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8F1B49B-9E39-48C6-ABD6-EAD868C8C73F}" xr6:coauthVersionLast="47" xr6:coauthVersionMax="47" xr10:uidLastSave="{00000000-0000-0000-0000-000000000000}"/>
  <bookViews>
    <workbookView xWindow="-9375" yWindow="-16320"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Experiment!$A$4:$ATM$111</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Experiment!$A$5:$ATM$110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DataMaster!$H$211:$H$216</definedName>
    <definedName name="i.AgeJ">DataMaster!$C$211:$C$216</definedName>
    <definedName name="i.all_rot_yield">DataMaster!$K$114:$K$116</definedName>
    <definedName name="i.BMToffset_r1">DataMaster!$F$45</definedName>
    <definedName name="i.BMToffset_r2">DataMaster!$G$45</definedName>
    <definedName name="i.casual_ub">DataMaster!$H$114:$H$116</definedName>
    <definedName name="i.conservation">DataMaster!$C$234:$E$236</definedName>
    <definedName name="i.cropgraze_inc">DataMaster!$J$114:$J$116</definedName>
    <definedName name="i.DOY">DataMaster!$H$108:$H$110</definedName>
    <definedName name="i.dryman">DataMaster!$C$74:$V$89</definedName>
    <definedName name="i.end_joining">DataMaster!$C$13:$T$13</definedName>
    <definedName name="i.FlkStrctr">DataMaster!$C$150:$P$153</definedName>
    <definedName name="i.FS_Strategy">DataMaster!$C$250:$BK$255</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DataMaster!$R$150:$R$153</definedName>
    <definedName name="i.GrainPrices">DataMaster!$J$98:$J$101</definedName>
    <definedName name="i.GrainPrices_k">DataMaster!$K$98:$K$101</definedName>
    <definedName name="i.interest_rate">DataMaster!$F$114:$F$116</definedName>
    <definedName name="i.LMU_Area">DataMaster!$C$160:$ADV$163</definedName>
    <definedName name="i.LMU_Slice">DataMaster!$C$159:$ADV$159</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DataMaster!$P$384:$AA$735</definedName>
    <definedName name="i.mach_option">DataMaster!$E$114:$E$116</definedName>
    <definedName name="i.MaxRR">DataMaster!$C$817:$M$827</definedName>
    <definedName name="i.MeatPrices">DataMaster!$I$98:$I$101</definedName>
    <definedName name="i.minroe">DataMaster!$C$114:$C$117</definedName>
    <definedName name="i.model_structure">DataMaster!$C$49:$H$51</definedName>
    <definedName name="i.mortalityx">DataMaster!$C$742:$D$749</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DataMaster!$C$810:$R$813</definedName>
    <definedName name="i.risk_aversion">DataMaster!$B$131:$G$135</definedName>
    <definedName name="i.RR_scenario">DataMaster!$C$140:$F$144</definedName>
    <definedName name="i.seedharv_casual_ub">DataMaster!$I$114:$I$116</definedName>
    <definedName name="i.slices_ffcfw">DataMaster!$U$11:$AL$43</definedName>
    <definedName name="i.std_prices">DataMaster!$C$98:$F$98</definedName>
    <definedName name="i.StdELMan">DataMaster!$C$754:$N$789</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DataMaster!$C$802</definedName>
    <definedName name="i.Triplet_MeatPickle">DataMaster!$D$794:$D$800</definedName>
    <definedName name="i.Triplet_MeatScalar">DataMaster!$C$794:$C$800</definedName>
    <definedName name="i.Triplet_Mortalitye">DataMaster!$J$794:$L$797</definedName>
    <definedName name="i.Triplet_Mortalityx">DataMaster!$G$794:$I$797</definedName>
    <definedName name="i.Triplet_pi_yatf">DataMaster!$M$794:$M$796</definedName>
    <definedName name="i.Triplet_RR">DataMaster!$F$794:$F$797</definedName>
    <definedName name="i.TripletPropn">DataMaster!$O$794:$O$795</definedName>
    <definedName name="i.Triplets_mortality">DataMaster!$N$794:$N$798</definedName>
    <definedName name="i.UserPeriod0">DataMaster!$C$222:$E$227</definedName>
    <definedName name="i.WoolPrices">DataMaster!$H$98:$H$101</definedName>
    <definedName name="i.z_prob">DataMaster!$C$122:$J$126</definedName>
    <definedName name="LMU_Data">DataMaster!$C$166:$KP$205</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N108" i="1" l="1"/>
  <c r="LM108" i="1"/>
  <c r="JR108" i="1" l="1"/>
  <c r="OH5" i="1"/>
  <c r="OH110" i="1" s="1"/>
  <c r="OH33" i="1" l="1"/>
  <c r="OH36" i="1" l="1"/>
  <c r="ADV163" i="4" l="1"/>
  <c r="ADU163" i="4"/>
  <c r="ADT163" i="4"/>
  <c r="ADS163" i="4"/>
  <c r="ADR163" i="4"/>
  <c r="ADQ163" i="4"/>
  <c r="ADP163" i="4"/>
  <c r="ADO163" i="4"/>
  <c r="ADN163" i="4"/>
  <c r="ADM163" i="4"/>
  <c r="ADL163" i="4"/>
  <c r="ADK163" i="4"/>
  <c r="ADJ163" i="4"/>
  <c r="ADI163" i="4"/>
  <c r="ADH163" i="4"/>
  <c r="ADG163" i="4"/>
  <c r="ADF163" i="4"/>
  <c r="ADE163" i="4"/>
  <c r="ADD163" i="4"/>
  <c r="ADC163" i="4"/>
  <c r="ADB163" i="4"/>
  <c r="ADA163" i="4"/>
  <c r="ACZ163" i="4"/>
  <c r="ACY163" i="4"/>
  <c r="ACX163" i="4"/>
  <c r="ACW163" i="4"/>
  <c r="ACV163" i="4"/>
  <c r="ACU163" i="4"/>
  <c r="ACT163" i="4"/>
  <c r="ACS163" i="4"/>
  <c r="ACR163" i="4"/>
  <c r="ACQ163" i="4"/>
  <c r="ACP163" i="4"/>
  <c r="ACO163" i="4"/>
  <c r="ACN163" i="4"/>
  <c r="ACM163" i="4"/>
  <c r="ACL163" i="4"/>
  <c r="ACK163" i="4"/>
  <c r="ACJ163" i="4"/>
  <c r="ACI163" i="4"/>
  <c r="ACH163" i="4"/>
  <c r="ACG163" i="4"/>
  <c r="ACF163" i="4"/>
  <c r="ACE163" i="4"/>
  <c r="ACD163" i="4"/>
  <c r="ACC163" i="4"/>
  <c r="ACB163" i="4"/>
  <c r="ACA163" i="4"/>
  <c r="ABZ163" i="4"/>
  <c r="ABY163" i="4"/>
  <c r="ABX163" i="4"/>
  <c r="ABW163" i="4"/>
  <c r="ABV163" i="4"/>
  <c r="ABU163" i="4"/>
  <c r="ABT163" i="4"/>
  <c r="ABS163" i="4"/>
  <c r="ABR163" i="4"/>
  <c r="ABQ163" i="4"/>
  <c r="ABP163" i="4"/>
  <c r="ABO163" i="4"/>
  <c r="ABN163" i="4"/>
  <c r="ABM163" i="4"/>
  <c r="ABL163" i="4"/>
  <c r="ABK163" i="4"/>
  <c r="ABJ163" i="4"/>
  <c r="ABI163" i="4"/>
  <c r="ABH163" i="4"/>
  <c r="ABG163" i="4"/>
  <c r="ABF163" i="4"/>
  <c r="ABE163" i="4"/>
  <c r="ABD163" i="4"/>
  <c r="ABC163" i="4"/>
  <c r="ABB163" i="4"/>
  <c r="ABA163" i="4"/>
  <c r="AAZ163" i="4"/>
  <c r="AAY163" i="4"/>
  <c r="AAX163" i="4"/>
  <c r="AAW163" i="4"/>
  <c r="AAV163" i="4"/>
  <c r="AAU163" i="4"/>
  <c r="AAT163" i="4"/>
  <c r="AAS163" i="4"/>
  <c r="AAR163" i="4"/>
  <c r="AAQ163" i="4"/>
  <c r="AAP163" i="4"/>
  <c r="AAO163" i="4"/>
  <c r="AAN163" i="4"/>
  <c r="AAM163" i="4"/>
  <c r="AAL163" i="4"/>
  <c r="AAK163" i="4"/>
  <c r="AAJ163" i="4"/>
  <c r="AAI163" i="4"/>
  <c r="AAH163" i="4"/>
  <c r="AAG163" i="4"/>
  <c r="AAF163" i="4"/>
  <c r="AAE163" i="4"/>
  <c r="AAD163" i="4"/>
  <c r="AAC163" i="4"/>
  <c r="AAB163" i="4"/>
  <c r="AAA163" i="4"/>
  <c r="ZZ163" i="4"/>
  <c r="ZY163" i="4"/>
  <c r="ZX163" i="4"/>
  <c r="ZW163" i="4"/>
  <c r="ZV163" i="4"/>
  <c r="ZU163" i="4"/>
  <c r="ZT163" i="4"/>
  <c r="ZS163" i="4"/>
  <c r="ZR163" i="4"/>
  <c r="ZQ163" i="4"/>
  <c r="ZP163" i="4"/>
  <c r="ZO163" i="4"/>
  <c r="ZN163" i="4"/>
  <c r="ZM163" i="4"/>
  <c r="ZL163" i="4"/>
  <c r="ZK163" i="4"/>
  <c r="ZJ163" i="4"/>
  <c r="ZI163" i="4"/>
  <c r="ZH163" i="4"/>
  <c r="ZG163" i="4"/>
  <c r="ZF163" i="4"/>
  <c r="ZE163" i="4"/>
  <c r="ZD163" i="4"/>
  <c r="ZC163" i="4"/>
  <c r="ZB163" i="4"/>
  <c r="ZA163" i="4"/>
  <c r="YZ163" i="4"/>
  <c r="YY163" i="4"/>
  <c r="YX163" i="4"/>
  <c r="YW163" i="4"/>
  <c r="YV163" i="4"/>
  <c r="YU163" i="4"/>
  <c r="YT163" i="4"/>
  <c r="YS163" i="4"/>
  <c r="YR163" i="4"/>
  <c r="YQ163" i="4"/>
  <c r="YP163" i="4"/>
  <c r="YO163" i="4"/>
  <c r="YN163" i="4"/>
  <c r="YM163" i="4"/>
  <c r="YL163" i="4"/>
  <c r="YK163" i="4"/>
  <c r="YJ163" i="4"/>
  <c r="YI163" i="4"/>
  <c r="YH163" i="4"/>
  <c r="YG163" i="4"/>
  <c r="YF163" i="4"/>
  <c r="YE163" i="4"/>
  <c r="YD163" i="4"/>
  <c r="YC163" i="4"/>
  <c r="YB163" i="4"/>
  <c r="YA163" i="4"/>
  <c r="XZ163" i="4"/>
  <c r="XY163" i="4"/>
  <c r="XX163" i="4"/>
  <c r="XW163" i="4"/>
  <c r="XV163" i="4"/>
  <c r="XU163" i="4"/>
  <c r="XT163" i="4"/>
  <c r="XS163" i="4"/>
  <c r="XR163" i="4"/>
  <c r="XQ163" i="4"/>
  <c r="XP163" i="4"/>
  <c r="XO163" i="4"/>
  <c r="XN163" i="4"/>
  <c r="XM163" i="4"/>
  <c r="XL163" i="4"/>
  <c r="XK163" i="4"/>
  <c r="XJ163" i="4"/>
  <c r="XI163" i="4"/>
  <c r="XH163" i="4"/>
  <c r="XG163" i="4"/>
  <c r="XF163" i="4"/>
  <c r="XE163" i="4"/>
  <c r="XD163" i="4"/>
  <c r="XC163" i="4"/>
  <c r="XB163" i="4"/>
  <c r="XA163" i="4"/>
  <c r="WZ163" i="4"/>
  <c r="WY163" i="4"/>
  <c r="WX163" i="4"/>
  <c r="WW163" i="4"/>
  <c r="WV163" i="4"/>
  <c r="WU163" i="4"/>
  <c r="WT163" i="4"/>
  <c r="WS163" i="4"/>
  <c r="WR163" i="4"/>
  <c r="WQ163" i="4"/>
  <c r="WP163" i="4"/>
  <c r="WO163" i="4"/>
  <c r="WN163" i="4"/>
  <c r="WM163" i="4"/>
  <c r="WL163" i="4"/>
  <c r="WK163" i="4"/>
  <c r="WJ163" i="4"/>
  <c r="WI163" i="4"/>
  <c r="WH163" i="4"/>
  <c r="WG163" i="4"/>
  <c r="WF163" i="4"/>
  <c r="WE163" i="4"/>
  <c r="WD163" i="4"/>
  <c r="WC163" i="4"/>
  <c r="WB163" i="4"/>
  <c r="WA163" i="4"/>
  <c r="VZ163" i="4"/>
  <c r="VY163" i="4"/>
  <c r="VX163" i="4"/>
  <c r="VW163" i="4"/>
  <c r="VV163" i="4"/>
  <c r="VU163" i="4"/>
  <c r="VT163" i="4"/>
  <c r="VS163" i="4"/>
  <c r="VR163" i="4"/>
  <c r="VQ163" i="4"/>
  <c r="VP163" i="4"/>
  <c r="VO163" i="4"/>
  <c r="VN163" i="4"/>
  <c r="VM163" i="4"/>
  <c r="VL163" i="4"/>
  <c r="VK163" i="4"/>
  <c r="VJ163" i="4"/>
  <c r="VI163" i="4"/>
  <c r="VH163" i="4"/>
  <c r="VG163" i="4"/>
  <c r="VF163" i="4"/>
  <c r="VE163" i="4"/>
  <c r="VD163" i="4"/>
  <c r="VC163" i="4"/>
  <c r="VB163" i="4"/>
  <c r="VA163" i="4"/>
  <c r="UZ163" i="4"/>
  <c r="UY163" i="4"/>
  <c r="UX163" i="4"/>
  <c r="UW163" i="4"/>
  <c r="UV163" i="4"/>
  <c r="UU163" i="4"/>
  <c r="UT163" i="4"/>
  <c r="US163" i="4"/>
  <c r="UR163" i="4"/>
  <c r="UQ163" i="4"/>
  <c r="UP163" i="4"/>
  <c r="UO163" i="4"/>
  <c r="UN163" i="4"/>
  <c r="UM163" i="4"/>
  <c r="UL163" i="4"/>
  <c r="UK163" i="4"/>
  <c r="UJ163" i="4"/>
  <c r="UI163" i="4"/>
  <c r="UH163" i="4"/>
  <c r="UG163" i="4"/>
  <c r="UF163" i="4"/>
  <c r="UE163" i="4"/>
  <c r="UD163" i="4"/>
  <c r="UC163" i="4"/>
  <c r="UB163" i="4"/>
  <c r="UA163" i="4"/>
  <c r="TZ163" i="4"/>
  <c r="TY163" i="4"/>
  <c r="TX163" i="4"/>
  <c r="TW163" i="4"/>
  <c r="TV163" i="4"/>
  <c r="TU163" i="4"/>
  <c r="TT163" i="4"/>
  <c r="TS163" i="4"/>
  <c r="TR163" i="4"/>
  <c r="TQ163" i="4"/>
  <c r="TP163" i="4"/>
  <c r="TO163" i="4"/>
  <c r="TN163" i="4"/>
  <c r="TM163" i="4"/>
  <c r="TL163" i="4"/>
  <c r="TK163" i="4"/>
  <c r="TJ163" i="4"/>
  <c r="TI163" i="4"/>
  <c r="TH163" i="4"/>
  <c r="TG163" i="4"/>
  <c r="TF163" i="4"/>
  <c r="TE163" i="4"/>
  <c r="TD163" i="4"/>
  <c r="TC163" i="4"/>
  <c r="TB163" i="4"/>
  <c r="TA163" i="4"/>
  <c r="SZ163" i="4"/>
  <c r="SY163" i="4"/>
  <c r="SX163" i="4"/>
  <c r="SW163" i="4"/>
  <c r="SV163" i="4"/>
  <c r="SU163" i="4"/>
  <c r="ST163" i="4"/>
  <c r="SS163" i="4"/>
  <c r="SR163" i="4"/>
  <c r="SQ163" i="4"/>
  <c r="SP163" i="4"/>
  <c r="SO163" i="4"/>
  <c r="SN163" i="4"/>
  <c r="SM163" i="4"/>
  <c r="SL163" i="4"/>
  <c r="SK163" i="4"/>
  <c r="SJ163" i="4"/>
  <c r="SI163" i="4"/>
  <c r="SH163" i="4"/>
  <c r="SG163" i="4"/>
  <c r="SF163" i="4"/>
  <c r="SE163" i="4"/>
  <c r="SD163" i="4"/>
  <c r="SC163" i="4"/>
  <c r="SB163" i="4"/>
  <c r="SA163" i="4"/>
  <c r="RZ163" i="4"/>
  <c r="RY163" i="4"/>
  <c r="RX163" i="4"/>
  <c r="RW163" i="4"/>
  <c r="RV163" i="4"/>
  <c r="RU163" i="4"/>
  <c r="RT163" i="4"/>
  <c r="RS163" i="4"/>
  <c r="RR163" i="4"/>
  <c r="RQ163" i="4"/>
  <c r="RP163" i="4"/>
  <c r="RO163" i="4"/>
  <c r="RN163" i="4"/>
  <c r="RM163" i="4"/>
  <c r="RL163" i="4"/>
  <c r="RK163" i="4"/>
  <c r="RJ163" i="4"/>
  <c r="RI163" i="4"/>
  <c r="RH163" i="4"/>
  <c r="RG163" i="4"/>
  <c r="RF163" i="4"/>
  <c r="RE163" i="4"/>
  <c r="RD163" i="4"/>
  <c r="RC163" i="4"/>
  <c r="RB163" i="4"/>
  <c r="RA163" i="4"/>
  <c r="QZ163" i="4"/>
  <c r="QY163" i="4"/>
  <c r="QX163" i="4"/>
  <c r="QW163" i="4"/>
  <c r="QV163" i="4"/>
  <c r="QU163" i="4"/>
  <c r="QT163" i="4"/>
  <c r="QS163" i="4"/>
  <c r="QR163" i="4"/>
  <c r="QQ163" i="4"/>
  <c r="QP163" i="4"/>
  <c r="QO163" i="4"/>
  <c r="QN163" i="4"/>
  <c r="QM163" i="4"/>
  <c r="QL163" i="4"/>
  <c r="QK163" i="4"/>
  <c r="QJ163" i="4"/>
  <c r="QI163" i="4"/>
  <c r="QH163" i="4"/>
  <c r="QG163" i="4"/>
  <c r="QF163" i="4"/>
  <c r="QE163" i="4"/>
  <c r="QD163" i="4"/>
  <c r="QC163" i="4"/>
  <c r="QB163" i="4"/>
  <c r="QA163" i="4"/>
  <c r="PZ163" i="4"/>
  <c r="PY163" i="4"/>
  <c r="PX163" i="4"/>
  <c r="PW163" i="4"/>
  <c r="PV163" i="4"/>
  <c r="PU163" i="4"/>
  <c r="PT163" i="4"/>
  <c r="PS163" i="4"/>
  <c r="PR163" i="4"/>
  <c r="PQ163" i="4"/>
  <c r="PP163" i="4"/>
  <c r="PO163" i="4"/>
  <c r="PN163" i="4"/>
  <c r="PM163" i="4"/>
  <c r="PL163" i="4"/>
  <c r="PK163" i="4"/>
  <c r="PJ163" i="4"/>
  <c r="PI163" i="4"/>
  <c r="PH163" i="4"/>
  <c r="PG163" i="4"/>
  <c r="PF163" i="4"/>
  <c r="PE163" i="4"/>
  <c r="PD163" i="4"/>
  <c r="PC163" i="4"/>
  <c r="PB163" i="4"/>
  <c r="PA163" i="4"/>
  <c r="OZ163" i="4"/>
  <c r="OY163" i="4"/>
  <c r="OX163" i="4"/>
  <c r="OW163" i="4"/>
  <c r="OV163" i="4"/>
  <c r="OU163" i="4"/>
  <c r="OT163" i="4"/>
  <c r="OS163" i="4"/>
  <c r="OR163" i="4"/>
  <c r="OQ163" i="4"/>
  <c r="OP163" i="4"/>
  <c r="OO163" i="4"/>
  <c r="ON163" i="4"/>
  <c r="OM163" i="4"/>
  <c r="OL163" i="4"/>
  <c r="OK163" i="4"/>
  <c r="OJ163" i="4"/>
  <c r="OI163" i="4"/>
  <c r="OH163" i="4"/>
  <c r="OG163" i="4"/>
  <c r="OF163" i="4"/>
  <c r="OE163" i="4"/>
  <c r="OD163" i="4"/>
  <c r="OC163" i="4"/>
  <c r="OB163" i="4"/>
  <c r="OA163" i="4"/>
  <c r="NZ163" i="4"/>
  <c r="NY163" i="4"/>
  <c r="NX163" i="4"/>
  <c r="NW163" i="4"/>
  <c r="NV163" i="4"/>
  <c r="NU163" i="4"/>
  <c r="NT163" i="4"/>
  <c r="NS163" i="4"/>
  <c r="NR163" i="4"/>
  <c r="NQ163" i="4"/>
  <c r="NP163" i="4"/>
  <c r="NO163" i="4"/>
  <c r="NN163" i="4"/>
  <c r="NM163" i="4"/>
  <c r="NL163" i="4"/>
  <c r="NK163" i="4"/>
  <c r="NJ163" i="4"/>
  <c r="NI163" i="4"/>
  <c r="NH163" i="4"/>
  <c r="NG163" i="4"/>
  <c r="NF163" i="4"/>
  <c r="NE163" i="4"/>
  <c r="ND163" i="4"/>
  <c r="NC163" i="4"/>
  <c r="NB163" i="4"/>
  <c r="NA163" i="4"/>
  <c r="MZ163" i="4"/>
  <c r="MY163" i="4"/>
  <c r="MX163" i="4"/>
  <c r="MW163" i="4"/>
  <c r="MV163" i="4"/>
  <c r="MU163" i="4"/>
  <c r="MT163" i="4"/>
  <c r="MS163" i="4"/>
  <c r="MR163" i="4"/>
  <c r="MQ163" i="4"/>
  <c r="MP163" i="4"/>
  <c r="MO163" i="4"/>
  <c r="MN163" i="4"/>
  <c r="MM163" i="4"/>
  <c r="ML163" i="4"/>
  <c r="MK163" i="4"/>
  <c r="MJ163" i="4"/>
  <c r="MI163" i="4"/>
  <c r="MH163" i="4"/>
  <c r="MG163" i="4"/>
  <c r="MF163" i="4"/>
  <c r="ME163" i="4"/>
  <c r="MD163" i="4"/>
  <c r="MC163" i="4"/>
  <c r="MB163" i="4"/>
  <c r="MA163" i="4"/>
  <c r="LZ163" i="4"/>
  <c r="LY163" i="4"/>
  <c r="LX163" i="4"/>
  <c r="LW163" i="4"/>
  <c r="LV163" i="4"/>
  <c r="LU163" i="4"/>
  <c r="LT163" i="4"/>
  <c r="LS163" i="4"/>
  <c r="LR163" i="4"/>
  <c r="LQ163" i="4"/>
  <c r="LP163" i="4"/>
  <c r="LO163" i="4"/>
  <c r="LN163" i="4"/>
  <c r="LM163" i="4"/>
  <c r="LL163" i="4"/>
  <c r="LK163" i="4"/>
  <c r="LJ163" i="4"/>
  <c r="LI163" i="4"/>
  <c r="LH163" i="4"/>
  <c r="LG163" i="4"/>
  <c r="LF163" i="4"/>
  <c r="LE163" i="4"/>
  <c r="LD163" i="4"/>
  <c r="LC163" i="4"/>
  <c r="LB163" i="4"/>
  <c r="LA163" i="4"/>
  <c r="KZ163" i="4"/>
  <c r="KY163" i="4"/>
  <c r="KX163" i="4"/>
  <c r="KW163" i="4"/>
  <c r="KV163" i="4"/>
  <c r="KU163" i="4"/>
  <c r="KT163" i="4"/>
  <c r="KS163" i="4"/>
  <c r="KR163" i="4"/>
  <c r="KQ163" i="4"/>
  <c r="KP163" i="4"/>
  <c r="KO163" i="4"/>
  <c r="KN163" i="4"/>
  <c r="KM163" i="4"/>
  <c r="KL163" i="4"/>
  <c r="KK163" i="4"/>
  <c r="KJ163" i="4"/>
  <c r="KI163" i="4"/>
  <c r="KH163" i="4"/>
  <c r="KG163" i="4"/>
  <c r="KF163" i="4"/>
  <c r="KE163" i="4"/>
  <c r="KD163" i="4"/>
  <c r="KC163" i="4"/>
  <c r="KB163" i="4"/>
  <c r="KA163" i="4"/>
  <c r="JZ163" i="4"/>
  <c r="JY163" i="4"/>
  <c r="JX163" i="4"/>
  <c r="JW163" i="4"/>
  <c r="JV163" i="4"/>
  <c r="JU163" i="4"/>
  <c r="JT163" i="4"/>
  <c r="JS163" i="4"/>
  <c r="JR163" i="4"/>
  <c r="JQ163" i="4"/>
  <c r="JP163" i="4"/>
  <c r="JO163" i="4"/>
  <c r="JN163" i="4"/>
  <c r="JM163" i="4"/>
  <c r="JL163" i="4"/>
  <c r="JK163" i="4"/>
  <c r="JJ163" i="4"/>
  <c r="JI163" i="4"/>
  <c r="JH163" i="4"/>
  <c r="JG163" i="4"/>
  <c r="JF163" i="4"/>
  <c r="JE163" i="4"/>
  <c r="JD163" i="4"/>
  <c r="JC163" i="4"/>
  <c r="JB163" i="4"/>
  <c r="JA163" i="4"/>
  <c r="IZ163" i="4"/>
  <c r="IY163" i="4"/>
  <c r="IX163" i="4"/>
  <c r="IW163" i="4"/>
  <c r="IV163" i="4"/>
  <c r="IU163" i="4"/>
  <c r="IT163" i="4"/>
  <c r="IS163" i="4"/>
  <c r="IR163" i="4"/>
  <c r="IQ163" i="4"/>
  <c r="IP163" i="4"/>
  <c r="IO163" i="4"/>
  <c r="IN163" i="4"/>
  <c r="IM163" i="4"/>
  <c r="IL163" i="4"/>
  <c r="IK163" i="4"/>
  <c r="IJ163" i="4"/>
  <c r="II163" i="4"/>
  <c r="IH163" i="4"/>
  <c r="IG163" i="4"/>
  <c r="IF163" i="4"/>
  <c r="IE163" i="4"/>
  <c r="ID163" i="4"/>
  <c r="IC163" i="4"/>
  <c r="IB163" i="4"/>
  <c r="IA163" i="4"/>
  <c r="HZ163" i="4"/>
  <c r="HY163" i="4"/>
  <c r="HX163" i="4"/>
  <c r="HW163" i="4"/>
  <c r="HV163" i="4"/>
  <c r="HU163" i="4"/>
  <c r="HT163" i="4"/>
  <c r="HS163" i="4"/>
  <c r="HR163" i="4"/>
  <c r="HQ163" i="4"/>
  <c r="HP163" i="4"/>
  <c r="HO163" i="4"/>
  <c r="HN163" i="4"/>
  <c r="HM163" i="4"/>
  <c r="HL163" i="4"/>
  <c r="HK163" i="4"/>
  <c r="HJ163" i="4"/>
  <c r="HI163" i="4"/>
  <c r="HH163" i="4"/>
  <c r="HG163" i="4"/>
  <c r="HF163" i="4"/>
  <c r="HE163" i="4"/>
  <c r="HD163" i="4"/>
  <c r="HC163" i="4"/>
  <c r="HB163" i="4"/>
  <c r="HA163" i="4"/>
  <c r="GZ163" i="4"/>
  <c r="GY163" i="4"/>
  <c r="GX163" i="4"/>
  <c r="GW163" i="4"/>
  <c r="GV163" i="4"/>
  <c r="GU163" i="4"/>
  <c r="GT163" i="4"/>
  <c r="GS163" i="4"/>
  <c r="GR163" i="4"/>
  <c r="GQ163" i="4"/>
  <c r="GP163" i="4"/>
  <c r="GO163" i="4"/>
  <c r="GN163" i="4"/>
  <c r="GM163" i="4"/>
  <c r="GL163" i="4"/>
  <c r="GK163" i="4"/>
  <c r="GJ163" i="4"/>
  <c r="GI163" i="4"/>
  <c r="GH163" i="4"/>
  <c r="GG163" i="4"/>
  <c r="GF163" i="4"/>
  <c r="GE163" i="4"/>
  <c r="GD163" i="4"/>
  <c r="GC163" i="4"/>
  <c r="GB163" i="4"/>
  <c r="GA163" i="4"/>
  <c r="FZ163" i="4"/>
  <c r="FY163" i="4"/>
  <c r="FX163" i="4"/>
  <c r="FW163" i="4"/>
  <c r="FV163" i="4"/>
  <c r="FU163" i="4"/>
  <c r="FT163" i="4"/>
  <c r="FS163" i="4"/>
  <c r="FR163" i="4"/>
  <c r="FQ163" i="4"/>
  <c r="FP163" i="4"/>
  <c r="FO163" i="4"/>
  <c r="FN163" i="4"/>
  <c r="FM163" i="4"/>
  <c r="FL163" i="4"/>
  <c r="FK163" i="4"/>
  <c r="FJ163" i="4"/>
  <c r="FI163" i="4"/>
  <c r="FH163" i="4"/>
  <c r="FG163" i="4"/>
  <c r="FF163" i="4"/>
  <c r="FE163" i="4"/>
  <c r="FD163" i="4"/>
  <c r="FC163" i="4"/>
  <c r="FB163" i="4"/>
  <c r="FA163" i="4"/>
  <c r="EZ163" i="4"/>
  <c r="EY163" i="4"/>
  <c r="EX163" i="4"/>
  <c r="EW163" i="4"/>
  <c r="EV163" i="4"/>
  <c r="EU163" i="4"/>
  <c r="ET163" i="4"/>
  <c r="ES163" i="4"/>
  <c r="ER163" i="4"/>
  <c r="EQ163" i="4"/>
  <c r="EP163" i="4"/>
  <c r="EO163" i="4"/>
  <c r="EN163" i="4"/>
  <c r="EM163" i="4"/>
  <c r="EL163" i="4"/>
  <c r="EK163" i="4"/>
  <c r="EJ163" i="4"/>
  <c r="EI163" i="4"/>
  <c r="EH163" i="4"/>
  <c r="EG163" i="4"/>
  <c r="EF163" i="4"/>
  <c r="EE163" i="4"/>
  <c r="ED163" i="4"/>
  <c r="EC163" i="4"/>
  <c r="EB163" i="4"/>
  <c r="EA163" i="4"/>
  <c r="DZ163" i="4"/>
  <c r="DY163" i="4"/>
  <c r="DX163" i="4"/>
  <c r="DW163" i="4"/>
  <c r="DV163" i="4"/>
  <c r="DU163" i="4"/>
  <c r="DT163" i="4"/>
  <c r="DS163" i="4"/>
  <c r="DR163" i="4"/>
  <c r="DQ163" i="4"/>
  <c r="DP163" i="4"/>
  <c r="DO163" i="4"/>
  <c r="DN163" i="4"/>
  <c r="DM163" i="4"/>
  <c r="DL163" i="4"/>
  <c r="DK163" i="4"/>
  <c r="DJ163" i="4"/>
  <c r="DI163" i="4"/>
  <c r="DH163" i="4"/>
  <c r="DG163" i="4"/>
  <c r="DF163" i="4"/>
  <c r="DE163" i="4"/>
  <c r="DD163" i="4"/>
  <c r="DC163" i="4"/>
  <c r="DB163" i="4"/>
  <c r="DA163" i="4"/>
  <c r="CZ163" i="4"/>
  <c r="CY163" i="4"/>
  <c r="CX163" i="4"/>
  <c r="CW163" i="4"/>
  <c r="CV163" i="4"/>
  <c r="CU163" i="4"/>
  <c r="CT163" i="4"/>
  <c r="CS163" i="4"/>
  <c r="CR163" i="4"/>
  <c r="CQ163" i="4"/>
  <c r="CP163" i="4"/>
  <c r="CO163" i="4"/>
  <c r="CN163" i="4"/>
  <c r="CM163" i="4"/>
  <c r="CL163" i="4"/>
  <c r="CK163" i="4"/>
  <c r="CJ163" i="4"/>
  <c r="CI163" i="4"/>
  <c r="CH163" i="4"/>
  <c r="CG163" i="4"/>
  <c r="CF163" i="4"/>
  <c r="CE163" i="4"/>
  <c r="CD163" i="4"/>
  <c r="CC163" i="4"/>
  <c r="CB163" i="4"/>
  <c r="CA163" i="4"/>
  <c r="BZ163" i="4"/>
  <c r="BY163" i="4"/>
  <c r="BX163" i="4"/>
  <c r="BW163" i="4"/>
  <c r="BV163" i="4"/>
  <c r="BU163" i="4"/>
  <c r="BT163" i="4"/>
  <c r="BS163" i="4"/>
  <c r="BR163" i="4"/>
  <c r="BQ163" i="4"/>
  <c r="BP163" i="4"/>
  <c r="BO163" i="4"/>
  <c r="BN163" i="4"/>
  <c r="BM163" i="4"/>
  <c r="BL163" i="4"/>
  <c r="BK163" i="4"/>
  <c r="BJ163" i="4"/>
  <c r="BI163" i="4"/>
  <c r="BH163" i="4"/>
  <c r="BG163" i="4"/>
  <c r="BF163" i="4"/>
  <c r="BE163" i="4"/>
  <c r="BD163" i="4"/>
  <c r="BC163" i="4"/>
  <c r="BB163" i="4"/>
  <c r="BA163" i="4"/>
  <c r="AZ163" i="4"/>
  <c r="AY163" i="4"/>
  <c r="AX163" i="4"/>
  <c r="AW163" i="4"/>
  <c r="AV163" i="4"/>
  <c r="AU163" i="4"/>
  <c r="AT163" i="4"/>
  <c r="AS163" i="4"/>
  <c r="AR163" i="4"/>
  <c r="AQ163" i="4"/>
  <c r="AP163" i="4"/>
  <c r="AO163" i="4"/>
  <c r="AN163" i="4"/>
  <c r="AM163" i="4"/>
  <c r="AL163" i="4"/>
  <c r="AK163" i="4"/>
  <c r="AJ163" i="4"/>
  <c r="AI163" i="4"/>
  <c r="AH163" i="4"/>
  <c r="AG163" i="4"/>
  <c r="AF163" i="4"/>
  <c r="AE163" i="4"/>
  <c r="AD163" i="4"/>
  <c r="AC163" i="4"/>
  <c r="AB163" i="4"/>
  <c r="AA163" i="4"/>
  <c r="Z163" i="4"/>
  <c r="Y163" i="4"/>
  <c r="X163" i="4"/>
  <c r="W163" i="4"/>
  <c r="V163" i="4"/>
  <c r="U163" i="4"/>
  <c r="T163" i="4"/>
  <c r="S163" i="4"/>
  <c r="R163" i="4"/>
  <c r="Q163" i="4"/>
  <c r="P163" i="4"/>
  <c r="O163" i="4"/>
  <c r="N163" i="4"/>
  <c r="M163" i="4"/>
  <c r="L163" i="4"/>
  <c r="K163" i="4"/>
  <c r="J163" i="4"/>
  <c r="I163" i="4"/>
  <c r="H163" i="4"/>
  <c r="G163" i="4"/>
  <c r="F163" i="4"/>
  <c r="E163" i="4"/>
  <c r="D163" i="4"/>
  <c r="C163" i="4"/>
  <c r="ADV162" i="4"/>
  <c r="ADU162" i="4"/>
  <c r="ADT162" i="4"/>
  <c r="ADS162" i="4"/>
  <c r="ADR162" i="4"/>
  <c r="ADQ162" i="4"/>
  <c r="ADP162" i="4"/>
  <c r="ADO162" i="4"/>
  <c r="ADN162" i="4"/>
  <c r="ADM162" i="4"/>
  <c r="ADL162" i="4"/>
  <c r="ADK162" i="4"/>
  <c r="ADJ162" i="4"/>
  <c r="ADI162" i="4"/>
  <c r="ADH162" i="4"/>
  <c r="ADG162" i="4"/>
  <c r="ADF162" i="4"/>
  <c r="ADE162" i="4"/>
  <c r="ADD162" i="4"/>
  <c r="ADC162" i="4"/>
  <c r="ADB162" i="4"/>
  <c r="ADA162" i="4"/>
  <c r="ACZ162" i="4"/>
  <c r="ACY162" i="4"/>
  <c r="ACX162" i="4"/>
  <c r="ACW162" i="4"/>
  <c r="ACV162" i="4"/>
  <c r="ACU162" i="4"/>
  <c r="ACT162" i="4"/>
  <c r="ACS162" i="4"/>
  <c r="ACR162" i="4"/>
  <c r="ACQ162" i="4"/>
  <c r="ACP162" i="4"/>
  <c r="ACO162" i="4"/>
  <c r="ACN162" i="4"/>
  <c r="ACM162" i="4"/>
  <c r="ACL162" i="4"/>
  <c r="ACK162" i="4"/>
  <c r="ACJ162" i="4"/>
  <c r="ACI162" i="4"/>
  <c r="ACH162" i="4"/>
  <c r="ACG162" i="4"/>
  <c r="ACF162" i="4"/>
  <c r="ACE162" i="4"/>
  <c r="ACD162" i="4"/>
  <c r="ACC162" i="4"/>
  <c r="ACB162" i="4"/>
  <c r="ACA162" i="4"/>
  <c r="ABZ162" i="4"/>
  <c r="ABY162" i="4"/>
  <c r="ABX162" i="4"/>
  <c r="ABW162" i="4"/>
  <c r="ABV162" i="4"/>
  <c r="ABU162" i="4"/>
  <c r="ABT162" i="4"/>
  <c r="ABS162" i="4"/>
  <c r="ABR162" i="4"/>
  <c r="ABQ162" i="4"/>
  <c r="ABP162" i="4"/>
  <c r="ABO162" i="4"/>
  <c r="ABN162" i="4"/>
  <c r="ABM162" i="4"/>
  <c r="ABL162" i="4"/>
  <c r="ABK162" i="4"/>
  <c r="ABJ162" i="4"/>
  <c r="ABI162" i="4"/>
  <c r="ABH162" i="4"/>
  <c r="ABG162" i="4"/>
  <c r="ABF162" i="4"/>
  <c r="ABE162" i="4"/>
  <c r="ABD162" i="4"/>
  <c r="ABC162" i="4"/>
  <c r="ABB162" i="4"/>
  <c r="ABA162" i="4"/>
  <c r="AAZ162" i="4"/>
  <c r="AAY162" i="4"/>
  <c r="AAX162" i="4"/>
  <c r="AAW162" i="4"/>
  <c r="AAV162" i="4"/>
  <c r="AAU162" i="4"/>
  <c r="AAT162" i="4"/>
  <c r="AAS162" i="4"/>
  <c r="AAR162" i="4"/>
  <c r="AAQ162" i="4"/>
  <c r="AAP162" i="4"/>
  <c r="AAO162" i="4"/>
  <c r="AAN162" i="4"/>
  <c r="AAM162" i="4"/>
  <c r="AAL162" i="4"/>
  <c r="AAK162" i="4"/>
  <c r="AAJ162" i="4"/>
  <c r="AAI162" i="4"/>
  <c r="AAH162" i="4"/>
  <c r="AAG162" i="4"/>
  <c r="AAF162" i="4"/>
  <c r="AAE162" i="4"/>
  <c r="AAD162" i="4"/>
  <c r="AAC162" i="4"/>
  <c r="AAB162" i="4"/>
  <c r="AAA162" i="4"/>
  <c r="ZZ162" i="4"/>
  <c r="ZY162" i="4"/>
  <c r="ZX162" i="4"/>
  <c r="ZW162" i="4"/>
  <c r="ZV162" i="4"/>
  <c r="ZU162" i="4"/>
  <c r="ZT162" i="4"/>
  <c r="ZS162" i="4"/>
  <c r="ZR162" i="4"/>
  <c r="ZQ162" i="4"/>
  <c r="ZP162" i="4"/>
  <c r="ZO162" i="4"/>
  <c r="ZN162" i="4"/>
  <c r="ZM162" i="4"/>
  <c r="ZL162" i="4"/>
  <c r="ZK162" i="4"/>
  <c r="ZJ162" i="4"/>
  <c r="ZI162" i="4"/>
  <c r="ZH162" i="4"/>
  <c r="ZG162" i="4"/>
  <c r="ZF162" i="4"/>
  <c r="ZE162" i="4"/>
  <c r="ZD162" i="4"/>
  <c r="ZC162" i="4"/>
  <c r="ZB162" i="4"/>
  <c r="ZA162" i="4"/>
  <c r="YZ162" i="4"/>
  <c r="YY162" i="4"/>
  <c r="YX162" i="4"/>
  <c r="YW162" i="4"/>
  <c r="YV162" i="4"/>
  <c r="YU162" i="4"/>
  <c r="YT162" i="4"/>
  <c r="YS162" i="4"/>
  <c r="YR162" i="4"/>
  <c r="YQ162" i="4"/>
  <c r="YP162" i="4"/>
  <c r="YO162" i="4"/>
  <c r="YN162" i="4"/>
  <c r="YM162" i="4"/>
  <c r="YL162" i="4"/>
  <c r="YK162" i="4"/>
  <c r="YJ162" i="4"/>
  <c r="YI162" i="4"/>
  <c r="YH162" i="4"/>
  <c r="YG162" i="4"/>
  <c r="YF162" i="4"/>
  <c r="YE162" i="4"/>
  <c r="YD162" i="4"/>
  <c r="YC162" i="4"/>
  <c r="YB162" i="4"/>
  <c r="YA162" i="4"/>
  <c r="XZ162" i="4"/>
  <c r="XY162" i="4"/>
  <c r="XX162" i="4"/>
  <c r="XW162" i="4"/>
  <c r="XV162" i="4"/>
  <c r="XU162" i="4"/>
  <c r="XT162" i="4"/>
  <c r="XS162" i="4"/>
  <c r="XR162" i="4"/>
  <c r="XQ162" i="4"/>
  <c r="XP162" i="4"/>
  <c r="XO162" i="4"/>
  <c r="XN162" i="4"/>
  <c r="XM162" i="4"/>
  <c r="XL162" i="4"/>
  <c r="XK162" i="4"/>
  <c r="XJ162" i="4"/>
  <c r="XI162" i="4"/>
  <c r="XH162" i="4"/>
  <c r="XG162" i="4"/>
  <c r="XF162" i="4"/>
  <c r="XE162" i="4"/>
  <c r="XD162" i="4"/>
  <c r="XC162" i="4"/>
  <c r="XB162" i="4"/>
  <c r="XA162" i="4"/>
  <c r="WZ162" i="4"/>
  <c r="WY162" i="4"/>
  <c r="WX162" i="4"/>
  <c r="WW162" i="4"/>
  <c r="WV162" i="4"/>
  <c r="WU162" i="4"/>
  <c r="WT162" i="4"/>
  <c r="WS162" i="4"/>
  <c r="WR162" i="4"/>
  <c r="WQ162" i="4"/>
  <c r="WP162" i="4"/>
  <c r="WO162" i="4"/>
  <c r="WN162" i="4"/>
  <c r="WM162" i="4"/>
  <c r="WL162" i="4"/>
  <c r="WK162" i="4"/>
  <c r="WJ162" i="4"/>
  <c r="WI162" i="4"/>
  <c r="WH162" i="4"/>
  <c r="WG162" i="4"/>
  <c r="WF162" i="4"/>
  <c r="WE162" i="4"/>
  <c r="WD162" i="4"/>
  <c r="WC162" i="4"/>
  <c r="WB162" i="4"/>
  <c r="WA162" i="4"/>
  <c r="VZ162" i="4"/>
  <c r="VY162" i="4"/>
  <c r="VX162" i="4"/>
  <c r="VW162" i="4"/>
  <c r="VV162" i="4"/>
  <c r="VU162" i="4"/>
  <c r="VT162" i="4"/>
  <c r="VS162" i="4"/>
  <c r="VR162" i="4"/>
  <c r="VQ162" i="4"/>
  <c r="VP162" i="4"/>
  <c r="VO162" i="4"/>
  <c r="VN162" i="4"/>
  <c r="VM162" i="4"/>
  <c r="VL162" i="4"/>
  <c r="VK162" i="4"/>
  <c r="VJ162" i="4"/>
  <c r="VI162" i="4"/>
  <c r="VH162" i="4"/>
  <c r="VG162" i="4"/>
  <c r="VF162" i="4"/>
  <c r="VE162" i="4"/>
  <c r="VD162" i="4"/>
  <c r="VC162" i="4"/>
  <c r="VB162" i="4"/>
  <c r="VA162" i="4"/>
  <c r="UZ162" i="4"/>
  <c r="UY162" i="4"/>
  <c r="UX162" i="4"/>
  <c r="UW162" i="4"/>
  <c r="UV162" i="4"/>
  <c r="UU162" i="4"/>
  <c r="UT162" i="4"/>
  <c r="US162" i="4"/>
  <c r="UR162" i="4"/>
  <c r="UQ162" i="4"/>
  <c r="UP162" i="4"/>
  <c r="UO162" i="4"/>
  <c r="UN162" i="4"/>
  <c r="UM162" i="4"/>
  <c r="UL162" i="4"/>
  <c r="UK162" i="4"/>
  <c r="UJ162" i="4"/>
  <c r="UI162" i="4"/>
  <c r="UH162" i="4"/>
  <c r="UG162" i="4"/>
  <c r="UF162" i="4"/>
  <c r="UE162" i="4"/>
  <c r="UD162" i="4"/>
  <c r="UC162" i="4"/>
  <c r="UB162" i="4"/>
  <c r="UA162" i="4"/>
  <c r="TZ162" i="4"/>
  <c r="TY162" i="4"/>
  <c r="TX162" i="4"/>
  <c r="TW162" i="4"/>
  <c r="TV162" i="4"/>
  <c r="TU162" i="4"/>
  <c r="TT162" i="4"/>
  <c r="TS162" i="4"/>
  <c r="TR162" i="4"/>
  <c r="TQ162" i="4"/>
  <c r="TP162" i="4"/>
  <c r="TO162" i="4"/>
  <c r="TN162" i="4"/>
  <c r="TM162" i="4"/>
  <c r="TL162" i="4"/>
  <c r="TK162" i="4"/>
  <c r="TJ162" i="4"/>
  <c r="TI162" i="4"/>
  <c r="TH162" i="4"/>
  <c r="TG162" i="4"/>
  <c r="TF162" i="4"/>
  <c r="TE162" i="4"/>
  <c r="TD162" i="4"/>
  <c r="TC162" i="4"/>
  <c r="TB162" i="4"/>
  <c r="TA162" i="4"/>
  <c r="SZ162" i="4"/>
  <c r="SY162" i="4"/>
  <c r="SX162" i="4"/>
  <c r="SW162" i="4"/>
  <c r="SV162" i="4"/>
  <c r="SU162" i="4"/>
  <c r="ST162" i="4"/>
  <c r="SS162" i="4"/>
  <c r="SR162" i="4"/>
  <c r="SQ162" i="4"/>
  <c r="SP162" i="4"/>
  <c r="SO162" i="4"/>
  <c r="SN162" i="4"/>
  <c r="SM162" i="4"/>
  <c r="SL162" i="4"/>
  <c r="SK162" i="4"/>
  <c r="SJ162" i="4"/>
  <c r="SI162" i="4"/>
  <c r="SH162" i="4"/>
  <c r="SG162" i="4"/>
  <c r="SF162" i="4"/>
  <c r="SE162" i="4"/>
  <c r="SD162" i="4"/>
  <c r="SC162" i="4"/>
  <c r="SB162" i="4"/>
  <c r="SA162" i="4"/>
  <c r="RZ162" i="4"/>
  <c r="RY162" i="4"/>
  <c r="RX162" i="4"/>
  <c r="RW162" i="4"/>
  <c r="RV162" i="4"/>
  <c r="RU162" i="4"/>
  <c r="RT162" i="4"/>
  <c r="RS162" i="4"/>
  <c r="RR162" i="4"/>
  <c r="RQ162" i="4"/>
  <c r="RP162" i="4"/>
  <c r="RO162" i="4"/>
  <c r="RN162" i="4"/>
  <c r="RM162" i="4"/>
  <c r="RL162" i="4"/>
  <c r="RK162" i="4"/>
  <c r="RJ162" i="4"/>
  <c r="RI162" i="4"/>
  <c r="RH162" i="4"/>
  <c r="RG162" i="4"/>
  <c r="RF162" i="4"/>
  <c r="RE162" i="4"/>
  <c r="RD162" i="4"/>
  <c r="RC162" i="4"/>
  <c r="RB162" i="4"/>
  <c r="RA162" i="4"/>
  <c r="QZ162" i="4"/>
  <c r="QY162" i="4"/>
  <c r="QX162" i="4"/>
  <c r="QW162" i="4"/>
  <c r="QV162" i="4"/>
  <c r="QU162" i="4"/>
  <c r="QT162" i="4"/>
  <c r="QS162" i="4"/>
  <c r="QR162" i="4"/>
  <c r="QQ162" i="4"/>
  <c r="QP162" i="4"/>
  <c r="QO162" i="4"/>
  <c r="QN162" i="4"/>
  <c r="QM162" i="4"/>
  <c r="QL162" i="4"/>
  <c r="QK162" i="4"/>
  <c r="QJ162" i="4"/>
  <c r="QI162" i="4"/>
  <c r="QH162" i="4"/>
  <c r="QG162" i="4"/>
  <c r="QF162" i="4"/>
  <c r="QE162" i="4"/>
  <c r="QD162" i="4"/>
  <c r="QC162" i="4"/>
  <c r="QB162" i="4"/>
  <c r="QA162" i="4"/>
  <c r="PZ162" i="4"/>
  <c r="PY162" i="4"/>
  <c r="PX162" i="4"/>
  <c r="PW162" i="4"/>
  <c r="PV162" i="4"/>
  <c r="PU162" i="4"/>
  <c r="PT162" i="4"/>
  <c r="PS162" i="4"/>
  <c r="PR162" i="4"/>
  <c r="PQ162" i="4"/>
  <c r="PP162" i="4"/>
  <c r="PO162" i="4"/>
  <c r="PN162" i="4"/>
  <c r="PM162" i="4"/>
  <c r="PL162" i="4"/>
  <c r="PK162" i="4"/>
  <c r="PJ162" i="4"/>
  <c r="PI162" i="4"/>
  <c r="PH162" i="4"/>
  <c r="PG162" i="4"/>
  <c r="PF162" i="4"/>
  <c r="PE162" i="4"/>
  <c r="PD162" i="4"/>
  <c r="PC162" i="4"/>
  <c r="PB162" i="4"/>
  <c r="PA162" i="4"/>
  <c r="OZ162" i="4"/>
  <c r="OY162" i="4"/>
  <c r="OX162" i="4"/>
  <c r="OW162" i="4"/>
  <c r="OV162" i="4"/>
  <c r="OU162" i="4"/>
  <c r="OT162" i="4"/>
  <c r="OS162" i="4"/>
  <c r="OR162" i="4"/>
  <c r="OQ162" i="4"/>
  <c r="OP162" i="4"/>
  <c r="OO162" i="4"/>
  <c r="ON162" i="4"/>
  <c r="OM162" i="4"/>
  <c r="OL162" i="4"/>
  <c r="OK162" i="4"/>
  <c r="OJ162" i="4"/>
  <c r="OI162" i="4"/>
  <c r="OH162" i="4"/>
  <c r="OG162" i="4"/>
  <c r="OF162" i="4"/>
  <c r="OE162" i="4"/>
  <c r="OD162" i="4"/>
  <c r="OC162" i="4"/>
  <c r="OB162" i="4"/>
  <c r="OA162" i="4"/>
  <c r="NZ162" i="4"/>
  <c r="NY162" i="4"/>
  <c r="NX162" i="4"/>
  <c r="NW162" i="4"/>
  <c r="NV162" i="4"/>
  <c r="NU162" i="4"/>
  <c r="NT162" i="4"/>
  <c r="NS162" i="4"/>
  <c r="NR162" i="4"/>
  <c r="NQ162" i="4"/>
  <c r="NP162" i="4"/>
  <c r="NO162" i="4"/>
  <c r="NN162" i="4"/>
  <c r="NM162" i="4"/>
  <c r="NL162" i="4"/>
  <c r="NK162" i="4"/>
  <c r="NJ162" i="4"/>
  <c r="NI162" i="4"/>
  <c r="NH162" i="4"/>
  <c r="NG162" i="4"/>
  <c r="NF162" i="4"/>
  <c r="NE162" i="4"/>
  <c r="ND162" i="4"/>
  <c r="NC162" i="4"/>
  <c r="NB162" i="4"/>
  <c r="NA162" i="4"/>
  <c r="MZ162" i="4"/>
  <c r="MY162" i="4"/>
  <c r="MX162" i="4"/>
  <c r="MW162" i="4"/>
  <c r="MV162" i="4"/>
  <c r="MU162" i="4"/>
  <c r="MT162" i="4"/>
  <c r="MS162" i="4"/>
  <c r="MR162" i="4"/>
  <c r="MQ162" i="4"/>
  <c r="MP162" i="4"/>
  <c r="MO162" i="4"/>
  <c r="MN162" i="4"/>
  <c r="MM162" i="4"/>
  <c r="ML162" i="4"/>
  <c r="MK162" i="4"/>
  <c r="MJ162" i="4"/>
  <c r="MI162" i="4"/>
  <c r="MH162" i="4"/>
  <c r="MG162" i="4"/>
  <c r="MF162" i="4"/>
  <c r="ME162" i="4"/>
  <c r="MD162" i="4"/>
  <c r="MC162" i="4"/>
  <c r="MB162" i="4"/>
  <c r="MA162" i="4"/>
  <c r="LZ162" i="4"/>
  <c r="LY162" i="4"/>
  <c r="LX162" i="4"/>
  <c r="LW162" i="4"/>
  <c r="LV162" i="4"/>
  <c r="LU162" i="4"/>
  <c r="LT162" i="4"/>
  <c r="LS162" i="4"/>
  <c r="LR162" i="4"/>
  <c r="LQ162" i="4"/>
  <c r="LP162" i="4"/>
  <c r="LO162" i="4"/>
  <c r="LN162" i="4"/>
  <c r="LM162" i="4"/>
  <c r="LL162" i="4"/>
  <c r="LK162" i="4"/>
  <c r="LJ162" i="4"/>
  <c r="LI162" i="4"/>
  <c r="LH162" i="4"/>
  <c r="LG162" i="4"/>
  <c r="LF162" i="4"/>
  <c r="LE162" i="4"/>
  <c r="LD162" i="4"/>
  <c r="LC162" i="4"/>
  <c r="LB162" i="4"/>
  <c r="LA162" i="4"/>
  <c r="KZ162" i="4"/>
  <c r="KY162" i="4"/>
  <c r="KX162" i="4"/>
  <c r="KW162" i="4"/>
  <c r="KV162" i="4"/>
  <c r="KU162" i="4"/>
  <c r="KT162" i="4"/>
  <c r="KS162" i="4"/>
  <c r="KR162" i="4"/>
  <c r="KQ162" i="4"/>
  <c r="KP162" i="4"/>
  <c r="KO162" i="4"/>
  <c r="KN162" i="4"/>
  <c r="KM162" i="4"/>
  <c r="KL162" i="4"/>
  <c r="KK162" i="4"/>
  <c r="KJ162" i="4"/>
  <c r="KI162" i="4"/>
  <c r="KH162" i="4"/>
  <c r="KG162" i="4"/>
  <c r="KF162" i="4"/>
  <c r="KE162" i="4"/>
  <c r="KD162" i="4"/>
  <c r="KC162" i="4"/>
  <c r="KB162" i="4"/>
  <c r="KA162" i="4"/>
  <c r="JZ162" i="4"/>
  <c r="JY162" i="4"/>
  <c r="JX162" i="4"/>
  <c r="JW162" i="4"/>
  <c r="JV162" i="4"/>
  <c r="JU162" i="4"/>
  <c r="JT162" i="4"/>
  <c r="JS162" i="4"/>
  <c r="JR162" i="4"/>
  <c r="JQ162" i="4"/>
  <c r="JP162" i="4"/>
  <c r="JO162" i="4"/>
  <c r="JN162" i="4"/>
  <c r="JM162" i="4"/>
  <c r="JL162" i="4"/>
  <c r="JK162" i="4"/>
  <c r="JJ162" i="4"/>
  <c r="JI162" i="4"/>
  <c r="JH162" i="4"/>
  <c r="JG162" i="4"/>
  <c r="JF162" i="4"/>
  <c r="JE162" i="4"/>
  <c r="JD162" i="4"/>
  <c r="JC162" i="4"/>
  <c r="JB162" i="4"/>
  <c r="JA162" i="4"/>
  <c r="IZ162" i="4"/>
  <c r="IY162" i="4"/>
  <c r="IX162" i="4"/>
  <c r="IW162" i="4"/>
  <c r="IV162" i="4"/>
  <c r="IU162" i="4"/>
  <c r="IT162" i="4"/>
  <c r="IS162" i="4"/>
  <c r="IR162" i="4"/>
  <c r="IQ162" i="4"/>
  <c r="IP162" i="4"/>
  <c r="IO162" i="4"/>
  <c r="IN162" i="4"/>
  <c r="IM162" i="4"/>
  <c r="IL162" i="4"/>
  <c r="IK162" i="4"/>
  <c r="IJ162" i="4"/>
  <c r="II162" i="4"/>
  <c r="IH162" i="4"/>
  <c r="IG162" i="4"/>
  <c r="IF162" i="4"/>
  <c r="IE162" i="4"/>
  <c r="ID162" i="4"/>
  <c r="IC162" i="4"/>
  <c r="IB162" i="4"/>
  <c r="IA162" i="4"/>
  <c r="HZ162" i="4"/>
  <c r="HY162" i="4"/>
  <c r="HX162" i="4"/>
  <c r="HW162" i="4"/>
  <c r="HV162" i="4"/>
  <c r="HU162" i="4"/>
  <c r="HT162" i="4"/>
  <c r="HS162" i="4"/>
  <c r="HR162" i="4"/>
  <c r="HQ162" i="4"/>
  <c r="HP162" i="4"/>
  <c r="HO162" i="4"/>
  <c r="HN162" i="4"/>
  <c r="HM162" i="4"/>
  <c r="HL162" i="4"/>
  <c r="HK162" i="4"/>
  <c r="HJ162" i="4"/>
  <c r="HI162" i="4"/>
  <c r="HH162" i="4"/>
  <c r="HG162" i="4"/>
  <c r="HF162" i="4"/>
  <c r="HE162" i="4"/>
  <c r="HD162" i="4"/>
  <c r="HC162" i="4"/>
  <c r="HB162" i="4"/>
  <c r="HA162" i="4"/>
  <c r="GZ162" i="4"/>
  <c r="GY162" i="4"/>
  <c r="GX162" i="4"/>
  <c r="GW162" i="4"/>
  <c r="GV162" i="4"/>
  <c r="GU162" i="4"/>
  <c r="GT162" i="4"/>
  <c r="GS162" i="4"/>
  <c r="GR162" i="4"/>
  <c r="GQ162" i="4"/>
  <c r="GP162" i="4"/>
  <c r="GO162" i="4"/>
  <c r="GN162" i="4"/>
  <c r="GM162" i="4"/>
  <c r="GL162" i="4"/>
  <c r="GK162" i="4"/>
  <c r="GJ162" i="4"/>
  <c r="GI162" i="4"/>
  <c r="GH162" i="4"/>
  <c r="GG162" i="4"/>
  <c r="GF162" i="4"/>
  <c r="GE162" i="4"/>
  <c r="GD162" i="4"/>
  <c r="GC162" i="4"/>
  <c r="GB162" i="4"/>
  <c r="GA162" i="4"/>
  <c r="FZ162" i="4"/>
  <c r="FY162" i="4"/>
  <c r="FX162" i="4"/>
  <c r="FW162" i="4"/>
  <c r="FV162" i="4"/>
  <c r="FU162" i="4"/>
  <c r="FT162" i="4"/>
  <c r="FS162" i="4"/>
  <c r="FR162" i="4"/>
  <c r="FQ162" i="4"/>
  <c r="FP162" i="4"/>
  <c r="FO162" i="4"/>
  <c r="FN162" i="4"/>
  <c r="FM162" i="4"/>
  <c r="FL162" i="4"/>
  <c r="FK162" i="4"/>
  <c r="FJ162" i="4"/>
  <c r="FI162" i="4"/>
  <c r="FH162" i="4"/>
  <c r="FG162" i="4"/>
  <c r="FF162" i="4"/>
  <c r="FE162" i="4"/>
  <c r="FD162" i="4"/>
  <c r="FC162" i="4"/>
  <c r="FB162" i="4"/>
  <c r="FA162" i="4"/>
  <c r="EZ162" i="4"/>
  <c r="EY162" i="4"/>
  <c r="EX162" i="4"/>
  <c r="EW162" i="4"/>
  <c r="EV162" i="4"/>
  <c r="EU162" i="4"/>
  <c r="ET162" i="4"/>
  <c r="ES162" i="4"/>
  <c r="ER162" i="4"/>
  <c r="EQ162" i="4"/>
  <c r="EP162" i="4"/>
  <c r="EO162" i="4"/>
  <c r="EN162" i="4"/>
  <c r="EM162" i="4"/>
  <c r="EL162" i="4"/>
  <c r="EK162" i="4"/>
  <c r="EJ162" i="4"/>
  <c r="EI162" i="4"/>
  <c r="EH162" i="4"/>
  <c r="EG162" i="4"/>
  <c r="EF162" i="4"/>
  <c r="EE162" i="4"/>
  <c r="ED162" i="4"/>
  <c r="EC162" i="4"/>
  <c r="EB162" i="4"/>
  <c r="EA162" i="4"/>
  <c r="DZ162" i="4"/>
  <c r="DY162" i="4"/>
  <c r="DX162" i="4"/>
  <c r="DW162" i="4"/>
  <c r="DV162" i="4"/>
  <c r="DU162" i="4"/>
  <c r="DT162" i="4"/>
  <c r="DS162" i="4"/>
  <c r="DR162" i="4"/>
  <c r="DQ162" i="4"/>
  <c r="DP162" i="4"/>
  <c r="DO162" i="4"/>
  <c r="DN162" i="4"/>
  <c r="DM162" i="4"/>
  <c r="DL162" i="4"/>
  <c r="DK162" i="4"/>
  <c r="DJ162" i="4"/>
  <c r="DI162" i="4"/>
  <c r="DH162" i="4"/>
  <c r="DG162" i="4"/>
  <c r="DF162" i="4"/>
  <c r="DE162" i="4"/>
  <c r="DD162" i="4"/>
  <c r="DC162" i="4"/>
  <c r="DB162" i="4"/>
  <c r="DA162" i="4"/>
  <c r="CZ162" i="4"/>
  <c r="CY162" i="4"/>
  <c r="CX162" i="4"/>
  <c r="CW162" i="4"/>
  <c r="CV162" i="4"/>
  <c r="CU162" i="4"/>
  <c r="CT162" i="4"/>
  <c r="CS162" i="4"/>
  <c r="CR162" i="4"/>
  <c r="CQ162" i="4"/>
  <c r="CP162" i="4"/>
  <c r="CO162" i="4"/>
  <c r="CN162" i="4"/>
  <c r="CM162" i="4"/>
  <c r="CL162" i="4"/>
  <c r="CK162" i="4"/>
  <c r="CJ162" i="4"/>
  <c r="CI162" i="4"/>
  <c r="CH162" i="4"/>
  <c r="CG162" i="4"/>
  <c r="CF162" i="4"/>
  <c r="CE162" i="4"/>
  <c r="CD162" i="4"/>
  <c r="CC162" i="4"/>
  <c r="CB162" i="4"/>
  <c r="CA162" i="4"/>
  <c r="BZ162" i="4"/>
  <c r="BY162" i="4"/>
  <c r="BX162" i="4"/>
  <c r="BW162" i="4"/>
  <c r="BV162" i="4"/>
  <c r="BU162" i="4"/>
  <c r="BT162" i="4"/>
  <c r="BS162" i="4"/>
  <c r="BR162" i="4"/>
  <c r="BQ162" i="4"/>
  <c r="BP162" i="4"/>
  <c r="BO162" i="4"/>
  <c r="BN162" i="4"/>
  <c r="BM162" i="4"/>
  <c r="BL162" i="4"/>
  <c r="BK162" i="4"/>
  <c r="BJ162" i="4"/>
  <c r="BI162" i="4"/>
  <c r="BH162" i="4"/>
  <c r="BG162" i="4"/>
  <c r="BF162" i="4"/>
  <c r="BE162" i="4"/>
  <c r="BD162" i="4"/>
  <c r="BC162" i="4"/>
  <c r="BB162" i="4"/>
  <c r="BA162" i="4"/>
  <c r="AZ162" i="4"/>
  <c r="AY162" i="4"/>
  <c r="AX162" i="4"/>
  <c r="AW162" i="4"/>
  <c r="AV162" i="4"/>
  <c r="AU162" i="4"/>
  <c r="AT162" i="4"/>
  <c r="AS162" i="4"/>
  <c r="AR162" i="4"/>
  <c r="AQ162" i="4"/>
  <c r="AP162" i="4"/>
  <c r="AO162" i="4"/>
  <c r="AN162" i="4"/>
  <c r="AM162" i="4"/>
  <c r="AL162" i="4"/>
  <c r="AK162" i="4"/>
  <c r="AJ162" i="4"/>
  <c r="AI162" i="4"/>
  <c r="AH162" i="4"/>
  <c r="AG162" i="4"/>
  <c r="AF162" i="4"/>
  <c r="AE162" i="4"/>
  <c r="AD162" i="4"/>
  <c r="AC162" i="4"/>
  <c r="AB162" i="4"/>
  <c r="AA162" i="4"/>
  <c r="Z162" i="4"/>
  <c r="Y162" i="4"/>
  <c r="X162" i="4"/>
  <c r="W162" i="4"/>
  <c r="V162" i="4"/>
  <c r="U162" i="4"/>
  <c r="T162" i="4"/>
  <c r="S162" i="4"/>
  <c r="R162" i="4"/>
  <c r="Q162" i="4"/>
  <c r="P162" i="4"/>
  <c r="O162" i="4"/>
  <c r="N162" i="4"/>
  <c r="M162" i="4"/>
  <c r="L162" i="4"/>
  <c r="K162" i="4"/>
  <c r="J162" i="4"/>
  <c r="I162" i="4"/>
  <c r="H162" i="4"/>
  <c r="G162" i="4"/>
  <c r="F162" i="4"/>
  <c r="E162" i="4"/>
  <c r="D162" i="4"/>
  <c r="C162" i="4"/>
  <c r="ADV161" i="4"/>
  <c r="ADU161" i="4"/>
  <c r="ADT161" i="4"/>
  <c r="ADS161" i="4"/>
  <c r="ADR161" i="4"/>
  <c r="ADQ161" i="4"/>
  <c r="ADP161" i="4"/>
  <c r="ADO161" i="4"/>
  <c r="ADN161" i="4"/>
  <c r="ADM161" i="4"/>
  <c r="ADL161" i="4"/>
  <c r="ADK161" i="4"/>
  <c r="ADJ161" i="4"/>
  <c r="ADI161" i="4"/>
  <c r="ADH161" i="4"/>
  <c r="ADG161" i="4"/>
  <c r="ADF161" i="4"/>
  <c r="ADE161" i="4"/>
  <c r="ADD161" i="4"/>
  <c r="ADC161" i="4"/>
  <c r="ADB161" i="4"/>
  <c r="ADA161" i="4"/>
  <c r="ACZ161" i="4"/>
  <c r="ACY161" i="4"/>
  <c r="ACX161" i="4"/>
  <c r="ACW161" i="4"/>
  <c r="ACV161" i="4"/>
  <c r="ACU161" i="4"/>
  <c r="ACT161" i="4"/>
  <c r="ACS161" i="4"/>
  <c r="ACR161" i="4"/>
  <c r="ACQ161" i="4"/>
  <c r="ACP161" i="4"/>
  <c r="ACO161" i="4"/>
  <c r="ACN161" i="4"/>
  <c r="ACM161" i="4"/>
  <c r="ACL161" i="4"/>
  <c r="ACK161" i="4"/>
  <c r="ACJ161" i="4"/>
  <c r="ACI161" i="4"/>
  <c r="ACH161" i="4"/>
  <c r="ACG161" i="4"/>
  <c r="ACF161" i="4"/>
  <c r="ACE161" i="4"/>
  <c r="ACD161" i="4"/>
  <c r="ACC161" i="4"/>
  <c r="ACB161" i="4"/>
  <c r="ACA161" i="4"/>
  <c r="ABZ161" i="4"/>
  <c r="ABY161" i="4"/>
  <c r="ABX161" i="4"/>
  <c r="ABW161" i="4"/>
  <c r="ABV161" i="4"/>
  <c r="ABU161" i="4"/>
  <c r="ABT161" i="4"/>
  <c r="ABS161" i="4"/>
  <c r="ABR161" i="4"/>
  <c r="ABQ161" i="4"/>
  <c r="ABP161" i="4"/>
  <c r="ABO161" i="4"/>
  <c r="ABN161" i="4"/>
  <c r="ABM161" i="4"/>
  <c r="ABL161" i="4"/>
  <c r="ABK161" i="4"/>
  <c r="ABJ161" i="4"/>
  <c r="ABI161" i="4"/>
  <c r="ABH161" i="4"/>
  <c r="ABG161" i="4"/>
  <c r="ABF161" i="4"/>
  <c r="ABE161" i="4"/>
  <c r="ABD161" i="4"/>
  <c r="ABC161" i="4"/>
  <c r="ABB161" i="4"/>
  <c r="ABA161" i="4"/>
  <c r="AAZ161" i="4"/>
  <c r="AAY161" i="4"/>
  <c r="AAX161" i="4"/>
  <c r="AAW161" i="4"/>
  <c r="AAV161" i="4"/>
  <c r="AAU161" i="4"/>
  <c r="AAT161" i="4"/>
  <c r="AAS161" i="4"/>
  <c r="AAR161" i="4"/>
  <c r="AAQ161" i="4"/>
  <c r="AAP161" i="4"/>
  <c r="AAO161" i="4"/>
  <c r="AAN161" i="4"/>
  <c r="AAM161" i="4"/>
  <c r="AAL161" i="4"/>
  <c r="AAK161" i="4"/>
  <c r="AAJ161" i="4"/>
  <c r="AAI161" i="4"/>
  <c r="AAH161" i="4"/>
  <c r="AAG161" i="4"/>
  <c r="AAF161" i="4"/>
  <c r="AAE161" i="4"/>
  <c r="AAD161" i="4"/>
  <c r="AAC161" i="4"/>
  <c r="AAB161" i="4"/>
  <c r="AAA161" i="4"/>
  <c r="ZZ161" i="4"/>
  <c r="ZY161" i="4"/>
  <c r="ZX161" i="4"/>
  <c r="ZW161" i="4"/>
  <c r="ZV161" i="4"/>
  <c r="ZU161" i="4"/>
  <c r="ZT161" i="4"/>
  <c r="ZS161" i="4"/>
  <c r="ZR161" i="4"/>
  <c r="ZQ161" i="4"/>
  <c r="ZP161" i="4"/>
  <c r="ZO161" i="4"/>
  <c r="ZN161" i="4"/>
  <c r="ZM161" i="4"/>
  <c r="ZL161" i="4"/>
  <c r="ZK161" i="4"/>
  <c r="ZJ161" i="4"/>
  <c r="ZI161" i="4"/>
  <c r="ZH161" i="4"/>
  <c r="ZG161" i="4"/>
  <c r="ZF161" i="4"/>
  <c r="ZE161" i="4"/>
  <c r="ZD161" i="4"/>
  <c r="ZC161" i="4"/>
  <c r="ZB161" i="4"/>
  <c r="ZA161" i="4"/>
  <c r="YZ161" i="4"/>
  <c r="YY161" i="4"/>
  <c r="YX161" i="4"/>
  <c r="YW161" i="4"/>
  <c r="YV161" i="4"/>
  <c r="YU161" i="4"/>
  <c r="YT161" i="4"/>
  <c r="YS161" i="4"/>
  <c r="YR161" i="4"/>
  <c r="YQ161" i="4"/>
  <c r="YP161" i="4"/>
  <c r="YO161" i="4"/>
  <c r="YN161" i="4"/>
  <c r="YM161" i="4"/>
  <c r="YL161" i="4"/>
  <c r="YK161" i="4"/>
  <c r="YJ161" i="4"/>
  <c r="YI161" i="4"/>
  <c r="YH161" i="4"/>
  <c r="YG161" i="4"/>
  <c r="YF161" i="4"/>
  <c r="YE161" i="4"/>
  <c r="YD161" i="4"/>
  <c r="YC161" i="4"/>
  <c r="YB161" i="4"/>
  <c r="YA161" i="4"/>
  <c r="XZ161" i="4"/>
  <c r="XY161" i="4"/>
  <c r="XX161" i="4"/>
  <c r="XW161" i="4"/>
  <c r="XV161" i="4"/>
  <c r="XU161" i="4"/>
  <c r="XT161" i="4"/>
  <c r="XS161" i="4"/>
  <c r="XR161" i="4"/>
  <c r="XQ161" i="4"/>
  <c r="XP161" i="4"/>
  <c r="XO161" i="4"/>
  <c r="XN161" i="4"/>
  <c r="XM161" i="4"/>
  <c r="XL161" i="4"/>
  <c r="XK161" i="4"/>
  <c r="XJ161" i="4"/>
  <c r="XI161" i="4"/>
  <c r="XH161" i="4"/>
  <c r="XG161" i="4"/>
  <c r="XF161" i="4"/>
  <c r="XE161" i="4"/>
  <c r="XD161" i="4"/>
  <c r="XC161" i="4"/>
  <c r="XB161" i="4"/>
  <c r="XA161" i="4"/>
  <c r="WZ161" i="4"/>
  <c r="WY161" i="4"/>
  <c r="WX161" i="4"/>
  <c r="WW161" i="4"/>
  <c r="WV161" i="4"/>
  <c r="WU161" i="4"/>
  <c r="WT161" i="4"/>
  <c r="WS161" i="4"/>
  <c r="WR161" i="4"/>
  <c r="WQ161" i="4"/>
  <c r="WP161" i="4"/>
  <c r="WO161" i="4"/>
  <c r="WN161" i="4"/>
  <c r="WM161" i="4"/>
  <c r="WL161" i="4"/>
  <c r="WK161" i="4"/>
  <c r="WJ161" i="4"/>
  <c r="WI161" i="4"/>
  <c r="WH161" i="4"/>
  <c r="WG161" i="4"/>
  <c r="WF161" i="4"/>
  <c r="WE161" i="4"/>
  <c r="WD161" i="4"/>
  <c r="WC161" i="4"/>
  <c r="WB161" i="4"/>
  <c r="WA161" i="4"/>
  <c r="VZ161" i="4"/>
  <c r="VY161" i="4"/>
  <c r="VX161" i="4"/>
  <c r="VW161" i="4"/>
  <c r="VV161" i="4"/>
  <c r="VU161" i="4"/>
  <c r="VT161" i="4"/>
  <c r="VS161" i="4"/>
  <c r="VR161" i="4"/>
  <c r="VQ161" i="4"/>
  <c r="VP161" i="4"/>
  <c r="VO161" i="4"/>
  <c r="VN161" i="4"/>
  <c r="VM161" i="4"/>
  <c r="VL161" i="4"/>
  <c r="VK161" i="4"/>
  <c r="VJ161" i="4"/>
  <c r="VI161" i="4"/>
  <c r="VH161" i="4"/>
  <c r="VG161" i="4"/>
  <c r="VF161" i="4"/>
  <c r="VE161" i="4"/>
  <c r="VD161" i="4"/>
  <c r="VC161" i="4"/>
  <c r="VB161" i="4"/>
  <c r="VA161" i="4"/>
  <c r="UZ161" i="4"/>
  <c r="UY161" i="4"/>
  <c r="UX161" i="4"/>
  <c r="UW161" i="4"/>
  <c r="UV161" i="4"/>
  <c r="UU161" i="4"/>
  <c r="UT161" i="4"/>
  <c r="US161" i="4"/>
  <c r="UR161" i="4"/>
  <c r="UQ161" i="4"/>
  <c r="UP161" i="4"/>
  <c r="UO161" i="4"/>
  <c r="UN161" i="4"/>
  <c r="UM161" i="4"/>
  <c r="UL161" i="4"/>
  <c r="UK161" i="4"/>
  <c r="UJ161" i="4"/>
  <c r="UI161" i="4"/>
  <c r="UH161" i="4"/>
  <c r="UG161" i="4"/>
  <c r="UF161" i="4"/>
  <c r="UE161" i="4"/>
  <c r="UD161" i="4"/>
  <c r="UC161" i="4"/>
  <c r="UB161" i="4"/>
  <c r="UA161" i="4"/>
  <c r="TZ161" i="4"/>
  <c r="TY161" i="4"/>
  <c r="TX161" i="4"/>
  <c r="TW161" i="4"/>
  <c r="TV161" i="4"/>
  <c r="TU161" i="4"/>
  <c r="TT161" i="4"/>
  <c r="TS161" i="4"/>
  <c r="TR161" i="4"/>
  <c r="TQ161" i="4"/>
  <c r="TP161" i="4"/>
  <c r="TO161" i="4"/>
  <c r="TN161" i="4"/>
  <c r="TM161" i="4"/>
  <c r="TL161" i="4"/>
  <c r="TK161" i="4"/>
  <c r="TJ161" i="4"/>
  <c r="TI161" i="4"/>
  <c r="TH161" i="4"/>
  <c r="TG161" i="4"/>
  <c r="TF161" i="4"/>
  <c r="TE161" i="4"/>
  <c r="TD161" i="4"/>
  <c r="TC161" i="4"/>
  <c r="TB161" i="4"/>
  <c r="TA161" i="4"/>
  <c r="SZ161" i="4"/>
  <c r="SY161" i="4"/>
  <c r="SX161" i="4"/>
  <c r="SW161" i="4"/>
  <c r="SV161" i="4"/>
  <c r="SU161" i="4"/>
  <c r="ST161" i="4"/>
  <c r="SS161" i="4"/>
  <c r="SR161" i="4"/>
  <c r="SQ161" i="4"/>
  <c r="SP161" i="4"/>
  <c r="SO161" i="4"/>
  <c r="SN161" i="4"/>
  <c r="SM161" i="4"/>
  <c r="SL161" i="4"/>
  <c r="SK161" i="4"/>
  <c r="SJ161" i="4"/>
  <c r="SI161" i="4"/>
  <c r="SH161" i="4"/>
  <c r="SG161" i="4"/>
  <c r="SF161" i="4"/>
  <c r="SE161" i="4"/>
  <c r="SD161" i="4"/>
  <c r="SC161" i="4"/>
  <c r="SB161" i="4"/>
  <c r="SA161" i="4"/>
  <c r="RZ161" i="4"/>
  <c r="RY161" i="4"/>
  <c r="RX161" i="4"/>
  <c r="RW161" i="4"/>
  <c r="RV161" i="4"/>
  <c r="RU161" i="4"/>
  <c r="RT161" i="4"/>
  <c r="RS161" i="4"/>
  <c r="RR161" i="4"/>
  <c r="RQ161" i="4"/>
  <c r="RP161" i="4"/>
  <c r="RO161" i="4"/>
  <c r="RN161" i="4"/>
  <c r="RM161" i="4"/>
  <c r="RL161" i="4"/>
  <c r="RK161" i="4"/>
  <c r="RJ161" i="4"/>
  <c r="RI161" i="4"/>
  <c r="RH161" i="4"/>
  <c r="RG161" i="4"/>
  <c r="RF161" i="4"/>
  <c r="RE161" i="4"/>
  <c r="RD161" i="4"/>
  <c r="RC161" i="4"/>
  <c r="RB161" i="4"/>
  <c r="RA161" i="4"/>
  <c r="QZ161" i="4"/>
  <c r="QY161" i="4"/>
  <c r="QX161" i="4"/>
  <c r="QW161" i="4"/>
  <c r="QV161" i="4"/>
  <c r="QU161" i="4"/>
  <c r="QT161" i="4"/>
  <c r="QS161" i="4"/>
  <c r="QR161" i="4"/>
  <c r="QQ161" i="4"/>
  <c r="QP161" i="4"/>
  <c r="QO161" i="4"/>
  <c r="QN161" i="4"/>
  <c r="QM161" i="4"/>
  <c r="QL161" i="4"/>
  <c r="QK161" i="4"/>
  <c r="QJ161" i="4"/>
  <c r="QI161" i="4"/>
  <c r="QH161" i="4"/>
  <c r="QG161" i="4"/>
  <c r="QF161" i="4"/>
  <c r="QE161" i="4"/>
  <c r="QD161" i="4"/>
  <c r="QC161" i="4"/>
  <c r="QB161" i="4"/>
  <c r="QA161" i="4"/>
  <c r="PZ161" i="4"/>
  <c r="PY161" i="4"/>
  <c r="PX161" i="4"/>
  <c r="PW161" i="4"/>
  <c r="PV161" i="4"/>
  <c r="PU161" i="4"/>
  <c r="PT161" i="4"/>
  <c r="PS161" i="4"/>
  <c r="PR161" i="4"/>
  <c r="PQ161" i="4"/>
  <c r="PP161" i="4"/>
  <c r="PO161" i="4"/>
  <c r="PN161" i="4"/>
  <c r="PM161" i="4"/>
  <c r="PL161" i="4"/>
  <c r="PK161" i="4"/>
  <c r="PJ161" i="4"/>
  <c r="PI161" i="4"/>
  <c r="PH161" i="4"/>
  <c r="PG161" i="4"/>
  <c r="PF161" i="4"/>
  <c r="PE161" i="4"/>
  <c r="PD161" i="4"/>
  <c r="PC161" i="4"/>
  <c r="PB161" i="4"/>
  <c r="PA161" i="4"/>
  <c r="OZ161" i="4"/>
  <c r="OY161" i="4"/>
  <c r="OX161" i="4"/>
  <c r="OW161" i="4"/>
  <c r="OV161" i="4"/>
  <c r="OU161" i="4"/>
  <c r="OT161" i="4"/>
  <c r="OS161" i="4"/>
  <c r="OR161" i="4"/>
  <c r="OQ161" i="4"/>
  <c r="OP161" i="4"/>
  <c r="OO161" i="4"/>
  <c r="ON161" i="4"/>
  <c r="OM161" i="4"/>
  <c r="OL161" i="4"/>
  <c r="OK161" i="4"/>
  <c r="OJ161" i="4"/>
  <c r="OI161" i="4"/>
  <c r="OH161" i="4"/>
  <c r="OG161" i="4"/>
  <c r="OF161" i="4"/>
  <c r="OE161" i="4"/>
  <c r="OD161" i="4"/>
  <c r="OC161" i="4"/>
  <c r="OB161" i="4"/>
  <c r="OA161" i="4"/>
  <c r="NZ161" i="4"/>
  <c r="NY161" i="4"/>
  <c r="NX161" i="4"/>
  <c r="NW161" i="4"/>
  <c r="NV161" i="4"/>
  <c r="NU161" i="4"/>
  <c r="NT161" i="4"/>
  <c r="NS161" i="4"/>
  <c r="NR161" i="4"/>
  <c r="NQ161" i="4"/>
  <c r="NP161" i="4"/>
  <c r="NO161" i="4"/>
  <c r="NN161" i="4"/>
  <c r="NM161" i="4"/>
  <c r="NL161" i="4"/>
  <c r="NK161" i="4"/>
  <c r="NJ161" i="4"/>
  <c r="NI161" i="4"/>
  <c r="NH161" i="4"/>
  <c r="NG161" i="4"/>
  <c r="NF161" i="4"/>
  <c r="NE161" i="4"/>
  <c r="ND161" i="4"/>
  <c r="NC161" i="4"/>
  <c r="NB161" i="4"/>
  <c r="NA161" i="4"/>
  <c r="MZ161" i="4"/>
  <c r="MY161" i="4"/>
  <c r="MX161" i="4"/>
  <c r="MW161" i="4"/>
  <c r="MV161" i="4"/>
  <c r="MU161" i="4"/>
  <c r="MT161" i="4"/>
  <c r="MS161" i="4"/>
  <c r="MR161" i="4"/>
  <c r="MQ161" i="4"/>
  <c r="MP161" i="4"/>
  <c r="MO161" i="4"/>
  <c r="MN161" i="4"/>
  <c r="MM161" i="4"/>
  <c r="ML161" i="4"/>
  <c r="MK161" i="4"/>
  <c r="MJ161" i="4"/>
  <c r="MI161" i="4"/>
  <c r="MH161" i="4"/>
  <c r="MG161" i="4"/>
  <c r="MF161" i="4"/>
  <c r="ME161" i="4"/>
  <c r="MD161" i="4"/>
  <c r="MC161" i="4"/>
  <c r="MB161" i="4"/>
  <c r="MA161" i="4"/>
  <c r="LZ161" i="4"/>
  <c r="LY161" i="4"/>
  <c r="LX161" i="4"/>
  <c r="LW161" i="4"/>
  <c r="LV161" i="4"/>
  <c r="LU161" i="4"/>
  <c r="LT161" i="4"/>
  <c r="LS161" i="4"/>
  <c r="LR161" i="4"/>
  <c r="LQ161" i="4"/>
  <c r="LP161" i="4"/>
  <c r="LO161" i="4"/>
  <c r="LN161" i="4"/>
  <c r="LM161" i="4"/>
  <c r="LL161" i="4"/>
  <c r="LK161" i="4"/>
  <c r="LJ161" i="4"/>
  <c r="LI161" i="4"/>
  <c r="LH161" i="4"/>
  <c r="LG161" i="4"/>
  <c r="LF161" i="4"/>
  <c r="LE161" i="4"/>
  <c r="LD161" i="4"/>
  <c r="LC161" i="4"/>
  <c r="LB161" i="4"/>
  <c r="LA161" i="4"/>
  <c r="KZ161" i="4"/>
  <c r="KY161" i="4"/>
  <c r="KX161" i="4"/>
  <c r="KW161" i="4"/>
  <c r="KV161" i="4"/>
  <c r="KU161" i="4"/>
  <c r="KT161" i="4"/>
  <c r="KS161" i="4"/>
  <c r="KR161" i="4"/>
  <c r="KQ161" i="4"/>
  <c r="KP161" i="4"/>
  <c r="KO161" i="4"/>
  <c r="KN161" i="4"/>
  <c r="KM161" i="4"/>
  <c r="KL161" i="4"/>
  <c r="KK161" i="4"/>
  <c r="KJ161" i="4"/>
  <c r="KI161" i="4"/>
  <c r="KH161" i="4"/>
  <c r="KG161" i="4"/>
  <c r="KF161" i="4"/>
  <c r="KE161" i="4"/>
  <c r="KD161" i="4"/>
  <c r="KC161" i="4"/>
  <c r="KB161" i="4"/>
  <c r="KA161" i="4"/>
  <c r="JZ161" i="4"/>
  <c r="JY161" i="4"/>
  <c r="JX161" i="4"/>
  <c r="JW161" i="4"/>
  <c r="JV161" i="4"/>
  <c r="JU161" i="4"/>
  <c r="JT161" i="4"/>
  <c r="JS161" i="4"/>
  <c r="JR161" i="4"/>
  <c r="JQ161" i="4"/>
  <c r="JP161" i="4"/>
  <c r="JO161" i="4"/>
  <c r="JN161" i="4"/>
  <c r="JM161" i="4"/>
  <c r="JL161" i="4"/>
  <c r="JK161" i="4"/>
  <c r="JJ161" i="4"/>
  <c r="JI161" i="4"/>
  <c r="JH161" i="4"/>
  <c r="JG161" i="4"/>
  <c r="JF161" i="4"/>
  <c r="JE161" i="4"/>
  <c r="JD161" i="4"/>
  <c r="JC161" i="4"/>
  <c r="JB161" i="4"/>
  <c r="JA161" i="4"/>
  <c r="IZ161" i="4"/>
  <c r="IY161" i="4"/>
  <c r="IX161" i="4"/>
  <c r="IW161" i="4"/>
  <c r="IV161" i="4"/>
  <c r="IU161" i="4"/>
  <c r="IT161" i="4"/>
  <c r="IS161" i="4"/>
  <c r="IR161" i="4"/>
  <c r="IQ161" i="4"/>
  <c r="IP161" i="4"/>
  <c r="IO161" i="4"/>
  <c r="IN161" i="4"/>
  <c r="IM161" i="4"/>
  <c r="IL161" i="4"/>
  <c r="IK161" i="4"/>
  <c r="IJ161" i="4"/>
  <c r="II161" i="4"/>
  <c r="IH161" i="4"/>
  <c r="IG161" i="4"/>
  <c r="IF161" i="4"/>
  <c r="IE161" i="4"/>
  <c r="ID161" i="4"/>
  <c r="IC161" i="4"/>
  <c r="IB161" i="4"/>
  <c r="IA161" i="4"/>
  <c r="HZ161" i="4"/>
  <c r="HY161" i="4"/>
  <c r="HX161" i="4"/>
  <c r="HW161" i="4"/>
  <c r="HV161" i="4"/>
  <c r="HU161" i="4"/>
  <c r="HT161" i="4"/>
  <c r="HS161" i="4"/>
  <c r="HR161" i="4"/>
  <c r="HQ161" i="4"/>
  <c r="HP161" i="4"/>
  <c r="HO161" i="4"/>
  <c r="HN161" i="4"/>
  <c r="HM161" i="4"/>
  <c r="HL161" i="4"/>
  <c r="HK161" i="4"/>
  <c r="HJ161" i="4"/>
  <c r="HI161" i="4"/>
  <c r="HH161" i="4"/>
  <c r="HG161" i="4"/>
  <c r="HF161" i="4"/>
  <c r="HE161" i="4"/>
  <c r="HD161" i="4"/>
  <c r="HC161" i="4"/>
  <c r="HB161" i="4"/>
  <c r="HA161" i="4"/>
  <c r="GZ161" i="4"/>
  <c r="GY161" i="4"/>
  <c r="GX161" i="4"/>
  <c r="GW161" i="4"/>
  <c r="GV161" i="4"/>
  <c r="GU161" i="4"/>
  <c r="GT161" i="4"/>
  <c r="GS161" i="4"/>
  <c r="GR161" i="4"/>
  <c r="GQ161" i="4"/>
  <c r="GP161" i="4"/>
  <c r="GO161" i="4"/>
  <c r="GN161" i="4"/>
  <c r="GM161" i="4"/>
  <c r="GL161" i="4"/>
  <c r="GK161" i="4"/>
  <c r="GJ161" i="4"/>
  <c r="GI161" i="4"/>
  <c r="GH161" i="4"/>
  <c r="GG161" i="4"/>
  <c r="GF161" i="4"/>
  <c r="GE161" i="4"/>
  <c r="GD161" i="4"/>
  <c r="GC161" i="4"/>
  <c r="GB161" i="4"/>
  <c r="GA161" i="4"/>
  <c r="FZ161" i="4"/>
  <c r="FY161" i="4"/>
  <c r="FX161" i="4"/>
  <c r="FW161" i="4"/>
  <c r="FV161" i="4"/>
  <c r="FU161" i="4"/>
  <c r="FT161" i="4"/>
  <c r="FS161" i="4"/>
  <c r="FR161" i="4"/>
  <c r="FQ161" i="4"/>
  <c r="FP161" i="4"/>
  <c r="FO161" i="4"/>
  <c r="FN161" i="4"/>
  <c r="FM161" i="4"/>
  <c r="FL161" i="4"/>
  <c r="FK161" i="4"/>
  <c r="FJ161" i="4"/>
  <c r="FI161" i="4"/>
  <c r="FH161" i="4"/>
  <c r="FG161" i="4"/>
  <c r="FF161" i="4"/>
  <c r="FE161" i="4"/>
  <c r="FD161" i="4"/>
  <c r="FC161" i="4"/>
  <c r="FB161" i="4"/>
  <c r="FA161" i="4"/>
  <c r="EZ161" i="4"/>
  <c r="EY161" i="4"/>
  <c r="EX161" i="4"/>
  <c r="EW161" i="4"/>
  <c r="EV161" i="4"/>
  <c r="EU161" i="4"/>
  <c r="ET161" i="4"/>
  <c r="ES161" i="4"/>
  <c r="ER161" i="4"/>
  <c r="EQ161" i="4"/>
  <c r="EP161" i="4"/>
  <c r="EO161" i="4"/>
  <c r="EN161" i="4"/>
  <c r="EM161" i="4"/>
  <c r="EL161" i="4"/>
  <c r="EK161" i="4"/>
  <c r="EJ161" i="4"/>
  <c r="EI161" i="4"/>
  <c r="EH161" i="4"/>
  <c r="EG161" i="4"/>
  <c r="EF161" i="4"/>
  <c r="EE161" i="4"/>
  <c r="ED161" i="4"/>
  <c r="EC161" i="4"/>
  <c r="EB161" i="4"/>
  <c r="EA161" i="4"/>
  <c r="DZ161" i="4"/>
  <c r="DY161" i="4"/>
  <c r="DX161" i="4"/>
  <c r="DW161" i="4"/>
  <c r="DV161" i="4"/>
  <c r="DU161" i="4"/>
  <c r="DT161" i="4"/>
  <c r="DS161" i="4"/>
  <c r="DR161" i="4"/>
  <c r="DQ161" i="4"/>
  <c r="DP161" i="4"/>
  <c r="DO161" i="4"/>
  <c r="DN161" i="4"/>
  <c r="DM161" i="4"/>
  <c r="DL161" i="4"/>
  <c r="DK161" i="4"/>
  <c r="DJ161" i="4"/>
  <c r="DI161" i="4"/>
  <c r="DH161" i="4"/>
  <c r="DG161" i="4"/>
  <c r="DF161" i="4"/>
  <c r="DE161" i="4"/>
  <c r="DD161" i="4"/>
  <c r="DC161" i="4"/>
  <c r="DB161" i="4"/>
  <c r="DA161" i="4"/>
  <c r="CZ161" i="4"/>
  <c r="CY161" i="4"/>
  <c r="CX161" i="4"/>
  <c r="CW161" i="4"/>
  <c r="CV161" i="4"/>
  <c r="CU161" i="4"/>
  <c r="CT161" i="4"/>
  <c r="CS161" i="4"/>
  <c r="CR161" i="4"/>
  <c r="CQ161" i="4"/>
  <c r="CP161" i="4"/>
  <c r="CO161" i="4"/>
  <c r="CN161" i="4"/>
  <c r="CM161" i="4"/>
  <c r="CL161" i="4"/>
  <c r="CK161" i="4"/>
  <c r="CJ161" i="4"/>
  <c r="CI161" i="4"/>
  <c r="CH161" i="4"/>
  <c r="CG161" i="4"/>
  <c r="CF161" i="4"/>
  <c r="CE161" i="4"/>
  <c r="CD161" i="4"/>
  <c r="CC161" i="4"/>
  <c r="CB161" i="4"/>
  <c r="CA161" i="4"/>
  <c r="BZ161" i="4"/>
  <c r="BY161" i="4"/>
  <c r="BX161" i="4"/>
  <c r="BW161" i="4"/>
  <c r="BV161" i="4"/>
  <c r="BU161" i="4"/>
  <c r="BT161" i="4"/>
  <c r="BS161" i="4"/>
  <c r="BR161" i="4"/>
  <c r="BQ161" i="4"/>
  <c r="BP161" i="4"/>
  <c r="BO161" i="4"/>
  <c r="BN161" i="4"/>
  <c r="BM161" i="4"/>
  <c r="BL161" i="4"/>
  <c r="BK161" i="4"/>
  <c r="BJ161" i="4"/>
  <c r="BI161" i="4"/>
  <c r="BH161" i="4"/>
  <c r="BG161" i="4"/>
  <c r="BF161" i="4"/>
  <c r="BE161" i="4"/>
  <c r="BD161" i="4"/>
  <c r="BC161" i="4"/>
  <c r="BB161" i="4"/>
  <c r="BA161" i="4"/>
  <c r="AZ161" i="4"/>
  <c r="AY161" i="4"/>
  <c r="AX161" i="4"/>
  <c r="AW161" i="4"/>
  <c r="AV161" i="4"/>
  <c r="AU161" i="4"/>
  <c r="AT161" i="4"/>
  <c r="AS161" i="4"/>
  <c r="AR161" i="4"/>
  <c r="AQ161" i="4"/>
  <c r="AP161" i="4"/>
  <c r="AO161" i="4"/>
  <c r="AN161" i="4"/>
  <c r="AM161" i="4"/>
  <c r="AL161" i="4"/>
  <c r="AK161" i="4"/>
  <c r="AJ161" i="4"/>
  <c r="AI161" i="4"/>
  <c r="AH161" i="4"/>
  <c r="AG161" i="4"/>
  <c r="AF161" i="4"/>
  <c r="AE161" i="4"/>
  <c r="AD161" i="4"/>
  <c r="AC161" i="4"/>
  <c r="AB161" i="4"/>
  <c r="AA161" i="4"/>
  <c r="Z161" i="4"/>
  <c r="Y161" i="4"/>
  <c r="X161" i="4"/>
  <c r="W161" i="4"/>
  <c r="V161" i="4"/>
  <c r="U161" i="4"/>
  <c r="T161" i="4"/>
  <c r="S161" i="4"/>
  <c r="R161" i="4"/>
  <c r="Q161" i="4"/>
  <c r="P161" i="4"/>
  <c r="O161" i="4"/>
  <c r="N161" i="4"/>
  <c r="M161" i="4"/>
  <c r="L161" i="4"/>
  <c r="K161" i="4"/>
  <c r="J161" i="4"/>
  <c r="I161" i="4"/>
  <c r="H161" i="4"/>
  <c r="G161" i="4"/>
  <c r="F161" i="4"/>
  <c r="E161" i="4"/>
  <c r="D161" i="4"/>
  <c r="C161" i="4"/>
  <c r="ADV160" i="4"/>
  <c r="ADU160" i="4"/>
  <c r="ADT160" i="4"/>
  <c r="ADS160" i="4"/>
  <c r="ADR160" i="4"/>
  <c r="ADQ160" i="4"/>
  <c r="ADP160" i="4"/>
  <c r="ADO160" i="4"/>
  <c r="ADN160" i="4"/>
  <c r="ADM160" i="4"/>
  <c r="ADL160" i="4"/>
  <c r="ADK160" i="4"/>
  <c r="ADJ160" i="4"/>
  <c r="ADI160" i="4"/>
  <c r="ADH160" i="4"/>
  <c r="ADG160" i="4"/>
  <c r="ADF160" i="4"/>
  <c r="ADE160" i="4"/>
  <c r="ADD160" i="4"/>
  <c r="ADC160" i="4"/>
  <c r="ADB160" i="4"/>
  <c r="ADA160" i="4"/>
  <c r="ACZ160" i="4"/>
  <c r="ACY160" i="4"/>
  <c r="ACX160" i="4"/>
  <c r="ACW160" i="4"/>
  <c r="ACV160" i="4"/>
  <c r="ACU160" i="4"/>
  <c r="ACT160" i="4"/>
  <c r="ACS160" i="4"/>
  <c r="ACR160" i="4"/>
  <c r="ACQ160" i="4"/>
  <c r="ACP160" i="4"/>
  <c r="ACO160" i="4"/>
  <c r="ACN160" i="4"/>
  <c r="ACM160" i="4"/>
  <c r="ACL160" i="4"/>
  <c r="ACK160" i="4"/>
  <c r="ACJ160" i="4"/>
  <c r="ACI160" i="4"/>
  <c r="ACH160" i="4"/>
  <c r="ACG160" i="4"/>
  <c r="ACF160" i="4"/>
  <c r="ACE160" i="4"/>
  <c r="ACD160" i="4"/>
  <c r="ACC160" i="4"/>
  <c r="ACB160" i="4"/>
  <c r="ACA160" i="4"/>
  <c r="ABZ160" i="4"/>
  <c r="ABY160" i="4"/>
  <c r="ABX160" i="4"/>
  <c r="ABW160" i="4"/>
  <c r="ABV160" i="4"/>
  <c r="ABU160" i="4"/>
  <c r="ABT160" i="4"/>
  <c r="ABS160" i="4"/>
  <c r="ABR160" i="4"/>
  <c r="ABQ160" i="4"/>
  <c r="ABP160" i="4"/>
  <c r="ABO160" i="4"/>
  <c r="ABN160" i="4"/>
  <c r="ABM160" i="4"/>
  <c r="ABL160" i="4"/>
  <c r="ABK160" i="4"/>
  <c r="ABJ160" i="4"/>
  <c r="ABI160" i="4"/>
  <c r="ABH160" i="4"/>
  <c r="ABG160" i="4"/>
  <c r="ABF160" i="4"/>
  <c r="ABE160" i="4"/>
  <c r="ABD160" i="4"/>
  <c r="ABC160" i="4"/>
  <c r="ABB160" i="4"/>
  <c r="ABA160" i="4"/>
  <c r="AAZ160" i="4"/>
  <c r="AAY160" i="4"/>
  <c r="AAX160" i="4"/>
  <c r="AAW160" i="4"/>
  <c r="AAV160" i="4"/>
  <c r="AAU160" i="4"/>
  <c r="AAT160" i="4"/>
  <c r="AAS160" i="4"/>
  <c r="AAR160" i="4"/>
  <c r="AAQ160" i="4"/>
  <c r="AAP160" i="4"/>
  <c r="AAO160" i="4"/>
  <c r="AAN160" i="4"/>
  <c r="AAM160" i="4"/>
  <c r="AAL160" i="4"/>
  <c r="AAK160" i="4"/>
  <c r="AAJ160" i="4"/>
  <c r="AAI160" i="4"/>
  <c r="AAH160" i="4"/>
  <c r="AAG160" i="4"/>
  <c r="AAF160" i="4"/>
  <c r="AAE160" i="4"/>
  <c r="AAD160" i="4"/>
  <c r="AAC160" i="4"/>
  <c r="AAB160" i="4"/>
  <c r="AAA160" i="4"/>
  <c r="ZZ160" i="4"/>
  <c r="ZY160" i="4"/>
  <c r="ZX160" i="4"/>
  <c r="ZW160" i="4"/>
  <c r="ZV160" i="4"/>
  <c r="ZU160" i="4"/>
  <c r="ZT160" i="4"/>
  <c r="ZS160" i="4"/>
  <c r="ZR160" i="4"/>
  <c r="ZQ160" i="4"/>
  <c r="ZP160" i="4"/>
  <c r="ZO160" i="4"/>
  <c r="ZN160" i="4"/>
  <c r="ZM160" i="4"/>
  <c r="ZL160" i="4"/>
  <c r="ZK160" i="4"/>
  <c r="ZJ160" i="4"/>
  <c r="ZI160" i="4"/>
  <c r="ZH160" i="4"/>
  <c r="ZG160" i="4"/>
  <c r="ZF160" i="4"/>
  <c r="ZE160" i="4"/>
  <c r="ZD160" i="4"/>
  <c r="ZC160" i="4"/>
  <c r="ZB160" i="4"/>
  <c r="ZA160" i="4"/>
  <c r="YZ160" i="4"/>
  <c r="YY160" i="4"/>
  <c r="YX160" i="4"/>
  <c r="YW160" i="4"/>
  <c r="YV160" i="4"/>
  <c r="YU160" i="4"/>
  <c r="YT160" i="4"/>
  <c r="YS160" i="4"/>
  <c r="YR160" i="4"/>
  <c r="YQ160" i="4"/>
  <c r="YP160" i="4"/>
  <c r="YO160" i="4"/>
  <c r="YN160" i="4"/>
  <c r="YM160" i="4"/>
  <c r="YL160" i="4"/>
  <c r="YK160" i="4"/>
  <c r="YJ160" i="4"/>
  <c r="YI160" i="4"/>
  <c r="YH160" i="4"/>
  <c r="YG160" i="4"/>
  <c r="YF160" i="4"/>
  <c r="YE160" i="4"/>
  <c r="YD160" i="4"/>
  <c r="YC160" i="4"/>
  <c r="YB160" i="4"/>
  <c r="YA160" i="4"/>
  <c r="XZ160" i="4"/>
  <c r="XY160" i="4"/>
  <c r="XX160" i="4"/>
  <c r="XW160" i="4"/>
  <c r="XV160" i="4"/>
  <c r="XU160" i="4"/>
  <c r="XT160" i="4"/>
  <c r="XS160" i="4"/>
  <c r="XR160" i="4"/>
  <c r="XQ160" i="4"/>
  <c r="XP160" i="4"/>
  <c r="XO160" i="4"/>
  <c r="XN160" i="4"/>
  <c r="XM160" i="4"/>
  <c r="XL160" i="4"/>
  <c r="XK160" i="4"/>
  <c r="XJ160" i="4"/>
  <c r="XI160" i="4"/>
  <c r="XH160" i="4"/>
  <c r="XG160" i="4"/>
  <c r="XF160" i="4"/>
  <c r="XE160" i="4"/>
  <c r="XD160" i="4"/>
  <c r="XC160" i="4"/>
  <c r="XB160" i="4"/>
  <c r="XA160" i="4"/>
  <c r="WZ160" i="4"/>
  <c r="WY160" i="4"/>
  <c r="WX160" i="4"/>
  <c r="WW160" i="4"/>
  <c r="WV160" i="4"/>
  <c r="WU160" i="4"/>
  <c r="WT160" i="4"/>
  <c r="WS160" i="4"/>
  <c r="WR160" i="4"/>
  <c r="WQ160" i="4"/>
  <c r="WP160" i="4"/>
  <c r="WO160" i="4"/>
  <c r="WN160" i="4"/>
  <c r="WM160" i="4"/>
  <c r="WL160" i="4"/>
  <c r="WK160" i="4"/>
  <c r="WJ160" i="4"/>
  <c r="WI160" i="4"/>
  <c r="WH160" i="4"/>
  <c r="WG160" i="4"/>
  <c r="WF160" i="4"/>
  <c r="WE160" i="4"/>
  <c r="WD160" i="4"/>
  <c r="WC160" i="4"/>
  <c r="WB160" i="4"/>
  <c r="WA160" i="4"/>
  <c r="VZ160" i="4"/>
  <c r="VY160" i="4"/>
  <c r="VX160" i="4"/>
  <c r="VW160" i="4"/>
  <c r="VV160" i="4"/>
  <c r="VU160" i="4"/>
  <c r="VT160" i="4"/>
  <c r="VS160" i="4"/>
  <c r="VR160" i="4"/>
  <c r="VQ160" i="4"/>
  <c r="VP160" i="4"/>
  <c r="VO160" i="4"/>
  <c r="VN160" i="4"/>
  <c r="VM160" i="4"/>
  <c r="VL160" i="4"/>
  <c r="VK160" i="4"/>
  <c r="VJ160" i="4"/>
  <c r="VI160" i="4"/>
  <c r="VH160" i="4"/>
  <c r="VG160" i="4"/>
  <c r="VF160" i="4"/>
  <c r="VE160" i="4"/>
  <c r="VD160" i="4"/>
  <c r="VC160" i="4"/>
  <c r="VB160" i="4"/>
  <c r="VA160" i="4"/>
  <c r="UZ160" i="4"/>
  <c r="UY160" i="4"/>
  <c r="UX160" i="4"/>
  <c r="UW160" i="4"/>
  <c r="UV160" i="4"/>
  <c r="UU160" i="4"/>
  <c r="UT160" i="4"/>
  <c r="US160" i="4"/>
  <c r="UR160" i="4"/>
  <c r="UQ160" i="4"/>
  <c r="UP160" i="4"/>
  <c r="UO160" i="4"/>
  <c r="UN160" i="4"/>
  <c r="UM160" i="4"/>
  <c r="UL160" i="4"/>
  <c r="UK160" i="4"/>
  <c r="UJ160" i="4"/>
  <c r="UI160" i="4"/>
  <c r="UH160" i="4"/>
  <c r="UG160" i="4"/>
  <c r="UF160" i="4"/>
  <c r="UE160" i="4"/>
  <c r="UD160" i="4"/>
  <c r="UC160" i="4"/>
  <c r="UB160" i="4"/>
  <c r="UA160" i="4"/>
  <c r="TZ160" i="4"/>
  <c r="TY160" i="4"/>
  <c r="TX160" i="4"/>
  <c r="TW160" i="4"/>
  <c r="TV160" i="4"/>
  <c r="TU160" i="4"/>
  <c r="TT160" i="4"/>
  <c r="TS160" i="4"/>
  <c r="TR160" i="4"/>
  <c r="TQ160" i="4"/>
  <c r="TP160" i="4"/>
  <c r="TO160" i="4"/>
  <c r="TN160" i="4"/>
  <c r="TM160" i="4"/>
  <c r="TL160" i="4"/>
  <c r="TK160" i="4"/>
  <c r="TJ160" i="4"/>
  <c r="TI160" i="4"/>
  <c r="TH160" i="4"/>
  <c r="TG160" i="4"/>
  <c r="TF160" i="4"/>
  <c r="TE160" i="4"/>
  <c r="TD160" i="4"/>
  <c r="TC160" i="4"/>
  <c r="TB160" i="4"/>
  <c r="TA160" i="4"/>
  <c r="SZ160" i="4"/>
  <c r="SY160" i="4"/>
  <c r="SX160" i="4"/>
  <c r="SW160" i="4"/>
  <c r="SV160" i="4"/>
  <c r="SU160" i="4"/>
  <c r="ST160" i="4"/>
  <c r="SS160" i="4"/>
  <c r="SR160" i="4"/>
  <c r="SQ160" i="4"/>
  <c r="SP160" i="4"/>
  <c r="SO160" i="4"/>
  <c r="SN160" i="4"/>
  <c r="SM160" i="4"/>
  <c r="SL160" i="4"/>
  <c r="SK160" i="4"/>
  <c r="SJ160" i="4"/>
  <c r="SI160" i="4"/>
  <c r="SH160" i="4"/>
  <c r="SG160" i="4"/>
  <c r="SF160" i="4"/>
  <c r="SE160" i="4"/>
  <c r="SD160" i="4"/>
  <c r="SC160" i="4"/>
  <c r="SB160" i="4"/>
  <c r="SA160" i="4"/>
  <c r="RZ160" i="4"/>
  <c r="RY160" i="4"/>
  <c r="RX160" i="4"/>
  <c r="RW160" i="4"/>
  <c r="RV160" i="4"/>
  <c r="RU160" i="4"/>
  <c r="RT160" i="4"/>
  <c r="RS160" i="4"/>
  <c r="RR160" i="4"/>
  <c r="RQ160" i="4"/>
  <c r="RP160" i="4"/>
  <c r="RO160" i="4"/>
  <c r="RN160" i="4"/>
  <c r="RM160" i="4"/>
  <c r="RL160" i="4"/>
  <c r="RK160" i="4"/>
  <c r="RJ160" i="4"/>
  <c r="RI160" i="4"/>
  <c r="RH160" i="4"/>
  <c r="RG160" i="4"/>
  <c r="RF160" i="4"/>
  <c r="RE160" i="4"/>
  <c r="RD160" i="4"/>
  <c r="RC160" i="4"/>
  <c r="RB160" i="4"/>
  <c r="RA160" i="4"/>
  <c r="QZ160" i="4"/>
  <c r="QY160" i="4"/>
  <c r="QX160" i="4"/>
  <c r="QW160" i="4"/>
  <c r="QV160" i="4"/>
  <c r="QU160" i="4"/>
  <c r="QT160" i="4"/>
  <c r="QS160" i="4"/>
  <c r="QR160" i="4"/>
  <c r="QQ160" i="4"/>
  <c r="QP160" i="4"/>
  <c r="QO160" i="4"/>
  <c r="QN160" i="4"/>
  <c r="QM160" i="4"/>
  <c r="QL160" i="4"/>
  <c r="QK160" i="4"/>
  <c r="QJ160" i="4"/>
  <c r="QI160" i="4"/>
  <c r="QH160" i="4"/>
  <c r="QG160" i="4"/>
  <c r="QF160" i="4"/>
  <c r="QE160" i="4"/>
  <c r="QD160" i="4"/>
  <c r="QC160" i="4"/>
  <c r="QB160" i="4"/>
  <c r="QA160" i="4"/>
  <c r="PZ160" i="4"/>
  <c r="PY160" i="4"/>
  <c r="PX160" i="4"/>
  <c r="PW160" i="4"/>
  <c r="PV160" i="4"/>
  <c r="PU160" i="4"/>
  <c r="PT160" i="4"/>
  <c r="PS160" i="4"/>
  <c r="PR160" i="4"/>
  <c r="PQ160" i="4"/>
  <c r="PP160" i="4"/>
  <c r="PO160" i="4"/>
  <c r="PN160" i="4"/>
  <c r="PM160" i="4"/>
  <c r="PL160" i="4"/>
  <c r="PK160" i="4"/>
  <c r="PJ160" i="4"/>
  <c r="PI160" i="4"/>
  <c r="PH160" i="4"/>
  <c r="PG160" i="4"/>
  <c r="PF160" i="4"/>
  <c r="PE160" i="4"/>
  <c r="PD160" i="4"/>
  <c r="PC160" i="4"/>
  <c r="PB160" i="4"/>
  <c r="PA160" i="4"/>
  <c r="OZ160" i="4"/>
  <c r="OY160" i="4"/>
  <c r="OX160" i="4"/>
  <c r="OW160" i="4"/>
  <c r="OV160" i="4"/>
  <c r="OU160" i="4"/>
  <c r="OT160" i="4"/>
  <c r="OS160" i="4"/>
  <c r="OR160" i="4"/>
  <c r="OQ160" i="4"/>
  <c r="OP160" i="4"/>
  <c r="OO160" i="4"/>
  <c r="ON160" i="4"/>
  <c r="OM160" i="4"/>
  <c r="OL160" i="4"/>
  <c r="OK160" i="4"/>
  <c r="OJ160" i="4"/>
  <c r="OI160" i="4"/>
  <c r="OH160" i="4"/>
  <c r="OG160" i="4"/>
  <c r="OF160" i="4"/>
  <c r="OE160" i="4"/>
  <c r="OD160" i="4"/>
  <c r="OC160" i="4"/>
  <c r="OB160" i="4"/>
  <c r="OA160" i="4"/>
  <c r="NZ160" i="4"/>
  <c r="NY160" i="4"/>
  <c r="NX160" i="4"/>
  <c r="NW160" i="4"/>
  <c r="NV160" i="4"/>
  <c r="NU160" i="4"/>
  <c r="NT160" i="4"/>
  <c r="NS160" i="4"/>
  <c r="NR160" i="4"/>
  <c r="NQ160" i="4"/>
  <c r="NP160" i="4"/>
  <c r="NO160" i="4"/>
  <c r="NN160" i="4"/>
  <c r="NM160" i="4"/>
  <c r="NL160" i="4"/>
  <c r="NK160" i="4"/>
  <c r="NJ160" i="4"/>
  <c r="NI160" i="4"/>
  <c r="NH160" i="4"/>
  <c r="NG160" i="4"/>
  <c r="NF160" i="4"/>
  <c r="NE160" i="4"/>
  <c r="ND160" i="4"/>
  <c r="NC160" i="4"/>
  <c r="NB160" i="4"/>
  <c r="NA160" i="4"/>
  <c r="MZ160" i="4"/>
  <c r="MY160" i="4"/>
  <c r="MX160" i="4"/>
  <c r="MW160" i="4"/>
  <c r="MV160" i="4"/>
  <c r="MU160" i="4"/>
  <c r="MT160" i="4"/>
  <c r="MS160" i="4"/>
  <c r="MR160" i="4"/>
  <c r="MQ160" i="4"/>
  <c r="MP160" i="4"/>
  <c r="MO160" i="4"/>
  <c r="MN160" i="4"/>
  <c r="MM160" i="4"/>
  <c r="ML160" i="4"/>
  <c r="MK160" i="4"/>
  <c r="MJ160" i="4"/>
  <c r="MI160" i="4"/>
  <c r="MH160" i="4"/>
  <c r="MG160" i="4"/>
  <c r="MF160" i="4"/>
  <c r="ME160" i="4"/>
  <c r="MD160" i="4"/>
  <c r="MC160" i="4"/>
  <c r="MB160" i="4"/>
  <c r="MA160" i="4"/>
  <c r="LZ160" i="4"/>
  <c r="LY160" i="4"/>
  <c r="LX160" i="4"/>
  <c r="LW160" i="4"/>
  <c r="LV160" i="4"/>
  <c r="LU160" i="4"/>
  <c r="LT160" i="4"/>
  <c r="LS160" i="4"/>
  <c r="LR160" i="4"/>
  <c r="LQ160" i="4"/>
  <c r="LP160" i="4"/>
  <c r="LO160" i="4"/>
  <c r="LN160" i="4"/>
  <c r="LM160" i="4"/>
  <c r="LL160" i="4"/>
  <c r="LK160" i="4"/>
  <c r="LJ160" i="4"/>
  <c r="LI160" i="4"/>
  <c r="LH160" i="4"/>
  <c r="LG160" i="4"/>
  <c r="LF160" i="4"/>
  <c r="LE160" i="4"/>
  <c r="LD160" i="4"/>
  <c r="LC160" i="4"/>
  <c r="LB160" i="4"/>
  <c r="LA160" i="4"/>
  <c r="KZ160" i="4"/>
  <c r="KY160" i="4"/>
  <c r="KX160" i="4"/>
  <c r="KW160" i="4"/>
  <c r="KV160" i="4"/>
  <c r="KU160" i="4"/>
  <c r="KT160" i="4"/>
  <c r="KS160" i="4"/>
  <c r="KR160" i="4"/>
  <c r="KQ160" i="4"/>
  <c r="KP160" i="4"/>
  <c r="KO160" i="4"/>
  <c r="KN160" i="4"/>
  <c r="KM160" i="4"/>
  <c r="KL160" i="4"/>
  <c r="KK160" i="4"/>
  <c r="KJ160" i="4"/>
  <c r="KI160" i="4"/>
  <c r="KH160" i="4"/>
  <c r="KG160" i="4"/>
  <c r="KF160" i="4"/>
  <c r="KE160" i="4"/>
  <c r="KD160" i="4"/>
  <c r="KC160" i="4"/>
  <c r="KB160" i="4"/>
  <c r="KA160" i="4"/>
  <c r="JZ160" i="4"/>
  <c r="JY160" i="4"/>
  <c r="JX160" i="4"/>
  <c r="JW160" i="4"/>
  <c r="JV160" i="4"/>
  <c r="JU160" i="4"/>
  <c r="JT160" i="4"/>
  <c r="JS160" i="4"/>
  <c r="JR160" i="4"/>
  <c r="JQ160" i="4"/>
  <c r="JP160" i="4"/>
  <c r="JO160" i="4"/>
  <c r="JN160" i="4"/>
  <c r="JM160" i="4"/>
  <c r="JL160" i="4"/>
  <c r="JK160" i="4"/>
  <c r="JJ160" i="4"/>
  <c r="JI160" i="4"/>
  <c r="JH160" i="4"/>
  <c r="JG160" i="4"/>
  <c r="JF160" i="4"/>
  <c r="JE160" i="4"/>
  <c r="JD160" i="4"/>
  <c r="JC160" i="4"/>
  <c r="JB160" i="4"/>
  <c r="JA160" i="4"/>
  <c r="IZ160" i="4"/>
  <c r="IY160" i="4"/>
  <c r="IX160" i="4"/>
  <c r="IW160" i="4"/>
  <c r="IV160" i="4"/>
  <c r="IU160" i="4"/>
  <c r="IT160" i="4"/>
  <c r="IS160" i="4"/>
  <c r="IR160" i="4"/>
  <c r="IQ160" i="4"/>
  <c r="IP160" i="4"/>
  <c r="IO160" i="4"/>
  <c r="IN160" i="4"/>
  <c r="IM160" i="4"/>
  <c r="IL160" i="4"/>
  <c r="IK160" i="4"/>
  <c r="IJ160" i="4"/>
  <c r="II160" i="4"/>
  <c r="IH160" i="4"/>
  <c r="IG160" i="4"/>
  <c r="IF160" i="4"/>
  <c r="IE160" i="4"/>
  <c r="ID160" i="4"/>
  <c r="IC160" i="4"/>
  <c r="IB160" i="4"/>
  <c r="IA160" i="4"/>
  <c r="HZ160" i="4"/>
  <c r="HY160" i="4"/>
  <c r="HX160" i="4"/>
  <c r="HW160" i="4"/>
  <c r="HV160" i="4"/>
  <c r="HU160" i="4"/>
  <c r="HT160" i="4"/>
  <c r="HS160" i="4"/>
  <c r="HR160" i="4"/>
  <c r="HQ160" i="4"/>
  <c r="HP160" i="4"/>
  <c r="HO160" i="4"/>
  <c r="HN160" i="4"/>
  <c r="HM160" i="4"/>
  <c r="HL160" i="4"/>
  <c r="HK160" i="4"/>
  <c r="HJ160" i="4"/>
  <c r="HI160" i="4"/>
  <c r="HH160" i="4"/>
  <c r="HG160" i="4"/>
  <c r="HF160" i="4"/>
  <c r="HE160" i="4"/>
  <c r="HD160" i="4"/>
  <c r="HC160" i="4"/>
  <c r="HB160" i="4"/>
  <c r="HA160" i="4"/>
  <c r="GZ160" i="4"/>
  <c r="GY160" i="4"/>
  <c r="GX160" i="4"/>
  <c r="GW160" i="4"/>
  <c r="GV160" i="4"/>
  <c r="GU160" i="4"/>
  <c r="GT160" i="4"/>
  <c r="GS160" i="4"/>
  <c r="GR160" i="4"/>
  <c r="GQ160" i="4"/>
  <c r="GP160" i="4"/>
  <c r="GO160" i="4"/>
  <c r="GN160" i="4"/>
  <c r="GM160" i="4"/>
  <c r="GL160" i="4"/>
  <c r="GK160" i="4"/>
  <c r="GJ160" i="4"/>
  <c r="GI160" i="4"/>
  <c r="GH160" i="4"/>
  <c r="GG160" i="4"/>
  <c r="GF160" i="4"/>
  <c r="GE160" i="4"/>
  <c r="GD160" i="4"/>
  <c r="GC160" i="4"/>
  <c r="GB160" i="4"/>
  <c r="GA160" i="4"/>
  <c r="FZ160" i="4"/>
  <c r="FY160" i="4"/>
  <c r="FX160" i="4"/>
  <c r="FW160" i="4"/>
  <c r="FV160" i="4"/>
  <c r="FU160" i="4"/>
  <c r="FT160" i="4"/>
  <c r="FS160" i="4"/>
  <c r="FR160" i="4"/>
  <c r="FQ160" i="4"/>
  <c r="FP160" i="4"/>
  <c r="FO160" i="4"/>
  <c r="FN160" i="4"/>
  <c r="FM160" i="4"/>
  <c r="FL160" i="4"/>
  <c r="FK160" i="4"/>
  <c r="FJ160" i="4"/>
  <c r="FI160" i="4"/>
  <c r="FH160" i="4"/>
  <c r="FG160" i="4"/>
  <c r="FF160" i="4"/>
  <c r="FE160" i="4"/>
  <c r="FD160" i="4"/>
  <c r="FC160" i="4"/>
  <c r="FB160" i="4"/>
  <c r="FA160" i="4"/>
  <c r="EZ160" i="4"/>
  <c r="EY160" i="4"/>
  <c r="EX160" i="4"/>
  <c r="EW160" i="4"/>
  <c r="EV160" i="4"/>
  <c r="EU160" i="4"/>
  <c r="ET160" i="4"/>
  <c r="ES160" i="4"/>
  <c r="ER160" i="4"/>
  <c r="EQ160" i="4"/>
  <c r="EP160" i="4"/>
  <c r="EO160" i="4"/>
  <c r="EN160" i="4"/>
  <c r="EM160" i="4"/>
  <c r="EL160" i="4"/>
  <c r="EK160" i="4"/>
  <c r="EJ160" i="4"/>
  <c r="EI160" i="4"/>
  <c r="EH160" i="4"/>
  <c r="EG160" i="4"/>
  <c r="EF160" i="4"/>
  <c r="EE160" i="4"/>
  <c r="ED160" i="4"/>
  <c r="EC160" i="4"/>
  <c r="EB160" i="4"/>
  <c r="EA160" i="4"/>
  <c r="DZ160" i="4"/>
  <c r="DY160" i="4"/>
  <c r="DX160" i="4"/>
  <c r="DW160" i="4"/>
  <c r="DV160" i="4"/>
  <c r="DU160" i="4"/>
  <c r="DT160" i="4"/>
  <c r="DS160" i="4"/>
  <c r="DR160" i="4"/>
  <c r="DQ160" i="4"/>
  <c r="DP160" i="4"/>
  <c r="DO160" i="4"/>
  <c r="DN160" i="4"/>
  <c r="DM160" i="4"/>
  <c r="DL160" i="4"/>
  <c r="DK160" i="4"/>
  <c r="DJ160" i="4"/>
  <c r="DI160" i="4"/>
  <c r="DH160" i="4"/>
  <c r="DG160" i="4"/>
  <c r="DF160" i="4"/>
  <c r="DE160" i="4"/>
  <c r="DD160" i="4"/>
  <c r="DC160" i="4"/>
  <c r="DB160" i="4"/>
  <c r="DA160" i="4"/>
  <c r="CZ160" i="4"/>
  <c r="CY160" i="4"/>
  <c r="CX160" i="4"/>
  <c r="CW160" i="4"/>
  <c r="CV160" i="4"/>
  <c r="CU160" i="4"/>
  <c r="CT160" i="4"/>
  <c r="CS160" i="4"/>
  <c r="CR160" i="4"/>
  <c r="CQ160" i="4"/>
  <c r="CP160" i="4"/>
  <c r="CO160" i="4"/>
  <c r="CN160" i="4"/>
  <c r="CM160" i="4"/>
  <c r="CL160" i="4"/>
  <c r="CK160" i="4"/>
  <c r="CJ160" i="4"/>
  <c r="CI160" i="4"/>
  <c r="CH160" i="4"/>
  <c r="CG160" i="4"/>
  <c r="CF160" i="4"/>
  <c r="CE160" i="4"/>
  <c r="CD160" i="4"/>
  <c r="CC160" i="4"/>
  <c r="CB160" i="4"/>
  <c r="CA160" i="4"/>
  <c r="BZ160" i="4"/>
  <c r="BY160" i="4"/>
  <c r="BX160" i="4"/>
  <c r="BW160" i="4"/>
  <c r="BV160" i="4"/>
  <c r="BU160" i="4"/>
  <c r="BT160" i="4"/>
  <c r="BS160" i="4"/>
  <c r="BR160" i="4"/>
  <c r="BQ160" i="4"/>
  <c r="BP160" i="4"/>
  <c r="BO160" i="4"/>
  <c r="BN160" i="4"/>
  <c r="BM160" i="4"/>
  <c r="BL160" i="4"/>
  <c r="BK160" i="4"/>
  <c r="BJ160" i="4"/>
  <c r="BI160" i="4"/>
  <c r="BH160" i="4"/>
  <c r="BG160" i="4"/>
  <c r="BF160" i="4"/>
  <c r="BE160" i="4"/>
  <c r="BD160" i="4"/>
  <c r="BC160" i="4"/>
  <c r="BB160" i="4"/>
  <c r="BA160" i="4"/>
  <c r="AZ160" i="4"/>
  <c r="AY160" i="4"/>
  <c r="AX160" i="4"/>
  <c r="AW160" i="4"/>
  <c r="AV160" i="4"/>
  <c r="AU160" i="4"/>
  <c r="AT160" i="4"/>
  <c r="AS160" i="4"/>
  <c r="AR160" i="4"/>
  <c r="AQ160" i="4"/>
  <c r="AP160" i="4"/>
  <c r="AO160" i="4"/>
  <c r="AN160" i="4"/>
  <c r="AM160" i="4"/>
  <c r="AL160" i="4"/>
  <c r="AK160" i="4"/>
  <c r="AJ160" i="4"/>
  <c r="AI160" i="4"/>
  <c r="AH160" i="4"/>
  <c r="AG160" i="4"/>
  <c r="AF160" i="4"/>
  <c r="AE160" i="4"/>
  <c r="AD160" i="4"/>
  <c r="AC160" i="4"/>
  <c r="AB160" i="4"/>
  <c r="AA160" i="4"/>
  <c r="Z160" i="4"/>
  <c r="Y160" i="4"/>
  <c r="X160" i="4"/>
  <c r="W160" i="4"/>
  <c r="V160" i="4"/>
  <c r="U160" i="4"/>
  <c r="T160" i="4"/>
  <c r="S160" i="4"/>
  <c r="R160" i="4"/>
  <c r="Q160" i="4"/>
  <c r="P160" i="4"/>
  <c r="O160" i="4"/>
  <c r="N160" i="4"/>
  <c r="M160" i="4"/>
  <c r="L160" i="4"/>
  <c r="K160" i="4"/>
  <c r="J160" i="4"/>
  <c r="I160" i="4"/>
  <c r="H160" i="4"/>
  <c r="G160" i="4"/>
  <c r="F160" i="4"/>
  <c r="E160" i="4"/>
  <c r="D160" i="4"/>
  <c r="C160" i="4"/>
  <c r="ADU157" i="4" l="1"/>
  <c r="ADU158" i="4"/>
  <c r="ADU159" i="4" s="1"/>
  <c r="AJR33" i="1"/>
  <c r="AID33" i="1"/>
  <c r="AIA33" i="1"/>
  <c r="AIA36" i="1" s="1"/>
  <c r="AHZ33" i="1"/>
  <c r="AHY33" i="1"/>
  <c r="AHX33" i="1"/>
  <c r="AHX36" i="1" s="1"/>
  <c r="AGH33" i="1"/>
  <c r="ABG33" i="1"/>
  <c r="ABG36" i="1" s="1"/>
  <c r="ABF33" i="1"/>
  <c r="TM33" i="1"/>
  <c r="TM36" i="1" s="1"/>
  <c r="TL33" i="1"/>
  <c r="TL36" i="1" s="1"/>
  <c r="TK33" i="1"/>
  <c r="SS33" i="1"/>
  <c r="SS36" i="1" s="1"/>
  <c r="SR33" i="1"/>
  <c r="ATJ5" i="1"/>
  <c r="ATI5" i="1"/>
  <c r="ATI110" i="1" s="1"/>
  <c r="ATH5" i="1"/>
  <c r="ATH110" i="1" s="1"/>
  <c r="ATG5" i="1"/>
  <c r="ATG110" i="1" s="1"/>
  <c r="ATF5" i="1"/>
  <c r="ATF110" i="1" s="1"/>
  <c r="ATE5" i="1"/>
  <c r="ATD5" i="1"/>
  <c r="ATC5" i="1"/>
  <c r="ATC110" i="1" s="1"/>
  <c r="ATB5" i="1"/>
  <c r="ATA5" i="1"/>
  <c r="ASZ5" i="1"/>
  <c r="ASY5" i="1"/>
  <c r="ASX5" i="1"/>
  <c r="ASX110" i="1" s="1"/>
  <c r="ASW5" i="1"/>
  <c r="ASV5" i="1"/>
  <c r="ASU5" i="1"/>
  <c r="ASU110" i="1" s="1"/>
  <c r="AST5" i="1"/>
  <c r="AST110" i="1" s="1"/>
  <c r="ASS5" i="1"/>
  <c r="ASS110" i="1" s="1"/>
  <c r="ASR5" i="1"/>
  <c r="ASR110" i="1" s="1"/>
  <c r="ASQ5" i="1"/>
  <c r="ASQ110" i="1" s="1"/>
  <c r="ASP5" i="1"/>
  <c r="ASP110" i="1" s="1"/>
  <c r="ASO5" i="1"/>
  <c r="ASO110" i="1" s="1"/>
  <c r="ASN5" i="1"/>
  <c r="ASN110" i="1" s="1"/>
  <c r="ASM5" i="1"/>
  <c r="ASM110" i="1" s="1"/>
  <c r="ASL5" i="1"/>
  <c r="ASL110" i="1" s="1"/>
  <c r="ASK5" i="1"/>
  <c r="ASK110" i="1" s="1"/>
  <c r="ASJ5" i="1"/>
  <c r="ASJ110" i="1" s="1"/>
  <c r="ASI5" i="1"/>
  <c r="ASI110" i="1" s="1"/>
  <c r="ASH5" i="1"/>
  <c r="ASH110" i="1" s="1"/>
  <c r="ASG5" i="1"/>
  <c r="ASG110" i="1" s="1"/>
  <c r="ASF5" i="1"/>
  <c r="ASE5" i="1"/>
  <c r="ASD5" i="1"/>
  <c r="ASD110" i="1" s="1"/>
  <c r="ASC5" i="1"/>
  <c r="ASB5" i="1"/>
  <c r="ASA5" i="1"/>
  <c r="ARZ5" i="1"/>
  <c r="ARZ110" i="1" s="1"/>
  <c r="ARY5" i="1"/>
  <c r="ARX5" i="1"/>
  <c r="ARW5" i="1"/>
  <c r="ARV5" i="1"/>
  <c r="ARU5" i="1"/>
  <c r="ARU110" i="1" s="1"/>
  <c r="ART5" i="1"/>
  <c r="ART110" i="1" s="1"/>
  <c r="ARS5" i="1"/>
  <c r="ARS110" i="1" s="1"/>
  <c r="ARR5" i="1"/>
  <c r="ARR110" i="1" s="1"/>
  <c r="ARQ5" i="1"/>
  <c r="ARP5" i="1"/>
  <c r="ARO5" i="1"/>
  <c r="ARO110" i="1" s="1"/>
  <c r="ARN5" i="1"/>
  <c r="ARN110" i="1" s="1"/>
  <c r="ARM5" i="1"/>
  <c r="ARM110" i="1" s="1"/>
  <c r="ARL5" i="1"/>
  <c r="ARK5" i="1"/>
  <c r="ARJ5" i="1"/>
  <c r="ARJ110" i="1" s="1"/>
  <c r="ARI5" i="1"/>
  <c r="ARI110" i="1" s="1"/>
  <c r="ARH5" i="1"/>
  <c r="ARH110" i="1" s="1"/>
  <c r="ARG5" i="1"/>
  <c r="ARG110" i="1" s="1"/>
  <c r="ARF5" i="1"/>
  <c r="ARF110" i="1" s="1"/>
  <c r="ARE5" i="1"/>
  <c r="ARD5" i="1"/>
  <c r="ARC5" i="1"/>
  <c r="ARB5" i="1"/>
  <c r="ARB110" i="1" s="1"/>
  <c r="ARA5" i="1"/>
  <c r="ARA110" i="1" s="1"/>
  <c r="AQZ5" i="1"/>
  <c r="AQZ110" i="1" s="1"/>
  <c r="AQY5" i="1"/>
  <c r="AQY110" i="1" s="1"/>
  <c r="AQX5" i="1"/>
  <c r="AQX110" i="1" s="1"/>
  <c r="AQW5" i="1"/>
  <c r="AQV5" i="1"/>
  <c r="AQU5" i="1"/>
  <c r="AQU110" i="1" s="1"/>
  <c r="AQT5" i="1"/>
  <c r="AQS5" i="1"/>
  <c r="AQR5" i="1"/>
  <c r="AQQ5" i="1"/>
  <c r="AQP5" i="1"/>
  <c r="AQP110" i="1" s="1"/>
  <c r="AQO5" i="1"/>
  <c r="AQN5" i="1"/>
  <c r="AQM5" i="1"/>
  <c r="AQL5" i="1"/>
  <c r="AQK5" i="1"/>
  <c r="AQJ5" i="1"/>
  <c r="AQI5" i="1"/>
  <c r="AQH5" i="1"/>
  <c r="AQG5" i="1"/>
  <c r="AQG110" i="1" s="1"/>
  <c r="AQF5" i="1"/>
  <c r="AQF110" i="1" s="1"/>
  <c r="AQE5" i="1"/>
  <c r="AQE110" i="1" s="1"/>
  <c r="AQD5" i="1"/>
  <c r="AQD110" i="1" s="1"/>
  <c r="AQC5" i="1"/>
  <c r="AQC110" i="1" s="1"/>
  <c r="AQB5" i="1"/>
  <c r="AQB110" i="1" s="1"/>
  <c r="AQA5" i="1"/>
  <c r="AQA110" i="1" s="1"/>
  <c r="APZ5" i="1"/>
  <c r="APZ110" i="1" s="1"/>
  <c r="APY5" i="1"/>
  <c r="APY110" i="1" s="1"/>
  <c r="APX5" i="1"/>
  <c r="APW5" i="1"/>
  <c r="APV5" i="1"/>
  <c r="APV110" i="1" s="1"/>
  <c r="APU5" i="1"/>
  <c r="APU110" i="1" s="1"/>
  <c r="APT5" i="1"/>
  <c r="APT110" i="1" s="1"/>
  <c r="APS5" i="1"/>
  <c r="APS110" i="1" s="1"/>
  <c r="APR5" i="1"/>
  <c r="APQ5" i="1"/>
  <c r="APP5" i="1"/>
  <c r="APP110" i="1" s="1"/>
  <c r="APO5" i="1"/>
  <c r="APN5" i="1"/>
  <c r="APM5" i="1"/>
  <c r="APM110" i="1" s="1"/>
  <c r="APL5" i="1"/>
  <c r="APL110" i="1" s="1"/>
  <c r="APK5" i="1"/>
  <c r="APK110" i="1" s="1"/>
  <c r="APJ5" i="1"/>
  <c r="APJ110" i="1" s="1"/>
  <c r="API5" i="1"/>
  <c r="API110" i="1" s="1"/>
  <c r="APH5" i="1"/>
  <c r="APH110" i="1" s="1"/>
  <c r="APG5" i="1"/>
  <c r="APG110" i="1" s="1"/>
  <c r="APF5" i="1"/>
  <c r="APE5" i="1"/>
  <c r="APD5" i="1"/>
  <c r="APC5" i="1"/>
  <c r="APB5" i="1"/>
  <c r="APB110" i="1" s="1"/>
  <c r="APA5" i="1"/>
  <c r="APA110" i="1" s="1"/>
  <c r="AOZ5" i="1"/>
  <c r="AOZ110" i="1" s="1"/>
  <c r="AOY5" i="1"/>
  <c r="AOY110" i="1" s="1"/>
  <c r="AOX5" i="1"/>
  <c r="AOX110" i="1" s="1"/>
  <c r="AOW5" i="1"/>
  <c r="AOW110" i="1" s="1"/>
  <c r="AOV5" i="1"/>
  <c r="AOV110" i="1" s="1"/>
  <c r="AOU5" i="1"/>
  <c r="AOU110" i="1" s="1"/>
  <c r="AOT5" i="1"/>
  <c r="AOS5" i="1"/>
  <c r="AOS110" i="1" s="1"/>
  <c r="AOR5" i="1"/>
  <c r="AOR110" i="1" s="1"/>
  <c r="AOQ5" i="1"/>
  <c r="AOQ110" i="1" s="1"/>
  <c r="AOP5" i="1"/>
  <c r="AOP110" i="1" s="1"/>
  <c r="AOO5" i="1"/>
  <c r="AON5" i="1"/>
  <c r="AOM5" i="1"/>
  <c r="AOM110" i="1" s="1"/>
  <c r="AOL5" i="1"/>
  <c r="AOK5" i="1"/>
  <c r="AOK110" i="1" s="1"/>
  <c r="AOJ5" i="1"/>
  <c r="AOI5" i="1"/>
  <c r="AOH5" i="1"/>
  <c r="AOH110" i="1" s="1"/>
  <c r="AOG5" i="1"/>
  <c r="AOF5" i="1"/>
  <c r="AOE5" i="1"/>
  <c r="AOD5" i="1"/>
  <c r="AOD110" i="1" s="1"/>
  <c r="AOC5" i="1"/>
  <c r="AOB5" i="1"/>
  <c r="AOB110" i="1" s="1"/>
  <c r="AOA5" i="1"/>
  <c r="AOA110" i="1" s="1"/>
  <c r="ANZ5" i="1"/>
  <c r="ANY5" i="1"/>
  <c r="ANY110" i="1" s="1"/>
  <c r="ANX5" i="1"/>
  <c r="ANX110" i="1" s="1"/>
  <c r="ANW5" i="1"/>
  <c r="ANW110" i="1" s="1"/>
  <c r="ANV5" i="1"/>
  <c r="ANV110" i="1" s="1"/>
  <c r="ANU5" i="1"/>
  <c r="ANT5" i="1"/>
  <c r="ANT110" i="1" s="1"/>
  <c r="ANS5" i="1"/>
  <c r="ANS110" i="1" s="1"/>
  <c r="ANR5" i="1"/>
  <c r="ANQ5" i="1"/>
  <c r="ANQ110" i="1" s="1"/>
  <c r="ANP5" i="1"/>
  <c r="ANP110" i="1" s="1"/>
  <c r="ANO5" i="1"/>
  <c r="ANO110" i="1" s="1"/>
  <c r="ANN5" i="1"/>
  <c r="ANN110" i="1" s="1"/>
  <c r="ANM5" i="1"/>
  <c r="ANM110" i="1" s="1"/>
  <c r="ANL5" i="1"/>
  <c r="ANK5" i="1"/>
  <c r="ANJ5" i="1"/>
  <c r="ANJ110" i="1" s="1"/>
  <c r="ANI5" i="1"/>
  <c r="ANH5" i="1"/>
  <c r="ANG5" i="1"/>
  <c r="ANF5" i="1"/>
  <c r="ANF110" i="1" s="1"/>
  <c r="ANE5" i="1"/>
  <c r="ANE110" i="1" s="1"/>
  <c r="AND5" i="1"/>
  <c r="AND110" i="1" s="1"/>
  <c r="ANC5" i="1"/>
  <c r="ANC110" i="1" s="1"/>
  <c r="ANB5" i="1"/>
  <c r="ANB110" i="1" s="1"/>
  <c r="ANA5" i="1"/>
  <c r="ANA110" i="1" s="1"/>
  <c r="AMZ5" i="1"/>
  <c r="AMZ110" i="1" s="1"/>
  <c r="AMY5" i="1"/>
  <c r="AMY110" i="1" s="1"/>
  <c r="AMX5" i="1"/>
  <c r="AMW5" i="1"/>
  <c r="AMV5" i="1"/>
  <c r="AMU5" i="1"/>
  <c r="AMT5" i="1"/>
  <c r="AMT110" i="1" s="1"/>
  <c r="AMS5" i="1"/>
  <c r="AMR5" i="1"/>
  <c r="AMQ5" i="1"/>
  <c r="AMP5" i="1"/>
  <c r="AMO5" i="1"/>
  <c r="AMN5" i="1"/>
  <c r="AMM5" i="1"/>
  <c r="AMM110" i="1" s="1"/>
  <c r="AML5" i="1"/>
  <c r="AML110" i="1" s="1"/>
  <c r="AMK5" i="1"/>
  <c r="AMK110" i="1" s="1"/>
  <c r="AMJ5" i="1"/>
  <c r="AMJ110" i="1" s="1"/>
  <c r="AMI5" i="1"/>
  <c r="AMI110" i="1" s="1"/>
  <c r="AMH5" i="1"/>
  <c r="AMH110" i="1" s="1"/>
  <c r="AMG5" i="1"/>
  <c r="AMG110" i="1" s="1"/>
  <c r="AMF5" i="1"/>
  <c r="AMF110" i="1" s="1"/>
  <c r="AME5" i="1"/>
  <c r="AME110" i="1" s="1"/>
  <c r="AMD5" i="1"/>
  <c r="AMC5" i="1"/>
  <c r="AMB5" i="1"/>
  <c r="AMA5" i="1"/>
  <c r="ALZ5" i="1"/>
  <c r="ALZ110" i="1" s="1"/>
  <c r="ALY5" i="1"/>
  <c r="ALY110" i="1" s="1"/>
  <c r="ALX5" i="1"/>
  <c r="ALW5" i="1"/>
  <c r="ALW110" i="1" s="1"/>
  <c r="ALV5" i="1"/>
  <c r="ALV110" i="1" s="1"/>
  <c r="ALU5" i="1"/>
  <c r="ALU110" i="1" s="1"/>
  <c r="ALT5" i="1"/>
  <c r="ALS5" i="1"/>
  <c r="ALS110" i="1" s="1"/>
  <c r="ALR5" i="1"/>
  <c r="ALQ5" i="1"/>
  <c r="ALQ110" i="1" s="1"/>
  <c r="ALP5" i="1"/>
  <c r="ALP110" i="1" s="1"/>
  <c r="ALO5" i="1"/>
  <c r="ALN5" i="1"/>
  <c r="ALN110" i="1" s="1"/>
  <c r="ALM5" i="1"/>
  <c r="ALL5" i="1"/>
  <c r="ALL110" i="1" s="1"/>
  <c r="ALK5" i="1"/>
  <c r="ALK110" i="1" s="1"/>
  <c r="ALJ5" i="1"/>
  <c r="ALI5" i="1"/>
  <c r="ALH5" i="1"/>
  <c r="ALG5" i="1"/>
  <c r="ALF5" i="1"/>
  <c r="ALF110" i="1" s="1"/>
  <c r="ALE5" i="1"/>
  <c r="ALE110" i="1" s="1"/>
  <c r="ALD5" i="1"/>
  <c r="ALC5" i="1"/>
  <c r="ALB5" i="1"/>
  <c r="ALA5" i="1"/>
  <c r="AKZ5" i="1"/>
  <c r="AKY5" i="1"/>
  <c r="AKX5" i="1"/>
  <c r="AKW5" i="1"/>
  <c r="AKW110" i="1" s="1"/>
  <c r="AKV5" i="1"/>
  <c r="AKV110" i="1" s="1"/>
  <c r="AKU5" i="1"/>
  <c r="AKU110" i="1" s="1"/>
  <c r="AKT5" i="1"/>
  <c r="AKT110" i="1" s="1"/>
  <c r="AKS5" i="1"/>
  <c r="AKR5" i="1"/>
  <c r="AKQ5" i="1"/>
  <c r="AKQ110" i="1" s="1"/>
  <c r="AKP5" i="1"/>
  <c r="AKO5" i="1"/>
  <c r="AKN5" i="1"/>
  <c r="AKN110" i="1" s="1"/>
  <c r="AKM5" i="1"/>
  <c r="AKM110" i="1" s="1"/>
  <c r="AKL5" i="1"/>
  <c r="AKL110" i="1" s="1"/>
  <c r="AKK5" i="1"/>
  <c r="AKJ5" i="1"/>
  <c r="AKI5" i="1"/>
  <c r="AKH5" i="1"/>
  <c r="AKH110" i="1" s="1"/>
  <c r="AKG5" i="1"/>
  <c r="AKF5" i="1"/>
  <c r="AKE5" i="1"/>
  <c r="AKD5" i="1"/>
  <c r="AKD110" i="1" s="1"/>
  <c r="AKC5" i="1"/>
  <c r="AKC110" i="1" s="1"/>
  <c r="AKB5" i="1"/>
  <c r="AKB110" i="1" s="1"/>
  <c r="AKA5" i="1"/>
  <c r="AKA110" i="1" s="1"/>
  <c r="AJZ5" i="1"/>
  <c r="AJZ110" i="1" s="1"/>
  <c r="AJY5" i="1"/>
  <c r="AJY110" i="1" s="1"/>
  <c r="AJX5" i="1"/>
  <c r="AJX110" i="1" s="1"/>
  <c r="AJW5" i="1"/>
  <c r="AJW110" i="1" s="1"/>
  <c r="AJV5" i="1"/>
  <c r="AJU5" i="1"/>
  <c r="AJU110" i="1" s="1"/>
  <c r="AJT5" i="1"/>
  <c r="AJS5" i="1"/>
  <c r="AJR5" i="1"/>
  <c r="AJR110" i="1" s="1"/>
  <c r="AJQ5" i="1"/>
  <c r="AJQ110" i="1" s="1"/>
  <c r="AJP5" i="1"/>
  <c r="AJO5" i="1"/>
  <c r="AJO110" i="1" s="1"/>
  <c r="AJN5" i="1"/>
  <c r="AJM5" i="1"/>
  <c r="AJL5" i="1"/>
  <c r="AJK5" i="1"/>
  <c r="AJJ5" i="1"/>
  <c r="AJJ110" i="1" s="1"/>
  <c r="AJI5" i="1"/>
  <c r="AJI110" i="1" s="1"/>
  <c r="AJH5" i="1"/>
  <c r="AJH110" i="1" s="1"/>
  <c r="AJG5" i="1"/>
  <c r="AJG110" i="1" s="1"/>
  <c r="AJF5" i="1"/>
  <c r="AJF110" i="1" s="1"/>
  <c r="AJE5" i="1"/>
  <c r="AJD5" i="1"/>
  <c r="AJC5" i="1"/>
  <c r="AJC110" i="1" s="1"/>
  <c r="AJB5" i="1"/>
  <c r="AJB110" i="1" s="1"/>
  <c r="AJA5" i="1"/>
  <c r="AIZ5" i="1"/>
  <c r="AIY5" i="1"/>
  <c r="AIX5" i="1"/>
  <c r="AIX110" i="1" s="1"/>
  <c r="AIW5" i="1"/>
  <c r="AIW110" i="1" s="1"/>
  <c r="AIV5" i="1"/>
  <c r="AIU5" i="1"/>
  <c r="AIT5" i="1"/>
  <c r="AIS5" i="1"/>
  <c r="AIR5" i="1"/>
  <c r="AIQ5" i="1"/>
  <c r="AIQ110" i="1" s="1"/>
  <c r="AIP5" i="1"/>
  <c r="AIP110" i="1" s="1"/>
  <c r="AIO5" i="1"/>
  <c r="AIO110" i="1" s="1"/>
  <c r="AIN5" i="1"/>
  <c r="AIN110" i="1" s="1"/>
  <c r="AIM5" i="1"/>
  <c r="AIM110" i="1" s="1"/>
  <c r="AIL5" i="1"/>
  <c r="AIL110" i="1" s="1"/>
  <c r="AIK5" i="1"/>
  <c r="AIK110" i="1" s="1"/>
  <c r="AIJ5" i="1"/>
  <c r="AIJ110" i="1" s="1"/>
  <c r="AII5" i="1"/>
  <c r="AII110" i="1" s="1"/>
  <c r="AIH5" i="1"/>
  <c r="AIG5" i="1"/>
  <c r="AIG110" i="1" s="1"/>
  <c r="AIF5" i="1"/>
  <c r="AIE5" i="1"/>
  <c r="AID5" i="1"/>
  <c r="AID110" i="1" s="1"/>
  <c r="AIC5" i="1"/>
  <c r="AIC110" i="1" s="1"/>
  <c r="AIB5" i="1"/>
  <c r="AIB110" i="1" s="1"/>
  <c r="AIA5" i="1"/>
  <c r="AIA110" i="1" s="1"/>
  <c r="AHZ5" i="1"/>
  <c r="AHZ110" i="1" s="1"/>
  <c r="AHY5" i="1"/>
  <c r="AHY110" i="1" s="1"/>
  <c r="AHX5" i="1"/>
  <c r="AHX110" i="1" s="1"/>
  <c r="AHW5" i="1"/>
  <c r="AHV5" i="1"/>
  <c r="AHU5" i="1"/>
  <c r="AHU110" i="1" s="1"/>
  <c r="AHT5" i="1"/>
  <c r="AHT110" i="1" s="1"/>
  <c r="AHS5" i="1"/>
  <c r="AHR5" i="1"/>
  <c r="AHQ5" i="1"/>
  <c r="AHQ110" i="1" s="1"/>
  <c r="AHP5" i="1"/>
  <c r="AHP110" i="1" s="1"/>
  <c r="AHO5" i="1"/>
  <c r="AHO110" i="1" s="1"/>
  <c r="AHN5" i="1"/>
  <c r="AHN110" i="1" s="1"/>
  <c r="AHM5" i="1"/>
  <c r="AHL5" i="1"/>
  <c r="AHK5" i="1"/>
  <c r="AHJ5" i="1"/>
  <c r="AHJ110" i="1" s="1"/>
  <c r="AHI5" i="1"/>
  <c r="AHH5" i="1"/>
  <c r="AHG5" i="1"/>
  <c r="AHF5" i="1"/>
  <c r="AHE5" i="1"/>
  <c r="AHD5" i="1"/>
  <c r="AHC5" i="1"/>
  <c r="AHC110" i="1" s="1"/>
  <c r="AHB5" i="1"/>
  <c r="AHB110" i="1" s="1"/>
  <c r="AHA5" i="1"/>
  <c r="AHA110" i="1" s="1"/>
  <c r="AGZ5" i="1"/>
  <c r="AGZ110" i="1" s="1"/>
  <c r="AGY5" i="1"/>
  <c r="AGY110" i="1" s="1"/>
  <c r="AGX5" i="1"/>
  <c r="AGX110" i="1" s="1"/>
  <c r="AGW5" i="1"/>
  <c r="AGV5" i="1"/>
  <c r="AGU5" i="1"/>
  <c r="AGU110" i="1" s="1"/>
  <c r="AGT5" i="1"/>
  <c r="AGS5" i="1"/>
  <c r="AGS110" i="1" s="1"/>
  <c r="AGR5" i="1"/>
  <c r="AGR110" i="1" s="1"/>
  <c r="AGQ5" i="1"/>
  <c r="AGP5" i="1"/>
  <c r="AGP110" i="1" s="1"/>
  <c r="AGO5" i="1"/>
  <c r="AGN5" i="1"/>
  <c r="AGM5" i="1"/>
  <c r="AGL5" i="1"/>
  <c r="AGL110" i="1" s="1"/>
  <c r="AGK5" i="1"/>
  <c r="AGJ5" i="1"/>
  <c r="AGI5" i="1"/>
  <c r="AGI110" i="1" s="1"/>
  <c r="AGH5" i="1"/>
  <c r="AGH110" i="1" s="1"/>
  <c r="AGG5" i="1"/>
  <c r="AGG110" i="1" s="1"/>
  <c r="AGF5" i="1"/>
  <c r="AGF110" i="1" s="1"/>
  <c r="AGE5" i="1"/>
  <c r="AGE110" i="1" s="1"/>
  <c r="AGD5" i="1"/>
  <c r="AGD110" i="1" s="1"/>
  <c r="AGC5" i="1"/>
  <c r="AGC110" i="1" s="1"/>
  <c r="AGB5" i="1"/>
  <c r="AGB110" i="1" s="1"/>
  <c r="AGA5" i="1"/>
  <c r="AGA33" i="1" s="1"/>
  <c r="AGA36" i="1" s="1"/>
  <c r="AFZ5" i="1"/>
  <c r="AFY5" i="1"/>
  <c r="AFY110" i="1" s="1"/>
  <c r="AFX5" i="1"/>
  <c r="AFX110" i="1" s="1"/>
  <c r="AFW5" i="1"/>
  <c r="AFW110" i="1" s="1"/>
  <c r="AFV5" i="1"/>
  <c r="AFV110" i="1" s="1"/>
  <c r="AFU5" i="1"/>
  <c r="AFT5" i="1"/>
  <c r="AFS5" i="1"/>
  <c r="AFR5" i="1"/>
  <c r="AFQ5" i="1"/>
  <c r="AFP5" i="1"/>
  <c r="AFO5" i="1"/>
  <c r="AFN5" i="1"/>
  <c r="AFM5" i="1"/>
  <c r="AFM110" i="1" s="1"/>
  <c r="AFL5" i="1"/>
  <c r="AFL110" i="1" s="1"/>
  <c r="AFK5" i="1"/>
  <c r="AFK110" i="1" s="1"/>
  <c r="AFJ5" i="1"/>
  <c r="AFJ110" i="1" s="1"/>
  <c r="AFI5" i="1"/>
  <c r="AFH5" i="1"/>
  <c r="AFH110" i="1" s="1"/>
  <c r="AFG5" i="1"/>
  <c r="AFG110" i="1" s="1"/>
  <c r="AFF5" i="1"/>
  <c r="AFE5" i="1"/>
  <c r="AFD5" i="1"/>
  <c r="AFC5" i="1"/>
  <c r="AFC110" i="1" s="1"/>
  <c r="AFB5" i="1"/>
  <c r="AFB110" i="1" s="1"/>
  <c r="AFA5" i="1"/>
  <c r="AFA110" i="1" s="1"/>
  <c r="AEZ5" i="1"/>
  <c r="AEZ110" i="1" s="1"/>
  <c r="AEY5" i="1"/>
  <c r="AEX5" i="1"/>
  <c r="AEX110" i="1" s="1"/>
  <c r="AEW5" i="1"/>
  <c r="AEW110" i="1" s="1"/>
  <c r="AEV5" i="1"/>
  <c r="AEV110" i="1" s="1"/>
  <c r="AEU5" i="1"/>
  <c r="AEU110" i="1" s="1"/>
  <c r="AET5" i="1"/>
  <c r="AET110" i="1" s="1"/>
  <c r="AES5" i="1"/>
  <c r="AES110" i="1" s="1"/>
  <c r="AER5" i="1"/>
  <c r="AER110" i="1" s="1"/>
  <c r="AEQ5" i="1"/>
  <c r="AEQ110" i="1" s="1"/>
  <c r="AEP5" i="1"/>
  <c r="AEP110" i="1" s="1"/>
  <c r="AEO5" i="1"/>
  <c r="AEO110" i="1" s="1"/>
  <c r="AEN5" i="1"/>
  <c r="AEN110" i="1" s="1"/>
  <c r="AEM5" i="1"/>
  <c r="AEM110" i="1" s="1"/>
  <c r="AEL5" i="1"/>
  <c r="AEL110" i="1" s="1"/>
  <c r="AEK5" i="1"/>
  <c r="AEK110" i="1" s="1"/>
  <c r="AEJ5" i="1"/>
  <c r="AEJ110" i="1" s="1"/>
  <c r="AEI5" i="1"/>
  <c r="AEI110" i="1" s="1"/>
  <c r="AEH5" i="1"/>
  <c r="AEH110" i="1" s="1"/>
  <c r="AEG5" i="1"/>
  <c r="AEG110" i="1" s="1"/>
  <c r="AEF5" i="1"/>
  <c r="AEE5" i="1"/>
  <c r="AEE110" i="1" s="1"/>
  <c r="AED5" i="1"/>
  <c r="AED110" i="1" s="1"/>
  <c r="AEC5" i="1"/>
  <c r="AEC110" i="1" s="1"/>
  <c r="AEB5" i="1"/>
  <c r="AEA5" i="1"/>
  <c r="ADZ5" i="1"/>
  <c r="ADY5" i="1"/>
  <c r="ADY110" i="1" s="1"/>
  <c r="ADX5" i="1"/>
  <c r="ADX110" i="1" s="1"/>
  <c r="ADW5" i="1"/>
  <c r="ADW110" i="1" s="1"/>
  <c r="ADV5" i="1"/>
  <c r="ADV110" i="1" s="1"/>
  <c r="ADU5" i="1"/>
  <c r="ADT5" i="1"/>
  <c r="ADS5" i="1"/>
  <c r="ADS33" i="1" s="1"/>
  <c r="ADS36" i="1" s="1"/>
  <c r="ADR5" i="1"/>
  <c r="ADR110" i="1" s="1"/>
  <c r="ADQ5" i="1"/>
  <c r="ADP5" i="1"/>
  <c r="ADO5" i="1"/>
  <c r="ADN5" i="1"/>
  <c r="ADN110" i="1" s="1"/>
  <c r="ADM5" i="1"/>
  <c r="ADL5" i="1"/>
  <c r="ADL110" i="1" s="1"/>
  <c r="ADK5" i="1"/>
  <c r="ADK110" i="1" s="1"/>
  <c r="ADJ5" i="1"/>
  <c r="ADJ110" i="1" s="1"/>
  <c r="ADI5" i="1"/>
  <c r="ADI110" i="1" s="1"/>
  <c r="ADH5" i="1"/>
  <c r="ADG5" i="1"/>
  <c r="ADF5" i="1"/>
  <c r="ADE5" i="1"/>
  <c r="ADE110" i="1" s="1"/>
  <c r="ADD5" i="1"/>
  <c r="ADD110" i="1" s="1"/>
  <c r="ADC5" i="1"/>
  <c r="ADC110" i="1" s="1"/>
  <c r="ADB5" i="1"/>
  <c r="ADB110" i="1" s="1"/>
  <c r="ADA5" i="1"/>
  <c r="ADA110" i="1" s="1"/>
  <c r="ACZ5" i="1"/>
  <c r="ACZ110" i="1" s="1"/>
  <c r="ACY5" i="1"/>
  <c r="ACY110" i="1" s="1"/>
  <c r="ACX5" i="1"/>
  <c r="ACX110" i="1" s="1"/>
  <c r="ACW5" i="1"/>
  <c r="ACW110" i="1" s="1"/>
  <c r="ACV5" i="1"/>
  <c r="ACV110" i="1" s="1"/>
  <c r="ACU5" i="1"/>
  <c r="ACT5" i="1"/>
  <c r="ACT110" i="1" s="1"/>
  <c r="ACS5" i="1"/>
  <c r="ACR5" i="1"/>
  <c r="ACQ5" i="1"/>
  <c r="ACP5" i="1"/>
  <c r="ACO5" i="1"/>
  <c r="ACN5" i="1"/>
  <c r="ACN110" i="1" s="1"/>
  <c r="ACM5" i="1"/>
  <c r="ACM110" i="1" s="1"/>
  <c r="ACL5" i="1"/>
  <c r="ACL110" i="1" s="1"/>
  <c r="ACK5" i="1"/>
  <c r="ACK110" i="1" s="1"/>
  <c r="ACJ5" i="1"/>
  <c r="ACJ110" i="1" s="1"/>
  <c r="ACI5" i="1"/>
  <c r="ACI110" i="1" s="1"/>
  <c r="ACH5" i="1"/>
  <c r="ACH110" i="1" s="1"/>
  <c r="ACG5" i="1"/>
  <c r="ACF5" i="1"/>
  <c r="ACE5" i="1"/>
  <c r="ACE110" i="1" s="1"/>
  <c r="ACD5" i="1"/>
  <c r="ACC5" i="1"/>
  <c r="ACC110" i="1" s="1"/>
  <c r="ACB5" i="1"/>
  <c r="ACA5" i="1"/>
  <c r="ABZ5" i="1"/>
  <c r="ABZ110" i="1" s="1"/>
  <c r="ABY5" i="1"/>
  <c r="ABX5" i="1"/>
  <c r="ABW5" i="1"/>
  <c r="ABV5" i="1"/>
  <c r="ABV110" i="1" s="1"/>
  <c r="ABU5" i="1"/>
  <c r="ABT5" i="1"/>
  <c r="ABS5" i="1"/>
  <c r="ABR5" i="1"/>
  <c r="ABR110" i="1" s="1"/>
  <c r="ABQ5" i="1"/>
  <c r="ABQ110" i="1" s="1"/>
  <c r="ABP5" i="1"/>
  <c r="ABP110" i="1" s="1"/>
  <c r="ABO5" i="1"/>
  <c r="ABO110" i="1" s="1"/>
  <c r="ABN5" i="1"/>
  <c r="ABN110" i="1" s="1"/>
  <c r="ABM5" i="1"/>
  <c r="ABL5" i="1"/>
  <c r="ABL110" i="1" s="1"/>
  <c r="ABK5" i="1"/>
  <c r="ABK110" i="1" s="1"/>
  <c r="ABJ5" i="1"/>
  <c r="ABI5" i="1"/>
  <c r="ABH5" i="1"/>
  <c r="ABG5" i="1"/>
  <c r="ABG110" i="1" s="1"/>
  <c r="ABF5" i="1"/>
  <c r="ABF110" i="1" s="1"/>
  <c r="ABE5" i="1"/>
  <c r="ABE110" i="1" s="1"/>
  <c r="ABD5" i="1"/>
  <c r="ABD110" i="1" s="1"/>
  <c r="ABC5" i="1"/>
  <c r="ABC110" i="1" s="1"/>
  <c r="ABB5" i="1"/>
  <c r="ABB110" i="1" s="1"/>
  <c r="ABA5" i="1"/>
  <c r="AAZ5" i="1"/>
  <c r="AAY5" i="1"/>
  <c r="AAY110" i="1" s="1"/>
  <c r="AAX5" i="1"/>
  <c r="AAX110" i="1" s="1"/>
  <c r="AAW5" i="1"/>
  <c r="AAW110" i="1" s="1"/>
  <c r="AAV5" i="1"/>
  <c r="AAV110" i="1" s="1"/>
  <c r="AAU5" i="1"/>
  <c r="AAT5" i="1"/>
  <c r="AAT110" i="1" s="1"/>
  <c r="AAS5" i="1"/>
  <c r="AAS110" i="1" s="1"/>
  <c r="AAR5" i="1"/>
  <c r="AAR110" i="1" s="1"/>
  <c r="AAQ5" i="1"/>
  <c r="AAQ110" i="1" s="1"/>
  <c r="AAP5" i="1"/>
  <c r="AAO5" i="1"/>
  <c r="AAO110" i="1" s="1"/>
  <c r="AAN5" i="1"/>
  <c r="AAM5" i="1"/>
  <c r="AAM110" i="1" s="1"/>
  <c r="AAL5" i="1"/>
  <c r="AAL110" i="1" s="1"/>
  <c r="AAK5" i="1"/>
  <c r="AAJ5" i="1"/>
  <c r="AAI5" i="1"/>
  <c r="AAH5" i="1"/>
  <c r="AAG5" i="1"/>
  <c r="AAG110" i="1" s="1"/>
  <c r="AAF5" i="1"/>
  <c r="AAE5" i="1"/>
  <c r="AAD5" i="1"/>
  <c r="AAC5" i="1"/>
  <c r="AAC110" i="1" s="1"/>
  <c r="AAB5" i="1"/>
  <c r="AAB110" i="1" s="1"/>
  <c r="AAA5" i="1"/>
  <c r="AAA110" i="1" s="1"/>
  <c r="ZZ5" i="1"/>
  <c r="ZZ110" i="1" s="1"/>
  <c r="ZY5" i="1"/>
  <c r="ZX5" i="1"/>
  <c r="ZX33" i="1" s="1"/>
  <c r="ZX36" i="1" s="1"/>
  <c r="ZW5" i="1"/>
  <c r="ZW110" i="1" s="1"/>
  <c r="ZV5" i="1"/>
  <c r="ZU5" i="1"/>
  <c r="ZT5" i="1"/>
  <c r="ZS5" i="1"/>
  <c r="ZR5" i="1"/>
  <c r="ZR110" i="1" s="1"/>
  <c r="ZQ5" i="1"/>
  <c r="ZQ110" i="1" s="1"/>
  <c r="ZP5" i="1"/>
  <c r="ZO5" i="1"/>
  <c r="ZO110" i="1" s="1"/>
  <c r="ZN5" i="1"/>
  <c r="ZN110" i="1" s="1"/>
  <c r="ZM5" i="1"/>
  <c r="ZL5" i="1"/>
  <c r="ZK5" i="1"/>
  <c r="ZK110" i="1" s="1"/>
  <c r="ZJ5" i="1"/>
  <c r="ZJ110" i="1" s="1"/>
  <c r="ZI5" i="1"/>
  <c r="ZI110" i="1" s="1"/>
  <c r="ZH5" i="1"/>
  <c r="ZH110" i="1" s="1"/>
  <c r="ZG5" i="1"/>
  <c r="ZG110" i="1" s="1"/>
  <c r="ZF5" i="1"/>
  <c r="ZF110" i="1" s="1"/>
  <c r="ZE5" i="1"/>
  <c r="ZD5" i="1"/>
  <c r="ZD110" i="1" s="1"/>
  <c r="ZC5" i="1"/>
  <c r="ZC110" i="1" s="1"/>
  <c r="ZB5" i="1"/>
  <c r="ZA5" i="1"/>
  <c r="ZA110" i="1" s="1"/>
  <c r="YZ5" i="1"/>
  <c r="YY5" i="1"/>
  <c r="YX5" i="1"/>
  <c r="YX110" i="1" s="1"/>
  <c r="YW5" i="1"/>
  <c r="YV5" i="1"/>
  <c r="YU5" i="1"/>
  <c r="YT5" i="1"/>
  <c r="YT110" i="1" s="1"/>
  <c r="YS5" i="1"/>
  <c r="YS110" i="1" s="1"/>
  <c r="YR5" i="1"/>
  <c r="YQ5" i="1"/>
  <c r="YP5" i="1"/>
  <c r="YO5" i="1"/>
  <c r="YO110" i="1" s="1"/>
  <c r="YN5" i="1"/>
  <c r="YN110" i="1" s="1"/>
  <c r="YM5" i="1"/>
  <c r="YM110" i="1" s="1"/>
  <c r="YL5" i="1"/>
  <c r="YL110" i="1" s="1"/>
  <c r="YK5" i="1"/>
  <c r="YJ5" i="1"/>
  <c r="YI5" i="1"/>
  <c r="YI110" i="1" s="1"/>
  <c r="YH5" i="1"/>
  <c r="YH110" i="1" s="1"/>
  <c r="YG5" i="1"/>
  <c r="YG110" i="1" s="1"/>
  <c r="YF5" i="1"/>
  <c r="YF110" i="1" s="1"/>
  <c r="YE5" i="1"/>
  <c r="YE110" i="1" s="1"/>
  <c r="YD5" i="1"/>
  <c r="YD110" i="1" s="1"/>
  <c r="YC5" i="1"/>
  <c r="YC110" i="1" s="1"/>
  <c r="YB5" i="1"/>
  <c r="YB110" i="1" s="1"/>
  <c r="YA5" i="1"/>
  <c r="YA110" i="1" s="1"/>
  <c r="XZ5" i="1"/>
  <c r="XZ110" i="1" s="1"/>
  <c r="XY5" i="1"/>
  <c r="XX5" i="1"/>
  <c r="XW5" i="1"/>
  <c r="XV5" i="1"/>
  <c r="XV110" i="1" s="1"/>
  <c r="XU5" i="1"/>
  <c r="XU110" i="1" s="1"/>
  <c r="XT5" i="1"/>
  <c r="XT110" i="1" s="1"/>
  <c r="XS5" i="1"/>
  <c r="XS110" i="1" s="1"/>
  <c r="XR5" i="1"/>
  <c r="XR33" i="1" s="1"/>
  <c r="XQ5" i="1"/>
  <c r="XQ110" i="1" s="1"/>
  <c r="XP5" i="1"/>
  <c r="XO5" i="1"/>
  <c r="XO110" i="1" s="1"/>
  <c r="XN5" i="1"/>
  <c r="XM5" i="1"/>
  <c r="XL5" i="1"/>
  <c r="XK5" i="1"/>
  <c r="XK110" i="1" s="1"/>
  <c r="XJ5" i="1"/>
  <c r="XJ110" i="1" s="1"/>
  <c r="XI5" i="1"/>
  <c r="XH5" i="1"/>
  <c r="XG5" i="1"/>
  <c r="XG110" i="1" s="1"/>
  <c r="XF5" i="1"/>
  <c r="XF110" i="1" s="1"/>
  <c r="XE5" i="1"/>
  <c r="XE110" i="1" s="1"/>
  <c r="XD5" i="1"/>
  <c r="XC5" i="1"/>
  <c r="XB5" i="1"/>
  <c r="XA5" i="1"/>
  <c r="XA110" i="1" s="1"/>
  <c r="WZ5" i="1"/>
  <c r="WZ110" i="1" s="1"/>
  <c r="WY5" i="1"/>
  <c r="WY33" i="1" s="1"/>
  <c r="WX5" i="1"/>
  <c r="WX33" i="1" s="1"/>
  <c r="WW5" i="1"/>
  <c r="WW110" i="1" s="1"/>
  <c r="WV5" i="1"/>
  <c r="WV110" i="1" s="1"/>
  <c r="WU5" i="1"/>
  <c r="WU110" i="1" s="1"/>
  <c r="WT5" i="1"/>
  <c r="WT110" i="1" s="1"/>
  <c r="WS5" i="1"/>
  <c r="WS110" i="1" s="1"/>
  <c r="WR5" i="1"/>
  <c r="WQ5" i="1"/>
  <c r="WP5" i="1"/>
  <c r="WP110" i="1" s="1"/>
  <c r="WO5" i="1"/>
  <c r="WN5" i="1"/>
  <c r="WN110" i="1" s="1"/>
  <c r="WM5" i="1"/>
  <c r="WM110" i="1" s="1"/>
  <c r="WL5" i="1"/>
  <c r="WK5" i="1"/>
  <c r="WJ5" i="1"/>
  <c r="WI5" i="1"/>
  <c r="WH5" i="1"/>
  <c r="WG5" i="1"/>
  <c r="WG110" i="1" s="1"/>
  <c r="WF5" i="1"/>
  <c r="WF110" i="1" s="1"/>
  <c r="WE5" i="1"/>
  <c r="WE110" i="1" s="1"/>
  <c r="WD5" i="1"/>
  <c r="WD110" i="1" s="1"/>
  <c r="WC5" i="1"/>
  <c r="WC110" i="1" s="1"/>
  <c r="WB5" i="1"/>
  <c r="WB110" i="1" s="1"/>
  <c r="WA5" i="1"/>
  <c r="WA110" i="1" s="1"/>
  <c r="VZ5" i="1"/>
  <c r="VY5" i="1"/>
  <c r="VX5" i="1"/>
  <c r="VW5" i="1"/>
  <c r="VV5" i="1"/>
  <c r="VV110" i="1" s="1"/>
  <c r="VU5" i="1"/>
  <c r="VU110" i="1" s="1"/>
  <c r="VT5" i="1"/>
  <c r="VT110" i="1" s="1"/>
  <c r="VS5" i="1"/>
  <c r="VS110" i="1" s="1"/>
  <c r="VR5" i="1"/>
  <c r="VR110" i="1" s="1"/>
  <c r="VQ5" i="1"/>
  <c r="VQ110" i="1" s="1"/>
  <c r="VP5" i="1"/>
  <c r="VP110" i="1" s="1"/>
  <c r="VO5" i="1"/>
  <c r="VO110" i="1" s="1"/>
  <c r="VN5" i="1"/>
  <c r="VN110" i="1" s="1"/>
  <c r="VM5" i="1"/>
  <c r="VM110" i="1" s="1"/>
  <c r="VL5" i="1"/>
  <c r="VL110" i="1" s="1"/>
  <c r="VK5" i="1"/>
  <c r="VK110" i="1" s="1"/>
  <c r="VJ5" i="1"/>
  <c r="VJ110" i="1" s="1"/>
  <c r="VI5" i="1"/>
  <c r="VH5" i="1"/>
  <c r="VG5" i="1"/>
  <c r="VG110" i="1" s="1"/>
  <c r="VF5" i="1"/>
  <c r="VE5" i="1"/>
  <c r="VE110" i="1" s="1"/>
  <c r="VD5" i="1"/>
  <c r="VC5" i="1"/>
  <c r="VB5" i="1"/>
  <c r="VB110" i="1" s="1"/>
  <c r="VA5" i="1"/>
  <c r="UZ5" i="1"/>
  <c r="UY5" i="1"/>
  <c r="UX5" i="1"/>
  <c r="UX110" i="1" s="1"/>
  <c r="UW5" i="1"/>
  <c r="UV5" i="1"/>
  <c r="UU5" i="1"/>
  <c r="UT5" i="1"/>
  <c r="US5" i="1"/>
  <c r="US110" i="1" s="1"/>
  <c r="UR5" i="1"/>
  <c r="UR110" i="1" s="1"/>
  <c r="UQ5" i="1"/>
  <c r="UQ110" i="1" s="1"/>
  <c r="UP5" i="1"/>
  <c r="UP110" i="1" s="1"/>
  <c r="UO5" i="1"/>
  <c r="UN5" i="1"/>
  <c r="UM5" i="1"/>
  <c r="UM110" i="1" s="1"/>
  <c r="UL5" i="1"/>
  <c r="UK5" i="1"/>
  <c r="UK110" i="1" s="1"/>
  <c r="UJ5" i="1"/>
  <c r="UI5" i="1"/>
  <c r="UI110" i="1" s="1"/>
  <c r="UH5" i="1"/>
  <c r="UH110" i="1" s="1"/>
  <c r="UG5" i="1"/>
  <c r="UG110" i="1" s="1"/>
  <c r="UF5" i="1"/>
  <c r="UE5" i="1"/>
  <c r="UD5" i="1"/>
  <c r="UD110" i="1" s="1"/>
  <c r="UC5" i="1"/>
  <c r="UB5" i="1"/>
  <c r="UA5" i="1"/>
  <c r="TZ5" i="1"/>
  <c r="TZ110" i="1" s="1"/>
  <c r="TY5" i="1"/>
  <c r="TY110" i="1" s="1"/>
  <c r="TX5" i="1"/>
  <c r="TX110" i="1" s="1"/>
  <c r="TW5" i="1"/>
  <c r="TW110" i="1" s="1"/>
  <c r="TV5" i="1"/>
  <c r="TV110" i="1" s="1"/>
  <c r="TU5" i="1"/>
  <c r="TU110" i="1" s="1"/>
  <c r="TT5" i="1"/>
  <c r="TT110" i="1" s="1"/>
  <c r="TS5" i="1"/>
  <c r="TS110" i="1" s="1"/>
  <c r="TR5" i="1"/>
  <c r="TQ5" i="1"/>
  <c r="TP5" i="1"/>
  <c r="TO5" i="1"/>
  <c r="TN5" i="1"/>
  <c r="TN110" i="1" s="1"/>
  <c r="TM5" i="1"/>
  <c r="TM110" i="1" s="1"/>
  <c r="TL5" i="1"/>
  <c r="TL110" i="1" s="1"/>
  <c r="TK5" i="1"/>
  <c r="TK110" i="1" s="1"/>
  <c r="TJ5" i="1"/>
  <c r="TI5" i="1"/>
  <c r="TH5" i="1"/>
  <c r="TG5" i="1"/>
  <c r="TF5" i="1"/>
  <c r="TE5" i="1"/>
  <c r="TE110" i="1" s="1"/>
  <c r="TD5" i="1"/>
  <c r="TD110" i="1" s="1"/>
  <c r="TC5" i="1"/>
  <c r="TC110" i="1" s="1"/>
  <c r="TB5" i="1"/>
  <c r="TB110" i="1" s="1"/>
  <c r="TA5" i="1"/>
  <c r="TA110" i="1" s="1"/>
  <c r="SZ5" i="1"/>
  <c r="SZ110" i="1" s="1"/>
  <c r="SY5" i="1"/>
  <c r="SY110" i="1" s="1"/>
  <c r="SX5" i="1"/>
  <c r="SW5" i="1"/>
  <c r="SV5" i="1"/>
  <c r="SU5" i="1"/>
  <c r="ST5" i="1"/>
  <c r="ST110" i="1" s="1"/>
  <c r="SS5" i="1"/>
  <c r="SS110" i="1" s="1"/>
  <c r="SR5" i="1"/>
  <c r="SR110" i="1" s="1"/>
  <c r="SQ5" i="1"/>
  <c r="SQ110" i="1" s="1"/>
  <c r="SP5" i="1"/>
  <c r="SP110" i="1" s="1"/>
  <c r="SO5" i="1"/>
  <c r="SO110" i="1" s="1"/>
  <c r="SN5" i="1"/>
  <c r="SM5" i="1"/>
  <c r="ADT158" i="4"/>
  <c r="ADS158" i="4"/>
  <c r="ADR158" i="4"/>
  <c r="ADQ158" i="4"/>
  <c r="ADP158" i="4"/>
  <c r="ADO158" i="4"/>
  <c r="ADN158" i="4"/>
  <c r="ADM158" i="4"/>
  <c r="ADL158" i="4"/>
  <c r="ADK158" i="4"/>
  <c r="ADJ158" i="4"/>
  <c r="ADI158" i="4"/>
  <c r="ADH158" i="4"/>
  <c r="ADG158" i="4"/>
  <c r="ADF158" i="4"/>
  <c r="ADE158" i="4"/>
  <c r="ADD158" i="4"/>
  <c r="ADC158" i="4"/>
  <c r="ADB158" i="4"/>
  <c r="ADA158" i="4"/>
  <c r="ACZ158" i="4"/>
  <c r="ACY158" i="4"/>
  <c r="ACX158" i="4"/>
  <c r="ACW158" i="4"/>
  <c r="ACV158" i="4"/>
  <c r="ACU158" i="4"/>
  <c r="ACT158" i="4"/>
  <c r="ACS158" i="4"/>
  <c r="ACR158" i="4"/>
  <c r="ACQ158" i="4"/>
  <c r="ACP158" i="4"/>
  <c r="ACO158" i="4"/>
  <c r="ACN158" i="4"/>
  <c r="ACM158" i="4"/>
  <c r="ACL158" i="4"/>
  <c r="ACK158" i="4"/>
  <c r="ACJ158" i="4"/>
  <c r="ACI158" i="4"/>
  <c r="ACH158" i="4"/>
  <c r="ACG158" i="4"/>
  <c r="ACF158" i="4"/>
  <c r="ACE158" i="4"/>
  <c r="ACD158" i="4"/>
  <c r="ACC158" i="4"/>
  <c r="ACB158" i="4"/>
  <c r="ACA158" i="4"/>
  <c r="ABZ158" i="4"/>
  <c r="ABY158" i="4"/>
  <c r="ABX158" i="4"/>
  <c r="ABW158" i="4"/>
  <c r="ABV158" i="4"/>
  <c r="ABU158" i="4"/>
  <c r="ABT158" i="4"/>
  <c r="ABS158" i="4"/>
  <c r="ABR158" i="4"/>
  <c r="ABQ158" i="4"/>
  <c r="ABP158" i="4"/>
  <c r="ABO158" i="4"/>
  <c r="ABN158" i="4"/>
  <c r="ABM158" i="4"/>
  <c r="ABL158" i="4"/>
  <c r="ABK158" i="4"/>
  <c r="ABJ158" i="4"/>
  <c r="ABI158" i="4"/>
  <c r="ABH158" i="4"/>
  <c r="ABG158" i="4"/>
  <c r="ABF158" i="4"/>
  <c r="ABE158" i="4"/>
  <c r="ABD158" i="4"/>
  <c r="ABC158" i="4"/>
  <c r="ABB158" i="4"/>
  <c r="ABA158" i="4"/>
  <c r="AAZ158" i="4"/>
  <c r="AAY158" i="4"/>
  <c r="AAX158" i="4"/>
  <c r="AAW158" i="4"/>
  <c r="AAV158" i="4"/>
  <c r="AAU158" i="4"/>
  <c r="AAT158" i="4"/>
  <c r="AAS158" i="4"/>
  <c r="AAR158" i="4"/>
  <c r="AAQ158" i="4"/>
  <c r="AAP158" i="4"/>
  <c r="AAO158" i="4"/>
  <c r="AAN158" i="4"/>
  <c r="AAM158" i="4"/>
  <c r="AAL158" i="4"/>
  <c r="AAK158" i="4"/>
  <c r="AAJ158" i="4"/>
  <c r="AAI158" i="4"/>
  <c r="AAH158" i="4"/>
  <c r="AAG158" i="4"/>
  <c r="AAF158" i="4"/>
  <c r="AAE158" i="4"/>
  <c r="AAD158" i="4"/>
  <c r="AAC158" i="4"/>
  <c r="AAB158" i="4"/>
  <c r="AAA158" i="4"/>
  <c r="ZZ158" i="4"/>
  <c r="ZY158" i="4"/>
  <c r="ZX158" i="4"/>
  <c r="ZW158" i="4"/>
  <c r="ZV158" i="4"/>
  <c r="ZU158" i="4"/>
  <c r="ZT158" i="4"/>
  <c r="ZS158" i="4"/>
  <c r="ZR158" i="4"/>
  <c r="ZQ158" i="4"/>
  <c r="ZP158" i="4"/>
  <c r="ZO158" i="4"/>
  <c r="ZN158" i="4"/>
  <c r="ZM158" i="4"/>
  <c r="ZL158" i="4"/>
  <c r="ZK158" i="4"/>
  <c r="ZJ158" i="4"/>
  <c r="ZI158" i="4"/>
  <c r="ZH158" i="4"/>
  <c r="ZG158" i="4"/>
  <c r="ZF158" i="4"/>
  <c r="ZE158" i="4"/>
  <c r="ZD158" i="4"/>
  <c r="ZC158" i="4"/>
  <c r="ZB158" i="4"/>
  <c r="ZA158" i="4"/>
  <c r="YZ158" i="4"/>
  <c r="YY158" i="4"/>
  <c r="YX158" i="4"/>
  <c r="YW158" i="4"/>
  <c r="YV158" i="4"/>
  <c r="YU158" i="4"/>
  <c r="YT158" i="4"/>
  <c r="YS158" i="4"/>
  <c r="YR158" i="4"/>
  <c r="YQ158" i="4"/>
  <c r="YP158" i="4"/>
  <c r="YO158" i="4"/>
  <c r="YN158" i="4"/>
  <c r="YM158" i="4"/>
  <c r="YL158" i="4"/>
  <c r="YK158" i="4"/>
  <c r="YJ158" i="4"/>
  <c r="YI158" i="4"/>
  <c r="YH158" i="4"/>
  <c r="YG158" i="4"/>
  <c r="YF158" i="4"/>
  <c r="YE158" i="4"/>
  <c r="YD158" i="4"/>
  <c r="YC158" i="4"/>
  <c r="YB158" i="4"/>
  <c r="YA158" i="4"/>
  <c r="XZ158" i="4"/>
  <c r="XY158" i="4"/>
  <c r="XX158" i="4"/>
  <c r="XW158" i="4"/>
  <c r="XV158" i="4"/>
  <c r="XU158" i="4"/>
  <c r="XT158" i="4"/>
  <c r="XS158" i="4"/>
  <c r="XR158" i="4"/>
  <c r="XQ158" i="4"/>
  <c r="XP158" i="4"/>
  <c r="XO158" i="4"/>
  <c r="XN158" i="4"/>
  <c r="XM158" i="4"/>
  <c r="XL158" i="4"/>
  <c r="XK158" i="4"/>
  <c r="XJ158" i="4"/>
  <c r="XI158" i="4"/>
  <c r="XH158" i="4"/>
  <c r="XG158" i="4"/>
  <c r="XF158" i="4"/>
  <c r="XE158" i="4"/>
  <c r="XD158" i="4"/>
  <c r="XC158" i="4"/>
  <c r="XB158" i="4"/>
  <c r="XA158" i="4"/>
  <c r="WZ158" i="4"/>
  <c r="WY158" i="4"/>
  <c r="WX158" i="4"/>
  <c r="WW158" i="4"/>
  <c r="WV158" i="4"/>
  <c r="WU158" i="4"/>
  <c r="WT158" i="4"/>
  <c r="WS158" i="4"/>
  <c r="WR158" i="4"/>
  <c r="WQ158" i="4"/>
  <c r="WP158" i="4"/>
  <c r="WO158" i="4"/>
  <c r="WN158" i="4"/>
  <c r="WM158" i="4"/>
  <c r="WL158" i="4"/>
  <c r="WK158" i="4"/>
  <c r="WJ158" i="4"/>
  <c r="WI158" i="4"/>
  <c r="WH158" i="4"/>
  <c r="WG158" i="4"/>
  <c r="WF158" i="4"/>
  <c r="WE158" i="4"/>
  <c r="WD158" i="4"/>
  <c r="WC158" i="4"/>
  <c r="WB158" i="4"/>
  <c r="WA158" i="4"/>
  <c r="VZ158" i="4"/>
  <c r="VY158" i="4"/>
  <c r="VX158" i="4"/>
  <c r="VW158" i="4"/>
  <c r="VV158" i="4"/>
  <c r="VU158" i="4"/>
  <c r="VT158" i="4"/>
  <c r="VS158" i="4"/>
  <c r="VR158" i="4"/>
  <c r="VQ158" i="4"/>
  <c r="VP158" i="4"/>
  <c r="VO158" i="4"/>
  <c r="VN158" i="4"/>
  <c r="VM158" i="4"/>
  <c r="VL158" i="4"/>
  <c r="VK158" i="4"/>
  <c r="VJ158" i="4"/>
  <c r="VI158" i="4"/>
  <c r="VH158" i="4"/>
  <c r="VG158" i="4"/>
  <c r="VF158" i="4"/>
  <c r="VE158" i="4"/>
  <c r="VD158" i="4"/>
  <c r="VC158" i="4"/>
  <c r="VB158" i="4"/>
  <c r="VA158" i="4"/>
  <c r="UZ158" i="4"/>
  <c r="UY158" i="4"/>
  <c r="UX158" i="4"/>
  <c r="UW158" i="4"/>
  <c r="UV158" i="4"/>
  <c r="UU158" i="4"/>
  <c r="UT158" i="4"/>
  <c r="US158" i="4"/>
  <c r="UR158" i="4"/>
  <c r="UQ158" i="4"/>
  <c r="UP158" i="4"/>
  <c r="UO158" i="4"/>
  <c r="UN158" i="4"/>
  <c r="UM158" i="4"/>
  <c r="UL158" i="4"/>
  <c r="UK158" i="4"/>
  <c r="UJ158" i="4"/>
  <c r="UI158" i="4"/>
  <c r="UH158" i="4"/>
  <c r="UG158" i="4"/>
  <c r="UF158" i="4"/>
  <c r="UE158" i="4"/>
  <c r="UD158" i="4"/>
  <c r="UC158" i="4"/>
  <c r="UB158" i="4"/>
  <c r="UA158" i="4"/>
  <c r="TZ158" i="4"/>
  <c r="TY158" i="4"/>
  <c r="TX158" i="4"/>
  <c r="TW158" i="4"/>
  <c r="TV158" i="4"/>
  <c r="TU158" i="4"/>
  <c r="TT158" i="4"/>
  <c r="TS158" i="4"/>
  <c r="TR158" i="4"/>
  <c r="TQ158" i="4"/>
  <c r="TP158" i="4"/>
  <c r="TO158" i="4"/>
  <c r="TN158" i="4"/>
  <c r="TM158" i="4"/>
  <c r="TL158" i="4"/>
  <c r="TK158" i="4"/>
  <c r="TJ158" i="4"/>
  <c r="TI158" i="4"/>
  <c r="TH158" i="4"/>
  <c r="TG158" i="4"/>
  <c r="TF158" i="4"/>
  <c r="TE158" i="4"/>
  <c r="TD158" i="4"/>
  <c r="TC158" i="4"/>
  <c r="TB158" i="4"/>
  <c r="TA158" i="4"/>
  <c r="SZ158" i="4"/>
  <c r="SY158" i="4"/>
  <c r="SX158" i="4"/>
  <c r="SW158" i="4"/>
  <c r="SV158" i="4"/>
  <c r="SU158" i="4"/>
  <c r="ST158" i="4"/>
  <c r="SS158" i="4"/>
  <c r="SR158" i="4"/>
  <c r="SQ158" i="4"/>
  <c r="SP158" i="4"/>
  <c r="SO158" i="4"/>
  <c r="SN158" i="4"/>
  <c r="SM158" i="4"/>
  <c r="SL158" i="4"/>
  <c r="SK158" i="4"/>
  <c r="SJ158" i="4"/>
  <c r="SI158" i="4"/>
  <c r="SH158" i="4"/>
  <c r="SG158" i="4"/>
  <c r="SF158" i="4"/>
  <c r="SE158" i="4"/>
  <c r="SD158" i="4"/>
  <c r="SC158" i="4"/>
  <c r="SB158" i="4"/>
  <c r="SA158" i="4"/>
  <c r="RZ158" i="4"/>
  <c r="RY158" i="4"/>
  <c r="RX158" i="4"/>
  <c r="RW158" i="4"/>
  <c r="RV158" i="4"/>
  <c r="RU158" i="4"/>
  <c r="RT158" i="4"/>
  <c r="RS158" i="4"/>
  <c r="RR158" i="4"/>
  <c r="RQ158" i="4"/>
  <c r="RP158" i="4"/>
  <c r="RO158" i="4"/>
  <c r="RN158" i="4"/>
  <c r="RM158" i="4"/>
  <c r="RL158" i="4"/>
  <c r="RK158" i="4"/>
  <c r="RJ158" i="4"/>
  <c r="RI158" i="4"/>
  <c r="RH158" i="4"/>
  <c r="RG158" i="4"/>
  <c r="RF158" i="4"/>
  <c r="RE158" i="4"/>
  <c r="RD158" i="4"/>
  <c r="RC158" i="4"/>
  <c r="RB158" i="4"/>
  <c r="RA158" i="4"/>
  <c r="QZ158" i="4"/>
  <c r="QY158" i="4"/>
  <c r="QX158" i="4"/>
  <c r="QW158" i="4"/>
  <c r="QV158" i="4"/>
  <c r="QU158" i="4"/>
  <c r="QT158" i="4"/>
  <c r="QS158" i="4"/>
  <c r="QR158" i="4"/>
  <c r="QQ158" i="4"/>
  <c r="QP158" i="4"/>
  <c r="QO158" i="4"/>
  <c r="QN158" i="4"/>
  <c r="QM158" i="4"/>
  <c r="QL158" i="4"/>
  <c r="QK158" i="4"/>
  <c r="QJ158" i="4"/>
  <c r="QI158" i="4"/>
  <c r="QH158" i="4"/>
  <c r="QG158" i="4"/>
  <c r="QF158" i="4"/>
  <c r="QE158" i="4"/>
  <c r="QD158" i="4"/>
  <c r="QC158" i="4"/>
  <c r="QB158" i="4"/>
  <c r="QA158" i="4"/>
  <c r="PZ158" i="4"/>
  <c r="PY158" i="4"/>
  <c r="PX158" i="4"/>
  <c r="PW158" i="4"/>
  <c r="PV158" i="4"/>
  <c r="PU158" i="4"/>
  <c r="PT158" i="4"/>
  <c r="PS158" i="4"/>
  <c r="PR158" i="4"/>
  <c r="PQ158" i="4"/>
  <c r="PP158" i="4"/>
  <c r="PO158" i="4"/>
  <c r="PN158" i="4"/>
  <c r="PM158" i="4"/>
  <c r="PL158" i="4"/>
  <c r="PK158" i="4"/>
  <c r="PJ158" i="4"/>
  <c r="PI158" i="4"/>
  <c r="PH158" i="4"/>
  <c r="PG158" i="4"/>
  <c r="PF158" i="4"/>
  <c r="PE158" i="4"/>
  <c r="PD158" i="4"/>
  <c r="PC158" i="4"/>
  <c r="PB158" i="4"/>
  <c r="PA158" i="4"/>
  <c r="OZ158" i="4"/>
  <c r="OY158" i="4"/>
  <c r="OX158" i="4"/>
  <c r="OW158" i="4"/>
  <c r="OV158" i="4"/>
  <c r="OU158" i="4"/>
  <c r="OT158" i="4"/>
  <c r="OS158" i="4"/>
  <c r="OR158" i="4"/>
  <c r="OQ158" i="4"/>
  <c r="OP158" i="4"/>
  <c r="OO158" i="4"/>
  <c r="ON158" i="4"/>
  <c r="OM158" i="4"/>
  <c r="OL158" i="4"/>
  <c r="OK158" i="4"/>
  <c r="OJ158" i="4"/>
  <c r="OI158" i="4"/>
  <c r="OH158" i="4"/>
  <c r="OG158" i="4"/>
  <c r="OF158" i="4"/>
  <c r="OE158" i="4"/>
  <c r="OD158" i="4"/>
  <c r="OC158" i="4"/>
  <c r="OB158" i="4"/>
  <c r="OA158" i="4"/>
  <c r="NZ158" i="4"/>
  <c r="NY158" i="4"/>
  <c r="NX158" i="4"/>
  <c r="NW158" i="4"/>
  <c r="NV158" i="4"/>
  <c r="NU158" i="4"/>
  <c r="NT158" i="4"/>
  <c r="NS158" i="4"/>
  <c r="NR158" i="4"/>
  <c r="NQ158" i="4"/>
  <c r="NP158" i="4"/>
  <c r="NO158" i="4"/>
  <c r="NN158" i="4"/>
  <c r="NM158" i="4"/>
  <c r="NL158" i="4"/>
  <c r="NK158" i="4"/>
  <c r="NJ158" i="4"/>
  <c r="NI158" i="4"/>
  <c r="NH158" i="4"/>
  <c r="NG158" i="4"/>
  <c r="NF158" i="4"/>
  <c r="NE158" i="4"/>
  <c r="ND158" i="4"/>
  <c r="NC158" i="4"/>
  <c r="NB158" i="4"/>
  <c r="NA158" i="4"/>
  <c r="MZ158" i="4"/>
  <c r="MY158" i="4"/>
  <c r="MX158" i="4"/>
  <c r="MW158" i="4"/>
  <c r="MV158" i="4"/>
  <c r="MU158" i="4"/>
  <c r="MT158" i="4"/>
  <c r="MS158" i="4"/>
  <c r="MR158" i="4"/>
  <c r="MQ158" i="4"/>
  <c r="MP158" i="4"/>
  <c r="MO158" i="4"/>
  <c r="MN158" i="4"/>
  <c r="MM158" i="4"/>
  <c r="ML158" i="4"/>
  <c r="MK158" i="4"/>
  <c r="MJ158" i="4"/>
  <c r="MI158" i="4"/>
  <c r="MH158" i="4"/>
  <c r="MG158" i="4"/>
  <c r="MF158" i="4"/>
  <c r="ME158" i="4"/>
  <c r="MD158" i="4"/>
  <c r="MC158" i="4"/>
  <c r="MB158" i="4"/>
  <c r="MA158" i="4"/>
  <c r="LZ158" i="4"/>
  <c r="LY158" i="4"/>
  <c r="LX158" i="4"/>
  <c r="LW158" i="4"/>
  <c r="LV158" i="4"/>
  <c r="LU158" i="4"/>
  <c r="LT158" i="4"/>
  <c r="LS158" i="4"/>
  <c r="LR158" i="4"/>
  <c r="LQ158" i="4"/>
  <c r="LP158" i="4"/>
  <c r="LO158" i="4"/>
  <c r="LN158" i="4"/>
  <c r="LM158" i="4"/>
  <c r="LL158" i="4"/>
  <c r="LK158" i="4"/>
  <c r="LJ158" i="4"/>
  <c r="LI158" i="4"/>
  <c r="LH158" i="4"/>
  <c r="LG158" i="4"/>
  <c r="LF158" i="4"/>
  <c r="LE158" i="4"/>
  <c r="LD158" i="4"/>
  <c r="LC158" i="4"/>
  <c r="LB158" i="4"/>
  <c r="LA158" i="4"/>
  <c r="KZ158" i="4"/>
  <c r="KY158" i="4"/>
  <c r="KX158" i="4"/>
  <c r="KW158" i="4"/>
  <c r="KV158" i="4"/>
  <c r="KU158" i="4"/>
  <c r="KT158" i="4"/>
  <c r="KS158" i="4"/>
  <c r="KR158" i="4"/>
  <c r="KQ158" i="4"/>
  <c r="KP158" i="4"/>
  <c r="KO158" i="4"/>
  <c r="KN158" i="4"/>
  <c r="KM158" i="4"/>
  <c r="KL158" i="4"/>
  <c r="KK158" i="4"/>
  <c r="KJ158" i="4"/>
  <c r="KI158" i="4"/>
  <c r="KH158" i="4"/>
  <c r="KG158" i="4"/>
  <c r="KF158" i="4"/>
  <c r="KE158" i="4"/>
  <c r="KD158" i="4"/>
  <c r="KC158" i="4"/>
  <c r="KB158" i="4"/>
  <c r="KA158" i="4"/>
  <c r="JZ158" i="4"/>
  <c r="JY158" i="4"/>
  <c r="JX158" i="4"/>
  <c r="JW158" i="4"/>
  <c r="JV158" i="4"/>
  <c r="JU158" i="4"/>
  <c r="JT158" i="4"/>
  <c r="JS158" i="4"/>
  <c r="JR158" i="4"/>
  <c r="JQ158" i="4"/>
  <c r="JP158" i="4"/>
  <c r="JO158" i="4"/>
  <c r="JN158" i="4"/>
  <c r="JM158" i="4"/>
  <c r="JL158" i="4"/>
  <c r="JK158" i="4"/>
  <c r="JJ158" i="4"/>
  <c r="JI158" i="4"/>
  <c r="JH158" i="4"/>
  <c r="JG158" i="4"/>
  <c r="JF158" i="4"/>
  <c r="JE158" i="4"/>
  <c r="JD158" i="4"/>
  <c r="JC158" i="4"/>
  <c r="JB158" i="4"/>
  <c r="JA158" i="4"/>
  <c r="IZ158" i="4"/>
  <c r="IY158" i="4"/>
  <c r="IX158" i="4"/>
  <c r="IW158" i="4"/>
  <c r="IV158" i="4"/>
  <c r="IU158" i="4"/>
  <c r="IT158" i="4"/>
  <c r="IS158" i="4"/>
  <c r="IR158" i="4"/>
  <c r="IQ158" i="4"/>
  <c r="IP158" i="4"/>
  <c r="IO158" i="4"/>
  <c r="IN158" i="4"/>
  <c r="IM158" i="4"/>
  <c r="IL158" i="4"/>
  <c r="IK158" i="4"/>
  <c r="IJ158" i="4"/>
  <c r="II158" i="4"/>
  <c r="IH158" i="4"/>
  <c r="IG158" i="4"/>
  <c r="IF158" i="4"/>
  <c r="IE158" i="4"/>
  <c r="ID158" i="4"/>
  <c r="IC158" i="4"/>
  <c r="IB158" i="4"/>
  <c r="IA158" i="4"/>
  <c r="HZ158" i="4"/>
  <c r="HY158" i="4"/>
  <c r="HX158" i="4"/>
  <c r="HW158" i="4"/>
  <c r="HV158" i="4"/>
  <c r="HU158" i="4"/>
  <c r="HT158" i="4"/>
  <c r="HS158" i="4"/>
  <c r="HR158" i="4"/>
  <c r="HQ158" i="4"/>
  <c r="HP158" i="4"/>
  <c r="HO158" i="4"/>
  <c r="HN158" i="4"/>
  <c r="HM158" i="4"/>
  <c r="HL158" i="4"/>
  <c r="HK158" i="4"/>
  <c r="HJ158" i="4"/>
  <c r="HI158" i="4"/>
  <c r="HH158" i="4"/>
  <c r="HG158" i="4"/>
  <c r="HF158" i="4"/>
  <c r="HE158" i="4"/>
  <c r="HD158" i="4"/>
  <c r="HC158" i="4"/>
  <c r="HB158" i="4"/>
  <c r="HA158" i="4"/>
  <c r="GZ158" i="4"/>
  <c r="GY158" i="4"/>
  <c r="GX158" i="4"/>
  <c r="GW158" i="4"/>
  <c r="GV158" i="4"/>
  <c r="GU158" i="4"/>
  <c r="GT158" i="4"/>
  <c r="GS158" i="4"/>
  <c r="GR158" i="4"/>
  <c r="GQ158" i="4"/>
  <c r="GP158" i="4"/>
  <c r="GO158" i="4"/>
  <c r="GN158" i="4"/>
  <c r="GM158" i="4"/>
  <c r="GL158" i="4"/>
  <c r="GK158" i="4"/>
  <c r="GJ158" i="4"/>
  <c r="GI158" i="4"/>
  <c r="GH158" i="4"/>
  <c r="GG158" i="4"/>
  <c r="GF158" i="4"/>
  <c r="GE158" i="4"/>
  <c r="GD158" i="4"/>
  <c r="GC158" i="4"/>
  <c r="GB158" i="4"/>
  <c r="GA158" i="4"/>
  <c r="FZ158" i="4"/>
  <c r="FY158" i="4"/>
  <c r="FX158" i="4"/>
  <c r="FW158" i="4"/>
  <c r="FV158" i="4"/>
  <c r="FU158" i="4"/>
  <c r="FT158" i="4"/>
  <c r="FS158" i="4"/>
  <c r="FR158" i="4"/>
  <c r="FQ158" i="4"/>
  <c r="FP158" i="4"/>
  <c r="FO158" i="4"/>
  <c r="FN158" i="4"/>
  <c r="FM158" i="4"/>
  <c r="FL158" i="4"/>
  <c r="FK158" i="4"/>
  <c r="FJ158" i="4"/>
  <c r="FI158" i="4"/>
  <c r="FH158" i="4"/>
  <c r="FG158" i="4"/>
  <c r="FF158" i="4"/>
  <c r="FE158" i="4"/>
  <c r="FD158" i="4"/>
  <c r="FC158" i="4"/>
  <c r="FB158" i="4"/>
  <c r="FA158" i="4"/>
  <c r="EZ158" i="4"/>
  <c r="EY158" i="4"/>
  <c r="EX158" i="4"/>
  <c r="EW158" i="4"/>
  <c r="EV158" i="4"/>
  <c r="EU158" i="4"/>
  <c r="ET158" i="4"/>
  <c r="ES158" i="4"/>
  <c r="ER158" i="4"/>
  <c r="EQ158" i="4"/>
  <c r="EP158" i="4"/>
  <c r="EO158" i="4"/>
  <c r="EN158" i="4"/>
  <c r="EM158" i="4"/>
  <c r="EL158" i="4"/>
  <c r="EK158" i="4"/>
  <c r="EJ158" i="4"/>
  <c r="EI158" i="4"/>
  <c r="EH158" i="4"/>
  <c r="EG158" i="4"/>
  <c r="EF158" i="4"/>
  <c r="EE158" i="4"/>
  <c r="ED158" i="4"/>
  <c r="EC158" i="4"/>
  <c r="EB158" i="4"/>
  <c r="EA158" i="4"/>
  <c r="DZ158" i="4"/>
  <c r="DY158" i="4"/>
  <c r="DX158" i="4"/>
  <c r="DW158" i="4"/>
  <c r="DV158" i="4"/>
  <c r="DU158" i="4"/>
  <c r="DT158" i="4"/>
  <c r="DS158" i="4"/>
  <c r="DR158" i="4"/>
  <c r="DQ158" i="4"/>
  <c r="DP158" i="4"/>
  <c r="DO158" i="4"/>
  <c r="DN158" i="4"/>
  <c r="DM158" i="4"/>
  <c r="DL158" i="4"/>
  <c r="DK158" i="4"/>
  <c r="DJ158" i="4"/>
  <c r="DI158" i="4"/>
  <c r="DH158" i="4"/>
  <c r="DG158" i="4"/>
  <c r="DF158" i="4"/>
  <c r="DE158" i="4"/>
  <c r="DD158" i="4"/>
  <c r="DC158" i="4"/>
  <c r="DB158" i="4"/>
  <c r="DA158" i="4"/>
  <c r="CZ158" i="4"/>
  <c r="CY158" i="4"/>
  <c r="CX158" i="4"/>
  <c r="CW158" i="4"/>
  <c r="CV158" i="4"/>
  <c r="CU158" i="4"/>
  <c r="CT158" i="4"/>
  <c r="CS158" i="4"/>
  <c r="CR158" i="4"/>
  <c r="CQ158" i="4"/>
  <c r="CP158" i="4"/>
  <c r="CO158" i="4"/>
  <c r="CN158" i="4"/>
  <c r="CM158" i="4"/>
  <c r="CL158" i="4"/>
  <c r="CK158" i="4"/>
  <c r="CJ158" i="4"/>
  <c r="CI158" i="4"/>
  <c r="CH158" i="4"/>
  <c r="CG158" i="4"/>
  <c r="CF158" i="4"/>
  <c r="CE158" i="4"/>
  <c r="CD158" i="4"/>
  <c r="CC158" i="4"/>
  <c r="CB158" i="4"/>
  <c r="CA158" i="4"/>
  <c r="BZ158" i="4"/>
  <c r="BY158" i="4"/>
  <c r="BX158" i="4"/>
  <c r="BW158" i="4"/>
  <c r="BV158" i="4"/>
  <c r="BU158" i="4"/>
  <c r="BT158" i="4"/>
  <c r="BS158" i="4"/>
  <c r="BR158" i="4"/>
  <c r="BQ158" i="4"/>
  <c r="BP158" i="4"/>
  <c r="BO158" i="4"/>
  <c r="BN158" i="4"/>
  <c r="BM158" i="4"/>
  <c r="BL158" i="4"/>
  <c r="BK158" i="4"/>
  <c r="BJ158" i="4"/>
  <c r="BI158" i="4"/>
  <c r="BH158" i="4"/>
  <c r="BG158" i="4"/>
  <c r="BF158" i="4"/>
  <c r="BE158" i="4"/>
  <c r="BD158" i="4"/>
  <c r="BC158" i="4"/>
  <c r="BB158" i="4"/>
  <c r="BA158" i="4"/>
  <c r="AZ158" i="4"/>
  <c r="AY158" i="4"/>
  <c r="AX158" i="4"/>
  <c r="AW158" i="4"/>
  <c r="AV158" i="4"/>
  <c r="AU158" i="4"/>
  <c r="AT158" i="4"/>
  <c r="AS158" i="4"/>
  <c r="AR158" i="4"/>
  <c r="AQ158" i="4"/>
  <c r="AP158" i="4"/>
  <c r="AO158" i="4"/>
  <c r="AN158" i="4"/>
  <c r="AM158" i="4"/>
  <c r="AL158" i="4"/>
  <c r="AK158" i="4"/>
  <c r="AJ158" i="4"/>
  <c r="AI158" i="4"/>
  <c r="AH158" i="4"/>
  <c r="AG158" i="4"/>
  <c r="AF158" i="4"/>
  <c r="AE158" i="4"/>
  <c r="AD158" i="4"/>
  <c r="AC158" i="4"/>
  <c r="AB158" i="4"/>
  <c r="AA158" i="4"/>
  <c r="Z158" i="4"/>
  <c r="Y158" i="4"/>
  <c r="X158" i="4"/>
  <c r="W158" i="4"/>
  <c r="V158" i="4"/>
  <c r="U158" i="4"/>
  <c r="T158" i="4"/>
  <c r="S158" i="4"/>
  <c r="R158" i="4"/>
  <c r="Q158" i="4"/>
  <c r="P158" i="4"/>
  <c r="O158" i="4"/>
  <c r="N158" i="4"/>
  <c r="M158" i="4"/>
  <c r="L158" i="4"/>
  <c r="K158" i="4"/>
  <c r="J158" i="4"/>
  <c r="I158" i="4"/>
  <c r="H158" i="4"/>
  <c r="G158" i="4"/>
  <c r="F158" i="4"/>
  <c r="E158" i="4"/>
  <c r="D158" i="4"/>
  <c r="RH157" i="4"/>
  <c r="RI157" i="4" s="1"/>
  <c r="RJ157" i="4" s="1"/>
  <c r="RK157" i="4" s="1"/>
  <c r="RL157" i="4" s="1"/>
  <c r="RM157" i="4" s="1"/>
  <c r="RN157" i="4" s="1"/>
  <c r="RO157" i="4" s="1"/>
  <c r="RP157" i="4" s="1"/>
  <c r="RQ157" i="4" s="1"/>
  <c r="RR157" i="4" s="1"/>
  <c r="RS157" i="4" s="1"/>
  <c r="RT157" i="4" s="1"/>
  <c r="RU157" i="4" s="1"/>
  <c r="RV157" i="4" s="1"/>
  <c r="RW157" i="4" s="1"/>
  <c r="RX157" i="4" s="1"/>
  <c r="RY157" i="4" s="1"/>
  <c r="RZ157" i="4" s="1"/>
  <c r="SA157" i="4" s="1"/>
  <c r="SB157" i="4" s="1"/>
  <c r="SC157" i="4" s="1"/>
  <c r="SD157" i="4" s="1"/>
  <c r="SE157" i="4" s="1"/>
  <c r="SF157" i="4" s="1"/>
  <c r="SG157" i="4" s="1"/>
  <c r="SH157" i="4" s="1"/>
  <c r="SJ157" i="4" s="1"/>
  <c r="SK157" i="4" s="1"/>
  <c r="SL157" i="4" s="1"/>
  <c r="SM157" i="4" s="1"/>
  <c r="SN157" i="4" s="1"/>
  <c r="SO157" i="4" s="1"/>
  <c r="SP157" i="4" s="1"/>
  <c r="SQ157" i="4" s="1"/>
  <c r="SR157" i="4" s="1"/>
  <c r="SS157" i="4" s="1"/>
  <c r="ST157" i="4" s="1"/>
  <c r="SU157" i="4" s="1"/>
  <c r="SV157" i="4" s="1"/>
  <c r="SW157" i="4" s="1"/>
  <c r="SX157" i="4" s="1"/>
  <c r="SY157" i="4" s="1"/>
  <c r="SZ157" i="4" s="1"/>
  <c r="TA157" i="4" s="1"/>
  <c r="TB157" i="4" s="1"/>
  <c r="TC157" i="4" s="1"/>
  <c r="TD157" i="4" s="1"/>
  <c r="TE157" i="4" s="1"/>
  <c r="TF157" i="4" s="1"/>
  <c r="TG157" i="4" s="1"/>
  <c r="TH157" i="4" s="1"/>
  <c r="TI157" i="4" s="1"/>
  <c r="TJ157" i="4" s="1"/>
  <c r="TK157" i="4" s="1"/>
  <c r="TL157" i="4" s="1"/>
  <c r="TM157" i="4" s="1"/>
  <c r="TN157" i="4" s="1"/>
  <c r="TO157" i="4" s="1"/>
  <c r="TP157" i="4" s="1"/>
  <c r="TQ157" i="4" s="1"/>
  <c r="TR157" i="4" s="1"/>
  <c r="TS157" i="4" s="1"/>
  <c r="TT157" i="4" s="1"/>
  <c r="TU157" i="4" s="1"/>
  <c r="TV157" i="4" s="1"/>
  <c r="TW157" i="4" s="1"/>
  <c r="TX157" i="4" s="1"/>
  <c r="TY157" i="4" s="1"/>
  <c r="TZ157" i="4" s="1"/>
  <c r="UA157" i="4" s="1"/>
  <c r="UB157" i="4" s="1"/>
  <c r="UC157" i="4" s="1"/>
  <c r="UD157" i="4" s="1"/>
  <c r="UE157" i="4" s="1"/>
  <c r="UF157" i="4" s="1"/>
  <c r="UG157" i="4" s="1"/>
  <c r="UH157" i="4" s="1"/>
  <c r="UI157" i="4" s="1"/>
  <c r="UJ157" i="4" s="1"/>
  <c r="UK157" i="4" s="1"/>
  <c r="UL157" i="4" s="1"/>
  <c r="UM157" i="4" s="1"/>
  <c r="UN157" i="4" s="1"/>
  <c r="UO157" i="4" s="1"/>
  <c r="UP157" i="4" s="1"/>
  <c r="UQ157" i="4" s="1"/>
  <c r="UR157" i="4" s="1"/>
  <c r="US157" i="4" s="1"/>
  <c r="UT157" i="4" s="1"/>
  <c r="UU157" i="4" s="1"/>
  <c r="UV157" i="4" s="1"/>
  <c r="UW157" i="4" s="1"/>
  <c r="UX157" i="4" s="1"/>
  <c r="UY157" i="4" s="1"/>
  <c r="UZ157" i="4" s="1"/>
  <c r="VA157" i="4" s="1"/>
  <c r="VB157" i="4" s="1"/>
  <c r="VC157" i="4" s="1"/>
  <c r="VD157" i="4" s="1"/>
  <c r="VE157" i="4" s="1"/>
  <c r="VF157" i="4" s="1"/>
  <c r="VG157" i="4" s="1"/>
  <c r="VH157" i="4" s="1"/>
  <c r="VI157" i="4" s="1"/>
  <c r="VJ157" i="4" s="1"/>
  <c r="VK157" i="4" s="1"/>
  <c r="VL157" i="4" s="1"/>
  <c r="VM157" i="4" s="1"/>
  <c r="VN157" i="4" s="1"/>
  <c r="VO157" i="4" s="1"/>
  <c r="VP157" i="4" s="1"/>
  <c r="VQ157" i="4" s="1"/>
  <c r="VR157" i="4" s="1"/>
  <c r="VS157" i="4" s="1"/>
  <c r="VT157" i="4" s="1"/>
  <c r="VU157" i="4" s="1"/>
  <c r="VV157" i="4" s="1"/>
  <c r="VW157" i="4" s="1"/>
  <c r="VX157" i="4" s="1"/>
  <c r="VY157" i="4" s="1"/>
  <c r="VZ157" i="4" s="1"/>
  <c r="WA157" i="4" s="1"/>
  <c r="WB157" i="4" s="1"/>
  <c r="WC157" i="4" s="1"/>
  <c r="WD157" i="4" s="1"/>
  <c r="WF157" i="4" s="1"/>
  <c r="WG157" i="4" s="1"/>
  <c r="WH157" i="4" s="1"/>
  <c r="WI157" i="4" s="1"/>
  <c r="WJ157" i="4" s="1"/>
  <c r="WK157" i="4" s="1"/>
  <c r="WL157" i="4" s="1"/>
  <c r="WM157" i="4" s="1"/>
  <c r="WN157" i="4" s="1"/>
  <c r="WO157" i="4" s="1"/>
  <c r="WP157" i="4" s="1"/>
  <c r="WQ157" i="4" s="1"/>
  <c r="WR157" i="4" s="1"/>
  <c r="WS157" i="4" s="1"/>
  <c r="WT157" i="4" s="1"/>
  <c r="WU157" i="4" s="1"/>
  <c r="WV157" i="4" s="1"/>
  <c r="WW157" i="4" s="1"/>
  <c r="WX157" i="4" s="1"/>
  <c r="WY157" i="4" s="1"/>
  <c r="WZ157" i="4" s="1"/>
  <c r="XA157" i="4" s="1"/>
  <c r="XB157" i="4" s="1"/>
  <c r="XC157" i="4" s="1"/>
  <c r="XD157" i="4" s="1"/>
  <c r="XE157" i="4" s="1"/>
  <c r="XF157" i="4" s="1"/>
  <c r="XG157" i="4" s="1"/>
  <c r="XH157" i="4" s="1"/>
  <c r="XI157" i="4" s="1"/>
  <c r="XJ157" i="4" s="1"/>
  <c r="XK157" i="4" s="1"/>
  <c r="XL157" i="4" s="1"/>
  <c r="XM157" i="4" s="1"/>
  <c r="XN157" i="4" s="1"/>
  <c r="XO157" i="4" s="1"/>
  <c r="XP157" i="4" s="1"/>
  <c r="XQ157" i="4" s="1"/>
  <c r="XR157" i="4" s="1"/>
  <c r="XS157" i="4" s="1"/>
  <c r="XT157" i="4" s="1"/>
  <c r="XU157" i="4" s="1"/>
  <c r="XV157" i="4" s="1"/>
  <c r="XW157" i="4" s="1"/>
  <c r="XX157" i="4" s="1"/>
  <c r="XY157" i="4" s="1"/>
  <c r="XZ157" i="4" s="1"/>
  <c r="YA157" i="4" s="1"/>
  <c r="YB157" i="4" s="1"/>
  <c r="YC157" i="4" s="1"/>
  <c r="YD157" i="4" s="1"/>
  <c r="YE157" i="4" s="1"/>
  <c r="YF157" i="4" s="1"/>
  <c r="YG157" i="4" s="1"/>
  <c r="YH157" i="4" s="1"/>
  <c r="YI157" i="4" s="1"/>
  <c r="YJ157" i="4" s="1"/>
  <c r="YK157" i="4" s="1"/>
  <c r="YL157" i="4" s="1"/>
  <c r="YM157" i="4" s="1"/>
  <c r="YN157" i="4" s="1"/>
  <c r="YO157" i="4" s="1"/>
  <c r="YP157" i="4" s="1"/>
  <c r="YQ157" i="4" s="1"/>
  <c r="YR157" i="4" s="1"/>
  <c r="YS157" i="4" s="1"/>
  <c r="YT157" i="4" s="1"/>
  <c r="YU157" i="4" s="1"/>
  <c r="YV157" i="4" s="1"/>
  <c r="YW157" i="4" s="1"/>
  <c r="YX157" i="4" s="1"/>
  <c r="YY157" i="4" s="1"/>
  <c r="YZ157" i="4" s="1"/>
  <c r="ZA157" i="4" s="1"/>
  <c r="ZB157" i="4" s="1"/>
  <c r="ZC157" i="4" s="1"/>
  <c r="ZD157" i="4" s="1"/>
  <c r="ZE157" i="4" s="1"/>
  <c r="ZF157" i="4" s="1"/>
  <c r="ZG157" i="4" s="1"/>
  <c r="ZH157" i="4" s="1"/>
  <c r="ZI157" i="4" s="1"/>
  <c r="ZJ157" i="4" s="1"/>
  <c r="ZK157" i="4" s="1"/>
  <c r="ZL157" i="4" s="1"/>
  <c r="ZM157" i="4" s="1"/>
  <c r="ZN157" i="4" s="1"/>
  <c r="ZO157" i="4" s="1"/>
  <c r="ZP157" i="4" s="1"/>
  <c r="ZQ157" i="4" s="1"/>
  <c r="ZR157" i="4" s="1"/>
  <c r="ZS157" i="4" s="1"/>
  <c r="ZT157" i="4" s="1"/>
  <c r="ZU157" i="4" s="1"/>
  <c r="ZV157" i="4" s="1"/>
  <c r="ZW157" i="4" s="1"/>
  <c r="ZX157" i="4" s="1"/>
  <c r="ZY157" i="4" s="1"/>
  <c r="ZZ157" i="4" s="1"/>
  <c r="AAB157" i="4" s="1"/>
  <c r="AAC157" i="4" s="1"/>
  <c r="AAD157" i="4" s="1"/>
  <c r="AAE157" i="4" s="1"/>
  <c r="AAF157" i="4" s="1"/>
  <c r="AAG157" i="4" s="1"/>
  <c r="AAH157" i="4" s="1"/>
  <c r="AAI157" i="4" s="1"/>
  <c r="AAJ157" i="4" s="1"/>
  <c r="AAK157" i="4" s="1"/>
  <c r="AAL157" i="4" s="1"/>
  <c r="AAM157" i="4" s="1"/>
  <c r="AAN157" i="4" s="1"/>
  <c r="AAO157" i="4" s="1"/>
  <c r="AAP157" i="4" s="1"/>
  <c r="AAQ157" i="4" s="1"/>
  <c r="AAR157" i="4" s="1"/>
  <c r="AAS157" i="4" s="1"/>
  <c r="AAT157" i="4" s="1"/>
  <c r="AAU157" i="4" s="1"/>
  <c r="AAV157" i="4" s="1"/>
  <c r="AAW157" i="4" s="1"/>
  <c r="AAX157" i="4" s="1"/>
  <c r="AAY157" i="4" s="1"/>
  <c r="AAZ157" i="4" s="1"/>
  <c r="ABA157" i="4" s="1"/>
  <c r="ABB157" i="4" s="1"/>
  <c r="ABC157" i="4" s="1"/>
  <c r="ABD157" i="4" s="1"/>
  <c r="ABE157" i="4" s="1"/>
  <c r="ABF157" i="4" s="1"/>
  <c r="ABG157" i="4" s="1"/>
  <c r="ABH157" i="4" s="1"/>
  <c r="ABI157" i="4" s="1"/>
  <c r="ABJ157" i="4" s="1"/>
  <c r="ABK157" i="4" s="1"/>
  <c r="ABL157" i="4" s="1"/>
  <c r="ABM157" i="4" s="1"/>
  <c r="ABN157" i="4" s="1"/>
  <c r="ABO157" i="4" s="1"/>
  <c r="ABP157" i="4" s="1"/>
  <c r="ABQ157" i="4" s="1"/>
  <c r="ABR157" i="4" s="1"/>
  <c r="ABS157" i="4" s="1"/>
  <c r="ABT157" i="4" s="1"/>
  <c r="ABU157" i="4" s="1"/>
  <c r="ABV157" i="4" s="1"/>
  <c r="ABW157" i="4" s="1"/>
  <c r="ABX157" i="4" s="1"/>
  <c r="ABY157" i="4" s="1"/>
  <c r="ABZ157" i="4" s="1"/>
  <c r="ACA157" i="4" s="1"/>
  <c r="ACB157" i="4" s="1"/>
  <c r="ACC157" i="4" s="1"/>
  <c r="ACD157" i="4" s="1"/>
  <c r="ACE157" i="4" s="1"/>
  <c r="ACF157" i="4" s="1"/>
  <c r="ACG157" i="4" s="1"/>
  <c r="ACH157" i="4" s="1"/>
  <c r="ACI157" i="4" s="1"/>
  <c r="ACJ157" i="4" s="1"/>
  <c r="ACK157" i="4" s="1"/>
  <c r="ACL157" i="4" s="1"/>
  <c r="ACM157" i="4" s="1"/>
  <c r="ACN157" i="4" s="1"/>
  <c r="ACO157" i="4" s="1"/>
  <c r="ACP157" i="4" s="1"/>
  <c r="ACQ157" i="4" s="1"/>
  <c r="ACR157" i="4" s="1"/>
  <c r="ACS157" i="4" s="1"/>
  <c r="ACT157" i="4" s="1"/>
  <c r="ACU157" i="4" s="1"/>
  <c r="ACV157" i="4" s="1"/>
  <c r="ACW157" i="4" s="1"/>
  <c r="ACX157" i="4" s="1"/>
  <c r="ACY157" i="4" s="1"/>
  <c r="ACZ157" i="4" s="1"/>
  <c r="ADA157" i="4" s="1"/>
  <c r="ADB157" i="4" s="1"/>
  <c r="ADC157" i="4" s="1"/>
  <c r="ADD157" i="4" s="1"/>
  <c r="ADE157" i="4" s="1"/>
  <c r="ADF157" i="4" s="1"/>
  <c r="ADG157" i="4" s="1"/>
  <c r="ADH157" i="4" s="1"/>
  <c r="ADI157" i="4" s="1"/>
  <c r="ADJ157" i="4" s="1"/>
  <c r="ADK157" i="4" s="1"/>
  <c r="ADL157" i="4" s="1"/>
  <c r="ADM157" i="4" s="1"/>
  <c r="ADN157" i="4" s="1"/>
  <c r="ADO157" i="4" s="1"/>
  <c r="ADP157" i="4" s="1"/>
  <c r="ADQ157" i="4" s="1"/>
  <c r="ADR157" i="4" s="1"/>
  <c r="ADS157" i="4" s="1"/>
  <c r="ADT157" i="4" s="1"/>
  <c r="ADV157" i="4" s="1"/>
  <c r="A157" i="4"/>
  <c r="ON157" i="4"/>
  <c r="OO157" i="4"/>
  <c r="DU204" i="4"/>
  <c r="DU205" i="4" s="1"/>
  <c r="DT204" i="4"/>
  <c r="DT205" i="4" s="1"/>
  <c r="GS203" i="4"/>
  <c r="GS204" i="4" s="1"/>
  <c r="GS205" i="4" s="1"/>
  <c r="GR203" i="4"/>
  <c r="GR204" i="4" s="1"/>
  <c r="GR205" i="4" s="1"/>
  <c r="GQ203" i="4"/>
  <c r="GQ204" i="4" s="1"/>
  <c r="GQ205" i="4" s="1"/>
  <c r="GP203" i="4"/>
  <c r="GP204" i="4" s="1"/>
  <c r="GP205" i="4" s="1"/>
  <c r="GO203" i="4"/>
  <c r="GO204" i="4" s="1"/>
  <c r="GO205" i="4" s="1"/>
  <c r="GN203" i="4"/>
  <c r="GN204" i="4" s="1"/>
  <c r="GN205" i="4" s="1"/>
  <c r="GM203" i="4"/>
  <c r="GM204" i="4" s="1"/>
  <c r="GM205" i="4" s="1"/>
  <c r="GL203" i="4"/>
  <c r="GL204" i="4" s="1"/>
  <c r="GL205" i="4" s="1"/>
  <c r="GK203" i="4"/>
  <c r="GK204" i="4" s="1"/>
  <c r="GK205" i="4" s="1"/>
  <c r="GJ203" i="4"/>
  <c r="GJ204" i="4" s="1"/>
  <c r="GJ205" i="4" s="1"/>
  <c r="GI203" i="4"/>
  <c r="GI204" i="4" s="1"/>
  <c r="GI205" i="4" s="1"/>
  <c r="GH203" i="4"/>
  <c r="GH204" i="4" s="1"/>
  <c r="GH205" i="4" s="1"/>
  <c r="GG203" i="4"/>
  <c r="GG204" i="4" s="1"/>
  <c r="GG205" i="4" s="1"/>
  <c r="GF203" i="4"/>
  <c r="GF204" i="4" s="1"/>
  <c r="GF205" i="4" s="1"/>
  <c r="GE203" i="4"/>
  <c r="GE204" i="4" s="1"/>
  <c r="GE205" i="4" s="1"/>
  <c r="GD203" i="4"/>
  <c r="GD204" i="4" s="1"/>
  <c r="GD205" i="4" s="1"/>
  <c r="GC203" i="4"/>
  <c r="GC204" i="4" s="1"/>
  <c r="GC205" i="4" s="1"/>
  <c r="GB203" i="4"/>
  <c r="GB204" i="4" s="1"/>
  <c r="GB205" i="4" s="1"/>
  <c r="GA203" i="4"/>
  <c r="GA204" i="4" s="1"/>
  <c r="GA205" i="4" s="1"/>
  <c r="FZ203" i="4"/>
  <c r="FZ204" i="4" s="1"/>
  <c r="FZ205" i="4" s="1"/>
  <c r="FY203" i="4"/>
  <c r="FY204" i="4" s="1"/>
  <c r="FY205" i="4" s="1"/>
  <c r="FX203" i="4"/>
  <c r="FX204" i="4" s="1"/>
  <c r="FX205" i="4" s="1"/>
  <c r="FW203" i="4"/>
  <c r="FW204" i="4" s="1"/>
  <c r="FW205" i="4" s="1"/>
  <c r="FV203" i="4"/>
  <c r="FV204" i="4" s="1"/>
  <c r="FV205" i="4" s="1"/>
  <c r="FU203" i="4"/>
  <c r="FU204" i="4" s="1"/>
  <c r="FU205" i="4" s="1"/>
  <c r="FT203" i="4"/>
  <c r="FT204" i="4" s="1"/>
  <c r="FT205" i="4" s="1"/>
  <c r="FS203" i="4"/>
  <c r="FS204" i="4" s="1"/>
  <c r="FS205" i="4" s="1"/>
  <c r="FR203" i="4"/>
  <c r="FR204" i="4" s="1"/>
  <c r="FR205" i="4" s="1"/>
  <c r="FQ203" i="4"/>
  <c r="FQ204" i="4" s="1"/>
  <c r="FQ205" i="4" s="1"/>
  <c r="FP203" i="4"/>
  <c r="FP204" i="4" s="1"/>
  <c r="FP205" i="4" s="1"/>
  <c r="FO203" i="4"/>
  <c r="FO204" i="4" s="1"/>
  <c r="FO205" i="4" s="1"/>
  <c r="FN203" i="4"/>
  <c r="FN204" i="4" s="1"/>
  <c r="FN205" i="4" s="1"/>
  <c r="FM203" i="4"/>
  <c r="FM204" i="4" s="1"/>
  <c r="FM205" i="4" s="1"/>
  <c r="FL203" i="4"/>
  <c r="FL204" i="4" s="1"/>
  <c r="FL205" i="4" s="1"/>
  <c r="FK203" i="4"/>
  <c r="FK204" i="4" s="1"/>
  <c r="FK205" i="4" s="1"/>
  <c r="FJ203" i="4"/>
  <c r="FJ204" i="4" s="1"/>
  <c r="FJ205" i="4" s="1"/>
  <c r="FI203" i="4"/>
  <c r="FI204" i="4" s="1"/>
  <c r="FI205" i="4" s="1"/>
  <c r="FH203" i="4"/>
  <c r="FH204" i="4" s="1"/>
  <c r="FH205" i="4" s="1"/>
  <c r="FG203" i="4"/>
  <c r="FG204" i="4" s="1"/>
  <c r="FG205" i="4" s="1"/>
  <c r="FF203" i="4"/>
  <c r="FF204" i="4" s="1"/>
  <c r="FF205" i="4" s="1"/>
  <c r="FE203" i="4"/>
  <c r="FE204" i="4" s="1"/>
  <c r="FE205" i="4" s="1"/>
  <c r="FD203" i="4"/>
  <c r="FD204" i="4" s="1"/>
  <c r="FD205" i="4" s="1"/>
  <c r="FC203" i="4"/>
  <c r="FC204" i="4" s="1"/>
  <c r="FC205" i="4" s="1"/>
  <c r="FB203" i="4"/>
  <c r="FB204" i="4" s="1"/>
  <c r="FB205" i="4" s="1"/>
  <c r="FA203" i="4"/>
  <c r="FA204" i="4" s="1"/>
  <c r="FA205" i="4" s="1"/>
  <c r="EZ203" i="4"/>
  <c r="EZ204" i="4" s="1"/>
  <c r="EZ205" i="4" s="1"/>
  <c r="EY203" i="4"/>
  <c r="EY204" i="4" s="1"/>
  <c r="EY205" i="4" s="1"/>
  <c r="EX203" i="4"/>
  <c r="EX204" i="4" s="1"/>
  <c r="EX205" i="4" s="1"/>
  <c r="EW203" i="4"/>
  <c r="EW204" i="4" s="1"/>
  <c r="EW205" i="4" s="1"/>
  <c r="EV203" i="4"/>
  <c r="EV204" i="4" s="1"/>
  <c r="EV205" i="4" s="1"/>
  <c r="EU203" i="4"/>
  <c r="EU204" i="4" s="1"/>
  <c r="EU205" i="4" s="1"/>
  <c r="ET203" i="4"/>
  <c r="ET204" i="4" s="1"/>
  <c r="ET205" i="4" s="1"/>
  <c r="ES203" i="4"/>
  <c r="ES204" i="4" s="1"/>
  <c r="ES205" i="4" s="1"/>
  <c r="ER203" i="4"/>
  <c r="ER204" i="4" s="1"/>
  <c r="ER205" i="4" s="1"/>
  <c r="EQ203" i="4"/>
  <c r="EQ204" i="4" s="1"/>
  <c r="EQ205" i="4" s="1"/>
  <c r="EP203" i="4"/>
  <c r="EP204" i="4" s="1"/>
  <c r="EP205" i="4" s="1"/>
  <c r="EO203" i="4"/>
  <c r="EO204" i="4" s="1"/>
  <c r="EO205" i="4" s="1"/>
  <c r="EN203" i="4"/>
  <c r="EN204" i="4" s="1"/>
  <c r="EN205" i="4" s="1"/>
  <c r="EM203" i="4"/>
  <c r="EM204" i="4" s="1"/>
  <c r="EM205" i="4" s="1"/>
  <c r="EL203" i="4"/>
  <c r="EL204" i="4" s="1"/>
  <c r="EL205" i="4" s="1"/>
  <c r="EK203" i="4"/>
  <c r="EK204" i="4" s="1"/>
  <c r="EK205" i="4" s="1"/>
  <c r="EJ203" i="4"/>
  <c r="EJ204" i="4" s="1"/>
  <c r="EJ205" i="4" s="1"/>
  <c r="EI203" i="4"/>
  <c r="EI204" i="4" s="1"/>
  <c r="EI205" i="4" s="1"/>
  <c r="EH203" i="4"/>
  <c r="EH204" i="4" s="1"/>
  <c r="EH205" i="4" s="1"/>
  <c r="EG203" i="4"/>
  <c r="EG204" i="4" s="1"/>
  <c r="EG205" i="4" s="1"/>
  <c r="EF203" i="4"/>
  <c r="EF204" i="4" s="1"/>
  <c r="EF205" i="4" s="1"/>
  <c r="EE203" i="4"/>
  <c r="EE204" i="4" s="1"/>
  <c r="EE205" i="4" s="1"/>
  <c r="ED203" i="4"/>
  <c r="ED204" i="4" s="1"/>
  <c r="ED205" i="4" s="1"/>
  <c r="EC203" i="4"/>
  <c r="EC204" i="4" s="1"/>
  <c r="EC205" i="4" s="1"/>
  <c r="EB203" i="4"/>
  <c r="EB204" i="4" s="1"/>
  <c r="EB205" i="4" s="1"/>
  <c r="EA203" i="4"/>
  <c r="EA204" i="4" s="1"/>
  <c r="EA205" i="4" s="1"/>
  <c r="DZ203" i="4"/>
  <c r="DZ204" i="4" s="1"/>
  <c r="DZ205" i="4" s="1"/>
  <c r="DY203" i="4"/>
  <c r="DY204" i="4" s="1"/>
  <c r="DY205" i="4" s="1"/>
  <c r="DX203" i="4"/>
  <c r="DX204" i="4" s="1"/>
  <c r="DX205" i="4" s="1"/>
  <c r="DW203" i="4"/>
  <c r="DW204" i="4" s="1"/>
  <c r="DW205" i="4" s="1"/>
  <c r="DV203" i="4"/>
  <c r="DV204" i="4" s="1"/>
  <c r="DV205" i="4" s="1"/>
  <c r="DU203" i="4"/>
  <c r="DT203" i="4"/>
  <c r="DS203" i="4"/>
  <c r="DS204" i="4" s="1"/>
  <c r="DS205" i="4" s="1"/>
  <c r="DR203" i="4"/>
  <c r="DR204" i="4" s="1"/>
  <c r="DR205" i="4" s="1"/>
  <c r="DQ203" i="4"/>
  <c r="DQ204" i="4" s="1"/>
  <c r="DQ205" i="4" s="1"/>
  <c r="DP203" i="4"/>
  <c r="DP204" i="4" s="1"/>
  <c r="DP205" i="4" s="1"/>
  <c r="DO203" i="4"/>
  <c r="DO204" i="4" s="1"/>
  <c r="DO205" i="4" s="1"/>
  <c r="DN203" i="4"/>
  <c r="DN204" i="4" s="1"/>
  <c r="DN205" i="4" s="1"/>
  <c r="DM203" i="4"/>
  <c r="DM204" i="4" s="1"/>
  <c r="DM205" i="4" s="1"/>
  <c r="GC199" i="4"/>
  <c r="GC200" i="4" s="1"/>
  <c r="FJ199" i="4"/>
  <c r="FJ200" i="4" s="1"/>
  <c r="GS198" i="4"/>
  <c r="GS199" i="4" s="1"/>
  <c r="GS200" i="4" s="1"/>
  <c r="GR198" i="4"/>
  <c r="GR199" i="4" s="1"/>
  <c r="GR200" i="4" s="1"/>
  <c r="GQ198" i="4"/>
  <c r="GQ199" i="4" s="1"/>
  <c r="GQ200" i="4" s="1"/>
  <c r="GP198" i="4"/>
  <c r="GP199" i="4" s="1"/>
  <c r="GP200" i="4" s="1"/>
  <c r="GO198" i="4"/>
  <c r="GO199" i="4" s="1"/>
  <c r="GO200" i="4" s="1"/>
  <c r="GN198" i="4"/>
  <c r="GN199" i="4" s="1"/>
  <c r="GN200" i="4" s="1"/>
  <c r="GM198" i="4"/>
  <c r="GM199" i="4" s="1"/>
  <c r="GM200" i="4" s="1"/>
  <c r="GL198" i="4"/>
  <c r="GL199" i="4" s="1"/>
  <c r="GL200" i="4" s="1"/>
  <c r="GK198" i="4"/>
  <c r="GK199" i="4" s="1"/>
  <c r="GK200" i="4" s="1"/>
  <c r="GJ198" i="4"/>
  <c r="GJ199" i="4" s="1"/>
  <c r="GJ200" i="4" s="1"/>
  <c r="GI198" i="4"/>
  <c r="GI199" i="4" s="1"/>
  <c r="GI200" i="4" s="1"/>
  <c r="GH198" i="4"/>
  <c r="GH199" i="4" s="1"/>
  <c r="GH200" i="4" s="1"/>
  <c r="GG198" i="4"/>
  <c r="GG199" i="4" s="1"/>
  <c r="GG200" i="4" s="1"/>
  <c r="GF198" i="4"/>
  <c r="GF199" i="4" s="1"/>
  <c r="GF200" i="4" s="1"/>
  <c r="GE198" i="4"/>
  <c r="GE199" i="4" s="1"/>
  <c r="GE200" i="4" s="1"/>
  <c r="GD198" i="4"/>
  <c r="GD199" i="4" s="1"/>
  <c r="GD200" i="4" s="1"/>
  <c r="GC198" i="4"/>
  <c r="GB198" i="4"/>
  <c r="GB199" i="4" s="1"/>
  <c r="GB200" i="4" s="1"/>
  <c r="GA198" i="4"/>
  <c r="GA199" i="4" s="1"/>
  <c r="GA200" i="4" s="1"/>
  <c r="FZ198" i="4"/>
  <c r="FZ199" i="4" s="1"/>
  <c r="FZ200" i="4" s="1"/>
  <c r="FY198" i="4"/>
  <c r="FY199" i="4" s="1"/>
  <c r="FY200" i="4" s="1"/>
  <c r="FX198" i="4"/>
  <c r="FX199" i="4" s="1"/>
  <c r="FX200" i="4" s="1"/>
  <c r="FW198" i="4"/>
  <c r="FW199" i="4" s="1"/>
  <c r="FW200" i="4" s="1"/>
  <c r="FV198" i="4"/>
  <c r="FV199" i="4" s="1"/>
  <c r="FV200" i="4" s="1"/>
  <c r="FU198" i="4"/>
  <c r="FU199" i="4" s="1"/>
  <c r="FU200" i="4" s="1"/>
  <c r="FT198" i="4"/>
  <c r="FT199" i="4" s="1"/>
  <c r="FT200" i="4" s="1"/>
  <c r="FS198" i="4"/>
  <c r="FS199" i="4" s="1"/>
  <c r="FS200" i="4" s="1"/>
  <c r="FR198" i="4"/>
  <c r="FR199" i="4" s="1"/>
  <c r="FR200" i="4" s="1"/>
  <c r="FQ198" i="4"/>
  <c r="FQ199" i="4" s="1"/>
  <c r="FQ200" i="4" s="1"/>
  <c r="FP198" i="4"/>
  <c r="FP199" i="4" s="1"/>
  <c r="FP200" i="4" s="1"/>
  <c r="FO198" i="4"/>
  <c r="FO199" i="4" s="1"/>
  <c r="FO200" i="4" s="1"/>
  <c r="FN198" i="4"/>
  <c r="FN199" i="4" s="1"/>
  <c r="FN200" i="4" s="1"/>
  <c r="FM198" i="4"/>
  <c r="FM199" i="4" s="1"/>
  <c r="FM200" i="4" s="1"/>
  <c r="FL198" i="4"/>
  <c r="FL199" i="4" s="1"/>
  <c r="FL200" i="4" s="1"/>
  <c r="FK198" i="4"/>
  <c r="FK199" i="4" s="1"/>
  <c r="FK200" i="4" s="1"/>
  <c r="FJ198" i="4"/>
  <c r="FI198" i="4"/>
  <c r="FI199" i="4" s="1"/>
  <c r="FI200" i="4" s="1"/>
  <c r="FH198" i="4"/>
  <c r="FH199" i="4" s="1"/>
  <c r="FH200" i="4" s="1"/>
  <c r="FG198" i="4"/>
  <c r="FG199" i="4" s="1"/>
  <c r="FG200" i="4" s="1"/>
  <c r="FF198" i="4"/>
  <c r="FF199" i="4" s="1"/>
  <c r="FF200" i="4" s="1"/>
  <c r="FE198" i="4"/>
  <c r="FE199" i="4" s="1"/>
  <c r="FE200" i="4" s="1"/>
  <c r="FD198" i="4"/>
  <c r="FD199" i="4" s="1"/>
  <c r="FD200" i="4" s="1"/>
  <c r="FC198" i="4"/>
  <c r="FC199" i="4" s="1"/>
  <c r="FC200" i="4" s="1"/>
  <c r="FB198" i="4"/>
  <c r="FB199" i="4" s="1"/>
  <c r="FB200" i="4" s="1"/>
  <c r="FA198" i="4"/>
  <c r="FA199" i="4" s="1"/>
  <c r="FA200" i="4" s="1"/>
  <c r="EZ198" i="4"/>
  <c r="EZ199" i="4" s="1"/>
  <c r="EZ200" i="4" s="1"/>
  <c r="EY198" i="4"/>
  <c r="EY199" i="4" s="1"/>
  <c r="EY200" i="4" s="1"/>
  <c r="EX198" i="4"/>
  <c r="EX199" i="4" s="1"/>
  <c r="EX200" i="4" s="1"/>
  <c r="EW198" i="4"/>
  <c r="EW199" i="4" s="1"/>
  <c r="EW200" i="4" s="1"/>
  <c r="EV198" i="4"/>
  <c r="EV199" i="4" s="1"/>
  <c r="EV200" i="4" s="1"/>
  <c r="EU198" i="4"/>
  <c r="EU199" i="4" s="1"/>
  <c r="EU200" i="4" s="1"/>
  <c r="ET198" i="4"/>
  <c r="ET199" i="4" s="1"/>
  <c r="ET200" i="4" s="1"/>
  <c r="ES198" i="4"/>
  <c r="ES199" i="4" s="1"/>
  <c r="ES200" i="4" s="1"/>
  <c r="ER198" i="4"/>
  <c r="ER199" i="4" s="1"/>
  <c r="ER200" i="4" s="1"/>
  <c r="EQ198" i="4"/>
  <c r="EQ199" i="4" s="1"/>
  <c r="EQ200" i="4" s="1"/>
  <c r="EP198" i="4"/>
  <c r="EP199" i="4" s="1"/>
  <c r="EP200" i="4" s="1"/>
  <c r="EO198" i="4"/>
  <c r="EO199" i="4" s="1"/>
  <c r="EO200" i="4" s="1"/>
  <c r="EN198" i="4"/>
  <c r="EN199" i="4" s="1"/>
  <c r="EN200" i="4" s="1"/>
  <c r="EM198" i="4"/>
  <c r="EM199" i="4" s="1"/>
  <c r="EM200" i="4" s="1"/>
  <c r="EL198" i="4"/>
  <c r="EL199" i="4" s="1"/>
  <c r="EL200" i="4" s="1"/>
  <c r="EK198" i="4"/>
  <c r="EK199" i="4" s="1"/>
  <c r="EK200" i="4" s="1"/>
  <c r="EJ198" i="4"/>
  <c r="EJ199" i="4" s="1"/>
  <c r="EJ200" i="4" s="1"/>
  <c r="EI198" i="4"/>
  <c r="EI199" i="4" s="1"/>
  <c r="EI200" i="4" s="1"/>
  <c r="EH198" i="4"/>
  <c r="EH199" i="4" s="1"/>
  <c r="EH200" i="4" s="1"/>
  <c r="EG198" i="4"/>
  <c r="EG199" i="4" s="1"/>
  <c r="EG200" i="4" s="1"/>
  <c r="EF198" i="4"/>
  <c r="EF199" i="4" s="1"/>
  <c r="EF200" i="4" s="1"/>
  <c r="EE198" i="4"/>
  <c r="EE199" i="4" s="1"/>
  <c r="EE200" i="4" s="1"/>
  <c r="ED198" i="4"/>
  <c r="ED199" i="4" s="1"/>
  <c r="ED200" i="4" s="1"/>
  <c r="EC198" i="4"/>
  <c r="EC199" i="4" s="1"/>
  <c r="EC200" i="4" s="1"/>
  <c r="EB198" i="4"/>
  <c r="EB199" i="4" s="1"/>
  <c r="EB200" i="4" s="1"/>
  <c r="EA198" i="4"/>
  <c r="EA199" i="4" s="1"/>
  <c r="EA200" i="4" s="1"/>
  <c r="DZ198" i="4"/>
  <c r="DZ199" i="4" s="1"/>
  <c r="DZ200" i="4" s="1"/>
  <c r="DY198" i="4"/>
  <c r="DY199" i="4" s="1"/>
  <c r="DY200" i="4" s="1"/>
  <c r="DX198" i="4"/>
  <c r="DX199" i="4" s="1"/>
  <c r="DX200" i="4" s="1"/>
  <c r="DW198" i="4"/>
  <c r="DW199" i="4" s="1"/>
  <c r="DW200" i="4" s="1"/>
  <c r="DV198" i="4"/>
  <c r="DV199" i="4" s="1"/>
  <c r="DV200" i="4" s="1"/>
  <c r="DU198" i="4"/>
  <c r="DU199" i="4" s="1"/>
  <c r="DU200" i="4" s="1"/>
  <c r="DT198" i="4"/>
  <c r="DT199" i="4" s="1"/>
  <c r="DT200" i="4" s="1"/>
  <c r="DS198" i="4"/>
  <c r="DS199" i="4" s="1"/>
  <c r="DS200" i="4" s="1"/>
  <c r="DR198" i="4"/>
  <c r="DR199" i="4" s="1"/>
  <c r="DR200" i="4" s="1"/>
  <c r="DQ198" i="4"/>
  <c r="DQ199" i="4" s="1"/>
  <c r="DQ200" i="4" s="1"/>
  <c r="DP198" i="4"/>
  <c r="DP199" i="4" s="1"/>
  <c r="DP200" i="4" s="1"/>
  <c r="DO198" i="4"/>
  <c r="DO199" i="4" s="1"/>
  <c r="DO200" i="4" s="1"/>
  <c r="DN198" i="4"/>
  <c r="DN199" i="4" s="1"/>
  <c r="DN200" i="4" s="1"/>
  <c r="DM198" i="4"/>
  <c r="DM199" i="4" s="1"/>
  <c r="DM200" i="4" s="1"/>
  <c r="DP195" i="4"/>
  <c r="GR194" i="4"/>
  <c r="GR195" i="4" s="1"/>
  <c r="GS193" i="4"/>
  <c r="GS194" i="4" s="1"/>
  <c r="GS195" i="4" s="1"/>
  <c r="GR193" i="4"/>
  <c r="GQ193" i="4"/>
  <c r="GQ194" i="4" s="1"/>
  <c r="GQ195" i="4" s="1"/>
  <c r="GP193" i="4"/>
  <c r="GP194" i="4" s="1"/>
  <c r="GP195" i="4" s="1"/>
  <c r="GO193" i="4"/>
  <c r="GO194" i="4" s="1"/>
  <c r="GO195" i="4" s="1"/>
  <c r="GN193" i="4"/>
  <c r="GN194" i="4" s="1"/>
  <c r="GN195" i="4" s="1"/>
  <c r="GM193" i="4"/>
  <c r="GM194" i="4" s="1"/>
  <c r="GM195" i="4" s="1"/>
  <c r="GL193" i="4"/>
  <c r="GL194" i="4" s="1"/>
  <c r="GL195" i="4" s="1"/>
  <c r="GK193" i="4"/>
  <c r="GK194" i="4" s="1"/>
  <c r="GK195" i="4" s="1"/>
  <c r="GJ193" i="4"/>
  <c r="GJ194" i="4" s="1"/>
  <c r="GJ195" i="4" s="1"/>
  <c r="GI193" i="4"/>
  <c r="GI194" i="4" s="1"/>
  <c r="GI195" i="4" s="1"/>
  <c r="GH193" i="4"/>
  <c r="GH194" i="4" s="1"/>
  <c r="GH195" i="4" s="1"/>
  <c r="GG193" i="4"/>
  <c r="GG194" i="4" s="1"/>
  <c r="GG195" i="4" s="1"/>
  <c r="GF193" i="4"/>
  <c r="GF194" i="4" s="1"/>
  <c r="GF195" i="4" s="1"/>
  <c r="GE193" i="4"/>
  <c r="GE194" i="4" s="1"/>
  <c r="GE195" i="4" s="1"/>
  <c r="GD193" i="4"/>
  <c r="GD194" i="4" s="1"/>
  <c r="GD195" i="4" s="1"/>
  <c r="GC193" i="4"/>
  <c r="GC194" i="4" s="1"/>
  <c r="GC195" i="4" s="1"/>
  <c r="GB193" i="4"/>
  <c r="GB194" i="4" s="1"/>
  <c r="GB195" i="4" s="1"/>
  <c r="GA193" i="4"/>
  <c r="GA194" i="4" s="1"/>
  <c r="GA195" i="4" s="1"/>
  <c r="FZ193" i="4"/>
  <c r="FZ194" i="4" s="1"/>
  <c r="FZ195" i="4" s="1"/>
  <c r="FY193" i="4"/>
  <c r="FY194" i="4" s="1"/>
  <c r="FY195" i="4" s="1"/>
  <c r="FX193" i="4"/>
  <c r="FX194" i="4" s="1"/>
  <c r="FX195" i="4" s="1"/>
  <c r="FW193" i="4"/>
  <c r="FW194" i="4" s="1"/>
  <c r="FW195" i="4" s="1"/>
  <c r="FV193" i="4"/>
  <c r="FV194" i="4" s="1"/>
  <c r="FV195" i="4" s="1"/>
  <c r="FU193" i="4"/>
  <c r="FU194" i="4" s="1"/>
  <c r="FU195" i="4" s="1"/>
  <c r="FT193" i="4"/>
  <c r="FT194" i="4" s="1"/>
  <c r="FT195" i="4" s="1"/>
  <c r="FS193" i="4"/>
  <c r="FS194" i="4" s="1"/>
  <c r="FS195" i="4" s="1"/>
  <c r="FR193" i="4"/>
  <c r="FR194" i="4" s="1"/>
  <c r="FR195" i="4" s="1"/>
  <c r="FQ193" i="4"/>
  <c r="FQ194" i="4" s="1"/>
  <c r="FQ195" i="4" s="1"/>
  <c r="FP193" i="4"/>
  <c r="FP194" i="4" s="1"/>
  <c r="FP195" i="4" s="1"/>
  <c r="FO193" i="4"/>
  <c r="FO194" i="4" s="1"/>
  <c r="FO195" i="4" s="1"/>
  <c r="FN193" i="4"/>
  <c r="FN194" i="4" s="1"/>
  <c r="FN195" i="4" s="1"/>
  <c r="FM193" i="4"/>
  <c r="FM194" i="4" s="1"/>
  <c r="FM195" i="4" s="1"/>
  <c r="FL193" i="4"/>
  <c r="FL194" i="4" s="1"/>
  <c r="FL195" i="4" s="1"/>
  <c r="FK193" i="4"/>
  <c r="FK194" i="4" s="1"/>
  <c r="FK195" i="4" s="1"/>
  <c r="FJ193" i="4"/>
  <c r="FJ194" i="4" s="1"/>
  <c r="FJ195" i="4" s="1"/>
  <c r="FI193" i="4"/>
  <c r="FI194" i="4" s="1"/>
  <c r="FI195" i="4" s="1"/>
  <c r="FH193" i="4"/>
  <c r="FH194" i="4" s="1"/>
  <c r="FH195" i="4" s="1"/>
  <c r="FG193" i="4"/>
  <c r="FG194" i="4" s="1"/>
  <c r="FG195" i="4" s="1"/>
  <c r="FF193" i="4"/>
  <c r="FF194" i="4" s="1"/>
  <c r="FF195" i="4" s="1"/>
  <c r="FE193" i="4"/>
  <c r="FE194" i="4" s="1"/>
  <c r="FE195" i="4" s="1"/>
  <c r="FD193" i="4"/>
  <c r="FD194" i="4" s="1"/>
  <c r="FD195" i="4" s="1"/>
  <c r="FC193" i="4"/>
  <c r="FC194" i="4" s="1"/>
  <c r="FC195" i="4" s="1"/>
  <c r="FB193" i="4"/>
  <c r="FB194" i="4" s="1"/>
  <c r="FB195" i="4" s="1"/>
  <c r="FA193" i="4"/>
  <c r="FA194" i="4" s="1"/>
  <c r="FA195" i="4" s="1"/>
  <c r="EZ193" i="4"/>
  <c r="EZ194" i="4" s="1"/>
  <c r="EZ195" i="4" s="1"/>
  <c r="EY193" i="4"/>
  <c r="EY194" i="4" s="1"/>
  <c r="EY195" i="4" s="1"/>
  <c r="EX193" i="4"/>
  <c r="EX194" i="4" s="1"/>
  <c r="EX195" i="4" s="1"/>
  <c r="EW193" i="4"/>
  <c r="EW194" i="4" s="1"/>
  <c r="EW195" i="4" s="1"/>
  <c r="EV193" i="4"/>
  <c r="EV194" i="4" s="1"/>
  <c r="EV195" i="4" s="1"/>
  <c r="EU193" i="4"/>
  <c r="EU194" i="4" s="1"/>
  <c r="EU195" i="4" s="1"/>
  <c r="ET193" i="4"/>
  <c r="ET194" i="4" s="1"/>
  <c r="ET195" i="4" s="1"/>
  <c r="ES193" i="4"/>
  <c r="ES194" i="4" s="1"/>
  <c r="ES195" i="4" s="1"/>
  <c r="ER193" i="4"/>
  <c r="ER194" i="4" s="1"/>
  <c r="ER195" i="4" s="1"/>
  <c r="EQ193" i="4"/>
  <c r="EQ194" i="4" s="1"/>
  <c r="EQ195" i="4" s="1"/>
  <c r="EP193" i="4"/>
  <c r="EP194" i="4" s="1"/>
  <c r="EP195" i="4" s="1"/>
  <c r="EO193" i="4"/>
  <c r="EO194" i="4" s="1"/>
  <c r="EO195" i="4" s="1"/>
  <c r="EN193" i="4"/>
  <c r="EN194" i="4" s="1"/>
  <c r="EN195" i="4" s="1"/>
  <c r="EM193" i="4"/>
  <c r="EM194" i="4" s="1"/>
  <c r="EM195" i="4" s="1"/>
  <c r="EL193" i="4"/>
  <c r="EL194" i="4" s="1"/>
  <c r="EL195" i="4" s="1"/>
  <c r="EK193" i="4"/>
  <c r="EK194" i="4" s="1"/>
  <c r="EK195" i="4" s="1"/>
  <c r="EJ193" i="4"/>
  <c r="EJ194" i="4" s="1"/>
  <c r="EJ195" i="4" s="1"/>
  <c r="EI193" i="4"/>
  <c r="EI194" i="4" s="1"/>
  <c r="EI195" i="4" s="1"/>
  <c r="EH193" i="4"/>
  <c r="EH194" i="4" s="1"/>
  <c r="EH195" i="4" s="1"/>
  <c r="EG193" i="4"/>
  <c r="EG194" i="4" s="1"/>
  <c r="EG195" i="4" s="1"/>
  <c r="EF193" i="4"/>
  <c r="EF194" i="4" s="1"/>
  <c r="EF195" i="4" s="1"/>
  <c r="EE193" i="4"/>
  <c r="EE194" i="4" s="1"/>
  <c r="EE195" i="4" s="1"/>
  <c r="ED193" i="4"/>
  <c r="ED194" i="4" s="1"/>
  <c r="ED195" i="4" s="1"/>
  <c r="EC193" i="4"/>
  <c r="EC194" i="4" s="1"/>
  <c r="EC195" i="4" s="1"/>
  <c r="EB193" i="4"/>
  <c r="EB194" i="4" s="1"/>
  <c r="EB195" i="4" s="1"/>
  <c r="EA193" i="4"/>
  <c r="EA194" i="4" s="1"/>
  <c r="EA195" i="4" s="1"/>
  <c r="DZ193" i="4"/>
  <c r="DZ194" i="4" s="1"/>
  <c r="DZ195" i="4" s="1"/>
  <c r="DY193" i="4"/>
  <c r="DY194" i="4" s="1"/>
  <c r="DY195" i="4" s="1"/>
  <c r="DX193" i="4"/>
  <c r="DX194" i="4" s="1"/>
  <c r="DX195" i="4" s="1"/>
  <c r="DW193" i="4"/>
  <c r="DW194" i="4" s="1"/>
  <c r="DW195" i="4" s="1"/>
  <c r="DV193" i="4"/>
  <c r="DV194" i="4" s="1"/>
  <c r="DV195" i="4" s="1"/>
  <c r="DU193" i="4"/>
  <c r="DU194" i="4" s="1"/>
  <c r="DU195" i="4" s="1"/>
  <c r="DT193" i="4"/>
  <c r="DT194" i="4" s="1"/>
  <c r="DT195" i="4" s="1"/>
  <c r="DS193" i="4"/>
  <c r="DS194" i="4" s="1"/>
  <c r="DS195" i="4" s="1"/>
  <c r="DR193" i="4"/>
  <c r="DR194" i="4" s="1"/>
  <c r="DR195" i="4" s="1"/>
  <c r="DQ193" i="4"/>
  <c r="DQ194" i="4" s="1"/>
  <c r="DQ195" i="4" s="1"/>
  <c r="DP193" i="4"/>
  <c r="DP194" i="4" s="1"/>
  <c r="DO193" i="4"/>
  <c r="DO194" i="4" s="1"/>
  <c r="DO195" i="4" s="1"/>
  <c r="DN193" i="4"/>
  <c r="DN194" i="4" s="1"/>
  <c r="DN195" i="4" s="1"/>
  <c r="DM193" i="4"/>
  <c r="DM194" i="4" s="1"/>
  <c r="DM195" i="4" s="1"/>
  <c r="DX175" i="4"/>
  <c r="FL174" i="4"/>
  <c r="FL175" i="4" s="1"/>
  <c r="GS173" i="4"/>
  <c r="GS174" i="4" s="1"/>
  <c r="GS175" i="4" s="1"/>
  <c r="GR173" i="4"/>
  <c r="GR174" i="4" s="1"/>
  <c r="GR175" i="4" s="1"/>
  <c r="GQ173" i="4"/>
  <c r="GQ174" i="4" s="1"/>
  <c r="GQ175" i="4" s="1"/>
  <c r="GP173" i="4"/>
  <c r="GP174" i="4" s="1"/>
  <c r="GP175" i="4" s="1"/>
  <c r="GO173" i="4"/>
  <c r="GO174" i="4" s="1"/>
  <c r="GO175" i="4" s="1"/>
  <c r="GN173" i="4"/>
  <c r="GN174" i="4" s="1"/>
  <c r="GN175" i="4" s="1"/>
  <c r="GM173" i="4"/>
  <c r="GM174" i="4" s="1"/>
  <c r="GM175" i="4" s="1"/>
  <c r="GL173" i="4"/>
  <c r="GL174" i="4" s="1"/>
  <c r="GL175" i="4" s="1"/>
  <c r="GK173" i="4"/>
  <c r="GK174" i="4" s="1"/>
  <c r="GK175" i="4" s="1"/>
  <c r="GJ173" i="4"/>
  <c r="GJ174" i="4" s="1"/>
  <c r="GJ175" i="4" s="1"/>
  <c r="GI173" i="4"/>
  <c r="GI174" i="4" s="1"/>
  <c r="GI175" i="4" s="1"/>
  <c r="GH173" i="4"/>
  <c r="GH174" i="4" s="1"/>
  <c r="GH175" i="4" s="1"/>
  <c r="GG173" i="4"/>
  <c r="GG174" i="4" s="1"/>
  <c r="GG175" i="4" s="1"/>
  <c r="GF173" i="4"/>
  <c r="GF174" i="4" s="1"/>
  <c r="GF175" i="4" s="1"/>
  <c r="GE173" i="4"/>
  <c r="GE174" i="4" s="1"/>
  <c r="GE175" i="4" s="1"/>
  <c r="GD173" i="4"/>
  <c r="GD174" i="4" s="1"/>
  <c r="GD175" i="4" s="1"/>
  <c r="GC173" i="4"/>
  <c r="GC174" i="4" s="1"/>
  <c r="GC175" i="4" s="1"/>
  <c r="GB173" i="4"/>
  <c r="GB174" i="4" s="1"/>
  <c r="GB175" i="4" s="1"/>
  <c r="GA173" i="4"/>
  <c r="GA174" i="4" s="1"/>
  <c r="GA175" i="4" s="1"/>
  <c r="FZ173" i="4"/>
  <c r="FZ174" i="4" s="1"/>
  <c r="FZ175" i="4" s="1"/>
  <c r="FY173" i="4"/>
  <c r="FY174" i="4" s="1"/>
  <c r="FY175" i="4" s="1"/>
  <c r="FX173" i="4"/>
  <c r="FX174" i="4" s="1"/>
  <c r="FX175" i="4" s="1"/>
  <c r="FW173" i="4"/>
  <c r="FW174" i="4" s="1"/>
  <c r="FW175" i="4" s="1"/>
  <c r="FV173" i="4"/>
  <c r="FV174" i="4" s="1"/>
  <c r="FV175" i="4" s="1"/>
  <c r="FU173" i="4"/>
  <c r="FU174" i="4" s="1"/>
  <c r="FU175" i="4" s="1"/>
  <c r="FT173" i="4"/>
  <c r="FT174" i="4" s="1"/>
  <c r="FT175" i="4" s="1"/>
  <c r="FS173" i="4"/>
  <c r="FS174" i="4" s="1"/>
  <c r="FS175" i="4" s="1"/>
  <c r="FR173" i="4"/>
  <c r="FR174" i="4" s="1"/>
  <c r="FR175" i="4" s="1"/>
  <c r="FQ173" i="4"/>
  <c r="FQ174" i="4" s="1"/>
  <c r="FQ175" i="4" s="1"/>
  <c r="FP173" i="4"/>
  <c r="FP174" i="4" s="1"/>
  <c r="FP175" i="4" s="1"/>
  <c r="FO173" i="4"/>
  <c r="FO174" i="4" s="1"/>
  <c r="FO175" i="4" s="1"/>
  <c r="FN173" i="4"/>
  <c r="FN174" i="4" s="1"/>
  <c r="FN175" i="4" s="1"/>
  <c r="FM173" i="4"/>
  <c r="FM174" i="4" s="1"/>
  <c r="FM175" i="4" s="1"/>
  <c r="FL173" i="4"/>
  <c r="FK173" i="4"/>
  <c r="FK174" i="4" s="1"/>
  <c r="FK175" i="4" s="1"/>
  <c r="FJ173" i="4"/>
  <c r="FJ174" i="4" s="1"/>
  <c r="FJ175" i="4" s="1"/>
  <c r="FI173" i="4"/>
  <c r="FI174" i="4" s="1"/>
  <c r="FI175" i="4" s="1"/>
  <c r="FH173" i="4"/>
  <c r="FH174" i="4" s="1"/>
  <c r="FH175" i="4" s="1"/>
  <c r="FG173" i="4"/>
  <c r="FG174" i="4" s="1"/>
  <c r="FG175" i="4" s="1"/>
  <c r="FF173" i="4"/>
  <c r="FF174" i="4" s="1"/>
  <c r="FF175" i="4" s="1"/>
  <c r="FE173" i="4"/>
  <c r="FE174" i="4" s="1"/>
  <c r="FE175" i="4" s="1"/>
  <c r="FD173" i="4"/>
  <c r="FD174" i="4" s="1"/>
  <c r="FD175" i="4" s="1"/>
  <c r="FC173" i="4"/>
  <c r="FC174" i="4" s="1"/>
  <c r="FC175" i="4" s="1"/>
  <c r="FB173" i="4"/>
  <c r="FB174" i="4" s="1"/>
  <c r="FB175" i="4" s="1"/>
  <c r="FA173" i="4"/>
  <c r="FA174" i="4" s="1"/>
  <c r="FA175" i="4" s="1"/>
  <c r="EZ173" i="4"/>
  <c r="EZ174" i="4" s="1"/>
  <c r="EZ175" i="4" s="1"/>
  <c r="EY173" i="4"/>
  <c r="EY174" i="4" s="1"/>
  <c r="EY175" i="4" s="1"/>
  <c r="EX173" i="4"/>
  <c r="EX174" i="4" s="1"/>
  <c r="EX175" i="4" s="1"/>
  <c r="EW173" i="4"/>
  <c r="EW174" i="4" s="1"/>
  <c r="EW175" i="4" s="1"/>
  <c r="EV173" i="4"/>
  <c r="EV174" i="4" s="1"/>
  <c r="EV175" i="4" s="1"/>
  <c r="EU173" i="4"/>
  <c r="EU174" i="4" s="1"/>
  <c r="EU175" i="4" s="1"/>
  <c r="ET173" i="4"/>
  <c r="ET174" i="4" s="1"/>
  <c r="ET175" i="4" s="1"/>
  <c r="ES173" i="4"/>
  <c r="ES174" i="4" s="1"/>
  <c r="ES175" i="4" s="1"/>
  <c r="ER173" i="4"/>
  <c r="ER174" i="4" s="1"/>
  <c r="ER175" i="4" s="1"/>
  <c r="EQ173" i="4"/>
  <c r="EQ174" i="4" s="1"/>
  <c r="EQ175" i="4" s="1"/>
  <c r="EP173" i="4"/>
  <c r="EP174" i="4" s="1"/>
  <c r="EP175" i="4" s="1"/>
  <c r="EO173" i="4"/>
  <c r="EO174" i="4" s="1"/>
  <c r="EO175" i="4" s="1"/>
  <c r="EN173" i="4"/>
  <c r="EN174" i="4" s="1"/>
  <c r="EN175" i="4" s="1"/>
  <c r="EM173" i="4"/>
  <c r="EM174" i="4" s="1"/>
  <c r="EM175" i="4" s="1"/>
  <c r="EL173" i="4"/>
  <c r="EL174" i="4" s="1"/>
  <c r="EL175" i="4" s="1"/>
  <c r="EK173" i="4"/>
  <c r="EK174" i="4" s="1"/>
  <c r="EK175" i="4" s="1"/>
  <c r="EJ173" i="4"/>
  <c r="EJ174" i="4" s="1"/>
  <c r="EJ175" i="4" s="1"/>
  <c r="EI173" i="4"/>
  <c r="EI174" i="4" s="1"/>
  <c r="EI175" i="4" s="1"/>
  <c r="EH173" i="4"/>
  <c r="EH174" i="4" s="1"/>
  <c r="EH175" i="4" s="1"/>
  <c r="EG173" i="4"/>
  <c r="EG174" i="4" s="1"/>
  <c r="EG175" i="4" s="1"/>
  <c r="EF173" i="4"/>
  <c r="EF174" i="4" s="1"/>
  <c r="EF175" i="4" s="1"/>
  <c r="EE173" i="4"/>
  <c r="EE174" i="4" s="1"/>
  <c r="EE175" i="4" s="1"/>
  <c r="ED173" i="4"/>
  <c r="ED174" i="4" s="1"/>
  <c r="ED175" i="4" s="1"/>
  <c r="EC173" i="4"/>
  <c r="EC174" i="4" s="1"/>
  <c r="EC175" i="4" s="1"/>
  <c r="EB173" i="4"/>
  <c r="EB174" i="4" s="1"/>
  <c r="EB175" i="4" s="1"/>
  <c r="EA173" i="4"/>
  <c r="EA174" i="4" s="1"/>
  <c r="EA175" i="4" s="1"/>
  <c r="DZ173" i="4"/>
  <c r="DZ174" i="4" s="1"/>
  <c r="DZ175" i="4" s="1"/>
  <c r="DY173" i="4"/>
  <c r="DY174" i="4" s="1"/>
  <c r="DY175" i="4" s="1"/>
  <c r="DX173" i="4"/>
  <c r="DX174" i="4" s="1"/>
  <c r="DW173" i="4"/>
  <c r="DW174" i="4" s="1"/>
  <c r="DW175" i="4" s="1"/>
  <c r="DV173" i="4"/>
  <c r="DV174" i="4" s="1"/>
  <c r="DV175" i="4" s="1"/>
  <c r="DU173" i="4"/>
  <c r="DU174" i="4" s="1"/>
  <c r="DU175" i="4" s="1"/>
  <c r="DT173" i="4"/>
  <c r="DT174" i="4" s="1"/>
  <c r="DT175" i="4" s="1"/>
  <c r="DS173" i="4"/>
  <c r="DS174" i="4" s="1"/>
  <c r="DS175" i="4" s="1"/>
  <c r="DR173" i="4"/>
  <c r="DR174" i="4" s="1"/>
  <c r="DR175" i="4" s="1"/>
  <c r="DQ173" i="4"/>
  <c r="DQ174" i="4" s="1"/>
  <c r="DQ175" i="4" s="1"/>
  <c r="DP173" i="4"/>
  <c r="DP174" i="4" s="1"/>
  <c r="DP175" i="4" s="1"/>
  <c r="DO173" i="4"/>
  <c r="DO174" i="4" s="1"/>
  <c r="DO175" i="4" s="1"/>
  <c r="DN173" i="4"/>
  <c r="DN174" i="4" s="1"/>
  <c r="DN175" i="4" s="1"/>
  <c r="DM173" i="4"/>
  <c r="DM174" i="4" s="1"/>
  <c r="DM175" i="4" s="1"/>
  <c r="ES170" i="4"/>
  <c r="ER170" i="4"/>
  <c r="GS168" i="4"/>
  <c r="GS169" i="4" s="1"/>
  <c r="GS170" i="4" s="1"/>
  <c r="GR168" i="4"/>
  <c r="GR169" i="4" s="1"/>
  <c r="GR170" i="4" s="1"/>
  <c r="GQ168" i="4"/>
  <c r="GQ169" i="4" s="1"/>
  <c r="GQ170" i="4" s="1"/>
  <c r="GP168" i="4"/>
  <c r="GP169" i="4" s="1"/>
  <c r="GP170" i="4" s="1"/>
  <c r="GO168" i="4"/>
  <c r="GO169" i="4" s="1"/>
  <c r="GO170" i="4" s="1"/>
  <c r="GN168" i="4"/>
  <c r="GN169" i="4" s="1"/>
  <c r="GN170" i="4" s="1"/>
  <c r="GM168" i="4"/>
  <c r="GM169" i="4" s="1"/>
  <c r="GM170" i="4" s="1"/>
  <c r="GL168" i="4"/>
  <c r="GL169" i="4" s="1"/>
  <c r="GL170" i="4" s="1"/>
  <c r="GK168" i="4"/>
  <c r="GK169" i="4" s="1"/>
  <c r="GK170" i="4" s="1"/>
  <c r="GJ168" i="4"/>
  <c r="GJ169" i="4" s="1"/>
  <c r="GJ170" i="4" s="1"/>
  <c r="GI168" i="4"/>
  <c r="GI169" i="4" s="1"/>
  <c r="GI170" i="4" s="1"/>
  <c r="GH168" i="4"/>
  <c r="GH169" i="4" s="1"/>
  <c r="GH170" i="4" s="1"/>
  <c r="GG168" i="4"/>
  <c r="GG169" i="4" s="1"/>
  <c r="GG170" i="4" s="1"/>
  <c r="GF168" i="4"/>
  <c r="GF169" i="4" s="1"/>
  <c r="GF170" i="4" s="1"/>
  <c r="GE168" i="4"/>
  <c r="GE169" i="4" s="1"/>
  <c r="GE170" i="4" s="1"/>
  <c r="GD168" i="4"/>
  <c r="GD169" i="4" s="1"/>
  <c r="GD170" i="4" s="1"/>
  <c r="GC168" i="4"/>
  <c r="GC169" i="4" s="1"/>
  <c r="GC170" i="4" s="1"/>
  <c r="GB168" i="4"/>
  <c r="GB169" i="4" s="1"/>
  <c r="GB170" i="4" s="1"/>
  <c r="GA168" i="4"/>
  <c r="GA169" i="4" s="1"/>
  <c r="GA170" i="4" s="1"/>
  <c r="FZ168" i="4"/>
  <c r="FZ169" i="4" s="1"/>
  <c r="FZ170" i="4" s="1"/>
  <c r="FY168" i="4"/>
  <c r="FY169" i="4" s="1"/>
  <c r="FY170" i="4" s="1"/>
  <c r="FX168" i="4"/>
  <c r="FX169" i="4" s="1"/>
  <c r="FX170" i="4" s="1"/>
  <c r="FW168" i="4"/>
  <c r="FW169" i="4" s="1"/>
  <c r="FW170" i="4" s="1"/>
  <c r="FV168" i="4"/>
  <c r="FV169" i="4" s="1"/>
  <c r="FV170" i="4" s="1"/>
  <c r="FU168" i="4"/>
  <c r="FU169" i="4" s="1"/>
  <c r="FU170" i="4" s="1"/>
  <c r="FT168" i="4"/>
  <c r="FT169" i="4" s="1"/>
  <c r="FT170" i="4" s="1"/>
  <c r="FS168" i="4"/>
  <c r="FS169" i="4" s="1"/>
  <c r="FS170" i="4" s="1"/>
  <c r="FR168" i="4"/>
  <c r="FR169" i="4" s="1"/>
  <c r="FR170" i="4" s="1"/>
  <c r="FQ168" i="4"/>
  <c r="FQ169" i="4" s="1"/>
  <c r="FQ170" i="4" s="1"/>
  <c r="FP168" i="4"/>
  <c r="FP169" i="4" s="1"/>
  <c r="FP170" i="4" s="1"/>
  <c r="FO168" i="4"/>
  <c r="FO169" i="4" s="1"/>
  <c r="FO170" i="4" s="1"/>
  <c r="FN168" i="4"/>
  <c r="FN169" i="4" s="1"/>
  <c r="FN170" i="4" s="1"/>
  <c r="FM168" i="4"/>
  <c r="FM169" i="4" s="1"/>
  <c r="FM170" i="4" s="1"/>
  <c r="FL168" i="4"/>
  <c r="FL169" i="4" s="1"/>
  <c r="FL170" i="4" s="1"/>
  <c r="FK168" i="4"/>
  <c r="FK169" i="4" s="1"/>
  <c r="FK170" i="4" s="1"/>
  <c r="FJ168" i="4"/>
  <c r="FJ169" i="4" s="1"/>
  <c r="FJ170" i="4" s="1"/>
  <c r="FI168" i="4"/>
  <c r="FI169" i="4" s="1"/>
  <c r="FI170" i="4" s="1"/>
  <c r="FH168" i="4"/>
  <c r="FH169" i="4" s="1"/>
  <c r="FH170" i="4" s="1"/>
  <c r="FG168" i="4"/>
  <c r="FG169" i="4" s="1"/>
  <c r="FG170" i="4" s="1"/>
  <c r="FF168" i="4"/>
  <c r="FF169" i="4" s="1"/>
  <c r="FF170" i="4" s="1"/>
  <c r="FE168" i="4"/>
  <c r="FE169" i="4" s="1"/>
  <c r="FE170" i="4" s="1"/>
  <c r="FD168" i="4"/>
  <c r="FD169" i="4" s="1"/>
  <c r="FD170" i="4" s="1"/>
  <c r="FC168" i="4"/>
  <c r="FC169" i="4" s="1"/>
  <c r="FC170" i="4" s="1"/>
  <c r="FB168" i="4"/>
  <c r="FB169" i="4" s="1"/>
  <c r="FB170" i="4" s="1"/>
  <c r="FA168" i="4"/>
  <c r="FA169" i="4" s="1"/>
  <c r="FA170" i="4" s="1"/>
  <c r="EZ168" i="4"/>
  <c r="EZ169" i="4" s="1"/>
  <c r="EZ170" i="4" s="1"/>
  <c r="EY168" i="4"/>
  <c r="EY169" i="4" s="1"/>
  <c r="EY170" i="4" s="1"/>
  <c r="EX168" i="4"/>
  <c r="EX169" i="4" s="1"/>
  <c r="EX170" i="4" s="1"/>
  <c r="EW168" i="4"/>
  <c r="EW169" i="4" s="1"/>
  <c r="EW170" i="4" s="1"/>
  <c r="EV168" i="4"/>
  <c r="EV169" i="4" s="1"/>
  <c r="EV170" i="4" s="1"/>
  <c r="EU168" i="4"/>
  <c r="EU169" i="4" s="1"/>
  <c r="EU170" i="4" s="1"/>
  <c r="ET168" i="4"/>
  <c r="ET169" i="4" s="1"/>
  <c r="ET170" i="4" s="1"/>
  <c r="ES168" i="4"/>
  <c r="ES169" i="4" s="1"/>
  <c r="ER168" i="4"/>
  <c r="ER169" i="4" s="1"/>
  <c r="EQ168" i="4"/>
  <c r="EQ169" i="4" s="1"/>
  <c r="EQ170" i="4" s="1"/>
  <c r="EP168" i="4"/>
  <c r="EP169" i="4" s="1"/>
  <c r="EP170" i="4" s="1"/>
  <c r="EO168" i="4"/>
  <c r="EO169" i="4" s="1"/>
  <c r="EO170" i="4" s="1"/>
  <c r="EN168" i="4"/>
  <c r="EN169" i="4" s="1"/>
  <c r="EN170" i="4" s="1"/>
  <c r="EM168" i="4"/>
  <c r="EM169" i="4" s="1"/>
  <c r="EM170" i="4" s="1"/>
  <c r="EL168" i="4"/>
  <c r="EL169" i="4" s="1"/>
  <c r="EL170" i="4" s="1"/>
  <c r="EK168" i="4"/>
  <c r="EK169" i="4" s="1"/>
  <c r="EK170" i="4" s="1"/>
  <c r="EJ168" i="4"/>
  <c r="EJ169" i="4" s="1"/>
  <c r="EJ170" i="4" s="1"/>
  <c r="EI168" i="4"/>
  <c r="EI169" i="4" s="1"/>
  <c r="EI170" i="4" s="1"/>
  <c r="EH168" i="4"/>
  <c r="EH169" i="4" s="1"/>
  <c r="EH170" i="4" s="1"/>
  <c r="EG168" i="4"/>
  <c r="EG169" i="4" s="1"/>
  <c r="EG170" i="4" s="1"/>
  <c r="EF168" i="4"/>
  <c r="EF169" i="4" s="1"/>
  <c r="EF170" i="4" s="1"/>
  <c r="EE168" i="4"/>
  <c r="EE169" i="4" s="1"/>
  <c r="EE170" i="4" s="1"/>
  <c r="ED168" i="4"/>
  <c r="ED169" i="4" s="1"/>
  <c r="ED170" i="4" s="1"/>
  <c r="EC168" i="4"/>
  <c r="EC169" i="4" s="1"/>
  <c r="EC170" i="4" s="1"/>
  <c r="EB168" i="4"/>
  <c r="EB169" i="4" s="1"/>
  <c r="EB170" i="4" s="1"/>
  <c r="EA168" i="4"/>
  <c r="EA169" i="4" s="1"/>
  <c r="EA170" i="4" s="1"/>
  <c r="DZ168" i="4"/>
  <c r="DZ169" i="4" s="1"/>
  <c r="DZ170" i="4" s="1"/>
  <c r="DY168" i="4"/>
  <c r="DY169" i="4" s="1"/>
  <c r="DY170" i="4" s="1"/>
  <c r="DX168" i="4"/>
  <c r="DX169" i="4" s="1"/>
  <c r="DX170" i="4" s="1"/>
  <c r="DW168" i="4"/>
  <c r="DW169" i="4" s="1"/>
  <c r="DW170" i="4" s="1"/>
  <c r="DV168" i="4"/>
  <c r="DV169" i="4" s="1"/>
  <c r="DV170" i="4" s="1"/>
  <c r="DU168" i="4"/>
  <c r="DU169" i="4" s="1"/>
  <c r="DU170" i="4" s="1"/>
  <c r="DT168" i="4"/>
  <c r="DT169" i="4" s="1"/>
  <c r="DT170" i="4" s="1"/>
  <c r="DS168" i="4"/>
  <c r="DS169" i="4" s="1"/>
  <c r="DS170" i="4" s="1"/>
  <c r="DR168" i="4"/>
  <c r="DR169" i="4" s="1"/>
  <c r="DR170" i="4" s="1"/>
  <c r="DQ168" i="4"/>
  <c r="DQ169" i="4" s="1"/>
  <c r="DQ170" i="4" s="1"/>
  <c r="DP168" i="4"/>
  <c r="DP169" i="4" s="1"/>
  <c r="DP170" i="4" s="1"/>
  <c r="DO168" i="4"/>
  <c r="DO169" i="4" s="1"/>
  <c r="DO170" i="4" s="1"/>
  <c r="DN168" i="4"/>
  <c r="DN169" i="4" s="1"/>
  <c r="DN170" i="4" s="1"/>
  <c r="DM168" i="4"/>
  <c r="DM169" i="4" s="1"/>
  <c r="DM170" i="4" s="1"/>
  <c r="CW203" i="4"/>
  <c r="CW204" i="4" s="1"/>
  <c r="CW205" i="4" s="1"/>
  <c r="CV203" i="4"/>
  <c r="CV204" i="4" s="1"/>
  <c r="CV205" i="4" s="1"/>
  <c r="CU203" i="4"/>
  <c r="CU204" i="4" s="1"/>
  <c r="CU205" i="4" s="1"/>
  <c r="CT203" i="4"/>
  <c r="CT204" i="4" s="1"/>
  <c r="CT205" i="4" s="1"/>
  <c r="CS203" i="4"/>
  <c r="CS204" i="4" s="1"/>
  <c r="CS205" i="4" s="1"/>
  <c r="CR203" i="4"/>
  <c r="CR204" i="4" s="1"/>
  <c r="CR205" i="4" s="1"/>
  <c r="CQ203" i="4"/>
  <c r="CQ204" i="4" s="1"/>
  <c r="CQ205" i="4" s="1"/>
  <c r="CP203" i="4"/>
  <c r="CP204" i="4" s="1"/>
  <c r="CP205" i="4" s="1"/>
  <c r="CO203" i="4"/>
  <c r="CO204" i="4" s="1"/>
  <c r="CO205" i="4" s="1"/>
  <c r="CN203" i="4"/>
  <c r="CN204" i="4" s="1"/>
  <c r="CN205" i="4" s="1"/>
  <c r="CM203" i="4"/>
  <c r="CM204" i="4" s="1"/>
  <c r="CM205" i="4" s="1"/>
  <c r="CL203" i="4"/>
  <c r="CL204" i="4" s="1"/>
  <c r="CL205" i="4" s="1"/>
  <c r="CK203" i="4"/>
  <c r="CK204" i="4" s="1"/>
  <c r="CK205" i="4" s="1"/>
  <c r="CJ203" i="4"/>
  <c r="CJ204" i="4" s="1"/>
  <c r="CJ205" i="4" s="1"/>
  <c r="CI203" i="4"/>
  <c r="CI204" i="4" s="1"/>
  <c r="CI205" i="4" s="1"/>
  <c r="CH203" i="4"/>
  <c r="CH204" i="4" s="1"/>
  <c r="CH205" i="4" s="1"/>
  <c r="CG203" i="4"/>
  <c r="CG204" i="4" s="1"/>
  <c r="CG205" i="4" s="1"/>
  <c r="CF203" i="4"/>
  <c r="CF204" i="4" s="1"/>
  <c r="CF205" i="4" s="1"/>
  <c r="CE203" i="4"/>
  <c r="CE204" i="4" s="1"/>
  <c r="CE205" i="4" s="1"/>
  <c r="CD203" i="4"/>
  <c r="CD204" i="4" s="1"/>
  <c r="CD205" i="4" s="1"/>
  <c r="CC203" i="4"/>
  <c r="CC204" i="4" s="1"/>
  <c r="CC205" i="4" s="1"/>
  <c r="CB203" i="4"/>
  <c r="CB204" i="4" s="1"/>
  <c r="CB205" i="4" s="1"/>
  <c r="CA203" i="4"/>
  <c r="CA204" i="4" s="1"/>
  <c r="CA205" i="4" s="1"/>
  <c r="BZ203" i="4"/>
  <c r="BZ204" i="4" s="1"/>
  <c r="BZ205" i="4" s="1"/>
  <c r="BY203" i="4"/>
  <c r="BY204" i="4" s="1"/>
  <c r="BY205" i="4" s="1"/>
  <c r="BX203" i="4"/>
  <c r="BX204" i="4" s="1"/>
  <c r="BX205" i="4" s="1"/>
  <c r="BW203" i="4"/>
  <c r="BW204" i="4" s="1"/>
  <c r="BW205" i="4" s="1"/>
  <c r="BV203" i="4"/>
  <c r="BV204" i="4" s="1"/>
  <c r="BV205" i="4" s="1"/>
  <c r="BU203" i="4"/>
  <c r="BU204" i="4" s="1"/>
  <c r="BU205" i="4" s="1"/>
  <c r="BT203" i="4"/>
  <c r="BT204" i="4" s="1"/>
  <c r="BT205" i="4" s="1"/>
  <c r="BS203" i="4"/>
  <c r="BS204" i="4" s="1"/>
  <c r="BS205" i="4" s="1"/>
  <c r="BR203" i="4"/>
  <c r="BR204" i="4" s="1"/>
  <c r="BR205" i="4" s="1"/>
  <c r="BQ203" i="4"/>
  <c r="BQ204" i="4" s="1"/>
  <c r="BQ205" i="4" s="1"/>
  <c r="BP203" i="4"/>
  <c r="BP204" i="4" s="1"/>
  <c r="BP205" i="4" s="1"/>
  <c r="BO203" i="4"/>
  <c r="BO204" i="4" s="1"/>
  <c r="BO205" i="4" s="1"/>
  <c r="BN203" i="4"/>
  <c r="BN204" i="4" s="1"/>
  <c r="BN205" i="4" s="1"/>
  <c r="BM203" i="4"/>
  <c r="BM204" i="4" s="1"/>
  <c r="BM205" i="4" s="1"/>
  <c r="BL203" i="4"/>
  <c r="BL204" i="4" s="1"/>
  <c r="BL205" i="4" s="1"/>
  <c r="BK203" i="4"/>
  <c r="BK204" i="4" s="1"/>
  <c r="BK205" i="4" s="1"/>
  <c r="BJ203" i="4"/>
  <c r="BJ204" i="4" s="1"/>
  <c r="BJ205" i="4" s="1"/>
  <c r="BI203" i="4"/>
  <c r="BI204" i="4" s="1"/>
  <c r="BI205" i="4" s="1"/>
  <c r="BH203" i="4"/>
  <c r="BH204" i="4" s="1"/>
  <c r="BH205" i="4" s="1"/>
  <c r="BG203" i="4"/>
  <c r="BG204" i="4" s="1"/>
  <c r="BG205" i="4" s="1"/>
  <c r="BF203" i="4"/>
  <c r="BF204" i="4" s="1"/>
  <c r="BF205" i="4" s="1"/>
  <c r="BE203" i="4"/>
  <c r="BE204" i="4" s="1"/>
  <c r="BE205" i="4" s="1"/>
  <c r="BD203" i="4"/>
  <c r="BD204" i="4" s="1"/>
  <c r="BD205" i="4" s="1"/>
  <c r="BC203" i="4"/>
  <c r="BC204" i="4" s="1"/>
  <c r="BC205" i="4" s="1"/>
  <c r="BB203" i="4"/>
  <c r="BB204" i="4" s="1"/>
  <c r="BB205" i="4" s="1"/>
  <c r="BA203" i="4"/>
  <c r="BA204" i="4" s="1"/>
  <c r="BA205" i="4" s="1"/>
  <c r="AZ203" i="4"/>
  <c r="AZ204" i="4" s="1"/>
  <c r="AZ205" i="4" s="1"/>
  <c r="AY203" i="4"/>
  <c r="AY204" i="4" s="1"/>
  <c r="AY205" i="4" s="1"/>
  <c r="AX203" i="4"/>
  <c r="AX204" i="4" s="1"/>
  <c r="AX205" i="4" s="1"/>
  <c r="AW203" i="4"/>
  <c r="AW204" i="4" s="1"/>
  <c r="AW205" i="4" s="1"/>
  <c r="AV203" i="4"/>
  <c r="AV204" i="4" s="1"/>
  <c r="AV205" i="4" s="1"/>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AF203" i="4"/>
  <c r="AF204" i="4" s="1"/>
  <c r="AF205" i="4" s="1"/>
  <c r="AE203" i="4"/>
  <c r="AE204" i="4" s="1"/>
  <c r="AE205" i="4" s="1"/>
  <c r="AD203" i="4"/>
  <c r="AD204" i="4" s="1"/>
  <c r="AD205" i="4" s="1"/>
  <c r="AC203" i="4"/>
  <c r="AC204" i="4" s="1"/>
  <c r="AC205" i="4" s="1"/>
  <c r="AB203" i="4"/>
  <c r="AB204" i="4" s="1"/>
  <c r="AB205" i="4" s="1"/>
  <c r="AA203" i="4"/>
  <c r="AA204" i="4" s="1"/>
  <c r="AA205" i="4" s="1"/>
  <c r="Z203" i="4"/>
  <c r="Z204" i="4" s="1"/>
  <c r="Z205" i="4" s="1"/>
  <c r="Y203" i="4"/>
  <c r="Y204" i="4" s="1"/>
  <c r="Y205" i="4" s="1"/>
  <c r="X203" i="4"/>
  <c r="X204" i="4" s="1"/>
  <c r="X205" i="4" s="1"/>
  <c r="W203" i="4"/>
  <c r="W204" i="4" s="1"/>
  <c r="W205" i="4" s="1"/>
  <c r="V203" i="4"/>
  <c r="V204" i="4" s="1"/>
  <c r="V205" i="4" s="1"/>
  <c r="U203" i="4"/>
  <c r="U204" i="4" s="1"/>
  <c r="U205" i="4" s="1"/>
  <c r="T203" i="4"/>
  <c r="T204" i="4" s="1"/>
  <c r="T205" i="4" s="1"/>
  <c r="S203" i="4"/>
  <c r="S204" i="4" s="1"/>
  <c r="S205" i="4" s="1"/>
  <c r="R203" i="4"/>
  <c r="R204" i="4" s="1"/>
  <c r="R205" i="4" s="1"/>
  <c r="Q203" i="4"/>
  <c r="Q204" i="4" s="1"/>
  <c r="Q205" i="4" s="1"/>
  <c r="BQ199" i="4"/>
  <c r="BQ200" i="4" s="1"/>
  <c r="CW198" i="4"/>
  <c r="CW199" i="4" s="1"/>
  <c r="CW200" i="4" s="1"/>
  <c r="CV198" i="4"/>
  <c r="CV199" i="4" s="1"/>
  <c r="CV200" i="4" s="1"/>
  <c r="CU198" i="4"/>
  <c r="CU199" i="4" s="1"/>
  <c r="CU200" i="4" s="1"/>
  <c r="CT198" i="4"/>
  <c r="CT199" i="4" s="1"/>
  <c r="CT200" i="4" s="1"/>
  <c r="CS198" i="4"/>
  <c r="CS199" i="4" s="1"/>
  <c r="CS200" i="4" s="1"/>
  <c r="CR198" i="4"/>
  <c r="CR199" i="4" s="1"/>
  <c r="CR200" i="4" s="1"/>
  <c r="CQ198" i="4"/>
  <c r="CQ199" i="4" s="1"/>
  <c r="CQ200" i="4" s="1"/>
  <c r="CP198" i="4"/>
  <c r="CP199" i="4" s="1"/>
  <c r="CP200" i="4" s="1"/>
  <c r="CO198" i="4"/>
  <c r="CO199" i="4" s="1"/>
  <c r="CO200" i="4" s="1"/>
  <c r="CN198" i="4"/>
  <c r="CN199" i="4" s="1"/>
  <c r="CN200" i="4" s="1"/>
  <c r="CM198" i="4"/>
  <c r="CM199" i="4" s="1"/>
  <c r="CM200" i="4" s="1"/>
  <c r="CL198" i="4"/>
  <c r="CL199" i="4" s="1"/>
  <c r="CL200" i="4" s="1"/>
  <c r="CK198" i="4"/>
  <c r="CK199" i="4" s="1"/>
  <c r="CK200" i="4" s="1"/>
  <c r="CJ198" i="4"/>
  <c r="CJ199" i="4" s="1"/>
  <c r="CJ200" i="4" s="1"/>
  <c r="CI198" i="4"/>
  <c r="CI199" i="4" s="1"/>
  <c r="CI200" i="4" s="1"/>
  <c r="CH198" i="4"/>
  <c r="CH199" i="4" s="1"/>
  <c r="CH200" i="4" s="1"/>
  <c r="CG198" i="4"/>
  <c r="CG199" i="4" s="1"/>
  <c r="CG200" i="4" s="1"/>
  <c r="CF198" i="4"/>
  <c r="CF199" i="4" s="1"/>
  <c r="CF200" i="4" s="1"/>
  <c r="CE198" i="4"/>
  <c r="CE199" i="4" s="1"/>
  <c r="CE200" i="4" s="1"/>
  <c r="CD198" i="4"/>
  <c r="CD199" i="4" s="1"/>
  <c r="CD200" i="4" s="1"/>
  <c r="CC198" i="4"/>
  <c r="CC199" i="4" s="1"/>
  <c r="CC200" i="4" s="1"/>
  <c r="CB198" i="4"/>
  <c r="CB199" i="4" s="1"/>
  <c r="CB200" i="4" s="1"/>
  <c r="CA198" i="4"/>
  <c r="CA199" i="4" s="1"/>
  <c r="CA200" i="4" s="1"/>
  <c r="BZ198" i="4"/>
  <c r="BZ199" i="4" s="1"/>
  <c r="BZ200" i="4" s="1"/>
  <c r="BY198" i="4"/>
  <c r="BY199" i="4" s="1"/>
  <c r="BY200" i="4" s="1"/>
  <c r="BX198" i="4"/>
  <c r="BX199" i="4" s="1"/>
  <c r="BX200" i="4" s="1"/>
  <c r="BW198" i="4"/>
  <c r="BW199" i="4" s="1"/>
  <c r="BW200" i="4" s="1"/>
  <c r="BV198" i="4"/>
  <c r="BV199" i="4" s="1"/>
  <c r="BV200" i="4" s="1"/>
  <c r="BU198" i="4"/>
  <c r="BU199" i="4" s="1"/>
  <c r="BU200" i="4" s="1"/>
  <c r="BT198" i="4"/>
  <c r="BT199" i="4" s="1"/>
  <c r="BT200" i="4" s="1"/>
  <c r="BS198" i="4"/>
  <c r="BS199" i="4" s="1"/>
  <c r="BS200" i="4" s="1"/>
  <c r="BR198" i="4"/>
  <c r="BR199" i="4" s="1"/>
  <c r="BR200" i="4" s="1"/>
  <c r="BQ198" i="4"/>
  <c r="BP198" i="4"/>
  <c r="BP199" i="4" s="1"/>
  <c r="BP200" i="4" s="1"/>
  <c r="BO198" i="4"/>
  <c r="BO199" i="4" s="1"/>
  <c r="BO200" i="4" s="1"/>
  <c r="BN198" i="4"/>
  <c r="BN199" i="4" s="1"/>
  <c r="BN200" i="4" s="1"/>
  <c r="BM198" i="4"/>
  <c r="BM199" i="4" s="1"/>
  <c r="BM200" i="4" s="1"/>
  <c r="BL198" i="4"/>
  <c r="BL199" i="4" s="1"/>
  <c r="BL200" i="4" s="1"/>
  <c r="BK198" i="4"/>
  <c r="BK199" i="4" s="1"/>
  <c r="BK200" i="4" s="1"/>
  <c r="BJ198" i="4"/>
  <c r="BJ199" i="4" s="1"/>
  <c r="BJ200" i="4" s="1"/>
  <c r="BI198" i="4"/>
  <c r="BI199" i="4" s="1"/>
  <c r="BI200" i="4" s="1"/>
  <c r="BH198" i="4"/>
  <c r="BH199" i="4" s="1"/>
  <c r="BH200" i="4" s="1"/>
  <c r="BG198" i="4"/>
  <c r="BG199" i="4" s="1"/>
  <c r="BG200" i="4" s="1"/>
  <c r="BF198" i="4"/>
  <c r="BF199" i="4" s="1"/>
  <c r="BF200" i="4" s="1"/>
  <c r="BE198" i="4"/>
  <c r="BE199" i="4" s="1"/>
  <c r="BE200" i="4" s="1"/>
  <c r="BD198" i="4"/>
  <c r="BD199" i="4" s="1"/>
  <c r="BD200" i="4" s="1"/>
  <c r="BC198" i="4"/>
  <c r="BC199" i="4" s="1"/>
  <c r="BC200" i="4" s="1"/>
  <c r="BB198" i="4"/>
  <c r="BB199" i="4" s="1"/>
  <c r="BB200" i="4" s="1"/>
  <c r="BA198" i="4"/>
  <c r="BA199" i="4" s="1"/>
  <c r="BA200" i="4" s="1"/>
  <c r="AZ198" i="4"/>
  <c r="AZ199" i="4" s="1"/>
  <c r="AZ200" i="4" s="1"/>
  <c r="AY198" i="4"/>
  <c r="AY199" i="4" s="1"/>
  <c r="AY200" i="4" s="1"/>
  <c r="AX198" i="4"/>
  <c r="AX199" i="4" s="1"/>
  <c r="AX200" i="4" s="1"/>
  <c r="AW198" i="4"/>
  <c r="AW199" i="4" s="1"/>
  <c r="AW200" i="4" s="1"/>
  <c r="AV198" i="4"/>
  <c r="AV199" i="4" s="1"/>
  <c r="AV200" i="4" s="1"/>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AF198" i="4"/>
  <c r="AF199" i="4" s="1"/>
  <c r="AF200" i="4" s="1"/>
  <c r="AE198" i="4"/>
  <c r="AE199" i="4" s="1"/>
  <c r="AE200" i="4" s="1"/>
  <c r="AD198" i="4"/>
  <c r="AD199" i="4" s="1"/>
  <c r="AD200" i="4" s="1"/>
  <c r="AC198" i="4"/>
  <c r="AC199" i="4" s="1"/>
  <c r="AC200" i="4" s="1"/>
  <c r="AB198" i="4"/>
  <c r="AB199" i="4" s="1"/>
  <c r="AB200" i="4" s="1"/>
  <c r="AA198" i="4"/>
  <c r="AA199" i="4" s="1"/>
  <c r="AA200" i="4" s="1"/>
  <c r="Z198" i="4"/>
  <c r="Z199" i="4" s="1"/>
  <c r="Z200" i="4" s="1"/>
  <c r="Y198" i="4"/>
  <c r="Y199" i="4" s="1"/>
  <c r="Y200" i="4" s="1"/>
  <c r="X198" i="4"/>
  <c r="X199" i="4" s="1"/>
  <c r="X200" i="4" s="1"/>
  <c r="W198" i="4"/>
  <c r="W199" i="4" s="1"/>
  <c r="W200" i="4" s="1"/>
  <c r="V198" i="4"/>
  <c r="V199" i="4" s="1"/>
  <c r="V200" i="4" s="1"/>
  <c r="U198" i="4"/>
  <c r="U199" i="4" s="1"/>
  <c r="U200" i="4" s="1"/>
  <c r="T198" i="4"/>
  <c r="T199" i="4" s="1"/>
  <c r="T200" i="4" s="1"/>
  <c r="S198" i="4"/>
  <c r="S199" i="4" s="1"/>
  <c r="S200" i="4" s="1"/>
  <c r="R198" i="4"/>
  <c r="R199" i="4" s="1"/>
  <c r="R200" i="4" s="1"/>
  <c r="Q198" i="4"/>
  <c r="Q199" i="4" s="1"/>
  <c r="Q200" i="4" s="1"/>
  <c r="AZ195" i="4"/>
  <c r="BV194" i="4"/>
  <c r="BV195" i="4" s="1"/>
  <c r="CW193" i="4"/>
  <c r="CW194" i="4" s="1"/>
  <c r="CW195" i="4" s="1"/>
  <c r="CV193" i="4"/>
  <c r="CV194" i="4" s="1"/>
  <c r="CV195" i="4" s="1"/>
  <c r="CU193" i="4"/>
  <c r="CU194" i="4" s="1"/>
  <c r="CU195" i="4" s="1"/>
  <c r="CT193" i="4"/>
  <c r="CT194" i="4" s="1"/>
  <c r="CT195" i="4" s="1"/>
  <c r="CS193" i="4"/>
  <c r="CS194" i="4" s="1"/>
  <c r="CS195" i="4" s="1"/>
  <c r="CR193" i="4"/>
  <c r="CR194" i="4" s="1"/>
  <c r="CR195" i="4" s="1"/>
  <c r="CQ193" i="4"/>
  <c r="CQ194" i="4" s="1"/>
  <c r="CQ195" i="4" s="1"/>
  <c r="CP193" i="4"/>
  <c r="CP194" i="4" s="1"/>
  <c r="CP195" i="4" s="1"/>
  <c r="CO193" i="4"/>
  <c r="CO194" i="4" s="1"/>
  <c r="CO195" i="4" s="1"/>
  <c r="CN193" i="4"/>
  <c r="CN194" i="4" s="1"/>
  <c r="CN195" i="4" s="1"/>
  <c r="CM193" i="4"/>
  <c r="CM194" i="4" s="1"/>
  <c r="CM195" i="4" s="1"/>
  <c r="CL193" i="4"/>
  <c r="CL194" i="4" s="1"/>
  <c r="CL195" i="4" s="1"/>
  <c r="CK193" i="4"/>
  <c r="CK194" i="4" s="1"/>
  <c r="CK195" i="4" s="1"/>
  <c r="CJ193" i="4"/>
  <c r="CJ194" i="4" s="1"/>
  <c r="CJ195" i="4" s="1"/>
  <c r="CI193" i="4"/>
  <c r="CI194" i="4" s="1"/>
  <c r="CI195" i="4" s="1"/>
  <c r="CH193" i="4"/>
  <c r="CH194" i="4" s="1"/>
  <c r="CH195" i="4" s="1"/>
  <c r="CG193" i="4"/>
  <c r="CG194" i="4" s="1"/>
  <c r="CG195" i="4" s="1"/>
  <c r="CF193" i="4"/>
  <c r="CF194" i="4" s="1"/>
  <c r="CF195" i="4" s="1"/>
  <c r="CE193" i="4"/>
  <c r="CE194" i="4" s="1"/>
  <c r="CE195" i="4" s="1"/>
  <c r="CD193" i="4"/>
  <c r="CD194" i="4" s="1"/>
  <c r="CD195" i="4" s="1"/>
  <c r="CC193" i="4"/>
  <c r="CC194" i="4" s="1"/>
  <c r="CC195" i="4" s="1"/>
  <c r="CB193" i="4"/>
  <c r="CB194" i="4" s="1"/>
  <c r="CB195" i="4" s="1"/>
  <c r="CA193" i="4"/>
  <c r="CA194" i="4" s="1"/>
  <c r="CA195" i="4" s="1"/>
  <c r="BZ193" i="4"/>
  <c r="BZ194" i="4" s="1"/>
  <c r="BZ195" i="4" s="1"/>
  <c r="BY193" i="4"/>
  <c r="BY194" i="4" s="1"/>
  <c r="BY195" i="4" s="1"/>
  <c r="BX193" i="4"/>
  <c r="BX194" i="4" s="1"/>
  <c r="BX195" i="4" s="1"/>
  <c r="BW193" i="4"/>
  <c r="BW194" i="4" s="1"/>
  <c r="BW195" i="4" s="1"/>
  <c r="BV193" i="4"/>
  <c r="BU193" i="4"/>
  <c r="BU194" i="4" s="1"/>
  <c r="BU195" i="4" s="1"/>
  <c r="BT193" i="4"/>
  <c r="BT194" i="4" s="1"/>
  <c r="BT195" i="4" s="1"/>
  <c r="BS193" i="4"/>
  <c r="BS194" i="4" s="1"/>
  <c r="BS195" i="4" s="1"/>
  <c r="BR193" i="4"/>
  <c r="BR194" i="4" s="1"/>
  <c r="BR195" i="4" s="1"/>
  <c r="BQ193" i="4"/>
  <c r="BQ194" i="4" s="1"/>
  <c r="BQ195" i="4" s="1"/>
  <c r="BP193" i="4"/>
  <c r="BP194" i="4" s="1"/>
  <c r="BP195" i="4" s="1"/>
  <c r="BO193" i="4"/>
  <c r="BO194" i="4" s="1"/>
  <c r="BO195" i="4" s="1"/>
  <c r="BN193" i="4"/>
  <c r="BN194" i="4" s="1"/>
  <c r="BN195" i="4" s="1"/>
  <c r="BM193" i="4"/>
  <c r="BM194" i="4" s="1"/>
  <c r="BM195" i="4" s="1"/>
  <c r="BL193" i="4"/>
  <c r="BL194" i="4" s="1"/>
  <c r="BL195" i="4" s="1"/>
  <c r="BK193" i="4"/>
  <c r="BK194" i="4" s="1"/>
  <c r="BK195" i="4" s="1"/>
  <c r="BJ193" i="4"/>
  <c r="BJ194" i="4" s="1"/>
  <c r="BJ195" i="4" s="1"/>
  <c r="BI193" i="4"/>
  <c r="BI194" i="4" s="1"/>
  <c r="BI195" i="4" s="1"/>
  <c r="BH193" i="4"/>
  <c r="BH194" i="4" s="1"/>
  <c r="BH195" i="4" s="1"/>
  <c r="BG193" i="4"/>
  <c r="BG194" i="4" s="1"/>
  <c r="BG195" i="4" s="1"/>
  <c r="BF193" i="4"/>
  <c r="BF194" i="4" s="1"/>
  <c r="BF195" i="4" s="1"/>
  <c r="BE193" i="4"/>
  <c r="BE194" i="4" s="1"/>
  <c r="BE195" i="4" s="1"/>
  <c r="BD193" i="4"/>
  <c r="BD194" i="4" s="1"/>
  <c r="BD195" i="4" s="1"/>
  <c r="BC193" i="4"/>
  <c r="BC194" i="4" s="1"/>
  <c r="BC195" i="4" s="1"/>
  <c r="BB193" i="4"/>
  <c r="BB194" i="4" s="1"/>
  <c r="BB195" i="4" s="1"/>
  <c r="BA193" i="4"/>
  <c r="BA194" i="4" s="1"/>
  <c r="BA195" i="4" s="1"/>
  <c r="AZ193" i="4"/>
  <c r="AZ194" i="4" s="1"/>
  <c r="AY193" i="4"/>
  <c r="AY194" i="4" s="1"/>
  <c r="AY195" i="4" s="1"/>
  <c r="AX193" i="4"/>
  <c r="AX194" i="4" s="1"/>
  <c r="AX195" i="4" s="1"/>
  <c r="AW193" i="4"/>
  <c r="AW194" i="4" s="1"/>
  <c r="AW195" i="4" s="1"/>
  <c r="AV193" i="4"/>
  <c r="AV194" i="4" s="1"/>
  <c r="AV195" i="4" s="1"/>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AF193" i="4"/>
  <c r="AF194" i="4" s="1"/>
  <c r="AF195" i="4" s="1"/>
  <c r="AE193" i="4"/>
  <c r="AE194" i="4" s="1"/>
  <c r="AE195" i="4" s="1"/>
  <c r="AD193" i="4"/>
  <c r="AD194" i="4" s="1"/>
  <c r="AD195" i="4" s="1"/>
  <c r="AC193" i="4"/>
  <c r="AC194" i="4" s="1"/>
  <c r="AC195" i="4" s="1"/>
  <c r="AB193" i="4"/>
  <c r="AB194" i="4" s="1"/>
  <c r="AB195" i="4" s="1"/>
  <c r="AA193" i="4"/>
  <c r="AA194" i="4" s="1"/>
  <c r="AA195" i="4" s="1"/>
  <c r="Z193" i="4"/>
  <c r="Z194" i="4" s="1"/>
  <c r="Z195" i="4" s="1"/>
  <c r="Y193" i="4"/>
  <c r="Y194" i="4" s="1"/>
  <c r="Y195" i="4" s="1"/>
  <c r="X193" i="4"/>
  <c r="X194" i="4" s="1"/>
  <c r="X195" i="4" s="1"/>
  <c r="W193" i="4"/>
  <c r="W194" i="4" s="1"/>
  <c r="W195" i="4" s="1"/>
  <c r="V193" i="4"/>
  <c r="V194" i="4" s="1"/>
  <c r="V195" i="4" s="1"/>
  <c r="U193" i="4"/>
  <c r="U194" i="4" s="1"/>
  <c r="U195" i="4" s="1"/>
  <c r="T193" i="4"/>
  <c r="T194" i="4" s="1"/>
  <c r="T195" i="4" s="1"/>
  <c r="S193" i="4"/>
  <c r="S194" i="4" s="1"/>
  <c r="S195" i="4" s="1"/>
  <c r="R193" i="4"/>
  <c r="R194" i="4" s="1"/>
  <c r="R195" i="4" s="1"/>
  <c r="Q193" i="4"/>
  <c r="Q194" i="4" s="1"/>
  <c r="Q195" i="4" s="1"/>
  <c r="CW188" i="4"/>
  <c r="CW189" i="4" s="1"/>
  <c r="CW190" i="4" s="1"/>
  <c r="CV188" i="4"/>
  <c r="CV189" i="4" s="1"/>
  <c r="CV190" i="4" s="1"/>
  <c r="CU188" i="4"/>
  <c r="CU189" i="4" s="1"/>
  <c r="CU190" i="4" s="1"/>
  <c r="CT188" i="4"/>
  <c r="CT189" i="4" s="1"/>
  <c r="CT190" i="4" s="1"/>
  <c r="CS188" i="4"/>
  <c r="CS189" i="4" s="1"/>
  <c r="CS190" i="4" s="1"/>
  <c r="CR188" i="4"/>
  <c r="CR189" i="4" s="1"/>
  <c r="CR190" i="4" s="1"/>
  <c r="CQ188" i="4"/>
  <c r="CQ189" i="4" s="1"/>
  <c r="CQ190" i="4" s="1"/>
  <c r="CP188" i="4"/>
  <c r="CP189" i="4" s="1"/>
  <c r="CP190" i="4" s="1"/>
  <c r="CO188" i="4"/>
  <c r="CO189" i="4" s="1"/>
  <c r="CO190" i="4" s="1"/>
  <c r="CN188" i="4"/>
  <c r="CN189" i="4" s="1"/>
  <c r="CN190" i="4" s="1"/>
  <c r="CM188" i="4"/>
  <c r="CM189" i="4" s="1"/>
  <c r="CM190" i="4" s="1"/>
  <c r="CL188" i="4"/>
  <c r="CL189" i="4" s="1"/>
  <c r="CL190" i="4" s="1"/>
  <c r="CK188" i="4"/>
  <c r="CK189" i="4" s="1"/>
  <c r="CK190" i="4" s="1"/>
  <c r="CJ188" i="4"/>
  <c r="CJ189" i="4" s="1"/>
  <c r="CJ190" i="4" s="1"/>
  <c r="CI188" i="4"/>
  <c r="CI189" i="4" s="1"/>
  <c r="CI190" i="4" s="1"/>
  <c r="CH188" i="4"/>
  <c r="CH189" i="4" s="1"/>
  <c r="CH190" i="4" s="1"/>
  <c r="CG188" i="4"/>
  <c r="CG189" i="4" s="1"/>
  <c r="CG190" i="4" s="1"/>
  <c r="CF188" i="4"/>
  <c r="CF189" i="4" s="1"/>
  <c r="CF190" i="4" s="1"/>
  <c r="CE188" i="4"/>
  <c r="CE189" i="4" s="1"/>
  <c r="CE190" i="4" s="1"/>
  <c r="CD188" i="4"/>
  <c r="CD189" i="4" s="1"/>
  <c r="CD190" i="4" s="1"/>
  <c r="CC188" i="4"/>
  <c r="CC189" i="4" s="1"/>
  <c r="CC190" i="4" s="1"/>
  <c r="CB188" i="4"/>
  <c r="CB189" i="4" s="1"/>
  <c r="CB190" i="4" s="1"/>
  <c r="CA188" i="4"/>
  <c r="CA189" i="4" s="1"/>
  <c r="CA190" i="4" s="1"/>
  <c r="BZ188" i="4"/>
  <c r="BZ189" i="4" s="1"/>
  <c r="BZ190" i="4" s="1"/>
  <c r="BY188" i="4"/>
  <c r="BY189" i="4" s="1"/>
  <c r="BY190" i="4" s="1"/>
  <c r="BX188" i="4"/>
  <c r="BX189" i="4" s="1"/>
  <c r="BX190" i="4" s="1"/>
  <c r="BW188" i="4"/>
  <c r="BW189" i="4" s="1"/>
  <c r="BW190" i="4" s="1"/>
  <c r="BV188" i="4"/>
  <c r="BV189" i="4" s="1"/>
  <c r="BV190" i="4" s="1"/>
  <c r="BU188" i="4"/>
  <c r="BU189" i="4" s="1"/>
  <c r="BU190" i="4" s="1"/>
  <c r="BT188" i="4"/>
  <c r="BT189" i="4" s="1"/>
  <c r="BT190" i="4" s="1"/>
  <c r="BS188" i="4"/>
  <c r="BS189" i="4" s="1"/>
  <c r="BS190" i="4" s="1"/>
  <c r="BR188" i="4"/>
  <c r="BR189" i="4" s="1"/>
  <c r="BR190" i="4" s="1"/>
  <c r="BQ188" i="4"/>
  <c r="BQ189" i="4" s="1"/>
  <c r="BQ190" i="4" s="1"/>
  <c r="BP188" i="4"/>
  <c r="BP189" i="4" s="1"/>
  <c r="BP190" i="4" s="1"/>
  <c r="BO188" i="4"/>
  <c r="BO189" i="4" s="1"/>
  <c r="BO190" i="4" s="1"/>
  <c r="BN188" i="4"/>
  <c r="BN189" i="4" s="1"/>
  <c r="BN190" i="4" s="1"/>
  <c r="BM188" i="4"/>
  <c r="BM189" i="4" s="1"/>
  <c r="BM190" i="4" s="1"/>
  <c r="BL188" i="4"/>
  <c r="BL189" i="4" s="1"/>
  <c r="BL190" i="4" s="1"/>
  <c r="BK188" i="4"/>
  <c r="BK189" i="4" s="1"/>
  <c r="BK190" i="4" s="1"/>
  <c r="BJ188" i="4"/>
  <c r="BJ189" i="4" s="1"/>
  <c r="BJ190" i="4" s="1"/>
  <c r="BI188" i="4"/>
  <c r="BI189" i="4" s="1"/>
  <c r="BI190" i="4" s="1"/>
  <c r="BH188" i="4"/>
  <c r="BH189" i="4" s="1"/>
  <c r="BH190" i="4" s="1"/>
  <c r="BG188" i="4"/>
  <c r="BG189" i="4" s="1"/>
  <c r="BG190" i="4" s="1"/>
  <c r="BF188" i="4"/>
  <c r="BF189" i="4" s="1"/>
  <c r="BF190" i="4" s="1"/>
  <c r="BE188" i="4"/>
  <c r="BE189" i="4" s="1"/>
  <c r="BE190" i="4" s="1"/>
  <c r="BD188" i="4"/>
  <c r="BD189" i="4" s="1"/>
  <c r="BD190" i="4" s="1"/>
  <c r="BC188" i="4"/>
  <c r="BC189" i="4" s="1"/>
  <c r="BC190" i="4" s="1"/>
  <c r="BB188" i="4"/>
  <c r="BB189" i="4" s="1"/>
  <c r="BB190" i="4" s="1"/>
  <c r="BA188" i="4"/>
  <c r="BA189" i="4" s="1"/>
  <c r="BA190" i="4" s="1"/>
  <c r="AZ188" i="4"/>
  <c r="AZ189" i="4" s="1"/>
  <c r="AZ190" i="4" s="1"/>
  <c r="AY188" i="4"/>
  <c r="AY189" i="4" s="1"/>
  <c r="AY190" i="4" s="1"/>
  <c r="AX188" i="4"/>
  <c r="AX189" i="4" s="1"/>
  <c r="AX190" i="4" s="1"/>
  <c r="AW188" i="4"/>
  <c r="AW189" i="4" s="1"/>
  <c r="AW190" i="4" s="1"/>
  <c r="AV188" i="4"/>
  <c r="AV189" i="4" s="1"/>
  <c r="AV190" i="4" s="1"/>
  <c r="AU188" i="4"/>
  <c r="AU189" i="4" s="1"/>
  <c r="AU190" i="4" s="1"/>
  <c r="AT188" i="4"/>
  <c r="AT189" i="4" s="1"/>
  <c r="AT190" i="4" s="1"/>
  <c r="AS188" i="4"/>
  <c r="AS189" i="4" s="1"/>
  <c r="AS190" i="4" s="1"/>
  <c r="AR188" i="4"/>
  <c r="AR189" i="4" s="1"/>
  <c r="AR190" i="4" s="1"/>
  <c r="AQ188" i="4"/>
  <c r="AQ189" i="4" s="1"/>
  <c r="AQ190" i="4" s="1"/>
  <c r="AP188" i="4"/>
  <c r="AP189" i="4" s="1"/>
  <c r="AP190" i="4" s="1"/>
  <c r="AO188" i="4"/>
  <c r="AO189" i="4" s="1"/>
  <c r="AO190" i="4" s="1"/>
  <c r="AN188" i="4"/>
  <c r="AN189" i="4" s="1"/>
  <c r="AN190" i="4" s="1"/>
  <c r="AM188" i="4"/>
  <c r="AM189" i="4" s="1"/>
  <c r="AM190" i="4" s="1"/>
  <c r="AL188" i="4"/>
  <c r="AL189" i="4" s="1"/>
  <c r="AL190" i="4" s="1"/>
  <c r="AK188" i="4"/>
  <c r="AK189" i="4" s="1"/>
  <c r="AK190" i="4" s="1"/>
  <c r="AJ188" i="4"/>
  <c r="AJ189" i="4" s="1"/>
  <c r="AJ190" i="4" s="1"/>
  <c r="AI188" i="4"/>
  <c r="AI189" i="4" s="1"/>
  <c r="AI190" i="4" s="1"/>
  <c r="AH188" i="4"/>
  <c r="AH189" i="4" s="1"/>
  <c r="AH190" i="4" s="1"/>
  <c r="AG188" i="4"/>
  <c r="AG189" i="4" s="1"/>
  <c r="AG190" i="4" s="1"/>
  <c r="AF188" i="4"/>
  <c r="AF189" i="4" s="1"/>
  <c r="AF190" i="4" s="1"/>
  <c r="AE188" i="4"/>
  <c r="AE189" i="4" s="1"/>
  <c r="AE190" i="4" s="1"/>
  <c r="AD188" i="4"/>
  <c r="AD189" i="4" s="1"/>
  <c r="AD190" i="4" s="1"/>
  <c r="AC188" i="4"/>
  <c r="AC189" i="4" s="1"/>
  <c r="AC190" i="4" s="1"/>
  <c r="AB188" i="4"/>
  <c r="AB189" i="4" s="1"/>
  <c r="AB190" i="4" s="1"/>
  <c r="AA188" i="4"/>
  <c r="AA189" i="4" s="1"/>
  <c r="AA190" i="4" s="1"/>
  <c r="Z188" i="4"/>
  <c r="Z189" i="4" s="1"/>
  <c r="Z190" i="4" s="1"/>
  <c r="Y188" i="4"/>
  <c r="Y189" i="4" s="1"/>
  <c r="Y190" i="4" s="1"/>
  <c r="X188" i="4"/>
  <c r="X189" i="4" s="1"/>
  <c r="X190" i="4" s="1"/>
  <c r="W188" i="4"/>
  <c r="W189" i="4" s="1"/>
  <c r="W190" i="4" s="1"/>
  <c r="V188" i="4"/>
  <c r="V189" i="4" s="1"/>
  <c r="V190" i="4" s="1"/>
  <c r="U188" i="4"/>
  <c r="U189" i="4" s="1"/>
  <c r="U190" i="4" s="1"/>
  <c r="T188" i="4"/>
  <c r="T189" i="4" s="1"/>
  <c r="T190" i="4" s="1"/>
  <c r="S188" i="4"/>
  <c r="S189" i="4" s="1"/>
  <c r="S190" i="4" s="1"/>
  <c r="R188" i="4"/>
  <c r="R189" i="4" s="1"/>
  <c r="R190" i="4" s="1"/>
  <c r="Q188" i="4"/>
  <c r="Q189" i="4" s="1"/>
  <c r="Q190" i="4" s="1"/>
  <c r="AA185" i="4"/>
  <c r="CW183" i="4"/>
  <c r="CW184" i="4" s="1"/>
  <c r="CW185" i="4" s="1"/>
  <c r="CV183" i="4"/>
  <c r="CV184" i="4" s="1"/>
  <c r="CV185" i="4" s="1"/>
  <c r="CU183" i="4"/>
  <c r="CU184" i="4" s="1"/>
  <c r="CU185" i="4" s="1"/>
  <c r="CT183" i="4"/>
  <c r="CT184" i="4" s="1"/>
  <c r="CT185" i="4" s="1"/>
  <c r="CS183" i="4"/>
  <c r="CS184" i="4" s="1"/>
  <c r="CS185" i="4" s="1"/>
  <c r="CR183" i="4"/>
  <c r="CR184" i="4" s="1"/>
  <c r="CR185" i="4" s="1"/>
  <c r="CQ183" i="4"/>
  <c r="CQ184" i="4" s="1"/>
  <c r="CQ185" i="4" s="1"/>
  <c r="CP183" i="4"/>
  <c r="CP184" i="4" s="1"/>
  <c r="CP185" i="4" s="1"/>
  <c r="CO183" i="4"/>
  <c r="CO184" i="4" s="1"/>
  <c r="CO185" i="4" s="1"/>
  <c r="CN183" i="4"/>
  <c r="CN184" i="4" s="1"/>
  <c r="CN185" i="4" s="1"/>
  <c r="CM183" i="4"/>
  <c r="CM184" i="4" s="1"/>
  <c r="CM185" i="4" s="1"/>
  <c r="CL183" i="4"/>
  <c r="CL184" i="4" s="1"/>
  <c r="CL185" i="4" s="1"/>
  <c r="CK183" i="4"/>
  <c r="CK184" i="4" s="1"/>
  <c r="CK185" i="4" s="1"/>
  <c r="CJ183" i="4"/>
  <c r="CJ184" i="4" s="1"/>
  <c r="CJ185" i="4" s="1"/>
  <c r="CI183" i="4"/>
  <c r="CI184" i="4" s="1"/>
  <c r="CI185" i="4" s="1"/>
  <c r="CH183" i="4"/>
  <c r="CH184" i="4" s="1"/>
  <c r="CH185" i="4" s="1"/>
  <c r="CG183" i="4"/>
  <c r="CG184" i="4" s="1"/>
  <c r="CG185" i="4" s="1"/>
  <c r="CF183" i="4"/>
  <c r="CF184" i="4" s="1"/>
  <c r="CF185" i="4" s="1"/>
  <c r="CE183" i="4"/>
  <c r="CE184" i="4" s="1"/>
  <c r="CE185" i="4" s="1"/>
  <c r="CD183" i="4"/>
  <c r="CD184" i="4" s="1"/>
  <c r="CD185" i="4" s="1"/>
  <c r="CC183" i="4"/>
  <c r="CC184" i="4" s="1"/>
  <c r="CC185" i="4" s="1"/>
  <c r="CB183" i="4"/>
  <c r="CB184" i="4" s="1"/>
  <c r="CB185" i="4" s="1"/>
  <c r="CA183" i="4"/>
  <c r="CA184" i="4" s="1"/>
  <c r="CA185" i="4" s="1"/>
  <c r="BZ183" i="4"/>
  <c r="BZ184" i="4" s="1"/>
  <c r="BZ185" i="4" s="1"/>
  <c r="BY183" i="4"/>
  <c r="BY184" i="4" s="1"/>
  <c r="BY185" i="4" s="1"/>
  <c r="BX183" i="4"/>
  <c r="BX184" i="4" s="1"/>
  <c r="BX185" i="4" s="1"/>
  <c r="BW183" i="4"/>
  <c r="BW184" i="4" s="1"/>
  <c r="BW185" i="4" s="1"/>
  <c r="BV183" i="4"/>
  <c r="BV184" i="4" s="1"/>
  <c r="BV185" i="4" s="1"/>
  <c r="BU183" i="4"/>
  <c r="BU184" i="4" s="1"/>
  <c r="BU185" i="4" s="1"/>
  <c r="BT183" i="4"/>
  <c r="BT184" i="4" s="1"/>
  <c r="BT185" i="4" s="1"/>
  <c r="BS183" i="4"/>
  <c r="BS184" i="4" s="1"/>
  <c r="BS185" i="4" s="1"/>
  <c r="BR183" i="4"/>
  <c r="BR184" i="4" s="1"/>
  <c r="BR185" i="4" s="1"/>
  <c r="BQ183" i="4"/>
  <c r="BQ184" i="4" s="1"/>
  <c r="BQ185" i="4" s="1"/>
  <c r="BP183" i="4"/>
  <c r="BP184" i="4" s="1"/>
  <c r="BP185" i="4" s="1"/>
  <c r="BO183" i="4"/>
  <c r="BO184" i="4" s="1"/>
  <c r="BO185" i="4" s="1"/>
  <c r="BN183" i="4"/>
  <c r="BN184" i="4" s="1"/>
  <c r="BN185" i="4" s="1"/>
  <c r="BM183" i="4"/>
  <c r="BM184" i="4" s="1"/>
  <c r="BM185" i="4" s="1"/>
  <c r="BL183" i="4"/>
  <c r="BL184" i="4" s="1"/>
  <c r="BL185" i="4" s="1"/>
  <c r="BK183" i="4"/>
  <c r="BK184" i="4" s="1"/>
  <c r="BK185" i="4" s="1"/>
  <c r="BJ183" i="4"/>
  <c r="BJ184" i="4" s="1"/>
  <c r="BJ185" i="4" s="1"/>
  <c r="BI183" i="4"/>
  <c r="BI184" i="4" s="1"/>
  <c r="BI185" i="4" s="1"/>
  <c r="BH183" i="4"/>
  <c r="BH184" i="4" s="1"/>
  <c r="BH185" i="4" s="1"/>
  <c r="BG183" i="4"/>
  <c r="BG184" i="4" s="1"/>
  <c r="BG185" i="4" s="1"/>
  <c r="BF183" i="4"/>
  <c r="BF184" i="4" s="1"/>
  <c r="BF185" i="4" s="1"/>
  <c r="BE183" i="4"/>
  <c r="BE184" i="4" s="1"/>
  <c r="BE185" i="4" s="1"/>
  <c r="BD183" i="4"/>
  <c r="BD184" i="4" s="1"/>
  <c r="BD185" i="4" s="1"/>
  <c r="BC183" i="4"/>
  <c r="BC184" i="4" s="1"/>
  <c r="BC185" i="4" s="1"/>
  <c r="BB183" i="4"/>
  <c r="BB184" i="4" s="1"/>
  <c r="BB185" i="4" s="1"/>
  <c r="BA183" i="4"/>
  <c r="BA184" i="4" s="1"/>
  <c r="BA185" i="4" s="1"/>
  <c r="AZ183" i="4"/>
  <c r="AZ184" i="4" s="1"/>
  <c r="AZ185" i="4" s="1"/>
  <c r="AY183" i="4"/>
  <c r="AY184" i="4" s="1"/>
  <c r="AY185" i="4" s="1"/>
  <c r="AX183" i="4"/>
  <c r="AX184" i="4" s="1"/>
  <c r="AX185" i="4" s="1"/>
  <c r="AW183" i="4"/>
  <c r="AW184" i="4" s="1"/>
  <c r="AW185" i="4" s="1"/>
  <c r="AV183" i="4"/>
  <c r="AV184" i="4" s="1"/>
  <c r="AV185" i="4" s="1"/>
  <c r="AU183" i="4"/>
  <c r="AU184" i="4" s="1"/>
  <c r="AU185" i="4" s="1"/>
  <c r="AT183" i="4"/>
  <c r="AT184" i="4" s="1"/>
  <c r="AT185" i="4" s="1"/>
  <c r="AS183" i="4"/>
  <c r="AS184" i="4" s="1"/>
  <c r="AS185" i="4" s="1"/>
  <c r="AR183" i="4"/>
  <c r="AR184" i="4" s="1"/>
  <c r="AR185" i="4" s="1"/>
  <c r="AQ183" i="4"/>
  <c r="AQ184" i="4" s="1"/>
  <c r="AQ185" i="4" s="1"/>
  <c r="AP183" i="4"/>
  <c r="AP184" i="4" s="1"/>
  <c r="AP185" i="4" s="1"/>
  <c r="AO183" i="4"/>
  <c r="AO184" i="4" s="1"/>
  <c r="AO185" i="4" s="1"/>
  <c r="AN183" i="4"/>
  <c r="AN184" i="4" s="1"/>
  <c r="AN185" i="4" s="1"/>
  <c r="AM183" i="4"/>
  <c r="AM184" i="4" s="1"/>
  <c r="AM185" i="4" s="1"/>
  <c r="AL183" i="4"/>
  <c r="AL184" i="4" s="1"/>
  <c r="AL185" i="4" s="1"/>
  <c r="AK183" i="4"/>
  <c r="AK184" i="4" s="1"/>
  <c r="AK185" i="4" s="1"/>
  <c r="AJ183" i="4"/>
  <c r="AJ184" i="4" s="1"/>
  <c r="AJ185" i="4" s="1"/>
  <c r="AI183" i="4"/>
  <c r="AI184" i="4" s="1"/>
  <c r="AI185" i="4" s="1"/>
  <c r="AH183" i="4"/>
  <c r="AH184" i="4" s="1"/>
  <c r="AH185" i="4" s="1"/>
  <c r="AG183" i="4"/>
  <c r="AG184" i="4" s="1"/>
  <c r="AG185" i="4" s="1"/>
  <c r="AF183" i="4"/>
  <c r="AF184" i="4" s="1"/>
  <c r="AF185" i="4" s="1"/>
  <c r="AE183" i="4"/>
  <c r="AE184" i="4" s="1"/>
  <c r="AE185" i="4" s="1"/>
  <c r="AD183" i="4"/>
  <c r="AD184" i="4" s="1"/>
  <c r="AD185" i="4" s="1"/>
  <c r="AC183" i="4"/>
  <c r="AC184" i="4" s="1"/>
  <c r="AC185" i="4" s="1"/>
  <c r="AB183" i="4"/>
  <c r="AB184" i="4" s="1"/>
  <c r="AB185" i="4" s="1"/>
  <c r="AA183" i="4"/>
  <c r="AA184" i="4" s="1"/>
  <c r="Z183" i="4"/>
  <c r="Z184" i="4" s="1"/>
  <c r="Z185" i="4" s="1"/>
  <c r="Y183" i="4"/>
  <c r="Y184" i="4" s="1"/>
  <c r="Y185" i="4" s="1"/>
  <c r="X183" i="4"/>
  <c r="X184" i="4" s="1"/>
  <c r="X185" i="4" s="1"/>
  <c r="W183" i="4"/>
  <c r="W184" i="4" s="1"/>
  <c r="W185" i="4" s="1"/>
  <c r="V183" i="4"/>
  <c r="V184" i="4" s="1"/>
  <c r="V185" i="4" s="1"/>
  <c r="U183" i="4"/>
  <c r="U184" i="4" s="1"/>
  <c r="U185" i="4" s="1"/>
  <c r="T183" i="4"/>
  <c r="T184" i="4" s="1"/>
  <c r="T185" i="4" s="1"/>
  <c r="S183" i="4"/>
  <c r="S184" i="4" s="1"/>
  <c r="S185" i="4" s="1"/>
  <c r="R183" i="4"/>
  <c r="R184" i="4" s="1"/>
  <c r="R185" i="4" s="1"/>
  <c r="Q183" i="4"/>
  <c r="Q184" i="4" s="1"/>
  <c r="Q185" i="4" s="1"/>
  <c r="CP179" i="4"/>
  <c r="CP180" i="4" s="1"/>
  <c r="CW178" i="4"/>
  <c r="CW179" i="4" s="1"/>
  <c r="CW180" i="4" s="1"/>
  <c r="CV178" i="4"/>
  <c r="CV179" i="4" s="1"/>
  <c r="CV180" i="4" s="1"/>
  <c r="CU178" i="4"/>
  <c r="CU179" i="4" s="1"/>
  <c r="CU180" i="4" s="1"/>
  <c r="CT178" i="4"/>
  <c r="CT179" i="4" s="1"/>
  <c r="CT180" i="4" s="1"/>
  <c r="CS178" i="4"/>
  <c r="CS179" i="4" s="1"/>
  <c r="CS180" i="4" s="1"/>
  <c r="CR178" i="4"/>
  <c r="CR179" i="4" s="1"/>
  <c r="CR180" i="4" s="1"/>
  <c r="CQ178" i="4"/>
  <c r="CQ179" i="4" s="1"/>
  <c r="CQ180" i="4" s="1"/>
  <c r="CP178" i="4"/>
  <c r="CO178" i="4"/>
  <c r="CO179" i="4" s="1"/>
  <c r="CO180" i="4" s="1"/>
  <c r="CN178" i="4"/>
  <c r="CN179" i="4" s="1"/>
  <c r="CN180" i="4" s="1"/>
  <c r="CM178" i="4"/>
  <c r="CM179" i="4" s="1"/>
  <c r="CM180" i="4" s="1"/>
  <c r="CL178" i="4"/>
  <c r="CL179" i="4" s="1"/>
  <c r="CL180" i="4" s="1"/>
  <c r="CK178" i="4"/>
  <c r="CK179" i="4" s="1"/>
  <c r="CK180" i="4" s="1"/>
  <c r="CJ178" i="4"/>
  <c r="CJ179" i="4" s="1"/>
  <c r="CJ180" i="4" s="1"/>
  <c r="CI178" i="4"/>
  <c r="CI179" i="4" s="1"/>
  <c r="CI180" i="4" s="1"/>
  <c r="CH178" i="4"/>
  <c r="CH179" i="4" s="1"/>
  <c r="CH180" i="4" s="1"/>
  <c r="CG178" i="4"/>
  <c r="CG179" i="4" s="1"/>
  <c r="CG180" i="4" s="1"/>
  <c r="CF178" i="4"/>
  <c r="CF179" i="4" s="1"/>
  <c r="CF180" i="4" s="1"/>
  <c r="CE178" i="4"/>
  <c r="CE179" i="4" s="1"/>
  <c r="CE180" i="4" s="1"/>
  <c r="CD178" i="4"/>
  <c r="CD179" i="4" s="1"/>
  <c r="CD180" i="4" s="1"/>
  <c r="CC178" i="4"/>
  <c r="CC179" i="4" s="1"/>
  <c r="CC180" i="4" s="1"/>
  <c r="CB178" i="4"/>
  <c r="CB179" i="4" s="1"/>
  <c r="CB180" i="4" s="1"/>
  <c r="CA178" i="4"/>
  <c r="CA179" i="4" s="1"/>
  <c r="CA180" i="4" s="1"/>
  <c r="BZ178" i="4"/>
  <c r="BZ179" i="4" s="1"/>
  <c r="BZ180" i="4" s="1"/>
  <c r="BY178" i="4"/>
  <c r="BY179" i="4" s="1"/>
  <c r="BY180" i="4" s="1"/>
  <c r="BX178" i="4"/>
  <c r="BX179" i="4" s="1"/>
  <c r="BX180" i="4" s="1"/>
  <c r="BW178" i="4"/>
  <c r="BW179" i="4" s="1"/>
  <c r="BW180" i="4" s="1"/>
  <c r="BV178" i="4"/>
  <c r="BV179" i="4" s="1"/>
  <c r="BV180" i="4" s="1"/>
  <c r="BU178" i="4"/>
  <c r="BU179" i="4" s="1"/>
  <c r="BU180" i="4" s="1"/>
  <c r="BT178" i="4"/>
  <c r="BT179" i="4" s="1"/>
  <c r="BT180" i="4" s="1"/>
  <c r="BS178" i="4"/>
  <c r="BS179" i="4" s="1"/>
  <c r="BS180" i="4" s="1"/>
  <c r="BR178" i="4"/>
  <c r="BR179" i="4" s="1"/>
  <c r="BR180" i="4" s="1"/>
  <c r="BQ178" i="4"/>
  <c r="BQ179" i="4" s="1"/>
  <c r="BQ180" i="4" s="1"/>
  <c r="BP178" i="4"/>
  <c r="BP179" i="4" s="1"/>
  <c r="BP180" i="4" s="1"/>
  <c r="BO178" i="4"/>
  <c r="BO179" i="4" s="1"/>
  <c r="BO180" i="4" s="1"/>
  <c r="BN178" i="4"/>
  <c r="BN179" i="4" s="1"/>
  <c r="BN180" i="4" s="1"/>
  <c r="BM178" i="4"/>
  <c r="BM179" i="4" s="1"/>
  <c r="BM180" i="4" s="1"/>
  <c r="BL178" i="4"/>
  <c r="BL179" i="4" s="1"/>
  <c r="BL180" i="4" s="1"/>
  <c r="BK178" i="4"/>
  <c r="BK179" i="4" s="1"/>
  <c r="BK180" i="4" s="1"/>
  <c r="BJ178" i="4"/>
  <c r="BJ179" i="4" s="1"/>
  <c r="BJ180" i="4" s="1"/>
  <c r="BI178" i="4"/>
  <c r="BI179" i="4" s="1"/>
  <c r="BI180" i="4" s="1"/>
  <c r="BH178" i="4"/>
  <c r="BH179" i="4" s="1"/>
  <c r="BH180" i="4" s="1"/>
  <c r="BG178" i="4"/>
  <c r="BG179" i="4" s="1"/>
  <c r="BG180" i="4" s="1"/>
  <c r="BF178" i="4"/>
  <c r="BF179" i="4" s="1"/>
  <c r="BF180" i="4" s="1"/>
  <c r="BE178" i="4"/>
  <c r="BE179" i="4" s="1"/>
  <c r="BE180" i="4" s="1"/>
  <c r="BD178" i="4"/>
  <c r="BD179" i="4" s="1"/>
  <c r="BD180" i="4" s="1"/>
  <c r="BC178" i="4"/>
  <c r="BC179" i="4" s="1"/>
  <c r="BC180" i="4" s="1"/>
  <c r="BB178" i="4"/>
  <c r="BB179" i="4" s="1"/>
  <c r="BB180" i="4" s="1"/>
  <c r="BA178" i="4"/>
  <c r="BA179" i="4" s="1"/>
  <c r="BA180" i="4" s="1"/>
  <c r="AZ178" i="4"/>
  <c r="AZ179" i="4" s="1"/>
  <c r="AZ180" i="4" s="1"/>
  <c r="AY178" i="4"/>
  <c r="AY179" i="4" s="1"/>
  <c r="AY180" i="4" s="1"/>
  <c r="AX178" i="4"/>
  <c r="AX179" i="4" s="1"/>
  <c r="AX180" i="4" s="1"/>
  <c r="AW178" i="4"/>
  <c r="AW179" i="4" s="1"/>
  <c r="AW180" i="4" s="1"/>
  <c r="AV178" i="4"/>
  <c r="AV179" i="4" s="1"/>
  <c r="AV180" i="4" s="1"/>
  <c r="AU178" i="4"/>
  <c r="AU179" i="4" s="1"/>
  <c r="AU180" i="4" s="1"/>
  <c r="AT178" i="4"/>
  <c r="AT179" i="4" s="1"/>
  <c r="AT180" i="4" s="1"/>
  <c r="AS178" i="4"/>
  <c r="AS179" i="4" s="1"/>
  <c r="AS180" i="4" s="1"/>
  <c r="AR178" i="4"/>
  <c r="AR179" i="4" s="1"/>
  <c r="AR180" i="4" s="1"/>
  <c r="AQ178" i="4"/>
  <c r="AQ179" i="4" s="1"/>
  <c r="AQ180" i="4" s="1"/>
  <c r="AP178" i="4"/>
  <c r="AP179" i="4" s="1"/>
  <c r="AP180" i="4" s="1"/>
  <c r="AO178" i="4"/>
  <c r="AO179" i="4" s="1"/>
  <c r="AO180" i="4" s="1"/>
  <c r="AN178" i="4"/>
  <c r="AN179" i="4" s="1"/>
  <c r="AN180" i="4" s="1"/>
  <c r="AM178" i="4"/>
  <c r="AM179" i="4" s="1"/>
  <c r="AM180" i="4" s="1"/>
  <c r="AL178" i="4"/>
  <c r="AL179" i="4" s="1"/>
  <c r="AL180" i="4" s="1"/>
  <c r="AK178" i="4"/>
  <c r="AK179" i="4" s="1"/>
  <c r="AK180" i="4" s="1"/>
  <c r="AJ178" i="4"/>
  <c r="AJ179" i="4" s="1"/>
  <c r="AJ180" i="4" s="1"/>
  <c r="AI178" i="4"/>
  <c r="AI179" i="4" s="1"/>
  <c r="AI180" i="4" s="1"/>
  <c r="AH178" i="4"/>
  <c r="AH179" i="4" s="1"/>
  <c r="AH180" i="4" s="1"/>
  <c r="AG178" i="4"/>
  <c r="AG179" i="4" s="1"/>
  <c r="AG180" i="4" s="1"/>
  <c r="AF178" i="4"/>
  <c r="AF179" i="4" s="1"/>
  <c r="AF180" i="4" s="1"/>
  <c r="AE178" i="4"/>
  <c r="AE179" i="4" s="1"/>
  <c r="AE180" i="4" s="1"/>
  <c r="AD178" i="4"/>
  <c r="AD179" i="4" s="1"/>
  <c r="AD180" i="4" s="1"/>
  <c r="AC178" i="4"/>
  <c r="AC179" i="4" s="1"/>
  <c r="AC180" i="4" s="1"/>
  <c r="AB178" i="4"/>
  <c r="AB179" i="4" s="1"/>
  <c r="AB180" i="4" s="1"/>
  <c r="AA178" i="4"/>
  <c r="AA179" i="4" s="1"/>
  <c r="AA180" i="4" s="1"/>
  <c r="Z178" i="4"/>
  <c r="Z179" i="4" s="1"/>
  <c r="Z180" i="4" s="1"/>
  <c r="Y178" i="4"/>
  <c r="Y179" i="4" s="1"/>
  <c r="Y180" i="4" s="1"/>
  <c r="X178" i="4"/>
  <c r="X179" i="4" s="1"/>
  <c r="X180" i="4" s="1"/>
  <c r="W178" i="4"/>
  <c r="W179" i="4" s="1"/>
  <c r="W180" i="4" s="1"/>
  <c r="V178" i="4"/>
  <c r="V179" i="4" s="1"/>
  <c r="V180" i="4" s="1"/>
  <c r="U178" i="4"/>
  <c r="U179" i="4" s="1"/>
  <c r="U180" i="4" s="1"/>
  <c r="T178" i="4"/>
  <c r="T179" i="4" s="1"/>
  <c r="T180" i="4" s="1"/>
  <c r="S178" i="4"/>
  <c r="S179" i="4" s="1"/>
  <c r="S180" i="4" s="1"/>
  <c r="R178" i="4"/>
  <c r="R179" i="4" s="1"/>
  <c r="R180" i="4" s="1"/>
  <c r="Q178" i="4"/>
  <c r="Q179" i="4" s="1"/>
  <c r="Q180" i="4" s="1"/>
  <c r="CW173" i="4"/>
  <c r="CW174" i="4" s="1"/>
  <c r="CW175" i="4" s="1"/>
  <c r="CV173" i="4"/>
  <c r="CV174" i="4" s="1"/>
  <c r="CV175" i="4" s="1"/>
  <c r="CU173" i="4"/>
  <c r="CU174" i="4" s="1"/>
  <c r="CU175" i="4" s="1"/>
  <c r="CT173" i="4"/>
  <c r="CT174" i="4" s="1"/>
  <c r="CT175" i="4" s="1"/>
  <c r="CS173" i="4"/>
  <c r="CS174" i="4" s="1"/>
  <c r="CS175" i="4" s="1"/>
  <c r="CR173" i="4"/>
  <c r="CR174" i="4" s="1"/>
  <c r="CR175" i="4" s="1"/>
  <c r="CQ173" i="4"/>
  <c r="CQ174" i="4" s="1"/>
  <c r="CQ175" i="4" s="1"/>
  <c r="CP173" i="4"/>
  <c r="CP174" i="4" s="1"/>
  <c r="CP175" i="4" s="1"/>
  <c r="CO173" i="4"/>
  <c r="CO174" i="4" s="1"/>
  <c r="CO175" i="4" s="1"/>
  <c r="CN173" i="4"/>
  <c r="CN174" i="4" s="1"/>
  <c r="CN175" i="4" s="1"/>
  <c r="CM173" i="4"/>
  <c r="CM174" i="4" s="1"/>
  <c r="CM175" i="4" s="1"/>
  <c r="CL173" i="4"/>
  <c r="CL174" i="4" s="1"/>
  <c r="CL175" i="4" s="1"/>
  <c r="CK173" i="4"/>
  <c r="CK174" i="4" s="1"/>
  <c r="CK175" i="4" s="1"/>
  <c r="CJ173" i="4"/>
  <c r="CJ174" i="4" s="1"/>
  <c r="CJ175" i="4" s="1"/>
  <c r="CI173" i="4"/>
  <c r="CI174" i="4" s="1"/>
  <c r="CI175" i="4" s="1"/>
  <c r="CH173" i="4"/>
  <c r="CH174" i="4" s="1"/>
  <c r="CH175" i="4" s="1"/>
  <c r="CG173" i="4"/>
  <c r="CG174" i="4" s="1"/>
  <c r="CG175" i="4" s="1"/>
  <c r="CF173" i="4"/>
  <c r="CF174" i="4" s="1"/>
  <c r="CF175" i="4" s="1"/>
  <c r="CE173" i="4"/>
  <c r="CE174" i="4" s="1"/>
  <c r="CE175" i="4" s="1"/>
  <c r="CD173" i="4"/>
  <c r="CD174" i="4" s="1"/>
  <c r="CD175" i="4" s="1"/>
  <c r="CC173" i="4"/>
  <c r="CC174" i="4" s="1"/>
  <c r="CC175" i="4" s="1"/>
  <c r="CB173" i="4"/>
  <c r="CB174" i="4" s="1"/>
  <c r="CB175" i="4" s="1"/>
  <c r="CA173" i="4"/>
  <c r="CA174" i="4" s="1"/>
  <c r="CA175" i="4" s="1"/>
  <c r="BZ173" i="4"/>
  <c r="BZ174" i="4" s="1"/>
  <c r="BZ175" i="4" s="1"/>
  <c r="BY173" i="4"/>
  <c r="BY174" i="4" s="1"/>
  <c r="BY175" i="4" s="1"/>
  <c r="BX173" i="4"/>
  <c r="BX174" i="4" s="1"/>
  <c r="BX175" i="4" s="1"/>
  <c r="BW173" i="4"/>
  <c r="BW174" i="4" s="1"/>
  <c r="BW175" i="4" s="1"/>
  <c r="BV173" i="4"/>
  <c r="BV174" i="4" s="1"/>
  <c r="BV175" i="4" s="1"/>
  <c r="BU173" i="4"/>
  <c r="BU174" i="4" s="1"/>
  <c r="BU175" i="4" s="1"/>
  <c r="BT173" i="4"/>
  <c r="BT174" i="4" s="1"/>
  <c r="BT175" i="4" s="1"/>
  <c r="BS173" i="4"/>
  <c r="BS174" i="4" s="1"/>
  <c r="BS175" i="4" s="1"/>
  <c r="BR173" i="4"/>
  <c r="BR174" i="4" s="1"/>
  <c r="BR175" i="4" s="1"/>
  <c r="BQ173" i="4"/>
  <c r="BQ174" i="4" s="1"/>
  <c r="BQ175" i="4" s="1"/>
  <c r="BP173" i="4"/>
  <c r="BP174" i="4" s="1"/>
  <c r="BP175" i="4" s="1"/>
  <c r="BO173" i="4"/>
  <c r="BO174" i="4" s="1"/>
  <c r="BO175" i="4" s="1"/>
  <c r="BN173" i="4"/>
  <c r="BN174" i="4" s="1"/>
  <c r="BN175" i="4" s="1"/>
  <c r="BM173" i="4"/>
  <c r="BM174" i="4" s="1"/>
  <c r="BM175" i="4" s="1"/>
  <c r="BL173" i="4"/>
  <c r="BL174" i="4" s="1"/>
  <c r="BL175" i="4" s="1"/>
  <c r="BK173" i="4"/>
  <c r="BK174" i="4" s="1"/>
  <c r="BK175" i="4" s="1"/>
  <c r="BJ173" i="4"/>
  <c r="BJ174" i="4" s="1"/>
  <c r="BJ175" i="4" s="1"/>
  <c r="BI173" i="4"/>
  <c r="BI174" i="4" s="1"/>
  <c r="BI175" i="4" s="1"/>
  <c r="BH173" i="4"/>
  <c r="BH174" i="4" s="1"/>
  <c r="BH175" i="4" s="1"/>
  <c r="BG173" i="4"/>
  <c r="BG174" i="4" s="1"/>
  <c r="BG175" i="4" s="1"/>
  <c r="BF173" i="4"/>
  <c r="BF174" i="4" s="1"/>
  <c r="BF175" i="4" s="1"/>
  <c r="BE173" i="4"/>
  <c r="BE174" i="4" s="1"/>
  <c r="BE175" i="4" s="1"/>
  <c r="BD173" i="4"/>
  <c r="BD174" i="4" s="1"/>
  <c r="BD175" i="4" s="1"/>
  <c r="BC173" i="4"/>
  <c r="BC174" i="4" s="1"/>
  <c r="BC175" i="4" s="1"/>
  <c r="BB173" i="4"/>
  <c r="BB174" i="4" s="1"/>
  <c r="BB175" i="4" s="1"/>
  <c r="BA173" i="4"/>
  <c r="BA174" i="4" s="1"/>
  <c r="BA175" i="4" s="1"/>
  <c r="AZ173" i="4"/>
  <c r="AZ174" i="4" s="1"/>
  <c r="AZ175" i="4" s="1"/>
  <c r="AY173" i="4"/>
  <c r="AY174" i="4" s="1"/>
  <c r="AY175" i="4" s="1"/>
  <c r="AX173" i="4"/>
  <c r="AX174" i="4" s="1"/>
  <c r="AX175" i="4" s="1"/>
  <c r="AW173" i="4"/>
  <c r="AW174" i="4" s="1"/>
  <c r="AW175" i="4" s="1"/>
  <c r="AV173" i="4"/>
  <c r="AV174" i="4" s="1"/>
  <c r="AV175" i="4" s="1"/>
  <c r="AU173" i="4"/>
  <c r="AU174" i="4" s="1"/>
  <c r="AU175" i="4" s="1"/>
  <c r="AT173" i="4"/>
  <c r="AT174" i="4" s="1"/>
  <c r="AT175" i="4" s="1"/>
  <c r="AS173" i="4"/>
  <c r="AS174" i="4" s="1"/>
  <c r="AS175" i="4" s="1"/>
  <c r="AR173" i="4"/>
  <c r="AR174" i="4" s="1"/>
  <c r="AR175" i="4" s="1"/>
  <c r="AQ173" i="4"/>
  <c r="AQ174" i="4" s="1"/>
  <c r="AQ175" i="4" s="1"/>
  <c r="AP173" i="4"/>
  <c r="AP174" i="4" s="1"/>
  <c r="AP175" i="4" s="1"/>
  <c r="AO173" i="4"/>
  <c r="AO174" i="4" s="1"/>
  <c r="AO175" i="4" s="1"/>
  <c r="AN173" i="4"/>
  <c r="AN174" i="4" s="1"/>
  <c r="AN175" i="4" s="1"/>
  <c r="AM173" i="4"/>
  <c r="AM174" i="4" s="1"/>
  <c r="AM175" i="4" s="1"/>
  <c r="AL173" i="4"/>
  <c r="AL174" i="4" s="1"/>
  <c r="AL175" i="4" s="1"/>
  <c r="AK173" i="4"/>
  <c r="AK174" i="4" s="1"/>
  <c r="AK175" i="4" s="1"/>
  <c r="AJ173" i="4"/>
  <c r="AJ174" i="4" s="1"/>
  <c r="AJ175" i="4" s="1"/>
  <c r="AI173" i="4"/>
  <c r="AI174" i="4" s="1"/>
  <c r="AI175" i="4" s="1"/>
  <c r="AH173" i="4"/>
  <c r="AH174" i="4" s="1"/>
  <c r="AH175" i="4" s="1"/>
  <c r="AG173" i="4"/>
  <c r="AG174" i="4" s="1"/>
  <c r="AG175" i="4" s="1"/>
  <c r="AF173" i="4"/>
  <c r="AF174" i="4" s="1"/>
  <c r="AF175" i="4" s="1"/>
  <c r="AE173" i="4"/>
  <c r="AE174" i="4" s="1"/>
  <c r="AE175" i="4" s="1"/>
  <c r="AD173" i="4"/>
  <c r="AD174" i="4" s="1"/>
  <c r="AD175" i="4" s="1"/>
  <c r="AC173" i="4"/>
  <c r="AC174" i="4" s="1"/>
  <c r="AC175" i="4" s="1"/>
  <c r="AB173" i="4"/>
  <c r="AB174" i="4" s="1"/>
  <c r="AB175" i="4" s="1"/>
  <c r="AA173" i="4"/>
  <c r="AA174" i="4" s="1"/>
  <c r="AA175" i="4" s="1"/>
  <c r="Z173" i="4"/>
  <c r="Z174" i="4" s="1"/>
  <c r="Z175" i="4" s="1"/>
  <c r="Y173" i="4"/>
  <c r="Y174" i="4" s="1"/>
  <c r="Y175" i="4" s="1"/>
  <c r="X173" i="4"/>
  <c r="X174" i="4" s="1"/>
  <c r="X175" i="4" s="1"/>
  <c r="W173" i="4"/>
  <c r="W174" i="4" s="1"/>
  <c r="W175" i="4" s="1"/>
  <c r="V173" i="4"/>
  <c r="V174" i="4" s="1"/>
  <c r="V175" i="4" s="1"/>
  <c r="U173" i="4"/>
  <c r="U174" i="4" s="1"/>
  <c r="U175" i="4" s="1"/>
  <c r="T173" i="4"/>
  <c r="T174" i="4" s="1"/>
  <c r="T175" i="4" s="1"/>
  <c r="S173" i="4"/>
  <c r="S174" i="4" s="1"/>
  <c r="S175" i="4" s="1"/>
  <c r="R173" i="4"/>
  <c r="R174" i="4" s="1"/>
  <c r="R175" i="4" s="1"/>
  <c r="Q173" i="4"/>
  <c r="Q174" i="4" s="1"/>
  <c r="Q175" i="4" s="1"/>
  <c r="BN169" i="4"/>
  <c r="BN170" i="4" s="1"/>
  <c r="CW168" i="4"/>
  <c r="CW169" i="4" s="1"/>
  <c r="CW170" i="4" s="1"/>
  <c r="CV168" i="4"/>
  <c r="CV169" i="4" s="1"/>
  <c r="CV170" i="4" s="1"/>
  <c r="CU168" i="4"/>
  <c r="CU169" i="4" s="1"/>
  <c r="CU170" i="4" s="1"/>
  <c r="CT168" i="4"/>
  <c r="CT169" i="4" s="1"/>
  <c r="CT170" i="4" s="1"/>
  <c r="CS168" i="4"/>
  <c r="CS169" i="4" s="1"/>
  <c r="CS170" i="4" s="1"/>
  <c r="CR168" i="4"/>
  <c r="CR169" i="4" s="1"/>
  <c r="CR170" i="4" s="1"/>
  <c r="CQ168" i="4"/>
  <c r="CQ169" i="4" s="1"/>
  <c r="CQ170" i="4" s="1"/>
  <c r="CP168" i="4"/>
  <c r="CP169" i="4" s="1"/>
  <c r="CP170" i="4" s="1"/>
  <c r="CO168" i="4"/>
  <c r="CO169" i="4" s="1"/>
  <c r="CO170" i="4" s="1"/>
  <c r="CN168" i="4"/>
  <c r="CN169" i="4" s="1"/>
  <c r="CN170" i="4" s="1"/>
  <c r="CM168" i="4"/>
  <c r="CM169" i="4" s="1"/>
  <c r="CM170" i="4" s="1"/>
  <c r="CL168" i="4"/>
  <c r="CL169" i="4" s="1"/>
  <c r="CL170" i="4" s="1"/>
  <c r="CK168" i="4"/>
  <c r="CK169" i="4" s="1"/>
  <c r="CK170" i="4" s="1"/>
  <c r="CJ168" i="4"/>
  <c r="CJ169" i="4" s="1"/>
  <c r="CJ170" i="4" s="1"/>
  <c r="CI168" i="4"/>
  <c r="CI169" i="4" s="1"/>
  <c r="CI170" i="4" s="1"/>
  <c r="CH168" i="4"/>
  <c r="CH169" i="4" s="1"/>
  <c r="CH170" i="4" s="1"/>
  <c r="CG168" i="4"/>
  <c r="CG169" i="4" s="1"/>
  <c r="CG170" i="4" s="1"/>
  <c r="CF168" i="4"/>
  <c r="CF169" i="4" s="1"/>
  <c r="CF170" i="4" s="1"/>
  <c r="CE168" i="4"/>
  <c r="CE169" i="4" s="1"/>
  <c r="CE170" i="4" s="1"/>
  <c r="CD168" i="4"/>
  <c r="CD169" i="4" s="1"/>
  <c r="CD170" i="4" s="1"/>
  <c r="CC168" i="4"/>
  <c r="CC169" i="4" s="1"/>
  <c r="CC170" i="4" s="1"/>
  <c r="CB168" i="4"/>
  <c r="CB169" i="4" s="1"/>
  <c r="CB170" i="4" s="1"/>
  <c r="CA168" i="4"/>
  <c r="CA169" i="4" s="1"/>
  <c r="CA170" i="4" s="1"/>
  <c r="BZ168" i="4"/>
  <c r="BZ169" i="4" s="1"/>
  <c r="BZ170" i="4" s="1"/>
  <c r="BY168" i="4"/>
  <c r="BY169" i="4" s="1"/>
  <c r="BY170" i="4" s="1"/>
  <c r="BX168" i="4"/>
  <c r="BX169" i="4" s="1"/>
  <c r="BX170" i="4" s="1"/>
  <c r="BW168" i="4"/>
  <c r="BW169" i="4" s="1"/>
  <c r="BW170" i="4" s="1"/>
  <c r="BV168" i="4"/>
  <c r="BV169" i="4" s="1"/>
  <c r="BV170" i="4" s="1"/>
  <c r="BU168" i="4"/>
  <c r="BU169" i="4" s="1"/>
  <c r="BU170" i="4" s="1"/>
  <c r="BT168" i="4"/>
  <c r="BT169" i="4" s="1"/>
  <c r="BT170" i="4" s="1"/>
  <c r="BS168" i="4"/>
  <c r="BS169" i="4" s="1"/>
  <c r="BS170" i="4" s="1"/>
  <c r="BR168" i="4"/>
  <c r="BR169" i="4" s="1"/>
  <c r="BR170" i="4" s="1"/>
  <c r="BQ168" i="4"/>
  <c r="BQ169" i="4" s="1"/>
  <c r="BQ170" i="4" s="1"/>
  <c r="BP168" i="4"/>
  <c r="BP169" i="4" s="1"/>
  <c r="BP170" i="4" s="1"/>
  <c r="BO168" i="4"/>
  <c r="BO169" i="4" s="1"/>
  <c r="BO170" i="4" s="1"/>
  <c r="BN168" i="4"/>
  <c r="BM168" i="4"/>
  <c r="BM169" i="4" s="1"/>
  <c r="BM170" i="4" s="1"/>
  <c r="BL168" i="4"/>
  <c r="BL169" i="4" s="1"/>
  <c r="BL170" i="4" s="1"/>
  <c r="BK168" i="4"/>
  <c r="BK169" i="4" s="1"/>
  <c r="BK170" i="4" s="1"/>
  <c r="BJ168" i="4"/>
  <c r="BJ169" i="4" s="1"/>
  <c r="BJ170" i="4" s="1"/>
  <c r="BI168" i="4"/>
  <c r="BI169" i="4" s="1"/>
  <c r="BI170" i="4" s="1"/>
  <c r="BH168" i="4"/>
  <c r="BH169" i="4" s="1"/>
  <c r="BH170" i="4" s="1"/>
  <c r="BG168" i="4"/>
  <c r="BG169" i="4" s="1"/>
  <c r="BG170" i="4" s="1"/>
  <c r="BF168" i="4"/>
  <c r="BF169" i="4" s="1"/>
  <c r="BF170" i="4" s="1"/>
  <c r="BE168" i="4"/>
  <c r="BE169" i="4" s="1"/>
  <c r="BE170" i="4" s="1"/>
  <c r="BD168" i="4"/>
  <c r="BD169" i="4" s="1"/>
  <c r="BD170" i="4" s="1"/>
  <c r="BC168" i="4"/>
  <c r="BC169" i="4" s="1"/>
  <c r="BC170" i="4" s="1"/>
  <c r="BB168" i="4"/>
  <c r="BB169" i="4" s="1"/>
  <c r="BB170" i="4" s="1"/>
  <c r="BA168" i="4"/>
  <c r="BA169" i="4" s="1"/>
  <c r="BA170" i="4" s="1"/>
  <c r="AZ168" i="4"/>
  <c r="AZ169" i="4" s="1"/>
  <c r="AZ170" i="4" s="1"/>
  <c r="AY168" i="4"/>
  <c r="AY169" i="4" s="1"/>
  <c r="AY170" i="4" s="1"/>
  <c r="AX168" i="4"/>
  <c r="AX169" i="4" s="1"/>
  <c r="AX170" i="4" s="1"/>
  <c r="AW168" i="4"/>
  <c r="AW169" i="4" s="1"/>
  <c r="AW170" i="4" s="1"/>
  <c r="AV168" i="4"/>
  <c r="AV169" i="4" s="1"/>
  <c r="AV170" i="4" s="1"/>
  <c r="AU168" i="4"/>
  <c r="AU169" i="4" s="1"/>
  <c r="AU170" i="4" s="1"/>
  <c r="AT168" i="4"/>
  <c r="AT169" i="4" s="1"/>
  <c r="AT170" i="4" s="1"/>
  <c r="AS168" i="4"/>
  <c r="AS169" i="4" s="1"/>
  <c r="AS170" i="4" s="1"/>
  <c r="AR168" i="4"/>
  <c r="AR169" i="4" s="1"/>
  <c r="AR170" i="4" s="1"/>
  <c r="AQ168" i="4"/>
  <c r="AQ169" i="4" s="1"/>
  <c r="AQ170" i="4" s="1"/>
  <c r="AP168" i="4"/>
  <c r="AP169" i="4" s="1"/>
  <c r="AP170" i="4" s="1"/>
  <c r="AO168" i="4"/>
  <c r="AO169" i="4" s="1"/>
  <c r="AO170" i="4" s="1"/>
  <c r="AN168" i="4"/>
  <c r="AN169" i="4" s="1"/>
  <c r="AN170" i="4" s="1"/>
  <c r="AM168" i="4"/>
  <c r="AM169" i="4" s="1"/>
  <c r="AM170" i="4" s="1"/>
  <c r="AL168" i="4"/>
  <c r="AL169" i="4" s="1"/>
  <c r="AL170" i="4" s="1"/>
  <c r="AK168" i="4"/>
  <c r="AK169" i="4" s="1"/>
  <c r="AK170" i="4" s="1"/>
  <c r="AJ168" i="4"/>
  <c r="AJ169" i="4" s="1"/>
  <c r="AJ170" i="4" s="1"/>
  <c r="AI168" i="4"/>
  <c r="AI169" i="4" s="1"/>
  <c r="AI170" i="4" s="1"/>
  <c r="AH168" i="4"/>
  <c r="AH169" i="4" s="1"/>
  <c r="AH170" i="4" s="1"/>
  <c r="AG168" i="4"/>
  <c r="AG169" i="4" s="1"/>
  <c r="AG170" i="4" s="1"/>
  <c r="AF168" i="4"/>
  <c r="AF169" i="4" s="1"/>
  <c r="AF170" i="4" s="1"/>
  <c r="AE168" i="4"/>
  <c r="AE169" i="4" s="1"/>
  <c r="AE170" i="4" s="1"/>
  <c r="AD168" i="4"/>
  <c r="AD169" i="4" s="1"/>
  <c r="AD170" i="4" s="1"/>
  <c r="AC168" i="4"/>
  <c r="AC169" i="4" s="1"/>
  <c r="AC170" i="4" s="1"/>
  <c r="AB168" i="4"/>
  <c r="AB169" i="4" s="1"/>
  <c r="AB170" i="4" s="1"/>
  <c r="AA168" i="4"/>
  <c r="AA169" i="4" s="1"/>
  <c r="AA170" i="4" s="1"/>
  <c r="Z168" i="4"/>
  <c r="Z169" i="4" s="1"/>
  <c r="Z170" i="4" s="1"/>
  <c r="Y168" i="4"/>
  <c r="Y169" i="4" s="1"/>
  <c r="Y170" i="4" s="1"/>
  <c r="X168" i="4"/>
  <c r="X169" i="4" s="1"/>
  <c r="X170" i="4" s="1"/>
  <c r="W168" i="4"/>
  <c r="W169" i="4" s="1"/>
  <c r="W170" i="4" s="1"/>
  <c r="V168" i="4"/>
  <c r="V169" i="4" s="1"/>
  <c r="V170" i="4" s="1"/>
  <c r="U168" i="4"/>
  <c r="U169" i="4" s="1"/>
  <c r="U170" i="4" s="1"/>
  <c r="T168" i="4"/>
  <c r="T169" i="4" s="1"/>
  <c r="T170" i="4" s="1"/>
  <c r="S168" i="4"/>
  <c r="S169" i="4" s="1"/>
  <c r="S170" i="4" s="1"/>
  <c r="R168" i="4"/>
  <c r="R169" i="4" s="1"/>
  <c r="R170" i="4" s="1"/>
  <c r="Q168" i="4"/>
  <c r="Q169" i="4" s="1"/>
  <c r="Q170" i="4" s="1"/>
  <c r="AML33" i="1" l="1"/>
  <c r="UH33" i="1"/>
  <c r="UH36" i="1" s="1"/>
  <c r="AOX33" i="1"/>
  <c r="ZN33" i="1"/>
  <c r="ZN36" i="1" s="1"/>
  <c r="AOY33" i="1"/>
  <c r="ZR33" i="1"/>
  <c r="ZR36" i="1" s="1"/>
  <c r="ABC33" i="1"/>
  <c r="ABC36" i="1" s="1"/>
  <c r="ASP33" i="1"/>
  <c r="ASP36" i="1" s="1"/>
  <c r="ZO33" i="1"/>
  <c r="ZO36" i="1" s="1"/>
  <c r="ABD33" i="1"/>
  <c r="ABD36" i="1" s="1"/>
  <c r="ANF33" i="1"/>
  <c r="ANF36" i="1" s="1"/>
  <c r="AOV33" i="1"/>
  <c r="AOW33" i="1"/>
  <c r="AOW36" i="1" s="1"/>
  <c r="APB33" i="1"/>
  <c r="APB36" i="1" s="1"/>
  <c r="ARO33" i="1"/>
  <c r="ARO36" i="1" s="1"/>
  <c r="ABE33" i="1"/>
  <c r="ABE36" i="1" s="1"/>
  <c r="VQ33" i="1"/>
  <c r="VQ36" i="1" s="1"/>
  <c r="APT33" i="1"/>
  <c r="APT36" i="1" s="1"/>
  <c r="ALF33" i="1"/>
  <c r="ALF36" i="1" s="1"/>
  <c r="VT33" i="1"/>
  <c r="VT36" i="1" s="1"/>
  <c r="ALU33" i="1"/>
  <c r="ALU36" i="1" s="1"/>
  <c r="ALW33" i="1"/>
  <c r="ALZ33" i="1"/>
  <c r="ALZ36" i="1" s="1"/>
  <c r="AFA33" i="1"/>
  <c r="AST33" i="1"/>
  <c r="AST36" i="1" s="1"/>
  <c r="YC33" i="1"/>
  <c r="YC36" i="1" s="1"/>
  <c r="ASX33" i="1"/>
  <c r="ASX36" i="1" s="1"/>
  <c r="YS33" i="1"/>
  <c r="YS36" i="1" s="1"/>
  <c r="AHN33" i="1"/>
  <c r="AHN36" i="1" s="1"/>
  <c r="ANN33" i="1"/>
  <c r="ANN36" i="1" s="1"/>
  <c r="AJO33" i="1"/>
  <c r="AJO36" i="1" s="1"/>
  <c r="APS33" i="1"/>
  <c r="APS36" i="1" s="1"/>
  <c r="VS33" i="1"/>
  <c r="VS36" i="1" s="1"/>
  <c r="ABV33" i="1"/>
  <c r="ABV36" i="1" s="1"/>
  <c r="AQP33" i="1"/>
  <c r="AQP36" i="1" s="1"/>
  <c r="VV33" i="1"/>
  <c r="VV36" i="1" s="1"/>
  <c r="AEV33" i="1"/>
  <c r="AEV36" i="1" s="1"/>
  <c r="WM33" i="1"/>
  <c r="WM36" i="1" s="1"/>
  <c r="AEX33" i="1"/>
  <c r="AEX36" i="1" s="1"/>
  <c r="WN33" i="1"/>
  <c r="WN36" i="1" s="1"/>
  <c r="AEZ33" i="1"/>
  <c r="YA33" i="1"/>
  <c r="YA36" i="1" s="1"/>
  <c r="AFB33" i="1"/>
  <c r="YB33" i="1"/>
  <c r="YB36" i="1" s="1"/>
  <c r="AFV33" i="1"/>
  <c r="AFV36" i="1" s="1"/>
  <c r="ANM33" i="1"/>
  <c r="ANM36" i="1" s="1"/>
  <c r="YT33" i="1"/>
  <c r="YT36" i="1" s="1"/>
  <c r="AHO33" i="1"/>
  <c r="AHO36" i="1" s="1"/>
  <c r="AOM33" i="1"/>
  <c r="AOM36" i="1" s="1"/>
  <c r="APP33" i="1"/>
  <c r="APP36" i="1" s="1"/>
  <c r="VR33" i="1"/>
  <c r="VR36" i="1" s="1"/>
  <c r="ALE33" i="1"/>
  <c r="APU33" i="1"/>
  <c r="APU36" i="1" s="1"/>
  <c r="AEE33" i="1"/>
  <c r="AEE36" i="1" s="1"/>
  <c r="ALV33" i="1"/>
  <c r="ALV36" i="1" s="1"/>
  <c r="ASQ33" i="1"/>
  <c r="ASQ36" i="1" s="1"/>
  <c r="XZ33" i="1"/>
  <c r="XZ36" i="1" s="1"/>
  <c r="ASR33" i="1"/>
  <c r="ASR36" i="1" s="1"/>
  <c r="ASS33" i="1"/>
  <c r="ANJ33" i="1"/>
  <c r="ANJ36" i="1" s="1"/>
  <c r="YX33" i="1"/>
  <c r="YX36" i="1" s="1"/>
  <c r="AHP33" i="1"/>
  <c r="AHP36" i="1" s="1"/>
  <c r="AOU33" i="1"/>
  <c r="WA33" i="1"/>
  <c r="WA36" i="1" s="1"/>
  <c r="ACN33" i="1"/>
  <c r="ACN36" i="1" s="1"/>
  <c r="AFG33" i="1"/>
  <c r="AFG36" i="1" s="1"/>
  <c r="AIG33" i="1"/>
  <c r="AIG36" i="1" s="1"/>
  <c r="APG33" i="1"/>
  <c r="APG36" i="1" s="1"/>
  <c r="WB33" i="1"/>
  <c r="WB36" i="1" s="1"/>
  <c r="ZA33" i="1"/>
  <c r="ZA36" i="1" s="1"/>
  <c r="ACT33" i="1"/>
  <c r="ACT36" i="1" s="1"/>
  <c r="AFH33" i="1"/>
  <c r="AFH36" i="1" s="1"/>
  <c r="AIP33" i="1"/>
  <c r="AIP36" i="1" s="1"/>
  <c r="AMM33" i="1"/>
  <c r="AMM36" i="1" s="1"/>
  <c r="APH33" i="1"/>
  <c r="APH36" i="1" s="1"/>
  <c r="ASU33" i="1"/>
  <c r="ASU36" i="1" s="1"/>
  <c r="AEL33" i="1"/>
  <c r="AEL36" i="1" s="1"/>
  <c r="ASI33" i="1"/>
  <c r="ASI36" i="1" s="1"/>
  <c r="XE33" i="1"/>
  <c r="XE36" i="1" s="1"/>
  <c r="ADI33" i="1"/>
  <c r="ADI36" i="1" s="1"/>
  <c r="AJW33" i="1"/>
  <c r="AJW36" i="1" s="1"/>
  <c r="ZX110" i="1"/>
  <c r="TN33" i="1"/>
  <c r="TN36" i="1" s="1"/>
  <c r="XF33" i="1"/>
  <c r="ZW33" i="1"/>
  <c r="ZW36" i="1" s="1"/>
  <c r="ADJ33" i="1"/>
  <c r="ADJ36" i="1" s="1"/>
  <c r="AGI33" i="1"/>
  <c r="AGI36" i="1" s="1"/>
  <c r="AJX33" i="1"/>
  <c r="AJX36" i="1" s="1"/>
  <c r="ANP33" i="1"/>
  <c r="ANP36" i="1" s="1"/>
  <c r="AQU33" i="1"/>
  <c r="AQU36" i="1" s="1"/>
  <c r="ADS110" i="1"/>
  <c r="AJU33" i="1"/>
  <c r="AJU36" i="1" s="1"/>
  <c r="TS33" i="1"/>
  <c r="XG33" i="1"/>
  <c r="XG36" i="1" s="1"/>
  <c r="AAL33" i="1"/>
  <c r="AAL36" i="1" s="1"/>
  <c r="ADK33" i="1"/>
  <c r="ADK36" i="1" s="1"/>
  <c r="AGL33" i="1"/>
  <c r="AGL36" i="1" s="1"/>
  <c r="AKD33" i="1"/>
  <c r="AKD36" i="1" s="1"/>
  <c r="ANQ33" i="1"/>
  <c r="ANQ36" i="1" s="1"/>
  <c r="ARB33" i="1"/>
  <c r="ARB36" i="1" s="1"/>
  <c r="AGA110" i="1"/>
  <c r="AOK33" i="1"/>
  <c r="AOK36" i="1" s="1"/>
  <c r="ABK33" i="1"/>
  <c r="ABK36" i="1" s="1"/>
  <c r="ZC33" i="1"/>
  <c r="ZC36" i="1" s="1"/>
  <c r="AFY33" i="1"/>
  <c r="AFY36" i="1" s="1"/>
  <c r="ATC33" i="1"/>
  <c r="ATC36" i="1" s="1"/>
  <c r="ACY33" i="1"/>
  <c r="ACY36" i="1" s="1"/>
  <c r="ACZ33" i="1"/>
  <c r="ACZ36" i="1" s="1"/>
  <c r="TT33" i="1"/>
  <c r="TT36" i="1" s="1"/>
  <c r="XJ33" i="1"/>
  <c r="XJ36" i="1" s="1"/>
  <c r="AAO33" i="1"/>
  <c r="AAO36" i="1" s="1"/>
  <c r="ADR33" i="1"/>
  <c r="ADR36" i="1" s="1"/>
  <c r="AGP33" i="1"/>
  <c r="AGP36" i="1" s="1"/>
  <c r="AKH33" i="1"/>
  <c r="AKH36" i="1" s="1"/>
  <c r="ANS33" i="1"/>
  <c r="ANS36" i="1" s="1"/>
  <c r="ARF33" i="1"/>
  <c r="ARF36" i="1" s="1"/>
  <c r="UK33" i="1"/>
  <c r="UK36" i="1" s="1"/>
  <c r="AEK33" i="1"/>
  <c r="AEK36" i="1" s="1"/>
  <c r="ALL33" i="1"/>
  <c r="ALL36" i="1" s="1"/>
  <c r="YG33" i="1"/>
  <c r="YG36" i="1" s="1"/>
  <c r="ABL33" i="1"/>
  <c r="ABL36" i="1" s="1"/>
  <c r="ACW33" i="1"/>
  <c r="ACW36" i="1" s="1"/>
  <c r="ZD33" i="1"/>
  <c r="ZD36" i="1" s="1"/>
  <c r="AGB33" i="1"/>
  <c r="AGB36" i="1" s="1"/>
  <c r="TZ33" i="1"/>
  <c r="XO33" i="1"/>
  <c r="XO36" i="1" s="1"/>
  <c r="AAY33" i="1"/>
  <c r="AAY36" i="1" s="1"/>
  <c r="AGU33" i="1"/>
  <c r="AGU36" i="1" s="1"/>
  <c r="AKL33" i="1"/>
  <c r="AKL36" i="1" s="1"/>
  <c r="ANT33" i="1"/>
  <c r="ANT36" i="1" s="1"/>
  <c r="ARG33" i="1"/>
  <c r="ARG36" i="1" s="1"/>
  <c r="ARM33" i="1"/>
  <c r="ARM36" i="1" s="1"/>
  <c r="UM33" i="1"/>
  <c r="UM36" i="1" s="1"/>
  <c r="ALK33" i="1"/>
  <c r="ALK36" i="1" s="1"/>
  <c r="ASJ33" i="1"/>
  <c r="ASJ36" i="1" s="1"/>
  <c r="YI33" i="1"/>
  <c r="YI36" i="1" s="1"/>
  <c r="AIQ33" i="1"/>
  <c r="AIQ36" i="1" s="1"/>
  <c r="AMZ33" i="1"/>
  <c r="AMZ36" i="1" s="1"/>
  <c r="ACX33" i="1"/>
  <c r="ACX36" i="1" s="1"/>
  <c r="WS33" i="1"/>
  <c r="WS36" i="1" s="1"/>
  <c r="WT33" i="1"/>
  <c r="WT36" i="1" s="1"/>
  <c r="UD33" i="1"/>
  <c r="UD36" i="1" s="1"/>
  <c r="XV33" i="1"/>
  <c r="XV36" i="1" s="1"/>
  <c r="ABB33" i="1"/>
  <c r="ABB36" i="1" s="1"/>
  <c r="AED33" i="1"/>
  <c r="AED36" i="1" s="1"/>
  <c r="AHC33" i="1"/>
  <c r="AKQ33" i="1"/>
  <c r="AKQ36" i="1" s="1"/>
  <c r="AOD33" i="1"/>
  <c r="ARJ33" i="1"/>
  <c r="ARJ36" i="1" s="1"/>
  <c r="UO110" i="1"/>
  <c r="UO33" i="1"/>
  <c r="UO36" i="1" s="1"/>
  <c r="ZE110" i="1"/>
  <c r="ZE33" i="1"/>
  <c r="ZE36" i="1" s="1"/>
  <c r="ZY33" i="1"/>
  <c r="ZY36" i="1" s="1"/>
  <c r="ZY110" i="1"/>
  <c r="ABM110" i="1"/>
  <c r="ABM33" i="1"/>
  <c r="ABM36" i="1" s="1"/>
  <c r="AJE110" i="1"/>
  <c r="AJE33" i="1"/>
  <c r="AJE36" i="1" s="1"/>
  <c r="AKS110" i="1"/>
  <c r="AKS33" i="1"/>
  <c r="ALM110" i="1"/>
  <c r="ALM33" i="1"/>
  <c r="ALM36" i="1" s="1"/>
  <c r="ANU110" i="1"/>
  <c r="ANU33" i="1"/>
  <c r="ANU36" i="1" s="1"/>
  <c r="AQW110" i="1"/>
  <c r="AQW33" i="1"/>
  <c r="AQW36" i="1" s="1"/>
  <c r="ARQ110" i="1"/>
  <c r="ARQ33" i="1"/>
  <c r="ARQ36" i="1" s="1"/>
  <c r="ATE110" i="1"/>
  <c r="ATE33" i="1"/>
  <c r="AHR33" i="1"/>
  <c r="AHR36" i="1" s="1"/>
  <c r="AHR110" i="1"/>
  <c r="AHS33" i="1"/>
  <c r="AHS36" i="1" s="1"/>
  <c r="AHS110" i="1"/>
  <c r="API33" i="1"/>
  <c r="API36" i="1" s="1"/>
  <c r="AJY33" i="1"/>
  <c r="AJY36" i="1" s="1"/>
  <c r="ABX110" i="1"/>
  <c r="ABX33" i="1"/>
  <c r="ABX36" i="1" s="1"/>
  <c r="AEF110" i="1"/>
  <c r="AEF33" i="1"/>
  <c r="AFT110" i="1"/>
  <c r="AFT33" i="1"/>
  <c r="AJP110" i="1"/>
  <c r="AJP33" i="1"/>
  <c r="ALD110" i="1"/>
  <c r="ALD33" i="1"/>
  <c r="ALD36" i="1" s="1"/>
  <c r="AMR110" i="1"/>
  <c r="AMR33" i="1"/>
  <c r="AQN110" i="1"/>
  <c r="AQN33" i="1"/>
  <c r="AQN36" i="1" s="1"/>
  <c r="ASV110" i="1"/>
  <c r="ASV33" i="1"/>
  <c r="WO110" i="1"/>
  <c r="WO33" i="1"/>
  <c r="WO36" i="1" s="1"/>
  <c r="XI110" i="1"/>
  <c r="XI33" i="1"/>
  <c r="XI36" i="1" s="1"/>
  <c r="AFU110" i="1"/>
  <c r="AFU33" i="1"/>
  <c r="AMS110" i="1"/>
  <c r="AMS33" i="1"/>
  <c r="AMS36" i="1" s="1"/>
  <c r="AIC33" i="1"/>
  <c r="AIC36" i="1" s="1"/>
  <c r="WX110" i="1"/>
  <c r="TU33" i="1"/>
  <c r="WY110" i="1"/>
  <c r="TZ36" i="1"/>
  <c r="ADA33" i="1"/>
  <c r="ADA36" i="1" s="1"/>
  <c r="ALY33" i="1"/>
  <c r="ALY36" i="1" s="1"/>
  <c r="AJR36" i="1"/>
  <c r="XQ33" i="1"/>
  <c r="AOZ33" i="1"/>
  <c r="VI110" i="1"/>
  <c r="VI33" i="1"/>
  <c r="VI36" i="1" s="1"/>
  <c r="YK110" i="1"/>
  <c r="YK33" i="1"/>
  <c r="YK36" i="1" s="1"/>
  <c r="ACG110" i="1"/>
  <c r="ACG33" i="1"/>
  <c r="ACG36" i="1" s="1"/>
  <c r="ADU110" i="1"/>
  <c r="ADU33" i="1"/>
  <c r="ADU36" i="1" s="1"/>
  <c r="AFI33" i="1"/>
  <c r="AFI36" i="1" s="1"/>
  <c r="AFI110" i="1"/>
  <c r="AGW110" i="1"/>
  <c r="AGW33" i="1"/>
  <c r="AOO110" i="1"/>
  <c r="AOO33" i="1"/>
  <c r="AOO36" i="1" s="1"/>
  <c r="ANA33" i="1"/>
  <c r="ANA36" i="1" s="1"/>
  <c r="AAU33" i="1"/>
  <c r="AAU36" i="1" s="1"/>
  <c r="AAU110" i="1"/>
  <c r="ALO33" i="1"/>
  <c r="ALO36" i="1" s="1"/>
  <c r="ALO110" i="1"/>
  <c r="AHQ33" i="1"/>
  <c r="AHQ36" i="1" s="1"/>
  <c r="WC33" i="1"/>
  <c r="WC36" i="1" s="1"/>
  <c r="XH110" i="1"/>
  <c r="XH33" i="1"/>
  <c r="XH36" i="1" s="1"/>
  <c r="ZP110" i="1"/>
  <c r="ZP33" i="1"/>
  <c r="AHH110" i="1"/>
  <c r="AHH33" i="1"/>
  <c r="ALX110" i="1"/>
  <c r="ALX33" i="1"/>
  <c r="AAK110" i="1"/>
  <c r="AAK33" i="1"/>
  <c r="AAK36" i="1" s="1"/>
  <c r="ABY110" i="1"/>
  <c r="ABY33" i="1"/>
  <c r="ADM110" i="1"/>
  <c r="ADM33" i="1"/>
  <c r="AHI110" i="1"/>
  <c r="AHI33" i="1"/>
  <c r="AQO110" i="1"/>
  <c r="AQO33" i="1"/>
  <c r="AQO36" i="1" s="1"/>
  <c r="ASW110" i="1"/>
  <c r="ASW33" i="1"/>
  <c r="ASW36" i="1" s="1"/>
  <c r="AIB33" i="1"/>
  <c r="ARH33" i="1"/>
  <c r="ARH36" i="1" s="1"/>
  <c r="ARI33" i="1"/>
  <c r="ARI36" i="1" s="1"/>
  <c r="ZQ33" i="1"/>
  <c r="ZQ36" i="1" s="1"/>
  <c r="XR110" i="1"/>
  <c r="UG33" i="1"/>
  <c r="UG36" i="1" s="1"/>
  <c r="AGC33" i="1"/>
  <c r="AGC36" i="1" s="1"/>
  <c r="UN110" i="1"/>
  <c r="UN33" i="1"/>
  <c r="UN36" i="1" s="1"/>
  <c r="VH110" i="1"/>
  <c r="VH33" i="1"/>
  <c r="VH36" i="1" s="1"/>
  <c r="XP110" i="1"/>
  <c r="XP33" i="1"/>
  <c r="YJ110" i="1"/>
  <c r="YJ33" i="1"/>
  <c r="YJ36" i="1" s="1"/>
  <c r="ACF110" i="1"/>
  <c r="ACF33" i="1"/>
  <c r="ADT33" i="1"/>
  <c r="ADT36" i="1" s="1"/>
  <c r="ADT110" i="1"/>
  <c r="AGV110" i="1"/>
  <c r="AGV33" i="1"/>
  <c r="AGV36" i="1" s="1"/>
  <c r="AJD110" i="1"/>
  <c r="AJD33" i="1"/>
  <c r="AJD36" i="1" s="1"/>
  <c r="AKR110" i="1"/>
  <c r="AKR33" i="1"/>
  <c r="AKR36" i="1" s="1"/>
  <c r="AON110" i="1"/>
  <c r="AON33" i="1"/>
  <c r="AON36" i="1" s="1"/>
  <c r="AQV110" i="1"/>
  <c r="AQV33" i="1"/>
  <c r="AQV36" i="1" s="1"/>
  <c r="ARP110" i="1"/>
  <c r="ARP33" i="1"/>
  <c r="ATD110" i="1"/>
  <c r="ATD33" i="1"/>
  <c r="ADL33" i="1"/>
  <c r="AJQ33" i="1"/>
  <c r="ASK33" i="1"/>
  <c r="ASK36" i="1" s="1"/>
  <c r="ALE36" i="1"/>
  <c r="TF110" i="1"/>
  <c r="TF33" i="1"/>
  <c r="TF36" i="1" s="1"/>
  <c r="AOT110" i="1"/>
  <c r="AOT33" i="1"/>
  <c r="AQH110" i="1"/>
  <c r="AQH33" i="1"/>
  <c r="AQH36" i="1" s="1"/>
  <c r="AKY110" i="1"/>
  <c r="AKY33" i="1"/>
  <c r="ZJ33" i="1"/>
  <c r="ZJ36" i="1" s="1"/>
  <c r="ALS33" i="1"/>
  <c r="ALS36" i="1" s="1"/>
  <c r="AHD110" i="1"/>
  <c r="AHD33" i="1"/>
  <c r="AHD36" i="1" s="1"/>
  <c r="AIR110" i="1"/>
  <c r="AIR33" i="1"/>
  <c r="AIR36" i="1" s="1"/>
  <c r="AQJ110" i="1"/>
  <c r="AQJ33" i="1"/>
  <c r="ZK33" i="1"/>
  <c r="ZK36" i="1" s="1"/>
  <c r="TI110" i="1"/>
  <c r="TI33" i="1"/>
  <c r="TI36" i="1" s="1"/>
  <c r="UW110" i="1"/>
  <c r="UW33" i="1"/>
  <c r="UW36" i="1" s="1"/>
  <c r="ARY110" i="1"/>
  <c r="ARY33" i="1"/>
  <c r="ARY36" i="1" s="1"/>
  <c r="XB110" i="1"/>
  <c r="XB33" i="1"/>
  <c r="XB36" i="1" s="1"/>
  <c r="YP110" i="1"/>
  <c r="YP33" i="1"/>
  <c r="YP36" i="1" s="1"/>
  <c r="AFN110" i="1"/>
  <c r="AFN33" i="1"/>
  <c r="AFN36" i="1" s="1"/>
  <c r="AKX110" i="1"/>
  <c r="AKX33" i="1"/>
  <c r="AKX36" i="1" s="1"/>
  <c r="ARV110" i="1"/>
  <c r="ARV33" i="1"/>
  <c r="ARV36" i="1" s="1"/>
  <c r="TG110" i="1"/>
  <c r="TG33" i="1"/>
  <c r="TG36" i="1" s="1"/>
  <c r="UU110" i="1"/>
  <c r="UU33" i="1"/>
  <c r="UU36" i="1" s="1"/>
  <c r="ABR33" i="1"/>
  <c r="ABR36" i="1" s="1"/>
  <c r="AOA33" i="1"/>
  <c r="AOA36" i="1" s="1"/>
  <c r="TH110" i="1"/>
  <c r="TH33" i="1"/>
  <c r="TH36" i="1" s="1"/>
  <c r="UV110" i="1"/>
  <c r="UV33" i="1"/>
  <c r="UV36" i="1" s="1"/>
  <c r="XD110" i="1"/>
  <c r="XD33" i="1"/>
  <c r="AOB33" i="1"/>
  <c r="AOB36" i="1" s="1"/>
  <c r="AIS110" i="1"/>
  <c r="AIS33" i="1"/>
  <c r="AIS36" i="1" s="1"/>
  <c r="AQK110" i="1"/>
  <c r="AQK33" i="1"/>
  <c r="AQK36" i="1" s="1"/>
  <c r="SO33" i="1"/>
  <c r="AJJ33" i="1"/>
  <c r="AJJ36" i="1" s="1"/>
  <c r="AOD36" i="1"/>
  <c r="TJ110" i="1"/>
  <c r="TJ33" i="1"/>
  <c r="TJ36" i="1" s="1"/>
  <c r="AAH110" i="1"/>
  <c r="AAH33" i="1"/>
  <c r="AAH36" i="1" s="1"/>
  <c r="AFR110" i="1"/>
  <c r="AFR33" i="1"/>
  <c r="AHF110" i="1"/>
  <c r="AHF33" i="1"/>
  <c r="AIT110" i="1"/>
  <c r="AIT33" i="1"/>
  <c r="AIT36" i="1" s="1"/>
  <c r="AMP110" i="1"/>
  <c r="AMP33" i="1"/>
  <c r="AMP36" i="1" s="1"/>
  <c r="AQL110" i="1"/>
  <c r="AQL33" i="1"/>
  <c r="AQL36" i="1" s="1"/>
  <c r="SP33" i="1"/>
  <c r="VN33" i="1"/>
  <c r="VN36" i="1" s="1"/>
  <c r="AET33" i="1"/>
  <c r="AET36" i="1" s="1"/>
  <c r="AAI110" i="1"/>
  <c r="AAI33" i="1"/>
  <c r="ABW110" i="1"/>
  <c r="ABW33" i="1"/>
  <c r="AFS110" i="1"/>
  <c r="AFS33" i="1"/>
  <c r="AHG110" i="1"/>
  <c r="AHG33" i="1"/>
  <c r="AIU110" i="1"/>
  <c r="AIU33" i="1"/>
  <c r="AIU36" i="1" s="1"/>
  <c r="AMQ110" i="1"/>
  <c r="AMQ33" i="1"/>
  <c r="AMQ36" i="1" s="1"/>
  <c r="AQM110" i="1"/>
  <c r="AQM33" i="1"/>
  <c r="AQM36" i="1" s="1"/>
  <c r="SQ33" i="1"/>
  <c r="SQ36" i="1" s="1"/>
  <c r="VO33" i="1"/>
  <c r="ACM33" i="1"/>
  <c r="ACM36" i="1" s="1"/>
  <c r="AEU33" i="1"/>
  <c r="AEU36" i="1" s="1"/>
  <c r="AHB33" i="1"/>
  <c r="AHB36" i="1" s="1"/>
  <c r="APV33" i="1"/>
  <c r="APV36" i="1" s="1"/>
  <c r="WP33" i="1"/>
  <c r="ABZ33" i="1"/>
  <c r="ABZ36" i="1" s="1"/>
  <c r="VB33" i="1"/>
  <c r="ACC33" i="1"/>
  <c r="ACC36" i="1" s="1"/>
  <c r="AIX33" i="1"/>
  <c r="AMT33" i="1"/>
  <c r="AMT36" i="1" s="1"/>
  <c r="ASD33" i="1"/>
  <c r="ST33" i="1"/>
  <c r="ST36" i="1" s="1"/>
  <c r="YD33" i="1"/>
  <c r="YD36" i="1" s="1"/>
  <c r="AOH33" i="1"/>
  <c r="AOH36" i="1" s="1"/>
  <c r="ADN33" i="1"/>
  <c r="ADN36" i="1" s="1"/>
  <c r="VG33" i="1"/>
  <c r="VG36" i="1" s="1"/>
  <c r="ACE33" i="1"/>
  <c r="AHJ33" i="1"/>
  <c r="AHJ36" i="1" s="1"/>
  <c r="AJC33" i="1"/>
  <c r="AJC36" i="1" s="1"/>
  <c r="AMY33" i="1"/>
  <c r="ASH33" i="1"/>
  <c r="ASH36" i="1" s="1"/>
  <c r="ABF36" i="1"/>
  <c r="YE33" i="1"/>
  <c r="AGH36" i="1"/>
  <c r="AOU36" i="1"/>
  <c r="YF33" i="1"/>
  <c r="TK36" i="1"/>
  <c r="YH33" i="1"/>
  <c r="AFB36" i="1"/>
  <c r="AOX36" i="1"/>
  <c r="AFC33" i="1"/>
  <c r="AGR33" i="1"/>
  <c r="AOY36" i="1"/>
  <c r="ANO33" i="1"/>
  <c r="AOT36" i="1"/>
  <c r="SU110" i="1"/>
  <c r="SU33" i="1"/>
  <c r="VW110" i="1"/>
  <c r="VW33" i="1"/>
  <c r="YY110" i="1"/>
  <c r="YY33" i="1"/>
  <c r="ACA110" i="1"/>
  <c r="ACA33" i="1"/>
  <c r="AIY110" i="1"/>
  <c r="AIY33" i="1"/>
  <c r="AQQ110" i="1"/>
  <c r="AQQ33" i="1"/>
  <c r="SV110" i="1"/>
  <c r="SV33" i="1"/>
  <c r="WR110" i="1"/>
  <c r="WR33" i="1"/>
  <c r="AIF110" i="1"/>
  <c r="AIF33" i="1"/>
  <c r="AIZ110" i="1"/>
  <c r="AIZ33" i="1"/>
  <c r="AMB110" i="1"/>
  <c r="AMB33" i="1"/>
  <c r="APD110" i="1"/>
  <c r="APD33" i="1"/>
  <c r="ASZ110" i="1"/>
  <c r="ASZ33" i="1"/>
  <c r="SX110" i="1"/>
  <c r="SX33" i="1"/>
  <c r="ZV110" i="1"/>
  <c r="ZV33" i="1"/>
  <c r="AFZ110" i="1"/>
  <c r="AFZ33" i="1"/>
  <c r="AKP110" i="1"/>
  <c r="AKP33" i="1"/>
  <c r="ZS110" i="1"/>
  <c r="ZS33" i="1"/>
  <c r="ACU110" i="1"/>
  <c r="ACU33" i="1"/>
  <c r="AIE110" i="1"/>
  <c r="AIE33" i="1"/>
  <c r="AMA110" i="1"/>
  <c r="AMA33" i="1"/>
  <c r="APC110" i="1"/>
  <c r="APC33" i="1"/>
  <c r="ARK110" i="1"/>
  <c r="ARK33" i="1"/>
  <c r="TP110" i="1"/>
  <c r="TP33" i="1"/>
  <c r="VX110" i="1"/>
  <c r="VX33" i="1"/>
  <c r="YZ110" i="1"/>
  <c r="YZ33" i="1"/>
  <c r="AAN110" i="1"/>
  <c r="AAN33" i="1"/>
  <c r="ADP110" i="1"/>
  <c r="ADP33" i="1"/>
  <c r="AMV110" i="1"/>
  <c r="AMV33" i="1"/>
  <c r="ARL110" i="1"/>
  <c r="ARL33" i="1"/>
  <c r="ASS36" i="1"/>
  <c r="TR110" i="1"/>
  <c r="TR33" i="1"/>
  <c r="VZ110" i="1"/>
  <c r="VZ33" i="1"/>
  <c r="ZB110" i="1"/>
  <c r="ZB33" i="1"/>
  <c r="AGT110" i="1"/>
  <c r="AGT33" i="1"/>
  <c r="AJV110" i="1"/>
  <c r="AJV33" i="1"/>
  <c r="AAM33" i="1"/>
  <c r="AKM33" i="1"/>
  <c r="AML36" i="1"/>
  <c r="AEF36" i="1"/>
  <c r="AKN33" i="1"/>
  <c r="AOV36" i="1"/>
  <c r="AQT110" i="1"/>
  <c r="AQT33" i="1"/>
  <c r="TO110" i="1"/>
  <c r="TO33" i="1"/>
  <c r="ADO110" i="1"/>
  <c r="ADO33" i="1"/>
  <c r="AHK110" i="1"/>
  <c r="AHK33" i="1"/>
  <c r="AJS110" i="1"/>
  <c r="AJS33" i="1"/>
  <c r="ALG110" i="1"/>
  <c r="ALG33" i="1"/>
  <c r="AOI110" i="1"/>
  <c r="AOI33" i="1"/>
  <c r="ASE110" i="1"/>
  <c r="ASE33" i="1"/>
  <c r="VD110" i="1"/>
  <c r="VD33" i="1"/>
  <c r="ABH110" i="1"/>
  <c r="ABH33" i="1"/>
  <c r="AFD110" i="1"/>
  <c r="AFD33" i="1"/>
  <c r="APX110" i="1"/>
  <c r="APX33" i="1"/>
  <c r="ASF110" i="1"/>
  <c r="ASF33" i="1"/>
  <c r="ALW36" i="1"/>
  <c r="ALX36" i="1"/>
  <c r="VF110" i="1"/>
  <c r="VF33" i="1"/>
  <c r="XN110" i="1"/>
  <c r="XN33" i="1"/>
  <c r="ABJ110" i="1"/>
  <c r="ABJ33" i="1"/>
  <c r="AMD110" i="1"/>
  <c r="AMD33" i="1"/>
  <c r="AMX110" i="1"/>
  <c r="AMX33" i="1"/>
  <c r="AOL110" i="1"/>
  <c r="AOL33" i="1"/>
  <c r="APF110" i="1"/>
  <c r="APF33" i="1"/>
  <c r="ATB110" i="1"/>
  <c r="ATB33" i="1"/>
  <c r="AEI33" i="1"/>
  <c r="UI33" i="1"/>
  <c r="ACV33" i="1"/>
  <c r="AEJ33" i="1"/>
  <c r="AFW33" i="1"/>
  <c r="ARN33" i="1"/>
  <c r="VC110" i="1"/>
  <c r="VC33" i="1"/>
  <c r="WQ110" i="1"/>
  <c r="WQ33" i="1"/>
  <c r="AGQ110" i="1"/>
  <c r="AGQ33" i="1"/>
  <c r="AMU110" i="1"/>
  <c r="AMU33" i="1"/>
  <c r="APW110" i="1"/>
  <c r="APW33" i="1"/>
  <c r="ASY110" i="1"/>
  <c r="ASY33" i="1"/>
  <c r="UJ110" i="1"/>
  <c r="UJ33" i="1"/>
  <c r="XL110" i="1"/>
  <c r="XL33" i="1"/>
  <c r="ZT110" i="1"/>
  <c r="ZT33" i="1"/>
  <c r="ACB110" i="1"/>
  <c r="ACB33" i="1"/>
  <c r="AHL110" i="1"/>
  <c r="AHL33" i="1"/>
  <c r="AJT110" i="1"/>
  <c r="AJT33" i="1"/>
  <c r="ALH33" i="1"/>
  <c r="ALH110" i="1"/>
  <c r="AOJ110" i="1"/>
  <c r="AOJ33" i="1"/>
  <c r="AQR110" i="1"/>
  <c r="AQR33" i="1"/>
  <c r="UL110" i="1"/>
  <c r="UL33" i="1"/>
  <c r="AAP110" i="1"/>
  <c r="AAP33" i="1"/>
  <c r="ACD110" i="1"/>
  <c r="ACD33" i="1"/>
  <c r="AFF110" i="1"/>
  <c r="AFF33" i="1"/>
  <c r="AIH110" i="1"/>
  <c r="AIH33" i="1"/>
  <c r="ALJ110" i="1"/>
  <c r="ALJ33" i="1"/>
  <c r="ANR110" i="1"/>
  <c r="ANR33" i="1"/>
  <c r="XK33" i="1"/>
  <c r="SR36" i="1"/>
  <c r="AFX33" i="1"/>
  <c r="AJB33" i="1"/>
  <c r="AMR36" i="1"/>
  <c r="APZ33" i="1"/>
  <c r="VP33" i="1"/>
  <c r="AAG33" i="1"/>
  <c r="AEW33" i="1"/>
  <c r="WX36" i="1"/>
  <c r="XR36" i="1"/>
  <c r="AHY36" i="1"/>
  <c r="WY36" i="1"/>
  <c r="AHZ36" i="1"/>
  <c r="AID36" i="1"/>
  <c r="XF36" i="1"/>
  <c r="SN110" i="1"/>
  <c r="SN33" i="1"/>
  <c r="UB110" i="1"/>
  <c r="UB33" i="1"/>
  <c r="YR110" i="1"/>
  <c r="YR33" i="1"/>
  <c r="AEB110" i="1"/>
  <c r="AEB33" i="1"/>
  <c r="ALT110" i="1"/>
  <c r="ALT33" i="1"/>
  <c r="AEZ36" i="1"/>
  <c r="WJ110" i="1"/>
  <c r="WJ33" i="1"/>
  <c r="XX110" i="1"/>
  <c r="XX33" i="1"/>
  <c r="AAF110" i="1"/>
  <c r="AAF33" i="1"/>
  <c r="ABT110" i="1"/>
  <c r="ABT33" i="1"/>
  <c r="ADH110" i="1"/>
  <c r="ADH33" i="1"/>
  <c r="AFP110" i="1"/>
  <c r="AFP33" i="1"/>
  <c r="AGJ110" i="1"/>
  <c r="AGJ33" i="1"/>
  <c r="AJL110" i="1"/>
  <c r="AJL33" i="1"/>
  <c r="AKF110" i="1"/>
  <c r="AKF33" i="1"/>
  <c r="AMN110" i="1"/>
  <c r="AMN33" i="1"/>
  <c r="ARD110" i="1"/>
  <c r="ARD33" i="1"/>
  <c r="ARX110" i="1"/>
  <c r="ARX33" i="1"/>
  <c r="UC110" i="1"/>
  <c r="UC33" i="1"/>
  <c r="WK110" i="1"/>
  <c r="WK33" i="1"/>
  <c r="XY110" i="1"/>
  <c r="XY33" i="1"/>
  <c r="ZM110" i="1"/>
  <c r="ZM33" i="1"/>
  <c r="ABA110" i="1"/>
  <c r="ABA33" i="1"/>
  <c r="ABU110" i="1"/>
  <c r="ABU33" i="1"/>
  <c r="ACO110" i="1"/>
  <c r="ACO33" i="1"/>
  <c r="AFQ33" i="1"/>
  <c r="AFQ110" i="1"/>
  <c r="AGK110" i="1"/>
  <c r="AGK33" i="1"/>
  <c r="AHE110" i="1"/>
  <c r="AHE33" i="1"/>
  <c r="AJM110" i="1"/>
  <c r="AJM33" i="1"/>
  <c r="AKG110" i="1"/>
  <c r="AKG33" i="1"/>
  <c r="ALA110" i="1"/>
  <c r="ALA33" i="1"/>
  <c r="AMO110" i="1"/>
  <c r="AMO33" i="1"/>
  <c r="ANI110" i="1"/>
  <c r="ANI33" i="1"/>
  <c r="AOC110" i="1"/>
  <c r="AOC33" i="1"/>
  <c r="APQ110" i="1"/>
  <c r="APQ33" i="1"/>
  <c r="ARE110" i="1"/>
  <c r="ARE33" i="1"/>
  <c r="AEC33" i="1"/>
  <c r="AFA36" i="1"/>
  <c r="ZL110" i="1"/>
  <c r="ZL33" i="1"/>
  <c r="AAZ110" i="1"/>
  <c r="AAZ33" i="1"/>
  <c r="AKZ110" i="1"/>
  <c r="AKZ33" i="1"/>
  <c r="ANH110" i="1"/>
  <c r="ANH33" i="1"/>
  <c r="AHC36" i="1"/>
  <c r="AGW36" i="1"/>
  <c r="AKS36" i="1"/>
  <c r="SW110" i="1"/>
  <c r="SW33" i="1"/>
  <c r="TQ110" i="1"/>
  <c r="TQ33" i="1"/>
  <c r="VY110" i="1"/>
  <c r="VY33" i="1"/>
  <c r="XM110" i="1"/>
  <c r="XM33" i="1"/>
  <c r="ZU110" i="1"/>
  <c r="ZU33" i="1"/>
  <c r="ABI110" i="1"/>
  <c r="ABI33" i="1"/>
  <c r="ADQ110" i="1"/>
  <c r="ADQ33" i="1"/>
  <c r="AFE110" i="1"/>
  <c r="AFE33" i="1"/>
  <c r="AHM110" i="1"/>
  <c r="AHM33" i="1"/>
  <c r="AJA110" i="1"/>
  <c r="AJA33" i="1"/>
  <c r="AKO110" i="1"/>
  <c r="AKO33" i="1"/>
  <c r="ALI110" i="1"/>
  <c r="ALI33" i="1"/>
  <c r="AMC110" i="1"/>
  <c r="AMC33" i="1"/>
  <c r="AMW110" i="1"/>
  <c r="AMW33" i="1"/>
  <c r="APE110" i="1"/>
  <c r="APE33" i="1"/>
  <c r="AQS110" i="1"/>
  <c r="AQS33" i="1"/>
  <c r="ATA110" i="1"/>
  <c r="ATA33" i="1"/>
  <c r="APY33" i="1"/>
  <c r="AAX33" i="1"/>
  <c r="AGS33" i="1"/>
  <c r="UT110" i="1"/>
  <c r="UT33" i="1"/>
  <c r="WH110" i="1"/>
  <c r="WH33" i="1"/>
  <c r="AAD110" i="1"/>
  <c r="AAD33" i="1"/>
  <c r="ADF110" i="1"/>
  <c r="ADF33" i="1"/>
  <c r="ADZ110" i="1"/>
  <c r="ADZ33" i="1"/>
  <c r="AHV110" i="1"/>
  <c r="AHV33" i="1"/>
  <c r="ALR110" i="1"/>
  <c r="ALR33" i="1"/>
  <c r="ANZ110" i="1"/>
  <c r="ANZ33" i="1"/>
  <c r="APN110" i="1"/>
  <c r="APN33" i="1"/>
  <c r="ATJ110" i="1"/>
  <c r="ATJ33" i="1"/>
  <c r="VE33" i="1"/>
  <c r="SM110" i="1"/>
  <c r="SM33" i="1"/>
  <c r="UA110" i="1"/>
  <c r="UA33" i="1"/>
  <c r="WI110" i="1"/>
  <c r="WI33" i="1"/>
  <c r="XC110" i="1"/>
  <c r="XC33" i="1"/>
  <c r="XW110" i="1"/>
  <c r="XW33" i="1"/>
  <c r="YQ110" i="1"/>
  <c r="YQ33" i="1"/>
  <c r="AAE110" i="1"/>
  <c r="AAE33" i="1"/>
  <c r="ABS110" i="1"/>
  <c r="ABS33" i="1"/>
  <c r="ADG110" i="1"/>
  <c r="ADG33" i="1"/>
  <c r="AEA110" i="1"/>
  <c r="AEA33" i="1"/>
  <c r="AFO110" i="1"/>
  <c r="AFO33" i="1"/>
  <c r="AHW110" i="1"/>
  <c r="AHW33" i="1"/>
  <c r="AJK110" i="1"/>
  <c r="AJK33" i="1"/>
  <c r="AKE110" i="1"/>
  <c r="AKE33" i="1"/>
  <c r="ANG110" i="1"/>
  <c r="ANG33" i="1"/>
  <c r="APO110" i="1"/>
  <c r="APO33" i="1"/>
  <c r="AQI110" i="1"/>
  <c r="AQI33" i="1"/>
  <c r="ARC110" i="1"/>
  <c r="ARC33" i="1"/>
  <c r="ARW110" i="1"/>
  <c r="ARW33" i="1"/>
  <c r="ACL33" i="1"/>
  <c r="ASG33" i="1"/>
  <c r="TS36" i="1"/>
  <c r="WL110" i="1"/>
  <c r="WL33" i="1"/>
  <c r="ACP110" i="1"/>
  <c r="ACP33" i="1"/>
  <c r="AJN110" i="1"/>
  <c r="AJN33" i="1"/>
  <c r="ALB110" i="1"/>
  <c r="ALB33" i="1"/>
  <c r="APR110" i="1"/>
  <c r="APR33" i="1"/>
  <c r="UX33" i="1"/>
  <c r="ARZ33" i="1"/>
  <c r="ACQ110" i="1"/>
  <c r="ACQ33" i="1"/>
  <c r="AEY110" i="1"/>
  <c r="AEY33" i="1"/>
  <c r="AGM110" i="1"/>
  <c r="AGM33" i="1"/>
  <c r="AKI110" i="1"/>
  <c r="AKI33" i="1"/>
  <c r="ALC110" i="1"/>
  <c r="ALC33" i="1"/>
  <c r="ANK110" i="1"/>
  <c r="ANK33" i="1"/>
  <c r="AOE110" i="1"/>
  <c r="AOE33" i="1"/>
  <c r="ASA110" i="1"/>
  <c r="ASA33" i="1"/>
  <c r="UE110" i="1"/>
  <c r="UE33" i="1"/>
  <c r="UY110" i="1"/>
  <c r="UY33" i="1"/>
  <c r="YU110" i="1"/>
  <c r="YU33" i="1"/>
  <c r="UF110" i="1"/>
  <c r="UF33" i="1"/>
  <c r="UZ110" i="1"/>
  <c r="UZ33" i="1"/>
  <c r="YV110" i="1"/>
  <c r="YV33" i="1"/>
  <c r="AAJ110" i="1"/>
  <c r="AAJ33" i="1"/>
  <c r="ACR110" i="1"/>
  <c r="ACR33" i="1"/>
  <c r="AGN110" i="1"/>
  <c r="AGN33" i="1"/>
  <c r="AIV110" i="1"/>
  <c r="AIV33" i="1"/>
  <c r="AKJ110" i="1"/>
  <c r="AKJ33" i="1"/>
  <c r="ANL110" i="1"/>
  <c r="ANL33" i="1"/>
  <c r="AOF110" i="1"/>
  <c r="AOF33" i="1"/>
  <c r="ASB110" i="1"/>
  <c r="ASB33" i="1"/>
  <c r="VU33" i="1"/>
  <c r="APA33" i="1"/>
  <c r="VA110" i="1"/>
  <c r="VA33" i="1"/>
  <c r="YW110" i="1"/>
  <c r="YW33" i="1"/>
  <c r="ACS110" i="1"/>
  <c r="ACS33" i="1"/>
  <c r="AGO110" i="1"/>
  <c r="AGO33" i="1"/>
  <c r="AKK110" i="1"/>
  <c r="AKK33" i="1"/>
  <c r="AOG110" i="1"/>
  <c r="AOG33" i="1"/>
  <c r="ASC110" i="1"/>
  <c r="ASC33" i="1"/>
  <c r="AEG33" i="1"/>
  <c r="AEH33" i="1"/>
  <c r="AIW33" i="1"/>
  <c r="SY33" i="1"/>
  <c r="WU33" i="1"/>
  <c r="AAQ33" i="1"/>
  <c r="AEM33" i="1"/>
  <c r="AII33" i="1"/>
  <c r="AME33" i="1"/>
  <c r="AQA33" i="1"/>
  <c r="SZ33" i="1"/>
  <c r="WV33" i="1"/>
  <c r="AAR33" i="1"/>
  <c r="AEN33" i="1"/>
  <c r="AIJ33" i="1"/>
  <c r="AMF33" i="1"/>
  <c r="AQB33" i="1"/>
  <c r="TA33" i="1"/>
  <c r="WW33" i="1"/>
  <c r="AAS33" i="1"/>
  <c r="AEO33" i="1"/>
  <c r="AIK33" i="1"/>
  <c r="AMG33" i="1"/>
  <c r="AQC33" i="1"/>
  <c r="TB33" i="1"/>
  <c r="TV33" i="1"/>
  <c r="UP33" i="1"/>
  <c r="VJ33" i="1"/>
  <c r="WD33" i="1"/>
  <c r="YL33" i="1"/>
  <c r="ZF33" i="1"/>
  <c r="ZZ33" i="1"/>
  <c r="AAT33" i="1"/>
  <c r="ABN33" i="1"/>
  <c r="ACH33" i="1"/>
  <c r="ADB33" i="1"/>
  <c r="ADV33" i="1"/>
  <c r="AEP33" i="1"/>
  <c r="AFJ33" i="1"/>
  <c r="AGD33" i="1"/>
  <c r="AGX33" i="1"/>
  <c r="AIL33" i="1"/>
  <c r="AJF33" i="1"/>
  <c r="AJZ33" i="1"/>
  <c r="AKT33" i="1"/>
  <c r="ALN33" i="1"/>
  <c r="AMH33" i="1"/>
  <c r="ANB33" i="1"/>
  <c r="ANV33" i="1"/>
  <c r="AOP33" i="1"/>
  <c r="APJ33" i="1"/>
  <c r="AQD33" i="1"/>
  <c r="AQX33" i="1"/>
  <c r="ARR33" i="1"/>
  <c r="ASL33" i="1"/>
  <c r="ATF33" i="1"/>
  <c r="TC33" i="1"/>
  <c r="TW33" i="1"/>
  <c r="UQ33" i="1"/>
  <c r="VK33" i="1"/>
  <c r="WE33" i="1"/>
  <c r="XS33" i="1"/>
  <c r="YM33" i="1"/>
  <c r="ZG33" i="1"/>
  <c r="AAA33" i="1"/>
  <c r="ABO33" i="1"/>
  <c r="ACI33" i="1"/>
  <c r="ADC33" i="1"/>
  <c r="ADW33" i="1"/>
  <c r="AEQ33" i="1"/>
  <c r="AFK33" i="1"/>
  <c r="AGE33" i="1"/>
  <c r="AGY33" i="1"/>
  <c r="AIM33" i="1"/>
  <c r="AJG33" i="1"/>
  <c r="AKA33" i="1"/>
  <c r="AKU33" i="1"/>
  <c r="AMI33" i="1"/>
  <c r="ANC33" i="1"/>
  <c r="ANW33" i="1"/>
  <c r="AOQ33" i="1"/>
  <c r="APK33" i="1"/>
  <c r="AQE33" i="1"/>
  <c r="AQY33" i="1"/>
  <c r="ARS33" i="1"/>
  <c r="ASM33" i="1"/>
  <c r="ATG33" i="1"/>
  <c r="TD33" i="1"/>
  <c r="TX33" i="1"/>
  <c r="UR33" i="1"/>
  <c r="VL33" i="1"/>
  <c r="WF33" i="1"/>
  <c r="WZ33" i="1"/>
  <c r="XT33" i="1"/>
  <c r="YN33" i="1"/>
  <c r="ZH33" i="1"/>
  <c r="AAB33" i="1"/>
  <c r="AAV33" i="1"/>
  <c r="ABP33" i="1"/>
  <c r="ACJ33" i="1"/>
  <c r="ADD33" i="1"/>
  <c r="ADX33" i="1"/>
  <c r="AER33" i="1"/>
  <c r="AFL33" i="1"/>
  <c r="AGF33" i="1"/>
  <c r="AGZ33" i="1"/>
  <c r="AHT33" i="1"/>
  <c r="AIN33" i="1"/>
  <c r="AJH33" i="1"/>
  <c r="AKB33" i="1"/>
  <c r="AKV33" i="1"/>
  <c r="ALP33" i="1"/>
  <c r="AMJ33" i="1"/>
  <c r="AND33" i="1"/>
  <c r="ANX33" i="1"/>
  <c r="AOR33" i="1"/>
  <c r="APL33" i="1"/>
  <c r="AQF33" i="1"/>
  <c r="AQZ33" i="1"/>
  <c r="ART33" i="1"/>
  <c r="ASN33" i="1"/>
  <c r="ATH33" i="1"/>
  <c r="TE33" i="1"/>
  <c r="TY33" i="1"/>
  <c r="US33" i="1"/>
  <c r="VM33" i="1"/>
  <c r="WG33" i="1"/>
  <c r="XA33" i="1"/>
  <c r="XU33" i="1"/>
  <c r="YO33" i="1"/>
  <c r="ZI33" i="1"/>
  <c r="AAC33" i="1"/>
  <c r="AAW33" i="1"/>
  <c r="ABQ33" i="1"/>
  <c r="ACK33" i="1"/>
  <c r="ADE33" i="1"/>
  <c r="ADY33" i="1"/>
  <c r="AES33" i="1"/>
  <c r="AFM33" i="1"/>
  <c r="AGG33" i="1"/>
  <c r="AHA33" i="1"/>
  <c r="AHU33" i="1"/>
  <c r="AIO33" i="1"/>
  <c r="AJI33" i="1"/>
  <c r="AKC33" i="1"/>
  <c r="AKW33" i="1"/>
  <c r="ALQ33" i="1"/>
  <c r="AMK33" i="1"/>
  <c r="ANE33" i="1"/>
  <c r="ANY33" i="1"/>
  <c r="AOS33" i="1"/>
  <c r="APM33" i="1"/>
  <c r="AQG33" i="1"/>
  <c r="ARA33" i="1"/>
  <c r="ARU33" i="1"/>
  <c r="ASO33" i="1"/>
  <c r="ATI33" i="1"/>
  <c r="ZM159" i="4"/>
  <c r="C158" i="4"/>
  <c r="KC159" i="4"/>
  <c r="OP157" i="4"/>
  <c r="MA5" i="1"/>
  <c r="MA110" i="1" s="1"/>
  <c r="AQJ36" i="1" l="1"/>
  <c r="ADL36" i="1"/>
  <c r="ATD36" i="1"/>
  <c r="XP36" i="1"/>
  <c r="AJQ36" i="1"/>
  <c r="AHI36" i="1"/>
  <c r="SO36" i="1"/>
  <c r="SP36" i="1"/>
  <c r="AMY36" i="1"/>
  <c r="VO36" i="1"/>
  <c r="ACE36" i="1"/>
  <c r="ADM36" i="1"/>
  <c r="ASV36" i="1"/>
  <c r="ABY36" i="1"/>
  <c r="AHG36" i="1"/>
  <c r="XD36" i="1"/>
  <c r="ASD36" i="1"/>
  <c r="AFR36" i="1"/>
  <c r="AHF36" i="1"/>
  <c r="AFS36" i="1"/>
  <c r="TU36" i="1"/>
  <c r="AIX36" i="1"/>
  <c r="ABW36" i="1"/>
  <c r="AHH36" i="1"/>
  <c r="AJP36" i="1"/>
  <c r="VB36" i="1"/>
  <c r="AAI36" i="1"/>
  <c r="ZP36" i="1"/>
  <c r="AFT36" i="1"/>
  <c r="ARP36" i="1"/>
  <c r="WP36" i="1"/>
  <c r="AOZ36" i="1"/>
  <c r="AKY36" i="1"/>
  <c r="AIB36" i="1"/>
  <c r="ATE36" i="1"/>
  <c r="ACF36" i="1"/>
  <c r="XQ36" i="1"/>
  <c r="AFU36" i="1"/>
  <c r="ZG36" i="1"/>
  <c r="SY36" i="1"/>
  <c r="SU36" i="1"/>
  <c r="AQE36" i="1"/>
  <c r="ABH36" i="1"/>
  <c r="AHU36" i="1"/>
  <c r="XS36" i="1"/>
  <c r="YU36" i="1"/>
  <c r="ANR36" i="1"/>
  <c r="AEO36" i="1"/>
  <c r="AAE36" i="1"/>
  <c r="AEJ36" i="1"/>
  <c r="TR36" i="1"/>
  <c r="AGR36" i="1"/>
  <c r="ACJ36" i="1"/>
  <c r="UY36" i="1"/>
  <c r="ADQ36" i="1"/>
  <c r="ALJ36" i="1"/>
  <c r="ANC36" i="1"/>
  <c r="YQ36" i="1"/>
  <c r="ARX36" i="1"/>
  <c r="XN36" i="1"/>
  <c r="AKM36" i="1"/>
  <c r="AAV36" i="1"/>
  <c r="UE36" i="1"/>
  <c r="ABI36" i="1"/>
  <c r="AKU36" i="1"/>
  <c r="WJ36" i="1"/>
  <c r="AOR36" i="1"/>
  <c r="ASA36" i="1"/>
  <c r="ZU36" i="1"/>
  <c r="ANX36" i="1"/>
  <c r="AIJ36" i="1"/>
  <c r="AKE36" i="1"/>
  <c r="ADZ36" i="1"/>
  <c r="AOC36" i="1"/>
  <c r="AMN36" i="1"/>
  <c r="AND36" i="1"/>
  <c r="AGN36" i="1"/>
  <c r="AMW36" i="1"/>
  <c r="WZ36" i="1"/>
  <c r="WF36" i="1"/>
  <c r="AEB36" i="1"/>
  <c r="AKV36" i="1"/>
  <c r="ZF36" i="1"/>
  <c r="ALG36" i="1"/>
  <c r="ANY36" i="1"/>
  <c r="AKB36" i="1"/>
  <c r="UR36" i="1"/>
  <c r="AEQ36" i="1"/>
  <c r="AOP36" i="1"/>
  <c r="YL36" i="1"/>
  <c r="AQA36" i="1"/>
  <c r="YW36" i="1"/>
  <c r="AAJ36" i="1"/>
  <c r="ALC36" i="1"/>
  <c r="WL36" i="1"/>
  <c r="ALI36" i="1"/>
  <c r="TQ36" i="1"/>
  <c r="YR36" i="1"/>
  <c r="UL36" i="1"/>
  <c r="ZT36" i="1"/>
  <c r="AAM36" i="1"/>
  <c r="AAN36" i="1"/>
  <c r="APD36" i="1"/>
  <c r="ACA36" i="1"/>
  <c r="YH36" i="1"/>
  <c r="AFL36" i="1"/>
  <c r="AKP36" i="1"/>
  <c r="ADD36" i="1"/>
  <c r="AGD36" i="1"/>
  <c r="AFZ36" i="1"/>
  <c r="UQ36" i="1"/>
  <c r="AMI36" i="1"/>
  <c r="ZV36" i="1"/>
  <c r="APL36" i="1"/>
  <c r="ATF36" i="1"/>
  <c r="SX36" i="1"/>
  <c r="ACH36" i="1"/>
  <c r="AOE36" i="1"/>
  <c r="ACP36" i="1"/>
  <c r="ASZ36" i="1"/>
  <c r="ADW36" i="1"/>
  <c r="ASF36" i="1"/>
  <c r="AJS36" i="1"/>
  <c r="AJV36" i="1"/>
  <c r="TY36" i="1"/>
  <c r="AJZ36" i="1"/>
  <c r="UF36" i="1"/>
  <c r="AHM36" i="1"/>
  <c r="ASY36" i="1"/>
  <c r="TP36" i="1"/>
  <c r="AIF36" i="1"/>
  <c r="AIO36" i="1"/>
  <c r="AIW36" i="1"/>
  <c r="APY36" i="1"/>
  <c r="ABT36" i="1"/>
  <c r="ADX36" i="1"/>
  <c r="AIL36" i="1"/>
  <c r="AOF36" i="1"/>
  <c r="AFE36" i="1"/>
  <c r="APW36" i="1"/>
  <c r="ARK36" i="1"/>
  <c r="WR36" i="1"/>
  <c r="AHA36" i="1"/>
  <c r="ABJ36" i="1"/>
  <c r="AGG36" i="1"/>
  <c r="AAS36" i="1"/>
  <c r="AEC36" i="1"/>
  <c r="AFC36" i="1"/>
  <c r="AQZ36" i="1"/>
  <c r="AFJ36" i="1"/>
  <c r="UX36" i="1"/>
  <c r="ARE36" i="1"/>
  <c r="XX36" i="1"/>
  <c r="AEP36" i="1"/>
  <c r="AFQ36" i="1"/>
  <c r="AIH36" i="1"/>
  <c r="TC36" i="1"/>
  <c r="UI36" i="1"/>
  <c r="ADE36" i="1"/>
  <c r="AKK36" i="1"/>
  <c r="AJT36" i="1"/>
  <c r="YN36" i="1"/>
  <c r="ASE36" i="1"/>
  <c r="ARR36" i="1"/>
  <c r="AJN36" i="1"/>
  <c r="AJB36" i="1"/>
  <c r="AGY36" i="1"/>
  <c r="AFX36" i="1"/>
  <c r="AOI36" i="1"/>
  <c r="AQD36" i="1"/>
  <c r="ANK36" i="1"/>
  <c r="ZL36" i="1"/>
  <c r="AAP36" i="1"/>
  <c r="ZS36" i="1"/>
  <c r="AIY36" i="1"/>
  <c r="ZI36" i="1"/>
  <c r="SZ36" i="1"/>
  <c r="AAD36" i="1"/>
  <c r="AJL36" i="1"/>
  <c r="YO36" i="1"/>
  <c r="AJH36" i="1"/>
  <c r="WD36" i="1"/>
  <c r="WH36" i="1"/>
  <c r="ALA36" i="1"/>
  <c r="AGJ36" i="1"/>
  <c r="AIN36" i="1"/>
  <c r="ANB36" i="1"/>
  <c r="VA36" i="1"/>
  <c r="YV36" i="1"/>
  <c r="AKI36" i="1"/>
  <c r="AKO36" i="1"/>
  <c r="SW36" i="1"/>
  <c r="UB36" i="1"/>
  <c r="AEW36" i="1"/>
  <c r="XL36" i="1"/>
  <c r="YZ36" i="1"/>
  <c r="AMB36" i="1"/>
  <c r="YY36" i="1"/>
  <c r="ANO36" i="1"/>
  <c r="AQC36" i="1"/>
  <c r="AER36" i="1"/>
  <c r="AMG36" i="1"/>
  <c r="APN36" i="1"/>
  <c r="ATH36" i="1"/>
  <c r="AEH36" i="1"/>
  <c r="AQR36" i="1"/>
  <c r="AGX36" i="1"/>
  <c r="AQI36" i="1"/>
  <c r="AGK36" i="1"/>
  <c r="VK36" i="1"/>
  <c r="ANL36" i="1"/>
  <c r="ATA36" i="1"/>
  <c r="AOJ36" i="1"/>
  <c r="SV36" i="1"/>
  <c r="AES36" i="1"/>
  <c r="AOG36" i="1"/>
  <c r="AQS36" i="1"/>
  <c r="ATI36" i="1"/>
  <c r="AAB36" i="1"/>
  <c r="ADV36" i="1"/>
  <c r="ANG36" i="1"/>
  <c r="APQ36" i="1"/>
  <c r="ARD36" i="1"/>
  <c r="APZ36" i="1"/>
  <c r="ALH36" i="1"/>
  <c r="VF36" i="1"/>
  <c r="ADB36" i="1"/>
  <c r="AFF36" i="1"/>
  <c r="WQ36" i="1"/>
  <c r="AIE36" i="1"/>
  <c r="ACK36" i="1"/>
  <c r="XT36" i="1"/>
  <c r="AEN36" i="1"/>
  <c r="XM36" i="1"/>
  <c r="AHL36" i="1"/>
  <c r="AEI36" i="1"/>
  <c r="ACU36" i="1"/>
  <c r="AQQ36" i="1"/>
  <c r="AQG36" i="1"/>
  <c r="AAT36" i="1"/>
  <c r="WI36" i="1"/>
  <c r="ABA36" i="1"/>
  <c r="AAC36" i="1"/>
  <c r="ACS36" i="1"/>
  <c r="AMC36" i="1"/>
  <c r="YF36" i="1"/>
  <c r="VL36" i="1"/>
  <c r="TX36" i="1"/>
  <c r="AFO36" i="1"/>
  <c r="XY36" i="1"/>
  <c r="XA36" i="1"/>
  <c r="VJ36" i="1"/>
  <c r="ALQ36" i="1"/>
  <c r="WG36" i="1"/>
  <c r="AHT36" i="1"/>
  <c r="ATG36" i="1"/>
  <c r="ACI36" i="1"/>
  <c r="AMH36" i="1"/>
  <c r="UP36" i="1"/>
  <c r="AEM36" i="1"/>
  <c r="ASG36" i="1"/>
  <c r="AEA36" i="1"/>
  <c r="UT36" i="1"/>
  <c r="AKG36" i="1"/>
  <c r="WK36" i="1"/>
  <c r="AFP36" i="1"/>
  <c r="AAG36" i="1"/>
  <c r="AOL36" i="1"/>
  <c r="APX36" i="1"/>
  <c r="AHK36" i="1"/>
  <c r="AGT36" i="1"/>
  <c r="AQY36" i="1"/>
  <c r="AEY36" i="1"/>
  <c r="TE36" i="1"/>
  <c r="YM36" i="1"/>
  <c r="ARC36" i="1"/>
  <c r="XK36" i="1"/>
  <c r="AMD36" i="1"/>
  <c r="VZ36" i="1"/>
  <c r="AIK36" i="1"/>
  <c r="ASN36" i="1"/>
  <c r="WE36" i="1"/>
  <c r="AEG36" i="1"/>
  <c r="ANZ36" i="1"/>
  <c r="AAF36" i="1"/>
  <c r="VD36" i="1"/>
  <c r="ANW36" i="1"/>
  <c r="ARZ36" i="1"/>
  <c r="ACV36" i="1"/>
  <c r="AFM36" i="1"/>
  <c r="WW36" i="1"/>
  <c r="ALR36" i="1"/>
  <c r="AQF36" i="1"/>
  <c r="TA36" i="1"/>
  <c r="APR36" i="1"/>
  <c r="AGQ36" i="1"/>
  <c r="AMA36" i="1"/>
  <c r="ADY36" i="1"/>
  <c r="AHV36" i="1"/>
  <c r="ASO36" i="1"/>
  <c r="ZH36" i="1"/>
  <c r="AMF36" i="1"/>
  <c r="AIV36" i="1"/>
  <c r="APE36" i="1"/>
  <c r="ARL36" i="1"/>
  <c r="ASL36" i="1"/>
  <c r="ARA36" i="1"/>
  <c r="ABN36" i="1"/>
  <c r="VC36" i="1"/>
  <c r="AMJ36" i="1"/>
  <c r="AQX36" i="1"/>
  <c r="AJK36" i="1"/>
  <c r="ANI36" i="1"/>
  <c r="AKF36" i="1"/>
  <c r="APM36" i="1"/>
  <c r="ZZ36" i="1"/>
  <c r="ADP36" i="1"/>
  <c r="APJ36" i="1"/>
  <c r="AHW36" i="1"/>
  <c r="ZM36" i="1"/>
  <c r="XU36" i="1"/>
  <c r="AME36" i="1"/>
  <c r="SM36" i="1"/>
  <c r="APF36" i="1"/>
  <c r="ADC36" i="1"/>
  <c r="AKW36" i="1"/>
  <c r="AGZ36" i="1"/>
  <c r="ASM36" i="1"/>
  <c r="ABO36" i="1"/>
  <c r="ALN36" i="1"/>
  <c r="AAQ36" i="1"/>
  <c r="APA36" i="1"/>
  <c r="UZ36" i="1"/>
  <c r="AGM36" i="1"/>
  <c r="ACL36" i="1"/>
  <c r="VE36" i="1"/>
  <c r="AJA36" i="1"/>
  <c r="SN36" i="1"/>
  <c r="VP36" i="1"/>
  <c r="UJ36" i="1"/>
  <c r="AKN36" i="1"/>
  <c r="VX36" i="1"/>
  <c r="AIZ36" i="1"/>
  <c r="VW36" i="1"/>
  <c r="AJI36" i="1"/>
  <c r="ASB36" i="1"/>
  <c r="AAX36" i="1"/>
  <c r="AJF36" i="1"/>
  <c r="ABS36" i="1"/>
  <c r="AHE36" i="1"/>
  <c r="TO36" i="1"/>
  <c r="APK36" i="1"/>
  <c r="ACQ36" i="1"/>
  <c r="AFW36" i="1"/>
  <c r="AOQ36" i="1"/>
  <c r="ART36" i="1"/>
  <c r="ASC36" i="1"/>
  <c r="AMU36" i="1"/>
  <c r="APC36" i="1"/>
  <c r="ABP36" i="1"/>
  <c r="APO36" i="1"/>
  <c r="TW36" i="1"/>
  <c r="AKJ36" i="1"/>
  <c r="ANH36" i="1"/>
  <c r="AQB36" i="1"/>
  <c r="XW36" i="1"/>
  <c r="ACO36" i="1"/>
  <c r="AKA36" i="1"/>
  <c r="ALB36" i="1"/>
  <c r="AKZ36" i="1"/>
  <c r="ARU36" i="1"/>
  <c r="AJG36" i="1"/>
  <c r="XC36" i="1"/>
  <c r="ABU36" i="1"/>
  <c r="AQT36" i="1"/>
  <c r="ABQ36" i="1"/>
  <c r="AIM36" i="1"/>
  <c r="AGO36" i="1"/>
  <c r="AAZ36" i="1"/>
  <c r="ALT36" i="1"/>
  <c r="ACD36" i="1"/>
  <c r="AMV36" i="1"/>
  <c r="AAW36" i="1"/>
  <c r="AAR36" i="1"/>
  <c r="ADF36" i="1"/>
  <c r="YE36" i="1"/>
  <c r="ALP36" i="1"/>
  <c r="AGE36" i="1"/>
  <c r="WV36" i="1"/>
  <c r="ACR36" i="1"/>
  <c r="VY36" i="1"/>
  <c r="ACB36" i="1"/>
  <c r="AOS36" i="1"/>
  <c r="AFK36" i="1"/>
  <c r="UA36" i="1"/>
  <c r="AMO36" i="1"/>
  <c r="ATB36" i="1"/>
  <c r="ANE36" i="1"/>
  <c r="ANV36" i="1"/>
  <c r="AMK36" i="1"/>
  <c r="TD36" i="1"/>
  <c r="AII36" i="1"/>
  <c r="VM36" i="1"/>
  <c r="TV36" i="1"/>
  <c r="AKC36" i="1"/>
  <c r="US36" i="1"/>
  <c r="AGF36" i="1"/>
  <c r="ARS36" i="1"/>
  <c r="AAA36" i="1"/>
  <c r="AKT36" i="1"/>
  <c r="TB36" i="1"/>
  <c r="WU36" i="1"/>
  <c r="VU36" i="1"/>
  <c r="ARW36" i="1"/>
  <c r="ADG36" i="1"/>
  <c r="ATJ36" i="1"/>
  <c r="AGS36" i="1"/>
  <c r="AJM36" i="1"/>
  <c r="UC36" i="1"/>
  <c r="ADH36" i="1"/>
  <c r="ARN36" i="1"/>
  <c r="AMX36" i="1"/>
  <c r="AFD36" i="1"/>
  <c r="ADO36" i="1"/>
  <c r="ZB36" i="1"/>
  <c r="MA33" i="1"/>
  <c r="MA36" i="1" s="1"/>
  <c r="KU159" i="4"/>
  <c r="OQ157" i="4"/>
  <c r="H83" i="1"/>
  <c r="H84" i="1" s="1"/>
  <c r="H85" i="1" s="1"/>
  <c r="H86" i="1" s="1"/>
  <c r="H87" i="1" s="1"/>
  <c r="H88" i="1" s="1"/>
  <c r="H89" i="1" s="1"/>
  <c r="E110" i="1"/>
  <c r="KV159" i="4" l="1"/>
  <c r="OR157" i="4"/>
  <c r="MC5" i="1"/>
  <c r="MC110" i="1" s="1"/>
  <c r="KW159" i="4" l="1"/>
  <c r="OS157" i="4"/>
  <c r="MC33" i="1"/>
  <c r="KX159" i="4" l="1"/>
  <c r="OT157" i="4"/>
  <c r="MC36" i="1"/>
  <c r="KY159" i="4" l="1"/>
  <c r="OU157" i="4"/>
  <c r="JW89" i="1"/>
  <c r="JT89" i="1"/>
  <c r="G89" i="1"/>
  <c r="A89" i="1"/>
  <c r="JW88" i="1"/>
  <c r="JT88" i="1"/>
  <c r="G88" i="1"/>
  <c r="A88" i="1"/>
  <c r="JW87" i="1"/>
  <c r="JT87" i="1"/>
  <c r="G87" i="1"/>
  <c r="A87" i="1"/>
  <c r="JW86" i="1"/>
  <c r="JT86" i="1"/>
  <c r="G86" i="1"/>
  <c r="A86" i="1"/>
  <c r="JW85" i="1"/>
  <c r="JT85" i="1"/>
  <c r="G85" i="1"/>
  <c r="A85" i="1"/>
  <c r="JW84" i="1"/>
  <c r="JT84" i="1"/>
  <c r="G84" i="1"/>
  <c r="A84" i="1"/>
  <c r="MB5" i="1"/>
  <c r="MB110" i="1" s="1"/>
  <c r="JW83" i="1"/>
  <c r="JT83" i="1"/>
  <c r="G83" i="1"/>
  <c r="A83" i="1"/>
  <c r="LZ5" i="1"/>
  <c r="LZ33" i="1" s="1"/>
  <c r="KZ159" i="4" l="1"/>
  <c r="OV157" i="4"/>
  <c r="MB33" i="1"/>
  <c r="LZ110" i="1"/>
  <c r="LZ36" i="1"/>
  <c r="LA159" i="4" l="1"/>
  <c r="OW157" i="4"/>
  <c r="MB36" i="1"/>
  <c r="LB159" i="4" l="1"/>
  <c r="OX157" i="4"/>
  <c r="OY157" i="4" s="1"/>
  <c r="A104" i="1"/>
  <c r="BI104" i="1"/>
  <c r="BJ104" i="1"/>
  <c r="BK104" i="1"/>
  <c r="BL104" i="1"/>
  <c r="BM104" i="1"/>
  <c r="BN104" i="1"/>
  <c r="JT104" i="1"/>
  <c r="JW104" i="1"/>
  <c r="AW109" i="1"/>
  <c r="A109" i="1"/>
  <c r="JW108" i="1"/>
  <c r="JT108" i="1"/>
  <c r="BW108" i="1" a="1"/>
  <c r="BW108" i="1" s="1"/>
  <c r="BV108" i="1" a="1"/>
  <c r="BV108" i="1" s="1"/>
  <c r="BU108" i="1" a="1"/>
  <c r="BU108" i="1" s="1"/>
  <c r="BT108" i="1" a="1"/>
  <c r="BT108" i="1" s="1"/>
  <c r="BS108" i="1" a="1"/>
  <c r="BS108" i="1" s="1"/>
  <c r="BR108" i="1" a="1"/>
  <c r="BR108" i="1" s="1"/>
  <c r="BQ108" i="1" a="1"/>
  <c r="BQ108" i="1" s="1"/>
  <c r="BP108" i="1" a="1"/>
  <c r="BP108" i="1" s="1"/>
  <c r="BN108" i="1"/>
  <c r="BM108" i="1"/>
  <c r="BL108" i="1"/>
  <c r="BK108" i="1"/>
  <c r="BJ108" i="1"/>
  <c r="BI108" i="1"/>
  <c r="G108" i="1"/>
  <c r="A108" i="1"/>
  <c r="JW107" i="1"/>
  <c r="JT107" i="1"/>
  <c r="BW107" i="1" a="1"/>
  <c r="BW107" i="1" s="1"/>
  <c r="BV107" i="1" a="1"/>
  <c r="BV107" i="1" s="1"/>
  <c r="BU107" i="1" a="1"/>
  <c r="BU107" i="1" s="1"/>
  <c r="BT107" i="1" a="1"/>
  <c r="BT107" i="1" s="1"/>
  <c r="BS107" i="1" a="1"/>
  <c r="BS107" i="1" s="1"/>
  <c r="BR107" i="1" a="1"/>
  <c r="BR107" i="1" s="1"/>
  <c r="BQ107" i="1" a="1"/>
  <c r="BQ107" i="1" s="1"/>
  <c r="BP107" i="1" a="1"/>
  <c r="BP107" i="1" s="1"/>
  <c r="BN107" i="1"/>
  <c r="BM107" i="1"/>
  <c r="BL107" i="1"/>
  <c r="BK107" i="1"/>
  <c r="BJ107" i="1"/>
  <c r="BI107" i="1"/>
  <c r="A107" i="1"/>
  <c r="JW106" i="1"/>
  <c r="JT106" i="1"/>
  <c r="BN106" i="1"/>
  <c r="BM106" i="1"/>
  <c r="BL106" i="1"/>
  <c r="BK106" i="1"/>
  <c r="BJ106" i="1"/>
  <c r="BI106" i="1"/>
  <c r="A106" i="1"/>
  <c r="JW105" i="1"/>
  <c r="JT105" i="1"/>
  <c r="BN105" i="1"/>
  <c r="BM105" i="1"/>
  <c r="BL105" i="1"/>
  <c r="BK105" i="1"/>
  <c r="BJ105" i="1"/>
  <c r="BI105" i="1"/>
  <c r="H105" i="1"/>
  <c r="H106" i="1" s="1"/>
  <c r="H107" i="1" s="1"/>
  <c r="C105" i="1"/>
  <c r="C107" i="1" s="1"/>
  <c r="A105" i="1"/>
  <c r="B105" i="1" s="1"/>
  <c r="AV103" i="1"/>
  <c r="AW103" i="1" s="1"/>
  <c r="A103" i="1"/>
  <c r="A102" i="1"/>
  <c r="JW100" i="1"/>
  <c r="JT100" i="1"/>
  <c r="BN100" i="1"/>
  <c r="BM100" i="1"/>
  <c r="BL100" i="1"/>
  <c r="BK100" i="1"/>
  <c r="BJ100" i="1"/>
  <c r="BI100" i="1"/>
  <c r="A100" i="1"/>
  <c r="JW99" i="1"/>
  <c r="JT99" i="1"/>
  <c r="BN99" i="1"/>
  <c r="BM99" i="1"/>
  <c r="BL99" i="1"/>
  <c r="BK99" i="1"/>
  <c r="BJ99" i="1"/>
  <c r="BI99" i="1"/>
  <c r="A99" i="1"/>
  <c r="CX59" i="1"/>
  <c r="JW95" i="1"/>
  <c r="JT95" i="1"/>
  <c r="BN95" i="1"/>
  <c r="BM95" i="1"/>
  <c r="BL95" i="1"/>
  <c r="BK95" i="1"/>
  <c r="BJ95" i="1"/>
  <c r="BI95" i="1"/>
  <c r="A95" i="1"/>
  <c r="JW98" i="1"/>
  <c r="JT98" i="1"/>
  <c r="BN98" i="1"/>
  <c r="BM98" i="1"/>
  <c r="BL98" i="1"/>
  <c r="BK98" i="1"/>
  <c r="BJ98" i="1"/>
  <c r="BI98" i="1"/>
  <c r="A98" i="1"/>
  <c r="JW97" i="1"/>
  <c r="JT97" i="1"/>
  <c r="BN97" i="1"/>
  <c r="BM97" i="1"/>
  <c r="BL97" i="1"/>
  <c r="BK97" i="1"/>
  <c r="BJ97" i="1"/>
  <c r="BI97" i="1"/>
  <c r="A97" i="1"/>
  <c r="H108" i="1" l="1"/>
  <c r="OY159" i="4"/>
  <c r="OZ157" i="4"/>
  <c r="LC159" i="4"/>
  <c r="C108" i="1"/>
  <c r="DA105" i="1"/>
  <c r="B106" i="1"/>
  <c r="C106" i="1"/>
  <c r="OZ159" i="4" l="1"/>
  <c r="PA157" i="4"/>
  <c r="LD159" i="4"/>
  <c r="B107" i="1"/>
  <c r="DA106" i="1"/>
  <c r="PA159" i="4" l="1"/>
  <c r="PB157" i="4"/>
  <c r="LE159" i="4"/>
  <c r="DA107" i="1"/>
  <c r="B108" i="1"/>
  <c r="WF159" i="4" l="1"/>
  <c r="PB159" i="4"/>
  <c r="PC157" i="4"/>
  <c r="LF159" i="4"/>
  <c r="DA108" i="1"/>
  <c r="WG159" i="4" l="1"/>
  <c r="PD157" i="4"/>
  <c r="PC159" i="4"/>
  <c r="LG159" i="4"/>
  <c r="C63" i="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JW39" i="1"/>
  <c r="JT39" i="1"/>
  <c r="BN39" i="1"/>
  <c r="BM39" i="1"/>
  <c r="BL39" i="1"/>
  <c r="BK39" i="1"/>
  <c r="BJ39" i="1"/>
  <c r="BI39" i="1"/>
  <c r="G39" i="1"/>
  <c r="A39" i="1"/>
  <c r="AV38" i="1"/>
  <c r="AW38" i="1" s="1"/>
  <c r="Z38" i="1"/>
  <c r="Y38" i="1" s="1"/>
  <c r="X38" i="1" s="1"/>
  <c r="W38" i="1" s="1"/>
  <c r="Q38" i="1" s="1"/>
  <c r="O38" i="1" s="1"/>
  <c r="A38" i="1"/>
  <c r="A37" i="1"/>
  <c r="NM46" i="1"/>
  <c r="MP46" i="1" a="1"/>
  <c r="MP46" i="1" s="1"/>
  <c r="WH159" i="4" l="1"/>
  <c r="PE157" i="4"/>
  <c r="PD159" i="4"/>
  <c r="LH159" i="4"/>
  <c r="B41" i="1"/>
  <c r="I40" i="1"/>
  <c r="BJ40" i="1" s="1"/>
  <c r="ATK5" i="1"/>
  <c r="ATK110" i="1" s="1"/>
  <c r="SL5" i="1"/>
  <c r="SK5" i="1"/>
  <c r="SK110" i="1" s="1"/>
  <c r="SJ5" i="1"/>
  <c r="SI5" i="1"/>
  <c r="SH5" i="1"/>
  <c r="SH110" i="1" s="1"/>
  <c r="SG5" i="1"/>
  <c r="SG110" i="1" s="1"/>
  <c r="SF5" i="1"/>
  <c r="SF110" i="1" s="1"/>
  <c r="SE5" i="1"/>
  <c r="SE110" i="1" s="1"/>
  <c r="SD5" i="1"/>
  <c r="SC5" i="1"/>
  <c r="SC110" i="1" s="1"/>
  <c r="SB5" i="1"/>
  <c r="SA5" i="1"/>
  <c r="RZ5" i="1"/>
  <c r="RZ110" i="1" s="1"/>
  <c r="RY5" i="1"/>
  <c r="RX5" i="1"/>
  <c r="RX110" i="1" s="1"/>
  <c r="RW5" i="1"/>
  <c r="RW110" i="1" s="1"/>
  <c r="RV5" i="1"/>
  <c r="RV110" i="1" s="1"/>
  <c r="RU5" i="1"/>
  <c r="RT5" i="1"/>
  <c r="RS5" i="1"/>
  <c r="RS110" i="1" s="1"/>
  <c r="RR5" i="1"/>
  <c r="RQ5" i="1"/>
  <c r="RP5" i="1"/>
  <c r="RO5" i="1"/>
  <c r="RO110" i="1" s="1"/>
  <c r="RN5" i="1"/>
  <c r="RN110" i="1" s="1"/>
  <c r="RM5" i="1"/>
  <c r="RL5" i="1"/>
  <c r="RL110" i="1" s="1"/>
  <c r="RK5" i="1"/>
  <c r="RK110" i="1" s="1"/>
  <c r="RJ5" i="1"/>
  <c r="RI5" i="1"/>
  <c r="RI110" i="1" s="1"/>
  <c r="RH5" i="1"/>
  <c r="RG5" i="1"/>
  <c r="RG110" i="1" s="1"/>
  <c r="RF5" i="1"/>
  <c r="RF110" i="1" s="1"/>
  <c r="RE5" i="1"/>
  <c r="RE110" i="1" s="1"/>
  <c r="RD5" i="1"/>
  <c r="RD110" i="1" s="1"/>
  <c r="RC5" i="1"/>
  <c r="RC110" i="1" s="1"/>
  <c r="RB5" i="1"/>
  <c r="RB110" i="1" s="1"/>
  <c r="RA5" i="1"/>
  <c r="QZ5" i="1"/>
  <c r="QY5" i="1"/>
  <c r="QY110" i="1" s="1"/>
  <c r="QX5" i="1"/>
  <c r="QX110" i="1" s="1"/>
  <c r="QW5" i="1"/>
  <c r="QW110" i="1" s="1"/>
  <c r="QV5" i="1"/>
  <c r="QU5" i="1"/>
  <c r="QT5" i="1"/>
  <c r="QS5" i="1"/>
  <c r="QS110" i="1" s="1"/>
  <c r="QR5" i="1"/>
  <c r="QR110" i="1" s="1"/>
  <c r="QQ5" i="1"/>
  <c r="QQ110" i="1" s="1"/>
  <c r="QP5" i="1"/>
  <c r="QO5" i="1"/>
  <c r="QN5" i="1"/>
  <c r="QM5" i="1"/>
  <c r="QM110" i="1" s="1"/>
  <c r="QL5" i="1"/>
  <c r="QL110" i="1" s="1"/>
  <c r="QK5" i="1"/>
  <c r="QJ5" i="1"/>
  <c r="QJ110" i="1" s="1"/>
  <c r="QI5" i="1"/>
  <c r="QH5" i="1"/>
  <c r="QH110" i="1" s="1"/>
  <c r="QG5" i="1"/>
  <c r="QG110" i="1" s="1"/>
  <c r="QF5" i="1"/>
  <c r="QF110" i="1" s="1"/>
  <c r="QE5" i="1"/>
  <c r="QE110" i="1" s="1"/>
  <c r="QD5" i="1"/>
  <c r="QD110" i="1" s="1"/>
  <c r="QC5" i="1"/>
  <c r="QC110" i="1" s="1"/>
  <c r="QB5" i="1"/>
  <c r="QB110" i="1" s="1"/>
  <c r="QA5" i="1"/>
  <c r="QA110" i="1" s="1"/>
  <c r="PZ5" i="1"/>
  <c r="PZ110" i="1" s="1"/>
  <c r="PY5" i="1"/>
  <c r="PY110" i="1" s="1"/>
  <c r="PX5" i="1"/>
  <c r="PX110" i="1" s="1"/>
  <c r="PW5" i="1"/>
  <c r="PW110" i="1" s="1"/>
  <c r="PV5" i="1"/>
  <c r="PU5" i="1"/>
  <c r="PU110" i="1" s="1"/>
  <c r="PT5" i="1"/>
  <c r="PS5" i="1"/>
  <c r="PR5" i="1"/>
  <c r="PR110" i="1" s="1"/>
  <c r="PQ5" i="1"/>
  <c r="PP5" i="1"/>
  <c r="PP110" i="1" s="1"/>
  <c r="PO5" i="1"/>
  <c r="PN5" i="1"/>
  <c r="PN110" i="1" s="1"/>
  <c r="PM5" i="1"/>
  <c r="PL5" i="1"/>
  <c r="PK5" i="1"/>
  <c r="PK110" i="1" s="1"/>
  <c r="PJ5" i="1"/>
  <c r="PJ110" i="1" s="1"/>
  <c r="PI5" i="1"/>
  <c r="PI110" i="1" s="1"/>
  <c r="PH5" i="1"/>
  <c r="PG5" i="1"/>
  <c r="PG110" i="1" s="1"/>
  <c r="PF5" i="1"/>
  <c r="PF110" i="1" s="1"/>
  <c r="PE5" i="1"/>
  <c r="PE110" i="1" s="1"/>
  <c r="PD5" i="1"/>
  <c r="PD110" i="1" s="1"/>
  <c r="PC5" i="1"/>
  <c r="PC110" i="1" s="1"/>
  <c r="PB5" i="1"/>
  <c r="PA5" i="1"/>
  <c r="PA110" i="1" s="1"/>
  <c r="OZ5" i="1"/>
  <c r="OY5" i="1"/>
  <c r="OY110" i="1" s="1"/>
  <c r="OX5" i="1"/>
  <c r="OX110" i="1" s="1"/>
  <c r="OW5" i="1"/>
  <c r="OV5" i="1"/>
  <c r="OV110" i="1" s="1"/>
  <c r="OU5" i="1"/>
  <c r="OT5" i="1"/>
  <c r="OT110" i="1" s="1"/>
  <c r="CY168" i="4"/>
  <c r="CY169" i="4" s="1"/>
  <c r="CY170" i="4" s="1"/>
  <c r="CZ168" i="4"/>
  <c r="CZ169" i="4" s="1"/>
  <c r="CZ170" i="4" s="1"/>
  <c r="DA168" i="4"/>
  <c r="DA169" i="4" s="1"/>
  <c r="DA170" i="4" s="1"/>
  <c r="DB168" i="4"/>
  <c r="DB169" i="4" s="1"/>
  <c r="DB170" i="4" s="1"/>
  <c r="DC168" i="4"/>
  <c r="DC169" i="4" s="1"/>
  <c r="DC170" i="4" s="1"/>
  <c r="DD168" i="4"/>
  <c r="DD169" i="4" s="1"/>
  <c r="DD170" i="4" s="1"/>
  <c r="DE168" i="4"/>
  <c r="DE169" i="4" s="1"/>
  <c r="DE170" i="4" s="1"/>
  <c r="DF168" i="4"/>
  <c r="DF169" i="4" s="1"/>
  <c r="DF170" i="4" s="1"/>
  <c r="DG168" i="4"/>
  <c r="DG169" i="4" s="1"/>
  <c r="DG170" i="4" s="1"/>
  <c r="DH168" i="4"/>
  <c r="DH169" i="4" s="1"/>
  <c r="DH170" i="4" s="1"/>
  <c r="DI168" i="4"/>
  <c r="DI169" i="4" s="1"/>
  <c r="DI170" i="4" s="1"/>
  <c r="DJ168" i="4"/>
  <c r="DJ169" i="4" s="1"/>
  <c r="DJ170" i="4" s="1"/>
  <c r="DK168" i="4"/>
  <c r="DK169" i="4" s="1"/>
  <c r="DK170" i="4" s="1"/>
  <c r="DL168" i="4"/>
  <c r="DL169" i="4" s="1"/>
  <c r="DL170" i="4" s="1"/>
  <c r="GT168" i="4"/>
  <c r="GT169" i="4" s="1"/>
  <c r="GT170" i="4" s="1"/>
  <c r="CY173" i="4"/>
  <c r="CY174" i="4" s="1"/>
  <c r="CY175" i="4" s="1"/>
  <c r="CZ173" i="4"/>
  <c r="CZ174" i="4" s="1"/>
  <c r="CZ175" i="4" s="1"/>
  <c r="DA173" i="4"/>
  <c r="DA174" i="4" s="1"/>
  <c r="DA175" i="4" s="1"/>
  <c r="DB173" i="4"/>
  <c r="DB174" i="4" s="1"/>
  <c r="DB175" i="4" s="1"/>
  <c r="DC173" i="4"/>
  <c r="DC174" i="4" s="1"/>
  <c r="DC175" i="4" s="1"/>
  <c r="DD173" i="4"/>
  <c r="DD174" i="4" s="1"/>
  <c r="DD175" i="4" s="1"/>
  <c r="DE173" i="4"/>
  <c r="DE174" i="4" s="1"/>
  <c r="DE175" i="4" s="1"/>
  <c r="DF173" i="4"/>
  <c r="DF174" i="4" s="1"/>
  <c r="DF175" i="4" s="1"/>
  <c r="DG173" i="4"/>
  <c r="DG174" i="4" s="1"/>
  <c r="DG175" i="4" s="1"/>
  <c r="DH173" i="4"/>
  <c r="DH174" i="4" s="1"/>
  <c r="DH175" i="4" s="1"/>
  <c r="DI173" i="4"/>
  <c r="DJ173" i="4"/>
  <c r="DK173" i="4"/>
  <c r="DK174" i="4" s="1"/>
  <c r="DK175" i="4" s="1"/>
  <c r="DL173" i="4"/>
  <c r="DL174" i="4" s="1"/>
  <c r="DL175" i="4" s="1"/>
  <c r="GT173" i="4"/>
  <c r="GT174" i="4" s="1"/>
  <c r="GT175" i="4" s="1"/>
  <c r="DI174" i="4"/>
  <c r="DI175" i="4" s="1"/>
  <c r="DJ174" i="4"/>
  <c r="DJ175" i="4" s="1"/>
  <c r="CY193" i="4"/>
  <c r="CY194" i="4" s="1"/>
  <c r="CY195" i="4" s="1"/>
  <c r="CZ193" i="4"/>
  <c r="CZ194" i="4" s="1"/>
  <c r="CZ195" i="4" s="1"/>
  <c r="DA193" i="4"/>
  <c r="DA194" i="4" s="1"/>
  <c r="DA195" i="4" s="1"/>
  <c r="DB193" i="4"/>
  <c r="DB194" i="4" s="1"/>
  <c r="DB195" i="4" s="1"/>
  <c r="DC193" i="4"/>
  <c r="DC194" i="4" s="1"/>
  <c r="DC195" i="4" s="1"/>
  <c r="DD193" i="4"/>
  <c r="DD194" i="4" s="1"/>
  <c r="DD195" i="4" s="1"/>
  <c r="DE193" i="4"/>
  <c r="DE194" i="4" s="1"/>
  <c r="DE195" i="4" s="1"/>
  <c r="DF193" i="4"/>
  <c r="DF194" i="4" s="1"/>
  <c r="DF195" i="4" s="1"/>
  <c r="DG193" i="4"/>
  <c r="DG194" i="4" s="1"/>
  <c r="DG195" i="4" s="1"/>
  <c r="DH193" i="4"/>
  <c r="DH194" i="4" s="1"/>
  <c r="DH195" i="4" s="1"/>
  <c r="DI193" i="4"/>
  <c r="DI194" i="4" s="1"/>
  <c r="DI195" i="4" s="1"/>
  <c r="DJ193" i="4"/>
  <c r="DJ194" i="4" s="1"/>
  <c r="DJ195" i="4" s="1"/>
  <c r="DK193" i="4"/>
  <c r="DK194" i="4" s="1"/>
  <c r="DK195" i="4" s="1"/>
  <c r="DL193" i="4"/>
  <c r="DL194" i="4" s="1"/>
  <c r="DL195" i="4" s="1"/>
  <c r="GT193" i="4"/>
  <c r="GT194" i="4" s="1"/>
  <c r="GT195" i="4" s="1"/>
  <c r="CY198" i="4"/>
  <c r="CY199" i="4" s="1"/>
  <c r="CY200" i="4" s="1"/>
  <c r="CZ198" i="4"/>
  <c r="CZ199" i="4" s="1"/>
  <c r="CZ200" i="4" s="1"/>
  <c r="DA198" i="4"/>
  <c r="DA199" i="4" s="1"/>
  <c r="DA200" i="4" s="1"/>
  <c r="DB198" i="4"/>
  <c r="DB199" i="4" s="1"/>
  <c r="DB200" i="4" s="1"/>
  <c r="DC198" i="4"/>
  <c r="DC199" i="4" s="1"/>
  <c r="DC200" i="4" s="1"/>
  <c r="DD198" i="4"/>
  <c r="DD199" i="4" s="1"/>
  <c r="DD200" i="4" s="1"/>
  <c r="DE198" i="4"/>
  <c r="DE199" i="4" s="1"/>
  <c r="DE200" i="4" s="1"/>
  <c r="DF198" i="4"/>
  <c r="DF199" i="4" s="1"/>
  <c r="DF200" i="4" s="1"/>
  <c r="DG198" i="4"/>
  <c r="DG199" i="4" s="1"/>
  <c r="DG200" i="4" s="1"/>
  <c r="DH198" i="4"/>
  <c r="DH199" i="4" s="1"/>
  <c r="DH200" i="4" s="1"/>
  <c r="DI198" i="4"/>
  <c r="DI199" i="4" s="1"/>
  <c r="DI200" i="4" s="1"/>
  <c r="DJ198" i="4"/>
  <c r="DJ199" i="4" s="1"/>
  <c r="DJ200" i="4" s="1"/>
  <c r="DK198" i="4"/>
  <c r="DK199" i="4" s="1"/>
  <c r="DK200" i="4" s="1"/>
  <c r="DL198" i="4"/>
  <c r="DL199" i="4" s="1"/>
  <c r="DL200" i="4" s="1"/>
  <c r="GT198" i="4"/>
  <c r="GT199" i="4" s="1"/>
  <c r="GT200" i="4" s="1"/>
  <c r="CY203" i="4"/>
  <c r="CY204" i="4" s="1"/>
  <c r="CY205" i="4" s="1"/>
  <c r="CZ203" i="4"/>
  <c r="CZ204" i="4" s="1"/>
  <c r="CZ205" i="4" s="1"/>
  <c r="DA203" i="4"/>
  <c r="DA204" i="4" s="1"/>
  <c r="DA205" i="4" s="1"/>
  <c r="DB203" i="4"/>
  <c r="DB204" i="4" s="1"/>
  <c r="DB205" i="4" s="1"/>
  <c r="DC203" i="4"/>
  <c r="DC204" i="4" s="1"/>
  <c r="DC205" i="4" s="1"/>
  <c r="DD203" i="4"/>
  <c r="DD204" i="4" s="1"/>
  <c r="DD205" i="4" s="1"/>
  <c r="DE203" i="4"/>
  <c r="DE204" i="4" s="1"/>
  <c r="DE205" i="4" s="1"/>
  <c r="DF203" i="4"/>
  <c r="DF204" i="4" s="1"/>
  <c r="DF205" i="4" s="1"/>
  <c r="DG203" i="4"/>
  <c r="DG204" i="4" s="1"/>
  <c r="DG205" i="4" s="1"/>
  <c r="DH203" i="4"/>
  <c r="DH204" i="4" s="1"/>
  <c r="DH205" i="4" s="1"/>
  <c r="DI203" i="4"/>
  <c r="DI204" i="4" s="1"/>
  <c r="DI205" i="4" s="1"/>
  <c r="DJ203" i="4"/>
  <c r="DJ204" i="4" s="1"/>
  <c r="DJ205" i="4" s="1"/>
  <c r="DK203" i="4"/>
  <c r="DK204" i="4" s="1"/>
  <c r="DK205" i="4" s="1"/>
  <c r="DL203" i="4"/>
  <c r="GT203" i="4"/>
  <c r="GT204" i="4" s="1"/>
  <c r="GT205" i="4" s="1"/>
  <c r="DL204" i="4"/>
  <c r="DL205" i="4" s="1"/>
  <c r="OS26" i="1"/>
  <c r="C94" i="1"/>
  <c r="AV81" i="1"/>
  <c r="AW81" i="1" s="1"/>
  <c r="AW101" i="1"/>
  <c r="AW90" i="1"/>
  <c r="JW96" i="1"/>
  <c r="JT96" i="1"/>
  <c r="A96" i="1"/>
  <c r="JW94" i="1"/>
  <c r="JT94" i="1"/>
  <c r="H94" i="1"/>
  <c r="H95" i="1" s="1"/>
  <c r="A94" i="1"/>
  <c r="B94" i="1" s="1"/>
  <c r="JW93" i="1"/>
  <c r="JT93" i="1"/>
  <c r="A93" i="1"/>
  <c r="AV92" i="1"/>
  <c r="AW92" i="1" s="1"/>
  <c r="A92" i="1"/>
  <c r="A91" i="1"/>
  <c r="JW82" i="1"/>
  <c r="JT82" i="1"/>
  <c r="G82" i="1"/>
  <c r="A82" i="1"/>
  <c r="A81" i="1"/>
  <c r="A80" i="1"/>
  <c r="OT26" i="1" l="1"/>
  <c r="WI159" i="4"/>
  <c r="PF157" i="4"/>
  <c r="PE159" i="4"/>
  <c r="LI159" i="4"/>
  <c r="I41" i="1"/>
  <c r="BN41" i="1" s="1"/>
  <c r="B95" i="1"/>
  <c r="C96" i="1"/>
  <c r="C95" i="1"/>
  <c r="OV33" i="1"/>
  <c r="OV36" i="1" s="1"/>
  <c r="PC33" i="1"/>
  <c r="PC36" i="1" s="1"/>
  <c r="PD33" i="1"/>
  <c r="PD36" i="1" s="1"/>
  <c r="PE33" i="1"/>
  <c r="PE36" i="1" s="1"/>
  <c r="PF33" i="1"/>
  <c r="PF36" i="1" s="1"/>
  <c r="QB33" i="1"/>
  <c r="QB36" i="1" s="1"/>
  <c r="PA33" i="1"/>
  <c r="PA36" i="1" s="1"/>
  <c r="SE33" i="1"/>
  <c r="SE36" i="1" s="1"/>
  <c r="RW33" i="1"/>
  <c r="RW36" i="1" s="1"/>
  <c r="RX33" i="1"/>
  <c r="RX36" i="1" s="1"/>
  <c r="SC33" i="1"/>
  <c r="SC36" i="1" s="1"/>
  <c r="SF33" i="1"/>
  <c r="SF36" i="1" s="1"/>
  <c r="SG33" i="1"/>
  <c r="SG36" i="1" s="1"/>
  <c r="OT33" i="1"/>
  <c r="OT36" i="1" s="1"/>
  <c r="SK33" i="1"/>
  <c r="SK36" i="1" s="1"/>
  <c r="PI33" i="1"/>
  <c r="PI36" i="1" s="1"/>
  <c r="QC33" i="1"/>
  <c r="QC36" i="1" s="1"/>
  <c r="QJ33" i="1"/>
  <c r="QJ36" i="1" s="1"/>
  <c r="QQ33" i="1"/>
  <c r="QQ36" i="1" s="1"/>
  <c r="QS33" i="1"/>
  <c r="QS36" i="1" s="1"/>
  <c r="QW33" i="1"/>
  <c r="QW36" i="1" s="1"/>
  <c r="RS33" i="1"/>
  <c r="RS36" i="1" s="1"/>
  <c r="RV33" i="1"/>
  <c r="RV36" i="1" s="1"/>
  <c r="BK40" i="1"/>
  <c r="BI40" i="1"/>
  <c r="BM40" i="1"/>
  <c r="BN40" i="1"/>
  <c r="BL40" i="1"/>
  <c r="QX33" i="1"/>
  <c r="QX36" i="1" s="1"/>
  <c r="ATK33" i="1"/>
  <c r="ATK36" i="1" s="1"/>
  <c r="QY33" i="1"/>
  <c r="QY36" i="1" s="1"/>
  <c r="QD33" i="1"/>
  <c r="QD36" i="1" s="1"/>
  <c r="QE33" i="1"/>
  <c r="QE36" i="1" s="1"/>
  <c r="PJ33" i="1"/>
  <c r="PJ36" i="1" s="1"/>
  <c r="PK33" i="1"/>
  <c r="PK36" i="1" s="1"/>
  <c r="RC33" i="1"/>
  <c r="RC36" i="1" s="1"/>
  <c r="PN33" i="1"/>
  <c r="PN36" i="1" s="1"/>
  <c r="RD33" i="1"/>
  <c r="RD36" i="1" s="1"/>
  <c r="RB33" i="1"/>
  <c r="RB36" i="1" s="1"/>
  <c r="RI33" i="1"/>
  <c r="RI36" i="1" s="1"/>
  <c r="PW33" i="1"/>
  <c r="PW36" i="1" s="1"/>
  <c r="RK33" i="1"/>
  <c r="RK36" i="1" s="1"/>
  <c r="RE33" i="1"/>
  <c r="RE36" i="1" s="1"/>
  <c r="PY33" i="1"/>
  <c r="PY36" i="1" s="1"/>
  <c r="RL33" i="1"/>
  <c r="RL36" i="1" s="1"/>
  <c r="QH33" i="1"/>
  <c r="QH36" i="1" s="1"/>
  <c r="PP33" i="1"/>
  <c r="PP36" i="1" s="1"/>
  <c r="PZ33" i="1"/>
  <c r="PZ36" i="1" s="1"/>
  <c r="RN33" i="1"/>
  <c r="RN36" i="1" s="1"/>
  <c r="PU33" i="1"/>
  <c r="PU36" i="1" s="1"/>
  <c r="QA33" i="1"/>
  <c r="RO33" i="1"/>
  <c r="OY33" i="1"/>
  <c r="QF33" i="1"/>
  <c r="RG33" i="1"/>
  <c r="QG33" i="1"/>
  <c r="QM33" i="1"/>
  <c r="PM110" i="1"/>
  <c r="PM33" i="1"/>
  <c r="SA110" i="1"/>
  <c r="SA33" i="1"/>
  <c r="PL110" i="1"/>
  <c r="PL33" i="1"/>
  <c r="QZ110" i="1"/>
  <c r="QZ33" i="1"/>
  <c r="RT110" i="1"/>
  <c r="RT33" i="1"/>
  <c r="RU110" i="1"/>
  <c r="RU33" i="1"/>
  <c r="OU110" i="1"/>
  <c r="OU33" i="1"/>
  <c r="PO110" i="1"/>
  <c r="PO33" i="1"/>
  <c r="QI110" i="1"/>
  <c r="QI33" i="1"/>
  <c r="PS110" i="1"/>
  <c r="PS33" i="1"/>
  <c r="OW110" i="1"/>
  <c r="OW33" i="1"/>
  <c r="RA110" i="1"/>
  <c r="RA33" i="1"/>
  <c r="OU26" i="1"/>
  <c r="PQ110" i="1"/>
  <c r="PQ33" i="1"/>
  <c r="QK110" i="1"/>
  <c r="QK33" i="1"/>
  <c r="RY110" i="1"/>
  <c r="RY33" i="1"/>
  <c r="OZ110" i="1"/>
  <c r="OZ33" i="1"/>
  <c r="PT110" i="1"/>
  <c r="PT33" i="1"/>
  <c r="QN110" i="1"/>
  <c r="QN33" i="1"/>
  <c r="RH110" i="1"/>
  <c r="RH33" i="1"/>
  <c r="SB110" i="1"/>
  <c r="SB33" i="1"/>
  <c r="PG33" i="1"/>
  <c r="QT110" i="1"/>
  <c r="QT33" i="1"/>
  <c r="QU110" i="1"/>
  <c r="QU33" i="1"/>
  <c r="SI110" i="1"/>
  <c r="SI33" i="1"/>
  <c r="RP110" i="1"/>
  <c r="RP33" i="1"/>
  <c r="PH110" i="1"/>
  <c r="PH33" i="1"/>
  <c r="QV110" i="1"/>
  <c r="QV33" i="1"/>
  <c r="SJ110" i="1"/>
  <c r="SJ33" i="1"/>
  <c r="RQ110" i="1"/>
  <c r="RQ33" i="1"/>
  <c r="RR110" i="1"/>
  <c r="RR33" i="1"/>
  <c r="SL110" i="1"/>
  <c r="SL33" i="1"/>
  <c r="SH33" i="1"/>
  <c r="QO110" i="1"/>
  <c r="QO33" i="1"/>
  <c r="QR33" i="1"/>
  <c r="PB110" i="1"/>
  <c r="PB33" i="1"/>
  <c r="PV110" i="1"/>
  <c r="PV33" i="1"/>
  <c r="QP110" i="1"/>
  <c r="QP33" i="1"/>
  <c r="RJ110" i="1"/>
  <c r="RJ33" i="1"/>
  <c r="SD110" i="1"/>
  <c r="SD33" i="1"/>
  <c r="RM110" i="1"/>
  <c r="RM33" i="1"/>
  <c r="PX33" i="1"/>
  <c r="OX33" i="1"/>
  <c r="PR33" i="1"/>
  <c r="QL33" i="1"/>
  <c r="RF33" i="1"/>
  <c r="RZ33" i="1"/>
  <c r="H96" i="1"/>
  <c r="H97" i="1" s="1"/>
  <c r="BW5" i="1"/>
  <c r="BW33" i="1" s="1"/>
  <c r="BV5" i="1"/>
  <c r="BV110" i="1" s="1"/>
  <c r="BU5" i="1"/>
  <c r="BU33" i="1" s="1"/>
  <c r="BT5" i="1"/>
  <c r="BT33" i="1" s="1"/>
  <c r="BS5" i="1"/>
  <c r="BR5" i="1"/>
  <c r="BR33" i="1" s="1"/>
  <c r="BQ5" i="1"/>
  <c r="BP5" i="1"/>
  <c r="CX51" i="1"/>
  <c r="AX35" i="1"/>
  <c r="AX34" i="1"/>
  <c r="AX33" i="1"/>
  <c r="AX32" i="1"/>
  <c r="AX31" i="1"/>
  <c r="AX30" i="1"/>
  <c r="AX29" i="1"/>
  <c r="AX28" i="1"/>
  <c r="AX27" i="1"/>
  <c r="AX26" i="1"/>
  <c r="AX6" i="1"/>
  <c r="KD5" i="1"/>
  <c r="KD110" i="1" s="1"/>
  <c r="KC5" i="1"/>
  <c r="KC110" i="1" s="1"/>
  <c r="KB5" i="1"/>
  <c r="KB110" i="1" s="1"/>
  <c r="A119" i="5"/>
  <c r="LO5" i="1"/>
  <c r="LO110" i="1" s="1"/>
  <c r="G47" i="1"/>
  <c r="G48" i="1" s="1"/>
  <c r="N36" i="1"/>
  <c r="JW5" i="1"/>
  <c r="A102" i="5"/>
  <c r="A96" i="5"/>
  <c r="KA5" i="1"/>
  <c r="JZ5" i="1"/>
  <c r="JY5" i="1"/>
  <c r="K36" i="1"/>
  <c r="K5" i="1"/>
  <c r="CU5" i="1"/>
  <c r="CU110" i="1" s="1"/>
  <c r="CT5" i="1"/>
  <c r="CT110" i="1" s="1"/>
  <c r="CS5" i="1"/>
  <c r="CS110" i="1" s="1"/>
  <c r="CR5" i="1"/>
  <c r="CR110" i="1" s="1"/>
  <c r="CQ5" i="1"/>
  <c r="CP5" i="1"/>
  <c r="CP110" i="1" s="1"/>
  <c r="CO5" i="1"/>
  <c r="CO110" i="1" s="1"/>
  <c r="WJ159" i="4" l="1"/>
  <c r="PG157" i="4"/>
  <c r="PF159" i="4"/>
  <c r="LJ159" i="4"/>
  <c r="B96" i="1"/>
  <c r="BL41" i="1"/>
  <c r="BK41" i="1"/>
  <c r="BM41" i="1"/>
  <c r="BI41" i="1"/>
  <c r="BJ41" i="1"/>
  <c r="C97" i="1"/>
  <c r="QA36" i="1"/>
  <c r="RO36" i="1"/>
  <c r="PL36" i="1"/>
  <c r="RP36" i="1"/>
  <c r="SB36" i="1"/>
  <c r="SL36" i="1"/>
  <c r="RR36" i="1"/>
  <c r="OZ36" i="1"/>
  <c r="QF36" i="1"/>
  <c r="QO36" i="1"/>
  <c r="OV26" i="1"/>
  <c r="SI36" i="1"/>
  <c r="QU36" i="1"/>
  <c r="SA36" i="1"/>
  <c r="OY36" i="1"/>
  <c r="QG36" i="1"/>
  <c r="RF36" i="1"/>
  <c r="QZ36" i="1"/>
  <c r="PS36" i="1"/>
  <c r="RA36" i="1"/>
  <c r="RM36" i="1"/>
  <c r="RH36" i="1"/>
  <c r="QN36" i="1"/>
  <c r="QI36" i="1"/>
  <c r="PO36" i="1"/>
  <c r="QP36" i="1"/>
  <c r="RZ36" i="1"/>
  <c r="PV36" i="1"/>
  <c r="QT36" i="1"/>
  <c r="QL36" i="1"/>
  <c r="PH36" i="1"/>
  <c r="QK36" i="1"/>
  <c r="RU36" i="1"/>
  <c r="PM36" i="1"/>
  <c r="QR36" i="1"/>
  <c r="PX36" i="1"/>
  <c r="SD36" i="1"/>
  <c r="RG36" i="1"/>
  <c r="RQ36" i="1"/>
  <c r="RJ36" i="1"/>
  <c r="SJ36" i="1"/>
  <c r="QV36" i="1"/>
  <c r="OU36" i="1"/>
  <c r="PR36" i="1"/>
  <c r="PB36" i="1"/>
  <c r="SH36" i="1"/>
  <c r="PT36" i="1"/>
  <c r="RY36" i="1"/>
  <c r="OX36" i="1"/>
  <c r="PG36" i="1"/>
  <c r="PQ36" i="1"/>
  <c r="OW36" i="1"/>
  <c r="RT36" i="1"/>
  <c r="QM36" i="1"/>
  <c r="BW110" i="1"/>
  <c r="BV33" i="1"/>
  <c r="BR110" i="1"/>
  <c r="BS33" i="1"/>
  <c r="BS110" i="1"/>
  <c r="BP110" i="1"/>
  <c r="BP33" i="1"/>
  <c r="BQ110" i="1"/>
  <c r="BQ33" i="1"/>
  <c r="BT110" i="1"/>
  <c r="BU110" i="1"/>
  <c r="G49" i="1"/>
  <c r="G50" i="1" s="1"/>
  <c r="G51" i="1" s="1"/>
  <c r="G52" i="1" s="1"/>
  <c r="G53" i="1" s="1"/>
  <c r="G54" i="1" s="1"/>
  <c r="G55" i="1" s="1"/>
  <c r="G56" i="1" s="1"/>
  <c r="G57" i="1" s="1"/>
  <c r="G58" i="1" s="1"/>
  <c r="G59" i="1" s="1"/>
  <c r="G60" i="1" s="1"/>
  <c r="G61" i="1" s="1"/>
  <c r="KD33" i="1"/>
  <c r="KD36" i="1" s="1"/>
  <c r="KC33" i="1"/>
  <c r="KC36" i="1" s="1"/>
  <c r="KB33" i="1"/>
  <c r="KB36" i="1" s="1"/>
  <c r="LO33" i="1"/>
  <c r="LO36" i="1" s="1"/>
  <c r="CQ110" i="1"/>
  <c r="JW110" i="1"/>
  <c r="JW33" i="1"/>
  <c r="JW36" i="1" s="1"/>
  <c r="JY110" i="1"/>
  <c r="JY33" i="1"/>
  <c r="JY36" i="1" s="1"/>
  <c r="JZ110" i="1"/>
  <c r="JZ33" i="1"/>
  <c r="JZ36" i="1" s="1"/>
  <c r="KA110"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0" i="1" s="1"/>
  <c r="MZ56" i="1" a="1"/>
  <c r="MZ56" i="1" s="1"/>
  <c r="R44" i="1"/>
  <c r="AV44" i="1"/>
  <c r="AW44" i="1" s="1"/>
  <c r="C45" i="1"/>
  <c r="CW45" i="1"/>
  <c r="C46" i="1"/>
  <c r="H46" i="1"/>
  <c r="CW46" i="1"/>
  <c r="DA46" i="1"/>
  <c r="DY46" i="1"/>
  <c r="DZ46" i="1"/>
  <c r="EA46" i="1"/>
  <c r="MR46" i="1" a="1"/>
  <c r="MR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P56" i="1" a="1"/>
  <c r="MP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A59" i="1"/>
  <c r="B76" i="1" s="1"/>
  <c r="A57" i="1"/>
  <c r="B59" i="1" s="1"/>
  <c r="A55" i="1"/>
  <c r="B72" i="1" s="1"/>
  <c r="A53" i="1"/>
  <c r="B55" i="1" s="1"/>
  <c r="A51" i="1"/>
  <c r="B53" i="1" s="1"/>
  <c r="A49" i="1"/>
  <c r="A47" i="1"/>
  <c r="B64" i="1" s="1"/>
  <c r="A46" i="1"/>
  <c r="B63" i="1" s="1"/>
  <c r="R33" i="1"/>
  <c r="CC5" i="1"/>
  <c r="CC110" i="1" s="1"/>
  <c r="CB5" i="1"/>
  <c r="CB110" i="1" s="1"/>
  <c r="CA5" i="1"/>
  <c r="CA110" i="1" s="1"/>
  <c r="BZ5" i="1"/>
  <c r="BZ110" i="1" s="1"/>
  <c r="WK159" i="4" l="1"/>
  <c r="PH157" i="4"/>
  <c r="PG159" i="4"/>
  <c r="LK159" i="4"/>
  <c r="MC63" i="1"/>
  <c r="MA63" i="1"/>
  <c r="B78" i="1"/>
  <c r="DR78" i="1" s="1"/>
  <c r="B97" i="1"/>
  <c r="LZ63" i="1"/>
  <c r="MB63" i="1"/>
  <c r="C98" i="1"/>
  <c r="C99" i="1" s="1"/>
  <c r="C100" i="1" s="1"/>
  <c r="H98" i="1"/>
  <c r="H99" i="1" s="1"/>
  <c r="H100" i="1" s="1"/>
  <c r="OW26" i="1"/>
  <c r="KE110" i="1"/>
  <c r="KF110" i="1"/>
  <c r="KG110" i="1"/>
  <c r="KE33" i="1"/>
  <c r="KE36" i="1" s="1"/>
  <c r="KF33" i="1"/>
  <c r="KF36" i="1" s="1"/>
  <c r="KG33" i="1"/>
  <c r="KG36" i="1" s="1"/>
  <c r="KH33" i="1"/>
  <c r="KH36" i="1" s="1"/>
  <c r="KH110" i="1"/>
  <c r="KI33" i="1"/>
  <c r="KI36" i="1" s="1"/>
  <c r="KI110" i="1"/>
  <c r="KJ33" i="1"/>
  <c r="KJ36" i="1" s="1"/>
  <c r="KJ110" i="1"/>
  <c r="KK33" i="1"/>
  <c r="KK36" i="1" s="1"/>
  <c r="KK110" i="1"/>
  <c r="BY33" i="1"/>
  <c r="BY36" i="1" s="1"/>
  <c r="B68" i="1"/>
  <c r="B74" i="1"/>
  <c r="B61" i="1"/>
  <c r="G78" i="1"/>
  <c r="DB78" i="1"/>
  <c r="DQ78" i="1"/>
  <c r="R46" i="1"/>
  <c r="DB72" i="1"/>
  <c r="DQ72" i="1"/>
  <c r="DR72" i="1"/>
  <c r="DR64" i="1"/>
  <c r="DQ64" i="1"/>
  <c r="BG63" i="1"/>
  <c r="DR63" i="1"/>
  <c r="DT63" i="1"/>
  <c r="DU63" i="1"/>
  <c r="DY63" i="1"/>
  <c r="DZ63" i="1"/>
  <c r="EA63" i="1"/>
  <c r="MW63" i="1"/>
  <c r="MU63" i="1"/>
  <c r="MV63" i="1"/>
  <c r="MT63" i="1"/>
  <c r="DQ63" i="1"/>
  <c r="MX63" i="1"/>
  <c r="MY63" i="1"/>
  <c r="NB63" i="1"/>
  <c r="NC63" i="1"/>
  <c r="ND63" i="1"/>
  <c r="NI63" i="1"/>
  <c r="NJ63" i="1"/>
  <c r="BC63" i="1"/>
  <c r="NK63" i="1"/>
  <c r="BD63" i="1"/>
  <c r="NL63" i="1"/>
  <c r="BE63" i="1"/>
  <c r="NP63" i="1"/>
  <c r="BF63" i="1"/>
  <c r="NQ63" i="1"/>
  <c r="CX63" i="1"/>
  <c r="CY63" i="1"/>
  <c r="DA63" i="1"/>
  <c r="DB76" i="1"/>
  <c r="DQ76" i="1"/>
  <c r="DR76" i="1"/>
  <c r="B70" i="1"/>
  <c r="B48" i="1"/>
  <c r="B66" i="1"/>
  <c r="CX76" i="1"/>
  <c r="B51" i="1"/>
  <c r="B57" i="1"/>
  <c r="B49" i="1"/>
  <c r="CX72" i="1"/>
  <c r="H47" i="1"/>
  <c r="G76" i="1"/>
  <c r="G72" i="1"/>
  <c r="G64" i="1"/>
  <c r="CW64" i="1"/>
  <c r="CX64" i="1"/>
  <c r="CY64" i="1"/>
  <c r="DA64" i="1"/>
  <c r="DB64" i="1"/>
  <c r="MS63" i="1"/>
  <c r="DC63" i="1"/>
  <c r="DB63" i="1"/>
  <c r="G63" i="1"/>
  <c r="DS63" i="1"/>
  <c r="CW63" i="1"/>
  <c r="BB63" i="1"/>
  <c r="NO63" i="1"/>
  <c r="BA63" i="1"/>
  <c r="NN63" i="1"/>
  <c r="AZ63" i="1"/>
  <c r="NM63" i="1"/>
  <c r="MQ63" i="1"/>
  <c r="CB33" i="1"/>
  <c r="CC33" i="1"/>
  <c r="CA33" i="1"/>
  <c r="BZ33" i="1"/>
  <c r="CX78" i="1" l="1"/>
  <c r="WL159" i="4"/>
  <c r="PI157" i="4"/>
  <c r="PH159" i="4"/>
  <c r="LL159" i="4"/>
  <c r="MC48" i="1"/>
  <c r="MA48" i="1"/>
  <c r="LZ48" i="1"/>
  <c r="MB48" i="1"/>
  <c r="OX26" i="1"/>
  <c r="G70" i="1"/>
  <c r="H48" i="1"/>
  <c r="CC46" i="1"/>
  <c r="DR70" i="1"/>
  <c r="DB70" i="1"/>
  <c r="G74" i="1"/>
  <c r="CX68" i="1"/>
  <c r="DQ68" i="1"/>
  <c r="DR68" i="1"/>
  <c r="DB68" i="1"/>
  <c r="DQ74" i="1"/>
  <c r="DR74" i="1"/>
  <c r="DB74" i="1"/>
  <c r="CX74" i="1"/>
  <c r="CX66" i="1"/>
  <c r="BB48" i="1"/>
  <c r="G68" i="1"/>
  <c r="CX70" i="1"/>
  <c r="DQ70" i="1"/>
  <c r="CB46" i="1"/>
  <c r="BZ46" i="1"/>
  <c r="CA46" i="1"/>
  <c r="NR48" i="1"/>
  <c r="NB48" i="1"/>
  <c r="AZ48" i="1"/>
  <c r="MI48" i="1"/>
  <c r="MJ48" i="1"/>
  <c r="MK48" i="1"/>
  <c r="BD48" i="1"/>
  <c r="MN48" i="1"/>
  <c r="MW48" i="1"/>
  <c r="BA48" i="1"/>
  <c r="NI48" i="1"/>
  <c r="BE48" i="1"/>
  <c r="BF48" i="1"/>
  <c r="MO48" i="1"/>
  <c r="NJ48" i="1"/>
  <c r="BG48" i="1"/>
  <c r="NC48" i="1"/>
  <c r="NK48" i="1"/>
  <c r="ND48" i="1"/>
  <c r="MM48" i="1"/>
  <c r="NL48" i="1"/>
  <c r="DC48" i="1"/>
  <c r="NN48" i="1"/>
  <c r="MS48" i="1"/>
  <c r="NM48" i="1"/>
  <c r="MY48" i="1"/>
  <c r="MX48" i="1"/>
  <c r="MV48" i="1"/>
  <c r="MU48" i="1"/>
  <c r="ML48" i="1"/>
  <c r="MQ48" i="1"/>
  <c r="DB66" i="1"/>
  <c r="DQ66" i="1"/>
  <c r="DR66" i="1"/>
  <c r="G66" i="1"/>
  <c r="DS48" i="1"/>
  <c r="DY48" i="1" s="1"/>
  <c r="MT48" i="1"/>
  <c r="BC48" i="1"/>
  <c r="MR63" i="1" a="1"/>
  <c r="MR63" i="1" s="1"/>
  <c r="NQ48" i="1"/>
  <c r="NP48" i="1"/>
  <c r="NO48" i="1"/>
  <c r="MP63" i="1" a="1"/>
  <c r="MP63" i="1" s="1"/>
  <c r="R47" i="1"/>
  <c r="CA47" i="1" s="1"/>
  <c r="WM159" i="4" l="1"/>
  <c r="PJ157" i="4"/>
  <c r="PI159" i="4"/>
  <c r="LM159" i="4"/>
  <c r="B98" i="1"/>
  <c r="OY26" i="1"/>
  <c r="R48" i="1"/>
  <c r="BZ48" i="1" s="1"/>
  <c r="CY49" i="1"/>
  <c r="CW49" i="1" s="1"/>
  <c r="CW66" i="1" s="1"/>
  <c r="MR48" i="1" a="1"/>
  <c r="MR48" i="1" s="1"/>
  <c r="MP48" i="1" a="1"/>
  <c r="MP48" i="1" s="1"/>
  <c r="CC47" i="1"/>
  <c r="DA49" i="1"/>
  <c r="CB47" i="1"/>
  <c r="BZ47" i="1"/>
  <c r="A136" i="5"/>
  <c r="A135" i="5"/>
  <c r="E818" i="4"/>
  <c r="E819" i="4" s="1"/>
  <c r="E820" i="4" s="1"/>
  <c r="E821" i="4" s="1"/>
  <c r="E822" i="4" s="1"/>
  <c r="E823" i="4" s="1"/>
  <c r="E824" i="4" s="1"/>
  <c r="E825" i="4" s="1"/>
  <c r="LU5" i="1"/>
  <c r="LU110" i="1" s="1"/>
  <c r="LT5" i="1"/>
  <c r="LS5" i="1"/>
  <c r="WN159" i="4" l="1"/>
  <c r="PK157" i="4"/>
  <c r="PJ159" i="4"/>
  <c r="LN159" i="4"/>
  <c r="B99" i="1"/>
  <c r="OZ26" i="1"/>
  <c r="CC48" i="1"/>
  <c r="CA48" i="1"/>
  <c r="CB48" i="1"/>
  <c r="CY66" i="1"/>
  <c r="DA66" i="1"/>
  <c r="LT110" i="1"/>
  <c r="LT33" i="1"/>
  <c r="LT36" i="1" s="1"/>
  <c r="LS110" i="1"/>
  <c r="LS33" i="1"/>
  <c r="LS36" i="1" s="1"/>
  <c r="LU33" i="1"/>
  <c r="LU36" i="1" s="1"/>
  <c r="WO159" i="4" l="1"/>
  <c r="PL157" i="4"/>
  <c r="PK159" i="4"/>
  <c r="LO159" i="4"/>
  <c r="B100" i="1"/>
  <c r="DA99" i="1"/>
  <c r="PA26" i="1"/>
  <c r="H49" i="1"/>
  <c r="CY51" i="1"/>
  <c r="CW51" i="1" s="1"/>
  <c r="CW68" i="1" s="1"/>
  <c r="DA51" i="1"/>
  <c r="WP159" i="4" l="1"/>
  <c r="PM157" i="4"/>
  <c r="PL159" i="4"/>
  <c r="LP159" i="4"/>
  <c r="DA100" i="1"/>
  <c r="PB26" i="1"/>
  <c r="R49" i="1"/>
  <c r="BZ49" i="1" s="1"/>
  <c r="CY68" i="1"/>
  <c r="CY53" i="1"/>
  <c r="CY70" i="1" s="1"/>
  <c r="DA53" i="1"/>
  <c r="DA68" i="1"/>
  <c r="A151" i="5"/>
  <c r="LP5" i="1"/>
  <c r="LP110" i="1" s="1"/>
  <c r="LN5" i="1"/>
  <c r="LN110" i="1" s="1"/>
  <c r="BG5" i="1"/>
  <c r="BF5" i="1"/>
  <c r="BE5" i="1"/>
  <c r="BD5" i="1"/>
  <c r="BD110" i="1" s="1"/>
  <c r="BC5" i="1"/>
  <c r="BC110"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0"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0" i="1" s="1"/>
  <c r="LL5" i="1"/>
  <c r="LK5" i="1"/>
  <c r="LK110" i="1" s="1"/>
  <c r="LJ5" i="1"/>
  <c r="LJ110" i="1" s="1"/>
  <c r="LI5" i="1"/>
  <c r="LI110" i="1" s="1"/>
  <c r="LH5" i="1"/>
  <c r="LH110" i="1" s="1"/>
  <c r="LG5" i="1"/>
  <c r="LG110" i="1" s="1"/>
  <c r="LF5" i="1"/>
  <c r="LE5" i="1"/>
  <c r="LD5" i="1"/>
  <c r="LC5" i="1"/>
  <c r="LB5" i="1"/>
  <c r="LA5" i="1"/>
  <c r="KZ5" i="1"/>
  <c r="KY5" i="1"/>
  <c r="KX5" i="1"/>
  <c r="KW5" i="1"/>
  <c r="KV5" i="1"/>
  <c r="KU5" i="1"/>
  <c r="KT5" i="1"/>
  <c r="KS5" i="1"/>
  <c r="KR5" i="1"/>
  <c r="KQ5" i="1"/>
  <c r="KP5" i="1"/>
  <c r="KO5" i="1"/>
  <c r="KN5" i="1"/>
  <c r="KM5" i="1"/>
  <c r="KL5" i="1"/>
  <c r="JX5" i="1"/>
  <c r="JV5" i="1"/>
  <c r="JU5" i="1"/>
  <c r="JU110" i="1" s="1"/>
  <c r="JT5" i="1"/>
  <c r="JS5" i="1"/>
  <c r="JS110" i="1" s="1"/>
  <c r="JR5" i="1"/>
  <c r="JQ5" i="1"/>
  <c r="JP5" i="1"/>
  <c r="JO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LY5" i="1"/>
  <c r="OC5" i="1"/>
  <c r="OB5" i="1"/>
  <c r="OA5" i="1"/>
  <c r="NZ5" i="1"/>
  <c r="NY5" i="1"/>
  <c r="NX5" i="1"/>
  <c r="NW5" i="1"/>
  <c r="OP5" i="1"/>
  <c r="OO5" i="1"/>
  <c r="ON5" i="1"/>
  <c r="OM5" i="1"/>
  <c r="OL5" i="1"/>
  <c r="OK5" i="1"/>
  <c r="OJ5" i="1"/>
  <c r="OI5" i="1"/>
  <c r="OG5" i="1"/>
  <c r="OF5" i="1"/>
  <c r="OE5" i="1"/>
  <c r="ATL5" i="1"/>
  <c r="ATL33" i="1" s="1"/>
  <c r="OS5" i="1"/>
  <c r="OR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H36" i="1"/>
  <c r="MG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2" i="4"/>
  <c r="H762" i="4"/>
  <c r="N761" i="4"/>
  <c r="H761" i="4"/>
  <c r="N760" i="4"/>
  <c r="H760" i="4"/>
  <c r="N786" i="4"/>
  <c r="H786" i="4"/>
  <c r="N785" i="4"/>
  <c r="I785" i="4"/>
  <c r="H785" i="4"/>
  <c r="N784" i="4"/>
  <c r="H784" i="4"/>
  <c r="N774" i="4"/>
  <c r="H774" i="4"/>
  <c r="N773" i="4"/>
  <c r="I773" i="4"/>
  <c r="H773" i="4"/>
  <c r="N772" i="4"/>
  <c r="H772" i="4"/>
  <c r="WQ159" i="4" l="1"/>
  <c r="PN157" i="4"/>
  <c r="PM159" i="4"/>
  <c r="LQ159" i="4"/>
  <c r="PC26" i="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WR159" i="4" l="1"/>
  <c r="PO157" i="4"/>
  <c r="PN159" i="4"/>
  <c r="LR159" i="4"/>
  <c r="PD26" i="1"/>
  <c r="CY57" i="1"/>
  <c r="CY72" i="1"/>
  <c r="DA72" i="1"/>
  <c r="DA57" i="1"/>
  <c r="R50" i="1"/>
  <c r="H51" i="1"/>
  <c r="WS159" i="4" l="1"/>
  <c r="PP157" i="4"/>
  <c r="PO159" i="4"/>
  <c r="LS159" i="4"/>
  <c r="CW57" i="1"/>
  <c r="CW74" i="1" s="1"/>
  <c r="CY59" i="1"/>
  <c r="CW59" i="1" s="1"/>
  <c r="CW76" i="1" s="1"/>
  <c r="PE26" i="1"/>
  <c r="CY74" i="1"/>
  <c r="DA59" i="1"/>
  <c r="DA74" i="1"/>
  <c r="H52" i="1"/>
  <c r="R51" i="1"/>
  <c r="CC50" i="1"/>
  <c r="CA50" i="1"/>
  <c r="CB50" i="1"/>
  <c r="BZ50" i="1"/>
  <c r="WT159" i="4" l="1"/>
  <c r="PP159" i="4"/>
  <c r="PQ157" i="4"/>
  <c r="LT159" i="4"/>
  <c r="PF26" i="1"/>
  <c r="CY61" i="1"/>
  <c r="CY76" i="1"/>
  <c r="DA76" i="1"/>
  <c r="DA61" i="1"/>
  <c r="BZ51" i="1"/>
  <c r="CA51" i="1"/>
  <c r="CB51" i="1"/>
  <c r="CC51" i="1"/>
  <c r="R52" i="1"/>
  <c r="H53" i="1"/>
  <c r="WU159" i="4" l="1"/>
  <c r="PQ159" i="4"/>
  <c r="PR157" i="4"/>
  <c r="LU159" i="4"/>
  <c r="DA78" i="1"/>
  <c r="CW61" i="1"/>
  <c r="CW78" i="1" s="1"/>
  <c r="PG26" i="1"/>
  <c r="CY78" i="1"/>
  <c r="BZ52" i="1"/>
  <c r="CA52" i="1"/>
  <c r="CB52" i="1"/>
  <c r="CC52" i="1"/>
  <c r="R53" i="1"/>
  <c r="H54" i="1"/>
  <c r="WV159" i="4" l="1"/>
  <c r="PR159" i="4"/>
  <c r="PS157" i="4"/>
  <c r="LV159" i="4"/>
  <c r="PH26" i="1"/>
  <c r="R54" i="1"/>
  <c r="H55" i="1"/>
  <c r="CA53" i="1"/>
  <c r="CB53" i="1"/>
  <c r="CC53" i="1"/>
  <c r="BZ53" i="1"/>
  <c r="WW159" i="4" l="1"/>
  <c r="PS159" i="4"/>
  <c r="PT157" i="4"/>
  <c r="LW159" i="4"/>
  <c r="PI26" i="1"/>
  <c r="R55" i="1"/>
  <c r="H56" i="1"/>
  <c r="CB54" i="1"/>
  <c r="CC54" i="1"/>
  <c r="CA54" i="1"/>
  <c r="BZ54" i="1"/>
  <c r="WX159" i="4" l="1"/>
  <c r="PT159" i="4"/>
  <c r="PU157" i="4"/>
  <c r="LX159" i="4"/>
  <c r="PJ26" i="1"/>
  <c r="R56" i="1"/>
  <c r="H57" i="1"/>
  <c r="CC55" i="1"/>
  <c r="BZ55" i="1"/>
  <c r="CA55" i="1"/>
  <c r="CB55" i="1"/>
  <c r="WY159" i="4" l="1"/>
  <c r="PU159" i="4"/>
  <c r="PV157" i="4"/>
  <c r="LY159" i="4"/>
  <c r="PK26" i="1"/>
  <c r="H58" i="1"/>
  <c r="R57" i="1"/>
  <c r="CA56" i="1"/>
  <c r="CB56" i="1"/>
  <c r="CC56" i="1"/>
  <c r="BZ56" i="1"/>
  <c r="WZ159" i="4" l="1"/>
  <c r="PV159" i="4"/>
  <c r="PW157" i="4"/>
  <c r="LZ159" i="4"/>
  <c r="PL26" i="1"/>
  <c r="BZ57" i="1"/>
  <c r="CA57" i="1"/>
  <c r="CB57" i="1"/>
  <c r="CC57" i="1"/>
  <c r="R58" i="1"/>
  <c r="H59" i="1"/>
  <c r="XA159" i="4" l="1"/>
  <c r="PW159" i="4"/>
  <c r="PX157" i="4"/>
  <c r="MA159" i="4"/>
  <c r="PM26" i="1"/>
  <c r="R59" i="1"/>
  <c r="H60" i="1"/>
  <c r="BZ58" i="1"/>
  <c r="CA58" i="1"/>
  <c r="CC58" i="1"/>
  <c r="CB58" i="1"/>
  <c r="XB159" i="4" l="1"/>
  <c r="PX159" i="4"/>
  <c r="PY157" i="4"/>
  <c r="MB159" i="4"/>
  <c r="PN26" i="1"/>
  <c r="R60" i="1"/>
  <c r="H61" i="1"/>
  <c r="BZ59" i="1"/>
  <c r="CA59" i="1"/>
  <c r="CB59" i="1"/>
  <c r="CC59" i="1"/>
  <c r="XC159" i="4" l="1"/>
  <c r="PZ157" i="4"/>
  <c r="PY159" i="4"/>
  <c r="MC159" i="4"/>
  <c r="PO26" i="1"/>
  <c r="R61" i="1"/>
  <c r="BZ60" i="1"/>
  <c r="CA60" i="1"/>
  <c r="CB60" i="1"/>
  <c r="CC60" i="1"/>
  <c r="XD159" i="4" l="1"/>
  <c r="QA157" i="4"/>
  <c r="PZ159" i="4"/>
  <c r="MD159" i="4"/>
  <c r="PP26" i="1"/>
  <c r="CB61" i="1"/>
  <c r="CC61" i="1"/>
  <c r="BZ61" i="1"/>
  <c r="CA61" i="1"/>
  <c r="XE159" i="4" l="1"/>
  <c r="QB157" i="4"/>
  <c r="QA159" i="4"/>
  <c r="ME159" i="4"/>
  <c r="PQ26" i="1"/>
  <c r="H62" i="1"/>
  <c r="XF159" i="4" l="1"/>
  <c r="QC157" i="4"/>
  <c r="QB159" i="4"/>
  <c r="MF159" i="4"/>
  <c r="PR26" i="1"/>
  <c r="R62" i="1"/>
  <c r="H63" i="1"/>
  <c r="XG159" i="4" l="1"/>
  <c r="QD157" i="4"/>
  <c r="QC159" i="4"/>
  <c r="MG159" i="4"/>
  <c r="PS26" i="1"/>
  <c r="BZ62" i="1"/>
  <c r="CA62" i="1"/>
  <c r="CB62" i="1"/>
  <c r="CC62" i="1"/>
  <c r="H64" i="1"/>
  <c r="R63" i="1"/>
  <c r="XH159" i="4" l="1"/>
  <c r="QE157" i="4"/>
  <c r="QD159" i="4"/>
  <c r="MH159" i="4"/>
  <c r="PT26" i="1"/>
  <c r="BZ63" i="1"/>
  <c r="CA63" i="1"/>
  <c r="CB63" i="1"/>
  <c r="CC63" i="1"/>
  <c r="H65" i="1"/>
  <c r="R64" i="1"/>
  <c r="XI159" i="4" l="1"/>
  <c r="QF157" i="4"/>
  <c r="QE159" i="4"/>
  <c r="MI159" i="4"/>
  <c r="PU26" i="1"/>
  <c r="CA64" i="1"/>
  <c r="BZ64" i="1"/>
  <c r="CB64" i="1"/>
  <c r="CC64" i="1"/>
  <c r="R65" i="1"/>
  <c r="XJ159" i="4" l="1"/>
  <c r="QG157" i="4"/>
  <c r="QF159" i="4"/>
  <c r="MJ159" i="4"/>
  <c r="PV26" i="1"/>
  <c r="CC65" i="1"/>
  <c r="BZ65" i="1"/>
  <c r="CA65" i="1"/>
  <c r="CB65" i="1"/>
  <c r="XK159" i="4" l="1"/>
  <c r="QH157" i="4"/>
  <c r="QG159" i="4"/>
  <c r="MK159" i="4"/>
  <c r="PW26" i="1"/>
  <c r="H66" i="1"/>
  <c r="XL159" i="4" l="1"/>
  <c r="QI157" i="4"/>
  <c r="QH159" i="4"/>
  <c r="ML159" i="4"/>
  <c r="PX26" i="1"/>
  <c r="R66" i="1"/>
  <c r="XM159" i="4" l="1"/>
  <c r="QJ157" i="4"/>
  <c r="QI159" i="4"/>
  <c r="MM159" i="4"/>
  <c r="PY26" i="1"/>
  <c r="CC66" i="1"/>
  <c r="CA66" i="1"/>
  <c r="CB66" i="1"/>
  <c r="BZ66" i="1"/>
  <c r="XN159" i="4" l="1"/>
  <c r="QJ159" i="4"/>
  <c r="QK157" i="4"/>
  <c r="MN159" i="4"/>
  <c r="PZ26" i="1"/>
  <c r="H67" i="1"/>
  <c r="XO159" i="4" l="1"/>
  <c r="QK159" i="4"/>
  <c r="QL157" i="4"/>
  <c r="MO159" i="4"/>
  <c r="QA26" i="1"/>
  <c r="H68" i="1"/>
  <c r="R67" i="1"/>
  <c r="XP159" i="4" l="1"/>
  <c r="QL159" i="4"/>
  <c r="QM157" i="4"/>
  <c r="MP159" i="4"/>
  <c r="QB26" i="1"/>
  <c r="BZ67" i="1"/>
  <c r="CA67" i="1"/>
  <c r="CB67" i="1"/>
  <c r="CC67" i="1"/>
  <c r="R68" i="1"/>
  <c r="H69" i="1"/>
  <c r="XQ159" i="4" l="1"/>
  <c r="QM159" i="4"/>
  <c r="QN157" i="4"/>
  <c r="MQ159" i="4"/>
  <c r="QC26" i="1"/>
  <c r="R69" i="1"/>
  <c r="H70" i="1"/>
  <c r="CB68" i="1"/>
  <c r="CC68" i="1"/>
  <c r="BZ68" i="1"/>
  <c r="CA68" i="1"/>
  <c r="XR159" i="4" l="1"/>
  <c r="QN159" i="4"/>
  <c r="QO157" i="4"/>
  <c r="MR159" i="4"/>
  <c r="QD26" i="1"/>
  <c r="H71" i="1"/>
  <c r="R70" i="1"/>
  <c r="CA69" i="1"/>
  <c r="CB69" i="1"/>
  <c r="CC69" i="1"/>
  <c r="BZ69" i="1"/>
  <c r="XS159" i="4" l="1"/>
  <c r="QO159" i="4"/>
  <c r="QP157" i="4"/>
  <c r="MS159" i="4"/>
  <c r="QE26" i="1"/>
  <c r="BZ70" i="1"/>
  <c r="CA70" i="1"/>
  <c r="CB70" i="1"/>
  <c r="CC70" i="1"/>
  <c r="R71" i="1"/>
  <c r="H72" i="1"/>
  <c r="XT159" i="4" l="1"/>
  <c r="QP159" i="4"/>
  <c r="QQ157" i="4"/>
  <c r="MT159" i="4"/>
  <c r="QF26" i="1"/>
  <c r="H73" i="1"/>
  <c r="R72" i="1"/>
  <c r="BZ71" i="1"/>
  <c r="CA71" i="1"/>
  <c r="CB71" i="1"/>
  <c r="CC71" i="1"/>
  <c r="XU159" i="4" l="1"/>
  <c r="QR157" i="4"/>
  <c r="QQ159" i="4"/>
  <c r="MU159" i="4"/>
  <c r="QG26" i="1"/>
  <c r="CA72" i="1"/>
  <c r="CC72" i="1"/>
  <c r="BZ72" i="1"/>
  <c r="CB72" i="1"/>
  <c r="R73" i="1"/>
  <c r="H74" i="1"/>
  <c r="XV159" i="4" l="1"/>
  <c r="QS157" i="4"/>
  <c r="QR159" i="4"/>
  <c r="MV159" i="4"/>
  <c r="QH26" i="1"/>
  <c r="H75" i="1"/>
  <c r="R74" i="1"/>
  <c r="CA73" i="1"/>
  <c r="CB73" i="1"/>
  <c r="CC73" i="1"/>
  <c r="BZ73" i="1"/>
  <c r="XW159" i="4" l="1"/>
  <c r="QT157" i="4"/>
  <c r="QS159" i="4"/>
  <c r="MW159" i="4"/>
  <c r="QI26" i="1"/>
  <c r="CC74" i="1"/>
  <c r="BZ74" i="1"/>
  <c r="CA74" i="1"/>
  <c r="CB74" i="1"/>
  <c r="H76" i="1"/>
  <c r="R75" i="1"/>
  <c r="XX159" i="4" l="1"/>
  <c r="QU157" i="4"/>
  <c r="QT159" i="4"/>
  <c r="MX159" i="4"/>
  <c r="QJ26" i="1"/>
  <c r="CA75" i="1"/>
  <c r="CB75" i="1"/>
  <c r="CC75" i="1"/>
  <c r="BZ75" i="1"/>
  <c r="R76" i="1"/>
  <c r="H77" i="1"/>
  <c r="XY159" i="4" l="1"/>
  <c r="QV157" i="4"/>
  <c r="QU159" i="4"/>
  <c r="MY159" i="4"/>
  <c r="QK26" i="1"/>
  <c r="H78" i="1"/>
  <c r="R77" i="1"/>
  <c r="CC76" i="1"/>
  <c r="BZ76" i="1"/>
  <c r="CA76" i="1"/>
  <c r="CB76" i="1"/>
  <c r="XZ159" i="4" l="1"/>
  <c r="QW157" i="4"/>
  <c r="QV159" i="4"/>
  <c r="MZ159" i="4"/>
  <c r="QL26" i="1"/>
  <c r="CC77" i="1"/>
  <c r="BZ77" i="1"/>
  <c r="CA77" i="1"/>
  <c r="CB77" i="1"/>
  <c r="R78" i="1"/>
  <c r="YA159" i="4" l="1"/>
  <c r="QX157" i="4"/>
  <c r="QW159" i="4"/>
  <c r="NA159" i="4"/>
  <c r="QM26" i="1"/>
  <c r="BZ78" i="1"/>
  <c r="CA78" i="1"/>
  <c r="CB78" i="1"/>
  <c r="CC78" i="1"/>
  <c r="YB159" i="4" l="1"/>
  <c r="QY157" i="4"/>
  <c r="QX159" i="4"/>
  <c r="NB159" i="4"/>
  <c r="QN26" i="1"/>
  <c r="AN243" i="4"/>
  <c r="AN234" i="7"/>
  <c r="AN234" i="6"/>
  <c r="AO234" i="6" s="1"/>
  <c r="AP234" i="6" s="1"/>
  <c r="AN234" i="8"/>
  <c r="AO234" i="8" s="1"/>
  <c r="N243" i="4"/>
  <c r="T243" i="4" s="1"/>
  <c r="Z243" i="4" s="1"/>
  <c r="AF243" i="4" s="1"/>
  <c r="AL243" i="4" s="1"/>
  <c r="N234" i="7"/>
  <c r="T234" i="7" s="1"/>
  <c r="Z234" i="7" s="1"/>
  <c r="AF234" i="7" s="1"/>
  <c r="AL234" i="7" s="1"/>
  <c r="N234" i="6"/>
  <c r="T234" i="6" s="1"/>
  <c r="Z234" i="6" s="1"/>
  <c r="AF234" i="6" s="1"/>
  <c r="AL234" i="6" s="1"/>
  <c r="N234" i="8"/>
  <c r="T234" i="8" s="1"/>
  <c r="Z234" i="8" s="1"/>
  <c r="AF234" i="8" s="1"/>
  <c r="AL234" i="8" s="1"/>
  <c r="M243" i="4"/>
  <c r="S243" i="4" s="1"/>
  <c r="Y243" i="4" s="1"/>
  <c r="AE243" i="4" s="1"/>
  <c r="AK243" i="4" s="1"/>
  <c r="L243" i="4"/>
  <c r="R243" i="4" s="1"/>
  <c r="X243" i="4" s="1"/>
  <c r="AD243" i="4" s="1"/>
  <c r="AJ243" i="4" s="1"/>
  <c r="K243" i="4"/>
  <c r="Q243" i="4" s="1"/>
  <c r="W243" i="4" s="1"/>
  <c r="AC243" i="4" s="1"/>
  <c r="AI243" i="4" s="1"/>
  <c r="J243" i="4"/>
  <c r="P243" i="4" s="1"/>
  <c r="V243" i="4" s="1"/>
  <c r="AB243" i="4" s="1"/>
  <c r="AH243"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3" i="4"/>
  <c r="O243" i="4" s="1"/>
  <c r="U243" i="4" s="1"/>
  <c r="AA243" i="4" s="1"/>
  <c r="AG243"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YC159" i="4" l="1"/>
  <c r="QZ157" i="4"/>
  <c r="QY159" i="4"/>
  <c r="NC159" i="4"/>
  <c r="QO26" i="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3"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0" i="1"/>
  <c r="IL110" i="1"/>
  <c r="IK110" i="1"/>
  <c r="IJ110" i="1"/>
  <c r="II110" i="1"/>
  <c r="IH110" i="1"/>
  <c r="IG110" i="1"/>
  <c r="IF110" i="1"/>
  <c r="IE110" i="1"/>
  <c r="ID110" i="1"/>
  <c r="FX110" i="1"/>
  <c r="FW110" i="1"/>
  <c r="FV110" i="1"/>
  <c r="FU110"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N36" i="1"/>
  <c r="OM36" i="1"/>
  <c r="OL36" i="1"/>
  <c r="OK36" i="1"/>
  <c r="OJ36" i="1"/>
  <c r="H55" i="3"/>
  <c r="H52" i="3"/>
  <c r="H51" i="3"/>
  <c r="H50" i="3"/>
  <c r="H47" i="3"/>
  <c r="V33" i="1"/>
  <c r="OS110" i="1"/>
  <c r="OR11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0" i="1"/>
  <c r="JK110" i="1"/>
  <c r="JJ110" i="1"/>
  <c r="JH110" i="1"/>
  <c r="JG110" i="1"/>
  <c r="JE110" i="1"/>
  <c r="JC110" i="1"/>
  <c r="JB110" i="1"/>
  <c r="IZ110" i="1"/>
  <c r="IX110" i="1"/>
  <c r="IW110" i="1"/>
  <c r="IU110" i="1"/>
  <c r="IS110" i="1"/>
  <c r="IR110" i="1"/>
  <c r="IP110" i="1"/>
  <c r="IN110" i="1"/>
  <c r="IC110" i="1"/>
  <c r="IB110" i="1"/>
  <c r="IA110" i="1"/>
  <c r="HZ110" i="1"/>
  <c r="HY110" i="1"/>
  <c r="HX110" i="1"/>
  <c r="HW110" i="1"/>
  <c r="HV110" i="1"/>
  <c r="HU110" i="1"/>
  <c r="HT110" i="1"/>
  <c r="HS110" i="1"/>
  <c r="HR110" i="1"/>
  <c r="HQ110" i="1"/>
  <c r="HP110" i="1"/>
  <c r="HO110" i="1"/>
  <c r="HN110" i="1"/>
  <c r="HM110" i="1"/>
  <c r="HL110" i="1"/>
  <c r="HK110" i="1"/>
  <c r="HJ110" i="1"/>
  <c r="HI110" i="1"/>
  <c r="HG110" i="1"/>
  <c r="HE110" i="1"/>
  <c r="HD110"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0" i="1"/>
  <c r="FO110" i="1"/>
  <c r="FS110" i="1"/>
  <c r="FC33" i="1"/>
  <c r="FC36" i="1" s="1"/>
  <c r="EX11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G108" i="4"/>
  <c r="F108" i="4"/>
  <c r="E108" i="4"/>
  <c r="G110" i="8"/>
  <c r="F110" i="8"/>
  <c r="G109" i="8"/>
  <c r="F109" i="8"/>
  <c r="G108" i="8"/>
  <c r="F108" i="8"/>
  <c r="G110" i="7"/>
  <c r="F110" i="7"/>
  <c r="G109" i="7"/>
  <c r="F109" i="7"/>
  <c r="G108" i="7"/>
  <c r="F108" i="7"/>
  <c r="G110" i="6"/>
  <c r="F110" i="6"/>
  <c r="G109" i="6"/>
  <c r="F109" i="6"/>
  <c r="G108" i="6"/>
  <c r="F108" i="6"/>
  <c r="M255" i="4"/>
  <c r="S255" i="4" s="1"/>
  <c r="Y255" i="4" s="1"/>
  <c r="AE255" i="4" s="1"/>
  <c r="AK255" i="4" s="1"/>
  <c r="AR255" i="4" s="1"/>
  <c r="AZ255" i="4" s="1"/>
  <c r="BF255" i="4" s="1"/>
  <c r="L255" i="4"/>
  <c r="R255" i="4" s="1"/>
  <c r="X255" i="4" s="1"/>
  <c r="AD255" i="4" s="1"/>
  <c r="AJ255" i="4" s="1"/>
  <c r="AQ255" i="4" s="1"/>
  <c r="AW255" i="4" s="1"/>
  <c r="J255" i="4"/>
  <c r="P255" i="4" s="1"/>
  <c r="V255" i="4" s="1"/>
  <c r="AB255" i="4" s="1"/>
  <c r="AH255" i="4" s="1"/>
  <c r="I255" i="4"/>
  <c r="O255" i="4" s="1"/>
  <c r="M254" i="4"/>
  <c r="S254" i="4" s="1"/>
  <c r="Y254" i="4" s="1"/>
  <c r="AE254" i="4" s="1"/>
  <c r="AK254" i="4" s="1"/>
  <c r="AR254" i="4" s="1"/>
  <c r="L254" i="4"/>
  <c r="R254" i="4" s="1"/>
  <c r="X254" i="4" s="1"/>
  <c r="AD254" i="4" s="1"/>
  <c r="AJ254" i="4" s="1"/>
  <c r="AQ254" i="4" s="1"/>
  <c r="AW254" i="4" s="1"/>
  <c r="J254" i="4"/>
  <c r="P254" i="4" s="1"/>
  <c r="V254" i="4" s="1"/>
  <c r="AB254" i="4" s="1"/>
  <c r="AH254" i="4" s="1"/>
  <c r="AP254" i="4" s="1"/>
  <c r="AV254" i="4" s="1"/>
  <c r="BB254" i="4" s="1"/>
  <c r="BJ254" i="4" s="1"/>
  <c r="I254" i="4"/>
  <c r="OQ110" i="1"/>
  <c r="A210" i="5"/>
  <c r="A209" i="5"/>
  <c r="JT110" i="1"/>
  <c r="LE110" i="1"/>
  <c r="LD110" i="1"/>
  <c r="LF110" i="1"/>
  <c r="LC110" i="1"/>
  <c r="LB110" i="1"/>
  <c r="LA110" i="1"/>
  <c r="KZ110" i="1"/>
  <c r="KY110" i="1"/>
  <c r="KX110" i="1"/>
  <c r="KW110" i="1"/>
  <c r="KV110" i="1"/>
  <c r="KU110" i="1"/>
  <c r="JR110" i="1"/>
  <c r="JX110" i="1"/>
  <c r="A121" i="5"/>
  <c r="LR110" i="1"/>
  <c r="LV110" i="1"/>
  <c r="A130" i="5"/>
  <c r="LW110" i="1"/>
  <c r="C797" i="4"/>
  <c r="C795" i="4"/>
  <c r="C800" i="4"/>
  <c r="C799" i="4"/>
  <c r="C798" i="4"/>
  <c r="C796" i="4"/>
  <c r="M101" i="4"/>
  <c r="M100" i="4"/>
  <c r="M99" i="4"/>
  <c r="M98" i="4"/>
  <c r="YD159" i="4" l="1"/>
  <c r="RA157" i="4"/>
  <c r="QZ159" i="4"/>
  <c r="ND159" i="4"/>
  <c r="QP26" i="1"/>
  <c r="OS33" i="1"/>
  <c r="OS36" i="1" s="1"/>
  <c r="IK33" i="1"/>
  <c r="IK36" i="1" s="1"/>
  <c r="EW30" i="1"/>
  <c r="AQ234" i="8"/>
  <c r="AP243"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0" i="1"/>
  <c r="FY33" i="1"/>
  <c r="FY36" i="1" s="1"/>
  <c r="FZ110" i="1"/>
  <c r="FZ33" i="1"/>
  <c r="FZ36" i="1" s="1"/>
  <c r="GA110" i="1"/>
  <c r="GA33" i="1"/>
  <c r="GA36" i="1" s="1"/>
  <c r="GB110" i="1"/>
  <c r="GB33" i="1"/>
  <c r="GB36" i="1" s="1"/>
  <c r="GC110" i="1"/>
  <c r="GC33" i="1"/>
  <c r="GC36" i="1" s="1"/>
  <c r="GD110" i="1"/>
  <c r="GD33" i="1"/>
  <c r="GD36" i="1" s="1"/>
  <c r="FU33" i="1"/>
  <c r="FU36" i="1" s="1"/>
  <c r="FV33" i="1"/>
  <c r="FV36" i="1" s="1"/>
  <c r="FW33" i="1"/>
  <c r="FW36" i="1" s="1"/>
  <c r="FX33" i="1"/>
  <c r="FX36" i="1" s="1"/>
  <c r="ID33" i="1"/>
  <c r="ID36" i="1" s="1"/>
  <c r="IE33" i="1"/>
  <c r="IE36" i="1" s="1"/>
  <c r="IF33" i="1"/>
  <c r="IF36" i="1" s="1"/>
  <c r="IG33" i="1"/>
  <c r="IG36" i="1" s="1"/>
  <c r="OJ34" i="1"/>
  <c r="OK34" i="1"/>
  <c r="OL34" i="1"/>
  <c r="OM34" i="1"/>
  <c r="ON34" i="1"/>
  <c r="OR33" i="1"/>
  <c r="OR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4" i="4"/>
  <c r="U254" i="4" s="1"/>
  <c r="AA254" i="4" s="1"/>
  <c r="AG254" i="4" s="1"/>
  <c r="AM254" i="4" s="1"/>
  <c r="GK36" i="1"/>
  <c r="GM36" i="1"/>
  <c r="GF36" i="1"/>
  <c r="GH36" i="1"/>
  <c r="FK110" i="1"/>
  <c r="FK33" i="1"/>
  <c r="FK36" i="1" s="1"/>
  <c r="FC110" i="1"/>
  <c r="FS33" i="1"/>
  <c r="FS36" i="1" s="1"/>
  <c r="FO33" i="1"/>
  <c r="FO36" i="1" s="1"/>
  <c r="FF33" i="1"/>
  <c r="FF36" i="1" s="1"/>
  <c r="EX33" i="1"/>
  <c r="EX36" i="1" s="1"/>
  <c r="U255" i="4"/>
  <c r="AA255" i="4" s="1"/>
  <c r="AG255" i="4" s="1"/>
  <c r="AM255" i="4" s="1"/>
  <c r="AU255" i="4" s="1"/>
  <c r="BA255" i="4" s="1"/>
  <c r="BG255" i="4" s="1"/>
  <c r="BD19" i="7"/>
  <c r="AS19" i="7" s="1"/>
  <c r="BF19" i="7"/>
  <c r="AU19" i="7" s="1"/>
  <c r="AX19" i="7"/>
  <c r="AM19" i="7" s="1"/>
  <c r="AY19" i="7"/>
  <c r="AN19" i="7" s="1"/>
  <c r="AZ19" i="7"/>
  <c r="AO19" i="7" s="1"/>
  <c r="BA19" i="7"/>
  <c r="AP19" i="7" s="1"/>
  <c r="AZ254" i="4"/>
  <c r="BF254" i="4" s="1"/>
  <c r="AX254" i="4"/>
  <c r="BD254" i="4" s="1"/>
  <c r="AP255" i="4"/>
  <c r="AV255" i="4" s="1"/>
  <c r="BB255" i="4" s="1"/>
  <c r="AN255" i="4"/>
  <c r="AT255" i="4" s="1"/>
  <c r="BE255" i="4"/>
  <c r="BK255" i="4" s="1"/>
  <c r="BC255" i="4"/>
  <c r="BI255" i="4" s="1"/>
  <c r="BE254" i="4"/>
  <c r="BK254" i="4" s="1"/>
  <c r="BC254" i="4"/>
  <c r="BI254" i="4" s="1"/>
  <c r="AX255" i="4"/>
  <c r="BD255" i="4" s="1"/>
  <c r="AX19" i="6"/>
  <c r="AM19" i="6" s="1"/>
  <c r="AY19" i="6"/>
  <c r="AN19" i="6" s="1"/>
  <c r="AN254" i="4"/>
  <c r="AT254" i="4" s="1"/>
  <c r="AZ19" i="6"/>
  <c r="AO19" i="6" s="1"/>
  <c r="BA19" i="6"/>
  <c r="AP19" i="6" s="1"/>
  <c r="BB19" i="6"/>
  <c r="AQ19" i="6" s="1"/>
  <c r="BC19" i="6"/>
  <c r="AR19" i="6" s="1"/>
  <c r="BD19" i="6"/>
  <c r="AS19" i="6" s="1"/>
  <c r="BH254"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YE159" i="4" l="1"/>
  <c r="RB157" i="4"/>
  <c r="RA159" i="4"/>
  <c r="NE159" i="4"/>
  <c r="QQ26" i="1"/>
  <c r="AQ234" i="7"/>
  <c r="AQ243"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5" i="4"/>
  <c r="AY255" i="4" s="1"/>
  <c r="JD27" i="1"/>
  <c r="JG27" i="1"/>
  <c r="GX27" i="1"/>
  <c r="JF27" i="1"/>
  <c r="GW27" i="1"/>
  <c r="JE27" i="1"/>
  <c r="GV27" i="1"/>
  <c r="AU254" i="4"/>
  <c r="BA254" i="4" s="1"/>
  <c r="BG254" i="4" s="1"/>
  <c r="AS254" i="4"/>
  <c r="AY254" i="4" s="1"/>
  <c r="BJ255" i="4"/>
  <c r="BH255"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YF159" i="4" l="1"/>
  <c r="RC157" i="4"/>
  <c r="RB159" i="4"/>
  <c r="NF159" i="4"/>
  <c r="QR26" i="1"/>
  <c r="EY30" i="1"/>
  <c r="AR243" i="4"/>
  <c r="AS243" i="4" s="1"/>
  <c r="AT243" i="4" s="1"/>
  <c r="AU243" i="4" s="1"/>
  <c r="AV243" i="4" s="1"/>
  <c r="AW243" i="4" s="1"/>
  <c r="AX243" i="4" s="1"/>
  <c r="AY243" i="4" s="1"/>
  <c r="AZ243" i="4" s="1"/>
  <c r="BA243" i="4" s="1"/>
  <c r="BB243" i="4" s="1"/>
  <c r="BC243" i="4" s="1"/>
  <c r="BD243" i="4" s="1"/>
  <c r="BE243" i="4" s="1"/>
  <c r="BF243" i="4" s="1"/>
  <c r="BG243" i="4" s="1"/>
  <c r="BH243" i="4" s="1"/>
  <c r="BI243" i="4" s="1"/>
  <c r="BJ243" i="4" s="1"/>
  <c r="BK243"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YG159" i="4" l="1"/>
  <c r="RD157" i="4"/>
  <c r="RC159" i="4"/>
  <c r="NG159" i="4"/>
  <c r="QS26" i="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B266" i="8"/>
  <c r="B266" i="7"/>
  <c r="B266" i="6"/>
  <c r="B275"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3"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7" i="4"/>
  <c r="B253" i="8"/>
  <c r="B253" i="7"/>
  <c r="B253" i="6"/>
  <c r="B262" i="4"/>
  <c r="B269" i="8"/>
  <c r="B269" i="7"/>
  <c r="B269" i="6"/>
  <c r="B278" i="4"/>
  <c r="B261" i="8"/>
  <c r="B261" i="7"/>
  <c r="B261" i="6"/>
  <c r="B270" i="4"/>
  <c r="EU28" i="1"/>
  <c r="GE110" i="1"/>
  <c r="FT110" i="1"/>
  <c r="FR110" i="1"/>
  <c r="FQ110" i="1"/>
  <c r="FP110" i="1"/>
  <c r="FN110" i="1"/>
  <c r="FM110" i="1"/>
  <c r="FL110" i="1"/>
  <c r="FJ110" i="1"/>
  <c r="FI110" i="1"/>
  <c r="FH110" i="1"/>
  <c r="FG110" i="1"/>
  <c r="FE110" i="1"/>
  <c r="FD110" i="1"/>
  <c r="FB110" i="1"/>
  <c r="FA110" i="1"/>
  <c r="EZ110" i="1"/>
  <c r="EV110" i="1"/>
  <c r="EU11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G110" i="1"/>
  <c r="F110" i="1"/>
  <c r="C110" i="1"/>
  <c r="B110" i="1"/>
  <c r="EQ110" i="1"/>
  <c r="EP110" i="1"/>
  <c r="EO110" i="1"/>
  <c r="EN110" i="1"/>
  <c r="EM110" i="1"/>
  <c r="EL110" i="1"/>
  <c r="EK110" i="1"/>
  <c r="EJ110" i="1"/>
  <c r="EI110" i="1"/>
  <c r="EH110" i="1"/>
  <c r="EG110" i="1"/>
  <c r="EF110" i="1"/>
  <c r="EQ33" i="1"/>
  <c r="EP33" i="1"/>
  <c r="EO33" i="1"/>
  <c r="EN33" i="1"/>
  <c r="EM33" i="1"/>
  <c r="EL33" i="1"/>
  <c r="EK33" i="1"/>
  <c r="EJ33" i="1"/>
  <c r="EI33" i="1"/>
  <c r="EH33" i="1"/>
  <c r="EG33" i="1"/>
  <c r="EF33" i="1"/>
  <c r="JQ110" i="1"/>
  <c r="NL110" i="1"/>
  <c r="ND110" i="1"/>
  <c r="AC65" i="4"/>
  <c r="OO110" i="1"/>
  <c r="ON110" i="1"/>
  <c r="OM110" i="1"/>
  <c r="OL110" i="1"/>
  <c r="OK110" i="1"/>
  <c r="OJ110" i="1"/>
  <c r="OI110" i="1"/>
  <c r="MY110" i="1"/>
  <c r="MX110" i="1"/>
  <c r="MW110" i="1"/>
  <c r="MV110" i="1"/>
  <c r="MU110" i="1"/>
  <c r="MT110" i="1"/>
  <c r="NZ34" i="1"/>
  <c r="NX34" i="1"/>
  <c r="NY34" i="1"/>
  <c r="NW34" i="1"/>
  <c r="B753" i="8"/>
  <c r="B752" i="8"/>
  <c r="B751" i="8"/>
  <c r="B765" i="8"/>
  <c r="B764" i="8"/>
  <c r="B763" i="8"/>
  <c r="B777" i="8"/>
  <c r="B776" i="8"/>
  <c r="B775" i="8"/>
  <c r="B780" i="8"/>
  <c r="B774" i="8"/>
  <c r="B771" i="8"/>
  <c r="B768" i="8"/>
  <c r="B762" i="8"/>
  <c r="B759" i="8"/>
  <c r="B756" i="8"/>
  <c r="B750" i="8"/>
  <c r="B747" i="8"/>
  <c r="B786" i="4"/>
  <c r="B785" i="4"/>
  <c r="B784" i="4"/>
  <c r="B774" i="4"/>
  <c r="B773" i="4"/>
  <c r="B772" i="4"/>
  <c r="B762" i="4"/>
  <c r="B761" i="4"/>
  <c r="B760" i="4"/>
  <c r="BN34" i="1"/>
  <c r="BL34" i="1"/>
  <c r="BK34" i="1"/>
  <c r="BJ34" i="1"/>
  <c r="BL110" i="1"/>
  <c r="A34" i="1"/>
  <c r="B89" i="1" s="1"/>
  <c r="A33" i="1"/>
  <c r="B34" i="1" s="1"/>
  <c r="OH34" i="1" s="1"/>
  <c r="LQ110" i="1"/>
  <c r="OH89" i="1" l="1"/>
  <c r="ARB34" i="1"/>
  <c r="AMP34" i="1"/>
  <c r="AHJ34" i="1"/>
  <c r="ACN34" i="1"/>
  <c r="YD34" i="1"/>
  <c r="TM34" i="1"/>
  <c r="AGP34" i="1"/>
  <c r="YB34" i="1"/>
  <c r="ALV34" i="1"/>
  <c r="ABX34" i="1"/>
  <c r="ST34" i="1"/>
  <c r="ALM34" i="1"/>
  <c r="ABK34" i="1"/>
  <c r="SS34" i="1"/>
  <c r="AGC34" i="1"/>
  <c r="API34" i="1"/>
  <c r="AGB34" i="1"/>
  <c r="ABB34" i="1"/>
  <c r="WM34" i="1"/>
  <c r="AQU34" i="1"/>
  <c r="AMM34" i="1"/>
  <c r="AGV34" i="1"/>
  <c r="ACM34" i="1"/>
  <c r="YC34" i="1"/>
  <c r="TG34" i="1"/>
  <c r="AQP34" i="1"/>
  <c r="ALZ34" i="1"/>
  <c r="ACG34" i="1"/>
  <c r="TF34" i="1"/>
  <c r="AQO34" i="1"/>
  <c r="AGL34" i="1"/>
  <c r="YA34" i="1"/>
  <c r="APS34" i="1"/>
  <c r="AGI34" i="1"/>
  <c r="XZ34" i="1"/>
  <c r="APP34" i="1"/>
  <c r="ALL34" i="1"/>
  <c r="ABC34" i="1"/>
  <c r="XJ34" i="1"/>
  <c r="ANT34" i="1"/>
  <c r="AGA34" i="1"/>
  <c r="ZC34" i="1"/>
  <c r="ANS34" i="1"/>
  <c r="AFV34" i="1"/>
  <c r="YT34" i="1"/>
  <c r="ANM34" i="1"/>
  <c r="AFI34" i="1"/>
  <c r="YK34" i="1"/>
  <c r="AFH34" i="1"/>
  <c r="YJ34" i="1"/>
  <c r="AMT34" i="1"/>
  <c r="YI34" i="1"/>
  <c r="ASX34" i="1"/>
  <c r="AEV34" i="1"/>
  <c r="YG34" i="1"/>
  <c r="ASU34" i="1"/>
  <c r="ANF34" i="1"/>
  <c r="AFG34" i="1"/>
  <c r="AMQ34" i="1"/>
  <c r="ASK34" i="1"/>
  <c r="AIU34" i="1"/>
  <c r="WA34" i="1"/>
  <c r="APG34" i="1"/>
  <c r="VG34" i="1"/>
  <c r="AOM34" i="1"/>
  <c r="AED34" i="1"/>
  <c r="UM34" i="1"/>
  <c r="AOA34" i="1"/>
  <c r="ADT34" i="1"/>
  <c r="UH34" i="1"/>
  <c r="ANU34" i="1"/>
  <c r="ADS34" i="1"/>
  <c r="UG34" i="1"/>
  <c r="AKX34" i="1"/>
  <c r="ACT34" i="1"/>
  <c r="TN34" i="1"/>
  <c r="AKH34" i="1"/>
  <c r="ZR34" i="1"/>
  <c r="ZK34" i="1"/>
  <c r="AJW34" i="1"/>
  <c r="ZJ34" i="1"/>
  <c r="AST34" i="1"/>
  <c r="AJJ34" i="1"/>
  <c r="ZD34" i="1"/>
  <c r="ARJ34" i="1"/>
  <c r="AIC34" i="1"/>
  <c r="VV34" i="1"/>
  <c r="ARI34" i="1"/>
  <c r="AIA34" i="1"/>
  <c r="VI34" i="1"/>
  <c r="ARH34" i="1"/>
  <c r="AHQ34" i="1"/>
  <c r="VH34" i="1"/>
  <c r="AHP34" i="1"/>
  <c r="APB34" i="1"/>
  <c r="AEU34" i="1"/>
  <c r="UO34" i="1"/>
  <c r="AOO34" i="1"/>
  <c r="AEE34" i="1"/>
  <c r="UN34" i="1"/>
  <c r="AOH34" i="1"/>
  <c r="ADU34" i="1"/>
  <c r="UK34" i="1"/>
  <c r="AKQ34" i="1"/>
  <c r="AAY34" i="1"/>
  <c r="AKL34" i="1"/>
  <c r="AAO34" i="1"/>
  <c r="AJX34" i="1"/>
  <c r="AJO34" i="1"/>
  <c r="ZE34" i="1"/>
  <c r="ASR34" i="1"/>
  <c r="AJD34" i="1"/>
  <c r="WC34" i="1"/>
  <c r="VQ34" i="1"/>
  <c r="TS34" i="1"/>
  <c r="ZO34" i="1"/>
  <c r="ABF34" i="1"/>
  <c r="TI34" i="1"/>
  <c r="AET34" i="1"/>
  <c r="ALU34" i="1"/>
  <c r="AOK34" i="1"/>
  <c r="ADK34" i="1"/>
  <c r="AEK34" i="1"/>
  <c r="AOD34" i="1"/>
  <c r="ADN34" i="1"/>
  <c r="ARQ34" i="1"/>
  <c r="AKD34" i="1"/>
  <c r="AIR34" i="1"/>
  <c r="AJR34" i="1"/>
  <c r="APH34" i="1"/>
  <c r="UU34" i="1"/>
  <c r="UW34" i="1"/>
  <c r="AOB34" i="1"/>
  <c r="ALD34" i="1"/>
  <c r="ZW34" i="1"/>
  <c r="WY34" i="1"/>
  <c r="ASW34" i="1"/>
  <c r="TT34" i="1"/>
  <c r="ASJ34" i="1"/>
  <c r="ABL34" i="1"/>
  <c r="TK34" i="1"/>
  <c r="AQV34" i="1"/>
  <c r="ACZ34" i="1"/>
  <c r="ADA34" i="1"/>
  <c r="AEL34" i="1"/>
  <c r="SR34" i="1"/>
  <c r="ASP34" i="1"/>
  <c r="AIT34" i="1"/>
  <c r="AAU34" i="1"/>
  <c r="AJU34" i="1"/>
  <c r="AIG34" i="1"/>
  <c r="TH34" i="1"/>
  <c r="WT34" i="1"/>
  <c r="AFB34" i="1"/>
  <c r="ACC34" i="1"/>
  <c r="AIQ34" i="1"/>
  <c r="ALS34" i="1"/>
  <c r="YP34" i="1"/>
  <c r="ACW34" i="1"/>
  <c r="ARM34" i="1"/>
  <c r="AQL34" i="1"/>
  <c r="ANQ34" i="1"/>
  <c r="ALW34" i="1"/>
  <c r="AIP34" i="1"/>
  <c r="XF34" i="1"/>
  <c r="VT34" i="1"/>
  <c r="AQN34" i="1"/>
  <c r="AOX34" i="1"/>
  <c r="ALY34" i="1"/>
  <c r="ALX34" i="1"/>
  <c r="XR34" i="1"/>
  <c r="ALO34" i="1"/>
  <c r="ABE34" i="1"/>
  <c r="AOV34" i="1"/>
  <c r="APT34" i="1"/>
  <c r="AAL34" i="1"/>
  <c r="XG34" i="1"/>
  <c r="ZQ34" i="1"/>
  <c r="AHO34" i="1"/>
  <c r="ACX34" i="1"/>
  <c r="VN34" i="1"/>
  <c r="ZA34" i="1"/>
  <c r="SQ34" i="1"/>
  <c r="AHN34" i="1"/>
  <c r="ABV34" i="1"/>
  <c r="ABM34" i="1"/>
  <c r="ASH34" i="1"/>
  <c r="ANJ34" i="1"/>
  <c r="ACY34" i="1"/>
  <c r="AMR34" i="1"/>
  <c r="AHR34" i="1"/>
  <c r="VS34" i="1"/>
  <c r="TZ34" i="1"/>
  <c r="AGU34" i="1"/>
  <c r="ABG34" i="1"/>
  <c r="ASS34" i="1"/>
  <c r="ABZ34" i="1"/>
  <c r="AHZ34" i="1"/>
  <c r="ANN34" i="1"/>
  <c r="AJY34" i="1"/>
  <c r="XE34" i="1"/>
  <c r="AON34" i="1"/>
  <c r="ADR34" i="1"/>
  <c r="AIS34" i="1"/>
  <c r="WO34" i="1"/>
  <c r="ANP34" i="1"/>
  <c r="ABD34" i="1"/>
  <c r="ARO34" i="1"/>
  <c r="UD34" i="1"/>
  <c r="APU34" i="1"/>
  <c r="AEX34" i="1"/>
  <c r="ANA34" i="1"/>
  <c r="AHX34" i="1"/>
  <c r="XI34" i="1"/>
  <c r="ALK34" i="1"/>
  <c r="ADI34" i="1"/>
  <c r="YX34" i="1"/>
  <c r="AGH34" i="1"/>
  <c r="AML34" i="1"/>
  <c r="AQK34" i="1"/>
  <c r="AJE34" i="1"/>
  <c r="ALF34" i="1"/>
  <c r="AQM34" i="1"/>
  <c r="AOY34" i="1"/>
  <c r="ABR34" i="1"/>
  <c r="ASQ34" i="1"/>
  <c r="AAH34" i="1"/>
  <c r="TL34" i="1"/>
  <c r="AQH34" i="1"/>
  <c r="WB34" i="1"/>
  <c r="AID34" i="1"/>
  <c r="AFN34" i="1"/>
  <c r="AMZ34" i="1"/>
  <c r="AMS34" i="1"/>
  <c r="APV34" i="1"/>
  <c r="TJ34" i="1"/>
  <c r="AFY34" i="1"/>
  <c r="ASI34" i="1"/>
  <c r="ADJ34" i="1"/>
  <c r="AHB34" i="1"/>
  <c r="XB34" i="1"/>
  <c r="AOT34" i="1"/>
  <c r="WX34" i="1"/>
  <c r="ATC34" i="1"/>
  <c r="AOW34" i="1"/>
  <c r="AHD34" i="1"/>
  <c r="XH34" i="1"/>
  <c r="WN34" i="1"/>
  <c r="XO34" i="1"/>
  <c r="ZX34" i="1"/>
  <c r="WS34" i="1"/>
  <c r="ZN34" i="1"/>
  <c r="ARF34" i="1"/>
  <c r="VR34" i="1"/>
  <c r="ARG34" i="1"/>
  <c r="AEZ34" i="1"/>
  <c r="AQW34" i="1"/>
  <c r="AOU34" i="1"/>
  <c r="ZY34" i="1"/>
  <c r="AHC34" i="1"/>
  <c r="XV34" i="1"/>
  <c r="AEF34" i="1"/>
  <c r="AKR34" i="1"/>
  <c r="YS34" i="1"/>
  <c r="AHY34" i="1"/>
  <c r="AFA34" i="1"/>
  <c r="ARV34" i="1"/>
  <c r="ALE34" i="1"/>
  <c r="AHS34" i="1"/>
  <c r="AJC34" i="1"/>
  <c r="AQJ34" i="1"/>
  <c r="AGW34" i="1"/>
  <c r="AFR34" i="1"/>
  <c r="AEO34" i="1"/>
  <c r="YQ34" i="1"/>
  <c r="ASA34" i="1"/>
  <c r="AEQ34" i="1"/>
  <c r="YR34" i="1"/>
  <c r="ADD34" i="1"/>
  <c r="AOE34" i="1"/>
  <c r="AHM34" i="1"/>
  <c r="AOF34" i="1"/>
  <c r="AFX34" i="1"/>
  <c r="VA34" i="1"/>
  <c r="ATI34" i="1"/>
  <c r="AFF34" i="1"/>
  <c r="AQQ34" i="1"/>
  <c r="TX34" i="1"/>
  <c r="AMH34" i="1"/>
  <c r="ARA34" i="1"/>
  <c r="ADP34" i="1"/>
  <c r="AGZ34" i="1"/>
  <c r="AAX34" i="1"/>
  <c r="ASC34" i="1"/>
  <c r="AIM34" i="1"/>
  <c r="ALP34" i="1"/>
  <c r="AGF34" i="1"/>
  <c r="AGS34" i="1"/>
  <c r="ACE34" i="1"/>
  <c r="ZP34" i="1"/>
  <c r="ANO34" i="1"/>
  <c r="AGK34" i="1"/>
  <c r="SN34" i="1"/>
  <c r="AMU34" i="1"/>
  <c r="ADL34" i="1"/>
  <c r="ZG34" i="1"/>
  <c r="AAE34" i="1"/>
  <c r="ARX34" i="1"/>
  <c r="ZU34" i="1"/>
  <c r="WZ34" i="1"/>
  <c r="AOP34" i="1"/>
  <c r="UL34" i="1"/>
  <c r="AGD34" i="1"/>
  <c r="ACP34" i="1"/>
  <c r="ASY34" i="1"/>
  <c r="AFE34" i="1"/>
  <c r="AQZ34" i="1"/>
  <c r="ADE34" i="1"/>
  <c r="AOI34" i="1"/>
  <c r="AJL34" i="1"/>
  <c r="YV34" i="1"/>
  <c r="AAB34" i="1"/>
  <c r="WQ34" i="1"/>
  <c r="AQG34" i="1"/>
  <c r="AFO34" i="1"/>
  <c r="UP34" i="1"/>
  <c r="APX34" i="1"/>
  <c r="VZ34" i="1"/>
  <c r="ACV34" i="1"/>
  <c r="ADY34" i="1"/>
  <c r="ABN34" i="1"/>
  <c r="APJ34" i="1"/>
  <c r="ASM34" i="1"/>
  <c r="AJF34" i="1"/>
  <c r="AKA34" i="1"/>
  <c r="AGO34" i="1"/>
  <c r="AGE34" i="1"/>
  <c r="ANE34" i="1"/>
  <c r="ARS34" i="1"/>
  <c r="AJM34" i="1"/>
  <c r="ARP34" i="1"/>
  <c r="AFS34" i="1"/>
  <c r="AFT34" i="1"/>
  <c r="XN34" i="1"/>
  <c r="AFZ34" i="1"/>
  <c r="TP34" i="1"/>
  <c r="AIE34" i="1"/>
  <c r="VC34" i="1"/>
  <c r="VP34" i="1"/>
  <c r="ALB34" i="1"/>
  <c r="ATD34" i="1"/>
  <c r="ADM34" i="1"/>
  <c r="SY34" i="1"/>
  <c r="AEJ34" i="1"/>
  <c r="ANX34" i="1"/>
  <c r="WF34" i="1"/>
  <c r="YL34" i="1"/>
  <c r="ZT34" i="1"/>
  <c r="ASZ34" i="1"/>
  <c r="APW34" i="1"/>
  <c r="AFJ34" i="1"/>
  <c r="AKK34" i="1"/>
  <c r="AQD34" i="1"/>
  <c r="YO34" i="1"/>
  <c r="AKI34" i="1"/>
  <c r="AQC34" i="1"/>
  <c r="VK34" i="1"/>
  <c r="ADV34" i="1"/>
  <c r="AAT34" i="1"/>
  <c r="XY34" i="1"/>
  <c r="AEM34" i="1"/>
  <c r="AHK34" i="1"/>
  <c r="AIK34" i="1"/>
  <c r="AHV34" i="1"/>
  <c r="AHW34" i="1"/>
  <c r="ABO34" i="1"/>
  <c r="ABS34" i="1"/>
  <c r="APC34" i="1"/>
  <c r="AAZ34" i="1"/>
  <c r="WV34" i="1"/>
  <c r="ANV34" i="1"/>
  <c r="AAA34" i="1"/>
  <c r="UC34" i="1"/>
  <c r="UV34" i="1"/>
  <c r="AEB34" i="1"/>
  <c r="TU34" i="1"/>
  <c r="AKE34" i="1"/>
  <c r="AAN34" i="1"/>
  <c r="ZL34" i="1"/>
  <c r="TO34" i="1"/>
  <c r="ARN34" i="1"/>
  <c r="AJQ34" i="1"/>
  <c r="AKY34" i="1"/>
  <c r="AOZ34" i="1"/>
  <c r="AQE34" i="1"/>
  <c r="AGR34" i="1"/>
  <c r="AAV34" i="1"/>
  <c r="AKV34" i="1"/>
  <c r="YW34" i="1"/>
  <c r="AMI34" i="1"/>
  <c r="ASF34" i="1"/>
  <c r="AIO34" i="1"/>
  <c r="WR34" i="1"/>
  <c r="ARE34" i="1"/>
  <c r="YN34" i="1"/>
  <c r="WD34" i="1"/>
  <c r="SW34" i="1"/>
  <c r="AMG34" i="1"/>
  <c r="ATA34" i="1"/>
  <c r="APQ34" i="1"/>
  <c r="XT34" i="1"/>
  <c r="ABA34" i="1"/>
  <c r="VJ34" i="1"/>
  <c r="AEA34" i="1"/>
  <c r="AQY34" i="1"/>
  <c r="WE34" i="1"/>
  <c r="WW34" i="1"/>
  <c r="ZH34" i="1"/>
  <c r="AQX34" i="1"/>
  <c r="XU34" i="1"/>
  <c r="AAQ34" i="1"/>
  <c r="AKN34" i="1"/>
  <c r="APO34" i="1"/>
  <c r="ARU34" i="1"/>
  <c r="ACD34" i="1"/>
  <c r="VY34" i="1"/>
  <c r="TD34" i="1"/>
  <c r="TB34" i="1"/>
  <c r="ABY34" i="1"/>
  <c r="AIX34" i="1"/>
  <c r="UE34" i="1"/>
  <c r="AAJ34" i="1"/>
  <c r="AJS34" i="1"/>
  <c r="AIW34" i="1"/>
  <c r="ASE34" i="1"/>
  <c r="AAP34" i="1"/>
  <c r="AOJ34" i="1"/>
  <c r="AEG34" i="1"/>
  <c r="APA34" i="1"/>
  <c r="AMV34" i="1"/>
  <c r="AMX34" i="1"/>
  <c r="AHI34" i="1"/>
  <c r="ABH34" i="1"/>
  <c r="ACJ34" i="1"/>
  <c r="ADZ34" i="1"/>
  <c r="ZF34" i="1"/>
  <c r="APD34" i="1"/>
  <c r="ZV34" i="1"/>
  <c r="AHA34" i="1"/>
  <c r="XX34" i="1"/>
  <c r="WH34" i="1"/>
  <c r="UB34" i="1"/>
  <c r="APN34" i="1"/>
  <c r="ARD34" i="1"/>
  <c r="AEN34" i="1"/>
  <c r="AAC34" i="1"/>
  <c r="ALQ34" i="1"/>
  <c r="UT34" i="1"/>
  <c r="AEY34" i="1"/>
  <c r="ALR34" i="1"/>
  <c r="AMF34" i="1"/>
  <c r="AJK34" i="1"/>
  <c r="AME34" i="1"/>
  <c r="VX34" i="1"/>
  <c r="APK34" i="1"/>
  <c r="TW34" i="1"/>
  <c r="AJG34" i="1"/>
  <c r="ACB34" i="1"/>
  <c r="AII34" i="1"/>
  <c r="WU34" i="1"/>
  <c r="AKS34" i="1"/>
  <c r="ABW34" i="1"/>
  <c r="AIB34" i="1"/>
  <c r="ALC34" i="1"/>
  <c r="ACA34" i="1"/>
  <c r="XM34" i="1"/>
  <c r="SM34" i="1"/>
  <c r="AIZ34" i="1"/>
  <c r="XC34" i="1"/>
  <c r="VU34" i="1"/>
  <c r="SO34" i="1"/>
  <c r="AHF34" i="1"/>
  <c r="AHU34" i="1"/>
  <c r="UY34" i="1"/>
  <c r="ABI34" i="1"/>
  <c r="AOC34" i="1"/>
  <c r="ALG34" i="1"/>
  <c r="APL34" i="1"/>
  <c r="AJV34" i="1"/>
  <c r="APY34" i="1"/>
  <c r="ABJ34" i="1"/>
  <c r="AEP34" i="1"/>
  <c r="ARR34" i="1"/>
  <c r="ZS34" i="1"/>
  <c r="ALA34" i="1"/>
  <c r="AEW34" i="1"/>
  <c r="ATH34" i="1"/>
  <c r="SV34" i="1"/>
  <c r="APZ34" i="1"/>
  <c r="ACS34" i="1"/>
  <c r="WG34" i="1"/>
  <c r="AKG34" i="1"/>
  <c r="TE34" i="1"/>
  <c r="ANZ34" i="1"/>
  <c r="AQF34" i="1"/>
  <c r="AIV34" i="1"/>
  <c r="ANI34" i="1"/>
  <c r="UZ34" i="1"/>
  <c r="ACQ34" i="1"/>
  <c r="AKJ34" i="1"/>
  <c r="AAW34" i="1"/>
  <c r="AOS34" i="1"/>
  <c r="VM34" i="1"/>
  <c r="AFD34" i="1"/>
  <c r="AHG34" i="1"/>
  <c r="AHH34" i="1"/>
  <c r="ATE34" i="1"/>
  <c r="AMN34" i="1"/>
  <c r="YH34" i="1"/>
  <c r="AIY34" i="1"/>
  <c r="AGJ34" i="1"/>
  <c r="AEH34" i="1"/>
  <c r="AMC34" i="1"/>
  <c r="WK34" i="1"/>
  <c r="AAF34" i="1"/>
  <c r="AKF34" i="1"/>
  <c r="SP34" i="1"/>
  <c r="XS34" i="1"/>
  <c r="ADQ34" i="1"/>
  <c r="AKU34" i="1"/>
  <c r="ANY34" i="1"/>
  <c r="WL34" i="1"/>
  <c r="ATF34" i="1"/>
  <c r="TY34" i="1"/>
  <c r="ABT34" i="1"/>
  <c r="AGG34" i="1"/>
  <c r="AFQ34" i="1"/>
  <c r="AJN34" i="1"/>
  <c r="XL34" i="1"/>
  <c r="AES34" i="1"/>
  <c r="ALH34" i="1"/>
  <c r="AHL34" i="1"/>
  <c r="AHT34" i="1"/>
  <c r="YM34" i="1"/>
  <c r="TA34" i="1"/>
  <c r="APE34" i="1"/>
  <c r="APF34" i="1"/>
  <c r="AGM34" i="1"/>
  <c r="VW34" i="1"/>
  <c r="AFW34" i="1"/>
  <c r="ANH34" i="1"/>
  <c r="ABU34" i="1"/>
  <c r="AAR34" i="1"/>
  <c r="AFK34" i="1"/>
  <c r="TV34" i="1"/>
  <c r="AFL34" i="1"/>
  <c r="ADW34" i="1"/>
  <c r="AJB34" i="1"/>
  <c r="WI34" i="1"/>
  <c r="ATG34" i="1"/>
  <c r="AGT34" i="1"/>
  <c r="AQT34" i="1"/>
  <c r="AAK34" i="1"/>
  <c r="WP34" i="1"/>
  <c r="AND34" i="1"/>
  <c r="AQA34" i="1"/>
  <c r="AIL34" i="1"/>
  <c r="AJH34" i="1"/>
  <c r="VF34" i="1"/>
  <c r="VD34" i="1"/>
  <c r="APM34" i="1"/>
  <c r="ALN34" i="1"/>
  <c r="AJI34" i="1"/>
  <c r="ABP34" i="1"/>
  <c r="ACR34" i="1"/>
  <c r="AKC34" i="1"/>
  <c r="ASD34" i="1"/>
  <c r="YU34" i="1"/>
  <c r="AKM34" i="1"/>
  <c r="AKP34" i="1"/>
  <c r="AGY34" i="1"/>
  <c r="AMB34" i="1"/>
  <c r="ANL34" i="1"/>
  <c r="ACI34" i="1"/>
  <c r="ASO34" i="1"/>
  <c r="ADH34" i="1"/>
  <c r="XP34" i="1"/>
  <c r="ANR34" i="1"/>
  <c r="AGN34" i="1"/>
  <c r="YY34" i="1"/>
  <c r="ADB34" i="1"/>
  <c r="ANW34" i="1"/>
  <c r="ZZ34" i="1"/>
  <c r="ASB34" i="1"/>
  <c r="ABQ34" i="1"/>
  <c r="US34" i="1"/>
  <c r="AMW34" i="1"/>
  <c r="ARZ34" i="1"/>
  <c r="AIH34" i="1"/>
  <c r="AJZ34" i="1"/>
  <c r="ARK34" i="1"/>
  <c r="ARY34" i="1"/>
  <c r="ACF34" i="1"/>
  <c r="ALI34" i="1"/>
  <c r="UQ34" i="1"/>
  <c r="UF34" i="1"/>
  <c r="ANK34" i="1"/>
  <c r="AIN34" i="1"/>
  <c r="YF34" i="1"/>
  <c r="ASG34" i="1"/>
  <c r="ARC34" i="1"/>
  <c r="ARL34" i="1"/>
  <c r="ZM34" i="1"/>
  <c r="ACL34" i="1"/>
  <c r="AHE34" i="1"/>
  <c r="AQB34" i="1"/>
  <c r="UA34" i="1"/>
  <c r="ADO34" i="1"/>
  <c r="TC34" i="1"/>
  <c r="AER34" i="1"/>
  <c r="ACK34" i="1"/>
  <c r="AMO34" i="1"/>
  <c r="TR34" i="1"/>
  <c r="UI34" i="1"/>
  <c r="ANB34" i="1"/>
  <c r="AQS34" i="1"/>
  <c r="VL34" i="1"/>
  <c r="XK34" i="1"/>
  <c r="ASL34" i="1"/>
  <c r="AJA34" i="1"/>
  <c r="VO34" i="1"/>
  <c r="AFU34" i="1"/>
  <c r="AJP34" i="1"/>
  <c r="AAS34" i="1"/>
  <c r="AJT34" i="1"/>
  <c r="AKO34" i="1"/>
  <c r="AQR34" i="1"/>
  <c r="AEI34" i="1"/>
  <c r="AFP34" i="1"/>
  <c r="APR34" i="1"/>
  <c r="ARW34" i="1"/>
  <c r="VB34" i="1"/>
  <c r="XA34" i="1"/>
  <c r="ADC34" i="1"/>
  <c r="AOQ34" i="1"/>
  <c r="AKZ34" i="1"/>
  <c r="ASV34" i="1"/>
  <c r="AFC34" i="1"/>
  <c r="ASN34" i="1"/>
  <c r="AMJ34" i="1"/>
  <c r="AMK34" i="1"/>
  <c r="SU34" i="1"/>
  <c r="AAD34" i="1"/>
  <c r="AGX34" i="1"/>
  <c r="ACU34" i="1"/>
  <c r="AKW34" i="1"/>
  <c r="ANC34" i="1"/>
  <c r="AQI34" i="1"/>
  <c r="AMA34" i="1"/>
  <c r="XD34" i="1"/>
  <c r="ADX34" i="1"/>
  <c r="UX34" i="1"/>
  <c r="YZ34" i="1"/>
  <c r="WJ34" i="1"/>
  <c r="TQ34" i="1"/>
  <c r="AOG34" i="1"/>
  <c r="AFM34" i="1"/>
  <c r="ALT34" i="1"/>
  <c r="AKT34" i="1"/>
  <c r="AMY34" i="1"/>
  <c r="XQ34" i="1"/>
  <c r="VE34" i="1"/>
  <c r="XW34" i="1"/>
  <c r="ZB34" i="1"/>
  <c r="AOR34" i="1"/>
  <c r="AMD34" i="1"/>
  <c r="ACO34" i="1"/>
  <c r="ATB34" i="1"/>
  <c r="SX34" i="1"/>
  <c r="AIF34" i="1"/>
  <c r="ZI34" i="1"/>
  <c r="ALJ34" i="1"/>
  <c r="AKB34" i="1"/>
  <c r="AAM34" i="1"/>
  <c r="AEC34" i="1"/>
  <c r="UJ34" i="1"/>
  <c r="ADF34" i="1"/>
  <c r="AIJ34" i="1"/>
  <c r="ACH34" i="1"/>
  <c r="SZ34" i="1"/>
  <c r="ANG34" i="1"/>
  <c r="AAG34" i="1"/>
  <c r="ADG34" i="1"/>
  <c r="AAI34" i="1"/>
  <c r="UR34" i="1"/>
  <c r="AOL34" i="1"/>
  <c r="AGQ34" i="1"/>
  <c r="ART34" i="1"/>
  <c r="YE34" i="1"/>
  <c r="ATJ34" i="1"/>
  <c r="YH159" i="4"/>
  <c r="RD159" i="4"/>
  <c r="RE157" i="4"/>
  <c r="NH159" i="4"/>
  <c r="MC34" i="1"/>
  <c r="MA34" i="1"/>
  <c r="B77" i="1"/>
  <c r="DB77" i="1" s="1"/>
  <c r="T89" i="1"/>
  <c r="R89" i="1"/>
  <c r="MW89" i="1"/>
  <c r="Q89" i="1"/>
  <c r="MV89" i="1"/>
  <c r="P89" i="1"/>
  <c r="MY89" i="1"/>
  <c r="S89" i="1"/>
  <c r="MX89" i="1"/>
  <c r="DS89" i="1"/>
  <c r="MS89" i="1"/>
  <c r="M89" i="1"/>
  <c r="LY89" i="1" s="1"/>
  <c r="L89" i="1"/>
  <c r="NX89" i="1"/>
  <c r="Y89" i="1"/>
  <c r="OA89" i="1" s="1"/>
  <c r="NW89" i="1"/>
  <c r="X89" i="1"/>
  <c r="OC89" i="1" s="1"/>
  <c r="W89" i="1"/>
  <c r="JR89" i="1" s="1"/>
  <c r="V89" i="1"/>
  <c r="DB89" i="1"/>
  <c r="U89" i="1"/>
  <c r="ED89" i="1"/>
  <c r="O89" i="1"/>
  <c r="EC89" i="1"/>
  <c r="N89" i="1"/>
  <c r="K89" i="1"/>
  <c r="I89" i="1"/>
  <c r="OF89" i="1"/>
  <c r="NZ89" i="1"/>
  <c r="J89" i="1"/>
  <c r="AF89" i="1"/>
  <c r="DY89" i="1"/>
  <c r="OE89" i="1"/>
  <c r="MU89" i="1"/>
  <c r="MT89" i="1"/>
  <c r="Z89" i="1"/>
  <c r="OB89" i="1" s="1"/>
  <c r="LZ34" i="1"/>
  <c r="MB34" i="1"/>
  <c r="B87" i="1"/>
  <c r="OH87" i="1" s="1"/>
  <c r="B88" i="1"/>
  <c r="OH88" i="1" s="1"/>
  <c r="B85" i="1"/>
  <c r="OH85" i="1" s="1"/>
  <c r="B86" i="1"/>
  <c r="OH86" i="1" s="1"/>
  <c r="B84" i="1"/>
  <c r="OH84" i="1" s="1"/>
  <c r="B104" i="1"/>
  <c r="B83" i="1"/>
  <c r="OH83" i="1" s="1"/>
  <c r="MU104" i="1"/>
  <c r="B39" i="1"/>
  <c r="OT34" i="1"/>
  <c r="RS34" i="1"/>
  <c r="QY34" i="1"/>
  <c r="QS34" i="1"/>
  <c r="QH34" i="1"/>
  <c r="PW34" i="1"/>
  <c r="PN34" i="1"/>
  <c r="QJ34" i="1"/>
  <c r="RN34" i="1"/>
  <c r="QW34" i="1"/>
  <c r="ATK34" i="1"/>
  <c r="RK34" i="1"/>
  <c r="RI34" i="1"/>
  <c r="PK34" i="1"/>
  <c r="OV34" i="1"/>
  <c r="QD34" i="1"/>
  <c r="RD34" i="1"/>
  <c r="QC34" i="1"/>
  <c r="SC34" i="1"/>
  <c r="PY34" i="1"/>
  <c r="SG34" i="1"/>
  <c r="PF34" i="1"/>
  <c r="PD34" i="1"/>
  <c r="RE34" i="1"/>
  <c r="RW34" i="1"/>
  <c r="PJ34" i="1"/>
  <c r="QQ34" i="1"/>
  <c r="PI34" i="1"/>
  <c r="RC34" i="1"/>
  <c r="QX34" i="1"/>
  <c r="RL34" i="1"/>
  <c r="SK34" i="1"/>
  <c r="PP34" i="1"/>
  <c r="PZ34" i="1"/>
  <c r="RX34" i="1"/>
  <c r="PE34" i="1"/>
  <c r="PU34" i="1"/>
  <c r="PA34" i="1"/>
  <c r="RV34" i="1"/>
  <c r="RB34" i="1"/>
  <c r="SF34" i="1"/>
  <c r="PC34" i="1"/>
  <c r="QB34" i="1"/>
  <c r="SE34" i="1"/>
  <c r="QE34" i="1"/>
  <c r="QI34" i="1"/>
  <c r="RU34" i="1"/>
  <c r="SJ34" i="1"/>
  <c r="RT34" i="1"/>
  <c r="PS34" i="1"/>
  <c r="PH34" i="1"/>
  <c r="RY34" i="1"/>
  <c r="QA34" i="1"/>
  <c r="QF34" i="1"/>
  <c r="PO34" i="1"/>
  <c r="PM34" i="1"/>
  <c r="QV34" i="1"/>
  <c r="SI34" i="1"/>
  <c r="RM34" i="1"/>
  <c r="QG34" i="1"/>
  <c r="QN34" i="1"/>
  <c r="PG34" i="1"/>
  <c r="PB34" i="1"/>
  <c r="PX34" i="1"/>
  <c r="QT34" i="1"/>
  <c r="OY34" i="1"/>
  <c r="RO34" i="1"/>
  <c r="RF34" i="1"/>
  <c r="QP34" i="1"/>
  <c r="QR34" i="1"/>
  <c r="RA34" i="1"/>
  <c r="QK34" i="1"/>
  <c r="OZ34" i="1"/>
  <c r="OX34" i="1"/>
  <c r="QO34" i="1"/>
  <c r="OU34" i="1"/>
  <c r="PQ34" i="1"/>
  <c r="PL34" i="1"/>
  <c r="SH34" i="1"/>
  <c r="RR34" i="1"/>
  <c r="PR34" i="1"/>
  <c r="OW34" i="1"/>
  <c r="SL34" i="1"/>
  <c r="QZ34" i="1"/>
  <c r="RZ34" i="1"/>
  <c r="PV34" i="1"/>
  <c r="QM34" i="1"/>
  <c r="SA34" i="1"/>
  <c r="PT34" i="1"/>
  <c r="RG34" i="1"/>
  <c r="RQ34" i="1"/>
  <c r="QU34" i="1"/>
  <c r="RJ34" i="1"/>
  <c r="RP34" i="1"/>
  <c r="RH34" i="1"/>
  <c r="SB34" i="1"/>
  <c r="QL34" i="1"/>
  <c r="SD34" i="1"/>
  <c r="QT26" i="1"/>
  <c r="B82" i="1"/>
  <c r="OH82" i="1" s="1"/>
  <c r="B93" i="1"/>
  <c r="OH93" i="1" s="1"/>
  <c r="BV34" i="1"/>
  <c r="BW34" i="1"/>
  <c r="BU34" i="1"/>
  <c r="BT34" i="1"/>
  <c r="BQ34" i="1"/>
  <c r="BS34" i="1"/>
  <c r="BR34" i="1"/>
  <c r="BP34" i="1"/>
  <c r="KD34" i="1"/>
  <c r="KC34" i="1"/>
  <c r="KC89" i="1" s="1"/>
  <c r="KB34" i="1"/>
  <c r="LO34" i="1"/>
  <c r="LO89" i="1" s="1"/>
  <c r="JW34" i="1"/>
  <c r="KA34" i="1"/>
  <c r="KA89" i="1" s="1"/>
  <c r="JZ34" i="1"/>
  <c r="JZ89" i="1" s="1"/>
  <c r="JY34" i="1"/>
  <c r="JY89" i="1" s="1"/>
  <c r="CO34" i="1"/>
  <c r="CO89" i="1" s="1"/>
  <c r="CS34" i="1"/>
  <c r="CS89" i="1" s="1"/>
  <c r="CU34" i="1"/>
  <c r="CU89" i="1" s="1"/>
  <c r="CQ34" i="1"/>
  <c r="CQ89" i="1" s="1"/>
  <c r="CP34" i="1"/>
  <c r="CT34" i="1"/>
  <c r="CR34" i="1"/>
  <c r="KK34" i="1"/>
  <c r="KJ34" i="1"/>
  <c r="KI34" i="1"/>
  <c r="KH34" i="1"/>
  <c r="KG34" i="1"/>
  <c r="KG89" i="1" s="1"/>
  <c r="KF34" i="1"/>
  <c r="KE34" i="1"/>
  <c r="KE89" i="1" s="1"/>
  <c r="BY34" i="1"/>
  <c r="BY89" i="1" s="1"/>
  <c r="G77" i="1"/>
  <c r="CX77" i="1"/>
  <c r="DR77" i="1"/>
  <c r="B46" i="1"/>
  <c r="OH46" i="1" s="1"/>
  <c r="B45" i="1"/>
  <c r="OH45" i="1" s="1"/>
  <c r="CB34" i="1"/>
  <c r="CC34" i="1"/>
  <c r="CA34" i="1"/>
  <c r="BZ34" i="1"/>
  <c r="OI36" i="1"/>
  <c r="OI34" i="1"/>
  <c r="OO36" i="1"/>
  <c r="OO34" i="1"/>
  <c r="OP36" i="1"/>
  <c r="OP34" i="1"/>
  <c r="LU34" i="1"/>
  <c r="LU89" i="1" s="1"/>
  <c r="LT34" i="1"/>
  <c r="LT89" i="1" s="1"/>
  <c r="LS34" i="1"/>
  <c r="LS89" i="1" s="1"/>
  <c r="LM34" i="1"/>
  <c r="LM89" i="1" s="1"/>
  <c r="LN34" i="1"/>
  <c r="LN89" i="1" s="1"/>
  <c r="LP34" i="1"/>
  <c r="LP89" i="1" s="1"/>
  <c r="JU34" i="1"/>
  <c r="JU89" i="1" s="1"/>
  <c r="LK34" i="1"/>
  <c r="LK89" i="1" s="1"/>
  <c r="EV28" i="1"/>
  <c r="DP34" i="1"/>
  <c r="JS34" i="1"/>
  <c r="BD34" i="1"/>
  <c r="BC34" i="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0" i="1"/>
  <c r="GG33" i="1"/>
  <c r="GI110" i="1"/>
  <c r="GI33" i="1"/>
  <c r="GJ110" i="1"/>
  <c r="GJ33" i="1"/>
  <c r="GL110" i="1"/>
  <c r="GL33" i="1"/>
  <c r="GN110" i="1"/>
  <c r="GN33" i="1"/>
  <c r="GO110" i="1"/>
  <c r="GO33" i="1"/>
  <c r="GQ110" i="1"/>
  <c r="GQ33" i="1"/>
  <c r="GS110" i="1"/>
  <c r="GS33" i="1"/>
  <c r="GT110" i="1"/>
  <c r="GT33" i="1"/>
  <c r="GV110" i="1"/>
  <c r="GV33" i="1"/>
  <c r="GX110" i="1"/>
  <c r="GX33" i="1"/>
  <c r="GY110" i="1"/>
  <c r="GY33" i="1"/>
  <c r="HA110" i="1"/>
  <c r="HA33" i="1"/>
  <c r="HB110" i="1"/>
  <c r="HB33" i="1"/>
  <c r="HC110" i="1"/>
  <c r="HC33" i="1"/>
  <c r="FF34" i="1"/>
  <c r="FK34" i="1"/>
  <c r="FO34" i="1"/>
  <c r="FC34" i="1"/>
  <c r="FS34" i="1"/>
  <c r="JT34" i="1"/>
  <c r="OR34" i="1"/>
  <c r="EX34" i="1"/>
  <c r="OS34" i="1"/>
  <c r="AW25" i="6"/>
  <c r="AW24" i="6"/>
  <c r="AX22" i="7"/>
  <c r="AM22" i="7" s="1"/>
  <c r="BA22" i="7"/>
  <c r="AP22" i="7" s="1"/>
  <c r="AW28" i="7"/>
  <c r="AW29" i="7" s="1"/>
  <c r="AW24" i="7"/>
  <c r="BF23" i="8"/>
  <c r="AU23" i="8" s="1"/>
  <c r="AW24" i="8"/>
  <c r="AY20" i="8"/>
  <c r="AN20" i="8" s="1"/>
  <c r="LF34" i="1"/>
  <c r="LE34" i="1"/>
  <c r="LE89" i="1" s="1"/>
  <c r="LD34" i="1"/>
  <c r="KX34" i="1"/>
  <c r="LB34" i="1"/>
  <c r="KW34" i="1"/>
  <c r="LC34" i="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NL33" i="1"/>
  <c r="NM110" i="1"/>
  <c r="NM33" i="1"/>
  <c r="ND34" i="1"/>
  <c r="ND89" i="1" s="1"/>
  <c r="ND36" i="1"/>
  <c r="MT33" i="1"/>
  <c r="MT36" i="1" s="1"/>
  <c r="MU33" i="1"/>
  <c r="MV33" i="1"/>
  <c r="MW33" i="1"/>
  <c r="MX33" i="1"/>
  <c r="MY33" i="1"/>
  <c r="BJ110" i="1"/>
  <c r="BJ33" i="1"/>
  <c r="BJ36" i="1" s="1"/>
  <c r="BK110" i="1"/>
  <c r="BK33" i="1"/>
  <c r="BK36" i="1" s="1"/>
  <c r="BL33" i="1"/>
  <c r="BL36" i="1" s="1"/>
  <c r="LQ33" i="1"/>
  <c r="LQ36" i="1" s="1"/>
  <c r="OH94" i="1" l="1"/>
  <c r="OH95" i="1"/>
  <c r="OH96" i="1"/>
  <c r="OH97" i="1"/>
  <c r="OH98" i="1"/>
  <c r="OH99" i="1"/>
  <c r="OH100" i="1"/>
  <c r="CX39" i="1"/>
  <c r="CX40" i="1" s="1"/>
  <c r="OH39" i="1"/>
  <c r="K104" i="1"/>
  <c r="CE104" i="1" s="1"/>
  <c r="OH104" i="1"/>
  <c r="OH63" i="1"/>
  <c r="OH48" i="1"/>
  <c r="KI104" i="1"/>
  <c r="DT77" i="1"/>
  <c r="EA77" i="1"/>
  <c r="EC39" i="1"/>
  <c r="EC41" i="1" s="1"/>
  <c r="KX104" i="1"/>
  <c r="DQ77" i="1"/>
  <c r="NW39" i="1"/>
  <c r="NW41" i="1" s="1"/>
  <c r="CY39" i="1"/>
  <c r="CY41" i="1" s="1"/>
  <c r="DU77" i="1"/>
  <c r="DZ77" i="1"/>
  <c r="NY39" i="1"/>
  <c r="NY41" i="1" s="1"/>
  <c r="CY104" i="1"/>
  <c r="CX104" i="1"/>
  <c r="CW104" i="1"/>
  <c r="DY104" i="1"/>
  <c r="T104" i="1"/>
  <c r="Q104" i="1"/>
  <c r="YI159" i="4"/>
  <c r="RE159" i="4"/>
  <c r="RF157" i="4"/>
  <c r="NI159" i="4"/>
  <c r="MA82" i="1"/>
  <c r="MC84" i="1"/>
  <c r="LZ83" i="1"/>
  <c r="LZ84" i="1"/>
  <c r="DP104" i="1"/>
  <c r="MC45" i="1"/>
  <c r="MA45" i="1"/>
  <c r="CT104" i="1"/>
  <c r="MC86" i="1"/>
  <c r="MA86" i="1"/>
  <c r="MC85" i="1"/>
  <c r="MA85" i="1"/>
  <c r="V104" i="1"/>
  <c r="MA104" i="1"/>
  <c r="MC93" i="1"/>
  <c r="MC96" i="1" s="1"/>
  <c r="MA93" i="1"/>
  <c r="MC88" i="1"/>
  <c r="MA88" i="1"/>
  <c r="MC87" i="1"/>
  <c r="MA87" i="1"/>
  <c r="OF39" i="1"/>
  <c r="OF40" i="1" s="1"/>
  <c r="MA39" i="1"/>
  <c r="J104" i="1"/>
  <c r="BP104" i="1" s="1" a="1"/>
  <c r="BP104" i="1" s="1"/>
  <c r="LB104" i="1"/>
  <c r="KH104" i="1"/>
  <c r="DS104" i="1"/>
  <c r="EG104" i="1"/>
  <c r="NZ39" i="1"/>
  <c r="NZ40" i="1" s="1"/>
  <c r="MW104" i="1"/>
  <c r="DR104" i="1"/>
  <c r="DQ104" i="1"/>
  <c r="KB104" i="1"/>
  <c r="NX104" i="1"/>
  <c r="Y104" i="1"/>
  <c r="KF104" i="1"/>
  <c r="KD104" i="1"/>
  <c r="NZ104" i="1"/>
  <c r="LC104" i="1"/>
  <c r="KW104" i="1"/>
  <c r="JL104" i="1"/>
  <c r="NY104" i="1"/>
  <c r="MC83" i="1"/>
  <c r="I83" i="1"/>
  <c r="O104" i="1"/>
  <c r="N104" i="1"/>
  <c r="MB83" i="1"/>
  <c r="NY84" i="1"/>
  <c r="V82" i="1"/>
  <c r="MC82" i="1"/>
  <c r="OE39" i="1"/>
  <c r="OE40" i="1" s="1"/>
  <c r="MC39" i="1"/>
  <c r="AF104" i="1"/>
  <c r="MC104" i="1"/>
  <c r="LD104" i="1"/>
  <c r="BC104" i="1"/>
  <c r="KJ104" i="1"/>
  <c r="NW104" i="1"/>
  <c r="BD104" i="1"/>
  <c r="KK104" i="1"/>
  <c r="U104" i="1"/>
  <c r="LF104" i="1"/>
  <c r="CR104" i="1"/>
  <c r="OE104" i="1"/>
  <c r="CZ89" i="1"/>
  <c r="MV104" i="1"/>
  <c r="CP104" i="1"/>
  <c r="W104" i="1"/>
  <c r="S104" i="1"/>
  <c r="R104" i="1"/>
  <c r="OP89" i="1"/>
  <c r="LZ88" i="1"/>
  <c r="LZ87" i="1"/>
  <c r="LZ86" i="1"/>
  <c r="LZ85" i="1"/>
  <c r="EG89" i="1"/>
  <c r="KJ89" i="1"/>
  <c r="CP89" i="1"/>
  <c r="KK89" i="1"/>
  <c r="CA89" i="1"/>
  <c r="BZ89" i="1"/>
  <c r="CC89" i="1"/>
  <c r="CB89" i="1"/>
  <c r="BM89" i="1"/>
  <c r="BK89" i="1"/>
  <c r="BJ89" i="1"/>
  <c r="BL89" i="1"/>
  <c r="BI89" i="1"/>
  <c r="BN89" i="1"/>
  <c r="NT89" i="1"/>
  <c r="NQ89" i="1"/>
  <c r="NS89" i="1"/>
  <c r="NR89" i="1"/>
  <c r="NP89" i="1"/>
  <c r="NO89" i="1"/>
  <c r="JP89" i="1"/>
  <c r="NH89" i="1"/>
  <c r="NG89" i="1"/>
  <c r="JV89" i="1"/>
  <c r="JO89" i="1"/>
  <c r="AQ89" i="1"/>
  <c r="NF89" i="1"/>
  <c r="NE89" i="1"/>
  <c r="AR89" i="1"/>
  <c r="KX89" i="1"/>
  <c r="MY82" i="1"/>
  <c r="ON89" i="1"/>
  <c r="OO89" i="1"/>
  <c r="OM89" i="1"/>
  <c r="OJ89" i="1"/>
  <c r="OI89" i="1"/>
  <c r="AS89" i="1"/>
  <c r="ET89" i="1" s="1"/>
  <c r="CF89" i="1"/>
  <c r="OK89" i="1"/>
  <c r="OL89" i="1"/>
  <c r="CT89" i="1"/>
  <c r="KH89" i="1"/>
  <c r="EK39" i="1"/>
  <c r="EK40" i="1" s="1"/>
  <c r="EJ39" i="1"/>
  <c r="EJ40" i="1" s="1"/>
  <c r="EO39" i="1"/>
  <c r="EO40" i="1" s="1"/>
  <c r="LW39" i="1"/>
  <c r="LW40" i="1" s="1"/>
  <c r="JU39" i="1"/>
  <c r="JU41" i="1" s="1"/>
  <c r="CU39" i="1"/>
  <c r="CU41" i="1" s="1"/>
  <c r="LW89" i="1"/>
  <c r="CE89" i="1"/>
  <c r="EL39" i="1"/>
  <c r="EL41" i="1" s="1"/>
  <c r="KI89" i="1"/>
  <c r="LD89" i="1"/>
  <c r="MF89" i="1"/>
  <c r="ME89" i="1"/>
  <c r="MD89" i="1"/>
  <c r="JM89" i="1"/>
  <c r="KD89" i="1"/>
  <c r="U39" i="1"/>
  <c r="U40" i="1" s="1"/>
  <c r="MR89" i="1" a="1"/>
  <c r="MR89" i="1" s="1"/>
  <c r="CR89" i="1"/>
  <c r="MH89" i="1"/>
  <c r="MG89" i="1"/>
  <c r="JL89" i="1"/>
  <c r="LV39" i="1"/>
  <c r="LV41" i="1" s="1"/>
  <c r="MB93" i="1"/>
  <c r="EF39" i="1"/>
  <c r="EF40" i="1" s="1"/>
  <c r="EP39" i="1"/>
  <c r="EP40" i="1" s="1"/>
  <c r="NX39" i="1"/>
  <c r="NX41" i="1" s="1"/>
  <c r="OF104"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4" i="1"/>
  <c r="KF89" i="1"/>
  <c r="LZ45" i="1"/>
  <c r="MB45" i="1"/>
  <c r="AF39" i="1"/>
  <c r="AF41" i="1" s="1"/>
  <c r="MB39" i="1"/>
  <c r="EH39" i="1"/>
  <c r="EH40" i="1" s="1"/>
  <c r="LR39" i="1"/>
  <c r="LR40" i="1" s="1"/>
  <c r="LN39" i="1"/>
  <c r="LN40" i="1" s="1"/>
  <c r="CO39" i="1"/>
  <c r="CO40" i="1" s="1"/>
  <c r="MW82" i="1"/>
  <c r="MB82" i="1"/>
  <c r="LM39" i="1"/>
  <c r="LM40" i="1" s="1"/>
  <c r="JX39" i="1"/>
  <c r="JX40" i="1" s="1"/>
  <c r="LS39" i="1"/>
  <c r="LS40" i="1" s="1"/>
  <c r="JZ39" i="1"/>
  <c r="JZ40" i="1" s="1"/>
  <c r="LZ104" i="1"/>
  <c r="LZ105" i="1" s="1"/>
  <c r="MB104" i="1"/>
  <c r="MY39" i="1"/>
  <c r="MY41" i="1" s="1"/>
  <c r="MT104" i="1"/>
  <c r="NW84" i="1"/>
  <c r="LV84" i="1"/>
  <c r="LB84" i="1"/>
  <c r="KH84" i="1"/>
  <c r="Z84" i="1"/>
  <c r="OB84" i="1" s="1"/>
  <c r="LU84" i="1"/>
  <c r="LA84" i="1"/>
  <c r="KG84" i="1"/>
  <c r="JL84" i="1"/>
  <c r="Y84" i="1"/>
  <c r="OA84" i="1" s="1"/>
  <c r="NZ84" i="1"/>
  <c r="ND84" i="1"/>
  <c r="LT84" i="1"/>
  <c r="KZ84" i="1"/>
  <c r="KF84" i="1"/>
  <c r="X84" i="1"/>
  <c r="OC84" i="1" s="1"/>
  <c r="LR84" i="1"/>
  <c r="KU84" i="1"/>
  <c r="JX84" i="1"/>
  <c r="EL84" i="1"/>
  <c r="T84" i="1"/>
  <c r="LO84" i="1"/>
  <c r="EC84" i="1"/>
  <c r="KK84" i="1"/>
  <c r="EK84" i="1"/>
  <c r="S84" i="1"/>
  <c r="JU84" i="1"/>
  <c r="EI84" i="1"/>
  <c r="Q84" i="1"/>
  <c r="LN84" i="1"/>
  <c r="EH84" i="1"/>
  <c r="MY84" i="1"/>
  <c r="CU84" i="1"/>
  <c r="LF84" i="1"/>
  <c r="KE84" i="1"/>
  <c r="LP84" i="1"/>
  <c r="EJ84" i="1"/>
  <c r="R84" i="1"/>
  <c r="P84" i="1"/>
  <c r="EG84" i="1"/>
  <c r="OE84" i="1"/>
  <c r="DA84" i="1"/>
  <c r="DY84" i="1"/>
  <c r="MW84" i="1"/>
  <c r="MV84" i="1"/>
  <c r="MU84" i="1"/>
  <c r="CR84" i="1"/>
  <c r="N84" i="1"/>
  <c r="EF84" i="1"/>
  <c r="J84" i="1"/>
  <c r="CT84" i="1"/>
  <c r="OF84" i="1"/>
  <c r="LM84" i="1"/>
  <c r="O84" i="1"/>
  <c r="BY84" i="1"/>
  <c r="K84" i="1"/>
  <c r="L84" i="1"/>
  <c r="LK84" i="1"/>
  <c r="ED84" i="1"/>
  <c r="DB84" i="1"/>
  <c r="M84" i="1"/>
  <c r="LY84" i="1" s="1"/>
  <c r="MX84" i="1"/>
  <c r="NX84" i="1"/>
  <c r="KI84" i="1"/>
  <c r="KJ84" i="1"/>
  <c r="I84" i="1"/>
  <c r="CS84" i="1"/>
  <c r="LE84" i="1"/>
  <c r="LW84" i="1"/>
  <c r="CO84" i="1"/>
  <c r="AF84" i="1"/>
  <c r="V84" i="1"/>
  <c r="LS84" i="1"/>
  <c r="KV84" i="1"/>
  <c r="EP84" i="1"/>
  <c r="EM84" i="1"/>
  <c r="JY84" i="1"/>
  <c r="CP84" i="1"/>
  <c r="LD84" i="1"/>
  <c r="KB84" i="1"/>
  <c r="MS84" i="1"/>
  <c r="CQ84" i="1"/>
  <c r="LC84" i="1"/>
  <c r="KY84" i="1"/>
  <c r="EQ84" i="1"/>
  <c r="EN84" i="1"/>
  <c r="JZ84" i="1"/>
  <c r="DS84" i="1"/>
  <c r="EO84" i="1"/>
  <c r="MT84" i="1"/>
  <c r="KX84" i="1"/>
  <c r="KA84" i="1"/>
  <c r="DP84" i="1"/>
  <c r="U84" i="1"/>
  <c r="KW84" i="1"/>
  <c r="W84" i="1"/>
  <c r="JR84" i="1" s="1"/>
  <c r="KC84" i="1"/>
  <c r="KD84" i="1"/>
  <c r="LU39" i="1"/>
  <c r="LU40" i="1" s="1"/>
  <c r="DR39" i="1"/>
  <c r="DR40" i="1" s="1"/>
  <c r="MS104" i="1"/>
  <c r="M104" i="1"/>
  <c r="OE86" i="1"/>
  <c r="LE86" i="1"/>
  <c r="KK86" i="1"/>
  <c r="LC86" i="1"/>
  <c r="KH86" i="1"/>
  <c r="JL86" i="1"/>
  <c r="DA86" i="1"/>
  <c r="U86" i="1"/>
  <c r="LW86" i="1"/>
  <c r="OF86" i="1"/>
  <c r="LV86" i="1"/>
  <c r="LA86" i="1"/>
  <c r="KF86" i="1"/>
  <c r="EP86" i="1"/>
  <c r="CU86" i="1"/>
  <c r="S86" i="1"/>
  <c r="LU86" i="1"/>
  <c r="KZ86" i="1"/>
  <c r="KE86" i="1"/>
  <c r="EO86" i="1"/>
  <c r="CT86" i="1"/>
  <c r="BY86" i="1"/>
  <c r="R86" i="1"/>
  <c r="NW86" i="1"/>
  <c r="MW86" i="1"/>
  <c r="KY86" i="1"/>
  <c r="KA86" i="1"/>
  <c r="EJ86" i="1"/>
  <c r="T86" i="1"/>
  <c r="MV86" i="1"/>
  <c r="KX86" i="1"/>
  <c r="JZ86" i="1"/>
  <c r="EI86" i="1"/>
  <c r="Q86" i="1"/>
  <c r="MU86" i="1"/>
  <c r="KW86" i="1"/>
  <c r="JY86" i="1"/>
  <c r="EH86" i="1"/>
  <c r="P86" i="1"/>
  <c r="MT86" i="1"/>
  <c r="LT86" i="1"/>
  <c r="KV86" i="1"/>
  <c r="JX86" i="1"/>
  <c r="EG86" i="1"/>
  <c r="O86" i="1"/>
  <c r="MS86" i="1"/>
  <c r="LS86" i="1"/>
  <c r="KD86" i="1"/>
  <c r="ED86" i="1"/>
  <c r="X86" i="1"/>
  <c r="OC86" i="1" s="1"/>
  <c r="CQ86" i="1"/>
  <c r="NX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NZ86" i="1"/>
  <c r="LK86" i="1"/>
  <c r="AF86" i="1"/>
  <c r="ND86" i="1"/>
  <c r="Z86" i="1"/>
  <c r="OB86" i="1" s="1"/>
  <c r="EQ86" i="1"/>
  <c r="Y86" i="1"/>
  <c r="OA86" i="1" s="1"/>
  <c r="KJ86" i="1"/>
  <c r="EN86" i="1"/>
  <c r="J86" i="1"/>
  <c r="EM86" i="1"/>
  <c r="KI86" i="1"/>
  <c r="EL86" i="1"/>
  <c r="MY86" i="1"/>
  <c r="EK86" i="1"/>
  <c r="MX86" i="1"/>
  <c r="KG86" i="1"/>
  <c r="LP86" i="1"/>
  <c r="LR86" i="1"/>
  <c r="LO39" i="1"/>
  <c r="LO40" i="1" s="1"/>
  <c r="DS39" i="1"/>
  <c r="DS40" i="1" s="1"/>
  <c r="Z104" i="1"/>
  <c r="DB104" i="1"/>
  <c r="MV85" i="1"/>
  <c r="JX85" i="1"/>
  <c r="EM85" i="1"/>
  <c r="MS85" i="1"/>
  <c r="LN85" i="1"/>
  <c r="EC85" i="1"/>
  <c r="AF85" i="1"/>
  <c r="NX85" i="1"/>
  <c r="LM85" i="1"/>
  <c r="JU85" i="1"/>
  <c r="Z85" i="1"/>
  <c r="OB85" i="1" s="1"/>
  <c r="NW85" i="1"/>
  <c r="LK85" i="1"/>
  <c r="MY85" i="1"/>
  <c r="X85" i="1"/>
  <c r="OC85" i="1" s="1"/>
  <c r="CQ85" i="1"/>
  <c r="EP85" i="1"/>
  <c r="LP85" i="1"/>
  <c r="KK85" i="1"/>
  <c r="JL85" i="1"/>
  <c r="DS85" i="1"/>
  <c r="CP85" i="1"/>
  <c r="LO85" i="1"/>
  <c r="KJ85" i="1"/>
  <c r="EQ85" i="1"/>
  <c r="DP85" i="1"/>
  <c r="CO85" i="1"/>
  <c r="Y85" i="1"/>
  <c r="OA85" i="1" s="1"/>
  <c r="W85" i="1"/>
  <c r="JR85" i="1" s="1"/>
  <c r="KI85" i="1"/>
  <c r="KX85" i="1"/>
  <c r="I85" i="1"/>
  <c r="KW85" i="1"/>
  <c r="KU85" i="1"/>
  <c r="MT85" i="1"/>
  <c r="OF85" i="1"/>
  <c r="KC85" i="1"/>
  <c r="CT85" i="1"/>
  <c r="KV85" i="1"/>
  <c r="EO85" i="1"/>
  <c r="LR85" i="1"/>
  <c r="ED85" i="1"/>
  <c r="OE85" i="1"/>
  <c r="LE85" i="1"/>
  <c r="CS85" i="1"/>
  <c r="EN85" i="1"/>
  <c r="EL85" i="1"/>
  <c r="BY85" i="1"/>
  <c r="ND85" i="1"/>
  <c r="LW85" i="1"/>
  <c r="EK85" i="1"/>
  <c r="P85" i="1"/>
  <c r="LV85" i="1"/>
  <c r="KH85" i="1"/>
  <c r="EJ85" i="1"/>
  <c r="V85" i="1"/>
  <c r="MX85" i="1"/>
  <c r="LU85" i="1"/>
  <c r="KG85" i="1"/>
  <c r="EI85" i="1"/>
  <c r="DB85" i="1"/>
  <c r="U85" i="1"/>
  <c r="MW85" i="1"/>
  <c r="LT85" i="1"/>
  <c r="KF85" i="1"/>
  <c r="EH85" i="1"/>
  <c r="DA85" i="1"/>
  <c r="T85" i="1"/>
  <c r="R85" i="1"/>
  <c r="LF85" i="1"/>
  <c r="Q85" i="1"/>
  <c r="KB85" i="1"/>
  <c r="MU85" i="1"/>
  <c r="LS85" i="1"/>
  <c r="KE85" i="1"/>
  <c r="EG85" i="1"/>
  <c r="S85" i="1"/>
  <c r="KD85" i="1"/>
  <c r="EF85" i="1"/>
  <c r="CU85" i="1"/>
  <c r="O85" i="1"/>
  <c r="L85" i="1"/>
  <c r="K85" i="1"/>
  <c r="NZ85" i="1"/>
  <c r="N85" i="1"/>
  <c r="DY85" i="1"/>
  <c r="M85" i="1"/>
  <c r="LY85" i="1" s="1"/>
  <c r="LC85" i="1"/>
  <c r="LA85" i="1"/>
  <c r="KA85" i="1"/>
  <c r="LB85" i="1"/>
  <c r="JY85" i="1"/>
  <c r="J85" i="1"/>
  <c r="LD85" i="1"/>
  <c r="CR85" i="1"/>
  <c r="JZ85" i="1"/>
  <c r="KY85" i="1"/>
  <c r="KZ85" i="1"/>
  <c r="Q39" i="1"/>
  <c r="MH39" i="1" s="1"/>
  <c r="X104" i="1"/>
  <c r="L104" i="1"/>
  <c r="LP88" i="1"/>
  <c r="KV88" i="1"/>
  <c r="KB88" i="1"/>
  <c r="EQ88" i="1"/>
  <c r="T88" i="1"/>
  <c r="MY88" i="1"/>
  <c r="LO88" i="1"/>
  <c r="KU88" i="1"/>
  <c r="KA88" i="1"/>
  <c r="EP88" i="1"/>
  <c r="CU88" i="1"/>
  <c r="S88" i="1"/>
  <c r="MX88" i="1"/>
  <c r="LN88" i="1"/>
  <c r="JZ88" i="1"/>
  <c r="EO88" i="1"/>
  <c r="CT88" i="1"/>
  <c r="BY88" i="1"/>
  <c r="R88" i="1"/>
  <c r="MW88" i="1"/>
  <c r="LM88" i="1"/>
  <c r="JY88" i="1"/>
  <c r="EN88" i="1"/>
  <c r="DS88" i="1"/>
  <c r="CS88" i="1"/>
  <c r="Q88" i="1"/>
  <c r="MV88" i="1"/>
  <c r="JX88" i="1"/>
  <c r="EM88" i="1"/>
  <c r="DP88" i="1"/>
  <c r="CR88" i="1"/>
  <c r="P88" i="1"/>
  <c r="MU88" i="1"/>
  <c r="LK88" i="1"/>
  <c r="EL88" i="1"/>
  <c r="CQ88" i="1"/>
  <c r="O88" i="1"/>
  <c r="MT88" i="1"/>
  <c r="EK88" i="1"/>
  <c r="CP88" i="1"/>
  <c r="N88" i="1"/>
  <c r="MS88" i="1"/>
  <c r="JU88" i="1"/>
  <c r="EJ88" i="1"/>
  <c r="CO88" i="1"/>
  <c r="M88" i="1"/>
  <c r="LY88" i="1" s="1"/>
  <c r="EI88" i="1"/>
  <c r="L88" i="1"/>
  <c r="OF88" i="1"/>
  <c r="LF88" i="1"/>
  <c r="EG88" i="1"/>
  <c r="J88" i="1"/>
  <c r="V88" i="1"/>
  <c r="OE88" i="1"/>
  <c r="LE88" i="1"/>
  <c r="U88" i="1"/>
  <c r="LD88" i="1"/>
  <c r="K88" i="1"/>
  <c r="LC88" i="1"/>
  <c r="I88" i="1"/>
  <c r="LB88" i="1"/>
  <c r="NZ88" i="1"/>
  <c r="LA88" i="1"/>
  <c r="KZ88" i="1"/>
  <c r="NX88" i="1"/>
  <c r="KY88" i="1"/>
  <c r="JL88" i="1"/>
  <c r="NW88" i="1"/>
  <c r="KX88" i="1"/>
  <c r="LW88" i="1"/>
  <c r="LV88" i="1"/>
  <c r="AF88" i="1"/>
  <c r="LU88" i="1"/>
  <c r="Z88" i="1"/>
  <c r="OB88" i="1" s="1"/>
  <c r="LT88" i="1"/>
  <c r="DY88" i="1"/>
  <c r="Y88" i="1"/>
  <c r="OA88" i="1" s="1"/>
  <c r="LS88" i="1"/>
  <c r="X88" i="1"/>
  <c r="OC88" i="1" s="1"/>
  <c r="LR88" i="1"/>
  <c r="DB88" i="1"/>
  <c r="W88" i="1"/>
  <c r="JR88" i="1" s="1"/>
  <c r="DA88" i="1"/>
  <c r="KW88" i="1"/>
  <c r="KK88" i="1"/>
  <c r="KJ88" i="1"/>
  <c r="KI88" i="1"/>
  <c r="KH88" i="1"/>
  <c r="KG88" i="1"/>
  <c r="KF88" i="1"/>
  <c r="KE88" i="1"/>
  <c r="KD88" i="1"/>
  <c r="EH88" i="1"/>
  <c r="KC88" i="1"/>
  <c r="EF88" i="1"/>
  <c r="ED88" i="1"/>
  <c r="EC88" i="1"/>
  <c r="ND88" i="1"/>
  <c r="DQ39" i="1"/>
  <c r="DQ41" i="1" s="1"/>
  <c r="ED104" i="1"/>
  <c r="MY104" i="1"/>
  <c r="MU87" i="1"/>
  <c r="LK87" i="1"/>
  <c r="EL87" i="1"/>
  <c r="CQ87" i="1"/>
  <c r="O87" i="1"/>
  <c r="MT87" i="1"/>
  <c r="EK87" i="1"/>
  <c r="CP87" i="1"/>
  <c r="N87" i="1"/>
  <c r="MS87" i="1"/>
  <c r="JU87" i="1"/>
  <c r="EJ87" i="1"/>
  <c r="CO87" i="1"/>
  <c r="M87" i="1"/>
  <c r="LY87" i="1" s="1"/>
  <c r="EH87" i="1"/>
  <c r="K87" i="1"/>
  <c r="OF87" i="1"/>
  <c r="OE87" i="1"/>
  <c r="LE87" i="1"/>
  <c r="KK87" i="1"/>
  <c r="EF87" i="1"/>
  <c r="I87" i="1"/>
  <c r="LD87" i="1"/>
  <c r="KJ87" i="1"/>
  <c r="ED87" i="1"/>
  <c r="LW87" i="1"/>
  <c r="LC87" i="1"/>
  <c r="KI87" i="1"/>
  <c r="EC87" i="1"/>
  <c r="AF87" i="1"/>
  <c r="NZ87" i="1"/>
  <c r="LU87" i="1"/>
  <c r="LA87" i="1"/>
  <c r="KG87" i="1"/>
  <c r="JL87" i="1"/>
  <c r="Y87" i="1"/>
  <c r="OA87" i="1" s="1"/>
  <c r="KW87" i="1"/>
  <c r="DY87" i="1"/>
  <c r="KV87" i="1"/>
  <c r="KU87" i="1"/>
  <c r="ND87" i="1"/>
  <c r="LO87" i="1"/>
  <c r="JX87" i="1"/>
  <c r="EO87" i="1"/>
  <c r="CT87" i="1"/>
  <c r="LN87" i="1"/>
  <c r="EN87" i="1"/>
  <c r="CS87" i="1"/>
  <c r="Z87" i="1"/>
  <c r="OB87" i="1" s="1"/>
  <c r="LM87" i="1"/>
  <c r="EM87" i="1"/>
  <c r="CR87" i="1"/>
  <c r="X87" i="1"/>
  <c r="OC87" i="1" s="1"/>
  <c r="MY87" i="1"/>
  <c r="EI87" i="1"/>
  <c r="W87" i="1"/>
  <c r="JR87" i="1" s="1"/>
  <c r="MX87" i="1"/>
  <c r="LF87" i="1"/>
  <c r="EG87" i="1"/>
  <c r="V87" i="1"/>
  <c r="MW87" i="1"/>
  <c r="LB87" i="1"/>
  <c r="U87" i="1"/>
  <c r="MV87" i="1"/>
  <c r="KZ87" i="1"/>
  <c r="T87" i="1"/>
  <c r="KY87" i="1"/>
  <c r="S87" i="1"/>
  <c r="KX87" i="1"/>
  <c r="Q87" i="1"/>
  <c r="LV87" i="1"/>
  <c r="P87" i="1"/>
  <c r="LT87" i="1"/>
  <c r="L87" i="1"/>
  <c r="LS87" i="1"/>
  <c r="DB87" i="1"/>
  <c r="J87" i="1"/>
  <c r="LR87" i="1"/>
  <c r="DA87" i="1"/>
  <c r="LP87" i="1"/>
  <c r="CU87" i="1"/>
  <c r="BY87" i="1"/>
  <c r="KH87" i="1"/>
  <c r="NX87" i="1"/>
  <c r="KF87" i="1"/>
  <c r="JZ87" i="1"/>
  <c r="R87" i="1"/>
  <c r="KA87" i="1"/>
  <c r="KE87" i="1"/>
  <c r="EQ87" i="1"/>
  <c r="KD87" i="1"/>
  <c r="EP87" i="1"/>
  <c r="KC87" i="1"/>
  <c r="JY87" i="1"/>
  <c r="KB87" i="1"/>
  <c r="DS87" i="1"/>
  <c r="NW87" i="1"/>
  <c r="DP87" i="1"/>
  <c r="R39" i="1"/>
  <c r="BZ39" i="1" s="1"/>
  <c r="KG104" i="1"/>
  <c r="S39" i="1"/>
  <c r="S40" i="1" s="1"/>
  <c r="EC104" i="1"/>
  <c r="MX104" i="1"/>
  <c r="CW39" i="1"/>
  <c r="CW40" i="1" s="1"/>
  <c r="Q82" i="1"/>
  <c r="MG82" i="1" s="1"/>
  <c r="JY39" i="1"/>
  <c r="JY40" i="1" s="1"/>
  <c r="R93" i="1"/>
  <c r="R100" i="1" s="1"/>
  <c r="LZ93" i="1"/>
  <c r="LA82" i="1"/>
  <c r="KY82" i="1"/>
  <c r="MS39" i="1"/>
  <c r="MS40" i="1" s="1"/>
  <c r="LZ39" i="1"/>
  <c r="ND82" i="1"/>
  <c r="KZ82" i="1"/>
  <c r="KU82" i="1"/>
  <c r="M39" i="1"/>
  <c r="M40" i="1" s="1"/>
  <c r="LY40" i="1" s="1"/>
  <c r="KW83" i="1"/>
  <c r="KC83" i="1"/>
  <c r="DA83" i="1"/>
  <c r="MX83" i="1"/>
  <c r="LO83" i="1"/>
  <c r="KU83" i="1"/>
  <c r="KA83" i="1"/>
  <c r="EP83" i="1"/>
  <c r="CU83" i="1"/>
  <c r="Z83" i="1"/>
  <c r="OB83" i="1" s="1"/>
  <c r="MW83" i="1"/>
  <c r="LN83" i="1"/>
  <c r="JZ83" i="1"/>
  <c r="EO83" i="1"/>
  <c r="MY83" i="1"/>
  <c r="LP83" i="1"/>
  <c r="KV83" i="1"/>
  <c r="KB83" i="1"/>
  <c r="EQ83" i="1"/>
  <c r="AF83" i="1"/>
  <c r="BY83" i="1"/>
  <c r="MS83" i="1"/>
  <c r="EK83" i="1"/>
  <c r="CP83" i="1"/>
  <c r="U83" i="1"/>
  <c r="JU83" i="1"/>
  <c r="EJ83" i="1"/>
  <c r="CO83" i="1"/>
  <c r="T83" i="1"/>
  <c r="OF83" i="1"/>
  <c r="EH83" i="1"/>
  <c r="R83" i="1"/>
  <c r="OE83" i="1"/>
  <c r="LF83" i="1"/>
  <c r="EG83" i="1"/>
  <c r="Q83" i="1"/>
  <c r="MU83" i="1"/>
  <c r="LT83" i="1"/>
  <c r="KJ83" i="1"/>
  <c r="M83" i="1"/>
  <c r="LY83" i="1" s="1"/>
  <c r="MT83" i="1"/>
  <c r="LS83" i="1"/>
  <c r="KI83" i="1"/>
  <c r="DY83" i="1"/>
  <c r="L83" i="1"/>
  <c r="NZ83" i="1"/>
  <c r="LR83" i="1"/>
  <c r="KH83" i="1"/>
  <c r="K83" i="1"/>
  <c r="NY83" i="1"/>
  <c r="LM83" i="1"/>
  <c r="KG83" i="1"/>
  <c r="DS83" i="1"/>
  <c r="NX83" i="1"/>
  <c r="KE83" i="1"/>
  <c r="KD83" i="1"/>
  <c r="EM83" i="1"/>
  <c r="KX83" i="1"/>
  <c r="DB83" i="1"/>
  <c r="EF83" i="1"/>
  <c r="V83" i="1"/>
  <c r="CS83" i="1"/>
  <c r="J83" i="1"/>
  <c r="KF83" i="1"/>
  <c r="DP83" i="1"/>
  <c r="NW83" i="1"/>
  <c r="LK83" i="1"/>
  <c r="Y83" i="1"/>
  <c r="OA83" i="1" s="1"/>
  <c r="X83" i="1"/>
  <c r="OC83" i="1" s="1"/>
  <c r="W83" i="1"/>
  <c r="JR83" i="1" s="1"/>
  <c r="CT83" i="1"/>
  <c r="LE83" i="1"/>
  <c r="JY83" i="1"/>
  <c r="LD83" i="1"/>
  <c r="JX83" i="1"/>
  <c r="LC83" i="1"/>
  <c r="LA83" i="1"/>
  <c r="EN83" i="1"/>
  <c r="KY83" i="1"/>
  <c r="ND83" i="1"/>
  <c r="JL83" i="1"/>
  <c r="LB83" i="1"/>
  <c r="KZ83" i="1"/>
  <c r="EL83" i="1"/>
  <c r="EI83" i="1"/>
  <c r="S83" i="1"/>
  <c r="P83" i="1"/>
  <c r="O83" i="1"/>
  <c r="N83" i="1"/>
  <c r="MV83" i="1"/>
  <c r="LW83" i="1"/>
  <c r="ED83" i="1"/>
  <c r="LV83" i="1"/>
  <c r="EC83" i="1"/>
  <c r="LU83" i="1"/>
  <c r="CR83" i="1"/>
  <c r="KK83" i="1"/>
  <c r="CQ83" i="1"/>
  <c r="U82" i="1"/>
  <c r="LZ82" i="1"/>
  <c r="EN82" i="1"/>
  <c r="EM82" i="1"/>
  <c r="N39" i="1"/>
  <c r="OP39" i="1" s="1"/>
  <c r="LT82" i="1"/>
  <c r="KA82" i="1"/>
  <c r="BY82" i="1"/>
  <c r="M82" i="1"/>
  <c r="LY82" i="1" s="1"/>
  <c r="L82" i="1"/>
  <c r="S82" i="1"/>
  <c r="T82" i="1"/>
  <c r="KV82" i="1"/>
  <c r="KC82" i="1"/>
  <c r="KE82" i="1"/>
  <c r="ED39" i="1"/>
  <c r="ED40" i="1" s="1"/>
  <c r="L39" i="1"/>
  <c r="L41" i="1" s="1"/>
  <c r="J39" i="1"/>
  <c r="BV39" i="1" s="1" a="1"/>
  <c r="BV39" i="1" s="1"/>
  <c r="O39" i="1"/>
  <c r="NO39" i="1" s="1"/>
  <c r="EQ39" i="1"/>
  <c r="EQ40" i="1" s="1"/>
  <c r="LK39" i="1"/>
  <c r="LK41" i="1" s="1"/>
  <c r="CQ39" i="1"/>
  <c r="CQ41" i="1" s="1"/>
  <c r="Z82" i="1"/>
  <c r="OB82" i="1" s="1"/>
  <c r="P39" i="1"/>
  <c r="JM39" i="1" s="1"/>
  <c r="EP104" i="1"/>
  <c r="KZ104" i="1"/>
  <c r="KA104" i="1"/>
  <c r="KU104" i="1"/>
  <c r="KY104" i="1"/>
  <c r="LA104" i="1"/>
  <c r="JX104" i="1"/>
  <c r="EI104" i="1"/>
  <c r="EM104" i="1"/>
  <c r="BY104" i="1"/>
  <c r="LW104" i="1"/>
  <c r="EO104" i="1"/>
  <c r="LU104" i="1"/>
  <c r="LP104" i="1"/>
  <c r="KV104" i="1"/>
  <c r="KD82" i="1"/>
  <c r="EF104" i="1"/>
  <c r="KE104" i="1"/>
  <c r="DY39" i="1"/>
  <c r="DY40" i="1" s="1"/>
  <c r="BC39" i="1"/>
  <c r="BC41" i="1" s="1"/>
  <c r="W39" i="1"/>
  <c r="LV104" i="1"/>
  <c r="EN104" i="1"/>
  <c r="BD39" i="1"/>
  <c r="BD41" i="1" s="1"/>
  <c r="MW39" i="1"/>
  <c r="MW41" i="1" s="1"/>
  <c r="LF39" i="1"/>
  <c r="LF41" i="1" s="1"/>
  <c r="CR39" i="1"/>
  <c r="CR40" i="1" s="1"/>
  <c r="MV39" i="1"/>
  <c r="MV41" i="1" s="1"/>
  <c r="X39" i="1"/>
  <c r="X41" i="1" s="1"/>
  <c r="OC41" i="1" s="1"/>
  <c r="LR104" i="1"/>
  <c r="LS104" i="1"/>
  <c r="ND104" i="1"/>
  <c r="LN104" i="1"/>
  <c r="KF82" i="1"/>
  <c r="CO104" i="1"/>
  <c r="LM104" i="1"/>
  <c r="MU39" i="1"/>
  <c r="MU41" i="1" s="1"/>
  <c r="JY104" i="1"/>
  <c r="LD39" i="1"/>
  <c r="LD41" i="1" s="1"/>
  <c r="K39" i="1"/>
  <c r="LE39" i="1"/>
  <c r="LE40" i="1" s="1"/>
  <c r="LT104" i="1"/>
  <c r="EL104" i="1"/>
  <c r="Z39" i="1"/>
  <c r="Z41" i="1" s="1"/>
  <c r="OB41" i="1" s="1"/>
  <c r="Y39" i="1"/>
  <c r="Y40" i="1" s="1"/>
  <c r="OA40" i="1" s="1"/>
  <c r="CU104" i="1"/>
  <c r="JU104" i="1"/>
  <c r="CQ104" i="1"/>
  <c r="EH104" i="1"/>
  <c r="JZ104" i="1"/>
  <c r="CS104" i="1"/>
  <c r="LC82" i="1"/>
  <c r="LO104" i="1"/>
  <c r="MT39" i="1"/>
  <c r="MT41" i="1" s="1"/>
  <c r="KI39" i="1"/>
  <c r="KI41" i="1" s="1"/>
  <c r="T39" i="1"/>
  <c r="T41" i="1" s="1"/>
  <c r="KC104" i="1"/>
  <c r="LK104" i="1"/>
  <c r="KJ39" i="1"/>
  <c r="KJ40" i="1" s="1"/>
  <c r="EK104" i="1"/>
  <c r="KK39" i="1"/>
  <c r="KK41" i="1" s="1"/>
  <c r="DB39" i="1"/>
  <c r="DB41" i="1" s="1"/>
  <c r="EG39" i="1"/>
  <c r="EG40" i="1" s="1"/>
  <c r="MX39" i="1"/>
  <c r="MX40" i="1" s="1"/>
  <c r="EJ104" i="1"/>
  <c r="LE104" i="1"/>
  <c r="EQ104" i="1"/>
  <c r="P82" i="1"/>
  <c r="ME82" i="1" s="1"/>
  <c r="KW82" i="1"/>
  <c r="LB82" i="1"/>
  <c r="JL82" i="1"/>
  <c r="KG82" i="1"/>
  <c r="KH82" i="1"/>
  <c r="NY82" i="1"/>
  <c r="KB82" i="1"/>
  <c r="K82" i="1"/>
  <c r="NZ82" i="1"/>
  <c r="CX93" i="1"/>
  <c r="CY93" i="1"/>
  <c r="CW93" i="1"/>
  <c r="LC39" i="1"/>
  <c r="LC41" i="1" s="1"/>
  <c r="ND39" i="1"/>
  <c r="ND40" i="1" s="1"/>
  <c r="KD39" i="1"/>
  <c r="KD41" i="1" s="1"/>
  <c r="JL39" i="1"/>
  <c r="JL41" i="1" s="1"/>
  <c r="LB39" i="1"/>
  <c r="KX82" i="1"/>
  <c r="KI82" i="1"/>
  <c r="EC82" i="1"/>
  <c r="KC39" i="1"/>
  <c r="DA41" i="1"/>
  <c r="DA40" i="1"/>
  <c r="KK82" i="1"/>
  <c r="OE82" i="1"/>
  <c r="KH39" i="1"/>
  <c r="KW39" i="1"/>
  <c r="ED82" i="1"/>
  <c r="LF82" i="1"/>
  <c r="DP82" i="1"/>
  <c r="OF82" i="1"/>
  <c r="CT82" i="1"/>
  <c r="EG82" i="1"/>
  <c r="CP82" i="1"/>
  <c r="W82" i="1"/>
  <c r="JR82" i="1" s="1"/>
  <c r="KU39" i="1"/>
  <c r="KV39" i="1"/>
  <c r="LA39" i="1"/>
  <c r="CQ82" i="1"/>
  <c r="MS82" i="1"/>
  <c r="CP39" i="1"/>
  <c r="DP39" i="1"/>
  <c r="JU82" i="1"/>
  <c r="X82" i="1"/>
  <c r="OC82" i="1" s="1"/>
  <c r="Y82" i="1"/>
  <c r="OA82" i="1" s="1"/>
  <c r="EJ82" i="1"/>
  <c r="EI82" i="1"/>
  <c r="EL82" i="1"/>
  <c r="LV82" i="1"/>
  <c r="LP82" i="1"/>
  <c r="CS82" i="1"/>
  <c r="MX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MV82" i="1"/>
  <c r="EP82" i="1"/>
  <c r="JX82" i="1"/>
  <c r="LS82" i="1"/>
  <c r="NX82" i="1"/>
  <c r="O82" i="1"/>
  <c r="NO82" i="1" s="1"/>
  <c r="KG39" i="1"/>
  <c r="QU26" i="1"/>
  <c r="AF82" i="1"/>
  <c r="N82" i="1"/>
  <c r="LO82" i="1"/>
  <c r="J82" i="1"/>
  <c r="BS82" i="1" s="1" a="1"/>
  <c r="BS82" i="1" s="1"/>
  <c r="MT82" i="1"/>
  <c r="LK82" i="1"/>
  <c r="CR82" i="1"/>
  <c r="R82" i="1"/>
  <c r="CA82" i="1" s="1"/>
  <c r="MU82" i="1"/>
  <c r="LU82" i="1"/>
  <c r="JZ82" i="1"/>
  <c r="NW82" i="1"/>
  <c r="NY93" i="1"/>
  <c r="ND93" i="1"/>
  <c r="LT93" i="1"/>
  <c r="KZ93" i="1"/>
  <c r="KF93" i="1"/>
  <c r="NW93" i="1"/>
  <c r="LR93" i="1"/>
  <c r="KX93" i="1"/>
  <c r="KD93" i="1"/>
  <c r="LO93" i="1"/>
  <c r="LN93" i="1"/>
  <c r="EQ93" i="1"/>
  <c r="CT93" i="1"/>
  <c r="Y93" i="1"/>
  <c r="MT93" i="1"/>
  <c r="LF93" i="1"/>
  <c r="KJ93" i="1"/>
  <c r="EI93" i="1"/>
  <c r="Q93" i="1"/>
  <c r="LK93" i="1"/>
  <c r="JL93" i="1"/>
  <c r="DR93" i="1"/>
  <c r="CP93" i="1"/>
  <c r="N93" i="1"/>
  <c r="LE93" i="1"/>
  <c r="KC93" i="1"/>
  <c r="EC93" i="1"/>
  <c r="DB93" i="1"/>
  <c r="S93" i="1"/>
  <c r="LD93" i="1"/>
  <c r="KB93" i="1"/>
  <c r="OF93" i="1"/>
  <c r="KA93" i="1"/>
  <c r="P93" i="1"/>
  <c r="OE93" i="1"/>
  <c r="MY93" i="1"/>
  <c r="LB93" i="1"/>
  <c r="JZ93" i="1"/>
  <c r="LC93" i="1"/>
  <c r="LA93" i="1"/>
  <c r="X93" i="1"/>
  <c r="DS93" i="1"/>
  <c r="KW93" i="1"/>
  <c r="V93" i="1"/>
  <c r="DP93" i="1"/>
  <c r="U93" i="1"/>
  <c r="KY93" i="1"/>
  <c r="W93" i="1"/>
  <c r="DQ93" i="1"/>
  <c r="KV93" i="1"/>
  <c r="KU93" i="1"/>
  <c r="NZ93" i="1"/>
  <c r="EP93" i="1"/>
  <c r="NX93" i="1"/>
  <c r="AF93" i="1"/>
  <c r="EO93" i="1"/>
  <c r="LW93" i="1"/>
  <c r="EK93" i="1"/>
  <c r="J93" i="1"/>
  <c r="LV93" i="1"/>
  <c r="EJ93" i="1"/>
  <c r="BY93" i="1"/>
  <c r="LU93" i="1"/>
  <c r="EH93" i="1"/>
  <c r="LS93" i="1"/>
  <c r="EG93" i="1"/>
  <c r="EF93" i="1"/>
  <c r="LP93" i="1"/>
  <c r="ED93" i="1"/>
  <c r="LM93" i="1"/>
  <c r="DY93" i="1"/>
  <c r="BD93" i="1"/>
  <c r="KK93" i="1"/>
  <c r="CU93" i="1"/>
  <c r="BC93" i="1"/>
  <c r="MX93" i="1"/>
  <c r="KI93" i="1"/>
  <c r="CS93" i="1"/>
  <c r="MW93" i="1"/>
  <c r="KH93" i="1"/>
  <c r="CR93" i="1"/>
  <c r="JY93" i="1"/>
  <c r="JX93" i="1"/>
  <c r="JU93" i="1"/>
  <c r="Z93" i="1"/>
  <c r="T93" i="1"/>
  <c r="O93" i="1"/>
  <c r="M93" i="1"/>
  <c r="L93" i="1"/>
  <c r="K93" i="1"/>
  <c r="MV93" i="1"/>
  <c r="MU93" i="1"/>
  <c r="KG93" i="1"/>
  <c r="KE93" i="1"/>
  <c r="CQ93" i="1"/>
  <c r="CO93" i="1"/>
  <c r="MS93" i="1"/>
  <c r="EN93" i="1"/>
  <c r="EM93" i="1"/>
  <c r="EL93" i="1"/>
  <c r="R45" i="1"/>
  <c r="Q45" i="1"/>
  <c r="MG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MX45" i="1"/>
  <c r="X45" i="1"/>
  <c r="X46" i="1" s="1"/>
  <c r="X47" i="1" s="1"/>
  <c r="X48" i="1" s="1"/>
  <c r="X49" i="1" s="1"/>
  <c r="X50" i="1" s="1"/>
  <c r="X51" i="1" s="1"/>
  <c r="X52" i="1" s="1"/>
  <c r="X53" i="1" s="1"/>
  <c r="X54" i="1" s="1"/>
  <c r="X55" i="1" s="1"/>
  <c r="X56" i="1" s="1"/>
  <c r="X57" i="1" s="1"/>
  <c r="X58" i="1" s="1"/>
  <c r="X59" i="1" s="1"/>
  <c r="X60" i="1" s="1"/>
  <c r="X61" i="1" s="1"/>
  <c r="MY45" i="1"/>
  <c r="Y45" i="1"/>
  <c r="Y46" i="1" s="1"/>
  <c r="Y47" i="1" s="1"/>
  <c r="Y48" i="1" s="1"/>
  <c r="Y49" i="1" s="1"/>
  <c r="Y50" i="1" s="1"/>
  <c r="Y51" i="1" s="1"/>
  <c r="Y52" i="1" s="1"/>
  <c r="Y53" i="1" s="1"/>
  <c r="Y54" i="1" s="1"/>
  <c r="Y55" i="1" s="1"/>
  <c r="Y56" i="1" s="1"/>
  <c r="Y57" i="1" s="1"/>
  <c r="Y58" i="1" s="1"/>
  <c r="Y59" i="1" s="1"/>
  <c r="Y60" i="1" s="1"/>
  <c r="Y61" i="1" s="1"/>
  <c r="NW45" i="1"/>
  <c r="Z45" i="1"/>
  <c r="NX45" i="1"/>
  <c r="MW45" i="1"/>
  <c r="AF45" i="1"/>
  <c r="NY45" i="1"/>
  <c r="OP45" i="1"/>
  <c r="AH45" i="1"/>
  <c r="AH46" i="1" s="1"/>
  <c r="AH47" i="1" s="1"/>
  <c r="AH48" i="1" s="1"/>
  <c r="AH49" i="1" s="1"/>
  <c r="AH50" i="1" s="1"/>
  <c r="AH51" i="1" s="1"/>
  <c r="AH52" i="1" s="1"/>
  <c r="AH53" i="1" s="1"/>
  <c r="AH54" i="1" s="1"/>
  <c r="AH55" i="1" s="1"/>
  <c r="AH56" i="1" s="1"/>
  <c r="AH57" i="1" s="1"/>
  <c r="AH58" i="1" s="1"/>
  <c r="AH59" i="1" s="1"/>
  <c r="AH60" i="1" s="1"/>
  <c r="AH61" i="1" s="1"/>
  <c r="NZ45" i="1"/>
  <c r="AI45" i="1"/>
  <c r="AI46" i="1" s="1"/>
  <c r="AI47" i="1" s="1"/>
  <c r="AI48" i="1" s="1"/>
  <c r="AI49" i="1" s="1"/>
  <c r="AI50" i="1" s="1"/>
  <c r="AI51" i="1" s="1"/>
  <c r="AI52" i="1" s="1"/>
  <c r="AI53" i="1" s="1"/>
  <c r="AI54" i="1" s="1"/>
  <c r="AI55" i="1" s="1"/>
  <c r="AI56" i="1" s="1"/>
  <c r="AI57" i="1" s="1"/>
  <c r="AI58" i="1" s="1"/>
  <c r="AI59" i="1" s="1"/>
  <c r="AI60" i="1" s="1"/>
  <c r="AI61" i="1" s="1"/>
  <c r="OE45" i="1"/>
  <c r="AJ45" i="1"/>
  <c r="AJ46" i="1" s="1"/>
  <c r="AJ47" i="1" s="1"/>
  <c r="AJ48" i="1" s="1"/>
  <c r="AJ49" i="1" s="1"/>
  <c r="AJ50" i="1" s="1"/>
  <c r="AJ51" i="1" s="1"/>
  <c r="AJ52" i="1" s="1"/>
  <c r="AJ53" i="1" s="1"/>
  <c r="AJ54" i="1" s="1"/>
  <c r="AJ55" i="1" s="1"/>
  <c r="AJ56" i="1" s="1"/>
  <c r="AJ57" i="1" s="1"/>
  <c r="AJ58" i="1" s="1"/>
  <c r="AJ59" i="1" s="1"/>
  <c r="AJ60" i="1" s="1"/>
  <c r="AJ61" i="1" s="1"/>
  <c r="OF45" i="1"/>
  <c r="ON45" i="1"/>
  <c r="AK45" i="1"/>
  <c r="AK46" i="1" s="1"/>
  <c r="OI45" i="1"/>
  <c r="OO45" i="1"/>
  <c r="AL45" i="1"/>
  <c r="AL46" i="1" s="1"/>
  <c r="OJ45" i="1"/>
  <c r="V45" i="1"/>
  <c r="V46" i="1" s="1"/>
  <c r="V47" i="1" s="1"/>
  <c r="V48" i="1" s="1"/>
  <c r="V49" i="1" s="1"/>
  <c r="V50" i="1" s="1"/>
  <c r="V51" i="1" s="1"/>
  <c r="V52" i="1" s="1"/>
  <c r="V53" i="1" s="1"/>
  <c r="V54" i="1" s="1"/>
  <c r="V55" i="1" s="1"/>
  <c r="V56" i="1" s="1"/>
  <c r="V57" i="1" s="1"/>
  <c r="V58" i="1" s="1"/>
  <c r="V59" i="1" s="1"/>
  <c r="V60" i="1" s="1"/>
  <c r="V61" i="1" s="1"/>
  <c r="AM45" i="1"/>
  <c r="AM46" i="1" s="1"/>
  <c r="OK45" i="1"/>
  <c r="AN45" i="1"/>
  <c r="AN46" i="1" s="1"/>
  <c r="OL45" i="1"/>
  <c r="OM45" i="1"/>
  <c r="DA45" i="1"/>
  <c r="J45" i="1"/>
  <c r="DB45" i="1"/>
  <c r="K45" i="1"/>
  <c r="DS45" i="1"/>
  <c r="M45" i="1"/>
  <c r="DY45" i="1"/>
  <c r="N45" i="1"/>
  <c r="EC45" i="1"/>
  <c r="O45" i="1"/>
  <c r="ED45" i="1"/>
  <c r="P45" i="1"/>
  <c r="MS45" i="1"/>
  <c r="S45" i="1"/>
  <c r="S46" i="1" s="1"/>
  <c r="S47" i="1" s="1"/>
  <c r="S48" i="1" s="1"/>
  <c r="S49" i="1" s="1"/>
  <c r="S50" i="1" s="1"/>
  <c r="S51" i="1" s="1"/>
  <c r="S52" i="1" s="1"/>
  <c r="S53" i="1" s="1"/>
  <c r="S54" i="1" s="1"/>
  <c r="S55" i="1" s="1"/>
  <c r="S56" i="1" s="1"/>
  <c r="S57" i="1" s="1"/>
  <c r="S58" i="1" s="1"/>
  <c r="S59" i="1" s="1"/>
  <c r="S60" i="1" s="1"/>
  <c r="S61" i="1" s="1"/>
  <c r="MT45" i="1"/>
  <c r="T45" i="1"/>
  <c r="T46" i="1" s="1"/>
  <c r="T47" i="1" s="1"/>
  <c r="T48" i="1" s="1"/>
  <c r="T49" i="1" s="1"/>
  <c r="T50" i="1" s="1"/>
  <c r="T51" i="1" s="1"/>
  <c r="T52" i="1" s="1"/>
  <c r="T53" i="1" s="1"/>
  <c r="T54" i="1" s="1"/>
  <c r="T55" i="1" s="1"/>
  <c r="T56" i="1" s="1"/>
  <c r="T57" i="1" s="1"/>
  <c r="T58" i="1" s="1"/>
  <c r="T59" i="1" s="1"/>
  <c r="T60" i="1" s="1"/>
  <c r="T61" i="1" s="1"/>
  <c r="MU45" i="1"/>
  <c r="U45" i="1"/>
  <c r="U46" i="1" s="1"/>
  <c r="U47" i="1" s="1"/>
  <c r="U48" i="1" s="1"/>
  <c r="U49" i="1" s="1"/>
  <c r="U50" i="1" s="1"/>
  <c r="U51" i="1" s="1"/>
  <c r="U52" i="1" s="1"/>
  <c r="U53" i="1" s="1"/>
  <c r="U54" i="1" s="1"/>
  <c r="U55" i="1" s="1"/>
  <c r="U56" i="1" s="1"/>
  <c r="U57" i="1" s="1"/>
  <c r="U58" i="1" s="1"/>
  <c r="U59" i="1" s="1"/>
  <c r="U60" i="1" s="1"/>
  <c r="U61" i="1" s="1"/>
  <c r="MV45" i="1"/>
  <c r="OJ46" i="1"/>
  <c r="EC46" i="1"/>
  <c r="OK46" i="1"/>
  <c r="ED46" i="1"/>
  <c r="NW46" i="1"/>
  <c r="NX46" i="1"/>
  <c r="NY46" i="1"/>
  <c r="OI46" i="1"/>
  <c r="NZ46" i="1"/>
  <c r="OE46" i="1"/>
  <c r="OF46" i="1"/>
  <c r="OL46" i="1"/>
  <c r="OM46" i="1"/>
  <c r="ON46" i="1"/>
  <c r="OO46" i="1"/>
  <c r="OP46" i="1"/>
  <c r="ND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JQ34" i="1"/>
  <c r="NM36" i="1"/>
  <c r="NM34" i="1"/>
  <c r="NL36" i="1"/>
  <c r="NL34" i="1"/>
  <c r="EC40" i="1" l="1"/>
  <c r="OH105" i="1"/>
  <c r="OH106" i="1"/>
  <c r="OH108" i="1"/>
  <c r="OH40" i="1"/>
  <c r="OH41" i="1"/>
  <c r="CX41" i="1"/>
  <c r="DR107" i="1"/>
  <c r="R106" i="1"/>
  <c r="BZ106" i="1" s="1"/>
  <c r="OC104" i="1"/>
  <c r="JR104" i="1"/>
  <c r="LY104" i="1"/>
  <c r="MG104" i="1"/>
  <c r="OA104" i="1"/>
  <c r="DQ107" i="1"/>
  <c r="OB104" i="1"/>
  <c r="OL104" i="1"/>
  <c r="JO104" i="1"/>
  <c r="NY40" i="1"/>
  <c r="CY40" i="1"/>
  <c r="NW40" i="1"/>
  <c r="MH104" i="1"/>
  <c r="YJ159" i="4"/>
  <c r="RF159" i="4"/>
  <c r="RG157" i="4"/>
  <c r="NJ159" i="4"/>
  <c r="MC94" i="1"/>
  <c r="MC95" i="1"/>
  <c r="MC98" i="1"/>
  <c r="MC97" i="1"/>
  <c r="MB94" i="1"/>
  <c r="MB97" i="1"/>
  <c r="OF41" i="1"/>
  <c r="BS104" i="1" a="1"/>
  <c r="BS104" i="1" s="1"/>
  <c r="BU104" i="1" a="1"/>
  <c r="BU104" i="1" s="1"/>
  <c r="MA94" i="1"/>
  <c r="MA95" i="1"/>
  <c r="MA96" i="1"/>
  <c r="MA98" i="1"/>
  <c r="MA99" i="1"/>
  <c r="MA100" i="1"/>
  <c r="BW104" i="1" a="1"/>
  <c r="BW104" i="1" s="1"/>
  <c r="BV104" i="1" a="1"/>
  <c r="BV104" i="1" s="1"/>
  <c r="MA40" i="1"/>
  <c r="MA41" i="1"/>
  <c r="BR104" i="1" a="1"/>
  <c r="BR104" i="1" s="1"/>
  <c r="MC100" i="1"/>
  <c r="BT104" i="1" a="1"/>
  <c r="BT104" i="1" s="1"/>
  <c r="BQ104" i="1" a="1"/>
  <c r="BQ104" i="1" s="1"/>
  <c r="MC99" i="1"/>
  <c r="MA105" i="1"/>
  <c r="NZ41" i="1"/>
  <c r="DR108" i="1"/>
  <c r="DQ108" i="1"/>
  <c r="DR96" i="1"/>
  <c r="DR97" i="1"/>
  <c r="DR98" i="1"/>
  <c r="DR99" i="1"/>
  <c r="DR100" i="1"/>
  <c r="DQ96" i="1"/>
  <c r="DQ97" i="1"/>
  <c r="DQ98" i="1"/>
  <c r="DQ99" i="1"/>
  <c r="DQ100" i="1"/>
  <c r="NF104" i="1"/>
  <c r="JV104" i="1"/>
  <c r="NH104" i="1"/>
  <c r="NG104" i="1"/>
  <c r="NE104" i="1"/>
  <c r="AQ104" i="1"/>
  <c r="NQ104" i="1"/>
  <c r="AR104" i="1"/>
  <c r="NO104" i="1"/>
  <c r="NT104" i="1"/>
  <c r="NS104" i="1"/>
  <c r="NR104" i="1"/>
  <c r="JP104" i="1"/>
  <c r="NP104" i="1"/>
  <c r="OK104" i="1"/>
  <c r="OJ104" i="1"/>
  <c r="OI104" i="1"/>
  <c r="OO104" i="1"/>
  <c r="ON104" i="1"/>
  <c r="OM104" i="1"/>
  <c r="OP104" i="1"/>
  <c r="CC104" i="1"/>
  <c r="CB104" i="1"/>
  <c r="OE41" i="1"/>
  <c r="CA104" i="1"/>
  <c r="MC105" i="1"/>
  <c r="MC106" i="1"/>
  <c r="MC107" i="1"/>
  <c r="MC108" i="1"/>
  <c r="MC40" i="1"/>
  <c r="MC41" i="1"/>
  <c r="BZ104" i="1"/>
  <c r="EF41" i="1"/>
  <c r="EJ41" i="1"/>
  <c r="EO41" i="1"/>
  <c r="LV40" i="1"/>
  <c r="U41" i="1"/>
  <c r="V40" i="1"/>
  <c r="LW41" i="1"/>
  <c r="MF104" i="1"/>
  <c r="AS104" i="1"/>
  <c r="EV104" i="1" s="1"/>
  <c r="JM104" i="1"/>
  <c r="CU40" i="1"/>
  <c r="MB99" i="1"/>
  <c r="EW89" i="1"/>
  <c r="MB98" i="1"/>
  <c r="EL40" i="1"/>
  <c r="MB96" i="1"/>
  <c r="ME104" i="1"/>
  <c r="ES89" i="1"/>
  <c r="MD104" i="1"/>
  <c r="EK41" i="1"/>
  <c r="EV89" i="1"/>
  <c r="EP41" i="1"/>
  <c r="MB100" i="1"/>
  <c r="JU40" i="1"/>
  <c r="MB95" i="1"/>
  <c r="NX40" i="1"/>
  <c r="EU89" i="1"/>
  <c r="HC104" i="1"/>
  <c r="HC89" i="1"/>
  <c r="NL104" i="1"/>
  <c r="NL89" i="1"/>
  <c r="CS40" i="1"/>
  <c r="EI41" i="1"/>
  <c r="LP40" i="1"/>
  <c r="NM104" i="1"/>
  <c r="NM89" i="1"/>
  <c r="JQ104" i="1"/>
  <c r="JQ89" i="1"/>
  <c r="MR104" i="1" a="1"/>
  <c r="MR104" i="1" s="1"/>
  <c r="MH82" i="1"/>
  <c r="JY41" i="1"/>
  <c r="AF40" i="1"/>
  <c r="CF104" i="1"/>
  <c r="CO41" i="1"/>
  <c r="R99" i="1"/>
  <c r="CC99" i="1" s="1"/>
  <c r="S41" i="1"/>
  <c r="LU41" i="1"/>
  <c r="HC86" i="1"/>
  <c r="NM88" i="1"/>
  <c r="NM86" i="1"/>
  <c r="JQ84" i="1"/>
  <c r="LR41" i="1"/>
  <c r="NL87" i="1"/>
  <c r="CW41" i="1"/>
  <c r="NL85" i="1"/>
  <c r="LN41" i="1"/>
  <c r="NM84" i="1"/>
  <c r="EH41" i="1"/>
  <c r="JQ87" i="1"/>
  <c r="HC87" i="1"/>
  <c r="NL86" i="1"/>
  <c r="BW88" i="1" a="1"/>
  <c r="BW88" i="1" s="1"/>
  <c r="BV88" i="1" a="1"/>
  <c r="BV88" i="1" s="1"/>
  <c r="BU88" i="1" a="1"/>
  <c r="BU88" i="1" s="1"/>
  <c r="BT88" i="1" a="1"/>
  <c r="BT88" i="1" s="1"/>
  <c r="BS88" i="1" a="1"/>
  <c r="BS88" i="1" s="1"/>
  <c r="BR88" i="1" a="1"/>
  <c r="BR88" i="1" s="1"/>
  <c r="BQ88" i="1" a="1"/>
  <c r="BQ88" i="1" s="1"/>
  <c r="BP88" i="1" a="1"/>
  <c r="BP88" i="1" s="1"/>
  <c r="MR87" i="1" a="1"/>
  <c r="MR87" i="1" s="1"/>
  <c r="OP84" i="1"/>
  <c r="CF84" i="1"/>
  <c r="OL84" i="1"/>
  <c r="OI84" i="1"/>
  <c r="OK84" i="1"/>
  <c r="AS84" i="1"/>
  <c r="EW84" i="1" s="1"/>
  <c r="OJ84" i="1"/>
  <c r="CZ84" i="1"/>
  <c r="OO84" i="1"/>
  <c r="ON84" i="1"/>
  <c r="OM84" i="1"/>
  <c r="MB105" i="1"/>
  <c r="MB106" i="1"/>
  <c r="MB107" i="1"/>
  <c r="MB108" i="1"/>
  <c r="MF87" i="1"/>
  <c r="MD87" i="1"/>
  <c r="JM87" i="1"/>
  <c r="ME87" i="1"/>
  <c r="MR88" i="1" a="1"/>
  <c r="MR88" i="1" s="1"/>
  <c r="OM85" i="1"/>
  <c r="OJ85" i="1"/>
  <c r="CF85" i="1"/>
  <c r="OP85" i="1"/>
  <c r="OO85" i="1"/>
  <c r="ON85" i="1"/>
  <c r="OL85" i="1"/>
  <c r="AS85" i="1"/>
  <c r="EU85" i="1" s="1"/>
  <c r="OK85" i="1"/>
  <c r="OI85" i="1"/>
  <c r="CZ85" i="1"/>
  <c r="NM87" i="1"/>
  <c r="OL87" i="1"/>
  <c r="OK87" i="1"/>
  <c r="OJ87" i="1"/>
  <c r="OI87" i="1"/>
  <c r="CF87" i="1"/>
  <c r="OP87" i="1"/>
  <c r="OO87" i="1"/>
  <c r="CZ87" i="1"/>
  <c r="ON87" i="1"/>
  <c r="OM87" i="1"/>
  <c r="AS87" i="1"/>
  <c r="EW87" i="1" s="1"/>
  <c r="MH88" i="1"/>
  <c r="MG88" i="1"/>
  <c r="CE85" i="1"/>
  <c r="CC85" i="1"/>
  <c r="CB85" i="1"/>
  <c r="CA85" i="1"/>
  <c r="BZ85" i="1"/>
  <c r="JM85" i="1"/>
  <c r="MF85" i="1"/>
  <c r="ME85" i="1"/>
  <c r="MD85" i="1"/>
  <c r="LS41" i="1"/>
  <c r="JQ88" i="1"/>
  <c r="MG86" i="1"/>
  <c r="MH86" i="1"/>
  <c r="MR84" i="1" a="1"/>
  <c r="MR84" i="1" s="1"/>
  <c r="LO41" i="1"/>
  <c r="BM88" i="1"/>
  <c r="BL88" i="1"/>
  <c r="BK88" i="1"/>
  <c r="BJ88" i="1"/>
  <c r="BI88" i="1"/>
  <c r="BN88" i="1"/>
  <c r="R40" i="1"/>
  <c r="CC40" i="1" s="1"/>
  <c r="MY40" i="1"/>
  <c r="JX41" i="1"/>
  <c r="Q41" i="1"/>
  <c r="MH41" i="1" s="1"/>
  <c r="NP85" i="1"/>
  <c r="JV85" i="1"/>
  <c r="NH85" i="1"/>
  <c r="NR85" i="1"/>
  <c r="NQ85" i="1"/>
  <c r="JP85" i="1"/>
  <c r="NO85" i="1"/>
  <c r="JO85" i="1"/>
  <c r="NG85" i="1"/>
  <c r="NF85" i="1"/>
  <c r="NE85" i="1"/>
  <c r="AR85" i="1"/>
  <c r="AQ85" i="1"/>
  <c r="NT85" i="1"/>
  <c r="NS85" i="1"/>
  <c r="NL84" i="1"/>
  <c r="BL84" i="1"/>
  <c r="BJ84" i="1"/>
  <c r="BK84" i="1"/>
  <c r="BN84" i="1"/>
  <c r="BM84" i="1"/>
  <c r="BI84" i="1"/>
  <c r="NF84" i="1"/>
  <c r="NE84" i="1"/>
  <c r="NG84" i="1"/>
  <c r="AR84" i="1"/>
  <c r="JV84" i="1"/>
  <c r="NH84" i="1"/>
  <c r="JP84" i="1"/>
  <c r="JO84" i="1"/>
  <c r="NT84" i="1"/>
  <c r="AQ84" i="1"/>
  <c r="NR84" i="1"/>
  <c r="NS84" i="1"/>
  <c r="NO84" i="1"/>
  <c r="NQ84" i="1"/>
  <c r="NP84" i="1"/>
  <c r="Q40" i="1"/>
  <c r="MG40" i="1" s="1"/>
  <c r="CE87" i="1"/>
  <c r="HC88" i="1"/>
  <c r="JM84" i="1"/>
  <c r="MD84" i="1"/>
  <c r="MF84" i="1"/>
  <c r="ME84" i="1"/>
  <c r="CB86" i="1"/>
  <c r="BZ86" i="1"/>
  <c r="CC86" i="1"/>
  <c r="CA86" i="1"/>
  <c r="CE84" i="1"/>
  <c r="CC39" i="1"/>
  <c r="MG39" i="1"/>
  <c r="CE88" i="1"/>
  <c r="BR85" i="1" a="1"/>
  <c r="BR85" i="1" s="1"/>
  <c r="BQ85" i="1" a="1"/>
  <c r="BQ85" i="1" s="1"/>
  <c r="BU85" i="1" a="1"/>
  <c r="BU85" i="1" s="1"/>
  <c r="BT85" i="1" a="1"/>
  <c r="BT85" i="1" s="1"/>
  <c r="BS85" i="1" a="1"/>
  <c r="BS85" i="1" s="1"/>
  <c r="BW85" i="1" a="1"/>
  <c r="BW85" i="1" s="1"/>
  <c r="BV85" i="1" a="1"/>
  <c r="BV85" i="1" s="1"/>
  <c r="BP85" i="1" a="1"/>
  <c r="BP85" i="1" s="1"/>
  <c r="HC85" i="1"/>
  <c r="CA39" i="1"/>
  <c r="DQ40" i="1"/>
  <c r="NT88" i="1"/>
  <c r="NS88" i="1"/>
  <c r="NR88" i="1"/>
  <c r="NQ88" i="1"/>
  <c r="NP88" i="1"/>
  <c r="NO88" i="1"/>
  <c r="JV88" i="1"/>
  <c r="AQ88" i="1"/>
  <c r="JP88" i="1"/>
  <c r="JO88" i="1"/>
  <c r="NH88" i="1"/>
  <c r="NG88" i="1"/>
  <c r="NF88" i="1"/>
  <c r="NE88" i="1"/>
  <c r="AR88" i="1"/>
  <c r="MR85" i="1" a="1"/>
  <c r="MR85" i="1" s="1"/>
  <c r="CB84" i="1"/>
  <c r="CC84" i="1"/>
  <c r="CA84" i="1"/>
  <c r="BZ84" i="1"/>
  <c r="R41" i="1"/>
  <c r="BZ41" i="1" s="1"/>
  <c r="JZ41" i="1"/>
  <c r="DR41" i="1"/>
  <c r="LM41" i="1"/>
  <c r="BI85" i="1"/>
  <c r="BK85" i="1"/>
  <c r="BJ85" i="1"/>
  <c r="BN85" i="1"/>
  <c r="BM85" i="1"/>
  <c r="BL85" i="1"/>
  <c r="NM85" i="1"/>
  <c r="BN86" i="1"/>
  <c r="BL86" i="1"/>
  <c r="BK86" i="1"/>
  <c r="BM86" i="1"/>
  <c r="BI86" i="1"/>
  <c r="BJ86" i="1"/>
  <c r="JQ86" i="1"/>
  <c r="MB40" i="1"/>
  <c r="MB41" i="1"/>
  <c r="BL87" i="1"/>
  <c r="BK87" i="1"/>
  <c r="BJ87" i="1"/>
  <c r="BI87" i="1"/>
  <c r="BM87" i="1"/>
  <c r="BN87" i="1"/>
  <c r="CE86" i="1"/>
  <c r="MH87" i="1"/>
  <c r="MG87" i="1"/>
  <c r="CZ88" i="1"/>
  <c r="OP88" i="1"/>
  <c r="OO88" i="1"/>
  <c r="ON88" i="1"/>
  <c r="OM88" i="1"/>
  <c r="OL88" i="1"/>
  <c r="OK88" i="1"/>
  <c r="OJ88" i="1"/>
  <c r="OI88" i="1"/>
  <c r="AS88" i="1"/>
  <c r="ET88" i="1" s="1"/>
  <c r="CF88" i="1"/>
  <c r="MH84" i="1"/>
  <c r="MG84" i="1"/>
  <c r="CB39" i="1"/>
  <c r="NO87" i="1"/>
  <c r="JV87" i="1"/>
  <c r="AR87" i="1"/>
  <c r="NH87" i="1"/>
  <c r="JP87" i="1"/>
  <c r="NG87" i="1"/>
  <c r="JO87" i="1"/>
  <c r="NE87" i="1"/>
  <c r="NQ87" i="1"/>
  <c r="NP87" i="1"/>
  <c r="NF87" i="1"/>
  <c r="AQ87" i="1"/>
  <c r="NT87" i="1"/>
  <c r="NS87" i="1"/>
  <c r="NR87" i="1"/>
  <c r="MR86" i="1" a="1"/>
  <c r="MR86" i="1" s="1"/>
  <c r="ME88" i="1"/>
  <c r="JM88" i="1"/>
  <c r="MF88" i="1"/>
  <c r="MD88" i="1"/>
  <c r="MH85" i="1"/>
  <c r="MG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H86" i="1"/>
  <c r="NG86" i="1"/>
  <c r="NT86" i="1"/>
  <c r="NS86" i="1"/>
  <c r="NR86" i="1"/>
  <c r="NQ86" i="1"/>
  <c r="NP86" i="1"/>
  <c r="NO86" i="1"/>
  <c r="JV86" i="1"/>
  <c r="NF86" i="1"/>
  <c r="NE86" i="1"/>
  <c r="AR86" i="1"/>
  <c r="AQ86" i="1"/>
  <c r="JP86" i="1"/>
  <c r="JO86" i="1"/>
  <c r="BR84" i="1" a="1"/>
  <c r="BR84" i="1" s="1"/>
  <c r="BQ84" i="1" a="1"/>
  <c r="BQ84" i="1" s="1"/>
  <c r="BP84" i="1" a="1"/>
  <c r="BP84" i="1" s="1"/>
  <c r="BW84" i="1" a="1"/>
  <c r="BW84" i="1" s="1"/>
  <c r="BV84" i="1" a="1"/>
  <c r="BV84" i="1" s="1"/>
  <c r="BS84" i="1" a="1"/>
  <c r="BS84" i="1" s="1"/>
  <c r="BU84" i="1" a="1"/>
  <c r="BU84" i="1" s="1"/>
  <c r="BT84" i="1" a="1"/>
  <c r="BT84" i="1" s="1"/>
  <c r="HC84" i="1"/>
  <c r="MD86" i="1"/>
  <c r="MF86" i="1"/>
  <c r="ME86" i="1"/>
  <c r="JM86" i="1"/>
  <c r="CC87" i="1"/>
  <c r="CB87" i="1"/>
  <c r="CA87" i="1"/>
  <c r="BZ87" i="1"/>
  <c r="CZ104" i="1"/>
  <c r="BV87" i="1" a="1"/>
  <c r="BV87" i="1" s="1"/>
  <c r="BS87" i="1" a="1"/>
  <c r="BS87" i="1" s="1"/>
  <c r="BW87" i="1" a="1"/>
  <c r="BW87" i="1" s="1"/>
  <c r="BU87" i="1" a="1"/>
  <c r="BU87" i="1" s="1"/>
  <c r="BP87" i="1" a="1"/>
  <c r="BP87" i="1" s="1"/>
  <c r="BT87" i="1" a="1"/>
  <c r="BT87" i="1" s="1"/>
  <c r="BR87" i="1" a="1"/>
  <c r="BR87" i="1" s="1"/>
  <c r="BQ87" i="1" a="1"/>
  <c r="BQ87" i="1" s="1"/>
  <c r="NL88" i="1"/>
  <c r="OI86" i="1"/>
  <c r="CF86" i="1"/>
  <c r="CZ86" i="1"/>
  <c r="OK86" i="1"/>
  <c r="OJ86" i="1"/>
  <c r="OM86" i="1"/>
  <c r="OP86" i="1"/>
  <c r="OO86" i="1"/>
  <c r="ON86" i="1"/>
  <c r="OL86" i="1"/>
  <c r="AS86" i="1"/>
  <c r="EV86" i="1" s="1"/>
  <c r="NL83" i="1"/>
  <c r="OC39" i="1"/>
  <c r="OM39" i="1"/>
  <c r="OK39" i="1"/>
  <c r="N41" i="1"/>
  <c r="OK41" i="1" s="1"/>
  <c r="OL39" i="1"/>
  <c r="N40" i="1"/>
  <c r="OP40" i="1" s="1"/>
  <c r="OO39" i="1"/>
  <c r="OI39" i="1"/>
  <c r="OJ39" i="1"/>
  <c r="ON39" i="1"/>
  <c r="JQ83" i="1"/>
  <c r="X40" i="1"/>
  <c r="OC40" i="1" s="1"/>
  <c r="HC83" i="1"/>
  <c r="M41" i="1"/>
  <c r="LY41" i="1" s="1"/>
  <c r="LZ40" i="1"/>
  <c r="LZ41" i="1"/>
  <c r="LY39" i="1"/>
  <c r="MS41" i="1"/>
  <c r="MR83" i="1" a="1"/>
  <c r="MR83" i="1" s="1"/>
  <c r="LZ94" i="1"/>
  <c r="LZ95" i="1"/>
  <c r="LZ96" i="1"/>
  <c r="LZ98" i="1"/>
  <c r="LZ99" i="1"/>
  <c r="LZ100" i="1"/>
  <c r="CB83" i="1"/>
  <c r="BZ83" i="1"/>
  <c r="CA83" i="1"/>
  <c r="CC83" i="1"/>
  <c r="NM83" i="1"/>
  <c r="CE83" i="1"/>
  <c r="OO83" i="1"/>
  <c r="ON83" i="1"/>
  <c r="OP83" i="1"/>
  <c r="CZ83" i="1"/>
  <c r="OJ83" i="1"/>
  <c r="OI83" i="1"/>
  <c r="CF83" i="1"/>
  <c r="OM83" i="1"/>
  <c r="OL83" i="1"/>
  <c r="AS83" i="1"/>
  <c r="EU83" i="1" s="1"/>
  <c r="OK83" i="1"/>
  <c r="BV83" i="1" a="1"/>
  <c r="BV83" i="1" s="1"/>
  <c r="BT83" i="1" a="1"/>
  <c r="BT83" i="1" s="1"/>
  <c r="BS83" i="1" a="1"/>
  <c r="BS83" i="1" s="1"/>
  <c r="BW83" i="1" a="1"/>
  <c r="BW83" i="1" s="1"/>
  <c r="BU83" i="1" a="1"/>
  <c r="BU83" i="1" s="1"/>
  <c r="BR83" i="1" a="1"/>
  <c r="BR83" i="1" s="1"/>
  <c r="BP83" i="1" a="1"/>
  <c r="BP83" i="1" s="1"/>
  <c r="BQ83" i="1" a="1"/>
  <c r="BQ83" i="1" s="1"/>
  <c r="NT83" i="1"/>
  <c r="NR83" i="1"/>
  <c r="NQ83" i="1"/>
  <c r="NS83" i="1"/>
  <c r="JV83" i="1"/>
  <c r="NF83" i="1"/>
  <c r="JO83" i="1"/>
  <c r="AR83" i="1"/>
  <c r="NP83" i="1"/>
  <c r="NO83" i="1"/>
  <c r="NH83" i="1"/>
  <c r="NG83" i="1"/>
  <c r="JP83" i="1"/>
  <c r="NE83" i="1"/>
  <c r="AQ83" i="1"/>
  <c r="MH83" i="1"/>
  <c r="MG83" i="1"/>
  <c r="BN83" i="1"/>
  <c r="BM83" i="1"/>
  <c r="BL83" i="1"/>
  <c r="BK83" i="1"/>
  <c r="BJ83" i="1"/>
  <c r="BI83" i="1"/>
  <c r="ME83" i="1"/>
  <c r="MD83" i="1"/>
  <c r="MF83" i="1"/>
  <c r="JM83" i="1"/>
  <c r="DB40" i="1"/>
  <c r="JV39" i="1"/>
  <c r="CQ40" i="1"/>
  <c r="NG39" i="1"/>
  <c r="NH39" i="1"/>
  <c r="J41" i="1"/>
  <c r="BV41" i="1" s="1" a="1"/>
  <c r="BV41" i="1" s="1"/>
  <c r="J40" i="1"/>
  <c r="BT40" i="1" s="1" a="1"/>
  <c r="BT40" i="1" s="1"/>
  <c r="BT39" i="1" a="1"/>
  <c r="BT39" i="1" s="1"/>
  <c r="BS39" i="1" a="1"/>
  <c r="BS39" i="1" s="1"/>
  <c r="BR39" i="1" a="1"/>
  <c r="BR39" i="1" s="1"/>
  <c r="LK40" i="1"/>
  <c r="BU39" i="1" a="1"/>
  <c r="BU39" i="1" s="1"/>
  <c r="O40" i="1"/>
  <c r="NF40" i="1" s="1"/>
  <c r="BW39" i="1" a="1"/>
  <c r="BW39" i="1" s="1"/>
  <c r="AR39" i="1"/>
  <c r="BQ39" i="1" a="1"/>
  <c r="BQ39" i="1" s="1"/>
  <c r="JO39" i="1"/>
  <c r="BP39" i="1" a="1"/>
  <c r="BP39" i="1" s="1"/>
  <c r="NP39" i="1"/>
  <c r="ED41" i="1"/>
  <c r="JP39" i="1"/>
  <c r="L40" i="1"/>
  <c r="NQ39" i="1"/>
  <c r="NS39" i="1"/>
  <c r="NT39" i="1"/>
  <c r="EQ41" i="1"/>
  <c r="NR39" i="1"/>
  <c r="MX41" i="1"/>
  <c r="O41" i="1"/>
  <c r="JO41" i="1" s="1"/>
  <c r="KK40" i="1"/>
  <c r="K40" i="1"/>
  <c r="K41" i="1"/>
  <c r="P41" i="1"/>
  <c r="P40" i="1"/>
  <c r="MF40" i="1" s="1"/>
  <c r="MF39" i="1"/>
  <c r="AS39" i="1"/>
  <c r="EU39" i="1" s="1"/>
  <c r="LE41" i="1"/>
  <c r="AQ39" i="1"/>
  <c r="MD39" i="1"/>
  <c r="ME39" i="1"/>
  <c r="MU40" i="1"/>
  <c r="NF39" i="1"/>
  <c r="NE39" i="1"/>
  <c r="LD40" i="1"/>
  <c r="Y41" i="1"/>
  <c r="OA41" i="1" s="1"/>
  <c r="Z40" i="1"/>
  <c r="OB40" i="1" s="1"/>
  <c r="MD82" i="1"/>
  <c r="OB39" i="1"/>
  <c r="CZ39" i="1"/>
  <c r="OA39" i="1"/>
  <c r="MV40" i="1"/>
  <c r="MF82" i="1"/>
  <c r="JM82" i="1"/>
  <c r="CF39" i="1"/>
  <c r="DY41" i="1"/>
  <c r="T40" i="1"/>
  <c r="KJ41" i="1"/>
  <c r="BC40" i="1"/>
  <c r="CR41" i="1"/>
  <c r="MT40" i="1"/>
  <c r="CE39" i="1"/>
  <c r="LF40" i="1"/>
  <c r="MR39" i="1" a="1"/>
  <c r="MR39" i="1" s="1"/>
  <c r="W41" i="1"/>
  <c r="JR41" i="1" s="1"/>
  <c r="JR39" i="1"/>
  <c r="KI40" i="1"/>
  <c r="MW40" i="1"/>
  <c r="EG41" i="1"/>
  <c r="BD40" i="1"/>
  <c r="W40" i="1"/>
  <c r="JR40" i="1" s="1"/>
  <c r="KK105" i="1"/>
  <c r="KK106" i="1"/>
  <c r="KK107" i="1"/>
  <c r="KK108" i="1"/>
  <c r="MX105" i="1"/>
  <c r="MX106" i="1"/>
  <c r="MX107" i="1"/>
  <c r="MX108" i="1"/>
  <c r="CY105" i="1"/>
  <c r="CY106" i="1"/>
  <c r="CY107" i="1"/>
  <c r="CY108" i="1"/>
  <c r="OE105" i="1"/>
  <c r="OE106" i="1"/>
  <c r="OE107" i="1"/>
  <c r="OE108" i="1"/>
  <c r="NY105" i="1"/>
  <c r="NY106" i="1"/>
  <c r="NY107" i="1"/>
  <c r="NY108" i="1"/>
  <c r="JX105" i="1"/>
  <c r="JX106" i="1"/>
  <c r="JX107" i="1"/>
  <c r="JX108" i="1"/>
  <c r="Q105" i="1"/>
  <c r="Q106" i="1"/>
  <c r="Q107" i="1"/>
  <c r="Q108" i="1"/>
  <c r="U105" i="1"/>
  <c r="U106" i="1"/>
  <c r="U107" i="1"/>
  <c r="U108" i="1"/>
  <c r="JU105" i="1"/>
  <c r="JU106" i="1"/>
  <c r="JU107" i="1"/>
  <c r="JU108" i="1"/>
  <c r="V105" i="1"/>
  <c r="V106" i="1"/>
  <c r="V107" i="1"/>
  <c r="V108" i="1"/>
  <c r="EL105" i="1"/>
  <c r="EL106" i="1"/>
  <c r="EL107" i="1"/>
  <c r="EL108" i="1"/>
  <c r="JL105" i="1"/>
  <c r="JL106" i="1"/>
  <c r="JL107" i="1"/>
  <c r="JL108" i="1"/>
  <c r="W105" i="1"/>
  <c r="JR105" i="1" s="1"/>
  <c r="W106" i="1"/>
  <c r="JR106" i="1" s="1"/>
  <c r="W107" i="1"/>
  <c r="JR107" i="1" s="1"/>
  <c r="W108" i="1"/>
  <c r="CO105" i="1"/>
  <c r="CO106" i="1"/>
  <c r="CO107" i="1"/>
  <c r="CO108" i="1"/>
  <c r="KG105" i="1"/>
  <c r="KG106" i="1"/>
  <c r="KG107" i="1"/>
  <c r="KG108" i="1"/>
  <c r="T105" i="1"/>
  <c r="T106" i="1"/>
  <c r="T107" i="1"/>
  <c r="T108" i="1"/>
  <c r="JZ105" i="1"/>
  <c r="JZ106" i="1"/>
  <c r="JZ107" i="1"/>
  <c r="JZ108" i="1"/>
  <c r="N105" i="1"/>
  <c r="N106" i="1"/>
  <c r="N107" i="1"/>
  <c r="N108" i="1"/>
  <c r="LM105" i="1"/>
  <c r="LM106" i="1"/>
  <c r="LM107" i="1"/>
  <c r="LD105" i="1"/>
  <c r="LD106" i="1"/>
  <c r="LD107" i="1"/>
  <c r="LD108" i="1"/>
  <c r="LO105" i="1"/>
  <c r="LO106" i="1"/>
  <c r="LO107" i="1"/>
  <c r="LO108" i="1"/>
  <c r="EH105" i="1"/>
  <c r="EH106" i="1"/>
  <c r="EH107" i="1"/>
  <c r="EH108" i="1"/>
  <c r="MS105" i="1"/>
  <c r="MS106" i="1"/>
  <c r="MS107" i="1"/>
  <c r="MS108" i="1"/>
  <c r="KB105" i="1"/>
  <c r="KB106" i="1"/>
  <c r="KB107" i="1"/>
  <c r="KB108" i="1"/>
  <c r="DQ105" i="1"/>
  <c r="DQ106" i="1"/>
  <c r="MU105" i="1"/>
  <c r="MU106" i="1"/>
  <c r="MU107" i="1"/>
  <c r="MU108" i="1"/>
  <c r="KY105" i="1"/>
  <c r="KY106" i="1"/>
  <c r="KY107" i="1"/>
  <c r="KY108" i="1"/>
  <c r="CQ105" i="1"/>
  <c r="CQ106" i="1"/>
  <c r="CQ107" i="1"/>
  <c r="CQ108" i="1"/>
  <c r="MT105" i="1"/>
  <c r="MT106" i="1"/>
  <c r="MT107" i="1"/>
  <c r="MT108" i="1"/>
  <c r="MV105" i="1"/>
  <c r="MV106" i="1"/>
  <c r="MV107" i="1"/>
  <c r="MV108" i="1"/>
  <c r="DP105" i="1"/>
  <c r="DP106" i="1"/>
  <c r="DP107" i="1"/>
  <c r="DP108" i="1"/>
  <c r="MY105" i="1"/>
  <c r="MY106" i="1"/>
  <c r="MY107" i="1"/>
  <c r="MY108" i="1"/>
  <c r="CS105" i="1"/>
  <c r="CS106" i="1"/>
  <c r="CS107" i="1"/>
  <c r="CS108" i="1"/>
  <c r="X105" i="1"/>
  <c r="OC105" i="1" s="1"/>
  <c r="X106" i="1"/>
  <c r="X107" i="1"/>
  <c r="OC107" i="1" s="1"/>
  <c r="X108" i="1"/>
  <c r="OC108" i="1" s="1"/>
  <c r="L105" i="1"/>
  <c r="L106" i="1"/>
  <c r="L107" i="1"/>
  <c r="L108" i="1"/>
  <c r="CP105" i="1"/>
  <c r="CP106" i="1"/>
  <c r="CP107" i="1"/>
  <c r="CP108" i="1"/>
  <c r="LR105" i="1"/>
  <c r="LR106" i="1"/>
  <c r="LR107" i="1"/>
  <c r="LR108" i="1"/>
  <c r="KE105" i="1"/>
  <c r="KE106" i="1"/>
  <c r="KE107" i="1"/>
  <c r="KE108" i="1"/>
  <c r="EM105" i="1"/>
  <c r="EM106" i="1"/>
  <c r="EM107" i="1"/>
  <c r="EM108" i="1"/>
  <c r="AF105" i="1"/>
  <c r="AF106" i="1"/>
  <c r="AF107" i="1"/>
  <c r="AF108" i="1"/>
  <c r="LP105" i="1"/>
  <c r="LP106" i="1"/>
  <c r="LP107" i="1"/>
  <c r="LP108" i="1"/>
  <c r="JY105" i="1"/>
  <c r="JY106" i="1"/>
  <c r="JY107" i="1"/>
  <c r="JY108" i="1"/>
  <c r="NX105" i="1"/>
  <c r="NX106" i="1"/>
  <c r="NX107" i="1"/>
  <c r="NX108" i="1"/>
  <c r="EF105" i="1"/>
  <c r="EF106" i="1"/>
  <c r="EF107" i="1"/>
  <c r="EF108" i="1"/>
  <c r="LU105" i="1"/>
  <c r="LU106" i="1"/>
  <c r="LU107" i="1"/>
  <c r="LU108" i="1"/>
  <c r="ED105" i="1"/>
  <c r="ED106" i="1"/>
  <c r="ED107" i="1"/>
  <c r="ED108" i="1"/>
  <c r="Z105" i="1"/>
  <c r="OB105" i="1" s="1"/>
  <c r="Z106" i="1"/>
  <c r="Z107" i="1"/>
  <c r="OB107" i="1" s="1"/>
  <c r="Z108" i="1"/>
  <c r="OB108" i="1" s="1"/>
  <c r="EC105" i="1"/>
  <c r="EC106" i="1"/>
  <c r="EC107" i="1"/>
  <c r="EC108" i="1"/>
  <c r="EQ105" i="1"/>
  <c r="EQ106" i="1"/>
  <c r="EQ107" i="1"/>
  <c r="EQ108" i="1"/>
  <c r="BD105" i="1"/>
  <c r="BD106" i="1"/>
  <c r="BD107" i="1"/>
  <c r="BD108" i="1"/>
  <c r="EI105" i="1"/>
  <c r="EI106" i="1"/>
  <c r="EI107" i="1"/>
  <c r="EI108" i="1"/>
  <c r="LC105" i="1"/>
  <c r="LC106" i="1"/>
  <c r="LC107" i="1"/>
  <c r="LC108" i="1"/>
  <c r="O105" i="1"/>
  <c r="O106" i="1"/>
  <c r="O107" i="1"/>
  <c r="O108" i="1"/>
  <c r="MW105" i="1"/>
  <c r="MW106" i="1"/>
  <c r="MW107" i="1"/>
  <c r="MW108" i="1"/>
  <c r="EJ105" i="1"/>
  <c r="EJ106" i="1"/>
  <c r="EJ107" i="1"/>
  <c r="EJ108" i="1"/>
  <c r="DB105" i="1"/>
  <c r="DB106" i="1"/>
  <c r="DB107" i="1"/>
  <c r="DB108" i="1"/>
  <c r="CT105" i="1"/>
  <c r="CT106" i="1"/>
  <c r="CT107" i="1"/>
  <c r="CT108" i="1"/>
  <c r="M105" i="1"/>
  <c r="LY105" i="1" s="1"/>
  <c r="M106" i="1"/>
  <c r="LY106" i="1" s="1"/>
  <c r="M107" i="1"/>
  <c r="LY107" i="1" s="1"/>
  <c r="M108" i="1"/>
  <c r="LY108" i="1" s="1"/>
  <c r="DY105" i="1"/>
  <c r="DY106" i="1"/>
  <c r="DY107" i="1"/>
  <c r="DY108" i="1"/>
  <c r="KF105" i="1"/>
  <c r="KF106" i="1"/>
  <c r="KF107" i="1"/>
  <c r="KF108" i="1"/>
  <c r="KJ105" i="1"/>
  <c r="KJ106" i="1"/>
  <c r="KJ107" i="1"/>
  <c r="KJ108" i="1"/>
  <c r="CX105" i="1"/>
  <c r="CX106" i="1"/>
  <c r="CX107" i="1"/>
  <c r="CX108" i="1"/>
  <c r="EK105" i="1"/>
  <c r="EK106" i="1"/>
  <c r="EK107" i="1"/>
  <c r="EK108" i="1"/>
  <c r="LE105" i="1"/>
  <c r="LE106" i="1"/>
  <c r="LE107" i="1"/>
  <c r="LE108" i="1"/>
  <c r="LA105" i="1"/>
  <c r="LA106" i="1"/>
  <c r="LA107" i="1"/>
  <c r="LA108" i="1"/>
  <c r="LK105" i="1"/>
  <c r="LK106" i="1"/>
  <c r="LK107" i="1"/>
  <c r="LK108" i="1"/>
  <c r="KX105" i="1"/>
  <c r="KX106" i="1"/>
  <c r="KX107" i="1"/>
  <c r="KX108" i="1"/>
  <c r="KW105" i="1"/>
  <c r="KW106" i="1"/>
  <c r="KW107" i="1"/>
  <c r="KW108" i="1"/>
  <c r="K105" i="1"/>
  <c r="KA105" i="1"/>
  <c r="KA106" i="1"/>
  <c r="KA107" i="1"/>
  <c r="KA108" i="1"/>
  <c r="KD105" i="1"/>
  <c r="KD106" i="1"/>
  <c r="KD107" i="1"/>
  <c r="KD108" i="1"/>
  <c r="NZ105" i="1"/>
  <c r="NZ106" i="1"/>
  <c r="NZ107" i="1"/>
  <c r="NZ108" i="1"/>
  <c r="LW105" i="1"/>
  <c r="LW106" i="1"/>
  <c r="LW107" i="1"/>
  <c r="LW108" i="1"/>
  <c r="DS105" i="1"/>
  <c r="DS106" i="1"/>
  <c r="DS107" i="1"/>
  <c r="DS108" i="1"/>
  <c r="EN105" i="1"/>
  <c r="EN106" i="1"/>
  <c r="EN107" i="1"/>
  <c r="EN108" i="1"/>
  <c r="LN105" i="1"/>
  <c r="LN106" i="1"/>
  <c r="LN107" i="1"/>
  <c r="KU105" i="1"/>
  <c r="KU106" i="1"/>
  <c r="KU107" i="1"/>
  <c r="KU108" i="1"/>
  <c r="EG105" i="1"/>
  <c r="EG106" i="1"/>
  <c r="EG107" i="1"/>
  <c r="EG108" i="1"/>
  <c r="LB105" i="1"/>
  <c r="LB106" i="1"/>
  <c r="LB107" i="1"/>
  <c r="LB108" i="1"/>
  <c r="LV105" i="1"/>
  <c r="LV106" i="1"/>
  <c r="LV107" i="1"/>
  <c r="LV108" i="1"/>
  <c r="Y105" i="1"/>
  <c r="OA105" i="1" s="1"/>
  <c r="Y106" i="1"/>
  <c r="Y107" i="1"/>
  <c r="OA107" i="1" s="1"/>
  <c r="Y108" i="1"/>
  <c r="OA108" i="1" s="1"/>
  <c r="CW105" i="1"/>
  <c r="CW106" i="1"/>
  <c r="CW107" i="1"/>
  <c r="CW108" i="1"/>
  <c r="P105" i="1"/>
  <c r="P106" i="1"/>
  <c r="P107" i="1"/>
  <c r="P108" i="1"/>
  <c r="CR105" i="1"/>
  <c r="CR106" i="1"/>
  <c r="CR107" i="1"/>
  <c r="CR108" i="1"/>
  <c r="KZ105" i="1"/>
  <c r="KZ106" i="1"/>
  <c r="KZ107" i="1"/>
  <c r="KZ108" i="1"/>
  <c r="KV105" i="1"/>
  <c r="KV106" i="1"/>
  <c r="KV107" i="1"/>
  <c r="KV108" i="1"/>
  <c r="ND105" i="1"/>
  <c r="ND106" i="1"/>
  <c r="ND107" i="1"/>
  <c r="ND108" i="1"/>
  <c r="DR105" i="1"/>
  <c r="DR106" i="1"/>
  <c r="S105" i="1"/>
  <c r="S106" i="1"/>
  <c r="S107" i="1"/>
  <c r="S108" i="1"/>
  <c r="BC105" i="1"/>
  <c r="BC106" i="1"/>
  <c r="BC107" i="1"/>
  <c r="BC108" i="1"/>
  <c r="BY105" i="1"/>
  <c r="BY106" i="1"/>
  <c r="BY107" i="1"/>
  <c r="BY108" i="1"/>
  <c r="OF105" i="1"/>
  <c r="OF106" i="1"/>
  <c r="OF107" i="1"/>
  <c r="OF108" i="1"/>
  <c r="NW105" i="1"/>
  <c r="NW106" i="1"/>
  <c r="NW107" i="1"/>
  <c r="NW108" i="1"/>
  <c r="EO105" i="1"/>
  <c r="EO106" i="1"/>
  <c r="EO107" i="1"/>
  <c r="EO108" i="1"/>
  <c r="KI105" i="1"/>
  <c r="KI106" i="1"/>
  <c r="KI107" i="1"/>
  <c r="KI108" i="1"/>
  <c r="KC105" i="1"/>
  <c r="KC106" i="1"/>
  <c r="KC107" i="1"/>
  <c r="KC108" i="1"/>
  <c r="LT105" i="1"/>
  <c r="LT106" i="1"/>
  <c r="LT107" i="1"/>
  <c r="LT108" i="1"/>
  <c r="R105" i="1"/>
  <c r="R107" i="1"/>
  <c r="R108" i="1"/>
  <c r="LF105" i="1"/>
  <c r="LF106" i="1"/>
  <c r="LF107" i="1"/>
  <c r="LF108" i="1"/>
  <c r="EP105" i="1"/>
  <c r="EP106" i="1"/>
  <c r="EP107" i="1"/>
  <c r="EP108" i="1"/>
  <c r="CU105" i="1"/>
  <c r="CU106" i="1"/>
  <c r="CU107" i="1"/>
  <c r="CU108" i="1"/>
  <c r="LS105" i="1"/>
  <c r="LS106" i="1"/>
  <c r="LS107" i="1"/>
  <c r="LS108" i="1"/>
  <c r="KH105" i="1"/>
  <c r="KH106" i="1"/>
  <c r="KH107" i="1"/>
  <c r="KH108" i="1"/>
  <c r="CE82" i="1"/>
  <c r="NZ99" i="1"/>
  <c r="NZ100" i="1"/>
  <c r="K99" i="1"/>
  <c r="K100" i="1"/>
  <c r="ED99" i="1"/>
  <c r="ED100" i="1"/>
  <c r="M99" i="1"/>
  <c r="LY99" i="1" s="1"/>
  <c r="M100" i="1"/>
  <c r="LY100" i="1" s="1"/>
  <c r="KX99" i="1"/>
  <c r="KX100" i="1"/>
  <c r="O99" i="1"/>
  <c r="O100" i="1"/>
  <c r="EC99" i="1"/>
  <c r="EC100" i="1"/>
  <c r="NW99" i="1"/>
  <c r="NW100" i="1"/>
  <c r="Z99" i="1"/>
  <c r="OB99" i="1" s="1"/>
  <c r="Z100" i="1"/>
  <c r="OB100" i="1" s="1"/>
  <c r="KW99" i="1"/>
  <c r="KW100" i="1"/>
  <c r="BY99" i="1"/>
  <c r="BY100" i="1"/>
  <c r="CR99" i="1"/>
  <c r="CR100" i="1"/>
  <c r="EJ99" i="1"/>
  <c r="EJ100" i="1"/>
  <c r="X99" i="1"/>
  <c r="OC99" i="1" s="1"/>
  <c r="X100" i="1"/>
  <c r="OC100" i="1" s="1"/>
  <c r="JL99" i="1"/>
  <c r="JL100" i="1"/>
  <c r="NY99" i="1"/>
  <c r="NY100" i="1"/>
  <c r="KV99" i="1"/>
  <c r="KV100" i="1"/>
  <c r="LR99" i="1"/>
  <c r="LR100" i="1"/>
  <c r="JY99" i="1"/>
  <c r="JY100" i="1"/>
  <c r="EL99" i="1"/>
  <c r="EL100" i="1"/>
  <c r="KH99" i="1"/>
  <c r="KH100" i="1"/>
  <c r="LV99" i="1"/>
  <c r="LV100" i="1"/>
  <c r="LA99" i="1"/>
  <c r="LA100" i="1"/>
  <c r="LK99" i="1"/>
  <c r="LK100" i="1"/>
  <c r="EM99" i="1"/>
  <c r="EM100" i="1"/>
  <c r="MW99" i="1"/>
  <c r="MW100" i="1"/>
  <c r="LC99" i="1"/>
  <c r="LC100" i="1"/>
  <c r="Q99" i="1"/>
  <c r="Q100" i="1"/>
  <c r="ND99" i="1"/>
  <c r="ND100" i="1"/>
  <c r="EN99" i="1"/>
  <c r="EN100" i="1"/>
  <c r="CS99" i="1"/>
  <c r="CS100" i="1"/>
  <c r="EK99" i="1"/>
  <c r="EK100" i="1"/>
  <c r="JZ99" i="1"/>
  <c r="JZ100" i="1"/>
  <c r="EI99" i="1"/>
  <c r="EI100" i="1"/>
  <c r="KD99" i="1"/>
  <c r="KD100" i="1"/>
  <c r="DS99" i="1"/>
  <c r="DS100" i="1"/>
  <c r="MS99" i="1"/>
  <c r="MS100" i="1"/>
  <c r="KI99" i="1"/>
  <c r="KI100" i="1"/>
  <c r="LW99" i="1"/>
  <c r="LW100" i="1"/>
  <c r="LB99" i="1"/>
  <c r="LB100" i="1"/>
  <c r="KJ99" i="1"/>
  <c r="KJ100" i="1"/>
  <c r="BD99" i="1"/>
  <c r="BD100" i="1"/>
  <c r="EQ99" i="1"/>
  <c r="EQ100" i="1"/>
  <c r="MV99" i="1"/>
  <c r="MV100" i="1"/>
  <c r="L99" i="1"/>
  <c r="L100" i="1"/>
  <c r="S99" i="1"/>
  <c r="S100" i="1"/>
  <c r="DB99" i="1"/>
  <c r="DB100" i="1"/>
  <c r="EF99" i="1"/>
  <c r="EF100" i="1"/>
  <c r="U99" i="1"/>
  <c r="U100" i="1"/>
  <c r="LS99" i="1"/>
  <c r="LS100" i="1"/>
  <c r="CW99" i="1"/>
  <c r="CW100" i="1"/>
  <c r="JU99" i="1"/>
  <c r="JU100" i="1"/>
  <c r="KZ99" i="1"/>
  <c r="KZ100" i="1"/>
  <c r="CY99" i="1"/>
  <c r="CY100" i="1"/>
  <c r="CP99" i="1"/>
  <c r="CP100" i="1"/>
  <c r="CO99" i="1"/>
  <c r="CO100" i="1"/>
  <c r="MX99" i="1"/>
  <c r="MX100" i="1"/>
  <c r="EO99" i="1"/>
  <c r="EO100" i="1"/>
  <c r="MY99" i="1"/>
  <c r="MY100" i="1"/>
  <c r="LF99" i="1"/>
  <c r="LF100" i="1"/>
  <c r="DY99" i="1"/>
  <c r="DY100" i="1"/>
  <c r="LN99" i="1"/>
  <c r="LN100" i="1"/>
  <c r="LO99" i="1"/>
  <c r="LO100" i="1"/>
  <c r="W99" i="1"/>
  <c r="JR99" i="1" s="1"/>
  <c r="W100" i="1"/>
  <c r="JR100" i="1" s="1"/>
  <c r="KY99" i="1"/>
  <c r="KY100" i="1"/>
  <c r="DP99" i="1"/>
  <c r="DP100" i="1"/>
  <c r="KF99" i="1"/>
  <c r="KF100" i="1"/>
  <c r="V99" i="1"/>
  <c r="V100" i="1"/>
  <c r="JX99" i="1"/>
  <c r="JX100" i="1"/>
  <c r="CX99" i="1"/>
  <c r="CX100" i="1"/>
  <c r="CQ99" i="1"/>
  <c r="CQ100" i="1"/>
  <c r="BC99" i="1"/>
  <c r="BC100" i="1"/>
  <c r="AF99" i="1"/>
  <c r="AF100" i="1"/>
  <c r="OE99" i="1"/>
  <c r="OE100" i="1"/>
  <c r="MT99" i="1"/>
  <c r="MT100" i="1"/>
  <c r="MU99" i="1"/>
  <c r="MU100" i="1"/>
  <c r="OF99" i="1"/>
  <c r="OF100" i="1"/>
  <c r="KU99" i="1"/>
  <c r="KU100" i="1"/>
  <c r="LM99" i="1"/>
  <c r="LM100" i="1"/>
  <c r="LP99" i="1"/>
  <c r="LP100" i="1"/>
  <c r="T99" i="1"/>
  <c r="T100" i="1"/>
  <c r="KC99" i="1"/>
  <c r="KC100" i="1"/>
  <c r="LE99" i="1"/>
  <c r="LE100" i="1"/>
  <c r="EH99" i="1"/>
  <c r="EH100" i="1"/>
  <c r="LU99" i="1"/>
  <c r="LU100" i="1"/>
  <c r="LT99" i="1"/>
  <c r="LT100" i="1"/>
  <c r="KE99" i="1"/>
  <c r="KE100" i="1"/>
  <c r="CU99" i="1"/>
  <c r="CU100" i="1"/>
  <c r="NX99" i="1"/>
  <c r="NX100" i="1"/>
  <c r="P99" i="1"/>
  <c r="P100" i="1"/>
  <c r="Y99" i="1"/>
  <c r="OA99" i="1" s="1"/>
  <c r="Y100" i="1"/>
  <c r="OA100" i="1" s="1"/>
  <c r="CC100" i="1"/>
  <c r="CB100" i="1"/>
  <c r="CA100" i="1"/>
  <c r="BZ100" i="1"/>
  <c r="KB99" i="1"/>
  <c r="KB100" i="1"/>
  <c r="LD99" i="1"/>
  <c r="LD100" i="1"/>
  <c r="EG99" i="1"/>
  <c r="EG100" i="1"/>
  <c r="N99" i="1"/>
  <c r="N100" i="1"/>
  <c r="KG99" i="1"/>
  <c r="KG100" i="1"/>
  <c r="KK99" i="1"/>
  <c r="KK100" i="1"/>
  <c r="EP99" i="1"/>
  <c r="EP100" i="1"/>
  <c r="KA99" i="1"/>
  <c r="KA100" i="1"/>
  <c r="CT99" i="1"/>
  <c r="CT100" i="1"/>
  <c r="ND41" i="1"/>
  <c r="LC40" i="1"/>
  <c r="NS82" i="1"/>
  <c r="JL40" i="1"/>
  <c r="CW94" i="1"/>
  <c r="CW95" i="1" s="1"/>
  <c r="CY94" i="1"/>
  <c r="CY95" i="1" s="1"/>
  <c r="CX94" i="1"/>
  <c r="CX95" i="1" s="1"/>
  <c r="CX96" i="1"/>
  <c r="CZ93" i="1"/>
  <c r="KD40" i="1"/>
  <c r="BI82" i="1"/>
  <c r="ON82" i="1"/>
  <c r="CZ82" i="1"/>
  <c r="BL82" i="1"/>
  <c r="BJ82" i="1"/>
  <c r="BK82" i="1"/>
  <c r="OI82" i="1"/>
  <c r="BN82" i="1"/>
  <c r="AQ82" i="1"/>
  <c r="JP82" i="1"/>
  <c r="NR82" i="1"/>
  <c r="NE82" i="1"/>
  <c r="KU40" i="1"/>
  <c r="KU41" i="1"/>
  <c r="KG40" i="1"/>
  <c r="KG41" i="1"/>
  <c r="CT40" i="1"/>
  <c r="CT41" i="1"/>
  <c r="EN40" i="1"/>
  <c r="EN41" i="1"/>
  <c r="KF41" i="1"/>
  <c r="KF40" i="1"/>
  <c r="KV40" i="1"/>
  <c r="KV41" i="1"/>
  <c r="AR82" i="1"/>
  <c r="NL82" i="1"/>
  <c r="NL39" i="1"/>
  <c r="KX40" i="1"/>
  <c r="KX41" i="1"/>
  <c r="NM82" i="1"/>
  <c r="NM39" i="1"/>
  <c r="JO82" i="1"/>
  <c r="JV82" i="1"/>
  <c r="KW40" i="1"/>
  <c r="KW41" i="1"/>
  <c r="KY40" i="1"/>
  <c r="KY41" i="1"/>
  <c r="OL82" i="1"/>
  <c r="LB40" i="1"/>
  <c r="LB41" i="1"/>
  <c r="LT41" i="1"/>
  <c r="LT40" i="1"/>
  <c r="DP41" i="1"/>
  <c r="DP40" i="1"/>
  <c r="JQ82" i="1"/>
  <c r="JQ39" i="1"/>
  <c r="NF82" i="1"/>
  <c r="KC40" i="1"/>
  <c r="KC41" i="1"/>
  <c r="NG82" i="1"/>
  <c r="NH82" i="1"/>
  <c r="KA40" i="1"/>
  <c r="KA41" i="1"/>
  <c r="HC82" i="1"/>
  <c r="HC39" i="1"/>
  <c r="NQ82" i="1"/>
  <c r="KH41" i="1"/>
  <c r="KH40" i="1"/>
  <c r="CP40" i="1"/>
  <c r="CP41" i="1"/>
  <c r="NP82" i="1"/>
  <c r="LA40" i="1"/>
  <c r="LA41" i="1"/>
  <c r="KB40" i="1"/>
  <c r="KB41" i="1"/>
  <c r="EM41" i="1"/>
  <c r="EM40" i="1"/>
  <c r="KE40" i="1"/>
  <c r="KE41" i="1"/>
  <c r="NT82" i="1"/>
  <c r="KZ40" i="1"/>
  <c r="KZ41" i="1"/>
  <c r="BY41" i="1"/>
  <c r="BY40" i="1"/>
  <c r="OO82" i="1"/>
  <c r="AS82" i="1"/>
  <c r="BV82" i="1" a="1"/>
  <c r="BV82" i="1" s="1"/>
  <c r="BW82" i="1" a="1"/>
  <c r="BW82" i="1" s="1"/>
  <c r="OM82" i="1"/>
  <c r="QV26" i="1"/>
  <c r="OJ82" i="1"/>
  <c r="BU82" i="1" a="1"/>
  <c r="BU82" i="1" s="1"/>
  <c r="BR82" i="1" a="1"/>
  <c r="BR82" i="1" s="1"/>
  <c r="BP82" i="1" a="1"/>
  <c r="BP82" i="1" s="1"/>
  <c r="OP82" i="1"/>
  <c r="BQ82" i="1" a="1"/>
  <c r="BQ82" i="1" s="1"/>
  <c r="BT82" i="1" a="1"/>
  <c r="BT82" i="1" s="1"/>
  <c r="K46" i="1"/>
  <c r="OK82" i="1"/>
  <c r="MR82" i="1" a="1"/>
  <c r="MR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CB82" i="1"/>
  <c r="JQ93" i="1"/>
  <c r="NW94" i="1"/>
  <c r="NW95" i="1" s="1"/>
  <c r="NW96" i="1"/>
  <c r="LT94" i="1"/>
  <c r="LT95" i="1" s="1"/>
  <c r="LT96" i="1"/>
  <c r="CF82" i="1"/>
  <c r="CO94" i="1"/>
  <c r="CO95" i="1" s="1"/>
  <c r="CS94" i="1"/>
  <c r="CS95" i="1" s="1"/>
  <c r="LM94" i="1"/>
  <c r="LM95" i="1" s="1"/>
  <c r="EO94" i="1"/>
  <c r="EO95" i="1" s="1"/>
  <c r="EO96" i="1"/>
  <c r="KW94" i="1"/>
  <c r="KW95" i="1" s="1"/>
  <c r="JM93" i="1"/>
  <c r="MF93" i="1"/>
  <c r="ME93" i="1"/>
  <c r="MD93" i="1"/>
  <c r="P94" i="1"/>
  <c r="P95" i="1" s="1"/>
  <c r="P96" i="1"/>
  <c r="LN94" i="1"/>
  <c r="LN95" i="1" s="1"/>
  <c r="LN96" i="1"/>
  <c r="CQ94" i="1"/>
  <c r="CQ95" i="1" s="1"/>
  <c r="CQ96" i="1"/>
  <c r="KI94" i="1"/>
  <c r="KI95" i="1" s="1"/>
  <c r="AF94" i="1"/>
  <c r="AF95" i="1" s="1"/>
  <c r="KA94" i="1"/>
  <c r="KA95" i="1" s="1"/>
  <c r="JL94" i="1"/>
  <c r="JL95" i="1" s="1"/>
  <c r="JL96" i="1"/>
  <c r="ND94" i="1"/>
  <c r="ND95" i="1" s="1"/>
  <c r="KY94" i="1"/>
  <c r="KY95" i="1" s="1"/>
  <c r="DB94" i="1"/>
  <c r="DB95" i="1" s="1"/>
  <c r="OB93" i="1"/>
  <c r="Z94" i="1"/>
  <c r="Z96" i="1" s="1"/>
  <c r="EP94" i="1"/>
  <c r="EP95" i="1" s="1"/>
  <c r="LC94" i="1"/>
  <c r="LC95" i="1" s="1"/>
  <c r="U94" i="1"/>
  <c r="U95" i="1" s="1"/>
  <c r="U96" i="1"/>
  <c r="KC94" i="1"/>
  <c r="KC95" i="1" s="1"/>
  <c r="OA93" i="1"/>
  <c r="Y94" i="1"/>
  <c r="Y96" i="1" s="1"/>
  <c r="EL94" i="1"/>
  <c r="EL95" i="1" s="1"/>
  <c r="EL96" i="1"/>
  <c r="CR94" i="1"/>
  <c r="CR95" i="1" s="1"/>
  <c r="LV94" i="1"/>
  <c r="LV95" i="1" s="1"/>
  <c r="HC93" i="1"/>
  <c r="EM94" i="1"/>
  <c r="EM95" i="1" s="1"/>
  <c r="NL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O93" i="1"/>
  <c r="OK93" i="1"/>
  <c r="OI93" i="1"/>
  <c r="OM93" i="1"/>
  <c r="OJ93" i="1"/>
  <c r="OL93" i="1"/>
  <c r="AS93" i="1"/>
  <c r="OP93" i="1"/>
  <c r="ON93" i="1"/>
  <c r="N94" i="1"/>
  <c r="N95" i="1" s="1"/>
  <c r="JZ94" i="1"/>
  <c r="JZ95" i="1" s="1"/>
  <c r="JZ96" i="1"/>
  <c r="CT94" i="1"/>
  <c r="CT95" i="1" s="1"/>
  <c r="KH94" i="1"/>
  <c r="KH95" i="1" s="1"/>
  <c r="J94" i="1"/>
  <c r="J95" i="1" s="1"/>
  <c r="NZ94" i="1"/>
  <c r="NZ95" i="1" s="1"/>
  <c r="LB94" i="1"/>
  <c r="LB95" i="1" s="1"/>
  <c r="MW94" i="1"/>
  <c r="MW95" i="1" s="1"/>
  <c r="EK94" i="1"/>
  <c r="EK95" i="1" s="1"/>
  <c r="EK96" i="1"/>
  <c r="V94" i="1"/>
  <c r="V95" i="1" s="1"/>
  <c r="MY94" i="1"/>
  <c r="MY95" i="1" s="1"/>
  <c r="CP94" i="1"/>
  <c r="CP95" i="1" s="1"/>
  <c r="EQ94" i="1"/>
  <c r="EQ95" i="1" s="1"/>
  <c r="MR93" i="1" a="1"/>
  <c r="MR93" i="1" s="1"/>
  <c r="MS94" i="1"/>
  <c r="MS95" i="1" s="1"/>
  <c r="DY94" i="1"/>
  <c r="DY95" i="1" s="1"/>
  <c r="OE94" i="1"/>
  <c r="OE95" i="1" s="1"/>
  <c r="BC94" i="1"/>
  <c r="BC95" i="1" s="1"/>
  <c r="LP94" i="1"/>
  <c r="LP95" i="1" s="1"/>
  <c r="OC93" i="1"/>
  <c r="X94" i="1"/>
  <c r="X96" i="1" s="1"/>
  <c r="CB93" i="1"/>
  <c r="CA93" i="1"/>
  <c r="BZ93" i="1"/>
  <c r="CC93" i="1"/>
  <c r="R94" i="1"/>
  <c r="LK94" i="1"/>
  <c r="LK95" i="1" s="1"/>
  <c r="CU94" i="1"/>
  <c r="CU95" i="1" s="1"/>
  <c r="KD94" i="1"/>
  <c r="KD95" i="1" s="1"/>
  <c r="BZ82" i="1"/>
  <c r="NE93" i="1"/>
  <c r="JV93" i="1"/>
  <c r="NP93" i="1"/>
  <c r="NF93" i="1"/>
  <c r="NO93" i="1"/>
  <c r="JP93" i="1"/>
  <c r="JO93" i="1"/>
  <c r="AR93" i="1"/>
  <c r="AQ93" i="1"/>
  <c r="NT93" i="1"/>
  <c r="NS93" i="1"/>
  <c r="NR93" i="1"/>
  <c r="NQ93" i="1"/>
  <c r="NH93" i="1"/>
  <c r="NG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T94" i="1"/>
  <c r="MT95" i="1" s="1"/>
  <c r="KE94" i="1"/>
  <c r="KE95" i="1" s="1"/>
  <c r="MX94" i="1"/>
  <c r="MX95" i="1" s="1"/>
  <c r="ED94" i="1"/>
  <c r="ED95" i="1" s="1"/>
  <c r="DS94" i="1"/>
  <c r="DS95" i="1" s="1"/>
  <c r="OF94" i="1"/>
  <c r="OF95" i="1" s="1"/>
  <c r="NY94" i="1"/>
  <c r="NY95" i="1" s="1"/>
  <c r="NY96" i="1"/>
  <c r="KG94" i="1"/>
  <c r="KG95" i="1" s="1"/>
  <c r="MU94" i="1"/>
  <c r="MU95" i="1" s="1"/>
  <c r="MV94" i="1"/>
  <c r="MV95" i="1" s="1"/>
  <c r="KK94" i="1"/>
  <c r="KK95" i="1" s="1"/>
  <c r="EF94" i="1"/>
  <c r="EF95" i="1" s="1"/>
  <c r="NX94" i="1"/>
  <c r="NX95" i="1" s="1"/>
  <c r="NX96" i="1"/>
  <c r="KV94" i="1"/>
  <c r="KV95" i="1" s="1"/>
  <c r="CE93" i="1"/>
  <c r="K94" i="1"/>
  <c r="BD94" i="1"/>
  <c r="BD95" i="1" s="1"/>
  <c r="KB94" i="1"/>
  <c r="KB95" i="1" s="1"/>
  <c r="KB96" i="1"/>
  <c r="MG93" i="1"/>
  <c r="MH93" i="1"/>
  <c r="Q94" i="1"/>
  <c r="Q95" i="1" s="1"/>
  <c r="L94" i="1"/>
  <c r="L95" i="1" s="1"/>
  <c r="DQ94" i="1"/>
  <c r="DQ95" i="1" s="1"/>
  <c r="LA94" i="1"/>
  <c r="LA95" i="1" s="1"/>
  <c r="LA96" i="1"/>
  <c r="LD94" i="1"/>
  <c r="LD95" i="1" s="1"/>
  <c r="CC82" i="1"/>
  <c r="LY93" i="1"/>
  <c r="M94" i="1"/>
  <c r="M96" i="1" s="1"/>
  <c r="EG94" i="1"/>
  <c r="EG95" i="1" s="1"/>
  <c r="EG96" i="1"/>
  <c r="NM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K63" i="1"/>
  <c r="OK48" i="1"/>
  <c r="EC48" i="1"/>
  <c r="EC63" i="1"/>
  <c r="AM47" i="1"/>
  <c r="AM63" i="1"/>
  <c r="NW63" i="1"/>
  <c r="NW48" i="1"/>
  <c r="OJ63" i="1"/>
  <c r="OJ48" i="1"/>
  <c r="AL47" i="1"/>
  <c r="AL63" i="1"/>
  <c r="AK47" i="1"/>
  <c r="AK63" i="1"/>
  <c r="MR45" i="1" a="1"/>
  <c r="MR45" i="1" s="1"/>
  <c r="MH45" i="1"/>
  <c r="Q46" i="1"/>
  <c r="ME45" i="1"/>
  <c r="P46" i="1"/>
  <c r="MD45" i="1"/>
  <c r="MF45" i="1"/>
  <c r="AQ45" i="1"/>
  <c r="NF45" i="1"/>
  <c r="JP45" i="1"/>
  <c r="JO45" i="1"/>
  <c r="NE45" i="1"/>
  <c r="AR45" i="1"/>
  <c r="O46" i="1"/>
  <c r="NH45" i="1"/>
  <c r="NG45" i="1"/>
  <c r="N46" i="1"/>
  <c r="D45" i="1"/>
  <c r="AS45" i="1"/>
  <c r="OP63" i="1"/>
  <c r="OP48" i="1"/>
  <c r="OO63" i="1"/>
  <c r="OO48" i="1"/>
  <c r="AF46" i="1"/>
  <c r="ON63" i="1"/>
  <c r="ON48" i="1"/>
  <c r="OM63" i="1"/>
  <c r="OM48" i="1"/>
  <c r="OL63" i="1"/>
  <c r="OL48" i="1"/>
  <c r="Z46" i="1"/>
  <c r="OB45" i="1"/>
  <c r="OF63" i="1"/>
  <c r="OF48" i="1"/>
  <c r="OE63" i="1"/>
  <c r="OE48" i="1"/>
  <c r="NZ63" i="1"/>
  <c r="NZ48" i="1"/>
  <c r="OI48" i="1"/>
  <c r="OI63" i="1"/>
  <c r="NY63" i="1"/>
  <c r="NY48" i="1"/>
  <c r="NX63" i="1"/>
  <c r="NX48" i="1"/>
  <c r="JR45" i="1"/>
  <c r="W46" i="1"/>
  <c r="NL45" i="1"/>
  <c r="NM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CC106" i="1" l="1"/>
  <c r="NL105" i="1"/>
  <c r="CB106" i="1"/>
  <c r="JQ105" i="1"/>
  <c r="NM105" i="1"/>
  <c r="HC105" i="1"/>
  <c r="CA106" i="1"/>
  <c r="K95" i="1"/>
  <c r="CE95" i="1" s="1"/>
  <c r="YK159" i="4"/>
  <c r="RG159" i="4"/>
  <c r="NK159" i="4"/>
  <c r="CZ100" i="1"/>
  <c r="CZ99" i="1"/>
  <c r="EW104" i="1"/>
  <c r="ES104" i="1"/>
  <c r="EU104" i="1"/>
  <c r="ET104" i="1"/>
  <c r="NL108" i="1"/>
  <c r="NL106" i="1"/>
  <c r="NL107" i="1"/>
  <c r="JQ108" i="1"/>
  <c r="HC108" i="1"/>
  <c r="HC107" i="1"/>
  <c r="JQ107" i="1"/>
  <c r="HC106" i="1"/>
  <c r="JQ106" i="1"/>
  <c r="NM108" i="1"/>
  <c r="NM107" i="1"/>
  <c r="NM106" i="1"/>
  <c r="EV88" i="1"/>
  <c r="CB99" i="1"/>
  <c r="ET85" i="1"/>
  <c r="CC41" i="1"/>
  <c r="CB41" i="1"/>
  <c r="CA41" i="1"/>
  <c r="EX84" i="1"/>
  <c r="BZ99" i="1"/>
  <c r="CA99" i="1"/>
  <c r="ES85" i="1"/>
  <c r="CB40" i="1"/>
  <c r="BZ40" i="1"/>
  <c r="CA40" i="1"/>
  <c r="EW88" i="1"/>
  <c r="ES88" i="1"/>
  <c r="EU86" i="1"/>
  <c r="ES86" i="1"/>
  <c r="ET86" i="1"/>
  <c r="ET84" i="1"/>
  <c r="EU84" i="1"/>
  <c r="EV84" i="1"/>
  <c r="ES84" i="1"/>
  <c r="EX87" i="1"/>
  <c r="EX85" i="1"/>
  <c r="EX86" i="1"/>
  <c r="EX88" i="1"/>
  <c r="ET87" i="1"/>
  <c r="MG41" i="1"/>
  <c r="OM41" i="1"/>
  <c r="EV87" i="1"/>
  <c r="EW85" i="1"/>
  <c r="OI41" i="1"/>
  <c r="OM40" i="1"/>
  <c r="OI40" i="1"/>
  <c r="OK40" i="1"/>
  <c r="ES87" i="1"/>
  <c r="EU87" i="1"/>
  <c r="OL40" i="1"/>
  <c r="MH40" i="1"/>
  <c r="EW86" i="1"/>
  <c r="EU88" i="1"/>
  <c r="EV85" i="1"/>
  <c r="ES83" i="1"/>
  <c r="OO41" i="1"/>
  <c r="OP41" i="1"/>
  <c r="ON41" i="1"/>
  <c r="OJ41" i="1"/>
  <c r="OL41" i="1"/>
  <c r="OJ40" i="1"/>
  <c r="ON40" i="1"/>
  <c r="OO40" i="1"/>
  <c r="EX83" i="1"/>
  <c r="MR41" i="1" a="1"/>
  <c r="MR41" i="1" s="1"/>
  <c r="EV83" i="1"/>
  <c r="ET83" i="1"/>
  <c r="EW83" i="1"/>
  <c r="BW41" i="1" a="1"/>
  <c r="BW41" i="1" s="1"/>
  <c r="NP40" i="1"/>
  <c r="BV40" i="1" a="1"/>
  <c r="BV40" i="1" s="1"/>
  <c r="BW40" i="1" a="1"/>
  <c r="BW40" i="1" s="1"/>
  <c r="NO40" i="1"/>
  <c r="AR41" i="1"/>
  <c r="BP41" i="1" a="1"/>
  <c r="BP41" i="1" s="1"/>
  <c r="BR41" i="1" a="1"/>
  <c r="BR41" i="1" s="1"/>
  <c r="JP41" i="1"/>
  <c r="BQ41" i="1" a="1"/>
  <c r="BQ41" i="1" s="1"/>
  <c r="NS41" i="1"/>
  <c r="NT41" i="1"/>
  <c r="NQ40" i="1"/>
  <c r="NG40" i="1"/>
  <c r="NH40" i="1"/>
  <c r="JP40" i="1"/>
  <c r="NO41" i="1"/>
  <c r="NQ41" i="1"/>
  <c r="JV41" i="1"/>
  <c r="NP41" i="1"/>
  <c r="NR41" i="1"/>
  <c r="BS40" i="1" a="1"/>
  <c r="BS40" i="1" s="1"/>
  <c r="JM41" i="1"/>
  <c r="ME41" i="1"/>
  <c r="CE40" i="1"/>
  <c r="EW39" i="1"/>
  <c r="ME40" i="1"/>
  <c r="NT40" i="1"/>
  <c r="AS41" i="1"/>
  <c r="ES41" i="1" s="1"/>
  <c r="NS40" i="1"/>
  <c r="NE41" i="1"/>
  <c r="CE41" i="1"/>
  <c r="AR40" i="1"/>
  <c r="NF41" i="1"/>
  <c r="JV40" i="1"/>
  <c r="CZ41" i="1"/>
  <c r="NG41" i="1"/>
  <c r="BQ40" i="1" a="1"/>
  <c r="BQ40" i="1" s="1"/>
  <c r="NR40" i="1"/>
  <c r="NH41" i="1"/>
  <c r="BS41" i="1" a="1"/>
  <c r="BS41" i="1" s="1"/>
  <c r="BR40" i="1" a="1"/>
  <c r="BR40" i="1" s="1"/>
  <c r="AQ40" i="1"/>
  <c r="AQ41" i="1"/>
  <c r="BU41" i="1" a="1"/>
  <c r="BU41" i="1" s="1"/>
  <c r="BP40" i="1" a="1"/>
  <c r="BP40" i="1" s="1"/>
  <c r="JO40" i="1"/>
  <c r="BT41" i="1" a="1"/>
  <c r="BT41" i="1" s="1"/>
  <c r="BU40" i="1" a="1"/>
  <c r="BU40" i="1" s="1"/>
  <c r="NE40" i="1"/>
  <c r="MF41" i="1"/>
  <c r="MD41" i="1"/>
  <c r="JM40" i="1"/>
  <c r="AS40" i="1"/>
  <c r="EU40" i="1" s="1"/>
  <c r="MD40" i="1"/>
  <c r="ES39" i="1"/>
  <c r="ET39" i="1"/>
  <c r="EV39" i="1"/>
  <c r="CZ40" i="1"/>
  <c r="CF40" i="1"/>
  <c r="MR40" i="1" a="1"/>
  <c r="MR40" i="1" s="1"/>
  <c r="EX39" i="1"/>
  <c r="EX104" i="1"/>
  <c r="CF41" i="1"/>
  <c r="CE108" i="1"/>
  <c r="MR108" i="1" a="1"/>
  <c r="MR108" i="1" s="1"/>
  <c r="OP108" i="1"/>
  <c r="CF108" i="1"/>
  <c r="AS108" i="1"/>
  <c r="EW108" i="1" s="1"/>
  <c r="OO108" i="1"/>
  <c r="CZ108" i="1"/>
  <c r="OK108" i="1"/>
  <c r="OJ108" i="1"/>
  <c r="ON108" i="1"/>
  <c r="OM108" i="1"/>
  <c r="OL108" i="1"/>
  <c r="OI108" i="1"/>
  <c r="NS108" i="1"/>
  <c r="NR108" i="1"/>
  <c r="AR108" i="1"/>
  <c r="NO108" i="1"/>
  <c r="JV108" i="1"/>
  <c r="NE108" i="1"/>
  <c r="NG108" i="1"/>
  <c r="JP108" i="1"/>
  <c r="NF108" i="1"/>
  <c r="AQ108" i="1"/>
  <c r="NP108" i="1"/>
  <c r="NQ108" i="1"/>
  <c r="NT108" i="1"/>
  <c r="NH108" i="1"/>
  <c r="JO108" i="1"/>
  <c r="NG107" i="1"/>
  <c r="JO107" i="1"/>
  <c r="NE107" i="1"/>
  <c r="NH107" i="1"/>
  <c r="NF107" i="1"/>
  <c r="NT107" i="1"/>
  <c r="NP107" i="1"/>
  <c r="NS107" i="1"/>
  <c r="NQ107" i="1"/>
  <c r="NO107" i="1"/>
  <c r="NR107" i="1"/>
  <c r="JP107" i="1"/>
  <c r="AR107" i="1"/>
  <c r="JV107" i="1"/>
  <c r="AQ107" i="1"/>
  <c r="MH106" i="1"/>
  <c r="MG106" i="1"/>
  <c r="CB105" i="1"/>
  <c r="CC105" i="1"/>
  <c r="CA105" i="1"/>
  <c r="BZ105" i="1"/>
  <c r="NP106" i="1"/>
  <c r="NO106" i="1"/>
  <c r="NH106" i="1"/>
  <c r="JV106" i="1"/>
  <c r="NG106" i="1"/>
  <c r="NQ106" i="1"/>
  <c r="JO106" i="1"/>
  <c r="NR106" i="1"/>
  <c r="NE106" i="1"/>
  <c r="AR106" i="1"/>
  <c r="NT106" i="1"/>
  <c r="NF106" i="1"/>
  <c r="AQ106" i="1"/>
  <c r="JP106" i="1"/>
  <c r="NS106" i="1"/>
  <c r="MG105" i="1"/>
  <c r="MH105" i="1"/>
  <c r="CE107" i="1"/>
  <c r="CE105" i="1"/>
  <c r="MR107" i="1" a="1"/>
  <c r="MR107" i="1" s="1"/>
  <c r="MR106" i="1" a="1"/>
  <c r="MR106" i="1" s="1"/>
  <c r="JM107" i="1"/>
  <c r="ME107" i="1"/>
  <c r="MD107" i="1"/>
  <c r="MF107" i="1"/>
  <c r="OM107" i="1"/>
  <c r="OL107" i="1"/>
  <c r="OK107" i="1"/>
  <c r="OP107" i="1"/>
  <c r="OI107" i="1"/>
  <c r="OO107" i="1"/>
  <c r="OJ107" i="1"/>
  <c r="ON107" i="1"/>
  <c r="CZ107" i="1"/>
  <c r="CF107" i="1"/>
  <c r="AS107" i="1"/>
  <c r="ET107" i="1" s="1"/>
  <c r="ON106" i="1"/>
  <c r="AS106" i="1"/>
  <c r="EW106" i="1" s="1"/>
  <c r="OM106" i="1"/>
  <c r="OL106" i="1"/>
  <c r="OP106" i="1"/>
  <c r="OO106" i="1"/>
  <c r="OJ106" i="1"/>
  <c r="OI106" i="1"/>
  <c r="OK106" i="1"/>
  <c r="CZ106" i="1"/>
  <c r="CF106" i="1"/>
  <c r="MG108" i="1"/>
  <c r="MH108" i="1"/>
  <c r="OM105" i="1"/>
  <c r="OL105" i="1"/>
  <c r="AS105" i="1"/>
  <c r="ES105" i="1" s="1"/>
  <c r="OK105" i="1"/>
  <c r="CF105" i="1"/>
  <c r="CZ105" i="1"/>
  <c r="OJ105" i="1"/>
  <c r="OI105" i="1"/>
  <c r="OO105" i="1"/>
  <c r="ON105" i="1"/>
  <c r="OP105" i="1"/>
  <c r="MH107" i="1"/>
  <c r="MG107" i="1"/>
  <c r="NP105" i="1"/>
  <c r="JP105" i="1"/>
  <c r="AR105" i="1"/>
  <c r="JO105" i="1"/>
  <c r="AQ105" i="1"/>
  <c r="NT105" i="1"/>
  <c r="JV105" i="1"/>
  <c r="NS105" i="1"/>
  <c r="NH105" i="1"/>
  <c r="NQ105" i="1"/>
  <c r="NO105" i="1"/>
  <c r="NR105" i="1"/>
  <c r="NG105" i="1"/>
  <c r="NF105" i="1"/>
  <c r="NE105" i="1"/>
  <c r="MR105" i="1" a="1"/>
  <c r="MR105" i="1" s="1"/>
  <c r="MF108" i="1"/>
  <c r="ME108" i="1"/>
  <c r="MD108" i="1"/>
  <c r="JM108" i="1"/>
  <c r="MD106" i="1"/>
  <c r="MF106" i="1"/>
  <c r="JM106" i="1"/>
  <c r="ME106" i="1"/>
  <c r="BS106" i="1" a="1"/>
  <c r="BS106" i="1" s="1"/>
  <c r="BW106" i="1" a="1"/>
  <c r="BW106" i="1" s="1"/>
  <c r="BV106" i="1" a="1"/>
  <c r="BV106" i="1" s="1"/>
  <c r="BT106" i="1" a="1"/>
  <c r="BT106" i="1" s="1"/>
  <c r="BU106" i="1" a="1"/>
  <c r="BU106" i="1" s="1"/>
  <c r="BQ106" i="1" a="1"/>
  <c r="BQ106" i="1" s="1"/>
  <c r="BP106" i="1" a="1"/>
  <c r="BP106" i="1" s="1"/>
  <c r="BR106" i="1" a="1"/>
  <c r="BR106" i="1" s="1"/>
  <c r="BQ105" i="1" a="1"/>
  <c r="BQ105" i="1" s="1"/>
  <c r="BP105" i="1" a="1"/>
  <c r="BP105" i="1" s="1"/>
  <c r="BT105" i="1" a="1"/>
  <c r="BT105" i="1" s="1"/>
  <c r="BS105" i="1" a="1"/>
  <c r="BS105" i="1" s="1"/>
  <c r="BU105" i="1" a="1"/>
  <c r="BU105" i="1" s="1"/>
  <c r="BR105" i="1" a="1"/>
  <c r="BR105" i="1" s="1"/>
  <c r="BW105" i="1" a="1"/>
  <c r="BW105" i="1" s="1"/>
  <c r="BV105" i="1" a="1"/>
  <c r="BV105" i="1" s="1"/>
  <c r="CC108" i="1"/>
  <c r="CB108" i="1"/>
  <c r="CA108" i="1"/>
  <c r="BZ108" i="1"/>
  <c r="CA107" i="1"/>
  <c r="BZ107" i="1"/>
  <c r="CB107" i="1"/>
  <c r="CC107" i="1"/>
  <c r="CE106" i="1"/>
  <c r="MF105" i="1"/>
  <c r="JM105" i="1"/>
  <c r="ME105" i="1"/>
  <c r="MD105" i="1"/>
  <c r="OP99" i="1"/>
  <c r="OK99" i="1"/>
  <c r="OO99" i="1"/>
  <c r="ON99" i="1"/>
  <c r="CF99" i="1"/>
  <c r="OM99" i="1"/>
  <c r="OL99" i="1"/>
  <c r="OJ99" i="1"/>
  <c r="OI99" i="1"/>
  <c r="AS99" i="1"/>
  <c r="EX99" i="1" s="1"/>
  <c r="MH99" i="1"/>
  <c r="MG99" i="1"/>
  <c r="NT100" i="1"/>
  <c r="NS100" i="1"/>
  <c r="NR100" i="1"/>
  <c r="AR100" i="1"/>
  <c r="NQ100" i="1"/>
  <c r="AQ100" i="1"/>
  <c r="NP100" i="1"/>
  <c r="NO100" i="1"/>
  <c r="JV100" i="1"/>
  <c r="JP100" i="1"/>
  <c r="JO100" i="1"/>
  <c r="NG100" i="1"/>
  <c r="NF100" i="1"/>
  <c r="NH100" i="1"/>
  <c r="NE100" i="1"/>
  <c r="NL99" i="1"/>
  <c r="NL100" i="1"/>
  <c r="MD100" i="1"/>
  <c r="MF100" i="1"/>
  <c r="JM100" i="1"/>
  <c r="ME100" i="1"/>
  <c r="MD99" i="1"/>
  <c r="JM99" i="1"/>
  <c r="MF99" i="1"/>
  <c r="ME99" i="1"/>
  <c r="HC99" i="1"/>
  <c r="HC100" i="1"/>
  <c r="CE100" i="1"/>
  <c r="JQ99" i="1"/>
  <c r="JQ100" i="1"/>
  <c r="MH100" i="1"/>
  <c r="MG100" i="1"/>
  <c r="BQ100" i="1" a="1"/>
  <c r="BQ100" i="1" s="1"/>
  <c r="BP100" i="1" a="1"/>
  <c r="BP100" i="1" s="1"/>
  <c r="BT100" i="1" a="1"/>
  <c r="BT100" i="1" s="1"/>
  <c r="BS100" i="1" a="1"/>
  <c r="BS100" i="1" s="1"/>
  <c r="BR100" i="1" a="1"/>
  <c r="BR100" i="1" s="1"/>
  <c r="BU100" i="1" a="1"/>
  <c r="BU100" i="1" s="1"/>
  <c r="BW100" i="1" a="1"/>
  <c r="BW100" i="1" s="1"/>
  <c r="BV100" i="1" a="1"/>
  <c r="BV100" i="1" s="1"/>
  <c r="CE99" i="1"/>
  <c r="CF100" i="1"/>
  <c r="AS100" i="1"/>
  <c r="EU100" i="1" s="1"/>
  <c r="OP100" i="1"/>
  <c r="OO100" i="1"/>
  <c r="ON100" i="1"/>
  <c r="OM100" i="1"/>
  <c r="OL100" i="1"/>
  <c r="OK100" i="1"/>
  <c r="OJ100" i="1"/>
  <c r="OI100" i="1"/>
  <c r="MR100" i="1" a="1"/>
  <c r="MR100" i="1" s="1"/>
  <c r="NM99" i="1"/>
  <c r="NM100" i="1"/>
  <c r="NH99" i="1"/>
  <c r="NG99" i="1"/>
  <c r="JO99" i="1"/>
  <c r="NF99" i="1"/>
  <c r="NE99" i="1"/>
  <c r="JP99" i="1"/>
  <c r="JV99" i="1"/>
  <c r="NP99" i="1"/>
  <c r="NQ99" i="1"/>
  <c r="NT99" i="1"/>
  <c r="AR99" i="1"/>
  <c r="NS99" i="1"/>
  <c r="NR99" i="1"/>
  <c r="NO99" i="1"/>
  <c r="AQ99" i="1"/>
  <c r="MR99" i="1" a="1"/>
  <c r="MR99" i="1" s="1"/>
  <c r="BV99" i="1" a="1"/>
  <c r="BV99" i="1" s="1"/>
  <c r="BU99" i="1" a="1"/>
  <c r="BU99" i="1" s="1"/>
  <c r="BT99" i="1" a="1"/>
  <c r="BT99" i="1" s="1"/>
  <c r="BS99" i="1" a="1"/>
  <c r="BS99" i="1" s="1"/>
  <c r="BR99" i="1" a="1"/>
  <c r="BR99" i="1" s="1"/>
  <c r="BQ99" i="1" a="1"/>
  <c r="BQ99" i="1" s="1"/>
  <c r="BP99" i="1" a="1"/>
  <c r="BP99" i="1" s="1"/>
  <c r="BW99" i="1" a="1"/>
  <c r="BW99" i="1" s="1"/>
  <c r="JQ94" i="1"/>
  <c r="JQ95" i="1" s="1"/>
  <c r="LC96" i="1"/>
  <c r="LW96" i="1"/>
  <c r="CW96" i="1"/>
  <c r="EM96" i="1"/>
  <c r="LB96" i="1"/>
  <c r="LB97" i="1" s="1"/>
  <c r="DP96" i="1"/>
  <c r="LD96" i="1"/>
  <c r="KZ96" i="1"/>
  <c r="LK96" i="1"/>
  <c r="LK97" i="1" s="1"/>
  <c r="LV96" i="1"/>
  <c r="CU96" i="1"/>
  <c r="CU97" i="1" s="1"/>
  <c r="V96" i="1"/>
  <c r="V97" i="1" s="1"/>
  <c r="NZ96" i="1"/>
  <c r="LM96" i="1"/>
  <c r="LM98" i="1" s="1"/>
  <c r="BC96" i="1"/>
  <c r="BC97" i="1" s="1"/>
  <c r="ED96" i="1"/>
  <c r="ED97" i="1" s="1"/>
  <c r="T96" i="1"/>
  <c r="T97" i="1" s="1"/>
  <c r="KH96" i="1"/>
  <c r="KH97" i="1" s="1"/>
  <c r="EC96" i="1"/>
  <c r="EC97" i="1" s="1"/>
  <c r="EF96" i="1"/>
  <c r="EF97" i="1" s="1"/>
  <c r="EH96" i="1"/>
  <c r="EH97" i="1" s="1"/>
  <c r="LP96" i="1"/>
  <c r="ND96" i="1"/>
  <c r="Q96" i="1"/>
  <c r="Q97" i="1" s="1"/>
  <c r="OF96" i="1"/>
  <c r="OF97" i="1" s="1"/>
  <c r="S96" i="1"/>
  <c r="S97" i="1" s="1"/>
  <c r="OE96" i="1"/>
  <c r="OE97" i="1" s="1"/>
  <c r="DA96" i="1"/>
  <c r="DA98" i="1" s="1"/>
  <c r="KD96" i="1"/>
  <c r="KD97" i="1" s="1"/>
  <c r="DB96" i="1"/>
  <c r="DB97" i="1" s="1"/>
  <c r="KV96" i="1"/>
  <c r="KV97" i="1" s="1"/>
  <c r="MX96" i="1"/>
  <c r="MX97" i="1" s="1"/>
  <c r="LS96" i="1"/>
  <c r="LS97" i="1" s="1"/>
  <c r="CT96" i="1"/>
  <c r="CT98" i="1" s="1"/>
  <c r="MT96" i="1"/>
  <c r="MT98" i="1" s="1"/>
  <c r="EQ96" i="1"/>
  <c r="EQ97" i="1" s="1"/>
  <c r="BY96" i="1"/>
  <c r="BY98" i="1" s="1"/>
  <c r="CY96" i="1"/>
  <c r="CY97" i="1" s="1"/>
  <c r="KK96" i="1"/>
  <c r="KK98" i="1" s="1"/>
  <c r="MY96" i="1"/>
  <c r="MY98" i="1" s="1"/>
  <c r="KA96" i="1"/>
  <c r="KA97" i="1" s="1"/>
  <c r="MV96" i="1"/>
  <c r="MV98" i="1" s="1"/>
  <c r="LR96" i="1"/>
  <c r="LR98" i="1" s="1"/>
  <c r="L96" i="1"/>
  <c r="L97" i="1" s="1"/>
  <c r="KC96" i="1"/>
  <c r="KC98" i="1" s="1"/>
  <c r="AF96" i="1"/>
  <c r="AF97" i="1" s="1"/>
  <c r="ME95" i="1"/>
  <c r="MD95" i="1"/>
  <c r="MF95" i="1"/>
  <c r="JM95" i="1"/>
  <c r="KE96" i="1"/>
  <c r="KE97" i="1" s="1"/>
  <c r="MW96" i="1"/>
  <c r="MW98" i="1" s="1"/>
  <c r="LO96" i="1"/>
  <c r="LO98" i="1" s="1"/>
  <c r="CR96" i="1"/>
  <c r="CR98" i="1" s="1"/>
  <c r="KY96" i="1"/>
  <c r="KY97" i="1" s="1"/>
  <c r="JR94" i="1"/>
  <c r="W95" i="1"/>
  <c r="JR95" i="1" s="1"/>
  <c r="MH95" i="1"/>
  <c r="MG95" i="1"/>
  <c r="MU96" i="1"/>
  <c r="O96" i="1"/>
  <c r="AQ96" i="1" s="1"/>
  <c r="DY96" i="1"/>
  <c r="DY98" i="1" s="1"/>
  <c r="OA94" i="1"/>
  <c r="Y95" i="1"/>
  <c r="OA95" i="1" s="1"/>
  <c r="KW96" i="1"/>
  <c r="KW97" i="1" s="1"/>
  <c r="NS95" i="1"/>
  <c r="NR95" i="1"/>
  <c r="AR95" i="1"/>
  <c r="NQ95" i="1"/>
  <c r="AQ95" i="1"/>
  <c r="NP95" i="1"/>
  <c r="NH95" i="1"/>
  <c r="JP95" i="1"/>
  <c r="NE95" i="1"/>
  <c r="NT95" i="1"/>
  <c r="NF95" i="1"/>
  <c r="NO95" i="1"/>
  <c r="JV95" i="1"/>
  <c r="NG95" i="1"/>
  <c r="JO95" i="1"/>
  <c r="BQ95" i="1" a="1"/>
  <c r="BQ95" i="1" s="1"/>
  <c r="BP95" i="1" a="1"/>
  <c r="BP95" i="1" s="1"/>
  <c r="BV95" i="1" a="1"/>
  <c r="BV95" i="1" s="1"/>
  <c r="BT95" i="1" a="1"/>
  <c r="BT95" i="1" s="1"/>
  <c r="BR95" i="1" a="1"/>
  <c r="BR95" i="1" s="1"/>
  <c r="BW95" i="1" a="1"/>
  <c r="BW95" i="1" s="1"/>
  <c r="BS95" i="1" a="1"/>
  <c r="BS95" i="1" s="1"/>
  <c r="BU95" i="1" a="1"/>
  <c r="BU95" i="1" s="1"/>
  <c r="KG96" i="1"/>
  <c r="KG97" i="1" s="1"/>
  <c r="MS96" i="1"/>
  <c r="MS97" i="1" s="1"/>
  <c r="LU96" i="1"/>
  <c r="LU97" i="1" s="1"/>
  <c r="MR95" i="1" a="1"/>
  <c r="MR95" i="1" s="1"/>
  <c r="EJ96" i="1"/>
  <c r="EJ98" i="1" s="1"/>
  <c r="KU96" i="1"/>
  <c r="KU98" i="1" s="1"/>
  <c r="OC94" i="1"/>
  <c r="X95" i="1"/>
  <c r="OC95" i="1" s="1"/>
  <c r="BD96" i="1"/>
  <c r="BD97" i="1" s="1"/>
  <c r="JU96" i="1"/>
  <c r="JU97" i="1" s="1"/>
  <c r="R96" i="1"/>
  <c r="R97" i="1" s="1"/>
  <c r="JY96" i="1"/>
  <c r="JY97" i="1" s="1"/>
  <c r="EN96" i="1"/>
  <c r="EN97" i="1" s="1"/>
  <c r="CC95" i="1"/>
  <c r="CB95" i="1"/>
  <c r="BZ95" i="1"/>
  <c r="CA95" i="1"/>
  <c r="CS96" i="1"/>
  <c r="CS97" i="1" s="1"/>
  <c r="LY94" i="1"/>
  <c r="M95" i="1"/>
  <c r="LY95" i="1" s="1"/>
  <c r="K96" i="1"/>
  <c r="KJ96" i="1"/>
  <c r="KJ97" i="1" s="1"/>
  <c r="CP96" i="1"/>
  <c r="CP97" i="1" s="1"/>
  <c r="LE96" i="1"/>
  <c r="LE98" i="1" s="1"/>
  <c r="KF96" i="1"/>
  <c r="KF97" i="1" s="1"/>
  <c r="KI96" i="1"/>
  <c r="KI98" i="1" s="1"/>
  <c r="OP95" i="1"/>
  <c r="OO95" i="1"/>
  <c r="ON95" i="1"/>
  <c r="OM95" i="1"/>
  <c r="OL95" i="1"/>
  <c r="OK95" i="1"/>
  <c r="OJ95" i="1"/>
  <c r="OI95" i="1"/>
  <c r="AS95" i="1"/>
  <c r="EW95" i="1" s="1"/>
  <c r="OB94" i="1"/>
  <c r="Z95" i="1"/>
  <c r="OB95" i="1" s="1"/>
  <c r="DS96" i="1"/>
  <c r="DS98" i="1" s="1"/>
  <c r="N96" i="1"/>
  <c r="EP96" i="1"/>
  <c r="EP97" i="1" s="1"/>
  <c r="CO96" i="1"/>
  <c r="CO97" i="1" s="1"/>
  <c r="CQ97" i="1"/>
  <c r="CQ98" i="1"/>
  <c r="EM97" i="1"/>
  <c r="EM98" i="1"/>
  <c r="LT97" i="1"/>
  <c r="LT98" i="1"/>
  <c r="JR96" i="1"/>
  <c r="W97" i="1"/>
  <c r="JR97" i="1" s="1"/>
  <c r="W98" i="1"/>
  <c r="JR98" i="1" s="1"/>
  <c r="EL97" i="1"/>
  <c r="EL98" i="1"/>
  <c r="ND97" i="1"/>
  <c r="ND98" i="1"/>
  <c r="NX97" i="1"/>
  <c r="NX98" i="1"/>
  <c r="P97" i="1"/>
  <c r="P98" i="1"/>
  <c r="DP97" i="1"/>
  <c r="DP98" i="1"/>
  <c r="KZ97" i="1"/>
  <c r="KZ98" i="1"/>
  <c r="LV97" i="1"/>
  <c r="LV98" i="1"/>
  <c r="NZ97" i="1"/>
  <c r="NZ98" i="1"/>
  <c r="CX97" i="1"/>
  <c r="CX98" i="1"/>
  <c r="KB97" i="1"/>
  <c r="KB98" i="1"/>
  <c r="EO97" i="1"/>
  <c r="EO98" i="1"/>
  <c r="OC96" i="1"/>
  <c r="X97" i="1"/>
  <c r="OC97" i="1" s="1"/>
  <c r="X98" i="1"/>
  <c r="OC98" i="1" s="1"/>
  <c r="JL97" i="1"/>
  <c r="JL98" i="1"/>
  <c r="EG97" i="1"/>
  <c r="EG98" i="1"/>
  <c r="NY97" i="1"/>
  <c r="NY98" i="1"/>
  <c r="LN97" i="1"/>
  <c r="LN98" i="1"/>
  <c r="EK97" i="1"/>
  <c r="EK98" i="1"/>
  <c r="NW97" i="1"/>
  <c r="NW98" i="1"/>
  <c r="LW97" i="1"/>
  <c r="LW98" i="1"/>
  <c r="CW97" i="1"/>
  <c r="CW98" i="1"/>
  <c r="KX97" i="1"/>
  <c r="KX98" i="1"/>
  <c r="OB96" i="1"/>
  <c r="Z97" i="1"/>
  <c r="OB97" i="1" s="1"/>
  <c r="Z98" i="1"/>
  <c r="OB98" i="1" s="1"/>
  <c r="LF97" i="1"/>
  <c r="LF98" i="1"/>
  <c r="OA96" i="1"/>
  <c r="Y97" i="1"/>
  <c r="OA97" i="1" s="1"/>
  <c r="Y98" i="1"/>
  <c r="OA98" i="1" s="1"/>
  <c r="LD97" i="1"/>
  <c r="LD98" i="1"/>
  <c r="LA97" i="1"/>
  <c r="LA98" i="1"/>
  <c r="U97" i="1"/>
  <c r="U98" i="1"/>
  <c r="LY96" i="1"/>
  <c r="M97" i="1"/>
  <c r="LY97" i="1" s="1"/>
  <c r="M98" i="1"/>
  <c r="LY98" i="1" s="1"/>
  <c r="JZ97" i="1"/>
  <c r="JZ98" i="1"/>
  <c r="LC97" i="1"/>
  <c r="LC98" i="1"/>
  <c r="LP97" i="1"/>
  <c r="LP98" i="1"/>
  <c r="JX97" i="1"/>
  <c r="JX98" i="1"/>
  <c r="EI97" i="1"/>
  <c r="EI98" i="1"/>
  <c r="CZ94" i="1"/>
  <c r="CZ46" i="1"/>
  <c r="AT46" i="1" s="1"/>
  <c r="DD46" i="1"/>
  <c r="CZ47" i="1" s="1"/>
  <c r="AT47" i="1" s="1"/>
  <c r="ES82" i="1"/>
  <c r="ET82" i="1"/>
  <c r="EV82" i="1"/>
  <c r="EW82" i="1"/>
  <c r="HC41" i="1"/>
  <c r="HC40" i="1"/>
  <c r="NL40" i="1"/>
  <c r="NL41" i="1"/>
  <c r="JQ41" i="1"/>
  <c r="JQ40" i="1"/>
  <c r="NM41" i="1"/>
  <c r="NM40" i="1"/>
  <c r="EU82" i="1"/>
  <c r="QW26"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BN96" i="1"/>
  <c r="BM96" i="1"/>
  <c r="BK96" i="1"/>
  <c r="BJ96" i="1"/>
  <c r="BI96" i="1"/>
  <c r="BL96" i="1"/>
  <c r="BN94" i="1"/>
  <c r="BM94" i="1"/>
  <c r="BL94" i="1"/>
  <c r="BK94" i="1"/>
  <c r="BJ94" i="1"/>
  <c r="BI94" i="1"/>
  <c r="JQ96" i="1"/>
  <c r="I47" i="1"/>
  <c r="BN46" i="1"/>
  <c r="BM46" i="1"/>
  <c r="BL46" i="1"/>
  <c r="BK46" i="1"/>
  <c r="BJ46" i="1"/>
  <c r="BI46" i="1"/>
  <c r="EW93" i="1"/>
  <c r="ES93" i="1"/>
  <c r="ET93" i="1"/>
  <c r="EU93" i="1"/>
  <c r="EX93" i="1"/>
  <c r="EV93" i="1"/>
  <c r="NE94" i="1"/>
  <c r="JV94" i="1"/>
  <c r="NO94" i="1"/>
  <c r="NR94" i="1"/>
  <c r="AR94" i="1"/>
  <c r="AQ94" i="1"/>
  <c r="NQ94" i="1"/>
  <c r="NP94" i="1"/>
  <c r="NF94" i="1"/>
  <c r="NH94" i="1"/>
  <c r="NG94" i="1"/>
  <c r="NT94" i="1"/>
  <c r="NS94" i="1"/>
  <c r="JP94" i="1"/>
  <c r="JO94" i="1"/>
  <c r="JM96" i="1"/>
  <c r="ME96" i="1"/>
  <c r="MF96" i="1"/>
  <c r="MD96" i="1"/>
  <c r="MF94" i="1"/>
  <c r="ME94" i="1"/>
  <c r="MD94" i="1"/>
  <c r="JM94" i="1"/>
  <c r="ON94" i="1"/>
  <c r="AS94" i="1"/>
  <c r="OP94" i="1"/>
  <c r="OO94" i="1"/>
  <c r="CF94" i="1"/>
  <c r="OM94" i="1"/>
  <c r="OL94" i="1"/>
  <c r="OJ94" i="1"/>
  <c r="OK94" i="1"/>
  <c r="OI94" i="1"/>
  <c r="NL94" i="1"/>
  <c r="NL95" i="1" s="1"/>
  <c r="MR94" i="1" a="1"/>
  <c r="MR94" i="1" s="1"/>
  <c r="HC94" i="1"/>
  <c r="HC95" i="1" s="1"/>
  <c r="HC96" i="1"/>
  <c r="NM94" i="1"/>
  <c r="NM95" i="1" s="1"/>
  <c r="BZ94" i="1"/>
  <c r="CA94" i="1"/>
  <c r="CB94" i="1"/>
  <c r="CC94" i="1"/>
  <c r="MG94" i="1"/>
  <c r="MH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F46" i="1"/>
  <c r="MD46" i="1"/>
  <c r="ME46" i="1"/>
  <c r="W47" i="1"/>
  <c r="JR46" i="1"/>
  <c r="OB46" i="1"/>
  <c r="Z47" i="1"/>
  <c r="AS46" i="1"/>
  <c r="NA46" i="1" s="1"/>
  <c r="AQ46" i="1"/>
  <c r="AR46" i="1"/>
  <c r="O47" i="1"/>
  <c r="NE46" i="1"/>
  <c r="NH46" i="1"/>
  <c r="JO46" i="1"/>
  <c r="JP46" i="1"/>
  <c r="NF46" i="1"/>
  <c r="NG46" i="1"/>
  <c r="AN48" i="1"/>
  <c r="AN64" i="1"/>
  <c r="MH46" i="1"/>
  <c r="Q47" i="1"/>
  <c r="MG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YL159" i="4" l="1"/>
  <c r="RH159" i="4"/>
  <c r="NL159" i="4"/>
  <c r="N98" i="1"/>
  <c r="OI98" i="1" s="1"/>
  <c r="CZ96" i="1"/>
  <c r="EY83" i="1"/>
  <c r="EY87" i="1"/>
  <c r="EY84" i="1"/>
  <c r="EY88" i="1"/>
  <c r="EY85" i="1"/>
  <c r="EY86" i="1"/>
  <c r="EX41" i="1"/>
  <c r="EV41" i="1"/>
  <c r="EW41" i="1"/>
  <c r="EU41" i="1"/>
  <c r="ET41" i="1"/>
  <c r="EV40" i="1"/>
  <c r="EW40" i="1"/>
  <c r="EX40" i="1"/>
  <c r="ES40" i="1"/>
  <c r="ET40" i="1"/>
  <c r="EY104" i="1"/>
  <c r="EW105" i="1"/>
  <c r="EX105" i="1"/>
  <c r="EU105" i="1"/>
  <c r="EV105" i="1"/>
  <c r="ES108" i="1"/>
  <c r="EX108" i="1"/>
  <c r="EY107" i="1"/>
  <c r="EU107" i="1"/>
  <c r="EW107" i="1"/>
  <c r="EV107" i="1"/>
  <c r="EY105" i="1"/>
  <c r="EY108" i="1"/>
  <c r="EY106" i="1"/>
  <c r="ES106" i="1"/>
  <c r="EV106" i="1"/>
  <c r="EX106" i="1"/>
  <c r="ET106" i="1"/>
  <c r="EU106" i="1"/>
  <c r="EV108" i="1"/>
  <c r="ET108" i="1"/>
  <c r="EU108" i="1"/>
  <c r="EX107" i="1"/>
  <c r="ES107" i="1"/>
  <c r="ET105" i="1"/>
  <c r="ES99" i="1"/>
  <c r="EY100" i="1"/>
  <c r="EX100" i="1"/>
  <c r="EY99" i="1"/>
  <c r="ET100" i="1"/>
  <c r="EW99" i="1"/>
  <c r="EU99" i="1"/>
  <c r="ET99" i="1"/>
  <c r="EV100" i="1"/>
  <c r="EW100" i="1"/>
  <c r="EV99" i="1"/>
  <c r="ES100" i="1"/>
  <c r="BC98" i="1"/>
  <c r="LB98" i="1"/>
  <c r="LK98" i="1"/>
  <c r="CU98" i="1"/>
  <c r="EF98" i="1"/>
  <c r="MT97" i="1"/>
  <c r="T98" i="1"/>
  <c r="MY97" i="1"/>
  <c r="V98" i="1"/>
  <c r="LM97" i="1"/>
  <c r="CC96" i="1"/>
  <c r="ED98" i="1"/>
  <c r="EH98" i="1"/>
  <c r="S98" i="1"/>
  <c r="OF98" i="1"/>
  <c r="EC98" i="1"/>
  <c r="EY95" i="1"/>
  <c r="KH98" i="1"/>
  <c r="MW97" i="1"/>
  <c r="DB98" i="1"/>
  <c r="KK97" i="1"/>
  <c r="DA97" i="1"/>
  <c r="KV98" i="1"/>
  <c r="OE98" i="1"/>
  <c r="CY98" i="1"/>
  <c r="CS98" i="1"/>
  <c r="KD98" i="1"/>
  <c r="EV95" i="1"/>
  <c r="CO98" i="1"/>
  <c r="OK96" i="1"/>
  <c r="N97" i="1"/>
  <c r="EJ97" i="1"/>
  <c r="MS98" i="1"/>
  <c r="LU98" i="1"/>
  <c r="KG98" i="1"/>
  <c r="MH96" i="1"/>
  <c r="CR97" i="1"/>
  <c r="CP98" i="1"/>
  <c r="MG96" i="1"/>
  <c r="CT97" i="1"/>
  <c r="KJ98" i="1"/>
  <c r="EQ98" i="1"/>
  <c r="KI97" i="1"/>
  <c r="KE98" i="1"/>
  <c r="MV97" i="1"/>
  <c r="Q98" i="1"/>
  <c r="MH98" i="1" s="1"/>
  <c r="MR96" i="1" a="1"/>
  <c r="MR96" i="1" s="1"/>
  <c r="K98" i="1"/>
  <c r="DS97" i="1"/>
  <c r="KU97" i="1"/>
  <c r="LE97" i="1"/>
  <c r="LO97" i="1"/>
  <c r="BY97" i="1"/>
  <c r="NM96" i="1"/>
  <c r="NM97" i="1" s="1"/>
  <c r="KW98" i="1"/>
  <c r="LR97" i="1"/>
  <c r="CF95" i="1"/>
  <c r="AF98" i="1"/>
  <c r="CA96" i="1"/>
  <c r="CB96" i="1"/>
  <c r="BZ96" i="1"/>
  <c r="CE96" i="1"/>
  <c r="L98" i="1"/>
  <c r="AR96" i="1"/>
  <c r="KC97" i="1"/>
  <c r="KA98" i="1"/>
  <c r="OO96" i="1"/>
  <c r="MX98" i="1"/>
  <c r="LS98" i="1"/>
  <c r="ON96" i="1"/>
  <c r="NE96" i="1"/>
  <c r="OP96" i="1"/>
  <c r="KF98" i="1"/>
  <c r="NH96" i="1"/>
  <c r="OJ96" i="1"/>
  <c r="NF96" i="1"/>
  <c r="BD98" i="1"/>
  <c r="DY97" i="1"/>
  <c r="NG96" i="1"/>
  <c r="EN98" i="1"/>
  <c r="O98" i="1"/>
  <c r="NS98" i="1" s="1"/>
  <c r="JP96" i="1"/>
  <c r="KY98" i="1"/>
  <c r="OL96" i="1"/>
  <c r="O97" i="1"/>
  <c r="JY98" i="1"/>
  <c r="CZ95" i="1"/>
  <c r="JV96" i="1"/>
  <c r="JU98" i="1"/>
  <c r="NQ96" i="1"/>
  <c r="EU95" i="1"/>
  <c r="AS96" i="1"/>
  <c r="EV96" i="1" s="1"/>
  <c r="OI96" i="1"/>
  <c r="MU98" i="1"/>
  <c r="R98" i="1"/>
  <c r="CC98" i="1" s="1"/>
  <c r="ES95" i="1"/>
  <c r="OM96" i="1"/>
  <c r="NS96" i="1"/>
  <c r="EP98" i="1"/>
  <c r="MU97" i="1"/>
  <c r="ET95" i="1"/>
  <c r="NP96" i="1"/>
  <c r="JO96" i="1"/>
  <c r="NT96" i="1"/>
  <c r="EX95" i="1"/>
  <c r="NO96" i="1"/>
  <c r="CF96" i="1"/>
  <c r="NR96" i="1"/>
  <c r="NL96" i="1"/>
  <c r="NL97" i="1" s="1"/>
  <c r="ME98" i="1"/>
  <c r="MD98" i="1"/>
  <c r="MF98" i="1"/>
  <c r="JM98" i="1"/>
  <c r="CC97" i="1"/>
  <c r="CB97" i="1"/>
  <c r="BZ97" i="1"/>
  <c r="CA97" i="1"/>
  <c r="BQ98" i="1" a="1"/>
  <c r="BQ98" i="1" s="1"/>
  <c r="BP98" i="1" a="1"/>
  <c r="BP98" i="1" s="1"/>
  <c r="BV98" i="1" a="1"/>
  <c r="BV98" i="1" s="1"/>
  <c r="BU98" i="1" a="1"/>
  <c r="BU98" i="1" s="1"/>
  <c r="BT98" i="1" a="1"/>
  <c r="BT98" i="1" s="1"/>
  <c r="BS98" i="1" a="1"/>
  <c r="BS98" i="1" s="1"/>
  <c r="BR98" i="1" a="1"/>
  <c r="BR98" i="1" s="1"/>
  <c r="BW98" i="1" a="1"/>
  <c r="BW98" i="1" s="1"/>
  <c r="MG97" i="1"/>
  <c r="MH97" i="1"/>
  <c r="BV97" i="1" a="1"/>
  <c r="BV97" i="1" s="1"/>
  <c r="BU97" i="1" a="1"/>
  <c r="BU97" i="1" s="1"/>
  <c r="BT97" i="1" a="1"/>
  <c r="BT97" i="1" s="1"/>
  <c r="BS97" i="1" a="1"/>
  <c r="BS97" i="1" s="1"/>
  <c r="BP97" i="1" a="1"/>
  <c r="BP97" i="1" s="1"/>
  <c r="BR97" i="1" a="1"/>
  <c r="BR97" i="1" s="1"/>
  <c r="BQ97" i="1" a="1"/>
  <c r="BQ97" i="1" s="1"/>
  <c r="BW97" i="1" a="1"/>
  <c r="BW97" i="1" s="1"/>
  <c r="HC97" i="1"/>
  <c r="HC98" i="1"/>
  <c r="JQ97" i="1"/>
  <c r="JQ98" i="1"/>
  <c r="MD97" i="1"/>
  <c r="JM97" i="1"/>
  <c r="MF97" i="1"/>
  <c r="ME97" i="1"/>
  <c r="EY39" i="1"/>
  <c r="EY41" i="1"/>
  <c r="EY40" i="1"/>
  <c r="QX26" i="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ES94" i="1"/>
  <c r="ET94" i="1"/>
  <c r="EX94" i="1"/>
  <c r="EY94" i="1"/>
  <c r="EU94" i="1"/>
  <c r="EW94" i="1"/>
  <c r="EY82" i="1"/>
  <c r="AN49" i="1"/>
  <c r="AK49" i="1"/>
  <c r="AF48" i="1"/>
  <c r="NG47" i="1"/>
  <c r="NH47" i="1"/>
  <c r="O48" i="1"/>
  <c r="JP47" i="1"/>
  <c r="NF47" i="1"/>
  <c r="JO47" i="1"/>
  <c r="AQ47" i="1"/>
  <c r="AR47" i="1"/>
  <c r="NE47" i="1"/>
  <c r="AL49" i="1"/>
  <c r="D47" i="1"/>
  <c r="N48" i="1"/>
  <c r="AS47" i="1"/>
  <c r="MZ46" i="1" a="1"/>
  <c r="MZ46" i="1" s="1"/>
  <c r="JR47" i="1"/>
  <c r="W48" i="1"/>
  <c r="MH47" i="1"/>
  <c r="Q48" i="1"/>
  <c r="MG47" i="1"/>
  <c r="OB47" i="1"/>
  <c r="Z48" i="1"/>
  <c r="AM49" i="1"/>
  <c r="MF47" i="1"/>
  <c r="MD47" i="1"/>
  <c r="P48" i="1"/>
  <c r="ME47" i="1"/>
  <c r="EZ28" i="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Z89" i="1" l="1"/>
  <c r="YM159" i="4"/>
  <c r="RI159" i="4"/>
  <c r="OP98" i="1"/>
  <c r="OM98" i="1"/>
  <c r="ON98" i="1"/>
  <c r="NM159" i="4"/>
  <c r="OJ98" i="1"/>
  <c r="OO98" i="1"/>
  <c r="OK98" i="1"/>
  <c r="OL98" i="1"/>
  <c r="OO97" i="1"/>
  <c r="CZ97" i="1"/>
  <c r="CZ98" i="1"/>
  <c r="EZ84" i="1"/>
  <c r="EZ85" i="1"/>
  <c r="EZ87" i="1"/>
  <c r="EZ88" i="1"/>
  <c r="EZ86" i="1"/>
  <c r="EZ104" i="1"/>
  <c r="EZ83" i="1"/>
  <c r="EZ106" i="1"/>
  <c r="EZ105" i="1"/>
  <c r="EZ108" i="1"/>
  <c r="EZ107" i="1"/>
  <c r="EZ99" i="1"/>
  <c r="EZ100" i="1"/>
  <c r="EZ95" i="1"/>
  <c r="OK97" i="1"/>
  <c r="OP97" i="1"/>
  <c r="EX96" i="1"/>
  <c r="ON97" i="1"/>
  <c r="OJ97" i="1"/>
  <c r="OL97" i="1"/>
  <c r="OI97" i="1"/>
  <c r="OM97" i="1"/>
  <c r="CE97" i="1"/>
  <c r="NM98" i="1"/>
  <c r="NE98" i="1"/>
  <c r="CE98" i="1"/>
  <c r="JO98" i="1"/>
  <c r="JP98" i="1"/>
  <c r="NF98" i="1"/>
  <c r="NH98" i="1"/>
  <c r="NG98" i="1"/>
  <c r="CF97" i="1"/>
  <c r="MG98" i="1"/>
  <c r="MR97" i="1" a="1"/>
  <c r="MR97" i="1" s="1"/>
  <c r="NQ98" i="1"/>
  <c r="NT98" i="1"/>
  <c r="EU96" i="1"/>
  <c r="EY96" i="1"/>
  <c r="MR98" i="1" a="1"/>
  <c r="MR98" i="1" s="1"/>
  <c r="AR97" i="1"/>
  <c r="BZ98" i="1"/>
  <c r="NT97" i="1"/>
  <c r="CA98" i="1"/>
  <c r="NS97" i="1"/>
  <c r="CB98" i="1"/>
  <c r="AQ97" i="1"/>
  <c r="JV97" i="1"/>
  <c r="ET96" i="1"/>
  <c r="NL98" i="1"/>
  <c r="NO97" i="1"/>
  <c r="NP97" i="1"/>
  <c r="NR97" i="1"/>
  <c r="NQ97" i="1"/>
  <c r="JV98" i="1"/>
  <c r="NE97" i="1"/>
  <c r="AS97" i="1"/>
  <c r="EY97" i="1" s="1"/>
  <c r="NO98" i="1"/>
  <c r="NF97" i="1"/>
  <c r="NP98" i="1"/>
  <c r="JO97" i="1"/>
  <c r="AQ98" i="1"/>
  <c r="NG97" i="1"/>
  <c r="JP97" i="1"/>
  <c r="AR98" i="1"/>
  <c r="NH97" i="1"/>
  <c r="AS98" i="1"/>
  <c r="EV98" i="1" s="1"/>
  <c r="NR98" i="1"/>
  <c r="ES96" i="1"/>
  <c r="EW96" i="1"/>
  <c r="CF98" i="1"/>
  <c r="EZ39" i="1"/>
  <c r="EZ40" i="1"/>
  <c r="EZ41" i="1"/>
  <c r="QY26" i="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D48" i="1"/>
  <c r="MF48" i="1"/>
  <c r="ME48" i="1"/>
  <c r="AL66" i="1"/>
  <c r="MG48" i="1"/>
  <c r="MH48" i="1"/>
  <c r="OB48" i="1"/>
  <c r="AK66" i="1"/>
  <c r="NE48" i="1"/>
  <c r="NF48" i="1"/>
  <c r="AR48" i="1"/>
  <c r="NG48" i="1"/>
  <c r="NH48" i="1"/>
  <c r="JO48" i="1"/>
  <c r="JP48" i="1"/>
  <c r="AQ48" i="1"/>
  <c r="AM66" i="1"/>
  <c r="JR48" i="1"/>
  <c r="D48" i="1"/>
  <c r="AS48" i="1"/>
  <c r="AN66" i="1"/>
  <c r="FA28" i="1"/>
  <c r="FZ30" i="1"/>
  <c r="IK30" i="1"/>
  <c r="D43" i="8"/>
  <c r="V43" i="8" s="1"/>
  <c r="C43" i="8"/>
  <c r="U43" i="8" s="1"/>
  <c r="E43" i="8"/>
  <c r="W43" i="8" s="1"/>
  <c r="FA89" i="1" l="1"/>
  <c r="YN159" i="4"/>
  <c r="RJ159" i="4"/>
  <c r="NN159" i="4"/>
  <c r="FA86" i="1"/>
  <c r="FA85" i="1"/>
  <c r="FA88" i="1"/>
  <c r="FA87" i="1"/>
  <c r="FA84" i="1"/>
  <c r="FA104" i="1"/>
  <c r="FA83" i="1"/>
  <c r="FA106" i="1"/>
  <c r="FA107" i="1"/>
  <c r="FA108" i="1"/>
  <c r="FA105" i="1"/>
  <c r="FA100" i="1"/>
  <c r="FA99" i="1"/>
  <c r="FA95" i="1"/>
  <c r="EU98" i="1"/>
  <c r="EW97" i="1"/>
  <c r="EU97" i="1"/>
  <c r="EX98" i="1"/>
  <c r="EV97" i="1"/>
  <c r="EZ98" i="1"/>
  <c r="EY98" i="1"/>
  <c r="ES98" i="1"/>
  <c r="EZ97" i="1"/>
  <c r="ET98" i="1"/>
  <c r="ET97" i="1"/>
  <c r="EW98" i="1"/>
  <c r="ES97" i="1"/>
  <c r="EX97" i="1"/>
  <c r="FA97" i="1"/>
  <c r="FA98" i="1"/>
  <c r="FA39" i="1"/>
  <c r="FA41" i="1"/>
  <c r="FA40" i="1"/>
  <c r="QZ26" i="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NA48" i="1"/>
  <c r="MZ48" i="1" s="1" a="1"/>
  <c r="MZ48" i="1" s="1"/>
  <c r="AK50" i="1"/>
  <c r="AK51" i="1" s="1"/>
  <c r="FB28" i="1"/>
  <c r="GA30" i="1"/>
  <c r="IL30" i="1"/>
  <c r="FB89" i="1" l="1"/>
  <c r="YO159" i="4"/>
  <c r="RK159" i="4"/>
  <c r="NO159" i="4"/>
  <c r="FB88" i="1"/>
  <c r="FB87" i="1"/>
  <c r="FB85" i="1"/>
  <c r="FB84" i="1"/>
  <c r="FB86" i="1"/>
  <c r="FB104" i="1"/>
  <c r="FB83" i="1"/>
  <c r="FB107" i="1"/>
  <c r="FB105" i="1"/>
  <c r="FB106" i="1"/>
  <c r="FB108" i="1"/>
  <c r="FB99" i="1"/>
  <c r="FB100" i="1"/>
  <c r="FB95" i="1"/>
  <c r="FB97" i="1"/>
  <c r="FB98" i="1"/>
  <c r="FB39" i="1"/>
  <c r="FB41" i="1"/>
  <c r="FB40" i="1"/>
  <c r="RA26" i="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GB30" i="1"/>
  <c r="IM30" i="1"/>
  <c r="FC89" i="1" l="1"/>
  <c r="YP159" i="4"/>
  <c r="RL159" i="4"/>
  <c r="NP159" i="4"/>
  <c r="FC86" i="1"/>
  <c r="FC84" i="1"/>
  <c r="FC85" i="1"/>
  <c r="FC88" i="1"/>
  <c r="FC87" i="1"/>
  <c r="FC104" i="1"/>
  <c r="FC83" i="1"/>
  <c r="FC108" i="1"/>
  <c r="FC107" i="1"/>
  <c r="FC106" i="1"/>
  <c r="FC105" i="1"/>
  <c r="FC100" i="1"/>
  <c r="FC99" i="1"/>
  <c r="FC95" i="1"/>
  <c r="FC98" i="1"/>
  <c r="FC97" i="1"/>
  <c r="FC39" i="1"/>
  <c r="FC41" i="1"/>
  <c r="FC40" i="1"/>
  <c r="RB26"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G49" i="1"/>
  <c r="MH49" i="1"/>
  <c r="MD49" i="1"/>
  <c r="ME49" i="1"/>
  <c r="MF49" i="1"/>
  <c r="NE49" i="1"/>
  <c r="NF49" i="1"/>
  <c r="NH49" i="1"/>
  <c r="JO49" i="1"/>
  <c r="NG49" i="1"/>
  <c r="AQ49" i="1"/>
  <c r="AR49" i="1"/>
  <c r="JP49" i="1"/>
  <c r="D49" i="1"/>
  <c r="AS49" i="1"/>
  <c r="AM54" i="1"/>
  <c r="AM55" i="1" s="1"/>
  <c r="AM70" i="1"/>
  <c r="AL54" i="1"/>
  <c r="AL55" i="1" s="1"/>
  <c r="AL70" i="1"/>
  <c r="AN54" i="1"/>
  <c r="AN55" i="1" s="1"/>
  <c r="AN70" i="1"/>
  <c r="OB49" i="1"/>
  <c r="FD28" i="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FD89" i="1" l="1"/>
  <c r="YQ159" i="4"/>
  <c r="RM159" i="4"/>
  <c r="NQ159" i="4"/>
  <c r="FD86" i="1"/>
  <c r="FD84" i="1"/>
  <c r="FD87" i="1"/>
  <c r="FD88" i="1"/>
  <c r="FD85" i="1"/>
  <c r="FD104" i="1"/>
  <c r="FD83" i="1"/>
  <c r="FD107" i="1"/>
  <c r="FD106" i="1"/>
  <c r="FD105" i="1"/>
  <c r="FD108" i="1"/>
  <c r="FD99" i="1"/>
  <c r="FD100" i="1"/>
  <c r="FD95" i="1"/>
  <c r="FD97" i="1"/>
  <c r="FD98" i="1"/>
  <c r="FD39" i="1"/>
  <c r="FD40" i="1"/>
  <c r="FD41" i="1"/>
  <c r="RC26" i="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GD30" i="1"/>
  <c r="FE89" i="1" l="1"/>
  <c r="YR159" i="4"/>
  <c r="RN159" i="4"/>
  <c r="NR159" i="4"/>
  <c r="FE85" i="1"/>
  <c r="FE84" i="1"/>
  <c r="FE86" i="1"/>
  <c r="FE88" i="1"/>
  <c r="FE87" i="1"/>
  <c r="FE104" i="1"/>
  <c r="FE83" i="1"/>
  <c r="FE108" i="1"/>
  <c r="FE106" i="1"/>
  <c r="FE105" i="1"/>
  <c r="FE107" i="1"/>
  <c r="FE99" i="1"/>
  <c r="FE100" i="1"/>
  <c r="FE95" i="1"/>
  <c r="FE97" i="1"/>
  <c r="FE98" i="1"/>
  <c r="FE39" i="1"/>
  <c r="FE41" i="1"/>
  <c r="FE40" i="1"/>
  <c r="RD26"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FF89" i="1" l="1"/>
  <c r="YS159" i="4"/>
  <c r="RO159" i="4"/>
  <c r="NS159" i="4"/>
  <c r="FF85" i="1"/>
  <c r="FF88" i="1"/>
  <c r="FF86" i="1"/>
  <c r="FF84" i="1"/>
  <c r="FF87" i="1"/>
  <c r="FF104" i="1"/>
  <c r="FF83" i="1"/>
  <c r="FF105" i="1"/>
  <c r="FF107" i="1"/>
  <c r="FF106" i="1"/>
  <c r="FF108" i="1"/>
  <c r="FF100" i="1"/>
  <c r="FF99" i="1"/>
  <c r="FF95" i="1"/>
  <c r="FF98" i="1"/>
  <c r="FF97" i="1"/>
  <c r="FF39" i="1"/>
  <c r="FF41" i="1"/>
  <c r="FF40" i="1"/>
  <c r="RE26"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E50" i="1"/>
  <c r="NF50" i="1"/>
  <c r="AQ50" i="1"/>
  <c r="AR50" i="1"/>
  <c r="O51" i="1"/>
  <c r="JO50" i="1"/>
  <c r="NG50" i="1"/>
  <c r="NH50" i="1"/>
  <c r="JP50" i="1"/>
  <c r="Z51" i="1"/>
  <c r="OB50" i="1"/>
  <c r="MG50" i="1"/>
  <c r="MH50" i="1"/>
  <c r="Q51" i="1"/>
  <c r="AK60" i="1"/>
  <c r="AK76" i="1"/>
  <c r="W51" i="1"/>
  <c r="JR50" i="1"/>
  <c r="AN60" i="1"/>
  <c r="AN76" i="1"/>
  <c r="AL60" i="1"/>
  <c r="AL76" i="1"/>
  <c r="AF51" i="1"/>
  <c r="MF50" i="1"/>
  <c r="ME50" i="1"/>
  <c r="MD50" i="1"/>
  <c r="P51" i="1"/>
  <c r="FG28" i="1"/>
  <c r="FG89" i="1" l="1"/>
  <c r="YT159" i="4"/>
  <c r="RP159" i="4"/>
  <c r="NT159" i="4"/>
  <c r="FG86" i="1"/>
  <c r="FG85" i="1"/>
  <c r="FG87" i="1"/>
  <c r="FG84" i="1"/>
  <c r="FG88" i="1"/>
  <c r="FG104" i="1"/>
  <c r="FG83" i="1"/>
  <c r="FG107" i="1"/>
  <c r="FG108" i="1"/>
  <c r="FG106" i="1"/>
  <c r="FG105" i="1"/>
  <c r="FG99" i="1"/>
  <c r="FG100" i="1"/>
  <c r="FG95" i="1"/>
  <c r="FG98" i="1"/>
  <c r="FG97" i="1"/>
  <c r="FG39" i="1"/>
  <c r="FG40" i="1"/>
  <c r="FG41" i="1"/>
  <c r="RF26"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E51" i="1"/>
  <c r="NF51" i="1"/>
  <c r="AQ51" i="1"/>
  <c r="NG51" i="1"/>
  <c r="NH51" i="1"/>
  <c r="JO51" i="1"/>
  <c r="JP51" i="1"/>
  <c r="O52" i="1"/>
  <c r="P52" i="1"/>
  <c r="MD51" i="1"/>
  <c r="ME51" i="1"/>
  <c r="MF51" i="1"/>
  <c r="Q52" i="1"/>
  <c r="MG51" i="1"/>
  <c r="MH51" i="1"/>
  <c r="AM61" i="1"/>
  <c r="AM77" i="1"/>
  <c r="AF52" i="1"/>
  <c r="Z52" i="1"/>
  <c r="OB51" i="1"/>
  <c r="N52" i="1"/>
  <c r="D51" i="1"/>
  <c r="AS51" i="1"/>
  <c r="AL61" i="1"/>
  <c r="AL77" i="1"/>
  <c r="W52" i="1"/>
  <c r="JR51" i="1"/>
  <c r="AN61" i="1"/>
  <c r="AN77" i="1"/>
  <c r="AK61" i="1"/>
  <c r="AK77" i="1"/>
  <c r="FH28" i="1"/>
  <c r="FH89" i="1" l="1"/>
  <c r="YU159" i="4"/>
  <c r="RQ159" i="4"/>
  <c r="NU159" i="4"/>
  <c r="AN78" i="1"/>
  <c r="AM78" i="1"/>
  <c r="AK78" i="1"/>
  <c r="AL78" i="1"/>
  <c r="FH85" i="1"/>
  <c r="FH87" i="1"/>
  <c r="FH86" i="1"/>
  <c r="FH84" i="1"/>
  <c r="FH88" i="1"/>
  <c r="FH104" i="1"/>
  <c r="FH83" i="1"/>
  <c r="FH105" i="1"/>
  <c r="FH107" i="1"/>
  <c r="FH108" i="1"/>
  <c r="FH106" i="1"/>
  <c r="FH100" i="1"/>
  <c r="FH99" i="1"/>
  <c r="FH95" i="1"/>
  <c r="FH98" i="1"/>
  <c r="FH97" i="1"/>
  <c r="FH39" i="1"/>
  <c r="FH40" i="1"/>
  <c r="FH41" i="1"/>
  <c r="RG26"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D52" i="1"/>
  <c r="P53" i="1"/>
  <c r="ME52" i="1"/>
  <c r="MF52" i="1"/>
  <c r="Z53" i="1"/>
  <c r="OB52" i="1"/>
  <c r="NG52" i="1"/>
  <c r="O53" i="1"/>
  <c r="NE52" i="1"/>
  <c r="NF52" i="1"/>
  <c r="NH52" i="1"/>
  <c r="AQ52" i="1"/>
  <c r="AR52" i="1"/>
  <c r="JO52" i="1"/>
  <c r="JP52" i="1"/>
  <c r="AF53" i="1"/>
  <c r="Q53" i="1"/>
  <c r="MG52" i="1"/>
  <c r="MH52" i="1"/>
  <c r="N53" i="1"/>
  <c r="D52" i="1"/>
  <c r="AS52" i="1"/>
  <c r="FI28" i="1"/>
  <c r="FI89" i="1" l="1"/>
  <c r="YV159" i="4"/>
  <c r="RR159" i="4"/>
  <c r="NV159" i="4"/>
  <c r="FI88" i="1"/>
  <c r="FI86" i="1"/>
  <c r="FI85" i="1"/>
  <c r="FI87" i="1"/>
  <c r="FI84" i="1"/>
  <c r="FI104" i="1"/>
  <c r="FI83" i="1"/>
  <c r="FI107" i="1"/>
  <c r="FI106" i="1"/>
  <c r="FI105" i="1"/>
  <c r="FI108" i="1"/>
  <c r="FI100" i="1"/>
  <c r="FI99" i="1"/>
  <c r="FI95" i="1"/>
  <c r="FI97" i="1"/>
  <c r="FI98" i="1"/>
  <c r="FI39" i="1"/>
  <c r="FI40" i="1"/>
  <c r="FI41" i="1"/>
  <c r="RH26"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G53" i="1"/>
  <c r="MH53" i="1"/>
  <c r="Q54" i="1"/>
  <c r="JR53" i="1"/>
  <c r="W54" i="1"/>
  <c r="Z54" i="1"/>
  <c r="OB53" i="1"/>
  <c r="MD53" i="1"/>
  <c r="ME53" i="1"/>
  <c r="MF53" i="1"/>
  <c r="P54" i="1"/>
  <c r="NF53" i="1"/>
  <c r="NG53" i="1"/>
  <c r="NH53" i="1"/>
  <c r="JO53" i="1"/>
  <c r="JP53" i="1"/>
  <c r="O54" i="1"/>
  <c r="AQ53" i="1"/>
  <c r="AR53" i="1"/>
  <c r="NE53" i="1"/>
  <c r="D53" i="1"/>
  <c r="N54" i="1"/>
  <c r="AS53" i="1"/>
  <c r="AF54" i="1"/>
  <c r="FJ28" i="1"/>
  <c r="FJ89" i="1" l="1"/>
  <c r="YW159" i="4"/>
  <c r="RS159" i="4"/>
  <c r="NW159" i="4"/>
  <c r="FJ84" i="1"/>
  <c r="FJ86" i="1"/>
  <c r="FJ87" i="1"/>
  <c r="FJ88" i="1"/>
  <c r="FJ85" i="1"/>
  <c r="FJ104" i="1"/>
  <c r="FJ83" i="1"/>
  <c r="FJ105" i="1"/>
  <c r="FJ108" i="1"/>
  <c r="FJ106" i="1"/>
  <c r="FJ107" i="1"/>
  <c r="FJ99" i="1"/>
  <c r="FJ100" i="1"/>
  <c r="FJ95" i="1"/>
  <c r="FJ98" i="1"/>
  <c r="FJ97" i="1"/>
  <c r="FJ39" i="1"/>
  <c r="FJ40" i="1"/>
  <c r="FJ41" i="1"/>
  <c r="RI26"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G54" i="1"/>
  <c r="Q55" i="1"/>
  <c r="MH54" i="1"/>
  <c r="AQ54" i="1"/>
  <c r="AR54" i="1"/>
  <c r="NH54" i="1"/>
  <c r="O55" i="1"/>
  <c r="NE54" i="1"/>
  <c r="NF54" i="1"/>
  <c r="NG54" i="1"/>
  <c r="JO54" i="1"/>
  <c r="JP54" i="1"/>
  <c r="MD54" i="1"/>
  <c r="ME54" i="1"/>
  <c r="MF54" i="1"/>
  <c r="P55" i="1"/>
  <c r="AF55" i="1"/>
  <c r="Z55" i="1"/>
  <c r="OB54" i="1"/>
  <c r="D54" i="1"/>
  <c r="N55" i="1"/>
  <c r="AS54" i="1"/>
  <c r="FK28" i="1"/>
  <c r="FK89" i="1" l="1"/>
  <c r="YX159" i="4"/>
  <c r="RT159" i="4"/>
  <c r="NX159" i="4"/>
  <c r="FK86" i="1"/>
  <c r="FK87" i="1"/>
  <c r="FK84" i="1"/>
  <c r="FK88" i="1"/>
  <c r="FK85" i="1"/>
  <c r="FK104" i="1"/>
  <c r="FK83" i="1"/>
  <c r="FK107" i="1"/>
  <c r="FK106" i="1"/>
  <c r="FK105" i="1"/>
  <c r="FK108" i="1"/>
  <c r="FK100" i="1"/>
  <c r="FK99" i="1"/>
  <c r="FK95" i="1"/>
  <c r="FK98" i="1"/>
  <c r="FK97" i="1"/>
  <c r="FK39" i="1"/>
  <c r="FK40" i="1"/>
  <c r="FK41" i="1"/>
  <c r="RJ26"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F55" i="1"/>
  <c r="P56" i="1"/>
  <c r="ME55" i="1"/>
  <c r="MD55" i="1"/>
  <c r="MG55" i="1"/>
  <c r="MH55" i="1"/>
  <c r="Q56" i="1"/>
  <c r="NE55" i="1"/>
  <c r="NF55" i="1"/>
  <c r="NG55" i="1"/>
  <c r="NH55" i="1"/>
  <c r="NO55" i="1"/>
  <c r="NP55" i="1"/>
  <c r="NQ55" i="1"/>
  <c r="NR55" i="1"/>
  <c r="NS55" i="1"/>
  <c r="NT55" i="1"/>
  <c r="AQ55" i="1"/>
  <c r="AR55" i="1"/>
  <c r="JO55" i="1"/>
  <c r="JP55" i="1"/>
  <c r="O56" i="1"/>
  <c r="W56" i="1"/>
  <c r="JR55" i="1"/>
  <c r="D55" i="1"/>
  <c r="N56" i="1"/>
  <c r="AS55" i="1"/>
  <c r="Z56" i="1"/>
  <c r="OB55" i="1"/>
  <c r="AF56" i="1"/>
  <c r="FL28" i="1"/>
  <c r="FL89" i="1" l="1"/>
  <c r="YY159" i="4"/>
  <c r="RU159" i="4"/>
  <c r="NY159" i="4"/>
  <c r="FL87" i="1"/>
  <c r="FL84" i="1"/>
  <c r="FL86" i="1"/>
  <c r="FL85" i="1"/>
  <c r="FL88" i="1"/>
  <c r="FL104" i="1"/>
  <c r="FL83" i="1"/>
  <c r="FL105" i="1"/>
  <c r="FL107" i="1"/>
  <c r="FL106" i="1"/>
  <c r="FL108" i="1"/>
  <c r="FL99" i="1"/>
  <c r="FL100" i="1"/>
  <c r="FL95" i="1"/>
  <c r="FL98" i="1"/>
  <c r="FL97" i="1"/>
  <c r="FL39" i="1"/>
  <c r="FL41" i="1"/>
  <c r="FL40" i="1"/>
  <c r="RK26"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D56" i="1"/>
  <c r="ME56" i="1"/>
  <c r="MF56" i="1"/>
  <c r="P57" i="1"/>
  <c r="W57" i="1"/>
  <c r="JR56" i="1"/>
  <c r="MH56" i="1"/>
  <c r="Q57" i="1"/>
  <c r="MG56" i="1"/>
  <c r="OB56" i="1"/>
  <c r="Z57" i="1"/>
  <c r="D56" i="1"/>
  <c r="N57" i="1"/>
  <c r="AS56" i="1"/>
  <c r="NT56" i="1"/>
  <c r="AQ56" i="1"/>
  <c r="AR56" i="1"/>
  <c r="NS56" i="1"/>
  <c r="O57" i="1"/>
  <c r="JO56" i="1"/>
  <c r="JP56" i="1"/>
  <c r="NE56" i="1"/>
  <c r="NF56" i="1"/>
  <c r="NG56" i="1"/>
  <c r="NH56" i="1"/>
  <c r="NO56" i="1"/>
  <c r="NP56" i="1"/>
  <c r="NQ56" i="1"/>
  <c r="NR56" i="1"/>
  <c r="FM28" i="1"/>
  <c r="FM89" i="1" l="1"/>
  <c r="YZ159" i="4"/>
  <c r="RV159" i="4"/>
  <c r="NZ159" i="4"/>
  <c r="FM85" i="1"/>
  <c r="FM84" i="1"/>
  <c r="FM88" i="1"/>
  <c r="FM87" i="1"/>
  <c r="FM86" i="1"/>
  <c r="FM104" i="1"/>
  <c r="FM83" i="1"/>
  <c r="FM108" i="1"/>
  <c r="FM105" i="1"/>
  <c r="FM107" i="1"/>
  <c r="FM106" i="1"/>
  <c r="FM99" i="1"/>
  <c r="FM100" i="1"/>
  <c r="FM95" i="1"/>
  <c r="FM98" i="1"/>
  <c r="FM97" i="1"/>
  <c r="FM39" i="1"/>
  <c r="FM41" i="1"/>
  <c r="FM40" i="1"/>
  <c r="RL26"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F57" i="1"/>
  <c r="NG57" i="1"/>
  <c r="NH57" i="1"/>
  <c r="NO57" i="1"/>
  <c r="JO57" i="1"/>
  <c r="NP57" i="1"/>
  <c r="JP57" i="1"/>
  <c r="NQ57" i="1"/>
  <c r="NR57" i="1"/>
  <c r="AQ57" i="1"/>
  <c r="AR57" i="1"/>
  <c r="NE57" i="1"/>
  <c r="NS57" i="1"/>
  <c r="NT57" i="1"/>
  <c r="O58" i="1"/>
  <c r="P58" i="1"/>
  <c r="MD57" i="1"/>
  <c r="ME57" i="1"/>
  <c r="MF57" i="1"/>
  <c r="N58" i="1"/>
  <c r="D57" i="1"/>
  <c r="AS57" i="1"/>
  <c r="AF58" i="1"/>
  <c r="Z58" i="1"/>
  <c r="OB57" i="1"/>
  <c r="Q58" i="1"/>
  <c r="MH57" i="1"/>
  <c r="MG57" i="1"/>
  <c r="JR57" i="1"/>
  <c r="W58" i="1"/>
  <c r="FN28" i="1"/>
  <c r="FN89" i="1" l="1"/>
  <c r="ZA159" i="4"/>
  <c r="RW159" i="4"/>
  <c r="OA159" i="4"/>
  <c r="FN85" i="1"/>
  <c r="FN88" i="1"/>
  <c r="FN87" i="1"/>
  <c r="FN86" i="1"/>
  <c r="FN84" i="1"/>
  <c r="FN104" i="1"/>
  <c r="FN83" i="1"/>
  <c r="FN108" i="1"/>
  <c r="FN107" i="1"/>
  <c r="FN105" i="1"/>
  <c r="FN106" i="1"/>
  <c r="FN99" i="1"/>
  <c r="FN100" i="1"/>
  <c r="FN95" i="1"/>
  <c r="FN98" i="1"/>
  <c r="FN97" i="1"/>
  <c r="FN39" i="1"/>
  <c r="FN40" i="1"/>
  <c r="FN41" i="1"/>
  <c r="RM26" i="1"/>
  <c r="FN93" i="1"/>
  <c r="FN94" i="1"/>
  <c r="FN96" i="1"/>
  <c r="FN82" i="1"/>
  <c r="MG58" i="1"/>
  <c r="MH58" i="1"/>
  <c r="Q59" i="1"/>
  <c r="Z59" i="1"/>
  <c r="OB58" i="1"/>
  <c r="AF59" i="1"/>
  <c r="P59" i="1"/>
  <c r="MD58" i="1"/>
  <c r="ME58" i="1"/>
  <c r="MF58" i="1"/>
  <c r="D58" i="1"/>
  <c r="N59" i="1"/>
  <c r="AS58" i="1"/>
  <c r="JR58" i="1"/>
  <c r="W59" i="1"/>
  <c r="NF58" i="1"/>
  <c r="NG58" i="1"/>
  <c r="NH58" i="1"/>
  <c r="NO58" i="1"/>
  <c r="JO58" i="1"/>
  <c r="NP58" i="1"/>
  <c r="AQ58" i="1"/>
  <c r="AR58" i="1"/>
  <c r="NE58" i="1"/>
  <c r="JP58" i="1"/>
  <c r="NQ58" i="1"/>
  <c r="NR58" i="1"/>
  <c r="NS58" i="1"/>
  <c r="NT58" i="1"/>
  <c r="O59" i="1"/>
  <c r="FO28" i="1"/>
  <c r="FO89" i="1" l="1"/>
  <c r="ZB159" i="4"/>
  <c r="RX159" i="4"/>
  <c r="FO88" i="1"/>
  <c r="FO86" i="1"/>
  <c r="FO87" i="1"/>
  <c r="FO84" i="1"/>
  <c r="FO85" i="1"/>
  <c r="FO104" i="1"/>
  <c r="FO83" i="1"/>
  <c r="FO108" i="1"/>
  <c r="FO106" i="1"/>
  <c r="FO105" i="1"/>
  <c r="FO107" i="1"/>
  <c r="FO99" i="1"/>
  <c r="FO100" i="1"/>
  <c r="FO95" i="1"/>
  <c r="FO97" i="1"/>
  <c r="FO98" i="1"/>
  <c r="FO39" i="1"/>
  <c r="FO41" i="1"/>
  <c r="FO40" i="1"/>
  <c r="RN26" i="1"/>
  <c r="FO93" i="1"/>
  <c r="FO96" i="1"/>
  <c r="FO94" i="1"/>
  <c r="FO82" i="1"/>
  <c r="D59" i="1"/>
  <c r="N60" i="1"/>
  <c r="AS59" i="1"/>
  <c r="NO59" i="1"/>
  <c r="JO59" i="1"/>
  <c r="NP59" i="1"/>
  <c r="JP59" i="1"/>
  <c r="NQ59" i="1"/>
  <c r="NR59" i="1"/>
  <c r="NS59" i="1"/>
  <c r="NT59" i="1"/>
  <c r="AQ59" i="1"/>
  <c r="AR59" i="1"/>
  <c r="NG59" i="1"/>
  <c r="NH59" i="1"/>
  <c r="O60" i="1"/>
  <c r="NE59" i="1"/>
  <c r="NF59" i="1"/>
  <c r="Z60" i="1"/>
  <c r="OB59" i="1"/>
  <c r="JR59" i="1"/>
  <c r="W60" i="1"/>
  <c r="MD59" i="1"/>
  <c r="ME59" i="1"/>
  <c r="MF59" i="1"/>
  <c r="P60" i="1"/>
  <c r="Q60" i="1"/>
  <c r="MG59" i="1"/>
  <c r="MH59" i="1"/>
  <c r="AF60" i="1"/>
  <c r="FP28" i="1"/>
  <c r="FP89" i="1" l="1"/>
  <c r="ZC159" i="4"/>
  <c r="RY159" i="4"/>
  <c r="FP88" i="1"/>
  <c r="FP84" i="1"/>
  <c r="FP85" i="1"/>
  <c r="FP87" i="1"/>
  <c r="FP86" i="1"/>
  <c r="FP104" i="1"/>
  <c r="FP83" i="1"/>
  <c r="FP106" i="1"/>
  <c r="FP108" i="1"/>
  <c r="FP107" i="1"/>
  <c r="FP105" i="1"/>
  <c r="FP99" i="1"/>
  <c r="FP100" i="1"/>
  <c r="FP95" i="1"/>
  <c r="FP97" i="1"/>
  <c r="FP98" i="1"/>
  <c r="FP39" i="1"/>
  <c r="FP40" i="1"/>
  <c r="FP41" i="1"/>
  <c r="RO26" i="1"/>
  <c r="FP93" i="1"/>
  <c r="FP94" i="1"/>
  <c r="FP96" i="1"/>
  <c r="FP82" i="1"/>
  <c r="NP60" i="1"/>
  <c r="JP60" i="1"/>
  <c r="JO60" i="1"/>
  <c r="NQ60" i="1"/>
  <c r="NR60" i="1"/>
  <c r="NS60" i="1"/>
  <c r="NT60" i="1"/>
  <c r="AQ60" i="1"/>
  <c r="AR60" i="1"/>
  <c r="NE60" i="1"/>
  <c r="NF60" i="1"/>
  <c r="NG60" i="1"/>
  <c r="NH60" i="1"/>
  <c r="O61" i="1"/>
  <c r="NO60" i="1"/>
  <c r="Q61" i="1"/>
  <c r="MH60" i="1"/>
  <c r="MG60" i="1"/>
  <c r="JR60" i="1"/>
  <c r="W61" i="1"/>
  <c r="P61" i="1"/>
  <c r="MD60" i="1"/>
  <c r="ME60" i="1"/>
  <c r="MF60" i="1"/>
  <c r="N61" i="1"/>
  <c r="D60" i="1"/>
  <c r="AS60" i="1"/>
  <c r="Z61" i="1"/>
  <c r="OB60" i="1"/>
  <c r="AF61" i="1"/>
  <c r="FQ28" i="1"/>
  <c r="FQ89" i="1" l="1"/>
  <c r="ZD159" i="4"/>
  <c r="RZ159" i="4"/>
  <c r="FQ88" i="1"/>
  <c r="FQ86" i="1"/>
  <c r="FQ87" i="1"/>
  <c r="FQ84" i="1"/>
  <c r="FQ85" i="1"/>
  <c r="FQ104" i="1"/>
  <c r="FQ83" i="1"/>
  <c r="FQ106" i="1"/>
  <c r="FQ108" i="1"/>
  <c r="FQ107" i="1"/>
  <c r="FQ105" i="1"/>
  <c r="FQ100" i="1"/>
  <c r="FQ99" i="1"/>
  <c r="FQ95" i="1"/>
  <c r="FQ98" i="1"/>
  <c r="FQ97" i="1"/>
  <c r="FQ39" i="1"/>
  <c r="FQ41" i="1"/>
  <c r="FQ40" i="1"/>
  <c r="RP26" i="1"/>
  <c r="FQ93" i="1"/>
  <c r="FQ94" i="1"/>
  <c r="FQ96" i="1"/>
  <c r="FQ82" i="1"/>
  <c r="OB61" i="1"/>
  <c r="NF61" i="1"/>
  <c r="NE61" i="1"/>
  <c r="AQ61" i="1"/>
  <c r="NG61" i="1"/>
  <c r="AR61" i="1"/>
  <c r="NH61" i="1"/>
  <c r="NO61" i="1"/>
  <c r="JO61" i="1"/>
  <c r="NP61" i="1"/>
  <c r="JP61" i="1"/>
  <c r="NQ61" i="1"/>
  <c r="NR61" i="1"/>
  <c r="NS61" i="1"/>
  <c r="NT61" i="1"/>
  <c r="JR61" i="1"/>
  <c r="MG61" i="1"/>
  <c r="MH61" i="1"/>
  <c r="D61" i="1"/>
  <c r="AS61" i="1"/>
  <c r="MD61" i="1"/>
  <c r="ME61" i="1"/>
  <c r="MF61" i="1"/>
  <c r="FR28" i="1"/>
  <c r="FR89" i="1" l="1"/>
  <c r="ZE159" i="4"/>
  <c r="SA159" i="4"/>
  <c r="FR87" i="1"/>
  <c r="FR85" i="1"/>
  <c r="FR84" i="1"/>
  <c r="FR88" i="1"/>
  <c r="FR86" i="1"/>
  <c r="FR104" i="1"/>
  <c r="FR83" i="1"/>
  <c r="FR105" i="1"/>
  <c r="FR106" i="1"/>
  <c r="FR107" i="1"/>
  <c r="FR108" i="1"/>
  <c r="FR100" i="1"/>
  <c r="FR99" i="1"/>
  <c r="FR95" i="1"/>
  <c r="FR98" i="1"/>
  <c r="FR97" i="1"/>
  <c r="FR39" i="1"/>
  <c r="FR40" i="1"/>
  <c r="FR41" i="1"/>
  <c r="RQ26" i="1"/>
  <c r="FR93" i="1"/>
  <c r="FR94" i="1"/>
  <c r="FR96" i="1"/>
  <c r="FR82" i="1"/>
  <c r="FS28" i="1"/>
  <c r="FS89" i="1" l="1"/>
  <c r="ZF159" i="4"/>
  <c r="SB159" i="4"/>
  <c r="FS87" i="1"/>
  <c r="FS85" i="1"/>
  <c r="FS84" i="1"/>
  <c r="FS88" i="1"/>
  <c r="FS86" i="1"/>
  <c r="FS104" i="1"/>
  <c r="FS83" i="1"/>
  <c r="FS106" i="1"/>
  <c r="FS108" i="1"/>
  <c r="FS105" i="1"/>
  <c r="FS107" i="1"/>
  <c r="FS100" i="1"/>
  <c r="FS99" i="1"/>
  <c r="FS95" i="1"/>
  <c r="FS98" i="1"/>
  <c r="FS97" i="1"/>
  <c r="FS39" i="1"/>
  <c r="FS40" i="1"/>
  <c r="FS41" i="1"/>
  <c r="RR26" i="1"/>
  <c r="FS93" i="1"/>
  <c r="FS96" i="1"/>
  <c r="FS94" i="1"/>
  <c r="FS82" i="1"/>
  <c r="FT28" i="1"/>
  <c r="FT89" i="1" l="1"/>
  <c r="ZG159" i="4"/>
  <c r="SC159" i="4"/>
  <c r="FT84" i="1"/>
  <c r="FT88" i="1"/>
  <c r="FT86" i="1"/>
  <c r="FT85" i="1"/>
  <c r="FT87" i="1"/>
  <c r="FT104" i="1"/>
  <c r="FT83" i="1"/>
  <c r="FT107" i="1"/>
  <c r="FT105" i="1"/>
  <c r="FT106" i="1"/>
  <c r="FT108" i="1"/>
  <c r="FT99" i="1"/>
  <c r="FT100" i="1"/>
  <c r="FT95" i="1"/>
  <c r="FT97" i="1"/>
  <c r="FT98" i="1"/>
  <c r="FT39" i="1"/>
  <c r="FT41" i="1"/>
  <c r="FT40" i="1"/>
  <c r="RS26" i="1"/>
  <c r="FT93" i="1"/>
  <c r="FT94" i="1"/>
  <c r="FT96" i="1"/>
  <c r="FT82" i="1"/>
  <c r="FU28" i="1"/>
  <c r="FU89" i="1" l="1"/>
  <c r="ZH159" i="4"/>
  <c r="SD159" i="4"/>
  <c r="FU86" i="1"/>
  <c r="FU84" i="1"/>
  <c r="FU88" i="1"/>
  <c r="FU85" i="1"/>
  <c r="FU87" i="1"/>
  <c r="FU104" i="1"/>
  <c r="FU83" i="1"/>
  <c r="FU106" i="1"/>
  <c r="FU105" i="1"/>
  <c r="FU108" i="1"/>
  <c r="FU107" i="1"/>
  <c r="FU99" i="1"/>
  <c r="FU100" i="1"/>
  <c r="FU95" i="1"/>
  <c r="FU97" i="1"/>
  <c r="FU98" i="1"/>
  <c r="FU39" i="1"/>
  <c r="FU40" i="1"/>
  <c r="FU41" i="1"/>
  <c r="RT26" i="1"/>
  <c r="FU93" i="1"/>
  <c r="FU96" i="1"/>
  <c r="FU94" i="1"/>
  <c r="FU82" i="1"/>
  <c r="FV28" i="1"/>
  <c r="FV89" i="1" l="1"/>
  <c r="ZI159" i="4"/>
  <c r="SE159" i="4"/>
  <c r="FV85" i="1"/>
  <c r="FV87" i="1"/>
  <c r="FV88" i="1"/>
  <c r="FV86" i="1"/>
  <c r="FV84" i="1"/>
  <c r="FV104" i="1"/>
  <c r="FV83" i="1"/>
  <c r="FV105" i="1"/>
  <c r="FV108" i="1"/>
  <c r="FV107" i="1"/>
  <c r="FV106" i="1"/>
  <c r="FV100" i="1"/>
  <c r="FV99" i="1"/>
  <c r="FV95" i="1"/>
  <c r="FV98" i="1"/>
  <c r="FV97" i="1"/>
  <c r="FV39" i="1"/>
  <c r="FV41" i="1"/>
  <c r="FV40" i="1"/>
  <c r="RU26" i="1"/>
  <c r="FV93" i="1"/>
  <c r="FV96" i="1"/>
  <c r="FV94" i="1"/>
  <c r="FV82" i="1"/>
  <c r="FW28" i="1"/>
  <c r="FW89" i="1" l="1"/>
  <c r="ZJ159" i="4"/>
  <c r="SF159" i="4"/>
  <c r="FW86" i="1"/>
  <c r="FW88" i="1"/>
  <c r="FW84" i="1"/>
  <c r="FW85" i="1"/>
  <c r="FW87" i="1"/>
  <c r="FW104" i="1"/>
  <c r="FW83" i="1"/>
  <c r="FW108" i="1"/>
  <c r="FW105" i="1"/>
  <c r="FW106" i="1"/>
  <c r="FW107" i="1"/>
  <c r="FW99" i="1"/>
  <c r="FW100" i="1"/>
  <c r="FW95" i="1"/>
  <c r="FW97" i="1"/>
  <c r="FW98" i="1"/>
  <c r="FW39" i="1"/>
  <c r="FW41" i="1"/>
  <c r="FW40" i="1"/>
  <c r="RV26" i="1"/>
  <c r="FW93" i="1"/>
  <c r="FW96" i="1"/>
  <c r="FW94" i="1"/>
  <c r="FW82" i="1"/>
  <c r="FX28" i="1"/>
  <c r="FX89" i="1" l="1"/>
  <c r="ZK159" i="4"/>
  <c r="SG159" i="4"/>
  <c r="FX87" i="1"/>
  <c r="FX85" i="1"/>
  <c r="FX86" i="1"/>
  <c r="FX88" i="1"/>
  <c r="FX84" i="1"/>
  <c r="FX104" i="1"/>
  <c r="FX83" i="1"/>
  <c r="FX105" i="1"/>
  <c r="FX106" i="1"/>
  <c r="FX108" i="1"/>
  <c r="FX107" i="1"/>
  <c r="FX100" i="1"/>
  <c r="FX99" i="1"/>
  <c r="FX95" i="1"/>
  <c r="FX98" i="1"/>
  <c r="FX97" i="1"/>
  <c r="FX39" i="1"/>
  <c r="FX41" i="1"/>
  <c r="FX40" i="1"/>
  <c r="RW26" i="1"/>
  <c r="FX93" i="1"/>
  <c r="FX94" i="1"/>
  <c r="FX96" i="1"/>
  <c r="FX82" i="1"/>
  <c r="FY28" i="1"/>
  <c r="FY89" i="1" l="1"/>
  <c r="ZL159" i="4"/>
  <c r="SH159" i="4"/>
  <c r="FY86" i="1"/>
  <c r="FY87" i="1"/>
  <c r="FY84" i="1"/>
  <c r="FY88" i="1"/>
  <c r="FY85" i="1"/>
  <c r="FY104" i="1"/>
  <c r="FY83" i="1"/>
  <c r="FY105" i="1"/>
  <c r="FY106" i="1"/>
  <c r="FY108" i="1"/>
  <c r="FY107" i="1"/>
  <c r="FY99" i="1"/>
  <c r="FY100" i="1"/>
  <c r="FY95" i="1"/>
  <c r="FY97" i="1"/>
  <c r="FY98" i="1"/>
  <c r="FY39" i="1"/>
  <c r="FY40" i="1"/>
  <c r="FY41" i="1"/>
  <c r="RX26" i="1"/>
  <c r="FY93" i="1"/>
  <c r="FY94" i="1"/>
  <c r="FY96" i="1"/>
  <c r="FY82" i="1"/>
  <c r="FZ28" i="1"/>
  <c r="FZ89" i="1" l="1"/>
  <c r="SI159" i="4"/>
  <c r="FZ85" i="1"/>
  <c r="FZ88" i="1"/>
  <c r="FZ86" i="1"/>
  <c r="FZ84" i="1"/>
  <c r="FZ87" i="1"/>
  <c r="FZ104" i="1"/>
  <c r="FZ83" i="1"/>
  <c r="FZ106" i="1"/>
  <c r="FZ105" i="1"/>
  <c r="FZ108" i="1"/>
  <c r="FZ107" i="1"/>
  <c r="FZ99" i="1"/>
  <c r="FZ100" i="1"/>
  <c r="FZ95" i="1"/>
  <c r="FZ97" i="1"/>
  <c r="FZ98" i="1"/>
  <c r="FZ39" i="1"/>
  <c r="FZ41" i="1"/>
  <c r="FZ40" i="1"/>
  <c r="RY26" i="1"/>
  <c r="FZ93" i="1"/>
  <c r="FZ94" i="1"/>
  <c r="FZ96" i="1"/>
  <c r="FZ82" i="1"/>
  <c r="GA28" i="1"/>
  <c r="GA89" i="1" l="1"/>
  <c r="SJ159" i="4"/>
  <c r="GA85" i="1"/>
  <c r="GA86" i="1"/>
  <c r="GA84" i="1"/>
  <c r="GA88" i="1"/>
  <c r="GA87" i="1"/>
  <c r="GA104" i="1"/>
  <c r="GA83" i="1"/>
  <c r="GA107" i="1"/>
  <c r="GA108" i="1"/>
  <c r="GA106" i="1"/>
  <c r="GA105" i="1"/>
  <c r="GA99" i="1"/>
  <c r="GA100" i="1"/>
  <c r="GA95" i="1"/>
  <c r="GA97" i="1"/>
  <c r="GA98" i="1"/>
  <c r="GA39" i="1"/>
  <c r="GA40" i="1"/>
  <c r="GA41" i="1"/>
  <c r="RZ26" i="1"/>
  <c r="GA93" i="1"/>
  <c r="GA96" i="1"/>
  <c r="GA94" i="1"/>
  <c r="GA82" i="1"/>
  <c r="GB28" i="1"/>
  <c r="GB89" i="1" l="1"/>
  <c r="ZN159" i="4"/>
  <c r="SK159" i="4"/>
  <c r="GB88" i="1"/>
  <c r="GB87" i="1"/>
  <c r="GB85" i="1"/>
  <c r="GB86" i="1"/>
  <c r="GB84" i="1"/>
  <c r="GB104" i="1"/>
  <c r="GB83" i="1"/>
  <c r="GB106" i="1"/>
  <c r="GB105" i="1"/>
  <c r="GB107" i="1"/>
  <c r="GB108" i="1"/>
  <c r="GB100" i="1"/>
  <c r="GB99" i="1"/>
  <c r="GB95" i="1"/>
  <c r="GB98" i="1"/>
  <c r="GB97" i="1"/>
  <c r="GB39" i="1"/>
  <c r="GB40" i="1"/>
  <c r="GB41" i="1"/>
  <c r="SA26" i="1"/>
  <c r="GB93" i="1"/>
  <c r="GB94" i="1"/>
  <c r="GB96" i="1"/>
  <c r="GB82" i="1"/>
  <c r="GC28" i="1"/>
  <c r="GC89" i="1" l="1"/>
  <c r="ZO159" i="4"/>
  <c r="SL159" i="4"/>
  <c r="GC87" i="1"/>
  <c r="GC84" i="1"/>
  <c r="GC88" i="1"/>
  <c r="GC86" i="1"/>
  <c r="GC85" i="1"/>
  <c r="GC104" i="1"/>
  <c r="GC83" i="1"/>
  <c r="GC105" i="1"/>
  <c r="GC106" i="1"/>
  <c r="GC107" i="1"/>
  <c r="GC108" i="1"/>
  <c r="GC99" i="1"/>
  <c r="GC100" i="1"/>
  <c r="GC95" i="1"/>
  <c r="GC97" i="1"/>
  <c r="GC98" i="1"/>
  <c r="GC39" i="1"/>
  <c r="GC40" i="1"/>
  <c r="GC41" i="1"/>
  <c r="SB26" i="1"/>
  <c r="GC93" i="1"/>
  <c r="GC94" i="1"/>
  <c r="GC96" i="1"/>
  <c r="GC82" i="1"/>
  <c r="GD28" i="1"/>
  <c r="GD89" i="1" l="1"/>
  <c r="ZP159" i="4"/>
  <c r="SM159" i="4"/>
  <c r="GD87" i="1"/>
  <c r="GD84" i="1"/>
  <c r="GD86" i="1"/>
  <c r="GD88" i="1"/>
  <c r="GD85" i="1"/>
  <c r="GD104" i="1"/>
  <c r="GD83" i="1"/>
  <c r="GD108" i="1"/>
  <c r="GD105" i="1"/>
  <c r="GD106" i="1"/>
  <c r="GD107" i="1"/>
  <c r="GD99" i="1"/>
  <c r="GD100" i="1"/>
  <c r="GD95" i="1"/>
  <c r="GD97" i="1"/>
  <c r="GD98" i="1"/>
  <c r="GD39" i="1"/>
  <c r="GD41" i="1"/>
  <c r="GD40" i="1"/>
  <c r="SC26" i="1"/>
  <c r="GD93" i="1"/>
  <c r="GD94" i="1"/>
  <c r="GD96" i="1"/>
  <c r="GD82" i="1"/>
  <c r="GE28" i="1"/>
  <c r="GE89" i="1" l="1"/>
  <c r="ZQ159" i="4"/>
  <c r="SN159" i="4"/>
  <c r="GE85" i="1"/>
  <c r="GE86" i="1"/>
  <c r="GE87" i="1"/>
  <c r="GE88" i="1"/>
  <c r="GE84" i="1"/>
  <c r="GE104" i="1"/>
  <c r="GE83" i="1"/>
  <c r="GE108" i="1"/>
  <c r="GE106" i="1"/>
  <c r="GE105" i="1"/>
  <c r="GE107" i="1"/>
  <c r="GE100" i="1"/>
  <c r="GE99" i="1"/>
  <c r="GE95" i="1"/>
  <c r="GE98" i="1"/>
  <c r="GE97" i="1"/>
  <c r="GE39" i="1"/>
  <c r="GE41" i="1"/>
  <c r="GE40" i="1"/>
  <c r="SD26" i="1"/>
  <c r="GE93" i="1"/>
  <c r="GE96" i="1"/>
  <c r="GE94" i="1"/>
  <c r="GE82" i="1"/>
  <c r="GF28" i="1"/>
  <c r="GF89" i="1" l="1"/>
  <c r="ZR159" i="4"/>
  <c r="SO159" i="4"/>
  <c r="GF87" i="1"/>
  <c r="GF86" i="1"/>
  <c r="GF85" i="1"/>
  <c r="GF84" i="1"/>
  <c r="GF88" i="1"/>
  <c r="GF104" i="1"/>
  <c r="GF83" i="1"/>
  <c r="GF108" i="1"/>
  <c r="GF106" i="1"/>
  <c r="GF107" i="1"/>
  <c r="GF105" i="1"/>
  <c r="GF99" i="1"/>
  <c r="GF100" i="1"/>
  <c r="GF95" i="1"/>
  <c r="GF98" i="1"/>
  <c r="GF97" i="1"/>
  <c r="GF39" i="1"/>
  <c r="GF40" i="1"/>
  <c r="GF41" i="1"/>
  <c r="SE26" i="1"/>
  <c r="GF93" i="1"/>
  <c r="GF94" i="1"/>
  <c r="GF96" i="1"/>
  <c r="GF82" i="1"/>
  <c r="GG28" i="1"/>
  <c r="GG89" i="1" l="1"/>
  <c r="ZS159" i="4"/>
  <c r="SP159" i="4"/>
  <c r="GG87" i="1"/>
  <c r="GG88" i="1"/>
  <c r="GG85" i="1"/>
  <c r="GG86" i="1"/>
  <c r="GG84" i="1"/>
  <c r="GG104" i="1"/>
  <c r="GG83" i="1"/>
  <c r="GG107" i="1"/>
  <c r="GG105" i="1"/>
  <c r="GG108" i="1"/>
  <c r="GG106" i="1"/>
  <c r="GG99" i="1"/>
  <c r="GG100" i="1"/>
  <c r="GG95" i="1"/>
  <c r="GG98" i="1"/>
  <c r="GG97" i="1"/>
  <c r="GG39" i="1"/>
  <c r="GG41" i="1"/>
  <c r="GG40" i="1"/>
  <c r="SF26" i="1"/>
  <c r="GG93" i="1"/>
  <c r="GG96" i="1"/>
  <c r="GG94" i="1"/>
  <c r="GG82" i="1"/>
  <c r="GH28" i="1"/>
  <c r="GH89" i="1" l="1"/>
  <c r="ZT159" i="4"/>
  <c r="SQ159" i="4"/>
  <c r="GH84" i="1"/>
  <c r="GH86" i="1"/>
  <c r="GH87" i="1"/>
  <c r="GH88" i="1"/>
  <c r="GH85" i="1"/>
  <c r="GH104" i="1"/>
  <c r="GH83" i="1"/>
  <c r="GH107" i="1"/>
  <c r="GH108" i="1"/>
  <c r="GH106" i="1"/>
  <c r="GH105" i="1"/>
  <c r="GH99" i="1"/>
  <c r="GH100" i="1"/>
  <c r="GH95" i="1"/>
  <c r="GH98" i="1"/>
  <c r="GH97" i="1"/>
  <c r="GH39" i="1"/>
  <c r="GH41" i="1"/>
  <c r="GH40" i="1"/>
  <c r="SG26" i="1"/>
  <c r="GH93" i="1"/>
  <c r="GH94" i="1"/>
  <c r="GH96" i="1"/>
  <c r="GH82" i="1"/>
  <c r="GI28" i="1"/>
  <c r="GI89" i="1" l="1"/>
  <c r="ZU159" i="4"/>
  <c r="SR159" i="4"/>
  <c r="GI85" i="1"/>
  <c r="GI84" i="1"/>
  <c r="GI87" i="1"/>
  <c r="GI88" i="1"/>
  <c r="GI86" i="1"/>
  <c r="GI104" i="1"/>
  <c r="GI83" i="1"/>
  <c r="GI105" i="1"/>
  <c r="GI107" i="1"/>
  <c r="GI106" i="1"/>
  <c r="GI108" i="1"/>
  <c r="GI99" i="1"/>
  <c r="GI100" i="1"/>
  <c r="GI95" i="1"/>
  <c r="GI97" i="1"/>
  <c r="GI98" i="1"/>
  <c r="GI39" i="1"/>
  <c r="GI41" i="1"/>
  <c r="GI40" i="1"/>
  <c r="SH26" i="1"/>
  <c r="GI93" i="1"/>
  <c r="GI96" i="1"/>
  <c r="GI94" i="1"/>
  <c r="GI82" i="1"/>
  <c r="GJ28" i="1"/>
  <c r="GJ89" i="1" l="1"/>
  <c r="ZV159" i="4"/>
  <c r="SS159" i="4"/>
  <c r="GJ84" i="1"/>
  <c r="GJ85" i="1"/>
  <c r="GJ87" i="1"/>
  <c r="GJ88" i="1"/>
  <c r="GJ86" i="1"/>
  <c r="GJ104" i="1"/>
  <c r="GJ83" i="1"/>
  <c r="GJ108" i="1"/>
  <c r="GJ105" i="1"/>
  <c r="GJ107" i="1"/>
  <c r="GJ106" i="1"/>
  <c r="GJ99" i="1"/>
  <c r="GJ100" i="1"/>
  <c r="GJ95" i="1"/>
  <c r="GJ97" i="1"/>
  <c r="GJ98" i="1"/>
  <c r="GJ39" i="1"/>
  <c r="GJ41" i="1"/>
  <c r="GJ40" i="1"/>
  <c r="SI26" i="1"/>
  <c r="GJ93" i="1"/>
  <c r="GJ94" i="1"/>
  <c r="GJ96" i="1"/>
  <c r="GJ82" i="1"/>
  <c r="GK28" i="1"/>
  <c r="GK89" i="1" l="1"/>
  <c r="ZW159" i="4"/>
  <c r="ST159" i="4"/>
  <c r="GK85" i="1"/>
  <c r="GK88" i="1"/>
  <c r="GK86" i="1"/>
  <c r="GK84" i="1"/>
  <c r="GK87" i="1"/>
  <c r="GK104" i="1"/>
  <c r="GK83" i="1"/>
  <c r="GK108" i="1"/>
  <c r="GK106" i="1"/>
  <c r="GK105" i="1"/>
  <c r="GK107" i="1"/>
  <c r="GK100" i="1"/>
  <c r="GK99" i="1"/>
  <c r="GK95" i="1"/>
  <c r="GK97" i="1"/>
  <c r="GK98" i="1"/>
  <c r="GK39" i="1"/>
  <c r="GK41" i="1"/>
  <c r="GK40" i="1"/>
  <c r="SJ26" i="1"/>
  <c r="GK93" i="1"/>
  <c r="GK94" i="1"/>
  <c r="GK96" i="1"/>
  <c r="GK82" i="1"/>
  <c r="GL28" i="1"/>
  <c r="GL89" i="1" l="1"/>
  <c r="ZX159" i="4"/>
  <c r="SU159" i="4"/>
  <c r="GL84" i="1"/>
  <c r="GL87" i="1"/>
  <c r="GL88" i="1"/>
  <c r="GL86" i="1"/>
  <c r="GL85" i="1"/>
  <c r="GL104" i="1"/>
  <c r="GL83" i="1"/>
  <c r="GL106" i="1"/>
  <c r="GL105" i="1"/>
  <c r="GL108" i="1"/>
  <c r="GL107" i="1"/>
  <c r="GL100" i="1"/>
  <c r="GL99" i="1"/>
  <c r="GL95" i="1"/>
  <c r="GL97" i="1"/>
  <c r="GL98" i="1"/>
  <c r="GL39" i="1"/>
  <c r="GL41" i="1"/>
  <c r="GL40" i="1"/>
  <c r="SK26" i="1"/>
  <c r="GL93" i="1"/>
  <c r="GL96" i="1"/>
  <c r="GL94" i="1"/>
  <c r="GL82" i="1"/>
  <c r="GM28" i="1"/>
  <c r="GM89" i="1" l="1"/>
  <c r="ZY159" i="4"/>
  <c r="SV159" i="4"/>
  <c r="GM85" i="1"/>
  <c r="GM86" i="1"/>
  <c r="GM87" i="1"/>
  <c r="GM88" i="1"/>
  <c r="GM84" i="1"/>
  <c r="GM104" i="1"/>
  <c r="GM83" i="1"/>
  <c r="GM107" i="1"/>
  <c r="GM106" i="1"/>
  <c r="GM108" i="1"/>
  <c r="GM105" i="1"/>
  <c r="GM99" i="1"/>
  <c r="GM100" i="1"/>
  <c r="GM95" i="1"/>
  <c r="GM98" i="1"/>
  <c r="GM97" i="1"/>
  <c r="GM39" i="1"/>
  <c r="GM41" i="1"/>
  <c r="GM40" i="1"/>
  <c r="SL26" i="1"/>
  <c r="GM93" i="1"/>
  <c r="GM96" i="1"/>
  <c r="GM94" i="1"/>
  <c r="GM82" i="1"/>
  <c r="GN28" i="1"/>
  <c r="GN89" i="1" l="1"/>
  <c r="SM26" i="1"/>
  <c r="SM106" i="1" s="1" a="1"/>
  <c r="SM106" i="1" s="1"/>
  <c r="SM89" i="1" a="1"/>
  <c r="SM89" i="1" s="1"/>
  <c r="SM104" i="1" a="1"/>
  <c r="SM104" i="1" s="1"/>
  <c r="SM82" i="1" a="1"/>
  <c r="SM82" i="1" s="1"/>
  <c r="SM39" i="1" a="1"/>
  <c r="SM39" i="1" s="1"/>
  <c r="SM45" i="1" a="1"/>
  <c r="SM45" i="1" s="1"/>
  <c r="SM84" i="1" a="1"/>
  <c r="SM84" i="1" s="1"/>
  <c r="SM88" i="1" a="1"/>
  <c r="SM88" i="1" s="1"/>
  <c r="SM85" i="1" a="1"/>
  <c r="SM85" i="1" s="1"/>
  <c r="SM93" i="1" a="1"/>
  <c r="SM93" i="1" s="1"/>
  <c r="SM87" i="1" a="1"/>
  <c r="SM87" i="1" s="1"/>
  <c r="SM86" i="1" a="1"/>
  <c r="SM86" i="1" s="1"/>
  <c r="SM83" i="1" a="1"/>
  <c r="SM83" i="1" s="1"/>
  <c r="SM46" i="1" a="1"/>
  <c r="SM46" i="1" s="1"/>
  <c r="SM94" i="1" a="1"/>
  <c r="SM94" i="1" s="1"/>
  <c r="SM107" i="1" a="1"/>
  <c r="SM107" i="1" s="1"/>
  <c r="SM40" i="1" a="1"/>
  <c r="SM40" i="1" s="1"/>
  <c r="SM100" i="1" a="1"/>
  <c r="SM100" i="1" s="1"/>
  <c r="SM108" i="1" a="1"/>
  <c r="SM108" i="1" s="1"/>
  <c r="SM47" i="1" a="1"/>
  <c r="SM47" i="1" s="1"/>
  <c r="SM96" i="1" a="1"/>
  <c r="SM96" i="1" s="1"/>
  <c r="SM95" i="1" a="1"/>
  <c r="SM95" i="1" s="1"/>
  <c r="SM48" i="1" a="1"/>
  <c r="SM48" i="1" s="1"/>
  <c r="SM98" i="1" a="1"/>
  <c r="SM98" i="1" s="1"/>
  <c r="SM97" i="1" a="1"/>
  <c r="SM97" i="1" s="1"/>
  <c r="SM49" i="1" a="1"/>
  <c r="SM49" i="1" s="1"/>
  <c r="SM50" i="1" a="1"/>
  <c r="SM50" i="1" s="1"/>
  <c r="SM51" i="1" a="1"/>
  <c r="SM51" i="1" s="1"/>
  <c r="SM52" i="1" a="1"/>
  <c r="SM52" i="1" s="1"/>
  <c r="SM56" i="1" a="1"/>
  <c r="SM56" i="1" s="1"/>
  <c r="SM57" i="1" a="1"/>
  <c r="SM57" i="1" s="1"/>
  <c r="SM58" i="1" a="1"/>
  <c r="SM58" i="1" s="1"/>
  <c r="SM59" i="1" a="1"/>
  <c r="SM59" i="1" s="1"/>
  <c r="SM60" i="1" a="1"/>
  <c r="SM60" i="1" s="1"/>
  <c r="SM61" i="1" a="1"/>
  <c r="SM61" i="1" s="1"/>
  <c r="ZZ159" i="4"/>
  <c r="SW159" i="4"/>
  <c r="GN85" i="1"/>
  <c r="GN88" i="1"/>
  <c r="GN84" i="1"/>
  <c r="GN87" i="1"/>
  <c r="GN86" i="1"/>
  <c r="GN104" i="1"/>
  <c r="GN83" i="1"/>
  <c r="GN106" i="1"/>
  <c r="GN108" i="1"/>
  <c r="GN105" i="1"/>
  <c r="GN107" i="1"/>
  <c r="GN99" i="1"/>
  <c r="GN100" i="1"/>
  <c r="GN95" i="1"/>
  <c r="GN98" i="1"/>
  <c r="GN97" i="1"/>
  <c r="GN39" i="1"/>
  <c r="GN40" i="1"/>
  <c r="GN41" i="1"/>
  <c r="GN93" i="1"/>
  <c r="GN94" i="1"/>
  <c r="GN96" i="1"/>
  <c r="GN82" i="1"/>
  <c r="GO28" i="1"/>
  <c r="SN26" i="1" l="1"/>
  <c r="GO89" i="1"/>
  <c r="SM99" i="1" a="1"/>
  <c r="SM99" i="1" s="1"/>
  <c r="SM54" i="1" a="1"/>
  <c r="SM54" i="1" s="1"/>
  <c r="SM41" i="1" a="1"/>
  <c r="SM41" i="1" s="1"/>
  <c r="SM55" i="1" a="1"/>
  <c r="SM55" i="1" s="1"/>
  <c r="SM53" i="1" a="1"/>
  <c r="SM53" i="1" s="1"/>
  <c r="SM105" i="1" a="1"/>
  <c r="SM105" i="1" s="1"/>
  <c r="SO26" i="1"/>
  <c r="SN104" i="1" a="1"/>
  <c r="SN104" i="1" s="1"/>
  <c r="SN89" i="1" a="1"/>
  <c r="SN89" i="1" s="1"/>
  <c r="SN39" i="1" a="1"/>
  <c r="SN39" i="1" s="1"/>
  <c r="SN84" i="1" a="1"/>
  <c r="SN84" i="1" s="1"/>
  <c r="SN88" i="1" a="1"/>
  <c r="SN88" i="1" s="1"/>
  <c r="SN83" i="1" a="1"/>
  <c r="SN83" i="1" s="1"/>
  <c r="SN82" i="1" a="1"/>
  <c r="SN82" i="1" s="1"/>
  <c r="SN86" i="1" a="1"/>
  <c r="SN86" i="1" s="1"/>
  <c r="SN45" i="1" a="1"/>
  <c r="SN45" i="1" s="1"/>
  <c r="SN85" i="1" a="1"/>
  <c r="SN85" i="1" s="1"/>
  <c r="SN87" i="1" a="1"/>
  <c r="SN87" i="1" s="1"/>
  <c r="SN93" i="1" a="1"/>
  <c r="SN93" i="1" s="1"/>
  <c r="SN107" i="1" a="1"/>
  <c r="SN107" i="1" s="1"/>
  <c r="SN41" i="1" a="1"/>
  <c r="SN41" i="1" s="1"/>
  <c r="SN40" i="1" a="1"/>
  <c r="SN40" i="1" s="1"/>
  <c r="SN94" i="1" a="1"/>
  <c r="SN94" i="1" s="1"/>
  <c r="SN46" i="1" a="1"/>
  <c r="SN46" i="1" s="1"/>
  <c r="SN106" i="1" a="1"/>
  <c r="SN106" i="1" s="1"/>
  <c r="SN99" i="1" a="1"/>
  <c r="SN99" i="1" s="1"/>
  <c r="SN108" i="1" a="1"/>
  <c r="SN108" i="1" s="1"/>
  <c r="SN105" i="1" a="1"/>
  <c r="SN105" i="1" s="1"/>
  <c r="SN100" i="1" a="1"/>
  <c r="SN100" i="1" s="1"/>
  <c r="SN95" i="1" a="1"/>
  <c r="SN95" i="1" s="1"/>
  <c r="SN96" i="1" a="1"/>
  <c r="SN96" i="1" s="1"/>
  <c r="SN47" i="1" a="1"/>
  <c r="SN47" i="1" s="1"/>
  <c r="SN98" i="1" a="1"/>
  <c r="SN98" i="1" s="1"/>
  <c r="SN48" i="1" a="1"/>
  <c r="SN48" i="1" s="1"/>
  <c r="SN97" i="1" a="1"/>
  <c r="SN97" i="1" s="1"/>
  <c r="SN49" i="1" a="1"/>
  <c r="SN49" i="1" s="1"/>
  <c r="SN50" i="1" a="1"/>
  <c r="SN50" i="1" s="1"/>
  <c r="SN51" i="1" a="1"/>
  <c r="SN51" i="1" s="1"/>
  <c r="SN52" i="1" a="1"/>
  <c r="SN52" i="1" s="1"/>
  <c r="SN53" i="1" a="1"/>
  <c r="SN53" i="1" s="1"/>
  <c r="SN54" i="1" a="1"/>
  <c r="SN54" i="1" s="1"/>
  <c r="SN55" i="1" a="1"/>
  <c r="SN55" i="1" s="1"/>
  <c r="SN56" i="1" a="1"/>
  <c r="SN56" i="1" s="1"/>
  <c r="SN57" i="1" a="1"/>
  <c r="SN57" i="1" s="1"/>
  <c r="SN58" i="1" a="1"/>
  <c r="SN58" i="1" s="1"/>
  <c r="SN59" i="1" a="1"/>
  <c r="SN59" i="1" s="1"/>
  <c r="SN60" i="1" a="1"/>
  <c r="SN60" i="1" s="1"/>
  <c r="SN61" i="1" a="1"/>
  <c r="SN61" i="1" s="1"/>
  <c r="AAA159" i="4"/>
  <c r="SX159" i="4"/>
  <c r="GO87" i="1"/>
  <c r="GO85" i="1"/>
  <c r="GO88" i="1"/>
  <c r="GO84" i="1"/>
  <c r="GO86" i="1"/>
  <c r="GO104" i="1"/>
  <c r="GO83" i="1"/>
  <c r="GO106" i="1"/>
  <c r="GO108" i="1"/>
  <c r="GO105" i="1"/>
  <c r="GO107" i="1"/>
  <c r="GO100" i="1"/>
  <c r="GO99" i="1"/>
  <c r="GO95" i="1"/>
  <c r="GO98" i="1"/>
  <c r="GO97" i="1"/>
  <c r="GO39" i="1"/>
  <c r="GO40" i="1"/>
  <c r="GO41" i="1"/>
  <c r="GO93" i="1"/>
  <c r="GO94" i="1"/>
  <c r="GO96" i="1"/>
  <c r="GO82" i="1"/>
  <c r="GP28" i="1"/>
  <c r="GP89" i="1" l="1"/>
  <c r="SP26" i="1"/>
  <c r="SO104" i="1" a="1"/>
  <c r="SO104" i="1" s="1"/>
  <c r="SO89" i="1" a="1"/>
  <c r="SO89" i="1" s="1"/>
  <c r="SO88" i="1" a="1"/>
  <c r="SO88" i="1" s="1"/>
  <c r="SO93" i="1" a="1"/>
  <c r="SO93" i="1" s="1"/>
  <c r="SO84" i="1" a="1"/>
  <c r="SO84" i="1" s="1"/>
  <c r="SO45" i="1" a="1"/>
  <c r="SO45" i="1" s="1"/>
  <c r="SO39" i="1" a="1"/>
  <c r="SO39" i="1" s="1"/>
  <c r="SO87" i="1" a="1"/>
  <c r="SO87" i="1" s="1"/>
  <c r="SO83" i="1" a="1"/>
  <c r="SO83" i="1" s="1"/>
  <c r="SO85" i="1" a="1"/>
  <c r="SO85" i="1" s="1"/>
  <c r="SO82" i="1" a="1"/>
  <c r="SO82" i="1" s="1"/>
  <c r="SO86" i="1" a="1"/>
  <c r="SO86" i="1" s="1"/>
  <c r="SO108" i="1" a="1"/>
  <c r="SO108" i="1" s="1"/>
  <c r="SO40" i="1" a="1"/>
  <c r="SO40" i="1" s="1"/>
  <c r="SO105" i="1" a="1"/>
  <c r="SO105" i="1" s="1"/>
  <c r="SO107" i="1" a="1"/>
  <c r="SO107" i="1" s="1"/>
  <c r="SO100" i="1" a="1"/>
  <c r="SO100" i="1" s="1"/>
  <c r="SO46" i="1" a="1"/>
  <c r="SO46" i="1" s="1"/>
  <c r="SO99" i="1" a="1"/>
  <c r="SO99" i="1" s="1"/>
  <c r="SO106" i="1" a="1"/>
  <c r="SO106" i="1" s="1"/>
  <c r="SO41" i="1" a="1"/>
  <c r="SO41" i="1" s="1"/>
  <c r="SO94" i="1" a="1"/>
  <c r="SO94" i="1" s="1"/>
  <c r="SO95" i="1" a="1"/>
  <c r="SO95" i="1" s="1"/>
  <c r="SO47" i="1" a="1"/>
  <c r="SO47" i="1" s="1"/>
  <c r="SO96" i="1" a="1"/>
  <c r="SO96" i="1" s="1"/>
  <c r="SO98" i="1" a="1"/>
  <c r="SO98" i="1" s="1"/>
  <c r="SO97" i="1" a="1"/>
  <c r="SO97" i="1" s="1"/>
  <c r="SO48" i="1" a="1"/>
  <c r="SO48" i="1" s="1"/>
  <c r="SO49" i="1" a="1"/>
  <c r="SO49" i="1" s="1"/>
  <c r="SO50" i="1" a="1"/>
  <c r="SO50" i="1" s="1"/>
  <c r="SO51" i="1" a="1"/>
  <c r="SO51" i="1" s="1"/>
  <c r="SO52" i="1" a="1"/>
  <c r="SO52" i="1" s="1"/>
  <c r="SO53" i="1" a="1"/>
  <c r="SO53" i="1" s="1"/>
  <c r="SO54" i="1" a="1"/>
  <c r="SO54" i="1" s="1"/>
  <c r="SO55" i="1" a="1"/>
  <c r="SO55" i="1" s="1"/>
  <c r="SO56" i="1" a="1"/>
  <c r="SO56" i="1" s="1"/>
  <c r="SO57" i="1" a="1"/>
  <c r="SO57" i="1" s="1"/>
  <c r="SO58" i="1" a="1"/>
  <c r="SO58" i="1" s="1"/>
  <c r="SO59" i="1" a="1"/>
  <c r="SO59" i="1" s="1"/>
  <c r="SO60" i="1" a="1"/>
  <c r="SO60" i="1" s="1"/>
  <c r="SO61" i="1" a="1"/>
  <c r="SO61" i="1" s="1"/>
  <c r="AAB159" i="4"/>
  <c r="SY159" i="4"/>
  <c r="GP88" i="1"/>
  <c r="GP87" i="1"/>
  <c r="GP86" i="1"/>
  <c r="GP84" i="1"/>
  <c r="GP85" i="1"/>
  <c r="GP104" i="1"/>
  <c r="GP83" i="1"/>
  <c r="GP107" i="1"/>
  <c r="GP105" i="1"/>
  <c r="GP108" i="1"/>
  <c r="GP106" i="1"/>
  <c r="GP100" i="1"/>
  <c r="GP99" i="1"/>
  <c r="GP95" i="1"/>
  <c r="GP98" i="1"/>
  <c r="GP97" i="1"/>
  <c r="GP39" i="1"/>
  <c r="GP41" i="1"/>
  <c r="GP40" i="1"/>
  <c r="GP93" i="1"/>
  <c r="GP94" i="1"/>
  <c r="GP96" i="1"/>
  <c r="GP82" i="1"/>
  <c r="GQ28" i="1"/>
  <c r="GQ89" i="1" l="1"/>
  <c r="SQ26" i="1"/>
  <c r="SP89" i="1" a="1"/>
  <c r="SP89" i="1" s="1"/>
  <c r="SP104" i="1" a="1"/>
  <c r="SP104" i="1" s="1"/>
  <c r="SP39" i="1" a="1"/>
  <c r="SP39" i="1" s="1"/>
  <c r="SP86" i="1" a="1"/>
  <c r="SP86" i="1" s="1"/>
  <c r="SP88" i="1" a="1"/>
  <c r="SP88" i="1" s="1"/>
  <c r="SP45" i="1" a="1"/>
  <c r="SP45" i="1" s="1"/>
  <c r="SP82" i="1" a="1"/>
  <c r="SP82" i="1" s="1"/>
  <c r="SP93" i="1" a="1"/>
  <c r="SP93" i="1" s="1"/>
  <c r="SP83" i="1" a="1"/>
  <c r="SP83" i="1" s="1"/>
  <c r="SP85" i="1" a="1"/>
  <c r="SP85" i="1" s="1"/>
  <c r="SP84" i="1" a="1"/>
  <c r="SP84" i="1" s="1"/>
  <c r="SP87" i="1" a="1"/>
  <c r="SP87" i="1" s="1"/>
  <c r="SP94" i="1" a="1"/>
  <c r="SP94" i="1" s="1"/>
  <c r="SP106" i="1" a="1"/>
  <c r="SP106" i="1" s="1"/>
  <c r="SP99" i="1" a="1"/>
  <c r="SP99" i="1" s="1"/>
  <c r="SP41" i="1" a="1"/>
  <c r="SP41" i="1" s="1"/>
  <c r="SP100" i="1" a="1"/>
  <c r="SP100" i="1" s="1"/>
  <c r="SP105" i="1" a="1"/>
  <c r="SP105" i="1" s="1"/>
  <c r="SP107" i="1" a="1"/>
  <c r="SP107" i="1" s="1"/>
  <c r="SP40" i="1" a="1"/>
  <c r="SP40" i="1" s="1"/>
  <c r="SP108" i="1" a="1"/>
  <c r="SP108" i="1" s="1"/>
  <c r="SP46" i="1" a="1"/>
  <c r="SP46" i="1" s="1"/>
  <c r="SP96" i="1" a="1"/>
  <c r="SP96" i="1" s="1"/>
  <c r="SP47" i="1" a="1"/>
  <c r="SP47" i="1" s="1"/>
  <c r="SP95" i="1" a="1"/>
  <c r="SP95" i="1" s="1"/>
  <c r="SP98" i="1" a="1"/>
  <c r="SP98" i="1" s="1"/>
  <c r="SP97" i="1" a="1"/>
  <c r="SP97" i="1" s="1"/>
  <c r="SP48" i="1" a="1"/>
  <c r="SP48" i="1" s="1"/>
  <c r="SP49" i="1" a="1"/>
  <c r="SP49" i="1" s="1"/>
  <c r="SP50" i="1" a="1"/>
  <c r="SP50" i="1" s="1"/>
  <c r="SP51" i="1" a="1"/>
  <c r="SP51" i="1" s="1"/>
  <c r="SP52" i="1" a="1"/>
  <c r="SP52" i="1" s="1"/>
  <c r="SP53" i="1" a="1"/>
  <c r="SP53" i="1" s="1"/>
  <c r="SP54" i="1" a="1"/>
  <c r="SP54" i="1" s="1"/>
  <c r="SP55" i="1" a="1"/>
  <c r="SP55" i="1" s="1"/>
  <c r="SP56" i="1" a="1"/>
  <c r="SP56" i="1" s="1"/>
  <c r="SP57" i="1" a="1"/>
  <c r="SP57" i="1" s="1"/>
  <c r="SP58" i="1" a="1"/>
  <c r="SP58" i="1" s="1"/>
  <c r="SP59" i="1" a="1"/>
  <c r="SP59" i="1" s="1"/>
  <c r="SP60" i="1" a="1"/>
  <c r="SP60" i="1" s="1"/>
  <c r="SP61" i="1" a="1"/>
  <c r="SP61" i="1" s="1"/>
  <c r="AAC159" i="4"/>
  <c r="SZ159" i="4"/>
  <c r="GQ84" i="1"/>
  <c r="GQ86" i="1"/>
  <c r="GQ87" i="1"/>
  <c r="GQ88" i="1"/>
  <c r="GQ85" i="1"/>
  <c r="GQ104" i="1"/>
  <c r="GQ83" i="1"/>
  <c r="GQ106" i="1"/>
  <c r="GQ107" i="1"/>
  <c r="GQ108" i="1"/>
  <c r="GQ105" i="1"/>
  <c r="GQ100" i="1"/>
  <c r="GQ99" i="1"/>
  <c r="GQ95" i="1"/>
  <c r="GQ98" i="1"/>
  <c r="GQ97" i="1"/>
  <c r="GQ39" i="1"/>
  <c r="GQ40" i="1"/>
  <c r="GQ41" i="1"/>
  <c r="GQ93" i="1"/>
  <c r="GQ96" i="1"/>
  <c r="GQ94" i="1"/>
  <c r="GQ82" i="1"/>
  <c r="GR28" i="1"/>
  <c r="GR89" i="1" l="1"/>
  <c r="SR26" i="1"/>
  <c r="SQ104" i="1" a="1"/>
  <c r="SQ104" i="1" s="1"/>
  <c r="SQ89" i="1" a="1"/>
  <c r="SQ89" i="1" s="1"/>
  <c r="SQ93" i="1" a="1"/>
  <c r="SQ93" i="1" s="1"/>
  <c r="SQ85" i="1" a="1"/>
  <c r="SQ85" i="1" s="1"/>
  <c r="SQ83" i="1" a="1"/>
  <c r="SQ83" i="1" s="1"/>
  <c r="SQ86" i="1" a="1"/>
  <c r="SQ86" i="1" s="1"/>
  <c r="SQ82" i="1" a="1"/>
  <c r="SQ82" i="1" s="1"/>
  <c r="SQ45" i="1" a="1"/>
  <c r="SQ45" i="1" s="1"/>
  <c r="SQ88" i="1" a="1"/>
  <c r="SQ88" i="1" s="1"/>
  <c r="SQ39" i="1" a="1"/>
  <c r="SQ39" i="1" s="1"/>
  <c r="SQ84" i="1" a="1"/>
  <c r="SQ84" i="1" s="1"/>
  <c r="SQ87" i="1" a="1"/>
  <c r="SQ87" i="1" s="1"/>
  <c r="SQ40" i="1" a="1"/>
  <c r="SQ40" i="1" s="1"/>
  <c r="SQ107" i="1" a="1"/>
  <c r="SQ107" i="1" s="1"/>
  <c r="SQ106" i="1" a="1"/>
  <c r="SQ106" i="1" s="1"/>
  <c r="SQ99" i="1" a="1"/>
  <c r="SQ99" i="1" s="1"/>
  <c r="SQ105" i="1" a="1"/>
  <c r="SQ105" i="1" s="1"/>
  <c r="SQ108" i="1" a="1"/>
  <c r="SQ108" i="1" s="1"/>
  <c r="SQ100" i="1" a="1"/>
  <c r="SQ100" i="1" s="1"/>
  <c r="SQ94" i="1" a="1"/>
  <c r="SQ94" i="1" s="1"/>
  <c r="SQ41" i="1" a="1"/>
  <c r="SQ41" i="1" s="1"/>
  <c r="SQ46" i="1" a="1"/>
  <c r="SQ46" i="1" s="1"/>
  <c r="SQ96" i="1" a="1"/>
  <c r="SQ96" i="1" s="1"/>
  <c r="SQ95" i="1" a="1"/>
  <c r="SQ95" i="1" s="1"/>
  <c r="SQ47" i="1" a="1"/>
  <c r="SQ47" i="1" s="1"/>
  <c r="SQ98" i="1" a="1"/>
  <c r="SQ98" i="1" s="1"/>
  <c r="SQ48" i="1" a="1"/>
  <c r="SQ48" i="1" s="1"/>
  <c r="SQ97" i="1" a="1"/>
  <c r="SQ97" i="1" s="1"/>
  <c r="SQ49" i="1" a="1"/>
  <c r="SQ49" i="1" s="1"/>
  <c r="SQ50" i="1" a="1"/>
  <c r="SQ50" i="1" s="1"/>
  <c r="SQ51" i="1" a="1"/>
  <c r="SQ51" i="1" s="1"/>
  <c r="SQ52" i="1" a="1"/>
  <c r="SQ52" i="1" s="1"/>
  <c r="SQ53" i="1" a="1"/>
  <c r="SQ53" i="1" s="1"/>
  <c r="SQ54" i="1" a="1"/>
  <c r="SQ54" i="1" s="1"/>
  <c r="SQ55" i="1" a="1"/>
  <c r="SQ55" i="1" s="1"/>
  <c r="SQ56" i="1" a="1"/>
  <c r="SQ56" i="1" s="1"/>
  <c r="SQ57" i="1" a="1"/>
  <c r="SQ57" i="1" s="1"/>
  <c r="SQ58" i="1" a="1"/>
  <c r="SQ58" i="1" s="1"/>
  <c r="SQ59" i="1" a="1"/>
  <c r="SQ59" i="1" s="1"/>
  <c r="SQ60" i="1" a="1"/>
  <c r="SQ60" i="1" s="1"/>
  <c r="SQ61" i="1" a="1"/>
  <c r="SQ61" i="1" s="1"/>
  <c r="AAD159" i="4"/>
  <c r="TA159" i="4"/>
  <c r="GR86" i="1"/>
  <c r="GR85" i="1"/>
  <c r="GR84" i="1"/>
  <c r="GR87" i="1"/>
  <c r="GR88" i="1"/>
  <c r="GR104" i="1"/>
  <c r="GR83" i="1"/>
  <c r="GR108" i="1"/>
  <c r="GR105" i="1"/>
  <c r="GR106" i="1"/>
  <c r="GR107" i="1"/>
  <c r="GR99" i="1"/>
  <c r="GR100" i="1"/>
  <c r="GR95" i="1"/>
  <c r="GR98" i="1"/>
  <c r="GR97" i="1"/>
  <c r="GR39" i="1"/>
  <c r="GR40" i="1"/>
  <c r="GR41" i="1"/>
  <c r="GR93" i="1"/>
  <c r="GR94" i="1"/>
  <c r="GR96" i="1"/>
  <c r="GR82" i="1"/>
  <c r="GS28" i="1"/>
  <c r="GS89" i="1" l="1"/>
  <c r="SS26" i="1"/>
  <c r="SR89" i="1" a="1"/>
  <c r="SR89" i="1" s="1"/>
  <c r="SR104" i="1" a="1"/>
  <c r="SR104" i="1" s="1"/>
  <c r="SR84" i="1" a="1"/>
  <c r="SR84" i="1" s="1"/>
  <c r="SR93" i="1" a="1"/>
  <c r="SR93" i="1" s="1"/>
  <c r="SR86" i="1" a="1"/>
  <c r="SR86" i="1" s="1"/>
  <c r="SR39" i="1" a="1"/>
  <c r="SR39" i="1" s="1"/>
  <c r="SR88" i="1" a="1"/>
  <c r="SR88" i="1" s="1"/>
  <c r="SR87" i="1" a="1"/>
  <c r="SR87" i="1" s="1"/>
  <c r="SR45" i="1" a="1"/>
  <c r="SR45" i="1" s="1"/>
  <c r="SR82" i="1" a="1"/>
  <c r="SR82" i="1" s="1"/>
  <c r="SR85" i="1" a="1"/>
  <c r="SR85" i="1" s="1"/>
  <c r="SR83" i="1" a="1"/>
  <c r="SR83" i="1" s="1"/>
  <c r="SR107" i="1" a="1"/>
  <c r="SR107" i="1" s="1"/>
  <c r="SR108" i="1" a="1"/>
  <c r="SR108" i="1" s="1"/>
  <c r="SR94" i="1" a="1"/>
  <c r="SR94" i="1" s="1"/>
  <c r="SR105" i="1" a="1"/>
  <c r="SR105" i="1" s="1"/>
  <c r="SR100" i="1" a="1"/>
  <c r="SR100" i="1" s="1"/>
  <c r="SR99" i="1" a="1"/>
  <c r="SR99" i="1" s="1"/>
  <c r="SR46" i="1" a="1"/>
  <c r="SR46" i="1" s="1"/>
  <c r="SR40" i="1" a="1"/>
  <c r="SR40" i="1" s="1"/>
  <c r="SR106" i="1" a="1"/>
  <c r="SR106" i="1" s="1"/>
  <c r="SR41" i="1" a="1"/>
  <c r="SR41" i="1" s="1"/>
  <c r="SR95" i="1" a="1"/>
  <c r="SR95" i="1" s="1"/>
  <c r="SR47" i="1" a="1"/>
  <c r="SR47" i="1" s="1"/>
  <c r="SR96" i="1" a="1"/>
  <c r="SR96" i="1" s="1"/>
  <c r="SR48" i="1" a="1"/>
  <c r="SR48" i="1" s="1"/>
  <c r="SR97" i="1" a="1"/>
  <c r="SR97" i="1" s="1"/>
  <c r="SR98" i="1" a="1"/>
  <c r="SR98" i="1" s="1"/>
  <c r="SR49" i="1" a="1"/>
  <c r="SR49" i="1" s="1"/>
  <c r="SR50" i="1" a="1"/>
  <c r="SR50" i="1" s="1"/>
  <c r="SR51" i="1" a="1"/>
  <c r="SR51" i="1" s="1"/>
  <c r="SR52" i="1" a="1"/>
  <c r="SR52" i="1" s="1"/>
  <c r="SR53" i="1" a="1"/>
  <c r="SR53" i="1" s="1"/>
  <c r="SR54" i="1" a="1"/>
  <c r="SR54" i="1" s="1"/>
  <c r="SR55" i="1" a="1"/>
  <c r="SR55" i="1" s="1"/>
  <c r="SR56" i="1" a="1"/>
  <c r="SR56" i="1" s="1"/>
  <c r="SR57" i="1" a="1"/>
  <c r="SR57" i="1" s="1"/>
  <c r="SR58" i="1" a="1"/>
  <c r="SR58" i="1" s="1"/>
  <c r="SR59" i="1" a="1"/>
  <c r="SR59" i="1" s="1"/>
  <c r="SR60" i="1" a="1"/>
  <c r="SR60" i="1" s="1"/>
  <c r="SR61" i="1" a="1"/>
  <c r="SR61" i="1" s="1"/>
  <c r="AAE159" i="4"/>
  <c r="TB159" i="4"/>
  <c r="GS87" i="1"/>
  <c r="GS88" i="1"/>
  <c r="GS84" i="1"/>
  <c r="GS86" i="1"/>
  <c r="GS85" i="1"/>
  <c r="GS104" i="1"/>
  <c r="GS83" i="1"/>
  <c r="GS106" i="1"/>
  <c r="GS107" i="1"/>
  <c r="GS105" i="1"/>
  <c r="GS108" i="1"/>
  <c r="GS99" i="1"/>
  <c r="GS100" i="1"/>
  <c r="GS95" i="1"/>
  <c r="GS98" i="1"/>
  <c r="GS97" i="1"/>
  <c r="GS39" i="1"/>
  <c r="GS41" i="1"/>
  <c r="GS40" i="1"/>
  <c r="GS93" i="1"/>
  <c r="GS96" i="1"/>
  <c r="GS94" i="1"/>
  <c r="GS82" i="1"/>
  <c r="GT28" i="1"/>
  <c r="GT89" i="1" l="1"/>
  <c r="ST26" i="1"/>
  <c r="SS104" i="1" a="1"/>
  <c r="SS104" i="1" s="1"/>
  <c r="SS89" i="1" a="1"/>
  <c r="SS89" i="1" s="1"/>
  <c r="SS83" i="1" a="1"/>
  <c r="SS83" i="1" s="1"/>
  <c r="SS93" i="1" a="1"/>
  <c r="SS93" i="1" s="1"/>
  <c r="SS88" i="1" a="1"/>
  <c r="SS88" i="1" s="1"/>
  <c r="SS85" i="1" a="1"/>
  <c r="SS85" i="1" s="1"/>
  <c r="SS84" i="1" a="1"/>
  <c r="SS84" i="1" s="1"/>
  <c r="SS82" i="1" a="1"/>
  <c r="SS82" i="1" s="1"/>
  <c r="SS86" i="1" a="1"/>
  <c r="SS86" i="1" s="1"/>
  <c r="SS87" i="1" a="1"/>
  <c r="SS87" i="1" s="1"/>
  <c r="SS45" i="1" a="1"/>
  <c r="SS45" i="1" s="1"/>
  <c r="SS39" i="1" a="1"/>
  <c r="SS39" i="1" s="1"/>
  <c r="SS46" i="1" a="1"/>
  <c r="SS46" i="1" s="1"/>
  <c r="SS108" i="1" a="1"/>
  <c r="SS108" i="1" s="1"/>
  <c r="SS107" i="1" a="1"/>
  <c r="SS107" i="1" s="1"/>
  <c r="SS106" i="1" a="1"/>
  <c r="SS106" i="1" s="1"/>
  <c r="SS100" i="1" a="1"/>
  <c r="SS100" i="1" s="1"/>
  <c r="SS40" i="1" a="1"/>
  <c r="SS40" i="1" s="1"/>
  <c r="SS99" i="1" a="1"/>
  <c r="SS99" i="1" s="1"/>
  <c r="SS94" i="1" a="1"/>
  <c r="SS94" i="1" s="1"/>
  <c r="SS105" i="1" a="1"/>
  <c r="SS105" i="1" s="1"/>
  <c r="SS41" i="1" a="1"/>
  <c r="SS41" i="1" s="1"/>
  <c r="SS96" i="1" a="1"/>
  <c r="SS96" i="1" s="1"/>
  <c r="SS95" i="1" a="1"/>
  <c r="SS95" i="1" s="1"/>
  <c r="SS47" i="1" a="1"/>
  <c r="SS47" i="1" s="1"/>
  <c r="SS98" i="1" a="1"/>
  <c r="SS98" i="1" s="1"/>
  <c r="SS48" i="1" a="1"/>
  <c r="SS48" i="1" s="1"/>
  <c r="SS97" i="1" a="1"/>
  <c r="SS97" i="1" s="1"/>
  <c r="SS49" i="1" a="1"/>
  <c r="SS49" i="1" s="1"/>
  <c r="SS50" i="1" a="1"/>
  <c r="SS50" i="1" s="1"/>
  <c r="SS51" i="1" a="1"/>
  <c r="SS51" i="1" s="1"/>
  <c r="SS52" i="1" a="1"/>
  <c r="SS52" i="1" s="1"/>
  <c r="SS53" i="1" a="1"/>
  <c r="SS53" i="1" s="1"/>
  <c r="SS54" i="1" a="1"/>
  <c r="SS54" i="1" s="1"/>
  <c r="SS55" i="1" a="1"/>
  <c r="SS55" i="1" s="1"/>
  <c r="SS56" i="1" a="1"/>
  <c r="SS56" i="1" s="1"/>
  <c r="SS57" i="1" a="1"/>
  <c r="SS57" i="1" s="1"/>
  <c r="SS58" i="1" a="1"/>
  <c r="SS58" i="1" s="1"/>
  <c r="SS59" i="1" a="1"/>
  <c r="SS59" i="1" s="1"/>
  <c r="SS60" i="1" a="1"/>
  <c r="SS60" i="1" s="1"/>
  <c r="SS61" i="1" a="1"/>
  <c r="SS61" i="1" s="1"/>
  <c r="AAF159" i="4"/>
  <c r="TC159" i="4"/>
  <c r="GT88" i="1"/>
  <c r="GT85" i="1"/>
  <c r="GT87" i="1"/>
  <c r="GT84" i="1"/>
  <c r="GT86" i="1"/>
  <c r="GT104" i="1"/>
  <c r="GT83" i="1"/>
  <c r="GT106" i="1"/>
  <c r="GT105" i="1"/>
  <c r="GT107" i="1"/>
  <c r="GT108" i="1"/>
  <c r="GT99" i="1"/>
  <c r="GT100" i="1"/>
  <c r="GT95" i="1"/>
  <c r="GT97" i="1"/>
  <c r="GT98" i="1"/>
  <c r="GT39" i="1"/>
  <c r="GT41" i="1"/>
  <c r="GT40" i="1"/>
  <c r="GT93" i="1"/>
  <c r="GT94" i="1"/>
  <c r="GT96" i="1"/>
  <c r="GT82" i="1"/>
  <c r="GU28" i="1"/>
  <c r="GU89" i="1" l="1"/>
  <c r="SU26" i="1"/>
  <c r="ST104" i="1" a="1"/>
  <c r="ST104" i="1" s="1"/>
  <c r="ST89" i="1" a="1"/>
  <c r="ST89" i="1" s="1"/>
  <c r="ST87" i="1" a="1"/>
  <c r="ST87" i="1" s="1"/>
  <c r="ST86" i="1" a="1"/>
  <c r="ST86" i="1" s="1"/>
  <c r="ST93" i="1" a="1"/>
  <c r="ST93" i="1" s="1"/>
  <c r="ST85" i="1" a="1"/>
  <c r="ST85" i="1" s="1"/>
  <c r="ST84" i="1" a="1"/>
  <c r="ST84" i="1" s="1"/>
  <c r="ST83" i="1" a="1"/>
  <c r="ST83" i="1" s="1"/>
  <c r="ST88" i="1" a="1"/>
  <c r="ST88" i="1" s="1"/>
  <c r="ST39" i="1" a="1"/>
  <c r="ST39" i="1" s="1"/>
  <c r="ST45" i="1" a="1"/>
  <c r="ST45" i="1" s="1"/>
  <c r="ST82" i="1" a="1"/>
  <c r="ST82" i="1" s="1"/>
  <c r="ST94" i="1" a="1"/>
  <c r="ST94" i="1" s="1"/>
  <c r="ST46" i="1" a="1"/>
  <c r="ST46" i="1" s="1"/>
  <c r="ST108" i="1" a="1"/>
  <c r="ST108" i="1" s="1"/>
  <c r="ST41" i="1" a="1"/>
  <c r="ST41" i="1" s="1"/>
  <c r="ST99" i="1" a="1"/>
  <c r="ST99" i="1" s="1"/>
  <c r="ST105" i="1" a="1"/>
  <c r="ST105" i="1" s="1"/>
  <c r="ST107" i="1" a="1"/>
  <c r="ST107" i="1" s="1"/>
  <c r="ST106" i="1" a="1"/>
  <c r="ST106" i="1" s="1"/>
  <c r="ST100" i="1" a="1"/>
  <c r="ST100" i="1" s="1"/>
  <c r="ST40" i="1" a="1"/>
  <c r="ST40" i="1" s="1"/>
  <c r="ST95" i="1" a="1"/>
  <c r="ST95" i="1" s="1"/>
  <c r="ST96" i="1" a="1"/>
  <c r="ST96" i="1" s="1"/>
  <c r="ST47" i="1" a="1"/>
  <c r="ST47" i="1" s="1"/>
  <c r="ST98" i="1" a="1"/>
  <c r="ST98" i="1" s="1"/>
  <c r="ST97" i="1" a="1"/>
  <c r="ST97" i="1" s="1"/>
  <c r="ST48" i="1" a="1"/>
  <c r="ST48" i="1" s="1"/>
  <c r="ST49" i="1" a="1"/>
  <c r="ST49" i="1" s="1"/>
  <c r="ST50" i="1" a="1"/>
  <c r="ST50" i="1" s="1"/>
  <c r="ST51" i="1" a="1"/>
  <c r="ST51" i="1" s="1"/>
  <c r="ST52" i="1" a="1"/>
  <c r="ST52" i="1" s="1"/>
  <c r="ST53" i="1" a="1"/>
  <c r="ST53" i="1" s="1"/>
  <c r="ST54" i="1" a="1"/>
  <c r="ST54" i="1" s="1"/>
  <c r="ST55" i="1" a="1"/>
  <c r="ST55" i="1" s="1"/>
  <c r="ST56" i="1" a="1"/>
  <c r="ST56" i="1" s="1"/>
  <c r="ST57" i="1" a="1"/>
  <c r="ST57" i="1" s="1"/>
  <c r="ST58" i="1" a="1"/>
  <c r="ST58" i="1" s="1"/>
  <c r="ST59" i="1" a="1"/>
  <c r="ST59" i="1" s="1"/>
  <c r="ST60" i="1" a="1"/>
  <c r="ST60" i="1" s="1"/>
  <c r="ST61" i="1" a="1"/>
  <c r="ST61" i="1" s="1"/>
  <c r="AAG159" i="4"/>
  <c r="TD159" i="4"/>
  <c r="GU86" i="1"/>
  <c r="GU84" i="1"/>
  <c r="GU87" i="1"/>
  <c r="GU88" i="1"/>
  <c r="GU85" i="1"/>
  <c r="GU104" i="1"/>
  <c r="GU83" i="1"/>
  <c r="GU107" i="1"/>
  <c r="GU106" i="1"/>
  <c r="GU108" i="1"/>
  <c r="GU105" i="1"/>
  <c r="GU99" i="1"/>
  <c r="GU100" i="1"/>
  <c r="GU95" i="1"/>
  <c r="GU98" i="1"/>
  <c r="GU97" i="1"/>
  <c r="GU39" i="1"/>
  <c r="GU40" i="1"/>
  <c r="GU41" i="1"/>
  <c r="GU93" i="1"/>
  <c r="GU94" i="1"/>
  <c r="GU96" i="1"/>
  <c r="GU82" i="1"/>
  <c r="GV28" i="1"/>
  <c r="GV89" i="1" l="1"/>
  <c r="SV26" i="1"/>
  <c r="SU89" i="1" a="1"/>
  <c r="SU89" i="1" s="1"/>
  <c r="SU104" i="1" a="1"/>
  <c r="SU104" i="1" s="1"/>
  <c r="SU86" i="1" a="1"/>
  <c r="SU86" i="1" s="1"/>
  <c r="SU39" i="1" a="1"/>
  <c r="SU39" i="1" s="1"/>
  <c r="SU82" i="1" a="1"/>
  <c r="SU82" i="1" s="1"/>
  <c r="SU85" i="1" a="1"/>
  <c r="SU85" i="1" s="1"/>
  <c r="SU93" i="1" a="1"/>
  <c r="SU93" i="1" s="1"/>
  <c r="SU83" i="1" a="1"/>
  <c r="SU83" i="1" s="1"/>
  <c r="SU87" i="1" a="1"/>
  <c r="SU87" i="1" s="1"/>
  <c r="SU84" i="1" a="1"/>
  <c r="SU84" i="1" s="1"/>
  <c r="SU88" i="1" a="1"/>
  <c r="SU88" i="1" s="1"/>
  <c r="SU45" i="1" a="1"/>
  <c r="SU45" i="1" s="1"/>
  <c r="SU41" i="1" a="1"/>
  <c r="SU41" i="1" s="1"/>
  <c r="SU100" i="1" a="1"/>
  <c r="SU100" i="1" s="1"/>
  <c r="SU105" i="1" a="1"/>
  <c r="SU105" i="1" s="1"/>
  <c r="SU46" i="1" a="1"/>
  <c r="SU46" i="1" s="1"/>
  <c r="SU107" i="1" a="1"/>
  <c r="SU107" i="1" s="1"/>
  <c r="SU108" i="1" a="1"/>
  <c r="SU108" i="1" s="1"/>
  <c r="SU106" i="1" a="1"/>
  <c r="SU106" i="1" s="1"/>
  <c r="SU99" i="1" a="1"/>
  <c r="SU99" i="1" s="1"/>
  <c r="SU40" i="1" a="1"/>
  <c r="SU40" i="1" s="1"/>
  <c r="SU94" i="1" a="1"/>
  <c r="SU94" i="1" s="1"/>
  <c r="SU96" i="1" a="1"/>
  <c r="SU96" i="1" s="1"/>
  <c r="SU95" i="1" a="1"/>
  <c r="SU95" i="1" s="1"/>
  <c r="SU47" i="1" a="1"/>
  <c r="SU47" i="1" s="1"/>
  <c r="SU97" i="1" a="1"/>
  <c r="SU97" i="1" s="1"/>
  <c r="SU48" i="1" a="1"/>
  <c r="SU48" i="1" s="1"/>
  <c r="SU98" i="1" a="1"/>
  <c r="SU98" i="1" s="1"/>
  <c r="SU49" i="1" a="1"/>
  <c r="SU49" i="1" s="1"/>
  <c r="SU50" i="1" a="1"/>
  <c r="SU50" i="1" s="1"/>
  <c r="SU51" i="1" a="1"/>
  <c r="SU51" i="1" s="1"/>
  <c r="SU52" i="1" a="1"/>
  <c r="SU52" i="1" s="1"/>
  <c r="SU53" i="1" a="1"/>
  <c r="SU53" i="1" s="1"/>
  <c r="SU54" i="1" a="1"/>
  <c r="SU54" i="1" s="1"/>
  <c r="SU55" i="1" a="1"/>
  <c r="SU55" i="1" s="1"/>
  <c r="SU56" i="1" a="1"/>
  <c r="SU56" i="1" s="1"/>
  <c r="SU57" i="1" a="1"/>
  <c r="SU57" i="1" s="1"/>
  <c r="SU58" i="1" a="1"/>
  <c r="SU58" i="1" s="1"/>
  <c r="SU59" i="1" a="1"/>
  <c r="SU59" i="1" s="1"/>
  <c r="SU60" i="1" a="1"/>
  <c r="SU60" i="1" s="1"/>
  <c r="SU61" i="1" a="1"/>
  <c r="SU61" i="1" s="1"/>
  <c r="AAH159" i="4"/>
  <c r="TE159" i="4"/>
  <c r="GV85" i="1"/>
  <c r="GV84" i="1"/>
  <c r="GV88" i="1"/>
  <c r="GV86" i="1"/>
  <c r="GV87" i="1"/>
  <c r="GV104" i="1"/>
  <c r="GV83" i="1"/>
  <c r="GV105" i="1"/>
  <c r="GV108" i="1"/>
  <c r="GV107" i="1"/>
  <c r="GV106" i="1"/>
  <c r="GV100" i="1"/>
  <c r="GV99" i="1"/>
  <c r="GV95" i="1"/>
  <c r="GV98" i="1"/>
  <c r="GV97" i="1"/>
  <c r="GV39" i="1"/>
  <c r="GV41" i="1"/>
  <c r="GV40" i="1"/>
  <c r="GV93" i="1"/>
  <c r="GV94" i="1"/>
  <c r="GV96" i="1"/>
  <c r="GV82" i="1"/>
  <c r="GW28" i="1"/>
  <c r="GW89" i="1" l="1"/>
  <c r="SW26" i="1"/>
  <c r="SV104" i="1" a="1"/>
  <c r="SV104" i="1" s="1"/>
  <c r="SV89" i="1" a="1"/>
  <c r="SV89" i="1" s="1"/>
  <c r="SV87" i="1" a="1"/>
  <c r="SV87" i="1" s="1"/>
  <c r="SV85" i="1" a="1"/>
  <c r="SV85" i="1" s="1"/>
  <c r="SV82" i="1" a="1"/>
  <c r="SV82" i="1" s="1"/>
  <c r="SV83" i="1" a="1"/>
  <c r="SV83" i="1" s="1"/>
  <c r="SV86" i="1" a="1"/>
  <c r="SV86" i="1" s="1"/>
  <c r="SV84" i="1" a="1"/>
  <c r="SV84" i="1" s="1"/>
  <c r="SV39" i="1" a="1"/>
  <c r="SV39" i="1" s="1"/>
  <c r="SV93" i="1" a="1"/>
  <c r="SV93" i="1" s="1"/>
  <c r="SV45" i="1" a="1"/>
  <c r="SV45" i="1" s="1"/>
  <c r="SV88" i="1" a="1"/>
  <c r="SV88" i="1" s="1"/>
  <c r="SV105" i="1" a="1"/>
  <c r="SV105" i="1" s="1"/>
  <c r="SV106" i="1" a="1"/>
  <c r="SV106" i="1" s="1"/>
  <c r="SV100" i="1" a="1"/>
  <c r="SV100" i="1" s="1"/>
  <c r="SV107" i="1" a="1"/>
  <c r="SV107" i="1" s="1"/>
  <c r="SV46" i="1" a="1"/>
  <c r="SV46" i="1" s="1"/>
  <c r="SV40" i="1" a="1"/>
  <c r="SV40" i="1" s="1"/>
  <c r="SV108" i="1" a="1"/>
  <c r="SV108" i="1" s="1"/>
  <c r="SV99" i="1" a="1"/>
  <c r="SV99" i="1" s="1"/>
  <c r="SV41" i="1" a="1"/>
  <c r="SV41" i="1" s="1"/>
  <c r="SV94" i="1" a="1"/>
  <c r="SV94" i="1" s="1"/>
  <c r="SV95" i="1" a="1"/>
  <c r="SV95" i="1" s="1"/>
  <c r="SV47" i="1" a="1"/>
  <c r="SV47" i="1" s="1"/>
  <c r="SV96" i="1" a="1"/>
  <c r="SV96" i="1" s="1"/>
  <c r="SV97" i="1" a="1"/>
  <c r="SV97" i="1" s="1"/>
  <c r="SV48" i="1" a="1"/>
  <c r="SV48" i="1" s="1"/>
  <c r="SV98" i="1" a="1"/>
  <c r="SV98" i="1" s="1"/>
  <c r="SV49" i="1" a="1"/>
  <c r="SV49" i="1" s="1"/>
  <c r="SV50" i="1" a="1"/>
  <c r="SV50" i="1" s="1"/>
  <c r="SV51" i="1" a="1"/>
  <c r="SV51" i="1" s="1"/>
  <c r="SV52" i="1" a="1"/>
  <c r="SV52" i="1" s="1"/>
  <c r="SV53" i="1" a="1"/>
  <c r="SV53" i="1" s="1"/>
  <c r="SV54" i="1" a="1"/>
  <c r="SV54" i="1" s="1"/>
  <c r="SV55" i="1" a="1"/>
  <c r="SV55" i="1" s="1"/>
  <c r="SV56" i="1" a="1"/>
  <c r="SV56" i="1" s="1"/>
  <c r="SV57" i="1" a="1"/>
  <c r="SV57" i="1" s="1"/>
  <c r="SV58" i="1" a="1"/>
  <c r="SV58" i="1" s="1"/>
  <c r="SV59" i="1" a="1"/>
  <c r="SV59" i="1" s="1"/>
  <c r="SV60" i="1" a="1"/>
  <c r="SV60" i="1" s="1"/>
  <c r="SV61" i="1" a="1"/>
  <c r="SV61" i="1" s="1"/>
  <c r="AAI159" i="4"/>
  <c r="TF159" i="4"/>
  <c r="GW88" i="1"/>
  <c r="GW84" i="1"/>
  <c r="GW86" i="1"/>
  <c r="GW87" i="1"/>
  <c r="GW85" i="1"/>
  <c r="GW104" i="1"/>
  <c r="GW83" i="1"/>
  <c r="GW107" i="1"/>
  <c r="GW106" i="1"/>
  <c r="GW105" i="1"/>
  <c r="GW108" i="1"/>
  <c r="GW100" i="1"/>
  <c r="GW99" i="1"/>
  <c r="GW95" i="1"/>
  <c r="GW98" i="1"/>
  <c r="GW97" i="1"/>
  <c r="GW39" i="1"/>
  <c r="GW40" i="1"/>
  <c r="GW41" i="1"/>
  <c r="GW93" i="1"/>
  <c r="GW94" i="1"/>
  <c r="GW96" i="1"/>
  <c r="GW82" i="1"/>
  <c r="GX28" i="1"/>
  <c r="GX89" i="1" l="1"/>
  <c r="SX26" i="1"/>
  <c r="SW104" i="1" a="1"/>
  <c r="SW104" i="1" s="1"/>
  <c r="SW89" i="1" a="1"/>
  <c r="SW89" i="1" s="1"/>
  <c r="SW83" i="1" a="1"/>
  <c r="SW83" i="1" s="1"/>
  <c r="SW87" i="1" a="1"/>
  <c r="SW87" i="1" s="1"/>
  <c r="SW39" i="1" a="1"/>
  <c r="SW39" i="1" s="1"/>
  <c r="SW82" i="1" a="1"/>
  <c r="SW82" i="1" s="1"/>
  <c r="SW93" i="1" a="1"/>
  <c r="SW93" i="1" s="1"/>
  <c r="SW88" i="1" a="1"/>
  <c r="SW88" i="1" s="1"/>
  <c r="SW45" i="1" a="1"/>
  <c r="SW45" i="1" s="1"/>
  <c r="SW84" i="1" a="1"/>
  <c r="SW84" i="1" s="1"/>
  <c r="SW85" i="1" a="1"/>
  <c r="SW85" i="1" s="1"/>
  <c r="SW86" i="1" a="1"/>
  <c r="SW86" i="1" s="1"/>
  <c r="SW40" i="1" a="1"/>
  <c r="SW40" i="1" s="1"/>
  <c r="SW106" i="1" a="1"/>
  <c r="SW106" i="1" s="1"/>
  <c r="SW99" i="1" a="1"/>
  <c r="SW99" i="1" s="1"/>
  <c r="SW41" i="1" a="1"/>
  <c r="SW41" i="1" s="1"/>
  <c r="SW107" i="1" a="1"/>
  <c r="SW107" i="1" s="1"/>
  <c r="SW46" i="1" a="1"/>
  <c r="SW46" i="1" s="1"/>
  <c r="SW94" i="1" a="1"/>
  <c r="SW94" i="1" s="1"/>
  <c r="SW108" i="1" a="1"/>
  <c r="SW108" i="1" s="1"/>
  <c r="SW105" i="1" a="1"/>
  <c r="SW105" i="1" s="1"/>
  <c r="SW100" i="1" a="1"/>
  <c r="SW100" i="1" s="1"/>
  <c r="SW47" i="1" a="1"/>
  <c r="SW47" i="1" s="1"/>
  <c r="SW95" i="1" a="1"/>
  <c r="SW95" i="1" s="1"/>
  <c r="SW96" i="1" a="1"/>
  <c r="SW96" i="1" s="1"/>
  <c r="SW48" i="1" a="1"/>
  <c r="SW48" i="1" s="1"/>
  <c r="SW97" i="1" a="1"/>
  <c r="SW97" i="1" s="1"/>
  <c r="SW98" i="1" a="1"/>
  <c r="SW98" i="1" s="1"/>
  <c r="SW49" i="1" a="1"/>
  <c r="SW49" i="1" s="1"/>
  <c r="SW50" i="1" a="1"/>
  <c r="SW50" i="1" s="1"/>
  <c r="SW51" i="1" a="1"/>
  <c r="SW51" i="1" s="1"/>
  <c r="SW52" i="1" a="1"/>
  <c r="SW52" i="1" s="1"/>
  <c r="SW53" i="1" a="1"/>
  <c r="SW53" i="1" s="1"/>
  <c r="SW54" i="1" a="1"/>
  <c r="SW54" i="1" s="1"/>
  <c r="SW55" i="1" a="1"/>
  <c r="SW55" i="1" s="1"/>
  <c r="SW56" i="1" a="1"/>
  <c r="SW56" i="1" s="1"/>
  <c r="SW57" i="1" a="1"/>
  <c r="SW57" i="1" s="1"/>
  <c r="SW58" i="1" a="1"/>
  <c r="SW58" i="1" s="1"/>
  <c r="SW59" i="1" a="1"/>
  <c r="SW59" i="1" s="1"/>
  <c r="SW60" i="1" a="1"/>
  <c r="SW60" i="1" s="1"/>
  <c r="SW61" i="1" a="1"/>
  <c r="SW61" i="1" s="1"/>
  <c r="AAJ159" i="4"/>
  <c r="TG159" i="4"/>
  <c r="GX88" i="1"/>
  <c r="GX86" i="1"/>
  <c r="GX84" i="1"/>
  <c r="GX85" i="1"/>
  <c r="GX87" i="1"/>
  <c r="GX104" i="1"/>
  <c r="GX83" i="1"/>
  <c r="GX105" i="1"/>
  <c r="GX106" i="1"/>
  <c r="GX108" i="1"/>
  <c r="GX107" i="1"/>
  <c r="GX99" i="1"/>
  <c r="GX100" i="1"/>
  <c r="GX95" i="1"/>
  <c r="GX97" i="1"/>
  <c r="GX98" i="1"/>
  <c r="GX39" i="1"/>
  <c r="GX41" i="1"/>
  <c r="GX40" i="1"/>
  <c r="GX93" i="1"/>
  <c r="GX96" i="1"/>
  <c r="GX94" i="1"/>
  <c r="GX82" i="1"/>
  <c r="GY28" i="1"/>
  <c r="GY89" i="1" l="1"/>
  <c r="SY26" i="1"/>
  <c r="SX104" i="1" a="1"/>
  <c r="SX104" i="1" s="1"/>
  <c r="SX89" i="1" a="1"/>
  <c r="SX89" i="1" s="1"/>
  <c r="SX45" i="1" a="1"/>
  <c r="SX45" i="1" s="1"/>
  <c r="SX87" i="1" a="1"/>
  <c r="SX87" i="1" s="1"/>
  <c r="SX83" i="1" a="1"/>
  <c r="SX83" i="1" s="1"/>
  <c r="SX85" i="1" a="1"/>
  <c r="SX85" i="1" s="1"/>
  <c r="SX88" i="1" a="1"/>
  <c r="SX88" i="1" s="1"/>
  <c r="SX39" i="1" a="1"/>
  <c r="SX39" i="1" s="1"/>
  <c r="SX82" i="1" a="1"/>
  <c r="SX82" i="1" s="1"/>
  <c r="SX86" i="1" a="1"/>
  <c r="SX86" i="1" s="1"/>
  <c r="SX84" i="1" a="1"/>
  <c r="SX84" i="1" s="1"/>
  <c r="SX93" i="1" a="1"/>
  <c r="SX93" i="1" s="1"/>
  <c r="SX107" i="1" a="1"/>
  <c r="SX107" i="1" s="1"/>
  <c r="SX108" i="1" a="1"/>
  <c r="SX108" i="1" s="1"/>
  <c r="SX105" i="1" a="1"/>
  <c r="SX105" i="1" s="1"/>
  <c r="SX100" i="1" a="1"/>
  <c r="SX100" i="1" s="1"/>
  <c r="SX40" i="1" a="1"/>
  <c r="SX40" i="1" s="1"/>
  <c r="SX94" i="1" a="1"/>
  <c r="SX94" i="1" s="1"/>
  <c r="SX46" i="1" a="1"/>
  <c r="SX46" i="1" s="1"/>
  <c r="SX106" i="1" a="1"/>
  <c r="SX106" i="1" s="1"/>
  <c r="SX41" i="1" a="1"/>
  <c r="SX41" i="1" s="1"/>
  <c r="SX99" i="1" a="1"/>
  <c r="SX99" i="1" s="1"/>
  <c r="SX96" i="1" a="1"/>
  <c r="SX96" i="1" s="1"/>
  <c r="SX47" i="1" a="1"/>
  <c r="SX47" i="1" s="1"/>
  <c r="SX95" i="1" a="1"/>
  <c r="SX95" i="1" s="1"/>
  <c r="SX48" i="1" a="1"/>
  <c r="SX48" i="1" s="1"/>
  <c r="SX97" i="1" a="1"/>
  <c r="SX97" i="1" s="1"/>
  <c r="SX98" i="1" a="1"/>
  <c r="SX98" i="1" s="1"/>
  <c r="SX49" i="1" a="1"/>
  <c r="SX49" i="1" s="1"/>
  <c r="SX50" i="1" a="1"/>
  <c r="SX50" i="1" s="1"/>
  <c r="SX51" i="1" a="1"/>
  <c r="SX51" i="1" s="1"/>
  <c r="SX52" i="1" a="1"/>
  <c r="SX52" i="1" s="1"/>
  <c r="SX53" i="1" a="1"/>
  <c r="SX53" i="1" s="1"/>
  <c r="SX54" i="1" a="1"/>
  <c r="SX54" i="1" s="1"/>
  <c r="SX55" i="1" a="1"/>
  <c r="SX55" i="1" s="1"/>
  <c r="SX56" i="1" a="1"/>
  <c r="SX56" i="1" s="1"/>
  <c r="SX57" i="1" a="1"/>
  <c r="SX57" i="1" s="1"/>
  <c r="SX58" i="1" a="1"/>
  <c r="SX58" i="1" s="1"/>
  <c r="SX59" i="1" a="1"/>
  <c r="SX59" i="1" s="1"/>
  <c r="SX60" i="1" a="1"/>
  <c r="SX60" i="1" s="1"/>
  <c r="SX61" i="1" a="1"/>
  <c r="SX61" i="1" s="1"/>
  <c r="AAK159" i="4"/>
  <c r="TH159" i="4"/>
  <c r="GY84" i="1"/>
  <c r="GY85" i="1"/>
  <c r="GY88" i="1"/>
  <c r="GY86" i="1"/>
  <c r="GY87" i="1"/>
  <c r="GY104" i="1"/>
  <c r="GY83" i="1"/>
  <c r="GY106" i="1"/>
  <c r="GY108" i="1"/>
  <c r="GY105" i="1"/>
  <c r="GY107" i="1"/>
  <c r="GY100" i="1"/>
  <c r="GY99" i="1"/>
  <c r="GY95" i="1"/>
  <c r="GY98" i="1"/>
  <c r="GY97" i="1"/>
  <c r="GY39" i="1"/>
  <c r="GY41" i="1"/>
  <c r="GY40" i="1"/>
  <c r="GY93" i="1"/>
  <c r="GY94" i="1"/>
  <c r="GY96" i="1"/>
  <c r="GY82" i="1"/>
  <c r="GZ28" i="1"/>
  <c r="GZ89" i="1" l="1"/>
  <c r="SZ26" i="1"/>
  <c r="SY104" i="1" a="1"/>
  <c r="SY104" i="1" s="1"/>
  <c r="SY89" i="1" a="1"/>
  <c r="SY89" i="1" s="1"/>
  <c r="SY84" i="1" a="1"/>
  <c r="SY84" i="1" s="1"/>
  <c r="SY86" i="1" a="1"/>
  <c r="SY86" i="1" s="1"/>
  <c r="SY82" i="1" a="1"/>
  <c r="SY82" i="1" s="1"/>
  <c r="SY45" i="1" a="1"/>
  <c r="SY45" i="1" s="1"/>
  <c r="SY83" i="1" a="1"/>
  <c r="SY83" i="1" s="1"/>
  <c r="SY39" i="1" a="1"/>
  <c r="SY39" i="1" s="1"/>
  <c r="SY85" i="1" a="1"/>
  <c r="SY85" i="1" s="1"/>
  <c r="SY93" i="1" a="1"/>
  <c r="SY93" i="1" s="1"/>
  <c r="SY88" i="1" a="1"/>
  <c r="SY88" i="1" s="1"/>
  <c r="SY87" i="1" a="1"/>
  <c r="SY87" i="1" s="1"/>
  <c r="SY107" i="1" a="1"/>
  <c r="SY107" i="1" s="1"/>
  <c r="SY41" i="1" a="1"/>
  <c r="SY41" i="1" s="1"/>
  <c r="SY108" i="1" a="1"/>
  <c r="SY108" i="1" s="1"/>
  <c r="SY94" i="1" a="1"/>
  <c r="SY94" i="1" s="1"/>
  <c r="SY106" i="1" a="1"/>
  <c r="SY106" i="1" s="1"/>
  <c r="SY99" i="1" a="1"/>
  <c r="SY99" i="1" s="1"/>
  <c r="SY46" i="1" a="1"/>
  <c r="SY46" i="1" s="1"/>
  <c r="SY105" i="1" a="1"/>
  <c r="SY105" i="1" s="1"/>
  <c r="SY40" i="1" a="1"/>
  <c r="SY40" i="1" s="1"/>
  <c r="SY100" i="1" a="1"/>
  <c r="SY100" i="1" s="1"/>
  <c r="SY47" i="1" a="1"/>
  <c r="SY47" i="1" s="1"/>
  <c r="SY95" i="1" a="1"/>
  <c r="SY95" i="1" s="1"/>
  <c r="SY96" i="1" a="1"/>
  <c r="SY96" i="1" s="1"/>
  <c r="SY98" i="1" a="1"/>
  <c r="SY98" i="1" s="1"/>
  <c r="SY48" i="1" a="1"/>
  <c r="SY48" i="1" s="1"/>
  <c r="SY97" i="1" a="1"/>
  <c r="SY97" i="1" s="1"/>
  <c r="SY49" i="1" a="1"/>
  <c r="SY49" i="1" s="1"/>
  <c r="SY50" i="1" a="1"/>
  <c r="SY50" i="1" s="1"/>
  <c r="SY51" i="1" a="1"/>
  <c r="SY51" i="1" s="1"/>
  <c r="SY52" i="1" a="1"/>
  <c r="SY52" i="1" s="1"/>
  <c r="SY53" i="1" a="1"/>
  <c r="SY53" i="1" s="1"/>
  <c r="SY54" i="1" a="1"/>
  <c r="SY54" i="1" s="1"/>
  <c r="SY55" i="1" a="1"/>
  <c r="SY55" i="1" s="1"/>
  <c r="SY56" i="1" a="1"/>
  <c r="SY56" i="1" s="1"/>
  <c r="SY57" i="1" a="1"/>
  <c r="SY57" i="1" s="1"/>
  <c r="SY58" i="1" a="1"/>
  <c r="SY58" i="1" s="1"/>
  <c r="SY59" i="1" a="1"/>
  <c r="SY59" i="1" s="1"/>
  <c r="SY60" i="1" a="1"/>
  <c r="SY60" i="1" s="1"/>
  <c r="SY61" i="1" a="1"/>
  <c r="SY61" i="1" s="1"/>
  <c r="AAL159" i="4"/>
  <c r="TI159" i="4"/>
  <c r="GZ87" i="1"/>
  <c r="GZ85" i="1"/>
  <c r="GZ84" i="1"/>
  <c r="GZ88" i="1"/>
  <c r="GZ86" i="1"/>
  <c r="GZ104" i="1"/>
  <c r="GZ83" i="1"/>
  <c r="GZ107" i="1"/>
  <c r="GZ105" i="1"/>
  <c r="GZ108" i="1"/>
  <c r="GZ106" i="1"/>
  <c r="GZ99" i="1"/>
  <c r="GZ100" i="1"/>
  <c r="GZ95" i="1"/>
  <c r="GZ97" i="1"/>
  <c r="GZ98" i="1"/>
  <c r="GZ39" i="1"/>
  <c r="GZ40" i="1"/>
  <c r="GZ41" i="1"/>
  <c r="GZ93" i="1"/>
  <c r="GZ94" i="1"/>
  <c r="GZ96" i="1"/>
  <c r="GZ82" i="1"/>
  <c r="HA28" i="1"/>
  <c r="HA89" i="1" l="1"/>
  <c r="TA26" i="1"/>
  <c r="SZ104" i="1" a="1"/>
  <c r="SZ104" i="1" s="1"/>
  <c r="SZ89" i="1" a="1"/>
  <c r="SZ89" i="1" s="1"/>
  <c r="SZ87" i="1" a="1"/>
  <c r="SZ87" i="1" s="1"/>
  <c r="SZ45" i="1" a="1"/>
  <c r="SZ45" i="1" s="1"/>
  <c r="SZ88" i="1" a="1"/>
  <c r="SZ88" i="1" s="1"/>
  <c r="SZ39" i="1" a="1"/>
  <c r="SZ39" i="1" s="1"/>
  <c r="SZ82" i="1" a="1"/>
  <c r="SZ82" i="1" s="1"/>
  <c r="SZ93" i="1" a="1"/>
  <c r="SZ93" i="1" s="1"/>
  <c r="SZ83" i="1" a="1"/>
  <c r="SZ83" i="1" s="1"/>
  <c r="SZ84" i="1" a="1"/>
  <c r="SZ84" i="1" s="1"/>
  <c r="SZ85" i="1" a="1"/>
  <c r="SZ85" i="1" s="1"/>
  <c r="SZ86" i="1" a="1"/>
  <c r="SZ86" i="1" s="1"/>
  <c r="SZ46" i="1" a="1"/>
  <c r="SZ46" i="1" s="1"/>
  <c r="SZ41" i="1" a="1"/>
  <c r="SZ41" i="1" s="1"/>
  <c r="SZ107" i="1" a="1"/>
  <c r="SZ107" i="1" s="1"/>
  <c r="SZ106" i="1" a="1"/>
  <c r="SZ106" i="1" s="1"/>
  <c r="SZ94" i="1" a="1"/>
  <c r="SZ94" i="1" s="1"/>
  <c r="SZ108" i="1" a="1"/>
  <c r="SZ108" i="1" s="1"/>
  <c r="SZ100" i="1" a="1"/>
  <c r="SZ100" i="1" s="1"/>
  <c r="SZ99" i="1" a="1"/>
  <c r="SZ99" i="1" s="1"/>
  <c r="SZ40" i="1" a="1"/>
  <c r="SZ40" i="1" s="1"/>
  <c r="SZ105" i="1" a="1"/>
  <c r="SZ105" i="1" s="1"/>
  <c r="SZ95" i="1" a="1"/>
  <c r="SZ95" i="1" s="1"/>
  <c r="SZ47" i="1" a="1"/>
  <c r="SZ47" i="1" s="1"/>
  <c r="SZ96" i="1" a="1"/>
  <c r="SZ96" i="1" s="1"/>
  <c r="SZ97" i="1" a="1"/>
  <c r="SZ97" i="1" s="1"/>
  <c r="SZ48" i="1" a="1"/>
  <c r="SZ48" i="1" s="1"/>
  <c r="SZ98" i="1" a="1"/>
  <c r="SZ98" i="1" s="1"/>
  <c r="SZ49" i="1" a="1"/>
  <c r="SZ49" i="1" s="1"/>
  <c r="SZ50" i="1" a="1"/>
  <c r="SZ50" i="1" s="1"/>
  <c r="SZ51" i="1" a="1"/>
  <c r="SZ51" i="1" s="1"/>
  <c r="SZ52" i="1" a="1"/>
  <c r="SZ52" i="1" s="1"/>
  <c r="SZ53" i="1" a="1"/>
  <c r="SZ53" i="1" s="1"/>
  <c r="SZ54" i="1" a="1"/>
  <c r="SZ54" i="1" s="1"/>
  <c r="SZ55" i="1" a="1"/>
  <c r="SZ55" i="1" s="1"/>
  <c r="SZ56" i="1" a="1"/>
  <c r="SZ56" i="1" s="1"/>
  <c r="SZ57" i="1" a="1"/>
  <c r="SZ57" i="1" s="1"/>
  <c r="SZ58" i="1" a="1"/>
  <c r="SZ58" i="1" s="1"/>
  <c r="SZ59" i="1" a="1"/>
  <c r="SZ59" i="1" s="1"/>
  <c r="SZ60" i="1" a="1"/>
  <c r="SZ60" i="1" s="1"/>
  <c r="SZ61" i="1" a="1"/>
  <c r="SZ61" i="1" s="1"/>
  <c r="AAM159" i="4"/>
  <c r="TJ159" i="4"/>
  <c r="HA87" i="1"/>
  <c r="HA86" i="1"/>
  <c r="HA85" i="1"/>
  <c r="HA84" i="1"/>
  <c r="HA88" i="1"/>
  <c r="HA104" i="1"/>
  <c r="HA83" i="1"/>
  <c r="HA108" i="1"/>
  <c r="HA107" i="1"/>
  <c r="HA105" i="1"/>
  <c r="HA106" i="1"/>
  <c r="HA99" i="1"/>
  <c r="HA100" i="1"/>
  <c r="HA95" i="1"/>
  <c r="HA97" i="1"/>
  <c r="HA98" i="1"/>
  <c r="HA39" i="1"/>
  <c r="HA40" i="1"/>
  <c r="HA41" i="1"/>
  <c r="HA93" i="1"/>
  <c r="HA94" i="1"/>
  <c r="HA96" i="1"/>
  <c r="HA82" i="1"/>
  <c r="HB28" i="1"/>
  <c r="HB89" i="1" l="1"/>
  <c r="TB26" i="1"/>
  <c r="TA104" i="1" a="1"/>
  <c r="TA104" i="1" s="1"/>
  <c r="TA89" i="1" a="1"/>
  <c r="TA89" i="1" s="1"/>
  <c r="TA93" i="1" a="1"/>
  <c r="TA93" i="1" s="1"/>
  <c r="TA85" i="1" a="1"/>
  <c r="TA85" i="1" s="1"/>
  <c r="TA45" i="1" a="1"/>
  <c r="TA45" i="1" s="1"/>
  <c r="TA86" i="1" a="1"/>
  <c r="TA86" i="1" s="1"/>
  <c r="TA88" i="1" a="1"/>
  <c r="TA88" i="1" s="1"/>
  <c r="TA84" i="1" a="1"/>
  <c r="TA84" i="1" s="1"/>
  <c r="TA82" i="1" a="1"/>
  <c r="TA82" i="1" s="1"/>
  <c r="TA83" i="1" a="1"/>
  <c r="TA83" i="1" s="1"/>
  <c r="TA39" i="1" a="1"/>
  <c r="TA39" i="1" s="1"/>
  <c r="TA87" i="1" a="1"/>
  <c r="TA87" i="1" s="1"/>
  <c r="TA106" i="1" a="1"/>
  <c r="TA106" i="1" s="1"/>
  <c r="TA46" i="1" a="1"/>
  <c r="TA46" i="1" s="1"/>
  <c r="TA108" i="1" a="1"/>
  <c r="TA108" i="1" s="1"/>
  <c r="TA41" i="1" a="1"/>
  <c r="TA41" i="1" s="1"/>
  <c r="TA94" i="1" a="1"/>
  <c r="TA94" i="1" s="1"/>
  <c r="TA100" i="1" a="1"/>
  <c r="TA100" i="1" s="1"/>
  <c r="TA105" i="1" a="1"/>
  <c r="TA105" i="1" s="1"/>
  <c r="TA107" i="1" a="1"/>
  <c r="TA107" i="1" s="1"/>
  <c r="TA40" i="1" a="1"/>
  <c r="TA40" i="1" s="1"/>
  <c r="TA99" i="1" a="1"/>
  <c r="TA99" i="1" s="1"/>
  <c r="TA95" i="1" a="1"/>
  <c r="TA95" i="1" s="1"/>
  <c r="TA96" i="1" a="1"/>
  <c r="TA96" i="1" s="1"/>
  <c r="TA47" i="1" a="1"/>
  <c r="TA47" i="1" s="1"/>
  <c r="TA97" i="1" a="1"/>
  <c r="TA97" i="1" s="1"/>
  <c r="TA98" i="1" a="1"/>
  <c r="TA98" i="1" s="1"/>
  <c r="TA48" i="1" a="1"/>
  <c r="TA48" i="1" s="1"/>
  <c r="TA49" i="1" a="1"/>
  <c r="TA49" i="1" s="1"/>
  <c r="TA50" i="1" a="1"/>
  <c r="TA50" i="1" s="1"/>
  <c r="TA51" i="1" a="1"/>
  <c r="TA51" i="1" s="1"/>
  <c r="TA52" i="1" a="1"/>
  <c r="TA52" i="1" s="1"/>
  <c r="TA53" i="1" a="1"/>
  <c r="TA53" i="1" s="1"/>
  <c r="TA54" i="1" a="1"/>
  <c r="TA54" i="1" s="1"/>
  <c r="TA55" i="1" a="1"/>
  <c r="TA55" i="1" s="1"/>
  <c r="TA56" i="1" a="1"/>
  <c r="TA56" i="1" s="1"/>
  <c r="TA57" i="1" a="1"/>
  <c r="TA57" i="1" s="1"/>
  <c r="TA58" i="1" a="1"/>
  <c r="TA58" i="1" s="1"/>
  <c r="TA59" i="1" a="1"/>
  <c r="TA59" i="1" s="1"/>
  <c r="TA60" i="1" a="1"/>
  <c r="TA60" i="1" s="1"/>
  <c r="TA61" i="1" a="1"/>
  <c r="TA61" i="1" s="1"/>
  <c r="AAN159" i="4"/>
  <c r="TK159" i="4"/>
  <c r="HB86" i="1"/>
  <c r="HB88" i="1"/>
  <c r="HB84" i="1"/>
  <c r="HB85" i="1"/>
  <c r="HB87" i="1"/>
  <c r="HB104" i="1"/>
  <c r="HB83" i="1"/>
  <c r="HB107" i="1"/>
  <c r="HB106" i="1"/>
  <c r="HB108" i="1"/>
  <c r="HB105" i="1"/>
  <c r="HB100" i="1"/>
  <c r="HB99" i="1"/>
  <c r="HB95" i="1"/>
  <c r="HB98" i="1"/>
  <c r="HB97" i="1"/>
  <c r="HB39" i="1"/>
  <c r="HB40" i="1"/>
  <c r="HB41" i="1"/>
  <c r="HB93" i="1"/>
  <c r="HB94" i="1"/>
  <c r="HB96" i="1"/>
  <c r="HB82" i="1"/>
  <c r="HC28" i="1"/>
  <c r="HD28" i="1" s="1"/>
  <c r="HD89" i="1" l="1"/>
  <c r="TC26" i="1"/>
  <c r="TB104" i="1" a="1"/>
  <c r="TB104" i="1" s="1"/>
  <c r="TB89" i="1" a="1"/>
  <c r="TB89" i="1" s="1"/>
  <c r="TB45" i="1" a="1"/>
  <c r="TB45" i="1" s="1"/>
  <c r="TB93" i="1" a="1"/>
  <c r="TB93" i="1" s="1"/>
  <c r="TB88" i="1" a="1"/>
  <c r="TB88" i="1" s="1"/>
  <c r="TB85" i="1" a="1"/>
  <c r="TB85" i="1" s="1"/>
  <c r="TB84" i="1" a="1"/>
  <c r="TB84" i="1" s="1"/>
  <c r="TB39" i="1" a="1"/>
  <c r="TB39" i="1" s="1"/>
  <c r="TB87" i="1" a="1"/>
  <c r="TB87" i="1" s="1"/>
  <c r="TB86" i="1" a="1"/>
  <c r="TB86" i="1" s="1"/>
  <c r="TB83" i="1" a="1"/>
  <c r="TB83" i="1" s="1"/>
  <c r="TB82" i="1" a="1"/>
  <c r="TB82" i="1" s="1"/>
  <c r="TB40" i="1" a="1"/>
  <c r="TB40" i="1" s="1"/>
  <c r="TB99" i="1" a="1"/>
  <c r="TB99" i="1" s="1"/>
  <c r="TB108" i="1" a="1"/>
  <c r="TB108" i="1" s="1"/>
  <c r="TB94" i="1" a="1"/>
  <c r="TB94" i="1" s="1"/>
  <c r="TB41" i="1" a="1"/>
  <c r="TB41" i="1" s="1"/>
  <c r="TB107" i="1" a="1"/>
  <c r="TB107" i="1" s="1"/>
  <c r="TB100" i="1" a="1"/>
  <c r="TB100" i="1" s="1"/>
  <c r="TB105" i="1" a="1"/>
  <c r="TB105" i="1" s="1"/>
  <c r="TB46" i="1" a="1"/>
  <c r="TB46" i="1" s="1"/>
  <c r="TB106" i="1" a="1"/>
  <c r="TB106" i="1" s="1"/>
  <c r="TB95" i="1" a="1"/>
  <c r="TB95" i="1" s="1"/>
  <c r="TB47" i="1" a="1"/>
  <c r="TB47" i="1" s="1"/>
  <c r="TB96" i="1" a="1"/>
  <c r="TB96" i="1" s="1"/>
  <c r="TB48" i="1" a="1"/>
  <c r="TB48" i="1" s="1"/>
  <c r="TB98" i="1" a="1"/>
  <c r="TB98" i="1" s="1"/>
  <c r="TB97" i="1" a="1"/>
  <c r="TB97" i="1" s="1"/>
  <c r="TB49" i="1" a="1"/>
  <c r="TB49" i="1" s="1"/>
  <c r="TB50" i="1" a="1"/>
  <c r="TB50" i="1" s="1"/>
  <c r="TB51" i="1" a="1"/>
  <c r="TB51" i="1" s="1"/>
  <c r="TB52" i="1" a="1"/>
  <c r="TB52" i="1" s="1"/>
  <c r="TB53" i="1" a="1"/>
  <c r="TB53" i="1" s="1"/>
  <c r="TB54" i="1" a="1"/>
  <c r="TB54" i="1" s="1"/>
  <c r="TB55" i="1" a="1"/>
  <c r="TB55" i="1" s="1"/>
  <c r="TB56" i="1" a="1"/>
  <c r="TB56" i="1" s="1"/>
  <c r="TB57" i="1" a="1"/>
  <c r="TB57" i="1" s="1"/>
  <c r="TB58" i="1" a="1"/>
  <c r="TB58" i="1" s="1"/>
  <c r="TB59" i="1" a="1"/>
  <c r="TB59" i="1" s="1"/>
  <c r="TB60" i="1" a="1"/>
  <c r="TB60" i="1" s="1"/>
  <c r="TB61" i="1" a="1"/>
  <c r="TB61" i="1" s="1"/>
  <c r="AAO159" i="4"/>
  <c r="TL159" i="4"/>
  <c r="HD84" i="1"/>
  <c r="HD86" i="1"/>
  <c r="HD88" i="1"/>
  <c r="HD87" i="1"/>
  <c r="HD85" i="1"/>
  <c r="HD104" i="1"/>
  <c r="HD83" i="1"/>
  <c r="HD106" i="1"/>
  <c r="HD105" i="1"/>
  <c r="HD107" i="1"/>
  <c r="HD108" i="1"/>
  <c r="HD99" i="1"/>
  <c r="HD100" i="1"/>
  <c r="HD95" i="1"/>
  <c r="HD97" i="1"/>
  <c r="HD98" i="1"/>
  <c r="HD39" i="1"/>
  <c r="HD41" i="1"/>
  <c r="HD40" i="1"/>
  <c r="HD93" i="1"/>
  <c r="HD96" i="1"/>
  <c r="HD94" i="1"/>
  <c r="HD82" i="1"/>
  <c r="HE28" i="1"/>
  <c r="HE89" i="1" l="1"/>
  <c r="TD26" i="1"/>
  <c r="TC89" i="1" a="1"/>
  <c r="TC89" i="1" s="1"/>
  <c r="TC104" i="1" a="1"/>
  <c r="TC104" i="1" s="1"/>
  <c r="TC93" i="1" a="1"/>
  <c r="TC93" i="1" s="1"/>
  <c r="TC83" i="1" a="1"/>
  <c r="TC83" i="1" s="1"/>
  <c r="TC82" i="1" a="1"/>
  <c r="TC82" i="1" s="1"/>
  <c r="TC88" i="1" a="1"/>
  <c r="TC88" i="1" s="1"/>
  <c r="TC87" i="1" a="1"/>
  <c r="TC87" i="1" s="1"/>
  <c r="TC39" i="1" a="1"/>
  <c r="TC39" i="1" s="1"/>
  <c r="TC45" i="1" a="1"/>
  <c r="TC45" i="1" s="1"/>
  <c r="TC84" i="1" a="1"/>
  <c r="TC84" i="1" s="1"/>
  <c r="TC85" i="1" a="1"/>
  <c r="TC85" i="1" s="1"/>
  <c r="TC86" i="1" a="1"/>
  <c r="TC86" i="1" s="1"/>
  <c r="TC46" i="1" a="1"/>
  <c r="TC46" i="1" s="1"/>
  <c r="TC105" i="1" a="1"/>
  <c r="TC105" i="1" s="1"/>
  <c r="TC107" i="1" a="1"/>
  <c r="TC107" i="1" s="1"/>
  <c r="TC40" i="1" a="1"/>
  <c r="TC40" i="1" s="1"/>
  <c r="TC94" i="1" a="1"/>
  <c r="TC94" i="1" s="1"/>
  <c r="TC108" i="1" a="1"/>
  <c r="TC108" i="1" s="1"/>
  <c r="TC41" i="1" a="1"/>
  <c r="TC41" i="1" s="1"/>
  <c r="TC100" i="1" a="1"/>
  <c r="TC100" i="1" s="1"/>
  <c r="TC99" i="1" a="1"/>
  <c r="TC99" i="1" s="1"/>
  <c r="TC106" i="1" a="1"/>
  <c r="TC106" i="1" s="1"/>
  <c r="TC47" i="1" a="1"/>
  <c r="TC47" i="1" s="1"/>
  <c r="TC96" i="1" a="1"/>
  <c r="TC96" i="1" s="1"/>
  <c r="TC95" i="1" a="1"/>
  <c r="TC95" i="1" s="1"/>
  <c r="TC97" i="1" a="1"/>
  <c r="TC97" i="1" s="1"/>
  <c r="TC48" i="1" a="1"/>
  <c r="TC48" i="1" s="1"/>
  <c r="TC98" i="1" a="1"/>
  <c r="TC98" i="1" s="1"/>
  <c r="TC49" i="1" a="1"/>
  <c r="TC49" i="1" s="1"/>
  <c r="TC50" i="1" a="1"/>
  <c r="TC50" i="1" s="1"/>
  <c r="TC51" i="1" a="1"/>
  <c r="TC51" i="1" s="1"/>
  <c r="TC52" i="1" a="1"/>
  <c r="TC52" i="1" s="1"/>
  <c r="TC53" i="1" a="1"/>
  <c r="TC53" i="1" s="1"/>
  <c r="TC54" i="1" a="1"/>
  <c r="TC54" i="1" s="1"/>
  <c r="TC55" i="1" a="1"/>
  <c r="TC55" i="1" s="1"/>
  <c r="TC56" i="1" a="1"/>
  <c r="TC56" i="1" s="1"/>
  <c r="TC57" i="1" a="1"/>
  <c r="TC57" i="1" s="1"/>
  <c r="TC58" i="1" a="1"/>
  <c r="TC58" i="1" s="1"/>
  <c r="TC59" i="1" a="1"/>
  <c r="TC59" i="1" s="1"/>
  <c r="TC60" i="1" a="1"/>
  <c r="TC60" i="1" s="1"/>
  <c r="TC61" i="1" a="1"/>
  <c r="TC61" i="1" s="1"/>
  <c r="AAP159" i="4"/>
  <c r="TM159" i="4"/>
  <c r="HE87" i="1"/>
  <c r="HE84" i="1"/>
  <c r="HE85" i="1"/>
  <c r="HE88" i="1"/>
  <c r="HE86" i="1"/>
  <c r="HE104" i="1"/>
  <c r="HE83" i="1"/>
  <c r="HE105" i="1"/>
  <c r="HE108" i="1"/>
  <c r="HE107" i="1"/>
  <c r="HE106" i="1"/>
  <c r="HE100" i="1"/>
  <c r="HE99" i="1"/>
  <c r="HE95" i="1"/>
  <c r="HE98" i="1"/>
  <c r="HE97" i="1"/>
  <c r="HE39" i="1"/>
  <c r="HE41" i="1"/>
  <c r="HE40" i="1"/>
  <c r="HE93" i="1"/>
  <c r="HE94" i="1"/>
  <c r="HE96" i="1"/>
  <c r="HE82" i="1"/>
  <c r="HF28" i="1"/>
  <c r="HF89" i="1" l="1"/>
  <c r="TE26" i="1"/>
  <c r="TD104" i="1" a="1"/>
  <c r="TD104" i="1" s="1"/>
  <c r="TD89" i="1" a="1"/>
  <c r="TD89" i="1" s="1"/>
  <c r="TD84" i="1" a="1"/>
  <c r="TD84" i="1" s="1"/>
  <c r="TD45" i="1" a="1"/>
  <c r="TD45" i="1" s="1"/>
  <c r="TD82" i="1" a="1"/>
  <c r="TD82" i="1" s="1"/>
  <c r="TD87" i="1" a="1"/>
  <c r="TD87" i="1" s="1"/>
  <c r="TD85" i="1" a="1"/>
  <c r="TD85" i="1" s="1"/>
  <c r="TD86" i="1" a="1"/>
  <c r="TD86" i="1" s="1"/>
  <c r="TD83" i="1" a="1"/>
  <c r="TD83" i="1" s="1"/>
  <c r="TD93" i="1" a="1"/>
  <c r="TD93" i="1" s="1"/>
  <c r="TD88" i="1" a="1"/>
  <c r="TD88" i="1" s="1"/>
  <c r="TD39" i="1" a="1"/>
  <c r="TD39" i="1" s="1"/>
  <c r="TD46" i="1" a="1"/>
  <c r="TD46" i="1" s="1"/>
  <c r="TD94" i="1" a="1"/>
  <c r="TD94" i="1" s="1"/>
  <c r="TD100" i="1" a="1"/>
  <c r="TD100" i="1" s="1"/>
  <c r="TD105" i="1" a="1"/>
  <c r="TD105" i="1" s="1"/>
  <c r="TD106" i="1" a="1"/>
  <c r="TD106" i="1" s="1"/>
  <c r="TD40" i="1" a="1"/>
  <c r="TD40" i="1" s="1"/>
  <c r="TD99" i="1" a="1"/>
  <c r="TD99" i="1" s="1"/>
  <c r="TD108" i="1" a="1"/>
  <c r="TD108" i="1" s="1"/>
  <c r="TD41" i="1" a="1"/>
  <c r="TD41" i="1" s="1"/>
  <c r="TD107" i="1" a="1"/>
  <c r="TD107" i="1" s="1"/>
  <c r="TD95" i="1" a="1"/>
  <c r="TD95" i="1" s="1"/>
  <c r="TD47" i="1" a="1"/>
  <c r="TD47" i="1" s="1"/>
  <c r="TD96" i="1" a="1"/>
  <c r="TD96" i="1" s="1"/>
  <c r="TD97" i="1" a="1"/>
  <c r="TD97" i="1" s="1"/>
  <c r="TD48" i="1" a="1"/>
  <c r="TD48" i="1" s="1"/>
  <c r="TD98" i="1" a="1"/>
  <c r="TD98" i="1" s="1"/>
  <c r="TD49" i="1" a="1"/>
  <c r="TD49" i="1" s="1"/>
  <c r="TD50" i="1" a="1"/>
  <c r="TD50" i="1" s="1"/>
  <c r="TD51" i="1" a="1"/>
  <c r="TD51" i="1" s="1"/>
  <c r="TD52" i="1" a="1"/>
  <c r="TD52" i="1" s="1"/>
  <c r="TD53" i="1" a="1"/>
  <c r="TD53" i="1" s="1"/>
  <c r="TD54" i="1" a="1"/>
  <c r="TD54" i="1" s="1"/>
  <c r="TD55" i="1" a="1"/>
  <c r="TD55" i="1" s="1"/>
  <c r="TD56" i="1" a="1"/>
  <c r="TD56" i="1" s="1"/>
  <c r="TD57" i="1" a="1"/>
  <c r="TD57" i="1" s="1"/>
  <c r="TD58" i="1" a="1"/>
  <c r="TD58" i="1" s="1"/>
  <c r="TD59" i="1" a="1"/>
  <c r="TD59" i="1" s="1"/>
  <c r="TD60" i="1" a="1"/>
  <c r="TD60" i="1" s="1"/>
  <c r="TD61" i="1" a="1"/>
  <c r="TD61" i="1" s="1"/>
  <c r="AAQ159" i="4"/>
  <c r="TN159" i="4"/>
  <c r="HF88" i="1"/>
  <c r="HF84" i="1"/>
  <c r="HF85" i="1"/>
  <c r="HF87" i="1"/>
  <c r="HF86" i="1"/>
  <c r="HF104" i="1"/>
  <c r="HF83" i="1"/>
  <c r="HF106" i="1"/>
  <c r="HF108" i="1"/>
  <c r="HF107" i="1"/>
  <c r="HF105" i="1"/>
  <c r="HF99" i="1"/>
  <c r="HF100" i="1"/>
  <c r="HF95" i="1"/>
  <c r="HF97" i="1"/>
  <c r="HF98" i="1"/>
  <c r="HF39" i="1"/>
  <c r="HF41" i="1"/>
  <c r="HF40" i="1"/>
  <c r="HF93" i="1"/>
  <c r="HF96" i="1"/>
  <c r="HF94" i="1"/>
  <c r="HF82" i="1"/>
  <c r="HG28" i="1"/>
  <c r="HG89" i="1" l="1"/>
  <c r="TF26" i="1"/>
  <c r="TE89" i="1" a="1"/>
  <c r="TE89" i="1" s="1"/>
  <c r="TE104" i="1" a="1"/>
  <c r="TE104" i="1" s="1"/>
  <c r="TE45" i="1" a="1"/>
  <c r="TE45" i="1" s="1"/>
  <c r="TE39" i="1" a="1"/>
  <c r="TE39" i="1" s="1"/>
  <c r="TE85" i="1" a="1"/>
  <c r="TE85" i="1" s="1"/>
  <c r="TE88" i="1" a="1"/>
  <c r="TE88" i="1" s="1"/>
  <c r="TE86" i="1" a="1"/>
  <c r="TE86" i="1" s="1"/>
  <c r="TE87" i="1" a="1"/>
  <c r="TE87" i="1" s="1"/>
  <c r="TE84" i="1" a="1"/>
  <c r="TE84" i="1" s="1"/>
  <c r="TE82" i="1" a="1"/>
  <c r="TE82" i="1" s="1"/>
  <c r="TE83" i="1" a="1"/>
  <c r="TE83" i="1" s="1"/>
  <c r="TE93" i="1" a="1"/>
  <c r="TE93" i="1" s="1"/>
  <c r="TE106" i="1" a="1"/>
  <c r="TE106" i="1" s="1"/>
  <c r="TE105" i="1" a="1"/>
  <c r="TE105" i="1" s="1"/>
  <c r="TE41" i="1" a="1"/>
  <c r="TE41" i="1" s="1"/>
  <c r="TE94" i="1" a="1"/>
  <c r="TE94" i="1" s="1"/>
  <c r="TE99" i="1" a="1"/>
  <c r="TE99" i="1" s="1"/>
  <c r="TE40" i="1" a="1"/>
  <c r="TE40" i="1" s="1"/>
  <c r="TE100" i="1" a="1"/>
  <c r="TE100" i="1" s="1"/>
  <c r="TE107" i="1" a="1"/>
  <c r="TE107" i="1" s="1"/>
  <c r="TE108" i="1" a="1"/>
  <c r="TE108" i="1" s="1"/>
  <c r="TE46" i="1" a="1"/>
  <c r="TE46" i="1" s="1"/>
  <c r="TE95" i="1" a="1"/>
  <c r="TE95" i="1" s="1"/>
  <c r="TE47" i="1" a="1"/>
  <c r="TE47" i="1" s="1"/>
  <c r="TE96" i="1" a="1"/>
  <c r="TE96" i="1" s="1"/>
  <c r="TE98" i="1" a="1"/>
  <c r="TE98" i="1" s="1"/>
  <c r="TE97" i="1" a="1"/>
  <c r="TE97" i="1" s="1"/>
  <c r="TE48" i="1" a="1"/>
  <c r="TE48" i="1" s="1"/>
  <c r="TE49" i="1" a="1"/>
  <c r="TE49" i="1" s="1"/>
  <c r="TE50" i="1" a="1"/>
  <c r="TE50" i="1" s="1"/>
  <c r="TE51" i="1" a="1"/>
  <c r="TE51" i="1" s="1"/>
  <c r="TE52" i="1" a="1"/>
  <c r="TE52" i="1" s="1"/>
  <c r="TE53" i="1" a="1"/>
  <c r="TE53" i="1" s="1"/>
  <c r="TE54" i="1" a="1"/>
  <c r="TE54" i="1" s="1"/>
  <c r="TE55" i="1" a="1"/>
  <c r="TE55" i="1" s="1"/>
  <c r="TE56" i="1" a="1"/>
  <c r="TE56" i="1" s="1"/>
  <c r="TE57" i="1" a="1"/>
  <c r="TE57" i="1" s="1"/>
  <c r="TE58" i="1" a="1"/>
  <c r="TE58" i="1" s="1"/>
  <c r="TE59" i="1" a="1"/>
  <c r="TE59" i="1" s="1"/>
  <c r="TE60" i="1" a="1"/>
  <c r="TE60" i="1" s="1"/>
  <c r="TE61" i="1" a="1"/>
  <c r="TE61" i="1" s="1"/>
  <c r="AAR159" i="4"/>
  <c r="TO159" i="4"/>
  <c r="HG87" i="1"/>
  <c r="HG88" i="1"/>
  <c r="HG86" i="1"/>
  <c r="HG84" i="1"/>
  <c r="HG85" i="1"/>
  <c r="HG104" i="1"/>
  <c r="HG83" i="1"/>
  <c r="HG107" i="1"/>
  <c r="HG108" i="1"/>
  <c r="HG106" i="1"/>
  <c r="HG105" i="1"/>
  <c r="HG99" i="1"/>
  <c r="HG100" i="1"/>
  <c r="HG95" i="1"/>
  <c r="HG98" i="1"/>
  <c r="HG97" i="1"/>
  <c r="HG39" i="1"/>
  <c r="HG41" i="1"/>
  <c r="HG40" i="1"/>
  <c r="HG93" i="1"/>
  <c r="HG94" i="1"/>
  <c r="HG96" i="1"/>
  <c r="HG82" i="1"/>
  <c r="HH28" i="1"/>
  <c r="HH89" i="1" l="1"/>
  <c r="TG26" i="1"/>
  <c r="TF89" i="1" a="1"/>
  <c r="TF89" i="1" s="1"/>
  <c r="TF104" i="1" a="1"/>
  <c r="TF104" i="1" s="1"/>
  <c r="TF85" i="1" a="1"/>
  <c r="TF85" i="1" s="1"/>
  <c r="TF93" i="1" a="1"/>
  <c r="TF93" i="1" s="1"/>
  <c r="TF45" i="1" a="1"/>
  <c r="TF45" i="1" s="1"/>
  <c r="TF86" i="1" a="1"/>
  <c r="TF86" i="1" s="1"/>
  <c r="TF87" i="1" a="1"/>
  <c r="TF87" i="1" s="1"/>
  <c r="TF83" i="1" a="1"/>
  <c r="TF83" i="1" s="1"/>
  <c r="TF88" i="1" a="1"/>
  <c r="TF88" i="1" s="1"/>
  <c r="TF84" i="1" a="1"/>
  <c r="TF84" i="1" s="1"/>
  <c r="TF39" i="1" a="1"/>
  <c r="TF39" i="1" s="1"/>
  <c r="TF82" i="1" a="1"/>
  <c r="TF82" i="1" s="1"/>
  <c r="TF105" i="1" a="1"/>
  <c r="TF105" i="1" s="1"/>
  <c r="TF40" i="1" a="1"/>
  <c r="TF40" i="1" s="1"/>
  <c r="TF108" i="1" a="1"/>
  <c r="TF108" i="1" s="1"/>
  <c r="TF46" i="1" a="1"/>
  <c r="TF46" i="1" s="1"/>
  <c r="TF99" i="1" a="1"/>
  <c r="TF99" i="1" s="1"/>
  <c r="TF107" i="1" a="1"/>
  <c r="TF107" i="1" s="1"/>
  <c r="TF106" i="1" a="1"/>
  <c r="TF106" i="1" s="1"/>
  <c r="TF100" i="1" a="1"/>
  <c r="TF100" i="1" s="1"/>
  <c r="TF41" i="1" a="1"/>
  <c r="TF41" i="1" s="1"/>
  <c r="TF94" i="1" a="1"/>
  <c r="TF94" i="1" s="1"/>
  <c r="TF96" i="1" a="1"/>
  <c r="TF96" i="1" s="1"/>
  <c r="TF47" i="1" a="1"/>
  <c r="TF47" i="1" s="1"/>
  <c r="TF95" i="1" a="1"/>
  <c r="TF95" i="1" s="1"/>
  <c r="TF48" i="1" a="1"/>
  <c r="TF48" i="1" s="1"/>
  <c r="TF98" i="1" a="1"/>
  <c r="TF98" i="1" s="1"/>
  <c r="TF97" i="1" a="1"/>
  <c r="TF97" i="1" s="1"/>
  <c r="TF49" i="1" a="1"/>
  <c r="TF49" i="1" s="1"/>
  <c r="TF50" i="1" a="1"/>
  <c r="TF50" i="1" s="1"/>
  <c r="TF51" i="1" a="1"/>
  <c r="TF51" i="1" s="1"/>
  <c r="TF52" i="1" a="1"/>
  <c r="TF52" i="1" s="1"/>
  <c r="TF53" i="1" a="1"/>
  <c r="TF53" i="1" s="1"/>
  <c r="TF54" i="1" a="1"/>
  <c r="TF54" i="1" s="1"/>
  <c r="TF55" i="1" a="1"/>
  <c r="TF55" i="1" s="1"/>
  <c r="TF56" i="1" a="1"/>
  <c r="TF56" i="1" s="1"/>
  <c r="TF57" i="1" a="1"/>
  <c r="TF57" i="1" s="1"/>
  <c r="TF58" i="1" a="1"/>
  <c r="TF58" i="1" s="1"/>
  <c r="TF59" i="1" a="1"/>
  <c r="TF59" i="1" s="1"/>
  <c r="TF60" i="1" a="1"/>
  <c r="TF60" i="1" s="1"/>
  <c r="TF61" i="1" a="1"/>
  <c r="TF61" i="1" s="1"/>
  <c r="AAS159" i="4"/>
  <c r="TP159" i="4"/>
  <c r="HH85" i="1"/>
  <c r="HH87" i="1"/>
  <c r="HH88" i="1"/>
  <c r="HH84" i="1"/>
  <c r="HH86" i="1"/>
  <c r="HH104" i="1"/>
  <c r="HH83" i="1"/>
  <c r="HH108" i="1"/>
  <c r="HH106" i="1"/>
  <c r="HH107" i="1"/>
  <c r="HH105" i="1"/>
  <c r="HH99" i="1"/>
  <c r="HH100" i="1"/>
  <c r="HH95" i="1"/>
  <c r="HH98" i="1"/>
  <c r="HH97" i="1"/>
  <c r="HH39" i="1"/>
  <c r="HH41" i="1"/>
  <c r="HH40" i="1"/>
  <c r="HH93" i="1"/>
  <c r="HH96" i="1"/>
  <c r="HH94" i="1"/>
  <c r="HH82" i="1"/>
  <c r="HI28" i="1"/>
  <c r="HI89" i="1" l="1"/>
  <c r="TH26" i="1"/>
  <c r="TG104" i="1" a="1"/>
  <c r="TG104" i="1" s="1"/>
  <c r="TG89" i="1" a="1"/>
  <c r="TG89" i="1" s="1"/>
  <c r="TG88" i="1" a="1"/>
  <c r="TG88" i="1" s="1"/>
  <c r="TG85" i="1" a="1"/>
  <c r="TG85" i="1" s="1"/>
  <c r="TG83" i="1" a="1"/>
  <c r="TG83" i="1" s="1"/>
  <c r="TG93" i="1" a="1"/>
  <c r="TG93" i="1" s="1"/>
  <c r="TG82" i="1" a="1"/>
  <c r="TG82" i="1" s="1"/>
  <c r="TG86" i="1" a="1"/>
  <c r="TG86" i="1" s="1"/>
  <c r="TG87" i="1" a="1"/>
  <c r="TG87" i="1" s="1"/>
  <c r="TG39" i="1" a="1"/>
  <c r="TG39" i="1" s="1"/>
  <c r="TG45" i="1" a="1"/>
  <c r="TG45" i="1" s="1"/>
  <c r="TG84" i="1" a="1"/>
  <c r="TG84" i="1" s="1"/>
  <c r="TG99" i="1" a="1"/>
  <c r="TG99" i="1" s="1"/>
  <c r="TG100" i="1" a="1"/>
  <c r="TG100" i="1" s="1"/>
  <c r="TG107" i="1" a="1"/>
  <c r="TG107" i="1" s="1"/>
  <c r="TG40" i="1" a="1"/>
  <c r="TG40" i="1" s="1"/>
  <c r="TG41" i="1" a="1"/>
  <c r="TG41" i="1" s="1"/>
  <c r="TG106" i="1" a="1"/>
  <c r="TG106" i="1" s="1"/>
  <c r="TG46" i="1" a="1"/>
  <c r="TG46" i="1" s="1"/>
  <c r="TG94" i="1" a="1"/>
  <c r="TG94" i="1" s="1"/>
  <c r="TG108" i="1" a="1"/>
  <c r="TG108" i="1" s="1"/>
  <c r="TG105" i="1" a="1"/>
  <c r="TG105" i="1" s="1"/>
  <c r="TG96" i="1" a="1"/>
  <c r="TG96" i="1" s="1"/>
  <c r="TG95" i="1" a="1"/>
  <c r="TG95" i="1" s="1"/>
  <c r="TG47" i="1" a="1"/>
  <c r="TG47" i="1" s="1"/>
  <c r="TG48" i="1" a="1"/>
  <c r="TG48" i="1" s="1"/>
  <c r="TG97" i="1" a="1"/>
  <c r="TG97" i="1" s="1"/>
  <c r="TG98" i="1" a="1"/>
  <c r="TG98" i="1" s="1"/>
  <c r="TG49" i="1" a="1"/>
  <c r="TG49" i="1" s="1"/>
  <c r="TG50" i="1" a="1"/>
  <c r="TG50" i="1" s="1"/>
  <c r="TG51" i="1" a="1"/>
  <c r="TG51" i="1" s="1"/>
  <c r="TG52" i="1" a="1"/>
  <c r="TG52" i="1" s="1"/>
  <c r="TG53" i="1" a="1"/>
  <c r="TG53" i="1" s="1"/>
  <c r="TG54" i="1" a="1"/>
  <c r="TG54" i="1" s="1"/>
  <c r="TG55" i="1" a="1"/>
  <c r="TG55" i="1" s="1"/>
  <c r="TG56" i="1" a="1"/>
  <c r="TG56" i="1" s="1"/>
  <c r="TG57" i="1" a="1"/>
  <c r="TG57" i="1" s="1"/>
  <c r="TG58" i="1" a="1"/>
  <c r="TG58" i="1" s="1"/>
  <c r="TG59" i="1" a="1"/>
  <c r="TG59" i="1" s="1"/>
  <c r="TG60" i="1" a="1"/>
  <c r="TG60" i="1" s="1"/>
  <c r="TG61" i="1" a="1"/>
  <c r="TG61" i="1" s="1"/>
  <c r="AAT159" i="4"/>
  <c r="TQ159" i="4"/>
  <c r="HI88" i="1"/>
  <c r="HI85" i="1"/>
  <c r="HI87" i="1"/>
  <c r="HI84" i="1"/>
  <c r="HI86" i="1"/>
  <c r="HI104" i="1"/>
  <c r="HI83" i="1"/>
  <c r="HI105" i="1"/>
  <c r="HI107" i="1"/>
  <c r="HI106" i="1"/>
  <c r="HI108" i="1"/>
  <c r="HI99" i="1"/>
  <c r="HI100" i="1"/>
  <c r="HI95" i="1"/>
  <c r="HI97" i="1"/>
  <c r="HI98" i="1"/>
  <c r="HI39" i="1"/>
  <c r="HI41" i="1"/>
  <c r="HI40" i="1"/>
  <c r="HI93" i="1"/>
  <c r="HI94" i="1"/>
  <c r="HI96" i="1"/>
  <c r="HI82" i="1"/>
  <c r="HJ28" i="1"/>
  <c r="HJ89" i="1" l="1"/>
  <c r="TI26" i="1"/>
  <c r="TH89" i="1" a="1"/>
  <c r="TH89" i="1" s="1"/>
  <c r="TH104" i="1" a="1"/>
  <c r="TH104" i="1" s="1"/>
  <c r="TH87" i="1" a="1"/>
  <c r="TH87" i="1" s="1"/>
  <c r="TH86" i="1" a="1"/>
  <c r="TH86" i="1" s="1"/>
  <c r="TH82" i="1" a="1"/>
  <c r="TH82" i="1" s="1"/>
  <c r="TH88" i="1" a="1"/>
  <c r="TH88" i="1" s="1"/>
  <c r="TH39" i="1" a="1"/>
  <c r="TH39" i="1" s="1"/>
  <c r="TH93" i="1" a="1"/>
  <c r="TH93" i="1" s="1"/>
  <c r="TH83" i="1" a="1"/>
  <c r="TH83" i="1" s="1"/>
  <c r="TH45" i="1" a="1"/>
  <c r="TH45" i="1" s="1"/>
  <c r="TH85" i="1" a="1"/>
  <c r="TH85" i="1" s="1"/>
  <c r="TH84" i="1" a="1"/>
  <c r="TH84" i="1" s="1"/>
  <c r="TH106" i="1" a="1"/>
  <c r="TH106" i="1" s="1"/>
  <c r="TH108" i="1" a="1"/>
  <c r="TH108" i="1" s="1"/>
  <c r="TH94" i="1" a="1"/>
  <c r="TH94" i="1" s="1"/>
  <c r="TH100" i="1" a="1"/>
  <c r="TH100" i="1" s="1"/>
  <c r="TH46" i="1" a="1"/>
  <c r="TH46" i="1" s="1"/>
  <c r="TH105" i="1" a="1"/>
  <c r="TH105" i="1" s="1"/>
  <c r="TH41" i="1" a="1"/>
  <c r="TH41" i="1" s="1"/>
  <c r="TH99" i="1" a="1"/>
  <c r="TH99" i="1" s="1"/>
  <c r="TH40" i="1" a="1"/>
  <c r="TH40" i="1" s="1"/>
  <c r="TH107" i="1" a="1"/>
  <c r="TH107" i="1" s="1"/>
  <c r="TH47" i="1" a="1"/>
  <c r="TH47" i="1" s="1"/>
  <c r="TH95" i="1" a="1"/>
  <c r="TH95" i="1" s="1"/>
  <c r="TH96" i="1" a="1"/>
  <c r="TH96" i="1" s="1"/>
  <c r="TH98" i="1" a="1"/>
  <c r="TH98" i="1" s="1"/>
  <c r="TH48" i="1" a="1"/>
  <c r="TH48" i="1" s="1"/>
  <c r="TH97" i="1" a="1"/>
  <c r="TH97" i="1" s="1"/>
  <c r="TH49" i="1" a="1"/>
  <c r="TH49" i="1" s="1"/>
  <c r="TH50" i="1" a="1"/>
  <c r="TH50" i="1" s="1"/>
  <c r="TH51" i="1" a="1"/>
  <c r="TH51" i="1" s="1"/>
  <c r="TH52" i="1" a="1"/>
  <c r="TH52" i="1" s="1"/>
  <c r="TH53" i="1" a="1"/>
  <c r="TH53" i="1" s="1"/>
  <c r="TH54" i="1" a="1"/>
  <c r="TH54" i="1" s="1"/>
  <c r="TH55" i="1" a="1"/>
  <c r="TH55" i="1" s="1"/>
  <c r="TH56" i="1" a="1"/>
  <c r="TH56" i="1" s="1"/>
  <c r="TH57" i="1" a="1"/>
  <c r="TH57" i="1" s="1"/>
  <c r="TH58" i="1" a="1"/>
  <c r="TH58" i="1" s="1"/>
  <c r="TH59" i="1" a="1"/>
  <c r="TH59" i="1" s="1"/>
  <c r="TH60" i="1" a="1"/>
  <c r="TH60" i="1" s="1"/>
  <c r="TH61" i="1" a="1"/>
  <c r="TH61" i="1" s="1"/>
  <c r="AAU159" i="4"/>
  <c r="TR159" i="4"/>
  <c r="HJ87" i="1"/>
  <c r="HJ88" i="1"/>
  <c r="HJ85" i="1"/>
  <c r="HJ86" i="1"/>
  <c r="HJ84" i="1"/>
  <c r="HJ104" i="1"/>
  <c r="HJ83" i="1"/>
  <c r="HJ106" i="1"/>
  <c r="HJ107" i="1"/>
  <c r="HJ108" i="1"/>
  <c r="HJ105" i="1"/>
  <c r="HJ100" i="1"/>
  <c r="HJ99" i="1"/>
  <c r="HJ95" i="1"/>
  <c r="HJ97" i="1"/>
  <c r="HJ98" i="1"/>
  <c r="HJ39" i="1"/>
  <c r="HJ40" i="1"/>
  <c r="HJ41" i="1"/>
  <c r="HJ93" i="1"/>
  <c r="HJ94" i="1"/>
  <c r="HJ96" i="1"/>
  <c r="HJ82" i="1"/>
  <c r="HK28" i="1"/>
  <c r="HK89" i="1" l="1"/>
  <c r="TJ26" i="1"/>
  <c r="TI104" i="1" a="1"/>
  <c r="TI104" i="1" s="1"/>
  <c r="TI89" i="1" a="1"/>
  <c r="TI89" i="1" s="1"/>
  <c r="TI84" i="1" a="1"/>
  <c r="TI84" i="1" s="1"/>
  <c r="TI82" i="1" a="1"/>
  <c r="TI82" i="1" s="1"/>
  <c r="TI83" i="1" a="1"/>
  <c r="TI83" i="1" s="1"/>
  <c r="TI93" i="1" a="1"/>
  <c r="TI93" i="1" s="1"/>
  <c r="TI87" i="1" a="1"/>
  <c r="TI87" i="1" s="1"/>
  <c r="TI88" i="1" a="1"/>
  <c r="TI88" i="1" s="1"/>
  <c r="TI86" i="1" a="1"/>
  <c r="TI86" i="1" s="1"/>
  <c r="TI45" i="1" a="1"/>
  <c r="TI45" i="1" s="1"/>
  <c r="TI85" i="1" a="1"/>
  <c r="TI85" i="1" s="1"/>
  <c r="TI39" i="1" a="1"/>
  <c r="TI39" i="1" s="1"/>
  <c r="TI94" i="1" a="1"/>
  <c r="TI94" i="1" s="1"/>
  <c r="TI99" i="1" a="1"/>
  <c r="TI99" i="1" s="1"/>
  <c r="TI106" i="1" a="1"/>
  <c r="TI106" i="1" s="1"/>
  <c r="TI40" i="1" a="1"/>
  <c r="TI40" i="1" s="1"/>
  <c r="TI107" i="1" a="1"/>
  <c r="TI107" i="1" s="1"/>
  <c r="TI100" i="1" a="1"/>
  <c r="TI100" i="1" s="1"/>
  <c r="TI41" i="1" a="1"/>
  <c r="TI41" i="1" s="1"/>
  <c r="TI105" i="1" a="1"/>
  <c r="TI105" i="1" s="1"/>
  <c r="TI108" i="1" a="1"/>
  <c r="TI108" i="1" s="1"/>
  <c r="TI46" i="1" a="1"/>
  <c r="TI46" i="1" s="1"/>
  <c r="TI96" i="1" a="1"/>
  <c r="TI96" i="1" s="1"/>
  <c r="TI95" i="1" a="1"/>
  <c r="TI95" i="1" s="1"/>
  <c r="TI47" i="1" a="1"/>
  <c r="TI47" i="1" s="1"/>
  <c r="TI98" i="1" a="1"/>
  <c r="TI98" i="1" s="1"/>
  <c r="TI97" i="1" a="1"/>
  <c r="TI97" i="1" s="1"/>
  <c r="TI48" i="1" a="1"/>
  <c r="TI48" i="1" s="1"/>
  <c r="TI49" i="1" a="1"/>
  <c r="TI49" i="1" s="1"/>
  <c r="TI50" i="1" a="1"/>
  <c r="TI50" i="1" s="1"/>
  <c r="TI51" i="1" a="1"/>
  <c r="TI51" i="1" s="1"/>
  <c r="TI52" i="1" a="1"/>
  <c r="TI52" i="1" s="1"/>
  <c r="TI53" i="1" a="1"/>
  <c r="TI53" i="1" s="1"/>
  <c r="TI54" i="1" a="1"/>
  <c r="TI54" i="1" s="1"/>
  <c r="TI55" i="1" a="1"/>
  <c r="TI55" i="1" s="1"/>
  <c r="TI56" i="1" a="1"/>
  <c r="TI56" i="1" s="1"/>
  <c r="TI57" i="1" a="1"/>
  <c r="TI57" i="1" s="1"/>
  <c r="TI58" i="1" a="1"/>
  <c r="TI58" i="1" s="1"/>
  <c r="TI59" i="1" a="1"/>
  <c r="TI59" i="1" s="1"/>
  <c r="TI60" i="1" a="1"/>
  <c r="TI60" i="1" s="1"/>
  <c r="TI61" i="1" a="1"/>
  <c r="TI61" i="1" s="1"/>
  <c r="AAV159" i="4"/>
  <c r="TS159" i="4"/>
  <c r="HK85" i="1"/>
  <c r="HK88" i="1"/>
  <c r="HK86" i="1"/>
  <c r="HK84" i="1"/>
  <c r="HK87" i="1"/>
  <c r="HK104" i="1"/>
  <c r="HK83" i="1"/>
  <c r="HK108" i="1"/>
  <c r="HK107" i="1"/>
  <c r="HK106" i="1"/>
  <c r="HK105" i="1"/>
  <c r="HK100" i="1"/>
  <c r="HK99" i="1"/>
  <c r="HK95" i="1"/>
  <c r="HK98" i="1"/>
  <c r="HK97" i="1"/>
  <c r="HK39" i="1"/>
  <c r="HK40" i="1"/>
  <c r="HK41" i="1"/>
  <c r="HK93" i="1"/>
  <c r="HK96" i="1"/>
  <c r="HK94" i="1"/>
  <c r="HK82" i="1"/>
  <c r="HL28" i="1"/>
  <c r="HL89" i="1" l="1"/>
  <c r="TK26" i="1"/>
  <c r="TJ89" i="1" a="1"/>
  <c r="TJ89" i="1" s="1"/>
  <c r="TJ104" i="1" a="1"/>
  <c r="TJ104" i="1" s="1"/>
  <c r="TJ84" i="1" a="1"/>
  <c r="TJ84" i="1" s="1"/>
  <c r="TJ39" i="1" a="1"/>
  <c r="TJ39" i="1" s="1"/>
  <c r="TJ85" i="1" a="1"/>
  <c r="TJ85" i="1" s="1"/>
  <c r="TJ82" i="1" a="1"/>
  <c r="TJ82" i="1" s="1"/>
  <c r="TJ83" i="1" a="1"/>
  <c r="TJ83" i="1" s="1"/>
  <c r="TJ86" i="1" a="1"/>
  <c r="TJ86" i="1" s="1"/>
  <c r="TJ88" i="1" a="1"/>
  <c r="TJ88" i="1" s="1"/>
  <c r="TJ87" i="1" a="1"/>
  <c r="TJ87" i="1" s="1"/>
  <c r="TJ45" i="1" a="1"/>
  <c r="TJ45" i="1" s="1"/>
  <c r="TJ93" i="1" a="1"/>
  <c r="TJ93" i="1" s="1"/>
  <c r="TJ100" i="1" a="1"/>
  <c r="TJ100" i="1" s="1"/>
  <c r="TJ105" i="1" a="1"/>
  <c r="TJ105" i="1" s="1"/>
  <c r="TJ94" i="1" a="1"/>
  <c r="TJ94" i="1" s="1"/>
  <c r="TJ99" i="1" a="1"/>
  <c r="TJ99" i="1" s="1"/>
  <c r="TJ107" i="1" a="1"/>
  <c r="TJ107" i="1" s="1"/>
  <c r="TJ40" i="1" a="1"/>
  <c r="TJ40" i="1" s="1"/>
  <c r="TJ41" i="1" a="1"/>
  <c r="TJ41" i="1" s="1"/>
  <c r="TJ46" i="1" a="1"/>
  <c r="TJ46" i="1" s="1"/>
  <c r="TJ108" i="1" a="1"/>
  <c r="TJ108" i="1" s="1"/>
  <c r="TJ106" i="1" a="1"/>
  <c r="TJ106" i="1" s="1"/>
  <c r="TJ96" i="1" a="1"/>
  <c r="TJ96" i="1" s="1"/>
  <c r="TJ47" i="1" a="1"/>
  <c r="TJ47" i="1" s="1"/>
  <c r="TJ95" i="1" a="1"/>
  <c r="TJ95" i="1" s="1"/>
  <c r="TJ48" i="1" a="1"/>
  <c r="TJ48" i="1" s="1"/>
  <c r="TJ98" i="1" a="1"/>
  <c r="TJ98" i="1" s="1"/>
  <c r="TJ97" i="1" a="1"/>
  <c r="TJ97" i="1" s="1"/>
  <c r="TJ49" i="1" a="1"/>
  <c r="TJ49" i="1" s="1"/>
  <c r="TJ50" i="1" a="1"/>
  <c r="TJ50" i="1" s="1"/>
  <c r="TJ51" i="1" a="1"/>
  <c r="TJ51" i="1" s="1"/>
  <c r="TJ52" i="1" a="1"/>
  <c r="TJ52" i="1" s="1"/>
  <c r="TJ53" i="1" a="1"/>
  <c r="TJ53" i="1" s="1"/>
  <c r="TJ54" i="1" a="1"/>
  <c r="TJ54" i="1" s="1"/>
  <c r="TJ55" i="1" a="1"/>
  <c r="TJ55" i="1" s="1"/>
  <c r="TJ56" i="1" a="1"/>
  <c r="TJ56" i="1" s="1"/>
  <c r="TJ57" i="1" a="1"/>
  <c r="TJ57" i="1" s="1"/>
  <c r="TJ58" i="1" a="1"/>
  <c r="TJ58" i="1" s="1"/>
  <c r="TJ59" i="1" a="1"/>
  <c r="TJ59" i="1" s="1"/>
  <c r="TJ60" i="1" a="1"/>
  <c r="TJ60" i="1" s="1"/>
  <c r="TJ61" i="1" a="1"/>
  <c r="TJ61" i="1" s="1"/>
  <c r="AAW159" i="4"/>
  <c r="TT159" i="4"/>
  <c r="HL85" i="1"/>
  <c r="HL84" i="1"/>
  <c r="HL87" i="1"/>
  <c r="HL86" i="1"/>
  <c r="HL88" i="1"/>
  <c r="HL104" i="1"/>
  <c r="HL83" i="1"/>
  <c r="HL107" i="1"/>
  <c r="HL105" i="1"/>
  <c r="HL108" i="1"/>
  <c r="HL106" i="1"/>
  <c r="HL99" i="1"/>
  <c r="HL100" i="1"/>
  <c r="HL95" i="1"/>
  <c r="HL98" i="1"/>
  <c r="HL97" i="1"/>
  <c r="HL39" i="1"/>
  <c r="HL40" i="1"/>
  <c r="HL41" i="1"/>
  <c r="HL93" i="1"/>
  <c r="HL96" i="1"/>
  <c r="HL94" i="1"/>
  <c r="HL82" i="1"/>
  <c r="HM28" i="1"/>
  <c r="HM89" i="1" l="1"/>
  <c r="TL26" i="1"/>
  <c r="TK89" i="1" a="1"/>
  <c r="TK89" i="1" s="1"/>
  <c r="TK104" i="1" a="1"/>
  <c r="TK104" i="1" s="1"/>
  <c r="TK82" i="1" a="1"/>
  <c r="TK82" i="1" s="1"/>
  <c r="TK45" i="1" a="1"/>
  <c r="TK45" i="1" s="1"/>
  <c r="TK83" i="1" a="1"/>
  <c r="TK83" i="1" s="1"/>
  <c r="TK88" i="1" a="1"/>
  <c r="TK88" i="1" s="1"/>
  <c r="TK93" i="1" a="1"/>
  <c r="TK93" i="1" s="1"/>
  <c r="TK85" i="1" a="1"/>
  <c r="TK85" i="1" s="1"/>
  <c r="TK87" i="1" a="1"/>
  <c r="TK87" i="1" s="1"/>
  <c r="TK39" i="1" a="1"/>
  <c r="TK39" i="1" s="1"/>
  <c r="TK86" i="1" a="1"/>
  <c r="TK86" i="1" s="1"/>
  <c r="TK84" i="1" a="1"/>
  <c r="TK84" i="1" s="1"/>
  <c r="TK94" i="1" a="1"/>
  <c r="TK94" i="1" s="1"/>
  <c r="TK99" i="1" a="1"/>
  <c r="TK99" i="1" s="1"/>
  <c r="TK46" i="1" a="1"/>
  <c r="TK46" i="1" s="1"/>
  <c r="TK41" i="1" a="1"/>
  <c r="TK41" i="1" s="1"/>
  <c r="TK100" i="1" a="1"/>
  <c r="TK100" i="1" s="1"/>
  <c r="TK106" i="1" a="1"/>
  <c r="TK106" i="1" s="1"/>
  <c r="TK107" i="1" a="1"/>
  <c r="TK107" i="1" s="1"/>
  <c r="TK108" i="1" a="1"/>
  <c r="TK108" i="1" s="1"/>
  <c r="TK40" i="1" a="1"/>
  <c r="TK40" i="1" s="1"/>
  <c r="TK105" i="1" a="1"/>
  <c r="TK105" i="1" s="1"/>
  <c r="TK95" i="1" a="1"/>
  <c r="TK95" i="1" s="1"/>
  <c r="TK47" i="1" a="1"/>
  <c r="TK47" i="1" s="1"/>
  <c r="TK96" i="1" a="1"/>
  <c r="TK96" i="1" s="1"/>
  <c r="TK48" i="1" a="1"/>
  <c r="TK48" i="1" s="1"/>
  <c r="TK98" i="1" a="1"/>
  <c r="TK98" i="1" s="1"/>
  <c r="TK97" i="1" a="1"/>
  <c r="TK97" i="1" s="1"/>
  <c r="TK49" i="1" a="1"/>
  <c r="TK49" i="1" s="1"/>
  <c r="TK50" i="1" a="1"/>
  <c r="TK50" i="1" s="1"/>
  <c r="TK51" i="1" a="1"/>
  <c r="TK51" i="1" s="1"/>
  <c r="TK52" i="1" a="1"/>
  <c r="TK52" i="1" s="1"/>
  <c r="TK53" i="1" a="1"/>
  <c r="TK53" i="1" s="1"/>
  <c r="TK54" i="1" a="1"/>
  <c r="TK54" i="1" s="1"/>
  <c r="TK55" i="1" a="1"/>
  <c r="TK55" i="1" s="1"/>
  <c r="TK56" i="1" a="1"/>
  <c r="TK56" i="1" s="1"/>
  <c r="TK57" i="1" a="1"/>
  <c r="TK57" i="1" s="1"/>
  <c r="TK58" i="1" a="1"/>
  <c r="TK58" i="1" s="1"/>
  <c r="TK59" i="1" a="1"/>
  <c r="TK59" i="1" s="1"/>
  <c r="TK60" i="1" a="1"/>
  <c r="TK60" i="1" s="1"/>
  <c r="TK61" i="1" a="1"/>
  <c r="TK61" i="1" s="1"/>
  <c r="AAX159" i="4"/>
  <c r="TU159" i="4"/>
  <c r="HM87" i="1"/>
  <c r="HM86" i="1"/>
  <c r="HM88" i="1"/>
  <c r="HM84" i="1"/>
  <c r="HM85" i="1"/>
  <c r="HM104" i="1"/>
  <c r="HM83" i="1"/>
  <c r="HM105" i="1"/>
  <c r="HM108" i="1"/>
  <c r="HM106" i="1"/>
  <c r="HM107" i="1"/>
  <c r="HM99" i="1"/>
  <c r="HM100" i="1"/>
  <c r="HM95" i="1"/>
  <c r="HM98" i="1"/>
  <c r="HM97" i="1"/>
  <c r="HM39" i="1"/>
  <c r="HM41" i="1"/>
  <c r="HM40" i="1"/>
  <c r="HM93" i="1"/>
  <c r="HM96" i="1"/>
  <c r="HM94" i="1"/>
  <c r="HM82" i="1"/>
  <c r="HN28" i="1"/>
  <c r="HN89" i="1" l="1"/>
  <c r="TM26" i="1"/>
  <c r="TL89" i="1" a="1"/>
  <c r="TL89" i="1" s="1"/>
  <c r="TL104" i="1" a="1"/>
  <c r="TL104" i="1" s="1"/>
  <c r="TL88" i="1" a="1"/>
  <c r="TL88" i="1" s="1"/>
  <c r="TL85" i="1" a="1"/>
  <c r="TL85" i="1" s="1"/>
  <c r="TL83" i="1" a="1"/>
  <c r="TL83" i="1" s="1"/>
  <c r="TL45" i="1" a="1"/>
  <c r="TL45" i="1" s="1"/>
  <c r="TL86" i="1" a="1"/>
  <c r="TL86" i="1" s="1"/>
  <c r="TL84" i="1" a="1"/>
  <c r="TL84" i="1" s="1"/>
  <c r="TL82" i="1" a="1"/>
  <c r="TL82" i="1" s="1"/>
  <c r="TL87" i="1" a="1"/>
  <c r="TL87" i="1" s="1"/>
  <c r="TL39" i="1" a="1"/>
  <c r="TL39" i="1" s="1"/>
  <c r="TL93" i="1" a="1"/>
  <c r="TL93" i="1" s="1"/>
  <c r="TL41" i="1" a="1"/>
  <c r="TL41" i="1" s="1"/>
  <c r="TL40" i="1" a="1"/>
  <c r="TL40" i="1" s="1"/>
  <c r="TL105" i="1" a="1"/>
  <c r="TL105" i="1" s="1"/>
  <c r="TL94" i="1" a="1"/>
  <c r="TL94" i="1" s="1"/>
  <c r="TL106" i="1" a="1"/>
  <c r="TL106" i="1" s="1"/>
  <c r="TL107" i="1" a="1"/>
  <c r="TL107" i="1" s="1"/>
  <c r="TL46" i="1" a="1"/>
  <c r="TL46" i="1" s="1"/>
  <c r="TL100" i="1" a="1"/>
  <c r="TL100" i="1" s="1"/>
  <c r="TL108" i="1" a="1"/>
  <c r="TL108" i="1" s="1"/>
  <c r="TL99" i="1" a="1"/>
  <c r="TL99" i="1" s="1"/>
  <c r="TL95" i="1" a="1"/>
  <c r="TL95" i="1" s="1"/>
  <c r="TL47" i="1" a="1"/>
  <c r="TL47" i="1" s="1"/>
  <c r="TL96" i="1" a="1"/>
  <c r="TL96" i="1" s="1"/>
  <c r="TL97" i="1" a="1"/>
  <c r="TL97" i="1" s="1"/>
  <c r="TL98" i="1" a="1"/>
  <c r="TL98" i="1" s="1"/>
  <c r="TL48" i="1" a="1"/>
  <c r="TL48" i="1" s="1"/>
  <c r="TL49" i="1" a="1"/>
  <c r="TL49" i="1" s="1"/>
  <c r="TL50" i="1" a="1"/>
  <c r="TL50" i="1" s="1"/>
  <c r="TL51" i="1" a="1"/>
  <c r="TL51" i="1" s="1"/>
  <c r="TL52" i="1" a="1"/>
  <c r="TL52" i="1" s="1"/>
  <c r="TL53" i="1" a="1"/>
  <c r="TL53" i="1" s="1"/>
  <c r="TL54" i="1" a="1"/>
  <c r="TL54" i="1" s="1"/>
  <c r="TL55" i="1" a="1"/>
  <c r="TL55" i="1" s="1"/>
  <c r="TL56" i="1" a="1"/>
  <c r="TL56" i="1" s="1"/>
  <c r="TL57" i="1" a="1"/>
  <c r="TL57" i="1" s="1"/>
  <c r="TL58" i="1" a="1"/>
  <c r="TL58" i="1" s="1"/>
  <c r="TL59" i="1" a="1"/>
  <c r="TL59" i="1" s="1"/>
  <c r="TL60" i="1" a="1"/>
  <c r="TL60" i="1" s="1"/>
  <c r="TL61" i="1" a="1"/>
  <c r="TL61" i="1" s="1"/>
  <c r="AAY159" i="4"/>
  <c r="TV159" i="4"/>
  <c r="HN88" i="1"/>
  <c r="HN87" i="1"/>
  <c r="HN84" i="1"/>
  <c r="HN86" i="1"/>
  <c r="HN85" i="1"/>
  <c r="HN104" i="1"/>
  <c r="HN83" i="1"/>
  <c r="HN107" i="1"/>
  <c r="HN108" i="1"/>
  <c r="HN106" i="1"/>
  <c r="HN105" i="1"/>
  <c r="HN99" i="1"/>
  <c r="HN100" i="1"/>
  <c r="HN95" i="1"/>
  <c r="HN98" i="1"/>
  <c r="HN97" i="1"/>
  <c r="HN39" i="1"/>
  <c r="HN41" i="1"/>
  <c r="HN40" i="1"/>
  <c r="HN93" i="1"/>
  <c r="HN94" i="1"/>
  <c r="HN96" i="1"/>
  <c r="HN82" i="1"/>
  <c r="HO28" i="1"/>
  <c r="HO89" i="1" l="1"/>
  <c r="TN26" i="1"/>
  <c r="TM104" i="1" a="1"/>
  <c r="TM104" i="1" s="1"/>
  <c r="TM89" i="1" a="1"/>
  <c r="TM89" i="1" s="1"/>
  <c r="TM84" i="1" a="1"/>
  <c r="TM84" i="1" s="1"/>
  <c r="TM88" i="1" a="1"/>
  <c r="TM88" i="1" s="1"/>
  <c r="TM45" i="1" a="1"/>
  <c r="TM45" i="1" s="1"/>
  <c r="TM85" i="1" a="1"/>
  <c r="TM85" i="1" s="1"/>
  <c r="TM39" i="1" a="1"/>
  <c r="TM39" i="1" s="1"/>
  <c r="TM82" i="1" a="1"/>
  <c r="TM82" i="1" s="1"/>
  <c r="TM83" i="1" a="1"/>
  <c r="TM83" i="1" s="1"/>
  <c r="TM93" i="1" a="1"/>
  <c r="TM93" i="1" s="1"/>
  <c r="TM86" i="1" a="1"/>
  <c r="TM86" i="1" s="1"/>
  <c r="TM87" i="1" a="1"/>
  <c r="TM87" i="1" s="1"/>
  <c r="TM99" i="1" a="1"/>
  <c r="TM99" i="1" s="1"/>
  <c r="TM100" i="1" a="1"/>
  <c r="TM100" i="1" s="1"/>
  <c r="TM94" i="1" a="1"/>
  <c r="TM94" i="1" s="1"/>
  <c r="TM40" i="1" a="1"/>
  <c r="TM40" i="1" s="1"/>
  <c r="TM107" i="1" a="1"/>
  <c r="TM107" i="1" s="1"/>
  <c r="TM106" i="1" a="1"/>
  <c r="TM106" i="1" s="1"/>
  <c r="TM105" i="1" a="1"/>
  <c r="TM105" i="1" s="1"/>
  <c r="TM108" i="1" a="1"/>
  <c r="TM108" i="1" s="1"/>
  <c r="TM41" i="1" a="1"/>
  <c r="TM41" i="1" s="1"/>
  <c r="TM46" i="1" a="1"/>
  <c r="TM46" i="1" s="1"/>
  <c r="TM96" i="1" a="1"/>
  <c r="TM96" i="1" s="1"/>
  <c r="TM47" i="1" a="1"/>
  <c r="TM47" i="1" s="1"/>
  <c r="TM95" i="1" a="1"/>
  <c r="TM95" i="1" s="1"/>
  <c r="TM97" i="1" a="1"/>
  <c r="TM97" i="1" s="1"/>
  <c r="TM48" i="1" a="1"/>
  <c r="TM48" i="1" s="1"/>
  <c r="TM98" i="1" a="1"/>
  <c r="TM98" i="1" s="1"/>
  <c r="TM49" i="1" a="1"/>
  <c r="TM49" i="1" s="1"/>
  <c r="TM50" i="1" a="1"/>
  <c r="TM50" i="1" s="1"/>
  <c r="TM51" i="1" a="1"/>
  <c r="TM51" i="1" s="1"/>
  <c r="TM52" i="1" a="1"/>
  <c r="TM52" i="1" s="1"/>
  <c r="TM53" i="1" a="1"/>
  <c r="TM53" i="1" s="1"/>
  <c r="TM54" i="1" a="1"/>
  <c r="TM54" i="1" s="1"/>
  <c r="TM55" i="1" a="1"/>
  <c r="TM55" i="1" s="1"/>
  <c r="TM56" i="1" a="1"/>
  <c r="TM56" i="1" s="1"/>
  <c r="TM57" i="1" a="1"/>
  <c r="TM57" i="1" s="1"/>
  <c r="TM58" i="1" a="1"/>
  <c r="TM58" i="1" s="1"/>
  <c r="TM59" i="1" a="1"/>
  <c r="TM59" i="1" s="1"/>
  <c r="TM60" i="1" a="1"/>
  <c r="TM60" i="1" s="1"/>
  <c r="TM61" i="1" a="1"/>
  <c r="TM61" i="1" s="1"/>
  <c r="AAZ159" i="4"/>
  <c r="TW159" i="4"/>
  <c r="HO87" i="1"/>
  <c r="HO84" i="1"/>
  <c r="HO86" i="1"/>
  <c r="HO88" i="1"/>
  <c r="HO85" i="1"/>
  <c r="HO104" i="1"/>
  <c r="HO83" i="1"/>
  <c r="HO108" i="1"/>
  <c r="HO106" i="1"/>
  <c r="HO107" i="1"/>
  <c r="HO105" i="1"/>
  <c r="HO99" i="1"/>
  <c r="HO100" i="1"/>
  <c r="HO95" i="1"/>
  <c r="HO97" i="1"/>
  <c r="HO98" i="1"/>
  <c r="HO39" i="1"/>
  <c r="HO40" i="1"/>
  <c r="HO41" i="1"/>
  <c r="HO93" i="1"/>
  <c r="HO94" i="1"/>
  <c r="HO96" i="1"/>
  <c r="HO82" i="1"/>
  <c r="HP28" i="1"/>
  <c r="HP89" i="1" l="1"/>
  <c r="TO26" i="1"/>
  <c r="TN104" i="1" a="1"/>
  <c r="TN104" i="1" s="1"/>
  <c r="TN89" i="1" a="1"/>
  <c r="TN89" i="1" s="1"/>
  <c r="TN85" i="1" a="1"/>
  <c r="TN85" i="1" s="1"/>
  <c r="TN39" i="1" a="1"/>
  <c r="TN39" i="1" s="1"/>
  <c r="TN82" i="1" a="1"/>
  <c r="TN82" i="1" s="1"/>
  <c r="TN84" i="1" a="1"/>
  <c r="TN84" i="1" s="1"/>
  <c r="TN87" i="1" a="1"/>
  <c r="TN87" i="1" s="1"/>
  <c r="TN83" i="1" a="1"/>
  <c r="TN83" i="1" s="1"/>
  <c r="TN93" i="1" a="1"/>
  <c r="TN93" i="1" s="1"/>
  <c r="TN45" i="1" a="1"/>
  <c r="TN45" i="1" s="1"/>
  <c r="TN88" i="1" a="1"/>
  <c r="TN88" i="1" s="1"/>
  <c r="TN86" i="1" a="1"/>
  <c r="TN86" i="1" s="1"/>
  <c r="TN100" i="1" a="1"/>
  <c r="TN100" i="1" s="1"/>
  <c r="TN106" i="1" a="1"/>
  <c r="TN106" i="1" s="1"/>
  <c r="TN99" i="1" a="1"/>
  <c r="TN99" i="1" s="1"/>
  <c r="TN46" i="1" a="1"/>
  <c r="TN46" i="1" s="1"/>
  <c r="TN94" i="1" a="1"/>
  <c r="TN94" i="1" s="1"/>
  <c r="TN105" i="1" a="1"/>
  <c r="TN105" i="1" s="1"/>
  <c r="TN41" i="1" a="1"/>
  <c r="TN41" i="1" s="1"/>
  <c r="TN108" i="1" a="1"/>
  <c r="TN108" i="1" s="1"/>
  <c r="TN107" i="1" a="1"/>
  <c r="TN107" i="1" s="1"/>
  <c r="TN40" i="1" a="1"/>
  <c r="TN40" i="1" s="1"/>
  <c r="TN96" i="1" a="1"/>
  <c r="TN96" i="1" s="1"/>
  <c r="TN47" i="1" a="1"/>
  <c r="TN47" i="1" s="1"/>
  <c r="TN95" i="1" a="1"/>
  <c r="TN95" i="1" s="1"/>
  <c r="TN97" i="1" a="1"/>
  <c r="TN97" i="1" s="1"/>
  <c r="TN48" i="1" a="1"/>
  <c r="TN48" i="1" s="1"/>
  <c r="TN98" i="1" a="1"/>
  <c r="TN98" i="1" s="1"/>
  <c r="TN49" i="1" a="1"/>
  <c r="TN49" i="1" s="1"/>
  <c r="TN50" i="1" a="1"/>
  <c r="TN50" i="1" s="1"/>
  <c r="TN51" i="1" a="1"/>
  <c r="TN51" i="1" s="1"/>
  <c r="TN52" i="1" a="1"/>
  <c r="TN52" i="1" s="1"/>
  <c r="TN53" i="1" a="1"/>
  <c r="TN53" i="1" s="1"/>
  <c r="TN54" i="1" a="1"/>
  <c r="TN54" i="1" s="1"/>
  <c r="TN55" i="1" a="1"/>
  <c r="TN55" i="1" s="1"/>
  <c r="TN56" i="1" a="1"/>
  <c r="TN56" i="1" s="1"/>
  <c r="TN57" i="1" a="1"/>
  <c r="TN57" i="1" s="1"/>
  <c r="TN58" i="1" a="1"/>
  <c r="TN58" i="1" s="1"/>
  <c r="TN59" i="1" a="1"/>
  <c r="TN59" i="1" s="1"/>
  <c r="TN60" i="1" a="1"/>
  <c r="TN60" i="1" s="1"/>
  <c r="TN61" i="1" a="1"/>
  <c r="TN61" i="1" s="1"/>
  <c r="ABA159" i="4"/>
  <c r="TX159" i="4"/>
  <c r="HP84" i="1"/>
  <c r="HP86" i="1"/>
  <c r="HP85" i="1"/>
  <c r="HP88" i="1"/>
  <c r="HP87" i="1"/>
  <c r="HP104" i="1"/>
  <c r="HP83" i="1"/>
  <c r="HP108" i="1"/>
  <c r="HP105" i="1"/>
  <c r="HP106" i="1"/>
  <c r="HP107" i="1"/>
  <c r="HP100" i="1"/>
  <c r="HP99" i="1"/>
  <c r="HP95" i="1"/>
  <c r="HP97" i="1"/>
  <c r="HP98" i="1"/>
  <c r="HP39" i="1"/>
  <c r="HP40" i="1"/>
  <c r="HP41" i="1"/>
  <c r="HP93" i="1"/>
  <c r="HP94" i="1"/>
  <c r="HP96" i="1"/>
  <c r="HP82" i="1"/>
  <c r="HQ28" i="1"/>
  <c r="HQ89" i="1" l="1"/>
  <c r="TP26" i="1"/>
  <c r="TO89" i="1" a="1"/>
  <c r="TO89" i="1" s="1"/>
  <c r="TO104" i="1" a="1"/>
  <c r="TO104" i="1" s="1"/>
  <c r="TO39" i="1" a="1"/>
  <c r="TO39" i="1" s="1"/>
  <c r="TO93" i="1" a="1"/>
  <c r="TO93" i="1" s="1"/>
  <c r="TO88" i="1" a="1"/>
  <c r="TO88" i="1" s="1"/>
  <c r="TO84" i="1" a="1"/>
  <c r="TO84" i="1" s="1"/>
  <c r="TO86" i="1" a="1"/>
  <c r="TO86" i="1" s="1"/>
  <c r="TO85" i="1" a="1"/>
  <c r="TO85" i="1" s="1"/>
  <c r="TO83" i="1" a="1"/>
  <c r="TO83" i="1" s="1"/>
  <c r="TO82" i="1" a="1"/>
  <c r="TO82" i="1" s="1"/>
  <c r="TO87" i="1" a="1"/>
  <c r="TO87" i="1" s="1"/>
  <c r="TO45" i="1" a="1"/>
  <c r="TO45" i="1" s="1"/>
  <c r="TO46" i="1" a="1"/>
  <c r="TO46" i="1" s="1"/>
  <c r="TO41" i="1" a="1"/>
  <c r="TO41" i="1" s="1"/>
  <c r="TO99" i="1" a="1"/>
  <c r="TO99" i="1" s="1"/>
  <c r="TO107" i="1" a="1"/>
  <c r="TO107" i="1" s="1"/>
  <c r="TO40" i="1" a="1"/>
  <c r="TO40" i="1" s="1"/>
  <c r="TO106" i="1" a="1"/>
  <c r="TO106" i="1" s="1"/>
  <c r="TO94" i="1" a="1"/>
  <c r="TO94" i="1" s="1"/>
  <c r="TO105" i="1" a="1"/>
  <c r="TO105" i="1" s="1"/>
  <c r="TO108" i="1" a="1"/>
  <c r="TO108" i="1" s="1"/>
  <c r="TO100" i="1" a="1"/>
  <c r="TO100" i="1" s="1"/>
  <c r="TO96" i="1" a="1"/>
  <c r="TO96" i="1" s="1"/>
  <c r="TO47" i="1" a="1"/>
  <c r="TO47" i="1" s="1"/>
  <c r="TO95" i="1" a="1"/>
  <c r="TO95" i="1" s="1"/>
  <c r="TO97" i="1" a="1"/>
  <c r="TO97" i="1" s="1"/>
  <c r="TO98" i="1" a="1"/>
  <c r="TO98" i="1" s="1"/>
  <c r="TO48" i="1" a="1"/>
  <c r="TO48" i="1" s="1"/>
  <c r="TO49" i="1" a="1"/>
  <c r="TO49" i="1" s="1"/>
  <c r="TO50" i="1" a="1"/>
  <c r="TO50" i="1" s="1"/>
  <c r="TO51" i="1" a="1"/>
  <c r="TO51" i="1" s="1"/>
  <c r="TO52" i="1" a="1"/>
  <c r="TO52" i="1" s="1"/>
  <c r="TO53" i="1" a="1"/>
  <c r="TO53" i="1" s="1"/>
  <c r="TO54" i="1" a="1"/>
  <c r="TO54" i="1" s="1"/>
  <c r="TO55" i="1" a="1"/>
  <c r="TO55" i="1" s="1"/>
  <c r="TO56" i="1" a="1"/>
  <c r="TO56" i="1" s="1"/>
  <c r="TO57" i="1" a="1"/>
  <c r="TO57" i="1" s="1"/>
  <c r="TO58" i="1" a="1"/>
  <c r="TO58" i="1" s="1"/>
  <c r="TO59" i="1" a="1"/>
  <c r="TO59" i="1" s="1"/>
  <c r="TO60" i="1" a="1"/>
  <c r="TO60" i="1" s="1"/>
  <c r="TO61" i="1" a="1"/>
  <c r="TO61" i="1" s="1"/>
  <c r="ABB159" i="4"/>
  <c r="TY159" i="4"/>
  <c r="HQ88" i="1"/>
  <c r="HQ87" i="1"/>
  <c r="HQ85" i="1"/>
  <c r="HQ86" i="1"/>
  <c r="HQ84" i="1"/>
  <c r="HQ104" i="1"/>
  <c r="HQ83" i="1"/>
  <c r="HQ105" i="1"/>
  <c r="HQ107" i="1"/>
  <c r="HQ108" i="1"/>
  <c r="HQ106" i="1"/>
  <c r="HQ99" i="1"/>
  <c r="HQ100" i="1"/>
  <c r="HQ95" i="1"/>
  <c r="HQ97" i="1"/>
  <c r="HQ98" i="1"/>
  <c r="HQ39" i="1"/>
  <c r="HQ40" i="1"/>
  <c r="HQ41" i="1"/>
  <c r="HQ93" i="1"/>
  <c r="HQ94" i="1"/>
  <c r="HQ96" i="1"/>
  <c r="HQ82" i="1"/>
  <c r="HR28" i="1"/>
  <c r="HR89" i="1" l="1"/>
  <c r="TQ26" i="1"/>
  <c r="TP104" i="1" a="1"/>
  <c r="TP104" i="1" s="1"/>
  <c r="TP89" i="1" a="1"/>
  <c r="TP89" i="1" s="1"/>
  <c r="TP84" i="1" a="1"/>
  <c r="TP84" i="1" s="1"/>
  <c r="TP88" i="1" a="1"/>
  <c r="TP88" i="1" s="1"/>
  <c r="TP87" i="1" a="1"/>
  <c r="TP87" i="1" s="1"/>
  <c r="TP39" i="1" a="1"/>
  <c r="TP39" i="1" s="1"/>
  <c r="TP45" i="1" a="1"/>
  <c r="TP45" i="1" s="1"/>
  <c r="TP85" i="1" a="1"/>
  <c r="TP85" i="1" s="1"/>
  <c r="TP86" i="1" a="1"/>
  <c r="TP86" i="1" s="1"/>
  <c r="TP93" i="1" a="1"/>
  <c r="TP93" i="1" s="1"/>
  <c r="TP82" i="1" a="1"/>
  <c r="TP82" i="1" s="1"/>
  <c r="TP83" i="1" a="1"/>
  <c r="TP83" i="1" s="1"/>
  <c r="TP46" i="1" a="1"/>
  <c r="TP46" i="1" s="1"/>
  <c r="TP40" i="1" a="1"/>
  <c r="TP40" i="1" s="1"/>
  <c r="TP94" i="1" a="1"/>
  <c r="TP94" i="1" s="1"/>
  <c r="TP107" i="1" a="1"/>
  <c r="TP107" i="1" s="1"/>
  <c r="TP106" i="1" a="1"/>
  <c r="TP106" i="1" s="1"/>
  <c r="TP108" i="1" a="1"/>
  <c r="TP108" i="1" s="1"/>
  <c r="TP100" i="1" a="1"/>
  <c r="TP100" i="1" s="1"/>
  <c r="TP99" i="1" a="1"/>
  <c r="TP99" i="1" s="1"/>
  <c r="TP105" i="1" a="1"/>
  <c r="TP105" i="1" s="1"/>
  <c r="TP41" i="1" a="1"/>
  <c r="TP41" i="1" s="1"/>
  <c r="TP95" i="1" a="1"/>
  <c r="TP95" i="1" s="1"/>
  <c r="TP47" i="1" a="1"/>
  <c r="TP47" i="1" s="1"/>
  <c r="TP96" i="1" a="1"/>
  <c r="TP96" i="1" s="1"/>
  <c r="TP98" i="1" a="1"/>
  <c r="TP98" i="1" s="1"/>
  <c r="TP48" i="1" a="1"/>
  <c r="TP48" i="1" s="1"/>
  <c r="TP97" i="1" a="1"/>
  <c r="TP97" i="1" s="1"/>
  <c r="TP49" i="1" a="1"/>
  <c r="TP49" i="1" s="1"/>
  <c r="TP50" i="1" a="1"/>
  <c r="TP50" i="1" s="1"/>
  <c r="TP51" i="1" a="1"/>
  <c r="TP51" i="1" s="1"/>
  <c r="TP52" i="1" a="1"/>
  <c r="TP52" i="1" s="1"/>
  <c r="TP53" i="1" a="1"/>
  <c r="TP53" i="1" s="1"/>
  <c r="TP54" i="1" a="1"/>
  <c r="TP54" i="1" s="1"/>
  <c r="TP55" i="1" a="1"/>
  <c r="TP55" i="1" s="1"/>
  <c r="TP56" i="1" a="1"/>
  <c r="TP56" i="1" s="1"/>
  <c r="TP57" i="1" a="1"/>
  <c r="TP57" i="1" s="1"/>
  <c r="TP58" i="1" a="1"/>
  <c r="TP58" i="1" s="1"/>
  <c r="TP59" i="1" a="1"/>
  <c r="TP59" i="1" s="1"/>
  <c r="TP60" i="1" a="1"/>
  <c r="TP60" i="1" s="1"/>
  <c r="TP61" i="1" a="1"/>
  <c r="TP61" i="1" s="1"/>
  <c r="ABC159" i="4"/>
  <c r="TZ159" i="4"/>
  <c r="HR85" i="1"/>
  <c r="HR87" i="1"/>
  <c r="HR88" i="1"/>
  <c r="HR86" i="1"/>
  <c r="HR84" i="1"/>
  <c r="HR104" i="1"/>
  <c r="HR83" i="1"/>
  <c r="HR108" i="1"/>
  <c r="HR107" i="1"/>
  <c r="HR105" i="1"/>
  <c r="HR106" i="1"/>
  <c r="HR99" i="1"/>
  <c r="HR100" i="1"/>
  <c r="HR95" i="1"/>
  <c r="HR97" i="1"/>
  <c r="HR98" i="1"/>
  <c r="HR39" i="1"/>
  <c r="HR41" i="1"/>
  <c r="HR40" i="1"/>
  <c r="HR93" i="1"/>
  <c r="HR96" i="1"/>
  <c r="HR94" i="1"/>
  <c r="HR82" i="1"/>
  <c r="HS28" i="1"/>
  <c r="HS89" i="1" l="1"/>
  <c r="TR26" i="1"/>
  <c r="TQ104" i="1" a="1"/>
  <c r="TQ104" i="1" s="1"/>
  <c r="TQ89" i="1" a="1"/>
  <c r="TQ89" i="1" s="1"/>
  <c r="TQ87" i="1" a="1"/>
  <c r="TQ87" i="1" s="1"/>
  <c r="TQ45" i="1" a="1"/>
  <c r="TQ45" i="1" s="1"/>
  <c r="TQ82" i="1" a="1"/>
  <c r="TQ82" i="1" s="1"/>
  <c r="TQ83" i="1" a="1"/>
  <c r="TQ83" i="1" s="1"/>
  <c r="TQ93" i="1" a="1"/>
  <c r="TQ93" i="1" s="1"/>
  <c r="TQ85" i="1" a="1"/>
  <c r="TQ85" i="1" s="1"/>
  <c r="TQ88" i="1" a="1"/>
  <c r="TQ88" i="1" s="1"/>
  <c r="TQ84" i="1" a="1"/>
  <c r="TQ84" i="1" s="1"/>
  <c r="TQ39" i="1" a="1"/>
  <c r="TQ39" i="1" s="1"/>
  <c r="TQ86" i="1" a="1"/>
  <c r="TQ86" i="1" s="1"/>
  <c r="TQ105" i="1" a="1"/>
  <c r="TQ105" i="1" s="1"/>
  <c r="TQ99" i="1" a="1"/>
  <c r="TQ99" i="1" s="1"/>
  <c r="TQ100" i="1" a="1"/>
  <c r="TQ100" i="1" s="1"/>
  <c r="TQ41" i="1" a="1"/>
  <c r="TQ41" i="1" s="1"/>
  <c r="TQ94" i="1" a="1"/>
  <c r="TQ94" i="1" s="1"/>
  <c r="TQ46" i="1" a="1"/>
  <c r="TQ46" i="1" s="1"/>
  <c r="TQ107" i="1" a="1"/>
  <c r="TQ107" i="1" s="1"/>
  <c r="TQ40" i="1" a="1"/>
  <c r="TQ40" i="1" s="1"/>
  <c r="TQ108" i="1" a="1"/>
  <c r="TQ108" i="1" s="1"/>
  <c r="TQ106" i="1" a="1"/>
  <c r="TQ106" i="1" s="1"/>
  <c r="TQ96" i="1" a="1"/>
  <c r="TQ96" i="1" s="1"/>
  <c r="TQ95" i="1" a="1"/>
  <c r="TQ95" i="1" s="1"/>
  <c r="TQ47" i="1" a="1"/>
  <c r="TQ47" i="1" s="1"/>
  <c r="TQ48" i="1" a="1"/>
  <c r="TQ48" i="1" s="1"/>
  <c r="TQ98" i="1" a="1"/>
  <c r="TQ98" i="1" s="1"/>
  <c r="TQ97" i="1" a="1"/>
  <c r="TQ97" i="1" s="1"/>
  <c r="TQ49" i="1" a="1"/>
  <c r="TQ49" i="1" s="1"/>
  <c r="TQ50" i="1" a="1"/>
  <c r="TQ50" i="1" s="1"/>
  <c r="TQ51" i="1" a="1"/>
  <c r="TQ51" i="1" s="1"/>
  <c r="TQ52" i="1" a="1"/>
  <c r="TQ52" i="1" s="1"/>
  <c r="TQ53" i="1" a="1"/>
  <c r="TQ53" i="1" s="1"/>
  <c r="TQ54" i="1" a="1"/>
  <c r="TQ54" i="1" s="1"/>
  <c r="TQ55" i="1" a="1"/>
  <c r="TQ55" i="1" s="1"/>
  <c r="TQ56" i="1" a="1"/>
  <c r="TQ56" i="1" s="1"/>
  <c r="TQ57" i="1" a="1"/>
  <c r="TQ57" i="1" s="1"/>
  <c r="TQ58" i="1" a="1"/>
  <c r="TQ58" i="1" s="1"/>
  <c r="TQ59" i="1" a="1"/>
  <c r="TQ59" i="1" s="1"/>
  <c r="TQ60" i="1" a="1"/>
  <c r="TQ60" i="1" s="1"/>
  <c r="TQ61" i="1" a="1"/>
  <c r="TQ61" i="1" s="1"/>
  <c r="ABD159" i="4"/>
  <c r="UA159" i="4"/>
  <c r="HS88" i="1"/>
  <c r="HS86" i="1"/>
  <c r="HS84" i="1"/>
  <c r="HS87" i="1"/>
  <c r="HS85" i="1"/>
  <c r="HS104" i="1"/>
  <c r="HS83" i="1"/>
  <c r="HS108" i="1"/>
  <c r="HS107" i="1"/>
  <c r="HS105" i="1"/>
  <c r="HS106" i="1"/>
  <c r="HS99" i="1"/>
  <c r="HS100" i="1"/>
  <c r="HS95" i="1"/>
  <c r="HS97" i="1"/>
  <c r="HS98" i="1"/>
  <c r="HS39" i="1"/>
  <c r="HS40" i="1"/>
  <c r="HS41" i="1"/>
  <c r="HS93" i="1"/>
  <c r="HS96" i="1"/>
  <c r="HS94" i="1"/>
  <c r="HS82" i="1"/>
  <c r="HT28" i="1"/>
  <c r="HT89" i="1" l="1"/>
  <c r="TS26" i="1"/>
  <c r="TR104" i="1" a="1"/>
  <c r="TR104" i="1" s="1"/>
  <c r="TR89" i="1" a="1"/>
  <c r="TR89" i="1" s="1"/>
  <c r="TR83" i="1" a="1"/>
  <c r="TR83" i="1" s="1"/>
  <c r="TR93" i="1" a="1"/>
  <c r="TR93" i="1" s="1"/>
  <c r="TR45" i="1" a="1"/>
  <c r="TR45" i="1" s="1"/>
  <c r="TR88" i="1" a="1"/>
  <c r="TR88" i="1" s="1"/>
  <c r="TR85" i="1" a="1"/>
  <c r="TR85" i="1" s="1"/>
  <c r="TR82" i="1" a="1"/>
  <c r="TR82" i="1" s="1"/>
  <c r="TR39" i="1" a="1"/>
  <c r="TR39" i="1" s="1"/>
  <c r="TR84" i="1" a="1"/>
  <c r="TR84" i="1" s="1"/>
  <c r="TR87" i="1" a="1"/>
  <c r="TR87" i="1" s="1"/>
  <c r="TR86" i="1" a="1"/>
  <c r="TR86" i="1" s="1"/>
  <c r="TR41" i="1" a="1"/>
  <c r="TR41" i="1" s="1"/>
  <c r="TR108" i="1" a="1"/>
  <c r="TR108" i="1" s="1"/>
  <c r="TR94" i="1" a="1"/>
  <c r="TR94" i="1" s="1"/>
  <c r="TR46" i="1" a="1"/>
  <c r="TR46" i="1" s="1"/>
  <c r="TR106" i="1" a="1"/>
  <c r="TR106" i="1" s="1"/>
  <c r="TR40" i="1" a="1"/>
  <c r="TR40" i="1" s="1"/>
  <c r="TR100" i="1" a="1"/>
  <c r="TR100" i="1" s="1"/>
  <c r="TR105" i="1" a="1"/>
  <c r="TR105" i="1" s="1"/>
  <c r="TR107" i="1" a="1"/>
  <c r="TR107" i="1" s="1"/>
  <c r="TR99" i="1" a="1"/>
  <c r="TR99" i="1" s="1"/>
  <c r="TR47" i="1" a="1"/>
  <c r="TR47" i="1" s="1"/>
  <c r="TR95" i="1" a="1"/>
  <c r="TR95" i="1" s="1"/>
  <c r="TR96" i="1" a="1"/>
  <c r="TR96" i="1" s="1"/>
  <c r="TR98" i="1" a="1"/>
  <c r="TR98" i="1" s="1"/>
  <c r="TR48" i="1" a="1"/>
  <c r="TR48" i="1" s="1"/>
  <c r="TR97" i="1" a="1"/>
  <c r="TR97" i="1" s="1"/>
  <c r="TR49" i="1" a="1"/>
  <c r="TR49" i="1" s="1"/>
  <c r="TR50" i="1" a="1"/>
  <c r="TR50" i="1" s="1"/>
  <c r="TR51" i="1" a="1"/>
  <c r="TR51" i="1" s="1"/>
  <c r="TR52" i="1" a="1"/>
  <c r="TR52" i="1" s="1"/>
  <c r="TR53" i="1" a="1"/>
  <c r="TR53" i="1" s="1"/>
  <c r="TR54" i="1" a="1"/>
  <c r="TR54" i="1" s="1"/>
  <c r="TR55" i="1" a="1"/>
  <c r="TR55" i="1" s="1"/>
  <c r="TR56" i="1" a="1"/>
  <c r="TR56" i="1" s="1"/>
  <c r="TR57" i="1" a="1"/>
  <c r="TR57" i="1" s="1"/>
  <c r="TR58" i="1" a="1"/>
  <c r="TR58" i="1" s="1"/>
  <c r="TR59" i="1" a="1"/>
  <c r="TR59" i="1" s="1"/>
  <c r="TR60" i="1" a="1"/>
  <c r="TR60" i="1" s="1"/>
  <c r="TR61" i="1" a="1"/>
  <c r="TR61" i="1" s="1"/>
  <c r="ABE159" i="4"/>
  <c r="UB159" i="4"/>
  <c r="HT85" i="1"/>
  <c r="HT86" i="1"/>
  <c r="HT87" i="1"/>
  <c r="HT88" i="1"/>
  <c r="HT84" i="1"/>
  <c r="HT104" i="1"/>
  <c r="HT83" i="1"/>
  <c r="HT106" i="1"/>
  <c r="HT105" i="1"/>
  <c r="HT108" i="1"/>
  <c r="HT107" i="1"/>
  <c r="HT99" i="1"/>
  <c r="HT100" i="1"/>
  <c r="HT95" i="1"/>
  <c r="HT98" i="1"/>
  <c r="HT97" i="1"/>
  <c r="HT39" i="1"/>
  <c r="HT40" i="1"/>
  <c r="HT41" i="1"/>
  <c r="HT93" i="1"/>
  <c r="HT96" i="1"/>
  <c r="HT94" i="1"/>
  <c r="HT82" i="1"/>
  <c r="HU28" i="1"/>
  <c r="HU89" i="1" l="1"/>
  <c r="TT26" i="1"/>
  <c r="TS104" i="1" a="1"/>
  <c r="TS104" i="1" s="1"/>
  <c r="TS89" i="1" a="1"/>
  <c r="TS89" i="1" s="1"/>
  <c r="TS84" i="1" a="1"/>
  <c r="TS84" i="1" s="1"/>
  <c r="TS87" i="1" a="1"/>
  <c r="TS87" i="1" s="1"/>
  <c r="TS83" i="1" a="1"/>
  <c r="TS83" i="1" s="1"/>
  <c r="TS82" i="1" a="1"/>
  <c r="TS82" i="1" s="1"/>
  <c r="TS93" i="1" a="1"/>
  <c r="TS93" i="1" s="1"/>
  <c r="TS85" i="1" a="1"/>
  <c r="TS85" i="1" s="1"/>
  <c r="TS88" i="1" a="1"/>
  <c r="TS88" i="1" s="1"/>
  <c r="TS45" i="1" a="1"/>
  <c r="TS45" i="1" s="1"/>
  <c r="TS86" i="1" a="1"/>
  <c r="TS86" i="1" s="1"/>
  <c r="TS39" i="1" a="1"/>
  <c r="TS39" i="1" s="1"/>
  <c r="TS107" i="1" a="1"/>
  <c r="TS107" i="1" s="1"/>
  <c r="TS99" i="1" a="1"/>
  <c r="TS99" i="1" s="1"/>
  <c r="TS46" i="1" a="1"/>
  <c r="TS46" i="1" s="1"/>
  <c r="TS40" i="1" a="1"/>
  <c r="TS40" i="1" s="1"/>
  <c r="TS94" i="1" a="1"/>
  <c r="TS94" i="1" s="1"/>
  <c r="TS105" i="1" a="1"/>
  <c r="TS105" i="1" s="1"/>
  <c r="TS108" i="1" a="1"/>
  <c r="TS108" i="1" s="1"/>
  <c r="TS106" i="1" a="1"/>
  <c r="TS106" i="1" s="1"/>
  <c r="TS41" i="1" a="1"/>
  <c r="TS41" i="1" s="1"/>
  <c r="TS100" i="1" a="1"/>
  <c r="TS100" i="1" s="1"/>
  <c r="TS47" i="1" a="1"/>
  <c r="TS47" i="1" s="1"/>
  <c r="TS96" i="1" a="1"/>
  <c r="TS96" i="1" s="1"/>
  <c r="TS95" i="1" a="1"/>
  <c r="TS95" i="1" s="1"/>
  <c r="TS48" i="1" a="1"/>
  <c r="TS48" i="1" s="1"/>
  <c r="TS98" i="1" a="1"/>
  <c r="TS98" i="1" s="1"/>
  <c r="TS97" i="1" a="1"/>
  <c r="TS97" i="1" s="1"/>
  <c r="TS49" i="1" a="1"/>
  <c r="TS49" i="1" s="1"/>
  <c r="TS50" i="1" a="1"/>
  <c r="TS50" i="1" s="1"/>
  <c r="TS51" i="1" a="1"/>
  <c r="TS51" i="1" s="1"/>
  <c r="TS52" i="1" a="1"/>
  <c r="TS52" i="1" s="1"/>
  <c r="TS53" i="1" a="1"/>
  <c r="TS53" i="1" s="1"/>
  <c r="TS54" i="1" a="1"/>
  <c r="TS54" i="1" s="1"/>
  <c r="TS55" i="1" a="1"/>
  <c r="TS55" i="1" s="1"/>
  <c r="TS56" i="1" a="1"/>
  <c r="TS56" i="1" s="1"/>
  <c r="TS57" i="1" a="1"/>
  <c r="TS57" i="1" s="1"/>
  <c r="TS58" i="1" a="1"/>
  <c r="TS58" i="1" s="1"/>
  <c r="TS59" i="1" a="1"/>
  <c r="TS59" i="1" s="1"/>
  <c r="TS60" i="1" a="1"/>
  <c r="TS60" i="1" s="1"/>
  <c r="TS61" i="1" a="1"/>
  <c r="TS61" i="1" s="1"/>
  <c r="ABF159" i="4"/>
  <c r="UC159" i="4"/>
  <c r="HU84" i="1"/>
  <c r="HU86" i="1"/>
  <c r="HU87" i="1"/>
  <c r="HU88" i="1"/>
  <c r="HU85" i="1"/>
  <c r="HU104" i="1"/>
  <c r="HU83" i="1"/>
  <c r="HU106" i="1"/>
  <c r="HU108" i="1"/>
  <c r="HU105" i="1"/>
  <c r="HU107" i="1"/>
  <c r="HU100" i="1"/>
  <c r="HU99" i="1"/>
  <c r="HU95" i="1"/>
  <c r="HU98" i="1"/>
  <c r="HU97" i="1"/>
  <c r="HU39" i="1"/>
  <c r="HU40" i="1"/>
  <c r="HU41" i="1"/>
  <c r="HU93" i="1"/>
  <c r="HU94" i="1"/>
  <c r="HU96" i="1"/>
  <c r="HU82" i="1"/>
  <c r="HV28" i="1"/>
  <c r="HV89" i="1" l="1"/>
  <c r="TU26" i="1"/>
  <c r="TT104" i="1" a="1"/>
  <c r="TT104" i="1" s="1"/>
  <c r="TT89" i="1" a="1"/>
  <c r="TT89" i="1" s="1"/>
  <c r="TT82" i="1" a="1"/>
  <c r="TT82" i="1" s="1"/>
  <c r="TT85" i="1" a="1"/>
  <c r="TT85" i="1" s="1"/>
  <c r="TT93" i="1" a="1"/>
  <c r="TT93" i="1" s="1"/>
  <c r="TT87" i="1" a="1"/>
  <c r="TT87" i="1" s="1"/>
  <c r="TT45" i="1" a="1"/>
  <c r="TT45" i="1" s="1"/>
  <c r="TT83" i="1" a="1"/>
  <c r="TT83" i="1" s="1"/>
  <c r="TT84" i="1" a="1"/>
  <c r="TT84" i="1" s="1"/>
  <c r="TT39" i="1" a="1"/>
  <c r="TT39" i="1" s="1"/>
  <c r="TT86" i="1" a="1"/>
  <c r="TT86" i="1" s="1"/>
  <c r="TT88" i="1" a="1"/>
  <c r="TT88" i="1" s="1"/>
  <c r="TT94" i="1" a="1"/>
  <c r="TT94" i="1" s="1"/>
  <c r="TT107" i="1" a="1"/>
  <c r="TT107" i="1" s="1"/>
  <c r="TT46" i="1" a="1"/>
  <c r="TT46" i="1" s="1"/>
  <c r="TT106" i="1" a="1"/>
  <c r="TT106" i="1" s="1"/>
  <c r="TT108" i="1" a="1"/>
  <c r="TT108" i="1" s="1"/>
  <c r="TT41" i="1" a="1"/>
  <c r="TT41" i="1" s="1"/>
  <c r="TT105" i="1" a="1"/>
  <c r="TT105" i="1" s="1"/>
  <c r="TT99" i="1" a="1"/>
  <c r="TT99" i="1" s="1"/>
  <c r="TT100" i="1" a="1"/>
  <c r="TT100" i="1" s="1"/>
  <c r="TT40" i="1" a="1"/>
  <c r="TT40" i="1" s="1"/>
  <c r="TT95" i="1" a="1"/>
  <c r="TT95" i="1" s="1"/>
  <c r="TT47" i="1" a="1"/>
  <c r="TT47" i="1" s="1"/>
  <c r="TT96" i="1" a="1"/>
  <c r="TT96" i="1" s="1"/>
  <c r="TT97" i="1" a="1"/>
  <c r="TT97" i="1" s="1"/>
  <c r="TT48" i="1" a="1"/>
  <c r="TT48" i="1" s="1"/>
  <c r="TT98" i="1" a="1"/>
  <c r="TT98" i="1" s="1"/>
  <c r="TT49" i="1" a="1"/>
  <c r="TT49" i="1" s="1"/>
  <c r="TT50" i="1" a="1"/>
  <c r="TT50" i="1" s="1"/>
  <c r="TT51" i="1" a="1"/>
  <c r="TT51" i="1" s="1"/>
  <c r="TT52" i="1" a="1"/>
  <c r="TT52" i="1" s="1"/>
  <c r="TT53" i="1" a="1"/>
  <c r="TT53" i="1" s="1"/>
  <c r="TT54" i="1" a="1"/>
  <c r="TT54" i="1" s="1"/>
  <c r="TT55" i="1" a="1"/>
  <c r="TT55" i="1" s="1"/>
  <c r="TT56" i="1" a="1"/>
  <c r="TT56" i="1" s="1"/>
  <c r="TT57" i="1" a="1"/>
  <c r="TT57" i="1" s="1"/>
  <c r="TT58" i="1" a="1"/>
  <c r="TT58" i="1" s="1"/>
  <c r="TT59" i="1" a="1"/>
  <c r="TT59" i="1" s="1"/>
  <c r="TT60" i="1" a="1"/>
  <c r="TT60" i="1" s="1"/>
  <c r="TT61" i="1" a="1"/>
  <c r="TT61" i="1" s="1"/>
  <c r="ABG159" i="4"/>
  <c r="UD159" i="4"/>
  <c r="HV86" i="1"/>
  <c r="HV84" i="1"/>
  <c r="HV87" i="1"/>
  <c r="HV88" i="1"/>
  <c r="HV85" i="1"/>
  <c r="HV104" i="1"/>
  <c r="HV83" i="1"/>
  <c r="HV106" i="1"/>
  <c r="HV108" i="1"/>
  <c r="HV107" i="1"/>
  <c r="HV105" i="1"/>
  <c r="HV100" i="1"/>
  <c r="HV99" i="1"/>
  <c r="HV95" i="1"/>
  <c r="HV98" i="1"/>
  <c r="HV97" i="1"/>
  <c r="HV39" i="1"/>
  <c r="HV40" i="1"/>
  <c r="HV41" i="1"/>
  <c r="HV93" i="1"/>
  <c r="HV94" i="1"/>
  <c r="HV96" i="1"/>
  <c r="HV82" i="1"/>
  <c r="HW28" i="1"/>
  <c r="HW89" i="1" l="1"/>
  <c r="TV26" i="1"/>
  <c r="TU89" i="1" a="1"/>
  <c r="TU89" i="1" s="1"/>
  <c r="TU104" i="1" a="1"/>
  <c r="TU104" i="1" s="1"/>
  <c r="TU88" i="1" a="1"/>
  <c r="TU88" i="1" s="1"/>
  <c r="TU45" i="1" a="1"/>
  <c r="TU45" i="1" s="1"/>
  <c r="TU86" i="1" a="1"/>
  <c r="TU86" i="1" s="1"/>
  <c r="TU83" i="1" a="1"/>
  <c r="TU83" i="1" s="1"/>
  <c r="TU85" i="1" a="1"/>
  <c r="TU85" i="1" s="1"/>
  <c r="TU87" i="1" a="1"/>
  <c r="TU87" i="1" s="1"/>
  <c r="TU39" i="1" a="1"/>
  <c r="TU39" i="1" s="1"/>
  <c r="TU82" i="1" a="1"/>
  <c r="TU82" i="1" s="1"/>
  <c r="TU84" i="1" a="1"/>
  <c r="TU84" i="1" s="1"/>
  <c r="TU93" i="1" a="1"/>
  <c r="TU93" i="1" s="1"/>
  <c r="TU108" i="1" a="1"/>
  <c r="TU108" i="1" s="1"/>
  <c r="TU105" i="1" a="1"/>
  <c r="TU105" i="1" s="1"/>
  <c r="TU41" i="1" a="1"/>
  <c r="TU41" i="1" s="1"/>
  <c r="TU107" i="1" a="1"/>
  <c r="TU107" i="1" s="1"/>
  <c r="TU106" i="1" a="1"/>
  <c r="TU106" i="1" s="1"/>
  <c r="TU94" i="1" a="1"/>
  <c r="TU94" i="1" s="1"/>
  <c r="TU100" i="1" a="1"/>
  <c r="TU100" i="1" s="1"/>
  <c r="TU40" i="1" a="1"/>
  <c r="TU40" i="1" s="1"/>
  <c r="TU46" i="1" a="1"/>
  <c r="TU46" i="1" s="1"/>
  <c r="TU99" i="1" a="1"/>
  <c r="TU99" i="1" s="1"/>
  <c r="TU47" i="1" a="1"/>
  <c r="TU47" i="1" s="1"/>
  <c r="TU95" i="1" a="1"/>
  <c r="TU95" i="1" s="1"/>
  <c r="TU96" i="1" a="1"/>
  <c r="TU96" i="1" s="1"/>
  <c r="TU48" i="1" a="1"/>
  <c r="TU48" i="1" s="1"/>
  <c r="TU98" i="1" a="1"/>
  <c r="TU98" i="1" s="1"/>
  <c r="TU97" i="1" a="1"/>
  <c r="TU97" i="1" s="1"/>
  <c r="TU49" i="1" a="1"/>
  <c r="TU49" i="1" s="1"/>
  <c r="TU50" i="1" a="1"/>
  <c r="TU50" i="1" s="1"/>
  <c r="TU51" i="1" a="1"/>
  <c r="TU51" i="1" s="1"/>
  <c r="TU52" i="1" a="1"/>
  <c r="TU52" i="1" s="1"/>
  <c r="TU53" i="1" a="1"/>
  <c r="TU53" i="1" s="1"/>
  <c r="TU54" i="1" a="1"/>
  <c r="TU54" i="1" s="1"/>
  <c r="TU55" i="1" a="1"/>
  <c r="TU55" i="1" s="1"/>
  <c r="TU56" i="1" a="1"/>
  <c r="TU56" i="1" s="1"/>
  <c r="TU57" i="1" a="1"/>
  <c r="TU57" i="1" s="1"/>
  <c r="TU58" i="1" a="1"/>
  <c r="TU58" i="1" s="1"/>
  <c r="TU59" i="1" a="1"/>
  <c r="TU59" i="1" s="1"/>
  <c r="TU60" i="1" a="1"/>
  <c r="TU60" i="1" s="1"/>
  <c r="TU61" i="1" a="1"/>
  <c r="TU61" i="1" s="1"/>
  <c r="ABH159" i="4"/>
  <c r="UE159" i="4"/>
  <c r="HW87" i="1"/>
  <c r="HW84" i="1"/>
  <c r="HW85" i="1"/>
  <c r="HW88" i="1"/>
  <c r="HW86" i="1"/>
  <c r="HW104" i="1"/>
  <c r="HW83" i="1"/>
  <c r="HW108" i="1"/>
  <c r="HW105" i="1"/>
  <c r="HW106" i="1"/>
  <c r="HW107" i="1"/>
  <c r="HW100" i="1"/>
  <c r="HW99" i="1"/>
  <c r="HW95" i="1"/>
  <c r="HW98" i="1"/>
  <c r="HW97" i="1"/>
  <c r="HW39" i="1"/>
  <c r="HW41" i="1"/>
  <c r="HW40" i="1"/>
  <c r="HW93" i="1"/>
  <c r="HW94" i="1"/>
  <c r="HW96" i="1"/>
  <c r="HW82" i="1"/>
  <c r="HX28" i="1"/>
  <c r="HX89" i="1" l="1"/>
  <c r="TW26" i="1"/>
  <c r="TV104" i="1" a="1"/>
  <c r="TV104" i="1" s="1"/>
  <c r="TV89" i="1" a="1"/>
  <c r="TV89" i="1" s="1"/>
  <c r="TV84" i="1" a="1"/>
  <c r="TV84" i="1" s="1"/>
  <c r="TV86" i="1" a="1"/>
  <c r="TV86" i="1" s="1"/>
  <c r="TV83" i="1" a="1"/>
  <c r="TV83" i="1" s="1"/>
  <c r="TV85" i="1" a="1"/>
  <c r="TV85" i="1" s="1"/>
  <c r="TV39" i="1" a="1"/>
  <c r="TV39" i="1" s="1"/>
  <c r="TV82" i="1" a="1"/>
  <c r="TV82" i="1" s="1"/>
  <c r="TV88" i="1" a="1"/>
  <c r="TV88" i="1" s="1"/>
  <c r="TV45" i="1" a="1"/>
  <c r="TV45" i="1" s="1"/>
  <c r="TV93" i="1" a="1"/>
  <c r="TV93" i="1" s="1"/>
  <c r="TV87" i="1" a="1"/>
  <c r="TV87" i="1" s="1"/>
  <c r="TV100" i="1" a="1"/>
  <c r="TV100" i="1" s="1"/>
  <c r="TV41" i="1" a="1"/>
  <c r="TV41" i="1" s="1"/>
  <c r="TV105" i="1" a="1"/>
  <c r="TV105" i="1" s="1"/>
  <c r="TV99" i="1" a="1"/>
  <c r="TV99" i="1" s="1"/>
  <c r="TV46" i="1" a="1"/>
  <c r="TV46" i="1" s="1"/>
  <c r="TV94" i="1" a="1"/>
  <c r="TV94" i="1" s="1"/>
  <c r="TV108" i="1" a="1"/>
  <c r="TV108" i="1" s="1"/>
  <c r="TV40" i="1" a="1"/>
  <c r="TV40" i="1" s="1"/>
  <c r="TV106" i="1" a="1"/>
  <c r="TV106" i="1" s="1"/>
  <c r="TV107" i="1" a="1"/>
  <c r="TV107" i="1" s="1"/>
  <c r="TV47" i="1" a="1"/>
  <c r="TV47" i="1" s="1"/>
  <c r="TV96" i="1" a="1"/>
  <c r="TV96" i="1" s="1"/>
  <c r="TV95" i="1" a="1"/>
  <c r="TV95" i="1" s="1"/>
  <c r="TV48" i="1" a="1"/>
  <c r="TV48" i="1" s="1"/>
  <c r="TV98" i="1" a="1"/>
  <c r="TV98" i="1" s="1"/>
  <c r="TV97" i="1" a="1"/>
  <c r="TV97" i="1" s="1"/>
  <c r="TV49" i="1" a="1"/>
  <c r="TV49" i="1" s="1"/>
  <c r="TV50" i="1" a="1"/>
  <c r="TV50" i="1" s="1"/>
  <c r="TV51" i="1" a="1"/>
  <c r="TV51" i="1" s="1"/>
  <c r="TV52" i="1" a="1"/>
  <c r="TV52" i="1" s="1"/>
  <c r="TV53" i="1" a="1"/>
  <c r="TV53" i="1" s="1"/>
  <c r="TV54" i="1" a="1"/>
  <c r="TV54" i="1" s="1"/>
  <c r="TV55" i="1" a="1"/>
  <c r="TV55" i="1" s="1"/>
  <c r="TV56" i="1" a="1"/>
  <c r="TV56" i="1" s="1"/>
  <c r="TV57" i="1" a="1"/>
  <c r="TV57" i="1" s="1"/>
  <c r="TV58" i="1" a="1"/>
  <c r="TV58" i="1" s="1"/>
  <c r="TV59" i="1" a="1"/>
  <c r="TV59" i="1" s="1"/>
  <c r="TV60" i="1" a="1"/>
  <c r="TV60" i="1" s="1"/>
  <c r="TV61" i="1" a="1"/>
  <c r="TV61" i="1" s="1"/>
  <c r="ABI159" i="4"/>
  <c r="UF159" i="4"/>
  <c r="HX85" i="1"/>
  <c r="HX87" i="1"/>
  <c r="HX88" i="1"/>
  <c r="HX86" i="1"/>
  <c r="HX84" i="1"/>
  <c r="HX104" i="1"/>
  <c r="HX83" i="1"/>
  <c r="HX108" i="1"/>
  <c r="HX107" i="1"/>
  <c r="HX106" i="1"/>
  <c r="HX105" i="1"/>
  <c r="HX100" i="1"/>
  <c r="HX99" i="1"/>
  <c r="HX95" i="1"/>
  <c r="HX97" i="1"/>
  <c r="HX98" i="1"/>
  <c r="HX39" i="1"/>
  <c r="HX41" i="1"/>
  <c r="HX40" i="1"/>
  <c r="HX93" i="1"/>
  <c r="HX94" i="1"/>
  <c r="HX96" i="1"/>
  <c r="HX82" i="1"/>
  <c r="HY28" i="1"/>
  <c r="HY89" i="1" l="1"/>
  <c r="TX26" i="1"/>
  <c r="TW89" i="1" a="1"/>
  <c r="TW89" i="1" s="1"/>
  <c r="TW104" i="1" a="1"/>
  <c r="TW104" i="1" s="1"/>
  <c r="TW82" i="1" a="1"/>
  <c r="TW82" i="1" s="1"/>
  <c r="TW87" i="1" a="1"/>
  <c r="TW87" i="1" s="1"/>
  <c r="TW83" i="1" a="1"/>
  <c r="TW83" i="1" s="1"/>
  <c r="TW85" i="1" a="1"/>
  <c r="TW85" i="1" s="1"/>
  <c r="TW88" i="1" a="1"/>
  <c r="TW88" i="1" s="1"/>
  <c r="TW86" i="1" a="1"/>
  <c r="TW86" i="1" s="1"/>
  <c r="TW39" i="1" a="1"/>
  <c r="TW39" i="1" s="1"/>
  <c r="TW45" i="1" a="1"/>
  <c r="TW45" i="1" s="1"/>
  <c r="TW84" i="1" a="1"/>
  <c r="TW84" i="1" s="1"/>
  <c r="TW93" i="1" a="1"/>
  <c r="TW93" i="1" s="1"/>
  <c r="TW100" i="1" a="1"/>
  <c r="TW100" i="1" s="1"/>
  <c r="TW46" i="1" a="1"/>
  <c r="TW46" i="1" s="1"/>
  <c r="TW99" i="1" a="1"/>
  <c r="TW99" i="1" s="1"/>
  <c r="TW40" i="1" a="1"/>
  <c r="TW40" i="1" s="1"/>
  <c r="TW106" i="1" a="1"/>
  <c r="TW106" i="1" s="1"/>
  <c r="TW41" i="1" a="1"/>
  <c r="TW41" i="1" s="1"/>
  <c r="TW94" i="1" a="1"/>
  <c r="TW94" i="1" s="1"/>
  <c r="TW108" i="1" a="1"/>
  <c r="TW108" i="1" s="1"/>
  <c r="TW105" i="1" a="1"/>
  <c r="TW105" i="1" s="1"/>
  <c r="TW107" i="1" a="1"/>
  <c r="TW107" i="1" s="1"/>
  <c r="TW47" i="1" a="1"/>
  <c r="TW47" i="1" s="1"/>
  <c r="TW95" i="1" a="1"/>
  <c r="TW95" i="1" s="1"/>
  <c r="TW96" i="1" a="1"/>
  <c r="TW96" i="1" s="1"/>
  <c r="TW48" i="1" a="1"/>
  <c r="TW48" i="1" s="1"/>
  <c r="TW97" i="1" a="1"/>
  <c r="TW97" i="1" s="1"/>
  <c r="TW98" i="1" a="1"/>
  <c r="TW98" i="1" s="1"/>
  <c r="TW49" i="1" a="1"/>
  <c r="TW49" i="1" s="1"/>
  <c r="TW50" i="1" a="1"/>
  <c r="TW50" i="1" s="1"/>
  <c r="TW51" i="1" a="1"/>
  <c r="TW51" i="1" s="1"/>
  <c r="TW52" i="1" a="1"/>
  <c r="TW52" i="1" s="1"/>
  <c r="TW53" i="1" a="1"/>
  <c r="TW53" i="1" s="1"/>
  <c r="TW54" i="1" a="1"/>
  <c r="TW54" i="1" s="1"/>
  <c r="TW55" i="1" a="1"/>
  <c r="TW55" i="1" s="1"/>
  <c r="TW56" i="1" a="1"/>
  <c r="TW56" i="1" s="1"/>
  <c r="TW57" i="1" a="1"/>
  <c r="TW57" i="1" s="1"/>
  <c r="TW58" i="1" a="1"/>
  <c r="TW58" i="1" s="1"/>
  <c r="TW59" i="1" a="1"/>
  <c r="TW59" i="1" s="1"/>
  <c r="TW60" i="1" a="1"/>
  <c r="TW60" i="1" s="1"/>
  <c r="TW61" i="1" a="1"/>
  <c r="TW61" i="1" s="1"/>
  <c r="ABJ159" i="4"/>
  <c r="UG159" i="4"/>
  <c r="HY88" i="1"/>
  <c r="HY86" i="1"/>
  <c r="HY84" i="1"/>
  <c r="HY87" i="1"/>
  <c r="HY85" i="1"/>
  <c r="HY104" i="1"/>
  <c r="HY83" i="1"/>
  <c r="HY107" i="1"/>
  <c r="HY108" i="1"/>
  <c r="HY105" i="1"/>
  <c r="HY106" i="1"/>
  <c r="HY99" i="1"/>
  <c r="HY100" i="1"/>
  <c r="HY95" i="1"/>
  <c r="HY98" i="1"/>
  <c r="HY97" i="1"/>
  <c r="HY39" i="1"/>
  <c r="HY41" i="1"/>
  <c r="HY40" i="1"/>
  <c r="HY93" i="1"/>
  <c r="HY96" i="1"/>
  <c r="HY94" i="1"/>
  <c r="HY82" i="1"/>
  <c r="HZ28" i="1"/>
  <c r="HZ89" i="1" l="1"/>
  <c r="TY26" i="1"/>
  <c r="TX89" i="1" a="1"/>
  <c r="TX89" i="1" s="1"/>
  <c r="TX104" i="1" a="1"/>
  <c r="TX104" i="1" s="1"/>
  <c r="TX83" i="1" a="1"/>
  <c r="TX83" i="1" s="1"/>
  <c r="TX93" i="1" a="1"/>
  <c r="TX93" i="1" s="1"/>
  <c r="TX39" i="1" a="1"/>
  <c r="TX39" i="1" s="1"/>
  <c r="TX85" i="1" a="1"/>
  <c r="TX85" i="1" s="1"/>
  <c r="TX87" i="1" a="1"/>
  <c r="TX87" i="1" s="1"/>
  <c r="TX86" i="1" a="1"/>
  <c r="TX86" i="1" s="1"/>
  <c r="TX82" i="1" a="1"/>
  <c r="TX82" i="1" s="1"/>
  <c r="TX45" i="1" a="1"/>
  <c r="TX45" i="1" s="1"/>
  <c r="TX84" i="1" a="1"/>
  <c r="TX84" i="1" s="1"/>
  <c r="TX88" i="1" a="1"/>
  <c r="TX88" i="1" s="1"/>
  <c r="TX108" i="1" a="1"/>
  <c r="TX108" i="1" s="1"/>
  <c r="TX41" i="1" a="1"/>
  <c r="TX41" i="1" s="1"/>
  <c r="TX94" i="1" a="1"/>
  <c r="TX94" i="1" s="1"/>
  <c r="TX106" i="1" a="1"/>
  <c r="TX106" i="1" s="1"/>
  <c r="TX99" i="1" a="1"/>
  <c r="TX99" i="1" s="1"/>
  <c r="TX40" i="1" a="1"/>
  <c r="TX40" i="1" s="1"/>
  <c r="TX107" i="1" a="1"/>
  <c r="TX107" i="1" s="1"/>
  <c r="TX46" i="1" a="1"/>
  <c r="TX46" i="1" s="1"/>
  <c r="TX105" i="1" a="1"/>
  <c r="TX105" i="1" s="1"/>
  <c r="TX100" i="1" a="1"/>
  <c r="TX100" i="1" s="1"/>
  <c r="TX95" i="1" a="1"/>
  <c r="TX95" i="1" s="1"/>
  <c r="TX47" i="1" a="1"/>
  <c r="TX47" i="1" s="1"/>
  <c r="TX96" i="1" a="1"/>
  <c r="TX96" i="1" s="1"/>
  <c r="TX97" i="1" a="1"/>
  <c r="TX97" i="1" s="1"/>
  <c r="TX98" i="1" a="1"/>
  <c r="TX98" i="1" s="1"/>
  <c r="TX48" i="1" a="1"/>
  <c r="TX48" i="1" s="1"/>
  <c r="TX49" i="1" a="1"/>
  <c r="TX49" i="1" s="1"/>
  <c r="TX50" i="1" a="1"/>
  <c r="TX50" i="1" s="1"/>
  <c r="TX51" i="1" a="1"/>
  <c r="TX51" i="1" s="1"/>
  <c r="TX52" i="1" a="1"/>
  <c r="TX52" i="1" s="1"/>
  <c r="TX53" i="1" a="1"/>
  <c r="TX53" i="1" s="1"/>
  <c r="TX54" i="1" a="1"/>
  <c r="TX54" i="1" s="1"/>
  <c r="TX55" i="1" a="1"/>
  <c r="TX55" i="1" s="1"/>
  <c r="TX56" i="1" a="1"/>
  <c r="TX56" i="1" s="1"/>
  <c r="TX57" i="1" a="1"/>
  <c r="TX57" i="1" s="1"/>
  <c r="TX58" i="1" a="1"/>
  <c r="TX58" i="1" s="1"/>
  <c r="TX59" i="1" a="1"/>
  <c r="TX59" i="1" s="1"/>
  <c r="TX60" i="1" a="1"/>
  <c r="TX60" i="1" s="1"/>
  <c r="TX61" i="1" a="1"/>
  <c r="TX61" i="1" s="1"/>
  <c r="ABK159" i="4"/>
  <c r="UH159" i="4"/>
  <c r="HZ84" i="1"/>
  <c r="HZ86" i="1"/>
  <c r="HZ88" i="1"/>
  <c r="HZ85" i="1"/>
  <c r="HZ87" i="1"/>
  <c r="HZ104" i="1"/>
  <c r="HZ83" i="1"/>
  <c r="HZ105" i="1"/>
  <c r="HZ107" i="1"/>
  <c r="HZ106" i="1"/>
  <c r="HZ108" i="1"/>
  <c r="HZ100" i="1"/>
  <c r="HZ99" i="1"/>
  <c r="HZ95" i="1"/>
  <c r="HZ98" i="1"/>
  <c r="HZ97" i="1"/>
  <c r="HZ39" i="1"/>
  <c r="HZ41" i="1"/>
  <c r="HZ40" i="1"/>
  <c r="HZ93" i="1"/>
  <c r="HZ96" i="1"/>
  <c r="HZ94" i="1"/>
  <c r="HZ82" i="1"/>
  <c r="IA28" i="1"/>
  <c r="IA89" i="1" l="1"/>
  <c r="TZ26" i="1"/>
  <c r="TY89" i="1" a="1"/>
  <c r="TY89" i="1" s="1"/>
  <c r="TY104" i="1" a="1"/>
  <c r="TY104" i="1" s="1"/>
  <c r="TY39" i="1" a="1"/>
  <c r="TY39" i="1" s="1"/>
  <c r="TY87" i="1" a="1"/>
  <c r="TY87" i="1" s="1"/>
  <c r="TY93" i="1" a="1"/>
  <c r="TY93" i="1" s="1"/>
  <c r="TY88" i="1" a="1"/>
  <c r="TY88" i="1" s="1"/>
  <c r="TY84" i="1" a="1"/>
  <c r="TY84" i="1" s="1"/>
  <c r="TY85" i="1" a="1"/>
  <c r="TY85" i="1" s="1"/>
  <c r="TY86" i="1" a="1"/>
  <c r="TY86" i="1" s="1"/>
  <c r="TY83" i="1" a="1"/>
  <c r="TY83" i="1" s="1"/>
  <c r="TY82" i="1" a="1"/>
  <c r="TY82" i="1" s="1"/>
  <c r="TY45" i="1" a="1"/>
  <c r="TY45" i="1" s="1"/>
  <c r="TY41" i="1" a="1"/>
  <c r="TY41" i="1" s="1"/>
  <c r="TY107" i="1" a="1"/>
  <c r="TY107" i="1" s="1"/>
  <c r="TY105" i="1" a="1"/>
  <c r="TY105" i="1" s="1"/>
  <c r="TY99" i="1" a="1"/>
  <c r="TY99" i="1" s="1"/>
  <c r="TY106" i="1" a="1"/>
  <c r="TY106" i="1" s="1"/>
  <c r="TY40" i="1" a="1"/>
  <c r="TY40" i="1" s="1"/>
  <c r="TY94" i="1" a="1"/>
  <c r="TY94" i="1" s="1"/>
  <c r="TY108" i="1" a="1"/>
  <c r="TY108" i="1" s="1"/>
  <c r="TY100" i="1" a="1"/>
  <c r="TY100" i="1" s="1"/>
  <c r="TY46" i="1" a="1"/>
  <c r="TY46" i="1" s="1"/>
  <c r="TY47" i="1" a="1"/>
  <c r="TY47" i="1" s="1"/>
  <c r="TY96" i="1" a="1"/>
  <c r="TY96" i="1" s="1"/>
  <c r="TY95" i="1" a="1"/>
  <c r="TY95" i="1" s="1"/>
  <c r="TY48" i="1" a="1"/>
  <c r="TY48" i="1" s="1"/>
  <c r="TY98" i="1" a="1"/>
  <c r="TY98" i="1" s="1"/>
  <c r="TY97" i="1" a="1"/>
  <c r="TY97" i="1" s="1"/>
  <c r="TY49" i="1" a="1"/>
  <c r="TY49" i="1" s="1"/>
  <c r="TY50" i="1" a="1"/>
  <c r="TY50" i="1" s="1"/>
  <c r="TY51" i="1" a="1"/>
  <c r="TY51" i="1" s="1"/>
  <c r="TY52" i="1" a="1"/>
  <c r="TY52" i="1" s="1"/>
  <c r="TY53" i="1" a="1"/>
  <c r="TY53" i="1" s="1"/>
  <c r="TY54" i="1" a="1"/>
  <c r="TY54" i="1" s="1"/>
  <c r="TY55" i="1" a="1"/>
  <c r="TY55" i="1" s="1"/>
  <c r="TY56" i="1" a="1"/>
  <c r="TY56" i="1" s="1"/>
  <c r="TY57" i="1" a="1"/>
  <c r="TY57" i="1" s="1"/>
  <c r="TY58" i="1" a="1"/>
  <c r="TY58" i="1" s="1"/>
  <c r="TY59" i="1" a="1"/>
  <c r="TY59" i="1" s="1"/>
  <c r="TY60" i="1" a="1"/>
  <c r="TY60" i="1" s="1"/>
  <c r="TY61" i="1" a="1"/>
  <c r="TY61" i="1" s="1"/>
  <c r="ABL159" i="4"/>
  <c r="UI159" i="4"/>
  <c r="IA87" i="1"/>
  <c r="IA84" i="1"/>
  <c r="IA88" i="1"/>
  <c r="IA86" i="1"/>
  <c r="IA85" i="1"/>
  <c r="IA104" i="1"/>
  <c r="IA83" i="1"/>
  <c r="IA107" i="1"/>
  <c r="IA105" i="1"/>
  <c r="IA106" i="1"/>
  <c r="IA108" i="1"/>
  <c r="IA100" i="1"/>
  <c r="IA99" i="1"/>
  <c r="IA95" i="1"/>
  <c r="IA98" i="1"/>
  <c r="IA97" i="1"/>
  <c r="IA39" i="1"/>
  <c r="IA40" i="1"/>
  <c r="IA41" i="1"/>
  <c r="IA93" i="1"/>
  <c r="IA94" i="1"/>
  <c r="IA96" i="1"/>
  <c r="IA82" i="1"/>
  <c r="IB28" i="1"/>
  <c r="IB89" i="1" l="1"/>
  <c r="UA26" i="1"/>
  <c r="TZ89" i="1" a="1"/>
  <c r="TZ89" i="1" s="1"/>
  <c r="TZ104" i="1" a="1"/>
  <c r="TZ104" i="1" s="1"/>
  <c r="TZ88" i="1" a="1"/>
  <c r="TZ88" i="1" s="1"/>
  <c r="TZ45" i="1" a="1"/>
  <c r="TZ45" i="1" s="1"/>
  <c r="TZ39" i="1" a="1"/>
  <c r="TZ39" i="1" s="1"/>
  <c r="TZ87" i="1" a="1"/>
  <c r="TZ87" i="1" s="1"/>
  <c r="TZ86" i="1" a="1"/>
  <c r="TZ86" i="1" s="1"/>
  <c r="TZ83" i="1" a="1"/>
  <c r="TZ83" i="1" s="1"/>
  <c r="TZ93" i="1" a="1"/>
  <c r="TZ93" i="1" s="1"/>
  <c r="TZ84" i="1" a="1"/>
  <c r="TZ84" i="1" s="1"/>
  <c r="TZ85" i="1" a="1"/>
  <c r="TZ85" i="1" s="1"/>
  <c r="TZ82" i="1" a="1"/>
  <c r="TZ82" i="1" s="1"/>
  <c r="TZ107" i="1" a="1"/>
  <c r="TZ107" i="1" s="1"/>
  <c r="TZ94" i="1" a="1"/>
  <c r="TZ94" i="1" s="1"/>
  <c r="TZ99" i="1" a="1"/>
  <c r="TZ99" i="1" s="1"/>
  <c r="TZ106" i="1" a="1"/>
  <c r="TZ106" i="1" s="1"/>
  <c r="TZ108" i="1" a="1"/>
  <c r="TZ108" i="1" s="1"/>
  <c r="TZ40" i="1" a="1"/>
  <c r="TZ40" i="1" s="1"/>
  <c r="TZ105" i="1" a="1"/>
  <c r="TZ105" i="1" s="1"/>
  <c r="TZ100" i="1" a="1"/>
  <c r="TZ100" i="1" s="1"/>
  <c r="TZ41" i="1" a="1"/>
  <c r="TZ41" i="1" s="1"/>
  <c r="TZ46" i="1" a="1"/>
  <c r="TZ46" i="1" s="1"/>
  <c r="TZ47" i="1" a="1"/>
  <c r="TZ47" i="1" s="1"/>
  <c r="TZ96" i="1" a="1"/>
  <c r="TZ96" i="1" s="1"/>
  <c r="TZ95" i="1" a="1"/>
  <c r="TZ95" i="1" s="1"/>
  <c r="TZ98" i="1" a="1"/>
  <c r="TZ98" i="1" s="1"/>
  <c r="TZ48" i="1" a="1"/>
  <c r="TZ48" i="1" s="1"/>
  <c r="TZ97" i="1" a="1"/>
  <c r="TZ97" i="1" s="1"/>
  <c r="TZ49" i="1" a="1"/>
  <c r="TZ49" i="1" s="1"/>
  <c r="TZ50" i="1" a="1"/>
  <c r="TZ50" i="1" s="1"/>
  <c r="TZ51" i="1" a="1"/>
  <c r="TZ51" i="1" s="1"/>
  <c r="TZ52" i="1" a="1"/>
  <c r="TZ52" i="1" s="1"/>
  <c r="TZ53" i="1" a="1"/>
  <c r="TZ53" i="1" s="1"/>
  <c r="TZ54" i="1" a="1"/>
  <c r="TZ54" i="1" s="1"/>
  <c r="TZ55" i="1" a="1"/>
  <c r="TZ55" i="1" s="1"/>
  <c r="TZ56" i="1" a="1"/>
  <c r="TZ56" i="1" s="1"/>
  <c r="TZ57" i="1" a="1"/>
  <c r="TZ57" i="1" s="1"/>
  <c r="TZ58" i="1" a="1"/>
  <c r="TZ58" i="1" s="1"/>
  <c r="TZ59" i="1" a="1"/>
  <c r="TZ59" i="1" s="1"/>
  <c r="TZ60" i="1" a="1"/>
  <c r="TZ60" i="1" s="1"/>
  <c r="TZ61" i="1" a="1"/>
  <c r="TZ61" i="1" s="1"/>
  <c r="ABM159" i="4"/>
  <c r="UJ159" i="4"/>
  <c r="IB88" i="1"/>
  <c r="IB87" i="1"/>
  <c r="IB84" i="1"/>
  <c r="IB85" i="1"/>
  <c r="IB86" i="1"/>
  <c r="IB104" i="1"/>
  <c r="IB83" i="1"/>
  <c r="IB107" i="1"/>
  <c r="IB108" i="1"/>
  <c r="IB105" i="1"/>
  <c r="IB106" i="1"/>
  <c r="IB99" i="1"/>
  <c r="IB100" i="1"/>
  <c r="IB95" i="1"/>
  <c r="IB98" i="1"/>
  <c r="IB97" i="1"/>
  <c r="IB39" i="1"/>
  <c r="IB40" i="1"/>
  <c r="IB41" i="1"/>
  <c r="IB93" i="1"/>
  <c r="IB96" i="1"/>
  <c r="IB94" i="1"/>
  <c r="IB82" i="1"/>
  <c r="IC28" i="1"/>
  <c r="IC89" i="1" l="1"/>
  <c r="UB26" i="1"/>
  <c r="UA104" i="1" a="1"/>
  <c r="UA104" i="1" s="1"/>
  <c r="UA89" i="1" a="1"/>
  <c r="UA89" i="1" s="1"/>
  <c r="UA83" i="1" a="1"/>
  <c r="UA83" i="1" s="1"/>
  <c r="UA45" i="1" a="1"/>
  <c r="UA45" i="1" s="1"/>
  <c r="UA39" i="1" a="1"/>
  <c r="UA39" i="1" s="1"/>
  <c r="UA82" i="1" a="1"/>
  <c r="UA82" i="1" s="1"/>
  <c r="UA84" i="1" a="1"/>
  <c r="UA84" i="1" s="1"/>
  <c r="UA88" i="1" a="1"/>
  <c r="UA88" i="1" s="1"/>
  <c r="UA86" i="1" a="1"/>
  <c r="UA86" i="1" s="1"/>
  <c r="UA85" i="1" a="1"/>
  <c r="UA85" i="1" s="1"/>
  <c r="UA87" i="1" a="1"/>
  <c r="UA87" i="1" s="1"/>
  <c r="UA93" i="1" a="1"/>
  <c r="UA93" i="1" s="1"/>
  <c r="UA41" i="1" a="1"/>
  <c r="UA41" i="1" s="1"/>
  <c r="UA108" i="1" a="1"/>
  <c r="UA108" i="1" s="1"/>
  <c r="UA105" i="1" a="1"/>
  <c r="UA105" i="1" s="1"/>
  <c r="UA100" i="1" a="1"/>
  <c r="UA100" i="1" s="1"/>
  <c r="UA106" i="1" a="1"/>
  <c r="UA106" i="1" s="1"/>
  <c r="UA107" i="1" a="1"/>
  <c r="UA107" i="1" s="1"/>
  <c r="UA40" i="1" a="1"/>
  <c r="UA40" i="1" s="1"/>
  <c r="UA99" i="1" a="1"/>
  <c r="UA99" i="1" s="1"/>
  <c r="UA46" i="1" a="1"/>
  <c r="UA46" i="1" s="1"/>
  <c r="UA94" i="1" a="1"/>
  <c r="UA94" i="1" s="1"/>
  <c r="UA96" i="1" a="1"/>
  <c r="UA96" i="1" s="1"/>
  <c r="UA47" i="1" a="1"/>
  <c r="UA47" i="1" s="1"/>
  <c r="UA95" i="1" a="1"/>
  <c r="UA95" i="1" s="1"/>
  <c r="UA97" i="1" a="1"/>
  <c r="UA97" i="1" s="1"/>
  <c r="UA48" i="1" a="1"/>
  <c r="UA48" i="1" s="1"/>
  <c r="UA98" i="1" a="1"/>
  <c r="UA98" i="1" s="1"/>
  <c r="UA49" i="1" a="1"/>
  <c r="UA49" i="1" s="1"/>
  <c r="UA50" i="1" a="1"/>
  <c r="UA50" i="1" s="1"/>
  <c r="UA51" i="1" a="1"/>
  <c r="UA51" i="1" s="1"/>
  <c r="UA52" i="1" a="1"/>
  <c r="UA52" i="1" s="1"/>
  <c r="UA53" i="1" a="1"/>
  <c r="UA53" i="1" s="1"/>
  <c r="UA54" i="1" a="1"/>
  <c r="UA54" i="1" s="1"/>
  <c r="UA55" i="1" a="1"/>
  <c r="UA55" i="1" s="1"/>
  <c r="UA56" i="1" a="1"/>
  <c r="UA56" i="1" s="1"/>
  <c r="UA57" i="1" a="1"/>
  <c r="UA57" i="1" s="1"/>
  <c r="UA58" i="1" a="1"/>
  <c r="UA58" i="1" s="1"/>
  <c r="UA59" i="1" a="1"/>
  <c r="UA59" i="1" s="1"/>
  <c r="UA60" i="1" a="1"/>
  <c r="UA60" i="1" s="1"/>
  <c r="UA61" i="1" a="1"/>
  <c r="UA61" i="1" s="1"/>
  <c r="ABN159" i="4"/>
  <c r="UK159" i="4"/>
  <c r="IC87" i="1"/>
  <c r="IC86" i="1"/>
  <c r="IC85" i="1"/>
  <c r="IC84" i="1"/>
  <c r="IC88" i="1"/>
  <c r="IC104" i="1"/>
  <c r="IC83" i="1"/>
  <c r="IC105" i="1"/>
  <c r="IC106" i="1"/>
  <c r="IC108" i="1"/>
  <c r="IC107" i="1"/>
  <c r="IC99" i="1"/>
  <c r="IC100" i="1"/>
  <c r="IC95" i="1"/>
  <c r="IC97" i="1"/>
  <c r="IC98" i="1"/>
  <c r="IC39" i="1"/>
  <c r="IC41" i="1"/>
  <c r="IC40" i="1"/>
  <c r="IC93" i="1"/>
  <c r="IC96" i="1"/>
  <c r="IC94" i="1"/>
  <c r="IC82" i="1"/>
  <c r="ID28" i="1"/>
  <c r="ID89" i="1" l="1"/>
  <c r="UC26" i="1"/>
  <c r="UB104" i="1" a="1"/>
  <c r="UB104" i="1" s="1"/>
  <c r="UB89" i="1" a="1"/>
  <c r="UB89" i="1" s="1"/>
  <c r="UB82" i="1" a="1"/>
  <c r="UB82" i="1" s="1"/>
  <c r="UB85" i="1" a="1"/>
  <c r="UB85" i="1" s="1"/>
  <c r="UB83" i="1" a="1"/>
  <c r="UB83" i="1" s="1"/>
  <c r="UB84" i="1" a="1"/>
  <c r="UB84" i="1" s="1"/>
  <c r="UB39" i="1" a="1"/>
  <c r="UB39" i="1" s="1"/>
  <c r="UB93" i="1" a="1"/>
  <c r="UB93" i="1" s="1"/>
  <c r="UB88" i="1" a="1"/>
  <c r="UB88" i="1" s="1"/>
  <c r="UB45" i="1" a="1"/>
  <c r="UB45" i="1" s="1"/>
  <c r="UB86" i="1" a="1"/>
  <c r="UB86" i="1" s="1"/>
  <c r="UB87" i="1" a="1"/>
  <c r="UB87" i="1" s="1"/>
  <c r="UB41" i="1" a="1"/>
  <c r="UB41" i="1" s="1"/>
  <c r="UB105" i="1" a="1"/>
  <c r="UB105" i="1" s="1"/>
  <c r="UB94" i="1" a="1"/>
  <c r="UB94" i="1" s="1"/>
  <c r="UB100" i="1" a="1"/>
  <c r="UB100" i="1" s="1"/>
  <c r="UB108" i="1" a="1"/>
  <c r="UB108" i="1" s="1"/>
  <c r="UB46" i="1" a="1"/>
  <c r="UB46" i="1" s="1"/>
  <c r="UB99" i="1" a="1"/>
  <c r="UB99" i="1" s="1"/>
  <c r="UB106" i="1" a="1"/>
  <c r="UB106" i="1" s="1"/>
  <c r="UB40" i="1" a="1"/>
  <c r="UB40" i="1" s="1"/>
  <c r="UB107" i="1" a="1"/>
  <c r="UB107" i="1" s="1"/>
  <c r="UB96" i="1" a="1"/>
  <c r="UB96" i="1" s="1"/>
  <c r="UB47" i="1" a="1"/>
  <c r="UB47" i="1" s="1"/>
  <c r="UB95" i="1" a="1"/>
  <c r="UB95" i="1" s="1"/>
  <c r="UB97" i="1" a="1"/>
  <c r="UB97" i="1" s="1"/>
  <c r="UB98" i="1" a="1"/>
  <c r="UB98" i="1" s="1"/>
  <c r="UB48" i="1" a="1"/>
  <c r="UB48" i="1" s="1"/>
  <c r="UB49" i="1" a="1"/>
  <c r="UB49" i="1" s="1"/>
  <c r="UB50" i="1" a="1"/>
  <c r="UB50" i="1" s="1"/>
  <c r="UB51" i="1" a="1"/>
  <c r="UB51" i="1" s="1"/>
  <c r="UB52" i="1" a="1"/>
  <c r="UB52" i="1" s="1"/>
  <c r="UB53" i="1" a="1"/>
  <c r="UB53" i="1" s="1"/>
  <c r="UB54" i="1" a="1"/>
  <c r="UB54" i="1" s="1"/>
  <c r="UB55" i="1" a="1"/>
  <c r="UB55" i="1" s="1"/>
  <c r="UB56" i="1" a="1"/>
  <c r="UB56" i="1" s="1"/>
  <c r="UB57" i="1" a="1"/>
  <c r="UB57" i="1" s="1"/>
  <c r="UB58" i="1" a="1"/>
  <c r="UB58" i="1" s="1"/>
  <c r="UB59" i="1" a="1"/>
  <c r="UB59" i="1" s="1"/>
  <c r="UB60" i="1" a="1"/>
  <c r="UB60" i="1" s="1"/>
  <c r="UB61" i="1" a="1"/>
  <c r="UB61" i="1" s="1"/>
  <c r="ABO159" i="4"/>
  <c r="UL159" i="4"/>
  <c r="ID85" i="1"/>
  <c r="ID84" i="1"/>
  <c r="ID87" i="1"/>
  <c r="ID86" i="1"/>
  <c r="ID88" i="1"/>
  <c r="ID104" i="1"/>
  <c r="ID83" i="1"/>
  <c r="ID107" i="1"/>
  <c r="ID105" i="1"/>
  <c r="ID108" i="1"/>
  <c r="ID106" i="1"/>
  <c r="ID99" i="1"/>
  <c r="ID100" i="1"/>
  <c r="ID95" i="1"/>
  <c r="ID98" i="1"/>
  <c r="ID97" i="1"/>
  <c r="ID39" i="1"/>
  <c r="ID40" i="1"/>
  <c r="ID41" i="1"/>
  <c r="ID93" i="1"/>
  <c r="ID94" i="1"/>
  <c r="ID96" i="1"/>
  <c r="ID82" i="1"/>
  <c r="IE28" i="1"/>
  <c r="IE89" i="1" l="1"/>
  <c r="UD26" i="1"/>
  <c r="UC104" i="1" a="1"/>
  <c r="UC104" i="1" s="1"/>
  <c r="UC89" i="1" a="1"/>
  <c r="UC89" i="1" s="1"/>
  <c r="UC93" i="1" a="1"/>
  <c r="UC93" i="1" s="1"/>
  <c r="UC83" i="1" a="1"/>
  <c r="UC83" i="1" s="1"/>
  <c r="UC39" i="1" a="1"/>
  <c r="UC39" i="1" s="1"/>
  <c r="UC85" i="1" a="1"/>
  <c r="UC85" i="1" s="1"/>
  <c r="UC87" i="1" a="1"/>
  <c r="UC87" i="1" s="1"/>
  <c r="UC86" i="1" a="1"/>
  <c r="UC86" i="1" s="1"/>
  <c r="UC88" i="1" a="1"/>
  <c r="UC88" i="1" s="1"/>
  <c r="UC82" i="1" a="1"/>
  <c r="UC82" i="1" s="1"/>
  <c r="UC84" i="1" a="1"/>
  <c r="UC84" i="1" s="1"/>
  <c r="UC45" i="1" a="1"/>
  <c r="UC45" i="1" s="1"/>
  <c r="UC46" i="1" a="1"/>
  <c r="UC46" i="1" s="1"/>
  <c r="UC106" i="1" a="1"/>
  <c r="UC106" i="1" s="1"/>
  <c r="UC108" i="1" a="1"/>
  <c r="UC108" i="1" s="1"/>
  <c r="UC41" i="1" a="1"/>
  <c r="UC41" i="1" s="1"/>
  <c r="UC40" i="1" a="1"/>
  <c r="UC40" i="1" s="1"/>
  <c r="UC100" i="1" a="1"/>
  <c r="UC100" i="1" s="1"/>
  <c r="UC105" i="1" a="1"/>
  <c r="UC105" i="1" s="1"/>
  <c r="UC94" i="1" a="1"/>
  <c r="UC94" i="1" s="1"/>
  <c r="UC99" i="1" a="1"/>
  <c r="UC99" i="1" s="1"/>
  <c r="UC107" i="1" a="1"/>
  <c r="UC107" i="1" s="1"/>
  <c r="UC47" i="1" a="1"/>
  <c r="UC47" i="1" s="1"/>
  <c r="UC95" i="1" a="1"/>
  <c r="UC95" i="1" s="1"/>
  <c r="UC96" i="1" a="1"/>
  <c r="UC96" i="1" s="1"/>
  <c r="UC48" i="1" a="1"/>
  <c r="UC48" i="1" s="1"/>
  <c r="UC98" i="1" a="1"/>
  <c r="UC98" i="1" s="1"/>
  <c r="UC97" i="1" a="1"/>
  <c r="UC97" i="1" s="1"/>
  <c r="UC49" i="1" a="1"/>
  <c r="UC49" i="1" s="1"/>
  <c r="UC50" i="1" a="1"/>
  <c r="UC50" i="1" s="1"/>
  <c r="UC51" i="1" a="1"/>
  <c r="UC51" i="1" s="1"/>
  <c r="UC52" i="1" a="1"/>
  <c r="UC52" i="1" s="1"/>
  <c r="UC53" i="1" a="1"/>
  <c r="UC53" i="1" s="1"/>
  <c r="UC54" i="1" a="1"/>
  <c r="UC54" i="1" s="1"/>
  <c r="UC55" i="1" a="1"/>
  <c r="UC55" i="1" s="1"/>
  <c r="UC56" i="1" a="1"/>
  <c r="UC56" i="1" s="1"/>
  <c r="UC57" i="1" a="1"/>
  <c r="UC57" i="1" s="1"/>
  <c r="UC58" i="1" a="1"/>
  <c r="UC58" i="1" s="1"/>
  <c r="UC59" i="1" a="1"/>
  <c r="UC59" i="1" s="1"/>
  <c r="UC60" i="1" a="1"/>
  <c r="UC60" i="1" s="1"/>
  <c r="UC61" i="1" a="1"/>
  <c r="UC61" i="1" s="1"/>
  <c r="ABP159" i="4"/>
  <c r="UM159" i="4"/>
  <c r="IE88" i="1"/>
  <c r="IE87" i="1"/>
  <c r="IE85" i="1"/>
  <c r="IE84" i="1"/>
  <c r="IE86" i="1"/>
  <c r="IE104" i="1"/>
  <c r="IE83" i="1"/>
  <c r="IE107" i="1"/>
  <c r="IE105" i="1"/>
  <c r="IE108" i="1"/>
  <c r="IE106" i="1"/>
  <c r="IE100" i="1"/>
  <c r="IE99" i="1"/>
  <c r="IE95" i="1"/>
  <c r="IE97" i="1"/>
  <c r="IE98" i="1"/>
  <c r="IE39" i="1"/>
  <c r="IE41" i="1"/>
  <c r="IE40" i="1"/>
  <c r="IE93" i="1"/>
  <c r="IE94" i="1"/>
  <c r="IE96" i="1"/>
  <c r="IE82" i="1"/>
  <c r="IF28" i="1"/>
  <c r="IF89" i="1" l="1"/>
  <c r="UE26" i="1"/>
  <c r="UD104" i="1" a="1"/>
  <c r="UD104" i="1" s="1"/>
  <c r="UD89" i="1" a="1"/>
  <c r="UD89" i="1" s="1"/>
  <c r="UD83" i="1" a="1"/>
  <c r="UD83" i="1" s="1"/>
  <c r="UD39" i="1" a="1"/>
  <c r="UD39" i="1" s="1"/>
  <c r="UD86" i="1" a="1"/>
  <c r="UD86" i="1" s="1"/>
  <c r="UD88" i="1" a="1"/>
  <c r="UD88" i="1" s="1"/>
  <c r="UD82" i="1" a="1"/>
  <c r="UD82" i="1" s="1"/>
  <c r="UD87" i="1" a="1"/>
  <c r="UD87" i="1" s="1"/>
  <c r="UD45" i="1" a="1"/>
  <c r="UD45" i="1" s="1"/>
  <c r="UD93" i="1" a="1"/>
  <c r="UD93" i="1" s="1"/>
  <c r="UD85" i="1" a="1"/>
  <c r="UD85" i="1" s="1"/>
  <c r="UD84" i="1" a="1"/>
  <c r="UD84" i="1" s="1"/>
  <c r="UD94" i="1" a="1"/>
  <c r="UD94" i="1" s="1"/>
  <c r="UD41" i="1" a="1"/>
  <c r="UD41" i="1" s="1"/>
  <c r="UD100" i="1" a="1"/>
  <c r="UD100" i="1" s="1"/>
  <c r="UD105" i="1" a="1"/>
  <c r="UD105" i="1" s="1"/>
  <c r="UD108" i="1" a="1"/>
  <c r="UD108" i="1" s="1"/>
  <c r="UD40" i="1" a="1"/>
  <c r="UD40" i="1" s="1"/>
  <c r="UD107" i="1" a="1"/>
  <c r="UD107" i="1" s="1"/>
  <c r="UD106" i="1" a="1"/>
  <c r="UD106" i="1" s="1"/>
  <c r="UD46" i="1" a="1"/>
  <c r="UD46" i="1" s="1"/>
  <c r="UD99" i="1" a="1"/>
  <c r="UD99" i="1" s="1"/>
  <c r="UD95" i="1" a="1"/>
  <c r="UD95" i="1" s="1"/>
  <c r="UD96" i="1" a="1"/>
  <c r="UD96" i="1" s="1"/>
  <c r="UD47" i="1" a="1"/>
  <c r="UD47" i="1" s="1"/>
  <c r="UD48" i="1" a="1"/>
  <c r="UD48" i="1" s="1"/>
  <c r="UD98" i="1" a="1"/>
  <c r="UD98" i="1" s="1"/>
  <c r="UD97" i="1" a="1"/>
  <c r="UD97" i="1" s="1"/>
  <c r="UD49" i="1" a="1"/>
  <c r="UD49" i="1" s="1"/>
  <c r="UD50" i="1" a="1"/>
  <c r="UD50" i="1" s="1"/>
  <c r="UD51" i="1" a="1"/>
  <c r="UD51" i="1" s="1"/>
  <c r="UD52" i="1" a="1"/>
  <c r="UD52" i="1" s="1"/>
  <c r="UD53" i="1" a="1"/>
  <c r="UD53" i="1" s="1"/>
  <c r="UD54" i="1" a="1"/>
  <c r="UD54" i="1" s="1"/>
  <c r="UD55" i="1" a="1"/>
  <c r="UD55" i="1" s="1"/>
  <c r="UD56" i="1" a="1"/>
  <c r="UD56" i="1" s="1"/>
  <c r="UD57" i="1" a="1"/>
  <c r="UD57" i="1" s="1"/>
  <c r="UD58" i="1" a="1"/>
  <c r="UD58" i="1" s="1"/>
  <c r="UD59" i="1" a="1"/>
  <c r="UD59" i="1" s="1"/>
  <c r="UD60" i="1" a="1"/>
  <c r="UD60" i="1" s="1"/>
  <c r="UD61" i="1" a="1"/>
  <c r="UD61" i="1" s="1"/>
  <c r="ABQ159" i="4"/>
  <c r="UN159" i="4"/>
  <c r="IF85" i="1"/>
  <c r="IF86" i="1"/>
  <c r="IF88" i="1"/>
  <c r="IF84" i="1"/>
  <c r="IF87" i="1"/>
  <c r="IF104" i="1"/>
  <c r="IF83" i="1"/>
  <c r="IF106" i="1"/>
  <c r="IF107" i="1"/>
  <c r="IF108" i="1"/>
  <c r="IF105" i="1"/>
  <c r="IF99" i="1"/>
  <c r="IF100" i="1"/>
  <c r="IF95" i="1"/>
  <c r="IF98" i="1"/>
  <c r="IF97" i="1"/>
  <c r="IF39" i="1"/>
  <c r="IF41" i="1"/>
  <c r="IF40" i="1"/>
  <c r="IF93" i="1"/>
  <c r="IF96" i="1"/>
  <c r="IF94" i="1"/>
  <c r="IF82" i="1"/>
  <c r="IG28" i="1"/>
  <c r="IG89" i="1" l="1"/>
  <c r="UF26" i="1"/>
  <c r="UE89" i="1" a="1"/>
  <c r="UE89" i="1" s="1"/>
  <c r="UE104" i="1" a="1"/>
  <c r="UE104" i="1" s="1"/>
  <c r="UE83" i="1" a="1"/>
  <c r="UE83" i="1" s="1"/>
  <c r="UE86" i="1" a="1"/>
  <c r="UE86" i="1" s="1"/>
  <c r="UE88" i="1" a="1"/>
  <c r="UE88" i="1" s="1"/>
  <c r="UE85" i="1" a="1"/>
  <c r="UE85" i="1" s="1"/>
  <c r="UE82" i="1" a="1"/>
  <c r="UE82" i="1" s="1"/>
  <c r="UE45" i="1" a="1"/>
  <c r="UE45" i="1" s="1"/>
  <c r="UE84" i="1" a="1"/>
  <c r="UE84" i="1" s="1"/>
  <c r="UE87" i="1" a="1"/>
  <c r="UE87" i="1" s="1"/>
  <c r="UE39" i="1" a="1"/>
  <c r="UE39" i="1" s="1"/>
  <c r="UE93" i="1" a="1"/>
  <c r="UE93" i="1" s="1"/>
  <c r="UE108" i="1" a="1"/>
  <c r="UE108" i="1" s="1"/>
  <c r="UE99" i="1" a="1"/>
  <c r="UE99" i="1" s="1"/>
  <c r="UE107" i="1" a="1"/>
  <c r="UE107" i="1" s="1"/>
  <c r="UE106" i="1" a="1"/>
  <c r="UE106" i="1" s="1"/>
  <c r="UE100" i="1" a="1"/>
  <c r="UE100" i="1" s="1"/>
  <c r="UE40" i="1" a="1"/>
  <c r="UE40" i="1" s="1"/>
  <c r="UE94" i="1" a="1"/>
  <c r="UE94" i="1" s="1"/>
  <c r="UE46" i="1" a="1"/>
  <c r="UE46" i="1" s="1"/>
  <c r="UE41" i="1" a="1"/>
  <c r="UE41" i="1" s="1"/>
  <c r="UE105" i="1" a="1"/>
  <c r="UE105" i="1" s="1"/>
  <c r="UE47" i="1" a="1"/>
  <c r="UE47" i="1" s="1"/>
  <c r="UE95" i="1" a="1"/>
  <c r="UE95" i="1" s="1"/>
  <c r="UE96" i="1" a="1"/>
  <c r="UE96" i="1" s="1"/>
  <c r="UE48" i="1" a="1"/>
  <c r="UE48" i="1" s="1"/>
  <c r="UE97" i="1" a="1"/>
  <c r="UE97" i="1" s="1"/>
  <c r="UE98" i="1" a="1"/>
  <c r="UE98" i="1" s="1"/>
  <c r="UE49" i="1" a="1"/>
  <c r="UE49" i="1" s="1"/>
  <c r="UE50" i="1" a="1"/>
  <c r="UE50" i="1" s="1"/>
  <c r="UE51" i="1" a="1"/>
  <c r="UE51" i="1" s="1"/>
  <c r="UE52" i="1" a="1"/>
  <c r="UE52" i="1" s="1"/>
  <c r="UE53" i="1" a="1"/>
  <c r="UE53" i="1" s="1"/>
  <c r="UE54" i="1" a="1"/>
  <c r="UE54" i="1" s="1"/>
  <c r="UE55" i="1" a="1"/>
  <c r="UE55" i="1" s="1"/>
  <c r="UE56" i="1" a="1"/>
  <c r="UE56" i="1" s="1"/>
  <c r="UE57" i="1" a="1"/>
  <c r="UE57" i="1" s="1"/>
  <c r="UE58" i="1" a="1"/>
  <c r="UE58" i="1" s="1"/>
  <c r="UE59" i="1" a="1"/>
  <c r="UE59" i="1" s="1"/>
  <c r="UE60" i="1" a="1"/>
  <c r="UE60" i="1" s="1"/>
  <c r="UE61" i="1" a="1"/>
  <c r="UE61" i="1" s="1"/>
  <c r="ABR159" i="4"/>
  <c r="UO159" i="4"/>
  <c r="IG84" i="1"/>
  <c r="IG88" i="1"/>
  <c r="IG85" i="1"/>
  <c r="IG86" i="1"/>
  <c r="IG87" i="1"/>
  <c r="IG104" i="1"/>
  <c r="IG83" i="1"/>
  <c r="IG107" i="1"/>
  <c r="IG108" i="1"/>
  <c r="IG105" i="1"/>
  <c r="IG106" i="1"/>
  <c r="IG100" i="1"/>
  <c r="IG99" i="1"/>
  <c r="IG95" i="1"/>
  <c r="IG98" i="1"/>
  <c r="IG97" i="1"/>
  <c r="IG39" i="1"/>
  <c r="IG40" i="1"/>
  <c r="IG41" i="1"/>
  <c r="IG93" i="1"/>
  <c r="IG96" i="1"/>
  <c r="IG94" i="1"/>
  <c r="IG82" i="1"/>
  <c r="IH28" i="1"/>
  <c r="IH89" i="1" l="1"/>
  <c r="UG26" i="1"/>
  <c r="UF104" i="1" a="1"/>
  <c r="UF104" i="1" s="1"/>
  <c r="UF89" i="1" a="1"/>
  <c r="UF89" i="1" s="1"/>
  <c r="UF88" i="1" a="1"/>
  <c r="UF88" i="1" s="1"/>
  <c r="UF84" i="1" a="1"/>
  <c r="UF84" i="1" s="1"/>
  <c r="UF83" i="1" a="1"/>
  <c r="UF83" i="1" s="1"/>
  <c r="UF39" i="1" a="1"/>
  <c r="UF39" i="1" s="1"/>
  <c r="UF86" i="1" a="1"/>
  <c r="UF86" i="1" s="1"/>
  <c r="UF82" i="1" a="1"/>
  <c r="UF82" i="1" s="1"/>
  <c r="UF87" i="1" a="1"/>
  <c r="UF87" i="1" s="1"/>
  <c r="UF45" i="1" a="1"/>
  <c r="UF45" i="1" s="1"/>
  <c r="UF85" i="1" a="1"/>
  <c r="UF85" i="1" s="1"/>
  <c r="UF93" i="1" a="1"/>
  <c r="UF93" i="1" s="1"/>
  <c r="UF94" i="1" a="1"/>
  <c r="UF94" i="1" s="1"/>
  <c r="UF41" i="1" a="1"/>
  <c r="UF41" i="1" s="1"/>
  <c r="UF106" i="1" a="1"/>
  <c r="UF106" i="1" s="1"/>
  <c r="UF108" i="1" a="1"/>
  <c r="UF108" i="1" s="1"/>
  <c r="UF100" i="1" a="1"/>
  <c r="UF100" i="1" s="1"/>
  <c r="UF107" i="1" a="1"/>
  <c r="UF107" i="1" s="1"/>
  <c r="UF99" i="1" a="1"/>
  <c r="UF99" i="1" s="1"/>
  <c r="UF105" i="1" a="1"/>
  <c r="UF105" i="1" s="1"/>
  <c r="UF40" i="1" a="1"/>
  <c r="UF40" i="1" s="1"/>
  <c r="UF46" i="1" a="1"/>
  <c r="UF46" i="1" s="1"/>
  <c r="UF96" i="1" a="1"/>
  <c r="UF96" i="1" s="1"/>
  <c r="UF47" i="1" a="1"/>
  <c r="UF47" i="1" s="1"/>
  <c r="UF95" i="1" a="1"/>
  <c r="UF95" i="1" s="1"/>
  <c r="UF97" i="1" a="1"/>
  <c r="UF97" i="1" s="1"/>
  <c r="UF98" i="1" a="1"/>
  <c r="UF98" i="1" s="1"/>
  <c r="UF48" i="1" a="1"/>
  <c r="UF48" i="1" s="1"/>
  <c r="UF49" i="1" a="1"/>
  <c r="UF49" i="1" s="1"/>
  <c r="UF50" i="1" a="1"/>
  <c r="UF50" i="1" s="1"/>
  <c r="UF51" i="1" a="1"/>
  <c r="UF51" i="1" s="1"/>
  <c r="UF52" i="1" a="1"/>
  <c r="UF52" i="1" s="1"/>
  <c r="UF53" i="1" a="1"/>
  <c r="UF53" i="1" s="1"/>
  <c r="UF54" i="1" a="1"/>
  <c r="UF54" i="1" s="1"/>
  <c r="UF55" i="1" a="1"/>
  <c r="UF55" i="1" s="1"/>
  <c r="UF56" i="1" a="1"/>
  <c r="UF56" i="1" s="1"/>
  <c r="UF57" i="1" a="1"/>
  <c r="UF57" i="1" s="1"/>
  <c r="UF58" i="1" a="1"/>
  <c r="UF58" i="1" s="1"/>
  <c r="UF59" i="1" a="1"/>
  <c r="UF59" i="1" s="1"/>
  <c r="UF60" i="1" a="1"/>
  <c r="UF60" i="1" s="1"/>
  <c r="UF61" i="1" a="1"/>
  <c r="UF61" i="1" s="1"/>
  <c r="ABS159" i="4"/>
  <c r="UP159" i="4"/>
  <c r="IH88" i="1"/>
  <c r="IH87" i="1"/>
  <c r="IH84" i="1"/>
  <c r="IH86" i="1"/>
  <c r="IH85" i="1"/>
  <c r="IH104" i="1"/>
  <c r="IH83" i="1"/>
  <c r="IH105" i="1"/>
  <c r="IH107" i="1"/>
  <c r="IH106" i="1"/>
  <c r="IH108" i="1"/>
  <c r="IH99" i="1"/>
  <c r="IH100" i="1"/>
  <c r="IH95" i="1"/>
  <c r="IH98" i="1"/>
  <c r="IH97" i="1"/>
  <c r="IH39" i="1"/>
  <c r="IH41" i="1"/>
  <c r="IH40" i="1"/>
  <c r="IH93" i="1"/>
  <c r="IH96" i="1"/>
  <c r="IH94" i="1"/>
  <c r="IH82" i="1"/>
  <c r="II28" i="1"/>
  <c r="II89" i="1" l="1"/>
  <c r="UH26" i="1"/>
  <c r="UG89" i="1" a="1"/>
  <c r="UG89" i="1" s="1"/>
  <c r="UG104" i="1" a="1"/>
  <c r="UG104" i="1" s="1"/>
  <c r="UG39" i="1" a="1"/>
  <c r="UG39" i="1" s="1"/>
  <c r="UG82" i="1" a="1"/>
  <c r="UG82" i="1" s="1"/>
  <c r="UG93" i="1" a="1"/>
  <c r="UG93" i="1" s="1"/>
  <c r="UG88" i="1" a="1"/>
  <c r="UG88" i="1" s="1"/>
  <c r="UG86" i="1" a="1"/>
  <c r="UG86" i="1" s="1"/>
  <c r="UG84" i="1" a="1"/>
  <c r="UG84" i="1" s="1"/>
  <c r="UG87" i="1" a="1"/>
  <c r="UG87" i="1" s="1"/>
  <c r="UG85" i="1" a="1"/>
  <c r="UG85" i="1" s="1"/>
  <c r="UG83" i="1" a="1"/>
  <c r="UG83" i="1" s="1"/>
  <c r="UG45" i="1" a="1"/>
  <c r="UG45" i="1" s="1"/>
  <c r="UG94" i="1" a="1"/>
  <c r="UG94" i="1" s="1"/>
  <c r="UG105" i="1" a="1"/>
  <c r="UG105" i="1" s="1"/>
  <c r="UG106" i="1" a="1"/>
  <c r="UG106" i="1" s="1"/>
  <c r="UG46" i="1" a="1"/>
  <c r="UG46" i="1" s="1"/>
  <c r="UG40" i="1" a="1"/>
  <c r="UG40" i="1" s="1"/>
  <c r="UG99" i="1" a="1"/>
  <c r="UG99" i="1" s="1"/>
  <c r="UG100" i="1" a="1"/>
  <c r="UG100" i="1" s="1"/>
  <c r="UG108" i="1" a="1"/>
  <c r="UG108" i="1" s="1"/>
  <c r="UG107" i="1" a="1"/>
  <c r="UG107" i="1" s="1"/>
  <c r="UG41" i="1" a="1"/>
  <c r="UG41" i="1" s="1"/>
  <c r="UG47" i="1" a="1"/>
  <c r="UG47" i="1" s="1"/>
  <c r="UG95" i="1" a="1"/>
  <c r="UG95" i="1" s="1"/>
  <c r="UG96" i="1" a="1"/>
  <c r="UG96" i="1" s="1"/>
  <c r="UG48" i="1" a="1"/>
  <c r="UG48" i="1" s="1"/>
  <c r="UG97" i="1" a="1"/>
  <c r="UG97" i="1" s="1"/>
  <c r="UG98" i="1" a="1"/>
  <c r="UG98" i="1" s="1"/>
  <c r="UG49" i="1" a="1"/>
  <c r="UG49" i="1" s="1"/>
  <c r="UG50" i="1" a="1"/>
  <c r="UG50" i="1" s="1"/>
  <c r="UG51" i="1" a="1"/>
  <c r="UG51" i="1" s="1"/>
  <c r="UG52" i="1" a="1"/>
  <c r="UG52" i="1" s="1"/>
  <c r="UG53" i="1" a="1"/>
  <c r="UG53" i="1" s="1"/>
  <c r="UG54" i="1" a="1"/>
  <c r="UG54" i="1" s="1"/>
  <c r="UG55" i="1" a="1"/>
  <c r="UG55" i="1" s="1"/>
  <c r="UG56" i="1" a="1"/>
  <c r="UG56" i="1" s="1"/>
  <c r="UG57" i="1" a="1"/>
  <c r="UG57" i="1" s="1"/>
  <c r="UG58" i="1" a="1"/>
  <c r="UG58" i="1" s="1"/>
  <c r="UG59" i="1" a="1"/>
  <c r="UG59" i="1" s="1"/>
  <c r="UG60" i="1" a="1"/>
  <c r="UG60" i="1" s="1"/>
  <c r="UG61" i="1" a="1"/>
  <c r="UG61" i="1" s="1"/>
  <c r="ABT159" i="4"/>
  <c r="UQ159" i="4"/>
  <c r="II84" i="1"/>
  <c r="II87" i="1"/>
  <c r="II86" i="1"/>
  <c r="II88" i="1"/>
  <c r="II85" i="1"/>
  <c r="II104" i="1"/>
  <c r="II83" i="1"/>
  <c r="II107" i="1"/>
  <c r="II108" i="1"/>
  <c r="II106" i="1"/>
  <c r="II105" i="1"/>
  <c r="II99" i="1"/>
  <c r="II100" i="1"/>
  <c r="II95" i="1"/>
  <c r="II97" i="1"/>
  <c r="II98" i="1"/>
  <c r="II39" i="1"/>
  <c r="II40" i="1"/>
  <c r="II41" i="1"/>
  <c r="II93" i="1"/>
  <c r="II94" i="1"/>
  <c r="II96" i="1"/>
  <c r="II82" i="1"/>
  <c r="IJ28" i="1"/>
  <c r="IJ89" i="1" l="1"/>
  <c r="UI26" i="1"/>
  <c r="UH104" i="1" a="1"/>
  <c r="UH104" i="1" s="1"/>
  <c r="UH89" i="1" a="1"/>
  <c r="UH89" i="1" s="1"/>
  <c r="UH45" i="1" a="1"/>
  <c r="UH45" i="1" s="1"/>
  <c r="UH82" i="1" a="1"/>
  <c r="UH82" i="1" s="1"/>
  <c r="UH88" i="1" a="1"/>
  <c r="UH88" i="1" s="1"/>
  <c r="UH86" i="1" a="1"/>
  <c r="UH86" i="1" s="1"/>
  <c r="UH85" i="1" a="1"/>
  <c r="UH85" i="1" s="1"/>
  <c r="UH83" i="1" a="1"/>
  <c r="UH83" i="1" s="1"/>
  <c r="UH84" i="1" a="1"/>
  <c r="UH84" i="1" s="1"/>
  <c r="UH39" i="1" a="1"/>
  <c r="UH39" i="1" s="1"/>
  <c r="UH87" i="1" a="1"/>
  <c r="UH87" i="1" s="1"/>
  <c r="UH93" i="1" a="1"/>
  <c r="UH93" i="1" s="1"/>
  <c r="UH107" i="1" a="1"/>
  <c r="UH107" i="1" s="1"/>
  <c r="UH106" i="1" a="1"/>
  <c r="UH106" i="1" s="1"/>
  <c r="UH108" i="1" a="1"/>
  <c r="UH108" i="1" s="1"/>
  <c r="UH46" i="1" a="1"/>
  <c r="UH46" i="1" s="1"/>
  <c r="UH40" i="1" a="1"/>
  <c r="UH40" i="1" s="1"/>
  <c r="UH99" i="1" a="1"/>
  <c r="UH99" i="1" s="1"/>
  <c r="UH41" i="1" a="1"/>
  <c r="UH41" i="1" s="1"/>
  <c r="UH105" i="1" a="1"/>
  <c r="UH105" i="1" s="1"/>
  <c r="UH100" i="1" a="1"/>
  <c r="UH100" i="1" s="1"/>
  <c r="UH94" i="1" a="1"/>
  <c r="UH94" i="1" s="1"/>
  <c r="UH95" i="1" a="1"/>
  <c r="UH95" i="1" s="1"/>
  <c r="UH47" i="1" a="1"/>
  <c r="UH47" i="1" s="1"/>
  <c r="UH96" i="1" a="1"/>
  <c r="UH96" i="1" s="1"/>
  <c r="UH97" i="1" a="1"/>
  <c r="UH97" i="1" s="1"/>
  <c r="UH48" i="1" a="1"/>
  <c r="UH48" i="1" s="1"/>
  <c r="UH98" i="1" a="1"/>
  <c r="UH98" i="1" s="1"/>
  <c r="UH49" i="1" a="1"/>
  <c r="UH49" i="1" s="1"/>
  <c r="UH50" i="1" a="1"/>
  <c r="UH50" i="1" s="1"/>
  <c r="UH51" i="1" a="1"/>
  <c r="UH51" i="1" s="1"/>
  <c r="UH52" i="1" a="1"/>
  <c r="UH52" i="1" s="1"/>
  <c r="UH53" i="1" a="1"/>
  <c r="UH53" i="1" s="1"/>
  <c r="UH54" i="1" a="1"/>
  <c r="UH54" i="1" s="1"/>
  <c r="UH55" i="1" a="1"/>
  <c r="UH55" i="1" s="1"/>
  <c r="UH56" i="1" a="1"/>
  <c r="UH56" i="1" s="1"/>
  <c r="UH57" i="1" a="1"/>
  <c r="UH57" i="1" s="1"/>
  <c r="UH58" i="1" a="1"/>
  <c r="UH58" i="1" s="1"/>
  <c r="UH59" i="1" a="1"/>
  <c r="UH59" i="1" s="1"/>
  <c r="UH60" i="1" a="1"/>
  <c r="UH60" i="1" s="1"/>
  <c r="UH61" i="1" a="1"/>
  <c r="UH61" i="1" s="1"/>
  <c r="ABU159" i="4"/>
  <c r="UR159" i="4"/>
  <c r="IJ84" i="1"/>
  <c r="IJ86" i="1"/>
  <c r="IJ85" i="1"/>
  <c r="IJ88" i="1"/>
  <c r="IJ87" i="1"/>
  <c r="IJ104" i="1"/>
  <c r="IJ83" i="1"/>
  <c r="IJ108" i="1"/>
  <c r="IJ106" i="1"/>
  <c r="IJ107" i="1"/>
  <c r="IJ105" i="1"/>
  <c r="IJ100" i="1"/>
  <c r="IJ99" i="1"/>
  <c r="IJ95" i="1"/>
  <c r="IJ97" i="1"/>
  <c r="IJ98" i="1"/>
  <c r="IJ39" i="1"/>
  <c r="IJ41" i="1"/>
  <c r="IJ40" i="1"/>
  <c r="IJ93" i="1"/>
  <c r="IJ96" i="1"/>
  <c r="IJ94" i="1"/>
  <c r="IJ82" i="1"/>
  <c r="IK28" i="1"/>
  <c r="IK89" i="1" l="1"/>
  <c r="UJ26" i="1"/>
  <c r="UI104" i="1" a="1"/>
  <c r="UI104" i="1" s="1"/>
  <c r="UI89" i="1" a="1"/>
  <c r="UI89" i="1" s="1"/>
  <c r="UI39" i="1" a="1"/>
  <c r="UI39" i="1" s="1"/>
  <c r="UI45" i="1" a="1"/>
  <c r="UI45" i="1" s="1"/>
  <c r="UI82" i="1" a="1"/>
  <c r="UI82" i="1" s="1"/>
  <c r="UI87" i="1" a="1"/>
  <c r="UI87" i="1" s="1"/>
  <c r="UI86" i="1" a="1"/>
  <c r="UI86" i="1" s="1"/>
  <c r="UI83" i="1" a="1"/>
  <c r="UI83" i="1" s="1"/>
  <c r="UI84" i="1" a="1"/>
  <c r="UI84" i="1" s="1"/>
  <c r="UI93" i="1" a="1"/>
  <c r="UI93" i="1" s="1"/>
  <c r="UI85" i="1" a="1"/>
  <c r="UI85" i="1" s="1"/>
  <c r="UI88" i="1" a="1"/>
  <c r="UI88" i="1" s="1"/>
  <c r="UI94" i="1" a="1"/>
  <c r="UI94" i="1" s="1"/>
  <c r="UI99" i="1" a="1"/>
  <c r="UI99" i="1" s="1"/>
  <c r="UI107" i="1" a="1"/>
  <c r="UI107" i="1" s="1"/>
  <c r="UI100" i="1" a="1"/>
  <c r="UI100" i="1" s="1"/>
  <c r="UI106" i="1" a="1"/>
  <c r="UI106" i="1" s="1"/>
  <c r="UI41" i="1" a="1"/>
  <c r="UI41" i="1" s="1"/>
  <c r="UI46" i="1" a="1"/>
  <c r="UI46" i="1" s="1"/>
  <c r="UI40" i="1" a="1"/>
  <c r="UI40" i="1" s="1"/>
  <c r="UI108" i="1" a="1"/>
  <c r="UI108" i="1" s="1"/>
  <c r="UI105" i="1" a="1"/>
  <c r="UI105" i="1" s="1"/>
  <c r="UI95" i="1" a="1"/>
  <c r="UI95" i="1" s="1"/>
  <c r="UI96" i="1" a="1"/>
  <c r="UI96" i="1" s="1"/>
  <c r="UI47" i="1" a="1"/>
  <c r="UI47" i="1" s="1"/>
  <c r="UI97" i="1" a="1"/>
  <c r="UI97" i="1" s="1"/>
  <c r="UI98" i="1" a="1"/>
  <c r="UI98" i="1" s="1"/>
  <c r="UI48" i="1" a="1"/>
  <c r="UI48" i="1" s="1"/>
  <c r="UI49" i="1" a="1"/>
  <c r="UI49" i="1" s="1"/>
  <c r="UI50" i="1" a="1"/>
  <c r="UI50" i="1" s="1"/>
  <c r="UI51" i="1" a="1"/>
  <c r="UI51" i="1" s="1"/>
  <c r="UI52" i="1" a="1"/>
  <c r="UI52" i="1" s="1"/>
  <c r="UI53" i="1" a="1"/>
  <c r="UI53" i="1" s="1"/>
  <c r="UI54" i="1" a="1"/>
  <c r="UI54" i="1" s="1"/>
  <c r="UI55" i="1" a="1"/>
  <c r="UI55" i="1" s="1"/>
  <c r="UI56" i="1" a="1"/>
  <c r="UI56" i="1" s="1"/>
  <c r="UI57" i="1" a="1"/>
  <c r="UI57" i="1" s="1"/>
  <c r="UI58" i="1" a="1"/>
  <c r="UI58" i="1" s="1"/>
  <c r="UI59" i="1" a="1"/>
  <c r="UI59" i="1" s="1"/>
  <c r="UI60" i="1" a="1"/>
  <c r="UI60" i="1" s="1"/>
  <c r="UI61" i="1" a="1"/>
  <c r="UI61" i="1" s="1"/>
  <c r="ABV159" i="4"/>
  <c r="US159" i="4"/>
  <c r="IK85" i="1"/>
  <c r="IK86" i="1"/>
  <c r="IK84" i="1"/>
  <c r="IK87" i="1"/>
  <c r="IK88" i="1"/>
  <c r="IK104" i="1"/>
  <c r="IK83" i="1"/>
  <c r="IK105" i="1"/>
  <c r="IK108" i="1"/>
  <c r="IK107" i="1"/>
  <c r="IK106" i="1"/>
  <c r="IK99" i="1"/>
  <c r="IK100" i="1"/>
  <c r="IK95" i="1"/>
  <c r="IK98" i="1"/>
  <c r="IK97" i="1"/>
  <c r="IK39" i="1"/>
  <c r="IK40" i="1"/>
  <c r="IK41" i="1"/>
  <c r="IK93" i="1"/>
  <c r="IK96" i="1"/>
  <c r="IK94" i="1"/>
  <c r="IK82" i="1"/>
  <c r="IL28" i="1"/>
  <c r="IL89" i="1" l="1"/>
  <c r="UK26" i="1"/>
  <c r="UJ89" i="1" a="1"/>
  <c r="UJ89" i="1" s="1"/>
  <c r="UJ104" i="1" a="1"/>
  <c r="UJ104" i="1" s="1"/>
  <c r="UJ86" i="1" a="1"/>
  <c r="UJ86" i="1" s="1"/>
  <c r="UJ93" i="1" a="1"/>
  <c r="UJ93" i="1" s="1"/>
  <c r="UJ87" i="1" a="1"/>
  <c r="UJ87" i="1" s="1"/>
  <c r="UJ45" i="1" a="1"/>
  <c r="UJ45" i="1" s="1"/>
  <c r="UJ82" i="1" a="1"/>
  <c r="UJ82" i="1" s="1"/>
  <c r="UJ85" i="1" a="1"/>
  <c r="UJ85" i="1" s="1"/>
  <c r="UJ83" i="1" a="1"/>
  <c r="UJ83" i="1" s="1"/>
  <c r="UJ84" i="1" a="1"/>
  <c r="UJ84" i="1" s="1"/>
  <c r="UJ39" i="1" a="1"/>
  <c r="UJ39" i="1" s="1"/>
  <c r="UJ88" i="1" a="1"/>
  <c r="UJ88" i="1" s="1"/>
  <c r="UJ106" i="1" a="1"/>
  <c r="UJ106" i="1" s="1"/>
  <c r="UJ105" i="1" a="1"/>
  <c r="UJ105" i="1" s="1"/>
  <c r="UJ107" i="1" a="1"/>
  <c r="UJ107" i="1" s="1"/>
  <c r="UJ40" i="1" a="1"/>
  <c r="UJ40" i="1" s="1"/>
  <c r="UJ99" i="1" a="1"/>
  <c r="UJ99" i="1" s="1"/>
  <c r="UJ94" i="1" a="1"/>
  <c r="UJ94" i="1" s="1"/>
  <c r="UJ46" i="1" a="1"/>
  <c r="UJ46" i="1" s="1"/>
  <c r="UJ108" i="1" a="1"/>
  <c r="UJ108" i="1" s="1"/>
  <c r="UJ100" i="1" a="1"/>
  <c r="UJ100" i="1" s="1"/>
  <c r="UJ41" i="1" a="1"/>
  <c r="UJ41" i="1" s="1"/>
  <c r="UJ47" i="1" a="1"/>
  <c r="UJ47" i="1" s="1"/>
  <c r="UJ95" i="1" a="1"/>
  <c r="UJ95" i="1" s="1"/>
  <c r="UJ96" i="1" a="1"/>
  <c r="UJ96" i="1" s="1"/>
  <c r="UJ97" i="1" a="1"/>
  <c r="UJ97" i="1" s="1"/>
  <c r="UJ98" i="1" a="1"/>
  <c r="UJ98" i="1" s="1"/>
  <c r="UJ48" i="1" a="1"/>
  <c r="UJ48" i="1" s="1"/>
  <c r="UJ49" i="1" a="1"/>
  <c r="UJ49" i="1" s="1"/>
  <c r="UJ50" i="1" a="1"/>
  <c r="UJ50" i="1" s="1"/>
  <c r="UJ51" i="1" a="1"/>
  <c r="UJ51" i="1" s="1"/>
  <c r="UJ52" i="1" a="1"/>
  <c r="UJ52" i="1" s="1"/>
  <c r="UJ53" i="1" a="1"/>
  <c r="UJ53" i="1" s="1"/>
  <c r="UJ54" i="1" a="1"/>
  <c r="UJ54" i="1" s="1"/>
  <c r="UJ55" i="1" a="1"/>
  <c r="UJ55" i="1" s="1"/>
  <c r="UJ56" i="1" a="1"/>
  <c r="UJ56" i="1" s="1"/>
  <c r="UJ57" i="1" a="1"/>
  <c r="UJ57" i="1" s="1"/>
  <c r="UJ58" i="1" a="1"/>
  <c r="UJ58" i="1" s="1"/>
  <c r="UJ59" i="1" a="1"/>
  <c r="UJ59" i="1" s="1"/>
  <c r="UJ60" i="1" a="1"/>
  <c r="UJ60" i="1" s="1"/>
  <c r="UJ61" i="1" a="1"/>
  <c r="UJ61" i="1" s="1"/>
  <c r="ABW159" i="4"/>
  <c r="UT159" i="4"/>
  <c r="IL85" i="1"/>
  <c r="IL88" i="1"/>
  <c r="IL84" i="1"/>
  <c r="IL86" i="1"/>
  <c r="IL87" i="1"/>
  <c r="IL104" i="1"/>
  <c r="IL83" i="1"/>
  <c r="IL105" i="1"/>
  <c r="IL108" i="1"/>
  <c r="IL107" i="1"/>
  <c r="IL106" i="1"/>
  <c r="IL99" i="1"/>
  <c r="IL100" i="1"/>
  <c r="IL95" i="1"/>
  <c r="IL98" i="1"/>
  <c r="IL97" i="1"/>
  <c r="IL39" i="1"/>
  <c r="IL41" i="1"/>
  <c r="IL40" i="1"/>
  <c r="IL93" i="1"/>
  <c r="IL96" i="1"/>
  <c r="IL94" i="1"/>
  <c r="IL82" i="1"/>
  <c r="IM28" i="1"/>
  <c r="IM89" i="1" l="1"/>
  <c r="UL26" i="1"/>
  <c r="UK104" i="1" a="1"/>
  <c r="UK104" i="1" s="1"/>
  <c r="UK89" i="1" a="1"/>
  <c r="UK89" i="1" s="1"/>
  <c r="UK88" i="1" a="1"/>
  <c r="UK88" i="1" s="1"/>
  <c r="UK93" i="1" a="1"/>
  <c r="UK93" i="1" s="1"/>
  <c r="UK83" i="1" a="1"/>
  <c r="UK83" i="1" s="1"/>
  <c r="UK84" i="1" a="1"/>
  <c r="UK84" i="1" s="1"/>
  <c r="UK85" i="1" a="1"/>
  <c r="UK85" i="1" s="1"/>
  <c r="UK45" i="1" a="1"/>
  <c r="UK45" i="1" s="1"/>
  <c r="UK39" i="1" a="1"/>
  <c r="UK39" i="1" s="1"/>
  <c r="UK86" i="1" a="1"/>
  <c r="UK86" i="1" s="1"/>
  <c r="UK87" i="1" a="1"/>
  <c r="UK87" i="1" s="1"/>
  <c r="UK82" i="1" a="1"/>
  <c r="UK82" i="1" s="1"/>
  <c r="UK107" i="1" a="1"/>
  <c r="UK107" i="1" s="1"/>
  <c r="UK40" i="1" a="1"/>
  <c r="UK40" i="1" s="1"/>
  <c r="UK99" i="1" a="1"/>
  <c r="UK99" i="1" s="1"/>
  <c r="UK105" i="1" a="1"/>
  <c r="UK105" i="1" s="1"/>
  <c r="UK41" i="1" a="1"/>
  <c r="UK41" i="1" s="1"/>
  <c r="UK108" i="1" a="1"/>
  <c r="UK108" i="1" s="1"/>
  <c r="UK106" i="1" a="1"/>
  <c r="UK106" i="1" s="1"/>
  <c r="UK46" i="1" a="1"/>
  <c r="UK46" i="1" s="1"/>
  <c r="UK94" i="1" a="1"/>
  <c r="UK94" i="1" s="1"/>
  <c r="UK100" i="1" a="1"/>
  <c r="UK100" i="1" s="1"/>
  <c r="UK96" i="1" a="1"/>
  <c r="UK96" i="1" s="1"/>
  <c r="UK95" i="1" a="1"/>
  <c r="UK95" i="1" s="1"/>
  <c r="UK47" i="1" a="1"/>
  <c r="UK47" i="1" s="1"/>
  <c r="UK48" i="1" a="1"/>
  <c r="UK48" i="1" s="1"/>
  <c r="UK98" i="1" a="1"/>
  <c r="UK98" i="1" s="1"/>
  <c r="UK97" i="1" a="1"/>
  <c r="UK97" i="1" s="1"/>
  <c r="UK49" i="1" a="1"/>
  <c r="UK49" i="1" s="1"/>
  <c r="UK50" i="1" a="1"/>
  <c r="UK50" i="1" s="1"/>
  <c r="UK51" i="1" a="1"/>
  <c r="UK51" i="1" s="1"/>
  <c r="UK52" i="1" a="1"/>
  <c r="UK52" i="1" s="1"/>
  <c r="UK53" i="1" a="1"/>
  <c r="UK53" i="1" s="1"/>
  <c r="UK54" i="1" a="1"/>
  <c r="UK54" i="1" s="1"/>
  <c r="UK55" i="1" a="1"/>
  <c r="UK55" i="1" s="1"/>
  <c r="UK56" i="1" a="1"/>
  <c r="UK56" i="1" s="1"/>
  <c r="UK57" i="1" a="1"/>
  <c r="UK57" i="1" s="1"/>
  <c r="UK58" i="1" a="1"/>
  <c r="UK58" i="1" s="1"/>
  <c r="UK59" i="1" a="1"/>
  <c r="UK59" i="1" s="1"/>
  <c r="UK60" i="1" a="1"/>
  <c r="UK60" i="1" s="1"/>
  <c r="UK61" i="1" a="1"/>
  <c r="UK61" i="1" s="1"/>
  <c r="ABX159" i="4"/>
  <c r="UU159" i="4"/>
  <c r="IM86" i="1"/>
  <c r="IM87" i="1"/>
  <c r="IM85" i="1"/>
  <c r="IM88" i="1"/>
  <c r="IM84" i="1"/>
  <c r="IM104" i="1"/>
  <c r="IM83" i="1"/>
  <c r="IM108" i="1"/>
  <c r="IM106" i="1"/>
  <c r="IM105" i="1"/>
  <c r="IM107" i="1"/>
  <c r="IM100" i="1"/>
  <c r="IM99" i="1"/>
  <c r="IM95" i="1"/>
  <c r="IM97" i="1"/>
  <c r="IM98" i="1"/>
  <c r="IM39" i="1"/>
  <c r="IM40" i="1"/>
  <c r="IM41" i="1"/>
  <c r="IM93" i="1"/>
  <c r="IM94" i="1"/>
  <c r="IM96" i="1"/>
  <c r="IM82" i="1"/>
  <c r="IN28" i="1"/>
  <c r="IN89" i="1" l="1"/>
  <c r="UM26" i="1"/>
  <c r="UL104" i="1" a="1"/>
  <c r="UL104" i="1" s="1"/>
  <c r="UL89" i="1" a="1"/>
  <c r="UL89" i="1" s="1"/>
  <c r="UL93" i="1" a="1"/>
  <c r="UL93" i="1" s="1"/>
  <c r="UL84" i="1" a="1"/>
  <c r="UL84" i="1" s="1"/>
  <c r="UL85" i="1" a="1"/>
  <c r="UL85" i="1" s="1"/>
  <c r="UL87" i="1" a="1"/>
  <c r="UL87" i="1" s="1"/>
  <c r="UL86" i="1" a="1"/>
  <c r="UL86" i="1" s="1"/>
  <c r="UL82" i="1" a="1"/>
  <c r="UL82" i="1" s="1"/>
  <c r="UL88" i="1" a="1"/>
  <c r="UL88" i="1" s="1"/>
  <c r="UL45" i="1" a="1"/>
  <c r="UL45" i="1" s="1"/>
  <c r="UL83" i="1" a="1"/>
  <c r="UL83" i="1" s="1"/>
  <c r="UL39" i="1" a="1"/>
  <c r="UL39" i="1" s="1"/>
  <c r="UL108" i="1" a="1"/>
  <c r="UL108" i="1" s="1"/>
  <c r="UL41" i="1" a="1"/>
  <c r="UL41" i="1" s="1"/>
  <c r="UL105" i="1" a="1"/>
  <c r="UL105" i="1" s="1"/>
  <c r="UL46" i="1" a="1"/>
  <c r="UL46" i="1" s="1"/>
  <c r="UL40" i="1" a="1"/>
  <c r="UL40" i="1" s="1"/>
  <c r="UL100" i="1" a="1"/>
  <c r="UL100" i="1" s="1"/>
  <c r="UL106" i="1" a="1"/>
  <c r="UL106" i="1" s="1"/>
  <c r="UL107" i="1" a="1"/>
  <c r="UL107" i="1" s="1"/>
  <c r="UL94" i="1" a="1"/>
  <c r="UL94" i="1" s="1"/>
  <c r="UL99" i="1" a="1"/>
  <c r="UL99" i="1" s="1"/>
  <c r="UL95" i="1" a="1"/>
  <c r="UL95" i="1" s="1"/>
  <c r="UL96" i="1" a="1"/>
  <c r="UL96" i="1" s="1"/>
  <c r="UL47" i="1" a="1"/>
  <c r="UL47" i="1" s="1"/>
  <c r="UL97" i="1" a="1"/>
  <c r="UL97" i="1" s="1"/>
  <c r="UL98" i="1" a="1"/>
  <c r="UL98" i="1" s="1"/>
  <c r="UL48" i="1" a="1"/>
  <c r="UL48" i="1" s="1"/>
  <c r="UL49" i="1" a="1"/>
  <c r="UL49" i="1" s="1"/>
  <c r="UL50" i="1" a="1"/>
  <c r="UL50" i="1" s="1"/>
  <c r="UL51" i="1" a="1"/>
  <c r="UL51" i="1" s="1"/>
  <c r="UL52" i="1" a="1"/>
  <c r="UL52" i="1" s="1"/>
  <c r="UL53" i="1" a="1"/>
  <c r="UL53" i="1" s="1"/>
  <c r="UL54" i="1" a="1"/>
  <c r="UL54" i="1" s="1"/>
  <c r="UL55" i="1" a="1"/>
  <c r="UL55" i="1" s="1"/>
  <c r="UL56" i="1" a="1"/>
  <c r="UL56" i="1" s="1"/>
  <c r="UL57" i="1" a="1"/>
  <c r="UL57" i="1" s="1"/>
  <c r="UL58" i="1" a="1"/>
  <c r="UL58" i="1" s="1"/>
  <c r="UL59" i="1" a="1"/>
  <c r="UL59" i="1" s="1"/>
  <c r="UL60" i="1" a="1"/>
  <c r="UL60" i="1" s="1"/>
  <c r="UL61" i="1" a="1"/>
  <c r="UL61" i="1" s="1"/>
  <c r="ABY159" i="4"/>
  <c r="UV159" i="4"/>
  <c r="IN86" i="1"/>
  <c r="IN85" i="1"/>
  <c r="IN84" i="1"/>
  <c r="IN88" i="1"/>
  <c r="IN87" i="1"/>
  <c r="IN104" i="1"/>
  <c r="IN83" i="1"/>
  <c r="IN108" i="1"/>
  <c r="IN107" i="1"/>
  <c r="IN106" i="1"/>
  <c r="IN105" i="1"/>
  <c r="IN100" i="1"/>
  <c r="IN99" i="1"/>
  <c r="IN95" i="1"/>
  <c r="IN97" i="1"/>
  <c r="IN98" i="1"/>
  <c r="IN39" i="1"/>
  <c r="IN40" i="1"/>
  <c r="IN41" i="1"/>
  <c r="IN93" i="1"/>
  <c r="IN94" i="1"/>
  <c r="IN96" i="1"/>
  <c r="IN82" i="1"/>
  <c r="IO28" i="1"/>
  <c r="IO89" i="1" l="1"/>
  <c r="UN26" i="1"/>
  <c r="UM104" i="1" a="1"/>
  <c r="UM104" i="1" s="1"/>
  <c r="UM89" i="1" a="1"/>
  <c r="UM89" i="1" s="1"/>
  <c r="UM83" i="1" a="1"/>
  <c r="UM83" i="1" s="1"/>
  <c r="UM86" i="1" a="1"/>
  <c r="UM86" i="1" s="1"/>
  <c r="UM84" i="1" a="1"/>
  <c r="UM84" i="1" s="1"/>
  <c r="UM39" i="1" a="1"/>
  <c r="UM39" i="1" s="1"/>
  <c r="UM93" i="1" a="1"/>
  <c r="UM93" i="1" s="1"/>
  <c r="UM85" i="1" a="1"/>
  <c r="UM85" i="1" s="1"/>
  <c r="UM82" i="1" a="1"/>
  <c r="UM82" i="1" s="1"/>
  <c r="UM45" i="1" a="1"/>
  <c r="UM45" i="1" s="1"/>
  <c r="UM87" i="1" a="1"/>
  <c r="UM87" i="1" s="1"/>
  <c r="UM88" i="1" a="1"/>
  <c r="UM88" i="1" s="1"/>
  <c r="UM99" i="1" a="1"/>
  <c r="UM99" i="1" s="1"/>
  <c r="UM105" i="1" a="1"/>
  <c r="UM105" i="1" s="1"/>
  <c r="UM41" i="1" a="1"/>
  <c r="UM41" i="1" s="1"/>
  <c r="UM46" i="1" a="1"/>
  <c r="UM46" i="1" s="1"/>
  <c r="UM100" i="1" a="1"/>
  <c r="UM100" i="1" s="1"/>
  <c r="UM106" i="1" a="1"/>
  <c r="UM106" i="1" s="1"/>
  <c r="UM108" i="1" a="1"/>
  <c r="UM108" i="1" s="1"/>
  <c r="UM107" i="1" a="1"/>
  <c r="UM107" i="1" s="1"/>
  <c r="UM40" i="1" a="1"/>
  <c r="UM40" i="1" s="1"/>
  <c r="UM94" i="1" a="1"/>
  <c r="UM94" i="1" s="1"/>
  <c r="UM47" i="1" a="1"/>
  <c r="UM47" i="1" s="1"/>
  <c r="UM95" i="1" a="1"/>
  <c r="UM95" i="1" s="1"/>
  <c r="UM96" i="1" a="1"/>
  <c r="UM96" i="1" s="1"/>
  <c r="UM98" i="1" a="1"/>
  <c r="UM98" i="1" s="1"/>
  <c r="UM97" i="1" a="1"/>
  <c r="UM97" i="1" s="1"/>
  <c r="UM48" i="1" a="1"/>
  <c r="UM48" i="1" s="1"/>
  <c r="UM49" i="1" a="1"/>
  <c r="UM49" i="1" s="1"/>
  <c r="UM50" i="1" a="1"/>
  <c r="UM50" i="1" s="1"/>
  <c r="UM51" i="1" a="1"/>
  <c r="UM51" i="1" s="1"/>
  <c r="UM52" i="1" a="1"/>
  <c r="UM52" i="1" s="1"/>
  <c r="UM53" i="1" a="1"/>
  <c r="UM53" i="1" s="1"/>
  <c r="UM54" i="1" a="1"/>
  <c r="UM54" i="1" s="1"/>
  <c r="UM55" i="1" a="1"/>
  <c r="UM55" i="1" s="1"/>
  <c r="UM56" i="1" a="1"/>
  <c r="UM56" i="1" s="1"/>
  <c r="UM57" i="1" a="1"/>
  <c r="UM57" i="1" s="1"/>
  <c r="UM58" i="1" a="1"/>
  <c r="UM58" i="1" s="1"/>
  <c r="UM59" i="1" a="1"/>
  <c r="UM59" i="1" s="1"/>
  <c r="UM60" i="1" a="1"/>
  <c r="UM60" i="1" s="1"/>
  <c r="UM61" i="1" a="1"/>
  <c r="UM61" i="1" s="1"/>
  <c r="ABZ159" i="4"/>
  <c r="IO85" i="1"/>
  <c r="IO88" i="1"/>
  <c r="IO84" i="1"/>
  <c r="IO86" i="1"/>
  <c r="IO87" i="1"/>
  <c r="IO104" i="1"/>
  <c r="IO83" i="1"/>
  <c r="IO106" i="1"/>
  <c r="IO107" i="1"/>
  <c r="IO108" i="1"/>
  <c r="IO105" i="1"/>
  <c r="IO100" i="1"/>
  <c r="IO99" i="1"/>
  <c r="IO95" i="1"/>
  <c r="IO97" i="1"/>
  <c r="IO98" i="1"/>
  <c r="IO39" i="1"/>
  <c r="IO41" i="1"/>
  <c r="IO40" i="1"/>
  <c r="IO93" i="1"/>
  <c r="IO96" i="1"/>
  <c r="IO94" i="1"/>
  <c r="IO82" i="1"/>
  <c r="IP28" i="1"/>
  <c r="IP89" i="1" l="1"/>
  <c r="UO26" i="1"/>
  <c r="UN89" i="1" a="1"/>
  <c r="UN89" i="1" s="1"/>
  <c r="UN104" i="1" a="1"/>
  <c r="UN104" i="1" s="1"/>
  <c r="UN85" i="1" a="1"/>
  <c r="UN85" i="1" s="1"/>
  <c r="UN83" i="1" a="1"/>
  <c r="UN83" i="1" s="1"/>
  <c r="UN87" i="1" a="1"/>
  <c r="UN87" i="1" s="1"/>
  <c r="UN88" i="1" a="1"/>
  <c r="UN88" i="1" s="1"/>
  <c r="UN82" i="1" a="1"/>
  <c r="UN82" i="1" s="1"/>
  <c r="UN84" i="1" a="1"/>
  <c r="UN84" i="1" s="1"/>
  <c r="UN39" i="1" a="1"/>
  <c r="UN39" i="1" s="1"/>
  <c r="UN45" i="1" a="1"/>
  <c r="UN45" i="1" s="1"/>
  <c r="UN93" i="1" a="1"/>
  <c r="UN93" i="1" s="1"/>
  <c r="UN86" i="1" a="1"/>
  <c r="UN86" i="1" s="1"/>
  <c r="UN107" i="1" a="1"/>
  <c r="UN107" i="1" s="1"/>
  <c r="UN40" i="1" a="1"/>
  <c r="UN40" i="1" s="1"/>
  <c r="UN106" i="1" a="1"/>
  <c r="UN106" i="1" s="1"/>
  <c r="UN105" i="1" a="1"/>
  <c r="UN105" i="1" s="1"/>
  <c r="UN94" i="1" a="1"/>
  <c r="UN94" i="1" s="1"/>
  <c r="UN41" i="1" a="1"/>
  <c r="UN41" i="1" s="1"/>
  <c r="UN46" i="1" a="1"/>
  <c r="UN46" i="1" s="1"/>
  <c r="UN108" i="1" a="1"/>
  <c r="UN108" i="1" s="1"/>
  <c r="UN100" i="1" a="1"/>
  <c r="UN100" i="1" s="1"/>
  <c r="UN99" i="1" a="1"/>
  <c r="UN99" i="1" s="1"/>
  <c r="UN47" i="1" a="1"/>
  <c r="UN47" i="1" s="1"/>
  <c r="UN96" i="1" a="1"/>
  <c r="UN96" i="1" s="1"/>
  <c r="UN95" i="1" a="1"/>
  <c r="UN95" i="1" s="1"/>
  <c r="UN97" i="1" a="1"/>
  <c r="UN97" i="1" s="1"/>
  <c r="UN98" i="1" a="1"/>
  <c r="UN98" i="1" s="1"/>
  <c r="UN48" i="1" a="1"/>
  <c r="UN48" i="1" s="1"/>
  <c r="UN49" i="1" a="1"/>
  <c r="UN49" i="1" s="1"/>
  <c r="UN50" i="1" a="1"/>
  <c r="UN50" i="1" s="1"/>
  <c r="UN51" i="1" a="1"/>
  <c r="UN51" i="1" s="1"/>
  <c r="UN52" i="1" a="1"/>
  <c r="UN52" i="1" s="1"/>
  <c r="UN53" i="1" a="1"/>
  <c r="UN53" i="1" s="1"/>
  <c r="UN54" i="1" a="1"/>
  <c r="UN54" i="1" s="1"/>
  <c r="UN55" i="1" a="1"/>
  <c r="UN55" i="1" s="1"/>
  <c r="UN56" i="1" a="1"/>
  <c r="UN56" i="1" s="1"/>
  <c r="UN57" i="1" a="1"/>
  <c r="UN57" i="1" s="1"/>
  <c r="UN58" i="1" a="1"/>
  <c r="UN58" i="1" s="1"/>
  <c r="UN59" i="1" a="1"/>
  <c r="UN59" i="1" s="1"/>
  <c r="UN60" i="1" a="1"/>
  <c r="UN60" i="1" s="1"/>
  <c r="UN61" i="1" a="1"/>
  <c r="UN61" i="1" s="1"/>
  <c r="ACA159" i="4"/>
  <c r="IP84" i="1"/>
  <c r="IP87" i="1"/>
  <c r="IP88" i="1"/>
  <c r="IP85" i="1"/>
  <c r="IP86" i="1"/>
  <c r="IP104" i="1"/>
  <c r="IP83" i="1"/>
  <c r="IP108" i="1"/>
  <c r="IP105" i="1"/>
  <c r="IP106" i="1"/>
  <c r="IP107" i="1"/>
  <c r="IP100" i="1"/>
  <c r="IP99" i="1"/>
  <c r="IP95" i="1"/>
  <c r="IP98" i="1"/>
  <c r="IP97" i="1"/>
  <c r="IP39" i="1"/>
  <c r="IP41" i="1"/>
  <c r="IP40" i="1"/>
  <c r="IP93" i="1"/>
  <c r="IP96" i="1"/>
  <c r="IP94" i="1"/>
  <c r="IP82" i="1"/>
  <c r="IQ28" i="1"/>
  <c r="IQ89" i="1" l="1"/>
  <c r="UP26" i="1"/>
  <c r="UO89" i="1" a="1"/>
  <c r="UO89" i="1" s="1"/>
  <c r="UO104" i="1" a="1"/>
  <c r="UO104" i="1" s="1"/>
  <c r="UO39" i="1" a="1"/>
  <c r="UO39" i="1" s="1"/>
  <c r="UO88" i="1" a="1"/>
  <c r="UO88" i="1" s="1"/>
  <c r="UO83" i="1" a="1"/>
  <c r="UO83" i="1" s="1"/>
  <c r="UO86" i="1" a="1"/>
  <c r="UO86" i="1" s="1"/>
  <c r="UO45" i="1" a="1"/>
  <c r="UO45" i="1" s="1"/>
  <c r="UO85" i="1" a="1"/>
  <c r="UO85" i="1" s="1"/>
  <c r="UO84" i="1" a="1"/>
  <c r="UO84" i="1" s="1"/>
  <c r="UO87" i="1" a="1"/>
  <c r="UO87" i="1" s="1"/>
  <c r="UO93" i="1" a="1"/>
  <c r="UO93" i="1" s="1"/>
  <c r="UO82" i="1" a="1"/>
  <c r="UO82" i="1" s="1"/>
  <c r="UO106" i="1" a="1"/>
  <c r="UO106" i="1" s="1"/>
  <c r="UO105" i="1" a="1"/>
  <c r="UO105" i="1" s="1"/>
  <c r="UO100" i="1" a="1"/>
  <c r="UO100" i="1" s="1"/>
  <c r="UO40" i="1" a="1"/>
  <c r="UO40" i="1" s="1"/>
  <c r="UO108" i="1" a="1"/>
  <c r="UO108" i="1" s="1"/>
  <c r="UO94" i="1" a="1"/>
  <c r="UO94" i="1" s="1"/>
  <c r="UO46" i="1" a="1"/>
  <c r="UO46" i="1" s="1"/>
  <c r="UO41" i="1" a="1"/>
  <c r="UO41" i="1" s="1"/>
  <c r="UO99" i="1" a="1"/>
  <c r="UO99" i="1" s="1"/>
  <c r="UO107" i="1" a="1"/>
  <c r="UO107" i="1" s="1"/>
  <c r="UO47" i="1" a="1"/>
  <c r="UO47" i="1" s="1"/>
  <c r="UO96" i="1" a="1"/>
  <c r="UO96" i="1" s="1"/>
  <c r="UO95" i="1" a="1"/>
  <c r="UO95" i="1" s="1"/>
  <c r="UO48" i="1" a="1"/>
  <c r="UO48" i="1" s="1"/>
  <c r="UO98" i="1" a="1"/>
  <c r="UO98" i="1" s="1"/>
  <c r="UO97" i="1" a="1"/>
  <c r="UO97" i="1" s="1"/>
  <c r="UO49" i="1" a="1"/>
  <c r="UO49" i="1" s="1"/>
  <c r="UO50" i="1" a="1"/>
  <c r="UO50" i="1" s="1"/>
  <c r="UO51" i="1" a="1"/>
  <c r="UO51" i="1" s="1"/>
  <c r="UO52" i="1" a="1"/>
  <c r="UO52" i="1" s="1"/>
  <c r="UO53" i="1" a="1"/>
  <c r="UO53" i="1" s="1"/>
  <c r="UO54" i="1" a="1"/>
  <c r="UO54" i="1" s="1"/>
  <c r="UO55" i="1" a="1"/>
  <c r="UO55" i="1" s="1"/>
  <c r="UO56" i="1" a="1"/>
  <c r="UO56" i="1" s="1"/>
  <c r="UO57" i="1" a="1"/>
  <c r="UO57" i="1" s="1"/>
  <c r="UO58" i="1" a="1"/>
  <c r="UO58" i="1" s="1"/>
  <c r="UO59" i="1" a="1"/>
  <c r="UO59" i="1" s="1"/>
  <c r="UO60" i="1" a="1"/>
  <c r="UO60" i="1" s="1"/>
  <c r="UO61" i="1" a="1"/>
  <c r="UO61" i="1" s="1"/>
  <c r="ACB159" i="4"/>
  <c r="IQ87" i="1"/>
  <c r="IQ85" i="1"/>
  <c r="IQ84" i="1"/>
  <c r="IQ86" i="1"/>
  <c r="IQ88" i="1"/>
  <c r="IQ104" i="1"/>
  <c r="IQ83" i="1"/>
  <c r="IQ107" i="1"/>
  <c r="IQ106" i="1"/>
  <c r="IQ108" i="1"/>
  <c r="IQ105" i="1"/>
  <c r="IQ99" i="1"/>
  <c r="IQ100" i="1"/>
  <c r="IQ95" i="1"/>
  <c r="IQ97" i="1"/>
  <c r="IQ98" i="1"/>
  <c r="IQ39" i="1"/>
  <c r="IQ40" i="1"/>
  <c r="IQ41" i="1"/>
  <c r="IQ93" i="1"/>
  <c r="IQ94" i="1"/>
  <c r="IQ96" i="1"/>
  <c r="IQ82" i="1"/>
  <c r="IR28" i="1"/>
  <c r="IR89" i="1" l="1"/>
  <c r="UQ26" i="1"/>
  <c r="UP89" i="1" a="1"/>
  <c r="UP89" i="1" s="1"/>
  <c r="UP104" i="1" a="1"/>
  <c r="UP104" i="1" s="1"/>
  <c r="UP83" i="1" a="1"/>
  <c r="UP83" i="1" s="1"/>
  <c r="UP45" i="1" a="1"/>
  <c r="UP45" i="1" s="1"/>
  <c r="UP87" i="1" a="1"/>
  <c r="UP87" i="1" s="1"/>
  <c r="UP88" i="1" a="1"/>
  <c r="UP88" i="1" s="1"/>
  <c r="UP93" i="1" a="1"/>
  <c r="UP93" i="1" s="1"/>
  <c r="UP39" i="1" a="1"/>
  <c r="UP39" i="1" s="1"/>
  <c r="UP86" i="1" a="1"/>
  <c r="UP86" i="1" s="1"/>
  <c r="UP85" i="1" a="1"/>
  <c r="UP85" i="1" s="1"/>
  <c r="UP84" i="1" a="1"/>
  <c r="UP84" i="1" s="1"/>
  <c r="UP82" i="1" a="1"/>
  <c r="UP82" i="1" s="1"/>
  <c r="UP94" i="1" a="1"/>
  <c r="UP94" i="1" s="1"/>
  <c r="UP40" i="1" a="1"/>
  <c r="UP40" i="1" s="1"/>
  <c r="UP108" i="1" a="1"/>
  <c r="UP108" i="1" s="1"/>
  <c r="UP46" i="1" a="1"/>
  <c r="UP46" i="1" s="1"/>
  <c r="UP107" i="1" a="1"/>
  <c r="UP107" i="1" s="1"/>
  <c r="UP100" i="1" a="1"/>
  <c r="UP100" i="1" s="1"/>
  <c r="UP41" i="1" a="1"/>
  <c r="UP41" i="1" s="1"/>
  <c r="UP99" i="1" a="1"/>
  <c r="UP99" i="1" s="1"/>
  <c r="UP106" i="1" a="1"/>
  <c r="UP106" i="1" s="1"/>
  <c r="UP105" i="1" a="1"/>
  <c r="UP105" i="1" s="1"/>
  <c r="UP96" i="1" a="1"/>
  <c r="UP96" i="1" s="1"/>
  <c r="UP95" i="1" a="1"/>
  <c r="UP95" i="1" s="1"/>
  <c r="UP47" i="1" a="1"/>
  <c r="UP47" i="1" s="1"/>
  <c r="UP48" i="1" a="1"/>
  <c r="UP48" i="1" s="1"/>
  <c r="UP97" i="1" a="1"/>
  <c r="UP97" i="1" s="1"/>
  <c r="UP98" i="1" a="1"/>
  <c r="UP98" i="1" s="1"/>
  <c r="UP49" i="1" a="1"/>
  <c r="UP49" i="1" s="1"/>
  <c r="UP50" i="1" a="1"/>
  <c r="UP50" i="1" s="1"/>
  <c r="UP51" i="1" a="1"/>
  <c r="UP51" i="1" s="1"/>
  <c r="UP52" i="1" a="1"/>
  <c r="UP52" i="1" s="1"/>
  <c r="UP53" i="1" a="1"/>
  <c r="UP53" i="1" s="1"/>
  <c r="UP54" i="1" a="1"/>
  <c r="UP54" i="1" s="1"/>
  <c r="UP55" i="1" a="1"/>
  <c r="UP55" i="1" s="1"/>
  <c r="UP56" i="1" a="1"/>
  <c r="UP56" i="1" s="1"/>
  <c r="UP57" i="1" a="1"/>
  <c r="UP57" i="1" s="1"/>
  <c r="UP58" i="1" a="1"/>
  <c r="UP58" i="1" s="1"/>
  <c r="UP59" i="1" a="1"/>
  <c r="UP59" i="1" s="1"/>
  <c r="UP60" i="1" a="1"/>
  <c r="UP60" i="1" s="1"/>
  <c r="UP61" i="1" a="1"/>
  <c r="UP61" i="1" s="1"/>
  <c r="ACC159" i="4"/>
  <c r="IR87" i="1"/>
  <c r="IR86" i="1"/>
  <c r="IR85" i="1"/>
  <c r="IR84" i="1"/>
  <c r="IR88" i="1"/>
  <c r="IR104" i="1"/>
  <c r="IR83" i="1"/>
  <c r="IR105" i="1"/>
  <c r="IR108" i="1"/>
  <c r="IR107" i="1"/>
  <c r="IR106" i="1"/>
  <c r="IR99" i="1"/>
  <c r="IR100" i="1"/>
  <c r="IR95" i="1"/>
  <c r="IR98" i="1"/>
  <c r="IR97" i="1"/>
  <c r="IR39" i="1"/>
  <c r="IR41" i="1"/>
  <c r="IR40" i="1"/>
  <c r="IR93" i="1"/>
  <c r="IR96" i="1"/>
  <c r="IR94" i="1"/>
  <c r="IR82" i="1"/>
  <c r="IS28" i="1"/>
  <c r="IS89" i="1" l="1"/>
  <c r="UR26" i="1"/>
  <c r="UQ89" i="1" a="1"/>
  <c r="UQ89" i="1" s="1"/>
  <c r="UQ104" i="1" a="1"/>
  <c r="UQ104" i="1" s="1"/>
  <c r="UQ93" i="1" a="1"/>
  <c r="UQ93" i="1" s="1"/>
  <c r="UQ84" i="1" a="1"/>
  <c r="UQ84" i="1" s="1"/>
  <c r="UQ88" i="1" a="1"/>
  <c r="UQ88" i="1" s="1"/>
  <c r="UQ82" i="1" a="1"/>
  <c r="UQ82" i="1" s="1"/>
  <c r="UQ39" i="1" a="1"/>
  <c r="UQ39" i="1" s="1"/>
  <c r="UQ87" i="1" a="1"/>
  <c r="UQ87" i="1" s="1"/>
  <c r="UQ45" i="1" a="1"/>
  <c r="UQ45" i="1" s="1"/>
  <c r="UQ85" i="1" a="1"/>
  <c r="UQ85" i="1" s="1"/>
  <c r="UQ86" i="1" a="1"/>
  <c r="UQ86" i="1" s="1"/>
  <c r="UQ83" i="1" a="1"/>
  <c r="UQ83" i="1" s="1"/>
  <c r="UQ108" i="1" a="1"/>
  <c r="UQ108" i="1" s="1"/>
  <c r="UQ46" i="1" a="1"/>
  <c r="UQ46" i="1" s="1"/>
  <c r="UQ40" i="1" a="1"/>
  <c r="UQ40" i="1" s="1"/>
  <c r="UQ106" i="1" a="1"/>
  <c r="UQ106" i="1" s="1"/>
  <c r="UQ94" i="1" a="1"/>
  <c r="UQ94" i="1" s="1"/>
  <c r="UQ41" i="1" a="1"/>
  <c r="UQ41" i="1" s="1"/>
  <c r="UQ105" i="1" a="1"/>
  <c r="UQ105" i="1" s="1"/>
  <c r="UQ100" i="1" a="1"/>
  <c r="UQ100" i="1" s="1"/>
  <c r="UQ99" i="1" a="1"/>
  <c r="UQ99" i="1" s="1"/>
  <c r="UQ107" i="1" a="1"/>
  <c r="UQ107" i="1" s="1"/>
  <c r="UQ47" i="1" a="1"/>
  <c r="UQ47" i="1" s="1"/>
  <c r="UQ95" i="1" a="1"/>
  <c r="UQ95" i="1" s="1"/>
  <c r="UQ96" i="1" a="1"/>
  <c r="UQ96" i="1" s="1"/>
  <c r="UQ48" i="1" a="1"/>
  <c r="UQ48" i="1" s="1"/>
  <c r="UQ97" i="1" a="1"/>
  <c r="UQ97" i="1" s="1"/>
  <c r="UQ98" i="1" a="1"/>
  <c r="UQ98" i="1" s="1"/>
  <c r="UQ49" i="1" a="1"/>
  <c r="UQ49" i="1" s="1"/>
  <c r="UQ50" i="1" a="1"/>
  <c r="UQ50" i="1" s="1"/>
  <c r="UQ51" i="1" a="1"/>
  <c r="UQ51" i="1" s="1"/>
  <c r="UQ52" i="1" a="1"/>
  <c r="UQ52" i="1" s="1"/>
  <c r="UQ53" i="1" a="1"/>
  <c r="UQ53" i="1" s="1"/>
  <c r="UQ54" i="1" a="1"/>
  <c r="UQ54" i="1" s="1"/>
  <c r="UQ55" i="1" a="1"/>
  <c r="UQ55" i="1" s="1"/>
  <c r="UQ56" i="1" a="1"/>
  <c r="UQ56" i="1" s="1"/>
  <c r="UQ57" i="1" a="1"/>
  <c r="UQ57" i="1" s="1"/>
  <c r="UQ58" i="1" a="1"/>
  <c r="UQ58" i="1" s="1"/>
  <c r="UQ59" i="1" a="1"/>
  <c r="UQ59" i="1" s="1"/>
  <c r="UQ60" i="1" a="1"/>
  <c r="UQ60" i="1" s="1"/>
  <c r="UQ61" i="1" a="1"/>
  <c r="UQ61" i="1" s="1"/>
  <c r="ACD159" i="4"/>
  <c r="IS84" i="1"/>
  <c r="IS85" i="1"/>
  <c r="IS86" i="1"/>
  <c r="IS87" i="1"/>
  <c r="IS88" i="1"/>
  <c r="IS104" i="1"/>
  <c r="IS83" i="1"/>
  <c r="IS106" i="1"/>
  <c r="IS107" i="1"/>
  <c r="IS108" i="1"/>
  <c r="IS105" i="1"/>
  <c r="IS99" i="1"/>
  <c r="IS100" i="1"/>
  <c r="IS95" i="1"/>
  <c r="IS98" i="1"/>
  <c r="IS97" i="1"/>
  <c r="IS39" i="1"/>
  <c r="IS40" i="1"/>
  <c r="IS41" i="1"/>
  <c r="IS93" i="1"/>
  <c r="IS94" i="1"/>
  <c r="IS96" i="1"/>
  <c r="IS82" i="1"/>
  <c r="IT28" i="1"/>
  <c r="IT89" i="1" l="1"/>
  <c r="US26" i="1"/>
  <c r="UR89" i="1" a="1"/>
  <c r="UR89" i="1" s="1"/>
  <c r="UR104" i="1" a="1"/>
  <c r="UR104" i="1" s="1"/>
  <c r="UR82" i="1" a="1"/>
  <c r="UR82" i="1" s="1"/>
  <c r="UR85" i="1" a="1"/>
  <c r="UR85" i="1" s="1"/>
  <c r="UR39" i="1" a="1"/>
  <c r="UR39" i="1" s="1"/>
  <c r="UR86" i="1" a="1"/>
  <c r="UR86" i="1" s="1"/>
  <c r="UR83" i="1" a="1"/>
  <c r="UR83" i="1" s="1"/>
  <c r="UR87" i="1" a="1"/>
  <c r="UR87" i="1" s="1"/>
  <c r="UR93" i="1" a="1"/>
  <c r="UR93" i="1" s="1"/>
  <c r="UR45" i="1" a="1"/>
  <c r="UR45" i="1" s="1"/>
  <c r="UR84" i="1" a="1"/>
  <c r="UR84" i="1" s="1"/>
  <c r="UR88" i="1" a="1"/>
  <c r="UR88" i="1" s="1"/>
  <c r="UR94" i="1" a="1"/>
  <c r="UR94" i="1" s="1"/>
  <c r="UR107" i="1" a="1"/>
  <c r="UR107" i="1" s="1"/>
  <c r="UR106" i="1" a="1"/>
  <c r="UR106" i="1" s="1"/>
  <c r="UR41" i="1" a="1"/>
  <c r="UR41" i="1" s="1"/>
  <c r="UR100" i="1" a="1"/>
  <c r="UR100" i="1" s="1"/>
  <c r="UR105" i="1" a="1"/>
  <c r="UR105" i="1" s="1"/>
  <c r="UR99" i="1" a="1"/>
  <c r="UR99" i="1" s="1"/>
  <c r="UR108" i="1" a="1"/>
  <c r="UR108" i="1" s="1"/>
  <c r="UR40" i="1" a="1"/>
  <c r="UR40" i="1" s="1"/>
  <c r="UR46" i="1" a="1"/>
  <c r="UR46" i="1" s="1"/>
  <c r="UR95" i="1" a="1"/>
  <c r="UR95" i="1" s="1"/>
  <c r="UR96" i="1" a="1"/>
  <c r="UR96" i="1" s="1"/>
  <c r="UR47" i="1" a="1"/>
  <c r="UR47" i="1" s="1"/>
  <c r="UR48" i="1" a="1"/>
  <c r="UR48" i="1" s="1"/>
  <c r="UR98" i="1" a="1"/>
  <c r="UR98" i="1" s="1"/>
  <c r="UR97" i="1" a="1"/>
  <c r="UR97" i="1" s="1"/>
  <c r="UR49" i="1" a="1"/>
  <c r="UR49" i="1" s="1"/>
  <c r="UR50" i="1" a="1"/>
  <c r="UR50" i="1" s="1"/>
  <c r="UR51" i="1" a="1"/>
  <c r="UR51" i="1" s="1"/>
  <c r="UR52" i="1" a="1"/>
  <c r="UR52" i="1" s="1"/>
  <c r="UR53" i="1" a="1"/>
  <c r="UR53" i="1" s="1"/>
  <c r="UR54" i="1" a="1"/>
  <c r="UR54" i="1" s="1"/>
  <c r="UR55" i="1" a="1"/>
  <c r="UR55" i="1" s="1"/>
  <c r="UR56" i="1" a="1"/>
  <c r="UR56" i="1" s="1"/>
  <c r="UR57" i="1" a="1"/>
  <c r="UR57" i="1" s="1"/>
  <c r="UR58" i="1" a="1"/>
  <c r="UR58" i="1" s="1"/>
  <c r="UR59" i="1" a="1"/>
  <c r="UR59" i="1" s="1"/>
  <c r="UR60" i="1" a="1"/>
  <c r="UR60" i="1" s="1"/>
  <c r="UR61" i="1" a="1"/>
  <c r="UR61" i="1" s="1"/>
  <c r="ACE159" i="4"/>
  <c r="IT88" i="1"/>
  <c r="IT84" i="1"/>
  <c r="IT85" i="1"/>
  <c r="IT86" i="1"/>
  <c r="IT87" i="1"/>
  <c r="IT104" i="1"/>
  <c r="IT83" i="1"/>
  <c r="IT106" i="1"/>
  <c r="IT105" i="1"/>
  <c r="IT107" i="1"/>
  <c r="IT108" i="1"/>
  <c r="IT99" i="1"/>
  <c r="IT100" i="1"/>
  <c r="IT95" i="1"/>
  <c r="IT97" i="1"/>
  <c r="IT98" i="1"/>
  <c r="IT39" i="1"/>
  <c r="IT40" i="1"/>
  <c r="IT41" i="1"/>
  <c r="IT93" i="1"/>
  <c r="IT96" i="1"/>
  <c r="IT94" i="1"/>
  <c r="IT82" i="1"/>
  <c r="IU28" i="1"/>
  <c r="IU89" i="1" l="1"/>
  <c r="UT26" i="1"/>
  <c r="US104" i="1" a="1"/>
  <c r="US104" i="1" s="1"/>
  <c r="US89" i="1" a="1"/>
  <c r="US89" i="1" s="1"/>
  <c r="US88" i="1" a="1"/>
  <c r="US88" i="1" s="1"/>
  <c r="US85" i="1" a="1"/>
  <c r="US85" i="1" s="1"/>
  <c r="US86" i="1" a="1"/>
  <c r="US86" i="1" s="1"/>
  <c r="US45" i="1" a="1"/>
  <c r="US45" i="1" s="1"/>
  <c r="US84" i="1" a="1"/>
  <c r="US84" i="1" s="1"/>
  <c r="US39" i="1" a="1"/>
  <c r="US39" i="1" s="1"/>
  <c r="US83" i="1" a="1"/>
  <c r="US83" i="1" s="1"/>
  <c r="US82" i="1" a="1"/>
  <c r="US82" i="1" s="1"/>
  <c r="US93" i="1" a="1"/>
  <c r="US93" i="1" s="1"/>
  <c r="US87" i="1" a="1"/>
  <c r="US87" i="1" s="1"/>
  <c r="US40" i="1" a="1"/>
  <c r="US40" i="1" s="1"/>
  <c r="US94" i="1" a="1"/>
  <c r="US94" i="1" s="1"/>
  <c r="US108" i="1" a="1"/>
  <c r="US108" i="1" s="1"/>
  <c r="US100" i="1" a="1"/>
  <c r="US100" i="1" s="1"/>
  <c r="US105" i="1" a="1"/>
  <c r="US105" i="1" s="1"/>
  <c r="US99" i="1" a="1"/>
  <c r="US99" i="1" s="1"/>
  <c r="US106" i="1" a="1"/>
  <c r="US106" i="1" s="1"/>
  <c r="US46" i="1" a="1"/>
  <c r="US46" i="1" s="1"/>
  <c r="US41" i="1" a="1"/>
  <c r="US41" i="1" s="1"/>
  <c r="US107" i="1" a="1"/>
  <c r="US107" i="1" s="1"/>
  <c r="US47" i="1" a="1"/>
  <c r="US47" i="1" s="1"/>
  <c r="US96" i="1" a="1"/>
  <c r="US96" i="1" s="1"/>
  <c r="US95" i="1" a="1"/>
  <c r="US95" i="1" s="1"/>
  <c r="US48" i="1" a="1"/>
  <c r="US48" i="1" s="1"/>
  <c r="US98" i="1" a="1"/>
  <c r="US98" i="1" s="1"/>
  <c r="US97" i="1" a="1"/>
  <c r="US97" i="1" s="1"/>
  <c r="US49" i="1" a="1"/>
  <c r="US49" i="1" s="1"/>
  <c r="US50" i="1" a="1"/>
  <c r="US50" i="1" s="1"/>
  <c r="US51" i="1" a="1"/>
  <c r="US51" i="1" s="1"/>
  <c r="US52" i="1" a="1"/>
  <c r="US52" i="1" s="1"/>
  <c r="US53" i="1" a="1"/>
  <c r="US53" i="1" s="1"/>
  <c r="US54" i="1" a="1"/>
  <c r="US54" i="1" s="1"/>
  <c r="US55" i="1" a="1"/>
  <c r="US55" i="1" s="1"/>
  <c r="US56" i="1" a="1"/>
  <c r="US56" i="1" s="1"/>
  <c r="US57" i="1" a="1"/>
  <c r="US57" i="1" s="1"/>
  <c r="US58" i="1" a="1"/>
  <c r="US58" i="1" s="1"/>
  <c r="US59" i="1" a="1"/>
  <c r="US59" i="1" s="1"/>
  <c r="US60" i="1" a="1"/>
  <c r="US60" i="1" s="1"/>
  <c r="US61" i="1" a="1"/>
  <c r="US61" i="1" s="1"/>
  <c r="ACF159" i="4"/>
  <c r="IU86" i="1"/>
  <c r="IU85" i="1"/>
  <c r="IU84" i="1"/>
  <c r="IU88" i="1"/>
  <c r="IU87" i="1"/>
  <c r="IU104" i="1"/>
  <c r="IU83" i="1"/>
  <c r="IU106" i="1"/>
  <c r="IU105" i="1"/>
  <c r="IU108" i="1"/>
  <c r="IU107" i="1"/>
  <c r="IU100" i="1"/>
  <c r="IU99" i="1"/>
  <c r="IU95" i="1"/>
  <c r="IU97" i="1"/>
  <c r="IU98" i="1"/>
  <c r="IU39" i="1"/>
  <c r="IU40" i="1"/>
  <c r="IU41" i="1"/>
  <c r="IU93" i="1"/>
  <c r="IU96" i="1"/>
  <c r="IU94" i="1"/>
  <c r="IV28" i="1"/>
  <c r="IU82" i="1"/>
  <c r="IV89" i="1" l="1"/>
  <c r="UU26" i="1"/>
  <c r="UT104" i="1" a="1"/>
  <c r="UT104" i="1" s="1"/>
  <c r="UT89" i="1" a="1"/>
  <c r="UT89" i="1" s="1"/>
  <c r="UT86" i="1" a="1"/>
  <c r="UT86" i="1" s="1"/>
  <c r="UT93" i="1" a="1"/>
  <c r="UT93" i="1" s="1"/>
  <c r="UT88" i="1" a="1"/>
  <c r="UT88" i="1" s="1"/>
  <c r="UT83" i="1" a="1"/>
  <c r="UT83" i="1" s="1"/>
  <c r="UT82" i="1" a="1"/>
  <c r="UT82" i="1" s="1"/>
  <c r="UT87" i="1" a="1"/>
  <c r="UT87" i="1" s="1"/>
  <c r="UT45" i="1" a="1"/>
  <c r="UT45" i="1" s="1"/>
  <c r="UT85" i="1" a="1"/>
  <c r="UT85" i="1" s="1"/>
  <c r="UT39" i="1" a="1"/>
  <c r="UT39" i="1" s="1"/>
  <c r="UT84" i="1" a="1"/>
  <c r="UT84" i="1" s="1"/>
  <c r="UT108" i="1" a="1"/>
  <c r="UT108" i="1" s="1"/>
  <c r="UT105" i="1" a="1"/>
  <c r="UT105" i="1" s="1"/>
  <c r="UT40" i="1" a="1"/>
  <c r="UT40" i="1" s="1"/>
  <c r="UT100" i="1" a="1"/>
  <c r="UT100" i="1" s="1"/>
  <c r="UT106" i="1" a="1"/>
  <c r="UT106" i="1" s="1"/>
  <c r="UT94" i="1" a="1"/>
  <c r="UT94" i="1" s="1"/>
  <c r="UT107" i="1" a="1"/>
  <c r="UT107" i="1" s="1"/>
  <c r="UT46" i="1" a="1"/>
  <c r="UT46" i="1" s="1"/>
  <c r="UT99" i="1" a="1"/>
  <c r="UT99" i="1" s="1"/>
  <c r="UT41" i="1" a="1"/>
  <c r="UT41" i="1" s="1"/>
  <c r="UT96" i="1" a="1"/>
  <c r="UT96" i="1" s="1"/>
  <c r="UT47" i="1" a="1"/>
  <c r="UT47" i="1" s="1"/>
  <c r="UT95" i="1" a="1"/>
  <c r="UT95" i="1" s="1"/>
  <c r="UT98" i="1" a="1"/>
  <c r="UT98" i="1" s="1"/>
  <c r="UT97" i="1" a="1"/>
  <c r="UT97" i="1" s="1"/>
  <c r="UT48" i="1" a="1"/>
  <c r="UT48" i="1" s="1"/>
  <c r="UT49" i="1" a="1"/>
  <c r="UT49" i="1" s="1"/>
  <c r="UT50" i="1" a="1"/>
  <c r="UT50" i="1" s="1"/>
  <c r="UT51" i="1" a="1"/>
  <c r="UT51" i="1" s="1"/>
  <c r="UT52" i="1" a="1"/>
  <c r="UT52" i="1" s="1"/>
  <c r="UT53" i="1" a="1"/>
  <c r="UT53" i="1" s="1"/>
  <c r="UT54" i="1" a="1"/>
  <c r="UT54" i="1" s="1"/>
  <c r="UT55" i="1" a="1"/>
  <c r="UT55" i="1" s="1"/>
  <c r="UT56" i="1" a="1"/>
  <c r="UT56" i="1" s="1"/>
  <c r="UT57" i="1" a="1"/>
  <c r="UT57" i="1" s="1"/>
  <c r="UT58" i="1" a="1"/>
  <c r="UT58" i="1" s="1"/>
  <c r="UT59" i="1" a="1"/>
  <c r="UT59" i="1" s="1"/>
  <c r="UT60" i="1" a="1"/>
  <c r="UT60" i="1" s="1"/>
  <c r="UT61" i="1" a="1"/>
  <c r="UT61" i="1" s="1"/>
  <c r="ACG159" i="4"/>
  <c r="IV87" i="1"/>
  <c r="IV88" i="1"/>
  <c r="IV86" i="1"/>
  <c r="IV84" i="1"/>
  <c r="IV85" i="1"/>
  <c r="IV104" i="1"/>
  <c r="IV83" i="1"/>
  <c r="IV106" i="1"/>
  <c r="IV107" i="1"/>
  <c r="IV108" i="1"/>
  <c r="IV105" i="1"/>
  <c r="IV99" i="1"/>
  <c r="IV100" i="1"/>
  <c r="IV95" i="1"/>
  <c r="IV97" i="1"/>
  <c r="IV98" i="1"/>
  <c r="IV82" i="1"/>
  <c r="IV39" i="1"/>
  <c r="IV41" i="1"/>
  <c r="IV40" i="1"/>
  <c r="IW28" i="1"/>
  <c r="IV93" i="1"/>
  <c r="IV96" i="1"/>
  <c r="IV94" i="1"/>
  <c r="IW89" i="1" l="1"/>
  <c r="UV26" i="1"/>
  <c r="UU104" i="1" a="1"/>
  <c r="UU104" i="1" s="1"/>
  <c r="UU89" i="1" a="1"/>
  <c r="UU89" i="1" s="1"/>
  <c r="UU87" i="1" a="1"/>
  <c r="UU87" i="1" s="1"/>
  <c r="UU83" i="1" a="1"/>
  <c r="UU83" i="1" s="1"/>
  <c r="UU39" i="1" a="1"/>
  <c r="UU39" i="1" s="1"/>
  <c r="UU82" i="1" a="1"/>
  <c r="UU82" i="1" s="1"/>
  <c r="UU84" i="1" a="1"/>
  <c r="UU84" i="1" s="1"/>
  <c r="UU86" i="1" a="1"/>
  <c r="UU86" i="1" s="1"/>
  <c r="UU85" i="1" a="1"/>
  <c r="UU85" i="1" s="1"/>
  <c r="UU93" i="1" a="1"/>
  <c r="UU93" i="1" s="1"/>
  <c r="UU88" i="1" a="1"/>
  <c r="UU88" i="1" s="1"/>
  <c r="UU45" i="1" a="1"/>
  <c r="UU45" i="1" s="1"/>
  <c r="UU40" i="1" a="1"/>
  <c r="UU40" i="1" s="1"/>
  <c r="UU108" i="1" a="1"/>
  <c r="UU108" i="1" s="1"/>
  <c r="UU106" i="1" a="1"/>
  <c r="UU106" i="1" s="1"/>
  <c r="UU94" i="1" a="1"/>
  <c r="UU94" i="1" s="1"/>
  <c r="UU107" i="1" a="1"/>
  <c r="UU107" i="1" s="1"/>
  <c r="UU100" i="1" a="1"/>
  <c r="UU100" i="1" s="1"/>
  <c r="UU105" i="1" a="1"/>
  <c r="UU105" i="1" s="1"/>
  <c r="UU99" i="1" a="1"/>
  <c r="UU99" i="1" s="1"/>
  <c r="UU46" i="1" a="1"/>
  <c r="UU46" i="1" s="1"/>
  <c r="UU41" i="1" a="1"/>
  <c r="UU41" i="1" s="1"/>
  <c r="UU96" i="1" a="1"/>
  <c r="UU96" i="1" s="1"/>
  <c r="UU47" i="1" a="1"/>
  <c r="UU47" i="1" s="1"/>
  <c r="UU95" i="1" a="1"/>
  <c r="UU95" i="1" s="1"/>
  <c r="UU97" i="1" a="1"/>
  <c r="UU97" i="1" s="1"/>
  <c r="UU48" i="1" a="1"/>
  <c r="UU48" i="1" s="1"/>
  <c r="UU98" i="1" a="1"/>
  <c r="UU98" i="1" s="1"/>
  <c r="UU49" i="1" a="1"/>
  <c r="UU49" i="1" s="1"/>
  <c r="UU50" i="1" a="1"/>
  <c r="UU50" i="1" s="1"/>
  <c r="UU51" i="1" a="1"/>
  <c r="UU51" i="1" s="1"/>
  <c r="UU52" i="1" a="1"/>
  <c r="UU52" i="1" s="1"/>
  <c r="UU53" i="1" a="1"/>
  <c r="UU53" i="1" s="1"/>
  <c r="UU54" i="1" a="1"/>
  <c r="UU54" i="1" s="1"/>
  <c r="UU55" i="1" a="1"/>
  <c r="UU55" i="1" s="1"/>
  <c r="UU56" i="1" a="1"/>
  <c r="UU56" i="1" s="1"/>
  <c r="UU57" i="1" a="1"/>
  <c r="UU57" i="1" s="1"/>
  <c r="UU58" i="1" a="1"/>
  <c r="UU58" i="1" s="1"/>
  <c r="UU59" i="1" a="1"/>
  <c r="UU59" i="1" s="1"/>
  <c r="UU60" i="1" a="1"/>
  <c r="UU60" i="1" s="1"/>
  <c r="UU61" i="1" a="1"/>
  <c r="UU61" i="1" s="1"/>
  <c r="ACH159" i="4"/>
  <c r="IW84" i="1"/>
  <c r="IW88" i="1"/>
  <c r="IW87" i="1"/>
  <c r="IW86" i="1"/>
  <c r="IW85" i="1"/>
  <c r="IW104" i="1"/>
  <c r="IW83" i="1"/>
  <c r="IW105" i="1"/>
  <c r="IW107" i="1"/>
  <c r="IW106" i="1"/>
  <c r="IW108" i="1"/>
  <c r="IW99" i="1"/>
  <c r="IW100" i="1"/>
  <c r="IW95" i="1"/>
  <c r="IW97" i="1"/>
  <c r="IW98" i="1"/>
  <c r="IX28" i="1"/>
  <c r="IW39" i="1"/>
  <c r="IW40" i="1"/>
  <c r="IW41" i="1"/>
  <c r="IW94" i="1"/>
  <c r="IW96" i="1"/>
  <c r="IW82" i="1"/>
  <c r="IW93" i="1"/>
  <c r="IX89" i="1" l="1"/>
  <c r="UW26" i="1"/>
  <c r="UV89" i="1" a="1"/>
  <c r="UV89" i="1" s="1"/>
  <c r="UV104" i="1" a="1"/>
  <c r="UV104" i="1" s="1"/>
  <c r="UV82" i="1" a="1"/>
  <c r="UV82" i="1" s="1"/>
  <c r="UV86" i="1" a="1"/>
  <c r="UV86" i="1" s="1"/>
  <c r="UV84" i="1" a="1"/>
  <c r="UV84" i="1" s="1"/>
  <c r="UV85" i="1" a="1"/>
  <c r="UV85" i="1" s="1"/>
  <c r="UV39" i="1" a="1"/>
  <c r="UV39" i="1" s="1"/>
  <c r="UV45" i="1" a="1"/>
  <c r="UV45" i="1" s="1"/>
  <c r="UV93" i="1" a="1"/>
  <c r="UV93" i="1" s="1"/>
  <c r="UV87" i="1" a="1"/>
  <c r="UV87" i="1" s="1"/>
  <c r="UV83" i="1" a="1"/>
  <c r="UV83" i="1" s="1"/>
  <c r="UV88" i="1" a="1"/>
  <c r="UV88" i="1" s="1"/>
  <c r="UV100" i="1" a="1"/>
  <c r="UV100" i="1" s="1"/>
  <c r="UV41" i="1" a="1"/>
  <c r="UV41" i="1" s="1"/>
  <c r="UV94" i="1" a="1"/>
  <c r="UV94" i="1" s="1"/>
  <c r="UV108" i="1" a="1"/>
  <c r="UV108" i="1" s="1"/>
  <c r="UV105" i="1" a="1"/>
  <c r="UV105" i="1" s="1"/>
  <c r="UV46" i="1" a="1"/>
  <c r="UV46" i="1" s="1"/>
  <c r="UV99" i="1" a="1"/>
  <c r="UV99" i="1" s="1"/>
  <c r="UV107" i="1" a="1"/>
  <c r="UV107" i="1" s="1"/>
  <c r="UV40" i="1" a="1"/>
  <c r="UV40" i="1" s="1"/>
  <c r="UV106" i="1" a="1"/>
  <c r="UV106" i="1" s="1"/>
  <c r="UV47" i="1" a="1"/>
  <c r="UV47" i="1" s="1"/>
  <c r="UV96" i="1" a="1"/>
  <c r="UV96" i="1" s="1"/>
  <c r="UV95" i="1" a="1"/>
  <c r="UV95" i="1" s="1"/>
  <c r="UV98" i="1" a="1"/>
  <c r="UV98" i="1" s="1"/>
  <c r="UV48" i="1" a="1"/>
  <c r="UV48" i="1" s="1"/>
  <c r="UV97" i="1" a="1"/>
  <c r="UV97" i="1" s="1"/>
  <c r="UV49" i="1" a="1"/>
  <c r="UV49" i="1" s="1"/>
  <c r="UV50" i="1" a="1"/>
  <c r="UV50" i="1" s="1"/>
  <c r="UV51" i="1" a="1"/>
  <c r="UV51" i="1" s="1"/>
  <c r="UV52" i="1" a="1"/>
  <c r="UV52" i="1" s="1"/>
  <c r="UV53" i="1" a="1"/>
  <c r="UV53" i="1" s="1"/>
  <c r="UV54" i="1" a="1"/>
  <c r="UV54" i="1" s="1"/>
  <c r="UV55" i="1" a="1"/>
  <c r="UV55" i="1" s="1"/>
  <c r="UV56" i="1" a="1"/>
  <c r="UV56" i="1" s="1"/>
  <c r="UV57" i="1" a="1"/>
  <c r="UV57" i="1" s="1"/>
  <c r="UV58" i="1" a="1"/>
  <c r="UV58" i="1" s="1"/>
  <c r="UV59" i="1" a="1"/>
  <c r="UV59" i="1" s="1"/>
  <c r="UV60" i="1" a="1"/>
  <c r="UV60" i="1" s="1"/>
  <c r="UV61" i="1" a="1"/>
  <c r="UV61" i="1" s="1"/>
  <c r="ACI159" i="4"/>
  <c r="IX86" i="1"/>
  <c r="IX84" i="1"/>
  <c r="IX85" i="1"/>
  <c r="IX88" i="1"/>
  <c r="IX87" i="1"/>
  <c r="IX104" i="1"/>
  <c r="IX83" i="1"/>
  <c r="IX105" i="1"/>
  <c r="IX108" i="1"/>
  <c r="IX107" i="1"/>
  <c r="IX106" i="1"/>
  <c r="IX100" i="1"/>
  <c r="IX99" i="1"/>
  <c r="IX95" i="1"/>
  <c r="IX93" i="1"/>
  <c r="IX98" i="1"/>
  <c r="IX97" i="1"/>
  <c r="IX94" i="1"/>
  <c r="IX96" i="1"/>
  <c r="IY28" i="1"/>
  <c r="IX82" i="1"/>
  <c r="IX39" i="1"/>
  <c r="IX40" i="1"/>
  <c r="IX41" i="1"/>
  <c r="IY89" i="1" l="1"/>
  <c r="UX26" i="1"/>
  <c r="UW89" i="1" a="1"/>
  <c r="UW89" i="1" s="1"/>
  <c r="UW104" i="1" a="1"/>
  <c r="UW104" i="1" s="1"/>
  <c r="UW83" i="1" a="1"/>
  <c r="UW83" i="1" s="1"/>
  <c r="UW45" i="1" a="1"/>
  <c r="UW45" i="1" s="1"/>
  <c r="UW88" i="1" a="1"/>
  <c r="UW88" i="1" s="1"/>
  <c r="UW86" i="1" a="1"/>
  <c r="UW86" i="1" s="1"/>
  <c r="UW84" i="1" a="1"/>
  <c r="UW84" i="1" s="1"/>
  <c r="UW87" i="1" a="1"/>
  <c r="UW87" i="1" s="1"/>
  <c r="UW85" i="1" a="1"/>
  <c r="UW85" i="1" s="1"/>
  <c r="UW93" i="1" a="1"/>
  <c r="UW93" i="1" s="1"/>
  <c r="UW39" i="1" a="1"/>
  <c r="UW39" i="1" s="1"/>
  <c r="UW82" i="1" a="1"/>
  <c r="UW82" i="1" s="1"/>
  <c r="UW41" i="1" a="1"/>
  <c r="UW41" i="1" s="1"/>
  <c r="UW100" i="1" a="1"/>
  <c r="UW100" i="1" s="1"/>
  <c r="UW106" i="1" a="1"/>
  <c r="UW106" i="1" s="1"/>
  <c r="UW108" i="1" a="1"/>
  <c r="UW108" i="1" s="1"/>
  <c r="UW40" i="1" a="1"/>
  <c r="UW40" i="1" s="1"/>
  <c r="UW107" i="1" a="1"/>
  <c r="UW107" i="1" s="1"/>
  <c r="UW99" i="1" a="1"/>
  <c r="UW99" i="1" s="1"/>
  <c r="UW94" i="1" a="1"/>
  <c r="UW94" i="1" s="1"/>
  <c r="UW46" i="1" a="1"/>
  <c r="UW46" i="1" s="1"/>
  <c r="UW105" i="1" a="1"/>
  <c r="UW105" i="1" s="1"/>
  <c r="UW96" i="1" a="1"/>
  <c r="UW96" i="1" s="1"/>
  <c r="UW95" i="1" a="1"/>
  <c r="UW95" i="1" s="1"/>
  <c r="UW47" i="1" a="1"/>
  <c r="UW47" i="1" s="1"/>
  <c r="UW48" i="1" a="1"/>
  <c r="UW48" i="1" s="1"/>
  <c r="UW98" i="1" a="1"/>
  <c r="UW98" i="1" s="1"/>
  <c r="UW97" i="1" a="1"/>
  <c r="UW97" i="1" s="1"/>
  <c r="UW49" i="1" a="1"/>
  <c r="UW49" i="1" s="1"/>
  <c r="UW50" i="1" a="1"/>
  <c r="UW50" i="1" s="1"/>
  <c r="UW51" i="1" a="1"/>
  <c r="UW51" i="1" s="1"/>
  <c r="UW52" i="1" a="1"/>
  <c r="UW52" i="1" s="1"/>
  <c r="UW53" i="1" a="1"/>
  <c r="UW53" i="1" s="1"/>
  <c r="UW54" i="1" a="1"/>
  <c r="UW54" i="1" s="1"/>
  <c r="UW55" i="1" a="1"/>
  <c r="UW55" i="1" s="1"/>
  <c r="UW56" i="1" a="1"/>
  <c r="UW56" i="1" s="1"/>
  <c r="UW57" i="1" a="1"/>
  <c r="UW57" i="1" s="1"/>
  <c r="UW58" i="1" a="1"/>
  <c r="UW58" i="1" s="1"/>
  <c r="UW59" i="1" a="1"/>
  <c r="UW59" i="1" s="1"/>
  <c r="UW60" i="1" a="1"/>
  <c r="UW60" i="1" s="1"/>
  <c r="UW61" i="1" a="1"/>
  <c r="UW61" i="1" s="1"/>
  <c r="ACJ159" i="4"/>
  <c r="IY88" i="1"/>
  <c r="IY85" i="1"/>
  <c r="IY87" i="1"/>
  <c r="IY84" i="1"/>
  <c r="IY86" i="1"/>
  <c r="IY104" i="1"/>
  <c r="IY83" i="1"/>
  <c r="IY108" i="1"/>
  <c r="IY107" i="1"/>
  <c r="IY106" i="1"/>
  <c r="IY105" i="1"/>
  <c r="IY99" i="1"/>
  <c r="IY100" i="1"/>
  <c r="IY95" i="1"/>
  <c r="IZ28" i="1"/>
  <c r="IY82" i="1"/>
  <c r="IY96" i="1"/>
  <c r="IY94" i="1"/>
  <c r="IY93" i="1"/>
  <c r="IY40" i="1"/>
  <c r="IY41" i="1"/>
  <c r="IY39" i="1"/>
  <c r="IY98" i="1"/>
  <c r="IY97" i="1"/>
  <c r="IZ89" i="1" l="1"/>
  <c r="UY26" i="1"/>
  <c r="UX104" i="1" a="1"/>
  <c r="UX104" i="1" s="1"/>
  <c r="UX89" i="1" a="1"/>
  <c r="UX89" i="1" s="1"/>
  <c r="UX85" i="1" a="1"/>
  <c r="UX85" i="1" s="1"/>
  <c r="UX82" i="1" a="1"/>
  <c r="UX82" i="1" s="1"/>
  <c r="UX45" i="1" a="1"/>
  <c r="UX45" i="1" s="1"/>
  <c r="UX93" i="1" a="1"/>
  <c r="UX93" i="1" s="1"/>
  <c r="UX83" i="1" a="1"/>
  <c r="UX83" i="1" s="1"/>
  <c r="UX84" i="1" a="1"/>
  <c r="UX84" i="1" s="1"/>
  <c r="UX86" i="1" a="1"/>
  <c r="UX86" i="1" s="1"/>
  <c r="UX39" i="1" a="1"/>
  <c r="UX39" i="1" s="1"/>
  <c r="UX87" i="1" a="1"/>
  <c r="UX87" i="1" s="1"/>
  <c r="UX88" i="1" a="1"/>
  <c r="UX88" i="1" s="1"/>
  <c r="UX100" i="1" a="1"/>
  <c r="UX100" i="1" s="1"/>
  <c r="UX107" i="1" a="1"/>
  <c r="UX107" i="1" s="1"/>
  <c r="UX108" i="1" a="1"/>
  <c r="UX108" i="1" s="1"/>
  <c r="UX41" i="1" a="1"/>
  <c r="UX41" i="1" s="1"/>
  <c r="UX40" i="1" a="1"/>
  <c r="UX40" i="1" s="1"/>
  <c r="UX105" i="1" a="1"/>
  <c r="UX105" i="1" s="1"/>
  <c r="UX99" i="1" a="1"/>
  <c r="UX99" i="1" s="1"/>
  <c r="UX106" i="1" a="1"/>
  <c r="UX106" i="1" s="1"/>
  <c r="UX46" i="1" a="1"/>
  <c r="UX46" i="1" s="1"/>
  <c r="UX94" i="1" a="1"/>
  <c r="UX94" i="1" s="1"/>
  <c r="UX96" i="1" a="1"/>
  <c r="UX96" i="1" s="1"/>
  <c r="UX95" i="1" a="1"/>
  <c r="UX95" i="1" s="1"/>
  <c r="UX47" i="1" a="1"/>
  <c r="UX47" i="1" s="1"/>
  <c r="UX48" i="1" a="1"/>
  <c r="UX48" i="1" s="1"/>
  <c r="UX97" i="1" a="1"/>
  <c r="UX97" i="1" s="1"/>
  <c r="UX98" i="1" a="1"/>
  <c r="UX98" i="1" s="1"/>
  <c r="UX49" i="1" a="1"/>
  <c r="UX49" i="1" s="1"/>
  <c r="UX50" i="1" a="1"/>
  <c r="UX50" i="1" s="1"/>
  <c r="UX51" i="1" a="1"/>
  <c r="UX51" i="1" s="1"/>
  <c r="UX52" i="1" a="1"/>
  <c r="UX52" i="1" s="1"/>
  <c r="UX53" i="1" a="1"/>
  <c r="UX53" i="1" s="1"/>
  <c r="UX54" i="1" a="1"/>
  <c r="UX54" i="1" s="1"/>
  <c r="UX55" i="1" a="1"/>
  <c r="UX55" i="1" s="1"/>
  <c r="UX56" i="1" a="1"/>
  <c r="UX56" i="1" s="1"/>
  <c r="UX57" i="1" a="1"/>
  <c r="UX57" i="1" s="1"/>
  <c r="UX58" i="1" a="1"/>
  <c r="UX58" i="1" s="1"/>
  <c r="UX59" i="1" a="1"/>
  <c r="UX59" i="1" s="1"/>
  <c r="UX60" i="1" a="1"/>
  <c r="UX60" i="1" s="1"/>
  <c r="UX61" i="1" a="1"/>
  <c r="UX61" i="1" s="1"/>
  <c r="ACK159" i="4"/>
  <c r="IZ84" i="1"/>
  <c r="IZ85" i="1"/>
  <c r="IZ88" i="1"/>
  <c r="IZ87" i="1"/>
  <c r="IZ86" i="1"/>
  <c r="IZ104" i="1"/>
  <c r="IZ83" i="1"/>
  <c r="IZ94" i="1"/>
  <c r="IZ108" i="1"/>
  <c r="IZ105" i="1"/>
  <c r="IZ107" i="1"/>
  <c r="IZ106" i="1"/>
  <c r="IZ41" i="1"/>
  <c r="IZ97" i="1"/>
  <c r="IZ40" i="1"/>
  <c r="IZ39" i="1"/>
  <c r="IZ98" i="1"/>
  <c r="IZ99" i="1"/>
  <c r="IZ100" i="1"/>
  <c r="IZ96" i="1"/>
  <c r="IZ93" i="1"/>
  <c r="IZ95" i="1"/>
  <c r="JA28" i="1"/>
  <c r="IZ82" i="1"/>
  <c r="JA89" i="1" l="1"/>
  <c r="UZ26" i="1"/>
  <c r="UY104" i="1" a="1"/>
  <c r="UY104" i="1" s="1"/>
  <c r="UY89" i="1" a="1"/>
  <c r="UY89" i="1" s="1"/>
  <c r="UY82" i="1" a="1"/>
  <c r="UY82" i="1" s="1"/>
  <c r="UY84" i="1" a="1"/>
  <c r="UY84" i="1" s="1"/>
  <c r="UY45" i="1" a="1"/>
  <c r="UY45" i="1" s="1"/>
  <c r="UY86" i="1" a="1"/>
  <c r="UY86" i="1" s="1"/>
  <c r="UY93" i="1" a="1"/>
  <c r="UY93" i="1" s="1"/>
  <c r="UY83" i="1" a="1"/>
  <c r="UY83" i="1" s="1"/>
  <c r="UY87" i="1" a="1"/>
  <c r="UY87" i="1" s="1"/>
  <c r="UY85" i="1" a="1"/>
  <c r="UY85" i="1" s="1"/>
  <c r="UY39" i="1" a="1"/>
  <c r="UY39" i="1" s="1"/>
  <c r="UY88" i="1" a="1"/>
  <c r="UY88" i="1" s="1"/>
  <c r="UY99" i="1" a="1"/>
  <c r="UY99" i="1" s="1"/>
  <c r="UY94" i="1" a="1"/>
  <c r="UY94" i="1" s="1"/>
  <c r="UY40" i="1" a="1"/>
  <c r="UY40" i="1" s="1"/>
  <c r="UY105" i="1" a="1"/>
  <c r="UY105" i="1" s="1"/>
  <c r="UY107" i="1" a="1"/>
  <c r="UY107" i="1" s="1"/>
  <c r="UY46" i="1" a="1"/>
  <c r="UY46" i="1" s="1"/>
  <c r="UY100" i="1" a="1"/>
  <c r="UY100" i="1" s="1"/>
  <c r="UY108" i="1" a="1"/>
  <c r="UY108" i="1" s="1"/>
  <c r="UY106" i="1" a="1"/>
  <c r="UY106" i="1" s="1"/>
  <c r="UY41" i="1" a="1"/>
  <c r="UY41" i="1" s="1"/>
  <c r="UY96" i="1" a="1"/>
  <c r="UY96" i="1" s="1"/>
  <c r="UY95" i="1" a="1"/>
  <c r="UY95" i="1" s="1"/>
  <c r="UY47" i="1" a="1"/>
  <c r="UY47" i="1" s="1"/>
  <c r="UY48" i="1" a="1"/>
  <c r="UY48" i="1" s="1"/>
  <c r="UY97" i="1" a="1"/>
  <c r="UY97" i="1" s="1"/>
  <c r="UY98" i="1" a="1"/>
  <c r="UY98" i="1" s="1"/>
  <c r="UY49" i="1" a="1"/>
  <c r="UY49" i="1" s="1"/>
  <c r="UY50" i="1" a="1"/>
  <c r="UY50" i="1" s="1"/>
  <c r="UY51" i="1" a="1"/>
  <c r="UY51" i="1" s="1"/>
  <c r="UY52" i="1" a="1"/>
  <c r="UY52" i="1" s="1"/>
  <c r="UY53" i="1" a="1"/>
  <c r="UY53" i="1" s="1"/>
  <c r="UY54" i="1" a="1"/>
  <c r="UY54" i="1" s="1"/>
  <c r="UY55" i="1" a="1"/>
  <c r="UY55" i="1" s="1"/>
  <c r="UY56" i="1" a="1"/>
  <c r="UY56" i="1" s="1"/>
  <c r="UY57" i="1" a="1"/>
  <c r="UY57" i="1" s="1"/>
  <c r="UY58" i="1" a="1"/>
  <c r="UY58" i="1" s="1"/>
  <c r="UY59" i="1" a="1"/>
  <c r="UY59" i="1" s="1"/>
  <c r="UY60" i="1" a="1"/>
  <c r="UY60" i="1" s="1"/>
  <c r="UY61" i="1" a="1"/>
  <c r="UY61" i="1" s="1"/>
  <c r="ACL159" i="4"/>
  <c r="JA86" i="1"/>
  <c r="JA88" i="1"/>
  <c r="JA84" i="1"/>
  <c r="JA85" i="1"/>
  <c r="JA87" i="1"/>
  <c r="JA104" i="1"/>
  <c r="JA83" i="1"/>
  <c r="JA41" i="1"/>
  <c r="JA105" i="1"/>
  <c r="JA107" i="1"/>
  <c r="JA106" i="1"/>
  <c r="JA108" i="1"/>
  <c r="JB28" i="1"/>
  <c r="JA82" i="1"/>
  <c r="JA94" i="1"/>
  <c r="JA96" i="1"/>
  <c r="JA93" i="1"/>
  <c r="JA99" i="1"/>
  <c r="JA100" i="1"/>
  <c r="JA39" i="1"/>
  <c r="JA40" i="1"/>
  <c r="JA98" i="1"/>
  <c r="JA95" i="1"/>
  <c r="JA97" i="1"/>
  <c r="JB89" i="1" l="1"/>
  <c r="VA26" i="1"/>
  <c r="UZ89" i="1" a="1"/>
  <c r="UZ89" i="1" s="1"/>
  <c r="UZ104" i="1" a="1"/>
  <c r="UZ104" i="1" s="1"/>
  <c r="UZ86" i="1" a="1"/>
  <c r="UZ86" i="1" s="1"/>
  <c r="UZ93" i="1" a="1"/>
  <c r="UZ93" i="1" s="1"/>
  <c r="UZ82" i="1" a="1"/>
  <c r="UZ82" i="1" s="1"/>
  <c r="UZ39" i="1" a="1"/>
  <c r="UZ39" i="1" s="1"/>
  <c r="UZ88" i="1" a="1"/>
  <c r="UZ88" i="1" s="1"/>
  <c r="UZ85" i="1" a="1"/>
  <c r="UZ85" i="1" s="1"/>
  <c r="UZ84" i="1" a="1"/>
  <c r="UZ84" i="1" s="1"/>
  <c r="UZ83" i="1" a="1"/>
  <c r="UZ83" i="1" s="1"/>
  <c r="UZ45" i="1" a="1"/>
  <c r="UZ45" i="1" s="1"/>
  <c r="UZ87" i="1" a="1"/>
  <c r="UZ87" i="1" s="1"/>
  <c r="UZ46" i="1" a="1"/>
  <c r="UZ46" i="1" s="1"/>
  <c r="UZ100" i="1" a="1"/>
  <c r="UZ100" i="1" s="1"/>
  <c r="UZ99" i="1" a="1"/>
  <c r="UZ99" i="1" s="1"/>
  <c r="UZ107" i="1" a="1"/>
  <c r="UZ107" i="1" s="1"/>
  <c r="UZ40" i="1" a="1"/>
  <c r="UZ40" i="1" s="1"/>
  <c r="UZ41" i="1" a="1"/>
  <c r="UZ41" i="1" s="1"/>
  <c r="UZ105" i="1" a="1"/>
  <c r="UZ105" i="1" s="1"/>
  <c r="UZ108" i="1" a="1"/>
  <c r="UZ108" i="1" s="1"/>
  <c r="UZ94" i="1" a="1"/>
  <c r="UZ94" i="1" s="1"/>
  <c r="UZ106" i="1" a="1"/>
  <c r="UZ106" i="1" s="1"/>
  <c r="UZ96" i="1" a="1"/>
  <c r="UZ96" i="1" s="1"/>
  <c r="UZ95" i="1" a="1"/>
  <c r="UZ95" i="1" s="1"/>
  <c r="UZ47" i="1" a="1"/>
  <c r="UZ47" i="1" s="1"/>
  <c r="UZ97" i="1" a="1"/>
  <c r="UZ97" i="1" s="1"/>
  <c r="UZ98" i="1" a="1"/>
  <c r="UZ98" i="1" s="1"/>
  <c r="UZ48" i="1" a="1"/>
  <c r="UZ48" i="1" s="1"/>
  <c r="UZ49" i="1" a="1"/>
  <c r="UZ49" i="1" s="1"/>
  <c r="UZ50" i="1" a="1"/>
  <c r="UZ50" i="1" s="1"/>
  <c r="UZ51" i="1" a="1"/>
  <c r="UZ51" i="1" s="1"/>
  <c r="UZ52" i="1" a="1"/>
  <c r="UZ52" i="1" s="1"/>
  <c r="UZ53" i="1" a="1"/>
  <c r="UZ53" i="1" s="1"/>
  <c r="UZ54" i="1" a="1"/>
  <c r="UZ54" i="1" s="1"/>
  <c r="UZ55" i="1" a="1"/>
  <c r="UZ55" i="1" s="1"/>
  <c r="UZ56" i="1" a="1"/>
  <c r="UZ56" i="1" s="1"/>
  <c r="UZ57" i="1" a="1"/>
  <c r="UZ57" i="1" s="1"/>
  <c r="UZ58" i="1" a="1"/>
  <c r="UZ58" i="1" s="1"/>
  <c r="UZ59" i="1" a="1"/>
  <c r="UZ59" i="1" s="1"/>
  <c r="UZ60" i="1" a="1"/>
  <c r="UZ60" i="1" s="1"/>
  <c r="UZ61" i="1" a="1"/>
  <c r="UZ61" i="1" s="1"/>
  <c r="ACM159" i="4"/>
  <c r="JB83" i="1"/>
  <c r="JB87" i="1"/>
  <c r="JB84" i="1"/>
  <c r="JB85" i="1"/>
  <c r="JB86" i="1"/>
  <c r="JB88" i="1"/>
  <c r="JB40" i="1"/>
  <c r="JB104" i="1"/>
  <c r="JC28" i="1"/>
  <c r="JB96" i="1"/>
  <c r="JB94" i="1"/>
  <c r="JB41" i="1"/>
  <c r="JB82" i="1"/>
  <c r="JB93" i="1"/>
  <c r="JB39" i="1"/>
  <c r="JB107" i="1"/>
  <c r="JB108" i="1"/>
  <c r="JB106" i="1"/>
  <c r="JB105" i="1"/>
  <c r="JB98" i="1"/>
  <c r="JB97" i="1"/>
  <c r="JB95" i="1"/>
  <c r="JB100" i="1"/>
  <c r="JB99" i="1"/>
  <c r="JC89" i="1" l="1"/>
  <c r="VB26" i="1"/>
  <c r="VA89" i="1" a="1"/>
  <c r="VA89" i="1" s="1"/>
  <c r="VA104" i="1" a="1"/>
  <c r="VA104" i="1" s="1"/>
  <c r="VA93" i="1" a="1"/>
  <c r="VA93" i="1" s="1"/>
  <c r="VA39" i="1" a="1"/>
  <c r="VA39" i="1" s="1"/>
  <c r="VA83" i="1" a="1"/>
  <c r="VA83" i="1" s="1"/>
  <c r="VA88" i="1" a="1"/>
  <c r="VA88" i="1" s="1"/>
  <c r="VA84" i="1" a="1"/>
  <c r="VA84" i="1" s="1"/>
  <c r="VA82" i="1" a="1"/>
  <c r="VA82" i="1" s="1"/>
  <c r="VA85" i="1" a="1"/>
  <c r="VA85" i="1" s="1"/>
  <c r="VA87" i="1" a="1"/>
  <c r="VA87" i="1" s="1"/>
  <c r="VA86" i="1" a="1"/>
  <c r="VA86" i="1" s="1"/>
  <c r="VA45" i="1" a="1"/>
  <c r="VA45" i="1" s="1"/>
  <c r="VA105" i="1" a="1"/>
  <c r="VA105" i="1" s="1"/>
  <c r="VA99" i="1" a="1"/>
  <c r="VA99" i="1" s="1"/>
  <c r="VA108" i="1" a="1"/>
  <c r="VA108" i="1" s="1"/>
  <c r="VA106" i="1" a="1"/>
  <c r="VA106" i="1" s="1"/>
  <c r="VA107" i="1" a="1"/>
  <c r="VA107" i="1" s="1"/>
  <c r="VA100" i="1" a="1"/>
  <c r="VA100" i="1" s="1"/>
  <c r="VA94" i="1" a="1"/>
  <c r="VA94" i="1" s="1"/>
  <c r="VA40" i="1" a="1"/>
  <c r="VA40" i="1" s="1"/>
  <c r="VA46" i="1" a="1"/>
  <c r="VA46" i="1" s="1"/>
  <c r="VA41" i="1" a="1"/>
  <c r="VA41" i="1" s="1"/>
  <c r="VA95" i="1" a="1"/>
  <c r="VA95" i="1" s="1"/>
  <c r="VA96" i="1" a="1"/>
  <c r="VA96" i="1" s="1"/>
  <c r="VA47" i="1" a="1"/>
  <c r="VA47" i="1" s="1"/>
  <c r="VA48" i="1" a="1"/>
  <c r="VA48" i="1" s="1"/>
  <c r="VA98" i="1" a="1"/>
  <c r="VA98" i="1" s="1"/>
  <c r="VA97" i="1" a="1"/>
  <c r="VA97" i="1" s="1"/>
  <c r="VA49" i="1" a="1"/>
  <c r="VA49" i="1" s="1"/>
  <c r="VA50" i="1" a="1"/>
  <c r="VA50" i="1" s="1"/>
  <c r="VA51" i="1" a="1"/>
  <c r="VA51" i="1" s="1"/>
  <c r="VA52" i="1" a="1"/>
  <c r="VA52" i="1" s="1"/>
  <c r="VA53" i="1" a="1"/>
  <c r="VA53" i="1" s="1"/>
  <c r="VA54" i="1" a="1"/>
  <c r="VA54" i="1" s="1"/>
  <c r="VA55" i="1" a="1"/>
  <c r="VA55" i="1" s="1"/>
  <c r="VA56" i="1" a="1"/>
  <c r="VA56" i="1" s="1"/>
  <c r="VA57" i="1" a="1"/>
  <c r="VA57" i="1" s="1"/>
  <c r="VA58" i="1" a="1"/>
  <c r="VA58" i="1" s="1"/>
  <c r="VA59" i="1" a="1"/>
  <c r="VA59" i="1" s="1"/>
  <c r="VA60" i="1" a="1"/>
  <c r="VA60" i="1" s="1"/>
  <c r="VA61" i="1" a="1"/>
  <c r="VA61" i="1" s="1"/>
  <c r="ACN159" i="4"/>
  <c r="JC88" i="1"/>
  <c r="JC84" i="1"/>
  <c r="JC87" i="1"/>
  <c r="JC85" i="1"/>
  <c r="JC86" i="1"/>
  <c r="JC104" i="1"/>
  <c r="JC83" i="1"/>
  <c r="JC82" i="1"/>
  <c r="JC96" i="1"/>
  <c r="JC93" i="1"/>
  <c r="JC41" i="1"/>
  <c r="JC40" i="1"/>
  <c r="JC97" i="1"/>
  <c r="JC95" i="1"/>
  <c r="JC100" i="1"/>
  <c r="JC99" i="1"/>
  <c r="JD28" i="1"/>
  <c r="JC106" i="1"/>
  <c r="JC107" i="1"/>
  <c r="JC94" i="1"/>
  <c r="JC105" i="1"/>
  <c r="JC39" i="1"/>
  <c r="JC98" i="1"/>
  <c r="JC108" i="1"/>
  <c r="JD89" i="1" l="1"/>
  <c r="VC26" i="1"/>
  <c r="VB104" i="1" a="1"/>
  <c r="VB104" i="1" s="1"/>
  <c r="VB89" i="1" a="1"/>
  <c r="VB89" i="1" s="1"/>
  <c r="VB83" i="1" a="1"/>
  <c r="VB83" i="1" s="1"/>
  <c r="VB87" i="1" a="1"/>
  <c r="VB87" i="1" s="1"/>
  <c r="VB88" i="1" a="1"/>
  <c r="VB88" i="1" s="1"/>
  <c r="VB82" i="1" a="1"/>
  <c r="VB82" i="1" s="1"/>
  <c r="VB93" i="1" a="1"/>
  <c r="VB93" i="1" s="1"/>
  <c r="VB39" i="1" a="1"/>
  <c r="VB39" i="1" s="1"/>
  <c r="VB45" i="1" a="1"/>
  <c r="VB45" i="1" s="1"/>
  <c r="VB85" i="1" a="1"/>
  <c r="VB85" i="1" s="1"/>
  <c r="VB86" i="1" a="1"/>
  <c r="VB86" i="1" s="1"/>
  <c r="VB84" i="1" a="1"/>
  <c r="VB84" i="1" s="1"/>
  <c r="VB94" i="1" a="1"/>
  <c r="VB94" i="1" s="1"/>
  <c r="VB108" i="1" a="1"/>
  <c r="VB108" i="1" s="1"/>
  <c r="VB99" i="1" a="1"/>
  <c r="VB99" i="1" s="1"/>
  <c r="VB46" i="1" a="1"/>
  <c r="VB46" i="1" s="1"/>
  <c r="VB107" i="1" a="1"/>
  <c r="VB107" i="1" s="1"/>
  <c r="VB100" i="1" a="1"/>
  <c r="VB100" i="1" s="1"/>
  <c r="VB40" i="1" a="1"/>
  <c r="VB40" i="1" s="1"/>
  <c r="VB105" i="1" a="1"/>
  <c r="VB105" i="1" s="1"/>
  <c r="VB41" i="1" a="1"/>
  <c r="VB41" i="1" s="1"/>
  <c r="VB106" i="1" a="1"/>
  <c r="VB106" i="1" s="1"/>
  <c r="VB47" i="1" a="1"/>
  <c r="VB47" i="1" s="1"/>
  <c r="VB96" i="1" a="1"/>
  <c r="VB96" i="1" s="1"/>
  <c r="VB95" i="1" a="1"/>
  <c r="VB95" i="1" s="1"/>
  <c r="VB97" i="1" a="1"/>
  <c r="VB97" i="1" s="1"/>
  <c r="VB98" i="1" a="1"/>
  <c r="VB98" i="1" s="1"/>
  <c r="VB48" i="1" a="1"/>
  <c r="VB48" i="1" s="1"/>
  <c r="VB49" i="1" a="1"/>
  <c r="VB49" i="1" s="1"/>
  <c r="VB50" i="1" a="1"/>
  <c r="VB50" i="1" s="1"/>
  <c r="VB51" i="1" a="1"/>
  <c r="VB51" i="1" s="1"/>
  <c r="VB52" i="1" a="1"/>
  <c r="VB52" i="1" s="1"/>
  <c r="VB53" i="1" a="1"/>
  <c r="VB53" i="1" s="1"/>
  <c r="VB54" i="1" a="1"/>
  <c r="VB54" i="1" s="1"/>
  <c r="VB55" i="1" a="1"/>
  <c r="VB55" i="1" s="1"/>
  <c r="VB56" i="1" a="1"/>
  <c r="VB56" i="1" s="1"/>
  <c r="VB57" i="1" a="1"/>
  <c r="VB57" i="1" s="1"/>
  <c r="VB58" i="1" a="1"/>
  <c r="VB58" i="1" s="1"/>
  <c r="VB59" i="1" a="1"/>
  <c r="VB59" i="1" s="1"/>
  <c r="VB60" i="1" a="1"/>
  <c r="VB60" i="1" s="1"/>
  <c r="VB61" i="1" a="1"/>
  <c r="VB61" i="1" s="1"/>
  <c r="ACO159" i="4"/>
  <c r="JD85" i="1"/>
  <c r="JD87" i="1"/>
  <c r="JD88" i="1"/>
  <c r="JD84" i="1"/>
  <c r="JD86" i="1"/>
  <c r="JD104" i="1"/>
  <c r="JD83" i="1"/>
  <c r="JD105" i="1"/>
  <c r="JD108" i="1"/>
  <c r="JD107" i="1"/>
  <c r="JD95" i="1"/>
  <c r="JD106" i="1"/>
  <c r="JD98" i="1"/>
  <c r="JD97" i="1"/>
  <c r="JE28" i="1"/>
  <c r="JD82" i="1"/>
  <c r="JD96" i="1"/>
  <c r="JD94" i="1"/>
  <c r="JD93" i="1"/>
  <c r="JD41" i="1"/>
  <c r="JD40" i="1"/>
  <c r="JD39" i="1"/>
  <c r="JD100" i="1"/>
  <c r="JD99" i="1"/>
  <c r="JE89" i="1" l="1"/>
  <c r="VD26" i="1"/>
  <c r="VC89" i="1" a="1"/>
  <c r="VC89" i="1" s="1"/>
  <c r="VC104" i="1" a="1"/>
  <c r="VC104" i="1" s="1"/>
  <c r="VC83" i="1" a="1"/>
  <c r="VC83" i="1" s="1"/>
  <c r="VC93" i="1" a="1"/>
  <c r="VC93" i="1" s="1"/>
  <c r="VC86" i="1" a="1"/>
  <c r="VC86" i="1" s="1"/>
  <c r="VC45" i="1" a="1"/>
  <c r="VC45" i="1" s="1"/>
  <c r="VC85" i="1" a="1"/>
  <c r="VC85" i="1" s="1"/>
  <c r="VC88" i="1" a="1"/>
  <c r="VC88" i="1" s="1"/>
  <c r="VC84" i="1" a="1"/>
  <c r="VC84" i="1" s="1"/>
  <c r="VC82" i="1" a="1"/>
  <c r="VC82" i="1" s="1"/>
  <c r="VC39" i="1" a="1"/>
  <c r="VC39" i="1" s="1"/>
  <c r="VC87" i="1" a="1"/>
  <c r="VC87" i="1" s="1"/>
  <c r="VC99" i="1" a="1"/>
  <c r="VC99" i="1" s="1"/>
  <c r="VC100" i="1" a="1"/>
  <c r="VC100" i="1" s="1"/>
  <c r="VC41" i="1" a="1"/>
  <c r="VC41" i="1" s="1"/>
  <c r="VC40" i="1" a="1"/>
  <c r="VC40" i="1" s="1"/>
  <c r="VC105" i="1" a="1"/>
  <c r="VC105" i="1" s="1"/>
  <c r="VC94" i="1" a="1"/>
  <c r="VC94" i="1" s="1"/>
  <c r="VC106" i="1" a="1"/>
  <c r="VC106" i="1" s="1"/>
  <c r="VC46" i="1" a="1"/>
  <c r="VC46" i="1" s="1"/>
  <c r="VC107" i="1" a="1"/>
  <c r="VC107" i="1" s="1"/>
  <c r="VC108" i="1" a="1"/>
  <c r="VC108" i="1" s="1"/>
  <c r="VC96" i="1" a="1"/>
  <c r="VC96" i="1" s="1"/>
  <c r="VC47" i="1" a="1"/>
  <c r="VC47" i="1" s="1"/>
  <c r="VC95" i="1" a="1"/>
  <c r="VC95" i="1" s="1"/>
  <c r="VC48" i="1" a="1"/>
  <c r="VC48" i="1" s="1"/>
  <c r="VC97" i="1" a="1"/>
  <c r="VC97" i="1" s="1"/>
  <c r="VC98" i="1" a="1"/>
  <c r="VC98" i="1" s="1"/>
  <c r="VC49" i="1" a="1"/>
  <c r="VC49" i="1" s="1"/>
  <c r="VC50" i="1" a="1"/>
  <c r="VC50" i="1" s="1"/>
  <c r="VC51" i="1" a="1"/>
  <c r="VC51" i="1" s="1"/>
  <c r="VC52" i="1" a="1"/>
  <c r="VC52" i="1" s="1"/>
  <c r="VC53" i="1" a="1"/>
  <c r="VC53" i="1" s="1"/>
  <c r="VC54" i="1" a="1"/>
  <c r="VC54" i="1" s="1"/>
  <c r="VC55" i="1" a="1"/>
  <c r="VC55" i="1" s="1"/>
  <c r="VC56" i="1" a="1"/>
  <c r="VC56" i="1" s="1"/>
  <c r="VC57" i="1" a="1"/>
  <c r="VC57" i="1" s="1"/>
  <c r="VC58" i="1" a="1"/>
  <c r="VC58" i="1" s="1"/>
  <c r="VC59" i="1" a="1"/>
  <c r="VC59" i="1" s="1"/>
  <c r="VC60" i="1" a="1"/>
  <c r="VC60" i="1" s="1"/>
  <c r="VC61" i="1" a="1"/>
  <c r="VC61" i="1" s="1"/>
  <c r="ACP159" i="4"/>
  <c r="JE87" i="1"/>
  <c r="JE86" i="1"/>
  <c r="JE84" i="1"/>
  <c r="JE88" i="1"/>
  <c r="JE85" i="1"/>
  <c r="JE104" i="1"/>
  <c r="JE83" i="1"/>
  <c r="JE106" i="1"/>
  <c r="JE107" i="1"/>
  <c r="JE105" i="1"/>
  <c r="JE108" i="1"/>
  <c r="JE95" i="1"/>
  <c r="JE93" i="1"/>
  <c r="JE41" i="1"/>
  <c r="JF28" i="1"/>
  <c r="JE82" i="1"/>
  <c r="JE94" i="1"/>
  <c r="JE96" i="1"/>
  <c r="JE40" i="1"/>
  <c r="JE39" i="1"/>
  <c r="JE97" i="1"/>
  <c r="JE98" i="1"/>
  <c r="JE99" i="1"/>
  <c r="JE100" i="1"/>
  <c r="JF89" i="1" l="1"/>
  <c r="VE26" i="1"/>
  <c r="VD104" i="1" a="1"/>
  <c r="VD104" i="1" s="1"/>
  <c r="VD89" i="1" a="1"/>
  <c r="VD89" i="1" s="1"/>
  <c r="VD93" i="1" a="1"/>
  <c r="VD93" i="1" s="1"/>
  <c r="VD85" i="1" a="1"/>
  <c r="VD85" i="1" s="1"/>
  <c r="VD88" i="1" a="1"/>
  <c r="VD88" i="1" s="1"/>
  <c r="VD39" i="1" a="1"/>
  <c r="VD39" i="1" s="1"/>
  <c r="VD82" i="1" a="1"/>
  <c r="VD82" i="1" s="1"/>
  <c r="VD86" i="1" a="1"/>
  <c r="VD86" i="1" s="1"/>
  <c r="VD84" i="1" a="1"/>
  <c r="VD84" i="1" s="1"/>
  <c r="VD83" i="1" a="1"/>
  <c r="VD83" i="1" s="1"/>
  <c r="VD87" i="1" a="1"/>
  <c r="VD87" i="1" s="1"/>
  <c r="VD45" i="1" a="1"/>
  <c r="VD45" i="1" s="1"/>
  <c r="VD40" i="1" a="1"/>
  <c r="VD40" i="1" s="1"/>
  <c r="VD106" i="1" a="1"/>
  <c r="VD106" i="1" s="1"/>
  <c r="VD105" i="1" a="1"/>
  <c r="VD105" i="1" s="1"/>
  <c r="VD107" i="1" a="1"/>
  <c r="VD107" i="1" s="1"/>
  <c r="VD100" i="1" a="1"/>
  <c r="VD100" i="1" s="1"/>
  <c r="VD46" i="1" a="1"/>
  <c r="VD46" i="1" s="1"/>
  <c r="VD99" i="1" a="1"/>
  <c r="VD99" i="1" s="1"/>
  <c r="VD94" i="1" a="1"/>
  <c r="VD94" i="1" s="1"/>
  <c r="VD41" i="1" a="1"/>
  <c r="VD41" i="1" s="1"/>
  <c r="VD108" i="1" a="1"/>
  <c r="VD108" i="1" s="1"/>
  <c r="VD47" i="1" a="1"/>
  <c r="VD47" i="1" s="1"/>
  <c r="VD96" i="1" a="1"/>
  <c r="VD96" i="1" s="1"/>
  <c r="VD95" i="1" a="1"/>
  <c r="VD95" i="1" s="1"/>
  <c r="VD98" i="1" a="1"/>
  <c r="VD98" i="1" s="1"/>
  <c r="VD97" i="1" a="1"/>
  <c r="VD97" i="1" s="1"/>
  <c r="VD48" i="1" a="1"/>
  <c r="VD48" i="1" s="1"/>
  <c r="VD49" i="1" a="1"/>
  <c r="VD49" i="1" s="1"/>
  <c r="VD50" i="1" a="1"/>
  <c r="VD50" i="1" s="1"/>
  <c r="VD51" i="1" a="1"/>
  <c r="VD51" i="1" s="1"/>
  <c r="VD52" i="1" a="1"/>
  <c r="VD52" i="1" s="1"/>
  <c r="VD53" i="1" a="1"/>
  <c r="VD53" i="1" s="1"/>
  <c r="VD54" i="1" a="1"/>
  <c r="VD54" i="1" s="1"/>
  <c r="VD55" i="1" a="1"/>
  <c r="VD55" i="1" s="1"/>
  <c r="VD56" i="1" a="1"/>
  <c r="VD56" i="1" s="1"/>
  <c r="VD57" i="1" a="1"/>
  <c r="VD57" i="1" s="1"/>
  <c r="VD58" i="1" a="1"/>
  <c r="VD58" i="1" s="1"/>
  <c r="VD59" i="1" a="1"/>
  <c r="VD59" i="1" s="1"/>
  <c r="VD60" i="1" a="1"/>
  <c r="VD60" i="1" s="1"/>
  <c r="VD61" i="1" a="1"/>
  <c r="VD61" i="1" s="1"/>
  <c r="ACQ159" i="4"/>
  <c r="JF108" i="1"/>
  <c r="JF86" i="1"/>
  <c r="JF88" i="1"/>
  <c r="JF85" i="1"/>
  <c r="JF84" i="1"/>
  <c r="JF87" i="1"/>
  <c r="JF104" i="1"/>
  <c r="JF83" i="1"/>
  <c r="JF106" i="1"/>
  <c r="JF107" i="1"/>
  <c r="JG28" i="1"/>
  <c r="JF96" i="1"/>
  <c r="JF82" i="1"/>
  <c r="JF94" i="1"/>
  <c r="JF93" i="1"/>
  <c r="JF41" i="1"/>
  <c r="JF40" i="1"/>
  <c r="JF39" i="1"/>
  <c r="JF105" i="1"/>
  <c r="JF98" i="1"/>
  <c r="JF97" i="1"/>
  <c r="JF100" i="1"/>
  <c r="JF99" i="1"/>
  <c r="JF95" i="1"/>
  <c r="JG89" i="1" l="1"/>
  <c r="VE89" i="1" a="1"/>
  <c r="VE89" i="1" s="1"/>
  <c r="VE104" i="1" a="1"/>
  <c r="VE104" i="1" s="1"/>
  <c r="VE83" i="1" a="1"/>
  <c r="VE83" i="1" s="1"/>
  <c r="VE82" i="1" a="1"/>
  <c r="VE82" i="1" s="1"/>
  <c r="VE85" i="1" a="1"/>
  <c r="VE85" i="1" s="1"/>
  <c r="VE93" i="1" a="1"/>
  <c r="VE93" i="1" s="1"/>
  <c r="VE39" i="1" a="1"/>
  <c r="VE39" i="1" s="1"/>
  <c r="VE84" i="1" a="1"/>
  <c r="VE84" i="1" s="1"/>
  <c r="VE45" i="1" a="1"/>
  <c r="VE45" i="1" s="1"/>
  <c r="VF26" i="1"/>
  <c r="VE87" i="1" a="1"/>
  <c r="VE87" i="1" s="1"/>
  <c r="VE88" i="1" a="1"/>
  <c r="VE88" i="1" s="1"/>
  <c r="VE86" i="1" a="1"/>
  <c r="VE86" i="1" s="1"/>
  <c r="VE40" i="1" a="1"/>
  <c r="VE40" i="1" s="1"/>
  <c r="VE100" i="1" a="1"/>
  <c r="VE100" i="1" s="1"/>
  <c r="VE107" i="1" a="1"/>
  <c r="VE107" i="1" s="1"/>
  <c r="VE46" i="1" a="1"/>
  <c r="VE46" i="1" s="1"/>
  <c r="VE106" i="1" a="1"/>
  <c r="VE106" i="1" s="1"/>
  <c r="VE94" i="1" a="1"/>
  <c r="VE94" i="1" s="1"/>
  <c r="VE99" i="1" a="1"/>
  <c r="VE99" i="1" s="1"/>
  <c r="VE41" i="1" a="1"/>
  <c r="VE41" i="1" s="1"/>
  <c r="VE105" i="1" a="1"/>
  <c r="VE105" i="1" s="1"/>
  <c r="VE108" i="1" a="1"/>
  <c r="VE108" i="1" s="1"/>
  <c r="VE96" i="1" a="1"/>
  <c r="VE96" i="1" s="1"/>
  <c r="VE47" i="1" a="1"/>
  <c r="VE47" i="1" s="1"/>
  <c r="VE95" i="1" a="1"/>
  <c r="VE95" i="1" s="1"/>
  <c r="VE48" i="1" a="1"/>
  <c r="VE48" i="1" s="1"/>
  <c r="VE98" i="1" a="1"/>
  <c r="VE98" i="1" s="1"/>
  <c r="VE97" i="1" a="1"/>
  <c r="VE97" i="1" s="1"/>
  <c r="VE49" i="1" a="1"/>
  <c r="VE49" i="1" s="1"/>
  <c r="VE50" i="1" a="1"/>
  <c r="VE50" i="1" s="1"/>
  <c r="VE51" i="1" a="1"/>
  <c r="VE51" i="1" s="1"/>
  <c r="VE52" i="1" a="1"/>
  <c r="VE52" i="1" s="1"/>
  <c r="VE53" i="1" a="1"/>
  <c r="VE53" i="1" s="1"/>
  <c r="VE54" i="1" a="1"/>
  <c r="VE54" i="1" s="1"/>
  <c r="VE55" i="1" a="1"/>
  <c r="VE55" i="1" s="1"/>
  <c r="VE56" i="1" a="1"/>
  <c r="VE56" i="1" s="1"/>
  <c r="VE57" i="1" a="1"/>
  <c r="VE57" i="1" s="1"/>
  <c r="VE58" i="1" a="1"/>
  <c r="VE58" i="1" s="1"/>
  <c r="VE59" i="1" a="1"/>
  <c r="VE59" i="1" s="1"/>
  <c r="VE60" i="1" a="1"/>
  <c r="VE60" i="1" s="1"/>
  <c r="VE61" i="1" a="1"/>
  <c r="VE61" i="1" s="1"/>
  <c r="ACR159" i="4"/>
  <c r="JG87" i="1"/>
  <c r="JG85" i="1"/>
  <c r="JG88" i="1"/>
  <c r="JG86" i="1"/>
  <c r="JG84" i="1"/>
  <c r="JG104" i="1"/>
  <c r="JG83" i="1"/>
  <c r="JG107" i="1"/>
  <c r="JG108" i="1"/>
  <c r="JH28" i="1"/>
  <c r="JG82" i="1"/>
  <c r="JG94" i="1"/>
  <c r="JG96" i="1"/>
  <c r="JG93" i="1"/>
  <c r="JG41" i="1"/>
  <c r="JG40" i="1"/>
  <c r="JG39" i="1"/>
  <c r="JG98" i="1"/>
  <c r="JG95" i="1"/>
  <c r="JG99" i="1"/>
  <c r="JG100" i="1"/>
  <c r="JG97" i="1"/>
  <c r="JG106" i="1"/>
  <c r="JG105" i="1"/>
  <c r="JH89" i="1" l="1"/>
  <c r="VF88" i="1" a="1"/>
  <c r="VF88" i="1" s="1"/>
  <c r="VF86" i="1" a="1"/>
  <c r="VF86" i="1" s="1"/>
  <c r="VF83" i="1" a="1"/>
  <c r="VF83" i="1" s="1"/>
  <c r="VF93" i="1" a="1"/>
  <c r="VF93" i="1" s="1"/>
  <c r="VF39" i="1" a="1"/>
  <c r="VF39" i="1" s="1"/>
  <c r="VF82" i="1" a="1"/>
  <c r="VF82" i="1" s="1"/>
  <c r="VF84" i="1" a="1"/>
  <c r="VF84" i="1" s="1"/>
  <c r="VF45" i="1" a="1"/>
  <c r="VF45" i="1" s="1"/>
  <c r="VF87" i="1" a="1"/>
  <c r="VF87" i="1" s="1"/>
  <c r="VF85" i="1" a="1"/>
  <c r="VF85" i="1" s="1"/>
  <c r="VF106" i="1" a="1"/>
  <c r="VF106" i="1" s="1"/>
  <c r="VF41" i="1" a="1"/>
  <c r="VF41" i="1" s="1"/>
  <c r="VG26" i="1"/>
  <c r="VF46" i="1" a="1"/>
  <c r="VF46" i="1" s="1"/>
  <c r="VF105" i="1" a="1"/>
  <c r="VF105" i="1" s="1"/>
  <c r="VF100" i="1" a="1"/>
  <c r="VF100" i="1" s="1"/>
  <c r="VF94" i="1" a="1"/>
  <c r="VF94" i="1" s="1"/>
  <c r="VF108" i="1" a="1"/>
  <c r="VF108" i="1" s="1"/>
  <c r="VF99" i="1" a="1"/>
  <c r="VF99" i="1" s="1"/>
  <c r="VF89" i="1" a="1"/>
  <c r="VF89" i="1" s="1"/>
  <c r="VF104" i="1" a="1"/>
  <c r="VF104" i="1" s="1"/>
  <c r="VF40" i="1" a="1"/>
  <c r="VF40" i="1" s="1"/>
  <c r="VF107" i="1" a="1"/>
  <c r="VF107" i="1" s="1"/>
  <c r="VF96" i="1" a="1"/>
  <c r="VF96" i="1" s="1"/>
  <c r="VF47" i="1" a="1"/>
  <c r="VF47" i="1" s="1"/>
  <c r="VF95" i="1" a="1"/>
  <c r="VF95" i="1" s="1"/>
  <c r="VF98" i="1" a="1"/>
  <c r="VF98" i="1" s="1"/>
  <c r="VF97" i="1" a="1"/>
  <c r="VF97" i="1" s="1"/>
  <c r="VF48" i="1" a="1"/>
  <c r="VF48" i="1" s="1"/>
  <c r="VF49" i="1" a="1"/>
  <c r="VF49" i="1" s="1"/>
  <c r="VF50" i="1" a="1"/>
  <c r="VF50" i="1" s="1"/>
  <c r="VF51" i="1" a="1"/>
  <c r="VF51" i="1" s="1"/>
  <c r="VF52" i="1" a="1"/>
  <c r="VF52" i="1" s="1"/>
  <c r="VF53" i="1" a="1"/>
  <c r="VF53" i="1" s="1"/>
  <c r="VF54" i="1" a="1"/>
  <c r="VF54" i="1" s="1"/>
  <c r="VF55" i="1" a="1"/>
  <c r="VF55" i="1" s="1"/>
  <c r="VF56" i="1" a="1"/>
  <c r="VF56" i="1" s="1"/>
  <c r="VF57" i="1" a="1"/>
  <c r="VF57" i="1" s="1"/>
  <c r="VF58" i="1" a="1"/>
  <c r="VF58" i="1" s="1"/>
  <c r="VF59" i="1" a="1"/>
  <c r="VF59" i="1" s="1"/>
  <c r="VF60" i="1" a="1"/>
  <c r="VF60" i="1" s="1"/>
  <c r="VF61" i="1" a="1"/>
  <c r="VF61" i="1" s="1"/>
  <c r="ACS159" i="4"/>
  <c r="JH107" i="1"/>
  <c r="JH84" i="1"/>
  <c r="JH85" i="1"/>
  <c r="JH87" i="1"/>
  <c r="JH88" i="1"/>
  <c r="JH86" i="1"/>
  <c r="JI28" i="1"/>
  <c r="JH94" i="1"/>
  <c r="JH82" i="1"/>
  <c r="JH96" i="1"/>
  <c r="JH41" i="1"/>
  <c r="JH93" i="1"/>
  <c r="JH40" i="1"/>
  <c r="JH98" i="1"/>
  <c r="JH97" i="1"/>
  <c r="JH39" i="1"/>
  <c r="JH99" i="1"/>
  <c r="JH95" i="1"/>
  <c r="JH100" i="1"/>
  <c r="JH105" i="1"/>
  <c r="JH104" i="1"/>
  <c r="JH83" i="1"/>
  <c r="JH108" i="1"/>
  <c r="JH106" i="1"/>
  <c r="VG106" i="1" l="1" a="1"/>
  <c r="VG106" i="1" s="1"/>
  <c r="VG107" i="1" a="1"/>
  <c r="VG107" i="1" s="1"/>
  <c r="VG94" i="1" a="1"/>
  <c r="VG94" i="1" s="1"/>
  <c r="VG46" i="1" a="1"/>
  <c r="VG46" i="1" s="1"/>
  <c r="VG108" i="1" a="1"/>
  <c r="VG108" i="1" s="1"/>
  <c r="VG40" i="1" a="1"/>
  <c r="VG40" i="1" s="1"/>
  <c r="VG100" i="1" a="1"/>
  <c r="VG100" i="1" s="1"/>
  <c r="VG41" i="1" a="1"/>
  <c r="VG41" i="1" s="1"/>
  <c r="VG99" i="1" a="1"/>
  <c r="VG99" i="1" s="1"/>
  <c r="VG105" i="1" a="1"/>
  <c r="VG105" i="1" s="1"/>
  <c r="VG47" i="1" a="1"/>
  <c r="VG47" i="1" s="1"/>
  <c r="VG86" i="1" a="1"/>
  <c r="VG86" i="1" s="1"/>
  <c r="VG84" i="1" a="1"/>
  <c r="VG84" i="1" s="1"/>
  <c r="VG87" i="1" a="1"/>
  <c r="VG87" i="1" s="1"/>
  <c r="VG96" i="1" a="1"/>
  <c r="VG96" i="1" s="1"/>
  <c r="VH26" i="1"/>
  <c r="VG82" i="1" a="1"/>
  <c r="VG82" i="1" s="1"/>
  <c r="VG85" i="1" a="1"/>
  <c r="VG85" i="1" s="1"/>
  <c r="VG93" i="1" a="1"/>
  <c r="VG93" i="1" s="1"/>
  <c r="VG39" i="1" a="1"/>
  <c r="VG39" i="1" s="1"/>
  <c r="VG88" i="1" a="1"/>
  <c r="VG88" i="1" s="1"/>
  <c r="VG104" i="1" a="1"/>
  <c r="VG104" i="1" s="1"/>
  <c r="VG83" i="1" a="1"/>
  <c r="VG83" i="1" s="1"/>
  <c r="VG95" i="1" a="1"/>
  <c r="VG95" i="1" s="1"/>
  <c r="VG45" i="1" a="1"/>
  <c r="VG45" i="1" s="1"/>
  <c r="VG89" i="1" a="1"/>
  <c r="VG89" i="1" s="1"/>
  <c r="VG98" i="1" a="1"/>
  <c r="VG98" i="1" s="1"/>
  <c r="VG48" i="1" a="1"/>
  <c r="VG48" i="1" s="1"/>
  <c r="VG97" i="1" a="1"/>
  <c r="VG97" i="1" s="1"/>
  <c r="VG49" i="1" a="1"/>
  <c r="VG49" i="1" s="1"/>
  <c r="VG50" i="1" a="1"/>
  <c r="VG50" i="1" s="1"/>
  <c r="VG51" i="1" a="1"/>
  <c r="VG51" i="1" s="1"/>
  <c r="VG52" i="1" a="1"/>
  <c r="VG52" i="1" s="1"/>
  <c r="VG53" i="1" a="1"/>
  <c r="VG53" i="1" s="1"/>
  <c r="VG54" i="1" a="1"/>
  <c r="VG54" i="1" s="1"/>
  <c r="VG55" i="1" a="1"/>
  <c r="VG55" i="1" s="1"/>
  <c r="VG56" i="1" a="1"/>
  <c r="VG56" i="1" s="1"/>
  <c r="VG57" i="1" a="1"/>
  <c r="VG57" i="1" s="1"/>
  <c r="VG58" i="1" a="1"/>
  <c r="VG58" i="1" s="1"/>
  <c r="VG59" i="1" a="1"/>
  <c r="VG59" i="1" s="1"/>
  <c r="VG60" i="1" a="1"/>
  <c r="VG60" i="1" s="1"/>
  <c r="VG61" i="1" a="1"/>
  <c r="VG61" i="1" s="1"/>
  <c r="ACT159" i="4"/>
  <c r="JI108" i="1"/>
  <c r="JI89" i="1"/>
  <c r="JJ28" i="1"/>
  <c r="JI105" i="1"/>
  <c r="JI106" i="1"/>
  <c r="JI99" i="1"/>
  <c r="JI87" i="1"/>
  <c r="JI85" i="1"/>
  <c r="JI88" i="1"/>
  <c r="JI86" i="1"/>
  <c r="JI84" i="1"/>
  <c r="JI107" i="1"/>
  <c r="JI82" i="1"/>
  <c r="JI96" i="1"/>
  <c r="JI94" i="1"/>
  <c r="JI93" i="1"/>
  <c r="JI83" i="1"/>
  <c r="JI40" i="1"/>
  <c r="JI104" i="1"/>
  <c r="JI41" i="1"/>
  <c r="JI39" i="1"/>
  <c r="JI98" i="1"/>
  <c r="JI97" i="1"/>
  <c r="JI95" i="1"/>
  <c r="JI100" i="1"/>
  <c r="JJ40" i="1" l="1"/>
  <c r="JJ93" i="1"/>
  <c r="JJ41" i="1"/>
  <c r="VH95" i="1" a="1"/>
  <c r="VH95" i="1" s="1"/>
  <c r="VH47" i="1" a="1"/>
  <c r="VH47" i="1" s="1"/>
  <c r="VH96" i="1" a="1"/>
  <c r="VH96" i="1" s="1"/>
  <c r="VH99" i="1" a="1"/>
  <c r="VH99" i="1" s="1"/>
  <c r="VH46" i="1" a="1"/>
  <c r="VH46" i="1" s="1"/>
  <c r="VH98" i="1" a="1"/>
  <c r="VH98" i="1" s="1"/>
  <c r="VH106" i="1" a="1"/>
  <c r="VH106" i="1" s="1"/>
  <c r="VH86" i="1" a="1"/>
  <c r="VH86" i="1" s="1"/>
  <c r="VH88" i="1" a="1"/>
  <c r="VH88" i="1" s="1"/>
  <c r="VH85" i="1" a="1"/>
  <c r="VH85" i="1" s="1"/>
  <c r="VH41" i="1" a="1"/>
  <c r="VH41" i="1" s="1"/>
  <c r="VH94" i="1" a="1"/>
  <c r="VH94" i="1" s="1"/>
  <c r="VH100" i="1" a="1"/>
  <c r="VH100" i="1" s="1"/>
  <c r="VI26" i="1"/>
  <c r="VH108" i="1" a="1"/>
  <c r="VH108" i="1" s="1"/>
  <c r="VH104" i="1" a="1"/>
  <c r="VH104" i="1" s="1"/>
  <c r="VH82" i="1" a="1"/>
  <c r="VH82" i="1" s="1"/>
  <c r="VH48" i="1" a="1"/>
  <c r="VH48" i="1" s="1"/>
  <c r="VH45" i="1" a="1"/>
  <c r="VH45" i="1" s="1"/>
  <c r="VH93" i="1" a="1"/>
  <c r="VH93" i="1" s="1"/>
  <c r="VH97" i="1" a="1"/>
  <c r="VH97" i="1" s="1"/>
  <c r="VH107" i="1" a="1"/>
  <c r="VH107" i="1" s="1"/>
  <c r="VH40" i="1" a="1"/>
  <c r="VH40" i="1" s="1"/>
  <c r="VH105" i="1" a="1"/>
  <c r="VH105" i="1" s="1"/>
  <c r="VH89" i="1" a="1"/>
  <c r="VH89" i="1" s="1"/>
  <c r="VH39" i="1" a="1"/>
  <c r="VH39" i="1" s="1"/>
  <c r="VH87" i="1" a="1"/>
  <c r="VH87" i="1" s="1"/>
  <c r="VH84" i="1" a="1"/>
  <c r="VH84" i="1" s="1"/>
  <c r="VH83" i="1" a="1"/>
  <c r="VH83" i="1" s="1"/>
  <c r="VH49" i="1" a="1"/>
  <c r="VH49" i="1" s="1"/>
  <c r="VH50" i="1" a="1"/>
  <c r="VH50" i="1" s="1"/>
  <c r="VH51" i="1" a="1"/>
  <c r="VH51" i="1" s="1"/>
  <c r="VH52" i="1" a="1"/>
  <c r="VH52" i="1" s="1"/>
  <c r="VH53" i="1" a="1"/>
  <c r="VH53" i="1" s="1"/>
  <c r="VH54" i="1" a="1"/>
  <c r="VH54" i="1" s="1"/>
  <c r="VH55" i="1" a="1"/>
  <c r="VH55" i="1" s="1"/>
  <c r="VH56" i="1" a="1"/>
  <c r="VH56" i="1" s="1"/>
  <c r="VH57" i="1" a="1"/>
  <c r="VH57" i="1" s="1"/>
  <c r="VH58" i="1" a="1"/>
  <c r="VH58" i="1" s="1"/>
  <c r="VH59" i="1" a="1"/>
  <c r="VH59" i="1" s="1"/>
  <c r="VH60" i="1" a="1"/>
  <c r="VH60" i="1" s="1"/>
  <c r="VH61" i="1" a="1"/>
  <c r="VH61" i="1" s="1"/>
  <c r="ACU159" i="4"/>
  <c r="JJ98" i="1"/>
  <c r="JJ89" i="1"/>
  <c r="JJ95" i="1"/>
  <c r="JJ108" i="1"/>
  <c r="JJ106" i="1"/>
  <c r="JJ105" i="1"/>
  <c r="JK28" i="1"/>
  <c r="JJ94" i="1"/>
  <c r="JJ99" i="1"/>
  <c r="JJ100" i="1"/>
  <c r="JJ107" i="1"/>
  <c r="JJ87" i="1"/>
  <c r="JJ84" i="1"/>
  <c r="JJ86" i="1"/>
  <c r="JJ83" i="1"/>
  <c r="JJ88" i="1"/>
  <c r="JJ104" i="1"/>
  <c r="JJ85" i="1"/>
  <c r="JJ82" i="1"/>
  <c r="JJ96" i="1"/>
  <c r="JJ39" i="1"/>
  <c r="JJ97" i="1"/>
  <c r="JK83" i="1" l="1"/>
  <c r="VI97" i="1" a="1"/>
  <c r="VI97" i="1" s="1"/>
  <c r="VI98" i="1" a="1"/>
  <c r="VI98" i="1" s="1"/>
  <c r="VI48" i="1" a="1"/>
  <c r="VI48" i="1" s="1"/>
  <c r="VI82" i="1" a="1"/>
  <c r="VI82" i="1" s="1"/>
  <c r="VI95" i="1" a="1"/>
  <c r="VI95" i="1" s="1"/>
  <c r="VI49" i="1" a="1"/>
  <c r="VI49" i="1" s="1"/>
  <c r="VI45" i="1" a="1"/>
  <c r="VI45" i="1" s="1"/>
  <c r="VI106" i="1" a="1"/>
  <c r="VI106" i="1" s="1"/>
  <c r="VI94" i="1" a="1"/>
  <c r="VI94" i="1" s="1"/>
  <c r="VI107" i="1" a="1"/>
  <c r="VI107" i="1" s="1"/>
  <c r="VI100" i="1" a="1"/>
  <c r="VI100" i="1" s="1"/>
  <c r="VI104" i="1" a="1"/>
  <c r="VI104" i="1" s="1"/>
  <c r="VI93" i="1" a="1"/>
  <c r="VI93" i="1" s="1"/>
  <c r="VI47" i="1" a="1"/>
  <c r="VI47" i="1" s="1"/>
  <c r="VI96" i="1" a="1"/>
  <c r="VI96" i="1" s="1"/>
  <c r="VI88" i="1" a="1"/>
  <c r="VI88" i="1" s="1"/>
  <c r="VI87" i="1" a="1"/>
  <c r="VI87" i="1" s="1"/>
  <c r="VI84" i="1" a="1"/>
  <c r="VI84" i="1" s="1"/>
  <c r="VI83" i="1" a="1"/>
  <c r="VI83" i="1" s="1"/>
  <c r="VI46" i="1" a="1"/>
  <c r="VI46" i="1" s="1"/>
  <c r="VI40" i="1" a="1"/>
  <c r="VI40" i="1" s="1"/>
  <c r="VI41" i="1" a="1"/>
  <c r="VI41" i="1" s="1"/>
  <c r="VI108" i="1" a="1"/>
  <c r="VI108" i="1" s="1"/>
  <c r="VI105" i="1" a="1"/>
  <c r="VI105" i="1" s="1"/>
  <c r="VI99" i="1" a="1"/>
  <c r="VI99" i="1" s="1"/>
  <c r="VI86" i="1" a="1"/>
  <c r="VI86" i="1" s="1"/>
  <c r="VI39" i="1" a="1"/>
  <c r="VI39" i="1" s="1"/>
  <c r="VI85" i="1" a="1"/>
  <c r="VI85" i="1" s="1"/>
  <c r="VJ26" i="1"/>
  <c r="VI89" i="1" a="1"/>
  <c r="VI89" i="1" s="1"/>
  <c r="VI50" i="1" a="1"/>
  <c r="VI50" i="1" s="1"/>
  <c r="VI51" i="1" a="1"/>
  <c r="VI51" i="1" s="1"/>
  <c r="VI52" i="1" a="1"/>
  <c r="VI52" i="1" s="1"/>
  <c r="VI53" i="1" a="1"/>
  <c r="VI53" i="1" s="1"/>
  <c r="VI54" i="1" a="1"/>
  <c r="VI54" i="1" s="1"/>
  <c r="VI55" i="1" a="1"/>
  <c r="VI55" i="1" s="1"/>
  <c r="VI56" i="1" a="1"/>
  <c r="VI56" i="1" s="1"/>
  <c r="VI57" i="1" a="1"/>
  <c r="VI57" i="1" s="1"/>
  <c r="VI58" i="1" a="1"/>
  <c r="VI58" i="1" s="1"/>
  <c r="VI59" i="1" a="1"/>
  <c r="VI59" i="1" s="1"/>
  <c r="VI60" i="1" a="1"/>
  <c r="VI60" i="1" s="1"/>
  <c r="VI61" i="1" a="1"/>
  <c r="VI61" i="1" s="1"/>
  <c r="ACV159" i="4"/>
  <c r="JL28" i="1"/>
  <c r="JK82" i="1"/>
  <c r="JK96" i="1"/>
  <c r="JK97" i="1"/>
  <c r="JK98" i="1"/>
  <c r="JK95" i="1"/>
  <c r="JK100" i="1"/>
  <c r="JK99" i="1"/>
  <c r="JK107" i="1"/>
  <c r="JK106" i="1"/>
  <c r="JK108" i="1"/>
  <c r="JK105" i="1"/>
  <c r="JK39" i="1"/>
  <c r="JK89" i="1"/>
  <c r="JK104" i="1"/>
  <c r="JK88" i="1"/>
  <c r="JK84" i="1"/>
  <c r="JK94" i="1"/>
  <c r="JK86" i="1"/>
  <c r="JK93" i="1"/>
  <c r="JK41" i="1"/>
  <c r="JK85" i="1"/>
  <c r="JK40" i="1"/>
  <c r="JK87" i="1"/>
  <c r="D4" i="4"/>
  <c r="D4" i="7"/>
  <c r="D4" i="6"/>
  <c r="D4" i="8"/>
  <c r="LY34" i="1"/>
  <c r="ET110" i="1"/>
  <c r="B789" i="4"/>
  <c r="B788" i="4"/>
  <c r="B787" i="4"/>
  <c r="B783" i="4"/>
  <c r="B782" i="4"/>
  <c r="B781" i="4"/>
  <c r="B780" i="4"/>
  <c r="B779" i="4"/>
  <c r="B778" i="4"/>
  <c r="B777" i="4"/>
  <c r="B776" i="4"/>
  <c r="B775" i="4"/>
  <c r="B771" i="4"/>
  <c r="B770" i="4"/>
  <c r="B769" i="4"/>
  <c r="B768" i="4"/>
  <c r="B767" i="4"/>
  <c r="B766" i="4"/>
  <c r="B765" i="4"/>
  <c r="B764" i="4"/>
  <c r="B763" i="4"/>
  <c r="B759" i="4"/>
  <c r="B758" i="4"/>
  <c r="B757" i="4"/>
  <c r="B756" i="4"/>
  <c r="B755" i="4"/>
  <c r="B754" i="4"/>
  <c r="X33" i="1"/>
  <c r="Z33" i="1"/>
  <c r="Y33" i="1"/>
  <c r="W33" i="1"/>
  <c r="Q33" i="1"/>
  <c r="P33" i="1"/>
  <c r="O33" i="1"/>
  <c r="M33" i="1"/>
  <c r="K33" i="1"/>
  <c r="J33" i="1"/>
  <c r="I33" i="1"/>
  <c r="D5" i="1"/>
  <c r="CD110" i="1"/>
  <c r="CN110" i="1"/>
  <c r="CM110" i="1"/>
  <c r="CL110" i="1"/>
  <c r="CK110" i="1"/>
  <c r="CJ110" i="1"/>
  <c r="CI110" i="1"/>
  <c r="CE11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0" i="1"/>
  <c r="VJ49" i="1" l="1" a="1"/>
  <c r="VJ49" i="1" s="1"/>
  <c r="VJ89" i="1" a="1"/>
  <c r="VJ89" i="1" s="1"/>
  <c r="VJ94" i="1" a="1"/>
  <c r="VJ94" i="1" s="1"/>
  <c r="VJ40" i="1" a="1"/>
  <c r="VJ40" i="1" s="1"/>
  <c r="VJ87" i="1" a="1"/>
  <c r="VJ87" i="1" s="1"/>
  <c r="VJ96" i="1" a="1"/>
  <c r="VJ96" i="1" s="1"/>
  <c r="VJ83" i="1" a="1"/>
  <c r="VJ83" i="1" s="1"/>
  <c r="VJ47" i="1" a="1"/>
  <c r="VJ47" i="1" s="1"/>
  <c r="VJ86" i="1" a="1"/>
  <c r="VJ86" i="1" s="1"/>
  <c r="VJ97" i="1" a="1"/>
  <c r="VJ97" i="1" s="1"/>
  <c r="VJ45" i="1" a="1"/>
  <c r="VJ45" i="1" s="1"/>
  <c r="VJ93" i="1" a="1"/>
  <c r="VJ93" i="1" s="1"/>
  <c r="VJ85" i="1" a="1"/>
  <c r="VJ85" i="1" s="1"/>
  <c r="VJ84" i="1" a="1"/>
  <c r="VJ84" i="1" s="1"/>
  <c r="VJ82" i="1" a="1"/>
  <c r="VJ82" i="1" s="1"/>
  <c r="VJ50" i="1" a="1"/>
  <c r="VJ50" i="1" s="1"/>
  <c r="VJ39" i="1" a="1"/>
  <c r="VJ39" i="1" s="1"/>
  <c r="VJ99" i="1" a="1"/>
  <c r="VJ99" i="1" s="1"/>
  <c r="VJ105" i="1" a="1"/>
  <c r="VJ105" i="1" s="1"/>
  <c r="VJ46" i="1" a="1"/>
  <c r="VJ46" i="1" s="1"/>
  <c r="VK26" i="1"/>
  <c r="VJ104" i="1" a="1"/>
  <c r="VJ104" i="1" s="1"/>
  <c r="VJ95" i="1" a="1"/>
  <c r="VJ95" i="1" s="1"/>
  <c r="VJ88" i="1" a="1"/>
  <c r="VJ88" i="1" s="1"/>
  <c r="VJ48" i="1" a="1"/>
  <c r="VJ48" i="1" s="1"/>
  <c r="VJ98" i="1" a="1"/>
  <c r="VJ98" i="1" s="1"/>
  <c r="VJ108" i="1" a="1"/>
  <c r="VJ108" i="1" s="1"/>
  <c r="VJ41" i="1" a="1"/>
  <c r="VJ41" i="1" s="1"/>
  <c r="VJ106" i="1" a="1"/>
  <c r="VJ106" i="1" s="1"/>
  <c r="VJ107" i="1" a="1"/>
  <c r="VJ107" i="1" s="1"/>
  <c r="VJ100" i="1" a="1"/>
  <c r="VJ100" i="1" s="1"/>
  <c r="VJ51" i="1" a="1"/>
  <c r="VJ51" i="1" s="1"/>
  <c r="VJ52" i="1" a="1"/>
  <c r="VJ52" i="1" s="1"/>
  <c r="VJ53" i="1" a="1"/>
  <c r="VJ53" i="1" s="1"/>
  <c r="VJ54" i="1" a="1"/>
  <c r="VJ54" i="1" s="1"/>
  <c r="VJ55" i="1" a="1"/>
  <c r="VJ55" i="1" s="1"/>
  <c r="VJ56" i="1" a="1"/>
  <c r="VJ56" i="1" s="1"/>
  <c r="VJ57" i="1" a="1"/>
  <c r="VJ57" i="1" s="1"/>
  <c r="VJ58" i="1" a="1"/>
  <c r="VJ58" i="1" s="1"/>
  <c r="VJ59" i="1" a="1"/>
  <c r="VJ59" i="1" s="1"/>
  <c r="VJ60" i="1" a="1"/>
  <c r="VJ60" i="1" s="1"/>
  <c r="VJ61" i="1" a="1"/>
  <c r="VJ61" i="1" s="1"/>
  <c r="ACW159" i="4"/>
  <c r="LY46" i="1"/>
  <c r="OI33" i="1"/>
  <c r="OP33" i="1"/>
  <c r="OO33" i="1"/>
  <c r="ON33" i="1"/>
  <c r="OM33" i="1"/>
  <c r="OL33" i="1"/>
  <c r="OK33" i="1"/>
  <c r="OJ33" i="1"/>
  <c r="ET33" i="1"/>
  <c r="ET36" i="1" s="1"/>
  <c r="CF110" i="1"/>
  <c r="CF33" i="1"/>
  <c r="CF36" i="1" s="1"/>
  <c r="CG110" i="1"/>
  <c r="CG33" i="1"/>
  <c r="CH110" i="1"/>
  <c r="CH33" i="1"/>
  <c r="CE33" i="1"/>
  <c r="CE36" i="1" s="1"/>
  <c r="CK33" i="1"/>
  <c r="CL33" i="1"/>
  <c r="CM33" i="1"/>
  <c r="CI33" i="1"/>
  <c r="CJ33" i="1"/>
  <c r="CN33" i="1"/>
  <c r="LL33" i="1"/>
  <c r="LL36" i="1" s="1"/>
  <c r="VK50" i="1" l="1" a="1"/>
  <c r="VK50" i="1" s="1"/>
  <c r="VK89" i="1" a="1"/>
  <c r="VK89" i="1" s="1"/>
  <c r="VK99" i="1" a="1"/>
  <c r="VK99" i="1" s="1"/>
  <c r="VK41" i="1" a="1"/>
  <c r="VK41" i="1" s="1"/>
  <c r="VK84" i="1" a="1"/>
  <c r="VK84" i="1" s="1"/>
  <c r="VK96" i="1" a="1"/>
  <c r="VK96" i="1" s="1"/>
  <c r="VK47" i="1" a="1"/>
  <c r="VK47" i="1" s="1"/>
  <c r="VK93" i="1" a="1"/>
  <c r="VK93" i="1" s="1"/>
  <c r="VK85" i="1" a="1"/>
  <c r="VK85" i="1" s="1"/>
  <c r="VK98" i="1" a="1"/>
  <c r="VK98" i="1" s="1"/>
  <c r="VK87" i="1" a="1"/>
  <c r="VK87" i="1" s="1"/>
  <c r="VK108" i="1" a="1"/>
  <c r="VK108" i="1" s="1"/>
  <c r="VK107" i="1" a="1"/>
  <c r="VK107" i="1" s="1"/>
  <c r="VK105" i="1" a="1"/>
  <c r="VK105" i="1" s="1"/>
  <c r="VK104" i="1" a="1"/>
  <c r="VK104" i="1" s="1"/>
  <c r="VK82" i="1" a="1"/>
  <c r="VK82" i="1" s="1"/>
  <c r="VK88" i="1" a="1"/>
  <c r="VK88" i="1" s="1"/>
  <c r="VK97" i="1" a="1"/>
  <c r="VK97" i="1" s="1"/>
  <c r="VK48" i="1" a="1"/>
  <c r="VK48" i="1" s="1"/>
  <c r="VK49" i="1" a="1"/>
  <c r="VK49" i="1" s="1"/>
  <c r="VK86" i="1" a="1"/>
  <c r="VK86" i="1" s="1"/>
  <c r="VK45" i="1" a="1"/>
  <c r="VK45" i="1" s="1"/>
  <c r="VK39" i="1" a="1"/>
  <c r="VK39" i="1" s="1"/>
  <c r="VK94" i="1" a="1"/>
  <c r="VK94" i="1" s="1"/>
  <c r="VK46" i="1" a="1"/>
  <c r="VK46" i="1" s="1"/>
  <c r="VK100" i="1" a="1"/>
  <c r="VK100" i="1" s="1"/>
  <c r="VK106" i="1" a="1"/>
  <c r="VK106" i="1" s="1"/>
  <c r="VL26" i="1"/>
  <c r="VK51" i="1" a="1"/>
  <c r="VK51" i="1" s="1"/>
  <c r="VK40" i="1" a="1"/>
  <c r="VK40" i="1" s="1"/>
  <c r="VK83" i="1" a="1"/>
  <c r="VK83" i="1" s="1"/>
  <c r="VK95" i="1" a="1"/>
  <c r="VK95" i="1" s="1"/>
  <c r="VK52" i="1" a="1"/>
  <c r="VK52" i="1" s="1"/>
  <c r="VK53" i="1" a="1"/>
  <c r="VK53" i="1" s="1"/>
  <c r="VK54" i="1" a="1"/>
  <c r="VK54" i="1" s="1"/>
  <c r="VK55" i="1" a="1"/>
  <c r="VK55" i="1" s="1"/>
  <c r="VK56" i="1" a="1"/>
  <c r="VK56" i="1" s="1"/>
  <c r="VK57" i="1" a="1"/>
  <c r="VK57" i="1" s="1"/>
  <c r="VK58" i="1" a="1"/>
  <c r="VK58" i="1" s="1"/>
  <c r="VK59" i="1" a="1"/>
  <c r="VK59" i="1" s="1"/>
  <c r="VK60" i="1" a="1"/>
  <c r="VK60" i="1" s="1"/>
  <c r="VK61" i="1" a="1"/>
  <c r="VK61" i="1" s="1"/>
  <c r="ACX159" i="4"/>
  <c r="CN36" i="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VL51" i="1" l="1" a="1"/>
  <c r="VL51" i="1" s="1"/>
  <c r="VL106" i="1" a="1"/>
  <c r="VL106" i="1" s="1"/>
  <c r="VL104" i="1" a="1"/>
  <c r="VL104" i="1" s="1"/>
  <c r="VL93" i="1" a="1"/>
  <c r="VL93" i="1" s="1"/>
  <c r="VL96" i="1" a="1"/>
  <c r="VL96" i="1" s="1"/>
  <c r="VL86" i="1" a="1"/>
  <c r="VL86" i="1" s="1"/>
  <c r="VL84" i="1" a="1"/>
  <c r="VL84" i="1" s="1"/>
  <c r="VL48" i="1" a="1"/>
  <c r="VL48" i="1" s="1"/>
  <c r="VL39" i="1" a="1"/>
  <c r="VL39" i="1" s="1"/>
  <c r="VL52" i="1" a="1"/>
  <c r="VL52" i="1" s="1"/>
  <c r="VL100" i="1" a="1"/>
  <c r="VL100" i="1" s="1"/>
  <c r="VL105" i="1" a="1"/>
  <c r="VL105" i="1" s="1"/>
  <c r="VL89" i="1" a="1"/>
  <c r="VL89" i="1" s="1"/>
  <c r="VL46" i="1" a="1"/>
  <c r="VL46" i="1" s="1"/>
  <c r="VL41" i="1" a="1"/>
  <c r="VL41" i="1" s="1"/>
  <c r="VL47" i="1" a="1"/>
  <c r="VL47" i="1" s="1"/>
  <c r="VL88" i="1" a="1"/>
  <c r="VL88" i="1" s="1"/>
  <c r="VL85" i="1" a="1"/>
  <c r="VL85" i="1" s="1"/>
  <c r="VL98" i="1" a="1"/>
  <c r="VL98" i="1" s="1"/>
  <c r="VL97" i="1" a="1"/>
  <c r="VL97" i="1" s="1"/>
  <c r="VL82" i="1" a="1"/>
  <c r="VL82" i="1" s="1"/>
  <c r="VL83" i="1" a="1"/>
  <c r="VL83" i="1" s="1"/>
  <c r="VL87" i="1" a="1"/>
  <c r="VL87" i="1" s="1"/>
  <c r="VL99" i="1" a="1"/>
  <c r="VL99" i="1" s="1"/>
  <c r="VL107" i="1" a="1"/>
  <c r="VL107" i="1" s="1"/>
  <c r="VL94" i="1" a="1"/>
  <c r="VL94" i="1" s="1"/>
  <c r="VL95" i="1" a="1"/>
  <c r="VL95" i="1" s="1"/>
  <c r="VL49" i="1" a="1"/>
  <c r="VL49" i="1" s="1"/>
  <c r="VL50" i="1" a="1"/>
  <c r="VL50" i="1" s="1"/>
  <c r="VL45" i="1" a="1"/>
  <c r="VL45" i="1" s="1"/>
  <c r="VL108" i="1" a="1"/>
  <c r="VL108" i="1" s="1"/>
  <c r="VL40" i="1" a="1"/>
  <c r="VL40" i="1" s="1"/>
  <c r="VM26" i="1"/>
  <c r="VL53" i="1" a="1"/>
  <c r="VL53" i="1" s="1"/>
  <c r="VL54" i="1" a="1"/>
  <c r="VL54" i="1" s="1"/>
  <c r="VL55" i="1" a="1"/>
  <c r="VL55" i="1" s="1"/>
  <c r="VL56" i="1" a="1"/>
  <c r="VL56" i="1" s="1"/>
  <c r="VL57" i="1" a="1"/>
  <c r="VL57" i="1" s="1"/>
  <c r="VL58" i="1" a="1"/>
  <c r="VL58" i="1" s="1"/>
  <c r="VL59" i="1" a="1"/>
  <c r="VL59" i="1" s="1"/>
  <c r="VL60" i="1" a="1"/>
  <c r="VL60" i="1" s="1"/>
  <c r="VL61" i="1" a="1"/>
  <c r="VL61" i="1" s="1"/>
  <c r="ACY159" i="4"/>
  <c r="CH85" i="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4" i="1"/>
  <c r="CI83" i="1"/>
  <c r="CG104" i="1"/>
  <c r="CG83" i="1"/>
  <c r="CM104" i="1"/>
  <c r="CM83" i="1"/>
  <c r="CH104" i="1"/>
  <c r="CH83" i="1"/>
  <c r="CK104" i="1"/>
  <c r="CK83" i="1"/>
  <c r="CL104" i="1"/>
  <c r="CL83" i="1"/>
  <c r="CJ104" i="1"/>
  <c r="CJ83" i="1"/>
  <c r="CN104"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VM52" i="1" l="1" a="1"/>
  <c r="VM52" i="1" s="1"/>
  <c r="VN26" i="1"/>
  <c r="VM94" i="1" a="1"/>
  <c r="VM94" i="1" s="1"/>
  <c r="VM105" i="1" a="1"/>
  <c r="VM105" i="1" s="1"/>
  <c r="VM85" i="1" a="1"/>
  <c r="VM85" i="1" s="1"/>
  <c r="VM89" i="1" a="1"/>
  <c r="VM89" i="1" s="1"/>
  <c r="VM107" i="1" a="1"/>
  <c r="VM107" i="1" s="1"/>
  <c r="VM104" i="1" a="1"/>
  <c r="VM104" i="1" s="1"/>
  <c r="VM95" i="1" a="1"/>
  <c r="VM95" i="1" s="1"/>
  <c r="VM93" i="1" a="1"/>
  <c r="VM93" i="1" s="1"/>
  <c r="VM83" i="1" a="1"/>
  <c r="VM83" i="1" s="1"/>
  <c r="VM82" i="1" a="1"/>
  <c r="VM82" i="1" s="1"/>
  <c r="VM45" i="1" a="1"/>
  <c r="VM45" i="1" s="1"/>
  <c r="VM98" i="1" a="1"/>
  <c r="VM98" i="1" s="1"/>
  <c r="VM49" i="1" a="1"/>
  <c r="VM49" i="1" s="1"/>
  <c r="VM50" i="1" a="1"/>
  <c r="VM50" i="1" s="1"/>
  <c r="VM51" i="1" a="1"/>
  <c r="VM51" i="1" s="1"/>
  <c r="VM39" i="1" a="1"/>
  <c r="VM39" i="1" s="1"/>
  <c r="VM99" i="1" a="1"/>
  <c r="VM99" i="1" s="1"/>
  <c r="VM96" i="1" a="1"/>
  <c r="VM96" i="1" s="1"/>
  <c r="VM47" i="1" a="1"/>
  <c r="VM47" i="1" s="1"/>
  <c r="VM48" i="1" a="1"/>
  <c r="VM48" i="1" s="1"/>
  <c r="VM97" i="1" a="1"/>
  <c r="VM97" i="1" s="1"/>
  <c r="VM88" i="1" a="1"/>
  <c r="VM88" i="1" s="1"/>
  <c r="VM84" i="1" a="1"/>
  <c r="VM84" i="1" s="1"/>
  <c r="VM87" i="1" a="1"/>
  <c r="VM87" i="1" s="1"/>
  <c r="VM86" i="1" a="1"/>
  <c r="VM86" i="1" s="1"/>
  <c r="VM40" i="1" a="1"/>
  <c r="VM40" i="1" s="1"/>
  <c r="VM108" i="1" a="1"/>
  <c r="VM108" i="1" s="1"/>
  <c r="VM53" i="1" a="1"/>
  <c r="VM53" i="1" s="1"/>
  <c r="VM106" i="1" a="1"/>
  <c r="VM106" i="1" s="1"/>
  <c r="VM46" i="1" a="1"/>
  <c r="VM46" i="1" s="1"/>
  <c r="VM100" i="1" a="1"/>
  <c r="VM100" i="1" s="1"/>
  <c r="VM41" i="1" a="1"/>
  <c r="VM41" i="1" s="1"/>
  <c r="VM54" i="1" a="1"/>
  <c r="VM54" i="1" s="1"/>
  <c r="VM55" i="1" a="1"/>
  <c r="VM55" i="1" s="1"/>
  <c r="VM56" i="1" a="1"/>
  <c r="VM56" i="1" s="1"/>
  <c r="VM57" i="1" a="1"/>
  <c r="VM57" i="1" s="1"/>
  <c r="VM58" i="1" a="1"/>
  <c r="VM58" i="1" s="1"/>
  <c r="VM59" i="1" a="1"/>
  <c r="VM59" i="1" s="1"/>
  <c r="VM60" i="1" a="1"/>
  <c r="VM60" i="1" s="1"/>
  <c r="VM61" i="1" a="1"/>
  <c r="VM61" i="1" s="1"/>
  <c r="ACZ159" i="4"/>
  <c r="CG40" i="1"/>
  <c r="CI41" i="1"/>
  <c r="CH40" i="1"/>
  <c r="CJ40" i="1"/>
  <c r="CN105" i="1"/>
  <c r="CN106" i="1"/>
  <c r="CN107" i="1"/>
  <c r="CN108" i="1"/>
  <c r="CN40" i="1"/>
  <c r="CL40" i="1"/>
  <c r="CK40" i="1"/>
  <c r="CH105" i="1"/>
  <c r="CH106" i="1"/>
  <c r="CH107" i="1"/>
  <c r="CH108" i="1"/>
  <c r="CJ105" i="1"/>
  <c r="CJ106" i="1"/>
  <c r="CJ107" i="1"/>
  <c r="CJ108" i="1"/>
  <c r="CL105" i="1"/>
  <c r="CL106" i="1"/>
  <c r="CL107" i="1"/>
  <c r="CL108" i="1"/>
  <c r="CK105" i="1"/>
  <c r="CK106" i="1"/>
  <c r="CK107" i="1"/>
  <c r="CK108" i="1"/>
  <c r="CG105" i="1"/>
  <c r="CG106" i="1"/>
  <c r="CG107" i="1"/>
  <c r="CG108" i="1"/>
  <c r="CI105" i="1"/>
  <c r="CI106" i="1"/>
  <c r="CI107" i="1"/>
  <c r="CI108" i="1"/>
  <c r="CM41" i="1"/>
  <c r="CM105" i="1"/>
  <c r="CM106" i="1"/>
  <c r="CM107" i="1"/>
  <c r="CM108" i="1"/>
  <c r="CL99" i="1"/>
  <c r="CL100" i="1"/>
  <c r="CJ99" i="1"/>
  <c r="CJ100" i="1"/>
  <c r="CM99" i="1"/>
  <c r="CM100" i="1"/>
  <c r="CN99" i="1"/>
  <c r="CN100" i="1"/>
  <c r="CH99" i="1"/>
  <c r="CH100" i="1"/>
  <c r="CI99" i="1"/>
  <c r="CI100" i="1"/>
  <c r="CK99" i="1"/>
  <c r="CK100" i="1"/>
  <c r="CG99" i="1"/>
  <c r="CG100" i="1"/>
  <c r="CN94" i="1"/>
  <c r="CN95" i="1" s="1"/>
  <c r="CJ94" i="1"/>
  <c r="CJ95" i="1" s="1"/>
  <c r="CL94" i="1"/>
  <c r="CL95" i="1" s="1"/>
  <c r="CK94" i="1"/>
  <c r="CK95" i="1" s="1"/>
  <c r="CM94" i="1"/>
  <c r="CM95" i="1" s="1"/>
  <c r="CH94" i="1"/>
  <c r="CH95" i="1" s="1"/>
  <c r="CH96" i="1"/>
  <c r="CG94" i="1"/>
  <c r="CG95" i="1" s="1"/>
  <c r="CI94" i="1"/>
  <c r="CI95" i="1" s="1"/>
  <c r="NB110" i="1"/>
  <c r="VN53" i="1" l="1" a="1"/>
  <c r="VN53" i="1" s="1"/>
  <c r="VO26" i="1"/>
  <c r="VN46" i="1" a="1"/>
  <c r="VN46" i="1" s="1"/>
  <c r="VN100" i="1" a="1"/>
  <c r="VN100" i="1" s="1"/>
  <c r="VN82" i="1" a="1"/>
  <c r="VN82" i="1" s="1"/>
  <c r="VN84" i="1" a="1"/>
  <c r="VN84" i="1" s="1"/>
  <c r="VN98" i="1" a="1"/>
  <c r="VN98" i="1" s="1"/>
  <c r="VN97" i="1" a="1"/>
  <c r="VN97" i="1" s="1"/>
  <c r="VN85" i="1" a="1"/>
  <c r="VN85" i="1" s="1"/>
  <c r="VN51" i="1" a="1"/>
  <c r="VN51" i="1" s="1"/>
  <c r="VN52" i="1" a="1"/>
  <c r="VN52" i="1" s="1"/>
  <c r="VN107" i="1" a="1"/>
  <c r="VN107" i="1" s="1"/>
  <c r="VN105" i="1" a="1"/>
  <c r="VN105" i="1" s="1"/>
  <c r="VN94" i="1" a="1"/>
  <c r="VN94" i="1" s="1"/>
  <c r="VN99" i="1" a="1"/>
  <c r="VN99" i="1" s="1"/>
  <c r="VN89" i="1" a="1"/>
  <c r="VN89" i="1" s="1"/>
  <c r="VN96" i="1" a="1"/>
  <c r="VN96" i="1" s="1"/>
  <c r="VN95" i="1" a="1"/>
  <c r="VN95" i="1" s="1"/>
  <c r="VN47" i="1" a="1"/>
  <c r="VN47" i="1" s="1"/>
  <c r="VN39" i="1" a="1"/>
  <c r="VN39" i="1" s="1"/>
  <c r="VN45" i="1" a="1"/>
  <c r="VN45" i="1" s="1"/>
  <c r="VN88" i="1" a="1"/>
  <c r="VN88" i="1" s="1"/>
  <c r="VN86" i="1" a="1"/>
  <c r="VN86" i="1" s="1"/>
  <c r="VN106" i="1" a="1"/>
  <c r="VN106" i="1" s="1"/>
  <c r="VN41" i="1" a="1"/>
  <c r="VN41" i="1" s="1"/>
  <c r="VN104" i="1" a="1"/>
  <c r="VN104" i="1" s="1"/>
  <c r="VN87" i="1" a="1"/>
  <c r="VN87" i="1" s="1"/>
  <c r="VN48" i="1" a="1"/>
  <c r="VN48" i="1" s="1"/>
  <c r="VN83" i="1" a="1"/>
  <c r="VN83" i="1" s="1"/>
  <c r="VN54" i="1" a="1"/>
  <c r="VN54" i="1" s="1"/>
  <c r="VN93" i="1" a="1"/>
  <c r="VN93" i="1" s="1"/>
  <c r="VN49" i="1" a="1"/>
  <c r="VN49" i="1" s="1"/>
  <c r="VN50" i="1" a="1"/>
  <c r="VN50" i="1" s="1"/>
  <c r="VN40" i="1" a="1"/>
  <c r="VN40" i="1" s="1"/>
  <c r="VN108" i="1" a="1"/>
  <c r="VN108" i="1" s="1"/>
  <c r="VN55" i="1" a="1"/>
  <c r="VN55" i="1" s="1"/>
  <c r="VN56" i="1" a="1"/>
  <c r="VN56" i="1" s="1"/>
  <c r="VN57" i="1" a="1"/>
  <c r="VN57" i="1" s="1"/>
  <c r="VN58" i="1" a="1"/>
  <c r="VN58" i="1" s="1"/>
  <c r="VN59" i="1" a="1"/>
  <c r="VN59" i="1" s="1"/>
  <c r="VN60" i="1" a="1"/>
  <c r="VN60" i="1" s="1"/>
  <c r="VN61" i="1" a="1"/>
  <c r="VN61" i="1" s="1"/>
  <c r="ADA159" i="4"/>
  <c r="CJ96" i="1"/>
  <c r="CN96" i="1"/>
  <c r="CN97" i="1" s="1"/>
  <c r="CK96" i="1"/>
  <c r="CK97" i="1" s="1"/>
  <c r="CG96" i="1"/>
  <c r="CG97" i="1" s="1"/>
  <c r="CL96" i="1"/>
  <c r="CL97" i="1" s="1"/>
  <c r="CI96" i="1"/>
  <c r="CM96" i="1"/>
  <c r="CM98" i="1" s="1"/>
  <c r="CH97" i="1"/>
  <c r="CH98" i="1"/>
  <c r="CJ97" i="1"/>
  <c r="CJ98" i="1"/>
  <c r="CI97" i="1"/>
  <c r="CI98" i="1"/>
  <c r="CM97" i="1"/>
  <c r="NB33" i="1"/>
  <c r="NB36" i="1" s="1"/>
  <c r="VO54" i="1" l="1" a="1"/>
  <c r="VO54" i="1" s="1"/>
  <c r="VO106" i="1" a="1"/>
  <c r="VO106" i="1" s="1"/>
  <c r="VO89" i="1" a="1"/>
  <c r="VO89" i="1" s="1"/>
  <c r="VO87" i="1" a="1"/>
  <c r="VO87" i="1" s="1"/>
  <c r="VO96" i="1" a="1"/>
  <c r="VO96" i="1" s="1"/>
  <c r="VO85" i="1" a="1"/>
  <c r="VO85" i="1" s="1"/>
  <c r="VO98" i="1" a="1"/>
  <c r="VO98" i="1" s="1"/>
  <c r="VO88" i="1" a="1"/>
  <c r="VO88" i="1" s="1"/>
  <c r="VO50" i="1" a="1"/>
  <c r="VO50" i="1" s="1"/>
  <c r="VO52" i="1" a="1"/>
  <c r="VO52" i="1" s="1"/>
  <c r="VO46" i="1" a="1"/>
  <c r="VO46" i="1" s="1"/>
  <c r="VO99" i="1" a="1"/>
  <c r="VO99" i="1" s="1"/>
  <c r="VP26" i="1"/>
  <c r="VO41" i="1" a="1"/>
  <c r="VO41" i="1" s="1"/>
  <c r="VO40" i="1" a="1"/>
  <c r="VO40" i="1" s="1"/>
  <c r="VO108" i="1" a="1"/>
  <c r="VO108" i="1" s="1"/>
  <c r="VO100" i="1" a="1"/>
  <c r="VO100" i="1" s="1"/>
  <c r="VO39" i="1" a="1"/>
  <c r="VO39" i="1" s="1"/>
  <c r="VO47" i="1" a="1"/>
  <c r="VO47" i="1" s="1"/>
  <c r="VO84" i="1" a="1"/>
  <c r="VO84" i="1" s="1"/>
  <c r="VO97" i="1" a="1"/>
  <c r="VO97" i="1" s="1"/>
  <c r="VO83" i="1" a="1"/>
  <c r="VO83" i="1" s="1"/>
  <c r="VO93" i="1" a="1"/>
  <c r="VO93" i="1" s="1"/>
  <c r="VO86" i="1" a="1"/>
  <c r="VO86" i="1" s="1"/>
  <c r="VO107" i="1" a="1"/>
  <c r="VO107" i="1" s="1"/>
  <c r="VO94" i="1" a="1"/>
  <c r="VO94" i="1" s="1"/>
  <c r="VO104" i="1" a="1"/>
  <c r="VO104" i="1" s="1"/>
  <c r="VO95" i="1" a="1"/>
  <c r="VO95" i="1" s="1"/>
  <c r="VO45" i="1" a="1"/>
  <c r="VO45" i="1" s="1"/>
  <c r="VO48" i="1" a="1"/>
  <c r="VO48" i="1" s="1"/>
  <c r="VO49" i="1" a="1"/>
  <c r="VO49" i="1" s="1"/>
  <c r="VO82" i="1" a="1"/>
  <c r="VO82" i="1" s="1"/>
  <c r="VO51" i="1" a="1"/>
  <c r="VO51" i="1" s="1"/>
  <c r="VO55" i="1" a="1"/>
  <c r="VO55" i="1" s="1"/>
  <c r="VO53" i="1" a="1"/>
  <c r="VO53" i="1" s="1"/>
  <c r="VO105" i="1" a="1"/>
  <c r="VO105" i="1" s="1"/>
  <c r="VO56" i="1" a="1"/>
  <c r="VO56" i="1" s="1"/>
  <c r="VO57" i="1" a="1"/>
  <c r="VO57" i="1" s="1"/>
  <c r="VO58" i="1" a="1"/>
  <c r="VO58" i="1" s="1"/>
  <c r="VO59" i="1" a="1"/>
  <c r="VO59" i="1" s="1"/>
  <c r="VO60" i="1" a="1"/>
  <c r="VO60" i="1" s="1"/>
  <c r="VO61" i="1" a="1"/>
  <c r="VO61" i="1" s="1"/>
  <c r="ADB159" i="4"/>
  <c r="CG98" i="1"/>
  <c r="CN98" i="1"/>
  <c r="CL98" i="1"/>
  <c r="CK98" i="1"/>
  <c r="T723" i="4"/>
  <c r="S723" i="4"/>
  <c r="R723" i="4"/>
  <c r="Q723" i="4"/>
  <c r="P723" i="4"/>
  <c r="T722" i="4"/>
  <c r="S722" i="4"/>
  <c r="R722" i="4"/>
  <c r="Q722" i="4"/>
  <c r="P722" i="4"/>
  <c r="T721" i="4"/>
  <c r="S721" i="4"/>
  <c r="R721" i="4"/>
  <c r="Q721" i="4"/>
  <c r="P721" i="4"/>
  <c r="S720" i="4"/>
  <c r="R720" i="4"/>
  <c r="Q720" i="4"/>
  <c r="P720" i="4"/>
  <c r="T720" i="4"/>
  <c r="V723" i="4"/>
  <c r="U723" i="4"/>
  <c r="V722" i="4"/>
  <c r="U722" i="4"/>
  <c r="V721" i="4"/>
  <c r="U721" i="4"/>
  <c r="V720" i="4"/>
  <c r="U720" i="4"/>
  <c r="VP55" i="1" l="1" a="1"/>
  <c r="VP55" i="1" s="1"/>
  <c r="VP41" i="1" a="1"/>
  <c r="VP41" i="1" s="1"/>
  <c r="VP105" i="1" a="1"/>
  <c r="VP105" i="1" s="1"/>
  <c r="VP89" i="1" a="1"/>
  <c r="VP89" i="1" s="1"/>
  <c r="VP104" i="1" a="1"/>
  <c r="VP104" i="1" s="1"/>
  <c r="VP95" i="1" a="1"/>
  <c r="VP95" i="1" s="1"/>
  <c r="VP96" i="1" a="1"/>
  <c r="VP96" i="1" s="1"/>
  <c r="VP83" i="1" a="1"/>
  <c r="VP83" i="1" s="1"/>
  <c r="VP86" i="1" a="1"/>
  <c r="VP86" i="1" s="1"/>
  <c r="VP93" i="1" a="1"/>
  <c r="VP93" i="1" s="1"/>
  <c r="VP49" i="1" a="1"/>
  <c r="VP49" i="1" s="1"/>
  <c r="VP45" i="1" a="1"/>
  <c r="VP45" i="1" s="1"/>
  <c r="VP106" i="1" a="1"/>
  <c r="VP106" i="1" s="1"/>
  <c r="VP108" i="1" a="1"/>
  <c r="VP108" i="1" s="1"/>
  <c r="VP94" i="1" a="1"/>
  <c r="VP94" i="1" s="1"/>
  <c r="VP99" i="1" a="1"/>
  <c r="VP99" i="1" s="1"/>
  <c r="VQ26" i="1"/>
  <c r="VP100" i="1" a="1"/>
  <c r="VP100" i="1" s="1"/>
  <c r="VP46" i="1" a="1"/>
  <c r="VP46" i="1" s="1"/>
  <c r="VP47" i="1" a="1"/>
  <c r="VP47" i="1" s="1"/>
  <c r="VP85" i="1" a="1"/>
  <c r="VP85" i="1" s="1"/>
  <c r="VP39" i="1" a="1"/>
  <c r="VP39" i="1" s="1"/>
  <c r="VP50" i="1" a="1"/>
  <c r="VP50" i="1" s="1"/>
  <c r="VP82" i="1" a="1"/>
  <c r="VP82" i="1" s="1"/>
  <c r="VP52" i="1" a="1"/>
  <c r="VP52" i="1" s="1"/>
  <c r="VP40" i="1" a="1"/>
  <c r="VP40" i="1" s="1"/>
  <c r="VP107" i="1" a="1"/>
  <c r="VP107" i="1" s="1"/>
  <c r="VP88" i="1" a="1"/>
  <c r="VP88" i="1" s="1"/>
  <c r="VP87" i="1" a="1"/>
  <c r="VP87" i="1" s="1"/>
  <c r="VP98" i="1" a="1"/>
  <c r="VP98" i="1" s="1"/>
  <c r="VP48" i="1" a="1"/>
  <c r="VP48" i="1" s="1"/>
  <c r="VP97" i="1" a="1"/>
  <c r="VP97" i="1" s="1"/>
  <c r="VP56" i="1" a="1"/>
  <c r="VP56" i="1" s="1"/>
  <c r="VP51" i="1" a="1"/>
  <c r="VP51" i="1" s="1"/>
  <c r="VP84" i="1" a="1"/>
  <c r="VP84" i="1" s="1"/>
  <c r="VP53" i="1" a="1"/>
  <c r="VP53" i="1" s="1"/>
  <c r="VP54" i="1" a="1"/>
  <c r="VP54" i="1" s="1"/>
  <c r="VP57" i="1" a="1"/>
  <c r="VP57" i="1" s="1"/>
  <c r="VP58" i="1" a="1"/>
  <c r="VP58" i="1" s="1"/>
  <c r="VP59" i="1" a="1"/>
  <c r="VP59" i="1" s="1"/>
  <c r="VP60" i="1" a="1"/>
  <c r="VP60" i="1" s="1"/>
  <c r="VP61" i="1" a="1"/>
  <c r="VP61" i="1" s="1"/>
  <c r="ADC159" i="4"/>
  <c r="I788" i="4"/>
  <c r="I782" i="4"/>
  <c r="I779" i="4"/>
  <c r="I776" i="4"/>
  <c r="I770" i="4"/>
  <c r="AU45" i="4"/>
  <c r="AT45" i="4"/>
  <c r="AR45" i="4"/>
  <c r="AQ45" i="4"/>
  <c r="AO45" i="4"/>
  <c r="AN45" i="4"/>
  <c r="VQ56" i="1" l="1" a="1"/>
  <c r="VQ56" i="1" s="1"/>
  <c r="VQ40" i="1" a="1"/>
  <c r="VQ40" i="1" s="1"/>
  <c r="VQ105" i="1" a="1"/>
  <c r="VQ105" i="1" s="1"/>
  <c r="VQ89" i="1" a="1"/>
  <c r="VQ89" i="1" s="1"/>
  <c r="VQ104" i="1" a="1"/>
  <c r="VQ104" i="1" s="1"/>
  <c r="VQ96" i="1" a="1"/>
  <c r="VQ96" i="1" s="1"/>
  <c r="VQ83" i="1" a="1"/>
  <c r="VQ83" i="1" s="1"/>
  <c r="VQ95" i="1" a="1"/>
  <c r="VQ95" i="1" s="1"/>
  <c r="VQ86" i="1" a="1"/>
  <c r="VQ86" i="1" s="1"/>
  <c r="VQ87" i="1" a="1"/>
  <c r="VQ87" i="1" s="1"/>
  <c r="VQ82" i="1" a="1"/>
  <c r="VQ82" i="1" s="1"/>
  <c r="VQ51" i="1" a="1"/>
  <c r="VQ51" i="1" s="1"/>
  <c r="VQ52" i="1" a="1"/>
  <c r="VQ52" i="1" s="1"/>
  <c r="VQ46" i="1" a="1"/>
  <c r="VQ46" i="1" s="1"/>
  <c r="VQ99" i="1" a="1"/>
  <c r="VQ99" i="1" s="1"/>
  <c r="VQ94" i="1" a="1"/>
  <c r="VQ94" i="1" s="1"/>
  <c r="VQ39" i="1" a="1"/>
  <c r="VQ39" i="1" s="1"/>
  <c r="VQ93" i="1" a="1"/>
  <c r="VQ93" i="1" s="1"/>
  <c r="VQ45" i="1" a="1"/>
  <c r="VQ45" i="1" s="1"/>
  <c r="VQ98" i="1" a="1"/>
  <c r="VQ98" i="1" s="1"/>
  <c r="VQ48" i="1" a="1"/>
  <c r="VQ48" i="1" s="1"/>
  <c r="VQ49" i="1" a="1"/>
  <c r="VQ49" i="1" s="1"/>
  <c r="VQ41" i="1" a="1"/>
  <c r="VQ41" i="1" s="1"/>
  <c r="VQ54" i="1" a="1"/>
  <c r="VQ54" i="1" s="1"/>
  <c r="VQ108" i="1" a="1"/>
  <c r="VQ108" i="1" s="1"/>
  <c r="VQ107" i="1" a="1"/>
  <c r="VQ107" i="1" s="1"/>
  <c r="VQ106" i="1" a="1"/>
  <c r="VQ106" i="1" s="1"/>
  <c r="VR26" i="1"/>
  <c r="VQ100" i="1" a="1"/>
  <c r="VQ100" i="1" s="1"/>
  <c r="VQ47" i="1" a="1"/>
  <c r="VQ47" i="1" s="1"/>
  <c r="VQ84" i="1" a="1"/>
  <c r="VQ84" i="1" s="1"/>
  <c r="VQ97" i="1" a="1"/>
  <c r="VQ97" i="1" s="1"/>
  <c r="VQ57" i="1" a="1"/>
  <c r="VQ57" i="1" s="1"/>
  <c r="VQ50" i="1" a="1"/>
  <c r="VQ50" i="1" s="1"/>
  <c r="VQ85" i="1" a="1"/>
  <c r="VQ85" i="1" s="1"/>
  <c r="VQ88" i="1" a="1"/>
  <c r="VQ88" i="1" s="1"/>
  <c r="VQ53" i="1" a="1"/>
  <c r="VQ53" i="1" s="1"/>
  <c r="VQ55" i="1" a="1"/>
  <c r="VQ55" i="1" s="1"/>
  <c r="VQ58" i="1" a="1"/>
  <c r="VQ58" i="1" s="1"/>
  <c r="VQ59" i="1" a="1"/>
  <c r="VQ59" i="1" s="1"/>
  <c r="VQ60" i="1" a="1"/>
  <c r="VQ60" i="1" s="1"/>
  <c r="VQ61" i="1" a="1"/>
  <c r="VQ61" i="1" s="1"/>
  <c r="ADD159" i="4"/>
  <c r="I767" i="4"/>
  <c r="E110" i="8"/>
  <c r="E109" i="8"/>
  <c r="E110" i="7"/>
  <c r="E109" i="7"/>
  <c r="E110" i="6"/>
  <c r="E109" i="6"/>
  <c r="E108" i="8"/>
  <c r="E108" i="7"/>
  <c r="E108" i="6"/>
  <c r="VR94" i="1" l="1" a="1"/>
  <c r="VR94" i="1" s="1"/>
  <c r="VR40" i="1" a="1"/>
  <c r="VR40" i="1" s="1"/>
  <c r="VR46" i="1" a="1"/>
  <c r="VR46" i="1" s="1"/>
  <c r="VR55" i="1" a="1"/>
  <c r="VR55" i="1" s="1"/>
  <c r="VR99" i="1" a="1"/>
  <c r="VR99" i="1" s="1"/>
  <c r="VR41" i="1" a="1"/>
  <c r="VR41" i="1" s="1"/>
  <c r="VS26" i="1"/>
  <c r="VR107" i="1" a="1"/>
  <c r="VR107" i="1" s="1"/>
  <c r="VR104" i="1" a="1"/>
  <c r="VR104" i="1" s="1"/>
  <c r="VR105" i="1" a="1"/>
  <c r="VR105" i="1" s="1"/>
  <c r="VR47" i="1" a="1"/>
  <c r="VR47" i="1" s="1"/>
  <c r="VR96" i="1" a="1"/>
  <c r="VR96" i="1" s="1"/>
  <c r="VR82" i="1" a="1"/>
  <c r="VR82" i="1" s="1"/>
  <c r="VR97" i="1" a="1"/>
  <c r="VR97" i="1" s="1"/>
  <c r="VR87" i="1" a="1"/>
  <c r="VR87" i="1" s="1"/>
  <c r="VR98" i="1" a="1"/>
  <c r="VR98" i="1" s="1"/>
  <c r="VR49" i="1" a="1"/>
  <c r="VR49" i="1" s="1"/>
  <c r="VR84" i="1" a="1"/>
  <c r="VR84" i="1" s="1"/>
  <c r="VR93" i="1" a="1"/>
  <c r="VR93" i="1" s="1"/>
  <c r="VR52" i="1" a="1"/>
  <c r="VR52" i="1" s="1"/>
  <c r="VR53" i="1" a="1"/>
  <c r="VR53" i="1" s="1"/>
  <c r="VR54" i="1" a="1"/>
  <c r="VR54" i="1" s="1"/>
  <c r="VR108" i="1" a="1"/>
  <c r="VR108" i="1" s="1"/>
  <c r="VR100" i="1" a="1"/>
  <c r="VR100" i="1" s="1"/>
  <c r="VR89" i="1" a="1"/>
  <c r="VR89" i="1" s="1"/>
  <c r="VR106" i="1" a="1"/>
  <c r="VR106" i="1" s="1"/>
  <c r="VR83" i="1" a="1"/>
  <c r="VR83" i="1" s="1"/>
  <c r="VR88" i="1" a="1"/>
  <c r="VR88" i="1" s="1"/>
  <c r="VR95" i="1" a="1"/>
  <c r="VR95" i="1" s="1"/>
  <c r="VR85" i="1" a="1"/>
  <c r="VR85" i="1" s="1"/>
  <c r="VR48" i="1" a="1"/>
  <c r="VR48" i="1" s="1"/>
  <c r="VR86" i="1" a="1"/>
  <c r="VR86" i="1" s="1"/>
  <c r="VR45" i="1" a="1"/>
  <c r="VR45" i="1" s="1"/>
  <c r="VR50" i="1" a="1"/>
  <c r="VR50" i="1" s="1"/>
  <c r="VR51" i="1" a="1"/>
  <c r="VR51" i="1" s="1"/>
  <c r="VR39" i="1" a="1"/>
  <c r="VR39" i="1" s="1"/>
  <c r="VR56" i="1" a="1"/>
  <c r="VR56" i="1" s="1"/>
  <c r="VR57" i="1" a="1"/>
  <c r="VR57" i="1" s="1"/>
  <c r="VR58" i="1" a="1"/>
  <c r="VR58" i="1" s="1"/>
  <c r="VR59" i="1" a="1"/>
  <c r="VR59" i="1" s="1"/>
  <c r="VR60" i="1" a="1"/>
  <c r="VR60" i="1" s="1"/>
  <c r="VR61" i="1" a="1"/>
  <c r="VR61" i="1" s="1"/>
  <c r="ADE159" i="4"/>
  <c r="BN13" i="4"/>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5" i="4"/>
  <c r="M225" i="4"/>
  <c r="L225" i="4"/>
  <c r="K224" i="4"/>
  <c r="J224" i="4"/>
  <c r="J225" i="4"/>
  <c r="I224" i="4"/>
  <c r="H223" i="4"/>
  <c r="G223" i="4"/>
  <c r="F223" i="4"/>
  <c r="E221" i="4"/>
  <c r="D221" i="4"/>
  <c r="C221" i="4"/>
  <c r="N226" i="4"/>
  <c r="M226" i="4"/>
  <c r="L226" i="4"/>
  <c r="N224" i="4"/>
  <c r="M224" i="4"/>
  <c r="L224" i="4"/>
  <c r="N223" i="4"/>
  <c r="M223" i="4"/>
  <c r="L223" i="4"/>
  <c r="N222" i="4"/>
  <c r="N227" i="4" s="1"/>
  <c r="M222" i="4"/>
  <c r="M227" i="4" s="1"/>
  <c r="L222" i="4"/>
  <c r="L227" i="4" s="1"/>
  <c r="K226" i="4"/>
  <c r="J226" i="4"/>
  <c r="I226" i="4"/>
  <c r="K225" i="4"/>
  <c r="I225" i="4"/>
  <c r="K223" i="4"/>
  <c r="J223" i="4"/>
  <c r="I223" i="4"/>
  <c r="K222" i="4"/>
  <c r="K227" i="4" s="1"/>
  <c r="J222" i="4"/>
  <c r="J227" i="4" s="1"/>
  <c r="I222" i="4"/>
  <c r="I227" i="4" s="1"/>
  <c r="H226" i="4"/>
  <c r="G226" i="4"/>
  <c r="F226" i="4"/>
  <c r="H225" i="4"/>
  <c r="G225" i="4"/>
  <c r="F225" i="4"/>
  <c r="H224" i="4"/>
  <c r="G224" i="4"/>
  <c r="F224" i="4"/>
  <c r="H222" i="4"/>
  <c r="H227" i="4" s="1"/>
  <c r="G222" i="4"/>
  <c r="G227" i="4" s="1"/>
  <c r="F222" i="4"/>
  <c r="F227" i="4" s="1"/>
  <c r="Q11" i="8"/>
  <c r="AI11" i="8" s="1"/>
  <c r="Q11" i="7"/>
  <c r="AI11" i="7" s="1"/>
  <c r="Q11" i="6"/>
  <c r="AI11" i="6" s="1"/>
  <c r="P11" i="8"/>
  <c r="AH11" i="8" s="1"/>
  <c r="P11" i="7"/>
  <c r="AH11" i="7" s="1"/>
  <c r="P11" i="6"/>
  <c r="AH11" i="6" s="1"/>
  <c r="O11" i="8"/>
  <c r="AG11" i="8" s="1"/>
  <c r="O11" i="7"/>
  <c r="AG11" i="7" s="1"/>
  <c r="O11" i="6"/>
  <c r="AG11" i="6" s="1"/>
  <c r="AR365" i="8"/>
  <c r="AR365" i="7"/>
  <c r="AR365" i="6"/>
  <c r="AR374" i="4"/>
  <c r="AG349"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9" i="4"/>
  <c r="BL369" i="4"/>
  <c r="BK369" i="4"/>
  <c r="BJ369" i="4"/>
  <c r="BI369" i="4"/>
  <c r="BH369" i="4"/>
  <c r="BG369" i="4"/>
  <c r="BF369" i="4"/>
  <c r="BE369" i="4"/>
  <c r="BD369" i="4"/>
  <c r="BC369" i="4"/>
  <c r="BA369" i="4"/>
  <c r="AZ369" i="4"/>
  <c r="AY369" i="4"/>
  <c r="AW369" i="4"/>
  <c r="AV369" i="4"/>
  <c r="AU369" i="4"/>
  <c r="AT369" i="4"/>
  <c r="AS369" i="4"/>
  <c r="AR369" i="4"/>
  <c r="AQ369" i="4"/>
  <c r="AP369" i="4"/>
  <c r="AO369" i="4"/>
  <c r="AN369" i="4"/>
  <c r="AM369" i="4"/>
  <c r="AK369" i="4"/>
  <c r="AJ369" i="4"/>
  <c r="AI369" i="4"/>
  <c r="AG369" i="4"/>
  <c r="AF369" i="4"/>
  <c r="AE369" i="4"/>
  <c r="AD369" i="4"/>
  <c r="AC369" i="4"/>
  <c r="AB369" i="4"/>
  <c r="AA369" i="4"/>
  <c r="Z369" i="4"/>
  <c r="Y369" i="4"/>
  <c r="X369" i="4"/>
  <c r="W369" i="4"/>
  <c r="U369" i="4"/>
  <c r="T369" i="4"/>
  <c r="S369" i="4"/>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51" i="4"/>
  <c r="BL351" i="4"/>
  <c r="BK351" i="4"/>
  <c r="BJ351" i="4"/>
  <c r="BI351" i="4"/>
  <c r="BH351" i="4"/>
  <c r="BG351" i="4"/>
  <c r="BF351" i="4"/>
  <c r="BE351" i="4"/>
  <c r="BD351" i="4"/>
  <c r="BC351" i="4"/>
  <c r="BA351" i="4"/>
  <c r="AZ351" i="4"/>
  <c r="AY351" i="4"/>
  <c r="AW351" i="4"/>
  <c r="AV351" i="4"/>
  <c r="AU351" i="4"/>
  <c r="AT351" i="4"/>
  <c r="AS351" i="4"/>
  <c r="AR351" i="4"/>
  <c r="AQ351" i="4"/>
  <c r="AP351" i="4"/>
  <c r="AO351" i="4"/>
  <c r="AN351" i="4"/>
  <c r="AM351" i="4"/>
  <c r="AK351" i="4"/>
  <c r="AJ351" i="4"/>
  <c r="AI351" i="4"/>
  <c r="AG351" i="4"/>
  <c r="AF351" i="4"/>
  <c r="AE351" i="4"/>
  <c r="AD351" i="4"/>
  <c r="AC351" i="4"/>
  <c r="AB351" i="4"/>
  <c r="AA351" i="4"/>
  <c r="Z351" i="4"/>
  <c r="Y351" i="4"/>
  <c r="X351" i="4"/>
  <c r="W351" i="4"/>
  <c r="U351" i="4"/>
  <c r="T351" i="4"/>
  <c r="S351"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F349" i="4"/>
  <c r="AE349" i="4"/>
  <c r="AD349" i="4"/>
  <c r="AC349" i="4"/>
  <c r="AB349" i="4"/>
  <c r="AA349" i="4"/>
  <c r="Z349" i="4"/>
  <c r="Y349" i="4"/>
  <c r="X349" i="4"/>
  <c r="W349" i="4"/>
  <c r="U349" i="4"/>
  <c r="T349" i="4"/>
  <c r="S349" i="4"/>
  <c r="B355" i="8"/>
  <c r="B355" i="7"/>
  <c r="B355" i="6"/>
  <c r="B364" i="4"/>
  <c r="B337" i="8"/>
  <c r="B337" i="7"/>
  <c r="B337" i="6"/>
  <c r="B346"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3" i="4"/>
  <c r="BL333" i="4"/>
  <c r="BK333" i="4"/>
  <c r="BJ333" i="4"/>
  <c r="BI333" i="4"/>
  <c r="BH333" i="4"/>
  <c r="BG333" i="4"/>
  <c r="BF333" i="4"/>
  <c r="BE333" i="4"/>
  <c r="BD333" i="4"/>
  <c r="BC333" i="4"/>
  <c r="BA333" i="4"/>
  <c r="AZ333" i="4"/>
  <c r="AY333" i="4"/>
  <c r="AW333" i="4"/>
  <c r="AV333" i="4"/>
  <c r="AU333" i="4"/>
  <c r="AT333" i="4"/>
  <c r="AS333" i="4"/>
  <c r="AR333" i="4"/>
  <c r="AQ333" i="4"/>
  <c r="AP333" i="4"/>
  <c r="AO333" i="4"/>
  <c r="AN333" i="4"/>
  <c r="AM333" i="4"/>
  <c r="AK333" i="4"/>
  <c r="AJ333" i="4"/>
  <c r="AI333" i="4"/>
  <c r="AG333" i="4"/>
  <c r="AF333" i="4"/>
  <c r="AE333" i="4"/>
  <c r="AD333" i="4"/>
  <c r="AC333" i="4"/>
  <c r="AB333" i="4"/>
  <c r="AA333" i="4"/>
  <c r="Z333" i="4"/>
  <c r="Y333" i="4"/>
  <c r="X333" i="4"/>
  <c r="W333" i="4"/>
  <c r="U333" i="4"/>
  <c r="T333" i="4"/>
  <c r="S333" i="4"/>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22" i="8"/>
  <c r="S322" i="7"/>
  <c r="S322" i="6"/>
  <c r="S331" i="4"/>
  <c r="B319" i="8"/>
  <c r="B319" i="7"/>
  <c r="B319" i="6"/>
  <c r="B328"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2" i="4"/>
  <c r="Q282" i="4"/>
  <c r="P282" i="4"/>
  <c r="O282" i="4"/>
  <c r="N282" i="4"/>
  <c r="M282" i="4"/>
  <c r="L282" i="4"/>
  <c r="K282" i="4"/>
  <c r="J282" i="4"/>
  <c r="I282" i="4"/>
  <c r="H282" i="4"/>
  <c r="G282" i="4"/>
  <c r="F282" i="4"/>
  <c r="E282" i="4"/>
  <c r="D282" i="4"/>
  <c r="C282"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4" i="4"/>
  <c r="Q274" i="4"/>
  <c r="P274" i="4"/>
  <c r="O274" i="4"/>
  <c r="N274" i="4"/>
  <c r="M274" i="4"/>
  <c r="L274" i="4"/>
  <c r="K274" i="4"/>
  <c r="J274" i="4"/>
  <c r="I274" i="4"/>
  <c r="H274" i="4"/>
  <c r="G274" i="4"/>
  <c r="F274" i="4"/>
  <c r="E274" i="4"/>
  <c r="D274" i="4"/>
  <c r="C274"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6" i="4"/>
  <c r="Q266" i="4"/>
  <c r="P266" i="4"/>
  <c r="O266" i="4"/>
  <c r="N266" i="4"/>
  <c r="M266" i="4"/>
  <c r="L266" i="4"/>
  <c r="K266" i="4"/>
  <c r="J266" i="4"/>
  <c r="I266" i="4"/>
  <c r="H266" i="4"/>
  <c r="G266" i="4"/>
  <c r="F266" i="4"/>
  <c r="E266" i="4"/>
  <c r="D266" i="4"/>
  <c r="C266" i="4"/>
  <c r="F207" i="8"/>
  <c r="E207" i="8"/>
  <c r="F207" i="7"/>
  <c r="E207" i="7"/>
  <c r="F207" i="6"/>
  <c r="E207" i="6"/>
  <c r="F216" i="4"/>
  <c r="E216" i="4"/>
  <c r="D207" i="8"/>
  <c r="D207" i="7"/>
  <c r="D207" i="6"/>
  <c r="D216"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K110" i="1"/>
  <c r="C206" i="8"/>
  <c r="H206" i="8" s="1"/>
  <c r="C206" i="7"/>
  <c r="H206" i="7" s="1"/>
  <c r="C206" i="6"/>
  <c r="H206" i="6" s="1"/>
  <c r="C215"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4" i="4"/>
  <c r="N754" i="4"/>
  <c r="H755" i="4"/>
  <c r="N755" i="4"/>
  <c r="H756" i="4"/>
  <c r="N756" i="4"/>
  <c r="H757" i="4"/>
  <c r="N757" i="4"/>
  <c r="H758" i="4"/>
  <c r="N758" i="4"/>
  <c r="H759" i="4"/>
  <c r="N759" i="4"/>
  <c r="H763" i="4"/>
  <c r="N763" i="4"/>
  <c r="H764" i="4"/>
  <c r="N764" i="4"/>
  <c r="H765" i="4"/>
  <c r="N765" i="4"/>
  <c r="H766" i="4"/>
  <c r="N766" i="4"/>
  <c r="H767" i="4"/>
  <c r="N767" i="4"/>
  <c r="H768" i="4"/>
  <c r="N768" i="4"/>
  <c r="H769" i="4"/>
  <c r="N769" i="4"/>
  <c r="H770" i="4"/>
  <c r="N770" i="4"/>
  <c r="H771" i="4"/>
  <c r="N771" i="4"/>
  <c r="H775" i="4"/>
  <c r="N775" i="4"/>
  <c r="H776" i="4"/>
  <c r="N776" i="4"/>
  <c r="H777" i="4"/>
  <c r="N777" i="4"/>
  <c r="H778" i="4"/>
  <c r="N778" i="4"/>
  <c r="H779" i="4"/>
  <c r="N779" i="4"/>
  <c r="H780" i="4"/>
  <c r="N780" i="4"/>
  <c r="H781" i="4"/>
  <c r="N781" i="4"/>
  <c r="H782" i="4"/>
  <c r="N782" i="4"/>
  <c r="H783" i="4"/>
  <c r="N783" i="4"/>
  <c r="H787" i="4"/>
  <c r="N787" i="4"/>
  <c r="H788" i="4"/>
  <c r="N788" i="4"/>
  <c r="H789" i="4"/>
  <c r="N789" i="4"/>
  <c r="D6" i="4"/>
  <c r="A90" i="1"/>
  <c r="BM34" i="1"/>
  <c r="BI34" i="1"/>
  <c r="A56" i="1"/>
  <c r="LY33" i="1"/>
  <c r="LY36" i="1" s="1"/>
  <c r="CX33" i="1"/>
  <c r="VS58" i="1" l="1" a="1"/>
  <c r="VS58" i="1" s="1"/>
  <c r="VS99" i="1" a="1"/>
  <c r="VS99" i="1" s="1"/>
  <c r="VS100" i="1" a="1"/>
  <c r="VS100" i="1" s="1"/>
  <c r="VS82" i="1" a="1"/>
  <c r="VS82" i="1" s="1"/>
  <c r="VS96" i="1" a="1"/>
  <c r="VS96" i="1" s="1"/>
  <c r="VS86" i="1" a="1"/>
  <c r="VS86" i="1" s="1"/>
  <c r="VS88" i="1" a="1"/>
  <c r="VS88" i="1" s="1"/>
  <c r="VS39" i="1" a="1"/>
  <c r="VS39" i="1" s="1"/>
  <c r="VS49" i="1" a="1"/>
  <c r="VS49" i="1" s="1"/>
  <c r="VT26" i="1"/>
  <c r="VS107" i="1" a="1"/>
  <c r="VS107" i="1" s="1"/>
  <c r="VS89" i="1" a="1"/>
  <c r="VS89" i="1" s="1"/>
  <c r="VS47" i="1" a="1"/>
  <c r="VS47" i="1" s="1"/>
  <c r="VS93" i="1" a="1"/>
  <c r="VS93" i="1" s="1"/>
  <c r="VS98" i="1" a="1"/>
  <c r="VS98" i="1" s="1"/>
  <c r="VS48" i="1" a="1"/>
  <c r="VS48" i="1" s="1"/>
  <c r="VS50" i="1" a="1"/>
  <c r="VS50" i="1" s="1"/>
  <c r="VS51" i="1" a="1"/>
  <c r="VS51" i="1" s="1"/>
  <c r="VS84" i="1" a="1"/>
  <c r="VS84" i="1" s="1"/>
  <c r="VS105" i="1" a="1"/>
  <c r="VS105" i="1" s="1"/>
  <c r="VS106" i="1" a="1"/>
  <c r="VS106" i="1" s="1"/>
  <c r="VS55" i="1" a="1"/>
  <c r="VS55" i="1" s="1"/>
  <c r="VS56" i="1" a="1"/>
  <c r="VS56" i="1" s="1"/>
  <c r="VS94" i="1" a="1"/>
  <c r="VS94" i="1" s="1"/>
  <c r="VS41" i="1" a="1"/>
  <c r="VS41" i="1" s="1"/>
  <c r="VS104" i="1" a="1"/>
  <c r="VS104" i="1" s="1"/>
  <c r="VS108" i="1" a="1"/>
  <c r="VS108" i="1" s="1"/>
  <c r="VS95" i="1" a="1"/>
  <c r="VS95" i="1" s="1"/>
  <c r="VS87" i="1" a="1"/>
  <c r="VS87" i="1" s="1"/>
  <c r="VS97" i="1" a="1"/>
  <c r="VS97" i="1" s="1"/>
  <c r="VS59" i="1" a="1"/>
  <c r="VS59" i="1" s="1"/>
  <c r="VS85" i="1" a="1"/>
  <c r="VS85" i="1" s="1"/>
  <c r="VS45" i="1" a="1"/>
  <c r="VS45" i="1" s="1"/>
  <c r="VS83" i="1" a="1"/>
  <c r="VS83" i="1" s="1"/>
  <c r="VS52" i="1" a="1"/>
  <c r="VS52" i="1" s="1"/>
  <c r="VS53" i="1" a="1"/>
  <c r="VS53" i="1" s="1"/>
  <c r="VS54" i="1" a="1"/>
  <c r="VS54" i="1" s="1"/>
  <c r="VS46" i="1" a="1"/>
  <c r="VS46" i="1" s="1"/>
  <c r="VS40" i="1" a="1"/>
  <c r="VS40" i="1" s="1"/>
  <c r="VS57" i="1" a="1"/>
  <c r="VS57" i="1" s="1"/>
  <c r="VS60" i="1" a="1"/>
  <c r="VS60" i="1" s="1"/>
  <c r="VS61" i="1" a="1"/>
  <c r="VS61" i="1" s="1"/>
  <c r="ADF159" i="4"/>
  <c r="AO89" i="1"/>
  <c r="AO84" i="1"/>
  <c r="AO93" i="1"/>
  <c r="AO83" i="1"/>
  <c r="AO104" i="1"/>
  <c r="AO39" i="1"/>
  <c r="AO86" i="1"/>
  <c r="AO85" i="1"/>
  <c r="AO82" i="1"/>
  <c r="AO87" i="1"/>
  <c r="AO88" i="1"/>
  <c r="AO100" i="1"/>
  <c r="AO94" i="1"/>
  <c r="AO99" i="1"/>
  <c r="AO106" i="1"/>
  <c r="AO40" i="1"/>
  <c r="AO95" i="1"/>
  <c r="AO105" i="1"/>
  <c r="AO41" i="1"/>
  <c r="AO108" i="1"/>
  <c r="AO107" i="1"/>
  <c r="AO96" i="1"/>
  <c r="AO97" i="1"/>
  <c r="AO98" i="1"/>
  <c r="D223" i="4"/>
  <c r="AO36" i="1"/>
  <c r="AO45" i="1"/>
  <c r="AO46" i="1"/>
  <c r="AO47" i="1"/>
  <c r="AO48" i="1"/>
  <c r="AO49" i="1"/>
  <c r="AO50" i="1"/>
  <c r="AO51" i="1"/>
  <c r="AO52" i="1"/>
  <c r="AO53" i="1"/>
  <c r="AO54" i="1"/>
  <c r="AO55" i="1"/>
  <c r="AO56" i="1"/>
  <c r="AO57" i="1"/>
  <c r="AO58" i="1"/>
  <c r="AO59" i="1"/>
  <c r="AO60" i="1"/>
  <c r="AO61" i="1"/>
  <c r="B58" i="1"/>
  <c r="B73" i="1"/>
  <c r="R365"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6" i="4"/>
  <c r="R329" i="4"/>
  <c r="L733" i="8"/>
  <c r="T733" i="8" s="1"/>
  <c r="C733" i="8" s="1"/>
  <c r="F347" i="4"/>
  <c r="D224" i="4"/>
  <c r="AW18" i="4"/>
  <c r="AW19" i="4" s="1"/>
  <c r="BA19" i="4" s="1"/>
  <c r="AP19" i="4" s="1"/>
  <c r="R364" i="4"/>
  <c r="F346" i="4"/>
  <c r="R346" i="4"/>
  <c r="F365" i="4"/>
  <c r="AW13" i="4"/>
  <c r="AY13" i="4" s="1"/>
  <c r="AN13" i="4" s="1"/>
  <c r="R328" i="4"/>
  <c r="AX12" i="4"/>
  <c r="AM12" i="4" s="1"/>
  <c r="AX16" i="4"/>
  <c r="AM16" i="4" s="1"/>
  <c r="AX17" i="4"/>
  <c r="AM17" i="4" s="1"/>
  <c r="AY12" i="4"/>
  <c r="AN12" i="4" s="1"/>
  <c r="F348" i="4"/>
  <c r="C227" i="4"/>
  <c r="D227" i="4"/>
  <c r="AY16" i="4"/>
  <c r="AN16" i="4" s="1"/>
  <c r="E227" i="4"/>
  <c r="E224" i="4"/>
  <c r="R347" i="4"/>
  <c r="E222" i="4"/>
  <c r="F329" i="4"/>
  <c r="R366" i="4"/>
  <c r="E223" i="4"/>
  <c r="C222" i="4"/>
  <c r="C225" i="4"/>
  <c r="D222" i="4"/>
  <c r="C223" i="4"/>
  <c r="C224" i="4"/>
  <c r="BA17" i="4"/>
  <c r="AP17" i="4" s="1"/>
  <c r="F330" i="4"/>
  <c r="R348" i="4"/>
  <c r="R330" i="4"/>
  <c r="F364" i="4"/>
  <c r="D225" i="4"/>
  <c r="BA12" i="4"/>
  <c r="AP12" i="4" s="1"/>
  <c r="E225" i="4"/>
  <c r="C226" i="4"/>
  <c r="D226" i="4"/>
  <c r="E226" i="4"/>
  <c r="F328"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5"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5" i="4"/>
  <c r="NK33" i="1"/>
  <c r="NK36" i="1" s="1"/>
  <c r="K739" i="7"/>
  <c r="K740" i="7" s="1"/>
  <c r="O738" i="7"/>
  <c r="K736" i="6"/>
  <c r="K737" i="6" s="1"/>
  <c r="K738" i="6" s="1"/>
  <c r="K739" i="6" s="1"/>
  <c r="K740" i="6" s="1"/>
  <c r="O735" i="6"/>
  <c r="H735" i="8"/>
  <c r="O734" i="8"/>
  <c r="H736" i="7"/>
  <c r="O735" i="7"/>
  <c r="O739" i="8"/>
  <c r="H740" i="7"/>
  <c r="O738" i="8"/>
  <c r="H740" i="8"/>
  <c r="H739" i="6"/>
  <c r="VT59" i="1" l="1" a="1"/>
  <c r="VT59" i="1" s="1"/>
  <c r="VT85" i="1" a="1"/>
  <c r="VT85" i="1" s="1"/>
  <c r="VT52" i="1" a="1"/>
  <c r="VT52" i="1" s="1"/>
  <c r="VT54" i="1" a="1"/>
  <c r="VT54" i="1" s="1"/>
  <c r="VT107" i="1" a="1"/>
  <c r="VT107" i="1" s="1"/>
  <c r="VT94" i="1" a="1"/>
  <c r="VT94" i="1" s="1"/>
  <c r="VT58" i="1" a="1"/>
  <c r="VT58" i="1" s="1"/>
  <c r="VT104" i="1" a="1"/>
  <c r="VT104" i="1" s="1"/>
  <c r="VT89" i="1" a="1"/>
  <c r="VT89" i="1" s="1"/>
  <c r="VT47" i="1" a="1"/>
  <c r="VT47" i="1" s="1"/>
  <c r="VT95" i="1" a="1"/>
  <c r="VT95" i="1" s="1"/>
  <c r="VT96" i="1" a="1"/>
  <c r="VT96" i="1" s="1"/>
  <c r="VT39" i="1" a="1"/>
  <c r="VT39" i="1" s="1"/>
  <c r="VT50" i="1" a="1"/>
  <c r="VT50" i="1" s="1"/>
  <c r="VT88" i="1" a="1"/>
  <c r="VT88" i="1" s="1"/>
  <c r="VT99" i="1" a="1"/>
  <c r="VT99" i="1" s="1"/>
  <c r="VT53" i="1" a="1"/>
  <c r="VT53" i="1" s="1"/>
  <c r="VT41" i="1" a="1"/>
  <c r="VT41" i="1" s="1"/>
  <c r="VT105" i="1" a="1"/>
  <c r="VT105" i="1" s="1"/>
  <c r="VT57" i="1" a="1"/>
  <c r="VT57" i="1" s="1"/>
  <c r="VT100" i="1" a="1"/>
  <c r="VT100" i="1" s="1"/>
  <c r="VU26" i="1"/>
  <c r="VT108" i="1" a="1"/>
  <c r="VT108" i="1" s="1"/>
  <c r="VT86" i="1" a="1"/>
  <c r="VT86" i="1" s="1"/>
  <c r="VT45" i="1" a="1"/>
  <c r="VT45" i="1" s="1"/>
  <c r="VT82" i="1" a="1"/>
  <c r="VT82" i="1" s="1"/>
  <c r="VT93" i="1" a="1"/>
  <c r="VT93" i="1" s="1"/>
  <c r="VT83" i="1" a="1"/>
  <c r="VT83" i="1" s="1"/>
  <c r="VT60" i="1" a="1"/>
  <c r="VT60" i="1" s="1"/>
  <c r="VT98" i="1" a="1"/>
  <c r="VT98" i="1" s="1"/>
  <c r="VT49" i="1" a="1"/>
  <c r="VT49" i="1" s="1"/>
  <c r="VT84" i="1" a="1"/>
  <c r="VT84" i="1" s="1"/>
  <c r="VT55" i="1" a="1"/>
  <c r="VT55" i="1" s="1"/>
  <c r="VT56" i="1" a="1"/>
  <c r="VT56" i="1" s="1"/>
  <c r="VT106" i="1" a="1"/>
  <c r="VT106" i="1" s="1"/>
  <c r="VT40" i="1" a="1"/>
  <c r="VT40" i="1" s="1"/>
  <c r="VT46" i="1" a="1"/>
  <c r="VT46" i="1" s="1"/>
  <c r="VT48" i="1" a="1"/>
  <c r="VT48" i="1" s="1"/>
  <c r="VT97" i="1" a="1"/>
  <c r="VT97" i="1" s="1"/>
  <c r="VT87" i="1" a="1"/>
  <c r="VT87" i="1" s="1"/>
  <c r="VT51" i="1" a="1"/>
  <c r="VT51" i="1" s="1"/>
  <c r="VT61" i="1" a="1"/>
  <c r="VT61" i="1" s="1"/>
  <c r="ADG159" i="4"/>
  <c r="MC73" i="1"/>
  <c r="MA73" i="1"/>
  <c r="MC58" i="1"/>
  <c r="MA58" i="1"/>
  <c r="DF89" i="1"/>
  <c r="DF88" i="1"/>
  <c r="DF87" i="1"/>
  <c r="DF85" i="1"/>
  <c r="DF82" i="1"/>
  <c r="DF104" i="1"/>
  <c r="DF39" i="1"/>
  <c r="DF84" i="1"/>
  <c r="DF86" i="1"/>
  <c r="DF93" i="1"/>
  <c r="DF83" i="1"/>
  <c r="DF40" i="1"/>
  <c r="DF105" i="1"/>
  <c r="DF95" i="1"/>
  <c r="DF99" i="1"/>
  <c r="DF107" i="1"/>
  <c r="DF41" i="1"/>
  <c r="DF106" i="1"/>
  <c r="DF108" i="1"/>
  <c r="DF94" i="1"/>
  <c r="DF100" i="1"/>
  <c r="DF96" i="1"/>
  <c r="DF97" i="1"/>
  <c r="DF98" i="1"/>
  <c r="DE89" i="1"/>
  <c r="DE82" i="1"/>
  <c r="DE87" i="1"/>
  <c r="DE39" i="1"/>
  <c r="DE85" i="1"/>
  <c r="DE88" i="1"/>
  <c r="DE93" i="1"/>
  <c r="DE84" i="1"/>
  <c r="DE83" i="1"/>
  <c r="DE104" i="1"/>
  <c r="DE86" i="1"/>
  <c r="DE99" i="1"/>
  <c r="DE100" i="1"/>
  <c r="DE41" i="1"/>
  <c r="DE94" i="1"/>
  <c r="DE105" i="1"/>
  <c r="DE95" i="1"/>
  <c r="DE40" i="1"/>
  <c r="DE106" i="1"/>
  <c r="DE108" i="1"/>
  <c r="DE107" i="1"/>
  <c r="DE96" i="1"/>
  <c r="DE97" i="1"/>
  <c r="DE98" i="1"/>
  <c r="DG89" i="1"/>
  <c r="DG87" i="1"/>
  <c r="DG82" i="1"/>
  <c r="DG88" i="1"/>
  <c r="DG39" i="1"/>
  <c r="DG93" i="1"/>
  <c r="DG104" i="1"/>
  <c r="DG85" i="1"/>
  <c r="DG83" i="1"/>
  <c r="DG86" i="1"/>
  <c r="DG84" i="1"/>
  <c r="DG40" i="1"/>
  <c r="DG95" i="1"/>
  <c r="DG99" i="1"/>
  <c r="DG107" i="1"/>
  <c r="DG100" i="1"/>
  <c r="DG41" i="1"/>
  <c r="DG106" i="1"/>
  <c r="DG94" i="1"/>
  <c r="DG108" i="1"/>
  <c r="DG105" i="1"/>
  <c r="DG96" i="1"/>
  <c r="DG97" i="1"/>
  <c r="DG98" i="1"/>
  <c r="LZ73" i="1"/>
  <c r="MB73" i="1"/>
  <c r="LZ58" i="1"/>
  <c r="MB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B73" i="1"/>
  <c r="MZ73" i="1" s="1" a="1"/>
  <c r="MZ73" i="1" s="1"/>
  <c r="NC73" i="1"/>
  <c r="ND73" i="1"/>
  <c r="NI73" i="1"/>
  <c r="NL73" i="1"/>
  <c r="NM73" i="1"/>
  <c r="MQ73" i="1"/>
  <c r="NN73" i="1"/>
  <c r="DB73" i="1"/>
  <c r="NK73" i="1"/>
  <c r="DQ73" i="1"/>
  <c r="DR73" i="1"/>
  <c r="NJ73" i="1"/>
  <c r="EA73" i="1"/>
  <c r="DZ73" i="1"/>
  <c r="AL73" i="1"/>
  <c r="AM73" i="1"/>
  <c r="AK73" i="1"/>
  <c r="AN73" i="1"/>
  <c r="NJ58" i="1"/>
  <c r="NI58" i="1"/>
  <c r="NK58" i="1"/>
  <c r="MQ58" i="1"/>
  <c r="NM58" i="1"/>
  <c r="NA58" i="1"/>
  <c r="NB58" i="1"/>
  <c r="NC58" i="1"/>
  <c r="ND58" i="1"/>
  <c r="NL58" i="1"/>
  <c r="NN58" i="1"/>
  <c r="BA14" i="4"/>
  <c r="AP14" i="4" s="1"/>
  <c r="AZ14" i="4"/>
  <c r="AO14" i="4" s="1"/>
  <c r="AX14" i="4"/>
  <c r="AM14" i="4" s="1"/>
  <c r="AZ15" i="4"/>
  <c r="AO15" i="4" s="1"/>
  <c r="AY15" i="4"/>
  <c r="AN15" i="4" s="1"/>
  <c r="AX15" i="4"/>
  <c r="AM15" i="4" s="1"/>
  <c r="BF15" i="4"/>
  <c r="AU15" i="4" s="1"/>
  <c r="BE15" i="4"/>
  <c r="AT15" i="4" s="1"/>
  <c r="BD15" i="4"/>
  <c r="AS15" i="4" s="1"/>
  <c r="O15" i="4" s="1"/>
  <c r="AG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VU60" i="1" l="1" a="1"/>
  <c r="VU60" i="1" s="1"/>
  <c r="VU99" i="1" a="1"/>
  <c r="VU99" i="1" s="1"/>
  <c r="VU59" i="1" a="1"/>
  <c r="VU59" i="1" s="1"/>
  <c r="VU106" i="1" a="1"/>
  <c r="VU106" i="1" s="1"/>
  <c r="VU108" i="1" a="1"/>
  <c r="VU108" i="1" s="1"/>
  <c r="VU96" i="1" a="1"/>
  <c r="VU96" i="1" s="1"/>
  <c r="VU83" i="1" a="1"/>
  <c r="VU83" i="1" s="1"/>
  <c r="VU61" i="1" a="1"/>
  <c r="VU61" i="1" s="1"/>
  <c r="VU97" i="1" a="1"/>
  <c r="VU97" i="1" s="1"/>
  <c r="VU87" i="1" a="1"/>
  <c r="VU87" i="1" s="1"/>
  <c r="VU88" i="1" a="1"/>
  <c r="VU88" i="1" s="1"/>
  <c r="VU100" i="1" a="1"/>
  <c r="VU100" i="1" s="1"/>
  <c r="VU55" i="1" a="1"/>
  <c r="VU55" i="1" s="1"/>
  <c r="VU41" i="1" a="1"/>
  <c r="VU41" i="1" s="1"/>
  <c r="VU107" i="1" a="1"/>
  <c r="VU107" i="1" s="1"/>
  <c r="VU40" i="1" a="1"/>
  <c r="VU40" i="1" s="1"/>
  <c r="VV26" i="1"/>
  <c r="VU94" i="1" a="1"/>
  <c r="VU94" i="1" s="1"/>
  <c r="VU89" i="1" a="1"/>
  <c r="VU89" i="1" s="1"/>
  <c r="VU39" i="1" a="1"/>
  <c r="VU39" i="1" s="1"/>
  <c r="VU95" i="1" a="1"/>
  <c r="VU95" i="1" s="1"/>
  <c r="VU98" i="1" a="1"/>
  <c r="VU98" i="1" s="1"/>
  <c r="VU48" i="1" a="1"/>
  <c r="VU48" i="1" s="1"/>
  <c r="VU84" i="1" a="1"/>
  <c r="VU84" i="1" s="1"/>
  <c r="VU93" i="1" a="1"/>
  <c r="VU93" i="1" s="1"/>
  <c r="VU85" i="1" a="1"/>
  <c r="VU85" i="1" s="1"/>
  <c r="VU53" i="1" a="1"/>
  <c r="VU53" i="1" s="1"/>
  <c r="VU46" i="1" a="1"/>
  <c r="VU46" i="1" s="1"/>
  <c r="VU56" i="1" a="1"/>
  <c r="VU56" i="1" s="1"/>
  <c r="VU57" i="1" a="1"/>
  <c r="VU57" i="1" s="1"/>
  <c r="VU104" i="1" a="1"/>
  <c r="VU104" i="1" s="1"/>
  <c r="VU45" i="1" a="1"/>
  <c r="VU45" i="1" s="1"/>
  <c r="VU47" i="1" a="1"/>
  <c r="VU47" i="1" s="1"/>
  <c r="VU82" i="1" a="1"/>
  <c r="VU82" i="1" s="1"/>
  <c r="VU86" i="1" a="1"/>
  <c r="VU86" i="1" s="1"/>
  <c r="VU49" i="1" a="1"/>
  <c r="VU49" i="1" s="1"/>
  <c r="VU50" i="1" a="1"/>
  <c r="VU50" i="1" s="1"/>
  <c r="VU51" i="1" a="1"/>
  <c r="VU51" i="1" s="1"/>
  <c r="VU52" i="1" a="1"/>
  <c r="VU52" i="1" s="1"/>
  <c r="VU54" i="1" a="1"/>
  <c r="VU54" i="1" s="1"/>
  <c r="VU105" i="1" a="1"/>
  <c r="VU105" i="1" s="1"/>
  <c r="VU58" i="1" a="1"/>
  <c r="VU58" i="1" s="1"/>
  <c r="ADH159" i="4"/>
  <c r="MZ58" i="1" a="1"/>
  <c r="MZ58" i="1" s="1"/>
  <c r="MP73" i="1" a="1"/>
  <c r="MP73" i="1" s="1"/>
  <c r="MP58" i="1" a="1"/>
  <c r="MP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VV61" i="1" l="1" a="1"/>
  <c r="VV61" i="1" s="1"/>
  <c r="VW26" i="1"/>
  <c r="VV108" i="1" a="1"/>
  <c r="VV108" i="1" s="1"/>
  <c r="VV59" i="1" a="1"/>
  <c r="VV59" i="1" s="1"/>
  <c r="VV41" i="1" a="1"/>
  <c r="VV41" i="1" s="1"/>
  <c r="VV104" i="1" a="1"/>
  <c r="VV104" i="1" s="1"/>
  <c r="VV83" i="1" a="1"/>
  <c r="VV83" i="1" s="1"/>
  <c r="VV45" i="1" a="1"/>
  <c r="VV45" i="1" s="1"/>
  <c r="VV97" i="1" a="1"/>
  <c r="VV97" i="1" s="1"/>
  <c r="VV98" i="1" a="1"/>
  <c r="VV98" i="1" s="1"/>
  <c r="VV48" i="1" a="1"/>
  <c r="VV48" i="1" s="1"/>
  <c r="VV49" i="1" a="1"/>
  <c r="VV49" i="1" s="1"/>
  <c r="VV99" i="1" a="1"/>
  <c r="VV99" i="1" s="1"/>
  <c r="VV60" i="1" a="1"/>
  <c r="VV60" i="1" s="1"/>
  <c r="VV89" i="1" a="1"/>
  <c r="VV89" i="1" s="1"/>
  <c r="VV94" i="1" a="1"/>
  <c r="VV94" i="1" s="1"/>
  <c r="VV96" i="1" a="1"/>
  <c r="VV96" i="1" s="1"/>
  <c r="VV86" i="1" a="1"/>
  <c r="VV86" i="1" s="1"/>
  <c r="VV84" i="1" a="1"/>
  <c r="VV84" i="1" s="1"/>
  <c r="VV85" i="1" a="1"/>
  <c r="VV85" i="1" s="1"/>
  <c r="VV87" i="1" a="1"/>
  <c r="VV87" i="1" s="1"/>
  <c r="VV93" i="1" a="1"/>
  <c r="VV93" i="1" s="1"/>
  <c r="VV50" i="1" a="1"/>
  <c r="VV50" i="1" s="1"/>
  <c r="VV51" i="1" a="1"/>
  <c r="VV51" i="1" s="1"/>
  <c r="VV82" i="1" a="1"/>
  <c r="VV82" i="1" s="1"/>
  <c r="VV106" i="1" a="1"/>
  <c r="VV106" i="1" s="1"/>
  <c r="VV46" i="1" a="1"/>
  <c r="VV46" i="1" s="1"/>
  <c r="VV107" i="1" a="1"/>
  <c r="VV107" i="1" s="1"/>
  <c r="VV105" i="1" a="1"/>
  <c r="VV105" i="1" s="1"/>
  <c r="VV57" i="1" a="1"/>
  <c r="VV57" i="1" s="1"/>
  <c r="VV58" i="1" a="1"/>
  <c r="VV58" i="1" s="1"/>
  <c r="VV47" i="1" a="1"/>
  <c r="VV47" i="1" s="1"/>
  <c r="VV95" i="1" a="1"/>
  <c r="VV95" i="1" s="1"/>
  <c r="VV88" i="1" a="1"/>
  <c r="VV88" i="1" s="1"/>
  <c r="VV39" i="1" a="1"/>
  <c r="VV39" i="1" s="1"/>
  <c r="VV52" i="1" a="1"/>
  <c r="VV52" i="1" s="1"/>
  <c r="VV53" i="1" a="1"/>
  <c r="VV53" i="1" s="1"/>
  <c r="VV54" i="1" a="1"/>
  <c r="VV54" i="1" s="1"/>
  <c r="VV55" i="1" a="1"/>
  <c r="VV55" i="1" s="1"/>
  <c r="VV56" i="1" a="1"/>
  <c r="VV56" i="1" s="1"/>
  <c r="VV100" i="1" a="1"/>
  <c r="VV100" i="1" s="1"/>
  <c r="VV40" i="1" a="1"/>
  <c r="VV40" i="1" s="1"/>
  <c r="D23" i="4"/>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VX26" i="1" l="1"/>
  <c r="VW46" i="1" a="1"/>
  <c r="VW46" i="1" s="1"/>
  <c r="VW59" i="1" a="1"/>
  <c r="VW59" i="1" s="1"/>
  <c r="VW104" i="1" a="1"/>
  <c r="VW104" i="1" s="1"/>
  <c r="VW108" i="1" a="1"/>
  <c r="VW108" i="1" s="1"/>
  <c r="VW61" i="1" a="1"/>
  <c r="VW61" i="1" s="1"/>
  <c r="VW40" i="1" a="1"/>
  <c r="VW40" i="1" s="1"/>
  <c r="VW95" i="1" a="1"/>
  <c r="VW95" i="1" s="1"/>
  <c r="VW86" i="1" a="1"/>
  <c r="VW86" i="1" s="1"/>
  <c r="VW48" i="1" a="1"/>
  <c r="VW48" i="1" s="1"/>
  <c r="VW85" i="1" a="1"/>
  <c r="VW85" i="1" s="1"/>
  <c r="VW98" i="1" a="1"/>
  <c r="VW98" i="1" s="1"/>
  <c r="VW49" i="1" a="1"/>
  <c r="VW49" i="1" s="1"/>
  <c r="VW50" i="1" a="1"/>
  <c r="VW50" i="1" s="1"/>
  <c r="VW93" i="1" a="1"/>
  <c r="VW93" i="1" s="1"/>
  <c r="VW106" i="1" a="1"/>
  <c r="VW106" i="1" s="1"/>
  <c r="VW55" i="1" a="1"/>
  <c r="VW55" i="1" s="1"/>
  <c r="VW57" i="1" a="1"/>
  <c r="VW57" i="1" s="1"/>
  <c r="VW58" i="1" a="1"/>
  <c r="VW58" i="1" s="1"/>
  <c r="VW105" i="1" a="1"/>
  <c r="VW105" i="1" s="1"/>
  <c r="VW60" i="1" a="1"/>
  <c r="VW60" i="1" s="1"/>
  <c r="VW89" i="1" a="1"/>
  <c r="VW89" i="1" s="1"/>
  <c r="VW82" i="1" a="1"/>
  <c r="VW82" i="1" s="1"/>
  <c r="VW47" i="1" a="1"/>
  <c r="VW47" i="1" s="1"/>
  <c r="VW96" i="1" a="1"/>
  <c r="VW96" i="1" s="1"/>
  <c r="VW97" i="1" a="1"/>
  <c r="VW97" i="1" s="1"/>
  <c r="VW87" i="1" a="1"/>
  <c r="VW87" i="1" s="1"/>
  <c r="VW83" i="1" a="1"/>
  <c r="VW83" i="1" s="1"/>
  <c r="VW39" i="1" a="1"/>
  <c r="VW39" i="1" s="1"/>
  <c r="VW99" i="1" a="1"/>
  <c r="VW99" i="1" s="1"/>
  <c r="VW100" i="1" a="1"/>
  <c r="VW100" i="1" s="1"/>
  <c r="VW41" i="1" a="1"/>
  <c r="VW41" i="1" s="1"/>
  <c r="VW84" i="1" a="1"/>
  <c r="VW84" i="1" s="1"/>
  <c r="VW88" i="1" a="1"/>
  <c r="VW88" i="1" s="1"/>
  <c r="VW45" i="1" a="1"/>
  <c r="VW45" i="1" s="1"/>
  <c r="VW51" i="1" a="1"/>
  <c r="VW51" i="1" s="1"/>
  <c r="VW52" i="1" a="1"/>
  <c r="VW52" i="1" s="1"/>
  <c r="VW53" i="1" a="1"/>
  <c r="VW53" i="1" s="1"/>
  <c r="VW54" i="1" a="1"/>
  <c r="VW54" i="1" s="1"/>
  <c r="VW94" i="1" a="1"/>
  <c r="VW94" i="1" s="1"/>
  <c r="VW56" i="1" a="1"/>
  <c r="VW56" i="1" s="1"/>
  <c r="VW107" i="1" a="1"/>
  <c r="VW107" i="1" s="1"/>
  <c r="W23" i="4"/>
  <c r="U23" i="4"/>
  <c r="AQ245"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VY26" i="1" l="1"/>
  <c r="VX40" i="1" a="1"/>
  <c r="VX40" i="1" s="1"/>
  <c r="VX59" i="1" a="1"/>
  <c r="VX59" i="1" s="1"/>
  <c r="VX89" i="1" a="1"/>
  <c r="VX89" i="1" s="1"/>
  <c r="VX108" i="1" a="1"/>
  <c r="VX108" i="1" s="1"/>
  <c r="VX99" i="1" a="1"/>
  <c r="VX99" i="1" s="1"/>
  <c r="VX95" i="1" a="1"/>
  <c r="VX95" i="1" s="1"/>
  <c r="VX47" i="1" a="1"/>
  <c r="VX47" i="1" s="1"/>
  <c r="VX88" i="1" a="1"/>
  <c r="VX88" i="1" s="1"/>
  <c r="VX84" i="1" a="1"/>
  <c r="VX84" i="1" s="1"/>
  <c r="VX50" i="1" a="1"/>
  <c r="VX50" i="1" s="1"/>
  <c r="VX51" i="1" a="1"/>
  <c r="VX51" i="1" s="1"/>
  <c r="VX52" i="1" a="1"/>
  <c r="VX52" i="1" s="1"/>
  <c r="VX107" i="1" a="1"/>
  <c r="VX107" i="1" s="1"/>
  <c r="VX55" i="1" a="1"/>
  <c r="VX55" i="1" s="1"/>
  <c r="VX46" i="1" a="1"/>
  <c r="VX46" i="1" s="1"/>
  <c r="VX57" i="1" a="1"/>
  <c r="VX57" i="1" s="1"/>
  <c r="VX100" i="1" a="1"/>
  <c r="VX100" i="1" s="1"/>
  <c r="VX60" i="1" a="1"/>
  <c r="VX60" i="1" s="1"/>
  <c r="VX61" i="1" a="1"/>
  <c r="VX61" i="1" s="1"/>
  <c r="VX104" i="1" a="1"/>
  <c r="VX104" i="1" s="1"/>
  <c r="VX39" i="1" a="1"/>
  <c r="VX39" i="1" s="1"/>
  <c r="VX45" i="1" a="1"/>
  <c r="VX45" i="1" s="1"/>
  <c r="VX48" i="1" a="1"/>
  <c r="VX48" i="1" s="1"/>
  <c r="VX98" i="1" a="1"/>
  <c r="VX98" i="1" s="1"/>
  <c r="VX49" i="1" a="1"/>
  <c r="VX49" i="1" s="1"/>
  <c r="VX86" i="1" a="1"/>
  <c r="VX86" i="1" s="1"/>
  <c r="VX94" i="1" a="1"/>
  <c r="VX94" i="1" s="1"/>
  <c r="VX41" i="1" a="1"/>
  <c r="VX41" i="1" s="1"/>
  <c r="VX56" i="1" a="1"/>
  <c r="VX56" i="1" s="1"/>
  <c r="VX105" i="1" a="1"/>
  <c r="VX105" i="1" s="1"/>
  <c r="VX58" i="1" a="1"/>
  <c r="VX58" i="1" s="1"/>
  <c r="VX82" i="1" a="1"/>
  <c r="VX82" i="1" s="1"/>
  <c r="VX96" i="1" a="1"/>
  <c r="VX96" i="1" s="1"/>
  <c r="VX87" i="1" a="1"/>
  <c r="VX87" i="1" s="1"/>
  <c r="VX97" i="1" a="1"/>
  <c r="VX97" i="1" s="1"/>
  <c r="VX83" i="1" a="1"/>
  <c r="VX83" i="1" s="1"/>
  <c r="VX85" i="1" a="1"/>
  <c r="VX85" i="1" s="1"/>
  <c r="VX93" i="1" a="1"/>
  <c r="VX93" i="1" s="1"/>
  <c r="VX53" i="1" a="1"/>
  <c r="VX53" i="1" s="1"/>
  <c r="VX54" i="1" a="1"/>
  <c r="VX54" i="1" s="1"/>
  <c r="VX106" i="1" a="1"/>
  <c r="VX106" i="1" s="1"/>
  <c r="C33" i="4"/>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VY94" i="1" l="1" a="1"/>
  <c r="VY94" i="1" s="1"/>
  <c r="VY59" i="1" a="1"/>
  <c r="VY59" i="1" s="1"/>
  <c r="VY104" i="1" a="1"/>
  <c r="VY104" i="1" s="1"/>
  <c r="VY105" i="1" a="1"/>
  <c r="VY105" i="1" s="1"/>
  <c r="VY41" i="1" a="1"/>
  <c r="VY41" i="1" s="1"/>
  <c r="VY83" i="1" a="1"/>
  <c r="VY83" i="1" s="1"/>
  <c r="VY85" i="1" a="1"/>
  <c r="VY85" i="1" s="1"/>
  <c r="VY96" i="1" a="1"/>
  <c r="VY96" i="1" s="1"/>
  <c r="VY98" i="1" a="1"/>
  <c r="VY98" i="1" s="1"/>
  <c r="VY49" i="1" a="1"/>
  <c r="VY49" i="1" s="1"/>
  <c r="VY82" i="1" a="1"/>
  <c r="VY82" i="1" s="1"/>
  <c r="VY88" i="1" a="1"/>
  <c r="VY88" i="1" s="1"/>
  <c r="VY107" i="1" a="1"/>
  <c r="VY107" i="1" s="1"/>
  <c r="VY46" i="1" a="1"/>
  <c r="VY46" i="1" s="1"/>
  <c r="VY58" i="1" a="1"/>
  <c r="VY58" i="1" s="1"/>
  <c r="VZ26" i="1"/>
  <c r="VY100" i="1" a="1"/>
  <c r="VY100" i="1" s="1"/>
  <c r="VY60" i="1" a="1"/>
  <c r="VY60" i="1" s="1"/>
  <c r="VY61" i="1" a="1"/>
  <c r="VY61" i="1" s="1"/>
  <c r="VY89" i="1" a="1"/>
  <c r="VY89" i="1" s="1"/>
  <c r="VY95" i="1" a="1"/>
  <c r="VY95" i="1" s="1"/>
  <c r="VY47" i="1" a="1"/>
  <c r="VY47" i="1" s="1"/>
  <c r="VY93" i="1" a="1"/>
  <c r="VY93" i="1" s="1"/>
  <c r="VY45" i="1" a="1"/>
  <c r="VY45" i="1" s="1"/>
  <c r="VY84" i="1" a="1"/>
  <c r="VY84" i="1" s="1"/>
  <c r="VY50" i="1" a="1"/>
  <c r="VY50" i="1" s="1"/>
  <c r="VY51" i="1" a="1"/>
  <c r="VY51" i="1" s="1"/>
  <c r="VY52" i="1" a="1"/>
  <c r="VY52" i="1" s="1"/>
  <c r="VY106" i="1" a="1"/>
  <c r="VY106" i="1" s="1"/>
  <c r="VY55" i="1" a="1"/>
  <c r="VY55" i="1" s="1"/>
  <c r="VY57" i="1" a="1"/>
  <c r="VY57" i="1" s="1"/>
  <c r="VY40" i="1" a="1"/>
  <c r="VY40" i="1" s="1"/>
  <c r="VY87" i="1" a="1"/>
  <c r="VY87" i="1" s="1"/>
  <c r="VY48" i="1" a="1"/>
  <c r="VY48" i="1" s="1"/>
  <c r="VY97" i="1" a="1"/>
  <c r="VY97" i="1" s="1"/>
  <c r="VY86" i="1" a="1"/>
  <c r="VY86" i="1" s="1"/>
  <c r="VY39" i="1" a="1"/>
  <c r="VY39" i="1" s="1"/>
  <c r="VY53" i="1" a="1"/>
  <c r="VY53" i="1" s="1"/>
  <c r="VY54" i="1" a="1"/>
  <c r="VY54" i="1" s="1"/>
  <c r="VY99" i="1" a="1"/>
  <c r="VY99" i="1" s="1"/>
  <c r="VY56" i="1" a="1"/>
  <c r="VY56" i="1" s="1"/>
  <c r="VY108" i="1" a="1"/>
  <c r="VY108"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VZ40" i="1" l="1" a="1"/>
  <c r="VZ40" i="1" s="1"/>
  <c r="VZ59" i="1" a="1"/>
  <c r="VZ59" i="1" s="1"/>
  <c r="VZ104" i="1" a="1"/>
  <c r="VZ104" i="1" s="1"/>
  <c r="VZ94" i="1" a="1"/>
  <c r="VZ94" i="1" s="1"/>
  <c r="VZ105" i="1" a="1"/>
  <c r="VZ105" i="1" s="1"/>
  <c r="VZ96" i="1" a="1"/>
  <c r="VZ96" i="1" s="1"/>
  <c r="VZ39" i="1" a="1"/>
  <c r="VZ39" i="1" s="1"/>
  <c r="VZ98" i="1" a="1"/>
  <c r="VZ98" i="1" s="1"/>
  <c r="VZ48" i="1" a="1"/>
  <c r="VZ48" i="1" s="1"/>
  <c r="VZ86" i="1" a="1"/>
  <c r="VZ86" i="1" s="1"/>
  <c r="VZ49" i="1" a="1"/>
  <c r="VZ49" i="1" s="1"/>
  <c r="WA26" i="1"/>
  <c r="VZ41" i="1" a="1"/>
  <c r="VZ41" i="1" s="1"/>
  <c r="VZ60" i="1" a="1"/>
  <c r="VZ60" i="1" s="1"/>
  <c r="VZ61" i="1" a="1"/>
  <c r="VZ61" i="1" s="1"/>
  <c r="VZ89" i="1" a="1"/>
  <c r="VZ89" i="1" s="1"/>
  <c r="VZ85" i="1" a="1"/>
  <c r="VZ85" i="1" s="1"/>
  <c r="VZ47" i="1" a="1"/>
  <c r="VZ47" i="1" s="1"/>
  <c r="VZ83" i="1" a="1"/>
  <c r="VZ83" i="1" s="1"/>
  <c r="VZ95" i="1" a="1"/>
  <c r="VZ95" i="1" s="1"/>
  <c r="VZ88" i="1" a="1"/>
  <c r="VZ88" i="1" s="1"/>
  <c r="VZ87" i="1" a="1"/>
  <c r="VZ87" i="1" s="1"/>
  <c r="VZ93" i="1" a="1"/>
  <c r="VZ93" i="1" s="1"/>
  <c r="VZ84" i="1" a="1"/>
  <c r="VZ84" i="1" s="1"/>
  <c r="VZ45" i="1" a="1"/>
  <c r="VZ45" i="1" s="1"/>
  <c r="VZ82" i="1" a="1"/>
  <c r="VZ82" i="1" s="1"/>
  <c r="VZ46" i="1" a="1"/>
  <c r="VZ46" i="1" s="1"/>
  <c r="VZ53" i="1" a="1"/>
  <c r="VZ53" i="1" s="1"/>
  <c r="VZ99" i="1" a="1"/>
  <c r="VZ99" i="1" s="1"/>
  <c r="VZ55" i="1" a="1"/>
  <c r="VZ55" i="1" s="1"/>
  <c r="VZ100" i="1" a="1"/>
  <c r="VZ100" i="1" s="1"/>
  <c r="VZ57" i="1" a="1"/>
  <c r="VZ57" i="1" s="1"/>
  <c r="VZ107" i="1" a="1"/>
  <c r="VZ107" i="1" s="1"/>
  <c r="VZ97" i="1" a="1"/>
  <c r="VZ97" i="1" s="1"/>
  <c r="VZ50" i="1" a="1"/>
  <c r="VZ50" i="1" s="1"/>
  <c r="VZ51" i="1" a="1"/>
  <c r="VZ51" i="1" s="1"/>
  <c r="VZ52" i="1" a="1"/>
  <c r="VZ52" i="1" s="1"/>
  <c r="VZ54" i="1" a="1"/>
  <c r="VZ54" i="1" s="1"/>
  <c r="VZ108" i="1" a="1"/>
  <c r="VZ108" i="1" s="1"/>
  <c r="VZ56" i="1" a="1"/>
  <c r="VZ56" i="1" s="1"/>
  <c r="VZ106" i="1" a="1"/>
  <c r="VZ106" i="1" s="1"/>
  <c r="VZ58" i="1" a="1"/>
  <c r="VZ58" i="1" s="1"/>
  <c r="D43" i="4"/>
  <c r="V43" i="4" s="1"/>
  <c r="E43" i="4"/>
  <c r="W43" i="4" s="1"/>
  <c r="C43" i="4"/>
  <c r="U43" i="4" s="1"/>
  <c r="WA40" i="1" l="1" a="1"/>
  <c r="WA40" i="1" s="1"/>
  <c r="WA59" i="1" a="1"/>
  <c r="WA59" i="1" s="1"/>
  <c r="WA104" i="1" a="1"/>
  <c r="WA104" i="1" s="1"/>
  <c r="WA94" i="1" a="1"/>
  <c r="WA94" i="1" s="1"/>
  <c r="WA61" i="1" a="1"/>
  <c r="WA61" i="1" s="1"/>
  <c r="WA108" i="1" a="1"/>
  <c r="WA108" i="1" s="1"/>
  <c r="WA45" i="1" a="1"/>
  <c r="WA45" i="1" s="1"/>
  <c r="WA96" i="1" a="1"/>
  <c r="WA96" i="1" s="1"/>
  <c r="WA86" i="1" a="1"/>
  <c r="WA86" i="1" s="1"/>
  <c r="WA48" i="1" a="1"/>
  <c r="WA48" i="1" s="1"/>
  <c r="WA93" i="1" a="1"/>
  <c r="WA93" i="1" s="1"/>
  <c r="WA83" i="1" a="1"/>
  <c r="WA83" i="1" s="1"/>
  <c r="WA49" i="1" a="1"/>
  <c r="WA49" i="1" s="1"/>
  <c r="WA85" i="1" a="1"/>
  <c r="WA85" i="1" s="1"/>
  <c r="WA87" i="1" a="1"/>
  <c r="WA87" i="1" s="1"/>
  <c r="WA54" i="1" a="1"/>
  <c r="WA54" i="1" s="1"/>
  <c r="WA100" i="1" a="1"/>
  <c r="WA100" i="1" s="1"/>
  <c r="WA56" i="1" a="1"/>
  <c r="WA56" i="1" s="1"/>
  <c r="WA107" i="1" a="1"/>
  <c r="WA107" i="1" s="1"/>
  <c r="WA58" i="1" a="1"/>
  <c r="WA58" i="1" s="1"/>
  <c r="WB26" i="1"/>
  <c r="WA46" i="1" a="1"/>
  <c r="WA46" i="1" s="1"/>
  <c r="WA60" i="1" a="1"/>
  <c r="WA60" i="1" s="1"/>
  <c r="WA89" i="1" a="1"/>
  <c r="WA89" i="1" s="1"/>
  <c r="WA95" i="1" a="1"/>
  <c r="WA95" i="1" s="1"/>
  <c r="WA88" i="1" a="1"/>
  <c r="WA88" i="1" s="1"/>
  <c r="WA47" i="1" a="1"/>
  <c r="WA47" i="1" s="1"/>
  <c r="WA39" i="1" a="1"/>
  <c r="WA39" i="1" s="1"/>
  <c r="WA98" i="1" a="1"/>
  <c r="WA98" i="1" s="1"/>
  <c r="WA97" i="1" a="1"/>
  <c r="WA97" i="1" s="1"/>
  <c r="WA84" i="1" a="1"/>
  <c r="WA84" i="1" s="1"/>
  <c r="WA50" i="1" a="1"/>
  <c r="WA50" i="1" s="1"/>
  <c r="WA52" i="1" a="1"/>
  <c r="WA52" i="1" s="1"/>
  <c r="WA41" i="1" a="1"/>
  <c r="WA41" i="1" s="1"/>
  <c r="WA82" i="1" a="1"/>
  <c r="WA82" i="1" s="1"/>
  <c r="WA51" i="1" a="1"/>
  <c r="WA51" i="1" s="1"/>
  <c r="WA53" i="1" a="1"/>
  <c r="WA53" i="1" s="1"/>
  <c r="WA105" i="1" a="1"/>
  <c r="WA105" i="1" s="1"/>
  <c r="WA55" i="1" a="1"/>
  <c r="WA55" i="1" s="1"/>
  <c r="WA99" i="1" a="1"/>
  <c r="WA99" i="1" s="1"/>
  <c r="WA57" i="1" a="1"/>
  <c r="WA57" i="1" s="1"/>
  <c r="WA106" i="1" a="1"/>
  <c r="WA106" i="1" s="1"/>
  <c r="BK236" i="8"/>
  <c r="BK236" i="6"/>
  <c r="BK236" i="7"/>
  <c r="WC26" i="1" l="1"/>
  <c r="WB40" i="1" a="1"/>
  <c r="WB40" i="1" s="1"/>
  <c r="WB59" i="1" a="1"/>
  <c r="WB59" i="1" s="1"/>
  <c r="WB89" i="1" a="1"/>
  <c r="WB89" i="1" s="1"/>
  <c r="WB100" i="1" a="1"/>
  <c r="WB100" i="1" s="1"/>
  <c r="WB61" i="1" a="1"/>
  <c r="WB61" i="1" s="1"/>
  <c r="WB106" i="1" a="1"/>
  <c r="WB106" i="1" s="1"/>
  <c r="WB47" i="1" a="1"/>
  <c r="WB47" i="1" s="1"/>
  <c r="WB88" i="1" a="1"/>
  <c r="WB88" i="1" s="1"/>
  <c r="WB98" i="1" a="1"/>
  <c r="WB98" i="1" s="1"/>
  <c r="WB84" i="1" a="1"/>
  <c r="WB84" i="1" s="1"/>
  <c r="WB48" i="1" a="1"/>
  <c r="WB48" i="1" s="1"/>
  <c r="WB49" i="1" a="1"/>
  <c r="WB49" i="1" s="1"/>
  <c r="WB51" i="1" a="1"/>
  <c r="WB51" i="1" s="1"/>
  <c r="WB53" i="1" a="1"/>
  <c r="WB53" i="1" s="1"/>
  <c r="WB54" i="1" a="1"/>
  <c r="WB54" i="1" s="1"/>
  <c r="WB94" i="1" a="1"/>
  <c r="WB94" i="1" s="1"/>
  <c r="WB57" i="1" a="1"/>
  <c r="WB57" i="1" s="1"/>
  <c r="WB41" i="1" a="1"/>
  <c r="WB41" i="1" s="1"/>
  <c r="WB60" i="1" a="1"/>
  <c r="WB60" i="1" s="1"/>
  <c r="WB104" i="1" a="1"/>
  <c r="WB104" i="1" s="1"/>
  <c r="WB45" i="1" a="1"/>
  <c r="WB45" i="1" s="1"/>
  <c r="WB96" i="1" a="1"/>
  <c r="WB96" i="1" s="1"/>
  <c r="WB83" i="1" a="1"/>
  <c r="WB83" i="1" s="1"/>
  <c r="WB95" i="1" a="1"/>
  <c r="WB95" i="1" s="1"/>
  <c r="WB82" i="1" a="1"/>
  <c r="WB82" i="1" s="1"/>
  <c r="WB97" i="1" a="1"/>
  <c r="WB97" i="1" s="1"/>
  <c r="WB85" i="1" a="1"/>
  <c r="WB85" i="1" s="1"/>
  <c r="WB86" i="1" a="1"/>
  <c r="WB86" i="1" s="1"/>
  <c r="WB87" i="1" a="1"/>
  <c r="WB87" i="1" s="1"/>
  <c r="WB52" i="1" a="1"/>
  <c r="WB52" i="1" s="1"/>
  <c r="WB105" i="1" a="1"/>
  <c r="WB105" i="1" s="1"/>
  <c r="WB55" i="1" a="1"/>
  <c r="WB55" i="1" s="1"/>
  <c r="WB107" i="1" a="1"/>
  <c r="WB107" i="1" s="1"/>
  <c r="WB58" i="1" a="1"/>
  <c r="WB58" i="1" s="1"/>
  <c r="WB93" i="1" a="1"/>
  <c r="WB93" i="1" s="1"/>
  <c r="WB50" i="1" a="1"/>
  <c r="WB50" i="1" s="1"/>
  <c r="WB39" i="1" a="1"/>
  <c r="WB39" i="1" s="1"/>
  <c r="WB46" i="1" a="1"/>
  <c r="WB46" i="1" s="1"/>
  <c r="WB99" i="1" a="1"/>
  <c r="WB99" i="1" s="1"/>
  <c r="WB56" i="1" a="1"/>
  <c r="WB56" i="1" s="1"/>
  <c r="WB108" i="1" a="1"/>
  <c r="WB108" i="1" s="1"/>
  <c r="CX110" i="1"/>
  <c r="LY110" i="1"/>
  <c r="WD26" i="1" l="1"/>
  <c r="WC105" i="1" a="1"/>
  <c r="WC105" i="1" s="1"/>
  <c r="WC59" i="1" a="1"/>
  <c r="WC59" i="1" s="1"/>
  <c r="WC89" i="1" a="1"/>
  <c r="WC89" i="1" s="1"/>
  <c r="WC61" i="1" a="1"/>
  <c r="WC61" i="1" s="1"/>
  <c r="WC104" i="1" a="1"/>
  <c r="WC104" i="1" s="1"/>
  <c r="WC99" i="1" a="1"/>
  <c r="WC99" i="1" s="1"/>
  <c r="WC82" i="1" a="1"/>
  <c r="WC82" i="1" s="1"/>
  <c r="WC95" i="1" a="1"/>
  <c r="WC95" i="1" s="1"/>
  <c r="WC98" i="1" a="1"/>
  <c r="WC98" i="1" s="1"/>
  <c r="WC87" i="1" a="1"/>
  <c r="WC87" i="1" s="1"/>
  <c r="WC48" i="1" a="1"/>
  <c r="WC48" i="1" s="1"/>
  <c r="WC49" i="1" a="1"/>
  <c r="WC49" i="1" s="1"/>
  <c r="WC50" i="1" a="1"/>
  <c r="WC50" i="1" s="1"/>
  <c r="WC83" i="1" a="1"/>
  <c r="WC83" i="1" s="1"/>
  <c r="WC53" i="1" a="1"/>
  <c r="WC53" i="1" s="1"/>
  <c r="WC54" i="1" a="1"/>
  <c r="WC54" i="1" s="1"/>
  <c r="WC94" i="1" a="1"/>
  <c r="WC94" i="1" s="1"/>
  <c r="WC46" i="1" a="1"/>
  <c r="WC46" i="1" s="1"/>
  <c r="WC108" i="1" a="1"/>
  <c r="WC108" i="1" s="1"/>
  <c r="WC41" i="1" a="1"/>
  <c r="WC41" i="1" s="1"/>
  <c r="WC60" i="1" a="1"/>
  <c r="WC60" i="1" s="1"/>
  <c r="WC106" i="1" a="1"/>
  <c r="WC106" i="1" s="1"/>
  <c r="WC47" i="1" a="1"/>
  <c r="WC47" i="1" s="1"/>
  <c r="WC93" i="1" a="1"/>
  <c r="WC93" i="1" s="1"/>
  <c r="WC86" i="1" a="1"/>
  <c r="WC86" i="1" s="1"/>
  <c r="WC96" i="1" a="1"/>
  <c r="WC96" i="1" s="1"/>
  <c r="WC88" i="1" a="1"/>
  <c r="WC88" i="1" s="1"/>
  <c r="WC97" i="1" a="1"/>
  <c r="WC97" i="1" s="1"/>
  <c r="WC39" i="1" a="1"/>
  <c r="WC39" i="1" s="1"/>
  <c r="WC84" i="1" a="1"/>
  <c r="WC84" i="1" s="1"/>
  <c r="WC45" i="1" a="1"/>
  <c r="WC45" i="1" s="1"/>
  <c r="WC52" i="1" a="1"/>
  <c r="WC52" i="1" s="1"/>
  <c r="WC40" i="1" a="1"/>
  <c r="WC40" i="1" s="1"/>
  <c r="WC55" i="1" a="1"/>
  <c r="WC55" i="1" s="1"/>
  <c r="WC56" i="1" a="1"/>
  <c r="WC56" i="1" s="1"/>
  <c r="WC57" i="1" a="1"/>
  <c r="WC57" i="1" s="1"/>
  <c r="WC51" i="1" a="1"/>
  <c r="WC51" i="1" s="1"/>
  <c r="WC85" i="1" a="1"/>
  <c r="WC85" i="1" s="1"/>
  <c r="WC100" i="1" a="1"/>
  <c r="WC100" i="1" s="1"/>
  <c r="WC107" i="1" a="1"/>
  <c r="WC107" i="1" s="1"/>
  <c r="WC58" i="1" a="1"/>
  <c r="WC58" i="1" s="1"/>
  <c r="D81" i="4"/>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85" i="4"/>
  <c r="Q285" i="4"/>
  <c r="P285" i="4"/>
  <c r="O285" i="4"/>
  <c r="N285" i="4"/>
  <c r="M285" i="4"/>
  <c r="L285" i="4"/>
  <c r="K285" i="4"/>
  <c r="J285" i="4"/>
  <c r="I285" i="4"/>
  <c r="H285" i="4"/>
  <c r="G285" i="4"/>
  <c r="F285" i="4"/>
  <c r="E285" i="4"/>
  <c r="D285" i="4"/>
  <c r="C285" i="4"/>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AD66" i="4"/>
  <c r="AC66" i="4"/>
  <c r="W66" i="4"/>
  <c r="A58" i="1"/>
  <c r="A52" i="1"/>
  <c r="A50" i="1"/>
  <c r="I55" i="3"/>
  <c r="I52" i="3"/>
  <c r="I51" i="3"/>
  <c r="I50" i="3"/>
  <c r="I47" i="3"/>
  <c r="C68" i="4"/>
  <c r="C68" i="8"/>
  <c r="C68" i="7"/>
  <c r="C68" i="6"/>
  <c r="AC739" i="4"/>
  <c r="AA739" i="4"/>
  <c r="Y739" i="4"/>
  <c r="M749" i="4"/>
  <c r="L749" i="4"/>
  <c r="M748" i="4"/>
  <c r="L748" i="4"/>
  <c r="M747" i="4"/>
  <c r="L747" i="4"/>
  <c r="H747" i="4"/>
  <c r="AB746" i="4"/>
  <c r="AA746" i="4"/>
  <c r="S746" i="4"/>
  <c r="R746" i="4"/>
  <c r="M745" i="4"/>
  <c r="L745" i="4"/>
  <c r="M744" i="4"/>
  <c r="L744" i="4"/>
  <c r="M743" i="4"/>
  <c r="L743" i="4"/>
  <c r="K743" i="4"/>
  <c r="K744" i="4" s="1"/>
  <c r="K745" i="4" s="1"/>
  <c r="K746" i="4" s="1"/>
  <c r="K747" i="4" s="1"/>
  <c r="K748" i="4" s="1"/>
  <c r="K749" i="4" s="1"/>
  <c r="J743" i="4"/>
  <c r="J744" i="4" s="1"/>
  <c r="J745" i="4" s="1"/>
  <c r="J746" i="4" s="1"/>
  <c r="J747" i="4" s="1"/>
  <c r="J748" i="4" s="1"/>
  <c r="J749" i="4" s="1"/>
  <c r="I743" i="4"/>
  <c r="I744" i="4" s="1"/>
  <c r="I745" i="4" s="1"/>
  <c r="I746" i="4" s="1"/>
  <c r="I747" i="4" s="1"/>
  <c r="I748" i="4" s="1"/>
  <c r="I749" i="4" s="1"/>
  <c r="H743" i="4"/>
  <c r="AB742" i="4"/>
  <c r="AD742" i="4" s="1"/>
  <c r="AA742" i="4"/>
  <c r="AC742" i="4" s="1"/>
  <c r="L742" i="4" s="1"/>
  <c r="S742" i="4"/>
  <c r="R742" i="4"/>
  <c r="WE26" i="1" l="1"/>
  <c r="WD108" i="1" a="1"/>
  <c r="WD108" i="1" s="1"/>
  <c r="WD59" i="1" a="1"/>
  <c r="WD59" i="1" s="1"/>
  <c r="WD104" i="1" a="1"/>
  <c r="WD104" i="1" s="1"/>
  <c r="WD41" i="1" a="1"/>
  <c r="WD41" i="1" s="1"/>
  <c r="WD61" i="1" a="1"/>
  <c r="WD61" i="1" s="1"/>
  <c r="WD40" i="1" a="1"/>
  <c r="WD40" i="1" s="1"/>
  <c r="WD83" i="1" a="1"/>
  <c r="WD83" i="1" s="1"/>
  <c r="WD45" i="1" a="1"/>
  <c r="WD45" i="1" s="1"/>
  <c r="WD95" i="1" a="1"/>
  <c r="WD95" i="1" s="1"/>
  <c r="WD82" i="1" a="1"/>
  <c r="WD82" i="1" s="1"/>
  <c r="WD50" i="1" a="1"/>
  <c r="WD50" i="1" s="1"/>
  <c r="WD52" i="1" a="1"/>
  <c r="WD52" i="1" s="1"/>
  <c r="WD106" i="1" a="1"/>
  <c r="WD106" i="1" s="1"/>
  <c r="WD100" i="1" a="1"/>
  <c r="WD100" i="1" s="1"/>
  <c r="WD105" i="1" a="1"/>
  <c r="WD105" i="1" s="1"/>
  <c r="WD60" i="1" a="1"/>
  <c r="WD60" i="1" s="1"/>
  <c r="WD89" i="1" a="1"/>
  <c r="WD89" i="1" s="1"/>
  <c r="WD47" i="1" a="1"/>
  <c r="WD47" i="1" s="1"/>
  <c r="WD96" i="1" a="1"/>
  <c r="WD96" i="1" s="1"/>
  <c r="WD85" i="1" a="1"/>
  <c r="WD85" i="1" s="1"/>
  <c r="WD93" i="1" a="1"/>
  <c r="WD93" i="1" s="1"/>
  <c r="WD98" i="1" a="1"/>
  <c r="WD98" i="1" s="1"/>
  <c r="WD86" i="1" a="1"/>
  <c r="WD86" i="1" s="1"/>
  <c r="WD48" i="1" a="1"/>
  <c r="WD48" i="1" s="1"/>
  <c r="WD49" i="1" a="1"/>
  <c r="WD49" i="1" s="1"/>
  <c r="WD88" i="1" a="1"/>
  <c r="WD88" i="1" s="1"/>
  <c r="WD51" i="1" a="1"/>
  <c r="WD51" i="1" s="1"/>
  <c r="WD87" i="1" a="1"/>
  <c r="WD87" i="1" s="1"/>
  <c r="WD94" i="1" a="1"/>
  <c r="WD94" i="1" s="1"/>
  <c r="WD55" i="1" a="1"/>
  <c r="WD55" i="1" s="1"/>
  <c r="WD56" i="1" a="1"/>
  <c r="WD56" i="1" s="1"/>
  <c r="WD99" i="1" a="1"/>
  <c r="WD99" i="1" s="1"/>
  <c r="WD107" i="1" a="1"/>
  <c r="WD107" i="1" s="1"/>
  <c r="WD97" i="1" a="1"/>
  <c r="WD97" i="1" s="1"/>
  <c r="WD84" i="1" a="1"/>
  <c r="WD84" i="1" s="1"/>
  <c r="WD39" i="1" a="1"/>
  <c r="WD39" i="1" s="1"/>
  <c r="WD53" i="1" a="1"/>
  <c r="WD53" i="1" s="1"/>
  <c r="WD54" i="1" a="1"/>
  <c r="WD54" i="1" s="1"/>
  <c r="WD46" i="1" a="1"/>
  <c r="WD46" i="1" s="1"/>
  <c r="WD57" i="1" a="1"/>
  <c r="WD57" i="1" s="1"/>
  <c r="WD58" i="1" a="1"/>
  <c r="WD58" i="1" s="1"/>
  <c r="B67" i="1"/>
  <c r="B52" i="1"/>
  <c r="B69" i="1"/>
  <c r="B54" i="1"/>
  <c r="B60" i="1"/>
  <c r="B75" i="1"/>
  <c r="M742" i="4"/>
  <c r="U742" i="4" s="1"/>
  <c r="D742" i="4" s="1"/>
  <c r="T742" i="4"/>
  <c r="DE33" i="1"/>
  <c r="DF33" i="1"/>
  <c r="DE110" i="1"/>
  <c r="DG33" i="1"/>
  <c r="DF110" i="1"/>
  <c r="DG110" i="1"/>
  <c r="O747" i="4"/>
  <c r="AC746" i="4"/>
  <c r="L746" i="4" s="1"/>
  <c r="T746" i="4" s="1"/>
  <c r="AD746" i="4"/>
  <c r="M746" i="4" s="1"/>
  <c r="U746" i="4" s="1"/>
  <c r="D746" i="4" s="1"/>
  <c r="O743" i="4"/>
  <c r="H748" i="4"/>
  <c r="H744" i="4"/>
  <c r="WF26" i="1" l="1"/>
  <c r="WE99" i="1" a="1"/>
  <c r="WE99" i="1" s="1"/>
  <c r="WE59" i="1" a="1"/>
  <c r="WE59" i="1" s="1"/>
  <c r="WE104" i="1" a="1"/>
  <c r="WE104" i="1" s="1"/>
  <c r="WE46" i="1" a="1"/>
  <c r="WE46" i="1" s="1"/>
  <c r="WE40" i="1" a="1"/>
  <c r="WE40" i="1" s="1"/>
  <c r="WE82" i="1" a="1"/>
  <c r="WE82" i="1" s="1"/>
  <c r="WE95" i="1" a="1"/>
  <c r="WE95" i="1" s="1"/>
  <c r="WE47" i="1" a="1"/>
  <c r="WE47" i="1" s="1"/>
  <c r="WE85" i="1" a="1"/>
  <c r="WE85" i="1" s="1"/>
  <c r="WE83" i="1" a="1"/>
  <c r="WE83" i="1" s="1"/>
  <c r="WE97" i="1" a="1"/>
  <c r="WE97" i="1" s="1"/>
  <c r="WE87" i="1" a="1"/>
  <c r="WE87" i="1" s="1"/>
  <c r="WE50" i="1" a="1"/>
  <c r="WE50" i="1" s="1"/>
  <c r="WE88" i="1" a="1"/>
  <c r="WE88" i="1" s="1"/>
  <c r="WE52" i="1" a="1"/>
  <c r="WE52" i="1" s="1"/>
  <c r="WE41" i="1" a="1"/>
  <c r="WE41" i="1" s="1"/>
  <c r="WE107" i="1" a="1"/>
  <c r="WE107" i="1" s="1"/>
  <c r="WE105" i="1" a="1"/>
  <c r="WE105" i="1" s="1"/>
  <c r="WE58" i="1" a="1"/>
  <c r="WE58" i="1" s="1"/>
  <c r="WE108" i="1" a="1"/>
  <c r="WE108" i="1" s="1"/>
  <c r="WE60" i="1" a="1"/>
  <c r="WE60" i="1" s="1"/>
  <c r="WE61" i="1" a="1"/>
  <c r="WE61" i="1" s="1"/>
  <c r="WE89" i="1" a="1"/>
  <c r="WE89" i="1" s="1"/>
  <c r="WE96" i="1" a="1"/>
  <c r="WE96" i="1" s="1"/>
  <c r="WE93" i="1" a="1"/>
  <c r="WE93" i="1" s="1"/>
  <c r="WE86" i="1" a="1"/>
  <c r="WE86" i="1" s="1"/>
  <c r="WE48" i="1" a="1"/>
  <c r="WE48" i="1" s="1"/>
  <c r="WE98" i="1" a="1"/>
  <c r="WE98" i="1" s="1"/>
  <c r="WE45" i="1" a="1"/>
  <c r="WE45" i="1" s="1"/>
  <c r="WE84" i="1" a="1"/>
  <c r="WE84" i="1" s="1"/>
  <c r="WE51" i="1" a="1"/>
  <c r="WE51" i="1" s="1"/>
  <c r="WE55" i="1" a="1"/>
  <c r="WE55" i="1" s="1"/>
  <c r="WE56" i="1" a="1"/>
  <c r="WE56" i="1" s="1"/>
  <c r="WE57" i="1" a="1"/>
  <c r="WE57" i="1" s="1"/>
  <c r="WE49" i="1" a="1"/>
  <c r="WE49" i="1" s="1"/>
  <c r="WE39" i="1" a="1"/>
  <c r="WE39" i="1" s="1"/>
  <c r="WE53" i="1" a="1"/>
  <c r="WE53" i="1" s="1"/>
  <c r="WE54" i="1" a="1"/>
  <c r="WE54" i="1" s="1"/>
  <c r="WE106" i="1" a="1"/>
  <c r="WE106" i="1" s="1"/>
  <c r="WE94" i="1" a="1"/>
  <c r="WE94" i="1" s="1"/>
  <c r="WE100" i="1" a="1"/>
  <c r="WE100" i="1" s="1"/>
  <c r="MC75" i="1"/>
  <c r="MA75" i="1"/>
  <c r="MC60" i="1"/>
  <c r="MC77" i="1" s="1"/>
  <c r="MA60" i="1"/>
  <c r="MA77" i="1" s="1"/>
  <c r="LZ75" i="1"/>
  <c r="MB75" i="1"/>
  <c r="LZ60" i="1"/>
  <c r="MB60" i="1"/>
  <c r="DB75" i="1"/>
  <c r="DQ75" i="1"/>
  <c r="DR75" i="1"/>
  <c r="DU75" i="1"/>
  <c r="DZ75" i="1"/>
  <c r="EA75" i="1"/>
  <c r="CX75" i="1"/>
  <c r="G75" i="1"/>
  <c r="DT75" i="1"/>
  <c r="NN75" i="1"/>
  <c r="MQ75" i="1"/>
  <c r="NL75" i="1"/>
  <c r="NA75" i="1"/>
  <c r="AL75" i="1"/>
  <c r="AM75" i="1"/>
  <c r="AK75" i="1"/>
  <c r="AN75" i="1"/>
  <c r="NC75" i="1"/>
  <c r="NB75" i="1"/>
  <c r="ND75" i="1"/>
  <c r="NM75" i="1"/>
  <c r="NK75" i="1"/>
  <c r="NI75" i="1"/>
  <c r="NJ75" i="1"/>
  <c r="NC60" i="1"/>
  <c r="ND60" i="1"/>
  <c r="NB60" i="1"/>
  <c r="NN60" i="1"/>
  <c r="NL60" i="1"/>
  <c r="NJ60" i="1"/>
  <c r="NI60" i="1"/>
  <c r="NK60" i="1"/>
  <c r="NM60" i="1"/>
  <c r="NA60" i="1"/>
  <c r="MQ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2" i="4"/>
  <c r="C742" i="4"/>
  <c r="C746" i="4"/>
  <c r="V746" i="4"/>
  <c r="P743" i="4"/>
  <c r="T743" i="4" s="1"/>
  <c r="Q743" i="4"/>
  <c r="U743" i="4" s="1"/>
  <c r="D743" i="4" s="1"/>
  <c r="H745" i="4"/>
  <c r="O744" i="4"/>
  <c r="O748" i="4"/>
  <c r="H749" i="4"/>
  <c r="P747" i="4"/>
  <c r="T747" i="4" s="1"/>
  <c r="Q747" i="4"/>
  <c r="U747" i="4" s="1"/>
  <c r="D747" i="4" s="1"/>
  <c r="WG26" i="1" l="1"/>
  <c r="WF94" i="1" a="1"/>
  <c r="WF94" i="1" s="1"/>
  <c r="WF59" i="1" a="1"/>
  <c r="WF59" i="1" s="1"/>
  <c r="WF104" i="1" a="1"/>
  <c r="WF104" i="1" s="1"/>
  <c r="WF105" i="1" a="1"/>
  <c r="WF105" i="1" s="1"/>
  <c r="WF61" i="1" a="1"/>
  <c r="WF61" i="1" s="1"/>
  <c r="WF89" i="1" a="1"/>
  <c r="WF89" i="1" s="1"/>
  <c r="WF95" i="1" a="1"/>
  <c r="WF95" i="1" s="1"/>
  <c r="WF87" i="1" a="1"/>
  <c r="WF87" i="1" s="1"/>
  <c r="WF96" i="1" a="1"/>
  <c r="WF96" i="1" s="1"/>
  <c r="WF83" i="1" a="1"/>
  <c r="WF83" i="1" s="1"/>
  <c r="WF48" i="1" a="1"/>
  <c r="WF48" i="1" s="1"/>
  <c r="WF98" i="1" a="1"/>
  <c r="WF98" i="1" s="1"/>
  <c r="WF88" i="1" a="1"/>
  <c r="WF88" i="1" s="1"/>
  <c r="WF86" i="1" a="1"/>
  <c r="WF86" i="1" s="1"/>
  <c r="WF39" i="1" a="1"/>
  <c r="WF39" i="1" s="1"/>
  <c r="WF41" i="1" a="1"/>
  <c r="WF41" i="1" s="1"/>
  <c r="WF55" i="1" a="1"/>
  <c r="WF55" i="1" s="1"/>
  <c r="WF56" i="1" a="1"/>
  <c r="WF56" i="1" s="1"/>
  <c r="WF57" i="1" a="1"/>
  <c r="WF57" i="1" s="1"/>
  <c r="WF58" i="1" a="1"/>
  <c r="WF58" i="1" s="1"/>
  <c r="WF46" i="1" a="1"/>
  <c r="WF46" i="1" s="1"/>
  <c r="WF60" i="1" a="1"/>
  <c r="WF60" i="1" s="1"/>
  <c r="WF106" i="1" a="1"/>
  <c r="WF106" i="1" s="1"/>
  <c r="WF85" i="1" a="1"/>
  <c r="WF85" i="1" s="1"/>
  <c r="WF47" i="1" a="1"/>
  <c r="WF47" i="1" s="1"/>
  <c r="WF84" i="1" a="1"/>
  <c r="WF84" i="1" s="1"/>
  <c r="WF97" i="1" a="1"/>
  <c r="WF97" i="1" s="1"/>
  <c r="WF45" i="1" a="1"/>
  <c r="WF45" i="1" s="1"/>
  <c r="WF93" i="1" a="1"/>
  <c r="WF93" i="1" s="1"/>
  <c r="WF49" i="1" a="1"/>
  <c r="WF49" i="1" s="1"/>
  <c r="WF50" i="1" a="1"/>
  <c r="WF50" i="1" s="1"/>
  <c r="WF53" i="1" a="1"/>
  <c r="WF53" i="1" s="1"/>
  <c r="WF54" i="1" a="1"/>
  <c r="WF54" i="1" s="1"/>
  <c r="WF99" i="1" a="1"/>
  <c r="WF99" i="1" s="1"/>
  <c r="WF107" i="1" a="1"/>
  <c r="WF107" i="1" s="1"/>
  <c r="WF108" i="1" a="1"/>
  <c r="WF108" i="1" s="1"/>
  <c r="WF100" i="1" a="1"/>
  <c r="WF100" i="1" s="1"/>
  <c r="WF82" i="1" a="1"/>
  <c r="WF82" i="1" s="1"/>
  <c r="WF51" i="1" a="1"/>
  <c r="WF51" i="1" s="1"/>
  <c r="WF52" i="1" a="1"/>
  <c r="WF52" i="1" s="1"/>
  <c r="WF40" i="1" a="1"/>
  <c r="WF40" i="1" s="1"/>
  <c r="NM77" i="1"/>
  <c r="MB77" i="1"/>
  <c r="NI77" i="1"/>
  <c r="NJ77" i="1"/>
  <c r="NN77" i="1"/>
  <c r="NL77" i="1"/>
  <c r="NB77" i="1"/>
  <c r="NC77" i="1"/>
  <c r="NK77" i="1"/>
  <c r="ND77" i="1"/>
  <c r="LZ77" i="1"/>
  <c r="MZ60" i="1" a="1"/>
  <c r="MZ60" i="1" s="1"/>
  <c r="MZ75" i="1" a="1"/>
  <c r="MZ75" i="1" s="1"/>
  <c r="MP60" i="1" a="1"/>
  <c r="MP60" i="1" s="1"/>
  <c r="MQ77" i="1"/>
  <c r="MP77" i="1" s="1" a="1"/>
  <c r="MP77" i="1" s="1"/>
  <c r="NA77" i="1"/>
  <c r="MP75" i="1" a="1"/>
  <c r="MP75" i="1" s="1"/>
  <c r="C743" i="4"/>
  <c r="V743" i="4"/>
  <c r="C747" i="4"/>
  <c r="V747" i="4"/>
  <c r="O749" i="4"/>
  <c r="Q748" i="4"/>
  <c r="U748" i="4" s="1"/>
  <c r="D748" i="4" s="1"/>
  <c r="P748" i="4"/>
  <c r="T748" i="4" s="1"/>
  <c r="O745" i="4"/>
  <c r="Q744" i="4"/>
  <c r="U744" i="4" s="1"/>
  <c r="D744" i="4" s="1"/>
  <c r="P744" i="4"/>
  <c r="T744" i="4" s="1"/>
  <c r="L74" i="4"/>
  <c r="L86" i="4" s="1"/>
  <c r="K74" i="4"/>
  <c r="K86" i="4" s="1"/>
  <c r="DO110" i="1"/>
  <c r="DN110" i="1"/>
  <c r="DJ110" i="1"/>
  <c r="DI110" i="1"/>
  <c r="D384" i="4"/>
  <c r="MN110" i="1"/>
  <c r="L87" i="4"/>
  <c r="K87" i="4"/>
  <c r="K82" i="4"/>
  <c r="O81" i="4"/>
  <c r="O85" i="4" s="1"/>
  <c r="O89" i="4" s="1"/>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O720" i="4"/>
  <c r="O721" i="4" s="1"/>
  <c r="O722" i="4" s="1"/>
  <c r="O723" i="4" s="1"/>
  <c r="O724" i="4" s="1"/>
  <c r="O725" i="4" s="1"/>
  <c r="O726" i="4" s="1"/>
  <c r="O727" i="4" s="1"/>
  <c r="O728" i="4" s="1"/>
  <c r="O729" i="4" s="1"/>
  <c r="O730" i="4" s="1"/>
  <c r="O731" i="4" s="1"/>
  <c r="O732" i="4" s="1"/>
  <c r="O733" i="4" s="1"/>
  <c r="O734" i="4" s="1"/>
  <c r="O735"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J110" i="1"/>
  <c r="NI110" i="1"/>
  <c r="OF110" i="1"/>
  <c r="OE110" i="1"/>
  <c r="CW33" i="1"/>
  <c r="A101" i="1"/>
  <c r="A11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6" i="4"/>
  <c r="D236" i="4"/>
  <c r="C236" i="4"/>
  <c r="E235" i="4"/>
  <c r="D235" i="4"/>
  <c r="C235" i="4"/>
  <c r="E234" i="4"/>
  <c r="C234" i="4"/>
  <c r="NU110" i="1"/>
  <c r="OD110" i="1"/>
  <c r="NV110" i="1"/>
  <c r="LX110" i="1"/>
  <c r="JN110" i="1"/>
  <c r="EE110" i="1"/>
  <c r="BX110" i="1"/>
  <c r="CV110" i="1"/>
  <c r="BH110" i="1"/>
  <c r="AY11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0" i="1"/>
  <c r="BN110" i="1"/>
  <c r="WG99" i="1" l="1" a="1"/>
  <c r="WG99" i="1" s="1"/>
  <c r="WG59" i="1" a="1"/>
  <c r="WG59" i="1" s="1"/>
  <c r="WG104" i="1" a="1"/>
  <c r="WG104" i="1" s="1"/>
  <c r="WG107" i="1" a="1"/>
  <c r="WG107" i="1" s="1"/>
  <c r="WG61" i="1" a="1"/>
  <c r="WG61" i="1" s="1"/>
  <c r="WG89" i="1" a="1"/>
  <c r="WG89" i="1" s="1"/>
  <c r="WG47" i="1" a="1"/>
  <c r="WG47" i="1" s="1"/>
  <c r="WG84" i="1" a="1"/>
  <c r="WG84" i="1" s="1"/>
  <c r="WG95" i="1" a="1"/>
  <c r="WG95" i="1" s="1"/>
  <c r="WG86" i="1" a="1"/>
  <c r="WG86" i="1" s="1"/>
  <c r="WG48" i="1" a="1"/>
  <c r="WG48" i="1" s="1"/>
  <c r="WG97" i="1" a="1"/>
  <c r="WG97" i="1" s="1"/>
  <c r="WG82" i="1" a="1"/>
  <c r="WG82" i="1" s="1"/>
  <c r="WG50" i="1" a="1"/>
  <c r="WG50" i="1" s="1"/>
  <c r="WG52" i="1" a="1"/>
  <c r="WG52" i="1" s="1"/>
  <c r="WG46" i="1" a="1"/>
  <c r="WG46" i="1" s="1"/>
  <c r="WG106" i="1" a="1"/>
  <c r="WG106" i="1" s="1"/>
  <c r="WG41" i="1" a="1"/>
  <c r="WG41" i="1" s="1"/>
  <c r="WG58" i="1" a="1"/>
  <c r="WG58" i="1" s="1"/>
  <c r="WH26" i="1"/>
  <c r="WG105" i="1" a="1"/>
  <c r="WG105" i="1" s="1"/>
  <c r="WG60" i="1" a="1"/>
  <c r="WG60" i="1" s="1"/>
  <c r="WG108" i="1" a="1"/>
  <c r="WG108" i="1" s="1"/>
  <c r="WG85" i="1" a="1"/>
  <c r="WG85" i="1" s="1"/>
  <c r="WG96" i="1" a="1"/>
  <c r="WG96" i="1" s="1"/>
  <c r="WG93" i="1" a="1"/>
  <c r="WG93" i="1" s="1"/>
  <c r="WG98" i="1" a="1"/>
  <c r="WG98" i="1" s="1"/>
  <c r="WG83" i="1" a="1"/>
  <c r="WG83" i="1" s="1"/>
  <c r="WG39" i="1" a="1"/>
  <c r="WG39" i="1" s="1"/>
  <c r="WG49" i="1" a="1"/>
  <c r="WG49" i="1" s="1"/>
  <c r="WG87" i="1" a="1"/>
  <c r="WG87" i="1" s="1"/>
  <c r="WG88" i="1" a="1"/>
  <c r="WG88" i="1" s="1"/>
  <c r="WG53" i="1" a="1"/>
  <c r="WG53" i="1" s="1"/>
  <c r="WG54" i="1" a="1"/>
  <c r="WG54" i="1" s="1"/>
  <c r="WG40" i="1" a="1"/>
  <c r="WG40" i="1" s="1"/>
  <c r="WG94" i="1" a="1"/>
  <c r="WG94" i="1" s="1"/>
  <c r="WG45" i="1" a="1"/>
  <c r="WG45" i="1" s="1"/>
  <c r="WG51" i="1" a="1"/>
  <c r="WG51" i="1" s="1"/>
  <c r="WG100" i="1" a="1"/>
  <c r="WG100" i="1" s="1"/>
  <c r="WG55" i="1" a="1"/>
  <c r="WG55" i="1" s="1"/>
  <c r="WG56" i="1" a="1"/>
  <c r="WG56" i="1" s="1"/>
  <c r="WG57" i="1" a="1"/>
  <c r="WG57" i="1" s="1"/>
  <c r="MZ77" i="1" a="1"/>
  <c r="MZ77" i="1" s="1"/>
  <c r="NU89" i="1"/>
  <c r="NU88" i="1"/>
  <c r="NU83" i="1"/>
  <c r="NU104" i="1"/>
  <c r="NU82" i="1"/>
  <c r="NU85" i="1"/>
  <c r="NU87" i="1"/>
  <c r="NU39" i="1"/>
  <c r="NU93" i="1"/>
  <c r="NU84" i="1"/>
  <c r="NU86" i="1"/>
  <c r="NU100" i="1"/>
  <c r="NU41" i="1"/>
  <c r="NU99" i="1"/>
  <c r="NU105" i="1"/>
  <c r="NU108" i="1"/>
  <c r="NU95" i="1"/>
  <c r="NU107" i="1"/>
  <c r="NU40" i="1"/>
  <c r="NU94" i="1"/>
  <c r="NU106" i="1"/>
  <c r="NU96" i="1"/>
  <c r="NU97" i="1"/>
  <c r="NU98" i="1"/>
  <c r="NU45" i="1"/>
  <c r="NU46" i="1"/>
  <c r="NU47" i="1"/>
  <c r="NU48" i="1"/>
  <c r="NU49" i="1"/>
  <c r="NU50" i="1"/>
  <c r="NU51" i="1"/>
  <c r="NU52" i="1"/>
  <c r="NU53" i="1"/>
  <c r="NU54" i="1"/>
  <c r="NU55" i="1"/>
  <c r="NU56" i="1"/>
  <c r="NU57" i="1"/>
  <c r="NU58" i="1"/>
  <c r="NU59" i="1"/>
  <c r="NU60" i="1"/>
  <c r="NU61" i="1"/>
  <c r="R88" i="4"/>
  <c r="AX11" i="4"/>
  <c r="AM11" i="4" s="1"/>
  <c r="AY11" i="4"/>
  <c r="AN11" i="4" s="1"/>
  <c r="AZ11" i="4"/>
  <c r="AO11" i="4" s="1"/>
  <c r="BA11" i="4"/>
  <c r="AP11" i="4" s="1"/>
  <c r="BB11" i="4"/>
  <c r="AQ11" i="4" s="1"/>
  <c r="BC11" i="4"/>
  <c r="AR11" i="4" s="1"/>
  <c r="BD11" i="4"/>
  <c r="AS11" i="4" s="1"/>
  <c r="BE11" i="4"/>
  <c r="AT11" i="4" s="1"/>
  <c r="BF11" i="4"/>
  <c r="AU11" i="4" s="1"/>
  <c r="K84" i="4"/>
  <c r="C744" i="4"/>
  <c r="V744" i="4"/>
  <c r="P745" i="4"/>
  <c r="T745" i="4" s="1"/>
  <c r="Q745" i="4"/>
  <c r="U745" i="4" s="1"/>
  <c r="D745" i="4" s="1"/>
  <c r="C748" i="4"/>
  <c r="V748" i="4"/>
  <c r="P749" i="4"/>
  <c r="T749" i="4" s="1"/>
  <c r="Q749" i="4"/>
  <c r="U749" i="4" s="1"/>
  <c r="D749" i="4" s="1"/>
  <c r="DN33" i="1"/>
  <c r="DN36" i="1" s="1"/>
  <c r="DO33" i="1"/>
  <c r="DO36" i="1" s="1"/>
  <c r="DI33" i="1"/>
  <c r="DJ33" i="1"/>
  <c r="DH110" i="1"/>
  <c r="DK110" i="1"/>
  <c r="DK33" i="1"/>
  <c r="DH33" i="1"/>
  <c r="MN33" i="1"/>
  <c r="MN36" i="1" s="1"/>
  <c r="BD18" i="4"/>
  <c r="AS18" i="4" s="1"/>
  <c r="BC18" i="4"/>
  <c r="AR18" i="4" s="1"/>
  <c r="BF18" i="4"/>
  <c r="AU18" i="4" s="1"/>
  <c r="BF17" i="4"/>
  <c r="AU17" i="4" s="1"/>
  <c r="BD17" i="4"/>
  <c r="AS17" i="4" s="1"/>
  <c r="O17" i="4" s="1"/>
  <c r="BC17" i="4"/>
  <c r="AR17" i="4" s="1"/>
  <c r="BC12" i="4"/>
  <c r="AR12" i="4" s="1"/>
  <c r="NJ33" i="1"/>
  <c r="NI33" i="1"/>
  <c r="OE33" i="1"/>
  <c r="OE36" i="1" s="1"/>
  <c r="OF33" i="1"/>
  <c r="OF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U33" i="1"/>
  <c r="NU36" i="1" s="1"/>
  <c r="BO33" i="1"/>
  <c r="BN33" i="1"/>
  <c r="BN36" i="1" s="1"/>
  <c r="WH105" i="1" l="1" a="1"/>
  <c r="WH105" i="1" s="1"/>
  <c r="WH59" i="1" a="1"/>
  <c r="WH59" i="1" s="1"/>
  <c r="WH104" i="1" a="1"/>
  <c r="WH104" i="1" s="1"/>
  <c r="WH108" i="1" a="1"/>
  <c r="WH108" i="1" s="1"/>
  <c r="WH47" i="1" a="1"/>
  <c r="WH47" i="1" s="1"/>
  <c r="WH96" i="1" a="1"/>
  <c r="WH96" i="1" s="1"/>
  <c r="WH85" i="1" a="1"/>
  <c r="WH85" i="1" s="1"/>
  <c r="WH48" i="1" a="1"/>
  <c r="WH48" i="1" s="1"/>
  <c r="WH97" i="1" a="1"/>
  <c r="WH97" i="1" s="1"/>
  <c r="WH98" i="1" a="1"/>
  <c r="WH98" i="1" s="1"/>
  <c r="WH49" i="1" a="1"/>
  <c r="WH49" i="1" s="1"/>
  <c r="WH50" i="1" a="1"/>
  <c r="WH50" i="1" s="1"/>
  <c r="WH86" i="1" a="1"/>
  <c r="WH86" i="1" s="1"/>
  <c r="WH88" i="1" a="1"/>
  <c r="WH88" i="1" s="1"/>
  <c r="WH52" i="1" a="1"/>
  <c r="WH52" i="1" s="1"/>
  <c r="WH94" i="1" a="1"/>
  <c r="WH94" i="1" s="1"/>
  <c r="WH41" i="1" a="1"/>
  <c r="WH41" i="1" s="1"/>
  <c r="WH106" i="1" a="1"/>
  <c r="WH106" i="1" s="1"/>
  <c r="WH56" i="1" a="1"/>
  <c r="WH56" i="1" s="1"/>
  <c r="WH99" i="1" a="1"/>
  <c r="WH99" i="1" s="1"/>
  <c r="WH40" i="1" a="1"/>
  <c r="WH40" i="1" s="1"/>
  <c r="WI26" i="1"/>
  <c r="WH107" i="1" a="1"/>
  <c r="WH107" i="1" s="1"/>
  <c r="WH60" i="1" a="1"/>
  <c r="WH60" i="1" s="1"/>
  <c r="WH61" i="1" a="1"/>
  <c r="WH61" i="1" s="1"/>
  <c r="WH89" i="1" a="1"/>
  <c r="WH89" i="1" s="1"/>
  <c r="WH100" i="1" a="1"/>
  <c r="WH100" i="1" s="1"/>
  <c r="WH39" i="1" a="1"/>
  <c r="WH39" i="1" s="1"/>
  <c r="WH93" i="1" a="1"/>
  <c r="WH93" i="1" s="1"/>
  <c r="WH95" i="1" a="1"/>
  <c r="WH95" i="1" s="1"/>
  <c r="WH45" i="1" a="1"/>
  <c r="WH45" i="1" s="1"/>
  <c r="WH84" i="1" a="1"/>
  <c r="WH84" i="1" s="1"/>
  <c r="WH87" i="1" a="1"/>
  <c r="WH87" i="1" s="1"/>
  <c r="WH51" i="1" a="1"/>
  <c r="WH51" i="1" s="1"/>
  <c r="WH82" i="1" a="1"/>
  <c r="WH82" i="1" s="1"/>
  <c r="WH83" i="1" a="1"/>
  <c r="WH83" i="1" s="1"/>
  <c r="WH53" i="1" a="1"/>
  <c r="WH53" i="1" s="1"/>
  <c r="WH54" i="1" a="1"/>
  <c r="WH54" i="1" s="1"/>
  <c r="WH55" i="1" a="1"/>
  <c r="WH55" i="1" s="1"/>
  <c r="WH46" i="1" a="1"/>
  <c r="WH46" i="1" s="1"/>
  <c r="WH57" i="1" a="1"/>
  <c r="WH57" i="1" s="1"/>
  <c r="WH58" i="1" a="1"/>
  <c r="WH58" i="1" s="1"/>
  <c r="DH89" i="1"/>
  <c r="DH88" i="1"/>
  <c r="DH85" i="1"/>
  <c r="DH39" i="1"/>
  <c r="DH104" i="1"/>
  <c r="DH87" i="1"/>
  <c r="DH83" i="1"/>
  <c r="DH82" i="1"/>
  <c r="DH84" i="1"/>
  <c r="DH93" i="1"/>
  <c r="DH86" i="1"/>
  <c r="DH40" i="1"/>
  <c r="DH108" i="1"/>
  <c r="DH99" i="1"/>
  <c r="DH41" i="1"/>
  <c r="DH107" i="1"/>
  <c r="DH106" i="1"/>
  <c r="DH105" i="1"/>
  <c r="DH95" i="1"/>
  <c r="DH100" i="1"/>
  <c r="DH94" i="1"/>
  <c r="DH96" i="1"/>
  <c r="DH98" i="1"/>
  <c r="DH97" i="1"/>
  <c r="AH17" i="4"/>
  <c r="AF235" i="7"/>
  <c r="AG17" i="4"/>
  <c r="AF235" i="8"/>
  <c r="Q16" i="4"/>
  <c r="AU368" i="6" s="1"/>
  <c r="P16" i="4"/>
  <c r="AH16" i="4" s="1"/>
  <c r="NI36" i="1"/>
  <c r="NI34" i="1"/>
  <c r="NI89" i="1" s="1"/>
  <c r="NJ36" i="1"/>
  <c r="NJ34" i="1"/>
  <c r="NJ89" i="1" s="1"/>
  <c r="P13" i="4"/>
  <c r="Q13" i="4"/>
  <c r="P14" i="4"/>
  <c r="AT368" i="7" s="1"/>
  <c r="P12" i="4"/>
  <c r="AH12" i="4" s="1"/>
  <c r="Q12" i="4"/>
  <c r="AR377"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9" i="4"/>
  <c r="V749" i="4"/>
  <c r="C745" i="4"/>
  <c r="V745" i="4"/>
  <c r="WI41" i="1" l="1" a="1"/>
  <c r="WI41" i="1" s="1"/>
  <c r="WI59" i="1" a="1"/>
  <c r="WI59" i="1" s="1"/>
  <c r="WI104" i="1" a="1"/>
  <c r="WI104" i="1" s="1"/>
  <c r="WI99" i="1" a="1"/>
  <c r="WI99" i="1" s="1"/>
  <c r="WI61" i="1" a="1"/>
  <c r="WI61" i="1" s="1"/>
  <c r="WI100" i="1" a="1"/>
  <c r="WI100" i="1" s="1"/>
  <c r="WI84" i="1" a="1"/>
  <c r="WI84" i="1" s="1"/>
  <c r="WI47" i="1" a="1"/>
  <c r="WI47" i="1" s="1"/>
  <c r="WI93" i="1" a="1"/>
  <c r="WI93" i="1" s="1"/>
  <c r="WI98" i="1" a="1"/>
  <c r="WI98" i="1" s="1"/>
  <c r="WI48" i="1" a="1"/>
  <c r="WI48" i="1" s="1"/>
  <c r="WI97" i="1" a="1"/>
  <c r="WI97" i="1" s="1"/>
  <c r="WI49" i="1" a="1"/>
  <c r="WI49" i="1" s="1"/>
  <c r="WI51" i="1" a="1"/>
  <c r="WI51" i="1" s="1"/>
  <c r="WI108" i="1" a="1"/>
  <c r="WI108" i="1" s="1"/>
  <c r="WI54" i="1" a="1"/>
  <c r="WI54" i="1" s="1"/>
  <c r="WI55" i="1" a="1"/>
  <c r="WI55" i="1" s="1"/>
  <c r="WI106" i="1" a="1"/>
  <c r="WI106" i="1" s="1"/>
  <c r="WI57" i="1" a="1"/>
  <c r="WI57" i="1" s="1"/>
  <c r="WI58" i="1" a="1"/>
  <c r="WI58" i="1" s="1"/>
  <c r="WJ26" i="1"/>
  <c r="WI107" i="1" a="1"/>
  <c r="WI107" i="1" s="1"/>
  <c r="WI60" i="1" a="1"/>
  <c r="WI60" i="1" s="1"/>
  <c r="WI89" i="1" a="1"/>
  <c r="WI89" i="1" s="1"/>
  <c r="WI96" i="1" a="1"/>
  <c r="WI96" i="1" s="1"/>
  <c r="WI86" i="1" a="1"/>
  <c r="WI86" i="1" s="1"/>
  <c r="WI95" i="1" a="1"/>
  <c r="WI95" i="1" s="1"/>
  <c r="WI82" i="1" a="1"/>
  <c r="WI82" i="1" s="1"/>
  <c r="WI87" i="1" a="1"/>
  <c r="WI87" i="1" s="1"/>
  <c r="WI45" i="1" a="1"/>
  <c r="WI45" i="1" s="1"/>
  <c r="WI39" i="1" a="1"/>
  <c r="WI39" i="1" s="1"/>
  <c r="WI83" i="1" a="1"/>
  <c r="WI83" i="1" s="1"/>
  <c r="WI52" i="1" a="1"/>
  <c r="WI52" i="1" s="1"/>
  <c r="WI53" i="1" a="1"/>
  <c r="WI53" i="1" s="1"/>
  <c r="WI40" i="1" a="1"/>
  <c r="WI40" i="1" s="1"/>
  <c r="WI94" i="1" a="1"/>
  <c r="WI94" i="1" s="1"/>
  <c r="WI56" i="1" a="1"/>
  <c r="WI56" i="1" s="1"/>
  <c r="WI105" i="1" a="1"/>
  <c r="WI105" i="1" s="1"/>
  <c r="WI46" i="1" a="1"/>
  <c r="WI46" i="1" s="1"/>
  <c r="WI85" i="1" a="1"/>
  <c r="WI85" i="1" s="1"/>
  <c r="WI50" i="1" a="1"/>
  <c r="WI50" i="1" s="1"/>
  <c r="WI88" i="1" a="1"/>
  <c r="WI88" i="1" s="1"/>
  <c r="DJ89" i="1"/>
  <c r="DJ87" i="1"/>
  <c r="DJ39" i="1"/>
  <c r="DJ104" i="1"/>
  <c r="DJ85" i="1"/>
  <c r="DJ82" i="1"/>
  <c r="DJ83" i="1"/>
  <c r="DJ86" i="1"/>
  <c r="DJ93" i="1"/>
  <c r="DJ84" i="1"/>
  <c r="DJ88" i="1"/>
  <c r="DJ105" i="1"/>
  <c r="DJ94" i="1"/>
  <c r="DJ99" i="1"/>
  <c r="DJ106" i="1"/>
  <c r="DJ95" i="1"/>
  <c r="DJ107" i="1"/>
  <c r="DJ41" i="1"/>
  <c r="DJ100" i="1"/>
  <c r="DJ108" i="1"/>
  <c r="DJ40" i="1"/>
  <c r="DJ96" i="1"/>
  <c r="DJ98" i="1"/>
  <c r="DJ97" i="1"/>
  <c r="DI89" i="1"/>
  <c r="DI85" i="1"/>
  <c r="DI82" i="1"/>
  <c r="DI39" i="1"/>
  <c r="DI104" i="1"/>
  <c r="DI84" i="1"/>
  <c r="DI83" i="1"/>
  <c r="DI86" i="1"/>
  <c r="DI87" i="1"/>
  <c r="DI93" i="1"/>
  <c r="DI88" i="1"/>
  <c r="DI99" i="1"/>
  <c r="DI106" i="1"/>
  <c r="DI107" i="1"/>
  <c r="DI105" i="1"/>
  <c r="DI95" i="1"/>
  <c r="DI40" i="1"/>
  <c r="DI94" i="1"/>
  <c r="DI108" i="1"/>
  <c r="DI100" i="1"/>
  <c r="DI41" i="1"/>
  <c r="DI96" i="1"/>
  <c r="DI97" i="1"/>
  <c r="DI98" i="1"/>
  <c r="NI84" i="1"/>
  <c r="NI85" i="1"/>
  <c r="NI86" i="1"/>
  <c r="NI88" i="1"/>
  <c r="NI87" i="1"/>
  <c r="NJ84" i="1"/>
  <c r="NJ85" i="1"/>
  <c r="NJ87" i="1"/>
  <c r="NJ88" i="1"/>
  <c r="NJ86" i="1"/>
  <c r="NI104" i="1"/>
  <c r="NI83" i="1"/>
  <c r="NJ104" i="1"/>
  <c r="NJ83" i="1"/>
  <c r="NJ39" i="1"/>
  <c r="NJ41" i="1" s="1"/>
  <c r="NI39" i="1"/>
  <c r="NI40" i="1" s="1"/>
  <c r="NI82" i="1"/>
  <c r="NI93" i="1"/>
  <c r="NJ82" i="1"/>
  <c r="NJ93" i="1"/>
  <c r="NJ45" i="1"/>
  <c r="NI45" i="1"/>
  <c r="C244" i="4"/>
  <c r="C235" i="6"/>
  <c r="AL236" i="6"/>
  <c r="AL245" i="4"/>
  <c r="AM235" i="8"/>
  <c r="H236" i="8"/>
  <c r="H245" i="4"/>
  <c r="H236" i="6"/>
  <c r="AM235" i="6"/>
  <c r="AM244" i="4"/>
  <c r="H236" i="7"/>
  <c r="AM235" i="7"/>
  <c r="AU377" i="4"/>
  <c r="AI16" i="4"/>
  <c r="AA18" i="4"/>
  <c r="T236" i="8"/>
  <c r="AB18" i="4"/>
  <c r="T236" i="7"/>
  <c r="Y18" i="4"/>
  <c r="N236" i="7"/>
  <c r="AE18" i="4"/>
  <c r="Z236" i="7"/>
  <c r="AF18" i="4"/>
  <c r="Z236" i="6"/>
  <c r="Z245" i="4"/>
  <c r="AC18" i="4"/>
  <c r="T236" i="6"/>
  <c r="T245" i="4"/>
  <c r="Z18" i="4"/>
  <c r="N245" i="4"/>
  <c r="N236" i="6"/>
  <c r="AJ18" i="4"/>
  <c r="AH18" i="4"/>
  <c r="AF236" i="7"/>
  <c r="AI18" i="4"/>
  <c r="AF236" i="6"/>
  <c r="AF245" i="4"/>
  <c r="X18" i="4"/>
  <c r="N236" i="8"/>
  <c r="AL18" i="4"/>
  <c r="AI17" i="4"/>
  <c r="AF244" i="4"/>
  <c r="AF235" i="6"/>
  <c r="AD18" i="4"/>
  <c r="Z236" i="8"/>
  <c r="AK18" i="4"/>
  <c r="AG18" i="4"/>
  <c r="AF236" i="8"/>
  <c r="AF239" i="8" s="1"/>
  <c r="AS368" i="6"/>
  <c r="AS368" i="7"/>
  <c r="AR369" i="7" s="1"/>
  <c r="AH13" i="4"/>
  <c r="AR368" i="6"/>
  <c r="AI13" i="4"/>
  <c r="W18" i="4"/>
  <c r="BK245" i="4"/>
  <c r="V18" i="4"/>
  <c r="U18" i="4"/>
  <c r="AT368" i="6"/>
  <c r="AS369" i="6" s="1"/>
  <c r="AT369" i="6" s="1"/>
  <c r="AU369" i="6" s="1"/>
  <c r="AV369" i="6" s="1"/>
  <c r="AW369" i="6" s="1"/>
  <c r="AX369" i="6" s="1"/>
  <c r="AS377" i="4"/>
  <c r="AI12" i="4"/>
  <c r="AH14" i="4"/>
  <c r="AT377" i="4"/>
  <c r="AR368" i="7"/>
  <c r="AS369" i="8"/>
  <c r="AT369" i="8" s="1"/>
  <c r="AU369" i="8" s="1"/>
  <c r="AV369" i="8" s="1"/>
  <c r="AW369" i="8" s="1"/>
  <c r="AX369" i="8" s="1"/>
  <c r="AS369" i="7"/>
  <c r="AT369" i="7" s="1"/>
  <c r="AU369" i="7" s="1"/>
  <c r="AV369" i="7" s="1"/>
  <c r="AW369" i="7" s="1"/>
  <c r="AX369" i="7" s="1"/>
  <c r="AR369" i="8"/>
  <c r="BG110" i="1"/>
  <c r="WK26" i="1" l="1"/>
  <c r="WJ107" i="1" a="1"/>
  <c r="WJ107" i="1" s="1"/>
  <c r="WJ59" i="1" a="1"/>
  <c r="WJ59" i="1" s="1"/>
  <c r="WJ104" i="1" a="1"/>
  <c r="WJ104" i="1" s="1"/>
  <c r="WJ61" i="1" a="1"/>
  <c r="WJ61" i="1" s="1"/>
  <c r="WJ89" i="1" a="1"/>
  <c r="WJ89" i="1" s="1"/>
  <c r="WJ94" i="1" a="1"/>
  <c r="WJ94" i="1" s="1"/>
  <c r="WJ85" i="1" a="1"/>
  <c r="WJ85" i="1" s="1"/>
  <c r="WJ95" i="1" a="1"/>
  <c r="WJ95" i="1" s="1"/>
  <c r="WJ87" i="1" a="1"/>
  <c r="WJ87" i="1" s="1"/>
  <c r="WJ98" i="1" a="1"/>
  <c r="WJ98" i="1" s="1"/>
  <c r="WJ84" i="1" a="1"/>
  <c r="WJ84" i="1" s="1"/>
  <c r="WJ97" i="1" a="1"/>
  <c r="WJ97" i="1" s="1"/>
  <c r="WJ49" i="1" a="1"/>
  <c r="WJ49" i="1" s="1"/>
  <c r="WJ51" i="1" a="1"/>
  <c r="WJ51" i="1" s="1"/>
  <c r="WJ53" i="1" a="1"/>
  <c r="WJ53" i="1" s="1"/>
  <c r="WJ54" i="1" a="1"/>
  <c r="WJ54" i="1" s="1"/>
  <c r="WJ108" i="1" a="1"/>
  <c r="WJ108" i="1" s="1"/>
  <c r="WJ57" i="1" a="1"/>
  <c r="WJ57" i="1" s="1"/>
  <c r="WJ58" i="1" a="1"/>
  <c r="WJ58" i="1" s="1"/>
  <c r="WJ105" i="1" a="1"/>
  <c r="WJ105" i="1" s="1"/>
  <c r="WJ60" i="1" a="1"/>
  <c r="WJ60" i="1" s="1"/>
  <c r="WJ41" i="1" a="1"/>
  <c r="WJ41" i="1" s="1"/>
  <c r="WJ96" i="1" a="1"/>
  <c r="WJ96" i="1" s="1"/>
  <c r="WJ83" i="1" a="1"/>
  <c r="WJ83" i="1" s="1"/>
  <c r="WJ47" i="1" a="1"/>
  <c r="WJ47" i="1" s="1"/>
  <c r="WJ93" i="1" a="1"/>
  <c r="WJ93" i="1" s="1"/>
  <c r="WJ48" i="1" a="1"/>
  <c r="WJ48" i="1" s="1"/>
  <c r="WJ45" i="1" a="1"/>
  <c r="WJ45" i="1" s="1"/>
  <c r="WJ86" i="1" a="1"/>
  <c r="WJ86" i="1" s="1"/>
  <c r="WJ88" i="1" a="1"/>
  <c r="WJ88" i="1" s="1"/>
  <c r="WJ52" i="1" a="1"/>
  <c r="WJ52" i="1" s="1"/>
  <c r="WJ106" i="1" a="1"/>
  <c r="WJ106" i="1" s="1"/>
  <c r="WJ100" i="1" a="1"/>
  <c r="WJ100" i="1" s="1"/>
  <c r="WJ46" i="1" a="1"/>
  <c r="WJ46" i="1" s="1"/>
  <c r="WJ40" i="1" a="1"/>
  <c r="WJ40" i="1" s="1"/>
  <c r="WJ50" i="1" a="1"/>
  <c r="WJ50" i="1" s="1"/>
  <c r="WJ39" i="1" a="1"/>
  <c r="WJ39" i="1" s="1"/>
  <c r="WJ82" i="1" a="1"/>
  <c r="WJ82" i="1" s="1"/>
  <c r="WJ99" i="1" a="1"/>
  <c r="WJ99" i="1" s="1"/>
  <c r="WJ55" i="1" a="1"/>
  <c r="WJ55" i="1" s="1"/>
  <c r="WJ56" i="1" a="1"/>
  <c r="WJ56" i="1" s="1"/>
  <c r="NI41" i="1"/>
  <c r="NJ40" i="1"/>
  <c r="NI105" i="1"/>
  <c r="NI106" i="1"/>
  <c r="NI107" i="1"/>
  <c r="NI108" i="1"/>
  <c r="NJ105" i="1"/>
  <c r="NJ106" i="1"/>
  <c r="NJ107" i="1"/>
  <c r="NJ108" i="1"/>
  <c r="NI99" i="1"/>
  <c r="NI100" i="1"/>
  <c r="NJ99" i="1"/>
  <c r="NJ100" i="1"/>
  <c r="NJ94" i="1"/>
  <c r="NJ95" i="1" s="1"/>
  <c r="NJ96" i="1"/>
  <c r="NI94" i="1"/>
  <c r="NI95" i="1" s="1"/>
  <c r="AS378" i="4"/>
  <c r="AT378" i="4" s="1"/>
  <c r="AU378" i="4" s="1"/>
  <c r="AV378" i="4" s="1"/>
  <c r="AW378" i="4" s="1"/>
  <c r="AX378" i="4" s="1"/>
  <c r="AF238" i="8"/>
  <c r="AR369" i="6"/>
  <c r="AR378" i="4"/>
  <c r="BG33" i="1"/>
  <c r="BG34" i="1" s="1"/>
  <c r="WL26" i="1" l="1"/>
  <c r="WK40" i="1" a="1"/>
  <c r="WK40" i="1" s="1"/>
  <c r="WK59" i="1" a="1"/>
  <c r="WK59" i="1" s="1"/>
  <c r="WK82" i="1" a="1"/>
  <c r="WK82" i="1" s="1"/>
  <c r="WK95" i="1" a="1"/>
  <c r="WK95" i="1" s="1"/>
  <c r="WK85" i="1" a="1"/>
  <c r="WK85" i="1" s="1"/>
  <c r="WK99" i="1" a="1"/>
  <c r="WK99" i="1" s="1"/>
  <c r="WK60" i="1" a="1"/>
  <c r="WK60" i="1" s="1"/>
  <c r="WK104" i="1" a="1"/>
  <c r="WK104" i="1" s="1"/>
  <c r="WK46" i="1" a="1"/>
  <c r="WK46" i="1" s="1"/>
  <c r="WK61" i="1" a="1"/>
  <c r="WK61" i="1" s="1"/>
  <c r="WK89" i="1" a="1"/>
  <c r="WK89" i="1" s="1"/>
  <c r="WK108" i="1" a="1"/>
  <c r="WK108" i="1" s="1"/>
  <c r="WK47" i="1" a="1"/>
  <c r="WK47" i="1" s="1"/>
  <c r="WK84" i="1" a="1"/>
  <c r="WK84" i="1" s="1"/>
  <c r="WK96" i="1" a="1"/>
  <c r="WK96" i="1" s="1"/>
  <c r="WK83" i="1" a="1"/>
  <c r="WK83" i="1" s="1"/>
  <c r="WK98" i="1" a="1"/>
  <c r="WK98" i="1" s="1"/>
  <c r="WK48" i="1" a="1"/>
  <c r="WK48" i="1" s="1"/>
  <c r="WK88" i="1" a="1"/>
  <c r="WK88" i="1" s="1"/>
  <c r="WK45" i="1" a="1"/>
  <c r="WK45" i="1" s="1"/>
  <c r="WK86" i="1" a="1"/>
  <c r="WK86" i="1" s="1"/>
  <c r="WK39" i="1" a="1"/>
  <c r="WK39" i="1" s="1"/>
  <c r="WK93" i="1" a="1"/>
  <c r="WK93" i="1" s="1"/>
  <c r="WK94" i="1" a="1"/>
  <c r="WK94" i="1" s="1"/>
  <c r="WK54" i="1" a="1"/>
  <c r="WK54" i="1" s="1"/>
  <c r="WK106" i="1" a="1"/>
  <c r="WK106" i="1" s="1"/>
  <c r="WK56" i="1" a="1"/>
  <c r="WK56" i="1" s="1"/>
  <c r="WK41" i="1" a="1"/>
  <c r="WK41" i="1" s="1"/>
  <c r="WK58" i="1" a="1"/>
  <c r="WK58" i="1" s="1"/>
  <c r="WK87" i="1" a="1"/>
  <c r="WK87" i="1" s="1"/>
  <c r="WK97" i="1" a="1"/>
  <c r="WK97" i="1" s="1"/>
  <c r="WK49" i="1" a="1"/>
  <c r="WK49" i="1" s="1"/>
  <c r="WK50" i="1" a="1"/>
  <c r="WK50" i="1" s="1"/>
  <c r="WK51" i="1" a="1"/>
  <c r="WK51" i="1" s="1"/>
  <c r="WK52" i="1" a="1"/>
  <c r="WK52" i="1" s="1"/>
  <c r="WK53" i="1" a="1"/>
  <c r="WK53" i="1" s="1"/>
  <c r="WK107" i="1" a="1"/>
  <c r="WK107" i="1" s="1"/>
  <c r="WK55" i="1" a="1"/>
  <c r="WK55" i="1" s="1"/>
  <c r="WK100" i="1" a="1"/>
  <c r="WK100" i="1" s="1"/>
  <c r="WK57" i="1" a="1"/>
  <c r="WK57" i="1" s="1"/>
  <c r="WK105" i="1" a="1"/>
  <c r="WK105" i="1" s="1"/>
  <c r="BG104" i="1"/>
  <c r="BG39" i="1"/>
  <c r="BG40" i="1" s="1"/>
  <c r="NI96" i="1"/>
  <c r="NI97" i="1" s="1"/>
  <c r="NJ97" i="1"/>
  <c r="NJ98" i="1"/>
  <c r="BG93" i="1"/>
  <c r="B281" i="4"/>
  <c r="B280" i="4"/>
  <c r="B279" i="4"/>
  <c r="B273" i="4"/>
  <c r="B272" i="4"/>
  <c r="B271" i="4"/>
  <c r="B265" i="4"/>
  <c r="B264" i="4"/>
  <c r="B263" i="4"/>
  <c r="B325" i="7"/>
  <c r="B307" i="7"/>
  <c r="B325" i="6"/>
  <c r="B307" i="6"/>
  <c r="B334" i="4"/>
  <c r="B316" i="4"/>
  <c r="B325" i="8"/>
  <c r="B307" i="8"/>
  <c r="C384" i="4"/>
  <c r="P384" i="4" s="1"/>
  <c r="F464" i="4"/>
  <c r="S464" i="4" s="1"/>
  <c r="E464" i="4"/>
  <c r="R464" i="4" s="1"/>
  <c r="D464" i="4"/>
  <c r="Q464" i="4" s="1"/>
  <c r="I400" i="4"/>
  <c r="V400" i="4" s="1"/>
  <c r="H400" i="4"/>
  <c r="U400" i="4" s="1"/>
  <c r="G400" i="4"/>
  <c r="T400" i="4" s="1"/>
  <c r="D400" i="4"/>
  <c r="I384" i="4"/>
  <c r="V384" i="4" s="1"/>
  <c r="H384" i="4"/>
  <c r="U384" i="4" s="1"/>
  <c r="G384" i="4"/>
  <c r="T384" i="4" s="1"/>
  <c r="F384" i="4"/>
  <c r="S384" i="4" s="1"/>
  <c r="E384" i="4"/>
  <c r="R384" i="4" s="1"/>
  <c r="Q384" i="4"/>
  <c r="H377" i="4"/>
  <c r="G377" i="4"/>
  <c r="H376" i="4"/>
  <c r="G376" i="4"/>
  <c r="H375" i="4"/>
  <c r="G375" i="4"/>
  <c r="H374" i="4"/>
  <c r="G374"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9" i="4"/>
  <c r="AC379" i="4" s="1"/>
  <c r="AJ379" i="4" s="1"/>
  <c r="U379" i="4"/>
  <c r="AB379" i="4" s="1"/>
  <c r="AI379" i="4" s="1"/>
  <c r="T379" i="4"/>
  <c r="AA379" i="4" s="1"/>
  <c r="AH379" i="4" s="1"/>
  <c r="S379" i="4"/>
  <c r="Z379" i="4" s="1"/>
  <c r="AG379" i="4" s="1"/>
  <c r="R379" i="4"/>
  <c r="Y379" i="4" s="1"/>
  <c r="AF379" i="4" s="1"/>
  <c r="P379" i="4"/>
  <c r="W379" i="4" s="1"/>
  <c r="AD379" i="4" s="1"/>
  <c r="C109" i="4"/>
  <c r="ES110" i="1"/>
  <c r="AY374" i="4"/>
  <c r="AK374" i="4"/>
  <c r="AD374" i="4"/>
  <c r="W374" i="4"/>
  <c r="P374" i="4"/>
  <c r="B352" i="4"/>
  <c r="B343" i="7"/>
  <c r="B343" i="6"/>
  <c r="B343" i="8"/>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B367"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B355" i="4"/>
  <c r="BN369" i="4"/>
  <c r="BB369" i="4"/>
  <c r="AX369" i="4"/>
  <c r="AL369" i="4"/>
  <c r="AH369" i="4"/>
  <c r="V369" i="4"/>
  <c r="Q354" i="4"/>
  <c r="P354" i="4"/>
  <c r="O354" i="4"/>
  <c r="N354" i="4"/>
  <c r="M354" i="4"/>
  <c r="L354" i="4"/>
  <c r="K354" i="4"/>
  <c r="J354" i="4"/>
  <c r="I354" i="4"/>
  <c r="H354" i="4"/>
  <c r="G354" i="4"/>
  <c r="E354" i="4"/>
  <c r="D354" i="4"/>
  <c r="C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337" i="4"/>
  <c r="BN351" i="4"/>
  <c r="BB351" i="4"/>
  <c r="AX351" i="4"/>
  <c r="AL351" i="4"/>
  <c r="AH351" i="4"/>
  <c r="V351" i="4"/>
  <c r="Q336" i="4"/>
  <c r="P336" i="4"/>
  <c r="O336" i="4"/>
  <c r="N336" i="4"/>
  <c r="M336" i="4"/>
  <c r="L336" i="4"/>
  <c r="K336" i="4"/>
  <c r="J336" i="4"/>
  <c r="I336" i="4"/>
  <c r="H336" i="4"/>
  <c r="G336" i="4"/>
  <c r="E336" i="4"/>
  <c r="D336" i="4"/>
  <c r="C336" i="4"/>
  <c r="BN350" i="4"/>
  <c r="BB350" i="4"/>
  <c r="AL350" i="4"/>
  <c r="AH350" i="4"/>
  <c r="V350" i="4"/>
  <c r="Q335" i="4"/>
  <c r="P335" i="4"/>
  <c r="O335" i="4"/>
  <c r="N335" i="4"/>
  <c r="M335" i="4"/>
  <c r="L335" i="4"/>
  <c r="K335" i="4"/>
  <c r="J335" i="4"/>
  <c r="I335" i="4"/>
  <c r="H335" i="4"/>
  <c r="G335" i="4"/>
  <c r="E335" i="4"/>
  <c r="D335" i="4"/>
  <c r="C335" i="4"/>
  <c r="BN349" i="4"/>
  <c r="BB349" i="4"/>
  <c r="AX349" i="4"/>
  <c r="AL349" i="4"/>
  <c r="AH349" i="4"/>
  <c r="V349" i="4"/>
  <c r="Q334" i="4"/>
  <c r="P334" i="4"/>
  <c r="O334" i="4"/>
  <c r="N334" i="4"/>
  <c r="M334" i="4"/>
  <c r="L334" i="4"/>
  <c r="K334" i="4"/>
  <c r="J334" i="4"/>
  <c r="I334" i="4"/>
  <c r="H334" i="4"/>
  <c r="G334" i="4"/>
  <c r="E334" i="4"/>
  <c r="D334" i="4"/>
  <c r="C334"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1" i="4"/>
  <c r="B325" i="4"/>
  <c r="B322" i="4"/>
  <c r="B319"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C205" i="8"/>
  <c r="H205" i="8" s="1"/>
  <c r="C205" i="7"/>
  <c r="H205" i="7" s="1"/>
  <c r="C205" i="6"/>
  <c r="H205" i="6" s="1"/>
  <c r="C214"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BN333" i="4"/>
  <c r="BB333" i="4"/>
  <c r="AX333" i="4"/>
  <c r="AL333" i="4"/>
  <c r="AH333" i="4"/>
  <c r="V333"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N333" i="4"/>
  <c r="M333" i="4"/>
  <c r="L333" i="4"/>
  <c r="K333" i="4"/>
  <c r="N332" i="4"/>
  <c r="M332" i="4"/>
  <c r="L332" i="4"/>
  <c r="K332" i="4"/>
  <c r="N331" i="4"/>
  <c r="M331" i="4"/>
  <c r="L331" i="4"/>
  <c r="K331" i="4"/>
  <c r="J333" i="4"/>
  <c r="I333" i="4"/>
  <c r="H333" i="4"/>
  <c r="G333" i="4"/>
  <c r="J332" i="4"/>
  <c r="I332" i="4"/>
  <c r="H332" i="4"/>
  <c r="G332" i="4"/>
  <c r="J331" i="4"/>
  <c r="I331" i="4"/>
  <c r="H331" i="4"/>
  <c r="G331" i="4"/>
  <c r="WM26" i="1" l="1"/>
  <c r="WL106" i="1" a="1"/>
  <c r="WL106" i="1" s="1"/>
  <c r="WL59" i="1" a="1"/>
  <c r="WL59" i="1" s="1"/>
  <c r="WL89" i="1" a="1"/>
  <c r="WL89" i="1" s="1"/>
  <c r="WL94" i="1" a="1"/>
  <c r="WL94" i="1" s="1"/>
  <c r="WL61" i="1" a="1"/>
  <c r="WL61" i="1" s="1"/>
  <c r="WL46" i="1" a="1"/>
  <c r="WL46" i="1" s="1"/>
  <c r="WL85" i="1" a="1"/>
  <c r="WL85" i="1" s="1"/>
  <c r="WL82" i="1" a="1"/>
  <c r="WL82" i="1" s="1"/>
  <c r="WL96" i="1" a="1"/>
  <c r="WL96" i="1" s="1"/>
  <c r="WL87" i="1" a="1"/>
  <c r="WL87" i="1" s="1"/>
  <c r="WL98" i="1" a="1"/>
  <c r="WL98" i="1" s="1"/>
  <c r="WL48" i="1" a="1"/>
  <c r="WL48" i="1" s="1"/>
  <c r="WL97" i="1" a="1"/>
  <c r="WL97" i="1" s="1"/>
  <c r="WL49" i="1" a="1"/>
  <c r="WL49" i="1" s="1"/>
  <c r="WL84" i="1" a="1"/>
  <c r="WL84" i="1" s="1"/>
  <c r="WL52" i="1" a="1"/>
  <c r="WL52" i="1" s="1"/>
  <c r="WL54" i="1" a="1"/>
  <c r="WL54" i="1" s="1"/>
  <c r="WL55" i="1" a="1"/>
  <c r="WL55" i="1" s="1"/>
  <c r="WL108" i="1" a="1"/>
  <c r="WL108" i="1" s="1"/>
  <c r="WL58" i="1" a="1"/>
  <c r="WL58" i="1" s="1"/>
  <c r="WL41" i="1" a="1"/>
  <c r="WL41" i="1" s="1"/>
  <c r="WL60" i="1" a="1"/>
  <c r="WL60" i="1" s="1"/>
  <c r="WL104" i="1" a="1"/>
  <c r="WL104" i="1" s="1"/>
  <c r="WL47" i="1" a="1"/>
  <c r="WL47" i="1" s="1"/>
  <c r="WL95" i="1" a="1"/>
  <c r="WL95" i="1" s="1"/>
  <c r="WL45" i="1" a="1"/>
  <c r="WL45" i="1" s="1"/>
  <c r="WL39" i="1" a="1"/>
  <c r="WL39" i="1" s="1"/>
  <c r="WL86" i="1" a="1"/>
  <c r="WL86" i="1" s="1"/>
  <c r="WL88" i="1" a="1"/>
  <c r="WL88" i="1" s="1"/>
  <c r="WL50" i="1" a="1"/>
  <c r="WL50" i="1" s="1"/>
  <c r="WL93" i="1" a="1"/>
  <c r="WL93" i="1" s="1"/>
  <c r="WL105" i="1" a="1"/>
  <c r="WL105" i="1" s="1"/>
  <c r="WL107" i="1" a="1"/>
  <c r="WL107" i="1" s="1"/>
  <c r="WL56" i="1" a="1"/>
  <c r="WL56" i="1" s="1"/>
  <c r="WL99" i="1" a="1"/>
  <c r="WL99" i="1" s="1"/>
  <c r="WL83" i="1" a="1"/>
  <c r="WL83" i="1" s="1"/>
  <c r="WL51" i="1" a="1"/>
  <c r="WL51" i="1" s="1"/>
  <c r="WL53" i="1" a="1"/>
  <c r="WL53" i="1" s="1"/>
  <c r="WL100" i="1" a="1"/>
  <c r="WL100" i="1" s="1"/>
  <c r="WL40" i="1" a="1"/>
  <c r="WL40" i="1" s="1"/>
  <c r="WL57" i="1" a="1"/>
  <c r="WL57" i="1" s="1"/>
  <c r="BG41" i="1"/>
  <c r="BG105" i="1"/>
  <c r="BG106" i="1"/>
  <c r="BG107" i="1"/>
  <c r="BG108" i="1"/>
  <c r="BG99" i="1"/>
  <c r="BG100" i="1"/>
  <c r="NI98" i="1"/>
  <c r="BG94" i="1"/>
  <c r="BG95" i="1" s="1"/>
  <c r="M15" i="7"/>
  <c r="M15" i="8"/>
  <c r="N15" i="6"/>
  <c r="N15" i="7"/>
  <c r="N15" i="8"/>
  <c r="L15" i="8"/>
  <c r="L15" i="6"/>
  <c r="L15" i="7"/>
  <c r="M15" i="6"/>
  <c r="N15" i="4"/>
  <c r="AF15" i="4" s="1"/>
  <c r="M15" i="4"/>
  <c r="AE15" i="4" s="1"/>
  <c r="L15" i="4"/>
  <c r="AD15" i="4" s="1"/>
  <c r="G109" i="4"/>
  <c r="F109" i="4"/>
  <c r="E109" i="4"/>
  <c r="R367" i="4"/>
  <c r="AK379" i="4"/>
  <c r="AY379" i="4" s="1"/>
  <c r="BF379" i="4" s="1"/>
  <c r="BM379" i="4" s="1"/>
  <c r="BT379" i="4" s="1"/>
  <c r="CA379" i="4" s="1"/>
  <c r="CH379" i="4" s="1"/>
  <c r="AR379" i="4"/>
  <c r="AR380" i="4" s="1"/>
  <c r="AM379" i="4"/>
  <c r="BA379" i="4" s="1"/>
  <c r="BH379" i="4" s="1"/>
  <c r="BO379" i="4" s="1"/>
  <c r="BV379" i="4" s="1"/>
  <c r="CC379" i="4" s="1"/>
  <c r="CJ379" i="4" s="1"/>
  <c r="AT379" i="4"/>
  <c r="AT380" i="4" s="1"/>
  <c r="AN379" i="4"/>
  <c r="BB379" i="4" s="1"/>
  <c r="BI379" i="4" s="1"/>
  <c r="BP379" i="4" s="1"/>
  <c r="BW379" i="4" s="1"/>
  <c r="CD379" i="4" s="1"/>
  <c r="CK379" i="4" s="1"/>
  <c r="AU379" i="4"/>
  <c r="AU380" i="4" s="1"/>
  <c r="AO379" i="4"/>
  <c r="BC379" i="4" s="1"/>
  <c r="BJ379" i="4" s="1"/>
  <c r="BQ379" i="4" s="1"/>
  <c r="BX379" i="4" s="1"/>
  <c r="CE379" i="4" s="1"/>
  <c r="CL379" i="4" s="1"/>
  <c r="AV379" i="4"/>
  <c r="AV380" i="4" s="1"/>
  <c r="AP379" i="4"/>
  <c r="BD379" i="4" s="1"/>
  <c r="BK379" i="4" s="1"/>
  <c r="BR379" i="4" s="1"/>
  <c r="BY379" i="4" s="1"/>
  <c r="CF379" i="4" s="1"/>
  <c r="CM379" i="4" s="1"/>
  <c r="AW379" i="4"/>
  <c r="AW380" i="4" s="1"/>
  <c r="AQ379" i="4"/>
  <c r="BE379" i="4" s="1"/>
  <c r="BL379" i="4" s="1"/>
  <c r="BS379" i="4" s="1"/>
  <c r="BZ379" i="4" s="1"/>
  <c r="CG379" i="4" s="1"/>
  <c r="CN379" i="4" s="1"/>
  <c r="AX379" i="4"/>
  <c r="AX380" i="4" s="1"/>
  <c r="AM370" i="6"/>
  <c r="BA370" i="6" s="1"/>
  <c r="BH370" i="6" s="1"/>
  <c r="AT370" i="6"/>
  <c r="AT371" i="6" s="1"/>
  <c r="AP370" i="6"/>
  <c r="BD370" i="6" s="1"/>
  <c r="AW370" i="6"/>
  <c r="AW371" i="6" s="1"/>
  <c r="R335" i="4"/>
  <c r="AX350" i="4"/>
  <c r="R350" i="4" s="1"/>
  <c r="F322" i="4"/>
  <c r="F317" i="4"/>
  <c r="R317" i="4"/>
  <c r="F369" i="4"/>
  <c r="R344" i="4"/>
  <c r="F319" i="4"/>
  <c r="R351" i="4"/>
  <c r="F339" i="4"/>
  <c r="F334" i="4"/>
  <c r="R345" i="4"/>
  <c r="R321" i="4"/>
  <c r="F351" i="4"/>
  <c r="R362" i="4"/>
  <c r="F318" i="4"/>
  <c r="F326" i="4"/>
  <c r="R342" i="4"/>
  <c r="R353" i="4"/>
  <c r="R349" i="4"/>
  <c r="F321" i="4"/>
  <c r="F324" i="4"/>
  <c r="F367" i="4"/>
  <c r="R356" i="4"/>
  <c r="F320" i="4"/>
  <c r="F355" i="4"/>
  <c r="R369" i="4"/>
  <c r="R357" i="4"/>
  <c r="R316" i="4"/>
  <c r="R324" i="4"/>
  <c r="F337" i="4"/>
  <c r="F340" i="4"/>
  <c r="R326" i="4"/>
  <c r="R340" i="4"/>
  <c r="F362" i="4"/>
  <c r="R337" i="4"/>
  <c r="F359" i="4"/>
  <c r="R334" i="4"/>
  <c r="F356" i="4"/>
  <c r="F342" i="4"/>
  <c r="F325" i="4"/>
  <c r="F316" i="4"/>
  <c r="F327" i="4"/>
  <c r="R355" i="4"/>
  <c r="R341" i="4"/>
  <c r="F363" i="4"/>
  <c r="R363" i="4"/>
  <c r="R352" i="4"/>
  <c r="R338" i="4"/>
  <c r="R360" i="4"/>
  <c r="F335" i="4"/>
  <c r="F349" i="4"/>
  <c r="F323" i="4"/>
  <c r="R339" i="4"/>
  <c r="F361" i="4"/>
  <c r="F336" i="4"/>
  <c r="F350" i="4"/>
  <c r="R361" i="4"/>
  <c r="R336" i="4"/>
  <c r="R319" i="4"/>
  <c r="R322" i="4"/>
  <c r="R358" i="4"/>
  <c r="C110" i="4"/>
  <c r="R325" i="4"/>
  <c r="F358" i="4"/>
  <c r="F344" i="4"/>
  <c r="F341" i="4"/>
  <c r="R327" i="4"/>
  <c r="F352" i="4"/>
  <c r="F338" i="4"/>
  <c r="F360" i="4"/>
  <c r="F357" i="4"/>
  <c r="F343" i="4"/>
  <c r="R343" i="4"/>
  <c r="F354" i="4"/>
  <c r="F368" i="4"/>
  <c r="R354" i="4"/>
  <c r="R368" i="4"/>
  <c r="R318" i="4"/>
  <c r="R320" i="4"/>
  <c r="R323" i="4"/>
  <c r="F345" i="4"/>
  <c r="R359" i="4"/>
  <c r="F353" i="4"/>
  <c r="AD11" i="4"/>
  <c r="AE11" i="4"/>
  <c r="AF11" i="4"/>
  <c r="H214"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4" i="4"/>
  <c r="DA110" i="1"/>
  <c r="WM108" i="1" l="1" a="1"/>
  <c r="WM108" i="1" s="1"/>
  <c r="WM59" i="1" a="1"/>
  <c r="WM59" i="1" s="1"/>
  <c r="WM104" i="1" a="1"/>
  <c r="WM104" i="1" s="1"/>
  <c r="WM61" i="1" a="1"/>
  <c r="WM61" i="1" s="1"/>
  <c r="WM89" i="1" a="1"/>
  <c r="WM89" i="1" s="1"/>
  <c r="WM41" i="1" a="1"/>
  <c r="WM41" i="1" s="1"/>
  <c r="WM87" i="1" a="1"/>
  <c r="WM87" i="1" s="1"/>
  <c r="WM96" i="1" a="1"/>
  <c r="WM96" i="1" s="1"/>
  <c r="WM83" i="1" a="1"/>
  <c r="WM83" i="1" s="1"/>
  <c r="WM95" i="1" a="1"/>
  <c r="WM95" i="1" s="1"/>
  <c r="WM84" i="1" a="1"/>
  <c r="WM84" i="1" s="1"/>
  <c r="WM97" i="1" a="1"/>
  <c r="WM97" i="1" s="1"/>
  <c r="WM88" i="1" a="1"/>
  <c r="WM88" i="1" s="1"/>
  <c r="WM45" i="1" a="1"/>
  <c r="WM45" i="1" s="1"/>
  <c r="WM49" i="1" a="1"/>
  <c r="WM49" i="1" s="1"/>
  <c r="WM50" i="1" a="1"/>
  <c r="WM50" i="1" s="1"/>
  <c r="WM52" i="1" a="1"/>
  <c r="WM52" i="1" s="1"/>
  <c r="WM94" i="1" a="1"/>
  <c r="WM94" i="1" s="1"/>
  <c r="WM99" i="1" a="1"/>
  <c r="WM99" i="1" s="1"/>
  <c r="WM56" i="1" a="1"/>
  <c r="WM56" i="1" s="1"/>
  <c r="WN26" i="1"/>
  <c r="WM46" i="1" a="1"/>
  <c r="WM46" i="1" s="1"/>
  <c r="WM60" i="1" a="1"/>
  <c r="WM60" i="1" s="1"/>
  <c r="WM107" i="1" a="1"/>
  <c r="WM107" i="1" s="1"/>
  <c r="WM47" i="1" a="1"/>
  <c r="WM47" i="1" s="1"/>
  <c r="WM39" i="1" a="1"/>
  <c r="WM39" i="1" s="1"/>
  <c r="WM98" i="1" a="1"/>
  <c r="WM98" i="1" s="1"/>
  <c r="WM48" i="1" a="1"/>
  <c r="WM48" i="1" s="1"/>
  <c r="WM82" i="1" a="1"/>
  <c r="WM82" i="1" s="1"/>
  <c r="WM93" i="1" a="1"/>
  <c r="WM93" i="1" s="1"/>
  <c r="WM53" i="1" a="1"/>
  <c r="WM53" i="1" s="1"/>
  <c r="WM106" i="1" a="1"/>
  <c r="WM106" i="1" s="1"/>
  <c r="WM105" i="1" a="1"/>
  <c r="WM105" i="1" s="1"/>
  <c r="WM57" i="1" a="1"/>
  <c r="WM57" i="1" s="1"/>
  <c r="WM100" i="1" a="1"/>
  <c r="WM100" i="1" s="1"/>
  <c r="WM86" i="1" a="1"/>
  <c r="WM86" i="1" s="1"/>
  <c r="WM51" i="1" a="1"/>
  <c r="WM51" i="1" s="1"/>
  <c r="WM85" i="1" a="1"/>
  <c r="WM85" i="1" s="1"/>
  <c r="WM54" i="1" a="1"/>
  <c r="WM54" i="1" s="1"/>
  <c r="WM55" i="1" a="1"/>
  <c r="WM55" i="1" s="1"/>
  <c r="WM40" i="1" a="1"/>
  <c r="WM40" i="1" s="1"/>
  <c r="WM58" i="1" a="1"/>
  <c r="WM58" i="1" s="1"/>
  <c r="BG96" i="1"/>
  <c r="BG97" i="1"/>
  <c r="BG98" i="1"/>
  <c r="JM45" i="1"/>
  <c r="JM46" i="1"/>
  <c r="JM47" i="1"/>
  <c r="JM48" i="1"/>
  <c r="JM49" i="1"/>
  <c r="JM50" i="1"/>
  <c r="JM51" i="1"/>
  <c r="JM52" i="1"/>
  <c r="JM53" i="1"/>
  <c r="JM54" i="1"/>
  <c r="JM55" i="1"/>
  <c r="JM56" i="1"/>
  <c r="JM57" i="1"/>
  <c r="JM58" i="1"/>
  <c r="JM59" i="1"/>
  <c r="JM60" i="1"/>
  <c r="JM61" i="1"/>
  <c r="AE17" i="4"/>
  <c r="Z235" i="7"/>
  <c r="Z239" i="7" s="1"/>
  <c r="AF17" i="4"/>
  <c r="Z235" i="6"/>
  <c r="Z244"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7" i="4"/>
  <c r="AK368" i="6"/>
  <c r="AL368" i="6"/>
  <c r="AM368" i="7"/>
  <c r="DB33" i="1"/>
  <c r="DB110" i="1"/>
  <c r="F314" i="8"/>
  <c r="E314" i="8"/>
  <c r="R315" i="8"/>
  <c r="Q315" i="8"/>
  <c r="AL368" i="7"/>
  <c r="BA370" i="7"/>
  <c r="BO370" i="6"/>
  <c r="BK370" i="6"/>
  <c r="BC370" i="6"/>
  <c r="AM377"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7" i="4"/>
  <c r="AL377" i="4"/>
  <c r="DA33" i="1"/>
  <c r="EB110" i="1"/>
  <c r="C331" i="4"/>
  <c r="D331" i="4"/>
  <c r="E331" i="4"/>
  <c r="O331" i="4"/>
  <c r="P331" i="4"/>
  <c r="Q331" i="4"/>
  <c r="C332" i="4"/>
  <c r="D332" i="4"/>
  <c r="E332" i="4"/>
  <c r="O332" i="4"/>
  <c r="P332" i="4"/>
  <c r="Q332" i="4"/>
  <c r="C333" i="4"/>
  <c r="D333" i="4"/>
  <c r="E333" i="4"/>
  <c r="O333" i="4"/>
  <c r="P333" i="4"/>
  <c r="Q333" i="4"/>
  <c r="D379" i="4"/>
  <c r="Q379" i="4" s="1"/>
  <c r="X379" i="4" s="1"/>
  <c r="AE379" i="4" s="1"/>
  <c r="B384" i="4"/>
  <c r="A385" i="4"/>
  <c r="A401" i="4"/>
  <c r="A465" i="4"/>
  <c r="F45" i="4"/>
  <c r="G45" i="4"/>
  <c r="DD110" i="1"/>
  <c r="A54" i="1"/>
  <c r="A48" i="1"/>
  <c r="A79" i="1"/>
  <c r="A45" i="1"/>
  <c r="A44" i="1"/>
  <c r="A43" i="1"/>
  <c r="M142" i="8"/>
  <c r="M142" i="7"/>
  <c r="M142" i="6"/>
  <c r="M141" i="8"/>
  <c r="M141" i="7"/>
  <c r="M141" i="6"/>
  <c r="NT11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WN40" i="1" l="1" a="1"/>
  <c r="WN40" i="1" s="1"/>
  <c r="WN59" i="1" a="1"/>
  <c r="WN59" i="1" s="1"/>
  <c r="WN89" i="1" a="1"/>
  <c r="WN89" i="1" s="1"/>
  <c r="WN61" i="1" a="1"/>
  <c r="WN61" i="1" s="1"/>
  <c r="WN104" i="1" a="1"/>
  <c r="WN104" i="1" s="1"/>
  <c r="WN106" i="1" a="1"/>
  <c r="WN106" i="1" s="1"/>
  <c r="WN96" i="1" a="1"/>
  <c r="WN96" i="1" s="1"/>
  <c r="WN86" i="1" a="1"/>
  <c r="WN86" i="1" s="1"/>
  <c r="WN47" i="1" a="1"/>
  <c r="WN47" i="1" s="1"/>
  <c r="WN39" i="1" a="1"/>
  <c r="WN39" i="1" s="1"/>
  <c r="WN85" i="1" a="1"/>
  <c r="WN85" i="1" s="1"/>
  <c r="WN87" i="1" a="1"/>
  <c r="WN87" i="1" s="1"/>
  <c r="WN49" i="1" a="1"/>
  <c r="WN49" i="1" s="1"/>
  <c r="WN88" i="1" a="1"/>
  <c r="WN88" i="1" s="1"/>
  <c r="WN52" i="1" a="1"/>
  <c r="WN52" i="1" s="1"/>
  <c r="WN46" i="1" a="1"/>
  <c r="WN46" i="1" s="1"/>
  <c r="WN105" i="1" a="1"/>
  <c r="WN105" i="1" s="1"/>
  <c r="WN57" i="1" a="1"/>
  <c r="WN57" i="1" s="1"/>
  <c r="WN41" i="1" a="1"/>
  <c r="WN41" i="1" s="1"/>
  <c r="WO26" i="1"/>
  <c r="WN99" i="1" a="1"/>
  <c r="WN99" i="1" s="1"/>
  <c r="WN60" i="1" a="1"/>
  <c r="WN60" i="1" s="1"/>
  <c r="WN108" i="1" a="1"/>
  <c r="WN108" i="1" s="1"/>
  <c r="WN83" i="1" a="1"/>
  <c r="WN83" i="1" s="1"/>
  <c r="WN95" i="1" a="1"/>
  <c r="WN95" i="1" s="1"/>
  <c r="WN82" i="1" a="1"/>
  <c r="WN82" i="1" s="1"/>
  <c r="WN98" i="1" a="1"/>
  <c r="WN98" i="1" s="1"/>
  <c r="WN97" i="1" a="1"/>
  <c r="WN97" i="1" s="1"/>
  <c r="WN48" i="1" a="1"/>
  <c r="WN48" i="1" s="1"/>
  <c r="WN93" i="1" a="1"/>
  <c r="WN93" i="1" s="1"/>
  <c r="WN50" i="1" a="1"/>
  <c r="WN50" i="1" s="1"/>
  <c r="WN45" i="1" a="1"/>
  <c r="WN45" i="1" s="1"/>
  <c r="WN53" i="1" a="1"/>
  <c r="WN53" i="1" s="1"/>
  <c r="WN107" i="1" a="1"/>
  <c r="WN107" i="1" s="1"/>
  <c r="WN84" i="1" a="1"/>
  <c r="WN84" i="1" s="1"/>
  <c r="WN51" i="1" a="1"/>
  <c r="WN51" i="1" s="1"/>
  <c r="WN100" i="1" a="1"/>
  <c r="WN100" i="1" s="1"/>
  <c r="WN54" i="1" a="1"/>
  <c r="WN54" i="1" s="1"/>
  <c r="WN55" i="1" a="1"/>
  <c r="WN55" i="1" s="1"/>
  <c r="WN56" i="1" a="1"/>
  <c r="WN56" i="1" s="1"/>
  <c r="WN94" i="1" a="1"/>
  <c r="WN94" i="1" s="1"/>
  <c r="WN58" i="1" a="1"/>
  <c r="WN58" i="1" s="1"/>
  <c r="AP89" i="1"/>
  <c r="AP82" i="1"/>
  <c r="AP84" i="1"/>
  <c r="AP93" i="1"/>
  <c r="AP88" i="1"/>
  <c r="AP86" i="1"/>
  <c r="AP85" i="1"/>
  <c r="AP104" i="1"/>
  <c r="AP87" i="1"/>
  <c r="AP83" i="1"/>
  <c r="AP39" i="1"/>
  <c r="AP107" i="1"/>
  <c r="AP41" i="1"/>
  <c r="AP99" i="1"/>
  <c r="AP108" i="1"/>
  <c r="AP105" i="1"/>
  <c r="AP40" i="1"/>
  <c r="AP100" i="1"/>
  <c r="AP106" i="1"/>
  <c r="AP95" i="1"/>
  <c r="AP94" i="1"/>
  <c r="AP96" i="1"/>
  <c r="AP98" i="1"/>
  <c r="AP97" i="1"/>
  <c r="DB36" i="1"/>
  <c r="B65" i="1"/>
  <c r="OH65" i="1" s="1"/>
  <c r="B50" i="1"/>
  <c r="OH50" i="1" s="1"/>
  <c r="B56" i="1"/>
  <c r="B71" i="1"/>
  <c r="B62" i="1"/>
  <c r="OH62" i="1" s="1"/>
  <c r="B47" i="1"/>
  <c r="OH47"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7" i="4"/>
  <c r="Z247" i="4"/>
  <c r="Z238" i="6"/>
  <c r="AF239" i="6"/>
  <c r="Z239" i="6"/>
  <c r="Z248" i="4"/>
  <c r="AF248"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8" i="4"/>
  <c r="AM18" i="8"/>
  <c r="O16" i="8"/>
  <c r="AN18" i="8"/>
  <c r="P16" i="8"/>
  <c r="AO17" i="8"/>
  <c r="Q16" i="8"/>
  <c r="AL379" i="4"/>
  <c r="AZ379" i="4" s="1"/>
  <c r="BG379" i="4" s="1"/>
  <c r="BN379" i="4" s="1"/>
  <c r="BU379" i="4" s="1"/>
  <c r="CB379" i="4" s="1"/>
  <c r="CI379" i="4" s="1"/>
  <c r="AS379" i="4"/>
  <c r="AS380" i="4" s="1"/>
  <c r="AM17" i="7"/>
  <c r="O16" i="7"/>
  <c r="AN17" i="7"/>
  <c r="P16" i="7"/>
  <c r="AO17" i="7"/>
  <c r="Q16" i="7"/>
  <c r="R331" i="4"/>
  <c r="F331" i="4"/>
  <c r="AL369" i="6"/>
  <c r="AL371" i="6" s="1"/>
  <c r="AL369" i="8"/>
  <c r="AM369" i="8" s="1"/>
  <c r="AN369" i="8" s="1"/>
  <c r="AO369" i="8" s="1"/>
  <c r="AP369" i="8" s="1"/>
  <c r="AQ369" i="8" s="1"/>
  <c r="AL369" i="7"/>
  <c r="AM369" i="7" s="1"/>
  <c r="AN369" i="7" s="1"/>
  <c r="AO369" i="7" s="1"/>
  <c r="AP369" i="7" s="1"/>
  <c r="AQ369" i="7" s="1"/>
  <c r="AQ371" i="7" s="1"/>
  <c r="AL378" i="4"/>
  <c r="AM378" i="4" s="1"/>
  <c r="AN378" i="4" s="1"/>
  <c r="AO378" i="4" s="1"/>
  <c r="AP378" i="4" s="1"/>
  <c r="AQ378" i="4" s="1"/>
  <c r="AK369" i="6"/>
  <c r="AK371" i="6" s="1"/>
  <c r="AK369" i="7"/>
  <c r="AK371" i="7" s="1"/>
  <c r="AK369" i="8"/>
  <c r="R333" i="4"/>
  <c r="F333" i="4"/>
  <c r="R332" i="4"/>
  <c r="F332" i="4"/>
  <c r="I401" i="4"/>
  <c r="V401" i="4" s="1"/>
  <c r="H401" i="4"/>
  <c r="U401" i="4" s="1"/>
  <c r="G401" i="4"/>
  <c r="T401" i="4" s="1"/>
  <c r="D401" i="4"/>
  <c r="Q401" i="4" s="1"/>
  <c r="I385" i="4"/>
  <c r="V385" i="4" s="1"/>
  <c r="H385" i="4"/>
  <c r="U385" i="4" s="1"/>
  <c r="G385" i="4"/>
  <c r="T385" i="4" s="1"/>
  <c r="F385" i="4"/>
  <c r="S385" i="4" s="1"/>
  <c r="E385" i="4"/>
  <c r="R385" i="4" s="1"/>
  <c r="F465" i="4"/>
  <c r="S465" i="4" s="1"/>
  <c r="E465" i="4"/>
  <c r="R465" i="4" s="1"/>
  <c r="D465" i="4"/>
  <c r="Q465" i="4" s="1"/>
  <c r="A466" i="4"/>
  <c r="A386"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1" i="4"/>
  <c r="Y381" i="4" s="1"/>
  <c r="AF381" i="4" s="1"/>
  <c r="P381" i="4"/>
  <c r="W381" i="4" s="1"/>
  <c r="AD381" i="4" s="1"/>
  <c r="V381" i="4"/>
  <c r="AC381" i="4" s="1"/>
  <c r="AJ381" i="4" s="1"/>
  <c r="S381" i="4"/>
  <c r="Z381" i="4" s="1"/>
  <c r="AG381" i="4" s="1"/>
  <c r="A402" i="4"/>
  <c r="EB33" i="1"/>
  <c r="EB36" i="1" s="1"/>
  <c r="DD33" i="1"/>
  <c r="NT33" i="1"/>
  <c r="NT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OH67" i="1" l="1"/>
  <c r="OH52" i="1"/>
  <c r="OH64" i="1"/>
  <c r="OH49" i="1"/>
  <c r="WP26" i="1"/>
  <c r="WO40" i="1" a="1"/>
  <c r="WO40" i="1" s="1"/>
  <c r="WO59" i="1" a="1"/>
  <c r="WO59" i="1" s="1"/>
  <c r="WO89" i="1" a="1"/>
  <c r="WO89" i="1" s="1"/>
  <c r="WO106" i="1" a="1"/>
  <c r="WO106" i="1" s="1"/>
  <c r="WO39" i="1" a="1"/>
  <c r="WO39" i="1" s="1"/>
  <c r="WO96" i="1" a="1"/>
  <c r="WO96" i="1" s="1"/>
  <c r="WO93" i="1" a="1"/>
  <c r="WO93" i="1" s="1"/>
  <c r="WO95" i="1" a="1"/>
  <c r="WO95" i="1" s="1"/>
  <c r="WO82" i="1" a="1"/>
  <c r="WO82" i="1" s="1"/>
  <c r="WO48" i="1" a="1"/>
  <c r="WO48" i="1" s="1"/>
  <c r="WO97" i="1" a="1"/>
  <c r="WO97" i="1" s="1"/>
  <c r="WO85" i="1" a="1"/>
  <c r="WO85" i="1" s="1"/>
  <c r="WO50" i="1" a="1"/>
  <c r="WO50" i="1" s="1"/>
  <c r="WO83" i="1" a="1"/>
  <c r="WO83" i="1" s="1"/>
  <c r="WO52" i="1" a="1"/>
  <c r="WO52" i="1" s="1"/>
  <c r="WO99" i="1" a="1"/>
  <c r="WO99" i="1" s="1"/>
  <c r="WO105" i="1" a="1"/>
  <c r="WO105" i="1" s="1"/>
  <c r="WO55" i="1" a="1"/>
  <c r="WO55" i="1" s="1"/>
  <c r="WO94" i="1" a="1"/>
  <c r="WO94" i="1" s="1"/>
  <c r="WO107" i="1" a="1"/>
  <c r="WO107" i="1" s="1"/>
  <c r="WO58" i="1" a="1"/>
  <c r="WO58" i="1" s="1"/>
  <c r="WO108" i="1" a="1"/>
  <c r="WO108" i="1" s="1"/>
  <c r="WO60" i="1" a="1"/>
  <c r="WO60" i="1" s="1"/>
  <c r="WO46" i="1" a="1"/>
  <c r="WO46" i="1" s="1"/>
  <c r="WO61" i="1" a="1"/>
  <c r="WO61" i="1" s="1"/>
  <c r="WO104" i="1" a="1"/>
  <c r="WO104" i="1" s="1"/>
  <c r="WO47" i="1" a="1"/>
  <c r="WO47" i="1" s="1"/>
  <c r="WO84" i="1" a="1"/>
  <c r="WO84" i="1" s="1"/>
  <c r="WO98" i="1" a="1"/>
  <c r="WO98" i="1" s="1"/>
  <c r="WO88" i="1" a="1"/>
  <c r="WO88" i="1" s="1"/>
  <c r="WO45" i="1" a="1"/>
  <c r="WO45" i="1" s="1"/>
  <c r="WO86" i="1" a="1"/>
  <c r="WO86" i="1" s="1"/>
  <c r="WO51" i="1" a="1"/>
  <c r="WO51" i="1" s="1"/>
  <c r="WO49" i="1" a="1"/>
  <c r="WO49" i="1" s="1"/>
  <c r="WO87" i="1" a="1"/>
  <c r="WO87" i="1" s="1"/>
  <c r="WO53" i="1" a="1"/>
  <c r="WO53" i="1" s="1"/>
  <c r="WO54" i="1" a="1"/>
  <c r="WO54" i="1" s="1"/>
  <c r="WO41" i="1" a="1"/>
  <c r="WO41" i="1" s="1"/>
  <c r="WO56" i="1" a="1"/>
  <c r="WO56" i="1" s="1"/>
  <c r="WO57" i="1" a="1"/>
  <c r="WO57" i="1" s="1"/>
  <c r="WO100" i="1" a="1"/>
  <c r="WO100" i="1" s="1"/>
  <c r="MC62" i="1"/>
  <c r="MA62" i="1"/>
  <c r="MC65" i="1"/>
  <c r="MA65" i="1"/>
  <c r="MC47" i="1"/>
  <c r="MC49" i="1" s="1"/>
  <c r="MA47" i="1"/>
  <c r="MC50" i="1"/>
  <c r="MC67" i="1" s="1"/>
  <c r="MA50" i="1"/>
  <c r="LI99" i="1"/>
  <c r="MM99" i="1"/>
  <c r="LH99" i="1"/>
  <c r="LJ99" i="1"/>
  <c r="JS99" i="1"/>
  <c r="MN99" i="1"/>
  <c r="MO99" i="1"/>
  <c r="LG99" i="1"/>
  <c r="ML99" i="1"/>
  <c r="MJ99" i="1"/>
  <c r="MM107" i="1"/>
  <c r="MJ107" i="1"/>
  <c r="LG107" i="1"/>
  <c r="LH107" i="1"/>
  <c r="MN107" i="1"/>
  <c r="JS107" i="1"/>
  <c r="MO107" i="1"/>
  <c r="LJ107" i="1"/>
  <c r="ML107" i="1"/>
  <c r="LI107" i="1"/>
  <c r="ML40" i="1"/>
  <c r="MN40" i="1"/>
  <c r="JS40" i="1"/>
  <c r="LG40" i="1"/>
  <c r="LJ40" i="1"/>
  <c r="LI40" i="1"/>
  <c r="MM40" i="1"/>
  <c r="MJ40" i="1"/>
  <c r="LH40" i="1"/>
  <c r="MO40" i="1"/>
  <c r="MO108" i="1"/>
  <c r="LG108" i="1"/>
  <c r="LH108" i="1"/>
  <c r="LI108" i="1"/>
  <c r="ML108" i="1"/>
  <c r="MN108" i="1"/>
  <c r="LJ108" i="1"/>
  <c r="MM108" i="1"/>
  <c r="MJ108" i="1"/>
  <c r="JS108" i="1"/>
  <c r="LG39" i="1"/>
  <c r="LH39" i="1"/>
  <c r="MN39" i="1"/>
  <c r="MM39" i="1"/>
  <c r="LI39" i="1"/>
  <c r="LJ39" i="1"/>
  <c r="ML39" i="1"/>
  <c r="JS39" i="1"/>
  <c r="MJ39" i="1"/>
  <c r="MO39" i="1"/>
  <c r="MM41" i="1"/>
  <c r="MO41" i="1"/>
  <c r="LH41" i="1"/>
  <c r="MN41" i="1"/>
  <c r="MJ41" i="1"/>
  <c r="ML41" i="1"/>
  <c r="JS41" i="1"/>
  <c r="LI41" i="1"/>
  <c r="LJ41" i="1"/>
  <c r="LG41" i="1"/>
  <c r="LI83" i="1"/>
  <c r="LG83" i="1"/>
  <c r="JS83" i="1"/>
  <c r="LH83" i="1"/>
  <c r="MJ83" i="1"/>
  <c r="ML83" i="1"/>
  <c r="MO83" i="1"/>
  <c r="MM83" i="1"/>
  <c r="MN83" i="1"/>
  <c r="LJ83" i="1"/>
  <c r="JS87" i="1"/>
  <c r="LJ87" i="1"/>
  <c r="LI87" i="1"/>
  <c r="LH87" i="1"/>
  <c r="LG87" i="1"/>
  <c r="MN87" i="1"/>
  <c r="ML87" i="1"/>
  <c r="MJ87" i="1"/>
  <c r="MM87" i="1"/>
  <c r="MO87" i="1"/>
  <c r="LI85" i="1"/>
  <c r="MO85" i="1"/>
  <c r="MN85" i="1"/>
  <c r="LG85" i="1"/>
  <c r="MM85" i="1"/>
  <c r="MJ85" i="1"/>
  <c r="ML85" i="1"/>
  <c r="LJ85" i="1"/>
  <c r="JS85" i="1"/>
  <c r="LH85" i="1"/>
  <c r="ML97" i="1"/>
  <c r="LH97" i="1"/>
  <c r="LI97" i="1"/>
  <c r="LG97" i="1"/>
  <c r="MM97" i="1"/>
  <c r="MJ97" i="1"/>
  <c r="MO97" i="1"/>
  <c r="MN97" i="1"/>
  <c r="LJ97" i="1"/>
  <c r="JS97" i="1"/>
  <c r="LG86" i="1"/>
  <c r="MO86" i="1"/>
  <c r="JS86" i="1"/>
  <c r="MN86" i="1"/>
  <c r="MM86" i="1"/>
  <c r="ML86" i="1"/>
  <c r="MJ86" i="1"/>
  <c r="LH86" i="1"/>
  <c r="LJ86" i="1"/>
  <c r="LI86" i="1"/>
  <c r="LI98" i="1"/>
  <c r="ML98" i="1"/>
  <c r="MM98" i="1"/>
  <c r="LJ98" i="1"/>
  <c r="MN98" i="1"/>
  <c r="LH98" i="1"/>
  <c r="MJ98" i="1"/>
  <c r="JS98" i="1"/>
  <c r="MO98" i="1"/>
  <c r="LG98" i="1"/>
  <c r="MN88" i="1"/>
  <c r="MM88" i="1"/>
  <c r="MO88" i="1"/>
  <c r="ML88" i="1"/>
  <c r="JS88" i="1"/>
  <c r="LH88" i="1"/>
  <c r="MJ88" i="1"/>
  <c r="LI88" i="1"/>
  <c r="LJ88" i="1"/>
  <c r="LG88" i="1"/>
  <c r="MJ100" i="1"/>
  <c r="JS100" i="1"/>
  <c r="MN100" i="1"/>
  <c r="ML100" i="1"/>
  <c r="LJ100" i="1"/>
  <c r="LI100" i="1"/>
  <c r="LG100" i="1"/>
  <c r="MO100" i="1"/>
  <c r="LH100" i="1"/>
  <c r="MM100" i="1"/>
  <c r="MM96" i="1"/>
  <c r="LJ96" i="1"/>
  <c r="MN96" i="1"/>
  <c r="LI96" i="1"/>
  <c r="ML96" i="1"/>
  <c r="MJ96" i="1"/>
  <c r="LG96" i="1"/>
  <c r="JS96" i="1"/>
  <c r="MO96" i="1"/>
  <c r="LH96" i="1"/>
  <c r="MJ93" i="1"/>
  <c r="MN93" i="1"/>
  <c r="ML93" i="1"/>
  <c r="JS93" i="1"/>
  <c r="MM93" i="1"/>
  <c r="LI93" i="1"/>
  <c r="MO93" i="1"/>
  <c r="LH93" i="1"/>
  <c r="LG93" i="1"/>
  <c r="LJ93" i="1"/>
  <c r="LH104" i="1"/>
  <c r="LI104" i="1"/>
  <c r="ML104" i="1"/>
  <c r="MM104" i="1"/>
  <c r="LG104" i="1"/>
  <c r="MJ104" i="1"/>
  <c r="LJ104" i="1"/>
  <c r="JS104" i="1"/>
  <c r="MN104" i="1"/>
  <c r="MO104" i="1"/>
  <c r="LJ84" i="1"/>
  <c r="ML84" i="1"/>
  <c r="LH84" i="1"/>
  <c r="MJ84" i="1"/>
  <c r="LG84" i="1"/>
  <c r="JS84" i="1"/>
  <c r="MM84" i="1"/>
  <c r="MN84" i="1"/>
  <c r="LI84" i="1"/>
  <c r="MO84" i="1"/>
  <c r="MN94" i="1"/>
  <c r="LI94" i="1"/>
  <c r="LH94" i="1"/>
  <c r="JS94" i="1"/>
  <c r="MO94" i="1"/>
  <c r="MM94" i="1"/>
  <c r="LJ94" i="1"/>
  <c r="MJ94" i="1"/>
  <c r="ML94" i="1"/>
  <c r="LG94" i="1"/>
  <c r="MJ82" i="1"/>
  <c r="MM82" i="1"/>
  <c r="ML82" i="1"/>
  <c r="MN82" i="1"/>
  <c r="LI82" i="1"/>
  <c r="LH82" i="1"/>
  <c r="MO82" i="1"/>
  <c r="LJ82" i="1"/>
  <c r="JS82" i="1"/>
  <c r="LG82" i="1"/>
  <c r="LH106" i="1"/>
  <c r="MM106" i="1"/>
  <c r="LI106" i="1"/>
  <c r="LG106" i="1"/>
  <c r="ML106" i="1"/>
  <c r="MO106" i="1"/>
  <c r="MJ106" i="1"/>
  <c r="LJ106" i="1"/>
  <c r="MN106" i="1"/>
  <c r="JS106" i="1"/>
  <c r="LJ105" i="1"/>
  <c r="MJ105" i="1"/>
  <c r="ML105" i="1"/>
  <c r="JS105" i="1"/>
  <c r="LH105" i="1"/>
  <c r="MN105" i="1"/>
  <c r="MM105" i="1"/>
  <c r="MO105" i="1"/>
  <c r="LI105" i="1"/>
  <c r="LG105" i="1"/>
  <c r="ML95" i="1"/>
  <c r="LJ95" i="1"/>
  <c r="MN95" i="1"/>
  <c r="MJ95" i="1"/>
  <c r="MM95" i="1"/>
  <c r="LI95" i="1"/>
  <c r="MO95" i="1"/>
  <c r="LH95" i="1"/>
  <c r="LG95" i="1"/>
  <c r="JS95" i="1"/>
  <c r="ML89" i="1"/>
  <c r="LI89" i="1"/>
  <c r="LJ89" i="1"/>
  <c r="MN89" i="1"/>
  <c r="JS89" i="1"/>
  <c r="MM89" i="1"/>
  <c r="LG89" i="1"/>
  <c r="MJ89" i="1"/>
  <c r="LH89" i="1"/>
  <c r="MO89" i="1"/>
  <c r="LZ62" i="1"/>
  <c r="MB62" i="1"/>
  <c r="LZ65" i="1"/>
  <c r="MB65" i="1"/>
  <c r="LZ50" i="1"/>
  <c r="LZ52" i="1" s="1"/>
  <c r="MB50" i="1"/>
  <c r="LZ47" i="1"/>
  <c r="LZ49" i="1" s="1"/>
  <c r="MB47" i="1"/>
  <c r="NL47" i="1"/>
  <c r="NM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U47" i="1"/>
  <c r="NZ47" i="1"/>
  <c r="AZ47" i="1"/>
  <c r="MT47" i="1"/>
  <c r="OI47" i="1"/>
  <c r="NY47" i="1"/>
  <c r="OK47" i="1"/>
  <c r="BB47" i="1"/>
  <c r="OL47" i="1"/>
  <c r="NX47" i="1"/>
  <c r="BC47" i="1"/>
  <c r="EC47" i="1"/>
  <c r="NW47" i="1"/>
  <c r="OM47" i="1"/>
  <c r="MY47" i="1"/>
  <c r="BD47" i="1"/>
  <c r="OJ47" i="1"/>
  <c r="OF47" i="1"/>
  <c r="ED47" i="1"/>
  <c r="LY47" i="1"/>
  <c r="MX47" i="1"/>
  <c r="ON47" i="1"/>
  <c r="OE47" i="1"/>
  <c r="BE47" i="1"/>
  <c r="MW47" i="1"/>
  <c r="OO47" i="1"/>
  <c r="BA47" i="1"/>
  <c r="BF47" i="1"/>
  <c r="MV47" i="1"/>
  <c r="OP47" i="1"/>
  <c r="MS47" i="1"/>
  <c r="ND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GH47" i="1"/>
  <c r="HD47" i="1"/>
  <c r="LR47" i="1"/>
  <c r="JF47" i="1"/>
  <c r="JB47" i="1"/>
  <c r="JE47" i="1"/>
  <c r="EN47" i="1"/>
  <c r="GZ47" i="1"/>
  <c r="GM47" i="1"/>
  <c r="GD47" i="1"/>
  <c r="IJ47" i="1"/>
  <c r="LF47" i="1"/>
  <c r="JA47" i="1"/>
  <c r="LA47" i="1"/>
  <c r="HY47" i="1"/>
  <c r="HW47" i="1"/>
  <c r="GR47" i="1"/>
  <c r="JG47" i="1"/>
  <c r="IZ47" i="1"/>
  <c r="IY47" i="1"/>
  <c r="IL47" i="1"/>
  <c r="GC47" i="1"/>
  <c r="KW47" i="1"/>
  <c r="KY47" i="1"/>
  <c r="IW47" i="1"/>
  <c r="HQ47" i="1"/>
  <c r="JC47" i="1"/>
  <c r="FV47" i="1"/>
  <c r="IS47" i="1"/>
  <c r="LV47" i="1"/>
  <c r="HM47" i="1"/>
  <c r="HP47" i="1"/>
  <c r="LK47" i="1"/>
  <c r="FO47" i="1"/>
  <c r="FK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IX47" i="1"/>
  <c r="GF47" i="1"/>
  <c r="HU47" i="1"/>
  <c r="HZ47" i="1"/>
  <c r="EY47" i="1"/>
  <c r="IM47" i="1"/>
  <c r="IA47" i="1"/>
  <c r="HT47" i="1"/>
  <c r="HE47" i="1"/>
  <c r="LT47" i="1"/>
  <c r="JL47" i="1"/>
  <c r="FW47" i="1"/>
  <c r="IE47" i="1"/>
  <c r="EG47" i="1"/>
  <c r="EF47" i="1"/>
  <c r="IN47" i="1"/>
  <c r="HS47" i="1"/>
  <c r="GP47" i="1"/>
  <c r="FU47" i="1"/>
  <c r="JD47" i="1"/>
  <c r="FF47" i="1"/>
  <c r="EJ47" i="1"/>
  <c r="FZ47" i="1"/>
  <c r="KV47" i="1"/>
  <c r="ID47" i="1"/>
  <c r="FI47" i="1"/>
  <c r="FM47" i="1"/>
  <c r="GV47" i="1"/>
  <c r="FN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FD47" i="1"/>
  <c r="NJ47" i="1"/>
  <c r="NI47" i="1"/>
  <c r="G62" i="1"/>
  <c r="N62" i="1"/>
  <c r="Z62" i="1"/>
  <c r="BD62" i="1"/>
  <c r="BG62" i="1"/>
  <c r="DQ62" i="1"/>
  <c r="DR62" i="1"/>
  <c r="M62" i="1"/>
  <c r="NW62" i="1"/>
  <c r="CX62" i="1"/>
  <c r="BC62" i="1"/>
  <c r="AI62" i="1"/>
  <c r="AI63" i="1" s="1"/>
  <c r="AI64" i="1" s="1"/>
  <c r="AI65" i="1" s="1"/>
  <c r="AI66" i="1" s="1"/>
  <c r="AI67" i="1" s="1"/>
  <c r="AI68" i="1" s="1"/>
  <c r="AI69" i="1" s="1"/>
  <c r="AI70" i="1" s="1"/>
  <c r="AI71" i="1" s="1"/>
  <c r="AI72" i="1" s="1"/>
  <c r="AI73" i="1" s="1"/>
  <c r="AI74" i="1" s="1"/>
  <c r="AI75" i="1" s="1"/>
  <c r="AI76" i="1" s="1"/>
  <c r="AI77" i="1" s="1"/>
  <c r="AI78" i="1" s="1"/>
  <c r="OK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E62" i="1"/>
  <c r="S62" i="1"/>
  <c r="S63" i="1" s="1"/>
  <c r="S64" i="1" s="1"/>
  <c r="S65" i="1" s="1"/>
  <c r="S66" i="1" s="1"/>
  <c r="S67" i="1" s="1"/>
  <c r="S68" i="1" s="1"/>
  <c r="S69" i="1" s="1"/>
  <c r="S70" i="1" s="1"/>
  <c r="S71" i="1" s="1"/>
  <c r="S72" i="1" s="1"/>
  <c r="S73" i="1" s="1"/>
  <c r="S74" i="1" s="1"/>
  <c r="S75" i="1" s="1"/>
  <c r="S76" i="1" s="1"/>
  <c r="S77" i="1" s="1"/>
  <c r="S78" i="1" s="1"/>
  <c r="OF62" i="1"/>
  <c r="CW62" i="1"/>
  <c r="NY62" i="1"/>
  <c r="EC62" i="1"/>
  <c r="OM62" i="1"/>
  <c r="T62" i="1"/>
  <c r="T63" i="1" s="1"/>
  <c r="T64" i="1" s="1"/>
  <c r="T65" i="1" s="1"/>
  <c r="T66" i="1" s="1"/>
  <c r="T67" i="1" s="1"/>
  <c r="T68" i="1" s="1"/>
  <c r="T69" i="1" s="1"/>
  <c r="T70" i="1" s="1"/>
  <c r="T71" i="1" s="1"/>
  <c r="T72" i="1" s="1"/>
  <c r="T73" i="1" s="1"/>
  <c r="T74" i="1" s="1"/>
  <c r="T75" i="1" s="1"/>
  <c r="T76" i="1" s="1"/>
  <c r="T77" i="1" s="1"/>
  <c r="T78" i="1" s="1"/>
  <c r="ED62" i="1"/>
  <c r="DA62" i="1"/>
  <c r="ON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O62" i="1"/>
  <c r="Q62" i="1"/>
  <c r="V62" i="1"/>
  <c r="V63" i="1" s="1"/>
  <c r="V64" i="1" s="1"/>
  <c r="V65" i="1" s="1"/>
  <c r="V66" i="1" s="1"/>
  <c r="V67" i="1" s="1"/>
  <c r="V68" i="1" s="1"/>
  <c r="V69" i="1" s="1"/>
  <c r="V70" i="1" s="1"/>
  <c r="V71" i="1" s="1"/>
  <c r="V72" i="1" s="1"/>
  <c r="V73" i="1" s="1"/>
  <c r="V74" i="1" s="1"/>
  <c r="V75" i="1" s="1"/>
  <c r="V76" i="1" s="1"/>
  <c r="V77" i="1" s="1"/>
  <c r="V78" i="1" s="1"/>
  <c r="OP62" i="1"/>
  <c r="AL62" i="1"/>
  <c r="AZ62" i="1"/>
  <c r="X62" i="1"/>
  <c r="X63" i="1" s="1"/>
  <c r="X64" i="1" s="1"/>
  <c r="X65" i="1" s="1"/>
  <c r="X66" i="1" s="1"/>
  <c r="X67" i="1" s="1"/>
  <c r="X68" i="1" s="1"/>
  <c r="X69" i="1" s="1"/>
  <c r="X70" i="1" s="1"/>
  <c r="X71" i="1" s="1"/>
  <c r="X72" i="1" s="1"/>
  <c r="X73" i="1" s="1"/>
  <c r="X74" i="1" s="1"/>
  <c r="X75" i="1" s="1"/>
  <c r="X76" i="1" s="1"/>
  <c r="X77" i="1" s="1"/>
  <c r="X78" i="1" s="1"/>
  <c r="MX62" i="1"/>
  <c r="J62" i="1"/>
  <c r="DB62" i="1"/>
  <c r="AK62" i="1"/>
  <c r="BA62" i="1"/>
  <c r="MY62" i="1"/>
  <c r="NZ62" i="1"/>
  <c r="K62" i="1"/>
  <c r="NX62" i="1"/>
  <c r="AJ62" i="1"/>
  <c r="AJ63" i="1" s="1"/>
  <c r="AJ64" i="1" s="1"/>
  <c r="AJ65" i="1" s="1"/>
  <c r="AJ66" i="1" s="1"/>
  <c r="AJ67" i="1" s="1"/>
  <c r="AJ68" i="1" s="1"/>
  <c r="AJ69" i="1" s="1"/>
  <c r="AJ70" i="1" s="1"/>
  <c r="AJ71" i="1" s="1"/>
  <c r="AJ72" i="1" s="1"/>
  <c r="AJ73" i="1" s="1"/>
  <c r="AJ74" i="1" s="1"/>
  <c r="AJ75" i="1" s="1"/>
  <c r="AJ76" i="1" s="1"/>
  <c r="AJ77" i="1" s="1"/>
  <c r="AJ78" i="1" s="1"/>
  <c r="ND62" i="1"/>
  <c r="OL62" i="1"/>
  <c r="KX62" i="1"/>
  <c r="EK62" i="1"/>
  <c r="LD62" i="1"/>
  <c r="EQ62" i="1"/>
  <c r="LS62" i="1"/>
  <c r="HR62" i="1"/>
  <c r="KU62" i="1"/>
  <c r="HG62" i="1"/>
  <c r="GK62" i="1"/>
  <c r="JK62" i="1"/>
  <c r="HV62" i="1"/>
  <c r="DY62" i="1"/>
  <c r="IU62" i="1"/>
  <c r="LP62" i="1"/>
  <c r="FC62" i="1"/>
  <c r="DP62" i="1"/>
  <c r="FS62" i="1"/>
  <c r="KZ62" i="1"/>
  <c r="EL62" i="1"/>
  <c r="IQ62" i="1"/>
  <c r="JJ62" i="1"/>
  <c r="NL62" i="1"/>
  <c r="EM62" i="1"/>
  <c r="LM62" i="1"/>
  <c r="JX62" i="1"/>
  <c r="GU62" i="1"/>
  <c r="GW62" i="1"/>
  <c r="HK62" i="1"/>
  <c r="HI62" i="1"/>
  <c r="HO62" i="1"/>
  <c r="JH62" i="1"/>
  <c r="JF62" i="1"/>
  <c r="JB62" i="1"/>
  <c r="JE62" i="1"/>
  <c r="EN62" i="1"/>
  <c r="GZ62" i="1"/>
  <c r="GH62" i="1"/>
  <c r="HD62" i="1"/>
  <c r="LR62" i="1"/>
  <c r="LF62" i="1"/>
  <c r="JA62" i="1"/>
  <c r="LA62" i="1"/>
  <c r="HY62" i="1"/>
  <c r="HW62" i="1"/>
  <c r="GR62" i="1"/>
  <c r="MT62" i="1"/>
  <c r="GM62" i="1"/>
  <c r="GD62" i="1"/>
  <c r="IJ62" i="1"/>
  <c r="OI62" i="1"/>
  <c r="DS62" i="1"/>
  <c r="KW62" i="1"/>
  <c r="KY62" i="1"/>
  <c r="IW62" i="1"/>
  <c r="HQ62" i="1"/>
  <c r="JC62" i="1"/>
  <c r="JG62" i="1"/>
  <c r="IZ62" i="1"/>
  <c r="IY62" i="1"/>
  <c r="IL62" i="1"/>
  <c r="GC62" i="1"/>
  <c r="FK62" i="1"/>
  <c r="MV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J62" i="1"/>
  <c r="GA62" i="1"/>
  <c r="JT62" i="1"/>
  <c r="IC62" i="1"/>
  <c r="EI62" i="1"/>
  <c r="JU62" i="1"/>
  <c r="IK62" i="1"/>
  <c r="FY62" i="1"/>
  <c r="LB62" i="1"/>
  <c r="HF62" i="1"/>
  <c r="FX62" i="1"/>
  <c r="EH62" i="1"/>
  <c r="LN62" i="1"/>
  <c r="EP62" i="1"/>
  <c r="IO62" i="1"/>
  <c r="EW62" i="1"/>
  <c r="LC62" i="1"/>
  <c r="HH62" i="1"/>
  <c r="HU62" i="1"/>
  <c r="HZ62" i="1"/>
  <c r="EY62" i="1"/>
  <c r="IM62" i="1"/>
  <c r="IX62" i="1"/>
  <c r="GF62" i="1"/>
  <c r="JL62" i="1"/>
  <c r="FW62" i="1"/>
  <c r="IE62" i="1"/>
  <c r="EG62" i="1"/>
  <c r="EF62" i="1"/>
  <c r="MS62" i="1"/>
  <c r="IA62" i="1"/>
  <c r="HT62" i="1"/>
  <c r="HE62" i="1"/>
  <c r="LT62" i="1"/>
  <c r="MU62" i="1"/>
  <c r="MW62" i="1"/>
  <c r="GP62" i="1"/>
  <c r="NM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GO62" i="1"/>
  <c r="EU62" i="1"/>
  <c r="GQ62" i="1"/>
  <c r="GS62" i="1"/>
  <c r="FJ62" i="1"/>
  <c r="FB62" i="1"/>
  <c r="FP62" i="1"/>
  <c r="GG62" i="1"/>
  <c r="GX62" i="1"/>
  <c r="EZ62" i="1"/>
  <c r="GN62" i="1"/>
  <c r="FD62" i="1"/>
  <c r="NI62" i="1"/>
  <c r="NJ62" i="1"/>
  <c r="G71" i="1"/>
  <c r="DQ71" i="1"/>
  <c r="DR71" i="1"/>
  <c r="DT71" i="1"/>
  <c r="DU71" i="1"/>
  <c r="DZ71" i="1"/>
  <c r="EA71" i="1"/>
  <c r="DB71" i="1"/>
  <c r="CX71" i="1"/>
  <c r="AL71" i="1"/>
  <c r="AM71" i="1"/>
  <c r="AK71" i="1"/>
  <c r="AN71" i="1"/>
  <c r="NQ50" i="1"/>
  <c r="NC50" i="1"/>
  <c r="OL50" i="1"/>
  <c r="OK50" i="1"/>
  <c r="JG50" i="1"/>
  <c r="EW50" i="1"/>
  <c r="IA50" i="1"/>
  <c r="HS50" i="1"/>
  <c r="KX50" i="1"/>
  <c r="FV50" i="1"/>
  <c r="LA50" i="1"/>
  <c r="KU50" i="1"/>
  <c r="IZ50" i="1"/>
  <c r="IJ50" i="1"/>
  <c r="LV50" i="1"/>
  <c r="HU50" i="1"/>
  <c r="JT50" i="1"/>
  <c r="DP50" i="1"/>
  <c r="DP67" i="1" s="1"/>
  <c r="HO50" i="1"/>
  <c r="EY50" i="1"/>
  <c r="NY50" i="1"/>
  <c r="LP50" i="1"/>
  <c r="ID50" i="1"/>
  <c r="HX50" i="1"/>
  <c r="HL50" i="1"/>
  <c r="FM50" i="1"/>
  <c r="FQ50" i="1"/>
  <c r="GE50" i="1"/>
  <c r="FR50" i="1"/>
  <c r="G65" i="1"/>
  <c r="CW65" i="1"/>
  <c r="CX65" i="1"/>
  <c r="CY65" i="1"/>
  <c r="DA65" i="1"/>
  <c r="DB65" i="1"/>
  <c r="EA65" i="1"/>
  <c r="DQ65" i="1"/>
  <c r="DR65" i="1"/>
  <c r="DT65" i="1"/>
  <c r="DU65" i="1"/>
  <c r="DZ65" i="1"/>
  <c r="BB65" i="1"/>
  <c r="AK65" i="1"/>
  <c r="NY65" i="1"/>
  <c r="NW65" i="1"/>
  <c r="AL65" i="1"/>
  <c r="AM65" i="1"/>
  <c r="MU65" i="1"/>
  <c r="BF65" i="1"/>
  <c r="NZ65" i="1"/>
  <c r="NK65" i="1"/>
  <c r="ML65" i="1"/>
  <c r="NB65" i="1"/>
  <c r="OJ65" i="1"/>
  <c r="BG65" i="1"/>
  <c r="MM65" i="1"/>
  <c r="NM65" i="1"/>
  <c r="ND65" i="1"/>
  <c r="NQ65" i="1"/>
  <c r="MJ65" i="1"/>
  <c r="DS65" i="1"/>
  <c r="MX65" i="1"/>
  <c r="OM65" i="1"/>
  <c r="ON65" i="1"/>
  <c r="ED65" i="1"/>
  <c r="NP65" i="1"/>
  <c r="BA65" i="1"/>
  <c r="NL65" i="1"/>
  <c r="NX65" i="1"/>
  <c r="AZ65" i="1"/>
  <c r="AN65" i="1"/>
  <c r="NN65" i="1"/>
  <c r="MQ65" i="1"/>
  <c r="OE65" i="1"/>
  <c r="OP65" i="1"/>
  <c r="MW65" i="1"/>
  <c r="MT65" i="1"/>
  <c r="MN65" i="1"/>
  <c r="NO65" i="1"/>
  <c r="NR65" i="1"/>
  <c r="MK65" i="1"/>
  <c r="MI65" i="1"/>
  <c r="NJ65" i="1"/>
  <c r="BD65" i="1"/>
  <c r="OO65" i="1"/>
  <c r="MY65" i="1"/>
  <c r="DC65" i="1"/>
  <c r="NC65" i="1"/>
  <c r="MV65" i="1"/>
  <c r="OL65" i="1"/>
  <c r="OF65" i="1"/>
  <c r="OK65" i="1"/>
  <c r="EC65" i="1"/>
  <c r="MO65" i="1"/>
  <c r="NI65" i="1"/>
  <c r="MS65" i="1"/>
  <c r="BE65" i="1"/>
  <c r="DY65" i="1"/>
  <c r="BC65" i="1"/>
  <c r="OI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1" i="4"/>
  <c r="BB381" i="4" s="1"/>
  <c r="BI381" i="4" s="1"/>
  <c r="BP381" i="4" s="1"/>
  <c r="BW381" i="4" s="1"/>
  <c r="CD381" i="4" s="1"/>
  <c r="CK381" i="4" s="1"/>
  <c r="AU381" i="4"/>
  <c r="AU382" i="4" s="1"/>
  <c r="AO13" i="7"/>
  <c r="Q12" i="7"/>
  <c r="AI12" i="7" s="1"/>
  <c r="AQ381" i="4"/>
  <c r="BE381" i="4" s="1"/>
  <c r="BL381" i="4" s="1"/>
  <c r="BS381" i="4" s="1"/>
  <c r="BZ381" i="4" s="1"/>
  <c r="CG381" i="4" s="1"/>
  <c r="CN381" i="4" s="1"/>
  <c r="AX381" i="4"/>
  <c r="AX382" i="4" s="1"/>
  <c r="AM13" i="7"/>
  <c r="O12" i="7"/>
  <c r="AG12" i="7" s="1"/>
  <c r="O17" i="7"/>
  <c r="AM13" i="8"/>
  <c r="O12" i="8"/>
  <c r="AG12" i="8" s="1"/>
  <c r="AN13" i="8"/>
  <c r="P12" i="8"/>
  <c r="AH12" i="8" s="1"/>
  <c r="AK381" i="4"/>
  <c r="AY381" i="4" s="1"/>
  <c r="BF381" i="4" s="1"/>
  <c r="BM381" i="4" s="1"/>
  <c r="BT381" i="4" s="1"/>
  <c r="CA381" i="4" s="1"/>
  <c r="CH381" i="4" s="1"/>
  <c r="AR381" i="4"/>
  <c r="AR382" i="4" s="1"/>
  <c r="Q17" i="8"/>
  <c r="AM381" i="4"/>
  <c r="BA381" i="4" s="1"/>
  <c r="BH381" i="4" s="1"/>
  <c r="BO381" i="4" s="1"/>
  <c r="BV381" i="4" s="1"/>
  <c r="CC381" i="4" s="1"/>
  <c r="CJ381" i="4" s="1"/>
  <c r="AT381" i="4"/>
  <c r="AT382" i="4" s="1"/>
  <c r="P17" i="8"/>
  <c r="S18" i="8"/>
  <c r="P18" i="8"/>
  <c r="R18" i="8"/>
  <c r="O18" i="8"/>
  <c r="AL373" i="6"/>
  <c r="AM369" i="6"/>
  <c r="AN369" i="6" s="1"/>
  <c r="AO369" i="6" s="1"/>
  <c r="AO371" i="7"/>
  <c r="AM371" i="7"/>
  <c r="AP371" i="7"/>
  <c r="AN371" i="7"/>
  <c r="AK373" i="6"/>
  <c r="D385" i="4"/>
  <c r="C385" i="4" s="1"/>
  <c r="U231" i="7"/>
  <c r="AB141" i="8"/>
  <c r="AC141" i="8" s="1"/>
  <c r="U231" i="8"/>
  <c r="AK373" i="7"/>
  <c r="A467" i="4"/>
  <c r="F467" i="4" s="1"/>
  <c r="S467" i="4" s="1"/>
  <c r="F466" i="4"/>
  <c r="S466" i="4" s="1"/>
  <c r="E466" i="4"/>
  <c r="R466" i="4" s="1"/>
  <c r="D466" i="4"/>
  <c r="Q466" i="4" s="1"/>
  <c r="I386" i="4"/>
  <c r="V386" i="4" s="1"/>
  <c r="H386" i="4"/>
  <c r="U386" i="4" s="1"/>
  <c r="G386" i="4"/>
  <c r="T386" i="4" s="1"/>
  <c r="F386" i="4"/>
  <c r="S386" i="4" s="1"/>
  <c r="E386" i="4"/>
  <c r="R386" i="4" s="1"/>
  <c r="I402" i="4"/>
  <c r="V402" i="4" s="1"/>
  <c r="H402" i="4"/>
  <c r="U402" i="4" s="1"/>
  <c r="G402" i="4"/>
  <c r="T402" i="4" s="1"/>
  <c r="D402" i="4"/>
  <c r="Q402" i="4" s="1"/>
  <c r="A403" i="4"/>
  <c r="A387"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80" i="4"/>
  <c r="AM380" i="4"/>
  <c r="AN380" i="4"/>
  <c r="AO380" i="4"/>
  <c r="AP380" i="4"/>
  <c r="AQ380" i="4"/>
  <c r="T381" i="4"/>
  <c r="AA381" i="4" s="1"/>
  <c r="U381" i="4"/>
  <c r="AB381" i="4" s="1"/>
  <c r="AI381" i="4" s="1"/>
  <c r="Q381" i="4"/>
  <c r="AY148" i="8"/>
  <c r="AY149" i="8" s="1"/>
  <c r="AY150" i="8" s="1"/>
  <c r="AX149" i="8"/>
  <c r="AX150" i="8" s="1"/>
  <c r="D234"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OH66" i="1" l="1"/>
  <c r="OH51" i="1"/>
  <c r="OH69" i="1"/>
  <c r="OH54" i="1"/>
  <c r="WQ26" i="1"/>
  <c r="WP40" i="1" a="1"/>
  <c r="WP40" i="1" s="1"/>
  <c r="WP59" i="1" a="1"/>
  <c r="WP59" i="1" s="1"/>
  <c r="WP104" i="1" a="1"/>
  <c r="WP104" i="1" s="1"/>
  <c r="WP41" i="1" a="1"/>
  <c r="WP41" i="1" s="1"/>
  <c r="WP61" i="1" a="1"/>
  <c r="WP61" i="1" s="1"/>
  <c r="WP89" i="1" a="1"/>
  <c r="WP89" i="1" s="1"/>
  <c r="WP95" i="1" a="1"/>
  <c r="WP95" i="1" s="1"/>
  <c r="WP96" i="1" a="1"/>
  <c r="WP96" i="1" s="1"/>
  <c r="WP93" i="1" a="1"/>
  <c r="WP93" i="1" s="1"/>
  <c r="WP85" i="1" a="1"/>
  <c r="WP85" i="1" s="1"/>
  <c r="WP48" i="1" a="1"/>
  <c r="WP48" i="1" s="1"/>
  <c r="WP87" i="1" a="1"/>
  <c r="WP87" i="1" s="1"/>
  <c r="WP49" i="1" a="1"/>
  <c r="WP49" i="1" s="1"/>
  <c r="WP84" i="1" a="1"/>
  <c r="WP84" i="1" s="1"/>
  <c r="WP51" i="1" a="1"/>
  <c r="WP51" i="1" s="1"/>
  <c r="WP53" i="1" a="1"/>
  <c r="WP53" i="1" s="1"/>
  <c r="WP54" i="1" a="1"/>
  <c r="WP54" i="1" s="1"/>
  <c r="WP105" i="1" a="1"/>
  <c r="WP105" i="1" s="1"/>
  <c r="WP56" i="1" a="1"/>
  <c r="WP56" i="1" s="1"/>
  <c r="WP57" i="1" a="1"/>
  <c r="WP57" i="1" s="1"/>
  <c r="WP58" i="1" a="1"/>
  <c r="WP58" i="1" s="1"/>
  <c r="WP46" i="1" a="1"/>
  <c r="WP46" i="1" s="1"/>
  <c r="WP60" i="1" a="1"/>
  <c r="WP60" i="1" s="1"/>
  <c r="WP94" i="1" a="1"/>
  <c r="WP94" i="1" s="1"/>
  <c r="WP83" i="1" a="1"/>
  <c r="WP83" i="1" s="1"/>
  <c r="WP45" i="1" a="1"/>
  <c r="WP45" i="1" s="1"/>
  <c r="WP47" i="1" a="1"/>
  <c r="WP47" i="1" s="1"/>
  <c r="WP97" i="1" a="1"/>
  <c r="WP97" i="1" s="1"/>
  <c r="WP88" i="1" a="1"/>
  <c r="WP88" i="1" s="1"/>
  <c r="WP98" i="1" a="1"/>
  <c r="WP98" i="1" s="1"/>
  <c r="WP86" i="1" a="1"/>
  <c r="WP86" i="1" s="1"/>
  <c r="WP50" i="1" a="1"/>
  <c r="WP50" i="1" s="1"/>
  <c r="WP39" i="1" a="1"/>
  <c r="WP39" i="1" s="1"/>
  <c r="WP99" i="1" a="1"/>
  <c r="WP99" i="1" s="1"/>
  <c r="WP55" i="1" a="1"/>
  <c r="WP55" i="1" s="1"/>
  <c r="WP108" i="1" a="1"/>
  <c r="WP108" i="1" s="1"/>
  <c r="WP100" i="1" a="1"/>
  <c r="WP100" i="1" s="1"/>
  <c r="WP106" i="1" a="1"/>
  <c r="WP106" i="1" s="1"/>
  <c r="WP82" i="1" a="1"/>
  <c r="WP82" i="1" s="1"/>
  <c r="WP52" i="1" a="1"/>
  <c r="WP52" i="1" s="1"/>
  <c r="WP107" i="1" a="1"/>
  <c r="WP107" i="1" s="1"/>
  <c r="WL62" i="1" a="1"/>
  <c r="WL62" i="1" s="1"/>
  <c r="WB62" i="1" a="1"/>
  <c r="WB62" i="1" s="1"/>
  <c r="VR62" i="1" a="1"/>
  <c r="VR62" i="1" s="1"/>
  <c r="VH62" i="1" a="1"/>
  <c r="VH62" i="1" s="1"/>
  <c r="UX62" i="1" a="1"/>
  <c r="UX62" i="1" s="1"/>
  <c r="UN62" i="1" a="1"/>
  <c r="UN62" i="1" s="1"/>
  <c r="UD62" i="1" a="1"/>
  <c r="UD62" i="1" s="1"/>
  <c r="TT62" i="1" a="1"/>
  <c r="TT62" i="1" s="1"/>
  <c r="TJ62" i="1" a="1"/>
  <c r="TJ62" i="1" s="1"/>
  <c r="SZ62" i="1" a="1"/>
  <c r="SZ62" i="1" s="1"/>
  <c r="SP62" i="1" a="1"/>
  <c r="SP62" i="1" s="1"/>
  <c r="WD62" i="1" a="1"/>
  <c r="WD62" i="1" s="1"/>
  <c r="VI62" i="1" a="1"/>
  <c r="VI62" i="1" s="1"/>
  <c r="UC62" i="1" a="1"/>
  <c r="UC62" i="1" s="1"/>
  <c r="TH62" i="1" a="1"/>
  <c r="TH62" i="1" s="1"/>
  <c r="SM62" i="1" a="1"/>
  <c r="SM62" i="1" s="1"/>
  <c r="WN62" i="1" a="1"/>
  <c r="WN62" i="1" s="1"/>
  <c r="VS62" i="1" a="1"/>
  <c r="VS62" i="1" s="1"/>
  <c r="UM62" i="1" a="1"/>
  <c r="UM62" i="1" s="1"/>
  <c r="TR62" i="1" a="1"/>
  <c r="TR62" i="1" s="1"/>
  <c r="SW62" i="1" a="1"/>
  <c r="SW62" i="1" s="1"/>
  <c r="VV62" i="1" a="1"/>
  <c r="VV62" i="1" s="1"/>
  <c r="UY62" i="1" a="1"/>
  <c r="UY62" i="1" s="1"/>
  <c r="UL62" i="1" a="1"/>
  <c r="UL62" i="1" s="1"/>
  <c r="TO62" i="1" a="1"/>
  <c r="TO62" i="1" s="1"/>
  <c r="SR62" i="1" a="1"/>
  <c r="SR62" i="1" s="1"/>
  <c r="WG62" i="1" a="1"/>
  <c r="WG62" i="1" s="1"/>
  <c r="VJ62" i="1" a="1"/>
  <c r="VJ62" i="1" s="1"/>
  <c r="UW62" i="1" a="1"/>
  <c r="UW62" i="1" s="1"/>
  <c r="TZ62" i="1" a="1"/>
  <c r="TZ62" i="1" s="1"/>
  <c r="TC62" i="1" a="1"/>
  <c r="TC62" i="1" s="1"/>
  <c r="VU62" i="1" a="1"/>
  <c r="VU62" i="1" s="1"/>
  <c r="UK62" i="1" a="1"/>
  <c r="UK62" i="1" s="1"/>
  <c r="TN62" i="1" a="1"/>
  <c r="TN62" i="1" s="1"/>
  <c r="SQ62" i="1" a="1"/>
  <c r="SQ62" i="1" s="1"/>
  <c r="WF62" i="1" a="1"/>
  <c r="WF62" i="1" s="1"/>
  <c r="UV62" i="1" a="1"/>
  <c r="UV62" i="1" s="1"/>
  <c r="TY62" i="1" a="1"/>
  <c r="TY62" i="1" s="1"/>
  <c r="TB62" i="1" a="1"/>
  <c r="TB62" i="1" s="1"/>
  <c r="VT62" i="1" a="1"/>
  <c r="VT62" i="1" s="1"/>
  <c r="VE62" i="1" a="1"/>
  <c r="VE62" i="1" s="1"/>
  <c r="TM62" i="1" a="1"/>
  <c r="TM62" i="1" s="1"/>
  <c r="SY62" i="1" a="1"/>
  <c r="SY62" i="1" s="1"/>
  <c r="WI62" i="1" a="1"/>
  <c r="WI62" i="1" s="1"/>
  <c r="UQ62" i="1" a="1"/>
  <c r="UQ62" i="1" s="1"/>
  <c r="UB62" i="1" a="1"/>
  <c r="UB62" i="1" s="1"/>
  <c r="WH62" i="1" a="1"/>
  <c r="WH62" i="1" s="1"/>
  <c r="UP62" i="1" a="1"/>
  <c r="UP62" i="1" s="1"/>
  <c r="VD62" i="1" a="1"/>
  <c r="VD62" i="1" s="1"/>
  <c r="TL62" i="1" a="1"/>
  <c r="TL62" i="1" s="1"/>
  <c r="SX62" i="1" a="1"/>
  <c r="SX62" i="1" s="1"/>
  <c r="VQ62" i="1" a="1"/>
  <c r="VQ62" i="1" s="1"/>
  <c r="UA62" i="1" a="1"/>
  <c r="UA62" i="1" s="1"/>
  <c r="WM62" i="1" a="1"/>
  <c r="WM62" i="1" s="1"/>
  <c r="VW62" i="1" a="1"/>
  <c r="VW62" i="1" s="1"/>
  <c r="VB62" i="1" a="1"/>
  <c r="VB62" i="1" s="1"/>
  <c r="UI62" i="1" a="1"/>
  <c r="UI62" i="1" s="1"/>
  <c r="TS62" i="1" a="1"/>
  <c r="TS62" i="1" s="1"/>
  <c r="WC62" i="1" a="1"/>
  <c r="WC62" i="1" s="1"/>
  <c r="VL62" i="1" a="1"/>
  <c r="VL62" i="1" s="1"/>
  <c r="UR62" i="1" a="1"/>
  <c r="UR62" i="1" s="1"/>
  <c r="TV62" i="1" a="1"/>
  <c r="TV62" i="1" s="1"/>
  <c r="TD62" i="1" a="1"/>
  <c r="TD62" i="1" s="1"/>
  <c r="VK62" i="1" a="1"/>
  <c r="VK62" i="1" s="1"/>
  <c r="UO62" i="1" a="1"/>
  <c r="UO62" i="1" s="1"/>
  <c r="TU62" i="1" a="1"/>
  <c r="TU62" i="1" s="1"/>
  <c r="TA62" i="1" a="1"/>
  <c r="TA62" i="1" s="1"/>
  <c r="UZ62" i="1" a="1"/>
  <c r="UZ62" i="1" s="1"/>
  <c r="VY62" i="1" a="1"/>
  <c r="VY62" i="1" s="1"/>
  <c r="TX62" i="1" a="1"/>
  <c r="TX62" i="1" s="1"/>
  <c r="SV62" i="1" a="1"/>
  <c r="SV62" i="1" s="1"/>
  <c r="TI62" i="1" a="1"/>
  <c r="TI62" i="1" s="1"/>
  <c r="UJ62" i="1" a="1"/>
  <c r="UJ62" i="1" s="1"/>
  <c r="TG62" i="1" a="1"/>
  <c r="TG62" i="1" s="1"/>
  <c r="WP62" i="1" a="1"/>
  <c r="WP62" i="1" s="1"/>
  <c r="UF62" i="1" a="1"/>
  <c r="UF62" i="1" s="1"/>
  <c r="SU62" i="1" a="1"/>
  <c r="SU62" i="1" s="1"/>
  <c r="WA62" i="1" a="1"/>
  <c r="WA62" i="1" s="1"/>
  <c r="US62" i="1" a="1"/>
  <c r="US62" i="1" s="1"/>
  <c r="TF62" i="1" a="1"/>
  <c r="TF62" i="1" s="1"/>
  <c r="VZ62" i="1" a="1"/>
  <c r="VZ62" i="1" s="1"/>
  <c r="TE62" i="1" a="1"/>
  <c r="TE62" i="1" s="1"/>
  <c r="VX62" i="1" a="1"/>
  <c r="VX62" i="1" s="1"/>
  <c r="UH62" i="1" a="1"/>
  <c r="UH62" i="1" s="1"/>
  <c r="VC62" i="1" a="1"/>
  <c r="VC62" i="1" s="1"/>
  <c r="WQ62" i="1" a="1"/>
  <c r="WQ62" i="1" s="1"/>
  <c r="VA62" i="1" a="1"/>
  <c r="VA62" i="1" s="1"/>
  <c r="WO62" i="1" a="1"/>
  <c r="WO62" i="1" s="1"/>
  <c r="UU62" i="1" a="1"/>
  <c r="UU62" i="1" s="1"/>
  <c r="ST62" i="1" a="1"/>
  <c r="ST62" i="1" s="1"/>
  <c r="UE62" i="1" a="1"/>
  <c r="UE62" i="1" s="1"/>
  <c r="VN62" i="1" a="1"/>
  <c r="VN62" i="1" s="1"/>
  <c r="TK62" i="1" a="1"/>
  <c r="TK62" i="1" s="1"/>
  <c r="VM62" i="1" a="1"/>
  <c r="VM62" i="1" s="1"/>
  <c r="UG62" i="1" a="1"/>
  <c r="UG62" i="1" s="1"/>
  <c r="VG62" i="1" a="1"/>
  <c r="VG62" i="1" s="1"/>
  <c r="SN62" i="1" a="1"/>
  <c r="SN62" i="1" s="1"/>
  <c r="VF62" i="1" a="1"/>
  <c r="VF62" i="1" s="1"/>
  <c r="WK62" i="1" a="1"/>
  <c r="WK62" i="1" s="1"/>
  <c r="TP62" i="1" a="1"/>
  <c r="TP62" i="1" s="1"/>
  <c r="WJ62" i="1" a="1"/>
  <c r="WJ62" i="1" s="1"/>
  <c r="SS62" i="1" a="1"/>
  <c r="SS62" i="1" s="1"/>
  <c r="WE62" i="1" a="1"/>
  <c r="WE62" i="1" s="1"/>
  <c r="SO62" i="1" a="1"/>
  <c r="SO62" i="1" s="1"/>
  <c r="UT62" i="1" a="1"/>
  <c r="UT62" i="1" s="1"/>
  <c r="TW62" i="1" a="1"/>
  <c r="TW62" i="1" s="1"/>
  <c r="TQ62" i="1" a="1"/>
  <c r="TQ62" i="1" s="1"/>
  <c r="VP62" i="1" a="1"/>
  <c r="VP62" i="1" s="1"/>
  <c r="VO62" i="1" a="1"/>
  <c r="VO62" i="1" s="1"/>
  <c r="MC64" i="1"/>
  <c r="MC52" i="1"/>
  <c r="MC69" i="1" s="1"/>
  <c r="MA67" i="1"/>
  <c r="MA52" i="1"/>
  <c r="MA64" i="1"/>
  <c r="MA49" i="1"/>
  <c r="MC66" i="1"/>
  <c r="MC51" i="1"/>
  <c r="LZ67" i="1"/>
  <c r="LZ64" i="1"/>
  <c r="MB64" i="1"/>
  <c r="MB49" i="1"/>
  <c r="MB67" i="1"/>
  <c r="MB52" i="1"/>
  <c r="LZ69" i="1"/>
  <c r="LZ54" i="1"/>
  <c r="LZ71" i="1" s="1"/>
  <c r="LZ66" i="1"/>
  <c r="LZ51" i="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L50" i="1"/>
  <c r="NL52" i="1" s="1"/>
  <c r="HC50" i="1"/>
  <c r="HC52" i="1" s="1"/>
  <c r="GO50" i="1"/>
  <c r="GO67" i="1" s="1"/>
  <c r="FE50" i="1"/>
  <c r="FE67" i="1" s="1"/>
  <c r="EQ50" i="1"/>
  <c r="EQ52" i="1" s="1"/>
  <c r="IX50" i="1"/>
  <c r="IX67" i="1" s="1"/>
  <c r="II50" i="1"/>
  <c r="II67" i="1" s="1"/>
  <c r="MR62" i="1" a="1"/>
  <c r="MR62" i="1" s="1"/>
  <c r="FF50" i="1"/>
  <c r="FF52" i="1" s="1"/>
  <c r="EO50" i="1"/>
  <c r="EO67" i="1" s="1"/>
  <c r="IK50" i="1"/>
  <c r="IK67" i="1" s="1"/>
  <c r="FM52" i="1"/>
  <c r="FM67" i="1"/>
  <c r="EY52" i="1"/>
  <c r="EY67" i="1"/>
  <c r="HL67" i="1"/>
  <c r="HL52" i="1"/>
  <c r="HU52" i="1"/>
  <c r="HU67" i="1"/>
  <c r="KX67" i="1"/>
  <c r="KX52" i="1"/>
  <c r="NY52" i="1"/>
  <c r="NY67" i="1"/>
  <c r="HS52" i="1"/>
  <c r="HS67" i="1"/>
  <c r="FR52" i="1"/>
  <c r="FR67" i="1"/>
  <c r="GE52" i="1"/>
  <c r="GE67" i="1"/>
  <c r="NQ52" i="1"/>
  <c r="NQ67" i="1"/>
  <c r="KU52" i="1"/>
  <c r="KU67" i="1"/>
  <c r="LV52" i="1"/>
  <c r="LV67" i="1"/>
  <c r="NR50" i="1"/>
  <c r="GK50" i="1"/>
  <c r="EW52" i="1"/>
  <c r="EW67" i="1"/>
  <c r="HX52" i="1"/>
  <c r="HX67" i="1"/>
  <c r="HO52" i="1"/>
  <c r="HO67" i="1"/>
  <c r="IF50" i="1"/>
  <c r="HD50" i="1"/>
  <c r="IJ67" i="1"/>
  <c r="IJ52" i="1"/>
  <c r="JG67" i="1"/>
  <c r="JG52" i="1"/>
  <c r="MJ50" i="1"/>
  <c r="FH50" i="1"/>
  <c r="GP50" i="1"/>
  <c r="IA52" i="1"/>
  <c r="IA67" i="1"/>
  <c r="HW50" i="1"/>
  <c r="MR65" i="1" a="1"/>
  <c r="MR65" i="1" s="1"/>
  <c r="MP65" i="1" a="1"/>
  <c r="MP65" i="1" s="1"/>
  <c r="FQ52" i="1"/>
  <c r="FQ67" i="1"/>
  <c r="ID67" i="1"/>
  <c r="ID52" i="1"/>
  <c r="JT67" i="1"/>
  <c r="JT52" i="1"/>
  <c r="IZ52" i="1"/>
  <c r="IZ67" i="1"/>
  <c r="NJ50" i="1"/>
  <c r="HR50" i="1"/>
  <c r="KW50" i="1"/>
  <c r="MX50" i="1"/>
  <c r="NP50" i="1"/>
  <c r="NC52" i="1"/>
  <c r="NC67" i="1"/>
  <c r="OK67" i="1"/>
  <c r="OK52" i="1"/>
  <c r="LW50" i="1"/>
  <c r="JE50" i="1"/>
  <c r="OL52" i="1"/>
  <c r="OL67" i="1"/>
  <c r="GS64" i="1"/>
  <c r="EF64" i="1"/>
  <c r="HF64" i="1"/>
  <c r="EO64" i="1"/>
  <c r="IS64" i="1"/>
  <c r="HD64" i="1"/>
  <c r="EL64" i="1"/>
  <c r="MW64" i="1"/>
  <c r="GQ64" i="1"/>
  <c r="KV64" i="1"/>
  <c r="EG64" i="1"/>
  <c r="LB64" i="1"/>
  <c r="HW64" i="1"/>
  <c r="GH64" i="1"/>
  <c r="KZ64" i="1"/>
  <c r="IU64" i="1"/>
  <c r="BE64" i="1"/>
  <c r="DY64" i="1"/>
  <c r="GA50" i="1"/>
  <c r="EU64" i="1"/>
  <c r="IE64" i="1"/>
  <c r="FV64" i="1"/>
  <c r="HY64" i="1"/>
  <c r="OE64" i="1"/>
  <c r="IQ50" i="1"/>
  <c r="LK50" i="1"/>
  <c r="HV50" i="1"/>
  <c r="GG50" i="1"/>
  <c r="GI50" i="1"/>
  <c r="LD50" i="1"/>
  <c r="JI50" i="1"/>
  <c r="LA52" i="1"/>
  <c r="LA67" i="1"/>
  <c r="FV67" i="1"/>
  <c r="FV52" i="1"/>
  <c r="FL50" i="1"/>
  <c r="LP52" i="1"/>
  <c r="LP67" i="1"/>
  <c r="GR50" i="1"/>
  <c r="MV50" i="1"/>
  <c r="BA50" i="1"/>
  <c r="MU50" i="1"/>
  <c r="GO64" i="1"/>
  <c r="FW64" i="1"/>
  <c r="FY64" i="1"/>
  <c r="LA64" i="1"/>
  <c r="FS64" i="1"/>
  <c r="ON64" i="1"/>
  <c r="P63" i="1"/>
  <c r="JM62" i="1"/>
  <c r="MF62" i="1"/>
  <c r="MD62" i="1"/>
  <c r="ME62" i="1"/>
  <c r="FE64" i="1"/>
  <c r="FZ64" i="1"/>
  <c r="JC64" i="1"/>
  <c r="JA64" i="1"/>
  <c r="DP64" i="1"/>
  <c r="MX64" i="1"/>
  <c r="FQ64" i="1"/>
  <c r="JL64" i="1"/>
  <c r="IK64" i="1"/>
  <c r="HL64" i="1"/>
  <c r="LF64" i="1"/>
  <c r="NE62" i="1"/>
  <c r="NF62" i="1"/>
  <c r="NG62" i="1"/>
  <c r="NH62" i="1"/>
  <c r="JP62" i="1"/>
  <c r="AQ62" i="1"/>
  <c r="AR62" i="1"/>
  <c r="O63" i="1"/>
  <c r="JO62" i="1"/>
  <c r="JQ64" i="1"/>
  <c r="EJ64" i="1"/>
  <c r="LT64" i="1"/>
  <c r="LN64" i="1"/>
  <c r="JU64" i="1"/>
  <c r="IP64" i="1"/>
  <c r="HQ64" i="1"/>
  <c r="ED64" i="1"/>
  <c r="HB64" i="1"/>
  <c r="FF64" i="1"/>
  <c r="EI64" i="1"/>
  <c r="IB64" i="1"/>
  <c r="IW64" i="1"/>
  <c r="OF64" i="1"/>
  <c r="HC64" i="1"/>
  <c r="KY64" i="1"/>
  <c r="HK64" i="1"/>
  <c r="GU64" i="1"/>
  <c r="OJ64" i="1"/>
  <c r="FH64" i="1"/>
  <c r="IG64" i="1"/>
  <c r="LW64" i="1"/>
  <c r="JX64" i="1"/>
  <c r="BD64" i="1"/>
  <c r="Q63" i="1"/>
  <c r="MG62" i="1"/>
  <c r="MH62" i="1"/>
  <c r="FL64" i="1"/>
  <c r="EH64" i="1"/>
  <c r="IF64" i="1"/>
  <c r="EX64" i="1"/>
  <c r="IJ64" i="1"/>
  <c r="LS64" i="1"/>
  <c r="MY64" i="1"/>
  <c r="GJ64" i="1"/>
  <c r="HX64" i="1"/>
  <c r="EQ64" i="1"/>
  <c r="OM64" i="1"/>
  <c r="JR62" i="1"/>
  <c r="W63" i="1"/>
  <c r="EV64" i="1"/>
  <c r="HE64" i="1"/>
  <c r="IT64" i="1"/>
  <c r="IH64" i="1"/>
  <c r="KW64" i="1"/>
  <c r="GW64" i="1"/>
  <c r="LD64" i="1"/>
  <c r="NW64" i="1"/>
  <c r="GT64" i="1"/>
  <c r="HH64" i="1"/>
  <c r="HJ64" i="1"/>
  <c r="LM64" i="1"/>
  <c r="EK64" i="1"/>
  <c r="EC64" i="1"/>
  <c r="FR64" i="1"/>
  <c r="HT64" i="1"/>
  <c r="GC64" i="1"/>
  <c r="BC64" i="1"/>
  <c r="GI64" i="1"/>
  <c r="JD64" i="1"/>
  <c r="GB64" i="1"/>
  <c r="NX64" i="1"/>
  <c r="AF63" i="1"/>
  <c r="NU62" i="1"/>
  <c r="GL64" i="1"/>
  <c r="FU64" i="1"/>
  <c r="IA64" i="1"/>
  <c r="GD64" i="1"/>
  <c r="OL64" i="1"/>
  <c r="OB62" i="1"/>
  <c r="Z63" i="1"/>
  <c r="FG64" i="1"/>
  <c r="IM64" i="1"/>
  <c r="LC64" i="1"/>
  <c r="GM64" i="1"/>
  <c r="JH64" i="1"/>
  <c r="HV64" i="1"/>
  <c r="KX64" i="1"/>
  <c r="D62" i="1"/>
  <c r="N63" i="1"/>
  <c r="AS62" i="1"/>
  <c r="AO62" i="1"/>
  <c r="GE64" i="1"/>
  <c r="EW64" i="1"/>
  <c r="FK64" i="1"/>
  <c r="KU64" i="1"/>
  <c r="BB64" i="1"/>
  <c r="GY64" i="1"/>
  <c r="NM64" i="1"/>
  <c r="EY64" i="1"/>
  <c r="GZ64" i="1"/>
  <c r="HR64" i="1"/>
  <c r="OK64" i="1"/>
  <c r="FT64" i="1"/>
  <c r="HZ64" i="1"/>
  <c r="IO64" i="1"/>
  <c r="HN64" i="1"/>
  <c r="JK64" i="1"/>
  <c r="NY64" i="1"/>
  <c r="NI64" i="1"/>
  <c r="HA64" i="1"/>
  <c r="HO64" i="1"/>
  <c r="NJ64" i="1"/>
  <c r="FA64" i="1"/>
  <c r="EP64" i="1"/>
  <c r="FO64" i="1"/>
  <c r="IL64" i="1"/>
  <c r="HI64" i="1"/>
  <c r="GK64" i="1"/>
  <c r="OI64" i="1"/>
  <c r="FD64" i="1"/>
  <c r="GP64" i="1"/>
  <c r="LU64" i="1"/>
  <c r="IY64" i="1"/>
  <c r="EN64" i="1"/>
  <c r="FN64" i="1"/>
  <c r="HU64" i="1"/>
  <c r="IV64" i="1"/>
  <c r="LK64" i="1"/>
  <c r="IZ64" i="1"/>
  <c r="JE64" i="1"/>
  <c r="ND64" i="1"/>
  <c r="MT64" i="1"/>
  <c r="GX64" i="1"/>
  <c r="GV64" i="1"/>
  <c r="IC64" i="1"/>
  <c r="IR64" i="1"/>
  <c r="JG64" i="1"/>
  <c r="JB64" i="1"/>
  <c r="EM64" i="1"/>
  <c r="AZ64" i="1"/>
  <c r="GN64" i="1"/>
  <c r="FM64" i="1"/>
  <c r="JF64" i="1"/>
  <c r="NL64" i="1"/>
  <c r="HG64" i="1"/>
  <c r="MR47" i="1" a="1"/>
  <c r="MR47" i="1" s="1"/>
  <c r="MS64" i="1"/>
  <c r="EZ64" i="1"/>
  <c r="FI64" i="1"/>
  <c r="HP64" i="1"/>
  <c r="JJ64" i="1"/>
  <c r="OP64" i="1"/>
  <c r="NZ64" i="1"/>
  <c r="GG64" i="1"/>
  <c r="HS64" i="1"/>
  <c r="GF64" i="1"/>
  <c r="JT64" i="1"/>
  <c r="GR64" i="1"/>
  <c r="LR64" i="1"/>
  <c r="IQ64" i="1"/>
  <c r="MV64" i="1"/>
  <c r="MU64" i="1"/>
  <c r="FP64" i="1"/>
  <c r="IN64" i="1"/>
  <c r="IX64" i="1"/>
  <c r="GA64" i="1"/>
  <c r="JI64" i="1"/>
  <c r="HM64" i="1"/>
  <c r="FC64" i="1"/>
  <c r="BF64" i="1"/>
  <c r="FJ64" i="1"/>
  <c r="LE64" i="1"/>
  <c r="LV64" i="1"/>
  <c r="LP64" i="1"/>
  <c r="BA64" i="1"/>
  <c r="DS64" i="1"/>
  <c r="FB64" i="1"/>
  <c r="ID64" i="1"/>
  <c r="FX64" i="1"/>
  <c r="II64" i="1"/>
  <c r="OO64" i="1"/>
  <c r="BG64" i="1"/>
  <c r="Q231" i="8"/>
  <c r="Q231" i="7"/>
  <c r="U235" i="8"/>
  <c r="U236" i="8"/>
  <c r="AA231" i="7"/>
  <c r="U235" i="7"/>
  <c r="U236" i="7"/>
  <c r="AM382" i="4"/>
  <c r="AK382" i="4"/>
  <c r="AN382" i="4"/>
  <c r="AN371" i="6"/>
  <c r="AM371" i="6"/>
  <c r="AQ382" i="4"/>
  <c r="O13" i="7"/>
  <c r="Q13" i="7"/>
  <c r="P13" i="7"/>
  <c r="AP381" i="4"/>
  <c r="BD381" i="4" s="1"/>
  <c r="BK381" i="4" s="1"/>
  <c r="BR381" i="4" s="1"/>
  <c r="BY381" i="4" s="1"/>
  <c r="CF381" i="4" s="1"/>
  <c r="CM381" i="4" s="1"/>
  <c r="AW381" i="4"/>
  <c r="AW382" i="4" s="1"/>
  <c r="Q13" i="8"/>
  <c r="P13" i="8"/>
  <c r="O13" i="8"/>
  <c r="AA231" i="8"/>
  <c r="AB143" i="8"/>
  <c r="AW143" i="8" s="1"/>
  <c r="V231" i="7"/>
  <c r="D386" i="4"/>
  <c r="C386" i="4" s="1"/>
  <c r="V231" i="8"/>
  <c r="A468" i="4"/>
  <c r="F468" i="4" s="1"/>
  <c r="D467" i="4"/>
  <c r="Q467" i="4" s="1"/>
  <c r="E467" i="4"/>
  <c r="R467" i="4" s="1"/>
  <c r="Q385" i="4"/>
  <c r="B385" i="4"/>
  <c r="I403" i="4"/>
  <c r="V403" i="4" s="1"/>
  <c r="H403" i="4"/>
  <c r="U403" i="4" s="1"/>
  <c r="G403" i="4"/>
  <c r="T403" i="4" s="1"/>
  <c r="D403" i="4"/>
  <c r="Q403" i="4" s="1"/>
  <c r="A404" i="4"/>
  <c r="A405" i="4" s="1"/>
  <c r="I387" i="4"/>
  <c r="V387" i="4" s="1"/>
  <c r="H387" i="4"/>
  <c r="U387" i="4" s="1"/>
  <c r="G387" i="4"/>
  <c r="T387" i="4" s="1"/>
  <c r="F387" i="4"/>
  <c r="S387" i="4" s="1"/>
  <c r="E387" i="4"/>
  <c r="R387" i="4" s="1"/>
  <c r="A388"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1" i="4"/>
  <c r="AE381" i="4" s="1"/>
  <c r="AH381" i="4"/>
  <c r="AV381" i="4" s="1"/>
  <c r="AV382" i="4" s="1"/>
  <c r="M231" i="8"/>
  <c r="M13" i="8"/>
  <c r="M13" i="7"/>
  <c r="N13" i="7"/>
  <c r="L13" i="7"/>
  <c r="L13" i="8"/>
  <c r="N13" i="8"/>
  <c r="AY151" i="8"/>
  <c r="AZ148" i="8"/>
  <c r="AZ149" i="8" s="1"/>
  <c r="AZ150" i="8" s="1"/>
  <c r="AL380"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OH71" i="1" l="1"/>
  <c r="OH56" i="1"/>
  <c r="OH68" i="1"/>
  <c r="OH53" i="1"/>
  <c r="WR26" i="1"/>
  <c r="WQ46" i="1" a="1"/>
  <c r="WQ46" i="1" s="1"/>
  <c r="WQ59" i="1" a="1"/>
  <c r="WQ59" i="1" s="1"/>
  <c r="WQ104" i="1" a="1"/>
  <c r="WQ104" i="1" s="1"/>
  <c r="WQ105" i="1" a="1"/>
  <c r="WQ105" i="1" s="1"/>
  <c r="WQ40" i="1" a="1"/>
  <c r="WQ40" i="1" s="1"/>
  <c r="WQ45" i="1" a="1"/>
  <c r="WQ45" i="1" s="1"/>
  <c r="WQ47" i="1" a="1"/>
  <c r="WQ47" i="1" s="1"/>
  <c r="WQ95" i="1" a="1"/>
  <c r="WQ95" i="1" s="1"/>
  <c r="WQ87" i="1" a="1"/>
  <c r="WQ87" i="1" s="1"/>
  <c r="WQ48" i="1" a="1"/>
  <c r="WQ48" i="1" s="1"/>
  <c r="WQ93" i="1" a="1"/>
  <c r="WQ93" i="1" s="1"/>
  <c r="WQ98" i="1" a="1"/>
  <c r="WQ98" i="1" s="1"/>
  <c r="WQ49" i="1" a="1"/>
  <c r="WQ49" i="1" s="1"/>
  <c r="WQ84" i="1" a="1"/>
  <c r="WQ84" i="1" s="1"/>
  <c r="WQ53" i="1" a="1"/>
  <c r="WQ53" i="1" s="1"/>
  <c r="WQ54" i="1" a="1"/>
  <c r="WQ54" i="1" s="1"/>
  <c r="WQ55" i="1" a="1"/>
  <c r="WQ55" i="1" s="1"/>
  <c r="WQ99" i="1" a="1"/>
  <c r="WQ99" i="1" s="1"/>
  <c r="WQ60" i="1" a="1"/>
  <c r="WQ60" i="1" s="1"/>
  <c r="WQ61" i="1" a="1"/>
  <c r="WQ61" i="1" s="1"/>
  <c r="WQ89" i="1" a="1"/>
  <c r="WQ89" i="1" s="1"/>
  <c r="WQ83" i="1" a="1"/>
  <c r="WQ83" i="1" s="1"/>
  <c r="WQ96" i="1" a="1"/>
  <c r="WQ96" i="1" s="1"/>
  <c r="WQ85" i="1" a="1"/>
  <c r="WQ85" i="1" s="1"/>
  <c r="WQ97" i="1" a="1"/>
  <c r="WQ97" i="1" s="1"/>
  <c r="WQ82" i="1" a="1"/>
  <c r="WQ82" i="1" s="1"/>
  <c r="WQ86" i="1" a="1"/>
  <c r="WQ86" i="1" s="1"/>
  <c r="WQ50" i="1" a="1"/>
  <c r="WQ50" i="1" s="1"/>
  <c r="WQ52" i="1" a="1"/>
  <c r="WQ52" i="1" s="1"/>
  <c r="WQ100" i="1" a="1"/>
  <c r="WQ100" i="1" s="1"/>
  <c r="WQ108" i="1" a="1"/>
  <c r="WQ108" i="1" s="1"/>
  <c r="WQ56" i="1" a="1"/>
  <c r="WQ56" i="1" s="1"/>
  <c r="WQ57" i="1" a="1"/>
  <c r="WQ57" i="1" s="1"/>
  <c r="WQ94" i="1" a="1"/>
  <c r="WQ94" i="1" s="1"/>
  <c r="WQ88" i="1" a="1"/>
  <c r="WQ88" i="1" s="1"/>
  <c r="WQ51" i="1" a="1"/>
  <c r="WQ51" i="1" s="1"/>
  <c r="WQ39" i="1" a="1"/>
  <c r="WQ39" i="1" s="1"/>
  <c r="WQ106" i="1" a="1"/>
  <c r="WQ106" i="1" s="1"/>
  <c r="WQ107" i="1" a="1"/>
  <c r="WQ107" i="1" s="1"/>
  <c r="WQ41" i="1" a="1"/>
  <c r="WQ41" i="1" s="1"/>
  <c r="WQ58" i="1" a="1"/>
  <c r="WQ58" i="1" s="1"/>
  <c r="WL63" i="1" a="1"/>
  <c r="WL63" i="1" s="1"/>
  <c r="WB63" i="1" a="1"/>
  <c r="WB63" i="1" s="1"/>
  <c r="VR63" i="1" a="1"/>
  <c r="VR63" i="1" s="1"/>
  <c r="VH63" i="1" a="1"/>
  <c r="VH63" i="1" s="1"/>
  <c r="UX63" i="1" a="1"/>
  <c r="UX63" i="1" s="1"/>
  <c r="UN63" i="1" a="1"/>
  <c r="UN63" i="1" s="1"/>
  <c r="UD63" i="1" a="1"/>
  <c r="UD63" i="1" s="1"/>
  <c r="TT63" i="1" a="1"/>
  <c r="TT63" i="1" s="1"/>
  <c r="TJ63" i="1" a="1"/>
  <c r="TJ63" i="1" s="1"/>
  <c r="SZ63" i="1" a="1"/>
  <c r="SZ63" i="1" s="1"/>
  <c r="SP63" i="1" a="1"/>
  <c r="SP63" i="1" s="1"/>
  <c r="WI63" i="1" a="1"/>
  <c r="WI63" i="1" s="1"/>
  <c r="VN63" i="1" a="1"/>
  <c r="VN63" i="1" s="1"/>
  <c r="US63" i="1" a="1"/>
  <c r="US63" i="1" s="1"/>
  <c r="TX63" i="1" a="1"/>
  <c r="TX63" i="1" s="1"/>
  <c r="TC63" i="1" a="1"/>
  <c r="TC63" i="1" s="1"/>
  <c r="VX63" i="1" a="1"/>
  <c r="VX63" i="1" s="1"/>
  <c r="VC63" i="1" a="1"/>
  <c r="VC63" i="1" s="1"/>
  <c r="UH63" i="1" a="1"/>
  <c r="UH63" i="1" s="1"/>
  <c r="TM63" i="1" a="1"/>
  <c r="TM63" i="1" s="1"/>
  <c r="SR63" i="1" a="1"/>
  <c r="SR63" i="1" s="1"/>
  <c r="VW63" i="1" a="1"/>
  <c r="VW63" i="1" s="1"/>
  <c r="UZ63" i="1" a="1"/>
  <c r="UZ63" i="1" s="1"/>
  <c r="TQ63" i="1" a="1"/>
  <c r="TQ63" i="1" s="1"/>
  <c r="ST63" i="1" a="1"/>
  <c r="ST63" i="1" s="1"/>
  <c r="WH63" i="1" a="1"/>
  <c r="WH63" i="1" s="1"/>
  <c r="VK63" i="1" a="1"/>
  <c r="VK63" i="1" s="1"/>
  <c r="UB63" i="1" a="1"/>
  <c r="UB63" i="1" s="1"/>
  <c r="TE63" i="1" a="1"/>
  <c r="TE63" i="1" s="1"/>
  <c r="VV63" i="1" a="1"/>
  <c r="VV63" i="1" s="1"/>
  <c r="UY63" i="1" a="1"/>
  <c r="UY63" i="1" s="1"/>
  <c r="UM63" i="1" a="1"/>
  <c r="UM63" i="1" s="1"/>
  <c r="TP63" i="1" a="1"/>
  <c r="TP63" i="1" s="1"/>
  <c r="SS63" i="1" a="1"/>
  <c r="SS63" i="1" s="1"/>
  <c r="WG63" i="1" a="1"/>
  <c r="WG63" i="1" s="1"/>
  <c r="VJ63" i="1" a="1"/>
  <c r="VJ63" i="1" s="1"/>
  <c r="UA63" i="1" a="1"/>
  <c r="UA63" i="1" s="1"/>
  <c r="TD63" i="1" a="1"/>
  <c r="TD63" i="1" s="1"/>
  <c r="VU63" i="1" a="1"/>
  <c r="VU63" i="1" s="1"/>
  <c r="VG63" i="1" a="1"/>
  <c r="VG63" i="1" s="1"/>
  <c r="UE63" i="1" a="1"/>
  <c r="UE63" i="1" s="1"/>
  <c r="TO63" i="1" a="1"/>
  <c r="TO63" i="1" s="1"/>
  <c r="WK63" i="1" a="1"/>
  <c r="WK63" i="1" s="1"/>
  <c r="UR63" i="1" a="1"/>
  <c r="UR63" i="1" s="1"/>
  <c r="UC63" i="1" a="1"/>
  <c r="UC63" i="1" s="1"/>
  <c r="VT63" i="1" a="1"/>
  <c r="VT63" i="1" s="1"/>
  <c r="VF63" i="1" a="1"/>
  <c r="VF63" i="1" s="1"/>
  <c r="TN63" i="1" a="1"/>
  <c r="TN63" i="1" s="1"/>
  <c r="SY63" i="1" a="1"/>
  <c r="SY63" i="1" s="1"/>
  <c r="WJ63" i="1" a="1"/>
  <c r="WJ63" i="1" s="1"/>
  <c r="UQ63" i="1" a="1"/>
  <c r="UQ63" i="1" s="1"/>
  <c r="UF63" i="1" a="1"/>
  <c r="UF63" i="1" s="1"/>
  <c r="TK63" i="1" a="1"/>
  <c r="TK63" i="1" s="1"/>
  <c r="SU63" i="1" a="1"/>
  <c r="SU63" i="1" s="1"/>
  <c r="WE63" i="1" a="1"/>
  <c r="WE63" i="1" s="1"/>
  <c r="VO63" i="1" a="1"/>
  <c r="VO63" i="1" s="1"/>
  <c r="UV63" i="1" a="1"/>
  <c r="UV63" i="1" s="1"/>
  <c r="WO63" i="1" a="1"/>
  <c r="WO63" i="1" s="1"/>
  <c r="VS63" i="1" a="1"/>
  <c r="VS63" i="1" s="1"/>
  <c r="VA63" i="1" a="1"/>
  <c r="VA63" i="1" s="1"/>
  <c r="UG63" i="1" a="1"/>
  <c r="UG63" i="1" s="1"/>
  <c r="TI63" i="1" a="1"/>
  <c r="TI63" i="1" s="1"/>
  <c r="SO63" i="1" a="1"/>
  <c r="SO63" i="1" s="1"/>
  <c r="WD63" i="1" a="1"/>
  <c r="WD63" i="1" s="1"/>
  <c r="VL63" i="1" a="1"/>
  <c r="VL63" i="1" s="1"/>
  <c r="UP63" i="1" a="1"/>
  <c r="UP63" i="1" s="1"/>
  <c r="TV63" i="1" a="1"/>
  <c r="TV63" i="1" s="1"/>
  <c r="TB63" i="1" a="1"/>
  <c r="TB63" i="1" s="1"/>
  <c r="UK63" i="1" a="1"/>
  <c r="UK63" i="1" s="1"/>
  <c r="TL63" i="1" a="1"/>
  <c r="TL63" i="1" s="1"/>
  <c r="SM63" i="1" a="1"/>
  <c r="SM63" i="1" s="1"/>
  <c r="VI63" i="1" a="1"/>
  <c r="VI63" i="1" s="1"/>
  <c r="WF63" i="1" a="1"/>
  <c r="WF63" i="1" s="1"/>
  <c r="UJ63" i="1" a="1"/>
  <c r="UJ63" i="1" s="1"/>
  <c r="TH63" i="1" a="1"/>
  <c r="TH63" i="1" s="1"/>
  <c r="VZ63" i="1" a="1"/>
  <c r="VZ63" i="1" s="1"/>
  <c r="UW63" i="1" a="1"/>
  <c r="UW63" i="1" s="1"/>
  <c r="TW63" i="1" a="1"/>
  <c r="TW63" i="1" s="1"/>
  <c r="SX63" i="1" a="1"/>
  <c r="SX63" i="1" s="1"/>
  <c r="UO63" i="1" a="1"/>
  <c r="UO63" i="1" s="1"/>
  <c r="TG63" i="1" a="1"/>
  <c r="TG63" i="1" s="1"/>
  <c r="TF63" i="1" a="1"/>
  <c r="TF63" i="1" s="1"/>
  <c r="WP63" i="1" a="1"/>
  <c r="WP63" i="1" s="1"/>
  <c r="SW63" i="1" a="1"/>
  <c r="SW63" i="1" s="1"/>
  <c r="WM63" i="1" a="1"/>
  <c r="WM63" i="1" s="1"/>
  <c r="TR63" i="1" a="1"/>
  <c r="TR63" i="1" s="1"/>
  <c r="UU63" i="1" a="1"/>
  <c r="UU63" i="1" s="1"/>
  <c r="WC63" i="1" a="1"/>
  <c r="WC63" i="1" s="1"/>
  <c r="VD63" i="1" a="1"/>
  <c r="VD63" i="1" s="1"/>
  <c r="WR63" i="1" a="1"/>
  <c r="WR63" i="1" s="1"/>
  <c r="VB63" i="1" a="1"/>
  <c r="VB63" i="1" s="1"/>
  <c r="TA63" i="1" a="1"/>
  <c r="TA63" i="1" s="1"/>
  <c r="WQ63" i="1" a="1"/>
  <c r="WQ63" i="1" s="1"/>
  <c r="UT63" i="1" a="1"/>
  <c r="UT63" i="1" s="1"/>
  <c r="TZ63" i="1" a="1"/>
  <c r="TZ63" i="1" s="1"/>
  <c r="SN63" i="1" a="1"/>
  <c r="SN63" i="1" s="1"/>
  <c r="WN63" i="1" a="1"/>
  <c r="WN63" i="1" s="1"/>
  <c r="TU63" i="1" a="1"/>
  <c r="TU63" i="1" s="1"/>
  <c r="VY63" i="1" a="1"/>
  <c r="VY63" i="1" s="1"/>
  <c r="SQ63" i="1" a="1"/>
  <c r="SQ63" i="1" s="1"/>
  <c r="VQ63" i="1" a="1"/>
  <c r="VQ63" i="1" s="1"/>
  <c r="VP63" i="1" a="1"/>
  <c r="VP63" i="1" s="1"/>
  <c r="VM63" i="1" a="1"/>
  <c r="VM63" i="1" s="1"/>
  <c r="UI63" i="1" a="1"/>
  <c r="UI63" i="1" s="1"/>
  <c r="TS63" i="1" a="1"/>
  <c r="TS63" i="1" s="1"/>
  <c r="WA63" i="1" a="1"/>
  <c r="WA63" i="1" s="1"/>
  <c r="UL63" i="1" a="1"/>
  <c r="UL63" i="1" s="1"/>
  <c r="TY63" i="1" a="1"/>
  <c r="TY63" i="1" s="1"/>
  <c r="SV63" i="1" a="1"/>
  <c r="SV63" i="1" s="1"/>
  <c r="VE63" i="1" a="1"/>
  <c r="VE63" i="1" s="1"/>
  <c r="MC54" i="1"/>
  <c r="MC71" i="1" s="1"/>
  <c r="MA66" i="1"/>
  <c r="MA51" i="1"/>
  <c r="MA69" i="1"/>
  <c r="MA54" i="1"/>
  <c r="MA71" i="1" s="1"/>
  <c r="MC68" i="1"/>
  <c r="MC53" i="1"/>
  <c r="MB69" i="1"/>
  <c r="MB54" i="1"/>
  <c r="MB71" i="1" s="1"/>
  <c r="MB66" i="1"/>
  <c r="MB51" i="1"/>
  <c r="LZ68" i="1"/>
  <c r="LZ53" i="1"/>
  <c r="CZ63" i="1"/>
  <c r="AT63" i="1" s="1"/>
  <c r="DD63" i="1"/>
  <c r="CZ64" i="1" s="1"/>
  <c r="AT64"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L67" i="1"/>
  <c r="EO52" i="1"/>
  <c r="EO54" i="1" s="1"/>
  <c r="FF67" i="1"/>
  <c r="HJ52" i="1"/>
  <c r="HJ69" i="1" s="1"/>
  <c r="GO52" i="1"/>
  <c r="GO54" i="1" s="1"/>
  <c r="IK52" i="1"/>
  <c r="IK69" i="1" s="1"/>
  <c r="EQ67" i="1"/>
  <c r="HC67" i="1"/>
  <c r="JK50" i="1"/>
  <c r="FN50" i="1"/>
  <c r="FE52" i="1"/>
  <c r="FE69" i="1" s="1"/>
  <c r="II52" i="1"/>
  <c r="II54" i="1" s="1"/>
  <c r="GX49" i="1"/>
  <c r="KY50" i="1"/>
  <c r="IX49" i="1"/>
  <c r="GG49" i="1"/>
  <c r="GN49" i="1"/>
  <c r="HX49" i="1"/>
  <c r="EJ49" i="1"/>
  <c r="IK49" i="1"/>
  <c r="HB50" i="1"/>
  <c r="LA54" i="1"/>
  <c r="LA69" i="1"/>
  <c r="KZ49" i="1"/>
  <c r="IS49" i="1"/>
  <c r="IT50" i="1"/>
  <c r="EC50" i="1"/>
  <c r="EG50" i="1"/>
  <c r="NR67" i="1"/>
  <c r="NR52" i="1"/>
  <c r="LE49" i="1"/>
  <c r="EZ49" i="1"/>
  <c r="FN49" i="1"/>
  <c r="GP49" i="1"/>
  <c r="FA49" i="1"/>
  <c r="NI49" i="1"/>
  <c r="BB49" i="1"/>
  <c r="IT49" i="1"/>
  <c r="DA50" i="1"/>
  <c r="NW50" i="1"/>
  <c r="NB50" i="1"/>
  <c r="MI50" i="1"/>
  <c r="JF50" i="1"/>
  <c r="IJ69" i="1"/>
  <c r="IJ54" i="1"/>
  <c r="IN49" i="1"/>
  <c r="JQ49" i="1"/>
  <c r="GX50" i="1"/>
  <c r="HA50" i="1"/>
  <c r="MQ50" i="1"/>
  <c r="GH49" i="1"/>
  <c r="EO49" i="1"/>
  <c r="HG50" i="1"/>
  <c r="FI69" i="1"/>
  <c r="FI54" i="1"/>
  <c r="IU50" i="1"/>
  <c r="FR54" i="1"/>
  <c r="FR69" i="1"/>
  <c r="NJ49" i="1"/>
  <c r="KU49" i="1"/>
  <c r="FS49" i="1"/>
  <c r="FG50" i="1"/>
  <c r="MK50" i="1"/>
  <c r="FF49" i="1"/>
  <c r="JO63" i="1"/>
  <c r="JP63" i="1"/>
  <c r="AQ63" i="1"/>
  <c r="AR63" i="1"/>
  <c r="NE63" i="1"/>
  <c r="NF63" i="1"/>
  <c r="NG63" i="1"/>
  <c r="O64" i="1"/>
  <c r="NH63" i="1"/>
  <c r="JL49" i="1"/>
  <c r="GG52" i="1"/>
  <c r="GG67" i="1"/>
  <c r="LM50" i="1"/>
  <c r="HW49" i="1"/>
  <c r="HF49" i="1"/>
  <c r="GQ50" i="1"/>
  <c r="HW52" i="1"/>
  <c r="HW67" i="1"/>
  <c r="HD67" i="1"/>
  <c r="HD52" i="1"/>
  <c r="FD49" i="1"/>
  <c r="KX49" i="1"/>
  <c r="HE49" i="1"/>
  <c r="FL49" i="1"/>
  <c r="MU67" i="1"/>
  <c r="MU52" i="1"/>
  <c r="GT50" i="1"/>
  <c r="OK54" i="1"/>
  <c r="OK69" i="1"/>
  <c r="GH50" i="1"/>
  <c r="JX50" i="1"/>
  <c r="FD50" i="1"/>
  <c r="LV54" i="1"/>
  <c r="LV69" i="1"/>
  <c r="LB50" i="1"/>
  <c r="II49" i="1"/>
  <c r="FP49" i="1"/>
  <c r="AZ49" i="1"/>
  <c r="GC49" i="1"/>
  <c r="HC49" i="1"/>
  <c r="HB49" i="1"/>
  <c r="OE49" i="1"/>
  <c r="EI50" i="1"/>
  <c r="GF50" i="1"/>
  <c r="FT50" i="1"/>
  <c r="FS50" i="1"/>
  <c r="IV50" i="1"/>
  <c r="FB50" i="1"/>
  <c r="BD50" i="1"/>
  <c r="IP50" i="1"/>
  <c r="HS69" i="1"/>
  <c r="HS54" i="1"/>
  <c r="MU49" i="1"/>
  <c r="NY49" i="1"/>
  <c r="OK49" i="1"/>
  <c r="HV49" i="1"/>
  <c r="GD49" i="1"/>
  <c r="HJ49" i="1"/>
  <c r="FH49" i="1"/>
  <c r="LA49" i="1"/>
  <c r="LK52" i="1"/>
  <c r="LK67" i="1"/>
  <c r="EH50" i="1"/>
  <c r="EX50" i="1"/>
  <c r="GA52" i="1"/>
  <c r="GA67" i="1"/>
  <c r="FX49" i="1"/>
  <c r="MR64" i="1" a="1"/>
  <c r="MR64" i="1" s="1"/>
  <c r="GJ49" i="1"/>
  <c r="Q64" i="1"/>
  <c r="MG63" i="1"/>
  <c r="MH63" i="1"/>
  <c r="FQ49" i="1"/>
  <c r="FZ49" i="1"/>
  <c r="BA52" i="1"/>
  <c r="BA67" i="1"/>
  <c r="HV52" i="1"/>
  <c r="HV67" i="1"/>
  <c r="IQ52" i="1"/>
  <c r="IQ67" i="1"/>
  <c r="EF49" i="1"/>
  <c r="IY50" i="1"/>
  <c r="HF50" i="1"/>
  <c r="LW67" i="1"/>
  <c r="LW52" i="1"/>
  <c r="ML50" i="1"/>
  <c r="NZ49" i="1"/>
  <c r="DS50" i="1"/>
  <c r="HR49" i="1"/>
  <c r="JH49" i="1"/>
  <c r="HH49" i="1"/>
  <c r="EV49" i="1"/>
  <c r="MV52" i="1"/>
  <c r="MV67" i="1"/>
  <c r="NO50" i="1"/>
  <c r="HZ50" i="1"/>
  <c r="MV49" i="1"/>
  <c r="OP49" i="1"/>
  <c r="MS49" i="1"/>
  <c r="W64" i="1"/>
  <c r="JR63" i="1"/>
  <c r="FE49" i="1"/>
  <c r="JI67" i="1"/>
  <c r="JI52" i="1"/>
  <c r="CY50" i="1"/>
  <c r="BB50" i="1"/>
  <c r="LB49" i="1"/>
  <c r="GB50" i="1"/>
  <c r="FA50" i="1"/>
  <c r="ND50" i="1"/>
  <c r="NY69" i="1"/>
  <c r="NY54" i="1"/>
  <c r="FJ49" i="1"/>
  <c r="MT49" i="1"/>
  <c r="OI49" i="1"/>
  <c r="JK49" i="1"/>
  <c r="GM49" i="1"/>
  <c r="FW50" i="1"/>
  <c r="FC50" i="1"/>
  <c r="KX54" i="1"/>
  <c r="KX69" i="1"/>
  <c r="HG49" i="1"/>
  <c r="ED49" i="1"/>
  <c r="ON50" i="1"/>
  <c r="JU50" i="1"/>
  <c r="JL50" i="1"/>
  <c r="GS49" i="1"/>
  <c r="JB50" i="1"/>
  <c r="LS50" i="1"/>
  <c r="GY50" i="1"/>
  <c r="KW52" i="1"/>
  <c r="KW67" i="1"/>
  <c r="NN50" i="1"/>
  <c r="NJ67" i="1"/>
  <c r="NJ52" i="1"/>
  <c r="IF52" i="1"/>
  <c r="IF67" i="1"/>
  <c r="HK50" i="1"/>
  <c r="KU69" i="1"/>
  <c r="KU54" i="1"/>
  <c r="ON49" i="1"/>
  <c r="EM49" i="1"/>
  <c r="ND49" i="1"/>
  <c r="FK49" i="1"/>
  <c r="GB49" i="1"/>
  <c r="FY49" i="1"/>
  <c r="ED50" i="1"/>
  <c r="GZ50" i="1"/>
  <c r="EM50" i="1"/>
  <c r="GM50" i="1"/>
  <c r="KV50" i="1"/>
  <c r="BE50" i="1"/>
  <c r="HR52" i="1"/>
  <c r="HR67" i="1"/>
  <c r="IA69" i="1"/>
  <c r="IA54" i="1"/>
  <c r="ID49" i="1"/>
  <c r="IQ49" i="1"/>
  <c r="NL49" i="1"/>
  <c r="HT49" i="1"/>
  <c r="EQ69" i="1"/>
  <c r="EQ54" i="1"/>
  <c r="BC50" i="1"/>
  <c r="NI50" i="1"/>
  <c r="HY49" i="1"/>
  <c r="GW50" i="1"/>
  <c r="EG49" i="1"/>
  <c r="FZ50" i="1"/>
  <c r="GL50" i="1"/>
  <c r="FX50" i="1"/>
  <c r="HO69" i="1"/>
  <c r="HO54" i="1"/>
  <c r="JJ49" i="1"/>
  <c r="JB49" i="1"/>
  <c r="GK49" i="1"/>
  <c r="HO49" i="1"/>
  <c r="GZ49" i="1"/>
  <c r="GT49" i="1"/>
  <c r="MY49" i="1"/>
  <c r="OJ49" i="1"/>
  <c r="MS50" i="1"/>
  <c r="GC50" i="1"/>
  <c r="IM50" i="1"/>
  <c r="IH50" i="1"/>
  <c r="MX67" i="1"/>
  <c r="MX52" i="1"/>
  <c r="OF49" i="1"/>
  <c r="MO50" i="1"/>
  <c r="HI50" i="1"/>
  <c r="FV49" i="1"/>
  <c r="FY50" i="1"/>
  <c r="KV49" i="1"/>
  <c r="GN50" i="1"/>
  <c r="OL69" i="1"/>
  <c r="OL54" i="1"/>
  <c r="IG50" i="1"/>
  <c r="LU50" i="1"/>
  <c r="HC54" i="1"/>
  <c r="HC69" i="1"/>
  <c r="LV49" i="1"/>
  <c r="HA49" i="1"/>
  <c r="LR49" i="1"/>
  <c r="JG49" i="1"/>
  <c r="HI49" i="1"/>
  <c r="EW49" i="1"/>
  <c r="IA49" i="1"/>
  <c r="OM49" i="1"/>
  <c r="LS49" i="1"/>
  <c r="BD49" i="1"/>
  <c r="AZ50" i="1"/>
  <c r="FW49" i="1"/>
  <c r="HE50" i="1"/>
  <c r="FP50" i="1"/>
  <c r="MY50" i="1"/>
  <c r="OJ50" i="1"/>
  <c r="GP52" i="1"/>
  <c r="GP67" i="1"/>
  <c r="FB49" i="1"/>
  <c r="FC49" i="1"/>
  <c r="GR49" i="1"/>
  <c r="FR49" i="1"/>
  <c r="LY49" i="1"/>
  <c r="JQ50" i="1"/>
  <c r="P64" i="1"/>
  <c r="JM63" i="1"/>
  <c r="MD63" i="1"/>
  <c r="ME63" i="1"/>
  <c r="MF63" i="1"/>
  <c r="GR67" i="1"/>
  <c r="GR52" i="1"/>
  <c r="LD67" i="1"/>
  <c r="LD52" i="1"/>
  <c r="GQ49" i="1"/>
  <c r="IW50" i="1"/>
  <c r="OM50" i="1"/>
  <c r="DS49" i="1"/>
  <c r="JE49" i="1"/>
  <c r="LC49" i="1"/>
  <c r="FU49" i="1"/>
  <c r="JD49" i="1"/>
  <c r="NW49" i="1"/>
  <c r="MT50" i="1"/>
  <c r="IS50" i="1"/>
  <c r="LR50" i="1"/>
  <c r="EV50" i="1"/>
  <c r="DC50" i="1"/>
  <c r="MN50" i="1"/>
  <c r="BF49" i="1"/>
  <c r="BA49" i="1"/>
  <c r="EQ49" i="1"/>
  <c r="GU49" i="1"/>
  <c r="MX49" i="1"/>
  <c r="LP69" i="1"/>
  <c r="LP54" i="1"/>
  <c r="IO50" i="1"/>
  <c r="HH50" i="1"/>
  <c r="EN50" i="1"/>
  <c r="NP52" i="1"/>
  <c r="NP67" i="1"/>
  <c r="HX54" i="1"/>
  <c r="HX69" i="1"/>
  <c r="HU54" i="1"/>
  <c r="HU69" i="1"/>
  <c r="HP49" i="1"/>
  <c r="IR49" i="1"/>
  <c r="IZ49" i="1"/>
  <c r="EN49" i="1"/>
  <c r="IL49" i="1"/>
  <c r="HN49" i="1"/>
  <c r="IM49" i="1"/>
  <c r="GL49" i="1"/>
  <c r="GI49" i="1"/>
  <c r="LD49" i="1"/>
  <c r="JX49" i="1"/>
  <c r="GO49" i="1"/>
  <c r="FF54" i="1"/>
  <c r="FF69" i="1"/>
  <c r="FO50" i="1"/>
  <c r="JA50" i="1"/>
  <c r="GJ50" i="1"/>
  <c r="NL69" i="1"/>
  <c r="NL54" i="1"/>
  <c r="NL71" i="1" s="1"/>
  <c r="HL69" i="1"/>
  <c r="HL54" i="1"/>
  <c r="HK49" i="1"/>
  <c r="HQ49" i="1"/>
  <c r="FL52" i="1"/>
  <c r="FL67" i="1"/>
  <c r="EU50" i="1"/>
  <c r="MW49" i="1"/>
  <c r="JE52" i="1"/>
  <c r="JE67" i="1"/>
  <c r="NK50" i="1"/>
  <c r="LF50" i="1"/>
  <c r="FJ50" i="1"/>
  <c r="IZ69" i="1"/>
  <c r="IZ54" i="1"/>
  <c r="EW54" i="1"/>
  <c r="EW69" i="1"/>
  <c r="FU50" i="1"/>
  <c r="BG49" i="1"/>
  <c r="LP49" i="1"/>
  <c r="IC49" i="1"/>
  <c r="LK49" i="1"/>
  <c r="IY49" i="1"/>
  <c r="FO49" i="1"/>
  <c r="IO49" i="1"/>
  <c r="GE49" i="1"/>
  <c r="NU63" i="1"/>
  <c r="AF64" i="1"/>
  <c r="IJ49" i="1"/>
  <c r="GI52" i="1"/>
  <c r="GI67" i="1"/>
  <c r="MW50" i="1"/>
  <c r="JC50" i="1"/>
  <c r="GD50" i="1"/>
  <c r="JT69" i="1"/>
  <c r="JT54" i="1"/>
  <c r="FI49" i="1"/>
  <c r="JT49" i="1"/>
  <c r="EC49" i="1"/>
  <c r="IP49" i="1"/>
  <c r="DP49" i="1"/>
  <c r="IE49" i="1"/>
  <c r="NZ50" i="1"/>
  <c r="JH50" i="1"/>
  <c r="NC54" i="1"/>
  <c r="NC71" i="1" s="1"/>
  <c r="NC69" i="1"/>
  <c r="LE50" i="1"/>
  <c r="IE50" i="1"/>
  <c r="NQ54" i="1"/>
  <c r="NQ71" i="1" s="1"/>
  <c r="NQ69" i="1"/>
  <c r="EY69" i="1"/>
  <c r="EY54" i="1"/>
  <c r="IH49" i="1"/>
  <c r="BF50" i="1"/>
  <c r="IV49" i="1"/>
  <c r="HZ49" i="1"/>
  <c r="EY49" i="1"/>
  <c r="DE62" i="1"/>
  <c r="DF62" i="1"/>
  <c r="DG62" i="1"/>
  <c r="FG49" i="1"/>
  <c r="GW49" i="1"/>
  <c r="LY50" i="1"/>
  <c r="HM50" i="1"/>
  <c r="LT50" i="1"/>
  <c r="EH49" i="1"/>
  <c r="OO49" i="1"/>
  <c r="HM49" i="1"/>
  <c r="GF49" i="1"/>
  <c r="D63" i="1"/>
  <c r="N64" i="1"/>
  <c r="AS63" i="1"/>
  <c r="AO63" i="1"/>
  <c r="Z64" i="1"/>
  <c r="OB63" i="1"/>
  <c r="KY49" i="1"/>
  <c r="IW49" i="1"/>
  <c r="JU49" i="1"/>
  <c r="LF49" i="1"/>
  <c r="HP50" i="1"/>
  <c r="HQ50" i="1"/>
  <c r="DY49" i="1"/>
  <c r="OI50" i="1"/>
  <c r="EL49" i="1"/>
  <c r="OP50" i="1"/>
  <c r="NX50" i="1"/>
  <c r="LC50" i="1"/>
  <c r="FH52" i="1"/>
  <c r="FH67" i="1"/>
  <c r="IL50" i="1"/>
  <c r="GE54" i="1"/>
  <c r="GE69" i="1"/>
  <c r="OL49" i="1"/>
  <c r="LU49" i="1"/>
  <c r="EP49" i="1"/>
  <c r="NM49" i="1"/>
  <c r="EK49" i="1"/>
  <c r="EX49" i="1"/>
  <c r="OO50" i="1"/>
  <c r="BE49" i="1"/>
  <c r="OF50" i="1"/>
  <c r="EP50" i="1"/>
  <c r="GS69" i="1"/>
  <c r="GS54" i="1"/>
  <c r="NM50" i="1"/>
  <c r="GU50" i="1"/>
  <c r="ID54" i="1"/>
  <c r="ID69" i="1"/>
  <c r="MJ67" i="1"/>
  <c r="MJ52" i="1"/>
  <c r="IG49" i="1"/>
  <c r="JF49" i="1"/>
  <c r="JI49" i="1"/>
  <c r="HS49" i="1"/>
  <c r="BC49" i="1"/>
  <c r="IB49" i="1"/>
  <c r="LN49" i="1"/>
  <c r="JA49" i="1"/>
  <c r="EF50" i="1"/>
  <c r="EK50" i="1"/>
  <c r="HT50" i="1"/>
  <c r="IN50" i="1"/>
  <c r="JD50" i="1"/>
  <c r="EU49" i="1"/>
  <c r="OE50" i="1"/>
  <c r="HD49" i="1"/>
  <c r="FK50" i="1"/>
  <c r="LN50" i="1"/>
  <c r="HN50" i="1"/>
  <c r="GV49" i="1"/>
  <c r="HU49" i="1"/>
  <c r="FT49" i="1"/>
  <c r="GY49" i="1"/>
  <c r="LM49" i="1"/>
  <c r="KW49" i="1"/>
  <c r="IF49" i="1"/>
  <c r="LW49" i="1"/>
  <c r="EZ50" i="1"/>
  <c r="FV69" i="1"/>
  <c r="FV54" i="1"/>
  <c r="MM50" i="1"/>
  <c r="HY50" i="1"/>
  <c r="JG69" i="1"/>
  <c r="JG54" i="1"/>
  <c r="GK52" i="1"/>
  <c r="GK67" i="1"/>
  <c r="NX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2" i="4"/>
  <c r="U239" i="8"/>
  <c r="U239" i="7"/>
  <c r="AL381" i="4"/>
  <c r="AZ381" i="4" s="1"/>
  <c r="BG381" i="4" s="1"/>
  <c r="BN381" i="4" s="1"/>
  <c r="BU381" i="4" s="1"/>
  <c r="CB381" i="4" s="1"/>
  <c r="CI381" i="4" s="1"/>
  <c r="AS381" i="4"/>
  <c r="AS382" i="4" s="1"/>
  <c r="AB231" i="8"/>
  <c r="AG231" i="8"/>
  <c r="X231" i="8"/>
  <c r="Q386" i="4"/>
  <c r="D387" i="4"/>
  <c r="C387" i="4" s="1"/>
  <c r="AZ151" i="8"/>
  <c r="BA148" i="8"/>
  <c r="BA151" i="8" s="1"/>
  <c r="A469" i="4"/>
  <c r="E469" i="4" s="1"/>
  <c r="D468" i="4"/>
  <c r="Q468" i="4" s="1"/>
  <c r="E468" i="4"/>
  <c r="P385" i="4"/>
  <c r="I388" i="4"/>
  <c r="V388" i="4" s="1"/>
  <c r="H388" i="4"/>
  <c r="U388" i="4" s="1"/>
  <c r="G388" i="4"/>
  <c r="T388" i="4" s="1"/>
  <c r="F388" i="4"/>
  <c r="S388" i="4" s="1"/>
  <c r="E388" i="4"/>
  <c r="R388" i="4" s="1"/>
  <c r="D405" i="4"/>
  <c r="Q405" i="4" s="1"/>
  <c r="I405" i="4"/>
  <c r="V405" i="4" s="1"/>
  <c r="H405" i="4"/>
  <c r="U405" i="4" s="1"/>
  <c r="G405" i="4"/>
  <c r="T405" i="4" s="1"/>
  <c r="I404" i="4"/>
  <c r="V404" i="4" s="1"/>
  <c r="H404" i="4"/>
  <c r="U404" i="4" s="1"/>
  <c r="G404" i="4"/>
  <c r="T404" i="4" s="1"/>
  <c r="D404" i="4"/>
  <c r="Q404" i="4" s="1"/>
  <c r="A389"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1" i="4"/>
  <c r="A406"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OH70" i="1" l="1"/>
  <c r="OH55" i="1"/>
  <c r="OH73" i="1"/>
  <c r="OH58" i="1"/>
  <c r="WR108" i="1" a="1"/>
  <c r="WR108" i="1" s="1"/>
  <c r="WR59" i="1" a="1"/>
  <c r="WR59" i="1" s="1"/>
  <c r="WR104" i="1" a="1"/>
  <c r="WR104" i="1" s="1"/>
  <c r="WR105" i="1" a="1"/>
  <c r="WR105" i="1" s="1"/>
  <c r="WR61" i="1" a="1"/>
  <c r="WR61" i="1" s="1"/>
  <c r="WR107" i="1" a="1"/>
  <c r="WR107" i="1" s="1"/>
  <c r="WR93" i="1" a="1"/>
  <c r="WR93" i="1" s="1"/>
  <c r="WR95" i="1" a="1"/>
  <c r="WR95" i="1" s="1"/>
  <c r="WR96" i="1" a="1"/>
  <c r="WR96" i="1" s="1"/>
  <c r="WR86" i="1" a="1"/>
  <c r="WR86" i="1" s="1"/>
  <c r="WR98" i="1" a="1"/>
  <c r="WR98" i="1" s="1"/>
  <c r="WR87" i="1" a="1"/>
  <c r="WR87" i="1" s="1"/>
  <c r="WR49" i="1" a="1"/>
  <c r="WR49" i="1" s="1"/>
  <c r="WR50" i="1" a="1"/>
  <c r="WR50" i="1" s="1"/>
  <c r="WR39" i="1" a="1"/>
  <c r="WR39" i="1" s="1"/>
  <c r="WR52" i="1" a="1"/>
  <c r="WR52" i="1" s="1"/>
  <c r="WR41" i="1" a="1"/>
  <c r="WR41" i="1" s="1"/>
  <c r="WR99" i="1" a="1"/>
  <c r="WR99" i="1" s="1"/>
  <c r="WR106" i="1" a="1"/>
  <c r="WR106" i="1" s="1"/>
  <c r="WS26" i="1"/>
  <c r="WS64" i="1" s="1" a="1"/>
  <c r="WS64" i="1" s="1"/>
  <c r="WR40" i="1" a="1"/>
  <c r="WR40" i="1" s="1"/>
  <c r="WR60" i="1" a="1"/>
  <c r="WR60" i="1" s="1"/>
  <c r="WR89" i="1" a="1"/>
  <c r="WR89" i="1" s="1"/>
  <c r="WR47" i="1" a="1"/>
  <c r="WR47" i="1" s="1"/>
  <c r="WR45" i="1" a="1"/>
  <c r="WR45" i="1" s="1"/>
  <c r="WR82" i="1" a="1"/>
  <c r="WR82" i="1" s="1"/>
  <c r="WR97" i="1" a="1"/>
  <c r="WR97" i="1" s="1"/>
  <c r="WR88" i="1" a="1"/>
  <c r="WR88" i="1" s="1"/>
  <c r="WR48" i="1" a="1"/>
  <c r="WR48" i="1" s="1"/>
  <c r="WR85" i="1" a="1"/>
  <c r="WR85" i="1" s="1"/>
  <c r="WR51" i="1" a="1"/>
  <c r="WR51" i="1" s="1"/>
  <c r="WR84" i="1" a="1"/>
  <c r="WR84" i="1" s="1"/>
  <c r="WR46" i="1" a="1"/>
  <c r="WR46" i="1" s="1"/>
  <c r="WR55" i="1" a="1"/>
  <c r="WR55" i="1" s="1"/>
  <c r="WR56" i="1" a="1"/>
  <c r="WR56" i="1" s="1"/>
  <c r="WR57" i="1" a="1"/>
  <c r="WR57" i="1" s="1"/>
  <c r="WR94" i="1" a="1"/>
  <c r="WR94" i="1" s="1"/>
  <c r="WR83" i="1" a="1"/>
  <c r="WR83" i="1" s="1"/>
  <c r="WR53" i="1" a="1"/>
  <c r="WR53" i="1" s="1"/>
  <c r="WR54" i="1" a="1"/>
  <c r="WR54" i="1" s="1"/>
  <c r="WR100" i="1" a="1"/>
  <c r="WR100" i="1" s="1"/>
  <c r="WR58" i="1" a="1"/>
  <c r="WR58" i="1" s="1"/>
  <c r="WR62" i="1" a="1"/>
  <c r="WR62" i="1" s="1"/>
  <c r="WI64" i="1" a="1"/>
  <c r="WI64" i="1" s="1"/>
  <c r="VN64" i="1" a="1"/>
  <c r="VN64" i="1" s="1"/>
  <c r="US64" i="1" a="1"/>
  <c r="US64" i="1" s="1"/>
  <c r="TX64" i="1" a="1"/>
  <c r="TX64" i="1" s="1"/>
  <c r="TC64" i="1" a="1"/>
  <c r="TC64" i="1" s="1"/>
  <c r="SR64" i="1" a="1"/>
  <c r="SR64" i="1" s="1"/>
  <c r="WJ64" i="1" a="1"/>
  <c r="WJ64" i="1" s="1"/>
  <c r="VY64" i="1" a="1"/>
  <c r="VY64" i="1" s="1"/>
  <c r="UF64" i="1" a="1"/>
  <c r="UF64" i="1" s="1"/>
  <c r="TU64" i="1" a="1"/>
  <c r="TU64" i="1" s="1"/>
  <c r="TJ64" i="1" a="1"/>
  <c r="TJ64" i="1" s="1"/>
  <c r="SY64" i="1" a="1"/>
  <c r="SY64" i="1" s="1"/>
  <c r="SN64" i="1" a="1"/>
  <c r="SN64" i="1" s="1"/>
  <c r="VX64" i="1" a="1"/>
  <c r="VX64" i="1" s="1"/>
  <c r="VM64" i="1" a="1"/>
  <c r="VM64" i="1" s="1"/>
  <c r="VB64" i="1" a="1"/>
  <c r="VB64" i="1" s="1"/>
  <c r="UQ64" i="1" a="1"/>
  <c r="UQ64" i="1" s="1"/>
  <c r="WO64" i="1" a="1"/>
  <c r="WO64" i="1" s="1"/>
  <c r="UR64" i="1" a="1"/>
  <c r="UR64" i="1" s="1"/>
  <c r="WN64" i="1" a="1"/>
  <c r="WN64" i="1" s="1"/>
  <c r="WB64" i="1" a="1"/>
  <c r="WB64" i="1" s="1"/>
  <c r="VP64" i="1" a="1"/>
  <c r="VP64" i="1" s="1"/>
  <c r="VD64" i="1" a="1"/>
  <c r="VD64" i="1" s="1"/>
  <c r="UP64" i="1" a="1"/>
  <c r="UP64" i="1" s="1"/>
  <c r="UD64" i="1" a="1"/>
  <c r="UD64" i="1" s="1"/>
  <c r="TR64" i="1" a="1"/>
  <c r="TR64" i="1" s="1"/>
  <c r="TF64" i="1" a="1"/>
  <c r="TF64" i="1" s="1"/>
  <c r="ST64" i="1" a="1"/>
  <c r="ST64" i="1" s="1"/>
  <c r="VC64" i="1" a="1"/>
  <c r="VC64" i="1" s="1"/>
  <c r="WM64" i="1" a="1"/>
  <c r="WM64" i="1" s="1"/>
  <c r="WA64" i="1" a="1"/>
  <c r="WA64" i="1" s="1"/>
  <c r="VO64" i="1" a="1"/>
  <c r="VO64" i="1" s="1"/>
  <c r="UO64" i="1" a="1"/>
  <c r="UO64" i="1" s="1"/>
  <c r="UC64" i="1" a="1"/>
  <c r="UC64" i="1" s="1"/>
  <c r="TQ64" i="1" a="1"/>
  <c r="TQ64" i="1" s="1"/>
  <c r="TE64" i="1" a="1"/>
  <c r="TE64" i="1" s="1"/>
  <c r="SS64" i="1" a="1"/>
  <c r="SS64" i="1" s="1"/>
  <c r="VU64" i="1" a="1"/>
  <c r="VU64" i="1" s="1"/>
  <c r="VT64" i="1" a="1"/>
  <c r="VT64" i="1" s="1"/>
  <c r="VF64" i="1" a="1"/>
  <c r="VF64" i="1" s="1"/>
  <c r="UN64" i="1" a="1"/>
  <c r="UN64" i="1" s="1"/>
  <c r="TZ64" i="1" a="1"/>
  <c r="TZ64" i="1" s="1"/>
  <c r="TK64" i="1" a="1"/>
  <c r="TK64" i="1" s="1"/>
  <c r="SV64" i="1" a="1"/>
  <c r="SV64" i="1" s="1"/>
  <c r="VS64" i="1" a="1"/>
  <c r="VS64" i="1" s="1"/>
  <c r="UM64" i="1" a="1"/>
  <c r="UM64" i="1" s="1"/>
  <c r="SU64" i="1" a="1"/>
  <c r="SU64" i="1" s="1"/>
  <c r="WH64" i="1" a="1"/>
  <c r="WH64" i="1" s="1"/>
  <c r="VE64" i="1" a="1"/>
  <c r="VE64" i="1" s="1"/>
  <c r="TY64" i="1" a="1"/>
  <c r="TY64" i="1" s="1"/>
  <c r="TI64" i="1" a="1"/>
  <c r="TI64" i="1" s="1"/>
  <c r="UG64" i="1" a="1"/>
  <c r="UG64" i="1" s="1"/>
  <c r="TM64" i="1" a="1"/>
  <c r="TM64" i="1" s="1"/>
  <c r="WK64" i="1" a="1"/>
  <c r="WK64" i="1" s="1"/>
  <c r="VQ64" i="1" a="1"/>
  <c r="VQ64" i="1" s="1"/>
  <c r="UW64" i="1" a="1"/>
  <c r="UW64" i="1" s="1"/>
  <c r="UE64" i="1" a="1"/>
  <c r="UE64" i="1" s="1"/>
  <c r="TL64" i="1" a="1"/>
  <c r="TL64" i="1" s="1"/>
  <c r="SP64" i="1" a="1"/>
  <c r="SP64" i="1" s="1"/>
  <c r="VR64" i="1" a="1"/>
  <c r="VR64" i="1" s="1"/>
  <c r="UV64" i="1" a="1"/>
  <c r="UV64" i="1" s="1"/>
  <c r="UA64" i="1" a="1"/>
  <c r="UA64" i="1" s="1"/>
  <c r="TD64" i="1" a="1"/>
  <c r="TD64" i="1" s="1"/>
  <c r="WL64" i="1" a="1"/>
  <c r="WL64" i="1" s="1"/>
  <c r="UU64" i="1" a="1"/>
  <c r="UU64" i="1" s="1"/>
  <c r="TB64" i="1" a="1"/>
  <c r="TB64" i="1" s="1"/>
  <c r="WC64" i="1" a="1"/>
  <c r="WC64" i="1" s="1"/>
  <c r="VH64" i="1" a="1"/>
  <c r="VH64" i="1" s="1"/>
  <c r="UK64" i="1" a="1"/>
  <c r="UK64" i="1" s="1"/>
  <c r="TP64" i="1" a="1"/>
  <c r="TP64" i="1" s="1"/>
  <c r="SW64" i="1" a="1"/>
  <c r="SW64" i="1" s="1"/>
  <c r="VW64" i="1" a="1"/>
  <c r="VW64" i="1" s="1"/>
  <c r="TT64" i="1" a="1"/>
  <c r="TT64" i="1" s="1"/>
  <c r="SQ64" i="1" a="1"/>
  <c r="SQ64" i="1" s="1"/>
  <c r="VV64" i="1" a="1"/>
  <c r="VV64" i="1" s="1"/>
  <c r="UT64" i="1" a="1"/>
  <c r="UT64" i="1" s="1"/>
  <c r="TS64" i="1" a="1"/>
  <c r="TS64" i="1" s="1"/>
  <c r="VI64" i="1" a="1"/>
  <c r="VI64" i="1" s="1"/>
  <c r="WR64" i="1" a="1"/>
  <c r="WR64" i="1" s="1"/>
  <c r="VJ64" i="1" a="1"/>
  <c r="VJ64" i="1" s="1"/>
  <c r="WQ64" i="1" a="1"/>
  <c r="WQ64" i="1" s="1"/>
  <c r="UB64" i="1" a="1"/>
  <c r="UB64" i="1" s="1"/>
  <c r="WF64" i="1" a="1"/>
  <c r="WF64" i="1" s="1"/>
  <c r="UX64" i="1" a="1"/>
  <c r="UX64" i="1" s="1"/>
  <c r="TH64" i="1" a="1"/>
  <c r="TH64" i="1" s="1"/>
  <c r="WE64" i="1" a="1"/>
  <c r="WE64" i="1" s="1"/>
  <c r="TG64" i="1" a="1"/>
  <c r="TG64" i="1" s="1"/>
  <c r="WD64" i="1" a="1"/>
  <c r="WD64" i="1" s="1"/>
  <c r="VZ64" i="1" a="1"/>
  <c r="VZ64" i="1" s="1"/>
  <c r="UH64" i="1" a="1"/>
  <c r="UH64" i="1" s="1"/>
  <c r="TW64" i="1" a="1"/>
  <c r="TW64" i="1" s="1"/>
  <c r="VG64" i="1" a="1"/>
  <c r="VG64" i="1" s="1"/>
  <c r="SX64" i="1" a="1"/>
  <c r="SX64" i="1" s="1"/>
  <c r="SO64" i="1" a="1"/>
  <c r="SO64" i="1" s="1"/>
  <c r="UI64" i="1" a="1"/>
  <c r="UI64" i="1" s="1"/>
  <c r="WG64" i="1" a="1"/>
  <c r="WG64" i="1" s="1"/>
  <c r="TA64" i="1" a="1"/>
  <c r="TA64" i="1" s="1"/>
  <c r="SZ64" i="1" a="1"/>
  <c r="SZ64" i="1" s="1"/>
  <c r="TN64" i="1" a="1"/>
  <c r="TN64" i="1" s="1"/>
  <c r="SM64" i="1" a="1"/>
  <c r="SM64" i="1" s="1"/>
  <c r="WP64" i="1" a="1"/>
  <c r="WP64" i="1" s="1"/>
  <c r="VL64" i="1" a="1"/>
  <c r="VL64" i="1" s="1"/>
  <c r="UY64" i="1" a="1"/>
  <c r="UY64" i="1" s="1"/>
  <c r="UL64" i="1" a="1"/>
  <c r="UL64" i="1" s="1"/>
  <c r="TV64" i="1" a="1"/>
  <c r="TV64" i="1" s="1"/>
  <c r="TO64" i="1" a="1"/>
  <c r="TO64" i="1" s="1"/>
  <c r="VK64" i="1" a="1"/>
  <c r="VK64" i="1" s="1"/>
  <c r="UZ64" i="1" a="1"/>
  <c r="UZ64" i="1" s="1"/>
  <c r="UJ64" i="1" a="1"/>
  <c r="UJ64" i="1" s="1"/>
  <c r="VA64" i="1" a="1"/>
  <c r="VA64" i="1" s="1"/>
  <c r="MA68" i="1"/>
  <c r="MA53" i="1"/>
  <c r="MC70" i="1"/>
  <c r="MC55" i="1"/>
  <c r="MB68" i="1"/>
  <c r="MB53" i="1"/>
  <c r="LZ70" i="1"/>
  <c r="LZ55" i="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BY71" i="1"/>
  <c r="BY56" i="1"/>
  <c r="II69" i="1"/>
  <c r="FE54" i="1"/>
  <c r="FE71" i="1" s="1"/>
  <c r="FN52" i="1"/>
  <c r="FN67" i="1"/>
  <c r="JK52" i="1"/>
  <c r="JK67" i="1"/>
  <c r="IZ71" i="1"/>
  <c r="IZ56" i="1"/>
  <c r="EL52" i="1"/>
  <c r="EL67" i="1"/>
  <c r="BG56" i="1"/>
  <c r="BG71" i="1"/>
  <c r="HT67" i="1"/>
  <c r="HT52" i="1"/>
  <c r="FI66" i="1"/>
  <c r="GE66" i="1"/>
  <c r="IZ66" i="1"/>
  <c r="MX69" i="1"/>
  <c r="MX54" i="1"/>
  <c r="GL67" i="1"/>
  <c r="GL52" i="1"/>
  <c r="JR64" i="1"/>
  <c r="W65" i="1"/>
  <c r="FD67" i="1"/>
  <c r="FD52" i="1"/>
  <c r="HF66" i="1"/>
  <c r="HU66" i="1"/>
  <c r="JF66" i="1"/>
  <c r="HQ52" i="1"/>
  <c r="HQ67" i="1"/>
  <c r="GF66" i="1"/>
  <c r="IH66" i="1"/>
  <c r="JT56" i="1"/>
  <c r="JT71" i="1"/>
  <c r="MX66" i="1"/>
  <c r="EV52" i="1"/>
  <c r="EV67" i="1"/>
  <c r="P65" i="1"/>
  <c r="JM64" i="1"/>
  <c r="ME64" i="1"/>
  <c r="MD64" i="1"/>
  <c r="MF64" i="1"/>
  <c r="FZ67" i="1"/>
  <c r="FZ52" i="1"/>
  <c r="FK66" i="1"/>
  <c r="GY52" i="1"/>
  <c r="GY67" i="1"/>
  <c r="II71" i="1"/>
  <c r="II56" i="1"/>
  <c r="MV69" i="1"/>
  <c r="MV54" i="1"/>
  <c r="OE66" i="1"/>
  <c r="EY71" i="1"/>
  <c r="EY56" i="1"/>
  <c r="HQ66" i="1"/>
  <c r="FO52" i="1"/>
  <c r="FO67" i="1"/>
  <c r="IR66" i="1"/>
  <c r="OL56" i="1"/>
  <c r="OL71" i="1"/>
  <c r="IA56" i="1"/>
  <c r="IA71" i="1"/>
  <c r="LS67" i="1"/>
  <c r="LS52" i="1"/>
  <c r="IQ69" i="1"/>
  <c r="IQ54" i="1"/>
  <c r="MU66" i="1"/>
  <c r="JX52" i="1"/>
  <c r="JX67" i="1"/>
  <c r="HW66" i="1"/>
  <c r="GV66" i="1"/>
  <c r="IG66" i="1"/>
  <c r="OL66" i="1"/>
  <c r="HP52" i="1"/>
  <c r="HP67" i="1"/>
  <c r="HM66" i="1"/>
  <c r="GW66" i="1"/>
  <c r="LR67" i="1"/>
  <c r="LR52" i="1"/>
  <c r="JQ52" i="1"/>
  <c r="JQ67" i="1"/>
  <c r="ED66" i="1"/>
  <c r="EX52" i="1"/>
  <c r="EX67" i="1"/>
  <c r="LM52" i="1"/>
  <c r="LM67" i="1"/>
  <c r="EG67" i="1"/>
  <c r="EG52" i="1"/>
  <c r="OO67" i="1"/>
  <c r="OO52" i="1"/>
  <c r="GD67" i="1"/>
  <c r="GD52" i="1"/>
  <c r="IO66" i="1"/>
  <c r="FF56" i="1"/>
  <c r="FF71" i="1"/>
  <c r="HP66" i="1"/>
  <c r="IW52" i="1"/>
  <c r="IW67" i="1"/>
  <c r="GZ66" i="1"/>
  <c r="EG66" i="1"/>
  <c r="JB52" i="1"/>
  <c r="JB67" i="1"/>
  <c r="ND52" i="1"/>
  <c r="ND67" i="1"/>
  <c r="HV69" i="1"/>
  <c r="HV54" i="1"/>
  <c r="EO66" i="1"/>
  <c r="IK66" i="1"/>
  <c r="IB52" i="1"/>
  <c r="IB67" i="1"/>
  <c r="OO66" i="1"/>
  <c r="FG66" i="1"/>
  <c r="JC67" i="1"/>
  <c r="JC52" i="1"/>
  <c r="HE67" i="1"/>
  <c r="HE52" i="1"/>
  <c r="HI66" i="1"/>
  <c r="GN67" i="1"/>
  <c r="GN52" i="1"/>
  <c r="IH67" i="1"/>
  <c r="IH52" i="1"/>
  <c r="EV66" i="1"/>
  <c r="EH52" i="1"/>
  <c r="EH67" i="1"/>
  <c r="HS71" i="1"/>
  <c r="HS56" i="1"/>
  <c r="KW69" i="1"/>
  <c r="KW54" i="1"/>
  <c r="FJ67" i="1"/>
  <c r="FJ52" i="1"/>
  <c r="HK66" i="1"/>
  <c r="GO66" i="1"/>
  <c r="HU71" i="1"/>
  <c r="HU56" i="1"/>
  <c r="IS52" i="1"/>
  <c r="IS67" i="1"/>
  <c r="IM52" i="1"/>
  <c r="IM67" i="1"/>
  <c r="GW52" i="1"/>
  <c r="GW67" i="1"/>
  <c r="MS66" i="1"/>
  <c r="MR49" i="1" a="1"/>
  <c r="MR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K52" i="1"/>
  <c r="NK67" i="1"/>
  <c r="FY67" i="1"/>
  <c r="FY52" i="1"/>
  <c r="JL52" i="1"/>
  <c r="JL67" i="1"/>
  <c r="GM66" i="1"/>
  <c r="OP66" i="1"/>
  <c r="MP50" i="1" a="1"/>
  <c r="MP50" i="1" s="1"/>
  <c r="MQ52" i="1"/>
  <c r="MQ67" i="1"/>
  <c r="IN66" i="1"/>
  <c r="IG52" i="1"/>
  <c r="IG67" i="1"/>
  <c r="MJ54" i="1"/>
  <c r="MJ71" i="1" s="1"/>
  <c r="MJ69" i="1"/>
  <c r="IY66" i="1"/>
  <c r="HX56" i="1"/>
  <c r="HX71" i="1"/>
  <c r="GU66" i="1"/>
  <c r="MT67" i="1"/>
  <c r="MT52" i="1"/>
  <c r="JE66" i="1"/>
  <c r="GQ66" i="1"/>
  <c r="GK66" i="1"/>
  <c r="KV52" i="1"/>
  <c r="KV67" i="1"/>
  <c r="FA52" i="1"/>
  <c r="FA67" i="1"/>
  <c r="MV66" i="1"/>
  <c r="FZ66" i="1"/>
  <c r="LK69" i="1"/>
  <c r="LK54" i="1"/>
  <c r="FD66" i="1"/>
  <c r="JA66" i="1"/>
  <c r="EO71" i="1"/>
  <c r="EO56" i="1"/>
  <c r="IP66" i="1"/>
  <c r="JG66" i="1"/>
  <c r="FV66" i="1"/>
  <c r="GC52" i="1"/>
  <c r="GC67" i="1"/>
  <c r="NI52" i="1"/>
  <c r="NI67" i="1"/>
  <c r="FP67" i="1"/>
  <c r="FP52" i="1"/>
  <c r="LK66" i="1"/>
  <c r="JE54" i="1"/>
  <c r="JE69" i="1"/>
  <c r="LD66" i="1"/>
  <c r="EQ66" i="1"/>
  <c r="GB67" i="1"/>
  <c r="GB52" i="1"/>
  <c r="FQ66" i="1"/>
  <c r="LA66" i="1"/>
  <c r="HB66" i="1"/>
  <c r="OK71" i="1"/>
  <c r="OK56" i="1"/>
  <c r="KU66" i="1"/>
  <c r="IJ56" i="1"/>
  <c r="IJ71" i="1"/>
  <c r="HX66" i="1"/>
  <c r="EY66" i="1"/>
  <c r="MW66" i="1"/>
  <c r="FR66" i="1"/>
  <c r="FW66" i="1"/>
  <c r="HI52" i="1"/>
  <c r="HI67" i="1"/>
  <c r="BC52" i="1"/>
  <c r="BC67" i="1"/>
  <c r="GM67" i="1"/>
  <c r="GM52" i="1"/>
  <c r="ND66" i="1"/>
  <c r="JU67" i="1"/>
  <c r="JU52" i="1"/>
  <c r="KX56" i="1"/>
  <c r="KX71" i="1"/>
  <c r="JH66" i="1"/>
  <c r="FH66" i="1"/>
  <c r="BD67" i="1"/>
  <c r="BD52" i="1"/>
  <c r="HA67" i="1"/>
  <c r="HA52" i="1"/>
  <c r="IC66" i="1"/>
  <c r="GI66" i="1"/>
  <c r="MO67" i="1"/>
  <c r="MO52" i="1"/>
  <c r="MR50" i="1" a="1"/>
  <c r="MR50" i="1" s="1"/>
  <c r="MS52" i="1"/>
  <c r="MS67" i="1"/>
  <c r="EQ56" i="1"/>
  <c r="EQ71" i="1"/>
  <c r="EM67" i="1"/>
  <c r="EM52" i="1"/>
  <c r="HC66" i="1"/>
  <c r="GT52" i="1"/>
  <c r="GT67" i="1"/>
  <c r="JL66" i="1"/>
  <c r="NJ66" i="1"/>
  <c r="BB66" i="1"/>
  <c r="IT67" i="1"/>
  <c r="IT52" i="1"/>
  <c r="AZ67" i="1"/>
  <c r="AZ52" i="1"/>
  <c r="LR66" i="1"/>
  <c r="EM66" i="1"/>
  <c r="JK66" i="1"/>
  <c r="ML67" i="1"/>
  <c r="ML52" i="1"/>
  <c r="MH64" i="1"/>
  <c r="Q65" i="1"/>
  <c r="MG64" i="1"/>
  <c r="EU67" i="1"/>
  <c r="EU52" i="1"/>
  <c r="JB66" i="1"/>
  <c r="ON52" i="1"/>
  <c r="ON67" i="1"/>
  <c r="FB52" i="1"/>
  <c r="FB67" i="1"/>
  <c r="NG64" i="1"/>
  <c r="JP64" i="1"/>
  <c r="NF64" i="1"/>
  <c r="NE64" i="1"/>
  <c r="NH64" i="1"/>
  <c r="O65" i="1"/>
  <c r="JO64" i="1"/>
  <c r="AQ64" i="1"/>
  <c r="AR64" i="1"/>
  <c r="MK52" i="1"/>
  <c r="MK67" i="1"/>
  <c r="JF67" i="1"/>
  <c r="JF52" i="1"/>
  <c r="NI66" i="1"/>
  <c r="LC67" i="1"/>
  <c r="LC52" i="1"/>
  <c r="HM52" i="1"/>
  <c r="HM67" i="1"/>
  <c r="GV52" i="1"/>
  <c r="GV67" i="1"/>
  <c r="IF66" i="1"/>
  <c r="IB66" i="1"/>
  <c r="GU52" i="1"/>
  <c r="GU67" i="1"/>
  <c r="NX52" i="1"/>
  <c r="NX67" i="1"/>
  <c r="IW66" i="1"/>
  <c r="JH52" i="1"/>
  <c r="JH67" i="1"/>
  <c r="HL56" i="1"/>
  <c r="HL71" i="1"/>
  <c r="GR66" i="1"/>
  <c r="BD66" i="1"/>
  <c r="GZ52" i="1"/>
  <c r="GZ67" i="1"/>
  <c r="FC52" i="1"/>
  <c r="FC67" i="1"/>
  <c r="HR66" i="1"/>
  <c r="LW54" i="1"/>
  <c r="LW69" i="1"/>
  <c r="GJ66" i="1"/>
  <c r="HD69" i="1"/>
  <c r="HD54" i="1"/>
  <c r="GX67" i="1"/>
  <c r="GX52" i="1"/>
  <c r="IC67" i="1"/>
  <c r="IC52" i="1"/>
  <c r="NM52" i="1"/>
  <c r="NM67" i="1"/>
  <c r="NZ52" i="1"/>
  <c r="NZ67" i="1"/>
  <c r="MW52" i="1"/>
  <c r="MW67" i="1"/>
  <c r="LP66" i="1"/>
  <c r="IM66" i="1"/>
  <c r="EN67" i="1"/>
  <c r="EN52" i="1"/>
  <c r="JJ66" i="1"/>
  <c r="HJ66" i="1"/>
  <c r="IV52" i="1"/>
  <c r="IV67" i="1"/>
  <c r="GC66" i="1"/>
  <c r="FA66" i="1"/>
  <c r="GN66" i="1"/>
  <c r="LP56" i="1"/>
  <c r="LP71" i="1"/>
  <c r="KZ52" i="1"/>
  <c r="KZ67" i="1"/>
  <c r="ID56" i="1"/>
  <c r="ID71" i="1"/>
  <c r="KW66" i="1"/>
  <c r="FK67" i="1"/>
  <c r="FK52" i="1"/>
  <c r="KY66" i="1"/>
  <c r="EC66" i="1"/>
  <c r="BA66" i="1"/>
  <c r="FC66" i="1"/>
  <c r="LS66" i="1"/>
  <c r="LV66" i="1"/>
  <c r="ON66" i="1"/>
  <c r="OI66" i="1"/>
  <c r="LB66" i="1"/>
  <c r="HF67" i="1"/>
  <c r="HF52" i="1"/>
  <c r="FS67" i="1"/>
  <c r="FS52" i="1"/>
  <c r="FG52" i="1"/>
  <c r="FG67" i="1"/>
  <c r="EI66" i="1"/>
  <c r="HB52" i="1"/>
  <c r="HB67" i="1"/>
  <c r="LN52" i="1"/>
  <c r="LN67" i="1"/>
  <c r="GS71" i="1"/>
  <c r="GS56" i="1"/>
  <c r="GI69" i="1"/>
  <c r="GI54" i="1"/>
  <c r="BG66" i="1"/>
  <c r="HH52" i="1"/>
  <c r="HH67" i="1"/>
  <c r="OF66" i="1"/>
  <c r="ED52" i="1"/>
  <c r="ED67" i="1"/>
  <c r="KU56" i="1"/>
  <c r="KU71" i="1"/>
  <c r="MT66" i="1"/>
  <c r="AZ66" i="1"/>
  <c r="HW69" i="1"/>
  <c r="HW54" i="1"/>
  <c r="MI52" i="1"/>
  <c r="MI67" i="1"/>
  <c r="GP66" i="1"/>
  <c r="IS66" i="1"/>
  <c r="GG66" i="1"/>
  <c r="FH54" i="1"/>
  <c r="FH69" i="1"/>
  <c r="LW66" i="1"/>
  <c r="GK69" i="1"/>
  <c r="GK54" i="1"/>
  <c r="LM66" i="1"/>
  <c r="EP66" i="1"/>
  <c r="LD69" i="1"/>
  <c r="LD54" i="1"/>
  <c r="FB66" i="1"/>
  <c r="OM66" i="1"/>
  <c r="HT66" i="1"/>
  <c r="HZ52" i="1"/>
  <c r="HZ67" i="1"/>
  <c r="IY52" i="1"/>
  <c r="IY67" i="1"/>
  <c r="MU54" i="1"/>
  <c r="MU69" i="1"/>
  <c r="IU66" i="1"/>
  <c r="GL66" i="1"/>
  <c r="JG71" i="1"/>
  <c r="JG56" i="1"/>
  <c r="OP52" i="1"/>
  <c r="OP67" i="1"/>
  <c r="BF66" i="1"/>
  <c r="NW66" i="1"/>
  <c r="OJ66" i="1"/>
  <c r="GD66" i="1"/>
  <c r="FT67" i="1"/>
  <c r="FT52" i="1"/>
  <c r="FP66" i="1"/>
  <c r="GQ67" i="1"/>
  <c r="GQ52" i="1"/>
  <c r="FR71" i="1"/>
  <c r="FR56" i="1"/>
  <c r="FN66" i="1"/>
  <c r="KZ66" i="1"/>
  <c r="IX66" i="1"/>
  <c r="EZ52" i="1"/>
  <c r="EZ67" i="1"/>
  <c r="LN66" i="1"/>
  <c r="DS66" i="1"/>
  <c r="GY66" i="1"/>
  <c r="HD66" i="1"/>
  <c r="BC66" i="1"/>
  <c r="LU66" i="1"/>
  <c r="Z65" i="1"/>
  <c r="OB64" i="1"/>
  <c r="IV66" i="1"/>
  <c r="GR54" i="1"/>
  <c r="GR69" i="1"/>
  <c r="IX71" i="1"/>
  <c r="IX56" i="1"/>
  <c r="MY66" i="1"/>
  <c r="HO71" i="1"/>
  <c r="HO56" i="1"/>
  <c r="NL66" i="1"/>
  <c r="FY66" i="1"/>
  <c r="HK52" i="1"/>
  <c r="HK67" i="1"/>
  <c r="BB67" i="1"/>
  <c r="BB52" i="1"/>
  <c r="DY50" i="1"/>
  <c r="DY67" i="1" s="1"/>
  <c r="DS52" i="1"/>
  <c r="DS67" i="1"/>
  <c r="NA50" i="1"/>
  <c r="MZ50" i="1" s="1" a="1"/>
  <c r="MZ50" i="1" s="1"/>
  <c r="NB52" i="1"/>
  <c r="NB67" i="1"/>
  <c r="GA66" i="1"/>
  <c r="NX66" i="1"/>
  <c r="LT52" i="1"/>
  <c r="LT67" i="1"/>
  <c r="IJ66" i="1"/>
  <c r="HN66" i="1"/>
  <c r="MN67" i="1"/>
  <c r="MN52" i="1"/>
  <c r="JD66" i="1"/>
  <c r="CY67" i="1"/>
  <c r="CW50" i="1"/>
  <c r="CW67" i="1" s="1"/>
  <c r="CY52" i="1"/>
  <c r="EF66" i="1"/>
  <c r="FX66" i="1"/>
  <c r="HV66" i="1"/>
  <c r="II66" i="1"/>
  <c r="IU52" i="1"/>
  <c r="IU67" i="1"/>
  <c r="EZ66" i="1"/>
  <c r="EI67" i="1"/>
  <c r="EI52" i="1"/>
  <c r="IR67" i="1"/>
  <c r="IR52" i="1"/>
  <c r="NM66" i="1"/>
  <c r="HZ66" i="1"/>
  <c r="JC66" i="1"/>
  <c r="FT66" i="1"/>
  <c r="OE52" i="1"/>
  <c r="OE67" i="1"/>
  <c r="EP67" i="1"/>
  <c r="EP52" i="1"/>
  <c r="EL66" i="1"/>
  <c r="FU67" i="1"/>
  <c r="FU52" i="1"/>
  <c r="DC67" i="1"/>
  <c r="DC52" i="1"/>
  <c r="GP54" i="1"/>
  <c r="GP69" i="1"/>
  <c r="IA66" i="1"/>
  <c r="HC56" i="1"/>
  <c r="HC71" i="1"/>
  <c r="IQ66" i="1"/>
  <c r="IF69" i="1"/>
  <c r="IF54" i="1"/>
  <c r="FJ66" i="1"/>
  <c r="NO52" i="1"/>
  <c r="NO67" i="1"/>
  <c r="LB52" i="1"/>
  <c r="LB67" i="1"/>
  <c r="FF66" i="1"/>
  <c r="FI56" i="1"/>
  <c r="FI71" i="1"/>
  <c r="KY52" i="1"/>
  <c r="KY67" i="1"/>
  <c r="LF66" i="1"/>
  <c r="JT66" i="1"/>
  <c r="FU66" i="1"/>
  <c r="OM52" i="1"/>
  <c r="OM67" i="1"/>
  <c r="OJ67" i="1"/>
  <c r="OJ52" i="1"/>
  <c r="GT66" i="1"/>
  <c r="NJ69" i="1"/>
  <c r="NJ54" i="1"/>
  <c r="NJ71" i="1" s="1"/>
  <c r="FW52" i="1"/>
  <c r="FW67" i="1"/>
  <c r="GA54" i="1"/>
  <c r="GA69" i="1"/>
  <c r="LE66" i="1"/>
  <c r="JA52" i="1"/>
  <c r="JA67" i="1"/>
  <c r="FM56" i="1"/>
  <c r="FM71" i="1"/>
  <c r="HL66" i="1"/>
  <c r="HY67" i="1"/>
  <c r="HY52" i="1"/>
  <c r="EU66" i="1"/>
  <c r="HS66" i="1"/>
  <c r="OF52" i="1"/>
  <c r="OF67" i="1"/>
  <c r="OI52" i="1"/>
  <c r="OI67" i="1"/>
  <c r="DE63" i="1"/>
  <c r="DF63" i="1"/>
  <c r="DG63" i="1"/>
  <c r="NA63" i="1"/>
  <c r="MZ63" i="1" s="1" a="1"/>
  <c r="MZ63" i="1" s="1"/>
  <c r="IE66" i="1"/>
  <c r="NU64" i="1"/>
  <c r="AF65" i="1"/>
  <c r="IO52" i="1"/>
  <c r="IO67" i="1"/>
  <c r="GB66" i="1"/>
  <c r="JI54" i="1"/>
  <c r="JI69" i="1"/>
  <c r="GF52" i="1"/>
  <c r="GF67" i="1"/>
  <c r="NW52" i="1"/>
  <c r="NW67" i="1"/>
  <c r="EK66" i="1"/>
  <c r="JU66" i="1"/>
  <c r="NP69" i="1"/>
  <c r="NP54" i="1"/>
  <c r="NP71" i="1" s="1"/>
  <c r="GO71" i="1"/>
  <c r="GO56" i="1"/>
  <c r="JD52" i="1"/>
  <c r="JD67" i="1"/>
  <c r="DY66" i="1"/>
  <c r="N65" i="1"/>
  <c r="D64" i="1"/>
  <c r="AS64" i="1"/>
  <c r="AO64" i="1"/>
  <c r="LY52" i="1"/>
  <c r="EW71" i="1"/>
  <c r="EW56" i="1"/>
  <c r="FL69" i="1"/>
  <c r="FL54" i="1"/>
  <c r="GJ67" i="1"/>
  <c r="GJ52" i="1"/>
  <c r="IL66" i="1"/>
  <c r="LC66" i="1"/>
  <c r="MY52" i="1"/>
  <c r="MY67" i="1"/>
  <c r="NY71" i="1"/>
  <c r="NY56" i="1"/>
  <c r="NZ66" i="1"/>
  <c r="OK66" i="1"/>
  <c r="LV56" i="1"/>
  <c r="LV71" i="1"/>
  <c r="FL66" i="1"/>
  <c r="FS66" i="1"/>
  <c r="HG67" i="1"/>
  <c r="HG52" i="1"/>
  <c r="JQ66" i="1"/>
  <c r="NR69" i="1"/>
  <c r="NR54" i="1"/>
  <c r="NR71" i="1" s="1"/>
  <c r="LT66" i="1"/>
  <c r="JI66" i="1"/>
  <c r="BE66" i="1"/>
  <c r="EW66" i="1"/>
  <c r="LU67" i="1"/>
  <c r="LU52" i="1"/>
  <c r="ID66" i="1"/>
  <c r="NN52" i="1"/>
  <c r="NN67" i="1"/>
  <c r="HA66" i="1"/>
  <c r="FQ71" i="1"/>
  <c r="FQ56" i="1"/>
  <c r="MM52" i="1"/>
  <c r="MM67" i="1"/>
  <c r="IN67" i="1"/>
  <c r="IN52" i="1"/>
  <c r="BF52" i="1"/>
  <c r="BF67" i="1"/>
  <c r="EN66" i="1"/>
  <c r="FX52" i="1"/>
  <c r="FX67" i="1"/>
  <c r="FE66" i="1"/>
  <c r="NY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2" i="4"/>
  <c r="V239" i="8"/>
  <c r="V239" i="7"/>
  <c r="AA239" i="8"/>
  <c r="AE231" i="7"/>
  <c r="AJ231" i="7"/>
  <c r="AH231" i="8"/>
  <c r="AD231" i="8"/>
  <c r="Y231" i="8"/>
  <c r="BB148" i="8"/>
  <c r="BB149" i="8" s="1"/>
  <c r="BB150" i="8" s="1"/>
  <c r="BA149" i="8"/>
  <c r="BA150" i="8" s="1"/>
  <c r="Q387" i="4"/>
  <c r="D388" i="4"/>
  <c r="C388" i="4" s="1"/>
  <c r="F469" i="4"/>
  <c r="A470" i="4"/>
  <c r="D470" i="4" s="1"/>
  <c r="Q470" i="4" s="1"/>
  <c r="D469" i="4"/>
  <c r="Q469" i="4" s="1"/>
  <c r="P386" i="4"/>
  <c r="B386" i="4"/>
  <c r="E389" i="4"/>
  <c r="R389" i="4" s="1"/>
  <c r="F389" i="4"/>
  <c r="S389" i="4" s="1"/>
  <c r="I389" i="4"/>
  <c r="V389" i="4" s="1"/>
  <c r="H389" i="4"/>
  <c r="U389" i="4" s="1"/>
  <c r="G389" i="4"/>
  <c r="T389" i="4" s="1"/>
  <c r="I406" i="4"/>
  <c r="V406" i="4" s="1"/>
  <c r="H406" i="4"/>
  <c r="U406" i="4" s="1"/>
  <c r="G406" i="4"/>
  <c r="T406" i="4" s="1"/>
  <c r="D406" i="4"/>
  <c r="Q406" i="4" s="1"/>
  <c r="A390"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1" i="4"/>
  <c r="AO382" i="4"/>
  <c r="A407"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50" i="4"/>
  <c r="L250" i="4"/>
  <c r="J250" i="4"/>
  <c r="I250" i="4"/>
  <c r="O250"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OH75" i="1" l="1"/>
  <c r="OH60" i="1"/>
  <c r="OH77" i="1" s="1"/>
  <c r="OH72" i="1"/>
  <c r="OH57" i="1"/>
  <c r="WS100" i="1" a="1"/>
  <c r="WS100" i="1" s="1"/>
  <c r="WS59" i="1" a="1"/>
  <c r="WS59" i="1" s="1"/>
  <c r="WS89" i="1" a="1"/>
  <c r="WS89" i="1" s="1"/>
  <c r="WS99" i="1" a="1"/>
  <c r="WS99" i="1" s="1"/>
  <c r="WS61" i="1" a="1"/>
  <c r="WS61" i="1" s="1"/>
  <c r="WS104" i="1" a="1"/>
  <c r="WS104" i="1" s="1"/>
  <c r="WS94" i="1" a="1"/>
  <c r="WS94" i="1" s="1"/>
  <c r="WS88" i="1" a="1"/>
  <c r="WS88" i="1" s="1"/>
  <c r="WS95" i="1" a="1"/>
  <c r="WS95" i="1" s="1"/>
  <c r="WS82" i="1" a="1"/>
  <c r="WS82" i="1" s="1"/>
  <c r="WS97" i="1" a="1"/>
  <c r="WS97" i="1" s="1"/>
  <c r="WS84" i="1" a="1"/>
  <c r="WS84" i="1" s="1"/>
  <c r="WS93" i="1" a="1"/>
  <c r="WS93" i="1" s="1"/>
  <c r="WS49" i="1" a="1"/>
  <c r="WS49" i="1" s="1"/>
  <c r="WS87" i="1" a="1"/>
  <c r="WS87" i="1" s="1"/>
  <c r="WT26" i="1"/>
  <c r="WS105" i="1" a="1"/>
  <c r="WS105" i="1" s="1"/>
  <c r="WS60" i="1" a="1"/>
  <c r="WS60" i="1" s="1"/>
  <c r="WS96" i="1" a="1"/>
  <c r="WS96" i="1" s="1"/>
  <c r="WS83" i="1" a="1"/>
  <c r="WS83" i="1" s="1"/>
  <c r="WS47" i="1" a="1"/>
  <c r="WS47" i="1" s="1"/>
  <c r="WS86" i="1" a="1"/>
  <c r="WS86" i="1" s="1"/>
  <c r="WS48" i="1" a="1"/>
  <c r="WS48" i="1" s="1"/>
  <c r="WS98" i="1" a="1"/>
  <c r="WS98" i="1" s="1"/>
  <c r="WS39" i="1" a="1"/>
  <c r="WS39" i="1" s="1"/>
  <c r="WS50" i="1" a="1"/>
  <c r="WS50" i="1" s="1"/>
  <c r="WS52" i="1" a="1"/>
  <c r="WS52" i="1" s="1"/>
  <c r="WS107" i="1" a="1"/>
  <c r="WS107" i="1" s="1"/>
  <c r="WS41" i="1" a="1"/>
  <c r="WS41" i="1" s="1"/>
  <c r="WS40" i="1" a="1"/>
  <c r="WS40" i="1" s="1"/>
  <c r="WS56" i="1" a="1"/>
  <c r="WS56" i="1" s="1"/>
  <c r="WS108" i="1" a="1"/>
  <c r="WS108" i="1" s="1"/>
  <c r="WS58" i="1" a="1"/>
  <c r="WS58" i="1" s="1"/>
  <c r="WS85" i="1" a="1"/>
  <c r="WS85" i="1" s="1"/>
  <c r="WS51" i="1" a="1"/>
  <c r="WS51" i="1" s="1"/>
  <c r="WS45" i="1" a="1"/>
  <c r="WS45" i="1" s="1"/>
  <c r="WS53" i="1" a="1"/>
  <c r="WS53" i="1" s="1"/>
  <c r="WS54" i="1" a="1"/>
  <c r="WS54" i="1" s="1"/>
  <c r="WS55" i="1" a="1"/>
  <c r="WS55" i="1" s="1"/>
  <c r="WS106" i="1" a="1"/>
  <c r="WS106" i="1" s="1"/>
  <c r="WS57" i="1" a="1"/>
  <c r="WS57" i="1" s="1"/>
  <c r="WS46" i="1" a="1"/>
  <c r="WS46" i="1" s="1"/>
  <c r="WS62" i="1" a="1"/>
  <c r="WS62" i="1" s="1"/>
  <c r="WS63" i="1" a="1"/>
  <c r="WS63" i="1" s="1"/>
  <c r="WN65" i="1" a="1"/>
  <c r="WN65" i="1" s="1"/>
  <c r="VS65" i="1" a="1"/>
  <c r="VS65" i="1" s="1"/>
  <c r="UX65" i="1" a="1"/>
  <c r="UX65" i="1" s="1"/>
  <c r="UC65" i="1" a="1"/>
  <c r="UC65" i="1" s="1"/>
  <c r="TH65" i="1" a="1"/>
  <c r="TH65" i="1" s="1"/>
  <c r="SM65" i="1" a="1"/>
  <c r="SM65" i="1" s="1"/>
  <c r="WS65" i="1" a="1"/>
  <c r="WS65" i="1" s="1"/>
  <c r="WH65" i="1" a="1"/>
  <c r="WH65" i="1" s="1"/>
  <c r="VW65" i="1" a="1"/>
  <c r="VW65" i="1" s="1"/>
  <c r="VL65" i="1" a="1"/>
  <c r="VL65" i="1" s="1"/>
  <c r="VA65" i="1" a="1"/>
  <c r="VA65" i="1" s="1"/>
  <c r="SW65" i="1" a="1"/>
  <c r="SW65" i="1" s="1"/>
  <c r="UZ65" i="1" a="1"/>
  <c r="UZ65" i="1" s="1"/>
  <c r="UO65" i="1" a="1"/>
  <c r="UO65" i="1" s="1"/>
  <c r="UD65" i="1" a="1"/>
  <c r="UD65" i="1" s="1"/>
  <c r="TS65" i="1" a="1"/>
  <c r="TS65" i="1" s="1"/>
  <c r="WD65" i="1" a="1"/>
  <c r="WD65" i="1" s="1"/>
  <c r="TU65" i="1" a="1"/>
  <c r="TU65" i="1" s="1"/>
  <c r="TI65" i="1" a="1"/>
  <c r="TI65" i="1" s="1"/>
  <c r="WP65" i="1" a="1"/>
  <c r="WP65" i="1" s="1"/>
  <c r="WC65" i="1" a="1"/>
  <c r="WC65" i="1" s="1"/>
  <c r="VQ65" i="1" a="1"/>
  <c r="VQ65" i="1" s="1"/>
  <c r="VE65" i="1" a="1"/>
  <c r="VE65" i="1" s="1"/>
  <c r="US65" i="1" a="1"/>
  <c r="US65" i="1" s="1"/>
  <c r="UG65" i="1" a="1"/>
  <c r="UG65" i="1" s="1"/>
  <c r="TG65" i="1" a="1"/>
  <c r="TG65" i="1" s="1"/>
  <c r="SU65" i="1" a="1"/>
  <c r="SU65" i="1" s="1"/>
  <c r="UF65" i="1" a="1"/>
  <c r="UF65" i="1" s="1"/>
  <c r="TT65" i="1" a="1"/>
  <c r="TT65" i="1" s="1"/>
  <c r="WO65" i="1" a="1"/>
  <c r="WO65" i="1" s="1"/>
  <c r="WB65" i="1" a="1"/>
  <c r="WB65" i="1" s="1"/>
  <c r="VP65" i="1" a="1"/>
  <c r="VP65" i="1" s="1"/>
  <c r="VD65" i="1" a="1"/>
  <c r="VD65" i="1" s="1"/>
  <c r="UR65" i="1" a="1"/>
  <c r="UR65" i="1" s="1"/>
  <c r="TR65" i="1" a="1"/>
  <c r="TR65" i="1" s="1"/>
  <c r="TF65" i="1" a="1"/>
  <c r="TF65" i="1" s="1"/>
  <c r="ST65" i="1" a="1"/>
  <c r="ST65" i="1" s="1"/>
  <c r="SO65" i="1" a="1"/>
  <c r="SO65" i="1" s="1"/>
  <c r="WR65" i="1" a="1"/>
  <c r="WR65" i="1" s="1"/>
  <c r="WA65" i="1" a="1"/>
  <c r="WA65" i="1" s="1"/>
  <c r="VM65" i="1" a="1"/>
  <c r="VM65" i="1" s="1"/>
  <c r="UW65" i="1" a="1"/>
  <c r="UW65" i="1" s="1"/>
  <c r="UI65" i="1" a="1"/>
  <c r="UI65" i="1" s="1"/>
  <c r="TQ65" i="1" a="1"/>
  <c r="TQ65" i="1" s="1"/>
  <c r="TC65" i="1" a="1"/>
  <c r="TC65" i="1" s="1"/>
  <c r="WQ65" i="1" a="1"/>
  <c r="WQ65" i="1" s="1"/>
  <c r="VK65" i="1" a="1"/>
  <c r="VK65" i="1" s="1"/>
  <c r="UV65" i="1" a="1"/>
  <c r="UV65" i="1" s="1"/>
  <c r="UH65" i="1" a="1"/>
  <c r="UH65" i="1" s="1"/>
  <c r="TB65" i="1" a="1"/>
  <c r="TB65" i="1" s="1"/>
  <c r="SN65" i="1" a="1"/>
  <c r="SN65" i="1" s="1"/>
  <c r="VZ65" i="1" a="1"/>
  <c r="VZ65" i="1" s="1"/>
  <c r="TP65" i="1" a="1"/>
  <c r="TP65" i="1" s="1"/>
  <c r="VI65" i="1" a="1"/>
  <c r="VI65" i="1" s="1"/>
  <c r="UP65" i="1" a="1"/>
  <c r="UP65" i="1" s="1"/>
  <c r="WE65" i="1" a="1"/>
  <c r="WE65" i="1" s="1"/>
  <c r="VH65" i="1" a="1"/>
  <c r="VH65" i="1" s="1"/>
  <c r="TX65" i="1" a="1"/>
  <c r="TX65" i="1" s="1"/>
  <c r="TD65" i="1" a="1"/>
  <c r="TD65" i="1" s="1"/>
  <c r="VV65" i="1" a="1"/>
  <c r="VV65" i="1" s="1"/>
  <c r="VB65" i="1" a="1"/>
  <c r="VB65" i="1" s="1"/>
  <c r="TK65" i="1" a="1"/>
  <c r="TK65" i="1" s="1"/>
  <c r="SP65" i="1" a="1"/>
  <c r="SP65" i="1" s="1"/>
  <c r="WM65" i="1" a="1"/>
  <c r="WM65" i="1" s="1"/>
  <c r="VU65" i="1" a="1"/>
  <c r="VU65" i="1" s="1"/>
  <c r="UB65" i="1" a="1"/>
  <c r="UB65" i="1" s="1"/>
  <c r="WI65" i="1" a="1"/>
  <c r="WI65" i="1" s="1"/>
  <c r="VN65" i="1" a="1"/>
  <c r="VN65" i="1" s="1"/>
  <c r="UQ65" i="1" a="1"/>
  <c r="UQ65" i="1" s="1"/>
  <c r="TW65" i="1" a="1"/>
  <c r="TW65" i="1" s="1"/>
  <c r="VR65" i="1" a="1"/>
  <c r="VR65" i="1" s="1"/>
  <c r="UN65" i="1" a="1"/>
  <c r="UN65" i="1" s="1"/>
  <c r="SQ65" i="1" a="1"/>
  <c r="SQ65" i="1" s="1"/>
  <c r="UM65" i="1" a="1"/>
  <c r="UM65" i="1" s="1"/>
  <c r="TN65" i="1" a="1"/>
  <c r="TN65" i="1" s="1"/>
  <c r="WL65" i="1" a="1"/>
  <c r="WL65" i="1" s="1"/>
  <c r="VO65" i="1" a="1"/>
  <c r="VO65" i="1" s="1"/>
  <c r="UA65" i="1" a="1"/>
  <c r="UA65" i="1" s="1"/>
  <c r="VJ65" i="1" a="1"/>
  <c r="VJ65" i="1" s="1"/>
  <c r="UE65" i="1" a="1"/>
  <c r="UE65" i="1" s="1"/>
  <c r="SX65" i="1" a="1"/>
  <c r="SX65" i="1" s="1"/>
  <c r="SV65" i="1" a="1"/>
  <c r="SV65" i="1" s="1"/>
  <c r="TV65" i="1" a="1"/>
  <c r="TV65" i="1" s="1"/>
  <c r="VT65" i="1" a="1"/>
  <c r="VT65" i="1" s="1"/>
  <c r="TZ65" i="1" a="1"/>
  <c r="TZ65" i="1" s="1"/>
  <c r="TY65" i="1" a="1"/>
  <c r="TY65" i="1" s="1"/>
  <c r="WG65" i="1" a="1"/>
  <c r="WG65" i="1" s="1"/>
  <c r="UK65" i="1" a="1"/>
  <c r="UK65" i="1" s="1"/>
  <c r="WF65" i="1" a="1"/>
  <c r="WF65" i="1" s="1"/>
  <c r="UJ65" i="1" a="1"/>
  <c r="UJ65" i="1" s="1"/>
  <c r="VY65" i="1" a="1"/>
  <c r="VY65" i="1" s="1"/>
  <c r="VC65" i="1" a="1"/>
  <c r="VC65" i="1" s="1"/>
  <c r="UY65" i="1" a="1"/>
  <c r="UY65" i="1" s="1"/>
  <c r="SR65" i="1" a="1"/>
  <c r="SR65" i="1" s="1"/>
  <c r="TM65" i="1" a="1"/>
  <c r="TM65" i="1" s="1"/>
  <c r="UL65" i="1" a="1"/>
  <c r="UL65" i="1" s="1"/>
  <c r="VX65" i="1" a="1"/>
  <c r="VX65" i="1" s="1"/>
  <c r="VG65" i="1" a="1"/>
  <c r="VG65" i="1" s="1"/>
  <c r="VF65" i="1" a="1"/>
  <c r="VF65" i="1" s="1"/>
  <c r="TL65" i="1" a="1"/>
  <c r="TL65" i="1" s="1"/>
  <c r="TJ65" i="1" a="1"/>
  <c r="TJ65" i="1" s="1"/>
  <c r="SY65" i="1" a="1"/>
  <c r="SY65" i="1" s="1"/>
  <c r="SS65" i="1" a="1"/>
  <c r="SS65" i="1" s="1"/>
  <c r="WJ65" i="1" a="1"/>
  <c r="WJ65" i="1" s="1"/>
  <c r="WK65" i="1" a="1"/>
  <c r="WK65" i="1" s="1"/>
  <c r="UU65" i="1" a="1"/>
  <c r="UU65" i="1" s="1"/>
  <c r="SZ65" i="1" a="1"/>
  <c r="SZ65" i="1" s="1"/>
  <c r="UT65" i="1" a="1"/>
  <c r="UT65" i="1" s="1"/>
  <c r="TO65" i="1" a="1"/>
  <c r="TO65" i="1" s="1"/>
  <c r="TE65" i="1" a="1"/>
  <c r="TE65" i="1" s="1"/>
  <c r="TA65" i="1" a="1"/>
  <c r="TA65" i="1" s="1"/>
  <c r="MA70" i="1"/>
  <c r="MA55" i="1"/>
  <c r="MX71" i="1"/>
  <c r="MX56" i="1"/>
  <c r="MV71" i="1"/>
  <c r="MV56" i="1"/>
  <c r="MU71" i="1"/>
  <c r="MU56" i="1"/>
  <c r="MC72" i="1"/>
  <c r="MC57" i="1"/>
  <c r="MB70" i="1"/>
  <c r="MB55" i="1"/>
  <c r="LZ72" i="1"/>
  <c r="LZ57" i="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H65" i="1"/>
  <c r="MG65" i="1"/>
  <c r="JG51" i="1"/>
  <c r="FZ51" i="1"/>
  <c r="KV51" i="1"/>
  <c r="OO51" i="1"/>
  <c r="EG54" i="1"/>
  <c r="EG69" i="1"/>
  <c r="BE51" i="1"/>
  <c r="JT51" i="1"/>
  <c r="GY51" i="1"/>
  <c r="NZ69" i="1"/>
  <c r="NZ54" i="1"/>
  <c r="GZ69" i="1"/>
  <c r="GZ54" i="1"/>
  <c r="NJ51" i="1"/>
  <c r="EJ51" i="1"/>
  <c r="JB69" i="1"/>
  <c r="JB54" i="1"/>
  <c r="JQ54" i="1"/>
  <c r="JQ69" i="1"/>
  <c r="HQ51" i="1"/>
  <c r="JF51" i="1"/>
  <c r="GL54" i="1"/>
  <c r="GL69" i="1"/>
  <c r="JI51" i="1"/>
  <c r="NZ51" i="1"/>
  <c r="EF51" i="1"/>
  <c r="FY51" i="1"/>
  <c r="BF51" i="1"/>
  <c r="BG51" i="1"/>
  <c r="ML54" i="1"/>
  <c r="ML71" i="1" s="1"/>
  <c r="ML69" i="1"/>
  <c r="IC51" i="1"/>
  <c r="MV51" i="1"/>
  <c r="IN51" i="1"/>
  <c r="GH54" i="1"/>
  <c r="GH69" i="1"/>
  <c r="FO51" i="1"/>
  <c r="HS58" i="1"/>
  <c r="HS73" i="1"/>
  <c r="EG51" i="1"/>
  <c r="LR54" i="1"/>
  <c r="LR69" i="1"/>
  <c r="MM54" i="1"/>
  <c r="MM71" i="1" s="1"/>
  <c r="MM69" i="1"/>
  <c r="IQ51" i="1"/>
  <c r="NL51" i="1"/>
  <c r="LM51" i="1"/>
  <c r="GI56" i="1"/>
  <c r="GI71" i="1"/>
  <c r="GC51" i="1"/>
  <c r="GV54" i="1"/>
  <c r="GV69" i="1"/>
  <c r="JL51" i="1"/>
  <c r="HI54" i="1"/>
  <c r="HI69" i="1"/>
  <c r="JE71" i="1"/>
  <c r="JE56" i="1"/>
  <c r="MP67" i="1" a="1"/>
  <c r="MP67" i="1" s="1"/>
  <c r="IM69" i="1"/>
  <c r="IM54" i="1"/>
  <c r="HW51" i="1"/>
  <c r="FQ73" i="1"/>
  <c r="FQ58" i="1"/>
  <c r="GF54" i="1"/>
  <c r="GF69" i="1"/>
  <c r="LF51" i="1"/>
  <c r="CW52" i="1"/>
  <c r="CW69" i="1" s="1"/>
  <c r="CY69" i="1"/>
  <c r="CY54" i="1"/>
  <c r="LT69" i="1"/>
  <c r="LT54" i="1"/>
  <c r="HZ69" i="1"/>
  <c r="HZ54" i="1"/>
  <c r="LB51" i="1"/>
  <c r="FA54" i="1"/>
  <c r="FA69" i="1"/>
  <c r="MP52" i="1" a="1"/>
  <c r="MP52" i="1" s="1"/>
  <c r="MQ69" i="1"/>
  <c r="MQ54" i="1"/>
  <c r="GZ51" i="1"/>
  <c r="GW51" i="1"/>
  <c r="HU51" i="1"/>
  <c r="BC69" i="1"/>
  <c r="BC54" i="1"/>
  <c r="FE51" i="1"/>
  <c r="JC51" i="1"/>
  <c r="NX51" i="1"/>
  <c r="HO58" i="1"/>
  <c r="HO73" i="1"/>
  <c r="GK71" i="1"/>
  <c r="GK56" i="1"/>
  <c r="IV54" i="1"/>
  <c r="IV69" i="1"/>
  <c r="LK51" i="1"/>
  <c r="NK54" i="1"/>
  <c r="NK71" i="1" s="1"/>
  <c r="NK69" i="1"/>
  <c r="EH54" i="1"/>
  <c r="EH69" i="1"/>
  <c r="HA51" i="1"/>
  <c r="NY58" i="1"/>
  <c r="NY73" i="1"/>
  <c r="LY54" i="1"/>
  <c r="DS51" i="1"/>
  <c r="MT51" i="1"/>
  <c r="OI51" i="1"/>
  <c r="FK54" i="1"/>
  <c r="FK69" i="1"/>
  <c r="HJ51" i="1"/>
  <c r="GT54" i="1"/>
  <c r="GT69" i="1"/>
  <c r="HA54" i="1"/>
  <c r="HA69" i="1"/>
  <c r="FW51" i="1"/>
  <c r="OK73" i="1"/>
  <c r="OK58" i="1"/>
  <c r="KV54" i="1"/>
  <c r="KV69" i="1"/>
  <c r="IT51" i="1"/>
  <c r="NF65" i="1"/>
  <c r="JP65" i="1"/>
  <c r="AQ65" i="1"/>
  <c r="NG65" i="1"/>
  <c r="AR65" i="1"/>
  <c r="NE65" i="1"/>
  <c r="JO65" i="1"/>
  <c r="NH65" i="1"/>
  <c r="LT51" i="1"/>
  <c r="OI69" i="1"/>
  <c r="OI54" i="1"/>
  <c r="HC58" i="1"/>
  <c r="HC73" i="1"/>
  <c r="NM54" i="1"/>
  <c r="NM71" i="1" s="1"/>
  <c r="NM69" i="1"/>
  <c r="HM69" i="1"/>
  <c r="HM54" i="1"/>
  <c r="HC51" i="1"/>
  <c r="IP51" i="1"/>
  <c r="IP69" i="1"/>
  <c r="IP54" i="1"/>
  <c r="JJ58" i="1"/>
  <c r="JJ73" i="1"/>
  <c r="IK58" i="1"/>
  <c r="IK73" i="1"/>
  <c r="LY51" i="1"/>
  <c r="LM69" i="1"/>
  <c r="LM54" i="1"/>
  <c r="HM51" i="1"/>
  <c r="JX69" i="1"/>
  <c r="JX54" i="1"/>
  <c r="DG64" i="1"/>
  <c r="DE64" i="1"/>
  <c r="DF64" i="1"/>
  <c r="IA51" i="1"/>
  <c r="MY51" i="1"/>
  <c r="LN51" i="1"/>
  <c r="HT51" i="1"/>
  <c r="IC69" i="1"/>
  <c r="IC54" i="1"/>
  <c r="FR51" i="1"/>
  <c r="HB51" i="1"/>
  <c r="FP54" i="1"/>
  <c r="FP69" i="1"/>
  <c r="GK51" i="1"/>
  <c r="MR66" i="1" a="1"/>
  <c r="MR66" i="1" s="1"/>
  <c r="EY58" i="1"/>
  <c r="EY73" i="1"/>
  <c r="ME65" i="1"/>
  <c r="MF65" i="1"/>
  <c r="JM65" i="1"/>
  <c r="AP65" i="1"/>
  <c r="MD65" i="1"/>
  <c r="KU51" i="1"/>
  <c r="FX54" i="1"/>
  <c r="FX69" i="1"/>
  <c r="GA71" i="1"/>
  <c r="GA56" i="1"/>
  <c r="KY69" i="1"/>
  <c r="KY54" i="1"/>
  <c r="HZ51" i="1"/>
  <c r="GA51" i="1"/>
  <c r="KW51" i="1"/>
  <c r="BD51" i="1"/>
  <c r="EM69" i="1"/>
  <c r="EM54" i="1"/>
  <c r="HN69" i="1"/>
  <c r="HN54" i="1"/>
  <c r="LF69" i="1"/>
  <c r="LF54" i="1"/>
  <c r="EV51" i="1"/>
  <c r="IW69" i="1"/>
  <c r="IW54" i="1"/>
  <c r="HP54" i="1"/>
  <c r="HP69" i="1"/>
  <c r="MU51" i="1"/>
  <c r="D65" i="1"/>
  <c r="AO65" i="1"/>
  <c r="AS65" i="1"/>
  <c r="JI71" i="1"/>
  <c r="JI56" i="1"/>
  <c r="NM51" i="1"/>
  <c r="EZ69" i="1"/>
  <c r="EZ54" i="1"/>
  <c r="GS58" i="1"/>
  <c r="GS73" i="1"/>
  <c r="GR51" i="1"/>
  <c r="LC54" i="1"/>
  <c r="LC69" i="1"/>
  <c r="JK51" i="1"/>
  <c r="BD69" i="1"/>
  <c r="BD54" i="1"/>
  <c r="LA51" i="1"/>
  <c r="GQ51" i="1"/>
  <c r="LE69" i="1"/>
  <c r="LE54" i="1"/>
  <c r="FV73" i="1"/>
  <c r="FV58" i="1"/>
  <c r="IQ56" i="1"/>
  <c r="IQ71" i="1"/>
  <c r="DY51" i="1"/>
  <c r="OF69" i="1"/>
  <c r="OF54" i="1"/>
  <c r="GP56" i="1"/>
  <c r="GP71" i="1"/>
  <c r="JD51" i="1"/>
  <c r="IX58" i="1"/>
  <c r="IX73" i="1"/>
  <c r="ON51" i="1"/>
  <c r="MW51" i="1"/>
  <c r="JE51" i="1"/>
  <c r="BA56" i="1"/>
  <c r="BA71" i="1"/>
  <c r="IS54" i="1"/>
  <c r="IS69" i="1"/>
  <c r="OL51" i="1"/>
  <c r="DC69" i="1"/>
  <c r="DC54" i="1"/>
  <c r="IR69" i="1"/>
  <c r="IR54" i="1"/>
  <c r="IX51" i="1"/>
  <c r="OM51" i="1"/>
  <c r="LW51" i="1"/>
  <c r="KU73" i="1"/>
  <c r="KU58" i="1"/>
  <c r="GX54" i="1"/>
  <c r="GX69" i="1"/>
  <c r="FB69" i="1"/>
  <c r="FB54" i="1"/>
  <c r="EQ58" i="1"/>
  <c r="EQ73" i="1"/>
  <c r="FQ51" i="1"/>
  <c r="EO58" i="1"/>
  <c r="EO73" i="1"/>
  <c r="EH51" i="1"/>
  <c r="IB51" i="1"/>
  <c r="MN54" i="1"/>
  <c r="MN71" i="1" s="1"/>
  <c r="MN69" i="1"/>
  <c r="KZ51" i="1"/>
  <c r="FH51" i="1"/>
  <c r="MT69" i="1"/>
  <c r="MT54" i="1"/>
  <c r="IB69" i="1"/>
  <c r="IB54" i="1"/>
  <c r="EX69" i="1"/>
  <c r="EX54" i="1"/>
  <c r="NA52" i="1"/>
  <c r="MZ52" i="1" s="1" a="1"/>
  <c r="MZ52" i="1" s="1"/>
  <c r="NB54" i="1"/>
  <c r="NB69" i="1"/>
  <c r="FB51" i="1"/>
  <c r="FH56" i="1"/>
  <c r="FH71" i="1"/>
  <c r="ED54" i="1"/>
  <c r="ED69" i="1"/>
  <c r="JJ51" i="1"/>
  <c r="HD71" i="1"/>
  <c r="HD56" i="1"/>
  <c r="DP51" i="1"/>
  <c r="HU58" i="1"/>
  <c r="HU73" i="1"/>
  <c r="IG51" i="1"/>
  <c r="OE51" i="1"/>
  <c r="EV54" i="1"/>
  <c r="EV69" i="1"/>
  <c r="IZ51" i="1"/>
  <c r="MW54" i="1"/>
  <c r="MW69" i="1"/>
  <c r="LN69" i="1"/>
  <c r="LN54" i="1"/>
  <c r="HL73" i="1"/>
  <c r="HL58" i="1"/>
  <c r="MR67" i="1" a="1"/>
  <c r="MR67" i="1" s="1"/>
  <c r="GU51" i="1"/>
  <c r="IL54" i="1"/>
  <c r="IL69" i="1"/>
  <c r="BE69" i="1"/>
  <c r="BE54" i="1"/>
  <c r="EC54" i="1"/>
  <c r="EC69" i="1"/>
  <c r="IE54" i="1"/>
  <c r="IE69" i="1"/>
  <c r="HP51" i="1"/>
  <c r="MR52" i="1" a="1"/>
  <c r="MR52" i="1" s="1"/>
  <c r="MS54" i="1"/>
  <c r="MS69" i="1"/>
  <c r="JH51" i="1"/>
  <c r="GB54" i="1"/>
  <c r="GB69" i="1"/>
  <c r="HY51" i="1"/>
  <c r="IK51" i="1"/>
  <c r="LS69" i="1"/>
  <c r="LS54" i="1"/>
  <c r="MX51" i="1"/>
  <c r="OE69" i="1"/>
  <c r="OE54" i="1"/>
  <c r="EM51" i="1"/>
  <c r="DA69" i="1"/>
  <c r="DA54" i="1"/>
  <c r="NN69" i="1"/>
  <c r="NN54" i="1"/>
  <c r="NN71" i="1" s="1"/>
  <c r="GO58" i="1"/>
  <c r="GO73"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N69" i="1"/>
  <c r="ON54" i="1"/>
  <c r="MO54" i="1"/>
  <c r="MO71" i="1" s="1"/>
  <c r="MO69" i="1"/>
  <c r="HX58" i="1"/>
  <c r="HX73" i="1"/>
  <c r="EF69" i="1"/>
  <c r="EF54" i="1"/>
  <c r="KX51" i="1"/>
  <c r="IH69" i="1"/>
  <c r="IH54" i="1"/>
  <c r="GV51" i="1"/>
  <c r="JT73" i="1"/>
  <c r="JT58" i="1"/>
  <c r="HF51" i="1"/>
  <c r="GQ54" i="1"/>
  <c r="GQ69" i="1"/>
  <c r="GL51" i="1"/>
  <c r="IS51" i="1"/>
  <c r="OF51" i="1"/>
  <c r="HB69" i="1"/>
  <c r="HB54" i="1"/>
  <c r="LS51" i="1"/>
  <c r="KZ69" i="1"/>
  <c r="KZ54" i="1"/>
  <c r="JH69" i="1"/>
  <c r="JH54" i="1"/>
  <c r="HO51" i="1"/>
  <c r="HH51" i="1"/>
  <c r="HK51" i="1"/>
  <c r="IA58" i="1"/>
  <c r="IA73" i="1"/>
  <c r="EP51" i="1"/>
  <c r="EJ69" i="1"/>
  <c r="EJ54" i="1"/>
  <c r="EN51" i="1"/>
  <c r="ID51" i="1"/>
  <c r="HG69" i="1"/>
  <c r="HG54" i="1"/>
  <c r="EI51" i="1"/>
  <c r="NI51" i="1"/>
  <c r="JB51" i="1"/>
  <c r="LR51" i="1"/>
  <c r="OP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D69" i="1"/>
  <c r="ND54" i="1"/>
  <c r="ND71" i="1" s="1"/>
  <c r="LU54" i="1"/>
  <c r="LU69" i="1"/>
  <c r="FS51" i="1"/>
  <c r="JU51" i="1"/>
  <c r="OJ54" i="1"/>
  <c r="OJ69" i="1"/>
  <c r="EL51" i="1"/>
  <c r="IV51" i="1"/>
  <c r="GP51" i="1"/>
  <c r="EN54" i="1"/>
  <c r="EN69" i="1"/>
  <c r="JF69" i="1"/>
  <c r="JF54" i="1"/>
  <c r="GM51" i="1"/>
  <c r="JX51" i="1"/>
  <c r="GB51" i="1"/>
  <c r="FN51" i="1"/>
  <c r="EK51" i="1"/>
  <c r="FM73" i="1"/>
  <c r="FM58" i="1"/>
  <c r="LB54" i="1"/>
  <c r="LB69" i="1"/>
  <c r="IU54" i="1"/>
  <c r="IU69" i="1"/>
  <c r="IJ51" i="1"/>
  <c r="DY52" i="1"/>
  <c r="DY69" i="1" s="1"/>
  <c r="DS69" i="1"/>
  <c r="DS54" i="1"/>
  <c r="FT54" i="1"/>
  <c r="FT69" i="1"/>
  <c r="BA51" i="1"/>
  <c r="HR51" i="1"/>
  <c r="IW51" i="1"/>
  <c r="KX58" i="1"/>
  <c r="KX73" i="1"/>
  <c r="HI51" i="1"/>
  <c r="IO51" i="1"/>
  <c r="OL58" i="1"/>
  <c r="OL73" i="1"/>
  <c r="GX51" i="1"/>
  <c r="OP54" i="1"/>
  <c r="OP69" i="1"/>
  <c r="IO69" i="1"/>
  <c r="IO54" i="1"/>
  <c r="OB65" i="1"/>
  <c r="IU51" i="1"/>
  <c r="MI54" i="1"/>
  <c r="MI71" i="1" s="1"/>
  <c r="MI69" i="1"/>
  <c r="JU69" i="1"/>
  <c r="JU54" i="1"/>
  <c r="HX51" i="1"/>
  <c r="IY51" i="1"/>
  <c r="HG51" i="1"/>
  <c r="HE69" i="1"/>
  <c r="HE54" i="1"/>
  <c r="GD69" i="1"/>
  <c r="GD54" i="1"/>
  <c r="BG58" i="1"/>
  <c r="BG73" i="1"/>
  <c r="FO69" i="1"/>
  <c r="FO54" i="1"/>
  <c r="JD54" i="1"/>
  <c r="JD69" i="1"/>
  <c r="HE51" i="1"/>
  <c r="EW51" i="1"/>
  <c r="NU65" i="1"/>
  <c r="OM54" i="1"/>
  <c r="OM69" i="1"/>
  <c r="GD51" i="1"/>
  <c r="FG69" i="1"/>
  <c r="FG54" i="1"/>
  <c r="GN51" i="1"/>
  <c r="IM51" i="1"/>
  <c r="NX54" i="1"/>
  <c r="NX69" i="1"/>
  <c r="GS51" i="1"/>
  <c r="EK54" i="1"/>
  <c r="EK69" i="1"/>
  <c r="ED51" i="1"/>
  <c r="GY54" i="1"/>
  <c r="GY69" i="1"/>
  <c r="GW54" i="1"/>
  <c r="GW69" i="1"/>
  <c r="FL51" i="1"/>
  <c r="IL51" i="1"/>
  <c r="FU51" i="1"/>
  <c r="EP54" i="1"/>
  <c r="EP69" i="1"/>
  <c r="LU51" i="1"/>
  <c r="EQ51" i="1"/>
  <c r="FD51" i="1"/>
  <c r="MS51" i="1"/>
  <c r="JC69" i="1"/>
  <c r="JC54" i="1"/>
  <c r="OO54" i="1"/>
  <c r="OO69" i="1"/>
  <c r="GF51" i="1"/>
  <c r="EL69" i="1"/>
  <c r="EL54" i="1"/>
  <c r="FW69" i="1"/>
  <c r="FW54" i="1"/>
  <c r="MY54" i="1"/>
  <c r="MY69" i="1"/>
  <c r="LD71" i="1"/>
  <c r="LD56" i="1"/>
  <c r="GJ54" i="1"/>
  <c r="GJ69" i="1"/>
  <c r="IE51" i="1"/>
  <c r="JA69" i="1"/>
  <c r="JA54" i="1"/>
  <c r="NO54" i="1"/>
  <c r="NO71" i="1" s="1"/>
  <c r="NO69" i="1"/>
  <c r="BB69" i="1"/>
  <c r="BB54" i="1"/>
  <c r="MK54" i="1"/>
  <c r="MK71" i="1" s="1"/>
  <c r="MK69" i="1"/>
  <c r="IT69" i="1"/>
  <c r="IT54" i="1"/>
  <c r="ND51" i="1"/>
  <c r="NI54" i="1"/>
  <c r="NI71" i="1" s="1"/>
  <c r="NI69" i="1"/>
  <c r="JL54" i="1"/>
  <c r="JL69" i="1"/>
  <c r="GH51" i="1"/>
  <c r="FK51" i="1"/>
  <c r="IZ58" i="1"/>
  <c r="IZ73" i="1"/>
  <c r="HS51" i="1"/>
  <c r="NY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J51" i="1"/>
  <c r="HW71" i="1"/>
  <c r="HW56" i="1"/>
  <c r="FA51" i="1"/>
  <c r="LP51" i="1"/>
  <c r="FC54" i="1"/>
  <c r="FC69" i="1"/>
  <c r="GU54" i="1"/>
  <c r="GU69" i="1"/>
  <c r="IJ58" i="1"/>
  <c r="IJ73" i="1"/>
  <c r="GC54" i="1"/>
  <c r="GC69" i="1"/>
  <c r="LK71" i="1"/>
  <c r="LK56" i="1"/>
  <c r="HR56" i="1"/>
  <c r="HR71" i="1"/>
  <c r="FM51" i="1"/>
  <c r="IR51" i="1"/>
  <c r="JR65" i="1"/>
  <c r="NW51" i="1"/>
  <c r="FG51" i="1"/>
  <c r="OK51" i="1"/>
  <c r="NW69" i="1"/>
  <c r="NW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9" i="4"/>
  <c r="BB151" i="8"/>
  <c r="BC148" i="8"/>
  <c r="BC149" i="8" s="1"/>
  <c r="BC150" i="8" s="1"/>
  <c r="D389" i="4"/>
  <c r="C389" i="4" s="1"/>
  <c r="NF110" i="1"/>
  <c r="NF33" i="1"/>
  <c r="NF36" i="1" s="1"/>
  <c r="NG110" i="1"/>
  <c r="NG33" i="1"/>
  <c r="NG36" i="1" s="1"/>
  <c r="NH110" i="1"/>
  <c r="NH33" i="1"/>
  <c r="NH36" i="1" s="1"/>
  <c r="A471" i="4"/>
  <c r="E471" i="4" s="1"/>
  <c r="E470" i="4"/>
  <c r="F470" i="4"/>
  <c r="Q388" i="4"/>
  <c r="P387" i="4"/>
  <c r="B387" i="4"/>
  <c r="I407" i="4"/>
  <c r="V407" i="4" s="1"/>
  <c r="H407" i="4"/>
  <c r="U407" i="4" s="1"/>
  <c r="G407" i="4"/>
  <c r="T407" i="4" s="1"/>
  <c r="D407" i="4"/>
  <c r="Q407" i="4" s="1"/>
  <c r="I390" i="4"/>
  <c r="V390" i="4" s="1"/>
  <c r="H390" i="4"/>
  <c r="U390" i="4" s="1"/>
  <c r="G390" i="4"/>
  <c r="T390" i="4" s="1"/>
  <c r="F390" i="4"/>
  <c r="S390" i="4" s="1"/>
  <c r="E390" i="4"/>
  <c r="R390" i="4" s="1"/>
  <c r="A391"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1" i="4"/>
  <c r="C304" i="6"/>
  <c r="C304" i="7"/>
  <c r="C304" i="8"/>
  <c r="C313" i="4"/>
  <c r="A408"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50" i="4"/>
  <c r="R250" i="4"/>
  <c r="S250" i="4"/>
  <c r="R92" i="4"/>
  <c r="Q92" i="4"/>
  <c r="P92" i="4"/>
  <c r="O92" i="4"/>
  <c r="ML110" i="1"/>
  <c r="MJ110" i="1"/>
  <c r="M253" i="4"/>
  <c r="L253" i="4"/>
  <c r="J253" i="4"/>
  <c r="I253" i="4"/>
  <c r="O253" i="4" s="1"/>
  <c r="M252" i="4"/>
  <c r="L252" i="4"/>
  <c r="J252" i="4"/>
  <c r="I252" i="4"/>
  <c r="O252"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3" i="4"/>
  <c r="M251" i="4"/>
  <c r="L251" i="4"/>
  <c r="J251" i="4"/>
  <c r="I251" i="4"/>
  <c r="O251" i="4" s="1"/>
  <c r="I240" i="4"/>
  <c r="D240" i="4"/>
  <c r="OH74" i="1" l="1"/>
  <c r="OH59" i="1"/>
  <c r="WU26" i="1"/>
  <c r="WT108" i="1" a="1"/>
  <c r="WT108" i="1" s="1"/>
  <c r="WT59" i="1" a="1"/>
  <c r="WT59" i="1" s="1"/>
  <c r="WT104" i="1" a="1"/>
  <c r="WT104" i="1" s="1"/>
  <c r="WT105" i="1" a="1"/>
  <c r="WT105" i="1" s="1"/>
  <c r="WT61" i="1" a="1"/>
  <c r="WT61" i="1" s="1"/>
  <c r="WT99" i="1" a="1"/>
  <c r="WT99" i="1" s="1"/>
  <c r="WT87" i="1" a="1"/>
  <c r="WT87" i="1" s="1"/>
  <c r="WT96" i="1" a="1"/>
  <c r="WT96" i="1" s="1"/>
  <c r="WT85" i="1" a="1"/>
  <c r="WT85" i="1" s="1"/>
  <c r="WT47" i="1" a="1"/>
  <c r="WT47" i="1" s="1"/>
  <c r="WT93" i="1" a="1"/>
  <c r="WT93" i="1" s="1"/>
  <c r="WT98" i="1" a="1"/>
  <c r="WT98" i="1" s="1"/>
  <c r="WT83" i="1" a="1"/>
  <c r="WT83" i="1" s="1"/>
  <c r="WT49" i="1" a="1"/>
  <c r="WT49" i="1" s="1"/>
  <c r="WT84" i="1" a="1"/>
  <c r="WT84" i="1" s="1"/>
  <c r="WT52" i="1" a="1"/>
  <c r="WT52" i="1" s="1"/>
  <c r="WT100" i="1" a="1"/>
  <c r="WT100" i="1" s="1"/>
  <c r="WT55" i="1" a="1"/>
  <c r="WT55" i="1" s="1"/>
  <c r="WT40" i="1" a="1"/>
  <c r="WT40" i="1" s="1"/>
  <c r="WT41" i="1" a="1"/>
  <c r="WT41" i="1" s="1"/>
  <c r="WT58" i="1" a="1"/>
  <c r="WT58" i="1" s="1"/>
  <c r="WT106" i="1" a="1"/>
  <c r="WT106" i="1" s="1"/>
  <c r="WT60" i="1" a="1"/>
  <c r="WT60" i="1" s="1"/>
  <c r="WT89" i="1" a="1"/>
  <c r="WT89" i="1" s="1"/>
  <c r="WT95" i="1" a="1"/>
  <c r="WT95" i="1" s="1"/>
  <c r="WT86" i="1" a="1"/>
  <c r="WT86" i="1" s="1"/>
  <c r="WT48" i="1" a="1"/>
  <c r="WT48" i="1" s="1"/>
  <c r="WT39" i="1" a="1"/>
  <c r="WT39" i="1" s="1"/>
  <c r="WT97" i="1" a="1"/>
  <c r="WT97" i="1" s="1"/>
  <c r="WT88" i="1" a="1"/>
  <c r="WT88" i="1" s="1"/>
  <c r="WT82" i="1" a="1"/>
  <c r="WT82" i="1" s="1"/>
  <c r="WT45" i="1" a="1"/>
  <c r="WT45" i="1" s="1"/>
  <c r="WT94" i="1" a="1"/>
  <c r="WT94" i="1" s="1"/>
  <c r="WT50" i="1" a="1"/>
  <c r="WT50" i="1" s="1"/>
  <c r="WT51" i="1" a="1"/>
  <c r="WT51" i="1" s="1"/>
  <c r="WT53" i="1" a="1"/>
  <c r="WT53" i="1" s="1"/>
  <c r="WT54" i="1" a="1"/>
  <c r="WT54" i="1" s="1"/>
  <c r="WT107" i="1" a="1"/>
  <c r="WT107" i="1" s="1"/>
  <c r="WT56" i="1" a="1"/>
  <c r="WT56" i="1" s="1"/>
  <c r="WT57" i="1" a="1"/>
  <c r="WT57" i="1" s="1"/>
  <c r="WT46" i="1" a="1"/>
  <c r="WT46" i="1" s="1"/>
  <c r="WT62" i="1" a="1"/>
  <c r="WT62" i="1" s="1"/>
  <c r="WT63" i="1" a="1"/>
  <c r="WT63" i="1" s="1"/>
  <c r="WT64" i="1" a="1"/>
  <c r="WT64" i="1" s="1"/>
  <c r="WT65" i="1" a="1"/>
  <c r="WT65" i="1" s="1"/>
  <c r="WI66" i="1" a="1"/>
  <c r="WI66" i="1" s="1"/>
  <c r="VN66" i="1" a="1"/>
  <c r="VN66" i="1" s="1"/>
  <c r="US66" i="1" a="1"/>
  <c r="US66" i="1" s="1"/>
  <c r="TX66" i="1" a="1"/>
  <c r="TX66" i="1" s="1"/>
  <c r="TC66" i="1" a="1"/>
  <c r="TC66" i="1" s="1"/>
  <c r="SR66" i="1" a="1"/>
  <c r="SR66" i="1" s="1"/>
  <c r="WQ66" i="1" a="1"/>
  <c r="WQ66" i="1" s="1"/>
  <c r="WF66" i="1" a="1"/>
  <c r="WF66" i="1" s="1"/>
  <c r="VU66" i="1" a="1"/>
  <c r="VU66" i="1" s="1"/>
  <c r="VT66" i="1" a="1"/>
  <c r="VT66" i="1" s="1"/>
  <c r="VI66" i="1" a="1"/>
  <c r="VI66" i="1" s="1"/>
  <c r="UX66" i="1" a="1"/>
  <c r="UX66" i="1" s="1"/>
  <c r="UM66" i="1" a="1"/>
  <c r="UM66" i="1" s="1"/>
  <c r="UB66" i="1" a="1"/>
  <c r="UB66" i="1" s="1"/>
  <c r="TQ66" i="1" a="1"/>
  <c r="TQ66" i="1" s="1"/>
  <c r="TF66" i="1" a="1"/>
  <c r="TF66" i="1" s="1"/>
  <c r="SU66" i="1" a="1"/>
  <c r="SU66" i="1" s="1"/>
  <c r="VS66" i="1" a="1"/>
  <c r="VS66" i="1" s="1"/>
  <c r="VG66" i="1" a="1"/>
  <c r="VG66" i="1" s="1"/>
  <c r="UU66" i="1" a="1"/>
  <c r="UU66" i="1" s="1"/>
  <c r="UI66" i="1" a="1"/>
  <c r="UI66" i="1" s="1"/>
  <c r="TV66" i="1" a="1"/>
  <c r="TV66" i="1" s="1"/>
  <c r="TJ66" i="1" a="1"/>
  <c r="TJ66" i="1" s="1"/>
  <c r="SX66" i="1" a="1"/>
  <c r="SX66" i="1" s="1"/>
  <c r="WR66" i="1" a="1"/>
  <c r="WR66" i="1" s="1"/>
  <c r="WE66" i="1" a="1"/>
  <c r="WE66" i="1" s="1"/>
  <c r="UH66" i="1" a="1"/>
  <c r="UH66" i="1" s="1"/>
  <c r="WD66" i="1" a="1"/>
  <c r="WD66" i="1" s="1"/>
  <c r="VR66" i="1" a="1"/>
  <c r="VR66" i="1" s="1"/>
  <c r="VF66" i="1" a="1"/>
  <c r="VF66" i="1" s="1"/>
  <c r="UT66" i="1" a="1"/>
  <c r="UT66" i="1" s="1"/>
  <c r="TU66" i="1" a="1"/>
  <c r="TU66" i="1" s="1"/>
  <c r="TI66" i="1" a="1"/>
  <c r="TI66" i="1" s="1"/>
  <c r="SW66" i="1" a="1"/>
  <c r="SW66" i="1" s="1"/>
  <c r="WP66" i="1" a="1"/>
  <c r="WP66" i="1" s="1"/>
  <c r="UG66" i="1" a="1"/>
  <c r="UG66" i="1" s="1"/>
  <c r="WK66" i="1" a="1"/>
  <c r="WK66" i="1" s="1"/>
  <c r="VE66" i="1" a="1"/>
  <c r="VE66" i="1" s="1"/>
  <c r="UP66" i="1" a="1"/>
  <c r="UP66" i="1" s="1"/>
  <c r="UA66" i="1" a="1"/>
  <c r="UA66" i="1" s="1"/>
  <c r="TL66" i="1" a="1"/>
  <c r="TL66" i="1" s="1"/>
  <c r="SV66" i="1" a="1"/>
  <c r="SV66" i="1" s="1"/>
  <c r="VV66" i="1" a="1"/>
  <c r="VV66" i="1" s="1"/>
  <c r="WJ66" i="1" a="1"/>
  <c r="WJ66" i="1" s="1"/>
  <c r="VD66" i="1" a="1"/>
  <c r="VD66" i="1" s="1"/>
  <c r="UO66" i="1" a="1"/>
  <c r="UO66" i="1" s="1"/>
  <c r="TZ66" i="1" a="1"/>
  <c r="TZ66" i="1" s="1"/>
  <c r="TK66" i="1" a="1"/>
  <c r="TK66" i="1" s="1"/>
  <c r="ST66" i="1" a="1"/>
  <c r="ST66" i="1" s="1"/>
  <c r="VC66" i="1" a="1"/>
  <c r="VC66" i="1" s="1"/>
  <c r="WN66" i="1" a="1"/>
  <c r="WN66" i="1" s="1"/>
  <c r="UJ66" i="1" a="1"/>
  <c r="UJ66" i="1" s="1"/>
  <c r="TP66" i="1" a="1"/>
  <c r="TP66" i="1" s="1"/>
  <c r="SY66" i="1" a="1"/>
  <c r="SY66" i="1" s="1"/>
  <c r="VW66" i="1" a="1"/>
  <c r="VW66" i="1" s="1"/>
  <c r="VA66" i="1" a="1"/>
  <c r="VA66" i="1" s="1"/>
  <c r="WA66" i="1" a="1"/>
  <c r="WA66" i="1" s="1"/>
  <c r="VH66" i="1" a="1"/>
  <c r="VH66" i="1" s="1"/>
  <c r="UK66" i="1" a="1"/>
  <c r="UK66" i="1" s="1"/>
  <c r="TO66" i="1" a="1"/>
  <c r="TO66" i="1" s="1"/>
  <c r="SQ66" i="1" a="1"/>
  <c r="SQ66" i="1" s="1"/>
  <c r="WL66" i="1" a="1"/>
  <c r="WL66" i="1" s="1"/>
  <c r="UL66" i="1" a="1"/>
  <c r="UL66" i="1" s="1"/>
  <c r="VL66" i="1" a="1"/>
  <c r="VL66" i="1" s="1"/>
  <c r="UF66" i="1" a="1"/>
  <c r="UF66" i="1" s="1"/>
  <c r="TG66" i="1" a="1"/>
  <c r="TG66" i="1" s="1"/>
  <c r="WH66" i="1" a="1"/>
  <c r="WH66" i="1" s="1"/>
  <c r="VK66" i="1" a="1"/>
  <c r="VK66" i="1" s="1"/>
  <c r="UE66" i="1" a="1"/>
  <c r="UE66" i="1" s="1"/>
  <c r="TE66" i="1" a="1"/>
  <c r="TE66" i="1" s="1"/>
  <c r="SZ66" i="1" a="1"/>
  <c r="SZ66" i="1" s="1"/>
  <c r="VP66" i="1" a="1"/>
  <c r="VP66" i="1" s="1"/>
  <c r="VO66" i="1" a="1"/>
  <c r="VO66" i="1" s="1"/>
  <c r="UD66" i="1" a="1"/>
  <c r="UD66" i="1" s="1"/>
  <c r="SS66" i="1" a="1"/>
  <c r="SS66" i="1" s="1"/>
  <c r="VB66" i="1" a="1"/>
  <c r="VB66" i="1" s="1"/>
  <c r="TT66" i="1" a="1"/>
  <c r="TT66" i="1" s="1"/>
  <c r="SN66" i="1" a="1"/>
  <c r="SN66" i="1" s="1"/>
  <c r="VY66" i="1" a="1"/>
  <c r="VY66" i="1" s="1"/>
  <c r="UC66" i="1" a="1"/>
  <c r="UC66" i="1" s="1"/>
  <c r="VX66" i="1" a="1"/>
  <c r="VX66" i="1" s="1"/>
  <c r="TY66" i="1" a="1"/>
  <c r="TY66" i="1" s="1"/>
  <c r="SM66" i="1" a="1"/>
  <c r="SM66" i="1" s="1"/>
  <c r="VQ66" i="1" a="1"/>
  <c r="VQ66" i="1" s="1"/>
  <c r="TW66" i="1" a="1"/>
  <c r="TW66" i="1" s="1"/>
  <c r="WT66" i="1" a="1"/>
  <c r="WT66" i="1" s="1"/>
  <c r="SO66" i="1" a="1"/>
  <c r="SO66" i="1" s="1"/>
  <c r="WS66" i="1" a="1"/>
  <c r="WS66" i="1" s="1"/>
  <c r="UR66" i="1" a="1"/>
  <c r="UR66" i="1" s="1"/>
  <c r="WO66" i="1" a="1"/>
  <c r="WO66" i="1" s="1"/>
  <c r="WM66" i="1" a="1"/>
  <c r="WM66" i="1" s="1"/>
  <c r="UQ66" i="1" a="1"/>
  <c r="UQ66" i="1" s="1"/>
  <c r="VZ66" i="1" a="1"/>
  <c r="VZ66" i="1" s="1"/>
  <c r="TR66" i="1" a="1"/>
  <c r="TR66" i="1" s="1"/>
  <c r="VJ66" i="1" a="1"/>
  <c r="VJ66" i="1" s="1"/>
  <c r="SP66" i="1" a="1"/>
  <c r="SP66" i="1" s="1"/>
  <c r="TS66" i="1" a="1"/>
  <c r="TS66" i="1" s="1"/>
  <c r="WB66" i="1" a="1"/>
  <c r="WB66" i="1" s="1"/>
  <c r="VM66" i="1" a="1"/>
  <c r="VM66" i="1" s="1"/>
  <c r="UY66" i="1" a="1"/>
  <c r="UY66" i="1" s="1"/>
  <c r="UW66" i="1" a="1"/>
  <c r="UW66" i="1" s="1"/>
  <c r="UV66" i="1" a="1"/>
  <c r="UV66" i="1" s="1"/>
  <c r="UN66" i="1" a="1"/>
  <c r="UN66" i="1" s="1"/>
  <c r="TD66" i="1" a="1"/>
  <c r="TD66" i="1" s="1"/>
  <c r="TN66" i="1" a="1"/>
  <c r="TN66" i="1" s="1"/>
  <c r="TM66" i="1" a="1"/>
  <c r="TM66" i="1" s="1"/>
  <c r="TH66" i="1" a="1"/>
  <c r="TH66" i="1" s="1"/>
  <c r="TB66" i="1" a="1"/>
  <c r="TB66" i="1" s="1"/>
  <c r="WG66" i="1" a="1"/>
  <c r="WG66" i="1" s="1"/>
  <c r="UZ66" i="1" a="1"/>
  <c r="UZ66" i="1" s="1"/>
  <c r="WC66" i="1" a="1"/>
  <c r="WC66" i="1" s="1"/>
  <c r="TA66" i="1" a="1"/>
  <c r="TA66" i="1" s="1"/>
  <c r="AE238" i="7"/>
  <c r="MA72" i="1"/>
  <c r="MA57" i="1"/>
  <c r="MY71" i="1"/>
  <c r="MY56" i="1"/>
  <c r="MW71" i="1"/>
  <c r="MW56" i="1"/>
  <c r="MV58" i="1"/>
  <c r="MV73" i="1"/>
  <c r="MX73" i="1"/>
  <c r="MX58" i="1"/>
  <c r="MU73" i="1"/>
  <c r="MU58" i="1"/>
  <c r="MC74" i="1"/>
  <c r="MC59" i="1"/>
  <c r="MB72" i="1"/>
  <c r="MB57" i="1"/>
  <c r="LZ74" i="1"/>
  <c r="LZ59" i="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55" i="1"/>
  <c r="KD70" i="1"/>
  <c r="KB68" i="1"/>
  <c r="KB53" i="1"/>
  <c r="KC68" i="1"/>
  <c r="KC53" i="1"/>
  <c r="LO71" i="1"/>
  <c r="LO56" i="1"/>
  <c r="LO55" i="1"/>
  <c r="LO70" i="1"/>
  <c r="LI64" i="1"/>
  <c r="LH64" i="1"/>
  <c r="LG64" i="1"/>
  <c r="MO64" i="1"/>
  <c r="MN64" i="1"/>
  <c r="LJ64" i="1"/>
  <c r="MM64" i="1"/>
  <c r="HJ73" i="1"/>
  <c r="AD238" i="8"/>
  <c r="FV4" i="1" s="1"/>
  <c r="ML64" i="1"/>
  <c r="MJ64" i="1"/>
  <c r="JW75" i="1"/>
  <c r="JW60" i="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J59" i="1"/>
  <c r="ML59" i="1"/>
  <c r="MM59" i="1"/>
  <c r="MN59" i="1"/>
  <c r="MO59" i="1"/>
  <c r="JS63" i="1"/>
  <c r="LG63" i="1"/>
  <c r="LH63" i="1"/>
  <c r="LI63" i="1"/>
  <c r="LJ63" i="1"/>
  <c r="ML62" i="1"/>
  <c r="JS62" i="1"/>
  <c r="MM62" i="1"/>
  <c r="MN62" i="1"/>
  <c r="MO62" i="1"/>
  <c r="LG62" i="1"/>
  <c r="LH62" i="1"/>
  <c r="LI62" i="1"/>
  <c r="LJ62" i="1"/>
  <c r="MJ62" i="1"/>
  <c r="MJ58" i="1"/>
  <c r="ML58" i="1"/>
  <c r="MM58" i="1"/>
  <c r="MN58" i="1"/>
  <c r="MO58" i="1"/>
  <c r="LH58" i="1"/>
  <c r="LI58" i="1"/>
  <c r="JS58" i="1"/>
  <c r="LG58" i="1"/>
  <c r="LJ58" i="1"/>
  <c r="LJ49" i="1"/>
  <c r="LI49" i="1"/>
  <c r="LH49" i="1"/>
  <c r="MN49" i="1"/>
  <c r="MJ49" i="1"/>
  <c r="ML49" i="1"/>
  <c r="MM49" i="1"/>
  <c r="LG49" i="1"/>
  <c r="MO49" i="1"/>
  <c r="JS49" i="1"/>
  <c r="MN57" i="1"/>
  <c r="MM57" i="1"/>
  <c r="JS57" i="1"/>
  <c r="LJ57" i="1"/>
  <c r="LI57" i="1"/>
  <c r="LH57" i="1"/>
  <c r="LG57" i="1"/>
  <c r="ML57" i="1"/>
  <c r="MO57" i="1"/>
  <c r="MJ57" i="1"/>
  <c r="LH56" i="1"/>
  <c r="MO56" i="1"/>
  <c r="LG56" i="1"/>
  <c r="MJ56" i="1"/>
  <c r="ML56" i="1"/>
  <c r="LI56" i="1"/>
  <c r="LJ56" i="1"/>
  <c r="MM56" i="1"/>
  <c r="MN56" i="1"/>
  <c r="JS56" i="1"/>
  <c r="LG55" i="1"/>
  <c r="LH55" i="1"/>
  <c r="LI55" i="1"/>
  <c r="LJ55" i="1"/>
  <c r="MN55" i="1"/>
  <c r="MO55" i="1"/>
  <c r="JS55" i="1"/>
  <c r="MJ55" i="1"/>
  <c r="ML55" i="1"/>
  <c r="MM55" i="1"/>
  <c r="LG48" i="1"/>
  <c r="JS48" i="1"/>
  <c r="LJ48" i="1"/>
  <c r="LI48" i="1"/>
  <c r="LH48" i="1"/>
  <c r="JS54" i="1"/>
  <c r="LI54" i="1"/>
  <c r="LH54" i="1"/>
  <c r="LG54" i="1"/>
  <c r="LJ54" i="1"/>
  <c r="ML47" i="1"/>
  <c r="LI47" i="1"/>
  <c r="LJ47" i="1"/>
  <c r="MN47" i="1"/>
  <c r="LG47" i="1"/>
  <c r="MJ47" i="1"/>
  <c r="LH47" i="1"/>
  <c r="MM47" i="1"/>
  <c r="JS47" i="1"/>
  <c r="MO47" i="1"/>
  <c r="ML53" i="1"/>
  <c r="JS53" i="1"/>
  <c r="LJ53" i="1"/>
  <c r="LI53" i="1"/>
  <c r="LH53" i="1"/>
  <c r="MN53" i="1"/>
  <c r="LG53" i="1"/>
  <c r="MO53" i="1"/>
  <c r="MM53" i="1"/>
  <c r="MJ53" i="1"/>
  <c r="LI46" i="1"/>
  <c r="LH46" i="1"/>
  <c r="LG46" i="1"/>
  <c r="JS46" i="1"/>
  <c r="LJ46" i="1"/>
  <c r="LG52" i="1"/>
  <c r="JS52" i="1"/>
  <c r="LH52" i="1"/>
  <c r="LI52" i="1"/>
  <c r="LJ52" i="1"/>
  <c r="LH45" i="1"/>
  <c r="LI45" i="1"/>
  <c r="MM45" i="1"/>
  <c r="ML45" i="1"/>
  <c r="JS45" i="1"/>
  <c r="MJ45" i="1"/>
  <c r="LG45" i="1"/>
  <c r="MN45" i="1"/>
  <c r="LJ45" i="1"/>
  <c r="MO45" i="1"/>
  <c r="LG51" i="1"/>
  <c r="LJ51" i="1"/>
  <c r="MO51" i="1"/>
  <c r="LI51" i="1"/>
  <c r="MN51" i="1"/>
  <c r="MJ51" i="1"/>
  <c r="LH51" i="1"/>
  <c r="MM51" i="1"/>
  <c r="ML51" i="1"/>
  <c r="JS51" i="1"/>
  <c r="LH61" i="1"/>
  <c r="LJ61" i="1"/>
  <c r="JS61" i="1"/>
  <c r="LG61" i="1"/>
  <c r="MO61" i="1"/>
  <c r="LI61" i="1"/>
  <c r="MJ61" i="1"/>
  <c r="MN61" i="1"/>
  <c r="MM61" i="1"/>
  <c r="ML61" i="1"/>
  <c r="JS50" i="1"/>
  <c r="LG50" i="1"/>
  <c r="LH50" i="1"/>
  <c r="LJ50" i="1"/>
  <c r="LI50" i="1"/>
  <c r="ML60" i="1"/>
  <c r="JS60" i="1"/>
  <c r="MJ60" i="1"/>
  <c r="LJ60" i="1"/>
  <c r="LI60" i="1"/>
  <c r="MO60" i="1"/>
  <c r="LH60" i="1"/>
  <c r="LG60" i="1"/>
  <c r="MN60" i="1"/>
  <c r="MM60" i="1"/>
  <c r="BY75" i="1"/>
  <c r="BY60" i="1"/>
  <c r="BY55" i="1"/>
  <c r="BY70" i="1"/>
  <c r="FN56" i="1"/>
  <c r="FN71" i="1"/>
  <c r="JK56" i="1"/>
  <c r="JK71" i="1"/>
  <c r="MR69" i="1" a="1"/>
  <c r="MR69" i="1" s="1"/>
  <c r="JX53" i="1"/>
  <c r="JX68" i="1"/>
  <c r="OJ56" i="1"/>
  <c r="OJ71" i="1"/>
  <c r="EZ53" i="1"/>
  <c r="EZ68" i="1"/>
  <c r="FV53" i="1"/>
  <c r="FV68" i="1"/>
  <c r="FW56" i="1"/>
  <c r="FW71" i="1"/>
  <c r="GW56" i="1"/>
  <c r="GW71" i="1"/>
  <c r="GN68" i="1"/>
  <c r="GN53" i="1"/>
  <c r="BA68" i="1"/>
  <c r="BA53" i="1"/>
  <c r="JH71" i="1"/>
  <c r="JH56" i="1"/>
  <c r="JT75" i="1"/>
  <c r="JT60" i="1"/>
  <c r="DA71" i="1"/>
  <c r="DA56" i="1"/>
  <c r="IG53" i="1"/>
  <c r="IG68" i="1"/>
  <c r="EO75" i="1"/>
  <c r="EO60" i="1"/>
  <c r="HM53" i="1"/>
  <c r="HM68" i="1"/>
  <c r="OK75" i="1"/>
  <c r="OK60" i="1"/>
  <c r="LY56" i="1"/>
  <c r="CW54" i="1"/>
  <c r="CW71" i="1" s="1"/>
  <c r="CY71" i="1"/>
  <c r="CY56" i="1"/>
  <c r="GU71" i="1"/>
  <c r="GU56" i="1"/>
  <c r="FF68" i="1"/>
  <c r="FF53" i="1"/>
  <c r="GR58" i="1"/>
  <c r="GR73" i="1"/>
  <c r="EX53" i="1"/>
  <c r="EX68" i="1"/>
  <c r="NB71" i="1"/>
  <c r="NA54" i="1"/>
  <c r="MZ54" i="1" s="1" a="1"/>
  <c r="MZ54" i="1" s="1"/>
  <c r="BD56" i="1"/>
  <c r="BD71" i="1"/>
  <c r="MU53" i="1"/>
  <c r="MU68" i="1"/>
  <c r="LM71" i="1"/>
  <c r="LM56" i="1"/>
  <c r="GV56" i="1"/>
  <c r="GV71" i="1"/>
  <c r="IF53" i="1"/>
  <c r="IF68" i="1"/>
  <c r="LD53" i="1"/>
  <c r="LD68" i="1"/>
  <c r="BG75" i="1"/>
  <c r="BG60" i="1"/>
  <c r="OL75" i="1"/>
  <c r="OL60" i="1"/>
  <c r="OP68" i="1"/>
  <c r="OP53" i="1"/>
  <c r="EJ71" i="1"/>
  <c r="EJ56" i="1"/>
  <c r="KZ56" i="1"/>
  <c r="KZ71" i="1"/>
  <c r="GV68" i="1"/>
  <c r="GV53" i="1"/>
  <c r="EM68" i="1"/>
  <c r="EM53" i="1"/>
  <c r="IL56" i="1"/>
  <c r="IL71" i="1"/>
  <c r="GP58" i="1"/>
  <c r="GP73" i="1"/>
  <c r="FW53" i="1"/>
  <c r="FW68" i="1"/>
  <c r="NY75" i="1"/>
  <c r="NY60" i="1"/>
  <c r="IV71" i="1"/>
  <c r="IV56" i="1"/>
  <c r="BE68" i="1"/>
  <c r="BE53" i="1"/>
  <c r="JD68" i="1"/>
  <c r="JD53" i="1"/>
  <c r="FG68" i="1"/>
  <c r="FG53" i="1"/>
  <c r="FC71" i="1"/>
  <c r="FC56" i="1"/>
  <c r="IZ60" i="1"/>
  <c r="IZ75" i="1"/>
  <c r="FG71" i="1"/>
  <c r="FG56" i="1"/>
  <c r="JU53" i="1"/>
  <c r="JU68" i="1"/>
  <c r="HL53" i="1"/>
  <c r="HL68" i="1"/>
  <c r="HN53" i="1"/>
  <c r="HN68" i="1"/>
  <c r="JA68" i="1"/>
  <c r="JA53" i="1"/>
  <c r="GB56" i="1"/>
  <c r="GB71" i="1"/>
  <c r="GU68" i="1"/>
  <c r="GU53" i="1"/>
  <c r="HU60" i="1"/>
  <c r="HU75" i="1"/>
  <c r="FQ53" i="1"/>
  <c r="FQ68" i="1"/>
  <c r="JK53" i="1"/>
  <c r="JK68" i="1"/>
  <c r="BG53" i="1"/>
  <c r="BG68" i="1"/>
  <c r="JQ71" i="1"/>
  <c r="JQ56" i="1"/>
  <c r="KY68" i="1"/>
  <c r="KY53" i="1"/>
  <c r="LA68" i="1"/>
  <c r="LA53" i="1"/>
  <c r="NW68" i="1"/>
  <c r="NW53" i="1"/>
  <c r="EL71" i="1"/>
  <c r="EL56" i="1"/>
  <c r="GY56" i="1"/>
  <c r="GY71" i="1"/>
  <c r="FT71" i="1"/>
  <c r="FT56" i="1"/>
  <c r="FS53" i="1"/>
  <c r="FS68" i="1"/>
  <c r="LC68" i="1"/>
  <c r="LC53" i="1"/>
  <c r="EP53" i="1"/>
  <c r="EP68" i="1"/>
  <c r="JH68" i="1"/>
  <c r="JH53" i="1"/>
  <c r="OL68" i="1"/>
  <c r="OL53" i="1"/>
  <c r="HP71" i="1"/>
  <c r="HP56" i="1"/>
  <c r="HT68" i="1"/>
  <c r="HT53" i="1"/>
  <c r="LY53" i="1"/>
  <c r="HC60" i="1"/>
  <c r="HC75" i="1"/>
  <c r="HA53" i="1"/>
  <c r="HA68" i="1"/>
  <c r="JB56" i="1"/>
  <c r="JB71" i="1"/>
  <c r="GI53" i="1"/>
  <c r="GI68" i="1"/>
  <c r="LP53" i="1"/>
  <c r="LP68" i="1"/>
  <c r="EU53" i="1"/>
  <c r="EU68" i="1"/>
  <c r="GM56" i="1"/>
  <c r="GM71" i="1"/>
  <c r="FK68" i="1"/>
  <c r="FK53" i="1"/>
  <c r="IO53" i="1"/>
  <c r="IO68" i="1"/>
  <c r="DY54" i="1"/>
  <c r="DY71" i="1" s="1"/>
  <c r="DS56" i="1"/>
  <c r="DS71" i="1"/>
  <c r="LS53" i="1"/>
  <c r="LS68" i="1"/>
  <c r="OF71" i="1"/>
  <c r="OF56" i="1"/>
  <c r="EY60" i="1"/>
  <c r="EY75" i="1"/>
  <c r="HA56" i="1"/>
  <c r="HA71" i="1"/>
  <c r="GK73" i="1"/>
  <c r="GK58" i="1"/>
  <c r="LF53" i="1"/>
  <c r="LF68" i="1"/>
  <c r="HF71" i="1"/>
  <c r="HF56" i="1"/>
  <c r="BE56" i="1"/>
  <c r="BE71" i="1"/>
  <c r="LU53" i="1"/>
  <c r="LU68" i="1"/>
  <c r="HB71" i="1"/>
  <c r="HB56" i="1"/>
  <c r="IH71" i="1"/>
  <c r="IH56" i="1"/>
  <c r="FU56" i="1"/>
  <c r="FU71" i="1"/>
  <c r="EQ60" i="1"/>
  <c r="EQ75" i="1"/>
  <c r="GA53" i="1"/>
  <c r="GA68" i="1"/>
  <c r="GC53" i="1"/>
  <c r="GC68" i="1"/>
  <c r="BB68" i="1"/>
  <c r="BB53" i="1"/>
  <c r="FA53" i="1"/>
  <c r="FA68" i="1"/>
  <c r="GF68" i="1"/>
  <c r="GF53" i="1"/>
  <c r="ED68" i="1"/>
  <c r="ED53" i="1"/>
  <c r="GD53" i="1"/>
  <c r="GD68" i="1"/>
  <c r="GD56" i="1"/>
  <c r="GD71" i="1"/>
  <c r="LU71" i="1"/>
  <c r="LU56" i="1"/>
  <c r="IA75" i="1"/>
  <c r="IA60" i="1"/>
  <c r="EY53" i="1"/>
  <c r="EY68" i="1"/>
  <c r="MR54" i="1" a="1"/>
  <c r="MR54" i="1" s="1"/>
  <c r="MS56" i="1"/>
  <c r="MS71" i="1"/>
  <c r="DP53" i="1"/>
  <c r="DP68" i="1"/>
  <c r="FB71" i="1"/>
  <c r="FB56" i="1"/>
  <c r="IW56" i="1"/>
  <c r="IW71" i="1"/>
  <c r="OI56" i="1"/>
  <c r="OI71" i="1"/>
  <c r="GT71" i="1"/>
  <c r="GT56" i="1"/>
  <c r="MP54" i="1" a="1"/>
  <c r="MP54" i="1" s="1"/>
  <c r="MQ71" i="1"/>
  <c r="MP71" i="1" s="1" a="1"/>
  <c r="MP71" i="1" s="1"/>
  <c r="LR56" i="1"/>
  <c r="LR71" i="1"/>
  <c r="HW73" i="1"/>
  <c r="HW58" i="1"/>
  <c r="EC68" i="1"/>
  <c r="EC53" i="1"/>
  <c r="IU53" i="1"/>
  <c r="IU68" i="1"/>
  <c r="IJ53" i="1"/>
  <c r="IJ68" i="1"/>
  <c r="KX68" i="1"/>
  <c r="KX53" i="1"/>
  <c r="GT68" i="1"/>
  <c r="GT53" i="1"/>
  <c r="LC56" i="1"/>
  <c r="LC71" i="1"/>
  <c r="LN53" i="1"/>
  <c r="LN68" i="1"/>
  <c r="MP69" i="1" a="1"/>
  <c r="MP69" i="1" s="1"/>
  <c r="GF71" i="1"/>
  <c r="GF56" i="1"/>
  <c r="BF68" i="1"/>
  <c r="BF53" i="1"/>
  <c r="IR53" i="1"/>
  <c r="IR68" i="1"/>
  <c r="GG58" i="1"/>
  <c r="GG73" i="1"/>
  <c r="OO56" i="1"/>
  <c r="OO71" i="1"/>
  <c r="HE56" i="1"/>
  <c r="HE71" i="1"/>
  <c r="GM68" i="1"/>
  <c r="GM53" i="1"/>
  <c r="LR53" i="1"/>
  <c r="LR68" i="1"/>
  <c r="OF68" i="1"/>
  <c r="OF53" i="1"/>
  <c r="KZ68" i="1"/>
  <c r="KZ53" i="1"/>
  <c r="GR68" i="1"/>
  <c r="GR53" i="1"/>
  <c r="HZ68" i="1"/>
  <c r="HZ53" i="1"/>
  <c r="MY68" i="1"/>
  <c r="MY53" i="1"/>
  <c r="GI58" i="1"/>
  <c r="GI73" i="1"/>
  <c r="EG56" i="1"/>
  <c r="EG71" i="1"/>
  <c r="HV68" i="1"/>
  <c r="HV53" i="1"/>
  <c r="BB56" i="1"/>
  <c r="BB71" i="1"/>
  <c r="JC56" i="1"/>
  <c r="JC71" i="1"/>
  <c r="HI53" i="1"/>
  <c r="HI68" i="1"/>
  <c r="HD53" i="1"/>
  <c r="HD68" i="1"/>
  <c r="EF71" i="1"/>
  <c r="EF56" i="1"/>
  <c r="HY56" i="1"/>
  <c r="HY71" i="1"/>
  <c r="OE71" i="1"/>
  <c r="OE56" i="1"/>
  <c r="IS56" i="1"/>
  <c r="IS71" i="1"/>
  <c r="DY68" i="1"/>
  <c r="DY53" i="1"/>
  <c r="IK75" i="1"/>
  <c r="IK60" i="1"/>
  <c r="LT53" i="1"/>
  <c r="LT68" i="1"/>
  <c r="HO75" i="1"/>
  <c r="HO60" i="1"/>
  <c r="EG68" i="1"/>
  <c r="EG53" i="1"/>
  <c r="EJ68" i="1"/>
  <c r="EJ53" i="1"/>
  <c r="AZ53" i="1"/>
  <c r="AZ68" i="1"/>
  <c r="OJ53" i="1"/>
  <c r="OJ68" i="1"/>
  <c r="FS71" i="1"/>
  <c r="FS56" i="1"/>
  <c r="IU71" i="1"/>
  <c r="IU56" i="1"/>
  <c r="AZ56" i="1"/>
  <c r="AZ71" i="1"/>
  <c r="JB68" i="1"/>
  <c r="JB53" i="1"/>
  <c r="IS53" i="1"/>
  <c r="IS68" i="1"/>
  <c r="EX71" i="1"/>
  <c r="EX56" i="1"/>
  <c r="KY71" i="1"/>
  <c r="KY56" i="1"/>
  <c r="GK68" i="1"/>
  <c r="GK53" i="1"/>
  <c r="HJ53" i="1"/>
  <c r="HJ68" i="1"/>
  <c r="NX53" i="1"/>
  <c r="NX68" i="1"/>
  <c r="FA56" i="1"/>
  <c r="FA71" i="1"/>
  <c r="LM68" i="1"/>
  <c r="LM53" i="1"/>
  <c r="FY68" i="1"/>
  <c r="FY53" i="1"/>
  <c r="OO68" i="1"/>
  <c r="OO53" i="1"/>
  <c r="IY71" i="1"/>
  <c r="IY56" i="1"/>
  <c r="BF71" i="1"/>
  <c r="BF56" i="1"/>
  <c r="EK71" i="1"/>
  <c r="EK56" i="1"/>
  <c r="OM56" i="1"/>
  <c r="OM71" i="1"/>
  <c r="EU71" i="1"/>
  <c r="EU56" i="1"/>
  <c r="NI68" i="1"/>
  <c r="NI53" i="1"/>
  <c r="BA58" i="1"/>
  <c r="BA73" i="1"/>
  <c r="EV53" i="1"/>
  <c r="EV68" i="1"/>
  <c r="NL53" i="1"/>
  <c r="NL68" i="1"/>
  <c r="HH71" i="1"/>
  <c r="HH56" i="1"/>
  <c r="GS68" i="1"/>
  <c r="GS53" i="1"/>
  <c r="LB71" i="1"/>
  <c r="LB56" i="1"/>
  <c r="FI68" i="1"/>
  <c r="FI53" i="1"/>
  <c r="HK53" i="1"/>
  <c r="HK68" i="1"/>
  <c r="IB56" i="1"/>
  <c r="IB71" i="1"/>
  <c r="LF71" i="1"/>
  <c r="LF56" i="1"/>
  <c r="GA58" i="1"/>
  <c r="GA73" i="1"/>
  <c r="FK71" i="1"/>
  <c r="FK56" i="1"/>
  <c r="FQ75" i="1"/>
  <c r="FQ60" i="1"/>
  <c r="HS60" i="1"/>
  <c r="HS75" i="1"/>
  <c r="KV68" i="1"/>
  <c r="KV53" i="1"/>
  <c r="HK71" i="1"/>
  <c r="HK56" i="1"/>
  <c r="HF53" i="1"/>
  <c r="HF68" i="1"/>
  <c r="JA71" i="1"/>
  <c r="JA56" i="1"/>
  <c r="EP56" i="1"/>
  <c r="EP71" i="1"/>
  <c r="FM75" i="1"/>
  <c r="FM60" i="1"/>
  <c r="JF71" i="1"/>
  <c r="JF56" i="1"/>
  <c r="GL53" i="1"/>
  <c r="GL68" i="1"/>
  <c r="GX71" i="1"/>
  <c r="GX56" i="1"/>
  <c r="GS75" i="1"/>
  <c r="GS60" i="1"/>
  <c r="OI68" i="1"/>
  <c r="OI53" i="1"/>
  <c r="JC68" i="1"/>
  <c r="JC53" i="1"/>
  <c r="EF68" i="1"/>
  <c r="EF53" i="1"/>
  <c r="FM68" i="1"/>
  <c r="FM53" i="1"/>
  <c r="MS68" i="1"/>
  <c r="MS53" i="1"/>
  <c r="MR51" i="1" a="1"/>
  <c r="MR51" i="1" s="1"/>
  <c r="FU53" i="1"/>
  <c r="FU68" i="1"/>
  <c r="HX75" i="1"/>
  <c r="HX60" i="1"/>
  <c r="JQ53" i="1"/>
  <c r="JQ68" i="1"/>
  <c r="ID60" i="1"/>
  <c r="ID75" i="1"/>
  <c r="MX53" i="1"/>
  <c r="MX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5" i="1"/>
  <c r="IQ53" i="1"/>
  <c r="IQ68" i="1"/>
  <c r="FO68" i="1"/>
  <c r="FO53" i="1"/>
  <c r="NJ68" i="1"/>
  <c r="NJ53" i="1"/>
  <c r="LJ65" i="1"/>
  <c r="JS65" i="1"/>
  <c r="LG65" i="1"/>
  <c r="LH65" i="1"/>
  <c r="LI65" i="1"/>
  <c r="BC68" i="1"/>
  <c r="BC53" i="1"/>
  <c r="HR73" i="1"/>
  <c r="HR58" i="1"/>
  <c r="HQ56" i="1"/>
  <c r="HQ71" i="1"/>
  <c r="IO71" i="1"/>
  <c r="IO56" i="1"/>
  <c r="EN56" i="1"/>
  <c r="EN71" i="1"/>
  <c r="HT56" i="1"/>
  <c r="HT71" i="1"/>
  <c r="HH53" i="1"/>
  <c r="HH68" i="1"/>
  <c r="GQ56" i="1"/>
  <c r="GQ71" i="1"/>
  <c r="LV53" i="1"/>
  <c r="LV68" i="1"/>
  <c r="KU60" i="1"/>
  <c r="KU75" i="1"/>
  <c r="HB53" i="1"/>
  <c r="HB68" i="1"/>
  <c r="IP71" i="1"/>
  <c r="IP56" i="1"/>
  <c r="FX53" i="1"/>
  <c r="FX68" i="1"/>
  <c r="HL75" i="1"/>
  <c r="HL60" i="1"/>
  <c r="JJ53" i="1"/>
  <c r="JJ68" i="1"/>
  <c r="EH56" i="1"/>
  <c r="EH71" i="1"/>
  <c r="GZ56" i="1"/>
  <c r="GZ71" i="1"/>
  <c r="IF73" i="1"/>
  <c r="IF58" i="1"/>
  <c r="FJ68" i="1"/>
  <c r="FJ53" i="1"/>
  <c r="FZ56" i="1"/>
  <c r="FZ71" i="1"/>
  <c r="JL56" i="1"/>
  <c r="JL71" i="1"/>
  <c r="FD56" i="1"/>
  <c r="FD71" i="1"/>
  <c r="LP60" i="1"/>
  <c r="LP75" i="1"/>
  <c r="II60" i="1"/>
  <c r="II75" i="1"/>
  <c r="HO53" i="1"/>
  <c r="HO68" i="1"/>
  <c r="EI71" i="1"/>
  <c r="EI56" i="1"/>
  <c r="JG60" i="1"/>
  <c r="JG75" i="1"/>
  <c r="MW53" i="1"/>
  <c r="MW68" i="1"/>
  <c r="EZ71" i="1"/>
  <c r="EZ56" i="1"/>
  <c r="FR53" i="1"/>
  <c r="FR68" i="1"/>
  <c r="IM71" i="1"/>
  <c r="IM56" i="1"/>
  <c r="GH71" i="1"/>
  <c r="GH56" i="1"/>
  <c r="FT53" i="1"/>
  <c r="FT68" i="1"/>
  <c r="FO56" i="1"/>
  <c r="FO71" i="1"/>
  <c r="LE68" i="1"/>
  <c r="LE53" i="1"/>
  <c r="FD53" i="1"/>
  <c r="FD68" i="1"/>
  <c r="IL53" i="1"/>
  <c r="IL68" i="1"/>
  <c r="HE53" i="1"/>
  <c r="HE68" i="1"/>
  <c r="IY68" i="1"/>
  <c r="IY53" i="1"/>
  <c r="IH53" i="1"/>
  <c r="IH68" i="1"/>
  <c r="ON56" i="1"/>
  <c r="ON71" i="1"/>
  <c r="LN71" i="1"/>
  <c r="LN56" i="1"/>
  <c r="LW53" i="1"/>
  <c r="LW68" i="1"/>
  <c r="FX56" i="1"/>
  <c r="FX71" i="1"/>
  <c r="MT53" i="1"/>
  <c r="MT68" i="1"/>
  <c r="FE68" i="1"/>
  <c r="FE53" i="1"/>
  <c r="LB68" i="1"/>
  <c r="LB53" i="1"/>
  <c r="NZ71" i="1"/>
  <c r="NZ56" i="1"/>
  <c r="GJ71" i="1"/>
  <c r="GJ56" i="1"/>
  <c r="EQ53" i="1"/>
  <c r="EQ68" i="1"/>
  <c r="FL68" i="1"/>
  <c r="FL53" i="1"/>
  <c r="FC53" i="1"/>
  <c r="FC68" i="1"/>
  <c r="FE75" i="1"/>
  <c r="FE60" i="1"/>
  <c r="LA60" i="1"/>
  <c r="LA75" i="1"/>
  <c r="FR75" i="1"/>
  <c r="FR60" i="1"/>
  <c r="OM68" i="1"/>
  <c r="OM53" i="1"/>
  <c r="NM53" i="1"/>
  <c r="NM68" i="1"/>
  <c r="EM56" i="1"/>
  <c r="EM71" i="1"/>
  <c r="BC71" i="1"/>
  <c r="BC56" i="1"/>
  <c r="NW71" i="1"/>
  <c r="NW56" i="1"/>
  <c r="LK73" i="1"/>
  <c r="LK58" i="1"/>
  <c r="II53" i="1"/>
  <c r="II68" i="1"/>
  <c r="FN68" i="1"/>
  <c r="FN53" i="1"/>
  <c r="EO53" i="1"/>
  <c r="EO68" i="1"/>
  <c r="GJ53" i="1"/>
  <c r="GJ68" i="1"/>
  <c r="GE53" i="1"/>
  <c r="GE68" i="1"/>
  <c r="FI75" i="1"/>
  <c r="FI60" i="1"/>
  <c r="HP53" i="1"/>
  <c r="HP68" i="1"/>
  <c r="KU68" i="1"/>
  <c r="KU53" i="1"/>
  <c r="IP53" i="1"/>
  <c r="IP68" i="1"/>
  <c r="ND68" i="1"/>
  <c r="ND53" i="1"/>
  <c r="GP68" i="1"/>
  <c r="GP53" i="1"/>
  <c r="IK53" i="1"/>
  <c r="IK68" i="1"/>
  <c r="FV75" i="1"/>
  <c r="FV60" i="1"/>
  <c r="HC53" i="1"/>
  <c r="HC68" i="1"/>
  <c r="IT53" i="1"/>
  <c r="IT68" i="1"/>
  <c r="IN53" i="1"/>
  <c r="IN68" i="1"/>
  <c r="NZ53" i="1"/>
  <c r="NZ68" i="1"/>
  <c r="FZ53" i="1"/>
  <c r="FZ68" i="1"/>
  <c r="HQ68" i="1"/>
  <c r="HQ53" i="1"/>
  <c r="OK53" i="1"/>
  <c r="OK68" i="1"/>
  <c r="HV73" i="1"/>
  <c r="HV58" i="1"/>
  <c r="OP56" i="1"/>
  <c r="OP71" i="1"/>
  <c r="KX60" i="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T56" i="1"/>
  <c r="MT71" i="1"/>
  <c r="LE56" i="1"/>
  <c r="LE71" i="1"/>
  <c r="JI58" i="1"/>
  <c r="JI73" i="1"/>
  <c r="MV53" i="1"/>
  <c r="MV68" i="1"/>
  <c r="NY68" i="1"/>
  <c r="NY53" i="1"/>
  <c r="IT56" i="1"/>
  <c r="IT71" i="1"/>
  <c r="NX56" i="1"/>
  <c r="NX71" i="1"/>
  <c r="FP68" i="1"/>
  <c r="FP53" i="1"/>
  <c r="HG71" i="1"/>
  <c r="HG56" i="1"/>
  <c r="FF75" i="1"/>
  <c r="FF60" i="1"/>
  <c r="ON68" i="1"/>
  <c r="ON53" i="1"/>
  <c r="BD68" i="1"/>
  <c r="BD53" i="1"/>
  <c r="HJ60" i="1"/>
  <c r="HJ75" i="1"/>
  <c r="HU68" i="1"/>
  <c r="HU53" i="1"/>
  <c r="IC53" i="1"/>
  <c r="IC68" i="1"/>
  <c r="GY53" i="1"/>
  <c r="GY68" i="1"/>
  <c r="IN71" i="1"/>
  <c r="IN56" i="1"/>
  <c r="IJ60" i="1"/>
  <c r="IJ75" i="1"/>
  <c r="FL58" i="1"/>
  <c r="FL73" i="1"/>
  <c r="KW58" i="1"/>
  <c r="KW73" i="1"/>
  <c r="JU71" i="1"/>
  <c r="JU56" i="1"/>
  <c r="GX53" i="1"/>
  <c r="GX68" i="1"/>
  <c r="GB53" i="1"/>
  <c r="GB68" i="1"/>
  <c r="FJ56" i="1"/>
  <c r="FJ71" i="1"/>
  <c r="GO75" i="1"/>
  <c r="GO60" i="1"/>
  <c r="FH58" i="1"/>
  <c r="FH73" i="1"/>
  <c r="IR71" i="1"/>
  <c r="IR56" i="1"/>
  <c r="NA65" i="1"/>
  <c r="MZ65" i="1" s="1" a="1"/>
  <c r="MZ65" i="1" s="1"/>
  <c r="DE65" i="1"/>
  <c r="DF65" i="1"/>
  <c r="DG65" i="1"/>
  <c r="IC56" i="1"/>
  <c r="IC71" i="1"/>
  <c r="HM71" i="1"/>
  <c r="HM56" i="1"/>
  <c r="GW53" i="1"/>
  <c r="GW68" i="1"/>
  <c r="GL71" i="1"/>
  <c r="GL56" i="1"/>
  <c r="JT53" i="1"/>
  <c r="JT68" i="1"/>
  <c r="FY56" i="1"/>
  <c r="FY71" i="1"/>
  <c r="LV60" i="1"/>
  <c r="LV75" i="1"/>
  <c r="LD58" i="1"/>
  <c r="LD73" i="1"/>
  <c r="JD56" i="1"/>
  <c r="JD71" i="1"/>
  <c r="IW68" i="1"/>
  <c r="IW53" i="1"/>
  <c r="EL68" i="1"/>
  <c r="EL53" i="1"/>
  <c r="GE60" i="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E53" i="1"/>
  <c r="OE68" i="1"/>
  <c r="FH68" i="1"/>
  <c r="FH53" i="1"/>
  <c r="IX60" i="1"/>
  <c r="IX75" i="1"/>
  <c r="LT56" i="1"/>
  <c r="LT71" i="1"/>
  <c r="JL53" i="1"/>
  <c r="JL68" i="1"/>
  <c r="EW75" i="1"/>
  <c r="EW60" i="1"/>
  <c r="FN4" i="1"/>
  <c r="E240"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6" i="4"/>
  <c r="Z246" i="4"/>
  <c r="AF237" i="6"/>
  <c r="Z237" i="6"/>
  <c r="AC239" i="7"/>
  <c r="AC238" i="7"/>
  <c r="I244"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0" i="1"/>
  <c r="Q389" i="4"/>
  <c r="D390" i="4"/>
  <c r="C390" i="4" s="1"/>
  <c r="Y250" i="4"/>
  <c r="X250" i="4"/>
  <c r="V250" i="4"/>
  <c r="BM377" i="8"/>
  <c r="BF377" i="8"/>
  <c r="CH377" i="8"/>
  <c r="CA377" i="8"/>
  <c r="BT377" i="8"/>
  <c r="BF377" i="7"/>
  <c r="CH377" i="7"/>
  <c r="CA377" i="7"/>
  <c r="BT377" i="7"/>
  <c r="BM377" i="7"/>
  <c r="BF377" i="6"/>
  <c r="BM377" i="6"/>
  <c r="CH377" i="6"/>
  <c r="CA377" i="6"/>
  <c r="BT377" i="6"/>
  <c r="S253" i="4"/>
  <c r="R253" i="4"/>
  <c r="AA11" i="4"/>
  <c r="AB11" i="4"/>
  <c r="AC11" i="4"/>
  <c r="K12" i="4"/>
  <c r="AC12" i="4" s="1"/>
  <c r="I17" i="4"/>
  <c r="J17" i="4"/>
  <c r="I16" i="4"/>
  <c r="K17" i="4"/>
  <c r="I13" i="4"/>
  <c r="J16" i="4"/>
  <c r="I12" i="4"/>
  <c r="K13" i="4"/>
  <c r="J14" i="4"/>
  <c r="J12" i="4"/>
  <c r="J13" i="4"/>
  <c r="I14" i="4"/>
  <c r="K14" i="4"/>
  <c r="AC14" i="4" s="1"/>
  <c r="K16" i="4"/>
  <c r="D471" i="4"/>
  <c r="Q471" i="4" s="1"/>
  <c r="A472" i="4"/>
  <c r="D472" i="4" s="1"/>
  <c r="Q472" i="4" s="1"/>
  <c r="F471" i="4"/>
  <c r="AS147" i="4"/>
  <c r="X147" i="4"/>
  <c r="P388" i="4"/>
  <c r="B388" i="4"/>
  <c r="I391" i="4"/>
  <c r="V391" i="4" s="1"/>
  <c r="H391" i="4"/>
  <c r="U391" i="4" s="1"/>
  <c r="G391" i="4"/>
  <c r="T391" i="4" s="1"/>
  <c r="F391" i="4"/>
  <c r="S391" i="4" s="1"/>
  <c r="E391" i="4"/>
  <c r="R391" i="4" s="1"/>
  <c r="I408" i="4"/>
  <c r="V408" i="4" s="1"/>
  <c r="H408" i="4"/>
  <c r="U408" i="4" s="1"/>
  <c r="G408" i="4"/>
  <c r="T408" i="4" s="1"/>
  <c r="D408" i="4"/>
  <c r="Q408" i="4" s="1"/>
  <c r="A392"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1" i="4"/>
  <c r="AP17" i="6"/>
  <c r="L16" i="6"/>
  <c r="I16" i="6"/>
  <c r="AQ17" i="6"/>
  <c r="M16" i="6"/>
  <c r="J16" i="6"/>
  <c r="AR17" i="6"/>
  <c r="N16" i="6"/>
  <c r="K16" i="6"/>
  <c r="F231" i="6"/>
  <c r="F240" i="4"/>
  <c r="O240" i="4"/>
  <c r="H213"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50" i="4"/>
  <c r="I213" i="4"/>
  <c r="A409" i="4"/>
  <c r="FP147" i="4"/>
  <c r="EU147" i="4"/>
  <c r="DZ147" i="4"/>
  <c r="DE147" i="4"/>
  <c r="CJ147" i="4"/>
  <c r="BO147"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1" i="4"/>
  <c r="R252" i="4"/>
  <c r="S252" i="4"/>
  <c r="R251" i="4"/>
  <c r="S251" i="4"/>
  <c r="P253" i="4"/>
  <c r="ML33" i="1"/>
  <c r="ML36" i="1" s="1"/>
  <c r="MJ33" i="1"/>
  <c r="MJ36" i="1" s="1"/>
  <c r="P252"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40" i="4"/>
  <c r="C216" i="4"/>
  <c r="C212" i="4"/>
  <c r="C211" i="4"/>
  <c r="WU66" i="1" l="1" a="1"/>
  <c r="WU66" i="1" s="1"/>
  <c r="OH76" i="1"/>
  <c r="OH61" i="1"/>
  <c r="OH78" i="1" s="1"/>
  <c r="WV26" i="1"/>
  <c r="WU41" i="1" a="1"/>
  <c r="WU41" i="1" s="1"/>
  <c r="WU59" i="1" a="1"/>
  <c r="WU59" i="1" s="1"/>
  <c r="WU104" i="1" a="1"/>
  <c r="WU104" i="1" s="1"/>
  <c r="WU61" i="1" a="1"/>
  <c r="WU61" i="1" s="1"/>
  <c r="WU89" i="1" a="1"/>
  <c r="WU89" i="1" s="1"/>
  <c r="WU106" i="1" a="1"/>
  <c r="WU106" i="1" s="1"/>
  <c r="WU84" i="1" a="1"/>
  <c r="WU84" i="1" s="1"/>
  <c r="WU85" i="1" a="1"/>
  <c r="WU85" i="1" s="1"/>
  <c r="WU47" i="1" a="1"/>
  <c r="WU47" i="1" s="1"/>
  <c r="WU88" i="1" a="1"/>
  <c r="WU88" i="1" s="1"/>
  <c r="WU98" i="1" a="1"/>
  <c r="WU98" i="1" s="1"/>
  <c r="WU39" i="1" a="1"/>
  <c r="WU39" i="1" s="1"/>
  <c r="WU49" i="1" a="1"/>
  <c r="WU49" i="1" s="1"/>
  <c r="WU83" i="1" a="1"/>
  <c r="WU83" i="1" s="1"/>
  <c r="WU51" i="1" a="1"/>
  <c r="WU51" i="1" s="1"/>
  <c r="WU93" i="1" a="1"/>
  <c r="WU93" i="1" s="1"/>
  <c r="WU99" i="1" a="1"/>
  <c r="WU99" i="1" s="1"/>
  <c r="WU100" i="1" a="1"/>
  <c r="WU100" i="1" s="1"/>
  <c r="WU58" i="1" a="1"/>
  <c r="WU58" i="1" s="1"/>
  <c r="WU108" i="1" a="1"/>
  <c r="WU108" i="1" s="1"/>
  <c r="WU60" i="1" a="1"/>
  <c r="WU60" i="1" s="1"/>
  <c r="WU107" i="1" a="1"/>
  <c r="WU107" i="1" s="1"/>
  <c r="WU96" i="1" a="1"/>
  <c r="WU96" i="1" s="1"/>
  <c r="WU95" i="1" a="1"/>
  <c r="WU95" i="1" s="1"/>
  <c r="WU82" i="1" a="1"/>
  <c r="WU82" i="1" s="1"/>
  <c r="WU97" i="1" a="1"/>
  <c r="WU97" i="1" s="1"/>
  <c r="WU45" i="1" a="1"/>
  <c r="WU45" i="1" s="1"/>
  <c r="WU86" i="1" a="1"/>
  <c r="WU86" i="1" s="1"/>
  <c r="WU50" i="1" a="1"/>
  <c r="WU50" i="1" s="1"/>
  <c r="WU52" i="1" a="1"/>
  <c r="WU52" i="1" s="1"/>
  <c r="WU46" i="1" a="1"/>
  <c r="WU46" i="1" s="1"/>
  <c r="WU40" i="1" a="1"/>
  <c r="WU40" i="1" s="1"/>
  <c r="WU56" i="1" a="1"/>
  <c r="WU56" i="1" s="1"/>
  <c r="WU105" i="1" a="1"/>
  <c r="WU105" i="1" s="1"/>
  <c r="WU48" i="1" a="1"/>
  <c r="WU48" i="1" s="1"/>
  <c r="WU87" i="1" a="1"/>
  <c r="WU87" i="1" s="1"/>
  <c r="WU53" i="1" a="1"/>
  <c r="WU53" i="1" s="1"/>
  <c r="WU54" i="1" a="1"/>
  <c r="WU54" i="1" s="1"/>
  <c r="WU55" i="1" a="1"/>
  <c r="WU55" i="1" s="1"/>
  <c r="WU94" i="1" a="1"/>
  <c r="WU94" i="1" s="1"/>
  <c r="WU57" i="1" a="1"/>
  <c r="WU57" i="1" s="1"/>
  <c r="WU62" i="1" a="1"/>
  <c r="WU62" i="1" s="1"/>
  <c r="WU63" i="1" a="1"/>
  <c r="WU63" i="1" s="1"/>
  <c r="WU64" i="1" a="1"/>
  <c r="WU64" i="1" s="1"/>
  <c r="WU65" i="1" a="1"/>
  <c r="WU65" i="1" s="1"/>
  <c r="WE67" i="1" a="1"/>
  <c r="WE67" i="1" s="1"/>
  <c r="VT67" i="1" a="1"/>
  <c r="VT67" i="1" s="1"/>
  <c r="UY67" i="1" a="1"/>
  <c r="UY67" i="1" s="1"/>
  <c r="UD67" i="1" a="1"/>
  <c r="UD67" i="1" s="1"/>
  <c r="TI67" i="1" a="1"/>
  <c r="TI67" i="1" s="1"/>
  <c r="SN67" i="1" a="1"/>
  <c r="SN67" i="1" s="1"/>
  <c r="WO67" i="1" a="1"/>
  <c r="WO67" i="1" s="1"/>
  <c r="WD67" i="1" a="1"/>
  <c r="WD67" i="1" s="1"/>
  <c r="VI67" i="1" a="1"/>
  <c r="VI67" i="1" s="1"/>
  <c r="UN67" i="1" a="1"/>
  <c r="UN67" i="1" s="1"/>
  <c r="TS67" i="1" a="1"/>
  <c r="TS67" i="1" s="1"/>
  <c r="SX67" i="1" a="1"/>
  <c r="SX67" i="1" s="1"/>
  <c r="WN67" i="1" a="1"/>
  <c r="WN67" i="1" s="1"/>
  <c r="VS67" i="1" a="1"/>
  <c r="VS67" i="1" s="1"/>
  <c r="UX67" i="1" a="1"/>
  <c r="UX67" i="1" s="1"/>
  <c r="UC67" i="1" a="1"/>
  <c r="UC67" i="1" s="1"/>
  <c r="TH67" i="1" a="1"/>
  <c r="TH67" i="1" s="1"/>
  <c r="SM67" i="1" a="1"/>
  <c r="SM67" i="1" s="1"/>
  <c r="WQ67" i="1" a="1"/>
  <c r="WQ67" i="1" s="1"/>
  <c r="WC67" i="1" a="1"/>
  <c r="WC67" i="1" s="1"/>
  <c r="VQ67" i="1" a="1"/>
  <c r="VQ67" i="1" s="1"/>
  <c r="VE67" i="1" a="1"/>
  <c r="VE67" i="1" s="1"/>
  <c r="US67" i="1" a="1"/>
  <c r="US67" i="1" s="1"/>
  <c r="UG67" i="1" a="1"/>
  <c r="UG67" i="1" s="1"/>
  <c r="TG67" i="1" a="1"/>
  <c r="TG67" i="1" s="1"/>
  <c r="SU67" i="1" a="1"/>
  <c r="SU67" i="1" s="1"/>
  <c r="UF67" i="1" a="1"/>
  <c r="UF67" i="1" s="1"/>
  <c r="TT67" i="1" a="1"/>
  <c r="TT67" i="1" s="1"/>
  <c r="TB67" i="1" a="1"/>
  <c r="TB67" i="1" s="1"/>
  <c r="SO67" i="1" a="1"/>
  <c r="SO67" i="1" s="1"/>
  <c r="WT67" i="1" a="1"/>
  <c r="WT67" i="1" s="1"/>
  <c r="WG67" i="1" a="1"/>
  <c r="WG67" i="1" s="1"/>
  <c r="VR67" i="1" a="1"/>
  <c r="VR67" i="1" s="1"/>
  <c r="VD67" i="1" a="1"/>
  <c r="VD67" i="1" s="1"/>
  <c r="UQ67" i="1" a="1"/>
  <c r="UQ67" i="1" s="1"/>
  <c r="UB67" i="1" a="1"/>
  <c r="UB67" i="1" s="1"/>
  <c r="TO67" i="1" a="1"/>
  <c r="TO67" i="1" s="1"/>
  <c r="UP67" i="1" a="1"/>
  <c r="UP67" i="1" s="1"/>
  <c r="TA67" i="1" a="1"/>
  <c r="TA67" i="1" s="1"/>
  <c r="WS67" i="1" a="1"/>
  <c r="WS67" i="1" s="1"/>
  <c r="WF67" i="1" a="1"/>
  <c r="WF67" i="1" s="1"/>
  <c r="VP67" i="1" a="1"/>
  <c r="VP67" i="1" s="1"/>
  <c r="VC67" i="1" a="1"/>
  <c r="VC67" i="1" s="1"/>
  <c r="UA67" i="1" a="1"/>
  <c r="UA67" i="1" s="1"/>
  <c r="TN67" i="1" a="1"/>
  <c r="TN67" i="1" s="1"/>
  <c r="UO67" i="1" a="1"/>
  <c r="UO67" i="1" s="1"/>
  <c r="SQ67" i="1" a="1"/>
  <c r="SQ67" i="1" s="1"/>
  <c r="WM67" i="1" a="1"/>
  <c r="WM67" i="1" s="1"/>
  <c r="VX67" i="1" a="1"/>
  <c r="VX67" i="1" s="1"/>
  <c r="VG67" i="1" a="1"/>
  <c r="VG67" i="1" s="1"/>
  <c r="UM67" i="1" a="1"/>
  <c r="UM67" i="1" s="1"/>
  <c r="TX67" i="1" a="1"/>
  <c r="TX67" i="1" s="1"/>
  <c r="TF67" i="1" a="1"/>
  <c r="TF67" i="1" s="1"/>
  <c r="VW67" i="1" a="1"/>
  <c r="VW67" i="1" s="1"/>
  <c r="UL67" i="1" a="1"/>
  <c r="UL67" i="1" s="1"/>
  <c r="TE67" i="1" a="1"/>
  <c r="TE67" i="1" s="1"/>
  <c r="SP67" i="1" a="1"/>
  <c r="SP67" i="1" s="1"/>
  <c r="WL67" i="1" a="1"/>
  <c r="WL67" i="1" s="1"/>
  <c r="VF67" i="1" a="1"/>
  <c r="VF67" i="1" s="1"/>
  <c r="TW67" i="1" a="1"/>
  <c r="TW67" i="1" s="1"/>
  <c r="TL67" i="1" a="1"/>
  <c r="TL67" i="1" s="1"/>
  <c r="SR67" i="1" a="1"/>
  <c r="SR67" i="1" s="1"/>
  <c r="WU67" i="1" a="1"/>
  <c r="WU67" i="1" s="1"/>
  <c r="VY67" i="1" a="1"/>
  <c r="VY67" i="1" s="1"/>
  <c r="VA67" i="1" a="1"/>
  <c r="VA67" i="1" s="1"/>
  <c r="UH67" i="1" a="1"/>
  <c r="UH67" i="1" s="1"/>
  <c r="WV67" i="1" a="1"/>
  <c r="WV67" i="1" s="1"/>
  <c r="VV67" i="1" a="1"/>
  <c r="VV67" i="1" s="1"/>
  <c r="UW67" i="1" a="1"/>
  <c r="UW67" i="1" s="1"/>
  <c r="TZ67" i="1" a="1"/>
  <c r="TZ67" i="1" s="1"/>
  <c r="TC67" i="1" a="1"/>
  <c r="TC67" i="1" s="1"/>
  <c r="SZ67" i="1" a="1"/>
  <c r="SZ67" i="1" s="1"/>
  <c r="WR67" i="1" a="1"/>
  <c r="WR67" i="1" s="1"/>
  <c r="VU67" i="1" a="1"/>
  <c r="VU67" i="1" s="1"/>
  <c r="UV67" i="1" a="1"/>
  <c r="UV67" i="1" s="1"/>
  <c r="TY67" i="1" a="1"/>
  <c r="TY67" i="1" s="1"/>
  <c r="WI67" i="1" a="1"/>
  <c r="WI67" i="1" s="1"/>
  <c r="VL67" i="1" a="1"/>
  <c r="VL67" i="1" s="1"/>
  <c r="UK67" i="1" a="1"/>
  <c r="UK67" i="1" s="1"/>
  <c r="TP67" i="1" a="1"/>
  <c r="TP67" i="1" s="1"/>
  <c r="SS67" i="1" a="1"/>
  <c r="SS67" i="1" s="1"/>
  <c r="VN67" i="1" a="1"/>
  <c r="VN67" i="1" s="1"/>
  <c r="TJ67" i="1" a="1"/>
  <c r="TJ67" i="1" s="1"/>
  <c r="UJ67" i="1" a="1"/>
  <c r="UJ67" i="1" s="1"/>
  <c r="WP67" i="1" a="1"/>
  <c r="WP67" i="1" s="1"/>
  <c r="VM67" i="1" a="1"/>
  <c r="VM67" i="1" s="1"/>
  <c r="UI67" i="1" a="1"/>
  <c r="UI67" i="1" s="1"/>
  <c r="TD67" i="1" a="1"/>
  <c r="TD67" i="1" s="1"/>
  <c r="UZ67" i="1" a="1"/>
  <c r="UZ67" i="1" s="1"/>
  <c r="ST67" i="1" a="1"/>
  <c r="ST67" i="1" s="1"/>
  <c r="WK67" i="1" a="1"/>
  <c r="WK67" i="1" s="1"/>
  <c r="VB67" i="1" a="1"/>
  <c r="VB67" i="1" s="1"/>
  <c r="WJ67" i="1" a="1"/>
  <c r="WJ67" i="1" s="1"/>
  <c r="TM67" i="1" a="1"/>
  <c r="TM67" i="1" s="1"/>
  <c r="SW67" i="1" a="1"/>
  <c r="SW67" i="1" s="1"/>
  <c r="UU67" i="1" a="1"/>
  <c r="UU67" i="1" s="1"/>
  <c r="SV67" i="1" a="1"/>
  <c r="SV67" i="1" s="1"/>
  <c r="UT67" i="1" a="1"/>
  <c r="UT67" i="1" s="1"/>
  <c r="TR67" i="1" a="1"/>
  <c r="TR67" i="1" s="1"/>
  <c r="VZ67" i="1" a="1"/>
  <c r="VZ67" i="1" s="1"/>
  <c r="TQ67" i="1" a="1"/>
  <c r="TQ67" i="1" s="1"/>
  <c r="TK67" i="1" a="1"/>
  <c r="TK67" i="1" s="1"/>
  <c r="VO67" i="1" a="1"/>
  <c r="VO67" i="1" s="1"/>
  <c r="SY67" i="1" a="1"/>
  <c r="SY67" i="1" s="1"/>
  <c r="WH67" i="1" a="1"/>
  <c r="WH67" i="1" s="1"/>
  <c r="UR67" i="1" a="1"/>
  <c r="UR67" i="1" s="1"/>
  <c r="VJ67" i="1" a="1"/>
  <c r="VJ67" i="1" s="1"/>
  <c r="VH67" i="1" a="1"/>
  <c r="VH67" i="1" s="1"/>
  <c r="WB67" i="1" a="1"/>
  <c r="WB67" i="1" s="1"/>
  <c r="WA67" i="1" a="1"/>
  <c r="WA67" i="1" s="1"/>
  <c r="UE67" i="1" a="1"/>
  <c r="UE67" i="1" s="1"/>
  <c r="TV67" i="1" a="1"/>
  <c r="TV67" i="1" s="1"/>
  <c r="VK67" i="1" a="1"/>
  <c r="VK67" i="1" s="1"/>
  <c r="TU67" i="1" a="1"/>
  <c r="TU67" i="1" s="1"/>
  <c r="MA74" i="1"/>
  <c r="MA59" i="1"/>
  <c r="IX77" i="1"/>
  <c r="LP77" i="1"/>
  <c r="EQ77" i="1"/>
  <c r="EY77" i="1"/>
  <c r="IK77" i="1"/>
  <c r="ID77" i="1"/>
  <c r="EO77" i="1"/>
  <c r="LV77" i="1"/>
  <c r="HU77" i="1"/>
  <c r="JJ77" i="1"/>
  <c r="GO77" i="1"/>
  <c r="EW77" i="1"/>
  <c r="HC77" i="1"/>
  <c r="FV77" i="1"/>
  <c r="IJ77" i="1"/>
  <c r="LA77" i="1"/>
  <c r="HO77" i="1"/>
  <c r="OL77" i="1"/>
  <c r="JT77" i="1"/>
  <c r="JW77" i="1"/>
  <c r="FI77" i="1"/>
  <c r="HS77" i="1"/>
  <c r="FF77" i="1"/>
  <c r="HX77" i="1"/>
  <c r="KX77" i="1"/>
  <c r="IZ77" i="1"/>
  <c r="HJ77" i="1"/>
  <c r="GS77" i="1"/>
  <c r="GE77" i="1"/>
  <c r="FQ77" i="1"/>
  <c r="BY77" i="1"/>
  <c r="HL77" i="1"/>
  <c r="II77" i="1"/>
  <c r="KU77" i="1"/>
  <c r="NY77" i="1"/>
  <c r="BG77" i="1"/>
  <c r="JG77" i="1"/>
  <c r="FR77" i="1"/>
  <c r="OK77" i="1"/>
  <c r="FE77" i="1"/>
  <c r="FM77" i="1"/>
  <c r="IA77" i="1"/>
  <c r="KD77" i="1"/>
  <c r="MW73" i="1"/>
  <c r="MW58" i="1"/>
  <c r="MU60" i="1"/>
  <c r="MU75" i="1"/>
  <c r="MX75" i="1"/>
  <c r="MX60" i="1"/>
  <c r="MY73" i="1"/>
  <c r="MY58" i="1"/>
  <c r="MV75" i="1"/>
  <c r="MV60" i="1"/>
  <c r="MC76" i="1"/>
  <c r="MC61" i="1"/>
  <c r="MB74" i="1"/>
  <c r="MB59" i="1"/>
  <c r="LZ76" i="1"/>
  <c r="LZ61" i="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5" i="1"/>
  <c r="JZ60" i="1"/>
  <c r="JZ75" i="1"/>
  <c r="JY60" i="1"/>
  <c r="JY75" i="1"/>
  <c r="CR58" i="1"/>
  <c r="CR73" i="1"/>
  <c r="CT55" i="1"/>
  <c r="CT70" i="1"/>
  <c r="CP55" i="1"/>
  <c r="CP70" i="1"/>
  <c r="CS55" i="1"/>
  <c r="CS70" i="1"/>
  <c r="CR55" i="1"/>
  <c r="CR70" i="1"/>
  <c r="CT75" i="1"/>
  <c r="CT60" i="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E55" i="1"/>
  <c r="OE70" i="1"/>
  <c r="JD58" i="1"/>
  <c r="JD73" i="1"/>
  <c r="ON70" i="1"/>
  <c r="ON55" i="1"/>
  <c r="HH55" i="1"/>
  <c r="HH70" i="1"/>
  <c r="EI70" i="1"/>
  <c r="EI55" i="1"/>
  <c r="IA55" i="1"/>
  <c r="IA70" i="1"/>
  <c r="GG70" i="1"/>
  <c r="GG55" i="1"/>
  <c r="LK70" i="1"/>
  <c r="LK55" i="1"/>
  <c r="KW60" i="1"/>
  <c r="KW75" i="1"/>
  <c r="IT73" i="1"/>
  <c r="IT58" i="1"/>
  <c r="LW70" i="1"/>
  <c r="LW55" i="1"/>
  <c r="MS70" i="1"/>
  <c r="MS55" i="1"/>
  <c r="MR53" i="1" a="1"/>
  <c r="MR53" i="1" s="1"/>
  <c r="HI55" i="1"/>
  <c r="HI70" i="1"/>
  <c r="OO58" i="1"/>
  <c r="OO73" i="1"/>
  <c r="GT58" i="1"/>
  <c r="GT73" i="1"/>
  <c r="GD58" i="1"/>
  <c r="GD73" i="1"/>
  <c r="GA70" i="1"/>
  <c r="GA55" i="1"/>
  <c r="LU55" i="1"/>
  <c r="LU70" i="1"/>
  <c r="FG70" i="1"/>
  <c r="FG55" i="1"/>
  <c r="CW56" i="1"/>
  <c r="CW73" i="1" s="1"/>
  <c r="CY58" i="1"/>
  <c r="CY73" i="1"/>
  <c r="EC58" i="1"/>
  <c r="EC73" i="1"/>
  <c r="LD75" i="1"/>
  <c r="LD60" i="1"/>
  <c r="IR58" i="1"/>
  <c r="IR73" i="1"/>
  <c r="NY70" i="1"/>
  <c r="NY55" i="1"/>
  <c r="IX70" i="1"/>
  <c r="IX55" i="1"/>
  <c r="KU70" i="1"/>
  <c r="KU55" i="1"/>
  <c r="LE70" i="1"/>
  <c r="LE55" i="1"/>
  <c r="EI58" i="1"/>
  <c r="EI73" i="1"/>
  <c r="NJ70" i="1"/>
  <c r="NJ55" i="1"/>
  <c r="LW60" i="1"/>
  <c r="LW75" i="1"/>
  <c r="MR68" i="1" a="1"/>
  <c r="MR68" i="1" s="1"/>
  <c r="HK55" i="1"/>
  <c r="HK70" i="1"/>
  <c r="EX58" i="1"/>
  <c r="EX73" i="1"/>
  <c r="Z66" i="1"/>
  <c r="GR70" i="1"/>
  <c r="GR55" i="1"/>
  <c r="HY70" i="1"/>
  <c r="HY55" i="1"/>
  <c r="HI58" i="1"/>
  <c r="HI73" i="1"/>
  <c r="FL75" i="1"/>
  <c r="FL60" i="1"/>
  <c r="IV70" i="1"/>
  <c r="IV55" i="1"/>
  <c r="FZ70" i="1"/>
  <c r="FZ55" i="1"/>
  <c r="EH58" i="1"/>
  <c r="EH73" i="1"/>
  <c r="FI70" i="1"/>
  <c r="FI55" i="1"/>
  <c r="IY73" i="1"/>
  <c r="IY58" i="1"/>
  <c r="GD70" i="1"/>
  <c r="GD55" i="1"/>
  <c r="JD70" i="1"/>
  <c r="JD55" i="1"/>
  <c r="HT73" i="1"/>
  <c r="HT58" i="1"/>
  <c r="HN58" i="1"/>
  <c r="HN73" i="1"/>
  <c r="GL70" i="1"/>
  <c r="GL55" i="1"/>
  <c r="BA60" i="1"/>
  <c r="BA75" i="1"/>
  <c r="OI73" i="1"/>
  <c r="OI58" i="1"/>
  <c r="ED70" i="1"/>
  <c r="ED55" i="1"/>
  <c r="W66" i="1"/>
  <c r="HA55" i="1"/>
  <c r="HA70" i="1"/>
  <c r="BA70" i="1"/>
  <c r="BA55" i="1"/>
  <c r="MV55" i="1"/>
  <c r="MV70" i="1"/>
  <c r="FO73" i="1"/>
  <c r="FO58" i="1"/>
  <c r="FX70" i="1"/>
  <c r="FX55" i="1"/>
  <c r="EK70" i="1"/>
  <c r="EK55" i="1"/>
  <c r="LB58" i="1"/>
  <c r="LB73" i="1"/>
  <c r="OO70" i="1"/>
  <c r="OO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NZ55" i="1"/>
  <c r="NZ70" i="1"/>
  <c r="HO70" i="1"/>
  <c r="HO55" i="1"/>
  <c r="FM70" i="1"/>
  <c r="FM55" i="1"/>
  <c r="JF73" i="1"/>
  <c r="JF58" i="1"/>
  <c r="GS70" i="1"/>
  <c r="GS55" i="1"/>
  <c r="FY70" i="1"/>
  <c r="FY55" i="1"/>
  <c r="GG75" i="1"/>
  <c r="GG60" i="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5" i="1"/>
  <c r="GN70" i="1"/>
  <c r="GN55" i="1"/>
  <c r="HR70" i="1"/>
  <c r="HR55" i="1"/>
  <c r="JX73" i="1"/>
  <c r="JX58" i="1"/>
  <c r="KW70" i="1"/>
  <c r="KW55" i="1"/>
  <c r="JI75" i="1"/>
  <c r="JI60" i="1"/>
  <c r="NM55" i="1"/>
  <c r="NM70" i="1"/>
  <c r="ON73" i="1"/>
  <c r="ON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EW55" i="1"/>
  <c r="EW70" i="1"/>
  <c r="NI55" i="1"/>
  <c r="NI70" i="1"/>
  <c r="NW70" i="1"/>
  <c r="NW55" i="1"/>
  <c r="FF70" i="1"/>
  <c r="FF55" i="1"/>
  <c r="GW58" i="1"/>
  <c r="GW73" i="1"/>
  <c r="LT73" i="1"/>
  <c r="LT58" i="1"/>
  <c r="HG73" i="1"/>
  <c r="HG58" i="1"/>
  <c r="JG55" i="1"/>
  <c r="JG70" i="1"/>
  <c r="OM70" i="1"/>
  <c r="OM55" i="1"/>
  <c r="IM58" i="1"/>
  <c r="IM73" i="1"/>
  <c r="GA60" i="1"/>
  <c r="GA75" i="1"/>
  <c r="FA73" i="1"/>
  <c r="FA58" i="1"/>
  <c r="OF55" i="1"/>
  <c r="OF70" i="1"/>
  <c r="IU70" i="1"/>
  <c r="IU55" i="1"/>
  <c r="DP55" i="1"/>
  <c r="DP70" i="1"/>
  <c r="IO70" i="1"/>
  <c r="IO55" i="1"/>
  <c r="HL55" i="1"/>
  <c r="HL70" i="1"/>
  <c r="IF70" i="1"/>
  <c r="IF55" i="1"/>
  <c r="GY55" i="1"/>
  <c r="GY70" i="1"/>
  <c r="MT58" i="1"/>
  <c r="MT73" i="1"/>
  <c r="IT70" i="1"/>
  <c r="IT55" i="1"/>
  <c r="IH70" i="1"/>
  <c r="IH55" i="1"/>
  <c r="EF70" i="1"/>
  <c r="EF55" i="1"/>
  <c r="LF58" i="1"/>
  <c r="LF73" i="1"/>
  <c r="HH73" i="1"/>
  <c r="HH58" i="1"/>
  <c r="EU58" i="1"/>
  <c r="EU73" i="1"/>
  <c r="EC70" i="1"/>
  <c r="EC55" i="1"/>
  <c r="OL70" i="1"/>
  <c r="OL55" i="1"/>
  <c r="LA70" i="1"/>
  <c r="LA55" i="1"/>
  <c r="GW70" i="1"/>
  <c r="GW55" i="1"/>
  <c r="FP55" i="1"/>
  <c r="FP70" i="1"/>
  <c r="HB55" i="1"/>
  <c r="HB70" i="1"/>
  <c r="NX55" i="1"/>
  <c r="NX70" i="1"/>
  <c r="GF73" i="1"/>
  <c r="GF58" i="1"/>
  <c r="GP60" i="1"/>
  <c r="GP75" i="1"/>
  <c r="HS70" i="1"/>
  <c r="HS55" i="1"/>
  <c r="FJ58" i="1"/>
  <c r="FJ73" i="1"/>
  <c r="IC55" i="1"/>
  <c r="IC70" i="1"/>
  <c r="ED73" i="1"/>
  <c r="ED58" i="1"/>
  <c r="OP58" i="1"/>
  <c r="OP73" i="1"/>
  <c r="HC55" i="1"/>
  <c r="HC70" i="1"/>
  <c r="GE55" i="1"/>
  <c r="GE70" i="1"/>
  <c r="JL73" i="1"/>
  <c r="JL58" i="1"/>
  <c r="IE70" i="1"/>
  <c r="IE55" i="1"/>
  <c r="MX70" i="1"/>
  <c r="MX55" i="1"/>
  <c r="JC70" i="1"/>
  <c r="JC55" i="1"/>
  <c r="AF66" i="1"/>
  <c r="EG58" i="1"/>
  <c r="EG73" i="1"/>
  <c r="HW60" i="1"/>
  <c r="HW75" i="1"/>
  <c r="MR71" i="1" a="1"/>
  <c r="MR71" i="1" s="1"/>
  <c r="FA55" i="1"/>
  <c r="FA70" i="1"/>
  <c r="FU73" i="1"/>
  <c r="FU58" i="1"/>
  <c r="FK70" i="1"/>
  <c r="FK55" i="1"/>
  <c r="JH55" i="1"/>
  <c r="JH70" i="1"/>
  <c r="KY70" i="1"/>
  <c r="KY55" i="1"/>
  <c r="FW58" i="1"/>
  <c r="FW73" i="1"/>
  <c r="N66" i="1"/>
  <c r="IE58" i="1"/>
  <c r="IE73" i="1"/>
  <c r="HU55" i="1"/>
  <c r="HU70" i="1"/>
  <c r="IZ70" i="1"/>
  <c r="IZ55" i="1"/>
  <c r="ND70" i="1"/>
  <c r="ND55" i="1"/>
  <c r="NZ73" i="1"/>
  <c r="NZ58" i="1"/>
  <c r="HQ58" i="1"/>
  <c r="HQ73" i="1"/>
  <c r="FP58" i="1"/>
  <c r="FP73" i="1"/>
  <c r="HJ55" i="1"/>
  <c r="HJ70" i="1"/>
  <c r="OE73" i="1"/>
  <c r="OE58" i="1"/>
  <c r="MR56" i="1" a="1"/>
  <c r="MR56" i="1" s="1"/>
  <c r="MS58" i="1"/>
  <c r="MS73" i="1"/>
  <c r="BB70" i="1"/>
  <c r="BB55" i="1"/>
  <c r="IH58" i="1"/>
  <c r="IH73" i="1"/>
  <c r="JU55" i="1"/>
  <c r="JU70" i="1"/>
  <c r="HM58" i="1"/>
  <c r="HM73" i="1"/>
  <c r="JI55" i="1"/>
  <c r="JI70" i="1"/>
  <c r="GJ70" i="1"/>
  <c r="GJ55" i="1"/>
  <c r="FZ73" i="1"/>
  <c r="FZ58" i="1"/>
  <c r="GH70" i="1"/>
  <c r="GH55" i="1"/>
  <c r="LR55" i="1"/>
  <c r="LR70" i="1"/>
  <c r="LF55" i="1"/>
  <c r="LF70" i="1"/>
  <c r="JQ58" i="1"/>
  <c r="JQ73" i="1"/>
  <c r="FG73" i="1"/>
  <c r="FG58" i="1"/>
  <c r="LB70" i="1"/>
  <c r="LB55" i="1"/>
  <c r="IY70" i="1"/>
  <c r="IY55" i="1"/>
  <c r="FJ70" i="1"/>
  <c r="FJ55" i="1"/>
  <c r="EP73" i="1"/>
  <c r="EP58" i="1"/>
  <c r="NL70" i="1"/>
  <c r="NL55" i="1"/>
  <c r="FS58" i="1"/>
  <c r="FS73" i="1"/>
  <c r="HB58" i="1"/>
  <c r="HB73" i="1"/>
  <c r="GK60" i="1"/>
  <c r="GK75" i="1"/>
  <c r="GM73" i="1"/>
  <c r="GM58" i="1"/>
  <c r="IL58" i="1"/>
  <c r="IL73" i="1"/>
  <c r="GV73" i="1"/>
  <c r="GV58" i="1"/>
  <c r="GB70" i="1"/>
  <c r="GB55" i="1"/>
  <c r="JE60" i="1"/>
  <c r="JE75" i="1"/>
  <c r="EO70" i="1"/>
  <c r="EO55" i="1"/>
  <c r="FR55" i="1"/>
  <c r="FR70" i="1"/>
  <c r="HR75" i="1"/>
  <c r="HR60" i="1"/>
  <c r="IQ75" i="1"/>
  <c r="IQ60" i="1"/>
  <c r="JQ55" i="1"/>
  <c r="JQ70" i="1"/>
  <c r="OI70" i="1"/>
  <c r="OI55" i="1"/>
  <c r="JA58" i="1"/>
  <c r="JA73" i="1"/>
  <c r="GI60" i="1"/>
  <c r="GI75" i="1"/>
  <c r="EM70" i="1"/>
  <c r="EM55" i="1"/>
  <c r="IG70" i="1"/>
  <c r="IG55" i="1"/>
  <c r="DC58" i="1"/>
  <c r="DC73" i="1"/>
  <c r="ID70" i="1"/>
  <c r="ID55" i="1"/>
  <c r="HV75" i="1"/>
  <c r="HV60" i="1"/>
  <c r="FN70" i="1"/>
  <c r="FN55" i="1"/>
  <c r="FE55" i="1"/>
  <c r="FE70" i="1"/>
  <c r="HD75" i="1"/>
  <c r="HD60" i="1"/>
  <c r="EU55" i="1"/>
  <c r="EU70" i="1"/>
  <c r="EP70" i="1"/>
  <c r="EP55" i="1"/>
  <c r="BG70" i="1"/>
  <c r="BG55" i="1"/>
  <c r="EH70" i="1"/>
  <c r="EH55" i="1"/>
  <c r="GX70" i="1"/>
  <c r="GX55" i="1"/>
  <c r="HZ58" i="1"/>
  <c r="HZ73" i="1"/>
  <c r="HE55" i="1"/>
  <c r="HE70" i="1"/>
  <c r="BC70" i="1"/>
  <c r="BC55" i="1"/>
  <c r="OJ70" i="1"/>
  <c r="OJ55" i="1"/>
  <c r="HY58" i="1"/>
  <c r="HY73" i="1"/>
  <c r="EY55" i="1"/>
  <c r="EY70" i="1"/>
  <c r="GC70" i="1"/>
  <c r="GC55" i="1"/>
  <c r="LC70" i="1"/>
  <c r="LC55" i="1"/>
  <c r="GV70" i="1"/>
  <c r="GV55" i="1"/>
  <c r="LM73" i="1"/>
  <c r="LM58" i="1"/>
  <c r="FV55" i="1"/>
  <c r="FV70" i="1"/>
  <c r="IC58" i="1"/>
  <c r="IC73" i="1"/>
  <c r="JU73" i="1"/>
  <c r="JU58" i="1"/>
  <c r="EZ58" i="1"/>
  <c r="EZ73" i="1"/>
  <c r="IF75" i="1"/>
  <c r="IF60" i="1"/>
  <c r="IB73" i="1"/>
  <c r="IB58" i="1"/>
  <c r="EF58" i="1"/>
  <c r="EF73" i="1"/>
  <c r="LN55" i="1"/>
  <c r="LN70" i="1"/>
  <c r="LP55" i="1"/>
  <c r="LP70" i="1"/>
  <c r="DA58" i="1"/>
  <c r="DA73" i="1"/>
  <c r="NX58" i="1"/>
  <c r="NX73" i="1"/>
  <c r="MT70" i="1"/>
  <c r="MT55" i="1"/>
  <c r="HA58" i="1"/>
  <c r="HA73" i="1"/>
  <c r="EZ55" i="1"/>
  <c r="EZ70" i="1"/>
  <c r="FB70" i="1"/>
  <c r="FB55" i="1"/>
  <c r="OM58" i="1"/>
  <c r="OM73" i="1"/>
  <c r="O66" i="1"/>
  <c r="MY70" i="1"/>
  <c r="MY55" i="1"/>
  <c r="GM70" i="1"/>
  <c r="GM55" i="1"/>
  <c r="LC58" i="1"/>
  <c r="LC73" i="1"/>
  <c r="GI70" i="1"/>
  <c r="GI55" i="1"/>
  <c r="KZ73" i="1"/>
  <c r="KZ58" i="1"/>
  <c r="FH70" i="1"/>
  <c r="FH55" i="1"/>
  <c r="IG58" i="1"/>
  <c r="IG73" i="1"/>
  <c r="EV73" i="1"/>
  <c r="EV58" i="1"/>
  <c r="Q66" i="1"/>
  <c r="EL55" i="1"/>
  <c r="EL70" i="1"/>
  <c r="DS70" i="1"/>
  <c r="DS55" i="1"/>
  <c r="OK70" i="1"/>
  <c r="OK55" i="1"/>
  <c r="IK55" i="1"/>
  <c r="IK70" i="1"/>
  <c r="II55" i="1"/>
  <c r="II70" i="1"/>
  <c r="IL70" i="1"/>
  <c r="IL55" i="1"/>
  <c r="LS58" i="1"/>
  <c r="LS73" i="1"/>
  <c r="EK73" i="1"/>
  <c r="EK58" i="1"/>
  <c r="AZ70" i="1"/>
  <c r="AZ55" i="1"/>
  <c r="HD55" i="1"/>
  <c r="HD70" i="1"/>
  <c r="EJ58" i="1"/>
  <c r="EJ73" i="1"/>
  <c r="GU58" i="1"/>
  <c r="GU73" i="1"/>
  <c r="OJ73" i="1"/>
  <c r="OJ58" i="1"/>
  <c r="LK75" i="1"/>
  <c r="LK60" i="1"/>
  <c r="LV55" i="1"/>
  <c r="LV70" i="1"/>
  <c r="HW70" i="1"/>
  <c r="HW55" i="1"/>
  <c r="HF55" i="1"/>
  <c r="HF70" i="1"/>
  <c r="GK70" i="1"/>
  <c r="GK55" i="1"/>
  <c r="EJ70" i="1"/>
  <c r="EJ55" i="1"/>
  <c r="LR58" i="1"/>
  <c r="LR73" i="1"/>
  <c r="OF58" i="1"/>
  <c r="OF73" i="1"/>
  <c r="JB58" i="1"/>
  <c r="JB73" i="1"/>
  <c r="FS70" i="1"/>
  <c r="FS55" i="1"/>
  <c r="JK55" i="1"/>
  <c r="JK70" i="1"/>
  <c r="JH73" i="1"/>
  <c r="JH58" i="1"/>
  <c r="IW70" i="1"/>
  <c r="IW55" i="1"/>
  <c r="FC70" i="1"/>
  <c r="FC55" i="1"/>
  <c r="FD70" i="1"/>
  <c r="FD55" i="1"/>
  <c r="MW70" i="1"/>
  <c r="MW55" i="1"/>
  <c r="GZ73" i="1"/>
  <c r="GZ58" i="1"/>
  <c r="GX58" i="1"/>
  <c r="GX73" i="1"/>
  <c r="HK73" i="1"/>
  <c r="HK58" i="1"/>
  <c r="BF58" i="1"/>
  <c r="BF73" i="1"/>
  <c r="HE58" i="1"/>
  <c r="HE73" i="1"/>
  <c r="OP70" i="1"/>
  <c r="OP55" i="1"/>
  <c r="JX55" i="1"/>
  <c r="JX70" i="1"/>
  <c r="JF55" i="1"/>
  <c r="JF70" i="1"/>
  <c r="BD70" i="1"/>
  <c r="BD55" i="1"/>
  <c r="GN73" i="1"/>
  <c r="GN58" i="1"/>
  <c r="HQ70" i="1"/>
  <c r="HQ55" i="1"/>
  <c r="NW58" i="1"/>
  <c r="NW73" i="1"/>
  <c r="GQ73" i="1"/>
  <c r="GQ58" i="1"/>
  <c r="EV55" i="1"/>
  <c r="EV70" i="1"/>
  <c r="KY58" i="1"/>
  <c r="KY73" i="1"/>
  <c r="EG70" i="1"/>
  <c r="EG55" i="1"/>
  <c r="HZ70" i="1"/>
  <c r="HZ55" i="1"/>
  <c r="LU58" i="1"/>
  <c r="LU73" i="1"/>
  <c r="FQ55" i="1"/>
  <c r="FQ70" i="1"/>
  <c r="MU70" i="1"/>
  <c r="MU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4" i="4"/>
  <c r="K231" i="6"/>
  <c r="K240" i="4"/>
  <c r="AA14" i="4"/>
  <c r="R235" i="8"/>
  <c r="Q236" i="8"/>
  <c r="O236" i="6"/>
  <c r="O235" i="6"/>
  <c r="P240" i="4"/>
  <c r="R240" i="4" s="1"/>
  <c r="O245" i="4"/>
  <c r="O244"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50" i="4"/>
  <c r="AE237" i="8"/>
  <c r="AE239" i="8"/>
  <c r="AE250" i="4"/>
  <c r="AA250" i="4"/>
  <c r="AG250" i="4" s="1"/>
  <c r="AM250" i="4" s="1"/>
  <c r="AB250"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3" i="4"/>
  <c r="AD253" i="4" s="1"/>
  <c r="Y253" i="4"/>
  <c r="AE253" i="4" s="1"/>
  <c r="U253" i="4"/>
  <c r="AB13" i="4"/>
  <c r="AC13" i="4"/>
  <c r="AA13" i="4"/>
  <c r="AE368" i="8"/>
  <c r="AE368" i="7"/>
  <c r="AE368" i="6"/>
  <c r="Q390" i="4"/>
  <c r="D391" i="4"/>
  <c r="C391" i="4" s="1"/>
  <c r="AA16" i="4"/>
  <c r="AG368" i="8"/>
  <c r="AC16" i="4"/>
  <c r="AG368" i="6"/>
  <c r="AG377" i="4"/>
  <c r="AB16" i="4"/>
  <c r="AG368" i="7"/>
  <c r="U252" i="4"/>
  <c r="A473" i="4"/>
  <c r="E473" i="4" s="1"/>
  <c r="Y251" i="4"/>
  <c r="AE251" i="4" s="1"/>
  <c r="Y252" i="4"/>
  <c r="AE252" i="4" s="1"/>
  <c r="V253" i="4"/>
  <c r="X252" i="4"/>
  <c r="AD252"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M33" i="1"/>
  <c r="MM110" i="1"/>
  <c r="E472" i="4"/>
  <c r="F472" i="4"/>
  <c r="P389" i="4"/>
  <c r="B389" i="4"/>
  <c r="I392" i="4"/>
  <c r="V392" i="4" s="1"/>
  <c r="H392" i="4"/>
  <c r="U392" i="4" s="1"/>
  <c r="G392" i="4"/>
  <c r="T392" i="4" s="1"/>
  <c r="F392" i="4"/>
  <c r="S392" i="4" s="1"/>
  <c r="E392" i="4"/>
  <c r="R392" i="4" s="1"/>
  <c r="I409" i="4"/>
  <c r="V409" i="4" s="1"/>
  <c r="H409" i="4"/>
  <c r="U409" i="4" s="1"/>
  <c r="G409" i="4"/>
  <c r="T409" i="4" s="1"/>
  <c r="D409" i="4"/>
  <c r="Q409" i="4" s="1"/>
  <c r="A393" i="4"/>
  <c r="F325" i="8"/>
  <c r="E325" i="8"/>
  <c r="R326" i="8"/>
  <c r="Q326" i="8"/>
  <c r="BY372" i="6"/>
  <c r="BW372" i="7"/>
  <c r="AD368" i="7"/>
  <c r="BZ372" i="6"/>
  <c r="AD377" i="4"/>
  <c r="AD368" i="6"/>
  <c r="CI372" i="7"/>
  <c r="BY372" i="7"/>
  <c r="BW372" i="6"/>
  <c r="BV372" i="6"/>
  <c r="BX372" i="6"/>
  <c r="AF377" i="4"/>
  <c r="AF368" i="6"/>
  <c r="BZ372" i="7"/>
  <c r="BV372" i="7"/>
  <c r="BX372" i="7"/>
  <c r="AD368" i="8"/>
  <c r="CI372" i="8"/>
  <c r="BZ372" i="8"/>
  <c r="BY372" i="8"/>
  <c r="BX372" i="8"/>
  <c r="BW372" i="8"/>
  <c r="BV372" i="8"/>
  <c r="AE377" i="4"/>
  <c r="BX381" i="4"/>
  <c r="U240" i="4"/>
  <c r="M18" i="6"/>
  <c r="J18" i="6"/>
  <c r="G18" i="6"/>
  <c r="D18" i="6"/>
  <c r="H211"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40" i="4"/>
  <c r="E16" i="6"/>
  <c r="H16" i="6"/>
  <c r="L240"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2"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6" i="4"/>
  <c r="U251" i="4"/>
  <c r="V251" i="4"/>
  <c r="I216" i="4"/>
  <c r="I211" i="4"/>
  <c r="I212" i="4"/>
  <c r="A410"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1" i="4"/>
  <c r="AD251" i="4" s="1"/>
  <c r="V252"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WV105" i="1" l="1" a="1"/>
  <c r="WV105" i="1" s="1"/>
  <c r="WV56" i="1" a="1"/>
  <c r="WV56" i="1" s="1"/>
  <c r="WV57" i="1" a="1"/>
  <c r="WV57" i="1" s="1"/>
  <c r="WV40" i="1" a="1"/>
  <c r="WV40" i="1" s="1"/>
  <c r="WV107" i="1" a="1"/>
  <c r="WV107" i="1" s="1"/>
  <c r="WV60" i="1" a="1"/>
  <c r="WV60" i="1" s="1"/>
  <c r="WV104" i="1" a="1"/>
  <c r="WV104" i="1" s="1"/>
  <c r="WV94" i="1" a="1"/>
  <c r="WV94" i="1" s="1"/>
  <c r="WV61" i="1" a="1"/>
  <c r="WV61" i="1" s="1"/>
  <c r="WV39" i="1" a="1"/>
  <c r="WV39" i="1" s="1"/>
  <c r="WV47" i="1" a="1"/>
  <c r="WV47" i="1" s="1"/>
  <c r="WV93" i="1" a="1"/>
  <c r="WV93" i="1" s="1"/>
  <c r="WV88" i="1" a="1"/>
  <c r="WV88" i="1" s="1"/>
  <c r="WV48" i="1" a="1"/>
  <c r="WV48" i="1" s="1"/>
  <c r="WV106" i="1" a="1"/>
  <c r="WV106" i="1" s="1"/>
  <c r="WV100" i="1" a="1"/>
  <c r="WV100" i="1" s="1"/>
  <c r="WV54" i="1" a="1"/>
  <c r="WV54" i="1" s="1"/>
  <c r="WV108" i="1" a="1"/>
  <c r="WV108" i="1" s="1"/>
  <c r="WV58" i="1" a="1"/>
  <c r="WV58" i="1" s="1"/>
  <c r="WW26" i="1"/>
  <c r="WV59" i="1" a="1"/>
  <c r="WV59" i="1" s="1"/>
  <c r="WV41" i="1" a="1"/>
  <c r="WV41" i="1" s="1"/>
  <c r="WV89" i="1" a="1"/>
  <c r="WV89" i="1" s="1"/>
  <c r="WV46" i="1" a="1"/>
  <c r="WV46" i="1" s="1"/>
  <c r="WV83" i="1" a="1"/>
  <c r="WV83" i="1" s="1"/>
  <c r="WV98" i="1" a="1"/>
  <c r="WV98" i="1" s="1"/>
  <c r="WV97" i="1" a="1"/>
  <c r="WV97" i="1" s="1"/>
  <c r="WV82" i="1" a="1"/>
  <c r="WV82" i="1" s="1"/>
  <c r="WV49" i="1" a="1"/>
  <c r="WV49" i="1" s="1"/>
  <c r="WV84" i="1" a="1"/>
  <c r="WV84" i="1" s="1"/>
  <c r="WV51" i="1" a="1"/>
  <c r="WV51" i="1" s="1"/>
  <c r="WV85" i="1" a="1"/>
  <c r="WV85" i="1" s="1"/>
  <c r="WV96" i="1" a="1"/>
  <c r="WV96" i="1" s="1"/>
  <c r="WV95" i="1" a="1"/>
  <c r="WV95" i="1" s="1"/>
  <c r="WV86" i="1" a="1"/>
  <c r="WV86" i="1" s="1"/>
  <c r="WV87" i="1" a="1"/>
  <c r="WV87" i="1" s="1"/>
  <c r="WV50" i="1" a="1"/>
  <c r="WV50" i="1" s="1"/>
  <c r="WV45" i="1" a="1"/>
  <c r="WV45" i="1" s="1"/>
  <c r="WV52" i="1" a="1"/>
  <c r="WV52" i="1" s="1"/>
  <c r="WV53" i="1" a="1"/>
  <c r="WV53" i="1" s="1"/>
  <c r="WV99" i="1" a="1"/>
  <c r="WV99" i="1" s="1"/>
  <c r="WV55" i="1" a="1"/>
  <c r="WV55" i="1" s="1"/>
  <c r="WV62" i="1" a="1"/>
  <c r="WV62" i="1" s="1"/>
  <c r="WV63" i="1" a="1"/>
  <c r="WV63" i="1" s="1"/>
  <c r="WV64" i="1" a="1"/>
  <c r="WV64" i="1" s="1"/>
  <c r="WV65" i="1" a="1"/>
  <c r="WV65" i="1" s="1"/>
  <c r="WV66" i="1" a="1"/>
  <c r="WV66" i="1" s="1"/>
  <c r="WU68" i="1" a="1"/>
  <c r="WU68" i="1" s="1"/>
  <c r="WJ68" i="1" a="1"/>
  <c r="WJ68" i="1" s="1"/>
  <c r="VO68" i="1" a="1"/>
  <c r="VO68" i="1" s="1"/>
  <c r="UT68" i="1" a="1"/>
  <c r="UT68" i="1" s="1"/>
  <c r="TY68" i="1" a="1"/>
  <c r="TY68" i="1" s="1"/>
  <c r="TD68" i="1" a="1"/>
  <c r="TD68" i="1" s="1"/>
  <c r="WT68" i="1" a="1"/>
  <c r="WT68" i="1" s="1"/>
  <c r="VY68" i="1" a="1"/>
  <c r="VY68" i="1" s="1"/>
  <c r="VD68" i="1" a="1"/>
  <c r="VD68" i="1" s="1"/>
  <c r="UI68" i="1" a="1"/>
  <c r="UI68" i="1" s="1"/>
  <c r="TN68" i="1" a="1"/>
  <c r="TN68" i="1" s="1"/>
  <c r="SS68" i="1" a="1"/>
  <c r="SS68" i="1" s="1"/>
  <c r="WI68" i="1" a="1"/>
  <c r="WI68" i="1" s="1"/>
  <c r="VN68" i="1" a="1"/>
  <c r="VN68" i="1" s="1"/>
  <c r="US68" i="1" a="1"/>
  <c r="US68" i="1" s="1"/>
  <c r="TX68" i="1" a="1"/>
  <c r="TX68" i="1" s="1"/>
  <c r="TC68" i="1" a="1"/>
  <c r="TC68" i="1" s="1"/>
  <c r="SR68" i="1" a="1"/>
  <c r="SR68" i="1" s="1"/>
  <c r="WK68" i="1" a="1"/>
  <c r="WK68" i="1" s="1"/>
  <c r="UY68" i="1" a="1"/>
  <c r="UY68" i="1" s="1"/>
  <c r="UM68" i="1" a="1"/>
  <c r="UM68" i="1" s="1"/>
  <c r="UA68" i="1" a="1"/>
  <c r="UA68" i="1" s="1"/>
  <c r="TO68" i="1" a="1"/>
  <c r="TO68" i="1" s="1"/>
  <c r="TA68" i="1" a="1"/>
  <c r="TA68" i="1" s="1"/>
  <c r="SO68" i="1" a="1"/>
  <c r="SO68" i="1" s="1"/>
  <c r="VW68" i="1" a="1"/>
  <c r="VW68" i="1" s="1"/>
  <c r="VK68" i="1" a="1"/>
  <c r="VK68" i="1" s="1"/>
  <c r="TM68" i="1" a="1"/>
  <c r="TM68" i="1" s="1"/>
  <c r="VJ68" i="1" a="1"/>
  <c r="VJ68" i="1" s="1"/>
  <c r="UX68" i="1" a="1"/>
  <c r="UX68" i="1" s="1"/>
  <c r="UL68" i="1" a="1"/>
  <c r="UL68" i="1" s="1"/>
  <c r="TZ68" i="1" a="1"/>
  <c r="TZ68" i="1" s="1"/>
  <c r="TL68" i="1" a="1"/>
  <c r="TL68" i="1" s="1"/>
  <c r="SZ68" i="1" a="1"/>
  <c r="SZ68" i="1" s="1"/>
  <c r="SN68" i="1" a="1"/>
  <c r="SN68" i="1" s="1"/>
  <c r="VU68" i="1" a="1"/>
  <c r="VU68" i="1" s="1"/>
  <c r="VG68" i="1" a="1"/>
  <c r="VG68" i="1" s="1"/>
  <c r="UR68" i="1" a="1"/>
  <c r="UR68" i="1" s="1"/>
  <c r="UD68" i="1" a="1"/>
  <c r="UD68" i="1" s="1"/>
  <c r="WH68" i="1" a="1"/>
  <c r="WH68" i="1" s="1"/>
  <c r="VT68" i="1" a="1"/>
  <c r="VT68" i="1" s="1"/>
  <c r="TP68" i="1" a="1"/>
  <c r="TP68" i="1" s="1"/>
  <c r="SY68" i="1" a="1"/>
  <c r="SY68" i="1" s="1"/>
  <c r="VF68" i="1" a="1"/>
  <c r="VF68" i="1" s="1"/>
  <c r="UQ68" i="1" a="1"/>
  <c r="UQ68" i="1" s="1"/>
  <c r="UC68" i="1" a="1"/>
  <c r="UC68" i="1" s="1"/>
  <c r="WG68" i="1" a="1"/>
  <c r="WG68" i="1" s="1"/>
  <c r="VS68" i="1" a="1"/>
  <c r="VS68" i="1" s="1"/>
  <c r="UP68" i="1" a="1"/>
  <c r="UP68" i="1" s="1"/>
  <c r="SX68" i="1" a="1"/>
  <c r="SX68" i="1" s="1"/>
  <c r="WP68" i="1" a="1"/>
  <c r="WP68" i="1" s="1"/>
  <c r="VZ68" i="1" a="1"/>
  <c r="VZ68" i="1" s="1"/>
  <c r="VE68" i="1" a="1"/>
  <c r="VE68" i="1" s="1"/>
  <c r="TE68" i="1" a="1"/>
  <c r="TE68" i="1" s="1"/>
  <c r="VX68" i="1" a="1"/>
  <c r="VX68" i="1" s="1"/>
  <c r="VC68" i="1" a="1"/>
  <c r="VC68" i="1" s="1"/>
  <c r="TT68" i="1" a="1"/>
  <c r="TT68" i="1" s="1"/>
  <c r="WN68" i="1" a="1"/>
  <c r="WN68" i="1" s="1"/>
  <c r="WO68" i="1" a="1"/>
  <c r="WO68" i="1" s="1"/>
  <c r="VV68" i="1" a="1"/>
  <c r="VV68" i="1" s="1"/>
  <c r="UK68" i="1" a="1"/>
  <c r="UK68" i="1" s="1"/>
  <c r="TB68" i="1" a="1"/>
  <c r="TB68" i="1" s="1"/>
  <c r="VB68" i="1" a="1"/>
  <c r="VB68" i="1" s="1"/>
  <c r="TS68" i="1" a="1"/>
  <c r="TS68" i="1" s="1"/>
  <c r="WQ68" i="1" a="1"/>
  <c r="WQ68" i="1" s="1"/>
  <c r="TF68" i="1" a="1"/>
  <c r="TF68" i="1" s="1"/>
  <c r="VQ68" i="1" a="1"/>
  <c r="VQ68" i="1" s="1"/>
  <c r="UV68" i="1" a="1"/>
  <c r="UV68" i="1" s="1"/>
  <c r="VR68" i="1" a="1"/>
  <c r="VR68" i="1" s="1"/>
  <c r="UU68" i="1" a="1"/>
  <c r="UU68" i="1" s="1"/>
  <c r="TU68" i="1" a="1"/>
  <c r="TU68" i="1" s="1"/>
  <c r="SU68" i="1" a="1"/>
  <c r="SU68" i="1" s="1"/>
  <c r="WR68" i="1" a="1"/>
  <c r="WR68" i="1" s="1"/>
  <c r="VP68" i="1" a="1"/>
  <c r="VP68" i="1" s="1"/>
  <c r="TR68" i="1" a="1"/>
  <c r="TR68" i="1" s="1"/>
  <c r="ST68" i="1" a="1"/>
  <c r="ST68" i="1" s="1"/>
  <c r="WE68" i="1" a="1"/>
  <c r="WE68" i="1" s="1"/>
  <c r="UG68" i="1" a="1"/>
  <c r="UG68" i="1" s="1"/>
  <c r="WD68" i="1" a="1"/>
  <c r="WD68" i="1" s="1"/>
  <c r="UZ68" i="1" a="1"/>
  <c r="UZ68" i="1" s="1"/>
  <c r="SP68" i="1" a="1"/>
  <c r="SP68" i="1" s="1"/>
  <c r="WC68" i="1" a="1"/>
  <c r="WC68" i="1" s="1"/>
  <c r="TQ68" i="1" a="1"/>
  <c r="TQ68" i="1" s="1"/>
  <c r="UW68" i="1" a="1"/>
  <c r="UW68" i="1" s="1"/>
  <c r="TK68" i="1" a="1"/>
  <c r="TK68" i="1" s="1"/>
  <c r="SM68" i="1" a="1"/>
  <c r="SM68" i="1" s="1"/>
  <c r="WV68" i="1" a="1"/>
  <c r="WV68" i="1" s="1"/>
  <c r="UH68" i="1" a="1"/>
  <c r="UH68" i="1" s="1"/>
  <c r="TG68" i="1" a="1"/>
  <c r="TG68" i="1" s="1"/>
  <c r="VI68" i="1" a="1"/>
  <c r="VI68" i="1" s="1"/>
  <c r="VH68" i="1" a="1"/>
  <c r="VH68" i="1" s="1"/>
  <c r="TJ68" i="1" a="1"/>
  <c r="TJ68" i="1" s="1"/>
  <c r="WS68" i="1" a="1"/>
  <c r="WS68" i="1" s="1"/>
  <c r="UO68" i="1" a="1"/>
  <c r="UO68" i="1" s="1"/>
  <c r="WA68" i="1" a="1"/>
  <c r="WA68" i="1" s="1"/>
  <c r="UB68" i="1" a="1"/>
  <c r="UB68" i="1" s="1"/>
  <c r="TW68" i="1" a="1"/>
  <c r="TW68" i="1" s="1"/>
  <c r="TV68" i="1" a="1"/>
  <c r="TV68" i="1" s="1"/>
  <c r="WM68" i="1" a="1"/>
  <c r="WM68" i="1" s="1"/>
  <c r="UE68" i="1" a="1"/>
  <c r="UE68" i="1" s="1"/>
  <c r="WL68" i="1" a="1"/>
  <c r="WL68" i="1" s="1"/>
  <c r="WF68" i="1" a="1"/>
  <c r="WF68" i="1" s="1"/>
  <c r="TI68" i="1" a="1"/>
  <c r="TI68" i="1" s="1"/>
  <c r="TH68" i="1" a="1"/>
  <c r="TH68" i="1" s="1"/>
  <c r="UN68" i="1" a="1"/>
  <c r="UN68" i="1" s="1"/>
  <c r="UJ68" i="1" a="1"/>
  <c r="UJ68" i="1" s="1"/>
  <c r="VA68" i="1" a="1"/>
  <c r="VA68" i="1" s="1"/>
  <c r="WB68" i="1" a="1"/>
  <c r="WB68" i="1" s="1"/>
  <c r="VL68" i="1" a="1"/>
  <c r="VL68" i="1" s="1"/>
  <c r="VM68" i="1" a="1"/>
  <c r="VM68" i="1" s="1"/>
  <c r="UF68" i="1" a="1"/>
  <c r="UF68" i="1" s="1"/>
  <c r="SV68" i="1" a="1"/>
  <c r="SV68" i="1" s="1"/>
  <c r="SQ68" i="1" a="1"/>
  <c r="SQ68" i="1" s="1"/>
  <c r="SW68" i="1" a="1"/>
  <c r="SW68" i="1" s="1"/>
  <c r="MA76" i="1"/>
  <c r="MA61" i="1"/>
  <c r="MA78" i="1" s="1"/>
  <c r="MC78" i="1"/>
  <c r="LZ78" i="1"/>
  <c r="HR77" i="1"/>
  <c r="GR77" i="1"/>
  <c r="LW77" i="1"/>
  <c r="MX77" i="1"/>
  <c r="LD77" i="1"/>
  <c r="GI77" i="1"/>
  <c r="MU77" i="1"/>
  <c r="HV77" i="1"/>
  <c r="CT77" i="1"/>
  <c r="IF77" i="1"/>
  <c r="HD77" i="1"/>
  <c r="FL77" i="1"/>
  <c r="JY77" i="1"/>
  <c r="FH77" i="1"/>
  <c r="JZ77" i="1"/>
  <c r="JE77" i="1"/>
  <c r="MV77" i="1"/>
  <c r="KA77" i="1"/>
  <c r="GA77" i="1"/>
  <c r="BA77" i="1"/>
  <c r="KW77" i="1"/>
  <c r="GK77" i="1"/>
  <c r="JI77" i="1"/>
  <c r="IQ77" i="1"/>
  <c r="GG77" i="1"/>
  <c r="LK77" i="1"/>
  <c r="HW77" i="1"/>
  <c r="GP77" i="1"/>
  <c r="MY60" i="1"/>
  <c r="MY75" i="1"/>
  <c r="MW60" i="1"/>
  <c r="MW75" i="1"/>
  <c r="MB76" i="1"/>
  <c r="MB61" i="1"/>
  <c r="K69" i="1"/>
  <c r="J69" i="1"/>
  <c r="BR68" i="1" a="1"/>
  <c r="BR68" i="1" s="1"/>
  <c r="BU68" i="1" a="1"/>
  <c r="BU68" i="1" s="1"/>
  <c r="BT68" i="1" a="1"/>
  <c r="BT68" i="1" s="1"/>
  <c r="BP68" i="1" a="1"/>
  <c r="BP68" i="1" s="1"/>
  <c r="BS68" i="1" a="1"/>
  <c r="BS68" i="1" s="1"/>
  <c r="BV68" i="1" a="1"/>
  <c r="BV68" i="1" s="1"/>
  <c r="BW68" i="1" a="1"/>
  <c r="BW68" i="1" s="1"/>
  <c r="BQ68" i="1" a="1"/>
  <c r="BQ68" i="1" s="1"/>
  <c r="KC60" i="1"/>
  <c r="I69" i="1"/>
  <c r="BN68" i="1"/>
  <c r="BM68" i="1"/>
  <c r="BL68" i="1"/>
  <c r="BK68" i="1"/>
  <c r="BJ68" i="1"/>
  <c r="BI68" i="1"/>
  <c r="M69" i="1"/>
  <c r="LY68" i="1"/>
  <c r="KB75" i="1"/>
  <c r="KB60" i="1"/>
  <c r="KD59" i="1"/>
  <c r="KD74" i="1"/>
  <c r="KB72" i="1"/>
  <c r="KB57" i="1"/>
  <c r="KC72" i="1"/>
  <c r="KC57" i="1"/>
  <c r="LO75" i="1"/>
  <c r="LO60" i="1"/>
  <c r="LO59" i="1"/>
  <c r="LO74" i="1"/>
  <c r="JW59" i="1"/>
  <c r="JW74" i="1"/>
  <c r="JY72" i="1"/>
  <c r="JY57" i="1"/>
  <c r="KA72" i="1"/>
  <c r="KA57" i="1"/>
  <c r="JZ72" i="1"/>
  <c r="JZ57" i="1"/>
  <c r="CU75" i="1"/>
  <c r="CU60" i="1"/>
  <c r="CU72" i="1"/>
  <c r="CU57" i="1"/>
  <c r="CO75" i="1"/>
  <c r="CO60" i="1"/>
  <c r="CQ72" i="1"/>
  <c r="CQ57" i="1"/>
  <c r="CO72" i="1"/>
  <c r="CO57" i="1"/>
  <c r="CR72" i="1"/>
  <c r="CR57" i="1"/>
  <c r="CS72" i="1"/>
  <c r="CS57" i="1"/>
  <c r="CP72" i="1"/>
  <c r="CP57" i="1"/>
  <c r="CT72" i="1"/>
  <c r="CT57" i="1"/>
  <c r="KK60" i="1"/>
  <c r="CQ75" i="1"/>
  <c r="CQ60" i="1"/>
  <c r="CP75" i="1"/>
  <c r="CP60" i="1"/>
  <c r="CS75" i="1"/>
  <c r="CS60" i="1"/>
  <c r="CR75" i="1"/>
  <c r="CR60" i="1"/>
  <c r="KK72" i="1"/>
  <c r="KK57" i="1"/>
  <c r="KE72" i="1"/>
  <c r="KE57" i="1"/>
  <c r="KF72" i="1"/>
  <c r="KF57" i="1"/>
  <c r="KG72" i="1"/>
  <c r="KG57" i="1"/>
  <c r="KH72" i="1"/>
  <c r="KH57" i="1"/>
  <c r="KI72" i="1"/>
  <c r="KI57" i="1"/>
  <c r="KJ72" i="1"/>
  <c r="KJ57" i="1"/>
  <c r="KH75" i="1"/>
  <c r="KH60" i="1"/>
  <c r="KJ75" i="1"/>
  <c r="KJ60" i="1"/>
  <c r="KI75" i="1"/>
  <c r="KI60" i="1"/>
  <c r="KE75" i="1"/>
  <c r="KE60" i="1"/>
  <c r="KF75" i="1"/>
  <c r="KF60" i="1"/>
  <c r="KG75" i="1"/>
  <c r="KG60" i="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JK75" i="1"/>
  <c r="JK60" i="1"/>
  <c r="LR75" i="1"/>
  <c r="LR60" i="1"/>
  <c r="AQ66" i="1"/>
  <c r="AR66" i="1"/>
  <c r="NE66" i="1"/>
  <c r="NF66" i="1"/>
  <c r="NG66" i="1"/>
  <c r="NH66" i="1"/>
  <c r="JO66" i="1"/>
  <c r="JP66" i="1"/>
  <c r="HA60" i="1"/>
  <c r="HA75" i="1"/>
  <c r="EF60" i="1"/>
  <c r="EF75" i="1"/>
  <c r="JI72" i="1"/>
  <c r="JI57" i="1"/>
  <c r="NZ60" i="1"/>
  <c r="NZ75" i="1"/>
  <c r="OP75" i="1"/>
  <c r="OP60" i="1"/>
  <c r="FP72" i="1"/>
  <c r="FP57" i="1"/>
  <c r="JG72" i="1"/>
  <c r="JG57" i="1"/>
  <c r="FM72" i="1"/>
  <c r="FM57" i="1"/>
  <c r="KZ72" i="1"/>
  <c r="KZ57" i="1"/>
  <c r="IR75" i="1"/>
  <c r="IR60" i="1"/>
  <c r="FX60" i="1"/>
  <c r="FX75" i="1"/>
  <c r="EG72" i="1"/>
  <c r="EG57" i="1"/>
  <c r="FC72" i="1"/>
  <c r="FC57" i="1"/>
  <c r="GB72" i="1"/>
  <c r="GB57" i="1"/>
  <c r="NL72" i="1"/>
  <c r="NL57" i="1"/>
  <c r="FA72" i="1"/>
  <c r="FA57" i="1"/>
  <c r="ED60" i="1"/>
  <c r="ED75" i="1"/>
  <c r="GW72" i="1"/>
  <c r="GW57" i="1"/>
  <c r="HG60" i="1"/>
  <c r="HG75" i="1"/>
  <c r="IO60" i="1"/>
  <c r="IO75" i="1"/>
  <c r="HF60" i="1"/>
  <c r="HF75" i="1"/>
  <c r="HN75" i="1"/>
  <c r="HN60" i="1"/>
  <c r="LK72" i="1"/>
  <c r="LK57" i="1"/>
  <c r="JX72" i="1"/>
  <c r="JX57" i="1"/>
  <c r="IC60" i="1"/>
  <c r="IC75" i="1"/>
  <c r="HE72" i="1"/>
  <c r="HE57" i="1"/>
  <c r="JQ60" i="1"/>
  <c r="JQ75" i="1"/>
  <c r="ND72" i="1"/>
  <c r="ND57" i="1"/>
  <c r="EW72" i="1"/>
  <c r="EW57" i="1"/>
  <c r="GF72" i="1"/>
  <c r="GF57" i="1"/>
  <c r="BE72" i="1"/>
  <c r="BE57" i="1"/>
  <c r="IP57" i="1"/>
  <c r="IP72" i="1"/>
  <c r="OP72" i="1"/>
  <c r="OP57" i="1"/>
  <c r="EJ72" i="1"/>
  <c r="EJ57" i="1"/>
  <c r="EP60" i="1"/>
  <c r="EP75" i="1"/>
  <c r="LT60" i="1"/>
  <c r="LT75" i="1"/>
  <c r="GG72" i="1"/>
  <c r="GG57" i="1"/>
  <c r="KY60" i="1"/>
  <c r="KY75" i="1"/>
  <c r="HD72" i="1"/>
  <c r="HD57" i="1"/>
  <c r="EL72" i="1"/>
  <c r="EL57" i="1"/>
  <c r="LF72" i="1"/>
  <c r="LF57" i="1"/>
  <c r="HM75" i="1"/>
  <c r="HM60" i="1"/>
  <c r="IC57" i="1"/>
  <c r="IC72" i="1"/>
  <c r="DP57" i="1"/>
  <c r="DP72" i="1"/>
  <c r="FW72" i="1"/>
  <c r="FW57" i="1"/>
  <c r="IM72" i="1"/>
  <c r="IM57" i="1"/>
  <c r="IW60" i="1"/>
  <c r="IW75" i="1"/>
  <c r="DY72" i="1"/>
  <c r="DY57" i="1"/>
  <c r="GU72" i="1"/>
  <c r="GU57" i="1"/>
  <c r="HT75" i="1"/>
  <c r="HT60" i="1"/>
  <c r="GK72" i="1"/>
  <c r="GK57" i="1"/>
  <c r="AZ57" i="1"/>
  <c r="AZ72" i="1"/>
  <c r="MG66" i="1"/>
  <c r="MH66" i="1"/>
  <c r="IH72" i="1"/>
  <c r="IH57" i="1"/>
  <c r="IU57" i="1"/>
  <c r="IU72" i="1"/>
  <c r="HN57" i="1"/>
  <c r="HN72" i="1"/>
  <c r="ON75" i="1"/>
  <c r="ON60" i="1"/>
  <c r="IJ72" i="1"/>
  <c r="IJ57" i="1"/>
  <c r="FT72" i="1"/>
  <c r="FT57" i="1"/>
  <c r="GZ72" i="1"/>
  <c r="GZ57" i="1"/>
  <c r="EV72" i="1"/>
  <c r="EV57" i="1"/>
  <c r="FV72" i="1"/>
  <c r="FV57" i="1"/>
  <c r="LR72" i="1"/>
  <c r="LR57" i="1"/>
  <c r="IZ72" i="1"/>
  <c r="IZ57" i="1"/>
  <c r="FJ75" i="1"/>
  <c r="FJ60" i="1"/>
  <c r="GW60" i="1"/>
  <c r="GW75" i="1"/>
  <c r="IP60" i="1"/>
  <c r="IP75" i="1"/>
  <c r="JL72" i="1"/>
  <c r="JL57" i="1"/>
  <c r="JB72" i="1"/>
  <c r="JB57" i="1"/>
  <c r="IV75" i="1"/>
  <c r="IV60" i="1"/>
  <c r="HO72" i="1"/>
  <c r="HO57" i="1"/>
  <c r="GT72" i="1"/>
  <c r="GT57" i="1"/>
  <c r="GR72" i="1"/>
  <c r="GR57" i="1"/>
  <c r="EC60" i="1"/>
  <c r="EC75" i="1"/>
  <c r="FC60" i="1"/>
  <c r="FC75" i="1"/>
  <c r="GO72" i="1"/>
  <c r="GO57" i="1"/>
  <c r="GQ75" i="1"/>
  <c r="GQ60" i="1"/>
  <c r="EK60" i="1"/>
  <c r="EK75" i="1"/>
  <c r="IB60" i="1"/>
  <c r="IB75" i="1"/>
  <c r="LM75" i="1"/>
  <c r="LM60" i="1"/>
  <c r="HS72" i="1"/>
  <c r="HS57" i="1"/>
  <c r="LA72" i="1"/>
  <c r="LA57" i="1"/>
  <c r="IT72" i="1"/>
  <c r="IT57" i="1"/>
  <c r="KV75" i="1"/>
  <c r="KV60" i="1"/>
  <c r="FO72" i="1"/>
  <c r="FO57" i="1"/>
  <c r="EH60" i="1"/>
  <c r="EH75" i="1"/>
  <c r="EV75" i="1"/>
  <c r="EV60" i="1"/>
  <c r="EG60" i="1"/>
  <c r="EG75" i="1"/>
  <c r="OF57" i="1"/>
  <c r="OF72" i="1"/>
  <c r="JJ72" i="1"/>
  <c r="JJ57" i="1"/>
  <c r="HM72" i="1"/>
  <c r="HM57" i="1"/>
  <c r="NM72" i="1"/>
  <c r="NM57" i="1"/>
  <c r="EQ72" i="1"/>
  <c r="EQ57" i="1"/>
  <c r="EN60" i="1"/>
  <c r="EN75" i="1"/>
  <c r="MT72" i="1"/>
  <c r="MT57" i="1"/>
  <c r="GV72" i="1"/>
  <c r="GV57" i="1"/>
  <c r="FJ72" i="1"/>
  <c r="FJ57" i="1"/>
  <c r="HU72" i="1"/>
  <c r="HU57" i="1"/>
  <c r="OL72" i="1"/>
  <c r="OL57" i="1"/>
  <c r="FF72" i="1"/>
  <c r="FF57" i="1"/>
  <c r="BF72" i="1"/>
  <c r="BF57" i="1"/>
  <c r="OB66" i="1"/>
  <c r="HF72" i="1"/>
  <c r="HF57" i="1"/>
  <c r="OM75" i="1"/>
  <c r="OM60" i="1"/>
  <c r="HZ75" i="1"/>
  <c r="HZ60" i="1"/>
  <c r="MT75" i="1"/>
  <c r="MT60" i="1"/>
  <c r="FD75" i="1"/>
  <c r="FD60" i="1"/>
  <c r="HP75" i="1"/>
  <c r="HP60" i="1"/>
  <c r="JE72" i="1"/>
  <c r="JE57" i="1"/>
  <c r="LN75" i="1"/>
  <c r="LN60" i="1"/>
  <c r="CW58" i="1"/>
  <c r="CW75" i="1" s="1"/>
  <c r="CY75" i="1"/>
  <c r="CY60" i="1"/>
  <c r="IA72" i="1"/>
  <c r="IA57" i="1"/>
  <c r="FG60" i="1"/>
  <c r="FG75" i="1"/>
  <c r="IG60" i="1"/>
  <c r="IG75" i="1"/>
  <c r="GV75" i="1"/>
  <c r="GV60" i="1"/>
  <c r="IY72" i="1"/>
  <c r="IY57" i="1"/>
  <c r="DY58" i="1"/>
  <c r="DY75" i="1" s="1"/>
  <c r="DS60" i="1"/>
  <c r="DS75" i="1"/>
  <c r="EM60" i="1"/>
  <c r="EM75" i="1"/>
  <c r="LY57" i="1"/>
  <c r="NZ57" i="1"/>
  <c r="NZ72" i="1"/>
  <c r="MV72" i="1"/>
  <c r="MV57" i="1"/>
  <c r="EX60" i="1"/>
  <c r="EX75" i="1"/>
  <c r="EI72" i="1"/>
  <c r="EI57" i="1"/>
  <c r="FT75" i="1"/>
  <c r="FT60" i="1"/>
  <c r="HE60" i="1"/>
  <c r="HE75" i="1"/>
  <c r="FH72" i="1"/>
  <c r="FH57" i="1"/>
  <c r="FE72" i="1"/>
  <c r="FE57" i="1"/>
  <c r="NU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5" i="1"/>
  <c r="JC72" i="1"/>
  <c r="JC57" i="1"/>
  <c r="FA75" i="1"/>
  <c r="FA60" i="1"/>
  <c r="NW72" i="1"/>
  <c r="NW57" i="1"/>
  <c r="LS72" i="1"/>
  <c r="LS57" i="1"/>
  <c r="LT72" i="1"/>
  <c r="LT57" i="1"/>
  <c r="HK72" i="1"/>
  <c r="HK57" i="1"/>
  <c r="MS57" i="1"/>
  <c r="MS72" i="1"/>
  <c r="MR55" i="1" a="1"/>
  <c r="MR55" i="1" s="1"/>
  <c r="NW75" i="1"/>
  <c r="NW60" i="1"/>
  <c r="LS75" i="1"/>
  <c r="LS60" i="1"/>
  <c r="IL60" i="1"/>
  <c r="IL75" i="1"/>
  <c r="JU72" i="1"/>
  <c r="JU57" i="1"/>
  <c r="IU75" i="1"/>
  <c r="IU60" i="1"/>
  <c r="JA72" i="1"/>
  <c r="JA57" i="1"/>
  <c r="IN72" i="1"/>
  <c r="IN57" i="1"/>
  <c r="FZ72" i="1"/>
  <c r="FZ57" i="1"/>
  <c r="EM72" i="1"/>
  <c r="EM57" i="1"/>
  <c r="GC57" i="1"/>
  <c r="GC72" i="1"/>
  <c r="EH72" i="1"/>
  <c r="EH57" i="1"/>
  <c r="MX72" i="1"/>
  <c r="MX57" i="1"/>
  <c r="EC72" i="1"/>
  <c r="EC57" i="1"/>
  <c r="HP72" i="1"/>
  <c r="HP57" i="1"/>
  <c r="BE75" i="1"/>
  <c r="BE60" i="1"/>
  <c r="BC75" i="1"/>
  <c r="BC60" i="1"/>
  <c r="IS57" i="1"/>
  <c r="IS72" i="1"/>
  <c r="HA72" i="1"/>
  <c r="HA57" i="1"/>
  <c r="IH75" i="1"/>
  <c r="IH60" i="1"/>
  <c r="D66" i="1"/>
  <c r="AS66" i="1"/>
  <c r="AO66" i="1"/>
  <c r="OO72" i="1"/>
  <c r="OO57" i="1"/>
  <c r="IV72" i="1"/>
  <c r="IV57" i="1"/>
  <c r="HH72" i="1"/>
  <c r="HH57" i="1"/>
  <c r="HQ57" i="1"/>
  <c r="HQ72" i="1"/>
  <c r="GM60" i="1"/>
  <c r="GM75" i="1"/>
  <c r="BB72" i="1"/>
  <c r="BB57" i="1"/>
  <c r="IE72" i="1"/>
  <c r="IE57" i="1"/>
  <c r="GF75" i="1"/>
  <c r="GF60" i="1"/>
  <c r="FB75" i="1"/>
  <c r="FB60" i="1"/>
  <c r="IB72" i="1"/>
  <c r="IB57" i="1"/>
  <c r="EL60" i="1"/>
  <c r="EL75" i="1"/>
  <c r="NJ72" i="1"/>
  <c r="NJ57" i="1"/>
  <c r="AP66" i="1"/>
  <c r="JM66" i="1"/>
  <c r="MD66" i="1"/>
  <c r="ME66" i="1"/>
  <c r="MF66" i="1"/>
  <c r="FQ72" i="1"/>
  <c r="FQ57" i="1"/>
  <c r="EY72" i="1"/>
  <c r="EY57" i="1"/>
  <c r="JA60" i="1"/>
  <c r="JA75" i="1"/>
  <c r="HT72" i="1"/>
  <c r="HT57" i="1"/>
  <c r="KX72" i="1"/>
  <c r="KX57" i="1"/>
  <c r="GP72" i="1"/>
  <c r="GP57" i="1"/>
  <c r="HK75" i="1"/>
  <c r="HK60" i="1"/>
  <c r="ID72" i="1"/>
  <c r="ID57" i="1"/>
  <c r="OI72" i="1"/>
  <c r="OI57" i="1"/>
  <c r="MR73" i="1" a="1"/>
  <c r="MR73" i="1" s="1"/>
  <c r="FW60" i="1"/>
  <c r="FW75" i="1"/>
  <c r="BB75" i="1"/>
  <c r="BB60" i="1"/>
  <c r="KW72" i="1"/>
  <c r="KW57" i="1"/>
  <c r="LB60" i="1"/>
  <c r="LB75" i="1"/>
  <c r="JR66" i="1"/>
  <c r="LU72" i="1"/>
  <c r="LU57" i="1"/>
  <c r="LW72" i="1"/>
  <c r="LW57" i="1"/>
  <c r="JU60" i="1"/>
  <c r="JU75" i="1"/>
  <c r="GI57" i="1"/>
  <c r="GI72" i="1"/>
  <c r="DA75" i="1"/>
  <c r="DA60" i="1"/>
  <c r="EZ60" i="1"/>
  <c r="EZ75" i="1"/>
  <c r="MR58" i="1" a="1"/>
  <c r="MR58" i="1" s="1"/>
  <c r="MS75" i="1"/>
  <c r="MS60" i="1"/>
  <c r="HG72" i="1"/>
  <c r="HG57" i="1"/>
  <c r="HX72" i="1"/>
  <c r="HX57" i="1"/>
  <c r="JD72" i="1"/>
  <c r="JD57" i="1"/>
  <c r="GA72" i="1"/>
  <c r="GA57" i="1"/>
  <c r="KV72" i="1"/>
  <c r="KV57" i="1"/>
  <c r="GN75" i="1"/>
  <c r="GN60" i="1"/>
  <c r="IL72" i="1"/>
  <c r="IL57" i="1"/>
  <c r="FB72" i="1"/>
  <c r="FB57" i="1"/>
  <c r="BG72" i="1"/>
  <c r="BG57" i="1"/>
  <c r="FZ60" i="1"/>
  <c r="FZ75" i="1"/>
  <c r="JL60" i="1"/>
  <c r="JL75" i="1"/>
  <c r="IS60" i="1"/>
  <c r="IS75" i="1"/>
  <c r="JX75" i="1"/>
  <c r="JX60" i="1"/>
  <c r="IR72" i="1"/>
  <c r="IR57" i="1"/>
  <c r="ON72" i="1"/>
  <c r="ON57" i="1"/>
  <c r="NX75" i="1"/>
  <c r="NX60" i="1"/>
  <c r="GX60" i="1"/>
  <c r="GX75" i="1"/>
  <c r="JK72" i="1"/>
  <c r="JK57" i="1"/>
  <c r="HY60" i="1"/>
  <c r="HY75" i="1"/>
  <c r="DC75" i="1"/>
  <c r="DC60" i="1"/>
  <c r="JQ72" i="1"/>
  <c r="JQ57" i="1"/>
  <c r="HB75" i="1"/>
  <c r="HB60" i="1"/>
  <c r="OE60" i="1"/>
  <c r="OE75" i="1"/>
  <c r="KY72" i="1"/>
  <c r="KY57" i="1"/>
  <c r="NX57" i="1"/>
  <c r="NX72" i="1"/>
  <c r="EU75" i="1"/>
  <c r="EU60" i="1"/>
  <c r="LE60" i="1"/>
  <c r="LE75" i="1"/>
  <c r="GH75" i="1"/>
  <c r="GH60" i="1"/>
  <c r="AZ60" i="1"/>
  <c r="AZ75" i="1"/>
  <c r="GJ75" i="1"/>
  <c r="GJ60" i="1"/>
  <c r="EK72" i="1"/>
  <c r="EK57" i="1"/>
  <c r="ED72" i="1"/>
  <c r="ED57" i="1"/>
  <c r="EI60" i="1"/>
  <c r="EI75" i="1"/>
  <c r="FS72" i="1"/>
  <c r="FS57" i="1"/>
  <c r="OJ72" i="1"/>
  <c r="OJ57" i="1"/>
  <c r="EP72" i="1"/>
  <c r="EP57" i="1"/>
  <c r="HH60" i="1"/>
  <c r="HH75" i="1"/>
  <c r="HR72" i="1"/>
  <c r="HR57" i="1"/>
  <c r="GL75" i="1"/>
  <c r="GL60" i="1"/>
  <c r="JT57" i="1"/>
  <c r="JT72" i="1"/>
  <c r="HI60" i="1"/>
  <c r="HI75" i="1"/>
  <c r="LE72" i="1"/>
  <c r="LE57" i="1"/>
  <c r="GD60" i="1"/>
  <c r="GD75" i="1"/>
  <c r="FD72" i="1"/>
  <c r="FD57" i="1"/>
  <c r="LU75" i="1"/>
  <c r="LU60" i="1"/>
  <c r="II72" i="1"/>
  <c r="II57" i="1"/>
  <c r="LP57" i="1"/>
  <c r="LP72" i="1"/>
  <c r="HB72" i="1"/>
  <c r="HB57" i="1"/>
  <c r="IM60" i="1"/>
  <c r="IM75" i="1"/>
  <c r="JC75" i="1"/>
  <c r="JC60" i="1"/>
  <c r="FY60" i="1"/>
  <c r="FY75" i="1"/>
  <c r="FX72" i="1"/>
  <c r="FX57" i="1"/>
  <c r="OI75" i="1"/>
  <c r="OI60" i="1"/>
  <c r="HY72" i="1"/>
  <c r="HY57" i="1"/>
  <c r="KZ60" i="1"/>
  <c r="KZ75" i="1"/>
  <c r="BD72" i="1"/>
  <c r="BD57" i="1"/>
  <c r="OJ75" i="1"/>
  <c r="OJ60" i="1"/>
  <c r="IG72" i="1"/>
  <c r="IG57" i="1"/>
  <c r="HJ72" i="1"/>
  <c r="HJ57" i="1"/>
  <c r="JH72" i="1"/>
  <c r="JH57" i="1"/>
  <c r="IF72" i="1"/>
  <c r="IF57" i="1"/>
  <c r="GQ72" i="1"/>
  <c r="GQ57" i="1"/>
  <c r="GN72" i="1"/>
  <c r="GN57" i="1"/>
  <c r="IN60" i="1"/>
  <c r="IN75" i="1"/>
  <c r="EX72" i="1"/>
  <c r="EX57" i="1"/>
  <c r="LY60" i="1"/>
  <c r="KU72" i="1"/>
  <c r="KU57" i="1"/>
  <c r="GT75" i="1"/>
  <c r="GT60" i="1"/>
  <c r="FU72" i="1"/>
  <c r="FU57" i="1"/>
  <c r="JB75" i="1"/>
  <c r="JB60" i="1"/>
  <c r="IK57" i="1"/>
  <c r="IK72" i="1"/>
  <c r="EZ72" i="1"/>
  <c r="EZ57" i="1"/>
  <c r="EU72" i="1"/>
  <c r="EU57" i="1"/>
  <c r="FK72" i="1"/>
  <c r="FK57" i="1"/>
  <c r="GE72" i="1"/>
  <c r="GE57" i="1"/>
  <c r="LF60" i="1"/>
  <c r="LF75" i="1"/>
  <c r="NI57" i="1"/>
  <c r="NI72" i="1"/>
  <c r="FY72" i="1"/>
  <c r="FY57" i="1"/>
  <c r="GD72" i="1"/>
  <c r="GD57" i="1"/>
  <c r="JD60" i="1"/>
  <c r="JD75" i="1"/>
  <c r="HI72" i="1"/>
  <c r="HI57" i="1"/>
  <c r="GZ60" i="1"/>
  <c r="GZ75" i="1"/>
  <c r="OK72" i="1"/>
  <c r="OK57" i="1"/>
  <c r="LC60" i="1"/>
  <c r="LC75" i="1"/>
  <c r="BC72" i="1"/>
  <c r="BC57" i="1"/>
  <c r="GJ72" i="1"/>
  <c r="GJ57" i="1"/>
  <c r="FP60" i="1"/>
  <c r="FP75" i="1"/>
  <c r="EF72" i="1"/>
  <c r="EF57" i="1"/>
  <c r="OM72" i="1"/>
  <c r="OM57" i="1"/>
  <c r="LM72" i="1"/>
  <c r="LM57" i="1"/>
  <c r="GY75" i="1"/>
  <c r="GY60" i="1"/>
  <c r="IX57" i="1"/>
  <c r="IX72" i="1"/>
  <c r="JH75" i="1"/>
  <c r="JH60" i="1"/>
  <c r="LV72" i="1"/>
  <c r="LV57" i="1"/>
  <c r="JF72" i="1"/>
  <c r="JF57" i="1"/>
  <c r="OF75" i="1"/>
  <c r="OF60" i="1"/>
  <c r="GU75" i="1"/>
  <c r="GU60" i="1"/>
  <c r="GM72" i="1"/>
  <c r="GM57" i="1"/>
  <c r="LN72" i="1"/>
  <c r="LN57" i="1"/>
  <c r="FR72" i="1"/>
  <c r="FR57" i="1"/>
  <c r="HL72" i="1"/>
  <c r="HL57" i="1"/>
  <c r="GC60" i="1"/>
  <c r="GC75" i="1"/>
  <c r="FK60" i="1"/>
  <c r="FK75" i="1"/>
  <c r="GB75" i="1"/>
  <c r="GB60" i="1"/>
  <c r="GS72" i="1"/>
  <c r="GS57" i="1"/>
  <c r="FO60" i="1"/>
  <c r="FO75" i="1"/>
  <c r="IY75" i="1"/>
  <c r="IY60" i="1"/>
  <c r="OE72" i="1"/>
  <c r="OE57" i="1"/>
  <c r="IQ57" i="1"/>
  <c r="IQ72" i="1"/>
  <c r="HZ72" i="1"/>
  <c r="HZ57" i="1"/>
  <c r="MW57" i="1"/>
  <c r="MW72" i="1"/>
  <c r="DS72" i="1"/>
  <c r="DS57" i="1"/>
  <c r="EO72" i="1"/>
  <c r="EO57" i="1"/>
  <c r="HQ60" i="1"/>
  <c r="HQ75" i="1"/>
  <c r="IO57" i="1"/>
  <c r="IO72" i="1"/>
  <c r="LD72" i="1"/>
  <c r="LD57" i="1"/>
  <c r="NY72" i="1"/>
  <c r="NY57" i="1"/>
  <c r="OO75" i="1"/>
  <c r="OO60" i="1"/>
  <c r="IT75" i="1"/>
  <c r="IT60" i="1"/>
  <c r="MU72" i="1"/>
  <c r="MU57" i="1"/>
  <c r="MR70" i="1" a="1"/>
  <c r="MR70" i="1" s="1"/>
  <c r="BF75" i="1"/>
  <c r="BF60" i="1"/>
  <c r="EJ75" i="1"/>
  <c r="EJ60" i="1"/>
  <c r="MY72" i="1"/>
  <c r="MY57" i="1"/>
  <c r="FS60" i="1"/>
  <c r="FS75" i="1"/>
  <c r="FU60" i="1"/>
  <c r="FU75" i="1"/>
  <c r="HC72" i="1"/>
  <c r="HC57" i="1"/>
  <c r="JF75" i="1"/>
  <c r="JF60" i="1"/>
  <c r="EN72" i="1"/>
  <c r="EN57" i="1"/>
  <c r="GL72" i="1"/>
  <c r="GL57" i="1"/>
  <c r="FI72" i="1"/>
  <c r="FI57" i="1"/>
  <c r="BD60" i="1"/>
  <c r="BD75" i="1"/>
  <c r="J236" i="6"/>
  <c r="J238" i="6" s="1"/>
  <c r="D236" i="7"/>
  <c r="D236" i="8"/>
  <c r="F244" i="4"/>
  <c r="E245" i="4"/>
  <c r="F236" i="8"/>
  <c r="G235" i="8"/>
  <c r="H235" i="7"/>
  <c r="G236" i="7"/>
  <c r="AK236" i="8"/>
  <c r="AL235" i="8"/>
  <c r="H235" i="8"/>
  <c r="G236" i="8"/>
  <c r="G235" i="6"/>
  <c r="G236" i="6"/>
  <c r="AN236" i="7"/>
  <c r="AO235" i="7"/>
  <c r="G244" i="4"/>
  <c r="G245" i="4"/>
  <c r="AO236" i="8"/>
  <c r="AP235" i="8"/>
  <c r="AP235" i="6"/>
  <c r="AO236" i="6"/>
  <c r="AO245" i="4"/>
  <c r="AP244" i="4"/>
  <c r="AO236" i="7"/>
  <c r="AP235" i="7"/>
  <c r="AP236" i="6"/>
  <c r="AQ235" i="6"/>
  <c r="AP245" i="4"/>
  <c r="AQ244" i="4"/>
  <c r="AL244" i="4"/>
  <c r="AL235" i="6"/>
  <c r="AM236" i="6"/>
  <c r="AM245" i="4"/>
  <c r="AN244" i="4"/>
  <c r="AN235" i="6"/>
  <c r="F245" i="4"/>
  <c r="U15" i="4"/>
  <c r="E236" i="8"/>
  <c r="E239" i="8" s="1"/>
  <c r="F235" i="8"/>
  <c r="AM236" i="7"/>
  <c r="AN235" i="7"/>
  <c r="V15" i="4"/>
  <c r="F235" i="7"/>
  <c r="E236" i="7"/>
  <c r="AM236" i="8"/>
  <c r="AN235" i="8"/>
  <c r="E244" i="4"/>
  <c r="C245" i="4"/>
  <c r="C236" i="6"/>
  <c r="D244" i="4"/>
  <c r="D235" i="6"/>
  <c r="C236" i="7"/>
  <c r="D235" i="7"/>
  <c r="AN236" i="6"/>
  <c r="AO235" i="6"/>
  <c r="AN245" i="4"/>
  <c r="AO244" i="4"/>
  <c r="D245" i="4"/>
  <c r="D236" i="6"/>
  <c r="C236" i="8"/>
  <c r="C238" i="8" s="1"/>
  <c r="D235" i="8"/>
  <c r="AP236" i="8"/>
  <c r="AQ235" i="8"/>
  <c r="AQ238" i="8" s="1"/>
  <c r="E236" i="6"/>
  <c r="F236" i="7"/>
  <c r="G235" i="7"/>
  <c r="AN236" i="8"/>
  <c r="AO235" i="8"/>
  <c r="F235" i="6"/>
  <c r="F238" i="6" s="1"/>
  <c r="AP236" i="7"/>
  <c r="AQ235" i="7"/>
  <c r="AQ238" i="7" s="1"/>
  <c r="H244" i="4"/>
  <c r="H235" i="6"/>
  <c r="S238" i="8"/>
  <c r="S238" i="7"/>
  <c r="AY237" i="7"/>
  <c r="X14" i="4"/>
  <c r="K236" i="8"/>
  <c r="L235" i="8"/>
  <c r="J236" i="7"/>
  <c r="K235" i="7"/>
  <c r="BI244" i="4"/>
  <c r="BI235" i="6"/>
  <c r="J244" i="4"/>
  <c r="L236" i="7"/>
  <c r="M235" i="7"/>
  <c r="AH235" i="7"/>
  <c r="AG236" i="7"/>
  <c r="AG238" i="7" s="1"/>
  <c r="J245" i="4"/>
  <c r="J236" i="8"/>
  <c r="K235" i="8"/>
  <c r="AK236" i="7"/>
  <c r="AT238" i="7"/>
  <c r="AT239" i="7"/>
  <c r="K245" i="4"/>
  <c r="K244" i="4"/>
  <c r="Z17" i="4"/>
  <c r="N235" i="6"/>
  <c r="N244" i="4"/>
  <c r="L236" i="8"/>
  <c r="M235" i="8"/>
  <c r="N235" i="7"/>
  <c r="M236" i="7"/>
  <c r="AL17" i="4"/>
  <c r="K236" i="6"/>
  <c r="K235" i="6"/>
  <c r="AA240" i="4"/>
  <c r="AB240" i="4" s="1"/>
  <c r="U244" i="4"/>
  <c r="U245" i="4"/>
  <c r="N235" i="8"/>
  <c r="M236" i="8"/>
  <c r="AJ236" i="7"/>
  <c r="AK235" i="7"/>
  <c r="AJ14" i="4"/>
  <c r="AI236" i="8"/>
  <c r="AJ235" i="8"/>
  <c r="T248" i="4"/>
  <c r="T247" i="4"/>
  <c r="T246" i="4"/>
  <c r="W14" i="4"/>
  <c r="AT235" i="6"/>
  <c r="AT244"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4" i="4"/>
  <c r="R245" i="4"/>
  <c r="L245" i="4"/>
  <c r="L244" i="4"/>
  <c r="BH236" i="7"/>
  <c r="BD235" i="7"/>
  <c r="BD239" i="7" s="1"/>
  <c r="U20" i="4"/>
  <c r="T238" i="7"/>
  <c r="T239" i="7"/>
  <c r="T237" i="7"/>
  <c r="AH236" i="7"/>
  <c r="AI235" i="7"/>
  <c r="AT245" i="4"/>
  <c r="AT236" i="6"/>
  <c r="L236" i="6"/>
  <c r="L235" i="6"/>
  <c r="AG236" i="8"/>
  <c r="AG238" i="8" s="1"/>
  <c r="AH235" i="8"/>
  <c r="BI237" i="8"/>
  <c r="BI238" i="8"/>
  <c r="BI239" i="8"/>
  <c r="V14" i="4"/>
  <c r="Z12" i="4"/>
  <c r="I245" i="4"/>
  <c r="I236" i="6"/>
  <c r="AJ17" i="4"/>
  <c r="AY238" i="7"/>
  <c r="AY239" i="7"/>
  <c r="BI238" i="7"/>
  <c r="BI239" i="7"/>
  <c r="BI237" i="7"/>
  <c r="O247" i="4"/>
  <c r="O248" i="4"/>
  <c r="O246" i="4"/>
  <c r="BD245" i="4"/>
  <c r="BD236" i="6"/>
  <c r="AT237" i="7"/>
  <c r="I236" i="7"/>
  <c r="J235" i="7"/>
  <c r="AY245" i="4"/>
  <c r="AY236" i="6"/>
  <c r="BD244" i="4"/>
  <c r="BD235" i="6"/>
  <c r="Q240" i="4"/>
  <c r="P245" i="4"/>
  <c r="P244" i="4"/>
  <c r="Y14" i="4"/>
  <c r="K236" i="7"/>
  <c r="L235" i="7"/>
  <c r="V20" i="4"/>
  <c r="BI245" i="4"/>
  <c r="BI236" i="6"/>
  <c r="O239" i="6"/>
  <c r="O238" i="6"/>
  <c r="O237" i="6"/>
  <c r="AY244" i="4"/>
  <c r="AY235" i="6"/>
  <c r="I236" i="8"/>
  <c r="J235" i="8"/>
  <c r="AY239" i="8"/>
  <c r="GR4" i="1" s="1"/>
  <c r="AY238" i="8"/>
  <c r="GQ4" i="1" s="1"/>
  <c r="AY237" i="8"/>
  <c r="O238" i="7"/>
  <c r="O239" i="7"/>
  <c r="O237" i="7"/>
  <c r="U24" i="4"/>
  <c r="AS236" i="8"/>
  <c r="V24" i="4"/>
  <c r="AS236" i="7"/>
  <c r="W24" i="4"/>
  <c r="AS236" i="6"/>
  <c r="AS245" i="4"/>
  <c r="Y17" i="4"/>
  <c r="X17" i="4"/>
  <c r="BC236" i="8"/>
  <c r="BH236" i="8"/>
  <c r="BC236" i="7"/>
  <c r="P238" i="8"/>
  <c r="BC235" i="7"/>
  <c r="BA236" i="7"/>
  <c r="U34" i="4"/>
  <c r="BH235" i="8"/>
  <c r="BF236" i="8"/>
  <c r="Y12" i="4"/>
  <c r="BE236" i="6"/>
  <c r="AX235" i="7"/>
  <c r="AV236" i="7"/>
  <c r="V34" i="4"/>
  <c r="BH235" i="7"/>
  <c r="BF236" i="7"/>
  <c r="AZ236" i="6"/>
  <c r="BC236" i="6"/>
  <c r="BC245" i="4"/>
  <c r="BH236" i="6"/>
  <c r="BH245" i="4"/>
  <c r="W34" i="4"/>
  <c r="BH235" i="6"/>
  <c r="BH244" i="4"/>
  <c r="BF236" i="6"/>
  <c r="BF245" i="4"/>
  <c r="BJ236" i="6"/>
  <c r="X12" i="4"/>
  <c r="AX235" i="8"/>
  <c r="AV236" i="8"/>
  <c r="BC235" i="6"/>
  <c r="BC244" i="4"/>
  <c r="BA236" i="6"/>
  <c r="BA245" i="4"/>
  <c r="BC235" i="8"/>
  <c r="BA236" i="8"/>
  <c r="AU250" i="4"/>
  <c r="BA250" i="4" s="1"/>
  <c r="BG250" i="4" s="1"/>
  <c r="AS250" i="4"/>
  <c r="AY250" i="4" s="1"/>
  <c r="W19" i="4"/>
  <c r="V19" i="4"/>
  <c r="U19" i="4"/>
  <c r="W22" i="4"/>
  <c r="AS235" i="6"/>
  <c r="AS244" i="4"/>
  <c r="V27" i="4"/>
  <c r="AX236" i="7"/>
  <c r="R238" i="7"/>
  <c r="U27" i="4"/>
  <c r="AX236" i="8"/>
  <c r="R238" i="8"/>
  <c r="U22" i="4"/>
  <c r="AS235" i="8"/>
  <c r="Q239" i="8"/>
  <c r="Q238" i="8"/>
  <c r="Q237" i="8"/>
  <c r="AU236" i="6"/>
  <c r="AX244" i="4"/>
  <c r="AX235" i="6"/>
  <c r="AV236" i="6"/>
  <c r="AV245" i="4"/>
  <c r="V22" i="4"/>
  <c r="AS235" i="7"/>
  <c r="Q239" i="7"/>
  <c r="Q238" i="7"/>
  <c r="Q237" i="7"/>
  <c r="W27" i="4"/>
  <c r="AX236" i="6"/>
  <c r="AX245"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5" i="4"/>
  <c r="W36" i="4"/>
  <c r="BE245" i="4"/>
  <c r="W31" i="4"/>
  <c r="AZ245" i="4"/>
  <c r="W41" i="4"/>
  <c r="BJ245" i="4"/>
  <c r="W21" i="4"/>
  <c r="W12" i="4"/>
  <c r="BG235" i="6"/>
  <c r="BG244" i="4"/>
  <c r="BB235" i="6"/>
  <c r="BB244" i="4"/>
  <c r="AW235" i="6"/>
  <c r="AW244" i="4"/>
  <c r="AR235" i="6"/>
  <c r="AR244" i="4"/>
  <c r="V12" i="4"/>
  <c r="AR235" i="7"/>
  <c r="BG235" i="7"/>
  <c r="BB235" i="7"/>
  <c r="AW235" i="7"/>
  <c r="BG245" i="4"/>
  <c r="BB245" i="4"/>
  <c r="AW245" i="4"/>
  <c r="AR245" i="4"/>
  <c r="BJ235" i="6"/>
  <c r="BJ244" i="4"/>
  <c r="BE235" i="6"/>
  <c r="BE244" i="4"/>
  <c r="AZ235" i="6"/>
  <c r="AZ244" i="4"/>
  <c r="AU235" i="6"/>
  <c r="AU244" i="4"/>
  <c r="U12" i="4"/>
  <c r="AR235" i="8"/>
  <c r="BG235" i="8"/>
  <c r="BB235" i="8"/>
  <c r="AW235" i="8"/>
  <c r="W16" i="4"/>
  <c r="AU235" i="7"/>
  <c r="BJ235" i="7"/>
  <c r="BE235" i="7"/>
  <c r="AZ235" i="7"/>
  <c r="V16" i="4"/>
  <c r="BJ235" i="8"/>
  <c r="BE235" i="8"/>
  <c r="AZ235" i="8"/>
  <c r="AU235" i="8"/>
  <c r="W17" i="4"/>
  <c r="BK235" i="6"/>
  <c r="BK238" i="6" s="1"/>
  <c r="BK244" i="4"/>
  <c r="BK247" i="4" s="1"/>
  <c r="BF235" i="6"/>
  <c r="BF244" i="4"/>
  <c r="BA235" i="6"/>
  <c r="BA244" i="4"/>
  <c r="AV235" i="6"/>
  <c r="AV244" i="4"/>
  <c r="V17" i="4"/>
  <c r="BK235" i="7"/>
  <c r="BK238" i="7" s="1"/>
  <c r="BF235" i="7"/>
  <c r="BA235" i="7"/>
  <c r="AV235" i="7"/>
  <c r="U17" i="4"/>
  <c r="BK235" i="8"/>
  <c r="BK238" i="8" s="1"/>
  <c r="BF235" i="8"/>
  <c r="BA235" i="8"/>
  <c r="AV235" i="8"/>
  <c r="U16" i="4"/>
  <c r="BE149" i="8"/>
  <c r="BE150" i="8" s="1"/>
  <c r="BF148" i="8"/>
  <c r="BF151" i="8" s="1"/>
  <c r="AE369" i="6"/>
  <c r="AF369" i="6" s="1"/>
  <c r="AH250" i="4"/>
  <c r="AJ250" i="4"/>
  <c r="AQ250" i="4" s="1"/>
  <c r="AW250" i="4" s="1"/>
  <c r="AK250" i="4"/>
  <c r="AR250" i="4" s="1"/>
  <c r="AJ252" i="4"/>
  <c r="AQ252" i="4" s="1"/>
  <c r="AW252" i="4" s="1"/>
  <c r="AJ253" i="4"/>
  <c r="AQ253" i="4" s="1"/>
  <c r="AW253" i="4" s="1"/>
  <c r="AK252" i="4"/>
  <c r="AR252" i="4" s="1"/>
  <c r="AK251" i="4"/>
  <c r="AR251" i="4" s="1"/>
  <c r="AK253" i="4"/>
  <c r="AR253" i="4" s="1"/>
  <c r="R237" i="8"/>
  <c r="R239" i="8"/>
  <c r="S237" i="7"/>
  <c r="S239" i="7"/>
  <c r="AJ251" i="4"/>
  <c r="AQ251" i="4" s="1"/>
  <c r="AW251" i="4" s="1"/>
  <c r="P239" i="7"/>
  <c r="P237" i="7"/>
  <c r="P239" i="8"/>
  <c r="P237" i="8"/>
  <c r="R237" i="7"/>
  <c r="R239" i="7"/>
  <c r="S239" i="8"/>
  <c r="S237" i="8"/>
  <c r="T13" i="6"/>
  <c r="Q13" i="6"/>
  <c r="R13" i="6"/>
  <c r="O13" i="6"/>
  <c r="S13" i="6"/>
  <c r="P13" i="6"/>
  <c r="AA253" i="4"/>
  <c r="AB253" i="4"/>
  <c r="AK12" i="4"/>
  <c r="AB251" i="4"/>
  <c r="AG231" i="6"/>
  <c r="AB252" i="4"/>
  <c r="AJ12" i="4"/>
  <c r="AK17" i="4"/>
  <c r="AA251" i="4"/>
  <c r="AA252" i="4"/>
  <c r="AE378" i="4"/>
  <c r="AE382" i="4" s="1"/>
  <c r="AE369" i="7"/>
  <c r="AF369" i="7" s="1"/>
  <c r="AF371" i="7" s="1"/>
  <c r="AY368" i="7"/>
  <c r="AE369" i="8"/>
  <c r="AF369" i="8" s="1"/>
  <c r="Z13" i="4"/>
  <c r="AK13" i="4"/>
  <c r="AJ13" i="4"/>
  <c r="AL13" i="4"/>
  <c r="Y13" i="4"/>
  <c r="X13" i="4"/>
  <c r="Y368" i="8"/>
  <c r="U11" i="4"/>
  <c r="Q391" i="4"/>
  <c r="S368" i="6"/>
  <c r="BH368" i="6" s="1"/>
  <c r="BO368" i="6" s="1"/>
  <c r="BV368" i="6" s="1"/>
  <c r="CC368" i="6" s="1"/>
  <c r="CJ368" i="6" s="1"/>
  <c r="X368" i="7"/>
  <c r="X368" i="8"/>
  <c r="F473" i="4"/>
  <c r="D392" i="4"/>
  <c r="C392" i="4" s="1"/>
  <c r="W368" i="8"/>
  <c r="P368" i="7"/>
  <c r="BF368" i="7" s="1"/>
  <c r="BF375" i="7" s="1"/>
  <c r="BE375" i="7" s="1"/>
  <c r="BF376" i="7" s="1"/>
  <c r="BF378" i="7" s="1"/>
  <c r="AZ368" i="6"/>
  <c r="A474" i="4"/>
  <c r="A475" i="4" s="1"/>
  <c r="D473" i="4"/>
  <c r="Q473" i="4" s="1"/>
  <c r="AL16" i="4"/>
  <c r="BB368" i="6"/>
  <c r="BB377" i="4"/>
  <c r="AK16" i="4"/>
  <c r="BB368" i="7"/>
  <c r="AJ16" i="4"/>
  <c r="BB368" i="8"/>
  <c r="AD369" i="8"/>
  <c r="AD373" i="8" s="1"/>
  <c r="W368" i="6"/>
  <c r="Z16" i="4"/>
  <c r="Z368" i="6"/>
  <c r="Z377" i="4"/>
  <c r="Y16" i="4"/>
  <c r="Z368" i="7"/>
  <c r="V13" i="4"/>
  <c r="Q368" i="7"/>
  <c r="AD378" i="4"/>
  <c r="U13" i="4"/>
  <c r="Q368" i="8"/>
  <c r="X16" i="4"/>
  <c r="Z368" i="8"/>
  <c r="X368" i="6"/>
  <c r="AZ368" i="8"/>
  <c r="AD369" i="6"/>
  <c r="AD371" i="6" s="1"/>
  <c r="W13" i="4"/>
  <c r="Q368" i="6"/>
  <c r="Q377" i="4"/>
  <c r="AY368" i="8"/>
  <c r="Y368" i="7"/>
  <c r="AD369" i="7"/>
  <c r="AD371" i="7" s="1"/>
  <c r="W368" i="7"/>
  <c r="AZ368" i="7"/>
  <c r="R368" i="7"/>
  <c r="BG368" i="7" s="1"/>
  <c r="AY368" i="6"/>
  <c r="R368" i="6"/>
  <c r="BG368" i="6" s="1"/>
  <c r="R368" i="8"/>
  <c r="BG368" i="8" s="1"/>
  <c r="BA368" i="7"/>
  <c r="BA368" i="8"/>
  <c r="P390" i="4"/>
  <c r="B390" i="4"/>
  <c r="G410" i="4"/>
  <c r="T410" i="4" s="1"/>
  <c r="D410" i="4"/>
  <c r="Q410" i="4" s="1"/>
  <c r="H410" i="4"/>
  <c r="U410" i="4" s="1"/>
  <c r="I410" i="4"/>
  <c r="V410" i="4" s="1"/>
  <c r="I393" i="4"/>
  <c r="V393" i="4" s="1"/>
  <c r="H393" i="4"/>
  <c r="U393" i="4" s="1"/>
  <c r="G393" i="4"/>
  <c r="T393" i="4" s="1"/>
  <c r="F393" i="4"/>
  <c r="S393" i="4" s="1"/>
  <c r="E393" i="4"/>
  <c r="R393" i="4" s="1"/>
  <c r="A394" i="4"/>
  <c r="R327" i="8"/>
  <c r="Q327" i="8"/>
  <c r="E326" i="8"/>
  <c r="F326" i="8"/>
  <c r="CC372" i="7"/>
  <c r="BA377" i="4"/>
  <c r="BA368" i="6"/>
  <c r="CG372" i="7"/>
  <c r="CE372" i="6"/>
  <c r="CC372" i="6"/>
  <c r="CD372" i="6"/>
  <c r="P377" i="4"/>
  <c r="BF377" i="4" s="1"/>
  <c r="P368" i="6"/>
  <c r="CF372" i="7"/>
  <c r="Y377"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7" i="4"/>
  <c r="BH377" i="4" s="1"/>
  <c r="BO377" i="4" s="1"/>
  <c r="BV377" i="4" s="1"/>
  <c r="CC377" i="4" s="1"/>
  <c r="CJ377" i="4" s="1"/>
  <c r="X377" i="4"/>
  <c r="W377" i="4"/>
  <c r="R377" i="4"/>
  <c r="CE381" i="4"/>
  <c r="AZ377" i="4"/>
  <c r="AY377" i="4"/>
  <c r="M240" i="4"/>
  <c r="M13" i="6"/>
  <c r="J13" i="6"/>
  <c r="G13" i="6"/>
  <c r="D13" i="6"/>
  <c r="N13" i="6"/>
  <c r="K13" i="6"/>
  <c r="H13" i="6"/>
  <c r="E13" i="6"/>
  <c r="V240" i="4"/>
  <c r="L13" i="6"/>
  <c r="I13" i="6"/>
  <c r="F13" i="6"/>
  <c r="C13" i="6"/>
  <c r="S240" i="4"/>
  <c r="A411"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CX203" i="4"/>
  <c r="CX204" i="4" s="1"/>
  <c r="CX205" i="4" s="1"/>
  <c r="P203" i="4"/>
  <c r="P204" i="4" s="1"/>
  <c r="P205" i="4" s="1"/>
  <c r="O203" i="4"/>
  <c r="O204" i="4" s="1"/>
  <c r="O205" i="4" s="1"/>
  <c r="N203" i="4"/>
  <c r="N204" i="4" s="1"/>
  <c r="N205" i="4" s="1"/>
  <c r="M203" i="4"/>
  <c r="M204" i="4" s="1"/>
  <c r="M205" i="4" s="1"/>
  <c r="L203" i="4"/>
  <c r="L204" i="4" s="1"/>
  <c r="L205" i="4" s="1"/>
  <c r="K203" i="4"/>
  <c r="K204" i="4" s="1"/>
  <c r="K205" i="4" s="1"/>
  <c r="J203" i="4"/>
  <c r="J204" i="4" s="1"/>
  <c r="J205" i="4" s="1"/>
  <c r="I203" i="4"/>
  <c r="I204" i="4" s="1"/>
  <c r="I205" i="4" s="1"/>
  <c r="H203" i="4"/>
  <c r="H204" i="4" s="1"/>
  <c r="H205" i="4" s="1"/>
  <c r="G203" i="4"/>
  <c r="G204" i="4" s="1"/>
  <c r="G205" i="4" s="1"/>
  <c r="F203" i="4"/>
  <c r="F204" i="4" s="1"/>
  <c r="F205" i="4" s="1"/>
  <c r="E203" i="4"/>
  <c r="E204" i="4" s="1"/>
  <c r="E205" i="4" s="1"/>
  <c r="D203" i="4"/>
  <c r="D204" i="4" s="1"/>
  <c r="D205" i="4" s="1"/>
  <c r="C203" i="4"/>
  <c r="C204" i="4" s="1"/>
  <c r="C205" i="4" s="1"/>
  <c r="CX198" i="4"/>
  <c r="CX199" i="4" s="1"/>
  <c r="CX200" i="4" s="1"/>
  <c r="P198" i="4"/>
  <c r="P199" i="4" s="1"/>
  <c r="P200" i="4" s="1"/>
  <c r="O198" i="4"/>
  <c r="O199" i="4" s="1"/>
  <c r="O200" i="4" s="1"/>
  <c r="N198" i="4"/>
  <c r="N199" i="4" s="1"/>
  <c r="N200" i="4" s="1"/>
  <c r="M198" i="4"/>
  <c r="M199" i="4" s="1"/>
  <c r="M200" i="4" s="1"/>
  <c r="L198" i="4"/>
  <c r="L199" i="4" s="1"/>
  <c r="L200" i="4" s="1"/>
  <c r="K198" i="4"/>
  <c r="K199" i="4" s="1"/>
  <c r="K200" i="4" s="1"/>
  <c r="J198" i="4"/>
  <c r="J199" i="4" s="1"/>
  <c r="J200" i="4" s="1"/>
  <c r="I198" i="4"/>
  <c r="I199" i="4" s="1"/>
  <c r="I200" i="4" s="1"/>
  <c r="H198" i="4"/>
  <c r="H199" i="4" s="1"/>
  <c r="H200" i="4" s="1"/>
  <c r="G198" i="4"/>
  <c r="G199" i="4" s="1"/>
  <c r="G200" i="4" s="1"/>
  <c r="F198" i="4"/>
  <c r="F199" i="4" s="1"/>
  <c r="F200" i="4" s="1"/>
  <c r="E198" i="4"/>
  <c r="E199" i="4" s="1"/>
  <c r="E200" i="4" s="1"/>
  <c r="D198" i="4"/>
  <c r="D199" i="4" s="1"/>
  <c r="D200" i="4" s="1"/>
  <c r="C198" i="4"/>
  <c r="C199" i="4" s="1"/>
  <c r="C200" i="4" s="1"/>
  <c r="CX193" i="4"/>
  <c r="P193" i="4"/>
  <c r="P194" i="4" s="1"/>
  <c r="P195" i="4" s="1"/>
  <c r="O193" i="4"/>
  <c r="O194" i="4" s="1"/>
  <c r="O195" i="4" s="1"/>
  <c r="N193" i="4"/>
  <c r="N194" i="4" s="1"/>
  <c r="N195" i="4" s="1"/>
  <c r="M193" i="4"/>
  <c r="M194" i="4" s="1"/>
  <c r="M195" i="4" s="1"/>
  <c r="L193" i="4"/>
  <c r="L194" i="4" s="1"/>
  <c r="L195" i="4" s="1"/>
  <c r="K193" i="4"/>
  <c r="K194" i="4" s="1"/>
  <c r="K195" i="4" s="1"/>
  <c r="J193" i="4"/>
  <c r="J194" i="4" s="1"/>
  <c r="J195" i="4" s="1"/>
  <c r="I193" i="4"/>
  <c r="I194" i="4" s="1"/>
  <c r="I195" i="4" s="1"/>
  <c r="H193" i="4"/>
  <c r="H194" i="4" s="1"/>
  <c r="H195" i="4" s="1"/>
  <c r="G193" i="4"/>
  <c r="G194" i="4" s="1"/>
  <c r="G195" i="4" s="1"/>
  <c r="F193" i="4"/>
  <c r="F194" i="4" s="1"/>
  <c r="F195" i="4" s="1"/>
  <c r="E193" i="4"/>
  <c r="E194" i="4" s="1"/>
  <c r="E195" i="4" s="1"/>
  <c r="D193" i="4"/>
  <c r="D194" i="4" s="1"/>
  <c r="D195" i="4" s="1"/>
  <c r="C193" i="4"/>
  <c r="C194" i="4" s="1"/>
  <c r="C195" i="4" s="1"/>
  <c r="CX188" i="4"/>
  <c r="P188" i="4"/>
  <c r="P189" i="4" s="1"/>
  <c r="P190" i="4" s="1"/>
  <c r="O188" i="4"/>
  <c r="O189" i="4" s="1"/>
  <c r="O190" i="4" s="1"/>
  <c r="N188" i="4"/>
  <c r="N189" i="4" s="1"/>
  <c r="N190" i="4" s="1"/>
  <c r="M188" i="4"/>
  <c r="M189" i="4" s="1"/>
  <c r="M190" i="4" s="1"/>
  <c r="L188" i="4"/>
  <c r="L189" i="4" s="1"/>
  <c r="L190" i="4" s="1"/>
  <c r="K188" i="4"/>
  <c r="J188" i="4"/>
  <c r="I188" i="4"/>
  <c r="H188" i="4"/>
  <c r="G188" i="4"/>
  <c r="F188" i="4"/>
  <c r="E188" i="4"/>
  <c r="D188" i="4"/>
  <c r="C188" i="4"/>
  <c r="CX183" i="4"/>
  <c r="P183" i="4"/>
  <c r="P184" i="4" s="1"/>
  <c r="P185" i="4" s="1"/>
  <c r="O183" i="4"/>
  <c r="O184" i="4" s="1"/>
  <c r="O185" i="4" s="1"/>
  <c r="N183" i="4"/>
  <c r="N184" i="4" s="1"/>
  <c r="N185" i="4" s="1"/>
  <c r="M183" i="4"/>
  <c r="M184" i="4" s="1"/>
  <c r="M185" i="4" s="1"/>
  <c r="L183" i="4"/>
  <c r="K183" i="4"/>
  <c r="J183" i="4"/>
  <c r="I183" i="4"/>
  <c r="H183" i="4"/>
  <c r="G183" i="4"/>
  <c r="F183" i="4"/>
  <c r="E183" i="4"/>
  <c r="D183" i="4"/>
  <c r="C183" i="4"/>
  <c r="CX178" i="4"/>
  <c r="CX179" i="4" s="1"/>
  <c r="CX180" i="4" s="1"/>
  <c r="P178" i="4"/>
  <c r="P179" i="4" s="1"/>
  <c r="P180" i="4" s="1"/>
  <c r="O178" i="4"/>
  <c r="O179" i="4" s="1"/>
  <c r="O180" i="4" s="1"/>
  <c r="N178" i="4"/>
  <c r="N179" i="4" s="1"/>
  <c r="N180" i="4" s="1"/>
  <c r="M178" i="4"/>
  <c r="M179" i="4" s="1"/>
  <c r="M180" i="4" s="1"/>
  <c r="L178" i="4"/>
  <c r="L179" i="4" s="1"/>
  <c r="L180" i="4" s="1"/>
  <c r="K178" i="4"/>
  <c r="J178" i="4"/>
  <c r="I178" i="4"/>
  <c r="H178" i="4"/>
  <c r="G178" i="4"/>
  <c r="F178" i="4"/>
  <c r="E178" i="4"/>
  <c r="D178" i="4"/>
  <c r="C178" i="4"/>
  <c r="CX173" i="4"/>
  <c r="CX174" i="4" s="1"/>
  <c r="CX175" i="4" s="1"/>
  <c r="P173" i="4"/>
  <c r="P174" i="4" s="1"/>
  <c r="P175" i="4" s="1"/>
  <c r="O173" i="4"/>
  <c r="O174" i="4" s="1"/>
  <c r="O175" i="4" s="1"/>
  <c r="N173" i="4"/>
  <c r="N174" i="4" s="1"/>
  <c r="N175" i="4" s="1"/>
  <c r="M173" i="4"/>
  <c r="M174" i="4" s="1"/>
  <c r="M175" i="4" s="1"/>
  <c r="L173" i="4"/>
  <c r="K173" i="4"/>
  <c r="J173" i="4"/>
  <c r="I173" i="4"/>
  <c r="H173" i="4"/>
  <c r="G173" i="4"/>
  <c r="F173" i="4"/>
  <c r="E173" i="4"/>
  <c r="D173" i="4"/>
  <c r="C173" i="4"/>
  <c r="CX168" i="4"/>
  <c r="CX169" i="4" s="1"/>
  <c r="CX170" i="4" s="1"/>
  <c r="P168" i="4"/>
  <c r="P169" i="4" s="1"/>
  <c r="P170" i="4" s="1"/>
  <c r="O168" i="4"/>
  <c r="O169" i="4" s="1"/>
  <c r="O170" i="4" s="1"/>
  <c r="N168" i="4"/>
  <c r="N169" i="4" s="1"/>
  <c r="N170" i="4" s="1"/>
  <c r="M168" i="4"/>
  <c r="M169" i="4" s="1"/>
  <c r="M170" i="4" s="1"/>
  <c r="L168" i="4"/>
  <c r="K168" i="4"/>
  <c r="J168" i="4"/>
  <c r="I168" i="4"/>
  <c r="H168" i="4"/>
  <c r="G168" i="4"/>
  <c r="F168" i="4"/>
  <c r="E168" i="4"/>
  <c r="D168" i="4"/>
  <c r="C168" i="4"/>
  <c r="CZ157" i="4"/>
  <c r="D157" i="4"/>
  <c r="WW46" i="1" l="1" a="1"/>
  <c r="WW46" i="1" s="1"/>
  <c r="WW56" i="1" a="1"/>
  <c r="WW56" i="1" s="1"/>
  <c r="WW57" i="1" a="1"/>
  <c r="WW57" i="1" s="1"/>
  <c r="WW58" i="1" a="1"/>
  <c r="WW58" i="1" s="1"/>
  <c r="WX26" i="1"/>
  <c r="WW59" i="1" a="1"/>
  <c r="WW59" i="1" s="1"/>
  <c r="WW99" i="1" a="1"/>
  <c r="WW99" i="1" s="1"/>
  <c r="WW105" i="1" a="1"/>
  <c r="WW105" i="1" s="1"/>
  <c r="WW47" i="1" a="1"/>
  <c r="WW47" i="1" s="1"/>
  <c r="WW95" i="1" a="1"/>
  <c r="WW95" i="1" s="1"/>
  <c r="WW88" i="1" a="1"/>
  <c r="WW88" i="1" s="1"/>
  <c r="WW85" i="1" a="1"/>
  <c r="WW85" i="1" s="1"/>
  <c r="WW48" i="1" a="1"/>
  <c r="WW48" i="1" s="1"/>
  <c r="WW39" i="1" a="1"/>
  <c r="WW39" i="1" s="1"/>
  <c r="WW50" i="1" a="1"/>
  <c r="WW50" i="1" s="1"/>
  <c r="WW84" i="1" a="1"/>
  <c r="WW84" i="1" s="1"/>
  <c r="WW107" i="1" a="1"/>
  <c r="WW107" i="1" s="1"/>
  <c r="WW106" i="1" a="1"/>
  <c r="WW106" i="1" s="1"/>
  <c r="WW40" i="1" a="1"/>
  <c r="WW40" i="1" s="1"/>
  <c r="WW41" i="1" a="1"/>
  <c r="WW41" i="1" s="1"/>
  <c r="WW60" i="1" a="1"/>
  <c r="WW60" i="1" s="1"/>
  <c r="WW61" i="1" a="1"/>
  <c r="WW61" i="1" s="1"/>
  <c r="WW104" i="1" a="1"/>
  <c r="WW104" i="1" s="1"/>
  <c r="WW94" i="1" a="1"/>
  <c r="WW94" i="1" s="1"/>
  <c r="WW83" i="1" a="1"/>
  <c r="WW83" i="1" s="1"/>
  <c r="WW97" i="1" a="1"/>
  <c r="WW97" i="1" s="1"/>
  <c r="WW86" i="1" a="1"/>
  <c r="WW86" i="1" s="1"/>
  <c r="WW98" i="1" a="1"/>
  <c r="WW98" i="1" s="1"/>
  <c r="WW49" i="1" a="1"/>
  <c r="WW49" i="1" s="1"/>
  <c r="WW108" i="1" a="1"/>
  <c r="WW108" i="1" s="1"/>
  <c r="WW53" i="1" a="1"/>
  <c r="WW53" i="1" s="1"/>
  <c r="WW54" i="1" a="1"/>
  <c r="WW54" i="1" s="1"/>
  <c r="WW100" i="1" a="1"/>
  <c r="WW100" i="1" s="1"/>
  <c r="WW55" i="1" a="1"/>
  <c r="WW55" i="1" s="1"/>
  <c r="WW89" i="1" a="1"/>
  <c r="WW89" i="1" s="1"/>
  <c r="WW87" i="1" a="1"/>
  <c r="WW87" i="1" s="1"/>
  <c r="WW45" i="1" a="1"/>
  <c r="WW45" i="1" s="1"/>
  <c r="WW96" i="1" a="1"/>
  <c r="WW96" i="1" s="1"/>
  <c r="WW93" i="1" a="1"/>
  <c r="WW93" i="1" s="1"/>
  <c r="WW82" i="1" a="1"/>
  <c r="WW82" i="1" s="1"/>
  <c r="WW51" i="1" a="1"/>
  <c r="WW51" i="1" s="1"/>
  <c r="WW52" i="1" a="1"/>
  <c r="WW52" i="1" s="1"/>
  <c r="WW62" i="1" a="1"/>
  <c r="WW62" i="1" s="1"/>
  <c r="WW63" i="1" a="1"/>
  <c r="WW63" i="1" s="1"/>
  <c r="WW64" i="1" a="1"/>
  <c r="WW64" i="1" s="1"/>
  <c r="WW65" i="1" a="1"/>
  <c r="WW65" i="1" s="1"/>
  <c r="WW66" i="1" a="1"/>
  <c r="WW66" i="1" s="1"/>
  <c r="WW67" i="1" a="1"/>
  <c r="WW67" i="1" s="1"/>
  <c r="WW68" i="1" a="1"/>
  <c r="WW68" i="1" s="1"/>
  <c r="WU69" i="1" a="1"/>
  <c r="WU69" i="1" s="1"/>
  <c r="WK69" i="1" a="1"/>
  <c r="WK69" i="1" s="1"/>
  <c r="WA69" i="1" a="1"/>
  <c r="WA69" i="1" s="1"/>
  <c r="VQ69" i="1" a="1"/>
  <c r="VQ69" i="1" s="1"/>
  <c r="VG69" i="1" a="1"/>
  <c r="VG69" i="1" s="1"/>
  <c r="UW69" i="1" a="1"/>
  <c r="UW69" i="1" s="1"/>
  <c r="UM69" i="1" a="1"/>
  <c r="UM69" i="1" s="1"/>
  <c r="UC69" i="1" a="1"/>
  <c r="UC69" i="1" s="1"/>
  <c r="TS69" i="1" a="1"/>
  <c r="TS69" i="1" s="1"/>
  <c r="TI69" i="1" a="1"/>
  <c r="TI69" i="1" s="1"/>
  <c r="SY69" i="1" a="1"/>
  <c r="SY69" i="1" s="1"/>
  <c r="SO69" i="1" a="1"/>
  <c r="SO69" i="1" s="1"/>
  <c r="WI69" i="1" a="1"/>
  <c r="WI69" i="1" s="1"/>
  <c r="VN69" i="1" a="1"/>
  <c r="VN69" i="1" s="1"/>
  <c r="US69" i="1" a="1"/>
  <c r="US69" i="1" s="1"/>
  <c r="TX69" i="1" a="1"/>
  <c r="TX69" i="1" s="1"/>
  <c r="TC69" i="1" a="1"/>
  <c r="TC69" i="1" s="1"/>
  <c r="TH69" i="1" a="1"/>
  <c r="TH69" i="1" s="1"/>
  <c r="SW69" i="1" a="1"/>
  <c r="SW69" i="1" s="1"/>
  <c r="WR69" i="1" a="1"/>
  <c r="WR69" i="1" s="1"/>
  <c r="WG69" i="1" a="1"/>
  <c r="WG69" i="1" s="1"/>
  <c r="VV69" i="1" a="1"/>
  <c r="VV69" i="1" s="1"/>
  <c r="VK69" i="1" a="1"/>
  <c r="VK69" i="1" s="1"/>
  <c r="UZ69" i="1" a="1"/>
  <c r="UZ69" i="1" s="1"/>
  <c r="UO69" i="1" a="1"/>
  <c r="UO69" i="1" s="1"/>
  <c r="UD69" i="1" a="1"/>
  <c r="UD69" i="1" s="1"/>
  <c r="TR69" i="1" a="1"/>
  <c r="TR69" i="1" s="1"/>
  <c r="TG69" i="1" a="1"/>
  <c r="TG69" i="1" s="1"/>
  <c r="SV69" i="1" a="1"/>
  <c r="SV69" i="1" s="1"/>
  <c r="WN69" i="1" a="1"/>
  <c r="WN69" i="1" s="1"/>
  <c r="TN69" i="1" a="1"/>
  <c r="TN69" i="1" s="1"/>
  <c r="TA69" i="1" a="1"/>
  <c r="TA69" i="1" s="1"/>
  <c r="SN69" i="1" a="1"/>
  <c r="SN69" i="1" s="1"/>
  <c r="VA69" i="1" a="1"/>
  <c r="VA69" i="1" s="1"/>
  <c r="TZ69" i="1" a="1"/>
  <c r="TZ69" i="1" s="1"/>
  <c r="TM69" i="1" a="1"/>
  <c r="TM69" i="1" s="1"/>
  <c r="WM69" i="1" a="1"/>
  <c r="WM69" i="1" s="1"/>
  <c r="VZ69" i="1" a="1"/>
  <c r="VZ69" i="1" s="1"/>
  <c r="VM69" i="1" a="1"/>
  <c r="VM69" i="1" s="1"/>
  <c r="UY69" i="1" a="1"/>
  <c r="UY69" i="1" s="1"/>
  <c r="UL69" i="1" a="1"/>
  <c r="UL69" i="1" s="1"/>
  <c r="SZ69" i="1" a="1"/>
  <c r="SZ69" i="1" s="1"/>
  <c r="SM69" i="1" a="1"/>
  <c r="SM69" i="1" s="1"/>
  <c r="UU69" i="1" a="1"/>
  <c r="UU69" i="1" s="1"/>
  <c r="TB69" i="1" a="1"/>
  <c r="TB69" i="1" s="1"/>
  <c r="WO69" i="1" a="1"/>
  <c r="WO69" i="1" s="1"/>
  <c r="VY69" i="1" a="1"/>
  <c r="VY69" i="1" s="1"/>
  <c r="VI69" i="1" a="1"/>
  <c r="VI69" i="1" s="1"/>
  <c r="UF69" i="1" a="1"/>
  <c r="UF69" i="1" s="1"/>
  <c r="TP69" i="1" a="1"/>
  <c r="TP69" i="1" s="1"/>
  <c r="VX69" i="1" a="1"/>
  <c r="VX69" i="1" s="1"/>
  <c r="UT69" i="1" a="1"/>
  <c r="UT69" i="1" s="1"/>
  <c r="VH69" i="1" a="1"/>
  <c r="VH69" i="1" s="1"/>
  <c r="UE69" i="1" a="1"/>
  <c r="UE69" i="1" s="1"/>
  <c r="TO69" i="1" a="1"/>
  <c r="TO69" i="1" s="1"/>
  <c r="VO69" i="1" a="1"/>
  <c r="VO69" i="1" s="1"/>
  <c r="TY69" i="1" a="1"/>
  <c r="TY69" i="1" s="1"/>
  <c r="SP69" i="1" a="1"/>
  <c r="SP69" i="1" s="1"/>
  <c r="WE69" i="1" a="1"/>
  <c r="WE69" i="1" s="1"/>
  <c r="UR69" i="1" a="1"/>
  <c r="UR69" i="1" s="1"/>
  <c r="TF69" i="1" a="1"/>
  <c r="TF69" i="1" s="1"/>
  <c r="WD69" i="1" a="1"/>
  <c r="WD69" i="1" s="1"/>
  <c r="UQ69" i="1" a="1"/>
  <c r="UQ69" i="1" s="1"/>
  <c r="TE69" i="1" a="1"/>
  <c r="TE69" i="1" s="1"/>
  <c r="WW69" i="1" a="1"/>
  <c r="WW69" i="1" s="1"/>
  <c r="VL69" i="1" a="1"/>
  <c r="VL69" i="1" s="1"/>
  <c r="VJ69" i="1" a="1"/>
  <c r="VJ69" i="1" s="1"/>
  <c r="TW69" i="1" a="1"/>
  <c r="TW69" i="1" s="1"/>
  <c r="VP69" i="1" a="1"/>
  <c r="VP69" i="1" s="1"/>
  <c r="UN69" i="1" a="1"/>
  <c r="UN69" i="1" s="1"/>
  <c r="WJ69" i="1" a="1"/>
  <c r="WJ69" i="1" s="1"/>
  <c r="TQ69" i="1" a="1"/>
  <c r="TQ69" i="1" s="1"/>
  <c r="SS69" i="1" a="1"/>
  <c r="SS69" i="1" s="1"/>
  <c r="TJ69" i="1" a="1"/>
  <c r="TJ69" i="1" s="1"/>
  <c r="VF69" i="1" a="1"/>
  <c r="VF69" i="1" s="1"/>
  <c r="UI69" i="1" a="1"/>
  <c r="UI69" i="1" s="1"/>
  <c r="UH69" i="1" a="1"/>
  <c r="UH69" i="1" s="1"/>
  <c r="VU69" i="1" a="1"/>
  <c r="VU69" i="1" s="1"/>
  <c r="UX69" i="1" a="1"/>
  <c r="UX69" i="1" s="1"/>
  <c r="TV69" i="1" a="1"/>
  <c r="TV69" i="1" s="1"/>
  <c r="SU69" i="1" a="1"/>
  <c r="SU69" i="1" s="1"/>
  <c r="WC69" i="1" a="1"/>
  <c r="WC69" i="1" s="1"/>
  <c r="TL69" i="1" a="1"/>
  <c r="TL69" i="1" s="1"/>
  <c r="WB69" i="1" a="1"/>
  <c r="WB69" i="1" s="1"/>
  <c r="UV69" i="1" a="1"/>
  <c r="UV69" i="1" s="1"/>
  <c r="VW69" i="1" a="1"/>
  <c r="VW69" i="1" s="1"/>
  <c r="TK69" i="1" a="1"/>
  <c r="TK69" i="1" s="1"/>
  <c r="UG69" i="1" a="1"/>
  <c r="UG69" i="1" s="1"/>
  <c r="VR69" i="1" a="1"/>
  <c r="VR69" i="1" s="1"/>
  <c r="TU69" i="1" a="1"/>
  <c r="TU69" i="1" s="1"/>
  <c r="WS69" i="1" a="1"/>
  <c r="WS69" i="1" s="1"/>
  <c r="TD69" i="1" a="1"/>
  <c r="TD69" i="1" s="1"/>
  <c r="WQ69" i="1" a="1"/>
  <c r="WQ69" i="1" s="1"/>
  <c r="UK69" i="1" a="1"/>
  <c r="UK69" i="1" s="1"/>
  <c r="SQ69" i="1" a="1"/>
  <c r="SQ69" i="1" s="1"/>
  <c r="WP69" i="1" a="1"/>
  <c r="WP69" i="1" s="1"/>
  <c r="UJ69" i="1" a="1"/>
  <c r="UJ69" i="1" s="1"/>
  <c r="WL69" i="1" a="1"/>
  <c r="WL69" i="1" s="1"/>
  <c r="WF69" i="1" a="1"/>
  <c r="WF69" i="1" s="1"/>
  <c r="TT69" i="1" a="1"/>
  <c r="TT69" i="1" s="1"/>
  <c r="VT69" i="1" a="1"/>
  <c r="VT69" i="1" s="1"/>
  <c r="VC69" i="1" a="1"/>
  <c r="VC69" i="1" s="1"/>
  <c r="UB69" i="1" a="1"/>
  <c r="UB69" i="1" s="1"/>
  <c r="WH69" i="1" a="1"/>
  <c r="WH69" i="1" s="1"/>
  <c r="SR69" i="1" a="1"/>
  <c r="SR69" i="1" s="1"/>
  <c r="VD69" i="1" a="1"/>
  <c r="VD69" i="1" s="1"/>
  <c r="VB69" i="1" a="1"/>
  <c r="VB69" i="1" s="1"/>
  <c r="WV69" i="1" a="1"/>
  <c r="WV69" i="1" s="1"/>
  <c r="WT69" i="1" a="1"/>
  <c r="WT69" i="1" s="1"/>
  <c r="VS69" i="1" a="1"/>
  <c r="VS69" i="1" s="1"/>
  <c r="VE69" i="1" a="1"/>
  <c r="VE69" i="1" s="1"/>
  <c r="UA69" i="1" a="1"/>
  <c r="UA69" i="1" s="1"/>
  <c r="UP69" i="1" a="1"/>
  <c r="UP69" i="1" s="1"/>
  <c r="SX69" i="1" a="1"/>
  <c r="SX69" i="1" s="1"/>
  <c r="ST69" i="1" a="1"/>
  <c r="ST69" i="1" s="1"/>
  <c r="CX194" i="4"/>
  <c r="CX189" i="4"/>
  <c r="CX184" i="4"/>
  <c r="JP159" i="4"/>
  <c r="VO159" i="4"/>
  <c r="UZ159" i="4"/>
  <c r="VA159" i="4"/>
  <c r="WD159" i="4"/>
  <c r="ADJ159" i="4"/>
  <c r="OM159" i="4"/>
  <c r="ON159" i="4"/>
  <c r="ADI159" i="4"/>
  <c r="OO159" i="4"/>
  <c r="VQ159" i="4"/>
  <c r="VP159" i="4"/>
  <c r="KQ159" i="4"/>
  <c r="KR159" i="4"/>
  <c r="VS159" i="4"/>
  <c r="VR159" i="4"/>
  <c r="KS159" i="4"/>
  <c r="VU159" i="4"/>
  <c r="WE159" i="4"/>
  <c r="VT159" i="4"/>
  <c r="JO159" i="4"/>
  <c r="VV159" i="4"/>
  <c r="OP159" i="4"/>
  <c r="VB159" i="4"/>
  <c r="ADK159" i="4"/>
  <c r="KT159" i="4"/>
  <c r="VW159" i="4"/>
  <c r="VX159" i="4"/>
  <c r="VC159" i="4"/>
  <c r="OB159" i="4"/>
  <c r="ADL159" i="4"/>
  <c r="OQ159" i="4"/>
  <c r="OC159" i="4"/>
  <c r="OR159" i="4"/>
  <c r="VY159" i="4"/>
  <c r="ADM159" i="4"/>
  <c r="VD159" i="4"/>
  <c r="VZ159" i="4"/>
  <c r="ADN159" i="4"/>
  <c r="VE159" i="4"/>
  <c r="OD159" i="4"/>
  <c r="OS159" i="4"/>
  <c r="ADO159" i="4"/>
  <c r="OE159" i="4"/>
  <c r="OT159" i="4"/>
  <c r="WA159" i="4"/>
  <c r="VF159" i="4"/>
  <c r="WB159" i="4"/>
  <c r="VG159" i="4"/>
  <c r="ADP159" i="4"/>
  <c r="OF159" i="4"/>
  <c r="OU159" i="4"/>
  <c r="WC159" i="4"/>
  <c r="VH159" i="4"/>
  <c r="ADQ159" i="4"/>
  <c r="OG159" i="4"/>
  <c r="OV159" i="4"/>
  <c r="VI159" i="4"/>
  <c r="ADR159" i="4"/>
  <c r="OH159" i="4"/>
  <c r="OW159" i="4"/>
  <c r="OI159" i="4"/>
  <c r="ADS159" i="4"/>
  <c r="OX159" i="4"/>
  <c r="VJ159" i="4"/>
  <c r="ADT159" i="4"/>
  <c r="VK159" i="4"/>
  <c r="UW159" i="4"/>
  <c r="OJ159" i="4"/>
  <c r="OK159" i="4"/>
  <c r="ADV158" i="4"/>
  <c r="ADV159" i="4" s="1"/>
  <c r="VL159" i="4"/>
  <c r="UX159" i="4"/>
  <c r="VM159" i="4"/>
  <c r="OL159" i="4"/>
  <c r="UY159" i="4"/>
  <c r="VN159" i="4"/>
  <c r="KD159" i="4"/>
  <c r="MB78" i="1"/>
  <c r="KF77" i="1"/>
  <c r="IB77" i="1"/>
  <c r="HG77" i="1"/>
  <c r="KE77" i="1"/>
  <c r="KZ77" i="1"/>
  <c r="FS77" i="1"/>
  <c r="GB77" i="1"/>
  <c r="IN77" i="1"/>
  <c r="EM77" i="1"/>
  <c r="EZ77" i="1"/>
  <c r="HA77" i="1"/>
  <c r="HQ77" i="1"/>
  <c r="FK77" i="1"/>
  <c r="CO77" i="1"/>
  <c r="FA77" i="1"/>
  <c r="MW77" i="1"/>
  <c r="IY77" i="1"/>
  <c r="LE77" i="1"/>
  <c r="MY77" i="1"/>
  <c r="GN77" i="1"/>
  <c r="LS77" i="1"/>
  <c r="LM77" i="1"/>
  <c r="JU77" i="1"/>
  <c r="LN77" i="1"/>
  <c r="IO77" i="1"/>
  <c r="OE77" i="1"/>
  <c r="ON77" i="1"/>
  <c r="HB77" i="1"/>
  <c r="FD77" i="1"/>
  <c r="ED77" i="1"/>
  <c r="BF77" i="1"/>
  <c r="GC77" i="1"/>
  <c r="GZ77" i="1"/>
  <c r="JA77" i="1"/>
  <c r="MT77" i="1"/>
  <c r="EH77" i="1"/>
  <c r="GW77" i="1"/>
  <c r="LT77" i="1"/>
  <c r="KH77" i="1"/>
  <c r="CP77" i="1"/>
  <c r="GH77" i="1"/>
  <c r="GT77" i="1"/>
  <c r="DA77" i="1"/>
  <c r="HM77" i="1"/>
  <c r="EX77" i="1"/>
  <c r="HF77" i="1"/>
  <c r="HK77" i="1"/>
  <c r="IR77" i="1"/>
  <c r="LF77" i="1"/>
  <c r="KC77" i="1"/>
  <c r="LC77" i="1"/>
  <c r="FB77" i="1"/>
  <c r="EG77" i="1"/>
  <c r="KI77" i="1"/>
  <c r="EV77" i="1"/>
  <c r="CS77" i="1"/>
  <c r="LB77" i="1"/>
  <c r="LR77" i="1"/>
  <c r="BD77" i="1"/>
  <c r="GY77" i="1"/>
  <c r="FY77" i="1"/>
  <c r="HI77" i="1"/>
  <c r="JL77" i="1"/>
  <c r="GV77" i="1"/>
  <c r="FJ77" i="1"/>
  <c r="OP77" i="1"/>
  <c r="JK77" i="1"/>
  <c r="CU77" i="1"/>
  <c r="KB77" i="1"/>
  <c r="JF77" i="1"/>
  <c r="HH77" i="1"/>
  <c r="FP77" i="1"/>
  <c r="EU77" i="1"/>
  <c r="FX77" i="1"/>
  <c r="IE77" i="1"/>
  <c r="IV77" i="1"/>
  <c r="JC77" i="1"/>
  <c r="GJ77" i="1"/>
  <c r="DC77" i="1"/>
  <c r="BB77" i="1"/>
  <c r="HE77" i="1"/>
  <c r="HZ77" i="1"/>
  <c r="FC77" i="1"/>
  <c r="EP77" i="1"/>
  <c r="IC77" i="1"/>
  <c r="CQ77" i="1"/>
  <c r="FG77" i="1"/>
  <c r="HN77" i="1"/>
  <c r="OJ77" i="1"/>
  <c r="EF77" i="1"/>
  <c r="NX77" i="1"/>
  <c r="IL77" i="1"/>
  <c r="KG77" i="1"/>
  <c r="OF77" i="1"/>
  <c r="FO77" i="1"/>
  <c r="LU77" i="1"/>
  <c r="NW77" i="1"/>
  <c r="LO77" i="1"/>
  <c r="DD60" i="1"/>
  <c r="HP77" i="1"/>
  <c r="JH77" i="1"/>
  <c r="EI77" i="1"/>
  <c r="GQ77" i="1"/>
  <c r="EJ77" i="1"/>
  <c r="JQ77" i="1"/>
  <c r="KJ77" i="1"/>
  <c r="IS77" i="1"/>
  <c r="JB77" i="1"/>
  <c r="FZ77" i="1"/>
  <c r="BC77" i="1"/>
  <c r="FT77" i="1"/>
  <c r="KV77" i="1"/>
  <c r="FN77" i="1"/>
  <c r="OO77" i="1"/>
  <c r="GU77" i="1"/>
  <c r="GX77" i="1"/>
  <c r="HT77" i="1"/>
  <c r="FU77" i="1"/>
  <c r="EL77" i="1"/>
  <c r="OI77" i="1"/>
  <c r="EK77" i="1"/>
  <c r="KY77" i="1"/>
  <c r="CR77" i="1"/>
  <c r="IP77" i="1"/>
  <c r="JD77" i="1"/>
  <c r="GL77" i="1"/>
  <c r="IG77" i="1"/>
  <c r="OM77" i="1"/>
  <c r="EN77" i="1"/>
  <c r="EC77" i="1"/>
  <c r="NZ77" i="1"/>
  <c r="KK77" i="1"/>
  <c r="GD77" i="1"/>
  <c r="IH77" i="1"/>
  <c r="GF77" i="1"/>
  <c r="IW77" i="1"/>
  <c r="IT77" i="1"/>
  <c r="IM77" i="1"/>
  <c r="AZ77" i="1"/>
  <c r="HY77" i="1"/>
  <c r="FW77" i="1"/>
  <c r="GM77" i="1"/>
  <c r="BE77" i="1"/>
  <c r="IU77" i="1"/>
  <c r="P247" i="4"/>
  <c r="JX77" i="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7" i="4"/>
  <c r="BA238" i="7"/>
  <c r="KD76" i="1"/>
  <c r="KD61" i="1"/>
  <c r="KC74" i="1"/>
  <c r="KC59" i="1"/>
  <c r="KB74" i="1"/>
  <c r="KB59" i="1"/>
  <c r="LO76" i="1"/>
  <c r="LO61" i="1"/>
  <c r="BA238" i="6"/>
  <c r="BA247"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8" i="4"/>
  <c r="P246" i="4"/>
  <c r="BF238" i="8"/>
  <c r="MR75" i="1" a="1"/>
  <c r="MR75" i="1" s="1"/>
  <c r="BY76" i="1"/>
  <c r="BY61" i="1"/>
  <c r="NI59" i="1"/>
  <c r="NI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F74" i="1"/>
  <c r="OF59" i="1"/>
  <c r="FW74" i="1"/>
  <c r="FW59" i="1"/>
  <c r="LP74" i="1"/>
  <c r="LP59" i="1"/>
  <c r="LW59" i="1"/>
  <c r="LW74" i="1"/>
  <c r="OO74" i="1"/>
  <c r="OO59" i="1"/>
  <c r="MT74" i="1"/>
  <c r="MT59" i="1"/>
  <c r="JB59" i="1"/>
  <c r="JB74" i="1"/>
  <c r="HL74" i="1"/>
  <c r="HL59" i="1"/>
  <c r="GE74" i="1"/>
  <c r="GE59" i="1"/>
  <c r="II74" i="1"/>
  <c r="II59" i="1"/>
  <c r="HR59" i="1"/>
  <c r="HR74" i="1"/>
  <c r="BG74" i="1"/>
  <c r="BG59" i="1"/>
  <c r="BA59" i="1"/>
  <c r="BA74" i="1"/>
  <c r="DY60" i="1"/>
  <c r="DY77" i="1" s="1"/>
  <c r="DS77" i="1"/>
  <c r="GF74" i="1"/>
  <c r="GF59" i="1"/>
  <c r="HA74" i="1"/>
  <c r="HA59" i="1"/>
  <c r="IX74" i="1"/>
  <c r="IX59" i="1"/>
  <c r="LU74" i="1"/>
  <c r="LU59" i="1"/>
  <c r="IE74" i="1"/>
  <c r="IE59" i="1"/>
  <c r="FZ74" i="1"/>
  <c r="FZ59" i="1"/>
  <c r="JC59" i="1"/>
  <c r="JC74" i="1"/>
  <c r="FL59" i="1"/>
  <c r="FL74" i="1"/>
  <c r="DS74" i="1"/>
  <c r="DS59" i="1"/>
  <c r="FK59" i="1"/>
  <c r="FK74" i="1"/>
  <c r="GQ59" i="1"/>
  <c r="GQ74" i="1"/>
  <c r="HY59" i="1"/>
  <c r="HY74" i="1"/>
  <c r="MR60" i="1" a="1"/>
  <c r="MR60" i="1" s="1"/>
  <c r="MS77" i="1"/>
  <c r="FC74" i="1"/>
  <c r="FC59" i="1"/>
  <c r="JI74" i="1"/>
  <c r="JI59" i="1"/>
  <c r="BB59" i="1"/>
  <c r="BB74" i="1"/>
  <c r="JE59" i="1"/>
  <c r="JE74" i="1"/>
  <c r="JL74" i="1"/>
  <c r="JL59" i="1"/>
  <c r="DP74" i="1"/>
  <c r="DP59" i="1"/>
  <c r="OK59" i="1"/>
  <c r="OK74" i="1"/>
  <c r="EU74" i="1"/>
  <c r="EU59" i="1"/>
  <c r="FB74" i="1"/>
  <c r="FB59" i="1"/>
  <c r="FQ59" i="1"/>
  <c r="FQ74" i="1"/>
  <c r="EG74" i="1"/>
  <c r="EG59" i="1"/>
  <c r="IN74" i="1"/>
  <c r="IN59" i="1"/>
  <c r="GH74" i="1"/>
  <c r="GH59" i="1"/>
  <c r="AZ59" i="1"/>
  <c r="AZ74" i="1"/>
  <c r="FR59" i="1"/>
  <c r="FR74" i="1"/>
  <c r="IF74" i="1"/>
  <c r="IF59" i="1"/>
  <c r="FX74" i="1"/>
  <c r="FX59" i="1"/>
  <c r="ON74" i="1"/>
  <c r="ON59" i="1"/>
  <c r="IL74" i="1"/>
  <c r="IL59" i="1"/>
  <c r="IY74" i="1"/>
  <c r="IY59" i="1"/>
  <c r="GK59" i="1"/>
  <c r="GK74" i="1"/>
  <c r="MW74" i="1"/>
  <c r="MW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S59" i="1"/>
  <c r="MS74" i="1"/>
  <c r="MR57" i="1" a="1"/>
  <c r="MR57" i="1" s="1"/>
  <c r="GL59" i="1"/>
  <c r="GL74" i="1"/>
  <c r="IK74" i="1"/>
  <c r="IK59" i="1"/>
  <c r="NX59" i="1"/>
  <c r="NX74" i="1"/>
  <c r="EC74" i="1"/>
  <c r="EC59" i="1"/>
  <c r="HK74" i="1"/>
  <c r="HK59" i="1"/>
  <c r="EI59" i="1"/>
  <c r="EI74" i="1"/>
  <c r="BF59" i="1"/>
  <c r="BF74" i="1"/>
  <c r="FO59" i="1"/>
  <c r="FO74" i="1"/>
  <c r="FT74" i="1"/>
  <c r="FT59" i="1"/>
  <c r="OJ59" i="1"/>
  <c r="OJ74" i="1"/>
  <c r="KY59" i="1"/>
  <c r="KY74" i="1"/>
  <c r="HT59" i="1"/>
  <c r="HT74" i="1"/>
  <c r="FN59" i="1"/>
  <c r="FN74" i="1"/>
  <c r="LF59" i="1"/>
  <c r="LF74" i="1"/>
  <c r="ND59" i="1"/>
  <c r="ND74" i="1"/>
  <c r="EN74" i="1"/>
  <c r="EN59" i="1"/>
  <c r="KW59" i="1"/>
  <c r="KW74" i="1"/>
  <c r="GX74" i="1"/>
  <c r="GX59" i="1"/>
  <c r="GY74" i="1"/>
  <c r="GY59" i="1"/>
  <c r="FF59" i="1"/>
  <c r="FF74" i="1"/>
  <c r="GO74" i="1"/>
  <c r="GO59" i="1"/>
  <c r="IZ74" i="1"/>
  <c r="IZ59" i="1"/>
  <c r="IJ74" i="1"/>
  <c r="IJ59" i="1"/>
  <c r="MY59" i="1"/>
  <c r="MY74" i="1"/>
  <c r="GM59" i="1"/>
  <c r="GM74" i="1"/>
  <c r="HI74" i="1"/>
  <c r="HI59" i="1"/>
  <c r="LE59" i="1"/>
  <c r="LE74" i="1"/>
  <c r="FS59" i="1"/>
  <c r="FS74" i="1"/>
  <c r="KV59" i="1"/>
  <c r="KV74" i="1"/>
  <c r="GI59" i="1"/>
  <c r="GI74" i="1"/>
  <c r="MM66" i="1"/>
  <c r="MN66" i="1"/>
  <c r="MO66" i="1"/>
  <c r="ML66" i="1"/>
  <c r="JS66" i="1"/>
  <c r="LG66" i="1"/>
  <c r="LH66" i="1"/>
  <c r="LI66" i="1"/>
  <c r="LJ66" i="1"/>
  <c r="MJ66" i="1"/>
  <c r="EJ59" i="1"/>
  <c r="EJ74" i="1"/>
  <c r="GW74" i="1"/>
  <c r="GW59" i="1"/>
  <c r="IQ74" i="1"/>
  <c r="IQ59" i="1"/>
  <c r="MX74" i="1"/>
  <c r="MX59" i="1"/>
  <c r="LT74" i="1"/>
  <c r="LT59" i="1"/>
  <c r="LC59" i="1"/>
  <c r="LC74" i="1"/>
  <c r="OL59" i="1"/>
  <c r="OL74" i="1"/>
  <c r="LR74" i="1"/>
  <c r="LR59" i="1"/>
  <c r="HO59" i="1"/>
  <c r="HO74" i="1"/>
  <c r="OE74" i="1"/>
  <c r="OE59" i="1"/>
  <c r="OM74" i="1"/>
  <c r="OM59" i="1"/>
  <c r="FU74" i="1"/>
  <c r="FU59" i="1"/>
  <c r="IG74" i="1"/>
  <c r="IG59" i="1"/>
  <c r="IR74" i="1"/>
  <c r="IR59" i="1"/>
  <c r="GA74" i="1"/>
  <c r="GA59" i="1"/>
  <c r="OP59" i="1"/>
  <c r="OP74" i="1"/>
  <c r="HE74" i="1"/>
  <c r="HE59" i="1"/>
  <c r="KZ59" i="1"/>
  <c r="KZ74" i="1"/>
  <c r="MV74" i="1"/>
  <c r="MV59" i="1"/>
  <c r="EF74" i="1"/>
  <c r="EF59" i="1"/>
  <c r="JQ74" i="1"/>
  <c r="JQ59" i="1"/>
  <c r="DE66" i="1"/>
  <c r="DF66" i="1"/>
  <c r="DG66" i="1"/>
  <c r="DH66" i="1"/>
  <c r="DI66" i="1"/>
  <c r="DJ66" i="1"/>
  <c r="HN74" i="1"/>
  <c r="HN59" i="1"/>
  <c r="GU59" i="1"/>
  <c r="GU74" i="1"/>
  <c r="EL74" i="1"/>
  <c r="EL59" i="1"/>
  <c r="FA74" i="1"/>
  <c r="FA59" i="1"/>
  <c r="FM59" i="1"/>
  <c r="FM74" i="1"/>
  <c r="IO59" i="1"/>
  <c r="IO74" i="1"/>
  <c r="NJ59" i="1"/>
  <c r="NJ74" i="1"/>
  <c r="EH74" i="1"/>
  <c r="EH59" i="1"/>
  <c r="LS74" i="1"/>
  <c r="LS59" i="1"/>
  <c r="HW59" i="1"/>
  <c r="HW74" i="1"/>
  <c r="HU59" i="1"/>
  <c r="HU74" i="1"/>
  <c r="EQ74" i="1"/>
  <c r="EQ59" i="1"/>
  <c r="IT74" i="1"/>
  <c r="IT59" i="1"/>
  <c r="IP74" i="1"/>
  <c r="IP59" i="1"/>
  <c r="NY59" i="1"/>
  <c r="NY74" i="1"/>
  <c r="JF59" i="1"/>
  <c r="JF74" i="1"/>
  <c r="GD74" i="1"/>
  <c r="GD59" i="1"/>
  <c r="KU59" i="1"/>
  <c r="KU74" i="1"/>
  <c r="HB74" i="1"/>
  <c r="HB59" i="1"/>
  <c r="JD59" i="1"/>
  <c r="JD74" i="1"/>
  <c r="HQ59" i="1"/>
  <c r="HQ74" i="1"/>
  <c r="IU59" i="1"/>
  <c r="IU74" i="1"/>
  <c r="DY59" i="1"/>
  <c r="DY74" i="1"/>
  <c r="HD74" i="1"/>
  <c r="HD59" i="1"/>
  <c r="NL59" i="1"/>
  <c r="NL74" i="1"/>
  <c r="JJ59" i="1"/>
  <c r="JJ74" i="1"/>
  <c r="MU59" i="1"/>
  <c r="MU74" i="1"/>
  <c r="HF74" i="1"/>
  <c r="HF59" i="1"/>
  <c r="NM74" i="1"/>
  <c r="NM59" i="1"/>
  <c r="LA59" i="1"/>
  <c r="LA74" i="1"/>
  <c r="GR74" i="1"/>
  <c r="GR59" i="1"/>
  <c r="FV74" i="1"/>
  <c r="FV59" i="1"/>
  <c r="IH74" i="1"/>
  <c r="IH59" i="1"/>
  <c r="MR72" i="1" a="1"/>
  <c r="MR72" i="1" s="1"/>
  <c r="GS59" i="1"/>
  <c r="GS74" i="1"/>
  <c r="GC74" i="1"/>
  <c r="GC59" i="1"/>
  <c r="JU74" i="1"/>
  <c r="JU59" i="1"/>
  <c r="IW74" i="1"/>
  <c r="IW59" i="1"/>
  <c r="NZ74" i="1"/>
  <c r="NZ59" i="1"/>
  <c r="JX59" i="1"/>
  <c r="JX74" i="1"/>
  <c r="GB74" i="1"/>
  <c r="GB59" i="1"/>
  <c r="FE74" i="1"/>
  <c r="FE59" i="1"/>
  <c r="LY59" i="1"/>
  <c r="HM74" i="1"/>
  <c r="HM59" i="1"/>
  <c r="HS59" i="1"/>
  <c r="HS74" i="1"/>
  <c r="LV74" i="1"/>
  <c r="LV59" i="1"/>
  <c r="FY74" i="1"/>
  <c r="FY59" i="1"/>
  <c r="HX74" i="1"/>
  <c r="HX59" i="1"/>
  <c r="OI59" i="1"/>
  <c r="OI74" i="1"/>
  <c r="IA59" i="1"/>
  <c r="IA74" i="1"/>
  <c r="LK74" i="1"/>
  <c r="LK59" i="1"/>
  <c r="JG74" i="1"/>
  <c r="JG59" i="1"/>
  <c r="EV59" i="1"/>
  <c r="EV74" i="1"/>
  <c r="JT74" i="1"/>
  <c r="JT59" i="1"/>
  <c r="IB59" i="1"/>
  <c r="IB74" i="1"/>
  <c r="HH74" i="1"/>
  <c r="HH59" i="1"/>
  <c r="NW74" i="1"/>
  <c r="NW59" i="1"/>
  <c r="FJ59" i="1"/>
  <c r="FJ74" i="1"/>
  <c r="GT59" i="1"/>
  <c r="GT74" i="1"/>
  <c r="EO74" i="1"/>
  <c r="EO59" i="1"/>
  <c r="GJ59" i="1"/>
  <c r="GJ74" i="1"/>
  <c r="EX74" i="1"/>
  <c r="EX59" i="1"/>
  <c r="ED74" i="1"/>
  <c r="ED59" i="1"/>
  <c r="JK59" i="1"/>
  <c r="JK74" i="1"/>
  <c r="HG74" i="1"/>
  <c r="HG59" i="1"/>
  <c r="ID59" i="1"/>
  <c r="ID74" i="1"/>
  <c r="EY59" i="1"/>
  <c r="EY74" i="1"/>
  <c r="BE59" i="1"/>
  <c r="BE74" i="1"/>
  <c r="M238" i="8"/>
  <c r="AV238" i="7"/>
  <c r="AG240" i="4"/>
  <c r="AG245" i="4" s="1"/>
  <c r="BA238" i="8"/>
  <c r="J238" i="8"/>
  <c r="FI4" i="1"/>
  <c r="G238" i="8"/>
  <c r="GW4" i="1"/>
  <c r="HB4" i="1"/>
  <c r="HA4" i="1"/>
  <c r="AK238" i="8"/>
  <c r="G238" i="7"/>
  <c r="AV238" i="8"/>
  <c r="BF238" i="6"/>
  <c r="AU238" i="6"/>
  <c r="BJ238" i="6"/>
  <c r="AV247" i="4"/>
  <c r="AV238" i="6"/>
  <c r="BF247" i="4"/>
  <c r="AK238" i="7"/>
  <c r="E237" i="8"/>
  <c r="E238" i="8"/>
  <c r="BG148" i="8"/>
  <c r="BG153" i="8" s="1"/>
  <c r="BF149" i="8"/>
  <c r="BF150" i="8" s="1"/>
  <c r="FJ4" i="1"/>
  <c r="FH4" i="1"/>
  <c r="FL4" i="1"/>
  <c r="AJ237" i="7"/>
  <c r="FG4" i="1"/>
  <c r="FK4" i="1"/>
  <c r="HU4" i="1"/>
  <c r="F239" i="8"/>
  <c r="F238" i="8"/>
  <c r="F237" i="8"/>
  <c r="AI237" i="8"/>
  <c r="AP238" i="6"/>
  <c r="AQ247"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8" i="4"/>
  <c r="H247" i="4"/>
  <c r="H246" i="4"/>
  <c r="N246" i="4"/>
  <c r="N248" i="4"/>
  <c r="N247" i="4"/>
  <c r="H239" i="6"/>
  <c r="H238" i="6"/>
  <c r="H237" i="6"/>
  <c r="HI4" i="1" s="1"/>
  <c r="N239" i="6"/>
  <c r="N238" i="6"/>
  <c r="N237" i="6"/>
  <c r="AY238" i="6"/>
  <c r="IZ4" i="1" s="1"/>
  <c r="AY237" i="6"/>
  <c r="AL239" i="8"/>
  <c r="AL238" i="8"/>
  <c r="AL237" i="8"/>
  <c r="AT247" i="4"/>
  <c r="AT246" i="4"/>
  <c r="AY248" i="4"/>
  <c r="AY247" i="4"/>
  <c r="AY246" i="4"/>
  <c r="AT238" i="6"/>
  <c r="IU4" i="1" s="1"/>
  <c r="AT239" i="6"/>
  <c r="IV4" i="1" s="1"/>
  <c r="AC240" i="4"/>
  <c r="AB244" i="4"/>
  <c r="AB245"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40" i="4"/>
  <c r="V244" i="4"/>
  <c r="V245" i="4"/>
  <c r="Q245" i="4"/>
  <c r="Q244" i="4"/>
  <c r="BI239" i="6"/>
  <c r="JK4" i="1" s="1"/>
  <c r="BI238" i="6"/>
  <c r="JJ4" i="1" s="1"/>
  <c r="BI237" i="6"/>
  <c r="R235" i="6"/>
  <c r="R236" i="6"/>
  <c r="BD239" i="6"/>
  <c r="JF4" i="1" s="1"/>
  <c r="BD237" i="6"/>
  <c r="BI248" i="4"/>
  <c r="BI247" i="4"/>
  <c r="BI246" i="4"/>
  <c r="BD247" i="4"/>
  <c r="BD248" i="4"/>
  <c r="BD246" i="4"/>
  <c r="AT237" i="6"/>
  <c r="N239" i="8"/>
  <c r="N238" i="8"/>
  <c r="N237" i="8"/>
  <c r="AY239" i="6"/>
  <c r="JA4" i="1" s="1"/>
  <c r="AT248" i="4"/>
  <c r="AO238" i="7"/>
  <c r="AA244" i="4"/>
  <c r="AA245" i="4"/>
  <c r="AO239" i="6"/>
  <c r="IQ4" i="1" s="1"/>
  <c r="AO238" i="6"/>
  <c r="IP4" i="1" s="1"/>
  <c r="AO237" i="6"/>
  <c r="M245" i="4"/>
  <c r="M244" i="4"/>
  <c r="AO248" i="4"/>
  <c r="AO247" i="4"/>
  <c r="AL239" i="6"/>
  <c r="AL238" i="6"/>
  <c r="AL237" i="6"/>
  <c r="S244" i="4"/>
  <c r="S245" i="4"/>
  <c r="AO238" i="8"/>
  <c r="GG4" i="1" s="1"/>
  <c r="AO239" i="8"/>
  <c r="GH4" i="1" s="1"/>
  <c r="AO237" i="8"/>
  <c r="AL247" i="4"/>
  <c r="AL248" i="4"/>
  <c r="AL246" i="4"/>
  <c r="AO246" i="4"/>
  <c r="BE238" i="7"/>
  <c r="BB238" i="8"/>
  <c r="BB247" i="4"/>
  <c r="BG247" i="4"/>
  <c r="AR238" i="8"/>
  <c r="BG238" i="6"/>
  <c r="AU247" i="4"/>
  <c r="BE247" i="4"/>
  <c r="C238" i="7"/>
  <c r="AP247" i="4"/>
  <c r="C238" i="6"/>
  <c r="C247" i="4"/>
  <c r="AZ238" i="8"/>
  <c r="J238" i="7"/>
  <c r="G247" i="4"/>
  <c r="BJ238" i="7"/>
  <c r="AZ250" i="4"/>
  <c r="BF250" i="4" s="1"/>
  <c r="AX250" i="4"/>
  <c r="BD250" i="4" s="1"/>
  <c r="BE250" i="4"/>
  <c r="BK250" i="4" s="1"/>
  <c r="BC250" i="4"/>
  <c r="BI250" i="4" s="1"/>
  <c r="BC248" i="4"/>
  <c r="BC247" i="4"/>
  <c r="BC246" i="4"/>
  <c r="AP250" i="4"/>
  <c r="AV250" i="4" s="1"/>
  <c r="BB250" i="4" s="1"/>
  <c r="AN250" i="4"/>
  <c r="AT250" i="4" s="1"/>
  <c r="BC239" i="6"/>
  <c r="JD4" i="1" s="1"/>
  <c r="BC238" i="6"/>
  <c r="JC4" i="1" s="1"/>
  <c r="BC237" i="6"/>
  <c r="E248" i="4"/>
  <c r="E247" i="4"/>
  <c r="E246" i="4"/>
  <c r="AX239" i="8"/>
  <c r="AX238" i="8"/>
  <c r="AX237" i="8"/>
  <c r="AS239" i="7"/>
  <c r="AS238" i="7"/>
  <c r="AS237" i="7"/>
  <c r="E239" i="6"/>
  <c r="HF4" i="1" s="1"/>
  <c r="E238" i="6"/>
  <c r="HE4" i="1" s="1"/>
  <c r="E237" i="6"/>
  <c r="K239" i="8"/>
  <c r="K238" i="8"/>
  <c r="K237" i="8"/>
  <c r="BE252" i="4"/>
  <c r="BK252" i="4" s="1"/>
  <c r="BC252" i="4"/>
  <c r="BI252" i="4" s="1"/>
  <c r="AX239" i="6"/>
  <c r="IY4" i="1" s="1"/>
  <c r="AX238" i="6"/>
  <c r="IX4" i="1" s="1"/>
  <c r="AX237" i="6"/>
  <c r="AX248" i="4"/>
  <c r="AX247" i="4"/>
  <c r="AX246" i="4"/>
  <c r="BH248" i="4"/>
  <c r="BH247" i="4"/>
  <c r="BH246" i="4"/>
  <c r="BH239" i="6"/>
  <c r="JI4" i="1" s="1"/>
  <c r="BH238" i="6"/>
  <c r="JH4" i="1" s="1"/>
  <c r="BH237" i="6"/>
  <c r="AS248" i="4"/>
  <c r="AS247" i="4"/>
  <c r="AS246" i="4"/>
  <c r="AS237" i="6"/>
  <c r="AS239" i="6"/>
  <c r="IT4" i="1" s="1"/>
  <c r="AS238" i="6"/>
  <c r="IS4" i="1" s="1"/>
  <c r="AN239" i="8"/>
  <c r="AN238" i="8"/>
  <c r="AN237" i="8"/>
  <c r="BE251" i="4"/>
  <c r="BK251" i="4" s="1"/>
  <c r="BC251" i="4"/>
  <c r="BI251" i="4" s="1"/>
  <c r="BH239" i="7"/>
  <c r="BH238" i="7"/>
  <c r="BH237" i="7"/>
  <c r="AN239" i="7"/>
  <c r="AN238" i="7"/>
  <c r="AN237" i="7"/>
  <c r="AN246" i="4"/>
  <c r="AN248" i="4"/>
  <c r="AN247" i="4"/>
  <c r="AX239" i="7"/>
  <c r="AX238" i="7"/>
  <c r="AX237" i="7"/>
  <c r="K248" i="4"/>
  <c r="K247" i="4"/>
  <c r="K246" i="4"/>
  <c r="AN239" i="6"/>
  <c r="IO4" i="1" s="1"/>
  <c r="AN238" i="6"/>
  <c r="IN4" i="1" s="1"/>
  <c r="AN237" i="6"/>
  <c r="K239" i="6"/>
  <c r="K238" i="6"/>
  <c r="K237" i="6"/>
  <c r="AI237" i="7"/>
  <c r="K239" i="7"/>
  <c r="K238" i="7"/>
  <c r="K237" i="7"/>
  <c r="AI238" i="7"/>
  <c r="AU238" i="7"/>
  <c r="AW247" i="4"/>
  <c r="AS239" i="8"/>
  <c r="GK4" i="1" s="1"/>
  <c r="AS238" i="8"/>
  <c r="GJ4" i="1" s="1"/>
  <c r="AS237" i="8"/>
  <c r="AZ253" i="4"/>
  <c r="BF253" i="4" s="1"/>
  <c r="AX253" i="4"/>
  <c r="BD253" i="4" s="1"/>
  <c r="BH239" i="8"/>
  <c r="GZ4" i="1" s="1"/>
  <c r="BH238" i="8"/>
  <c r="GY4" i="1" s="1"/>
  <c r="BH237" i="8"/>
  <c r="AZ251" i="4"/>
  <c r="BF251" i="4" s="1"/>
  <c r="AX251" i="4"/>
  <c r="BD251" i="4" s="1"/>
  <c r="AZ252" i="4"/>
  <c r="BF252" i="4" s="1"/>
  <c r="AX252" i="4"/>
  <c r="BD252" i="4" s="1"/>
  <c r="BE253" i="4"/>
  <c r="BK253" i="4" s="1"/>
  <c r="BC253" i="4"/>
  <c r="BI253" i="4" s="1"/>
  <c r="BG238" i="8"/>
  <c r="BB238" i="6"/>
  <c r="BC239" i="8"/>
  <c r="BC238" i="8"/>
  <c r="BC237" i="8"/>
  <c r="BC239" i="7"/>
  <c r="BC238" i="7"/>
  <c r="BC237" i="7"/>
  <c r="L238" i="7"/>
  <c r="L238" i="8"/>
  <c r="U238" i="6"/>
  <c r="AJ238" i="8"/>
  <c r="AZ247" i="4"/>
  <c r="BJ247" i="4"/>
  <c r="I247" i="4"/>
  <c r="AU238" i="8"/>
  <c r="I238" i="6"/>
  <c r="D238" i="8"/>
  <c r="AH238" i="8"/>
  <c r="BE238" i="8"/>
  <c r="L238" i="6"/>
  <c r="D238" i="7"/>
  <c r="J247" i="4"/>
  <c r="AP238" i="8"/>
  <c r="AW238" i="7"/>
  <c r="F247" i="4"/>
  <c r="U247" i="4"/>
  <c r="I238" i="7"/>
  <c r="BG238" i="7"/>
  <c r="F238" i="7"/>
  <c r="D247" i="4"/>
  <c r="AZ238" i="7"/>
  <c r="AM238" i="7"/>
  <c r="D238" i="6"/>
  <c r="AR238" i="7"/>
  <c r="AH238" i="7"/>
  <c r="AR247" i="4"/>
  <c r="AR238" i="6"/>
  <c r="I238" i="8"/>
  <c r="L247" i="4"/>
  <c r="AW238" i="6"/>
  <c r="P238" i="6"/>
  <c r="AM247" i="4"/>
  <c r="AJ238" i="7"/>
  <c r="AQ239" i="7"/>
  <c r="AQ237" i="7"/>
  <c r="BE239" i="7"/>
  <c r="BE237" i="7"/>
  <c r="BE248" i="4"/>
  <c r="BE246" i="4"/>
  <c r="BJ239" i="7"/>
  <c r="BJ237" i="7"/>
  <c r="BE239" i="6"/>
  <c r="BE237" i="6"/>
  <c r="BJ248" i="4"/>
  <c r="BJ246" i="4"/>
  <c r="AV248" i="4"/>
  <c r="AV246" i="4"/>
  <c r="BJ239" i="6"/>
  <c r="BJ237" i="6"/>
  <c r="AV239" i="6"/>
  <c r="AV237" i="6"/>
  <c r="IW4" i="1" s="1"/>
  <c r="AP239" i="6"/>
  <c r="AP237" i="6"/>
  <c r="BA248" i="4"/>
  <c r="BA246" i="4"/>
  <c r="BA239" i="6"/>
  <c r="BA237" i="6"/>
  <c r="JB4" i="1" s="1"/>
  <c r="AP239" i="7"/>
  <c r="AP237" i="7"/>
  <c r="AQ248" i="4"/>
  <c r="AQ246" i="4"/>
  <c r="BF248" i="4"/>
  <c r="BF246" i="4"/>
  <c r="AU239" i="7"/>
  <c r="AU237" i="7"/>
  <c r="BF239" i="6"/>
  <c r="BF237" i="6"/>
  <c r="JG4" i="1" s="1"/>
  <c r="BK248" i="4"/>
  <c r="BK246"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8" i="4"/>
  <c r="AR246" i="4"/>
  <c r="BA239" i="8"/>
  <c r="BA237" i="8"/>
  <c r="AP239" i="8"/>
  <c r="AP237" i="8"/>
  <c r="BB239" i="8"/>
  <c r="BB237" i="8"/>
  <c r="AR239" i="6"/>
  <c r="AR237" i="6"/>
  <c r="BF239" i="8"/>
  <c r="BF237" i="8"/>
  <c r="BG239" i="8"/>
  <c r="BG237" i="8"/>
  <c r="AW248" i="4"/>
  <c r="AW246" i="4"/>
  <c r="BK239" i="8"/>
  <c r="BK237" i="8"/>
  <c r="HC4" i="1" s="1"/>
  <c r="AM239" i="8"/>
  <c r="AM237" i="8"/>
  <c r="AW239" i="6"/>
  <c r="AW237" i="6"/>
  <c r="AQ239" i="8"/>
  <c r="AQ237" i="8"/>
  <c r="GI4" i="1" s="1"/>
  <c r="AR239" i="8"/>
  <c r="AR237" i="8"/>
  <c r="AM248" i="4"/>
  <c r="AM246" i="4"/>
  <c r="BB248" i="4"/>
  <c r="BB246" i="4"/>
  <c r="AU248" i="4"/>
  <c r="AU246" i="4"/>
  <c r="BB239" i="6"/>
  <c r="BB237" i="6"/>
  <c r="AV239" i="7"/>
  <c r="AV237" i="7"/>
  <c r="AU239" i="6"/>
  <c r="AU237" i="6"/>
  <c r="BG248" i="4"/>
  <c r="BG246" i="4"/>
  <c r="BA239" i="7"/>
  <c r="BA237" i="7"/>
  <c r="AZ248" i="4"/>
  <c r="AZ246" i="4"/>
  <c r="BG239" i="6"/>
  <c r="BG237" i="6"/>
  <c r="BF239" i="7"/>
  <c r="BF237" i="7"/>
  <c r="AZ239" i="6"/>
  <c r="AZ237" i="6"/>
  <c r="AM239" i="6"/>
  <c r="AM237" i="6"/>
  <c r="BK239" i="7"/>
  <c r="BK237" i="7"/>
  <c r="AP248" i="4"/>
  <c r="AP246" i="4"/>
  <c r="AJ239" i="8"/>
  <c r="AE371" i="6"/>
  <c r="AE373" i="6"/>
  <c r="AH251" i="4"/>
  <c r="AH253" i="4"/>
  <c r="AG253" i="4"/>
  <c r="AM253" i="4" s="1"/>
  <c r="AG252" i="4"/>
  <c r="AM252" i="4" s="1"/>
  <c r="AG251" i="4"/>
  <c r="AM251" i="4" s="1"/>
  <c r="U248" i="4"/>
  <c r="U246" i="4"/>
  <c r="I237" i="6"/>
  <c r="HJ4" i="1" s="1"/>
  <c r="I239" i="6"/>
  <c r="G237" i="6"/>
  <c r="G239" i="6"/>
  <c r="D237" i="8"/>
  <c r="D239" i="8"/>
  <c r="F248" i="4"/>
  <c r="F246" i="4"/>
  <c r="AH237" i="8"/>
  <c r="AH239" i="8"/>
  <c r="G239" i="7"/>
  <c r="G237" i="7"/>
  <c r="D239" i="7"/>
  <c r="D237" i="7"/>
  <c r="G239" i="8"/>
  <c r="G237" i="8"/>
  <c r="AH252" i="4"/>
  <c r="C239" i="7"/>
  <c r="C237" i="7"/>
  <c r="I237" i="7"/>
  <c r="I239" i="7"/>
  <c r="D248" i="4"/>
  <c r="D246" i="4"/>
  <c r="D237" i="6"/>
  <c r="D239" i="6"/>
  <c r="J248" i="4"/>
  <c r="J246" i="4"/>
  <c r="P237" i="6"/>
  <c r="P239" i="6"/>
  <c r="AG237" i="7"/>
  <c r="AG239" i="7"/>
  <c r="I239" i="8"/>
  <c r="I237" i="8"/>
  <c r="L248" i="4"/>
  <c r="L246"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6" i="4"/>
  <c r="C248" i="4"/>
  <c r="C237" i="8"/>
  <c r="EU4" i="1" s="1"/>
  <c r="C239" i="8"/>
  <c r="R248" i="4"/>
  <c r="R246" i="4"/>
  <c r="G248" i="4"/>
  <c r="G246" i="4"/>
  <c r="L237" i="7"/>
  <c r="L239" i="7"/>
  <c r="L237" i="8"/>
  <c r="L239" i="8"/>
  <c r="I248" i="4"/>
  <c r="I246" i="4"/>
  <c r="AK239" i="7"/>
  <c r="AK237" i="7"/>
  <c r="AD240" i="4"/>
  <c r="AH231" i="6"/>
  <c r="AD231" i="6"/>
  <c r="AG369" i="7"/>
  <c r="AH369" i="7" s="1"/>
  <c r="AF373" i="7"/>
  <c r="W369" i="8"/>
  <c r="W371" i="8" s="1"/>
  <c r="X369" i="8"/>
  <c r="Y369" i="8" s="1"/>
  <c r="AE371" i="7"/>
  <c r="AE373" i="8"/>
  <c r="AE373" i="7"/>
  <c r="AE371" i="8"/>
  <c r="BF154" i="7"/>
  <c r="AA152" i="8"/>
  <c r="AB154" i="7"/>
  <c r="L152" i="8"/>
  <c r="M154" i="7"/>
  <c r="AP154" i="7"/>
  <c r="BT154" i="8"/>
  <c r="AD373" i="6"/>
  <c r="Q369" i="6"/>
  <c r="Q373" i="6" s="1"/>
  <c r="AZ369" i="6"/>
  <c r="BA369" i="6" s="1"/>
  <c r="AZ378" i="4"/>
  <c r="BA378" i="4" s="1"/>
  <c r="X378" i="4"/>
  <c r="Y378" i="4" s="1"/>
  <c r="AD373" i="7"/>
  <c r="AZ369" i="8"/>
  <c r="AZ373" i="8" s="1"/>
  <c r="X369" i="6"/>
  <c r="Y369" i="6" s="1"/>
  <c r="AZ369" i="7"/>
  <c r="AZ371" i="7" s="1"/>
  <c r="AD371" i="8"/>
  <c r="Q392" i="4"/>
  <c r="CX153" i="7"/>
  <c r="CY153" i="8"/>
  <c r="DN153" i="7"/>
  <c r="DO153" i="7"/>
  <c r="CJ153" i="7"/>
  <c r="CK153" i="7"/>
  <c r="D393" i="4"/>
  <c r="C393" i="4" s="1"/>
  <c r="X369" i="7"/>
  <c r="Y369" i="7" s="1"/>
  <c r="Z369" i="7" s="1"/>
  <c r="AY369" i="7"/>
  <c r="AY371" i="7" s="1"/>
  <c r="D474" i="4"/>
  <c r="Q474" i="4" s="1"/>
  <c r="E474" i="4"/>
  <c r="F474" i="4"/>
  <c r="AY369" i="6"/>
  <c r="AY373" i="6" s="1"/>
  <c r="AY369" i="8"/>
  <c r="AY373" i="8" s="1"/>
  <c r="W369" i="6"/>
  <c r="W371" i="6" s="1"/>
  <c r="P378" i="4"/>
  <c r="P382" i="4" s="1"/>
  <c r="P369" i="6"/>
  <c r="P369" i="8"/>
  <c r="W378" i="4"/>
  <c r="W382" i="4" s="1"/>
  <c r="W369" i="7"/>
  <c r="W371" i="7" s="1"/>
  <c r="AY378" i="4"/>
  <c r="AY380" i="4" s="1"/>
  <c r="P369" i="7"/>
  <c r="P371" i="7" s="1"/>
  <c r="BF153" i="8"/>
  <c r="BF154" i="8"/>
  <c r="BT153" i="7"/>
  <c r="BT154" i="7"/>
  <c r="Q369" i="7"/>
  <c r="R369" i="7" s="1"/>
  <c r="P391" i="4"/>
  <c r="B391" i="4"/>
  <c r="G394" i="4"/>
  <c r="T394" i="4" s="1"/>
  <c r="F394" i="4"/>
  <c r="S394" i="4" s="1"/>
  <c r="E394" i="4"/>
  <c r="R394" i="4" s="1"/>
  <c r="H394" i="4"/>
  <c r="U394" i="4" s="1"/>
  <c r="I394" i="4"/>
  <c r="V394" i="4" s="1"/>
  <c r="I411" i="4"/>
  <c r="V411" i="4" s="1"/>
  <c r="H411" i="4"/>
  <c r="U411" i="4" s="1"/>
  <c r="G411" i="4"/>
  <c r="T411" i="4" s="1"/>
  <c r="D411" i="4"/>
  <c r="Q411" i="4" s="1"/>
  <c r="F475" i="4"/>
  <c r="E475" i="4"/>
  <c r="D475" i="4"/>
  <c r="Q475" i="4" s="1"/>
  <c r="Q369" i="8"/>
  <c r="Q371" i="8" s="1"/>
  <c r="ET4" i="1" s="1"/>
  <c r="A395" i="4"/>
  <c r="AE380" i="4"/>
  <c r="AF378" i="4"/>
  <c r="AF382"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80" i="4"/>
  <c r="AD382" i="4"/>
  <c r="CL381" i="4"/>
  <c r="BG377" i="4"/>
  <c r="BF378" i="4" s="1"/>
  <c r="Q378" i="4"/>
  <c r="BM377" i="4"/>
  <c r="X240" i="4"/>
  <c r="A476" i="4"/>
  <c r="A412" i="4"/>
  <c r="BF152" i="8"/>
  <c r="M153" i="7"/>
  <c r="E189" i="4"/>
  <c r="BM152" i="8"/>
  <c r="BM152" i="7"/>
  <c r="E184" i="4"/>
  <c r="AX152" i="8"/>
  <c r="AX152" i="7"/>
  <c r="D184" i="4"/>
  <c r="AW152" i="8"/>
  <c r="AW152" i="7"/>
  <c r="BT152" i="7"/>
  <c r="C184" i="4"/>
  <c r="AV152" i="8"/>
  <c r="AV152" i="7"/>
  <c r="F189" i="4"/>
  <c r="BN152" i="7"/>
  <c r="BN152" i="8"/>
  <c r="AP153" i="8"/>
  <c r="AP154" i="8"/>
  <c r="D189" i="4"/>
  <c r="BL152" i="8"/>
  <c r="BL152" i="7"/>
  <c r="D179" i="4"/>
  <c r="AH152" i="7"/>
  <c r="AH152" i="8"/>
  <c r="D169" i="4"/>
  <c r="D152" i="8"/>
  <c r="D152" i="7"/>
  <c r="F174" i="4"/>
  <c r="U152" i="7"/>
  <c r="U152" i="8"/>
  <c r="G179" i="4"/>
  <c r="AK153" i="6" s="1"/>
  <c r="AK152" i="8"/>
  <c r="AK152" i="7"/>
  <c r="AB152" i="7"/>
  <c r="AP152" i="7"/>
  <c r="J189" i="4"/>
  <c r="BR152" i="7"/>
  <c r="BR152" i="8"/>
  <c r="I184" i="4"/>
  <c r="BB152" i="7"/>
  <c r="BB152" i="8"/>
  <c r="AP152" i="8"/>
  <c r="C179" i="4"/>
  <c r="AG152" i="8"/>
  <c r="AG152" i="7"/>
  <c r="D174" i="4"/>
  <c r="S152" i="8"/>
  <c r="S152" i="7"/>
  <c r="E169" i="4"/>
  <c r="E152" i="7"/>
  <c r="E152" i="8"/>
  <c r="G174" i="4"/>
  <c r="V153" i="6" s="1"/>
  <c r="V152" i="7"/>
  <c r="V152" i="8"/>
  <c r="H169" i="4"/>
  <c r="H152" i="7"/>
  <c r="H152" i="8"/>
  <c r="AB153" i="7"/>
  <c r="E174" i="4"/>
  <c r="T152" i="7"/>
  <c r="T152" i="8"/>
  <c r="J184" i="4"/>
  <c r="BC152" i="8"/>
  <c r="BC152" i="7"/>
  <c r="L169" i="4"/>
  <c r="L152" i="7"/>
  <c r="BT153" i="8"/>
  <c r="H184" i="4"/>
  <c r="BA152" i="7"/>
  <c r="BA152" i="8"/>
  <c r="L174" i="4"/>
  <c r="AA152" i="7"/>
  <c r="J174" i="4"/>
  <c r="Y152" i="7"/>
  <c r="Y152" i="8"/>
  <c r="K174" i="4"/>
  <c r="Z152" i="7"/>
  <c r="Z152" i="8"/>
  <c r="AP153" i="7"/>
  <c r="H189" i="4"/>
  <c r="BP153" i="6" s="1"/>
  <c r="BP152" i="7"/>
  <c r="BP152" i="8"/>
  <c r="G169" i="4"/>
  <c r="G153" i="6" s="1"/>
  <c r="G152" i="7"/>
  <c r="G152" i="8"/>
  <c r="S152" i="6"/>
  <c r="C169" i="4"/>
  <c r="C152" i="7"/>
  <c r="C152" i="8"/>
  <c r="BT152" i="8"/>
  <c r="F179" i="4"/>
  <c r="AJ152" i="8"/>
  <c r="AJ152" i="7"/>
  <c r="F169" i="4"/>
  <c r="F153" i="6" s="1"/>
  <c r="F152" i="7"/>
  <c r="F152" i="8"/>
  <c r="H174" i="4"/>
  <c r="W153" i="6" s="1"/>
  <c r="W152" i="7"/>
  <c r="W152" i="8"/>
  <c r="CI152" i="8"/>
  <c r="C174" i="4"/>
  <c r="R152" i="8"/>
  <c r="R152" i="7"/>
  <c r="G184" i="4"/>
  <c r="AZ153" i="6" s="1"/>
  <c r="AZ152" i="8"/>
  <c r="AZ152" i="7"/>
  <c r="K189" i="4"/>
  <c r="BS152" i="8"/>
  <c r="BS152" i="7"/>
  <c r="I179" i="4"/>
  <c r="AM152" i="7"/>
  <c r="AM152" i="8"/>
  <c r="J179" i="4"/>
  <c r="AN152" i="7"/>
  <c r="AN152" i="8"/>
  <c r="I189" i="4"/>
  <c r="BQ152" i="7"/>
  <c r="BQ152" i="8"/>
  <c r="H179" i="4"/>
  <c r="AL153" i="6" s="1"/>
  <c r="AL152" i="8"/>
  <c r="AL152" i="7"/>
  <c r="I174" i="4"/>
  <c r="X152" i="7"/>
  <c r="X152" i="8"/>
  <c r="I169" i="4"/>
  <c r="I152" i="7"/>
  <c r="I152" i="8"/>
  <c r="L184" i="4"/>
  <c r="BE152" i="8"/>
  <c r="BE152" i="7"/>
  <c r="BF153" i="7"/>
  <c r="F184" i="4"/>
  <c r="AY153" i="6" s="1"/>
  <c r="AY152" i="7"/>
  <c r="AY152" i="8"/>
  <c r="K179" i="4"/>
  <c r="AO152" i="7"/>
  <c r="AO152" i="8"/>
  <c r="K169" i="4"/>
  <c r="K152" i="7"/>
  <c r="K152" i="8"/>
  <c r="BF152" i="7"/>
  <c r="M152" i="7"/>
  <c r="G189" i="4"/>
  <c r="BO153" i="6" s="1"/>
  <c r="BO152" i="7"/>
  <c r="BO152" i="8"/>
  <c r="K184" i="4"/>
  <c r="BD152" i="7"/>
  <c r="BD152" i="8"/>
  <c r="C189" i="4"/>
  <c r="BK152" i="8"/>
  <c r="BK152" i="7"/>
  <c r="E179" i="4"/>
  <c r="AI152" i="8"/>
  <c r="AI152" i="7"/>
  <c r="J169"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9" i="4"/>
  <c r="OS4" i="1" s="1"/>
  <c r="C159" i="4"/>
  <c r="OR4" i="1" s="1"/>
  <c r="GU159" i="4"/>
  <c r="WJ4" i="1" s="1"/>
  <c r="CY159" i="4"/>
  <c r="SN4" i="1" s="1"/>
  <c r="CZ159" i="4"/>
  <c r="SO4" i="1" s="1"/>
  <c r="GV159" i="4"/>
  <c r="WK4" i="1" s="1"/>
  <c r="E157" i="4"/>
  <c r="DA157" i="4"/>
  <c r="DG152" i="6"/>
  <c r="CC152" i="6"/>
  <c r="CO152" i="6"/>
  <c r="T152" i="6"/>
  <c r="CP152" i="6"/>
  <c r="CR152" i="6"/>
  <c r="BL152" i="6"/>
  <c r="V152" i="6"/>
  <c r="AY152" i="6"/>
  <c r="BN152" i="6"/>
  <c r="R152" i="6"/>
  <c r="BO152" i="6"/>
  <c r="DE152" i="6"/>
  <c r="DF152" i="6"/>
  <c r="CS152" i="6"/>
  <c r="DH152" i="6"/>
  <c r="CQ152" i="6"/>
  <c r="DD152" i="6"/>
  <c r="C152" i="6"/>
  <c r="BK152" i="6"/>
  <c r="AI152" i="6"/>
  <c r="AJ152" i="6"/>
  <c r="D152" i="6"/>
  <c r="BZ152" i="6"/>
  <c r="AK152" i="6"/>
  <c r="E152" i="6"/>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WX107" i="1" l="1" a="1"/>
  <c r="WX107" i="1" s="1"/>
  <c r="WX56" i="1" a="1"/>
  <c r="WX56" i="1" s="1"/>
  <c r="WX58" i="1" a="1"/>
  <c r="WX58" i="1" s="1"/>
  <c r="WY26" i="1"/>
  <c r="WX106" i="1" a="1"/>
  <c r="WX106" i="1" s="1"/>
  <c r="WX108" i="1" a="1"/>
  <c r="WX108" i="1" s="1"/>
  <c r="WX61" i="1" a="1"/>
  <c r="WX61" i="1" s="1"/>
  <c r="WX89" i="1" a="1"/>
  <c r="WX89" i="1" s="1"/>
  <c r="WX94" i="1" a="1"/>
  <c r="WX94" i="1" s="1"/>
  <c r="WX87" i="1" a="1"/>
  <c r="WX87" i="1" s="1"/>
  <c r="WX82" i="1" a="1"/>
  <c r="WX82" i="1" s="1"/>
  <c r="WX98" i="1" a="1"/>
  <c r="WX98" i="1" s="1"/>
  <c r="WX48" i="1" a="1"/>
  <c r="WX48" i="1" s="1"/>
  <c r="WX97" i="1" a="1"/>
  <c r="WX97" i="1" s="1"/>
  <c r="WX84" i="1" a="1"/>
  <c r="WX84" i="1" s="1"/>
  <c r="WX83" i="1" a="1"/>
  <c r="WX83" i="1" s="1"/>
  <c r="WX99" i="1" a="1"/>
  <c r="WX99" i="1" s="1"/>
  <c r="WX53" i="1" a="1"/>
  <c r="WX53" i="1" s="1"/>
  <c r="WX105" i="1" a="1"/>
  <c r="WX105" i="1" s="1"/>
  <c r="WX54" i="1" a="1"/>
  <c r="WX54" i="1" s="1"/>
  <c r="WX55" i="1" a="1"/>
  <c r="WX55" i="1" s="1"/>
  <c r="WX46" i="1" a="1"/>
  <c r="WX46" i="1" s="1"/>
  <c r="WX57" i="1" a="1"/>
  <c r="WX57" i="1" s="1"/>
  <c r="WX40" i="1" a="1"/>
  <c r="WX40" i="1" s="1"/>
  <c r="WX59" i="1" a="1"/>
  <c r="WX59" i="1" s="1"/>
  <c r="WX60" i="1" a="1"/>
  <c r="WX60" i="1" s="1"/>
  <c r="WX104" i="1" a="1"/>
  <c r="WX104" i="1" s="1"/>
  <c r="WX100" i="1" a="1"/>
  <c r="WX100" i="1" s="1"/>
  <c r="WX95" i="1" a="1"/>
  <c r="WX95" i="1" s="1"/>
  <c r="WX93" i="1" a="1"/>
  <c r="WX93" i="1" s="1"/>
  <c r="WX47" i="1" a="1"/>
  <c r="WX47" i="1" s="1"/>
  <c r="WX96" i="1" a="1"/>
  <c r="WX96" i="1" s="1"/>
  <c r="WX88" i="1" a="1"/>
  <c r="WX88" i="1" s="1"/>
  <c r="WX85" i="1" a="1"/>
  <c r="WX85" i="1" s="1"/>
  <c r="WX51" i="1" a="1"/>
  <c r="WX51" i="1" s="1"/>
  <c r="WX52" i="1" a="1"/>
  <c r="WX52" i="1" s="1"/>
  <c r="WX86" i="1" a="1"/>
  <c r="WX86" i="1" s="1"/>
  <c r="WX39" i="1" a="1"/>
  <c r="WX39" i="1" s="1"/>
  <c r="WX45" i="1" a="1"/>
  <c r="WX45" i="1" s="1"/>
  <c r="WX49" i="1" a="1"/>
  <c r="WX49" i="1" s="1"/>
  <c r="WX50" i="1" a="1"/>
  <c r="WX50" i="1" s="1"/>
  <c r="WX41" i="1" a="1"/>
  <c r="WX41" i="1" s="1"/>
  <c r="WX62" i="1" a="1"/>
  <c r="WX62" i="1" s="1"/>
  <c r="WX63" i="1" a="1"/>
  <c r="WX63" i="1" s="1"/>
  <c r="WX64" i="1" a="1"/>
  <c r="WX64" i="1" s="1"/>
  <c r="WX65" i="1" a="1"/>
  <c r="WX65" i="1" s="1"/>
  <c r="WX66" i="1" a="1"/>
  <c r="WX66" i="1" s="1"/>
  <c r="WX67" i="1" a="1"/>
  <c r="WX67" i="1" s="1"/>
  <c r="WX68" i="1" a="1"/>
  <c r="WX68" i="1" s="1"/>
  <c r="WX69" i="1" a="1"/>
  <c r="WX69" i="1" s="1"/>
  <c r="WU70" i="1" a="1"/>
  <c r="WU70" i="1" s="1"/>
  <c r="WK70" i="1" a="1"/>
  <c r="WK70" i="1" s="1"/>
  <c r="WA70" i="1" a="1"/>
  <c r="WA70" i="1" s="1"/>
  <c r="VQ70" i="1" a="1"/>
  <c r="VQ70" i="1" s="1"/>
  <c r="VG70" i="1" a="1"/>
  <c r="VG70" i="1" s="1"/>
  <c r="UW70" i="1" a="1"/>
  <c r="UW70" i="1" s="1"/>
  <c r="UM70" i="1" a="1"/>
  <c r="UM70" i="1" s="1"/>
  <c r="UC70" i="1" a="1"/>
  <c r="UC70" i="1" s="1"/>
  <c r="TS70" i="1" a="1"/>
  <c r="TS70" i="1" s="1"/>
  <c r="TI70" i="1" a="1"/>
  <c r="TI70" i="1" s="1"/>
  <c r="SY70" i="1" a="1"/>
  <c r="SY70" i="1" s="1"/>
  <c r="SO70" i="1" a="1"/>
  <c r="SO70" i="1" s="1"/>
  <c r="WO70" i="1" a="1"/>
  <c r="WO70" i="1" s="1"/>
  <c r="VT70" i="1" a="1"/>
  <c r="VT70" i="1" s="1"/>
  <c r="UY70" i="1" a="1"/>
  <c r="UY70" i="1" s="1"/>
  <c r="UD70" i="1" a="1"/>
  <c r="UD70" i="1" s="1"/>
  <c r="SX70" i="1" a="1"/>
  <c r="SX70" i="1" s="1"/>
  <c r="WY70" i="1" a="1"/>
  <c r="WY70" i="1" s="1"/>
  <c r="WD70" i="1" a="1"/>
  <c r="WD70" i="1" s="1"/>
  <c r="VI70" i="1" a="1"/>
  <c r="VI70" i="1" s="1"/>
  <c r="UN70" i="1" a="1"/>
  <c r="UN70" i="1" s="1"/>
  <c r="TH70" i="1" a="1"/>
  <c r="TH70" i="1" s="1"/>
  <c r="SM70" i="1" a="1"/>
  <c r="SM70" i="1" s="1"/>
  <c r="WE70" i="1" a="1"/>
  <c r="WE70" i="1" s="1"/>
  <c r="UU70" i="1" a="1"/>
  <c r="UU70" i="1" s="1"/>
  <c r="TX70" i="1" a="1"/>
  <c r="TX70" i="1" s="1"/>
  <c r="TA70" i="1" a="1"/>
  <c r="TA70" i="1" s="1"/>
  <c r="WP70" i="1" a="1"/>
  <c r="WP70" i="1" s="1"/>
  <c r="VR70" i="1" a="1"/>
  <c r="VR70" i="1" s="1"/>
  <c r="VF70" i="1" a="1"/>
  <c r="VF70" i="1" s="1"/>
  <c r="UI70" i="1" a="1"/>
  <c r="UI70" i="1" s="1"/>
  <c r="TL70" i="1" a="1"/>
  <c r="TL70" i="1" s="1"/>
  <c r="WC70" i="1" a="1"/>
  <c r="WC70" i="1" s="1"/>
  <c r="UT70" i="1" a="1"/>
  <c r="UT70" i="1" s="1"/>
  <c r="TW70" i="1" a="1"/>
  <c r="TW70" i="1" s="1"/>
  <c r="SZ70" i="1" a="1"/>
  <c r="SZ70" i="1" s="1"/>
  <c r="SN70" i="1" a="1"/>
  <c r="SN70" i="1" s="1"/>
  <c r="WN70" i="1" a="1"/>
  <c r="WN70" i="1" s="1"/>
  <c r="UL70" i="1" a="1"/>
  <c r="UL70" i="1" s="1"/>
  <c r="TY70" i="1" a="1"/>
  <c r="TY70" i="1" s="1"/>
  <c r="SV70" i="1" a="1"/>
  <c r="SV70" i="1" s="1"/>
  <c r="VZ70" i="1" a="1"/>
  <c r="VZ70" i="1" s="1"/>
  <c r="VM70" i="1" a="1"/>
  <c r="VM70" i="1" s="1"/>
  <c r="UZ70" i="1" a="1"/>
  <c r="UZ70" i="1" s="1"/>
  <c r="TJ70" i="1" a="1"/>
  <c r="TJ70" i="1" s="1"/>
  <c r="WM70" i="1" a="1"/>
  <c r="WM70" i="1" s="1"/>
  <c r="UK70" i="1" a="1"/>
  <c r="UK70" i="1" s="1"/>
  <c r="SU70" i="1" a="1"/>
  <c r="SU70" i="1" s="1"/>
  <c r="VJ70" i="1" a="1"/>
  <c r="VJ70" i="1" s="1"/>
  <c r="TN70" i="1" a="1"/>
  <c r="TN70" i="1" s="1"/>
  <c r="WQ70" i="1" a="1"/>
  <c r="WQ70" i="1" s="1"/>
  <c r="VX70" i="1" a="1"/>
  <c r="VX70" i="1" s="1"/>
  <c r="UR70" i="1" a="1"/>
  <c r="UR70" i="1" s="1"/>
  <c r="UB70" i="1" a="1"/>
  <c r="UB70" i="1" s="1"/>
  <c r="VH70" i="1" a="1"/>
  <c r="VH70" i="1" s="1"/>
  <c r="TM70" i="1" a="1"/>
  <c r="TM70" i="1" s="1"/>
  <c r="ST70" i="1" a="1"/>
  <c r="ST70" i="1" s="1"/>
  <c r="WL70" i="1" a="1"/>
  <c r="WL70" i="1" s="1"/>
  <c r="VW70" i="1" a="1"/>
  <c r="VW70" i="1" s="1"/>
  <c r="UQ70" i="1" a="1"/>
  <c r="UQ70" i="1" s="1"/>
  <c r="UA70" i="1" a="1"/>
  <c r="UA70" i="1" s="1"/>
  <c r="TK70" i="1" a="1"/>
  <c r="TK70" i="1" s="1"/>
  <c r="WX70" i="1" a="1"/>
  <c r="WX70" i="1" s="1"/>
  <c r="WG70" i="1" a="1"/>
  <c r="WG70" i="1" s="1"/>
  <c r="VL70" i="1" a="1"/>
  <c r="VL70" i="1" s="1"/>
  <c r="UP70" i="1" a="1"/>
  <c r="UP70" i="1" s="1"/>
  <c r="TU70" i="1" a="1"/>
  <c r="TU70" i="1" s="1"/>
  <c r="TC70" i="1" a="1"/>
  <c r="TC70" i="1" s="1"/>
  <c r="UO70" i="1" a="1"/>
  <c r="UO70" i="1" s="1"/>
  <c r="WW70" i="1" a="1"/>
  <c r="WW70" i="1" s="1"/>
  <c r="WF70" i="1" a="1"/>
  <c r="WF70" i="1" s="1"/>
  <c r="VK70" i="1" a="1"/>
  <c r="VK70" i="1" s="1"/>
  <c r="TT70" i="1" a="1"/>
  <c r="TT70" i="1" s="1"/>
  <c r="TB70" i="1" a="1"/>
  <c r="TB70" i="1" s="1"/>
  <c r="TQ70" i="1" a="1"/>
  <c r="TQ70" i="1" s="1"/>
  <c r="SR70" i="1" a="1"/>
  <c r="SR70" i="1" s="1"/>
  <c r="WR70" i="1" a="1"/>
  <c r="WR70" i="1" s="1"/>
  <c r="VP70" i="1" a="1"/>
  <c r="VP70" i="1" s="1"/>
  <c r="US70" i="1" a="1"/>
  <c r="US70" i="1" s="1"/>
  <c r="VN70" i="1" a="1"/>
  <c r="VN70" i="1" s="1"/>
  <c r="TF70" i="1" a="1"/>
  <c r="TF70" i="1" s="1"/>
  <c r="WJ70" i="1" a="1"/>
  <c r="WJ70" i="1" s="1"/>
  <c r="VE70" i="1" a="1"/>
  <c r="VE70" i="1" s="1"/>
  <c r="UG70" i="1" a="1"/>
  <c r="UG70" i="1" s="1"/>
  <c r="TE70" i="1" a="1"/>
  <c r="TE70" i="1" s="1"/>
  <c r="VY70" i="1" a="1"/>
  <c r="VY70" i="1" s="1"/>
  <c r="UX70" i="1" a="1"/>
  <c r="UX70" i="1" s="1"/>
  <c r="TV70" i="1" a="1"/>
  <c r="TV70" i="1" s="1"/>
  <c r="TR70" i="1" a="1"/>
  <c r="TR70" i="1" s="1"/>
  <c r="WI70" i="1" a="1"/>
  <c r="WI70" i="1" s="1"/>
  <c r="VB70" i="1" a="1"/>
  <c r="VB70" i="1" s="1"/>
  <c r="TP70" i="1" a="1"/>
  <c r="TP70" i="1" s="1"/>
  <c r="WH70" i="1" a="1"/>
  <c r="WH70" i="1" s="1"/>
  <c r="VA70" i="1" a="1"/>
  <c r="VA70" i="1" s="1"/>
  <c r="TD70" i="1" a="1"/>
  <c r="TD70" i="1" s="1"/>
  <c r="SS70" i="1" a="1"/>
  <c r="SS70" i="1" s="1"/>
  <c r="UJ70" i="1" a="1"/>
  <c r="UJ70" i="1" s="1"/>
  <c r="SQ70" i="1" a="1"/>
  <c r="SQ70" i="1" s="1"/>
  <c r="WB70" i="1" a="1"/>
  <c r="WB70" i="1" s="1"/>
  <c r="UH70" i="1" a="1"/>
  <c r="UH70" i="1" s="1"/>
  <c r="VS70" i="1" a="1"/>
  <c r="VS70" i="1" s="1"/>
  <c r="TG70" i="1" a="1"/>
  <c r="TG70" i="1" s="1"/>
  <c r="VO70" i="1" a="1"/>
  <c r="VO70" i="1" s="1"/>
  <c r="WT70" i="1" a="1"/>
  <c r="WT70" i="1" s="1"/>
  <c r="TO70" i="1" a="1"/>
  <c r="TO70" i="1" s="1"/>
  <c r="WS70" i="1" a="1"/>
  <c r="WS70" i="1" s="1"/>
  <c r="UF70" i="1" a="1"/>
  <c r="UF70" i="1" s="1"/>
  <c r="UE70" i="1" a="1"/>
  <c r="UE70" i="1" s="1"/>
  <c r="SW70" i="1" a="1"/>
  <c r="SW70" i="1" s="1"/>
  <c r="VV70" i="1" a="1"/>
  <c r="VV70" i="1" s="1"/>
  <c r="VU70" i="1" a="1"/>
  <c r="VU70" i="1" s="1"/>
  <c r="TZ70" i="1" a="1"/>
  <c r="TZ70" i="1" s="1"/>
  <c r="WV70" i="1" a="1"/>
  <c r="WV70" i="1" s="1"/>
  <c r="VD70" i="1" a="1"/>
  <c r="VD70" i="1" s="1"/>
  <c r="VC70" i="1" a="1"/>
  <c r="VC70" i="1" s="1"/>
  <c r="UV70" i="1" a="1"/>
  <c r="UV70" i="1" s="1"/>
  <c r="SP70" i="1" a="1"/>
  <c r="SP70" i="1" s="1"/>
  <c r="CX195" i="4"/>
  <c r="CX185" i="4"/>
  <c r="CX190" i="4"/>
  <c r="KE159" i="4"/>
  <c r="JQ159" i="4"/>
  <c r="MR77" i="1" a="1"/>
  <c r="MR77" i="1" s="1"/>
  <c r="OS104" i="1" a="1"/>
  <c r="OS104" i="1" s="1"/>
  <c r="OS89" i="1" a="1"/>
  <c r="OS89" i="1" s="1"/>
  <c r="OS86" i="1" a="1"/>
  <c r="OS86" i="1" s="1"/>
  <c r="OS39" i="1" a="1"/>
  <c r="OS39" i="1" s="1"/>
  <c r="OS85" i="1" a="1"/>
  <c r="OS85" i="1" s="1"/>
  <c r="OS88" i="1" a="1"/>
  <c r="OS88" i="1" s="1"/>
  <c r="OS87" i="1" a="1"/>
  <c r="OS87" i="1" s="1"/>
  <c r="OS83" i="1" a="1"/>
  <c r="OS83" i="1" s="1"/>
  <c r="OS84" i="1" a="1"/>
  <c r="OS84" i="1" s="1"/>
  <c r="OS107" i="1" a="1"/>
  <c r="OS107" i="1" s="1"/>
  <c r="OS100" i="1" a="1"/>
  <c r="OS100" i="1" s="1"/>
  <c r="OS99" i="1" a="1"/>
  <c r="OS99" i="1" s="1"/>
  <c r="OS41" i="1" a="1"/>
  <c r="OS41" i="1" s="1"/>
  <c r="OS95" i="1" a="1"/>
  <c r="OS95" i="1" s="1"/>
  <c r="OS105" i="1" a="1"/>
  <c r="OS105" i="1" s="1"/>
  <c r="OS106" i="1" a="1"/>
  <c r="OS106" i="1" s="1"/>
  <c r="OS40" i="1" a="1"/>
  <c r="OS40" i="1" s="1"/>
  <c r="OS108" i="1" a="1"/>
  <c r="OS108" i="1" s="1"/>
  <c r="OS98" i="1" a="1"/>
  <c r="OS98" i="1" s="1"/>
  <c r="OS97" i="1" a="1"/>
  <c r="OS97" i="1" s="1"/>
  <c r="OR69" i="1" a="1"/>
  <c r="OR69" i="1" s="1"/>
  <c r="OR89" i="1" a="1"/>
  <c r="OR89" i="1" s="1"/>
  <c r="OR104" i="1" a="1"/>
  <c r="OR104" i="1" s="1"/>
  <c r="OR86" i="1" a="1"/>
  <c r="OR86" i="1" s="1"/>
  <c r="OR87" i="1" a="1"/>
  <c r="OR87" i="1" s="1"/>
  <c r="OR85" i="1" a="1"/>
  <c r="OR85" i="1" s="1"/>
  <c r="OR88" i="1" a="1"/>
  <c r="OR88" i="1" s="1"/>
  <c r="OR84" i="1" a="1"/>
  <c r="OR84" i="1" s="1"/>
  <c r="OR83" i="1" a="1"/>
  <c r="OR83" i="1" s="1"/>
  <c r="OR39" i="1" a="1"/>
  <c r="OR39" i="1" s="1"/>
  <c r="OR99" i="1" a="1"/>
  <c r="OR99" i="1" s="1"/>
  <c r="OR95" i="1" a="1"/>
  <c r="OR95" i="1" s="1"/>
  <c r="OR107" i="1" a="1"/>
  <c r="OR107" i="1" s="1"/>
  <c r="OR100" i="1" a="1"/>
  <c r="OR100" i="1" s="1"/>
  <c r="OR106" i="1" a="1"/>
  <c r="OR106" i="1" s="1"/>
  <c r="OR41" i="1" a="1"/>
  <c r="OR41" i="1" s="1"/>
  <c r="OR108" i="1" a="1"/>
  <c r="OR108" i="1" s="1"/>
  <c r="OR105" i="1" a="1"/>
  <c r="OR105" i="1" s="1"/>
  <c r="OR40" i="1" a="1"/>
  <c r="OR40" i="1" s="1"/>
  <c r="OR97" i="1" a="1"/>
  <c r="OR97" i="1" s="1"/>
  <c r="OR98" i="1" a="1"/>
  <c r="OR98" i="1" s="1"/>
  <c r="OS82" i="1" a="1"/>
  <c r="OS82" i="1" s="1"/>
  <c r="OS45" i="1" a="1"/>
  <c r="OS45" i="1" s="1"/>
  <c r="OS93" i="1" a="1"/>
  <c r="OS93" i="1" s="1"/>
  <c r="OS94" i="1" a="1"/>
  <c r="OS94" i="1" s="1"/>
  <c r="OS46" i="1" a="1"/>
  <c r="OS46" i="1" s="1"/>
  <c r="OS96" i="1" a="1"/>
  <c r="OS96" i="1" s="1"/>
  <c r="OS47" i="1" a="1"/>
  <c r="OS47" i="1" s="1"/>
  <c r="OS48" i="1" a="1"/>
  <c r="OS48" i="1" s="1"/>
  <c r="OS49" i="1" a="1"/>
  <c r="OS49" i="1" s="1"/>
  <c r="OS50" i="1" a="1"/>
  <c r="OS50" i="1" s="1"/>
  <c r="OS51" i="1" a="1"/>
  <c r="OS51" i="1" s="1"/>
  <c r="OS52" i="1" a="1"/>
  <c r="OS52" i="1" s="1"/>
  <c r="OS53" i="1" a="1"/>
  <c r="OS53" i="1" s="1"/>
  <c r="OS54" i="1" a="1"/>
  <c r="OS54" i="1" s="1"/>
  <c r="OS55" i="1" a="1"/>
  <c r="OS55" i="1" s="1"/>
  <c r="OS56" i="1" a="1"/>
  <c r="OS56" i="1" s="1"/>
  <c r="OS57" i="1" a="1"/>
  <c r="OS57" i="1" s="1"/>
  <c r="OS58" i="1" a="1"/>
  <c r="OS58" i="1" s="1"/>
  <c r="OS59" i="1" a="1"/>
  <c r="OS59" i="1" s="1"/>
  <c r="OS60" i="1" a="1"/>
  <c r="OS60" i="1" s="1"/>
  <c r="OS61" i="1" a="1"/>
  <c r="OS61" i="1" s="1"/>
  <c r="OS62" i="1" a="1"/>
  <c r="OS62" i="1" s="1"/>
  <c r="OS63" i="1" a="1"/>
  <c r="OS63" i="1" s="1"/>
  <c r="OS64" i="1" a="1"/>
  <c r="OS64" i="1" s="1"/>
  <c r="OS65" i="1" a="1"/>
  <c r="OS65" i="1" s="1"/>
  <c r="OS66" i="1" a="1"/>
  <c r="OS66" i="1" s="1"/>
  <c r="OS67" i="1" a="1"/>
  <c r="OS67" i="1" s="1"/>
  <c r="OS68" i="1" a="1"/>
  <c r="OS68" i="1" s="1"/>
  <c r="OS70" i="1" a="1"/>
  <c r="OS70" i="1" s="1"/>
  <c r="OR82" i="1" a="1"/>
  <c r="OR82" i="1" s="1"/>
  <c r="OR93" i="1" a="1"/>
  <c r="OR93" i="1" s="1"/>
  <c r="OR45" i="1" a="1"/>
  <c r="OR45" i="1" s="1"/>
  <c r="OR46" i="1" a="1"/>
  <c r="OR46" i="1" s="1"/>
  <c r="OR94" i="1" a="1"/>
  <c r="OR94" i="1" s="1"/>
  <c r="OR96" i="1" a="1"/>
  <c r="OR96" i="1" s="1"/>
  <c r="OR47" i="1" a="1"/>
  <c r="OR47" i="1" s="1"/>
  <c r="OR48" i="1" a="1"/>
  <c r="OR48" i="1" s="1"/>
  <c r="OR49" i="1" a="1"/>
  <c r="OR49" i="1" s="1"/>
  <c r="OR50" i="1" a="1"/>
  <c r="OR50" i="1" s="1"/>
  <c r="OR51" i="1" a="1"/>
  <c r="OR51" i="1" s="1"/>
  <c r="OR52" i="1" a="1"/>
  <c r="OR52" i="1" s="1"/>
  <c r="OR53" i="1" a="1"/>
  <c r="OR53" i="1" s="1"/>
  <c r="OR54" i="1" a="1"/>
  <c r="OR54" i="1" s="1"/>
  <c r="OR55" i="1" a="1"/>
  <c r="OR55" i="1" s="1"/>
  <c r="OR56" i="1" a="1"/>
  <c r="OR56" i="1" s="1"/>
  <c r="OR57" i="1" a="1"/>
  <c r="OR57" i="1" s="1"/>
  <c r="OR58" i="1" a="1"/>
  <c r="OR58" i="1" s="1"/>
  <c r="OR59" i="1" a="1"/>
  <c r="OR59" i="1" s="1"/>
  <c r="OR60" i="1" a="1"/>
  <c r="OR60" i="1" s="1"/>
  <c r="OR61" i="1" a="1"/>
  <c r="OR61" i="1" s="1"/>
  <c r="OR62" i="1" a="1"/>
  <c r="OR62" i="1" s="1"/>
  <c r="OR63" i="1" a="1"/>
  <c r="OR63" i="1" s="1"/>
  <c r="OR64" i="1" a="1"/>
  <c r="OR64" i="1" s="1"/>
  <c r="OR65" i="1" a="1"/>
  <c r="OR65" i="1" s="1"/>
  <c r="OR66" i="1" a="1"/>
  <c r="OR66" i="1" s="1"/>
  <c r="OR67" i="1" a="1"/>
  <c r="OR67" i="1" s="1"/>
  <c r="OR68" i="1" a="1"/>
  <c r="OR68" i="1" s="1"/>
  <c r="OS69" i="1" a="1"/>
  <c r="OS69" i="1" s="1"/>
  <c r="K71" i="1"/>
  <c r="OR70" i="1" a="1"/>
  <c r="OR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7" i="4"/>
  <c r="KD78" i="1"/>
  <c r="KB76" i="1"/>
  <c r="KB61" i="1"/>
  <c r="KC76" i="1"/>
  <c r="KC61" i="1"/>
  <c r="LO78" i="1"/>
  <c r="V247"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40" i="4"/>
  <c r="AJ240" i="4" s="1"/>
  <c r="AG244" i="4"/>
  <c r="AG247" i="4" s="1"/>
  <c r="BY78" i="1"/>
  <c r="MR74" i="1" a="1"/>
  <c r="MR74" i="1" s="1"/>
  <c r="LT61" i="1"/>
  <c r="LT76" i="1"/>
  <c r="IJ61" i="1"/>
  <c r="IJ76" i="1"/>
  <c r="Z67" i="1"/>
  <c r="BE76" i="1"/>
  <c r="BE61" i="1"/>
  <c r="FJ61" i="1"/>
  <c r="FJ76" i="1"/>
  <c r="KU61" i="1"/>
  <c r="KU76" i="1"/>
  <c r="N67" i="1"/>
  <c r="EZ76" i="1"/>
  <c r="EZ61" i="1"/>
  <c r="GD61" i="1"/>
  <c r="GD76" i="1"/>
  <c r="GA76" i="1"/>
  <c r="GA61" i="1"/>
  <c r="MX61" i="1"/>
  <c r="MX76" i="1"/>
  <c r="IZ61" i="1"/>
  <c r="IZ76" i="1"/>
  <c r="O67" i="1"/>
  <c r="FT76" i="1"/>
  <c r="FT61" i="1"/>
  <c r="OI61" i="1"/>
  <c r="OI76" i="1"/>
  <c r="MU61" i="1"/>
  <c r="MU76" i="1"/>
  <c r="NJ61" i="1"/>
  <c r="NJ76" i="1"/>
  <c r="GI61" i="1"/>
  <c r="GI76" i="1"/>
  <c r="EU61" i="1"/>
  <c r="EU76" i="1"/>
  <c r="FG61" i="1"/>
  <c r="FG76" i="1"/>
  <c r="HX76" i="1"/>
  <c r="HX61" i="1"/>
  <c r="IR61" i="1"/>
  <c r="IR76" i="1"/>
  <c r="GO61" i="1"/>
  <c r="GO76" i="1"/>
  <c r="GN61" i="1"/>
  <c r="GN76" i="1"/>
  <c r="JJ76" i="1"/>
  <c r="JJ61" i="1"/>
  <c r="JF61" i="1"/>
  <c r="JF76" i="1"/>
  <c r="KV61" i="1"/>
  <c r="KV76" i="1"/>
  <c r="FO76" i="1"/>
  <c r="FO61" i="1"/>
  <c r="GH61" i="1"/>
  <c r="GH76" i="1"/>
  <c r="FL76" i="1"/>
  <c r="FL61" i="1"/>
  <c r="FP76" i="1"/>
  <c r="FP61" i="1"/>
  <c r="NW61" i="1"/>
  <c r="NW76" i="1"/>
  <c r="EF76" i="1"/>
  <c r="EF61" i="1"/>
  <c r="IG76" i="1"/>
  <c r="IG61" i="1"/>
  <c r="MS61" i="1"/>
  <c r="MS76" i="1"/>
  <c r="MR59" i="1" a="1"/>
  <c r="MR59" i="1" s="1"/>
  <c r="HV76" i="1"/>
  <c r="HV61" i="1"/>
  <c r="GK61" i="1"/>
  <c r="GK76" i="1"/>
  <c r="OK61" i="1"/>
  <c r="OK76" i="1"/>
  <c r="OO76" i="1"/>
  <c r="OO61" i="1"/>
  <c r="NL76" i="1"/>
  <c r="NL61" i="1"/>
  <c r="FF61" i="1"/>
  <c r="FF76" i="1"/>
  <c r="IY61" i="1"/>
  <c r="IY76" i="1"/>
  <c r="IN61" i="1"/>
  <c r="IN76" i="1"/>
  <c r="JC76" i="1"/>
  <c r="JC61" i="1"/>
  <c r="BC61" i="1"/>
  <c r="BC76" i="1"/>
  <c r="FU76" i="1"/>
  <c r="FU61" i="1"/>
  <c r="IQ76" i="1"/>
  <c r="IQ61" i="1"/>
  <c r="GY76" i="1"/>
  <c r="GY61" i="1"/>
  <c r="FZ61" i="1"/>
  <c r="FZ76" i="1"/>
  <c r="BG76" i="1"/>
  <c r="BG61" i="1"/>
  <c r="GG61" i="1"/>
  <c r="GG76" i="1"/>
  <c r="EY76" i="1"/>
  <c r="EY61" i="1"/>
  <c r="GS76" i="1"/>
  <c r="GS61" i="1"/>
  <c r="IO61" i="1"/>
  <c r="IO76" i="1"/>
  <c r="FS76" i="1"/>
  <c r="FS61" i="1"/>
  <c r="ND61" i="1"/>
  <c r="ND76" i="1"/>
  <c r="BF76" i="1"/>
  <c r="BF61" i="1"/>
  <c r="HP76" i="1"/>
  <c r="HP61" i="1"/>
  <c r="HH76" i="1"/>
  <c r="HH61" i="1"/>
  <c r="FY61" i="1"/>
  <c r="FY76" i="1"/>
  <c r="OM76" i="1"/>
  <c r="OM61" i="1"/>
  <c r="GX76" i="1"/>
  <c r="GX61" i="1"/>
  <c r="KX76" i="1"/>
  <c r="KX61" i="1"/>
  <c r="IC76" i="1"/>
  <c r="IC61" i="1"/>
  <c r="HC76" i="1"/>
  <c r="HC61" i="1"/>
  <c r="IM61" i="1"/>
  <c r="IM76" i="1"/>
  <c r="ID76" i="1"/>
  <c r="ID61" i="1"/>
  <c r="NY76" i="1"/>
  <c r="NY61" i="1"/>
  <c r="LE76" i="1"/>
  <c r="LE61" i="1"/>
  <c r="LF76" i="1"/>
  <c r="LF61" i="1"/>
  <c r="EI76" i="1"/>
  <c r="EI61" i="1"/>
  <c r="EP76" i="1"/>
  <c r="EP61" i="1"/>
  <c r="W67" i="1"/>
  <c r="LW76" i="1"/>
  <c r="LW61" i="1"/>
  <c r="HG76" i="1"/>
  <c r="HG61" i="1"/>
  <c r="LV61" i="1"/>
  <c r="LV76" i="1"/>
  <c r="GB61" i="1"/>
  <c r="GB76" i="1"/>
  <c r="HD61" i="1"/>
  <c r="HD76" i="1"/>
  <c r="IP61" i="1"/>
  <c r="IP76" i="1"/>
  <c r="OE76" i="1"/>
  <c r="OE61" i="1"/>
  <c r="IE76" i="1"/>
  <c r="IE61" i="1"/>
  <c r="LP61" i="1"/>
  <c r="LP76" i="1"/>
  <c r="IB76" i="1"/>
  <c r="IB61" i="1"/>
  <c r="FM76" i="1"/>
  <c r="FM61" i="1"/>
  <c r="IL61" i="1"/>
  <c r="IL76" i="1"/>
  <c r="DP61" i="1"/>
  <c r="DP76" i="1"/>
  <c r="HR61" i="1"/>
  <c r="HR76" i="1"/>
  <c r="IH76" i="1"/>
  <c r="IH61" i="1"/>
  <c r="FA76" i="1"/>
  <c r="FA61" i="1"/>
  <c r="MV76" i="1"/>
  <c r="MV61" i="1"/>
  <c r="HK76" i="1"/>
  <c r="HK61" i="1"/>
  <c r="FI61" i="1"/>
  <c r="FI76" i="1"/>
  <c r="LU61" i="1"/>
  <c r="LU76" i="1"/>
  <c r="II76" i="1"/>
  <c r="II61" i="1"/>
  <c r="JK76" i="1"/>
  <c r="JK61" i="1"/>
  <c r="JX61" i="1"/>
  <c r="JX76" i="1"/>
  <c r="DY61" i="1"/>
  <c r="DY76" i="1"/>
  <c r="FN76" i="1"/>
  <c r="FN61" i="1"/>
  <c r="ON76" i="1"/>
  <c r="ON61" i="1"/>
  <c r="JL76" i="1"/>
  <c r="JL61" i="1"/>
  <c r="ED76" i="1"/>
  <c r="ED61" i="1"/>
  <c r="FV76" i="1"/>
  <c r="FV61" i="1"/>
  <c r="IT61" i="1"/>
  <c r="IT76" i="1"/>
  <c r="EL61" i="1"/>
  <c r="EL76" i="1"/>
  <c r="GW76" i="1"/>
  <c r="GW61" i="1"/>
  <c r="P67" i="1"/>
  <c r="EC76" i="1"/>
  <c r="EC61" i="1"/>
  <c r="HY76" i="1"/>
  <c r="HY61" i="1"/>
  <c r="IX61" i="1"/>
  <c r="IX76" i="1"/>
  <c r="GE61" i="1"/>
  <c r="GE76" i="1"/>
  <c r="GV61" i="1"/>
  <c r="GV76" i="1"/>
  <c r="HT61" i="1"/>
  <c r="HT76" i="1"/>
  <c r="HJ61" i="1"/>
  <c r="HJ76" i="1"/>
  <c r="EG76" i="1"/>
  <c r="EG61" i="1"/>
  <c r="JT76" i="1"/>
  <c r="JT61" i="1"/>
  <c r="GR76" i="1"/>
  <c r="GR61" i="1"/>
  <c r="EQ76" i="1"/>
  <c r="EQ61" i="1"/>
  <c r="LR61" i="1"/>
  <c r="LR76" i="1"/>
  <c r="HI76" i="1"/>
  <c r="HI61" i="1"/>
  <c r="JE76" i="1"/>
  <c r="JE61" i="1"/>
  <c r="GQ76" i="1"/>
  <c r="GQ61" i="1"/>
  <c r="HA76" i="1"/>
  <c r="HA61" i="1"/>
  <c r="HO76" i="1"/>
  <c r="HO61" i="1"/>
  <c r="GU61" i="1"/>
  <c r="GU76" i="1"/>
  <c r="EJ76" i="1"/>
  <c r="EJ61" i="1"/>
  <c r="LM61" i="1"/>
  <c r="LM76" i="1"/>
  <c r="EW61" i="1"/>
  <c r="EW76" i="1"/>
  <c r="FX61" i="1"/>
  <c r="FX76" i="1"/>
  <c r="EK76" i="1"/>
  <c r="EK61" i="1"/>
  <c r="EX61" i="1"/>
  <c r="EX76" i="1"/>
  <c r="AF67" i="1"/>
  <c r="HN61" i="1"/>
  <c r="HN76" i="1"/>
  <c r="LB61" i="1"/>
  <c r="LB76" i="1"/>
  <c r="FK76" i="1"/>
  <c r="FK61" i="1"/>
  <c r="HL76" i="1"/>
  <c r="HL61" i="1"/>
  <c r="EV61" i="1"/>
  <c r="EV76" i="1"/>
  <c r="LA76" i="1"/>
  <c r="LA61" i="1"/>
  <c r="HU61" i="1"/>
  <c r="HU76" i="1"/>
  <c r="KY76" i="1"/>
  <c r="KY61" i="1"/>
  <c r="LN61" i="1"/>
  <c r="LN76" i="1"/>
  <c r="JA76" i="1"/>
  <c r="JA61" i="1"/>
  <c r="IF76" i="1"/>
  <c r="IF61" i="1"/>
  <c r="BD76" i="1"/>
  <c r="BD61" i="1"/>
  <c r="JG76" i="1"/>
  <c r="JG61" i="1"/>
  <c r="NZ61" i="1"/>
  <c r="NZ76" i="1"/>
  <c r="NM76" i="1"/>
  <c r="NM61" i="1"/>
  <c r="BB61" i="1"/>
  <c r="BB76" i="1"/>
  <c r="FW76" i="1"/>
  <c r="FW61" i="1"/>
  <c r="GJ61" i="1"/>
  <c r="GJ76" i="1"/>
  <c r="HS61" i="1"/>
  <c r="HS76" i="1"/>
  <c r="HQ76" i="1"/>
  <c r="HQ61" i="1"/>
  <c r="KZ76" i="1"/>
  <c r="KZ61" i="1"/>
  <c r="GM61" i="1"/>
  <c r="GM76" i="1"/>
  <c r="OJ61" i="1"/>
  <c r="OJ76" i="1"/>
  <c r="DS61" i="1"/>
  <c r="DS76" i="1"/>
  <c r="FH76" i="1"/>
  <c r="FH61" i="1"/>
  <c r="FE61" i="1"/>
  <c r="FE76" i="1"/>
  <c r="IU61" i="1"/>
  <c r="IU76" i="1"/>
  <c r="EO76" i="1"/>
  <c r="EO61" i="1"/>
  <c r="HM61" i="1"/>
  <c r="HM76" i="1"/>
  <c r="IW61" i="1"/>
  <c r="IW76" i="1"/>
  <c r="HE61" i="1"/>
  <c r="HE76" i="1"/>
  <c r="HZ76" i="1"/>
  <c r="HZ61" i="1"/>
  <c r="GF61" i="1"/>
  <c r="GF76" i="1"/>
  <c r="OF76" i="1"/>
  <c r="OF61" i="1"/>
  <c r="EM76" i="1"/>
  <c r="EM61" i="1"/>
  <c r="JD76" i="1"/>
  <c r="JD61" i="1"/>
  <c r="HW76" i="1"/>
  <c r="HW61" i="1"/>
  <c r="OL61" i="1"/>
  <c r="OL76" i="1"/>
  <c r="NX61" i="1"/>
  <c r="NX76" i="1"/>
  <c r="GP76" i="1"/>
  <c r="GP61" i="1"/>
  <c r="JI76" i="1"/>
  <c r="JI61" i="1"/>
  <c r="Q67" i="1"/>
  <c r="LK76" i="1"/>
  <c r="LK61" i="1"/>
  <c r="JU76" i="1"/>
  <c r="JU61" i="1"/>
  <c r="HF61" i="1"/>
  <c r="HF76" i="1"/>
  <c r="LS61" i="1"/>
  <c r="LS76" i="1"/>
  <c r="KW76" i="1"/>
  <c r="KW61" i="1"/>
  <c r="IK61" i="1"/>
  <c r="IK76" i="1"/>
  <c r="LD76" i="1"/>
  <c r="LD61" i="1"/>
  <c r="FR76" i="1"/>
  <c r="FR61" i="1"/>
  <c r="IS61" i="1"/>
  <c r="IS76" i="1"/>
  <c r="OP76" i="1"/>
  <c r="OP61" i="1"/>
  <c r="MY61" i="1"/>
  <c r="MY76" i="1"/>
  <c r="FC76" i="1"/>
  <c r="FC61" i="1"/>
  <c r="IV61" i="1"/>
  <c r="IV76" i="1"/>
  <c r="GC61" i="1"/>
  <c r="GC76" i="1"/>
  <c r="HB76" i="1"/>
  <c r="HB61" i="1"/>
  <c r="EH76" i="1"/>
  <c r="EH61" i="1"/>
  <c r="AZ76" i="1"/>
  <c r="AZ61" i="1"/>
  <c r="FQ76" i="1"/>
  <c r="FQ61" i="1"/>
  <c r="GT76" i="1"/>
  <c r="GT61" i="1"/>
  <c r="EN76" i="1"/>
  <c r="EN61" i="1"/>
  <c r="GL61" i="1"/>
  <c r="GL76" i="1"/>
  <c r="GZ76" i="1"/>
  <c r="GZ61" i="1"/>
  <c r="FD76" i="1"/>
  <c r="FD61" i="1"/>
  <c r="MW61" i="1"/>
  <c r="MW76" i="1"/>
  <c r="FB76" i="1"/>
  <c r="FB61" i="1"/>
  <c r="JB76" i="1"/>
  <c r="JB61" i="1"/>
  <c r="LY61" i="1"/>
  <c r="JQ76" i="1"/>
  <c r="JQ61" i="1"/>
  <c r="MT61" i="1"/>
  <c r="MT76" i="1"/>
  <c r="IA76" i="1"/>
  <c r="IA61" i="1"/>
  <c r="LC76" i="1"/>
  <c r="LC61" i="1"/>
  <c r="JH76" i="1"/>
  <c r="JH61" i="1"/>
  <c r="BA76" i="1"/>
  <c r="BA61" i="1"/>
  <c r="NI61" i="1"/>
  <c r="NI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8" i="4"/>
  <c r="Q239" i="6"/>
  <c r="HR4" i="1" s="1"/>
  <c r="AA247" i="4"/>
  <c r="AA246" i="4"/>
  <c r="AA238" i="6"/>
  <c r="Q237" i="6"/>
  <c r="W244" i="4"/>
  <c r="W245" i="4"/>
  <c r="X244" i="4"/>
  <c r="X245" i="4"/>
  <c r="AC235" i="6"/>
  <c r="AC236" i="6"/>
  <c r="W235" i="6"/>
  <c r="W236" i="6"/>
  <c r="S235" i="6"/>
  <c r="S236" i="6"/>
  <c r="AD235" i="6"/>
  <c r="AD236" i="6"/>
  <c r="AI231" i="6"/>
  <c r="AH236" i="6"/>
  <c r="AH235" i="6"/>
  <c r="AD244" i="4"/>
  <c r="AD245" i="4"/>
  <c r="AC244" i="4"/>
  <c r="AC245" i="4"/>
  <c r="Q247" i="4"/>
  <c r="Q246" i="4"/>
  <c r="Q248" i="4"/>
  <c r="X235" i="6"/>
  <c r="X236" i="6"/>
  <c r="M238" i="6"/>
  <c r="AP252" i="4"/>
  <c r="AV252" i="4" s="1"/>
  <c r="BB252" i="4" s="1"/>
  <c r="AN252" i="4"/>
  <c r="AT252" i="4" s="1"/>
  <c r="AU251" i="4"/>
  <c r="BA251" i="4" s="1"/>
  <c r="BG251" i="4" s="1"/>
  <c r="AS251" i="4"/>
  <c r="AY251" i="4" s="1"/>
  <c r="BJ250" i="4"/>
  <c r="BH250" i="4"/>
  <c r="AU252" i="4"/>
  <c r="BA252" i="4" s="1"/>
  <c r="BG252" i="4" s="1"/>
  <c r="AS252" i="4"/>
  <c r="AY252" i="4" s="1"/>
  <c r="AU253" i="4"/>
  <c r="BA253" i="4" s="1"/>
  <c r="BG253" i="4" s="1"/>
  <c r="AS253" i="4"/>
  <c r="AY253" i="4" s="1"/>
  <c r="AP253" i="4"/>
  <c r="AV253" i="4" s="1"/>
  <c r="BB253" i="4" s="1"/>
  <c r="AN253" i="4"/>
  <c r="AT253" i="4" s="1"/>
  <c r="AP251" i="4"/>
  <c r="AV251" i="4" s="1"/>
  <c r="BB251" i="4" s="1"/>
  <c r="AN251" i="4"/>
  <c r="AT251" i="4" s="1"/>
  <c r="V238" i="6"/>
  <c r="AB238" i="6"/>
  <c r="M247" i="4"/>
  <c r="AG238" i="6"/>
  <c r="AB247" i="4"/>
  <c r="CX153" i="8"/>
  <c r="CY153" i="7"/>
  <c r="AG373" i="7"/>
  <c r="AG371" i="7"/>
  <c r="DN153" i="8"/>
  <c r="M237" i="6"/>
  <c r="M239" i="6"/>
  <c r="AG237" i="6"/>
  <c r="AG239" i="6"/>
  <c r="AB248" i="4"/>
  <c r="AB246" i="4"/>
  <c r="R239" i="6"/>
  <c r="HP4" i="1" s="1"/>
  <c r="R237" i="6"/>
  <c r="V239" i="6"/>
  <c r="V237" i="6"/>
  <c r="M248" i="4"/>
  <c r="M246" i="4"/>
  <c r="S246" i="4"/>
  <c r="S248" i="4"/>
  <c r="V246" i="4"/>
  <c r="V248" i="4"/>
  <c r="AB239" i="6"/>
  <c r="AB237" i="6"/>
  <c r="X373" i="8"/>
  <c r="X371" i="8"/>
  <c r="AE240" i="4"/>
  <c r="AE231" i="6"/>
  <c r="AJ231" i="6"/>
  <c r="R369" i="6"/>
  <c r="R373" i="6" s="1"/>
  <c r="Q371" i="6"/>
  <c r="W373" i="8"/>
  <c r="AZ371" i="6"/>
  <c r="AZ373" i="6"/>
  <c r="DO153" i="8"/>
  <c r="CJ153" i="8"/>
  <c r="W373" i="6"/>
  <c r="P373" i="7"/>
  <c r="BA369" i="7"/>
  <c r="BB369" i="7" s="1"/>
  <c r="AZ371" i="8"/>
  <c r="X371" i="6"/>
  <c r="X373" i="6"/>
  <c r="AZ373" i="7"/>
  <c r="BA369" i="8"/>
  <c r="BB369" i="8" s="1"/>
  <c r="BB371" i="8" s="1"/>
  <c r="X373" i="7"/>
  <c r="AY371" i="6"/>
  <c r="Y373" i="7"/>
  <c r="Y371" i="7"/>
  <c r="AY371" i="8"/>
  <c r="AY373" i="7"/>
  <c r="X371" i="7"/>
  <c r="W373" i="7"/>
  <c r="GW159" i="4"/>
  <c r="WL4" i="1" s="1"/>
  <c r="DA159" i="4"/>
  <c r="SP4" i="1" s="1"/>
  <c r="E159" i="4"/>
  <c r="OT4" i="1" s="1"/>
  <c r="OT70" i="1" a="1"/>
  <c r="OT70" i="1" s="1"/>
  <c r="Q393" i="4"/>
  <c r="CL154" i="7"/>
  <c r="CK154" i="8"/>
  <c r="CD153" i="6"/>
  <c r="CC153" i="6"/>
  <c r="DP154" i="8"/>
  <c r="DH153" i="6"/>
  <c r="CT153" i="6"/>
  <c r="CS153" i="6"/>
  <c r="CZ154" i="8"/>
  <c r="D394" i="4"/>
  <c r="C394" i="4" s="1"/>
  <c r="Q373" i="7"/>
  <c r="Q371" i="7"/>
  <c r="BM375" i="7"/>
  <c r="BL375" i="7" s="1"/>
  <c r="BM376" i="7" s="1"/>
  <c r="BM378" i="7" s="1"/>
  <c r="BM369" i="7"/>
  <c r="P380" i="4"/>
  <c r="R369" i="8"/>
  <c r="S369" i="8" s="1"/>
  <c r="Q373" i="8"/>
  <c r="X380" i="4"/>
  <c r="X382" i="4"/>
  <c r="P392" i="4"/>
  <c r="B392" i="4"/>
  <c r="I412" i="4"/>
  <c r="V412" i="4" s="1"/>
  <c r="H412" i="4"/>
  <c r="U412" i="4" s="1"/>
  <c r="G412" i="4"/>
  <c r="T412" i="4" s="1"/>
  <c r="D412" i="4"/>
  <c r="Q412" i="4" s="1"/>
  <c r="F476" i="4"/>
  <c r="E476" i="4"/>
  <c r="D476" i="4"/>
  <c r="Q476" i="4" s="1"/>
  <c r="I395" i="4"/>
  <c r="V395" i="4" s="1"/>
  <c r="H395" i="4"/>
  <c r="U395" i="4" s="1"/>
  <c r="G395" i="4"/>
  <c r="T395" i="4" s="1"/>
  <c r="F395" i="4"/>
  <c r="S395" i="4" s="1"/>
  <c r="E395" i="4"/>
  <c r="R395" i="4" s="1"/>
  <c r="AZ382" i="4"/>
  <c r="AZ380" i="4"/>
  <c r="AG378" i="4"/>
  <c r="AH378" i="4" s="1"/>
  <c r="A396" i="4"/>
  <c r="AY382" i="4"/>
  <c r="AF380"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80"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8" i="4"/>
  <c r="Y380" i="4"/>
  <c r="Y382" i="4"/>
  <c r="BF382" i="4"/>
  <c r="BF380" i="4"/>
  <c r="BT377" i="4"/>
  <c r="R378" i="4"/>
  <c r="Q382" i="4"/>
  <c r="Q380" i="4"/>
  <c r="BN377" i="4"/>
  <c r="BN378" i="4" s="1"/>
  <c r="BG378" i="4"/>
  <c r="BB378" i="4"/>
  <c r="BA382" i="4"/>
  <c r="BA380" i="4"/>
  <c r="Y240" i="4"/>
  <c r="A477" i="4"/>
  <c r="A413" i="4"/>
  <c r="J185" i="4"/>
  <c r="BC153" i="8"/>
  <c r="BC153" i="7"/>
  <c r="J170" i="4"/>
  <c r="J153" i="7"/>
  <c r="J153" i="8"/>
  <c r="I175" i="4"/>
  <c r="X154" i="6" s="1"/>
  <c r="X153" i="7"/>
  <c r="X153" i="8"/>
  <c r="F180" i="4"/>
  <c r="AJ153" i="8"/>
  <c r="AJ153" i="7"/>
  <c r="F175" i="4"/>
  <c r="U153" i="7"/>
  <c r="U153" i="8"/>
  <c r="E175" i="4"/>
  <c r="T153" i="7"/>
  <c r="T153" i="8"/>
  <c r="E180" i="4"/>
  <c r="AI153" i="8"/>
  <c r="AI153" i="7"/>
  <c r="H180" i="4"/>
  <c r="AL153" i="8"/>
  <c r="AL153" i="7"/>
  <c r="D170" i="4"/>
  <c r="D153" i="8"/>
  <c r="D153" i="7"/>
  <c r="C190" i="4"/>
  <c r="BK153" i="8"/>
  <c r="BK153" i="7"/>
  <c r="C170" i="4"/>
  <c r="C153" i="7"/>
  <c r="C153" i="8"/>
  <c r="H170" i="4"/>
  <c r="H154" i="6" s="1"/>
  <c r="H153" i="7"/>
  <c r="H153" i="8"/>
  <c r="I190" i="4"/>
  <c r="BQ154" i="6" s="1"/>
  <c r="BQ153" i="7"/>
  <c r="BQ153" i="8"/>
  <c r="D180" i="4"/>
  <c r="AH153" i="7"/>
  <c r="AH153" i="8"/>
  <c r="K185" i="4"/>
  <c r="BD153" i="8"/>
  <c r="BD153" i="7"/>
  <c r="G175" i="4"/>
  <c r="V153" i="7"/>
  <c r="V153" i="8"/>
  <c r="J180" i="4"/>
  <c r="AN153" i="8"/>
  <c r="AN153" i="7"/>
  <c r="G170" i="4"/>
  <c r="G153" i="7"/>
  <c r="G153" i="8"/>
  <c r="D190" i="4"/>
  <c r="BL153" i="8"/>
  <c r="BL153" i="7"/>
  <c r="G190" i="4"/>
  <c r="BO153" i="8"/>
  <c r="BO153" i="7"/>
  <c r="E170" i="4"/>
  <c r="E153" i="7"/>
  <c r="E153" i="8"/>
  <c r="I180" i="4"/>
  <c r="AM153" i="7"/>
  <c r="AM153" i="8"/>
  <c r="H190" i="4"/>
  <c r="BP153" i="8"/>
  <c r="BP153" i="7"/>
  <c r="D175" i="4"/>
  <c r="S153" i="8"/>
  <c r="S153" i="7"/>
  <c r="F190" i="4"/>
  <c r="BN153" i="7"/>
  <c r="BN153" i="8"/>
  <c r="K190" i="4"/>
  <c r="BS153" i="8"/>
  <c r="BS153" i="7"/>
  <c r="K170" i="4"/>
  <c r="K153" i="7"/>
  <c r="K153" i="8"/>
  <c r="K175" i="4"/>
  <c r="Z153" i="7"/>
  <c r="Z153" i="8"/>
  <c r="C180" i="4"/>
  <c r="AG153" i="7"/>
  <c r="AG153" i="8"/>
  <c r="C185" i="4"/>
  <c r="AV153" i="8"/>
  <c r="AV153" i="7"/>
  <c r="G185" i="4"/>
  <c r="AZ153" i="8"/>
  <c r="AZ153" i="7"/>
  <c r="K180" i="4"/>
  <c r="AO153" i="8"/>
  <c r="AO153" i="7"/>
  <c r="J175" i="4"/>
  <c r="Y153" i="7"/>
  <c r="Y153" i="8"/>
  <c r="L175" i="4"/>
  <c r="AA153" i="7"/>
  <c r="AA153" i="8"/>
  <c r="I185" i="4"/>
  <c r="BB153" i="7"/>
  <c r="BB153" i="8"/>
  <c r="D185" i="4"/>
  <c r="AW153" i="8"/>
  <c r="AW153" i="7"/>
  <c r="F185" i="4"/>
  <c r="AY153" i="8"/>
  <c r="AY153" i="7"/>
  <c r="C175" i="4"/>
  <c r="R153" i="8"/>
  <c r="R153" i="7"/>
  <c r="H185" i="4"/>
  <c r="BA153" i="7"/>
  <c r="BA153" i="8"/>
  <c r="J190" i="4"/>
  <c r="BR153" i="7"/>
  <c r="BR153" i="8"/>
  <c r="E185" i="4"/>
  <c r="AX153" i="8"/>
  <c r="AX153" i="7"/>
  <c r="L185" i="4"/>
  <c r="BE153" i="7"/>
  <c r="BE153" i="8"/>
  <c r="H175" i="4"/>
  <c r="W153" i="7"/>
  <c r="W153" i="8"/>
  <c r="L170" i="4"/>
  <c r="L153" i="7"/>
  <c r="L153" i="8"/>
  <c r="E190" i="4"/>
  <c r="BM153" i="7"/>
  <c r="BM153" i="8"/>
  <c r="I170" i="4"/>
  <c r="I153" i="7"/>
  <c r="I153" i="8"/>
  <c r="F170" i="4"/>
  <c r="F153" i="7"/>
  <c r="F153" i="8"/>
  <c r="G180"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J148" i="6"/>
  <c r="DK148" i="6" s="1"/>
  <c r="DI151" i="6"/>
  <c r="DI149" i="6"/>
  <c r="DI150" i="6" s="1"/>
  <c r="F157" i="4"/>
  <c r="DB157" i="4"/>
  <c r="DI153" i="6"/>
  <c r="DI152" i="6"/>
  <c r="AV153" i="6"/>
  <c r="C153" i="6"/>
  <c r="BM153" i="6"/>
  <c r="DD153" i="6"/>
  <c r="U153" i="6"/>
  <c r="CQ153" i="6"/>
  <c r="AX153" i="6"/>
  <c r="DF153" i="6"/>
  <c r="CB153" i="6"/>
  <c r="DE153" i="6"/>
  <c r="AH153" i="6"/>
  <c r="S153" i="6"/>
  <c r="AG153" i="6"/>
  <c r="R153" i="6"/>
  <c r="CA153" i="6"/>
  <c r="BN153" i="6"/>
  <c r="E153" i="6"/>
  <c r="BZ153" i="6"/>
  <c r="BL153" i="6"/>
  <c r="D153" i="6"/>
  <c r="CR153" i="6"/>
  <c r="AJ153" i="6"/>
  <c r="CP153" i="6"/>
  <c r="AI153" i="6"/>
  <c r="T153" i="6"/>
  <c r="AW153" i="6"/>
  <c r="BK153" i="6"/>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WY100" i="1" l="1" a="1"/>
  <c r="WY100" i="1" s="1"/>
  <c r="WY56" i="1" a="1"/>
  <c r="WY56" i="1" s="1"/>
  <c r="WY58" i="1" a="1"/>
  <c r="WY58" i="1" s="1"/>
  <c r="WZ26" i="1"/>
  <c r="WY59" i="1" a="1"/>
  <c r="WY59" i="1" s="1"/>
  <c r="WY107" i="1" a="1"/>
  <c r="WY107" i="1" s="1"/>
  <c r="WY61" i="1" a="1"/>
  <c r="WY61" i="1" s="1"/>
  <c r="WY93" i="1" a="1"/>
  <c r="WY93" i="1" s="1"/>
  <c r="WY95" i="1" a="1"/>
  <c r="WY95" i="1" s="1"/>
  <c r="WY83" i="1" a="1"/>
  <c r="WY83" i="1" s="1"/>
  <c r="WY96" i="1" a="1"/>
  <c r="WY96" i="1" s="1"/>
  <c r="WY87" i="1" a="1"/>
  <c r="WY87" i="1" s="1"/>
  <c r="WY48" i="1" a="1"/>
  <c r="WY48" i="1" s="1"/>
  <c r="WY82" i="1" a="1"/>
  <c r="WY82" i="1" s="1"/>
  <c r="WY97" i="1" a="1"/>
  <c r="WY97" i="1" s="1"/>
  <c r="WY45" i="1" a="1"/>
  <c r="WY45" i="1" s="1"/>
  <c r="WY49" i="1" a="1"/>
  <c r="WY49" i="1" s="1"/>
  <c r="WY85" i="1" a="1"/>
  <c r="WY85" i="1" s="1"/>
  <c r="WY106" i="1" a="1"/>
  <c r="WY106" i="1" s="1"/>
  <c r="WY55" i="1" a="1"/>
  <c r="WY55" i="1" s="1"/>
  <c r="WY46" i="1" a="1"/>
  <c r="WY46" i="1" s="1"/>
  <c r="WY57" i="1" a="1"/>
  <c r="WY57" i="1" s="1"/>
  <c r="WY41" i="1" a="1"/>
  <c r="WY41" i="1" s="1"/>
  <c r="WY105" i="1" a="1"/>
  <c r="WY105" i="1" s="1"/>
  <c r="WY60" i="1" a="1"/>
  <c r="WY60" i="1" s="1"/>
  <c r="WY94" i="1" a="1"/>
  <c r="WY94" i="1" s="1"/>
  <c r="WY86" i="1" a="1"/>
  <c r="WY86" i="1" s="1"/>
  <c r="WY51" i="1" a="1"/>
  <c r="WY51" i="1" s="1"/>
  <c r="WY84" i="1" a="1"/>
  <c r="WY84" i="1" s="1"/>
  <c r="WY40" i="1" a="1"/>
  <c r="WY40" i="1" s="1"/>
  <c r="WY89" i="1" a="1"/>
  <c r="WY89" i="1" s="1"/>
  <c r="WY104" i="1" a="1"/>
  <c r="WY104" i="1" s="1"/>
  <c r="WY99" i="1" a="1"/>
  <c r="WY99" i="1" s="1"/>
  <c r="WY88" i="1" a="1"/>
  <c r="WY88" i="1" s="1"/>
  <c r="WY47" i="1" a="1"/>
  <c r="WY47" i="1" s="1"/>
  <c r="WY98" i="1" a="1"/>
  <c r="WY98" i="1" s="1"/>
  <c r="WY39" i="1" a="1"/>
  <c r="WY39" i="1" s="1"/>
  <c r="WY50" i="1" a="1"/>
  <c r="WY50" i="1" s="1"/>
  <c r="WY52" i="1" a="1"/>
  <c r="WY52" i="1" s="1"/>
  <c r="WY108" i="1" a="1"/>
  <c r="WY108" i="1" s="1"/>
  <c r="WY53" i="1" a="1"/>
  <c r="WY53" i="1" s="1"/>
  <c r="WY54" i="1" a="1"/>
  <c r="WY54" i="1" s="1"/>
  <c r="WY62" i="1" a="1"/>
  <c r="WY62" i="1" s="1"/>
  <c r="WY63" i="1" a="1"/>
  <c r="WY63" i="1" s="1"/>
  <c r="WY64" i="1" a="1"/>
  <c r="WY64" i="1" s="1"/>
  <c r="WY65" i="1" a="1"/>
  <c r="WY65" i="1" s="1"/>
  <c r="WY66" i="1" a="1"/>
  <c r="WY66" i="1" s="1"/>
  <c r="WY67" i="1" a="1"/>
  <c r="WY67" i="1" s="1"/>
  <c r="WY68" i="1" a="1"/>
  <c r="WY68" i="1" s="1"/>
  <c r="WY69" i="1" a="1"/>
  <c r="WY69" i="1" s="1"/>
  <c r="WU71" i="1" a="1"/>
  <c r="WU71" i="1" s="1"/>
  <c r="WK71" i="1" a="1"/>
  <c r="WK71" i="1" s="1"/>
  <c r="WA71" i="1" a="1"/>
  <c r="WA71" i="1" s="1"/>
  <c r="VQ71" i="1" a="1"/>
  <c r="VQ71" i="1" s="1"/>
  <c r="VG71" i="1" a="1"/>
  <c r="VG71" i="1" s="1"/>
  <c r="UW71" i="1" a="1"/>
  <c r="UW71" i="1" s="1"/>
  <c r="UM71" i="1" a="1"/>
  <c r="UM71" i="1" s="1"/>
  <c r="UC71" i="1" a="1"/>
  <c r="UC71" i="1" s="1"/>
  <c r="TS71" i="1" a="1"/>
  <c r="TS71" i="1" s="1"/>
  <c r="TI71" i="1" a="1"/>
  <c r="TI71" i="1" s="1"/>
  <c r="SY71" i="1" a="1"/>
  <c r="SY71" i="1" s="1"/>
  <c r="SO71" i="1" a="1"/>
  <c r="SO71" i="1" s="1"/>
  <c r="WT71" i="1" a="1"/>
  <c r="WT71" i="1" s="1"/>
  <c r="VY71" i="1" a="1"/>
  <c r="VY71" i="1" s="1"/>
  <c r="VD71" i="1" a="1"/>
  <c r="VD71" i="1" s="1"/>
  <c r="UI71" i="1" a="1"/>
  <c r="UI71" i="1" s="1"/>
  <c r="TN71" i="1" a="1"/>
  <c r="TN71" i="1" s="1"/>
  <c r="SS71" i="1" a="1"/>
  <c r="SS71" i="1" s="1"/>
  <c r="WI71" i="1" a="1"/>
  <c r="WI71" i="1" s="1"/>
  <c r="VN71" i="1" a="1"/>
  <c r="VN71" i="1" s="1"/>
  <c r="US71" i="1" a="1"/>
  <c r="US71" i="1" s="1"/>
  <c r="TX71" i="1" a="1"/>
  <c r="TX71" i="1" s="1"/>
  <c r="TC71" i="1" a="1"/>
  <c r="TC71" i="1" s="1"/>
  <c r="WF71" i="1" a="1"/>
  <c r="WF71" i="1" s="1"/>
  <c r="VI71" i="1" a="1"/>
  <c r="VI71" i="1" s="1"/>
  <c r="TZ71" i="1" a="1"/>
  <c r="TZ71" i="1" s="1"/>
  <c r="TB71" i="1" a="1"/>
  <c r="TB71" i="1" s="1"/>
  <c r="WQ71" i="1" a="1"/>
  <c r="WQ71" i="1" s="1"/>
  <c r="VT71" i="1" a="1"/>
  <c r="VT71" i="1" s="1"/>
  <c r="UK71" i="1" a="1"/>
  <c r="UK71" i="1" s="1"/>
  <c r="TM71" i="1" a="1"/>
  <c r="TM71" i="1" s="1"/>
  <c r="SP71" i="1" a="1"/>
  <c r="SP71" i="1" s="1"/>
  <c r="WE71" i="1" a="1"/>
  <c r="WE71" i="1" s="1"/>
  <c r="VH71" i="1" a="1"/>
  <c r="VH71" i="1" s="1"/>
  <c r="UV71" i="1" a="1"/>
  <c r="UV71" i="1" s="1"/>
  <c r="TY71" i="1" a="1"/>
  <c r="TY71" i="1" s="1"/>
  <c r="TA71" i="1" a="1"/>
  <c r="TA71" i="1" s="1"/>
  <c r="WP71" i="1" a="1"/>
  <c r="WP71" i="1" s="1"/>
  <c r="WC71" i="1" a="1"/>
  <c r="WC71" i="1" s="1"/>
  <c r="UA71" i="1" a="1"/>
  <c r="UA71" i="1" s="1"/>
  <c r="SX71" i="1" a="1"/>
  <c r="SX71" i="1" s="1"/>
  <c r="VO71" i="1" a="1"/>
  <c r="VO71" i="1" s="1"/>
  <c r="VA71" i="1" a="1"/>
  <c r="VA71" i="1" s="1"/>
  <c r="UN71" i="1" a="1"/>
  <c r="UN71" i="1" s="1"/>
  <c r="TK71" i="1" a="1"/>
  <c r="TK71" i="1" s="1"/>
  <c r="WO71" i="1" a="1"/>
  <c r="WO71" i="1" s="1"/>
  <c r="WB71" i="1" a="1"/>
  <c r="WB71" i="1" s="1"/>
  <c r="SW71" i="1" a="1"/>
  <c r="SW71" i="1" s="1"/>
  <c r="WL71" i="1" a="1"/>
  <c r="WL71" i="1" s="1"/>
  <c r="VV71" i="1" a="1"/>
  <c r="VV71" i="1" s="1"/>
  <c r="UP71" i="1" a="1"/>
  <c r="UP71" i="1" s="1"/>
  <c r="TW71" i="1" a="1"/>
  <c r="TW71" i="1" s="1"/>
  <c r="TH71" i="1" a="1"/>
  <c r="TH71" i="1" s="1"/>
  <c r="WZ71" i="1" a="1"/>
  <c r="WZ71" i="1" s="1"/>
  <c r="VE71" i="1" a="1"/>
  <c r="VE71" i="1" s="1"/>
  <c r="SR71" i="1" a="1"/>
  <c r="SR71" i="1" s="1"/>
  <c r="VU71" i="1" a="1"/>
  <c r="VU71" i="1" s="1"/>
  <c r="UO71" i="1" a="1"/>
  <c r="UO71" i="1" s="1"/>
  <c r="TV71" i="1" a="1"/>
  <c r="TV71" i="1" s="1"/>
  <c r="TG71" i="1" a="1"/>
  <c r="TG71" i="1" s="1"/>
  <c r="WY71" i="1" a="1"/>
  <c r="WY71" i="1" s="1"/>
  <c r="WJ71" i="1" a="1"/>
  <c r="WJ71" i="1" s="1"/>
  <c r="VS71" i="1" a="1"/>
  <c r="VS71" i="1" s="1"/>
  <c r="VC71" i="1" a="1"/>
  <c r="VC71" i="1" s="1"/>
  <c r="SQ71" i="1" a="1"/>
  <c r="SQ71" i="1" s="1"/>
  <c r="WN71" i="1" a="1"/>
  <c r="WN71" i="1" s="1"/>
  <c r="UY71" i="1" a="1"/>
  <c r="UY71" i="1" s="1"/>
  <c r="TL71" i="1" a="1"/>
  <c r="TL71" i="1" s="1"/>
  <c r="VR71" i="1" a="1"/>
  <c r="VR71" i="1" s="1"/>
  <c r="UE71" i="1" a="1"/>
  <c r="UE71" i="1" s="1"/>
  <c r="TJ71" i="1" a="1"/>
  <c r="TJ71" i="1" s="1"/>
  <c r="SN71" i="1" a="1"/>
  <c r="SN71" i="1" s="1"/>
  <c r="UD71" i="1" a="1"/>
  <c r="UD71" i="1" s="1"/>
  <c r="WM71" i="1" a="1"/>
  <c r="WM71" i="1" s="1"/>
  <c r="UX71" i="1" a="1"/>
  <c r="UX71" i="1" s="1"/>
  <c r="SM71" i="1" a="1"/>
  <c r="SM71" i="1" s="1"/>
  <c r="WX71" i="1" a="1"/>
  <c r="WX71" i="1" s="1"/>
  <c r="VB71" i="1" a="1"/>
  <c r="VB71" i="1" s="1"/>
  <c r="VZ71" i="1" a="1"/>
  <c r="VZ71" i="1" s="1"/>
  <c r="UZ71" i="1" a="1"/>
  <c r="UZ71" i="1" s="1"/>
  <c r="UB71" i="1" a="1"/>
  <c r="UB71" i="1" s="1"/>
  <c r="WW71" i="1" a="1"/>
  <c r="WW71" i="1" s="1"/>
  <c r="SZ71" i="1" a="1"/>
  <c r="SZ71" i="1" s="1"/>
  <c r="UT71" i="1" a="1"/>
  <c r="UT71" i="1" s="1"/>
  <c r="TR71" i="1" a="1"/>
  <c r="TR71" i="1" s="1"/>
  <c r="UJ71" i="1" a="1"/>
  <c r="UJ71" i="1" s="1"/>
  <c r="WR71" i="1" a="1"/>
  <c r="WR71" i="1" s="1"/>
  <c r="VK71" i="1" a="1"/>
  <c r="VK71" i="1" s="1"/>
  <c r="WG71" i="1" a="1"/>
  <c r="WG71" i="1" s="1"/>
  <c r="UU71" i="1" a="1"/>
  <c r="UU71" i="1" s="1"/>
  <c r="TQ71" i="1" a="1"/>
  <c r="TQ71" i="1" s="1"/>
  <c r="VP71" i="1" a="1"/>
  <c r="VP71" i="1" s="1"/>
  <c r="UH71" i="1" a="1"/>
  <c r="UH71" i="1" s="1"/>
  <c r="VM71" i="1" a="1"/>
  <c r="VM71" i="1" s="1"/>
  <c r="TU71" i="1" a="1"/>
  <c r="TU71" i="1" s="1"/>
  <c r="VL71" i="1" a="1"/>
  <c r="VL71" i="1" s="1"/>
  <c r="TT71" i="1" a="1"/>
  <c r="TT71" i="1" s="1"/>
  <c r="UR71" i="1" a="1"/>
  <c r="UR71" i="1" s="1"/>
  <c r="TE71" i="1" a="1"/>
  <c r="TE71" i="1" s="1"/>
  <c r="UG71" i="1" a="1"/>
  <c r="UG71" i="1" s="1"/>
  <c r="WH71" i="1" a="1"/>
  <c r="WH71" i="1" s="1"/>
  <c r="SU71" i="1" a="1"/>
  <c r="SU71" i="1" s="1"/>
  <c r="VF71" i="1" a="1"/>
  <c r="VF71" i="1" s="1"/>
  <c r="ST71" i="1" a="1"/>
  <c r="ST71" i="1" s="1"/>
  <c r="WV71" i="1" a="1"/>
  <c r="WV71" i="1" s="1"/>
  <c r="TF71" i="1" a="1"/>
  <c r="TF71" i="1" s="1"/>
  <c r="WS71" i="1" a="1"/>
  <c r="WS71" i="1" s="1"/>
  <c r="TD71" i="1" a="1"/>
  <c r="TD71" i="1" s="1"/>
  <c r="WD71" i="1" a="1"/>
  <c r="WD71" i="1" s="1"/>
  <c r="VX71" i="1" a="1"/>
  <c r="VX71" i="1" s="1"/>
  <c r="VJ71" i="1" a="1"/>
  <c r="VJ71" i="1" s="1"/>
  <c r="UQ71" i="1" a="1"/>
  <c r="UQ71" i="1" s="1"/>
  <c r="TP71" i="1" a="1"/>
  <c r="TP71" i="1" s="1"/>
  <c r="TO71" i="1" a="1"/>
  <c r="TO71" i="1" s="1"/>
  <c r="SV71" i="1" a="1"/>
  <c r="SV71" i="1" s="1"/>
  <c r="VW71" i="1" a="1"/>
  <c r="VW71" i="1" s="1"/>
  <c r="UL71" i="1" a="1"/>
  <c r="UL71" i="1" s="1"/>
  <c r="UF71" i="1" a="1"/>
  <c r="UF71" i="1" s="1"/>
  <c r="JR159" i="4"/>
  <c r="KF159" i="4"/>
  <c r="AH244" i="4"/>
  <c r="AH245" i="4"/>
  <c r="AI240" i="4"/>
  <c r="AI245" i="4" s="1"/>
  <c r="AG246" i="4"/>
  <c r="IR78" i="1"/>
  <c r="IA78" i="1"/>
  <c r="JI78" i="1"/>
  <c r="IF78" i="1"/>
  <c r="HT78" i="1"/>
  <c r="ED78" i="1"/>
  <c r="HK78" i="1"/>
  <c r="IE78" i="1"/>
  <c r="GG78" i="1"/>
  <c r="FF78" i="1"/>
  <c r="FP78" i="1"/>
  <c r="HX78" i="1"/>
  <c r="HA78" i="1"/>
  <c r="GQ78" i="1"/>
  <c r="IS78" i="1"/>
  <c r="GP78" i="1"/>
  <c r="HQ78" i="1"/>
  <c r="JA78" i="1"/>
  <c r="GV78" i="1"/>
  <c r="FY78" i="1"/>
  <c r="FL78" i="1"/>
  <c r="HE78" i="1"/>
  <c r="FZ78" i="1"/>
  <c r="GD78" i="1"/>
  <c r="HI78" i="1"/>
  <c r="IP78" i="1"/>
  <c r="HP78" i="1"/>
  <c r="GY78" i="1"/>
  <c r="GH78" i="1"/>
  <c r="EU78" i="1"/>
  <c r="EZ78" i="1"/>
  <c r="GT78" i="1"/>
  <c r="GE78" i="1"/>
  <c r="FN78" i="1"/>
  <c r="GU78" i="1"/>
  <c r="IJ78" i="1"/>
  <c r="GF78" i="1"/>
  <c r="GM78" i="1"/>
  <c r="GA78" i="1"/>
  <c r="HM78" i="1"/>
  <c r="JB78" i="1"/>
  <c r="GJ78" i="1"/>
  <c r="HY78" i="1"/>
  <c r="HD78" i="1"/>
  <c r="ID78" i="1"/>
  <c r="IQ78" i="1"/>
  <c r="GI78" i="1"/>
  <c r="FD78" i="1"/>
  <c r="EV78" i="1"/>
  <c r="IC78" i="1"/>
  <c r="IG78" i="1"/>
  <c r="FC78" i="1"/>
  <c r="GS78" i="1"/>
  <c r="HO78" i="1"/>
  <c r="EY78" i="1"/>
  <c r="HZ78" i="1"/>
  <c r="HJ78" i="1"/>
  <c r="IY78" i="1"/>
  <c r="IW78" i="1"/>
  <c r="FO78" i="1"/>
  <c r="IK78" i="1"/>
  <c r="HW78" i="1"/>
  <c r="FW78" i="1"/>
  <c r="FX78" i="1"/>
  <c r="GK78" i="1"/>
  <c r="FM78" i="1"/>
  <c r="GZ78" i="1"/>
  <c r="JH78" i="1"/>
  <c r="GL78" i="1"/>
  <c r="FQ78" i="1"/>
  <c r="FG78" i="1"/>
  <c r="IH78" i="1"/>
  <c r="FB78" i="1"/>
  <c r="HB78" i="1"/>
  <c r="IU78" i="1"/>
  <c r="HU78" i="1"/>
  <c r="EC78" i="1"/>
  <c r="HR78" i="1"/>
  <c r="GB78" i="1"/>
  <c r="FU78" i="1"/>
  <c r="HV78" i="1"/>
  <c r="IL78" i="1"/>
  <c r="IV78" i="1"/>
  <c r="FT78" i="1"/>
  <c r="FK78" i="1"/>
  <c r="IB78" i="1"/>
  <c r="IZ78" i="1"/>
  <c r="FR78" i="1"/>
  <c r="JE78" i="1"/>
  <c r="HS78" i="1"/>
  <c r="IX78" i="1"/>
  <c r="JD78" i="1"/>
  <c r="EW78" i="1"/>
  <c r="IM78" i="1"/>
  <c r="IO78" i="1"/>
  <c r="IN78" i="1"/>
  <c r="GX78" i="1"/>
  <c r="FV78" i="1"/>
  <c r="FA78" i="1"/>
  <c r="FE78" i="1"/>
  <c r="GR78" i="1"/>
  <c r="FS78" i="1"/>
  <c r="JF78" i="1"/>
  <c r="FJ78" i="1"/>
  <c r="JC78" i="1"/>
  <c r="HF78" i="1"/>
  <c r="HL78" i="1"/>
  <c r="II78" i="1"/>
  <c r="GN78" i="1"/>
  <c r="JG78" i="1"/>
  <c r="IT78" i="1"/>
  <c r="GO78" i="1"/>
  <c r="FI78" i="1"/>
  <c r="HN78" i="1"/>
  <c r="HH78" i="1"/>
  <c r="EX78" i="1"/>
  <c r="GC78" i="1"/>
  <c r="FH78" i="1"/>
  <c r="GW78" i="1"/>
  <c r="JK78" i="1"/>
  <c r="HG78" i="1"/>
  <c r="JJ78" i="1"/>
  <c r="OT89" i="1" a="1"/>
  <c r="OT89" i="1" s="1"/>
  <c r="OT104" i="1" a="1"/>
  <c r="OT104" i="1" s="1"/>
  <c r="OT86" i="1" a="1"/>
  <c r="OT86" i="1" s="1"/>
  <c r="OT84" i="1" a="1"/>
  <c r="OT84" i="1" s="1"/>
  <c r="OT45" i="1" a="1"/>
  <c r="OT45" i="1" s="1"/>
  <c r="OT82" i="1" a="1"/>
  <c r="OT82" i="1" s="1"/>
  <c r="OT88" i="1" a="1"/>
  <c r="OT88" i="1" s="1"/>
  <c r="OT83" i="1" a="1"/>
  <c r="OT83" i="1" s="1"/>
  <c r="OT87" i="1" a="1"/>
  <c r="OT87" i="1" s="1"/>
  <c r="OT85" i="1" a="1"/>
  <c r="OT85" i="1" s="1"/>
  <c r="OT39" i="1" a="1"/>
  <c r="OT39" i="1" s="1"/>
  <c r="OT93" i="1" a="1"/>
  <c r="OT93" i="1" s="1"/>
  <c r="OT100" i="1" a="1"/>
  <c r="OT100" i="1" s="1"/>
  <c r="OT94" i="1" a="1"/>
  <c r="OT94" i="1" s="1"/>
  <c r="OT46" i="1" a="1"/>
  <c r="OT46" i="1" s="1"/>
  <c r="OT108" i="1" a="1"/>
  <c r="OT108" i="1" s="1"/>
  <c r="OT107" i="1" a="1"/>
  <c r="OT107" i="1" s="1"/>
  <c r="OT99" i="1" a="1"/>
  <c r="OT99" i="1" s="1"/>
  <c r="OT105" i="1" a="1"/>
  <c r="OT105" i="1" s="1"/>
  <c r="OT106" i="1" a="1"/>
  <c r="OT106" i="1" s="1"/>
  <c r="OT41" i="1" a="1"/>
  <c r="OT41" i="1" s="1"/>
  <c r="OT40" i="1" a="1"/>
  <c r="OT40" i="1" s="1"/>
  <c r="OT95" i="1" a="1"/>
  <c r="OT95" i="1" s="1"/>
  <c r="OT96" i="1" a="1"/>
  <c r="OT96" i="1" s="1"/>
  <c r="OT47" i="1" a="1"/>
  <c r="OT47" i="1" s="1"/>
  <c r="OT97" i="1" a="1"/>
  <c r="OT97" i="1" s="1"/>
  <c r="OT48" i="1" a="1"/>
  <c r="OT48" i="1" s="1"/>
  <c r="OT98" i="1" a="1"/>
  <c r="OT98" i="1" s="1"/>
  <c r="OT49" i="1" a="1"/>
  <c r="OT49" i="1" s="1"/>
  <c r="OT50" i="1" a="1"/>
  <c r="OT50" i="1" s="1"/>
  <c r="OT51" i="1" a="1"/>
  <c r="OT51" i="1" s="1"/>
  <c r="OT52" i="1" a="1"/>
  <c r="OT52" i="1" s="1"/>
  <c r="OT53" i="1" a="1"/>
  <c r="OT53" i="1" s="1"/>
  <c r="OT54" i="1" a="1"/>
  <c r="OT54" i="1" s="1"/>
  <c r="OT55" i="1" a="1"/>
  <c r="OT55" i="1" s="1"/>
  <c r="OT56" i="1" a="1"/>
  <c r="OT56" i="1" s="1"/>
  <c r="OT57" i="1" a="1"/>
  <c r="OT57" i="1" s="1"/>
  <c r="OT58" i="1" a="1"/>
  <c r="OT58" i="1" s="1"/>
  <c r="OT59" i="1" a="1"/>
  <c r="OT59" i="1" s="1"/>
  <c r="OT60" i="1" a="1"/>
  <c r="OT60" i="1" s="1"/>
  <c r="OT61" i="1" a="1"/>
  <c r="OT61" i="1" s="1"/>
  <c r="OT62" i="1" a="1"/>
  <c r="OT62" i="1" s="1"/>
  <c r="OT63" i="1" a="1"/>
  <c r="OT63" i="1" s="1"/>
  <c r="OT64" i="1" a="1"/>
  <c r="OT64" i="1" s="1"/>
  <c r="OT65" i="1" a="1"/>
  <c r="OT65" i="1" s="1"/>
  <c r="OT66" i="1" a="1"/>
  <c r="OT66" i="1" s="1"/>
  <c r="OT67" i="1" a="1"/>
  <c r="OT67" i="1" s="1"/>
  <c r="OT68" i="1" a="1"/>
  <c r="OT68" i="1" s="1"/>
  <c r="OT69" i="1" a="1"/>
  <c r="OT69" i="1" s="1"/>
  <c r="OT71" i="1" a="1"/>
  <c r="OT71" i="1" s="1"/>
  <c r="OS71" i="1" a="1"/>
  <c r="OS71" i="1" s="1"/>
  <c r="K72" i="1"/>
  <c r="OR71" i="1" a="1"/>
  <c r="OR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8" i="4"/>
  <c r="KC78" i="1"/>
  <c r="KB78" i="1"/>
  <c r="JZ78" i="1"/>
  <c r="KA78" i="1"/>
  <c r="JY78" i="1"/>
  <c r="CT78" i="1"/>
  <c r="CP78" i="1"/>
  <c r="CS78" i="1"/>
  <c r="CR78" i="1"/>
  <c r="CO78" i="1"/>
  <c r="CQ78" i="1"/>
  <c r="CU78" i="1"/>
  <c r="KJ78" i="1"/>
  <c r="KI78" i="1"/>
  <c r="KH78" i="1"/>
  <c r="KG78" i="1"/>
  <c r="KF78" i="1"/>
  <c r="KE78" i="1"/>
  <c r="KK78" i="1"/>
  <c r="NU67" i="1"/>
  <c r="AF68" i="1"/>
  <c r="P68" i="1"/>
  <c r="JM67" i="1"/>
  <c r="AP67" i="1"/>
  <c r="MD67" i="1"/>
  <c r="ME67" i="1"/>
  <c r="MF67" i="1"/>
  <c r="MV78" i="1"/>
  <c r="OL78" i="1"/>
  <c r="NW78" i="1"/>
  <c r="D67" i="1"/>
  <c r="N68" i="1"/>
  <c r="AS67" i="1"/>
  <c r="AO67" i="1"/>
  <c r="LS78" i="1"/>
  <c r="LV78" i="1"/>
  <c r="ND78" i="1"/>
  <c r="BB78" i="1"/>
  <c r="LN78" i="1"/>
  <c r="OO78" i="1"/>
  <c r="KY78" i="1"/>
  <c r="MX78" i="1"/>
  <c r="KU78" i="1"/>
  <c r="AZ78" i="1"/>
  <c r="EG78" i="1"/>
  <c r="LP78" i="1"/>
  <c r="LW78" i="1"/>
  <c r="EK78" i="1"/>
  <c r="JU78" i="1"/>
  <c r="JR67" i="1"/>
  <c r="W68" i="1"/>
  <c r="MY78" i="1"/>
  <c r="EM78" i="1"/>
  <c r="OK78" i="1"/>
  <c r="NI78" i="1"/>
  <c r="OP78" i="1"/>
  <c r="LK78" i="1"/>
  <c r="DS78" i="1"/>
  <c r="DY78" i="1"/>
  <c r="MW78" i="1"/>
  <c r="OF78" i="1"/>
  <c r="NM78" i="1"/>
  <c r="EH78" i="1"/>
  <c r="JX78" i="1"/>
  <c r="EP78" i="1"/>
  <c r="KX78" i="1"/>
  <c r="NJ78" i="1"/>
  <c r="BE78" i="1"/>
  <c r="JT78" i="1"/>
  <c r="BA78" i="1"/>
  <c r="NZ78" i="1"/>
  <c r="EI78" i="1"/>
  <c r="MU78" i="1"/>
  <c r="LA78" i="1"/>
  <c r="BC78" i="1"/>
  <c r="MR76" i="1" a="1"/>
  <c r="MR76" i="1" s="1"/>
  <c r="OB67" i="1"/>
  <c r="Z68" i="1"/>
  <c r="EL78" i="1"/>
  <c r="DP78" i="1"/>
  <c r="LF78" i="1"/>
  <c r="MS78" i="1"/>
  <c r="MR61" i="1" a="1"/>
  <c r="MR61" i="1" s="1"/>
  <c r="OI78" i="1"/>
  <c r="BD78" i="1"/>
  <c r="Q68" i="1"/>
  <c r="MG67" i="1"/>
  <c r="MH67" i="1"/>
  <c r="OJ78" i="1"/>
  <c r="LE78" i="1"/>
  <c r="OM78" i="1"/>
  <c r="MT78" i="1"/>
  <c r="NL78" i="1"/>
  <c r="EN78" i="1"/>
  <c r="KV78" i="1"/>
  <c r="BF78" i="1"/>
  <c r="KZ78" i="1"/>
  <c r="OE78" i="1"/>
  <c r="LM78" i="1"/>
  <c r="LU78" i="1"/>
  <c r="LR78" i="1"/>
  <c r="JQ78" i="1"/>
  <c r="EQ78" i="1"/>
  <c r="NY78" i="1"/>
  <c r="BG78" i="1"/>
  <c r="EJ78" i="1"/>
  <c r="EF78" i="1"/>
  <c r="LD78" i="1"/>
  <c r="LB78" i="1"/>
  <c r="JL78" i="1"/>
  <c r="NH67" i="1"/>
  <c r="O68" i="1"/>
  <c r="JO67" i="1"/>
  <c r="JP67" i="1"/>
  <c r="AQ67" i="1"/>
  <c r="AR67" i="1"/>
  <c r="NE67" i="1"/>
  <c r="NF67" i="1"/>
  <c r="NG67" i="1"/>
  <c r="NX78" i="1"/>
  <c r="LC78" i="1"/>
  <c r="LT78" i="1"/>
  <c r="KW78" i="1"/>
  <c r="HC78" i="1"/>
  <c r="EO78" i="1"/>
  <c r="ON78" i="1"/>
  <c r="S238" i="6"/>
  <c r="IH4" i="1"/>
  <c r="W248" i="4"/>
  <c r="AD247" i="4"/>
  <c r="X238" i="6"/>
  <c r="AC248" i="4"/>
  <c r="W239" i="6"/>
  <c r="X247" i="4"/>
  <c r="W247" i="4"/>
  <c r="AC239" i="6"/>
  <c r="ID4" i="1" s="1"/>
  <c r="W246" i="4"/>
  <c r="W237" i="6"/>
  <c r="W238" i="6"/>
  <c r="AC237" i="6"/>
  <c r="AC238" i="6"/>
  <c r="IC4" i="1" s="1"/>
  <c r="Y235" i="6"/>
  <c r="Y236" i="6"/>
  <c r="Y244" i="4"/>
  <c r="Y245" i="4"/>
  <c r="AI236" i="6"/>
  <c r="AI235" i="6"/>
  <c r="AJ245" i="4"/>
  <c r="AJ244" i="4"/>
  <c r="AJ236" i="6"/>
  <c r="AJ235" i="6"/>
  <c r="AE236" i="6"/>
  <c r="AE235" i="6"/>
  <c r="AC246" i="4"/>
  <c r="AC247" i="4"/>
  <c r="AE244" i="4"/>
  <c r="AE245" i="4"/>
  <c r="BJ251" i="4"/>
  <c r="BH251" i="4"/>
  <c r="BJ253" i="4"/>
  <c r="BH253" i="4"/>
  <c r="BJ252" i="4"/>
  <c r="BH252" i="4"/>
  <c r="AH238" i="6"/>
  <c r="AD238" i="6"/>
  <c r="DP154" i="7"/>
  <c r="S369" i="6"/>
  <c r="S373" i="6" s="1"/>
  <c r="R371" i="6"/>
  <c r="X246" i="4"/>
  <c r="X248" i="4"/>
  <c r="AD237" i="6"/>
  <c r="AD239" i="6"/>
  <c r="AD246" i="4"/>
  <c r="AD248" i="4"/>
  <c r="S237" i="6"/>
  <c r="S239" i="6"/>
  <c r="X239" i="6"/>
  <c r="HT4" i="1" s="1"/>
  <c r="X237" i="6"/>
  <c r="AH239" i="6"/>
  <c r="AH237" i="6"/>
  <c r="BA371" i="7"/>
  <c r="BA373" i="7"/>
  <c r="AK240" i="4"/>
  <c r="AK231" i="6"/>
  <c r="BB373" i="8"/>
  <c r="BC369" i="8"/>
  <c r="BD369" i="8" s="1"/>
  <c r="BA371" i="8"/>
  <c r="BA373" i="8"/>
  <c r="CZ154" i="7"/>
  <c r="DB159" i="4"/>
  <c r="SQ4" i="1" s="1"/>
  <c r="GX159" i="4"/>
  <c r="WM4" i="1" s="1"/>
  <c r="F159" i="4"/>
  <c r="OU4" i="1" s="1"/>
  <c r="OU71" i="1" a="1"/>
  <c r="OU71" i="1" s="1"/>
  <c r="Q394" i="4"/>
  <c r="DN154" i="7"/>
  <c r="DN154" i="8"/>
  <c r="DO154" i="8"/>
  <c r="DO154" i="7"/>
  <c r="DI154" i="6"/>
  <c r="CE154" i="6"/>
  <c r="CX154" i="8"/>
  <c r="CX154" i="7"/>
  <c r="CJ154" i="7"/>
  <c r="CJ154" i="8"/>
  <c r="CY154" i="7"/>
  <c r="CY154" i="8"/>
  <c r="CK154" i="7"/>
  <c r="CU154" i="6"/>
  <c r="D395" i="4"/>
  <c r="C395" i="4" s="1"/>
  <c r="BM375" i="6"/>
  <c r="BL375" i="6" s="1"/>
  <c r="BM376" i="6" s="1"/>
  <c r="BM378" i="6" s="1"/>
  <c r="BM369" i="6"/>
  <c r="BM375" i="8"/>
  <c r="BL375" i="8" s="1"/>
  <c r="BM376" i="8" s="1"/>
  <c r="BM378" i="8" s="1"/>
  <c r="BM369" i="8"/>
  <c r="BT375" i="7"/>
  <c r="BS375" i="7" s="1"/>
  <c r="BT376" i="7" s="1"/>
  <c r="BT378" i="7" s="1"/>
  <c r="BT369" i="7"/>
  <c r="BM378" i="4"/>
  <c r="BM382" i="4" s="1"/>
  <c r="R373" i="8"/>
  <c r="R371" i="8"/>
  <c r="AG380" i="4"/>
  <c r="P393" i="4"/>
  <c r="B393" i="4"/>
  <c r="I396" i="4"/>
  <c r="V396" i="4" s="1"/>
  <c r="H396" i="4"/>
  <c r="U396" i="4" s="1"/>
  <c r="G396" i="4"/>
  <c r="T396" i="4" s="1"/>
  <c r="F396" i="4"/>
  <c r="S396" i="4" s="1"/>
  <c r="E396" i="4"/>
  <c r="R396" i="4" s="1"/>
  <c r="I413" i="4"/>
  <c r="V413" i="4" s="1"/>
  <c r="H413" i="4"/>
  <c r="U413" i="4" s="1"/>
  <c r="G413" i="4"/>
  <c r="T413" i="4" s="1"/>
  <c r="D413" i="4"/>
  <c r="Q413" i="4" s="1"/>
  <c r="F477" i="4"/>
  <c r="E477" i="4"/>
  <c r="D477" i="4"/>
  <c r="Q477" i="4" s="1"/>
  <c r="ES4" i="1"/>
  <c r="AG382" i="4"/>
  <c r="A397"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8" i="4"/>
  <c r="AH380" i="4"/>
  <c r="AH382" i="4"/>
  <c r="BC378" i="4"/>
  <c r="BB382" i="4"/>
  <c r="BB380" i="4"/>
  <c r="BH378" i="4"/>
  <c r="BG382" i="4"/>
  <c r="BG380" i="4"/>
  <c r="BU377" i="4"/>
  <c r="BU378" i="4" s="1"/>
  <c r="S378" i="4"/>
  <c r="R382" i="4"/>
  <c r="R380" i="4"/>
  <c r="CA377" i="4"/>
  <c r="AA378" i="4"/>
  <c r="Z382" i="4"/>
  <c r="Z380" i="4"/>
  <c r="A414" i="4"/>
  <c r="A478"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A154" i="6"/>
  <c r="G157" i="4"/>
  <c r="DC157"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1" i="4"/>
  <c r="AT153" i="4"/>
  <c r="AU153" i="4" s="1"/>
  <c r="AT150" i="4"/>
  <c r="AU150" i="4" s="1"/>
  <c r="AV150" i="4" s="1"/>
  <c r="AW150" i="4" s="1"/>
  <c r="AX150" i="4" s="1"/>
  <c r="AY150" i="4" s="1"/>
  <c r="Y153" i="4"/>
  <c r="Z153" i="4" s="1"/>
  <c r="AA153" i="4" s="1"/>
  <c r="AB153" i="4" s="1"/>
  <c r="AC153" i="4" s="1"/>
  <c r="AD153" i="4" s="1"/>
  <c r="X152" i="4"/>
  <c r="Y150" i="4"/>
  <c r="Z150" i="4" s="1"/>
  <c r="AA150" i="4" s="1"/>
  <c r="AB150" i="4" s="1"/>
  <c r="AC150" i="4" s="1"/>
  <c r="AD150" i="4" s="1"/>
  <c r="AD152" i="4" s="1"/>
  <c r="AY152" i="4" s="1"/>
  <c r="Y151" i="4"/>
  <c r="Z151" i="4" s="1"/>
  <c r="AA151" i="4" s="1"/>
  <c r="AB151" i="4" s="1"/>
  <c r="AC151" i="4" s="1"/>
  <c r="AD151" i="4" s="1"/>
  <c r="AY151" i="4" s="1"/>
  <c r="WZ105" i="1" l="1" a="1"/>
  <c r="WZ105" i="1" s="1"/>
  <c r="WZ56" i="1" a="1"/>
  <c r="WZ56" i="1" s="1"/>
  <c r="WZ57" i="1" a="1"/>
  <c r="WZ57" i="1" s="1"/>
  <c r="WZ58" i="1" a="1"/>
  <c r="WZ58" i="1" s="1"/>
  <c r="XA26" i="1"/>
  <c r="WZ59" i="1" a="1"/>
  <c r="WZ59" i="1" s="1"/>
  <c r="WZ60" i="1" a="1"/>
  <c r="WZ60" i="1" s="1"/>
  <c r="WZ89" i="1" a="1"/>
  <c r="WZ89" i="1" s="1"/>
  <c r="WZ95" i="1" a="1"/>
  <c r="WZ95" i="1" s="1"/>
  <c r="WZ96" i="1" a="1"/>
  <c r="WZ96" i="1" s="1"/>
  <c r="WZ93" i="1" a="1"/>
  <c r="WZ93" i="1" s="1"/>
  <c r="WZ49" i="1" a="1"/>
  <c r="WZ49" i="1" s="1"/>
  <c r="WZ82" i="1" a="1"/>
  <c r="WZ82" i="1" s="1"/>
  <c r="WZ107" i="1" a="1"/>
  <c r="WZ107" i="1" s="1"/>
  <c r="WZ94" i="1" a="1"/>
  <c r="WZ94" i="1" s="1"/>
  <c r="WZ54" i="1" a="1"/>
  <c r="WZ54" i="1" s="1"/>
  <c r="WZ55" i="1" a="1"/>
  <c r="WZ55" i="1" s="1"/>
  <c r="WZ100" i="1" a="1"/>
  <c r="WZ100" i="1" s="1"/>
  <c r="WZ40" i="1" a="1"/>
  <c r="WZ40" i="1" s="1"/>
  <c r="WZ61" i="1" a="1"/>
  <c r="WZ61" i="1" s="1"/>
  <c r="WZ83" i="1" a="1"/>
  <c r="WZ83" i="1" s="1"/>
  <c r="WZ86" i="1" a="1"/>
  <c r="WZ86" i="1" s="1"/>
  <c r="WZ45" i="1" a="1"/>
  <c r="WZ45" i="1" s="1"/>
  <c r="WZ47" i="1" a="1"/>
  <c r="WZ47" i="1" s="1"/>
  <c r="WZ87" i="1" a="1"/>
  <c r="WZ87" i="1" s="1"/>
  <c r="WZ97" i="1" a="1"/>
  <c r="WZ97" i="1" s="1"/>
  <c r="WZ84" i="1" a="1"/>
  <c r="WZ84" i="1" s="1"/>
  <c r="WZ50" i="1" a="1"/>
  <c r="WZ50" i="1" s="1"/>
  <c r="WZ51" i="1" a="1"/>
  <c r="WZ51" i="1" s="1"/>
  <c r="WZ39" i="1" a="1"/>
  <c r="WZ39" i="1" s="1"/>
  <c r="WZ46" i="1" a="1"/>
  <c r="WZ46" i="1" s="1"/>
  <c r="WZ41" i="1" a="1"/>
  <c r="WZ41" i="1" s="1"/>
  <c r="WZ104" i="1" a="1"/>
  <c r="WZ104" i="1" s="1"/>
  <c r="WZ108" i="1" a="1"/>
  <c r="WZ108" i="1" s="1"/>
  <c r="WZ99" i="1" a="1"/>
  <c r="WZ99" i="1" s="1"/>
  <c r="WZ88" i="1" a="1"/>
  <c r="WZ88" i="1" s="1"/>
  <c r="WZ98" i="1" a="1"/>
  <c r="WZ98" i="1" s="1"/>
  <c r="WZ85" i="1" a="1"/>
  <c r="WZ85" i="1" s="1"/>
  <c r="WZ48" i="1" a="1"/>
  <c r="WZ48" i="1" s="1"/>
  <c r="WZ52" i="1" a="1"/>
  <c r="WZ52" i="1" s="1"/>
  <c r="WZ53" i="1" a="1"/>
  <c r="WZ53" i="1" s="1"/>
  <c r="WZ106" i="1" a="1"/>
  <c r="WZ106" i="1" s="1"/>
  <c r="WZ62" i="1" a="1"/>
  <c r="WZ62" i="1" s="1"/>
  <c r="WZ63" i="1" a="1"/>
  <c r="WZ63" i="1" s="1"/>
  <c r="WZ64" i="1" a="1"/>
  <c r="WZ64" i="1" s="1"/>
  <c r="WZ65" i="1" a="1"/>
  <c r="WZ65" i="1" s="1"/>
  <c r="WZ66" i="1" a="1"/>
  <c r="WZ66" i="1" s="1"/>
  <c r="WZ67" i="1" a="1"/>
  <c r="WZ67" i="1" s="1"/>
  <c r="WZ68" i="1" a="1"/>
  <c r="WZ68" i="1" s="1"/>
  <c r="WZ69" i="1" a="1"/>
  <c r="WZ69" i="1" s="1"/>
  <c r="WZ70" i="1" a="1"/>
  <c r="WZ70" i="1" s="1"/>
  <c r="WU72" i="1" a="1"/>
  <c r="WU72" i="1" s="1"/>
  <c r="WK72" i="1" a="1"/>
  <c r="WK72" i="1" s="1"/>
  <c r="WA72" i="1" a="1"/>
  <c r="WA72" i="1" s="1"/>
  <c r="VQ72" i="1" a="1"/>
  <c r="VQ72" i="1" s="1"/>
  <c r="VG72" i="1" a="1"/>
  <c r="VG72" i="1" s="1"/>
  <c r="UW72" i="1" a="1"/>
  <c r="UW72" i="1" s="1"/>
  <c r="UM72" i="1" a="1"/>
  <c r="UM72" i="1" s="1"/>
  <c r="UC72" i="1" a="1"/>
  <c r="UC72" i="1" s="1"/>
  <c r="TS72" i="1" a="1"/>
  <c r="TS72" i="1" s="1"/>
  <c r="TI72" i="1" a="1"/>
  <c r="TI72" i="1" s="1"/>
  <c r="SY72" i="1" a="1"/>
  <c r="SY72" i="1" s="1"/>
  <c r="SO72" i="1" a="1"/>
  <c r="SO72" i="1" s="1"/>
  <c r="WO72" i="1" a="1"/>
  <c r="WO72" i="1" s="1"/>
  <c r="VT72" i="1" a="1"/>
  <c r="VT72" i="1" s="1"/>
  <c r="UY72" i="1" a="1"/>
  <c r="UY72" i="1" s="1"/>
  <c r="UD72" i="1" a="1"/>
  <c r="UD72" i="1" s="1"/>
  <c r="SX72" i="1" a="1"/>
  <c r="SX72" i="1" s="1"/>
  <c r="WY72" i="1" a="1"/>
  <c r="WY72" i="1" s="1"/>
  <c r="WD72" i="1" a="1"/>
  <c r="WD72" i="1" s="1"/>
  <c r="VI72" i="1" a="1"/>
  <c r="VI72" i="1" s="1"/>
  <c r="UN72" i="1" a="1"/>
  <c r="UN72" i="1" s="1"/>
  <c r="TH72" i="1" a="1"/>
  <c r="TH72" i="1" s="1"/>
  <c r="SM72" i="1" a="1"/>
  <c r="SM72" i="1" s="1"/>
  <c r="WH72" i="1" a="1"/>
  <c r="WH72" i="1" s="1"/>
  <c r="VK72" i="1" a="1"/>
  <c r="VK72" i="1" s="1"/>
  <c r="UA72" i="1" a="1"/>
  <c r="UA72" i="1" s="1"/>
  <c r="TD72" i="1" a="1"/>
  <c r="TD72" i="1" s="1"/>
  <c r="WS72" i="1" a="1"/>
  <c r="WS72" i="1" s="1"/>
  <c r="VV72" i="1" a="1"/>
  <c r="VV72" i="1" s="1"/>
  <c r="UX72" i="1" a="1"/>
  <c r="UX72" i="1" s="1"/>
  <c r="UL72" i="1" a="1"/>
  <c r="UL72" i="1" s="1"/>
  <c r="TO72" i="1" a="1"/>
  <c r="TO72" i="1" s="1"/>
  <c r="SR72" i="1" a="1"/>
  <c r="SR72" i="1" s="1"/>
  <c r="WG72" i="1" a="1"/>
  <c r="WG72" i="1" s="1"/>
  <c r="VJ72" i="1" a="1"/>
  <c r="VJ72" i="1" s="1"/>
  <c r="TZ72" i="1" a="1"/>
  <c r="TZ72" i="1" s="1"/>
  <c r="TC72" i="1" a="1"/>
  <c r="TC72" i="1" s="1"/>
  <c r="WR72" i="1" a="1"/>
  <c r="WR72" i="1" s="1"/>
  <c r="WE72" i="1" a="1"/>
  <c r="WE72" i="1" s="1"/>
  <c r="UB72" i="1" a="1"/>
  <c r="UB72" i="1" s="1"/>
  <c r="VP72" i="1" a="1"/>
  <c r="VP72" i="1" s="1"/>
  <c r="VC72" i="1" a="1"/>
  <c r="VC72" i="1" s="1"/>
  <c r="UP72" i="1" a="1"/>
  <c r="UP72" i="1" s="1"/>
  <c r="TM72" i="1" a="1"/>
  <c r="TM72" i="1" s="1"/>
  <c r="SZ72" i="1" a="1"/>
  <c r="SZ72" i="1" s="1"/>
  <c r="WQ72" i="1" a="1"/>
  <c r="WQ72" i="1" s="1"/>
  <c r="WC72" i="1" a="1"/>
  <c r="WC72" i="1" s="1"/>
  <c r="WX72" i="1" a="1"/>
  <c r="WX72" i="1" s="1"/>
  <c r="WI72" i="1" a="1"/>
  <c r="WI72" i="1" s="1"/>
  <c r="VR72" i="1" a="1"/>
  <c r="VR72" i="1" s="1"/>
  <c r="UJ72" i="1" a="1"/>
  <c r="UJ72" i="1" s="1"/>
  <c r="VA72" i="1" a="1"/>
  <c r="VA72" i="1" s="1"/>
  <c r="TU72" i="1" a="1"/>
  <c r="TU72" i="1" s="1"/>
  <c r="TE72" i="1" a="1"/>
  <c r="TE72" i="1" s="1"/>
  <c r="WW72" i="1" a="1"/>
  <c r="WW72" i="1" s="1"/>
  <c r="VO72" i="1" a="1"/>
  <c r="VO72" i="1" s="1"/>
  <c r="UI72" i="1" a="1"/>
  <c r="UI72" i="1" s="1"/>
  <c r="SN72" i="1" a="1"/>
  <c r="SN72" i="1" s="1"/>
  <c r="WF72" i="1" a="1"/>
  <c r="WF72" i="1" s="1"/>
  <c r="UZ72" i="1" a="1"/>
  <c r="UZ72" i="1" s="1"/>
  <c r="TT72" i="1" a="1"/>
  <c r="TT72" i="1" s="1"/>
  <c r="WV72" i="1" a="1"/>
  <c r="WV72" i="1" s="1"/>
  <c r="UO72" i="1" a="1"/>
  <c r="UO72" i="1" s="1"/>
  <c r="TR72" i="1" a="1"/>
  <c r="TR72" i="1" s="1"/>
  <c r="SW72" i="1" a="1"/>
  <c r="SW72" i="1" s="1"/>
  <c r="VZ72" i="1" a="1"/>
  <c r="VZ72" i="1" s="1"/>
  <c r="WT72" i="1" a="1"/>
  <c r="WT72" i="1" s="1"/>
  <c r="VF72" i="1" a="1"/>
  <c r="VF72" i="1" s="1"/>
  <c r="UK72" i="1" a="1"/>
  <c r="UK72" i="1" s="1"/>
  <c r="TQ72" i="1" a="1"/>
  <c r="TQ72" i="1" s="1"/>
  <c r="SV72" i="1" a="1"/>
  <c r="SV72" i="1" s="1"/>
  <c r="VY72" i="1" a="1"/>
  <c r="VY72" i="1" s="1"/>
  <c r="WJ72" i="1" a="1"/>
  <c r="WJ72" i="1" s="1"/>
  <c r="UG72" i="1" a="1"/>
  <c r="UG72" i="1" s="1"/>
  <c r="TJ72" i="1" a="1"/>
  <c r="TJ72" i="1" s="1"/>
  <c r="VH72" i="1" a="1"/>
  <c r="VH72" i="1" s="1"/>
  <c r="TB72" i="1" a="1"/>
  <c r="TB72" i="1" s="1"/>
  <c r="WB72" i="1" a="1"/>
  <c r="WB72" i="1" s="1"/>
  <c r="UV72" i="1" a="1"/>
  <c r="UV72" i="1" s="1"/>
  <c r="VX72" i="1" a="1"/>
  <c r="VX72" i="1" s="1"/>
  <c r="TV72" i="1" a="1"/>
  <c r="TV72" i="1" s="1"/>
  <c r="WL72" i="1" a="1"/>
  <c r="WL72" i="1" s="1"/>
  <c r="TP72" i="1" a="1"/>
  <c r="TP72" i="1" s="1"/>
  <c r="TN72" i="1" a="1"/>
  <c r="TN72" i="1" s="1"/>
  <c r="UU72" i="1" a="1"/>
  <c r="UU72" i="1" s="1"/>
  <c r="TL72" i="1" a="1"/>
  <c r="TL72" i="1" s="1"/>
  <c r="VS72" i="1" a="1"/>
  <c r="VS72" i="1" s="1"/>
  <c r="UH72" i="1" a="1"/>
  <c r="UH72" i="1" s="1"/>
  <c r="TA72" i="1" a="1"/>
  <c r="TA72" i="1" s="1"/>
  <c r="TY72" i="1" a="1"/>
  <c r="TY72" i="1" s="1"/>
  <c r="VN72" i="1" a="1"/>
  <c r="VN72" i="1" s="1"/>
  <c r="TX72" i="1" a="1"/>
  <c r="TX72" i="1" s="1"/>
  <c r="VM72" i="1" a="1"/>
  <c r="VM72" i="1" s="1"/>
  <c r="TW72" i="1" a="1"/>
  <c r="TW72" i="1" s="1"/>
  <c r="WN72" i="1" a="1"/>
  <c r="WN72" i="1" s="1"/>
  <c r="TF72" i="1" a="1"/>
  <c r="TF72" i="1" s="1"/>
  <c r="UQ72" i="1" a="1"/>
  <c r="UQ72" i="1" s="1"/>
  <c r="WM72" i="1" a="1"/>
  <c r="WM72" i="1" s="1"/>
  <c r="UF72" i="1" a="1"/>
  <c r="UF72" i="1" s="1"/>
  <c r="UE72" i="1" a="1"/>
  <c r="UE72" i="1" s="1"/>
  <c r="VW72" i="1" a="1"/>
  <c r="VW72" i="1" s="1"/>
  <c r="TK72" i="1" a="1"/>
  <c r="TK72" i="1" s="1"/>
  <c r="TG72" i="1" a="1"/>
  <c r="TG72" i="1" s="1"/>
  <c r="UR72" i="1" a="1"/>
  <c r="UR72" i="1" s="1"/>
  <c r="WP72" i="1" a="1"/>
  <c r="WP72" i="1" s="1"/>
  <c r="ST72" i="1" a="1"/>
  <c r="ST72" i="1" s="1"/>
  <c r="VL72" i="1" a="1"/>
  <c r="VL72" i="1" s="1"/>
  <c r="VE72" i="1" a="1"/>
  <c r="VE72" i="1" s="1"/>
  <c r="US72" i="1" a="1"/>
  <c r="US72" i="1" s="1"/>
  <c r="SU72" i="1" a="1"/>
  <c r="SU72" i="1" s="1"/>
  <c r="VD72" i="1" a="1"/>
  <c r="VD72" i="1" s="1"/>
  <c r="VB72" i="1" a="1"/>
  <c r="VB72" i="1" s="1"/>
  <c r="SS72" i="1" a="1"/>
  <c r="SS72" i="1" s="1"/>
  <c r="SQ72" i="1" a="1"/>
  <c r="SQ72" i="1" s="1"/>
  <c r="SP72" i="1" a="1"/>
  <c r="SP72" i="1" s="1"/>
  <c r="WZ72" i="1" a="1"/>
  <c r="WZ72" i="1" s="1"/>
  <c r="VU72" i="1" a="1"/>
  <c r="VU72" i="1" s="1"/>
  <c r="UT72" i="1" a="1"/>
  <c r="UT72" i="1" s="1"/>
  <c r="KG159" i="4"/>
  <c r="AH246" i="4"/>
  <c r="JS159" i="4"/>
  <c r="AH247" i="4"/>
  <c r="AH248" i="4"/>
  <c r="AI244" i="4"/>
  <c r="AI247" i="4" s="1"/>
  <c r="OU89" i="1" a="1"/>
  <c r="OU89" i="1" s="1"/>
  <c r="OU104" i="1" a="1"/>
  <c r="OU104" i="1" s="1"/>
  <c r="OU45" i="1" a="1"/>
  <c r="OU45" i="1" s="1"/>
  <c r="OU93" i="1" a="1"/>
  <c r="OU93" i="1" s="1"/>
  <c r="OU86" i="1" a="1"/>
  <c r="OU86" i="1" s="1"/>
  <c r="OU88" i="1" a="1"/>
  <c r="OU88" i="1" s="1"/>
  <c r="OU39" i="1" a="1"/>
  <c r="OU39" i="1" s="1"/>
  <c r="OU85" i="1" a="1"/>
  <c r="OU85" i="1" s="1"/>
  <c r="OU87" i="1" a="1"/>
  <c r="OU87" i="1" s="1"/>
  <c r="OU83" i="1" a="1"/>
  <c r="OU83" i="1" s="1"/>
  <c r="OU82" i="1" a="1"/>
  <c r="OU82" i="1" s="1"/>
  <c r="OU84" i="1" a="1"/>
  <c r="OU84" i="1" s="1"/>
  <c r="OU46" i="1" a="1"/>
  <c r="OU46" i="1" s="1"/>
  <c r="OU106" i="1" a="1"/>
  <c r="OU106" i="1" s="1"/>
  <c r="OU95" i="1" a="1"/>
  <c r="OU95" i="1" s="1"/>
  <c r="OU100" i="1" a="1"/>
  <c r="OU100" i="1" s="1"/>
  <c r="OU40" i="1" a="1"/>
  <c r="OU40" i="1" s="1"/>
  <c r="OU105" i="1" a="1"/>
  <c r="OU105" i="1" s="1"/>
  <c r="OU41" i="1" a="1"/>
  <c r="OU41" i="1" s="1"/>
  <c r="OU99" i="1" a="1"/>
  <c r="OU99" i="1" s="1"/>
  <c r="OU108" i="1" a="1"/>
  <c r="OU108" i="1" s="1"/>
  <c r="OU94" i="1" a="1"/>
  <c r="OU94" i="1" s="1"/>
  <c r="OU107" i="1" a="1"/>
  <c r="OU107" i="1" s="1"/>
  <c r="OU96" i="1" a="1"/>
  <c r="OU96" i="1" s="1"/>
  <c r="OU47" i="1" a="1"/>
  <c r="OU47" i="1" s="1"/>
  <c r="OU97" i="1" a="1"/>
  <c r="OU97" i="1" s="1"/>
  <c r="OU98" i="1" a="1"/>
  <c r="OU98" i="1" s="1"/>
  <c r="OU48" i="1" a="1"/>
  <c r="OU48" i="1" s="1"/>
  <c r="OU49" i="1" a="1"/>
  <c r="OU49" i="1" s="1"/>
  <c r="OU50" i="1" a="1"/>
  <c r="OU50" i="1" s="1"/>
  <c r="OU51" i="1" a="1"/>
  <c r="OU51" i="1" s="1"/>
  <c r="OU52" i="1" a="1"/>
  <c r="OU52" i="1" s="1"/>
  <c r="OU53" i="1" a="1"/>
  <c r="OU53" i="1" s="1"/>
  <c r="OU54" i="1" a="1"/>
  <c r="OU54" i="1" s="1"/>
  <c r="OU55" i="1" a="1"/>
  <c r="OU55" i="1" s="1"/>
  <c r="OU56" i="1" a="1"/>
  <c r="OU56" i="1" s="1"/>
  <c r="OU57" i="1" a="1"/>
  <c r="OU57" i="1" s="1"/>
  <c r="OU58" i="1" a="1"/>
  <c r="OU58" i="1" s="1"/>
  <c r="OU59" i="1" a="1"/>
  <c r="OU59" i="1" s="1"/>
  <c r="OU60" i="1" a="1"/>
  <c r="OU60" i="1" s="1"/>
  <c r="OU61" i="1" a="1"/>
  <c r="OU61" i="1" s="1"/>
  <c r="OU62" i="1" a="1"/>
  <c r="OU62" i="1" s="1"/>
  <c r="OU63" i="1" a="1"/>
  <c r="OU63" i="1" s="1"/>
  <c r="OU64" i="1" a="1"/>
  <c r="OU64" i="1" s="1"/>
  <c r="OU65" i="1" a="1"/>
  <c r="OU65" i="1" s="1"/>
  <c r="OU66" i="1" a="1"/>
  <c r="OU66" i="1" s="1"/>
  <c r="OU67" i="1" a="1"/>
  <c r="OU67" i="1" s="1"/>
  <c r="OU68" i="1" a="1"/>
  <c r="OU68" i="1" s="1"/>
  <c r="OU69" i="1" a="1"/>
  <c r="OU69" i="1" s="1"/>
  <c r="OU70" i="1" a="1"/>
  <c r="OU70" i="1" s="1"/>
  <c r="OT72" i="1" a="1"/>
  <c r="OT72" i="1" s="1"/>
  <c r="OU72" i="1" a="1"/>
  <c r="OU72" i="1" s="1"/>
  <c r="OS72" i="1" a="1"/>
  <c r="OS72" i="1" s="1"/>
  <c r="K73" i="1"/>
  <c r="OR72" i="1" a="1"/>
  <c r="OR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G68" i="1"/>
  <c r="MH68" i="1"/>
  <c r="Q69" i="1"/>
  <c r="W69" i="1"/>
  <c r="JR68" i="1"/>
  <c r="MR78" i="1" a="1"/>
  <c r="MR78" i="1" s="1"/>
  <c r="NE68" i="1"/>
  <c r="NF68" i="1"/>
  <c r="NG68" i="1"/>
  <c r="NH68" i="1"/>
  <c r="AQ68" i="1"/>
  <c r="AR68" i="1"/>
  <c r="JO68" i="1"/>
  <c r="JP68" i="1"/>
  <c r="O69" i="1"/>
  <c r="OB68" i="1"/>
  <c r="Z69" i="1"/>
  <c r="DJ67" i="1"/>
  <c r="NA67" i="1"/>
  <c r="MZ67" i="1" s="1" a="1"/>
  <c r="MZ67" i="1" s="1"/>
  <c r="DI67" i="1"/>
  <c r="DE67" i="1"/>
  <c r="DF67" i="1"/>
  <c r="DG67" i="1"/>
  <c r="DH67" i="1"/>
  <c r="D68" i="1"/>
  <c r="N69" i="1"/>
  <c r="AS68" i="1"/>
  <c r="AO68" i="1"/>
  <c r="LJ67" i="1"/>
  <c r="JS67" i="1"/>
  <c r="LI67" i="1"/>
  <c r="LG67" i="1"/>
  <c r="LH67" i="1"/>
  <c r="MD68" i="1"/>
  <c r="ME68" i="1"/>
  <c r="MF68" i="1"/>
  <c r="AP68" i="1"/>
  <c r="JM68" i="1"/>
  <c r="P69" i="1"/>
  <c r="AF69" i="1"/>
  <c r="NU68" i="1"/>
  <c r="T369" i="6"/>
  <c r="T371" i="6" s="1"/>
  <c r="S371" i="6"/>
  <c r="HS4" i="1"/>
  <c r="HY4" i="1"/>
  <c r="HW4" i="1"/>
  <c r="IE4" i="1"/>
  <c r="HX4" i="1"/>
  <c r="IF4" i="1"/>
  <c r="HZ4" i="1"/>
  <c r="AJ238" i="6"/>
  <c r="AJ247" i="4"/>
  <c r="AI239" i="6"/>
  <c r="IJ4" i="1" s="1"/>
  <c r="AI237" i="6"/>
  <c r="AK236" i="6"/>
  <c r="AK235" i="6"/>
  <c r="AK245" i="4"/>
  <c r="AK244" i="4"/>
  <c r="AI238" i="6"/>
  <c r="II4" i="1" s="1"/>
  <c r="Y247" i="4"/>
  <c r="AE247" i="4"/>
  <c r="AE238" i="6"/>
  <c r="Y238" i="6"/>
  <c r="BC373" i="8"/>
  <c r="BC371" i="8"/>
  <c r="AE237" i="6"/>
  <c r="AE239" i="6"/>
  <c r="AJ237" i="6"/>
  <c r="AJ239" i="6"/>
  <c r="AJ248" i="4"/>
  <c r="AJ246" i="4"/>
  <c r="Y248" i="4"/>
  <c r="Y246" i="4"/>
  <c r="Y237" i="6"/>
  <c r="Y239" i="6"/>
  <c r="AE248" i="4"/>
  <c r="AE246" i="4"/>
  <c r="Q395" i="4"/>
  <c r="BM380" i="4"/>
  <c r="GY159" i="4"/>
  <c r="WN4" i="1" s="1"/>
  <c r="DC159" i="4"/>
  <c r="SR4" i="1" s="1"/>
  <c r="G159" i="4"/>
  <c r="OV4" i="1" s="1"/>
  <c r="OV72" i="1" a="1"/>
  <c r="OV72" i="1" s="1"/>
  <c r="D396" i="4"/>
  <c r="C396" i="4" s="1"/>
  <c r="CA375" i="7"/>
  <c r="BZ375" i="7" s="1"/>
  <c r="CA376" i="7" s="1"/>
  <c r="CA378" i="7" s="1"/>
  <c r="CA369" i="7"/>
  <c r="BT375" i="8"/>
  <c r="BS375" i="8" s="1"/>
  <c r="BT376" i="8" s="1"/>
  <c r="BT378" i="8" s="1"/>
  <c r="BT369" i="8"/>
  <c r="BT378" i="4"/>
  <c r="BT380" i="4" s="1"/>
  <c r="BT375" i="6"/>
  <c r="BS375" i="6" s="1"/>
  <c r="BT376" i="6" s="1"/>
  <c r="BT378" i="6" s="1"/>
  <c r="BT369" i="6"/>
  <c r="P394" i="4"/>
  <c r="B394" i="4"/>
  <c r="F478" i="4"/>
  <c r="E478" i="4"/>
  <c r="D478" i="4"/>
  <c r="Q478" i="4" s="1"/>
  <c r="I414" i="4"/>
  <c r="V414" i="4" s="1"/>
  <c r="H414" i="4"/>
  <c r="U414" i="4" s="1"/>
  <c r="G414" i="4"/>
  <c r="T414" i="4" s="1"/>
  <c r="D414" i="4"/>
  <c r="Q414" i="4" s="1"/>
  <c r="I397" i="4"/>
  <c r="V397" i="4" s="1"/>
  <c r="H397" i="4"/>
  <c r="U397" i="4" s="1"/>
  <c r="G397" i="4"/>
  <c r="T397" i="4" s="1"/>
  <c r="F397" i="4"/>
  <c r="S397" i="4" s="1"/>
  <c r="E397" i="4"/>
  <c r="R397" i="4" s="1"/>
  <c r="A398"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8" i="4"/>
  <c r="AA380" i="4"/>
  <c r="AA382" i="4"/>
  <c r="CH377" i="4"/>
  <c r="S380" i="4"/>
  <c r="T378" i="4"/>
  <c r="S382" i="4"/>
  <c r="BO378" i="4"/>
  <c r="BN382" i="4"/>
  <c r="BN380" i="4"/>
  <c r="CB377" i="4"/>
  <c r="CB378" i="4" s="1"/>
  <c r="BI378" i="4"/>
  <c r="BH382" i="4"/>
  <c r="BH380" i="4"/>
  <c r="BD378" i="4"/>
  <c r="BC380" i="4"/>
  <c r="BC382" i="4"/>
  <c r="AJ378" i="4"/>
  <c r="AI380" i="4"/>
  <c r="AI382" i="4"/>
  <c r="A479" i="4"/>
  <c r="A415"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DD157" i="4"/>
  <c r="H157"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2" i="4"/>
  <c r="AT151" i="4"/>
  <c r="AU151" i="4"/>
  <c r="AV151" i="4"/>
  <c r="AW151" i="4"/>
  <c r="Y152" i="4"/>
  <c r="AT152" i="4" s="1"/>
  <c r="AA152" i="4"/>
  <c r="AV152" i="4" s="1"/>
  <c r="AC152" i="4"/>
  <c r="AX152" i="4" s="1"/>
  <c r="Z152" i="4"/>
  <c r="AU152" i="4" s="1"/>
  <c r="AB152" i="4"/>
  <c r="AW152" i="4" s="1"/>
  <c r="AX151" i="4"/>
  <c r="AV153" i="4"/>
  <c r="AW153" i="4" s="1"/>
  <c r="AX153" i="4" s="1"/>
  <c r="D71" i="3"/>
  <c r="D70" i="3"/>
  <c r="D69" i="3"/>
  <c r="D52" i="3"/>
  <c r="D51" i="3"/>
  <c r="D47" i="3"/>
  <c r="XA72" i="1" l="1" a="1"/>
  <c r="XA72" i="1" s="1"/>
  <c r="XA94" i="1" a="1"/>
  <c r="XA94" i="1" s="1"/>
  <c r="XA56" i="1" a="1"/>
  <c r="XA56" i="1" s="1"/>
  <c r="XA57" i="1" a="1"/>
  <c r="XA57" i="1" s="1"/>
  <c r="XA107" i="1" a="1"/>
  <c r="XA107" i="1" s="1"/>
  <c r="XA58" i="1" a="1"/>
  <c r="XA58" i="1" s="1"/>
  <c r="XA59" i="1" a="1"/>
  <c r="XA59" i="1" s="1"/>
  <c r="XA40" i="1" a="1"/>
  <c r="XA40" i="1" s="1"/>
  <c r="XA89" i="1" a="1"/>
  <c r="XA89" i="1" s="1"/>
  <c r="XA88" i="1" a="1"/>
  <c r="XA88" i="1" s="1"/>
  <c r="XA96" i="1" a="1"/>
  <c r="XA96" i="1" s="1"/>
  <c r="XA85" i="1" a="1"/>
  <c r="XA85" i="1" s="1"/>
  <c r="XA48" i="1" a="1"/>
  <c r="XA48" i="1" s="1"/>
  <c r="XA49" i="1" a="1"/>
  <c r="XA49" i="1" s="1"/>
  <c r="XA87" i="1" a="1"/>
  <c r="XA87" i="1" s="1"/>
  <c r="XA53" i="1" a="1"/>
  <c r="XA53" i="1" s="1"/>
  <c r="XA106" i="1" a="1"/>
  <c r="XA106" i="1" s="1"/>
  <c r="XA55" i="1" a="1"/>
  <c r="XA55" i="1" s="1"/>
  <c r="XA108" i="1" a="1"/>
  <c r="XA108" i="1" s="1"/>
  <c r="XA105" i="1" a="1"/>
  <c r="XA105" i="1" s="1"/>
  <c r="XA104" i="1" a="1"/>
  <c r="XA104" i="1" s="1"/>
  <c r="XA46" i="1" a="1"/>
  <c r="XA46" i="1" s="1"/>
  <c r="XA41" i="1" a="1"/>
  <c r="XA41" i="1" s="1"/>
  <c r="XA83" i="1" a="1"/>
  <c r="XA83" i="1" s="1"/>
  <c r="XA95" i="1" a="1"/>
  <c r="XA95" i="1" s="1"/>
  <c r="XA82" i="1" a="1"/>
  <c r="XA82" i="1" s="1"/>
  <c r="XA97" i="1" a="1"/>
  <c r="XA97" i="1" s="1"/>
  <c r="XA86" i="1" a="1"/>
  <c r="XA86" i="1" s="1"/>
  <c r="XA39" i="1" a="1"/>
  <c r="XA39" i="1" s="1"/>
  <c r="XA100" i="1" a="1"/>
  <c r="XA100" i="1" s="1"/>
  <c r="XA54" i="1" a="1"/>
  <c r="XA54" i="1" s="1"/>
  <c r="XB26" i="1"/>
  <c r="XA60" i="1" a="1"/>
  <c r="XA60" i="1" s="1"/>
  <c r="XA61" i="1" a="1"/>
  <c r="XA61" i="1" s="1"/>
  <c r="XA93" i="1" a="1"/>
  <c r="XA93" i="1" s="1"/>
  <c r="XA47" i="1" a="1"/>
  <c r="XA47" i="1" s="1"/>
  <c r="XA45" i="1" a="1"/>
  <c r="XA45" i="1" s="1"/>
  <c r="XA98" i="1" a="1"/>
  <c r="XA98" i="1" s="1"/>
  <c r="XA84" i="1" a="1"/>
  <c r="XA84" i="1" s="1"/>
  <c r="XA50" i="1" a="1"/>
  <c r="XA50" i="1" s="1"/>
  <c r="XA51" i="1" a="1"/>
  <c r="XA51" i="1" s="1"/>
  <c r="XA52" i="1" a="1"/>
  <c r="XA52" i="1" s="1"/>
  <c r="XA99" i="1" a="1"/>
  <c r="XA99" i="1" s="1"/>
  <c r="XA62" i="1" a="1"/>
  <c r="XA62" i="1" s="1"/>
  <c r="XA63" i="1" a="1"/>
  <c r="XA63" i="1" s="1"/>
  <c r="XA64" i="1" a="1"/>
  <c r="XA64" i="1" s="1"/>
  <c r="XA65" i="1" a="1"/>
  <c r="XA65" i="1" s="1"/>
  <c r="XA66" i="1" a="1"/>
  <c r="XA66" i="1" s="1"/>
  <c r="XA67" i="1" a="1"/>
  <c r="XA67" i="1" s="1"/>
  <c r="XA68" i="1" a="1"/>
  <c r="XA68" i="1" s="1"/>
  <c r="XA69" i="1" a="1"/>
  <c r="XA69" i="1" s="1"/>
  <c r="XA70" i="1" a="1"/>
  <c r="XA70" i="1" s="1"/>
  <c r="XA71" i="1" a="1"/>
  <c r="XA71" i="1" s="1"/>
  <c r="WU73" i="1" a="1"/>
  <c r="WU73" i="1" s="1"/>
  <c r="WK73" i="1" a="1"/>
  <c r="WK73" i="1" s="1"/>
  <c r="WA73" i="1" a="1"/>
  <c r="WA73" i="1" s="1"/>
  <c r="VQ73" i="1" a="1"/>
  <c r="VQ73" i="1" s="1"/>
  <c r="VG73" i="1" a="1"/>
  <c r="VG73" i="1" s="1"/>
  <c r="UW73" i="1" a="1"/>
  <c r="UW73" i="1" s="1"/>
  <c r="UM73" i="1" a="1"/>
  <c r="UM73" i="1" s="1"/>
  <c r="UC73" i="1" a="1"/>
  <c r="UC73" i="1" s="1"/>
  <c r="TS73" i="1" a="1"/>
  <c r="TS73" i="1" s="1"/>
  <c r="TI73" i="1" a="1"/>
  <c r="TI73" i="1" s="1"/>
  <c r="SY73" i="1" a="1"/>
  <c r="SY73" i="1" s="1"/>
  <c r="SO73" i="1" a="1"/>
  <c r="SO73" i="1" s="1"/>
  <c r="WV73" i="1" a="1"/>
  <c r="WV73" i="1" s="1"/>
  <c r="VP73" i="1" a="1"/>
  <c r="VP73" i="1" s="1"/>
  <c r="UU73" i="1" a="1"/>
  <c r="UU73" i="1" s="1"/>
  <c r="TZ73" i="1" a="1"/>
  <c r="TZ73" i="1" s="1"/>
  <c r="TE73" i="1" a="1"/>
  <c r="TE73" i="1" s="1"/>
  <c r="WT73" i="1" a="1"/>
  <c r="WT73" i="1" s="1"/>
  <c r="WI73" i="1" a="1"/>
  <c r="WI73" i="1" s="1"/>
  <c r="VX73" i="1" a="1"/>
  <c r="VX73" i="1" s="1"/>
  <c r="VM73" i="1" a="1"/>
  <c r="VM73" i="1" s="1"/>
  <c r="VB73" i="1" a="1"/>
  <c r="VB73" i="1" s="1"/>
  <c r="UQ73" i="1" a="1"/>
  <c r="UQ73" i="1" s="1"/>
  <c r="UF73" i="1" a="1"/>
  <c r="UF73" i="1" s="1"/>
  <c r="TU73" i="1" a="1"/>
  <c r="TU73" i="1" s="1"/>
  <c r="TJ73" i="1" a="1"/>
  <c r="TJ73" i="1" s="1"/>
  <c r="SX73" i="1" a="1"/>
  <c r="SX73" i="1" s="1"/>
  <c r="SM73" i="1" a="1"/>
  <c r="SM73" i="1" s="1"/>
  <c r="SW73" i="1" a="1"/>
  <c r="SW73" i="1" s="1"/>
  <c r="WQ73" i="1" a="1"/>
  <c r="WQ73" i="1" s="1"/>
  <c r="WE73" i="1" a="1"/>
  <c r="WE73" i="1" s="1"/>
  <c r="VS73" i="1" a="1"/>
  <c r="VS73" i="1" s="1"/>
  <c r="UT73" i="1" a="1"/>
  <c r="UT73" i="1" s="1"/>
  <c r="UH73" i="1" a="1"/>
  <c r="UH73" i="1" s="1"/>
  <c r="TV73" i="1" a="1"/>
  <c r="TV73" i="1" s="1"/>
  <c r="VF73" i="1" a="1"/>
  <c r="VF73" i="1" s="1"/>
  <c r="TH73" i="1" a="1"/>
  <c r="TH73" i="1" s="1"/>
  <c r="SV73" i="1" a="1"/>
  <c r="SV73" i="1" s="1"/>
  <c r="WY73" i="1" a="1"/>
  <c r="WY73" i="1" s="1"/>
  <c r="VV73" i="1" a="1"/>
  <c r="VV73" i="1" s="1"/>
  <c r="UD73" i="1" a="1"/>
  <c r="UD73" i="1" s="1"/>
  <c r="TP73" i="1" a="1"/>
  <c r="TP73" i="1" s="1"/>
  <c r="TB73" i="1" a="1"/>
  <c r="TB73" i="1" s="1"/>
  <c r="SN73" i="1" a="1"/>
  <c r="SN73" i="1" s="1"/>
  <c r="WJ73" i="1" a="1"/>
  <c r="WJ73" i="1" s="1"/>
  <c r="VH73" i="1" a="1"/>
  <c r="VH73" i="1" s="1"/>
  <c r="UR73" i="1" a="1"/>
  <c r="UR73" i="1" s="1"/>
  <c r="TO73" i="1" a="1"/>
  <c r="TO73" i="1" s="1"/>
  <c r="WX73" i="1" a="1"/>
  <c r="WX73" i="1" s="1"/>
  <c r="VU73" i="1" a="1"/>
  <c r="VU73" i="1" s="1"/>
  <c r="VE73" i="1" a="1"/>
  <c r="VE73" i="1" s="1"/>
  <c r="TA73" i="1" a="1"/>
  <c r="TA73" i="1" s="1"/>
  <c r="WS73" i="1" a="1"/>
  <c r="WS73" i="1" s="1"/>
  <c r="UV73" i="1" a="1"/>
  <c r="UV73" i="1" s="1"/>
  <c r="UB73" i="1" a="1"/>
  <c r="UB73" i="1" s="1"/>
  <c r="ST73" i="1" a="1"/>
  <c r="ST73" i="1" s="1"/>
  <c r="WB73" i="1" a="1"/>
  <c r="WB73" i="1" s="1"/>
  <c r="VK73" i="1" a="1"/>
  <c r="VK73" i="1" s="1"/>
  <c r="TL73" i="1" a="1"/>
  <c r="TL73" i="1" s="1"/>
  <c r="WR73" i="1" a="1"/>
  <c r="WR73" i="1" s="1"/>
  <c r="US73" i="1" a="1"/>
  <c r="US73" i="1" s="1"/>
  <c r="UA73" i="1" a="1"/>
  <c r="UA73" i="1" s="1"/>
  <c r="SS73" i="1" a="1"/>
  <c r="SS73" i="1" s="1"/>
  <c r="WP73" i="1" a="1"/>
  <c r="WP73" i="1" s="1"/>
  <c r="VZ73" i="1" a="1"/>
  <c r="VZ73" i="1" s="1"/>
  <c r="VJ73" i="1" a="1"/>
  <c r="VJ73" i="1" s="1"/>
  <c r="UP73" i="1" a="1"/>
  <c r="UP73" i="1" s="1"/>
  <c r="TK73" i="1" a="1"/>
  <c r="TK73" i="1" s="1"/>
  <c r="WW73" i="1" a="1"/>
  <c r="WW73" i="1" s="1"/>
  <c r="UK73" i="1" a="1"/>
  <c r="UK73" i="1" s="1"/>
  <c r="SR73" i="1" a="1"/>
  <c r="SR73" i="1" s="1"/>
  <c r="VY73" i="1" a="1"/>
  <c r="VY73" i="1" s="1"/>
  <c r="VC73" i="1" a="1"/>
  <c r="VC73" i="1" s="1"/>
  <c r="UJ73" i="1" a="1"/>
  <c r="UJ73" i="1" s="1"/>
  <c r="TN73" i="1" a="1"/>
  <c r="TN73" i="1" s="1"/>
  <c r="VW73" i="1" a="1"/>
  <c r="VW73" i="1" s="1"/>
  <c r="SQ73" i="1" a="1"/>
  <c r="SQ73" i="1" s="1"/>
  <c r="VA73" i="1" a="1"/>
  <c r="VA73" i="1" s="1"/>
  <c r="UI73" i="1" a="1"/>
  <c r="UI73" i="1" s="1"/>
  <c r="TM73" i="1" a="1"/>
  <c r="TM73" i="1" s="1"/>
  <c r="WZ73" i="1" a="1"/>
  <c r="WZ73" i="1" s="1"/>
  <c r="UX73" i="1" a="1"/>
  <c r="UX73" i="1" s="1"/>
  <c r="TW73" i="1" a="1"/>
  <c r="TW73" i="1" s="1"/>
  <c r="VT73" i="1" a="1"/>
  <c r="VT73" i="1" s="1"/>
  <c r="TT73" i="1" a="1"/>
  <c r="TT73" i="1" s="1"/>
  <c r="VR73" i="1" a="1"/>
  <c r="VR73" i="1" s="1"/>
  <c r="SU73" i="1" a="1"/>
  <c r="SU73" i="1" s="1"/>
  <c r="TQ73" i="1" a="1"/>
  <c r="TQ73" i="1" s="1"/>
  <c r="WO73" i="1" a="1"/>
  <c r="WO73" i="1" s="1"/>
  <c r="TD73" i="1" a="1"/>
  <c r="TD73" i="1" s="1"/>
  <c r="VL73" i="1" a="1"/>
  <c r="VL73" i="1" s="1"/>
  <c r="UE73" i="1" a="1"/>
  <c r="UE73" i="1" s="1"/>
  <c r="WG73" i="1" a="1"/>
  <c r="WG73" i="1" s="1"/>
  <c r="UO73" i="1" a="1"/>
  <c r="UO73" i="1" s="1"/>
  <c r="TF73" i="1" a="1"/>
  <c r="TF73" i="1" s="1"/>
  <c r="WF73" i="1" a="1"/>
  <c r="WF73" i="1" s="1"/>
  <c r="XA73" i="1" a="1"/>
  <c r="XA73" i="1" s="1"/>
  <c r="VN73" i="1" a="1"/>
  <c r="VN73" i="1" s="1"/>
  <c r="VD73" i="1" a="1"/>
  <c r="VD73" i="1" s="1"/>
  <c r="TG73" i="1" a="1"/>
  <c r="TG73" i="1" s="1"/>
  <c r="UZ73" i="1" a="1"/>
  <c r="UZ73" i="1" s="1"/>
  <c r="WN73" i="1" a="1"/>
  <c r="WN73" i="1" s="1"/>
  <c r="TC73" i="1" a="1"/>
  <c r="TC73" i="1" s="1"/>
  <c r="WC73" i="1" a="1"/>
  <c r="WC73" i="1" s="1"/>
  <c r="VO73" i="1" a="1"/>
  <c r="VO73" i="1" s="1"/>
  <c r="SZ73" i="1" a="1"/>
  <c r="SZ73" i="1" s="1"/>
  <c r="SP73" i="1" a="1"/>
  <c r="SP73" i="1" s="1"/>
  <c r="TR73" i="1" a="1"/>
  <c r="TR73" i="1" s="1"/>
  <c r="WM73" i="1" a="1"/>
  <c r="WM73" i="1" s="1"/>
  <c r="WL73" i="1" a="1"/>
  <c r="WL73" i="1" s="1"/>
  <c r="WH73" i="1" a="1"/>
  <c r="WH73" i="1" s="1"/>
  <c r="UN73" i="1" a="1"/>
  <c r="UN73" i="1" s="1"/>
  <c r="UL73" i="1" a="1"/>
  <c r="UL73" i="1" s="1"/>
  <c r="UG73" i="1" a="1"/>
  <c r="UG73" i="1" s="1"/>
  <c r="TX73" i="1" a="1"/>
  <c r="TX73" i="1" s="1"/>
  <c r="WD73" i="1" a="1"/>
  <c r="WD73" i="1" s="1"/>
  <c r="TY73" i="1" a="1"/>
  <c r="TY73" i="1" s="1"/>
  <c r="VI73" i="1" a="1"/>
  <c r="VI73" i="1" s="1"/>
  <c r="UY73" i="1" a="1"/>
  <c r="UY73" i="1" s="1"/>
  <c r="AI248" i="4"/>
  <c r="AI246" i="4"/>
  <c r="KH159" i="4"/>
  <c r="OV104" i="1" a="1"/>
  <c r="OV104" i="1" s="1"/>
  <c r="OV89" i="1" a="1"/>
  <c r="OV89" i="1" s="1"/>
  <c r="OV82" i="1" a="1"/>
  <c r="OV82" i="1" s="1"/>
  <c r="OV93" i="1" a="1"/>
  <c r="OV93" i="1" s="1"/>
  <c r="OV83" i="1" a="1"/>
  <c r="OV83" i="1" s="1"/>
  <c r="OV84" i="1" a="1"/>
  <c r="OV84" i="1" s="1"/>
  <c r="OV86" i="1" a="1"/>
  <c r="OV86" i="1" s="1"/>
  <c r="OV85" i="1" a="1"/>
  <c r="OV85" i="1" s="1"/>
  <c r="OV88" i="1" a="1"/>
  <c r="OV88" i="1" s="1"/>
  <c r="OV87" i="1" a="1"/>
  <c r="OV87" i="1" s="1"/>
  <c r="OV39" i="1" a="1"/>
  <c r="OV39" i="1" s="1"/>
  <c r="OV45" i="1" a="1"/>
  <c r="OV45" i="1" s="1"/>
  <c r="OV107" i="1" a="1"/>
  <c r="OV107" i="1" s="1"/>
  <c r="OV95" i="1" a="1"/>
  <c r="OV95" i="1" s="1"/>
  <c r="OV46" i="1" a="1"/>
  <c r="OV46" i="1" s="1"/>
  <c r="OV99" i="1" a="1"/>
  <c r="OV99" i="1" s="1"/>
  <c r="OV105" i="1" a="1"/>
  <c r="OV105" i="1" s="1"/>
  <c r="OV100" i="1" a="1"/>
  <c r="OV100" i="1" s="1"/>
  <c r="OV41" i="1" a="1"/>
  <c r="OV41" i="1" s="1"/>
  <c r="OV108" i="1" a="1"/>
  <c r="OV108" i="1" s="1"/>
  <c r="OV106" i="1" a="1"/>
  <c r="OV106" i="1" s="1"/>
  <c r="OV94" i="1" a="1"/>
  <c r="OV94" i="1" s="1"/>
  <c r="OV40" i="1" a="1"/>
  <c r="OV40" i="1" s="1"/>
  <c r="OV47" i="1" a="1"/>
  <c r="OV47" i="1" s="1"/>
  <c r="OV96" i="1" a="1"/>
  <c r="OV96" i="1" s="1"/>
  <c r="OV98" i="1" a="1"/>
  <c r="OV98" i="1" s="1"/>
  <c r="OV48" i="1" a="1"/>
  <c r="OV48" i="1" s="1"/>
  <c r="OV97" i="1" a="1"/>
  <c r="OV97" i="1" s="1"/>
  <c r="OV49" i="1" a="1"/>
  <c r="OV49" i="1" s="1"/>
  <c r="OV50" i="1" a="1"/>
  <c r="OV50" i="1" s="1"/>
  <c r="OV51" i="1" a="1"/>
  <c r="OV51" i="1" s="1"/>
  <c r="OV52" i="1" a="1"/>
  <c r="OV52" i="1" s="1"/>
  <c r="OV53" i="1" a="1"/>
  <c r="OV53" i="1" s="1"/>
  <c r="OV54" i="1" a="1"/>
  <c r="OV54" i="1" s="1"/>
  <c r="OV55" i="1" a="1"/>
  <c r="OV55" i="1" s="1"/>
  <c r="OV56" i="1" a="1"/>
  <c r="OV56" i="1" s="1"/>
  <c r="OV57" i="1" a="1"/>
  <c r="OV57" i="1" s="1"/>
  <c r="OV58" i="1" a="1"/>
  <c r="OV58" i="1" s="1"/>
  <c r="OV59" i="1" a="1"/>
  <c r="OV59" i="1" s="1"/>
  <c r="OV60" i="1" a="1"/>
  <c r="OV60" i="1" s="1"/>
  <c r="OV61" i="1" a="1"/>
  <c r="OV61" i="1" s="1"/>
  <c r="OV62" i="1" a="1"/>
  <c r="OV62" i="1" s="1"/>
  <c r="OV63" i="1" a="1"/>
  <c r="OV63" i="1" s="1"/>
  <c r="OV64" i="1" a="1"/>
  <c r="OV64" i="1" s="1"/>
  <c r="OV65" i="1" a="1"/>
  <c r="OV65" i="1" s="1"/>
  <c r="OV66" i="1" a="1"/>
  <c r="OV66" i="1" s="1"/>
  <c r="OV67" i="1" a="1"/>
  <c r="OV67" i="1" s="1"/>
  <c r="OV68" i="1" a="1"/>
  <c r="OV68" i="1" s="1"/>
  <c r="OV69" i="1" a="1"/>
  <c r="OV69" i="1" s="1"/>
  <c r="OV70" i="1" a="1"/>
  <c r="OV70" i="1" s="1"/>
  <c r="OV71" i="1" a="1"/>
  <c r="OV71" i="1" s="1"/>
  <c r="OT73" i="1" a="1"/>
  <c r="OT73" i="1" s="1"/>
  <c r="OU73" i="1" a="1"/>
  <c r="OU73" i="1" s="1"/>
  <c r="OV73" i="1" a="1"/>
  <c r="OV73" i="1" s="1"/>
  <c r="OS73" i="1" a="1"/>
  <c r="OS73" i="1" s="1"/>
  <c r="K74" i="1"/>
  <c r="OR73" i="1" a="1"/>
  <c r="OR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U69" i="1"/>
  <c r="AF70" i="1"/>
  <c r="AQ69" i="1"/>
  <c r="AR69" i="1"/>
  <c r="JO69" i="1"/>
  <c r="JP69" i="1"/>
  <c r="NE69" i="1"/>
  <c r="NF69" i="1"/>
  <c r="NG69" i="1"/>
  <c r="NH69" i="1"/>
  <c r="O70" i="1"/>
  <c r="AP69" i="1"/>
  <c r="MD69" i="1"/>
  <c r="ME69" i="1"/>
  <c r="MF69" i="1"/>
  <c r="JM69" i="1"/>
  <c r="P70" i="1"/>
  <c r="MG69" i="1"/>
  <c r="MH69" i="1"/>
  <c r="Q70" i="1"/>
  <c r="MJ68" i="1"/>
  <c r="ML68" i="1"/>
  <c r="MM68" i="1"/>
  <c r="MN68" i="1"/>
  <c r="LG68" i="1"/>
  <c r="LH68" i="1"/>
  <c r="LI68" i="1"/>
  <c r="LJ68" i="1"/>
  <c r="MO68" i="1"/>
  <c r="JS68" i="1"/>
  <c r="DE68" i="1"/>
  <c r="DF68" i="1"/>
  <c r="DG68" i="1"/>
  <c r="DH68" i="1"/>
  <c r="DI68" i="1"/>
  <c r="DJ68" i="1"/>
  <c r="D69" i="1"/>
  <c r="N70" i="1"/>
  <c r="AO69" i="1"/>
  <c r="AS69" i="1"/>
  <c r="W70" i="1"/>
  <c r="JR69" i="1"/>
  <c r="Z70" i="1"/>
  <c r="OB69" i="1"/>
  <c r="T373" i="6"/>
  <c r="U369" i="6"/>
  <c r="U371" i="6" s="1"/>
  <c r="IB4" i="1"/>
  <c r="IL4" i="1"/>
  <c r="IA4" i="1"/>
  <c r="IK4" i="1"/>
  <c r="AK246" i="4"/>
  <c r="AK237" i="6"/>
  <c r="AK247" i="4"/>
  <c r="AK238" i="6"/>
  <c r="AK239" i="6"/>
  <c r="AK248" i="4"/>
  <c r="BT382" i="4"/>
  <c r="GZ159" i="4"/>
  <c r="WO4" i="1" s="1"/>
  <c r="DD159" i="4"/>
  <c r="SS4" i="1" s="1"/>
  <c r="H159" i="4"/>
  <c r="OW4" i="1" s="1"/>
  <c r="D397" i="4"/>
  <c r="C397" i="4" s="1"/>
  <c r="CH375" i="7"/>
  <c r="CG375" i="7" s="1"/>
  <c r="CH376" i="7" s="1"/>
  <c r="CH378" i="7" s="1"/>
  <c r="CH369" i="7"/>
  <c r="CA375" i="8"/>
  <c r="BZ375" i="8" s="1"/>
  <c r="CA376" i="8" s="1"/>
  <c r="CA378" i="8" s="1"/>
  <c r="CA369" i="8"/>
  <c r="CA375" i="6"/>
  <c r="BZ375" i="6" s="1"/>
  <c r="CA376" i="6" s="1"/>
  <c r="CA378" i="6" s="1"/>
  <c r="CA369" i="6"/>
  <c r="CA378" i="4"/>
  <c r="P395" i="4"/>
  <c r="B395" i="4"/>
  <c r="Q396" i="4"/>
  <c r="I398" i="4"/>
  <c r="V398" i="4" s="1"/>
  <c r="H398" i="4"/>
  <c r="U398" i="4" s="1"/>
  <c r="G398" i="4"/>
  <c r="T398" i="4" s="1"/>
  <c r="F398" i="4"/>
  <c r="S398" i="4" s="1"/>
  <c r="E398" i="4"/>
  <c r="R398" i="4" s="1"/>
  <c r="I415" i="4"/>
  <c r="V415" i="4" s="1"/>
  <c r="H415" i="4"/>
  <c r="U415" i="4" s="1"/>
  <c r="G415" i="4"/>
  <c r="T415" i="4" s="1"/>
  <c r="D415" i="4"/>
  <c r="Q415" i="4" s="1"/>
  <c r="F479" i="4"/>
  <c r="E479" i="4"/>
  <c r="D479" i="4"/>
  <c r="Q479" i="4" s="1"/>
  <c r="A399"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2" i="4"/>
  <c r="AJ380" i="4"/>
  <c r="BE378" i="4"/>
  <c r="BD380" i="4"/>
  <c r="BD382" i="4"/>
  <c r="BJ378" i="4"/>
  <c r="BI382" i="4"/>
  <c r="BI380" i="4"/>
  <c r="BV378" i="4"/>
  <c r="BU382" i="4"/>
  <c r="BU380" i="4"/>
  <c r="CI377" i="4"/>
  <c r="CI378" i="4" s="1"/>
  <c r="BP378" i="4"/>
  <c r="BO382" i="4"/>
  <c r="BO380" i="4"/>
  <c r="T382" i="4"/>
  <c r="T380" i="4"/>
  <c r="U378" i="4"/>
  <c r="AC378" i="4"/>
  <c r="AB380" i="4"/>
  <c r="AB382" i="4"/>
  <c r="A416" i="4"/>
  <c r="A480"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DE157" i="4"/>
  <c r="I157"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3" i="4"/>
  <c r="JM110" i="1"/>
  <c r="XB73" i="1" l="1" a="1"/>
  <c r="XB73" i="1" s="1"/>
  <c r="XB40" i="1" a="1"/>
  <c r="XB40" i="1" s="1"/>
  <c r="XB56" i="1" a="1"/>
  <c r="XB56" i="1" s="1"/>
  <c r="XB106" i="1" a="1"/>
  <c r="XB106" i="1" s="1"/>
  <c r="XB57" i="1" a="1"/>
  <c r="XB57" i="1" s="1"/>
  <c r="XB108" i="1" a="1"/>
  <c r="XB108" i="1" s="1"/>
  <c r="XB94" i="1" a="1"/>
  <c r="XB94" i="1" s="1"/>
  <c r="XB41" i="1" a="1"/>
  <c r="XB41" i="1" s="1"/>
  <c r="XB46" i="1" a="1"/>
  <c r="XB46" i="1" s="1"/>
  <c r="XB86" i="1" a="1"/>
  <c r="XB86" i="1" s="1"/>
  <c r="XB50" i="1" a="1"/>
  <c r="XB50" i="1" s="1"/>
  <c r="XB99" i="1" a="1"/>
  <c r="XB99" i="1" s="1"/>
  <c r="XB100" i="1" a="1"/>
  <c r="XB100" i="1" s="1"/>
  <c r="XB58" i="1" a="1"/>
  <c r="XB58" i="1" s="1"/>
  <c r="XB59" i="1" a="1"/>
  <c r="XB59" i="1" s="1"/>
  <c r="XC26" i="1"/>
  <c r="XB60" i="1" a="1"/>
  <c r="XB60" i="1" s="1"/>
  <c r="XB104" i="1" a="1"/>
  <c r="XB104" i="1" s="1"/>
  <c r="XB61" i="1" a="1"/>
  <c r="XB61" i="1" s="1"/>
  <c r="XB89" i="1" a="1"/>
  <c r="XB89" i="1" s="1"/>
  <c r="XB39" i="1" a="1"/>
  <c r="XB39" i="1" s="1"/>
  <c r="XB97" i="1" a="1"/>
  <c r="XB97" i="1" s="1"/>
  <c r="XB49" i="1" a="1"/>
  <c r="XB49" i="1" s="1"/>
  <c r="XB83" i="1" a="1"/>
  <c r="XB83" i="1" s="1"/>
  <c r="XB107" i="1" a="1"/>
  <c r="XB107" i="1" s="1"/>
  <c r="XB53" i="1" a="1"/>
  <c r="XB53" i="1" s="1"/>
  <c r="XB54" i="1" a="1"/>
  <c r="XB54" i="1" s="1"/>
  <c r="XB105" i="1" a="1"/>
  <c r="XB105" i="1" s="1"/>
  <c r="XB55" i="1" a="1"/>
  <c r="XB55" i="1" s="1"/>
  <c r="XB45" i="1" a="1"/>
  <c r="XB45" i="1" s="1"/>
  <c r="XB95" i="1" a="1"/>
  <c r="XB95" i="1" s="1"/>
  <c r="XB87" i="1" a="1"/>
  <c r="XB87" i="1" s="1"/>
  <c r="XB96" i="1" a="1"/>
  <c r="XB96" i="1" s="1"/>
  <c r="XB93" i="1" a="1"/>
  <c r="XB93" i="1" s="1"/>
  <c r="XB47" i="1" a="1"/>
  <c r="XB47" i="1" s="1"/>
  <c r="XB85" i="1" a="1"/>
  <c r="XB85" i="1" s="1"/>
  <c r="XB98" i="1" a="1"/>
  <c r="XB98" i="1" s="1"/>
  <c r="XB84" i="1" a="1"/>
  <c r="XB84" i="1" s="1"/>
  <c r="XB48" i="1" a="1"/>
  <c r="XB48" i="1" s="1"/>
  <c r="XB88" i="1" a="1"/>
  <c r="XB88" i="1" s="1"/>
  <c r="XB51" i="1" a="1"/>
  <c r="XB51" i="1" s="1"/>
  <c r="XB82" i="1" a="1"/>
  <c r="XB82" i="1" s="1"/>
  <c r="XB52" i="1" a="1"/>
  <c r="XB52" i="1" s="1"/>
  <c r="XB62" i="1" a="1"/>
  <c r="XB62" i="1" s="1"/>
  <c r="XB63" i="1" a="1"/>
  <c r="XB63" i="1" s="1"/>
  <c r="XB64" i="1" a="1"/>
  <c r="XB64" i="1" s="1"/>
  <c r="XB65" i="1" a="1"/>
  <c r="XB65" i="1" s="1"/>
  <c r="XB66" i="1" a="1"/>
  <c r="XB66" i="1" s="1"/>
  <c r="XB67" i="1" a="1"/>
  <c r="XB67" i="1" s="1"/>
  <c r="XB68" i="1" a="1"/>
  <c r="XB68" i="1" s="1"/>
  <c r="XB69" i="1" a="1"/>
  <c r="XB69" i="1" s="1"/>
  <c r="XB70" i="1" a="1"/>
  <c r="XB70" i="1" s="1"/>
  <c r="XB71" i="1" a="1"/>
  <c r="XB71" i="1" s="1"/>
  <c r="XB72" i="1" a="1"/>
  <c r="XB72" i="1" s="1"/>
  <c r="WU74" i="1" a="1"/>
  <c r="WU74" i="1" s="1"/>
  <c r="WK74" i="1" a="1"/>
  <c r="WK74" i="1" s="1"/>
  <c r="WA74" i="1" a="1"/>
  <c r="WA74" i="1" s="1"/>
  <c r="VQ74" i="1" a="1"/>
  <c r="VQ74" i="1" s="1"/>
  <c r="VG74" i="1" a="1"/>
  <c r="VG74" i="1" s="1"/>
  <c r="UW74" i="1" a="1"/>
  <c r="UW74" i="1" s="1"/>
  <c r="UM74" i="1" a="1"/>
  <c r="UM74" i="1" s="1"/>
  <c r="UC74" i="1" a="1"/>
  <c r="UC74" i="1" s="1"/>
  <c r="TS74" i="1" a="1"/>
  <c r="TS74" i="1" s="1"/>
  <c r="TI74" i="1" a="1"/>
  <c r="TI74" i="1" s="1"/>
  <c r="SY74" i="1" a="1"/>
  <c r="SY74" i="1" s="1"/>
  <c r="SO74" i="1" a="1"/>
  <c r="SO74" i="1" s="1"/>
  <c r="XA74" i="1" a="1"/>
  <c r="XA74" i="1" s="1"/>
  <c r="WF74" i="1" a="1"/>
  <c r="WF74" i="1" s="1"/>
  <c r="VK74" i="1" a="1"/>
  <c r="VK74" i="1" s="1"/>
  <c r="UP74" i="1" a="1"/>
  <c r="UP74" i="1" s="1"/>
  <c r="TU74" i="1" a="1"/>
  <c r="TU74" i="1" s="1"/>
  <c r="SZ74" i="1" a="1"/>
  <c r="SZ74" i="1" s="1"/>
  <c r="UZ74" i="1" a="1"/>
  <c r="UZ74" i="1" s="1"/>
  <c r="UO74" i="1" a="1"/>
  <c r="UO74" i="1" s="1"/>
  <c r="UD74" i="1" a="1"/>
  <c r="UD74" i="1" s="1"/>
  <c r="WR74" i="1" a="1"/>
  <c r="WR74" i="1" s="1"/>
  <c r="WG74" i="1" a="1"/>
  <c r="WG74" i="1" s="1"/>
  <c r="VV74" i="1" a="1"/>
  <c r="VV74" i="1" s="1"/>
  <c r="TR74" i="1" a="1"/>
  <c r="TR74" i="1" s="1"/>
  <c r="TG74" i="1" a="1"/>
  <c r="TG74" i="1" s="1"/>
  <c r="SV74" i="1" a="1"/>
  <c r="SV74" i="1" s="1"/>
  <c r="WT74" i="1" a="1"/>
  <c r="WT74" i="1" s="1"/>
  <c r="WH74" i="1" a="1"/>
  <c r="WH74" i="1" s="1"/>
  <c r="UV74" i="1" a="1"/>
  <c r="UV74" i="1" s="1"/>
  <c r="UJ74" i="1" a="1"/>
  <c r="UJ74" i="1" s="1"/>
  <c r="TX74" i="1" a="1"/>
  <c r="TX74" i="1" s="1"/>
  <c r="TL74" i="1" a="1"/>
  <c r="TL74" i="1" s="1"/>
  <c r="SM74" i="1" a="1"/>
  <c r="SM74" i="1" s="1"/>
  <c r="VT74" i="1" a="1"/>
  <c r="VT74" i="1" s="1"/>
  <c r="VH74" i="1" a="1"/>
  <c r="VH74" i="1" s="1"/>
  <c r="WS74" i="1" a="1"/>
  <c r="WS74" i="1" s="1"/>
  <c r="UU74" i="1" a="1"/>
  <c r="UU74" i="1" s="1"/>
  <c r="UI74" i="1" a="1"/>
  <c r="UI74" i="1" s="1"/>
  <c r="TW74" i="1" a="1"/>
  <c r="TW74" i="1" s="1"/>
  <c r="TK74" i="1" a="1"/>
  <c r="TK74" i="1" s="1"/>
  <c r="SX74" i="1" a="1"/>
  <c r="SX74" i="1" s="1"/>
  <c r="VC74" i="1" a="1"/>
  <c r="VC74" i="1" s="1"/>
  <c r="UN74" i="1" a="1"/>
  <c r="UN74" i="1" s="1"/>
  <c r="TZ74" i="1" a="1"/>
  <c r="TZ74" i="1" s="1"/>
  <c r="WD74" i="1" a="1"/>
  <c r="WD74" i="1" s="1"/>
  <c r="VP74" i="1" a="1"/>
  <c r="VP74" i="1" s="1"/>
  <c r="TJ74" i="1" a="1"/>
  <c r="TJ74" i="1" s="1"/>
  <c r="SU74" i="1" a="1"/>
  <c r="SU74" i="1" s="1"/>
  <c r="VB74" i="1" a="1"/>
  <c r="VB74" i="1" s="1"/>
  <c r="TY74" i="1" a="1"/>
  <c r="TY74" i="1" s="1"/>
  <c r="WP74" i="1" a="1"/>
  <c r="WP74" i="1" s="1"/>
  <c r="VJ74" i="1" a="1"/>
  <c r="VJ74" i="1" s="1"/>
  <c r="US74" i="1" a="1"/>
  <c r="US74" i="1" s="1"/>
  <c r="UB74" i="1" a="1"/>
  <c r="UB74" i="1" s="1"/>
  <c r="TM74" i="1" a="1"/>
  <c r="TM74" i="1" s="1"/>
  <c r="SS74" i="1" a="1"/>
  <c r="SS74" i="1" s="1"/>
  <c r="VZ74" i="1" a="1"/>
  <c r="VZ74" i="1" s="1"/>
  <c r="WO74" i="1" a="1"/>
  <c r="WO74" i="1" s="1"/>
  <c r="VI74" i="1" a="1"/>
  <c r="VI74" i="1" s="1"/>
  <c r="UR74" i="1" a="1"/>
  <c r="UR74" i="1" s="1"/>
  <c r="UA74" i="1" a="1"/>
  <c r="UA74" i="1" s="1"/>
  <c r="TH74" i="1" a="1"/>
  <c r="TH74" i="1" s="1"/>
  <c r="SR74" i="1" a="1"/>
  <c r="SR74" i="1" s="1"/>
  <c r="VY74" i="1" a="1"/>
  <c r="VY74" i="1" s="1"/>
  <c r="WY74" i="1" a="1"/>
  <c r="WY74" i="1" s="1"/>
  <c r="WC74" i="1" a="1"/>
  <c r="WC74" i="1" s="1"/>
  <c r="VF74" i="1" a="1"/>
  <c r="VF74" i="1" s="1"/>
  <c r="TQ74" i="1" a="1"/>
  <c r="TQ74" i="1" s="1"/>
  <c r="UK74" i="1" a="1"/>
  <c r="UK74" i="1" s="1"/>
  <c r="SW74" i="1" a="1"/>
  <c r="SW74" i="1" s="1"/>
  <c r="WX74" i="1" a="1"/>
  <c r="WX74" i="1" s="1"/>
  <c r="WB74" i="1" a="1"/>
  <c r="WB74" i="1" s="1"/>
  <c r="VE74" i="1" a="1"/>
  <c r="VE74" i="1" s="1"/>
  <c r="TP74" i="1" a="1"/>
  <c r="TP74" i="1" s="1"/>
  <c r="ST74" i="1" a="1"/>
  <c r="ST74" i="1" s="1"/>
  <c r="VO74" i="1" a="1"/>
  <c r="VO74" i="1" s="1"/>
  <c r="WM74" i="1" a="1"/>
  <c r="WM74" i="1" s="1"/>
  <c r="TN74" i="1" a="1"/>
  <c r="TN74" i="1" s="1"/>
  <c r="VN74" i="1" a="1"/>
  <c r="VN74" i="1" s="1"/>
  <c r="UL74" i="1" a="1"/>
  <c r="UL74" i="1" s="1"/>
  <c r="UG74" i="1" a="1"/>
  <c r="UG74" i="1" s="1"/>
  <c r="WJ74" i="1" a="1"/>
  <c r="WJ74" i="1" s="1"/>
  <c r="SQ74" i="1" a="1"/>
  <c r="SQ74" i="1" s="1"/>
  <c r="WI74" i="1" a="1"/>
  <c r="WI74" i="1" s="1"/>
  <c r="WE74" i="1" a="1"/>
  <c r="WE74" i="1" s="1"/>
  <c r="TE74" i="1" a="1"/>
  <c r="TE74" i="1" s="1"/>
  <c r="UT74" i="1" a="1"/>
  <c r="UT74" i="1" s="1"/>
  <c r="WZ74" i="1" a="1"/>
  <c r="WZ74" i="1" s="1"/>
  <c r="WN74" i="1" a="1"/>
  <c r="WN74" i="1" s="1"/>
  <c r="TB74" i="1" a="1"/>
  <c r="TB74" i="1" s="1"/>
  <c r="WL74" i="1" a="1"/>
  <c r="WL74" i="1" s="1"/>
  <c r="UQ74" i="1" a="1"/>
  <c r="UQ74" i="1" s="1"/>
  <c r="TA74" i="1" a="1"/>
  <c r="TA74" i="1" s="1"/>
  <c r="UH74" i="1" a="1"/>
  <c r="UH74" i="1" s="1"/>
  <c r="TV74" i="1" a="1"/>
  <c r="TV74" i="1" s="1"/>
  <c r="WW74" i="1" a="1"/>
  <c r="WW74" i="1" s="1"/>
  <c r="UF74" i="1" a="1"/>
  <c r="UF74" i="1" s="1"/>
  <c r="TT74" i="1" a="1"/>
  <c r="TT74" i="1" s="1"/>
  <c r="VM74" i="1" a="1"/>
  <c r="VM74" i="1" s="1"/>
  <c r="SN74" i="1" a="1"/>
  <c r="SN74" i="1" s="1"/>
  <c r="VL74" i="1" a="1"/>
  <c r="VL74" i="1" s="1"/>
  <c r="VD74" i="1" a="1"/>
  <c r="VD74" i="1" s="1"/>
  <c r="VU74" i="1" a="1"/>
  <c r="VU74" i="1" s="1"/>
  <c r="VS74" i="1" a="1"/>
  <c r="VS74" i="1" s="1"/>
  <c r="VR74" i="1" a="1"/>
  <c r="VR74" i="1" s="1"/>
  <c r="VA74" i="1" a="1"/>
  <c r="VA74" i="1" s="1"/>
  <c r="TD74" i="1" a="1"/>
  <c r="TD74" i="1" s="1"/>
  <c r="XB74" i="1" a="1"/>
  <c r="XB74" i="1" s="1"/>
  <c r="TO74" i="1" a="1"/>
  <c r="TO74" i="1" s="1"/>
  <c r="TF74" i="1" a="1"/>
  <c r="TF74" i="1" s="1"/>
  <c r="VX74" i="1" a="1"/>
  <c r="VX74" i="1" s="1"/>
  <c r="VW74" i="1" a="1"/>
  <c r="VW74" i="1" s="1"/>
  <c r="UY74" i="1" a="1"/>
  <c r="UY74" i="1" s="1"/>
  <c r="UX74" i="1" a="1"/>
  <c r="UX74" i="1" s="1"/>
  <c r="UE74" i="1" a="1"/>
  <c r="UE74" i="1" s="1"/>
  <c r="TC74" i="1" a="1"/>
  <c r="TC74" i="1" s="1"/>
  <c r="WQ74" i="1" a="1"/>
  <c r="WQ74" i="1" s="1"/>
  <c r="WV74" i="1" a="1"/>
  <c r="WV74" i="1" s="1"/>
  <c r="SP74" i="1" a="1"/>
  <c r="SP74" i="1" s="1"/>
  <c r="JT159" i="4"/>
  <c r="JU159" i="4"/>
  <c r="KI159" i="4"/>
  <c r="OW104" i="1" a="1"/>
  <c r="OW104" i="1" s="1"/>
  <c r="OW89" i="1" a="1"/>
  <c r="OW89" i="1" s="1"/>
  <c r="OW87" i="1" a="1"/>
  <c r="OW87" i="1" s="1"/>
  <c r="OW83" i="1" a="1"/>
  <c r="OW83" i="1" s="1"/>
  <c r="OW85" i="1" a="1"/>
  <c r="OW85" i="1" s="1"/>
  <c r="OW45" i="1" a="1"/>
  <c r="OW45" i="1" s="1"/>
  <c r="OW93" i="1" a="1"/>
  <c r="OW93" i="1" s="1"/>
  <c r="OW88" i="1" a="1"/>
  <c r="OW88" i="1" s="1"/>
  <c r="OW82" i="1" a="1"/>
  <c r="OW82" i="1" s="1"/>
  <c r="OW39" i="1" a="1"/>
  <c r="OW39" i="1" s="1"/>
  <c r="OW84" i="1" a="1"/>
  <c r="OW84" i="1" s="1"/>
  <c r="OW86" i="1" a="1"/>
  <c r="OW86" i="1" s="1"/>
  <c r="OW100" i="1" a="1"/>
  <c r="OW100" i="1" s="1"/>
  <c r="OW41" i="1" a="1"/>
  <c r="OW41" i="1" s="1"/>
  <c r="OW108" i="1" a="1"/>
  <c r="OW108" i="1" s="1"/>
  <c r="OW106" i="1" a="1"/>
  <c r="OW106" i="1" s="1"/>
  <c r="OW40" i="1" a="1"/>
  <c r="OW40" i="1" s="1"/>
  <c r="OW46" i="1" a="1"/>
  <c r="OW46" i="1" s="1"/>
  <c r="OW105" i="1" a="1"/>
  <c r="OW105" i="1" s="1"/>
  <c r="OW95" i="1" a="1"/>
  <c r="OW95" i="1" s="1"/>
  <c r="OW99" i="1" a="1"/>
  <c r="OW99" i="1" s="1"/>
  <c r="OW94" i="1" a="1"/>
  <c r="OW94" i="1" s="1"/>
  <c r="OW107" i="1" a="1"/>
  <c r="OW107" i="1" s="1"/>
  <c r="OW96" i="1" a="1"/>
  <c r="OW96" i="1" s="1"/>
  <c r="OW47" i="1" a="1"/>
  <c r="OW47" i="1" s="1"/>
  <c r="OW48" i="1" a="1"/>
  <c r="OW48" i="1" s="1"/>
  <c r="OW98" i="1" a="1"/>
  <c r="OW98" i="1" s="1"/>
  <c r="OW97" i="1" a="1"/>
  <c r="OW97" i="1" s="1"/>
  <c r="OW49" i="1" a="1"/>
  <c r="OW49" i="1" s="1"/>
  <c r="OW50" i="1" a="1"/>
  <c r="OW50" i="1" s="1"/>
  <c r="OW51" i="1" a="1"/>
  <c r="OW51" i="1" s="1"/>
  <c r="OW52" i="1" a="1"/>
  <c r="OW52" i="1" s="1"/>
  <c r="OW53" i="1" a="1"/>
  <c r="OW53" i="1" s="1"/>
  <c r="OW54" i="1" a="1"/>
  <c r="OW54" i="1" s="1"/>
  <c r="OW55" i="1" a="1"/>
  <c r="OW55" i="1" s="1"/>
  <c r="OW56" i="1" a="1"/>
  <c r="OW56" i="1" s="1"/>
  <c r="OW57" i="1" a="1"/>
  <c r="OW57" i="1" s="1"/>
  <c r="OW58" i="1" a="1"/>
  <c r="OW58" i="1" s="1"/>
  <c r="OW59" i="1" a="1"/>
  <c r="OW59" i="1" s="1"/>
  <c r="OW60" i="1" a="1"/>
  <c r="OW60" i="1" s="1"/>
  <c r="OW61" i="1" a="1"/>
  <c r="OW61" i="1" s="1"/>
  <c r="OW62" i="1" a="1"/>
  <c r="OW62" i="1" s="1"/>
  <c r="OW63" i="1" a="1"/>
  <c r="OW63" i="1" s="1"/>
  <c r="OW64" i="1" a="1"/>
  <c r="OW64" i="1" s="1"/>
  <c r="OW65" i="1" a="1"/>
  <c r="OW65" i="1" s="1"/>
  <c r="OW66" i="1" a="1"/>
  <c r="OW66" i="1" s="1"/>
  <c r="OW67" i="1" a="1"/>
  <c r="OW67" i="1" s="1"/>
  <c r="OW68" i="1" a="1"/>
  <c r="OW68" i="1" s="1"/>
  <c r="OW69" i="1" a="1"/>
  <c r="OW69" i="1" s="1"/>
  <c r="OW70" i="1" a="1"/>
  <c r="OW70" i="1" s="1"/>
  <c r="OW71" i="1" a="1"/>
  <c r="OW71" i="1" s="1"/>
  <c r="OW72" i="1" a="1"/>
  <c r="OW72" i="1" s="1"/>
  <c r="OW73" i="1" a="1"/>
  <c r="OW73" i="1" s="1"/>
  <c r="OT74" i="1" a="1"/>
  <c r="OT74" i="1" s="1"/>
  <c r="OU74" i="1" a="1"/>
  <c r="OU74" i="1" s="1"/>
  <c r="OV74" i="1" a="1"/>
  <c r="OV74" i="1" s="1"/>
  <c r="OW74" i="1" a="1"/>
  <c r="OW74" i="1" s="1"/>
  <c r="OS74" i="1" a="1"/>
  <c r="OS74" i="1" s="1"/>
  <c r="K75" i="1"/>
  <c r="OR74" i="1" a="1"/>
  <c r="OR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V371" i="6" s="1"/>
  <c r="U373" i="6"/>
  <c r="P71" i="1"/>
  <c r="AP70" i="1"/>
  <c r="MD70" i="1"/>
  <c r="ME70" i="1"/>
  <c r="MF70" i="1"/>
  <c r="JM70" i="1"/>
  <c r="NU70" i="1"/>
  <c r="AF71" i="1"/>
  <c r="NH70" i="1"/>
  <c r="NG70" i="1"/>
  <c r="O71" i="1"/>
  <c r="JO70" i="1"/>
  <c r="JP70" i="1"/>
  <c r="AQ70" i="1"/>
  <c r="AR70" i="1"/>
  <c r="NE70" i="1"/>
  <c r="NF70" i="1"/>
  <c r="JS69" i="1"/>
  <c r="LG69" i="1"/>
  <c r="LH69" i="1"/>
  <c r="LI69" i="1"/>
  <c r="LJ69" i="1"/>
  <c r="MG70" i="1"/>
  <c r="MH70" i="1"/>
  <c r="Q71" i="1"/>
  <c r="DE69" i="1"/>
  <c r="DI69" i="1"/>
  <c r="DJ69" i="1"/>
  <c r="NA69" i="1"/>
  <c r="MZ69" i="1" s="1" a="1"/>
  <c r="MZ69" i="1" s="1"/>
  <c r="DH69" i="1"/>
  <c r="DF69" i="1"/>
  <c r="DG69" i="1"/>
  <c r="N71" i="1"/>
  <c r="D70" i="1"/>
  <c r="AO70" i="1"/>
  <c r="AS70" i="1"/>
  <c r="JR70" i="1"/>
  <c r="W71" i="1"/>
  <c r="OB70" i="1"/>
  <c r="Z71" i="1"/>
  <c r="I159" i="4"/>
  <c r="OX4" i="1" s="1"/>
  <c r="OX74" i="1" a="1"/>
  <c r="OX74" i="1" s="1"/>
  <c r="HA159" i="4"/>
  <c r="WP4" i="1" s="1"/>
  <c r="DE159" i="4"/>
  <c r="ST4" i="1" s="1"/>
  <c r="Q397" i="4"/>
  <c r="D398" i="4"/>
  <c r="Q398" i="4" s="1"/>
  <c r="CH378" i="4"/>
  <c r="CH382" i="4" s="1"/>
  <c r="CH375" i="6"/>
  <c r="CG375" i="6" s="1"/>
  <c r="CH376" i="6" s="1"/>
  <c r="CH378" i="6" s="1"/>
  <c r="CH375" i="8"/>
  <c r="CG375" i="8" s="1"/>
  <c r="CH376" i="8" s="1"/>
  <c r="CH378" i="8" s="1"/>
  <c r="C400" i="4"/>
  <c r="P396" i="4"/>
  <c r="B396" i="4"/>
  <c r="I399" i="4"/>
  <c r="V399" i="4" s="1"/>
  <c r="H399" i="4"/>
  <c r="U399" i="4" s="1"/>
  <c r="G399" i="4"/>
  <c r="T399" i="4" s="1"/>
  <c r="F399" i="4"/>
  <c r="S399" i="4" s="1"/>
  <c r="E399" i="4"/>
  <c r="R399" i="4" s="1"/>
  <c r="F400" i="4"/>
  <c r="F401" i="4" s="1"/>
  <c r="F402" i="4" s="1"/>
  <c r="F403" i="4" s="1"/>
  <c r="F404" i="4" s="1"/>
  <c r="F405" i="4" s="1"/>
  <c r="F406" i="4" s="1"/>
  <c r="F407" i="4" s="1"/>
  <c r="F408" i="4" s="1"/>
  <c r="F409" i="4" s="1"/>
  <c r="F410" i="4" s="1"/>
  <c r="F411" i="4" s="1"/>
  <c r="F412" i="4" s="1"/>
  <c r="F413" i="4" s="1"/>
  <c r="F414" i="4" s="1"/>
  <c r="F415" i="4" s="1"/>
  <c r="E400" i="4"/>
  <c r="D480" i="4"/>
  <c r="Q480" i="4" s="1"/>
  <c r="F480" i="4"/>
  <c r="E480" i="4"/>
  <c r="D416" i="4"/>
  <c r="Q416" i="4" s="1"/>
  <c r="I416" i="4"/>
  <c r="V416" i="4" s="1"/>
  <c r="H416" i="4"/>
  <c r="U416" i="4" s="1"/>
  <c r="G416" i="4"/>
  <c r="T416"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80" i="4"/>
  <c r="AC382" i="4"/>
  <c r="CA382" i="4"/>
  <c r="CA380" i="4"/>
  <c r="V378" i="4"/>
  <c r="U382" i="4"/>
  <c r="U380" i="4"/>
  <c r="BQ378" i="4"/>
  <c r="BP382" i="4"/>
  <c r="BP380" i="4"/>
  <c r="CC378" i="4"/>
  <c r="CB382" i="4"/>
  <c r="CB380" i="4"/>
  <c r="CJ378" i="4"/>
  <c r="CI382" i="4"/>
  <c r="CI380" i="4"/>
  <c r="BW378" i="4"/>
  <c r="BV382" i="4"/>
  <c r="BV380" i="4"/>
  <c r="BK378" i="4"/>
  <c r="BJ380" i="4"/>
  <c r="BJ382" i="4"/>
  <c r="BE382" i="4"/>
  <c r="BE380" i="4"/>
  <c r="BE154" i="6"/>
  <c r="BE151" i="6"/>
  <c r="BF148" i="6"/>
  <c r="BF154" i="6" s="1"/>
  <c r="BE149" i="6"/>
  <c r="BE150" i="6" s="1"/>
  <c r="BE152" i="6"/>
  <c r="A481" i="4"/>
  <c r="A417" i="4"/>
  <c r="J157" i="4"/>
  <c r="DF157"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XC74" i="1" l="1" a="1"/>
  <c r="XC74" i="1" s="1"/>
  <c r="XC106" i="1" a="1"/>
  <c r="XC106" i="1" s="1"/>
  <c r="XC56" i="1" a="1"/>
  <c r="XC56" i="1" s="1"/>
  <c r="XC107" i="1" a="1"/>
  <c r="XC107" i="1" s="1"/>
  <c r="XC59" i="1" a="1"/>
  <c r="XC59" i="1" s="1"/>
  <c r="XD26" i="1"/>
  <c r="XC104" i="1" a="1"/>
  <c r="XC104" i="1" s="1"/>
  <c r="XC100" i="1" a="1"/>
  <c r="XC100" i="1" s="1"/>
  <c r="XC39" i="1" a="1"/>
  <c r="XC39" i="1" s="1"/>
  <c r="XC96" i="1" a="1"/>
  <c r="XC96" i="1" s="1"/>
  <c r="XC85" i="1" a="1"/>
  <c r="XC85" i="1" s="1"/>
  <c r="XC50" i="1" a="1"/>
  <c r="XC50" i="1" s="1"/>
  <c r="XC52" i="1" a="1"/>
  <c r="XC52" i="1" s="1"/>
  <c r="XC53" i="1" a="1"/>
  <c r="XC53" i="1" s="1"/>
  <c r="XC46" i="1" a="1"/>
  <c r="XC46" i="1" s="1"/>
  <c r="XC54" i="1" a="1"/>
  <c r="XC54" i="1" s="1"/>
  <c r="XC55" i="1" a="1"/>
  <c r="XC55" i="1" s="1"/>
  <c r="XC105" i="1" a="1"/>
  <c r="XC105" i="1" s="1"/>
  <c r="XC57" i="1" a="1"/>
  <c r="XC57" i="1" s="1"/>
  <c r="XC58" i="1" a="1"/>
  <c r="XC58" i="1" s="1"/>
  <c r="XC94" i="1" a="1"/>
  <c r="XC94" i="1" s="1"/>
  <c r="XC60" i="1" a="1"/>
  <c r="XC60" i="1" s="1"/>
  <c r="XC45" i="1" a="1"/>
  <c r="XC45" i="1" s="1"/>
  <c r="XC84" i="1" a="1"/>
  <c r="XC84" i="1" s="1"/>
  <c r="XC49" i="1" a="1"/>
  <c r="XC49" i="1" s="1"/>
  <c r="XC83" i="1" a="1"/>
  <c r="XC83" i="1" s="1"/>
  <c r="XC51" i="1" a="1"/>
  <c r="XC51" i="1" s="1"/>
  <c r="XC40" i="1" a="1"/>
  <c r="XC40" i="1" s="1"/>
  <c r="XC108" i="1" a="1"/>
  <c r="XC108" i="1" s="1"/>
  <c r="XC61" i="1" a="1"/>
  <c r="XC61" i="1" s="1"/>
  <c r="XC89" i="1" a="1"/>
  <c r="XC89" i="1" s="1"/>
  <c r="XC99" i="1" a="1"/>
  <c r="XC99" i="1" s="1"/>
  <c r="XC82" i="1" a="1"/>
  <c r="XC82" i="1" s="1"/>
  <c r="XC95" i="1" a="1"/>
  <c r="XC95" i="1" s="1"/>
  <c r="XC47" i="1" a="1"/>
  <c r="XC47" i="1" s="1"/>
  <c r="XC87" i="1" a="1"/>
  <c r="XC87" i="1" s="1"/>
  <c r="XC98" i="1" a="1"/>
  <c r="XC98" i="1" s="1"/>
  <c r="XC97" i="1" a="1"/>
  <c r="XC97" i="1" s="1"/>
  <c r="XC93" i="1" a="1"/>
  <c r="XC93" i="1" s="1"/>
  <c r="XC48" i="1" a="1"/>
  <c r="XC48" i="1" s="1"/>
  <c r="XC86" i="1" a="1"/>
  <c r="XC86" i="1" s="1"/>
  <c r="XC88" i="1" a="1"/>
  <c r="XC88" i="1" s="1"/>
  <c r="XC41" i="1" a="1"/>
  <c r="XC41" i="1" s="1"/>
  <c r="XC62" i="1" a="1"/>
  <c r="XC62" i="1" s="1"/>
  <c r="XC63" i="1" a="1"/>
  <c r="XC63" i="1" s="1"/>
  <c r="XC64" i="1" a="1"/>
  <c r="XC64" i="1" s="1"/>
  <c r="XC65" i="1" a="1"/>
  <c r="XC65" i="1" s="1"/>
  <c r="XC66" i="1" a="1"/>
  <c r="XC66" i="1" s="1"/>
  <c r="XC67" i="1" a="1"/>
  <c r="XC67" i="1" s="1"/>
  <c r="XC68" i="1" a="1"/>
  <c r="XC68" i="1" s="1"/>
  <c r="XC69" i="1" a="1"/>
  <c r="XC69" i="1" s="1"/>
  <c r="XC70" i="1" a="1"/>
  <c r="XC70" i="1" s="1"/>
  <c r="XC71" i="1" a="1"/>
  <c r="XC71" i="1" s="1"/>
  <c r="XC72" i="1" a="1"/>
  <c r="XC72" i="1" s="1"/>
  <c r="XC73" i="1" a="1"/>
  <c r="XC73" i="1" s="1"/>
  <c r="WU75" i="1" a="1"/>
  <c r="WU75" i="1" s="1"/>
  <c r="WK75" i="1" a="1"/>
  <c r="WK75" i="1" s="1"/>
  <c r="WA75" i="1" a="1"/>
  <c r="WA75" i="1" s="1"/>
  <c r="VQ75" i="1" a="1"/>
  <c r="VQ75" i="1" s="1"/>
  <c r="VG75" i="1" a="1"/>
  <c r="VG75" i="1" s="1"/>
  <c r="UW75" i="1" a="1"/>
  <c r="UW75" i="1" s="1"/>
  <c r="UM75" i="1" a="1"/>
  <c r="UM75" i="1" s="1"/>
  <c r="UC75" i="1" a="1"/>
  <c r="UC75" i="1" s="1"/>
  <c r="TS75" i="1" a="1"/>
  <c r="TS75" i="1" s="1"/>
  <c r="TI75" i="1" a="1"/>
  <c r="TI75" i="1" s="1"/>
  <c r="SY75" i="1" a="1"/>
  <c r="SY75" i="1" s="1"/>
  <c r="SO75" i="1" a="1"/>
  <c r="SO75" i="1" s="1"/>
  <c r="WV75" i="1" a="1"/>
  <c r="WV75" i="1" s="1"/>
  <c r="VP75" i="1" a="1"/>
  <c r="VP75" i="1" s="1"/>
  <c r="UU75" i="1" a="1"/>
  <c r="UU75" i="1" s="1"/>
  <c r="TZ75" i="1" a="1"/>
  <c r="TZ75" i="1" s="1"/>
  <c r="TE75" i="1" a="1"/>
  <c r="TE75" i="1" s="1"/>
  <c r="XB75" i="1" a="1"/>
  <c r="XB75" i="1" s="1"/>
  <c r="WQ75" i="1" a="1"/>
  <c r="WQ75" i="1" s="1"/>
  <c r="WF75" i="1" a="1"/>
  <c r="WF75" i="1" s="1"/>
  <c r="VU75" i="1" a="1"/>
  <c r="VU75" i="1" s="1"/>
  <c r="UB75" i="1" a="1"/>
  <c r="UB75" i="1" s="1"/>
  <c r="TQ75" i="1" a="1"/>
  <c r="TQ75" i="1" s="1"/>
  <c r="TF75" i="1" a="1"/>
  <c r="TF75" i="1" s="1"/>
  <c r="SU75" i="1" a="1"/>
  <c r="SU75" i="1" s="1"/>
  <c r="XA75" i="1" a="1"/>
  <c r="XA75" i="1" s="1"/>
  <c r="WP75" i="1" a="1"/>
  <c r="WP75" i="1" s="1"/>
  <c r="WE75" i="1" a="1"/>
  <c r="WE75" i="1" s="1"/>
  <c r="VT75" i="1" a="1"/>
  <c r="VT75" i="1" s="1"/>
  <c r="VI75" i="1" a="1"/>
  <c r="VI75" i="1" s="1"/>
  <c r="UX75" i="1" a="1"/>
  <c r="UX75" i="1" s="1"/>
  <c r="ST75" i="1" a="1"/>
  <c r="ST75" i="1" s="1"/>
  <c r="WJ75" i="1" a="1"/>
  <c r="WJ75" i="1" s="1"/>
  <c r="VK75" i="1" a="1"/>
  <c r="VK75" i="1" s="1"/>
  <c r="UY75" i="1" a="1"/>
  <c r="UY75" i="1" s="1"/>
  <c r="TY75" i="1" a="1"/>
  <c r="TY75" i="1" s="1"/>
  <c r="TM75" i="1" a="1"/>
  <c r="TM75" i="1" s="1"/>
  <c r="TA75" i="1" a="1"/>
  <c r="TA75" i="1" s="1"/>
  <c r="WW75" i="1" a="1"/>
  <c r="WW75" i="1" s="1"/>
  <c r="VW75" i="1" a="1"/>
  <c r="VW75" i="1" s="1"/>
  <c r="UK75" i="1" a="1"/>
  <c r="UK75" i="1" s="1"/>
  <c r="SN75" i="1" a="1"/>
  <c r="SN75" i="1" s="1"/>
  <c r="WI75" i="1" a="1"/>
  <c r="WI75" i="1" s="1"/>
  <c r="VJ75" i="1" a="1"/>
  <c r="VJ75" i="1" s="1"/>
  <c r="UJ75" i="1" a="1"/>
  <c r="UJ75" i="1" s="1"/>
  <c r="TX75" i="1" a="1"/>
  <c r="TX75" i="1" s="1"/>
  <c r="TL75" i="1" a="1"/>
  <c r="TL75" i="1" s="1"/>
  <c r="SZ75" i="1" a="1"/>
  <c r="SZ75" i="1" s="1"/>
  <c r="WB75" i="1" a="1"/>
  <c r="WB75" i="1" s="1"/>
  <c r="VM75" i="1" a="1"/>
  <c r="VM75" i="1" s="1"/>
  <c r="TU75" i="1" a="1"/>
  <c r="TU75" i="1" s="1"/>
  <c r="TG75" i="1" a="1"/>
  <c r="TG75" i="1" s="1"/>
  <c r="SR75" i="1" a="1"/>
  <c r="SR75" i="1" s="1"/>
  <c r="UV75" i="1" a="1"/>
  <c r="UV75" i="1" s="1"/>
  <c r="UH75" i="1" a="1"/>
  <c r="UH75" i="1" s="1"/>
  <c r="WO75" i="1" a="1"/>
  <c r="WO75" i="1" s="1"/>
  <c r="VZ75" i="1" a="1"/>
  <c r="VZ75" i="1" s="1"/>
  <c r="VL75" i="1" a="1"/>
  <c r="VL75" i="1" s="1"/>
  <c r="TT75" i="1" a="1"/>
  <c r="TT75" i="1" s="1"/>
  <c r="SQ75" i="1" a="1"/>
  <c r="SQ75" i="1" s="1"/>
  <c r="WS75" i="1" a="1"/>
  <c r="WS75" i="1" s="1"/>
  <c r="UA75" i="1" a="1"/>
  <c r="UA75" i="1" s="1"/>
  <c r="TJ75" i="1" a="1"/>
  <c r="TJ75" i="1" s="1"/>
  <c r="SS75" i="1" a="1"/>
  <c r="SS75" i="1" s="1"/>
  <c r="VY75" i="1" a="1"/>
  <c r="VY75" i="1" s="1"/>
  <c r="UQ75" i="1" a="1"/>
  <c r="UQ75" i="1" s="1"/>
  <c r="WR75" i="1" a="1"/>
  <c r="WR75" i="1" s="1"/>
  <c r="VF75" i="1" a="1"/>
  <c r="VF75" i="1" s="1"/>
  <c r="VX75" i="1" a="1"/>
  <c r="VX75" i="1" s="1"/>
  <c r="VE75" i="1" a="1"/>
  <c r="VE75" i="1" s="1"/>
  <c r="UP75" i="1" a="1"/>
  <c r="UP75" i="1" s="1"/>
  <c r="TH75" i="1" a="1"/>
  <c r="TH75" i="1" s="1"/>
  <c r="SP75" i="1" a="1"/>
  <c r="SP75" i="1" s="1"/>
  <c r="XC75" i="1" a="1"/>
  <c r="XC75" i="1" s="1"/>
  <c r="WG75" i="1" a="1"/>
  <c r="WG75" i="1" s="1"/>
  <c r="UO75" i="1" a="1"/>
  <c r="UO75" i="1" s="1"/>
  <c r="SX75" i="1" a="1"/>
  <c r="SX75" i="1" s="1"/>
  <c r="TR75" i="1" a="1"/>
  <c r="TR75" i="1" s="1"/>
  <c r="WZ75" i="1" a="1"/>
  <c r="WZ75" i="1" s="1"/>
  <c r="VH75" i="1" a="1"/>
  <c r="VH75" i="1" s="1"/>
  <c r="UN75" i="1" a="1"/>
  <c r="UN75" i="1" s="1"/>
  <c r="SW75" i="1" a="1"/>
  <c r="SW75" i="1" s="1"/>
  <c r="VD75" i="1" a="1"/>
  <c r="VD75" i="1" s="1"/>
  <c r="UF75" i="1" a="1"/>
  <c r="UF75" i="1" s="1"/>
  <c r="TD75" i="1" a="1"/>
  <c r="TD75" i="1" s="1"/>
  <c r="WH75" i="1" a="1"/>
  <c r="WH75" i="1" s="1"/>
  <c r="VC75" i="1" a="1"/>
  <c r="VC75" i="1" s="1"/>
  <c r="UE75" i="1" a="1"/>
  <c r="UE75" i="1" s="1"/>
  <c r="TC75" i="1" a="1"/>
  <c r="TC75" i="1" s="1"/>
  <c r="VB75" i="1" a="1"/>
  <c r="VB75" i="1" s="1"/>
  <c r="TW75" i="1" a="1"/>
  <c r="TW75" i="1" s="1"/>
  <c r="XD75" i="1" a="1"/>
  <c r="XD75" i="1" s="1"/>
  <c r="TN75" i="1" a="1"/>
  <c r="TN75" i="1" s="1"/>
  <c r="WY75" i="1" a="1"/>
  <c r="WY75" i="1" s="1"/>
  <c r="UR75" i="1" a="1"/>
  <c r="UR75" i="1" s="1"/>
  <c r="TK75" i="1" a="1"/>
  <c r="TK75" i="1" s="1"/>
  <c r="WD75" i="1" a="1"/>
  <c r="WD75" i="1" s="1"/>
  <c r="UT75" i="1" a="1"/>
  <c r="UT75" i="1" s="1"/>
  <c r="WC75" i="1" a="1"/>
  <c r="WC75" i="1" s="1"/>
  <c r="US75" i="1" a="1"/>
  <c r="US75" i="1" s="1"/>
  <c r="UD75" i="1" a="1"/>
  <c r="UD75" i="1" s="1"/>
  <c r="WL75" i="1" a="1"/>
  <c r="WL75" i="1" s="1"/>
  <c r="UI75" i="1" a="1"/>
  <c r="UI75" i="1" s="1"/>
  <c r="SM75" i="1" a="1"/>
  <c r="SM75" i="1" s="1"/>
  <c r="UG75" i="1" a="1"/>
  <c r="UG75" i="1" s="1"/>
  <c r="VV75" i="1" a="1"/>
  <c r="VV75" i="1" s="1"/>
  <c r="VN75" i="1" a="1"/>
  <c r="VN75" i="1" s="1"/>
  <c r="TO75" i="1" a="1"/>
  <c r="TO75" i="1" s="1"/>
  <c r="VS75" i="1" a="1"/>
  <c r="VS75" i="1" s="1"/>
  <c r="TP75" i="1" a="1"/>
  <c r="TP75" i="1" s="1"/>
  <c r="VR75" i="1" a="1"/>
  <c r="VR75" i="1" s="1"/>
  <c r="VA75" i="1" a="1"/>
  <c r="VA75" i="1" s="1"/>
  <c r="UZ75" i="1" a="1"/>
  <c r="UZ75" i="1" s="1"/>
  <c r="UL75" i="1" a="1"/>
  <c r="UL75" i="1" s="1"/>
  <c r="WT75" i="1" a="1"/>
  <c r="WT75" i="1" s="1"/>
  <c r="TB75" i="1" a="1"/>
  <c r="TB75" i="1" s="1"/>
  <c r="WX75" i="1" a="1"/>
  <c r="WX75" i="1" s="1"/>
  <c r="WN75" i="1" a="1"/>
  <c r="WN75" i="1" s="1"/>
  <c r="WM75" i="1" a="1"/>
  <c r="WM75" i="1" s="1"/>
  <c r="VO75" i="1" a="1"/>
  <c r="VO75" i="1" s="1"/>
  <c r="TV75" i="1" a="1"/>
  <c r="TV75" i="1" s="1"/>
  <c r="SV75" i="1" a="1"/>
  <c r="SV75" i="1" s="1"/>
  <c r="JV159" i="4"/>
  <c r="KJ159" i="4"/>
  <c r="OX89" i="1" a="1"/>
  <c r="OX89" i="1" s="1"/>
  <c r="OX104" i="1" a="1"/>
  <c r="OX104" i="1" s="1"/>
  <c r="OX45" i="1" a="1"/>
  <c r="OX45" i="1" s="1"/>
  <c r="OX93" i="1" a="1"/>
  <c r="OX93" i="1" s="1"/>
  <c r="OX84" i="1" a="1"/>
  <c r="OX84" i="1" s="1"/>
  <c r="OX82" i="1" a="1"/>
  <c r="OX82" i="1" s="1"/>
  <c r="OX83" i="1" a="1"/>
  <c r="OX83" i="1" s="1"/>
  <c r="OX39" i="1" a="1"/>
  <c r="OX39" i="1" s="1"/>
  <c r="OX88" i="1" a="1"/>
  <c r="OX88" i="1" s="1"/>
  <c r="OX85" i="1" a="1"/>
  <c r="OX85" i="1" s="1"/>
  <c r="OX86" i="1" a="1"/>
  <c r="OX86" i="1" s="1"/>
  <c r="OX87" i="1" a="1"/>
  <c r="OX87" i="1" s="1"/>
  <c r="OX107" i="1" a="1"/>
  <c r="OX107" i="1" s="1"/>
  <c r="OX108" i="1" a="1"/>
  <c r="OX108" i="1" s="1"/>
  <c r="OX95" i="1" a="1"/>
  <c r="OX95" i="1" s="1"/>
  <c r="OX40" i="1" a="1"/>
  <c r="OX40" i="1" s="1"/>
  <c r="OX99" i="1" a="1"/>
  <c r="OX99" i="1" s="1"/>
  <c r="OX100" i="1" a="1"/>
  <c r="OX100" i="1" s="1"/>
  <c r="OX41" i="1" a="1"/>
  <c r="OX41" i="1" s="1"/>
  <c r="OX94" i="1" a="1"/>
  <c r="OX94" i="1" s="1"/>
  <c r="OX46" i="1" a="1"/>
  <c r="OX46" i="1" s="1"/>
  <c r="OX106" i="1" a="1"/>
  <c r="OX106" i="1" s="1"/>
  <c r="OX105" i="1" a="1"/>
  <c r="OX105" i="1" s="1"/>
  <c r="OX47" i="1" a="1"/>
  <c r="OX47" i="1" s="1"/>
  <c r="OX96" i="1" a="1"/>
  <c r="OX96" i="1" s="1"/>
  <c r="OX48" i="1" a="1"/>
  <c r="OX48" i="1" s="1"/>
  <c r="OX97" i="1" a="1"/>
  <c r="OX97" i="1" s="1"/>
  <c r="OX98" i="1" a="1"/>
  <c r="OX98" i="1" s="1"/>
  <c r="OX49" i="1" a="1"/>
  <c r="OX49" i="1" s="1"/>
  <c r="OX50" i="1" a="1"/>
  <c r="OX50" i="1" s="1"/>
  <c r="OX51" i="1" a="1"/>
  <c r="OX51" i="1" s="1"/>
  <c r="OX52" i="1" a="1"/>
  <c r="OX52" i="1" s="1"/>
  <c r="OX53" i="1" a="1"/>
  <c r="OX53" i="1" s="1"/>
  <c r="OX54" i="1" a="1"/>
  <c r="OX54" i="1" s="1"/>
  <c r="OX55" i="1" a="1"/>
  <c r="OX55" i="1" s="1"/>
  <c r="OX56" i="1" a="1"/>
  <c r="OX56" i="1" s="1"/>
  <c r="OX57" i="1" a="1"/>
  <c r="OX57" i="1" s="1"/>
  <c r="OX58" i="1" a="1"/>
  <c r="OX58" i="1" s="1"/>
  <c r="OX59" i="1" a="1"/>
  <c r="OX59" i="1" s="1"/>
  <c r="OX60" i="1" a="1"/>
  <c r="OX60" i="1" s="1"/>
  <c r="OX61" i="1" a="1"/>
  <c r="OX61" i="1" s="1"/>
  <c r="OX62" i="1" a="1"/>
  <c r="OX62" i="1" s="1"/>
  <c r="OX63" i="1" a="1"/>
  <c r="OX63" i="1" s="1"/>
  <c r="OX64" i="1" a="1"/>
  <c r="OX64" i="1" s="1"/>
  <c r="OX65" i="1" a="1"/>
  <c r="OX65" i="1" s="1"/>
  <c r="OX66" i="1" a="1"/>
  <c r="OX66" i="1" s="1"/>
  <c r="OX67" i="1" a="1"/>
  <c r="OX67" i="1" s="1"/>
  <c r="OX68" i="1" a="1"/>
  <c r="OX68" i="1" s="1"/>
  <c r="OX69" i="1" a="1"/>
  <c r="OX69" i="1" s="1"/>
  <c r="OX70" i="1" a="1"/>
  <c r="OX70" i="1" s="1"/>
  <c r="OX71" i="1" a="1"/>
  <c r="OX71" i="1" s="1"/>
  <c r="OX72" i="1" a="1"/>
  <c r="OX72" i="1" s="1"/>
  <c r="OX73" i="1" a="1"/>
  <c r="OX73" i="1" s="1"/>
  <c r="V373" i="6"/>
  <c r="OU75" i="1" a="1"/>
  <c r="OU75" i="1" s="1"/>
  <c r="OV75" i="1" a="1"/>
  <c r="OV75" i="1" s="1"/>
  <c r="OW75" i="1" a="1"/>
  <c r="OW75" i="1" s="1"/>
  <c r="OX75" i="1" a="1"/>
  <c r="OX75" i="1" s="1"/>
  <c r="OT75" i="1" a="1"/>
  <c r="OT75" i="1" s="1"/>
  <c r="OS75" i="1" a="1"/>
  <c r="OS75" i="1" s="1"/>
  <c r="K76" i="1"/>
  <c r="OR75" i="1" a="1"/>
  <c r="OR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B71" i="1"/>
  <c r="Z72" i="1"/>
  <c r="JR71" i="1"/>
  <c r="W72" i="1"/>
  <c r="DE70" i="1"/>
  <c r="DF70" i="1"/>
  <c r="DG70" i="1"/>
  <c r="DI70" i="1"/>
  <c r="DJ70" i="1"/>
  <c r="DH70" i="1"/>
  <c r="MM70" i="1"/>
  <c r="MN70" i="1"/>
  <c r="MO70" i="1"/>
  <c r="LG70" i="1"/>
  <c r="LI70" i="1"/>
  <c r="LJ70" i="1"/>
  <c r="JS70" i="1"/>
  <c r="MJ70" i="1"/>
  <c r="ML70" i="1"/>
  <c r="LH70" i="1"/>
  <c r="AQ71" i="1"/>
  <c r="AR71" i="1"/>
  <c r="NE71" i="1"/>
  <c r="NF71" i="1"/>
  <c r="NG71" i="1"/>
  <c r="NH71" i="1"/>
  <c r="JO71" i="1"/>
  <c r="JP71" i="1"/>
  <c r="O72" i="1"/>
  <c r="MD71" i="1"/>
  <c r="ME71" i="1"/>
  <c r="MF71" i="1"/>
  <c r="AP71" i="1"/>
  <c r="JM71" i="1"/>
  <c r="P72" i="1"/>
  <c r="N72" i="1"/>
  <c r="D71" i="1"/>
  <c r="AO71" i="1"/>
  <c r="AS71" i="1"/>
  <c r="MG71" i="1"/>
  <c r="MH71" i="1"/>
  <c r="Q72" i="1"/>
  <c r="NU71" i="1"/>
  <c r="AF72" i="1"/>
  <c r="HB159" i="4"/>
  <c r="WQ4" i="1" s="1"/>
  <c r="J159" i="4"/>
  <c r="OY4" i="1" s="1"/>
  <c r="OY75" i="1" a="1"/>
  <c r="OY75" i="1" s="1"/>
  <c r="D399" i="4"/>
  <c r="Q399" i="4" s="1"/>
  <c r="C398" i="4"/>
  <c r="CH380" i="4"/>
  <c r="F416" i="4"/>
  <c r="P397" i="4"/>
  <c r="B397" i="4"/>
  <c r="P400" i="4"/>
  <c r="F481" i="4"/>
  <c r="E481" i="4"/>
  <c r="D481" i="4"/>
  <c r="Q481" i="4" s="1"/>
  <c r="I417" i="4"/>
  <c r="V417" i="4" s="1"/>
  <c r="H417" i="4"/>
  <c r="U417" i="4" s="1"/>
  <c r="G417" i="4"/>
  <c r="D417" i="4"/>
  <c r="Q417" i="4" s="1"/>
  <c r="E401" i="4"/>
  <c r="E402" i="4" s="1"/>
  <c r="E403" i="4" s="1"/>
  <c r="E404" i="4" s="1"/>
  <c r="E405" i="4" s="1"/>
  <c r="E406" i="4" s="1"/>
  <c r="E407" i="4" s="1"/>
  <c r="E408" i="4" s="1"/>
  <c r="E409" i="4" s="1"/>
  <c r="E410" i="4" s="1"/>
  <c r="E411" i="4" s="1"/>
  <c r="E412" i="4" s="1"/>
  <c r="E413" i="4" s="1"/>
  <c r="E414" i="4" s="1"/>
  <c r="E415" i="4" s="1"/>
  <c r="R400" i="4"/>
  <c r="B400" i="4"/>
  <c r="S400" i="4"/>
  <c r="Q400"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8" i="4"/>
  <c r="BK380" i="4"/>
  <c r="BK382" i="4"/>
  <c r="BX378" i="4"/>
  <c r="BW380" i="4"/>
  <c r="BW382" i="4"/>
  <c r="CK378" i="4"/>
  <c r="CJ382" i="4"/>
  <c r="CJ380" i="4"/>
  <c r="CD378" i="4"/>
  <c r="CC382" i="4"/>
  <c r="CC380" i="4"/>
  <c r="BR378" i="4"/>
  <c r="BQ380" i="4"/>
  <c r="BQ382" i="4"/>
  <c r="V382" i="4"/>
  <c r="V380" i="4"/>
  <c r="BF149" i="6"/>
  <c r="BF150" i="6" s="1"/>
  <c r="BF153" i="6"/>
  <c r="BG148" i="6"/>
  <c r="BH148" i="6" s="1"/>
  <c r="BF151" i="6"/>
  <c r="BF152" i="6"/>
  <c r="A418" i="4"/>
  <c r="A482" i="4"/>
  <c r="K157" i="4"/>
  <c r="DG157"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XD106" i="1" l="1" a="1"/>
  <c r="XD106" i="1" s="1"/>
  <c r="XD56" i="1" a="1"/>
  <c r="XD56" i="1" s="1"/>
  <c r="XD58" i="1" a="1"/>
  <c r="XD58" i="1" s="1"/>
  <c r="XD59" i="1" a="1"/>
  <c r="XD59" i="1" s="1"/>
  <c r="XE26" i="1"/>
  <c r="XD104" i="1" a="1"/>
  <c r="XD104" i="1" s="1"/>
  <c r="XD61" i="1" a="1"/>
  <c r="XD61" i="1" s="1"/>
  <c r="XD96" i="1" a="1"/>
  <c r="XD96" i="1" s="1"/>
  <c r="XD45" i="1" a="1"/>
  <c r="XD45" i="1" s="1"/>
  <c r="XD97" i="1" a="1"/>
  <c r="XD97" i="1" s="1"/>
  <c r="XD93" i="1" a="1"/>
  <c r="XD93" i="1" s="1"/>
  <c r="XD50" i="1" a="1"/>
  <c r="XD50" i="1" s="1"/>
  <c r="XD107" i="1" a="1"/>
  <c r="XD107" i="1" s="1"/>
  <c r="XD54" i="1" a="1"/>
  <c r="XD54" i="1" s="1"/>
  <c r="XD108" i="1" a="1"/>
  <c r="XD108" i="1" s="1"/>
  <c r="XD57" i="1" a="1"/>
  <c r="XD57" i="1" s="1"/>
  <c r="XD46" i="1" a="1"/>
  <c r="XD46" i="1" s="1"/>
  <c r="XD41" i="1" a="1"/>
  <c r="XD41" i="1" s="1"/>
  <c r="XD60" i="1" a="1"/>
  <c r="XD60" i="1" s="1"/>
  <c r="XD89" i="1" a="1"/>
  <c r="XD89" i="1" s="1"/>
  <c r="XD100" i="1" a="1"/>
  <c r="XD100" i="1" s="1"/>
  <c r="XD82" i="1" a="1"/>
  <c r="XD82" i="1" s="1"/>
  <c r="XD47" i="1" a="1"/>
  <c r="XD47" i="1" s="1"/>
  <c r="XD85" i="1" a="1"/>
  <c r="XD85" i="1" s="1"/>
  <c r="XD48" i="1" a="1"/>
  <c r="XD48" i="1" s="1"/>
  <c r="XD49" i="1" a="1"/>
  <c r="XD49" i="1" s="1"/>
  <c r="XD86" i="1" a="1"/>
  <c r="XD86" i="1" s="1"/>
  <c r="XD51" i="1" a="1"/>
  <c r="XD51" i="1" s="1"/>
  <c r="XD39" i="1" a="1"/>
  <c r="XD39" i="1" s="1"/>
  <c r="XD52" i="1" a="1"/>
  <c r="XD52" i="1" s="1"/>
  <c r="XD105" i="1" a="1"/>
  <c r="XD105" i="1" s="1"/>
  <c r="XD55" i="1" a="1"/>
  <c r="XD55" i="1" s="1"/>
  <c r="XD94" i="1" a="1"/>
  <c r="XD94" i="1" s="1"/>
  <c r="XD40" i="1" a="1"/>
  <c r="XD40" i="1" s="1"/>
  <c r="XD83" i="1" a="1"/>
  <c r="XD83" i="1" s="1"/>
  <c r="XD95" i="1" a="1"/>
  <c r="XD95" i="1" s="1"/>
  <c r="XD84" i="1" a="1"/>
  <c r="XD84" i="1" s="1"/>
  <c r="XD87" i="1" a="1"/>
  <c r="XD87" i="1" s="1"/>
  <c r="XD98" i="1" a="1"/>
  <c r="XD98" i="1" s="1"/>
  <c r="XD88" i="1" a="1"/>
  <c r="XD88" i="1" s="1"/>
  <c r="XD53" i="1" a="1"/>
  <c r="XD53" i="1" s="1"/>
  <c r="XD99" i="1" a="1"/>
  <c r="XD99" i="1" s="1"/>
  <c r="XD62" i="1" a="1"/>
  <c r="XD62" i="1" s="1"/>
  <c r="XD63" i="1" a="1"/>
  <c r="XD63" i="1" s="1"/>
  <c r="XD64" i="1" a="1"/>
  <c r="XD64" i="1" s="1"/>
  <c r="XD65" i="1" a="1"/>
  <c r="XD65" i="1" s="1"/>
  <c r="XD66" i="1" a="1"/>
  <c r="XD66" i="1" s="1"/>
  <c r="XD67" i="1" a="1"/>
  <c r="XD67" i="1" s="1"/>
  <c r="XD68" i="1" a="1"/>
  <c r="XD68" i="1" s="1"/>
  <c r="XD69" i="1" a="1"/>
  <c r="XD69" i="1" s="1"/>
  <c r="XD70" i="1" a="1"/>
  <c r="XD70" i="1" s="1"/>
  <c r="XD71" i="1" a="1"/>
  <c r="XD71" i="1" s="1"/>
  <c r="XD72" i="1" a="1"/>
  <c r="XD72" i="1" s="1"/>
  <c r="XD73" i="1" a="1"/>
  <c r="XD73" i="1" s="1"/>
  <c r="XD74" i="1" a="1"/>
  <c r="XD74" i="1" s="1"/>
  <c r="XE76" i="1" a="1"/>
  <c r="XE76" i="1" s="1"/>
  <c r="WU76" i="1" a="1"/>
  <c r="WU76" i="1" s="1"/>
  <c r="WK76" i="1" a="1"/>
  <c r="WK76" i="1" s="1"/>
  <c r="WA76" i="1" a="1"/>
  <c r="WA76" i="1" s="1"/>
  <c r="VQ76" i="1" a="1"/>
  <c r="VQ76" i="1" s="1"/>
  <c r="VG76" i="1" a="1"/>
  <c r="VG76" i="1" s="1"/>
  <c r="UW76" i="1" a="1"/>
  <c r="UW76" i="1" s="1"/>
  <c r="UM76" i="1" a="1"/>
  <c r="UM76" i="1" s="1"/>
  <c r="UC76" i="1" a="1"/>
  <c r="UC76" i="1" s="1"/>
  <c r="TS76" i="1" a="1"/>
  <c r="TS76" i="1" s="1"/>
  <c r="TI76" i="1" a="1"/>
  <c r="TI76" i="1" s="1"/>
  <c r="SY76" i="1" a="1"/>
  <c r="SY76" i="1" s="1"/>
  <c r="SO76" i="1" a="1"/>
  <c r="SO76" i="1" s="1"/>
  <c r="XA76" i="1" a="1"/>
  <c r="XA76" i="1" s="1"/>
  <c r="WF76" i="1" a="1"/>
  <c r="WF76" i="1" s="1"/>
  <c r="VK76" i="1" a="1"/>
  <c r="VK76" i="1" s="1"/>
  <c r="UP76" i="1" a="1"/>
  <c r="UP76" i="1" s="1"/>
  <c r="TU76" i="1" a="1"/>
  <c r="TU76" i="1" s="1"/>
  <c r="SZ76" i="1" a="1"/>
  <c r="SZ76" i="1" s="1"/>
  <c r="WZ76" i="1" a="1"/>
  <c r="WZ76" i="1" s="1"/>
  <c r="WO76" i="1" a="1"/>
  <c r="WO76" i="1" s="1"/>
  <c r="WD76" i="1" a="1"/>
  <c r="WD76" i="1" s="1"/>
  <c r="VS76" i="1" a="1"/>
  <c r="VS76" i="1" s="1"/>
  <c r="VH76" i="1" a="1"/>
  <c r="VH76" i="1" s="1"/>
  <c r="UV76" i="1" a="1"/>
  <c r="UV76" i="1" s="1"/>
  <c r="UK76" i="1" a="1"/>
  <c r="UK76" i="1" s="1"/>
  <c r="TZ76" i="1" a="1"/>
  <c r="TZ76" i="1" s="1"/>
  <c r="TO76" i="1" a="1"/>
  <c r="TO76" i="1" s="1"/>
  <c r="TD76" i="1" a="1"/>
  <c r="TD76" i="1" s="1"/>
  <c r="SS76" i="1" a="1"/>
  <c r="SS76" i="1" s="1"/>
  <c r="WY76" i="1" a="1"/>
  <c r="WY76" i="1" s="1"/>
  <c r="WN76" i="1" a="1"/>
  <c r="WN76" i="1" s="1"/>
  <c r="WC76" i="1" a="1"/>
  <c r="WC76" i="1" s="1"/>
  <c r="VR76" i="1" a="1"/>
  <c r="VR76" i="1" s="1"/>
  <c r="XB76" i="1" a="1"/>
  <c r="XB76" i="1" s="1"/>
  <c r="VN76" i="1" a="1"/>
  <c r="VN76" i="1" s="1"/>
  <c r="TA76" i="1" a="1"/>
  <c r="TA76" i="1" s="1"/>
  <c r="WM76" i="1" a="1"/>
  <c r="WM76" i="1" s="1"/>
  <c r="VZ76" i="1" a="1"/>
  <c r="VZ76" i="1" s="1"/>
  <c r="VA76" i="1" a="1"/>
  <c r="VA76" i="1" s="1"/>
  <c r="UN76" i="1" a="1"/>
  <c r="UN76" i="1" s="1"/>
  <c r="UA76" i="1" a="1"/>
  <c r="UA76" i="1" s="1"/>
  <c r="TM76" i="1" a="1"/>
  <c r="TM76" i="1" s="1"/>
  <c r="SM76" i="1" a="1"/>
  <c r="SM76" i="1" s="1"/>
  <c r="VM76" i="1" a="1"/>
  <c r="VM76" i="1" s="1"/>
  <c r="UZ76" i="1" a="1"/>
  <c r="UZ76" i="1" s="1"/>
  <c r="TY76" i="1" a="1"/>
  <c r="TY76" i="1" s="1"/>
  <c r="WV76" i="1" a="1"/>
  <c r="WV76" i="1" s="1"/>
  <c r="VC76" i="1" a="1"/>
  <c r="VC76" i="1" s="1"/>
  <c r="TW76" i="1" a="1"/>
  <c r="TW76" i="1" s="1"/>
  <c r="TH76" i="1" a="1"/>
  <c r="TH76" i="1" s="1"/>
  <c r="ST76" i="1" a="1"/>
  <c r="ST76" i="1" s="1"/>
  <c r="WG76" i="1" a="1"/>
  <c r="WG76" i="1" s="1"/>
  <c r="UL76" i="1" a="1"/>
  <c r="UL76" i="1" s="1"/>
  <c r="SR76" i="1" a="1"/>
  <c r="SR76" i="1" s="1"/>
  <c r="VP76" i="1" a="1"/>
  <c r="VP76" i="1" s="1"/>
  <c r="VB76" i="1" a="1"/>
  <c r="VB76" i="1" s="1"/>
  <c r="UJ76" i="1" a="1"/>
  <c r="UJ76" i="1" s="1"/>
  <c r="TV76" i="1" a="1"/>
  <c r="TV76" i="1" s="1"/>
  <c r="TG76" i="1" a="1"/>
  <c r="TG76" i="1" s="1"/>
  <c r="TJ76" i="1" a="1"/>
  <c r="TJ76" i="1" s="1"/>
  <c r="SQ76" i="1" a="1"/>
  <c r="SQ76" i="1" s="1"/>
  <c r="WT76" i="1" a="1"/>
  <c r="WT76" i="1" s="1"/>
  <c r="US76" i="1" a="1"/>
  <c r="US76" i="1" s="1"/>
  <c r="WB76" i="1" a="1"/>
  <c r="WB76" i="1" s="1"/>
  <c r="VJ76" i="1" a="1"/>
  <c r="VJ76" i="1" s="1"/>
  <c r="UB76" i="1" a="1"/>
  <c r="UB76" i="1" s="1"/>
  <c r="SP76" i="1" a="1"/>
  <c r="SP76" i="1" s="1"/>
  <c r="WS76" i="1" a="1"/>
  <c r="WS76" i="1" s="1"/>
  <c r="UR76" i="1" a="1"/>
  <c r="UR76" i="1" s="1"/>
  <c r="XD76" i="1" a="1"/>
  <c r="XD76" i="1" s="1"/>
  <c r="VI76" i="1" a="1"/>
  <c r="VI76" i="1" s="1"/>
  <c r="UO76" i="1" a="1"/>
  <c r="UO76" i="1" s="1"/>
  <c r="SV76" i="1" a="1"/>
  <c r="SV76" i="1" s="1"/>
  <c r="WH76" i="1" a="1"/>
  <c r="WH76" i="1" s="1"/>
  <c r="TQ76" i="1" a="1"/>
  <c r="TQ76" i="1" s="1"/>
  <c r="XC76" i="1" a="1"/>
  <c r="XC76" i="1" s="1"/>
  <c r="VF76" i="1" a="1"/>
  <c r="VF76" i="1" s="1"/>
  <c r="UI76" i="1" a="1"/>
  <c r="UI76" i="1" s="1"/>
  <c r="SU76" i="1" a="1"/>
  <c r="SU76" i="1" s="1"/>
  <c r="WE76" i="1" a="1"/>
  <c r="WE76" i="1" s="1"/>
  <c r="TP76" i="1" a="1"/>
  <c r="TP76" i="1" s="1"/>
  <c r="WL76" i="1" a="1"/>
  <c r="WL76" i="1" s="1"/>
  <c r="UG76" i="1" a="1"/>
  <c r="UG76" i="1" s="1"/>
  <c r="TE76" i="1" a="1"/>
  <c r="TE76" i="1" s="1"/>
  <c r="VL76" i="1" a="1"/>
  <c r="VL76" i="1" s="1"/>
  <c r="TC76" i="1" a="1"/>
  <c r="TC76" i="1" s="1"/>
  <c r="WI76" i="1" a="1"/>
  <c r="WI76" i="1" s="1"/>
  <c r="VV76" i="1" a="1"/>
  <c r="VV76" i="1" s="1"/>
  <c r="UQ76" i="1" a="1"/>
  <c r="UQ76" i="1" s="1"/>
  <c r="TF76" i="1" a="1"/>
  <c r="TF76" i="1" s="1"/>
  <c r="VT76" i="1" a="1"/>
  <c r="VT76" i="1" s="1"/>
  <c r="UH76" i="1" a="1"/>
  <c r="UH76" i="1" s="1"/>
  <c r="WJ76" i="1" a="1"/>
  <c r="WJ76" i="1" s="1"/>
  <c r="UU76" i="1" a="1"/>
  <c r="UU76" i="1" s="1"/>
  <c r="TK76" i="1" a="1"/>
  <c r="TK76" i="1" s="1"/>
  <c r="VY76" i="1" a="1"/>
  <c r="VY76" i="1" s="1"/>
  <c r="UD76" i="1" a="1"/>
  <c r="UD76" i="1" s="1"/>
  <c r="TT76" i="1" a="1"/>
  <c r="TT76" i="1" s="1"/>
  <c r="VO76" i="1" a="1"/>
  <c r="VO76" i="1" s="1"/>
  <c r="VE76" i="1" a="1"/>
  <c r="VE76" i="1" s="1"/>
  <c r="TR76" i="1" a="1"/>
  <c r="TR76" i="1" s="1"/>
  <c r="TN76" i="1" a="1"/>
  <c r="TN76" i="1" s="1"/>
  <c r="WQ76" i="1" a="1"/>
  <c r="WQ76" i="1" s="1"/>
  <c r="WP76" i="1" a="1"/>
  <c r="WP76" i="1" s="1"/>
  <c r="TX76" i="1" a="1"/>
  <c r="TX76" i="1" s="1"/>
  <c r="SX76" i="1" a="1"/>
  <c r="SX76" i="1" s="1"/>
  <c r="VX76" i="1" a="1"/>
  <c r="VX76" i="1" s="1"/>
  <c r="SW76" i="1" a="1"/>
  <c r="SW76" i="1" s="1"/>
  <c r="VW76" i="1" a="1"/>
  <c r="VW76" i="1" s="1"/>
  <c r="SN76" i="1" a="1"/>
  <c r="SN76" i="1" s="1"/>
  <c r="VU76" i="1" a="1"/>
  <c r="VU76" i="1" s="1"/>
  <c r="VD76" i="1" a="1"/>
  <c r="VD76" i="1" s="1"/>
  <c r="UY76" i="1" a="1"/>
  <c r="UY76" i="1" s="1"/>
  <c r="UE76" i="1" a="1"/>
  <c r="UE76" i="1" s="1"/>
  <c r="UX76" i="1" a="1"/>
  <c r="UX76" i="1" s="1"/>
  <c r="UT76" i="1" a="1"/>
  <c r="UT76" i="1" s="1"/>
  <c r="UF76" i="1" a="1"/>
  <c r="UF76" i="1" s="1"/>
  <c r="WR76" i="1" a="1"/>
  <c r="WR76" i="1" s="1"/>
  <c r="TL76" i="1" a="1"/>
  <c r="TL76" i="1" s="1"/>
  <c r="TB76" i="1" a="1"/>
  <c r="TB76" i="1" s="1"/>
  <c r="WW76" i="1" a="1"/>
  <c r="WW76" i="1" s="1"/>
  <c r="WX76" i="1" a="1"/>
  <c r="WX76" i="1" s="1"/>
  <c r="KK159" i="4"/>
  <c r="JW159" i="4"/>
  <c r="DF159" i="4"/>
  <c r="SU4" i="1" s="1"/>
  <c r="OY89" i="1" a="1"/>
  <c r="OY89" i="1" s="1"/>
  <c r="OY104" i="1" a="1"/>
  <c r="OY104" i="1" s="1"/>
  <c r="OY86" i="1" a="1"/>
  <c r="OY86" i="1" s="1"/>
  <c r="OY87" i="1" a="1"/>
  <c r="OY87" i="1" s="1"/>
  <c r="OY83" i="1" a="1"/>
  <c r="OY83" i="1" s="1"/>
  <c r="OY45" i="1" a="1"/>
  <c r="OY45" i="1" s="1"/>
  <c r="OY88" i="1" a="1"/>
  <c r="OY88" i="1" s="1"/>
  <c r="OY93" i="1" a="1"/>
  <c r="OY93" i="1" s="1"/>
  <c r="OY39" i="1" a="1"/>
  <c r="OY39" i="1" s="1"/>
  <c r="OY84" i="1" a="1"/>
  <c r="OY84" i="1" s="1"/>
  <c r="OY85" i="1" a="1"/>
  <c r="OY85" i="1" s="1"/>
  <c r="OY82" i="1" a="1"/>
  <c r="OY82" i="1" s="1"/>
  <c r="OY40" i="1" a="1"/>
  <c r="OY40" i="1" s="1"/>
  <c r="OY46" i="1" a="1"/>
  <c r="OY46" i="1" s="1"/>
  <c r="OY108" i="1" a="1"/>
  <c r="OY108" i="1" s="1"/>
  <c r="OY41" i="1" a="1"/>
  <c r="OY41" i="1" s="1"/>
  <c r="OY99" i="1" a="1"/>
  <c r="OY99" i="1" s="1"/>
  <c r="OY106" i="1" a="1"/>
  <c r="OY106" i="1" s="1"/>
  <c r="OY107" i="1" a="1"/>
  <c r="OY107" i="1" s="1"/>
  <c r="OY94" i="1" a="1"/>
  <c r="OY94" i="1" s="1"/>
  <c r="OY105" i="1" a="1"/>
  <c r="OY105" i="1" s="1"/>
  <c r="OY100" i="1" a="1"/>
  <c r="OY100" i="1" s="1"/>
  <c r="OY95" i="1" a="1"/>
  <c r="OY95" i="1" s="1"/>
  <c r="OY47" i="1" a="1"/>
  <c r="OY47" i="1" s="1"/>
  <c r="OY96" i="1" a="1"/>
  <c r="OY96" i="1" s="1"/>
  <c r="OY97" i="1" a="1"/>
  <c r="OY97" i="1" s="1"/>
  <c r="OY48" i="1" a="1"/>
  <c r="OY48" i="1" s="1"/>
  <c r="OY98" i="1" a="1"/>
  <c r="OY98" i="1" s="1"/>
  <c r="OY49" i="1" a="1"/>
  <c r="OY49" i="1" s="1"/>
  <c r="OY50" i="1" a="1"/>
  <c r="OY50" i="1" s="1"/>
  <c r="OY51" i="1" a="1"/>
  <c r="OY51" i="1" s="1"/>
  <c r="OY52" i="1" a="1"/>
  <c r="OY52" i="1" s="1"/>
  <c r="OY53" i="1" a="1"/>
  <c r="OY53" i="1" s="1"/>
  <c r="OY54" i="1" a="1"/>
  <c r="OY54" i="1" s="1"/>
  <c r="OY55" i="1" a="1"/>
  <c r="OY55" i="1" s="1"/>
  <c r="OY56" i="1" a="1"/>
  <c r="OY56" i="1" s="1"/>
  <c r="OY57" i="1" a="1"/>
  <c r="OY57" i="1" s="1"/>
  <c r="OY58" i="1" a="1"/>
  <c r="OY58" i="1" s="1"/>
  <c r="OY59" i="1" a="1"/>
  <c r="OY59" i="1" s="1"/>
  <c r="OY60" i="1" a="1"/>
  <c r="OY60" i="1" s="1"/>
  <c r="OY61" i="1" a="1"/>
  <c r="OY61" i="1" s="1"/>
  <c r="OY62" i="1" a="1"/>
  <c r="OY62" i="1" s="1"/>
  <c r="OY63" i="1" a="1"/>
  <c r="OY63" i="1" s="1"/>
  <c r="OY64" i="1" a="1"/>
  <c r="OY64" i="1" s="1"/>
  <c r="OY65" i="1" a="1"/>
  <c r="OY65" i="1" s="1"/>
  <c r="OY66" i="1" a="1"/>
  <c r="OY66" i="1" s="1"/>
  <c r="OY67" i="1" a="1"/>
  <c r="OY67" i="1" s="1"/>
  <c r="OY68" i="1" a="1"/>
  <c r="OY68" i="1" s="1"/>
  <c r="OY69" i="1" a="1"/>
  <c r="OY69" i="1" s="1"/>
  <c r="OY70" i="1" a="1"/>
  <c r="OY70" i="1" s="1"/>
  <c r="OY71" i="1" a="1"/>
  <c r="OY71" i="1" s="1"/>
  <c r="OY72" i="1" a="1"/>
  <c r="OY72" i="1" s="1"/>
  <c r="OY73" i="1" a="1"/>
  <c r="OY73" i="1" s="1"/>
  <c r="OY74" i="1" a="1"/>
  <c r="OY74" i="1" s="1"/>
  <c r="OT76" i="1" a="1"/>
  <c r="OT76" i="1" s="1"/>
  <c r="OU76" i="1" a="1"/>
  <c r="OU76" i="1" s="1"/>
  <c r="OV76" i="1" a="1"/>
  <c r="OV76" i="1" s="1"/>
  <c r="OW76" i="1" a="1"/>
  <c r="OW76" i="1" s="1"/>
  <c r="OY76" i="1" a="1"/>
  <c r="OY76" i="1" s="1"/>
  <c r="OX76" i="1" a="1"/>
  <c r="OX76" i="1" s="1"/>
  <c r="OS76" i="1" a="1"/>
  <c r="OS76" i="1" s="1"/>
  <c r="K77" i="1"/>
  <c r="OR76" i="1" a="1"/>
  <c r="OR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NA71" i="1"/>
  <c r="MZ71" i="1" s="1" a="1"/>
  <c r="MZ71" i="1" s="1"/>
  <c r="LG71" i="1"/>
  <c r="LH71" i="1"/>
  <c r="LI71" i="1"/>
  <c r="LJ71" i="1"/>
  <c r="JS71" i="1"/>
  <c r="D72" i="1"/>
  <c r="N73" i="1"/>
  <c r="AS72" i="1"/>
  <c r="AO72" i="1"/>
  <c r="Z73" i="1"/>
  <c r="OB72" i="1"/>
  <c r="NU72" i="1"/>
  <c r="AF73" i="1"/>
  <c r="NE72" i="1"/>
  <c r="NF72" i="1"/>
  <c r="NG72" i="1"/>
  <c r="NH72" i="1"/>
  <c r="O73" i="1"/>
  <c r="NR72" i="1"/>
  <c r="NS72" i="1"/>
  <c r="NT72" i="1"/>
  <c r="AQ72" i="1"/>
  <c r="AR72" i="1"/>
  <c r="JP72" i="1"/>
  <c r="NQ72" i="1"/>
  <c r="NO72" i="1"/>
  <c r="NP72" i="1"/>
  <c r="JO72" i="1"/>
  <c r="P73" i="1"/>
  <c r="AP72" i="1"/>
  <c r="MD72" i="1"/>
  <c r="ME72" i="1"/>
  <c r="MF72" i="1"/>
  <c r="JM72" i="1"/>
  <c r="JR72" i="1"/>
  <c r="W73" i="1"/>
  <c r="MG72" i="1"/>
  <c r="MH72" i="1"/>
  <c r="Q73" i="1"/>
  <c r="DG159" i="4"/>
  <c r="SV4" i="1" s="1"/>
  <c r="K159" i="4"/>
  <c r="OZ4" i="1" s="1"/>
  <c r="OZ76" i="1" a="1"/>
  <c r="OZ76" i="1" s="1"/>
  <c r="HC159" i="4"/>
  <c r="WR4" i="1" s="1"/>
  <c r="E416" i="4"/>
  <c r="BG151" i="6"/>
  <c r="BG149" i="6"/>
  <c r="BG150" i="6" s="1"/>
  <c r="BG153" i="6"/>
  <c r="BG152" i="6"/>
  <c r="BG154" i="6"/>
  <c r="C401" i="4"/>
  <c r="P401" i="4" s="1"/>
  <c r="P398" i="4"/>
  <c r="C399" i="4"/>
  <c r="B398" i="4"/>
  <c r="F417" i="4"/>
  <c r="F482" i="4"/>
  <c r="E482" i="4"/>
  <c r="D482" i="4"/>
  <c r="Q482" i="4" s="1"/>
  <c r="I418" i="4"/>
  <c r="V418" i="4" s="1"/>
  <c r="H418" i="4"/>
  <c r="G418" i="4"/>
  <c r="T418" i="4" s="1"/>
  <c r="D418" i="4"/>
  <c r="Q418" i="4" s="1"/>
  <c r="T417" i="4"/>
  <c r="R401" i="4"/>
  <c r="S401"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8" i="4"/>
  <c r="BR380" i="4"/>
  <c r="BR382" i="4"/>
  <c r="CE378" i="4"/>
  <c r="CD380" i="4"/>
  <c r="CD382" i="4"/>
  <c r="CL378" i="4"/>
  <c r="CK380" i="4"/>
  <c r="CK382" i="4"/>
  <c r="BY378" i="4"/>
  <c r="BX380" i="4"/>
  <c r="BX382" i="4"/>
  <c r="BL380" i="4"/>
  <c r="BL382" i="4"/>
  <c r="A483" i="4"/>
  <c r="A419" i="4"/>
  <c r="L157" i="4"/>
  <c r="DH157"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G110" i="1"/>
  <c r="XE100" i="1" l="1" a="1"/>
  <c r="XE100" i="1" s="1"/>
  <c r="XE56" i="1" a="1"/>
  <c r="XE56" i="1" s="1"/>
  <c r="XE105" i="1" a="1"/>
  <c r="XE105" i="1" s="1"/>
  <c r="XE59" i="1" a="1"/>
  <c r="XE59" i="1" s="1"/>
  <c r="XF26" i="1"/>
  <c r="XE104" i="1" a="1"/>
  <c r="XE104" i="1" s="1"/>
  <c r="XE107" i="1" a="1"/>
  <c r="XE107" i="1" s="1"/>
  <c r="XE93" i="1" a="1"/>
  <c r="XE93" i="1" s="1"/>
  <c r="XE83" i="1" a="1"/>
  <c r="XE83" i="1" s="1"/>
  <c r="XE84" i="1" a="1"/>
  <c r="XE84" i="1" s="1"/>
  <c r="XE51" i="1" a="1"/>
  <c r="XE51" i="1" s="1"/>
  <c r="XE87" i="1" a="1"/>
  <c r="XE87" i="1" s="1"/>
  <c r="XE94" i="1" a="1"/>
  <c r="XE94" i="1" s="1"/>
  <c r="XE57" i="1" a="1"/>
  <c r="XE57" i="1" s="1"/>
  <c r="XE58" i="1" a="1"/>
  <c r="XE58" i="1" s="1"/>
  <c r="XE41" i="1" a="1"/>
  <c r="XE41" i="1" s="1"/>
  <c r="XE46" i="1" a="1"/>
  <c r="XE46" i="1" s="1"/>
  <c r="XE61" i="1" a="1"/>
  <c r="XE61" i="1" s="1"/>
  <c r="XE89" i="1" a="1"/>
  <c r="XE89" i="1" s="1"/>
  <c r="XE106" i="1" a="1"/>
  <c r="XE106" i="1" s="1"/>
  <c r="XE85" i="1" a="1"/>
  <c r="XE85" i="1" s="1"/>
  <c r="XE95" i="1" a="1"/>
  <c r="XE95" i="1" s="1"/>
  <c r="XE39" i="1" a="1"/>
  <c r="XE39" i="1" s="1"/>
  <c r="XE97" i="1" a="1"/>
  <c r="XE97" i="1" s="1"/>
  <c r="XE98" i="1" a="1"/>
  <c r="XE98" i="1" s="1"/>
  <c r="XE48" i="1" a="1"/>
  <c r="XE48" i="1" s="1"/>
  <c r="XE49" i="1" a="1"/>
  <c r="XE49" i="1" s="1"/>
  <c r="XE86" i="1" a="1"/>
  <c r="XE86" i="1" s="1"/>
  <c r="XE50" i="1" a="1"/>
  <c r="XE50" i="1" s="1"/>
  <c r="XE52" i="1" a="1"/>
  <c r="XE52" i="1" s="1"/>
  <c r="XE40" i="1" a="1"/>
  <c r="XE40" i="1" s="1"/>
  <c r="XE54" i="1" a="1"/>
  <c r="XE54" i="1" s="1"/>
  <c r="XE60" i="1" a="1"/>
  <c r="XE60" i="1" s="1"/>
  <c r="XE82" i="1" a="1"/>
  <c r="XE82" i="1" s="1"/>
  <c r="XE96" i="1" a="1"/>
  <c r="XE96" i="1" s="1"/>
  <c r="XE45" i="1" a="1"/>
  <c r="XE45" i="1" s="1"/>
  <c r="XE47" i="1" a="1"/>
  <c r="XE47" i="1" s="1"/>
  <c r="XE88" i="1" a="1"/>
  <c r="XE88" i="1" s="1"/>
  <c r="XE108" i="1" a="1"/>
  <c r="XE108" i="1" s="1"/>
  <c r="XE53" i="1" a="1"/>
  <c r="XE53" i="1" s="1"/>
  <c r="XE99" i="1" a="1"/>
  <c r="XE99" i="1" s="1"/>
  <c r="XE55" i="1" a="1"/>
  <c r="XE55" i="1" s="1"/>
  <c r="XE62" i="1" a="1"/>
  <c r="XE62" i="1" s="1"/>
  <c r="XE63" i="1" a="1"/>
  <c r="XE63" i="1" s="1"/>
  <c r="XE64" i="1" a="1"/>
  <c r="XE64" i="1" s="1"/>
  <c r="XE65" i="1" a="1"/>
  <c r="XE65" i="1" s="1"/>
  <c r="XE66" i="1" a="1"/>
  <c r="XE66" i="1" s="1"/>
  <c r="XE67" i="1" a="1"/>
  <c r="XE67" i="1" s="1"/>
  <c r="XE68" i="1" a="1"/>
  <c r="XE68" i="1" s="1"/>
  <c r="XE69" i="1" a="1"/>
  <c r="XE69" i="1" s="1"/>
  <c r="XE70" i="1" a="1"/>
  <c r="XE70" i="1" s="1"/>
  <c r="XE71" i="1" a="1"/>
  <c r="XE71" i="1" s="1"/>
  <c r="XE72" i="1" a="1"/>
  <c r="XE72" i="1" s="1"/>
  <c r="XE73" i="1" a="1"/>
  <c r="XE73" i="1" s="1"/>
  <c r="XE74" i="1" a="1"/>
  <c r="XE74" i="1" s="1"/>
  <c r="XE75" i="1" a="1"/>
  <c r="XE75" i="1" s="1"/>
  <c r="WS77" i="1" a="1"/>
  <c r="WS77" i="1" s="1"/>
  <c r="WH77" i="1" a="1"/>
  <c r="WH77" i="1" s="1"/>
  <c r="VM77" i="1" a="1"/>
  <c r="VM77" i="1" s="1"/>
  <c r="UR77" i="1" a="1"/>
  <c r="UR77" i="1" s="1"/>
  <c r="TW77" i="1" a="1"/>
  <c r="TW77" i="1" s="1"/>
  <c r="TB77" i="1" a="1"/>
  <c r="TB77" i="1" s="1"/>
  <c r="XC77" i="1" a="1"/>
  <c r="XC77" i="1" s="1"/>
  <c r="WR77" i="1" a="1"/>
  <c r="WR77" i="1" s="1"/>
  <c r="VW77" i="1" a="1"/>
  <c r="VW77" i="1" s="1"/>
  <c r="VB77" i="1" a="1"/>
  <c r="VB77" i="1" s="1"/>
  <c r="UG77" i="1" a="1"/>
  <c r="UG77" i="1" s="1"/>
  <c r="TL77" i="1" a="1"/>
  <c r="TL77" i="1" s="1"/>
  <c r="SQ77" i="1" a="1"/>
  <c r="SQ77" i="1" s="1"/>
  <c r="XA77" i="1" a="1"/>
  <c r="XA77" i="1" s="1"/>
  <c r="WD77" i="1" a="1"/>
  <c r="WD77" i="1" s="1"/>
  <c r="VG77" i="1" a="1"/>
  <c r="VG77" i="1" s="1"/>
  <c r="TX77" i="1" a="1"/>
  <c r="TX77" i="1" s="1"/>
  <c r="SZ77" i="1" a="1"/>
  <c r="SZ77" i="1" s="1"/>
  <c r="WQ77" i="1" a="1"/>
  <c r="WQ77" i="1" s="1"/>
  <c r="WE77" i="1" a="1"/>
  <c r="WE77" i="1" s="1"/>
  <c r="VS77" i="1" a="1"/>
  <c r="VS77" i="1" s="1"/>
  <c r="UT77" i="1" a="1"/>
  <c r="UT77" i="1" s="1"/>
  <c r="UH77" i="1" a="1"/>
  <c r="UH77" i="1" s="1"/>
  <c r="TU77" i="1" a="1"/>
  <c r="TU77" i="1" s="1"/>
  <c r="TI77" i="1" a="1"/>
  <c r="TI77" i="1" s="1"/>
  <c r="SW77" i="1" a="1"/>
  <c r="SW77" i="1" s="1"/>
  <c r="XD77" i="1" a="1"/>
  <c r="XD77" i="1" s="1"/>
  <c r="VR77" i="1" a="1"/>
  <c r="VR77" i="1" s="1"/>
  <c r="VF77" i="1" a="1"/>
  <c r="VF77" i="1" s="1"/>
  <c r="SV77" i="1" a="1"/>
  <c r="SV77" i="1" s="1"/>
  <c r="XB77" i="1" a="1"/>
  <c r="XB77" i="1" s="1"/>
  <c r="WP77" i="1" a="1"/>
  <c r="WP77" i="1" s="1"/>
  <c r="US77" i="1" a="1"/>
  <c r="US77" i="1" s="1"/>
  <c r="UF77" i="1" a="1"/>
  <c r="UF77" i="1" s="1"/>
  <c r="TT77" i="1" a="1"/>
  <c r="TT77" i="1" s="1"/>
  <c r="TH77" i="1" a="1"/>
  <c r="TH77" i="1" s="1"/>
  <c r="VQ77" i="1" a="1"/>
  <c r="VQ77" i="1" s="1"/>
  <c r="VC77" i="1" a="1"/>
  <c r="VC77" i="1" s="1"/>
  <c r="UA77" i="1" a="1"/>
  <c r="UA77" i="1" s="1"/>
  <c r="TM77" i="1" a="1"/>
  <c r="TM77" i="1" s="1"/>
  <c r="SX77" i="1" a="1"/>
  <c r="SX77" i="1" s="1"/>
  <c r="WU77" i="1" a="1"/>
  <c r="WU77" i="1" s="1"/>
  <c r="WF77" i="1" a="1"/>
  <c r="WF77" i="1" s="1"/>
  <c r="UN77" i="1" a="1"/>
  <c r="UN77" i="1" s="1"/>
  <c r="TZ77" i="1" a="1"/>
  <c r="TZ77" i="1" s="1"/>
  <c r="TK77" i="1" a="1"/>
  <c r="TK77" i="1" s="1"/>
  <c r="VP77" i="1" a="1"/>
  <c r="VP77" i="1" s="1"/>
  <c r="VA77" i="1" a="1"/>
  <c r="VA77" i="1" s="1"/>
  <c r="SU77" i="1" a="1"/>
  <c r="SU77" i="1" s="1"/>
  <c r="WL77" i="1" a="1"/>
  <c r="WL77" i="1" s="1"/>
  <c r="VD77" i="1" a="1"/>
  <c r="VD77" i="1" s="1"/>
  <c r="SN77" i="1" a="1"/>
  <c r="SN77" i="1" s="1"/>
  <c r="VU77" i="1" a="1"/>
  <c r="VU77" i="1" s="1"/>
  <c r="UL77" i="1" a="1"/>
  <c r="UL77" i="1" s="1"/>
  <c r="TD77" i="1" a="1"/>
  <c r="TD77" i="1" s="1"/>
  <c r="WZ77" i="1" a="1"/>
  <c r="WZ77" i="1" s="1"/>
  <c r="WK77" i="1" a="1"/>
  <c r="WK77" i="1" s="1"/>
  <c r="TS77" i="1" a="1"/>
  <c r="TS77" i="1" s="1"/>
  <c r="SM77" i="1" a="1"/>
  <c r="SM77" i="1" s="1"/>
  <c r="WB77" i="1" a="1"/>
  <c r="WB77" i="1" s="1"/>
  <c r="VJ77" i="1" a="1"/>
  <c r="VJ77" i="1" s="1"/>
  <c r="UP77" i="1" a="1"/>
  <c r="UP77" i="1" s="1"/>
  <c r="TV77" i="1" a="1"/>
  <c r="TV77" i="1" s="1"/>
  <c r="TA77" i="1" a="1"/>
  <c r="TA77" i="1" s="1"/>
  <c r="WW77" i="1" a="1"/>
  <c r="WW77" i="1" s="1"/>
  <c r="WA77" i="1" a="1"/>
  <c r="WA77" i="1" s="1"/>
  <c r="VI77" i="1" a="1"/>
  <c r="VI77" i="1" s="1"/>
  <c r="UO77" i="1" a="1"/>
  <c r="UO77" i="1" s="1"/>
  <c r="TR77" i="1" a="1"/>
  <c r="TR77" i="1" s="1"/>
  <c r="WV77" i="1" a="1"/>
  <c r="WV77" i="1" s="1"/>
  <c r="UM77" i="1" a="1"/>
  <c r="UM77" i="1" s="1"/>
  <c r="SY77" i="1" a="1"/>
  <c r="SY77" i="1" s="1"/>
  <c r="WT77" i="1" a="1"/>
  <c r="WT77" i="1" s="1"/>
  <c r="VV77" i="1" a="1"/>
  <c r="VV77" i="1" s="1"/>
  <c r="UW77" i="1" a="1"/>
  <c r="UW77" i="1" s="1"/>
  <c r="TY77" i="1" a="1"/>
  <c r="TY77" i="1" s="1"/>
  <c r="VT77" i="1" a="1"/>
  <c r="VT77" i="1" s="1"/>
  <c r="ST77" i="1" a="1"/>
  <c r="ST77" i="1" s="1"/>
  <c r="WO77" i="1" a="1"/>
  <c r="WO77" i="1" s="1"/>
  <c r="UV77" i="1" a="1"/>
  <c r="UV77" i="1" s="1"/>
  <c r="WG77" i="1" a="1"/>
  <c r="WG77" i="1" s="1"/>
  <c r="UY77" i="1" a="1"/>
  <c r="UY77" i="1" s="1"/>
  <c r="TP77" i="1" a="1"/>
  <c r="TP77" i="1" s="1"/>
  <c r="WC77" i="1" a="1"/>
  <c r="WC77" i="1" s="1"/>
  <c r="SO77" i="1" a="1"/>
  <c r="SO77" i="1" s="1"/>
  <c r="UX77" i="1" a="1"/>
  <c r="UX77" i="1" s="1"/>
  <c r="TO77" i="1" a="1"/>
  <c r="TO77" i="1" s="1"/>
  <c r="VZ77" i="1" a="1"/>
  <c r="VZ77" i="1" s="1"/>
  <c r="TG77" i="1" a="1"/>
  <c r="TG77" i="1" s="1"/>
  <c r="WY77" i="1" a="1"/>
  <c r="WY77" i="1" s="1"/>
  <c r="UC77" i="1" a="1"/>
  <c r="UC77" i="1" s="1"/>
  <c r="TJ77" i="1" a="1"/>
  <c r="TJ77" i="1" s="1"/>
  <c r="UQ77" i="1" a="1"/>
  <c r="UQ77" i="1" s="1"/>
  <c r="TF77" i="1" a="1"/>
  <c r="TF77" i="1" s="1"/>
  <c r="UB77" i="1" a="1"/>
  <c r="UB77" i="1" s="1"/>
  <c r="XF77" i="1" a="1"/>
  <c r="XF77" i="1" s="1"/>
  <c r="VL77" i="1" a="1"/>
  <c r="VL77" i="1" s="1"/>
  <c r="TQ77" i="1" a="1"/>
  <c r="TQ77" i="1" s="1"/>
  <c r="VK77" i="1" a="1"/>
  <c r="VK77" i="1" s="1"/>
  <c r="WM77" i="1" a="1"/>
  <c r="WM77" i="1" s="1"/>
  <c r="UK77" i="1" a="1"/>
  <c r="UK77" i="1" s="1"/>
  <c r="VN77" i="1" a="1"/>
  <c r="VN77" i="1" s="1"/>
  <c r="VH77" i="1" a="1"/>
  <c r="VH77" i="1" s="1"/>
  <c r="TE77" i="1" a="1"/>
  <c r="TE77" i="1" s="1"/>
  <c r="TC77" i="1" a="1"/>
  <c r="TC77" i="1" s="1"/>
  <c r="WN77" i="1" a="1"/>
  <c r="WN77" i="1" s="1"/>
  <c r="VE77" i="1" a="1"/>
  <c r="VE77" i="1" s="1"/>
  <c r="UZ77" i="1" a="1"/>
  <c r="UZ77" i="1" s="1"/>
  <c r="UU77" i="1" a="1"/>
  <c r="UU77" i="1" s="1"/>
  <c r="UE77" i="1" a="1"/>
  <c r="UE77" i="1" s="1"/>
  <c r="UJ77" i="1" a="1"/>
  <c r="UJ77" i="1" s="1"/>
  <c r="UI77" i="1" a="1"/>
  <c r="UI77" i="1" s="1"/>
  <c r="UD77" i="1" a="1"/>
  <c r="UD77" i="1" s="1"/>
  <c r="TN77" i="1" a="1"/>
  <c r="TN77" i="1" s="1"/>
  <c r="SP77" i="1" a="1"/>
  <c r="SP77" i="1" s="1"/>
  <c r="WX77" i="1" a="1"/>
  <c r="WX77" i="1" s="1"/>
  <c r="WI77" i="1" a="1"/>
  <c r="WI77" i="1" s="1"/>
  <c r="WJ77" i="1" a="1"/>
  <c r="WJ77" i="1" s="1"/>
  <c r="VY77" i="1" a="1"/>
  <c r="VY77" i="1" s="1"/>
  <c r="VX77" i="1" a="1"/>
  <c r="VX77" i="1" s="1"/>
  <c r="VO77" i="1" a="1"/>
  <c r="VO77" i="1" s="1"/>
  <c r="SS77" i="1" a="1"/>
  <c r="SS77" i="1" s="1"/>
  <c r="SR77" i="1" a="1"/>
  <c r="SR77" i="1" s="1"/>
  <c r="XE77" i="1" a="1"/>
  <c r="XE77" i="1" s="1"/>
  <c r="JX159" i="4"/>
  <c r="KL159" i="4"/>
  <c r="OZ89" i="1" a="1"/>
  <c r="OZ89" i="1" s="1"/>
  <c r="OZ104" i="1" a="1"/>
  <c r="OZ104" i="1" s="1"/>
  <c r="OZ82" i="1" a="1"/>
  <c r="OZ82" i="1" s="1"/>
  <c r="OZ85" i="1" a="1"/>
  <c r="OZ85" i="1" s="1"/>
  <c r="OZ39" i="1" a="1"/>
  <c r="OZ39" i="1" s="1"/>
  <c r="OZ87" i="1" a="1"/>
  <c r="OZ87" i="1" s="1"/>
  <c r="OZ88" i="1" a="1"/>
  <c r="OZ88" i="1" s="1"/>
  <c r="OZ45" i="1" a="1"/>
  <c r="OZ45" i="1" s="1"/>
  <c r="OZ86" i="1" a="1"/>
  <c r="OZ86" i="1" s="1"/>
  <c r="OZ93" i="1" a="1"/>
  <c r="OZ93" i="1" s="1"/>
  <c r="OZ84" i="1" a="1"/>
  <c r="OZ84" i="1" s="1"/>
  <c r="OZ83" i="1" a="1"/>
  <c r="OZ83" i="1" s="1"/>
  <c r="OZ106" i="1" a="1"/>
  <c r="OZ106" i="1" s="1"/>
  <c r="OZ100" i="1" a="1"/>
  <c r="OZ100" i="1" s="1"/>
  <c r="OZ40" i="1" a="1"/>
  <c r="OZ40" i="1" s="1"/>
  <c r="OZ95" i="1" a="1"/>
  <c r="OZ95" i="1" s="1"/>
  <c r="OZ94" i="1" a="1"/>
  <c r="OZ94" i="1" s="1"/>
  <c r="OZ105" i="1" a="1"/>
  <c r="OZ105" i="1" s="1"/>
  <c r="OZ41" i="1" a="1"/>
  <c r="OZ41" i="1" s="1"/>
  <c r="OZ99" i="1" a="1"/>
  <c r="OZ99" i="1" s="1"/>
  <c r="OZ46" i="1" a="1"/>
  <c r="OZ46" i="1" s="1"/>
  <c r="OZ108" i="1" a="1"/>
  <c r="OZ108" i="1" s="1"/>
  <c r="OZ107" i="1" a="1"/>
  <c r="OZ107" i="1" s="1"/>
  <c r="OZ47" i="1" a="1"/>
  <c r="OZ47" i="1" s="1"/>
  <c r="OZ96" i="1" a="1"/>
  <c r="OZ96" i="1" s="1"/>
  <c r="OZ98" i="1" a="1"/>
  <c r="OZ98" i="1" s="1"/>
  <c r="OZ97" i="1" a="1"/>
  <c r="OZ97" i="1" s="1"/>
  <c r="OZ48" i="1" a="1"/>
  <c r="OZ48" i="1" s="1"/>
  <c r="OZ49" i="1" a="1"/>
  <c r="OZ49" i="1" s="1"/>
  <c r="OZ50" i="1" a="1"/>
  <c r="OZ50" i="1" s="1"/>
  <c r="OZ51" i="1" a="1"/>
  <c r="OZ51" i="1" s="1"/>
  <c r="OZ52" i="1" a="1"/>
  <c r="OZ52" i="1" s="1"/>
  <c r="OZ53" i="1" a="1"/>
  <c r="OZ53" i="1" s="1"/>
  <c r="OZ54" i="1" a="1"/>
  <c r="OZ54" i="1" s="1"/>
  <c r="OZ55" i="1" a="1"/>
  <c r="OZ55" i="1" s="1"/>
  <c r="OZ56" i="1" a="1"/>
  <c r="OZ56" i="1" s="1"/>
  <c r="OZ57" i="1" a="1"/>
  <c r="OZ57" i="1" s="1"/>
  <c r="OZ58" i="1" a="1"/>
  <c r="OZ58" i="1" s="1"/>
  <c r="OZ59" i="1" a="1"/>
  <c r="OZ59" i="1" s="1"/>
  <c r="OZ60" i="1" a="1"/>
  <c r="OZ60" i="1" s="1"/>
  <c r="OZ61" i="1" a="1"/>
  <c r="OZ61" i="1" s="1"/>
  <c r="OZ62" i="1" a="1"/>
  <c r="OZ62" i="1" s="1"/>
  <c r="OZ63" i="1" a="1"/>
  <c r="OZ63" i="1" s="1"/>
  <c r="OZ64" i="1" a="1"/>
  <c r="OZ64" i="1" s="1"/>
  <c r="OZ65" i="1" a="1"/>
  <c r="OZ65" i="1" s="1"/>
  <c r="OZ66" i="1" a="1"/>
  <c r="OZ66" i="1" s="1"/>
  <c r="OZ67" i="1" a="1"/>
  <c r="OZ67" i="1" s="1"/>
  <c r="OZ68" i="1" a="1"/>
  <c r="OZ68" i="1" s="1"/>
  <c r="OZ69" i="1" a="1"/>
  <c r="OZ69" i="1" s="1"/>
  <c r="OZ70" i="1" a="1"/>
  <c r="OZ70" i="1" s="1"/>
  <c r="OZ71" i="1" a="1"/>
  <c r="OZ71" i="1" s="1"/>
  <c r="OZ72" i="1" a="1"/>
  <c r="OZ72" i="1" s="1"/>
  <c r="OZ73" i="1" a="1"/>
  <c r="OZ73" i="1" s="1"/>
  <c r="OZ74" i="1" a="1"/>
  <c r="OZ74" i="1" s="1"/>
  <c r="OZ75" i="1" a="1"/>
  <c r="OZ75" i="1" s="1"/>
  <c r="OV77" i="1" a="1"/>
  <c r="OV77" i="1" s="1"/>
  <c r="OT77" i="1" a="1"/>
  <c r="OT77" i="1" s="1"/>
  <c r="OU77" i="1" a="1"/>
  <c r="OU77" i="1" s="1"/>
  <c r="OW77" i="1" a="1"/>
  <c r="OW77" i="1" s="1"/>
  <c r="OY77" i="1" a="1"/>
  <c r="OY77" i="1" s="1"/>
  <c r="OX77" i="1" a="1"/>
  <c r="OX77" i="1" s="1"/>
  <c r="OZ77" i="1" a="1"/>
  <c r="OZ77" i="1" s="1"/>
  <c r="OS77" i="1" a="1"/>
  <c r="OS77" i="1" s="1"/>
  <c r="K78" i="1"/>
  <c r="OR77" i="1" a="1"/>
  <c r="OR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U73" i="1"/>
  <c r="AF74" i="1"/>
  <c r="DE72" i="1"/>
  <c r="DF72" i="1"/>
  <c r="DG72" i="1"/>
  <c r="DH72" i="1"/>
  <c r="DI72" i="1"/>
  <c r="DJ72" i="1"/>
  <c r="N74" i="1"/>
  <c r="D73" i="1"/>
  <c r="AO73" i="1"/>
  <c r="AS73" i="1"/>
  <c r="OB73" i="1"/>
  <c r="Z74" i="1"/>
  <c r="Q74" i="1"/>
  <c r="MG73" i="1"/>
  <c r="MH73" i="1"/>
  <c r="JR73" i="1"/>
  <c r="W74" i="1"/>
  <c r="O74" i="1"/>
  <c r="NO73" i="1"/>
  <c r="NP73" i="1"/>
  <c r="JO73" i="1"/>
  <c r="NQ73" i="1"/>
  <c r="JP73" i="1"/>
  <c r="NR73" i="1"/>
  <c r="NS73" i="1"/>
  <c r="NT73" i="1"/>
  <c r="AQ73" i="1"/>
  <c r="AR73" i="1"/>
  <c r="NE73" i="1"/>
  <c r="NF73" i="1"/>
  <c r="NG73" i="1"/>
  <c r="NH73" i="1"/>
  <c r="JS72" i="1"/>
  <c r="LJ72" i="1"/>
  <c r="LG72" i="1"/>
  <c r="LH72" i="1"/>
  <c r="LI72" i="1"/>
  <c r="MJ72" i="1"/>
  <c r="ML72" i="1"/>
  <c r="MM72" i="1"/>
  <c r="MN72" i="1"/>
  <c r="MO72" i="1"/>
  <c r="P74" i="1"/>
  <c r="JM73" i="1"/>
  <c r="MD73" i="1"/>
  <c r="ME73" i="1"/>
  <c r="MF73" i="1"/>
  <c r="AP73" i="1"/>
  <c r="L159" i="4"/>
  <c r="PA4" i="1" s="1"/>
  <c r="PA77" i="1" a="1"/>
  <c r="PA77" i="1" s="1"/>
  <c r="HD159" i="4"/>
  <c r="WS4" i="1" s="1"/>
  <c r="DH159" i="4"/>
  <c r="SW4" i="1" s="1"/>
  <c r="OB33" i="1"/>
  <c r="OB36" i="1" s="1"/>
  <c r="OB110" i="1"/>
  <c r="OA33" i="1"/>
  <c r="OA36" i="1" s="1"/>
  <c r="OA110" i="1"/>
  <c r="OC33" i="1"/>
  <c r="OC36" i="1" s="1"/>
  <c r="OC110" i="1"/>
  <c r="E417" i="4"/>
  <c r="B401" i="4"/>
  <c r="C402" i="4"/>
  <c r="C403" i="4" s="1"/>
  <c r="P399" i="4"/>
  <c r="B399" i="4"/>
  <c r="F418" i="4"/>
  <c r="I419" i="4"/>
  <c r="V419" i="4" s="1"/>
  <c r="H419" i="4"/>
  <c r="U419" i="4" s="1"/>
  <c r="G419" i="4"/>
  <c r="D419" i="4"/>
  <c r="Q419" i="4" s="1"/>
  <c r="F483" i="4"/>
  <c r="E483" i="4"/>
  <c r="D483" i="4"/>
  <c r="Q483" i="4" s="1"/>
  <c r="U418" i="4"/>
  <c r="R405" i="4"/>
  <c r="R402" i="4"/>
  <c r="S402"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8" i="4"/>
  <c r="BY382" i="4"/>
  <c r="BY380" i="4"/>
  <c r="CM378" i="4"/>
  <c r="CL380" i="4"/>
  <c r="CL382" i="4"/>
  <c r="CF378" i="4"/>
  <c r="CE380" i="4"/>
  <c r="CE382" i="4"/>
  <c r="BS380" i="4"/>
  <c r="BS382" i="4"/>
  <c r="A420" i="4"/>
  <c r="A484" i="4"/>
  <c r="DI157" i="4"/>
  <c r="M157"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XF108" i="1" l="1" a="1"/>
  <c r="XF108" i="1" s="1"/>
  <c r="XF56" i="1" a="1"/>
  <c r="XF56" i="1" s="1"/>
  <c r="XF59" i="1" a="1"/>
  <c r="XF59" i="1" s="1"/>
  <c r="XF60" i="1" a="1"/>
  <c r="XF60" i="1" s="1"/>
  <c r="XF87" i="1" a="1"/>
  <c r="XF87" i="1" s="1"/>
  <c r="XF96" i="1" a="1"/>
  <c r="XF96" i="1" s="1"/>
  <c r="XF83" i="1" a="1"/>
  <c r="XF83" i="1" s="1"/>
  <c r="XF47" i="1" a="1"/>
  <c r="XF47" i="1" s="1"/>
  <c r="XF85" i="1" a="1"/>
  <c r="XF85" i="1" s="1"/>
  <c r="XF97" i="1" a="1"/>
  <c r="XF97" i="1" s="1"/>
  <c r="XF45" i="1" a="1"/>
  <c r="XF45" i="1" s="1"/>
  <c r="XF51" i="1" a="1"/>
  <c r="XF51" i="1" s="1"/>
  <c r="XF39" i="1" a="1"/>
  <c r="XF39" i="1" s="1"/>
  <c r="XF52" i="1" a="1"/>
  <c r="XF52" i="1" s="1"/>
  <c r="XF94" i="1" a="1"/>
  <c r="XF94" i="1" s="1"/>
  <c r="XF57" i="1" a="1"/>
  <c r="XF57" i="1" s="1"/>
  <c r="XF58" i="1" a="1"/>
  <c r="XF58" i="1" s="1"/>
  <c r="XF105" i="1" a="1"/>
  <c r="XF105" i="1" s="1"/>
  <c r="XF41" i="1" a="1"/>
  <c r="XF41" i="1" s="1"/>
  <c r="XF89" i="1" a="1"/>
  <c r="XF89" i="1" s="1"/>
  <c r="XF107" i="1" a="1"/>
  <c r="XF107" i="1" s="1"/>
  <c r="XF61" i="1" a="1"/>
  <c r="XF61" i="1" s="1"/>
  <c r="XF106" i="1" a="1"/>
  <c r="XF106" i="1" s="1"/>
  <c r="XF88" i="1" a="1"/>
  <c r="XF88" i="1" s="1"/>
  <c r="XF95" i="1" a="1"/>
  <c r="XF95" i="1" s="1"/>
  <c r="XF86" i="1" a="1"/>
  <c r="XF86" i="1" s="1"/>
  <c r="XF48" i="1" a="1"/>
  <c r="XF48" i="1" s="1"/>
  <c r="XF84" i="1" a="1"/>
  <c r="XF84" i="1" s="1"/>
  <c r="XF49" i="1" a="1"/>
  <c r="XF49" i="1" s="1"/>
  <c r="XF50" i="1" a="1"/>
  <c r="XF50" i="1" s="1"/>
  <c r="XF40" i="1" a="1"/>
  <c r="XF40" i="1" s="1"/>
  <c r="XF100" i="1" a="1"/>
  <c r="XF100" i="1" s="1"/>
  <c r="XF55" i="1" a="1"/>
  <c r="XF55" i="1" s="1"/>
  <c r="XF46" i="1" a="1"/>
  <c r="XF46" i="1" s="1"/>
  <c r="XG26" i="1"/>
  <c r="XF104" i="1" a="1"/>
  <c r="XF104" i="1" s="1"/>
  <c r="XF93" i="1" a="1"/>
  <c r="XF93" i="1" s="1"/>
  <c r="XF98" i="1" a="1"/>
  <c r="XF98" i="1" s="1"/>
  <c r="XF82" i="1" a="1"/>
  <c r="XF82" i="1" s="1"/>
  <c r="XF53" i="1" a="1"/>
  <c r="XF53" i="1" s="1"/>
  <c r="XF54" i="1" a="1"/>
  <c r="XF54" i="1" s="1"/>
  <c r="XF99" i="1" a="1"/>
  <c r="XF99" i="1" s="1"/>
  <c r="XF62" i="1" a="1"/>
  <c r="XF62" i="1" s="1"/>
  <c r="XF63" i="1" a="1"/>
  <c r="XF63" i="1" s="1"/>
  <c r="XF64" i="1" a="1"/>
  <c r="XF64" i="1" s="1"/>
  <c r="XF65" i="1" a="1"/>
  <c r="XF65" i="1" s="1"/>
  <c r="XF66" i="1" a="1"/>
  <c r="XF66" i="1" s="1"/>
  <c r="XF67" i="1" a="1"/>
  <c r="XF67" i="1" s="1"/>
  <c r="XF68" i="1" a="1"/>
  <c r="XF68" i="1" s="1"/>
  <c r="XF69" i="1" a="1"/>
  <c r="XF69" i="1" s="1"/>
  <c r="XF70" i="1" a="1"/>
  <c r="XF70" i="1" s="1"/>
  <c r="XF71" i="1" a="1"/>
  <c r="XF71" i="1" s="1"/>
  <c r="XF72" i="1" a="1"/>
  <c r="XF72" i="1" s="1"/>
  <c r="XF73" i="1" a="1"/>
  <c r="XF73" i="1" s="1"/>
  <c r="XF74" i="1" a="1"/>
  <c r="XF74" i="1" s="1"/>
  <c r="XF75" i="1" a="1"/>
  <c r="XF75" i="1" s="1"/>
  <c r="XF76" i="1" a="1"/>
  <c r="XF76" i="1" s="1"/>
  <c r="WX78" i="1" a="1"/>
  <c r="WX78" i="1" s="1"/>
  <c r="WC78" i="1" a="1"/>
  <c r="WC78" i="1" s="1"/>
  <c r="VH78" i="1" a="1"/>
  <c r="VH78" i="1" s="1"/>
  <c r="UM78" i="1" a="1"/>
  <c r="UM78" i="1" s="1"/>
  <c r="TR78" i="1" a="1"/>
  <c r="TR78" i="1" s="1"/>
  <c r="SW78" i="1" a="1"/>
  <c r="SW78" i="1" s="1"/>
  <c r="WM78" i="1" a="1"/>
  <c r="WM78" i="1" s="1"/>
  <c r="VR78" i="1" a="1"/>
  <c r="VR78" i="1" s="1"/>
  <c r="UW78" i="1" a="1"/>
  <c r="UW78" i="1" s="1"/>
  <c r="UB78" i="1" a="1"/>
  <c r="UB78" i="1" s="1"/>
  <c r="TG78" i="1" a="1"/>
  <c r="TG78" i="1" s="1"/>
  <c r="SV78" i="1" a="1"/>
  <c r="SV78" i="1" s="1"/>
  <c r="WF78" i="1" a="1"/>
  <c r="WF78" i="1" s="1"/>
  <c r="VI78" i="1" a="1"/>
  <c r="VI78" i="1" s="1"/>
  <c r="UK78" i="1" a="1"/>
  <c r="UK78" i="1" s="1"/>
  <c r="TY78" i="1" a="1"/>
  <c r="TY78" i="1" s="1"/>
  <c r="TB78" i="1" a="1"/>
  <c r="TB78" i="1" s="1"/>
  <c r="WG78" i="1" a="1"/>
  <c r="WG78" i="1" s="1"/>
  <c r="VU78" i="1" a="1"/>
  <c r="VU78" i="1" s="1"/>
  <c r="UI78" i="1" a="1"/>
  <c r="UI78" i="1" s="1"/>
  <c r="TW78" i="1" a="1"/>
  <c r="TW78" i="1" s="1"/>
  <c r="TK78" i="1" a="1"/>
  <c r="TK78" i="1" s="1"/>
  <c r="SY78" i="1" a="1"/>
  <c r="SY78" i="1" s="1"/>
  <c r="SM78" i="1" a="1"/>
  <c r="SM78" i="1" s="1"/>
  <c r="XE78" i="1" a="1"/>
  <c r="XE78" i="1" s="1"/>
  <c r="WS78" i="1" a="1"/>
  <c r="WS78" i="1" s="1"/>
  <c r="VT78" i="1" a="1"/>
  <c r="VT78" i="1" s="1"/>
  <c r="VG78" i="1" a="1"/>
  <c r="VG78" i="1" s="1"/>
  <c r="UU78" i="1" a="1"/>
  <c r="UU78" i="1" s="1"/>
  <c r="WR78" i="1" a="1"/>
  <c r="WR78" i="1" s="1"/>
  <c r="UT78" i="1" a="1"/>
  <c r="UT78" i="1" s="1"/>
  <c r="UH78" i="1" a="1"/>
  <c r="UH78" i="1" s="1"/>
  <c r="TV78" i="1" a="1"/>
  <c r="TV78" i="1" s="1"/>
  <c r="TJ78" i="1" a="1"/>
  <c r="TJ78" i="1" s="1"/>
  <c r="SX78" i="1" a="1"/>
  <c r="SX78" i="1" s="1"/>
  <c r="XD78" i="1" a="1"/>
  <c r="XD78" i="1" s="1"/>
  <c r="WA78" i="1" a="1"/>
  <c r="WA78" i="1" s="1"/>
  <c r="VM78" i="1" a="1"/>
  <c r="VM78" i="1" s="1"/>
  <c r="UJ78" i="1" a="1"/>
  <c r="UJ78" i="1" s="1"/>
  <c r="TU78" i="1" a="1"/>
  <c r="TU78" i="1" s="1"/>
  <c r="TF78" i="1" a="1"/>
  <c r="TF78" i="1" s="1"/>
  <c r="XC78" i="1" a="1"/>
  <c r="XC78" i="1" s="1"/>
  <c r="WO78" i="1" a="1"/>
  <c r="WO78" i="1" s="1"/>
  <c r="UY78" i="1" a="1"/>
  <c r="UY78" i="1" s="1"/>
  <c r="SR78" i="1" a="1"/>
  <c r="SR78" i="1" s="1"/>
  <c r="XB78" i="1" a="1"/>
  <c r="XB78" i="1" s="1"/>
  <c r="VZ78" i="1" a="1"/>
  <c r="VZ78" i="1" s="1"/>
  <c r="VL78" i="1" a="1"/>
  <c r="VL78" i="1" s="1"/>
  <c r="TT78" i="1" a="1"/>
  <c r="TT78" i="1" s="1"/>
  <c r="TE78" i="1" a="1"/>
  <c r="TE78" i="1" s="1"/>
  <c r="VS78" i="1" a="1"/>
  <c r="VS78" i="1" s="1"/>
  <c r="TC78" i="1" a="1"/>
  <c r="TC78" i="1" s="1"/>
  <c r="WZ78" i="1" a="1"/>
  <c r="WZ78" i="1" s="1"/>
  <c r="WJ78" i="1" a="1"/>
  <c r="WJ78" i="1" s="1"/>
  <c r="VB78" i="1" a="1"/>
  <c r="VB78" i="1" s="1"/>
  <c r="UL78" i="1" a="1"/>
  <c r="UL78" i="1" s="1"/>
  <c r="TS78" i="1" a="1"/>
  <c r="TS78" i="1" s="1"/>
  <c r="VQ78" i="1" a="1"/>
  <c r="VQ78" i="1" s="1"/>
  <c r="VK78" i="1" a="1"/>
  <c r="VK78" i="1" s="1"/>
  <c r="UQ78" i="1" a="1"/>
  <c r="UQ78" i="1" s="1"/>
  <c r="WW78" i="1" a="1"/>
  <c r="WW78" i="1" s="1"/>
  <c r="WD78" i="1" a="1"/>
  <c r="WD78" i="1" s="1"/>
  <c r="TX78" i="1" a="1"/>
  <c r="TX78" i="1" s="1"/>
  <c r="TA78" i="1" a="1"/>
  <c r="TA78" i="1" s="1"/>
  <c r="VJ78" i="1" a="1"/>
  <c r="VJ78" i="1" s="1"/>
  <c r="UP78" i="1" a="1"/>
  <c r="UP78" i="1" s="1"/>
  <c r="WV78" i="1" a="1"/>
  <c r="WV78" i="1" s="1"/>
  <c r="WB78" i="1" a="1"/>
  <c r="WB78" i="1" s="1"/>
  <c r="SZ78" i="1" a="1"/>
  <c r="SZ78" i="1" s="1"/>
  <c r="UZ78" i="1" a="1"/>
  <c r="UZ78" i="1" s="1"/>
  <c r="WU78" i="1" a="1"/>
  <c r="WU78" i="1" s="1"/>
  <c r="VW78" i="1" a="1"/>
  <c r="VW78" i="1" s="1"/>
  <c r="UX78" i="1" a="1"/>
  <c r="UX78" i="1" s="1"/>
  <c r="UA78" i="1" a="1"/>
  <c r="UA78" i="1" s="1"/>
  <c r="UV78" i="1" a="1"/>
  <c r="UV78" i="1" s="1"/>
  <c r="TZ78" i="1" a="1"/>
  <c r="TZ78" i="1" s="1"/>
  <c r="WT78" i="1" a="1"/>
  <c r="WT78" i="1" s="1"/>
  <c r="VV78" i="1" a="1"/>
  <c r="VV78" i="1" s="1"/>
  <c r="SU78" i="1" a="1"/>
  <c r="SU78" i="1" s="1"/>
  <c r="XA78" i="1" a="1"/>
  <c r="XA78" i="1" s="1"/>
  <c r="VP78" i="1" a="1"/>
  <c r="VP78" i="1" s="1"/>
  <c r="UN78" i="1" a="1"/>
  <c r="UN78" i="1" s="1"/>
  <c r="WY78" i="1" a="1"/>
  <c r="WY78" i="1" s="1"/>
  <c r="UG78" i="1" a="1"/>
  <c r="UG78" i="1" s="1"/>
  <c r="TI78" i="1" a="1"/>
  <c r="TI78" i="1" s="1"/>
  <c r="WE78" i="1" a="1"/>
  <c r="WE78" i="1" s="1"/>
  <c r="UR78" i="1" a="1"/>
  <c r="UR78" i="1" s="1"/>
  <c r="VF78" i="1" a="1"/>
  <c r="VF78" i="1" s="1"/>
  <c r="UC78" i="1" a="1"/>
  <c r="UC78" i="1" s="1"/>
  <c r="VN78" i="1" a="1"/>
  <c r="VN78" i="1" s="1"/>
  <c r="TQ78" i="1" a="1"/>
  <c r="TQ78" i="1" s="1"/>
  <c r="SN78" i="1" a="1"/>
  <c r="SN78" i="1" s="1"/>
  <c r="VC78" i="1" a="1"/>
  <c r="VC78" i="1" s="1"/>
  <c r="TM78" i="1" a="1"/>
  <c r="TM78" i="1" s="1"/>
  <c r="WK78" i="1" a="1"/>
  <c r="WK78" i="1" s="1"/>
  <c r="US78" i="1" a="1"/>
  <c r="US78" i="1" s="1"/>
  <c r="TH78" i="1" a="1"/>
  <c r="TH78" i="1" s="1"/>
  <c r="WL78" i="1" a="1"/>
  <c r="WL78" i="1" s="1"/>
  <c r="UO78" i="1" a="1"/>
  <c r="UO78" i="1" s="1"/>
  <c r="SQ78" i="1" a="1"/>
  <c r="SQ78" i="1" s="1"/>
  <c r="SP78" i="1" a="1"/>
  <c r="SP78" i="1" s="1"/>
  <c r="WI78" i="1" a="1"/>
  <c r="WI78" i="1" s="1"/>
  <c r="UF78" i="1" a="1"/>
  <c r="UF78" i="1" s="1"/>
  <c r="SO78" i="1" a="1"/>
  <c r="SO78" i="1" s="1"/>
  <c r="WH78" i="1" a="1"/>
  <c r="WH78" i="1" s="1"/>
  <c r="VO78" i="1" a="1"/>
  <c r="VO78" i="1" s="1"/>
  <c r="UE78" i="1" a="1"/>
  <c r="UE78" i="1" s="1"/>
  <c r="XF78" i="1" a="1"/>
  <c r="XF78" i="1" s="1"/>
  <c r="WQ78" i="1" a="1"/>
  <c r="WQ78" i="1" s="1"/>
  <c r="UD78" i="1" a="1"/>
  <c r="UD78" i="1" s="1"/>
  <c r="VX78" i="1" a="1"/>
  <c r="VX78" i="1" s="1"/>
  <c r="WP78" i="1" a="1"/>
  <c r="WP78" i="1" s="1"/>
  <c r="TL78" i="1" a="1"/>
  <c r="TL78" i="1" s="1"/>
  <c r="WN78" i="1" a="1"/>
  <c r="WN78" i="1" s="1"/>
  <c r="TD78" i="1" a="1"/>
  <c r="TD78" i="1" s="1"/>
  <c r="VE78" i="1" a="1"/>
  <c r="VE78" i="1" s="1"/>
  <c r="VD78" i="1" a="1"/>
  <c r="VD78" i="1" s="1"/>
  <c r="VA78" i="1" a="1"/>
  <c r="VA78" i="1" s="1"/>
  <c r="TN78" i="1" a="1"/>
  <c r="TN78" i="1" s="1"/>
  <c r="ST78" i="1" a="1"/>
  <c r="ST78" i="1" s="1"/>
  <c r="SS78" i="1" a="1"/>
  <c r="SS78" i="1" s="1"/>
  <c r="TP78" i="1" a="1"/>
  <c r="TP78" i="1" s="1"/>
  <c r="VY78" i="1" a="1"/>
  <c r="VY78" i="1" s="1"/>
  <c r="TO78" i="1" a="1"/>
  <c r="TO78" i="1" s="1"/>
  <c r="KM159" i="4"/>
  <c r="JY159" i="4"/>
  <c r="PA104" i="1" a="1"/>
  <c r="PA104" i="1" s="1"/>
  <c r="PA89" i="1" a="1"/>
  <c r="PA89" i="1" s="1"/>
  <c r="PA87" i="1" a="1"/>
  <c r="PA87" i="1" s="1"/>
  <c r="PA82" i="1" a="1"/>
  <c r="PA82" i="1" s="1"/>
  <c r="PA88" i="1" a="1"/>
  <c r="PA88" i="1" s="1"/>
  <c r="PA39" i="1" a="1"/>
  <c r="PA39" i="1" s="1"/>
  <c r="PA93" i="1" a="1"/>
  <c r="PA93" i="1" s="1"/>
  <c r="PA45" i="1" a="1"/>
  <c r="PA45" i="1" s="1"/>
  <c r="PA83" i="1" a="1"/>
  <c r="PA83" i="1" s="1"/>
  <c r="PA86" i="1" a="1"/>
  <c r="PA86" i="1" s="1"/>
  <c r="PA84" i="1" a="1"/>
  <c r="PA84" i="1" s="1"/>
  <c r="PA85" i="1" a="1"/>
  <c r="PA85" i="1" s="1"/>
  <c r="PA99" i="1" a="1"/>
  <c r="PA99" i="1" s="1"/>
  <c r="PA108" i="1" a="1"/>
  <c r="PA108" i="1" s="1"/>
  <c r="PA41" i="1" a="1"/>
  <c r="PA41" i="1" s="1"/>
  <c r="PA105" i="1" a="1"/>
  <c r="PA105" i="1" s="1"/>
  <c r="PA46" i="1" a="1"/>
  <c r="PA46" i="1" s="1"/>
  <c r="PA100" i="1" a="1"/>
  <c r="PA100" i="1" s="1"/>
  <c r="PA95" i="1" a="1"/>
  <c r="PA95" i="1" s="1"/>
  <c r="PA40" i="1" a="1"/>
  <c r="PA40" i="1" s="1"/>
  <c r="PA94" i="1" a="1"/>
  <c r="PA94" i="1" s="1"/>
  <c r="PA106" i="1" a="1"/>
  <c r="PA106" i="1" s="1"/>
  <c r="PA107" i="1" a="1"/>
  <c r="PA107" i="1" s="1"/>
  <c r="PA96" i="1" a="1"/>
  <c r="PA96" i="1" s="1"/>
  <c r="PA47" i="1" a="1"/>
  <c r="PA47" i="1" s="1"/>
  <c r="PA97" i="1" a="1"/>
  <c r="PA97" i="1" s="1"/>
  <c r="PA98" i="1" a="1"/>
  <c r="PA98" i="1" s="1"/>
  <c r="PA48" i="1" a="1"/>
  <c r="PA48" i="1" s="1"/>
  <c r="PA49" i="1" a="1"/>
  <c r="PA49" i="1" s="1"/>
  <c r="PA50" i="1" a="1"/>
  <c r="PA50" i="1" s="1"/>
  <c r="PA51" i="1" a="1"/>
  <c r="PA51" i="1" s="1"/>
  <c r="PA52" i="1" a="1"/>
  <c r="PA52" i="1" s="1"/>
  <c r="PA53" i="1" a="1"/>
  <c r="PA53" i="1" s="1"/>
  <c r="PA54" i="1" a="1"/>
  <c r="PA54" i="1" s="1"/>
  <c r="PA55" i="1" a="1"/>
  <c r="PA55" i="1" s="1"/>
  <c r="PA56" i="1" a="1"/>
  <c r="PA56" i="1" s="1"/>
  <c r="PA57" i="1" a="1"/>
  <c r="PA57" i="1" s="1"/>
  <c r="PA58" i="1" a="1"/>
  <c r="PA58" i="1" s="1"/>
  <c r="PA59" i="1" a="1"/>
  <c r="PA59" i="1" s="1"/>
  <c r="PA60" i="1" a="1"/>
  <c r="PA60" i="1" s="1"/>
  <c r="PA61" i="1" a="1"/>
  <c r="PA61" i="1" s="1"/>
  <c r="PA62" i="1" a="1"/>
  <c r="PA62" i="1" s="1"/>
  <c r="PA63" i="1" a="1"/>
  <c r="PA63" i="1" s="1"/>
  <c r="PA64" i="1" a="1"/>
  <c r="PA64" i="1" s="1"/>
  <c r="PA65" i="1" a="1"/>
  <c r="PA65" i="1" s="1"/>
  <c r="PA66" i="1" a="1"/>
  <c r="PA66" i="1" s="1"/>
  <c r="PA67" i="1" a="1"/>
  <c r="PA67" i="1" s="1"/>
  <c r="PA68" i="1" a="1"/>
  <c r="PA68" i="1" s="1"/>
  <c r="PA69" i="1" a="1"/>
  <c r="PA69" i="1" s="1"/>
  <c r="PA70" i="1" a="1"/>
  <c r="PA70" i="1" s="1"/>
  <c r="PA71" i="1" a="1"/>
  <c r="PA71" i="1" s="1"/>
  <c r="PA72" i="1" a="1"/>
  <c r="PA72" i="1" s="1"/>
  <c r="PA73" i="1" a="1"/>
  <c r="PA73" i="1" s="1"/>
  <c r="PA74" i="1" a="1"/>
  <c r="PA74" i="1" s="1"/>
  <c r="PA75" i="1" a="1"/>
  <c r="PA75" i="1" s="1"/>
  <c r="PA76" i="1" a="1"/>
  <c r="PA76" i="1" s="1"/>
  <c r="OZ78" i="1" a="1"/>
  <c r="OZ78" i="1" s="1"/>
  <c r="OV78" i="1" a="1"/>
  <c r="OV78" i="1" s="1"/>
  <c r="OW78" i="1" a="1"/>
  <c r="OW78" i="1" s="1"/>
  <c r="OX78" i="1" a="1"/>
  <c r="OX78" i="1" s="1"/>
  <c r="PA78" i="1" a="1"/>
  <c r="PA78" i="1" s="1"/>
  <c r="OT78" i="1" a="1"/>
  <c r="OT78" i="1" s="1"/>
  <c r="OY78" i="1" a="1"/>
  <c r="OY78" i="1" s="1"/>
  <c r="OU78" i="1" a="1"/>
  <c r="OU78" i="1" s="1"/>
  <c r="OR78" i="1" a="1"/>
  <c r="OR78" i="1" s="1"/>
  <c r="OS78" i="1" a="1"/>
  <c r="OS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D74" i="1"/>
  <c r="ME74" i="1"/>
  <c r="MF74" i="1"/>
  <c r="P75" i="1"/>
  <c r="AP74" i="1"/>
  <c r="Z75" i="1"/>
  <c r="OB74" i="1"/>
  <c r="AF75" i="1"/>
  <c r="NU74" i="1"/>
  <c r="Q75" i="1"/>
  <c r="MH74" i="1"/>
  <c r="MG74" i="1"/>
  <c r="W75" i="1"/>
  <c r="JR74" i="1"/>
  <c r="LI73" i="1"/>
  <c r="LH73" i="1"/>
  <c r="LJ73" i="1"/>
  <c r="JS73" i="1"/>
  <c r="MJ73" i="1"/>
  <c r="ML73" i="1"/>
  <c r="MM73" i="1"/>
  <c r="MN73" i="1"/>
  <c r="MO73" i="1"/>
  <c r="LG73" i="1"/>
  <c r="NE74" i="1"/>
  <c r="NF74" i="1"/>
  <c r="NG74" i="1"/>
  <c r="NH74" i="1"/>
  <c r="O75" i="1"/>
  <c r="AQ74" i="1"/>
  <c r="AR74" i="1"/>
  <c r="NO74" i="1"/>
  <c r="NP74" i="1"/>
  <c r="NQ74" i="1"/>
  <c r="NR74" i="1"/>
  <c r="NS74" i="1"/>
  <c r="NT74" i="1"/>
  <c r="JO74" i="1"/>
  <c r="JP74" i="1"/>
  <c r="M159" i="4"/>
  <c r="PB4" i="1" s="1"/>
  <c r="PB78" i="1" a="1"/>
  <c r="PB78" i="1" s="1"/>
  <c r="DI159" i="4"/>
  <c r="SX4" i="1" s="1"/>
  <c r="HE159" i="4"/>
  <c r="WT4" i="1" s="1"/>
  <c r="E418" i="4"/>
  <c r="B402" i="4"/>
  <c r="P402" i="4"/>
  <c r="P403" i="4"/>
  <c r="C404" i="4"/>
  <c r="F419" i="4"/>
  <c r="F484" i="4"/>
  <c r="E484" i="4"/>
  <c r="D484" i="4"/>
  <c r="Q484" i="4" s="1"/>
  <c r="I420" i="4"/>
  <c r="V420" i="4" s="1"/>
  <c r="H420" i="4"/>
  <c r="G420" i="4"/>
  <c r="T420" i="4" s="1"/>
  <c r="D420" i="4"/>
  <c r="Q420" i="4" s="1"/>
  <c r="T419" i="4"/>
  <c r="R406" i="4"/>
  <c r="R403" i="4"/>
  <c r="R409" i="4"/>
  <c r="S403" i="4"/>
  <c r="B403" i="4"/>
  <c r="Q340" i="8"/>
  <c r="R340" i="8"/>
  <c r="F336" i="8"/>
  <c r="E336" i="8"/>
  <c r="CG371" i="6"/>
  <c r="CG373" i="6"/>
  <c r="CG371" i="7"/>
  <c r="CG373" i="7"/>
  <c r="CN371" i="6"/>
  <c r="CN373" i="6"/>
  <c r="CN371" i="7"/>
  <c r="CN373" i="7"/>
  <c r="CN371" i="8"/>
  <c r="CN373" i="8"/>
  <c r="CG371" i="8"/>
  <c r="CG373" i="8"/>
  <c r="CG378" i="4"/>
  <c r="CF382" i="4"/>
  <c r="CF380" i="4"/>
  <c r="CN378" i="4"/>
  <c r="CM382" i="4"/>
  <c r="CM380" i="4"/>
  <c r="BZ382" i="4"/>
  <c r="BZ380" i="4"/>
  <c r="A485" i="4"/>
  <c r="A421" i="4"/>
  <c r="DJ157" i="4"/>
  <c r="DK157" i="4" s="1"/>
  <c r="DL157" i="4" s="1"/>
  <c r="DM157" i="4" s="1"/>
  <c r="DN157" i="4" s="1"/>
  <c r="DO157" i="4" s="1"/>
  <c r="DP157" i="4" s="1"/>
  <c r="DQ157" i="4" s="1"/>
  <c r="DR157" i="4" s="1"/>
  <c r="DS157" i="4" s="1"/>
  <c r="DT157" i="4" s="1"/>
  <c r="DU157" i="4" s="1"/>
  <c r="DV157" i="4" s="1"/>
  <c r="DW157" i="4" s="1"/>
  <c r="DX157" i="4" s="1"/>
  <c r="DY157" i="4" s="1"/>
  <c r="DZ157" i="4" s="1"/>
  <c r="EA157" i="4" s="1"/>
  <c r="EB157" i="4" s="1"/>
  <c r="EC157" i="4" s="1"/>
  <c r="ED157" i="4" s="1"/>
  <c r="EE157" i="4" s="1"/>
  <c r="EF157" i="4" s="1"/>
  <c r="EG157" i="4" s="1"/>
  <c r="EH157" i="4" s="1"/>
  <c r="EI157" i="4" s="1"/>
  <c r="EJ157" i="4" s="1"/>
  <c r="EK157" i="4" s="1"/>
  <c r="EL157" i="4" s="1"/>
  <c r="EM157" i="4" s="1"/>
  <c r="EN157" i="4" s="1"/>
  <c r="EO157" i="4" s="1"/>
  <c r="EP157" i="4" s="1"/>
  <c r="EQ157" i="4" s="1"/>
  <c r="ER157" i="4" s="1"/>
  <c r="ES157" i="4" s="1"/>
  <c r="ET157" i="4" s="1"/>
  <c r="EU157" i="4" s="1"/>
  <c r="EV157" i="4" s="1"/>
  <c r="EW157" i="4" s="1"/>
  <c r="EX157" i="4" s="1"/>
  <c r="EY157" i="4" s="1"/>
  <c r="EZ157" i="4" s="1"/>
  <c r="FA157" i="4" s="1"/>
  <c r="FB157" i="4" s="1"/>
  <c r="FC157" i="4" s="1"/>
  <c r="FD157" i="4" s="1"/>
  <c r="FE157" i="4" s="1"/>
  <c r="FF157" i="4" s="1"/>
  <c r="FG157" i="4" s="1"/>
  <c r="FH157" i="4" s="1"/>
  <c r="FI157" i="4" s="1"/>
  <c r="FJ157" i="4" s="1"/>
  <c r="FK157" i="4" s="1"/>
  <c r="FL157" i="4" s="1"/>
  <c r="FM157" i="4" s="1"/>
  <c r="FN157" i="4" s="1"/>
  <c r="FO157" i="4" s="1"/>
  <c r="FP157" i="4" s="1"/>
  <c r="FQ157" i="4" s="1"/>
  <c r="FR157" i="4" s="1"/>
  <c r="FS157" i="4" s="1"/>
  <c r="FT157" i="4" s="1"/>
  <c r="FU157" i="4" s="1"/>
  <c r="FV157" i="4" s="1"/>
  <c r="FW157" i="4" s="1"/>
  <c r="FX157" i="4" s="1"/>
  <c r="FY157" i="4" s="1"/>
  <c r="FZ157" i="4" s="1"/>
  <c r="GA157" i="4" s="1"/>
  <c r="GB157" i="4" s="1"/>
  <c r="GC157" i="4" s="1"/>
  <c r="GD157" i="4" s="1"/>
  <c r="GE157" i="4" s="1"/>
  <c r="GF157" i="4" s="1"/>
  <c r="GG157" i="4" s="1"/>
  <c r="N157"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XG78" i="1" l="1" a="1"/>
  <c r="XG78" i="1" s="1"/>
  <c r="XG107" i="1" a="1"/>
  <c r="XG107" i="1" s="1"/>
  <c r="XG56" i="1" a="1"/>
  <c r="XG56" i="1" s="1"/>
  <c r="XG46" i="1" a="1"/>
  <c r="XG46" i="1" s="1"/>
  <c r="XH26" i="1"/>
  <c r="XG59" i="1" a="1"/>
  <c r="XG59" i="1" s="1"/>
  <c r="XG40" i="1" a="1"/>
  <c r="XG40" i="1" s="1"/>
  <c r="XG61" i="1" a="1"/>
  <c r="XG61" i="1" s="1"/>
  <c r="XG95" i="1" a="1"/>
  <c r="XG95" i="1" s="1"/>
  <c r="XG47" i="1" a="1"/>
  <c r="XG47" i="1" s="1"/>
  <c r="XG93" i="1" a="1"/>
  <c r="XG93" i="1" s="1"/>
  <c r="XG48" i="1" a="1"/>
  <c r="XG48" i="1" s="1"/>
  <c r="XG82" i="1" a="1"/>
  <c r="XG82" i="1" s="1"/>
  <c r="XG51" i="1" a="1"/>
  <c r="XG51" i="1" s="1"/>
  <c r="XG108" i="1" a="1"/>
  <c r="XG108" i="1" s="1"/>
  <c r="XG99" i="1" a="1"/>
  <c r="XG99" i="1" s="1"/>
  <c r="XG105" i="1" a="1"/>
  <c r="XG105" i="1" s="1"/>
  <c r="XG57" i="1" a="1"/>
  <c r="XG57" i="1" s="1"/>
  <c r="XG58" i="1" a="1"/>
  <c r="XG58" i="1" s="1"/>
  <c r="XG94" i="1" a="1"/>
  <c r="XG94" i="1" s="1"/>
  <c r="XG89" i="1" a="1"/>
  <c r="XG89" i="1" s="1"/>
  <c r="XG106" i="1" a="1"/>
  <c r="XG106" i="1" s="1"/>
  <c r="XG45" i="1" a="1"/>
  <c r="XG45" i="1" s="1"/>
  <c r="XG39" i="1" a="1"/>
  <c r="XG39" i="1" s="1"/>
  <c r="XG98" i="1" a="1"/>
  <c r="XG98" i="1" s="1"/>
  <c r="XG87" i="1" a="1"/>
  <c r="XG87" i="1" s="1"/>
  <c r="XG85" i="1" a="1"/>
  <c r="XG85" i="1" s="1"/>
  <c r="XG52" i="1" a="1"/>
  <c r="XG52" i="1" s="1"/>
  <c r="XG53" i="1" a="1"/>
  <c r="XG53" i="1" s="1"/>
  <c r="XG60" i="1" a="1"/>
  <c r="XG60" i="1" s="1"/>
  <c r="XG104" i="1" a="1"/>
  <c r="XG104" i="1" s="1"/>
  <c r="XG41" i="1" a="1"/>
  <c r="XG41" i="1" s="1"/>
  <c r="XG83" i="1" a="1"/>
  <c r="XG83" i="1" s="1"/>
  <c r="XG96" i="1" a="1"/>
  <c r="XG96" i="1" s="1"/>
  <c r="XG88" i="1" a="1"/>
  <c r="XG88" i="1" s="1"/>
  <c r="XG84" i="1" a="1"/>
  <c r="XG84" i="1" s="1"/>
  <c r="XG97" i="1" a="1"/>
  <c r="XG97" i="1" s="1"/>
  <c r="XG86" i="1" a="1"/>
  <c r="XG86" i="1" s="1"/>
  <c r="XG49" i="1" a="1"/>
  <c r="XG49" i="1" s="1"/>
  <c r="XG50" i="1" a="1"/>
  <c r="XG50" i="1" s="1"/>
  <c r="XG100" i="1" a="1"/>
  <c r="XG100" i="1" s="1"/>
  <c r="XG54" i="1" a="1"/>
  <c r="XG54" i="1" s="1"/>
  <c r="XG55" i="1" a="1"/>
  <c r="XG55" i="1" s="1"/>
  <c r="XG62" i="1" a="1"/>
  <c r="XG62" i="1" s="1"/>
  <c r="XG63" i="1" a="1"/>
  <c r="XG63" i="1" s="1"/>
  <c r="XG64" i="1" a="1"/>
  <c r="XG64" i="1" s="1"/>
  <c r="XG65" i="1" a="1"/>
  <c r="XG65" i="1" s="1"/>
  <c r="XG66" i="1" a="1"/>
  <c r="XG66" i="1" s="1"/>
  <c r="XG67" i="1" a="1"/>
  <c r="XG67" i="1" s="1"/>
  <c r="XG68" i="1" a="1"/>
  <c r="XG68" i="1" s="1"/>
  <c r="XG69" i="1" a="1"/>
  <c r="XG69" i="1" s="1"/>
  <c r="XG70" i="1" a="1"/>
  <c r="XG70" i="1" s="1"/>
  <c r="XG71" i="1" a="1"/>
  <c r="XG71" i="1" s="1"/>
  <c r="XG72" i="1" a="1"/>
  <c r="XG72" i="1" s="1"/>
  <c r="XG73" i="1" a="1"/>
  <c r="XG73" i="1" s="1"/>
  <c r="XG74" i="1" a="1"/>
  <c r="XG74" i="1" s="1"/>
  <c r="XG75" i="1" a="1"/>
  <c r="XG75" i="1" s="1"/>
  <c r="XG76" i="1" a="1"/>
  <c r="XG76" i="1" s="1"/>
  <c r="XG77" i="1" a="1"/>
  <c r="XG77" i="1" s="1"/>
  <c r="GH157" i="4"/>
  <c r="GG159" i="4"/>
  <c r="VV4" i="1" s="1"/>
  <c r="JZ159" i="4"/>
  <c r="KN159" i="4"/>
  <c r="PB89" i="1" a="1"/>
  <c r="PB89" i="1" s="1"/>
  <c r="PB104" i="1" a="1"/>
  <c r="PB104" i="1" s="1"/>
  <c r="PB39" i="1" a="1"/>
  <c r="PB39" i="1" s="1"/>
  <c r="PB84" i="1" a="1"/>
  <c r="PB84" i="1" s="1"/>
  <c r="PB93" i="1" a="1"/>
  <c r="PB93" i="1" s="1"/>
  <c r="PB82" i="1" a="1"/>
  <c r="PB82" i="1" s="1"/>
  <c r="PB87" i="1" a="1"/>
  <c r="PB87" i="1" s="1"/>
  <c r="PB86" i="1" a="1"/>
  <c r="PB86" i="1" s="1"/>
  <c r="PB45" i="1" a="1"/>
  <c r="PB45" i="1" s="1"/>
  <c r="PB83" i="1" a="1"/>
  <c r="PB83" i="1" s="1"/>
  <c r="PB85" i="1" a="1"/>
  <c r="PB85" i="1" s="1"/>
  <c r="PB88" i="1" a="1"/>
  <c r="PB88" i="1" s="1"/>
  <c r="PB99" i="1" a="1"/>
  <c r="PB99" i="1" s="1"/>
  <c r="PB108" i="1" a="1"/>
  <c r="PB108" i="1" s="1"/>
  <c r="PB94" i="1" a="1"/>
  <c r="PB94" i="1" s="1"/>
  <c r="PB100" i="1" a="1"/>
  <c r="PB100" i="1" s="1"/>
  <c r="PB40" i="1" a="1"/>
  <c r="PB40" i="1" s="1"/>
  <c r="PB46" i="1" a="1"/>
  <c r="PB46" i="1" s="1"/>
  <c r="PB41" i="1" a="1"/>
  <c r="PB41" i="1" s="1"/>
  <c r="PB105" i="1" a="1"/>
  <c r="PB105" i="1" s="1"/>
  <c r="PB106" i="1" a="1"/>
  <c r="PB106" i="1" s="1"/>
  <c r="PB95" i="1" a="1"/>
  <c r="PB95" i="1" s="1"/>
  <c r="PB107" i="1" a="1"/>
  <c r="PB107" i="1" s="1"/>
  <c r="PB47" i="1" a="1"/>
  <c r="PB47" i="1" s="1"/>
  <c r="PB96" i="1" a="1"/>
  <c r="PB96" i="1" s="1"/>
  <c r="PB98" i="1" a="1"/>
  <c r="PB98" i="1" s="1"/>
  <c r="PB97" i="1" a="1"/>
  <c r="PB97" i="1" s="1"/>
  <c r="PB48" i="1" a="1"/>
  <c r="PB48" i="1" s="1"/>
  <c r="PB49" i="1" a="1"/>
  <c r="PB49" i="1" s="1"/>
  <c r="PB50" i="1" a="1"/>
  <c r="PB50" i="1" s="1"/>
  <c r="PB51" i="1" a="1"/>
  <c r="PB51" i="1" s="1"/>
  <c r="PB52" i="1" a="1"/>
  <c r="PB52" i="1" s="1"/>
  <c r="PB53" i="1" a="1"/>
  <c r="PB53" i="1" s="1"/>
  <c r="PB54" i="1" a="1"/>
  <c r="PB54" i="1" s="1"/>
  <c r="PB55" i="1" a="1"/>
  <c r="PB55" i="1" s="1"/>
  <c r="PB56" i="1" a="1"/>
  <c r="PB56" i="1" s="1"/>
  <c r="PB57" i="1" a="1"/>
  <c r="PB57" i="1" s="1"/>
  <c r="PB58" i="1" a="1"/>
  <c r="PB58" i="1" s="1"/>
  <c r="PB59" i="1" a="1"/>
  <c r="PB59" i="1" s="1"/>
  <c r="PB60" i="1" a="1"/>
  <c r="PB60" i="1" s="1"/>
  <c r="PB61" i="1" a="1"/>
  <c r="PB61" i="1" s="1"/>
  <c r="PB62" i="1" a="1"/>
  <c r="PB62" i="1" s="1"/>
  <c r="PB63" i="1" a="1"/>
  <c r="PB63" i="1" s="1"/>
  <c r="PB64" i="1" a="1"/>
  <c r="PB64" i="1" s="1"/>
  <c r="PB65" i="1" a="1"/>
  <c r="PB65" i="1" s="1"/>
  <c r="PB66" i="1" a="1"/>
  <c r="PB66" i="1" s="1"/>
  <c r="PB67" i="1" a="1"/>
  <c r="PB67" i="1" s="1"/>
  <c r="PB68" i="1" a="1"/>
  <c r="PB68" i="1" s="1"/>
  <c r="PB69" i="1" a="1"/>
  <c r="PB69" i="1" s="1"/>
  <c r="PB70" i="1" a="1"/>
  <c r="PB70" i="1" s="1"/>
  <c r="PB71" i="1" a="1"/>
  <c r="PB71" i="1" s="1"/>
  <c r="PB72" i="1" a="1"/>
  <c r="PB72" i="1" s="1"/>
  <c r="PB73" i="1" a="1"/>
  <c r="PB73" i="1" s="1"/>
  <c r="PB74" i="1" a="1"/>
  <c r="PB74" i="1" s="1"/>
  <c r="PB75" i="1" a="1"/>
  <c r="PB75" i="1" s="1"/>
  <c r="PB76" i="1" a="1"/>
  <c r="PB76" i="1" s="1"/>
  <c r="PB77" i="1" a="1"/>
  <c r="PB77" i="1" s="1"/>
  <c r="DG74" i="1"/>
  <c r="DE74" i="1"/>
  <c r="DF74" i="1"/>
  <c r="DI74" i="1"/>
  <c r="DH74" i="1"/>
  <c r="DJ74" i="1"/>
  <c r="AF76" i="1"/>
  <c r="NU75" i="1"/>
  <c r="D75" i="1"/>
  <c r="N76" i="1"/>
  <c r="AS75" i="1"/>
  <c r="AO75" i="1"/>
  <c r="NS75" i="1"/>
  <c r="NT75" i="1"/>
  <c r="NR75" i="1"/>
  <c r="AQ75" i="1"/>
  <c r="AR75" i="1"/>
  <c r="NE75" i="1"/>
  <c r="NF75" i="1"/>
  <c r="NG75" i="1"/>
  <c r="NH75" i="1"/>
  <c r="JO75" i="1"/>
  <c r="JP75" i="1"/>
  <c r="O76" i="1"/>
  <c r="NO75" i="1"/>
  <c r="NP75" i="1"/>
  <c r="NQ75" i="1"/>
  <c r="JR75" i="1"/>
  <c r="W76" i="1"/>
  <c r="MG75" i="1"/>
  <c r="MH75" i="1"/>
  <c r="Q76" i="1"/>
  <c r="JS74" i="1"/>
  <c r="MJ74" i="1"/>
  <c r="ML74" i="1"/>
  <c r="MM74" i="1"/>
  <c r="MN74" i="1"/>
  <c r="MO74" i="1"/>
  <c r="LG74" i="1"/>
  <c r="LH74" i="1"/>
  <c r="LI74" i="1"/>
  <c r="LJ74" i="1"/>
  <c r="AP75" i="1"/>
  <c r="MD75" i="1"/>
  <c r="ME75" i="1"/>
  <c r="MF75" i="1"/>
  <c r="JM75" i="1"/>
  <c r="P76" i="1"/>
  <c r="OB75" i="1"/>
  <c r="Z76" i="1"/>
  <c r="HF159" i="4"/>
  <c r="WU4" i="1" s="1"/>
  <c r="N159" i="4"/>
  <c r="PC4" i="1" s="1"/>
  <c r="DJ159" i="4"/>
  <c r="SY4" i="1" s="1"/>
  <c r="E419" i="4"/>
  <c r="F420" i="4"/>
  <c r="P404" i="4"/>
  <c r="C405" i="4"/>
  <c r="U420" i="4"/>
  <c r="D421" i="4"/>
  <c r="Q421" i="4" s="1"/>
  <c r="I421" i="4"/>
  <c r="V421" i="4" s="1"/>
  <c r="H421" i="4"/>
  <c r="U421" i="4" s="1"/>
  <c r="G421" i="4"/>
  <c r="T421" i="4" s="1"/>
  <c r="E485" i="4"/>
  <c r="D485" i="4"/>
  <c r="Q485" i="4" s="1"/>
  <c r="F485" i="4"/>
  <c r="R413" i="4"/>
  <c r="R417" i="4"/>
  <c r="R407" i="4"/>
  <c r="R404" i="4"/>
  <c r="R410" i="4"/>
  <c r="S404" i="4"/>
  <c r="B404" i="4"/>
  <c r="E340" i="8"/>
  <c r="F340" i="8"/>
  <c r="R341" i="8"/>
  <c r="Q341" i="8"/>
  <c r="CN382" i="4"/>
  <c r="CN380" i="4"/>
  <c r="CG380" i="4"/>
  <c r="CG382" i="4"/>
  <c r="A486" i="4"/>
  <c r="A422" i="4"/>
  <c r="O157" i="4"/>
  <c r="CN151" i="6"/>
  <c r="CN152" i="6"/>
  <c r="CN153" i="6"/>
  <c r="CN149" i="6"/>
  <c r="CN150" i="6" s="1"/>
  <c r="CN154" i="6"/>
  <c r="Q154" i="6"/>
  <c r="Q153" i="6"/>
  <c r="Q149" i="6"/>
  <c r="Q150" i="6" s="1"/>
  <c r="Q151" i="6"/>
  <c r="Q152" i="6"/>
  <c r="NC36" i="1"/>
  <c r="NC110" i="1"/>
  <c r="MQ110" i="1"/>
  <c r="MS110" i="1"/>
  <c r="XH99" i="1" l="1" a="1"/>
  <c r="XH99" i="1" s="1"/>
  <c r="XH56" i="1" a="1"/>
  <c r="XH56" i="1" s="1"/>
  <c r="XH57" i="1" a="1"/>
  <c r="XH57" i="1" s="1"/>
  <c r="XH106" i="1" a="1"/>
  <c r="XH106" i="1" s="1"/>
  <c r="XH59" i="1" a="1"/>
  <c r="XH59" i="1" s="1"/>
  <c r="XH41" i="1" a="1"/>
  <c r="XH41" i="1" s="1"/>
  <c r="XH100" i="1" a="1"/>
  <c r="XH100" i="1" s="1"/>
  <c r="XH47" i="1" a="1"/>
  <c r="XH47" i="1" s="1"/>
  <c r="XH82" i="1" a="1"/>
  <c r="XH82" i="1" s="1"/>
  <c r="XH88" i="1" a="1"/>
  <c r="XH88" i="1" s="1"/>
  <c r="XH85" i="1" a="1"/>
  <c r="XH85" i="1" s="1"/>
  <c r="XH51" i="1" a="1"/>
  <c r="XH51" i="1" s="1"/>
  <c r="XH45" i="1" a="1"/>
  <c r="XH45" i="1" s="1"/>
  <c r="XH52" i="1" a="1"/>
  <c r="XH52" i="1" s="1"/>
  <c r="XH53" i="1" a="1"/>
  <c r="XH53" i="1" s="1"/>
  <c r="XH108" i="1" a="1"/>
  <c r="XH108" i="1" s="1"/>
  <c r="XH54" i="1" a="1"/>
  <c r="XH54" i="1" s="1"/>
  <c r="XH55" i="1" a="1"/>
  <c r="XH55" i="1" s="1"/>
  <c r="XH46" i="1" a="1"/>
  <c r="XH46" i="1" s="1"/>
  <c r="XH58" i="1" a="1"/>
  <c r="XH58" i="1" s="1"/>
  <c r="XI26" i="1"/>
  <c r="XH40" i="1" a="1"/>
  <c r="XH40" i="1" s="1"/>
  <c r="XH60" i="1" a="1"/>
  <c r="XH60" i="1" s="1"/>
  <c r="XH89" i="1" a="1"/>
  <c r="XH89" i="1" s="1"/>
  <c r="XH105" i="1" a="1"/>
  <c r="XH105" i="1" s="1"/>
  <c r="XH97" i="1" a="1"/>
  <c r="XH97" i="1" s="1"/>
  <c r="XH48" i="1" a="1"/>
  <c r="XH48" i="1" s="1"/>
  <c r="XH49" i="1" a="1"/>
  <c r="XH49" i="1" s="1"/>
  <c r="XH50" i="1" a="1"/>
  <c r="XH50" i="1" s="1"/>
  <c r="XH107" i="1" a="1"/>
  <c r="XH107" i="1" s="1"/>
  <c r="XH104" i="1" a="1"/>
  <c r="XH104" i="1" s="1"/>
  <c r="XH61" i="1" a="1"/>
  <c r="XH61" i="1" s="1"/>
  <c r="XH86" i="1" a="1"/>
  <c r="XH86" i="1" s="1"/>
  <c r="XH95" i="1" a="1"/>
  <c r="XH95" i="1" s="1"/>
  <c r="XH83" i="1" a="1"/>
  <c r="XH83" i="1" s="1"/>
  <c r="XH96" i="1" a="1"/>
  <c r="XH96" i="1" s="1"/>
  <c r="XH93" i="1" a="1"/>
  <c r="XH93" i="1" s="1"/>
  <c r="XH98" i="1" a="1"/>
  <c r="XH98" i="1" s="1"/>
  <c r="XH87" i="1" a="1"/>
  <c r="XH87" i="1" s="1"/>
  <c r="XH84" i="1" a="1"/>
  <c r="XH84" i="1" s="1"/>
  <c r="XH39" i="1" a="1"/>
  <c r="XH39" i="1" s="1"/>
  <c r="XH94" i="1" a="1"/>
  <c r="XH94" i="1" s="1"/>
  <c r="XH62" i="1" a="1"/>
  <c r="XH62" i="1" s="1"/>
  <c r="XH63" i="1" a="1"/>
  <c r="XH63" i="1" s="1"/>
  <c r="XH64" i="1" a="1"/>
  <c r="XH64" i="1" s="1"/>
  <c r="XH65" i="1" a="1"/>
  <c r="XH65" i="1" s="1"/>
  <c r="XH66" i="1" a="1"/>
  <c r="XH66" i="1" s="1"/>
  <c r="XH67" i="1" a="1"/>
  <c r="XH67" i="1" s="1"/>
  <c r="XH68" i="1" a="1"/>
  <c r="XH68" i="1" s="1"/>
  <c r="XH69" i="1" a="1"/>
  <c r="XH69" i="1" s="1"/>
  <c r="XH70" i="1" a="1"/>
  <c r="XH70" i="1" s="1"/>
  <c r="XH71" i="1" a="1"/>
  <c r="XH71" i="1" s="1"/>
  <c r="XH72" i="1" a="1"/>
  <c r="XH72" i="1" s="1"/>
  <c r="XH73" i="1" a="1"/>
  <c r="XH73" i="1" s="1"/>
  <c r="XH74" i="1" a="1"/>
  <c r="XH74" i="1" s="1"/>
  <c r="XH75" i="1" a="1"/>
  <c r="XH75" i="1" s="1"/>
  <c r="XH76" i="1" a="1"/>
  <c r="XH76" i="1" s="1"/>
  <c r="XH77" i="1" a="1"/>
  <c r="XH77" i="1" s="1"/>
  <c r="XH78" i="1" a="1"/>
  <c r="XH78" i="1" s="1"/>
  <c r="GI157" i="4"/>
  <c r="GH159" i="4"/>
  <c r="VW4" i="1" s="1"/>
  <c r="KA159" i="4"/>
  <c r="KO159" i="4"/>
  <c r="PC104" i="1" a="1"/>
  <c r="PC104" i="1" s="1"/>
  <c r="PC89" i="1" a="1"/>
  <c r="PC89" i="1" s="1"/>
  <c r="PC87" i="1" a="1"/>
  <c r="PC87" i="1" s="1"/>
  <c r="PC39" i="1" a="1"/>
  <c r="PC39" i="1" s="1"/>
  <c r="PC85" i="1" a="1"/>
  <c r="PC85" i="1" s="1"/>
  <c r="PC82" i="1" a="1"/>
  <c r="PC82" i="1" s="1"/>
  <c r="PC93" i="1" a="1"/>
  <c r="PC93" i="1" s="1"/>
  <c r="PC45" i="1" a="1"/>
  <c r="PC45" i="1" s="1"/>
  <c r="PC86" i="1" a="1"/>
  <c r="PC86" i="1" s="1"/>
  <c r="PC83" i="1" a="1"/>
  <c r="PC83" i="1" s="1"/>
  <c r="PC88" i="1" a="1"/>
  <c r="PC88" i="1" s="1"/>
  <c r="PC84" i="1" a="1"/>
  <c r="PC84" i="1" s="1"/>
  <c r="PC107" i="1" a="1"/>
  <c r="PC107" i="1" s="1"/>
  <c r="PC99" i="1" a="1"/>
  <c r="PC99" i="1" s="1"/>
  <c r="PC94" i="1" a="1"/>
  <c r="PC94" i="1" s="1"/>
  <c r="PC46" i="1" a="1"/>
  <c r="PC46" i="1" s="1"/>
  <c r="PC95" i="1" a="1"/>
  <c r="PC95" i="1" s="1"/>
  <c r="PC40" i="1" a="1"/>
  <c r="PC40" i="1" s="1"/>
  <c r="PC100" i="1" a="1"/>
  <c r="PC100" i="1" s="1"/>
  <c r="PC105" i="1" a="1"/>
  <c r="PC105" i="1" s="1"/>
  <c r="PC41" i="1" a="1"/>
  <c r="PC41" i="1" s="1"/>
  <c r="PC106" i="1" a="1"/>
  <c r="PC106" i="1" s="1"/>
  <c r="PC108" i="1" a="1"/>
  <c r="PC108" i="1" s="1"/>
  <c r="PC96" i="1" a="1"/>
  <c r="PC96" i="1" s="1"/>
  <c r="PC47" i="1" a="1"/>
  <c r="PC47" i="1" s="1"/>
  <c r="PC48" i="1" a="1"/>
  <c r="PC48" i="1" s="1"/>
  <c r="PC98" i="1" a="1"/>
  <c r="PC98" i="1" s="1"/>
  <c r="PC97" i="1" a="1"/>
  <c r="PC97" i="1" s="1"/>
  <c r="PC49" i="1" a="1"/>
  <c r="PC49" i="1" s="1"/>
  <c r="PC50" i="1" a="1"/>
  <c r="PC50" i="1" s="1"/>
  <c r="PC51" i="1" a="1"/>
  <c r="PC51" i="1" s="1"/>
  <c r="PC52" i="1" a="1"/>
  <c r="PC52" i="1" s="1"/>
  <c r="PC53" i="1" a="1"/>
  <c r="PC53" i="1" s="1"/>
  <c r="PC54" i="1" a="1"/>
  <c r="PC54" i="1" s="1"/>
  <c r="PC55" i="1" a="1"/>
  <c r="PC55" i="1" s="1"/>
  <c r="PC56" i="1" a="1"/>
  <c r="PC56" i="1" s="1"/>
  <c r="PC57" i="1" a="1"/>
  <c r="PC57" i="1" s="1"/>
  <c r="PC58" i="1" a="1"/>
  <c r="PC58" i="1" s="1"/>
  <c r="PC59" i="1" a="1"/>
  <c r="PC59" i="1" s="1"/>
  <c r="PC60" i="1" a="1"/>
  <c r="PC60" i="1" s="1"/>
  <c r="PC61" i="1" a="1"/>
  <c r="PC61" i="1" s="1"/>
  <c r="PC62" i="1" a="1"/>
  <c r="PC62" i="1" s="1"/>
  <c r="PC63" i="1" a="1"/>
  <c r="PC63" i="1" s="1"/>
  <c r="PC64" i="1" a="1"/>
  <c r="PC64" i="1" s="1"/>
  <c r="PC65" i="1" a="1"/>
  <c r="PC65" i="1" s="1"/>
  <c r="PC66" i="1" a="1"/>
  <c r="PC66" i="1" s="1"/>
  <c r="PC67" i="1" a="1"/>
  <c r="PC67" i="1" s="1"/>
  <c r="PC68" i="1" a="1"/>
  <c r="PC68" i="1" s="1"/>
  <c r="PC69" i="1" a="1"/>
  <c r="PC69" i="1" s="1"/>
  <c r="PC70" i="1" a="1"/>
  <c r="PC70" i="1" s="1"/>
  <c r="PC71" i="1" a="1"/>
  <c r="PC71" i="1" s="1"/>
  <c r="PC72" i="1" a="1"/>
  <c r="PC72" i="1" s="1"/>
  <c r="PC73" i="1" a="1"/>
  <c r="PC73" i="1" s="1"/>
  <c r="PC74" i="1" a="1"/>
  <c r="PC74" i="1" s="1"/>
  <c r="PC75" i="1" a="1"/>
  <c r="PC75" i="1" s="1"/>
  <c r="PC76" i="1" a="1"/>
  <c r="PC76" i="1" s="1"/>
  <c r="PC77" i="1" a="1"/>
  <c r="PC77" i="1" s="1"/>
  <c r="PC78" i="1" a="1"/>
  <c r="PC78" i="1" s="1"/>
  <c r="D76" i="1"/>
  <c r="N77" i="1"/>
  <c r="AO76" i="1"/>
  <c r="AS76" i="1"/>
  <c r="MM75" i="1"/>
  <c r="MN75" i="1"/>
  <c r="MO75" i="1"/>
  <c r="LJ75" i="1"/>
  <c r="MJ75" i="1"/>
  <c r="ML75" i="1"/>
  <c r="JS75" i="1"/>
  <c r="LG75" i="1"/>
  <c r="LH75" i="1"/>
  <c r="LI75" i="1"/>
  <c r="DE75" i="1"/>
  <c r="DF75" i="1"/>
  <c r="DG75" i="1"/>
  <c r="DH75" i="1"/>
  <c r="DI75" i="1"/>
  <c r="DJ75" i="1"/>
  <c r="O77" i="1"/>
  <c r="NO76" i="1"/>
  <c r="JO76" i="1"/>
  <c r="NP76" i="1"/>
  <c r="JP76" i="1"/>
  <c r="NQ76" i="1"/>
  <c r="NR76" i="1"/>
  <c r="NS76" i="1"/>
  <c r="NT76" i="1"/>
  <c r="AQ76" i="1"/>
  <c r="AR76" i="1"/>
  <c r="NE76" i="1"/>
  <c r="NF76" i="1"/>
  <c r="NG76" i="1"/>
  <c r="NH76" i="1"/>
  <c r="JR76" i="1"/>
  <c r="W77" i="1"/>
  <c r="Z77" i="1"/>
  <c r="OB76" i="1"/>
  <c r="Q77" i="1"/>
  <c r="MG76" i="1"/>
  <c r="MH76" i="1"/>
  <c r="NU76" i="1"/>
  <c r="AF77" i="1"/>
  <c r="P77" i="1"/>
  <c r="JM76" i="1"/>
  <c r="AP76" i="1"/>
  <c r="MD76" i="1"/>
  <c r="ME76" i="1"/>
  <c r="MF76" i="1"/>
  <c r="DK159" i="4"/>
  <c r="SZ4" i="1" s="1"/>
  <c r="O159" i="4"/>
  <c r="PD4" i="1" s="1"/>
  <c r="HG159" i="4"/>
  <c r="WV4" i="1" s="1"/>
  <c r="NE110" i="1"/>
  <c r="NE33" i="1"/>
  <c r="E420" i="4"/>
  <c r="MZ33" i="1"/>
  <c r="MZ36" i="1" s="1"/>
  <c r="MZ110" i="1"/>
  <c r="NA33" i="1"/>
  <c r="NA36" i="1" s="1"/>
  <c r="NA110" i="1"/>
  <c r="P405" i="4"/>
  <c r="C406" i="4"/>
  <c r="F421" i="4"/>
  <c r="I422" i="4"/>
  <c r="V422" i="4" s="1"/>
  <c r="H422" i="4"/>
  <c r="G422" i="4"/>
  <c r="D422" i="4"/>
  <c r="Q422" i="4" s="1"/>
  <c r="F486" i="4"/>
  <c r="E486" i="4"/>
  <c r="D486" i="4"/>
  <c r="Q486" i="4" s="1"/>
  <c r="R414" i="4"/>
  <c r="R418" i="4"/>
  <c r="R408" i="4"/>
  <c r="R411" i="4"/>
  <c r="S405" i="4"/>
  <c r="B405" i="4"/>
  <c r="R342" i="8"/>
  <c r="Q342" i="8"/>
  <c r="F341" i="8"/>
  <c r="E341" i="8"/>
  <c r="A423" i="4"/>
  <c r="A487" i="4"/>
  <c r="P157" i="4"/>
  <c r="Q157" i="4" s="1"/>
  <c r="MQ33" i="1"/>
  <c r="MS33" i="1"/>
  <c r="XI46" i="1" l="1" a="1"/>
  <c r="XI46" i="1" s="1"/>
  <c r="XI56" i="1" a="1"/>
  <c r="XI56" i="1" s="1"/>
  <c r="XI57" i="1" a="1"/>
  <c r="XI57" i="1" s="1"/>
  <c r="XI58" i="1" a="1"/>
  <c r="XI58" i="1" s="1"/>
  <c r="XI59" i="1" a="1"/>
  <c r="XI59" i="1" s="1"/>
  <c r="XJ26" i="1"/>
  <c r="XI104" i="1" a="1"/>
  <c r="XI104" i="1" s="1"/>
  <c r="XI61" i="1" a="1"/>
  <c r="XI61" i="1" s="1"/>
  <c r="XI84" i="1" a="1"/>
  <c r="XI84" i="1" s="1"/>
  <c r="XI39" i="1" a="1"/>
  <c r="XI39" i="1" s="1"/>
  <c r="XI47" i="1" a="1"/>
  <c r="XI47" i="1" s="1"/>
  <c r="XI48" i="1" a="1"/>
  <c r="XI48" i="1" s="1"/>
  <c r="XI87" i="1" a="1"/>
  <c r="XI87" i="1" s="1"/>
  <c r="XI85" i="1" a="1"/>
  <c r="XI85" i="1" s="1"/>
  <c r="XI50" i="1" a="1"/>
  <c r="XI50" i="1" s="1"/>
  <c r="XI51" i="1" a="1"/>
  <c r="XI51" i="1" s="1"/>
  <c r="XI52" i="1" a="1"/>
  <c r="XI52" i="1" s="1"/>
  <c r="XI53" i="1" a="1"/>
  <c r="XI53" i="1" s="1"/>
  <c r="XI108" i="1" a="1"/>
  <c r="XI108" i="1" s="1"/>
  <c r="XI40" i="1" a="1"/>
  <c r="XI40" i="1" s="1"/>
  <c r="XI94" i="1" a="1"/>
  <c r="XI94" i="1" s="1"/>
  <c r="XI100" i="1" a="1"/>
  <c r="XI100" i="1" s="1"/>
  <c r="XI106" i="1" a="1"/>
  <c r="XI106" i="1" s="1"/>
  <c r="XI105" i="1" a="1"/>
  <c r="XI105" i="1" s="1"/>
  <c r="XI95" i="1" a="1"/>
  <c r="XI95" i="1" s="1"/>
  <c r="XI93" i="1" a="1"/>
  <c r="XI93" i="1" s="1"/>
  <c r="XI49" i="1" a="1"/>
  <c r="XI49" i="1" s="1"/>
  <c r="XI45" i="1" a="1"/>
  <c r="XI45" i="1" s="1"/>
  <c r="XI99" i="1" a="1"/>
  <c r="XI99" i="1" s="1"/>
  <c r="XI41" i="1" a="1"/>
  <c r="XI41" i="1" s="1"/>
  <c r="XI60" i="1" a="1"/>
  <c r="XI60" i="1" s="1"/>
  <c r="XI89" i="1" a="1"/>
  <c r="XI89" i="1" s="1"/>
  <c r="XI82" i="1" a="1"/>
  <c r="XI82" i="1" s="1"/>
  <c r="XI96" i="1" a="1"/>
  <c r="XI96" i="1" s="1"/>
  <c r="XI83" i="1" a="1"/>
  <c r="XI83" i="1" s="1"/>
  <c r="XI88" i="1" a="1"/>
  <c r="XI88" i="1" s="1"/>
  <c r="XI98" i="1" a="1"/>
  <c r="XI98" i="1" s="1"/>
  <c r="XI97" i="1" a="1"/>
  <c r="XI97" i="1" s="1"/>
  <c r="XI86" i="1" a="1"/>
  <c r="XI86" i="1" s="1"/>
  <c r="XI107" i="1" a="1"/>
  <c r="XI107" i="1" s="1"/>
  <c r="XI54" i="1" a="1"/>
  <c r="XI54" i="1" s="1"/>
  <c r="XI55" i="1" a="1"/>
  <c r="XI55" i="1" s="1"/>
  <c r="XI62" i="1" a="1"/>
  <c r="XI62" i="1" s="1"/>
  <c r="XI63" i="1" a="1"/>
  <c r="XI63" i="1" s="1"/>
  <c r="XI64" i="1" a="1"/>
  <c r="XI64" i="1" s="1"/>
  <c r="XI65" i="1" a="1"/>
  <c r="XI65" i="1" s="1"/>
  <c r="XI66" i="1" a="1"/>
  <c r="XI66" i="1" s="1"/>
  <c r="XI67" i="1" a="1"/>
  <c r="XI67" i="1" s="1"/>
  <c r="XI68" i="1" a="1"/>
  <c r="XI68" i="1" s="1"/>
  <c r="XI69" i="1" a="1"/>
  <c r="XI69" i="1" s="1"/>
  <c r="XI70" i="1" a="1"/>
  <c r="XI70" i="1" s="1"/>
  <c r="XI71" i="1" a="1"/>
  <c r="XI71" i="1" s="1"/>
  <c r="XI72" i="1" a="1"/>
  <c r="XI72" i="1" s="1"/>
  <c r="XI73" i="1" a="1"/>
  <c r="XI73" i="1" s="1"/>
  <c r="XI74" i="1" a="1"/>
  <c r="XI74" i="1" s="1"/>
  <c r="XI75" i="1" a="1"/>
  <c r="XI75" i="1" s="1"/>
  <c r="XI76" i="1" a="1"/>
  <c r="XI76" i="1" s="1"/>
  <c r="XI77" i="1" a="1"/>
  <c r="XI77" i="1" s="1"/>
  <c r="XI78" i="1" a="1"/>
  <c r="XI78" i="1" s="1"/>
  <c r="GJ157" i="4"/>
  <c r="GI159" i="4"/>
  <c r="VX4" i="1" s="1"/>
  <c r="R157" i="4"/>
  <c r="Q159" i="4"/>
  <c r="PD89" i="1" a="1"/>
  <c r="PD89" i="1" s="1"/>
  <c r="PD104" i="1" a="1"/>
  <c r="PD104" i="1" s="1"/>
  <c r="PD82" i="1" a="1"/>
  <c r="PD82" i="1" s="1"/>
  <c r="PD45" i="1" a="1"/>
  <c r="PD45" i="1" s="1"/>
  <c r="PD84" i="1" a="1"/>
  <c r="PD84" i="1" s="1"/>
  <c r="PD39" i="1" a="1"/>
  <c r="PD39" i="1" s="1"/>
  <c r="PD83" i="1" a="1"/>
  <c r="PD83" i="1" s="1"/>
  <c r="PD85" i="1" a="1"/>
  <c r="PD85" i="1" s="1"/>
  <c r="PD87" i="1" a="1"/>
  <c r="PD87" i="1" s="1"/>
  <c r="PD86" i="1" a="1"/>
  <c r="PD86" i="1" s="1"/>
  <c r="PD88" i="1" a="1"/>
  <c r="PD88" i="1" s="1"/>
  <c r="PD93" i="1" a="1"/>
  <c r="PD93" i="1" s="1"/>
  <c r="PD107" i="1" a="1"/>
  <c r="PD107" i="1" s="1"/>
  <c r="PD105" i="1" a="1"/>
  <c r="PD105" i="1" s="1"/>
  <c r="PD100" i="1" a="1"/>
  <c r="PD100" i="1" s="1"/>
  <c r="PD94" i="1" a="1"/>
  <c r="PD94" i="1" s="1"/>
  <c r="PD99" i="1" a="1"/>
  <c r="PD99" i="1" s="1"/>
  <c r="PD46" i="1" a="1"/>
  <c r="PD46" i="1" s="1"/>
  <c r="PD40" i="1" a="1"/>
  <c r="PD40" i="1" s="1"/>
  <c r="PD95" i="1" a="1"/>
  <c r="PD95" i="1" s="1"/>
  <c r="PD108" i="1" a="1"/>
  <c r="PD108" i="1" s="1"/>
  <c r="PD106" i="1" a="1"/>
  <c r="PD106" i="1" s="1"/>
  <c r="PD41" i="1" a="1"/>
  <c r="PD41" i="1" s="1"/>
  <c r="PD47" i="1" a="1"/>
  <c r="PD47" i="1" s="1"/>
  <c r="PD96" i="1" a="1"/>
  <c r="PD96" i="1" s="1"/>
  <c r="PD97" i="1" a="1"/>
  <c r="PD97" i="1" s="1"/>
  <c r="PD98" i="1" a="1"/>
  <c r="PD98" i="1" s="1"/>
  <c r="PD48" i="1" a="1"/>
  <c r="PD48" i="1" s="1"/>
  <c r="PD49" i="1" a="1"/>
  <c r="PD49" i="1" s="1"/>
  <c r="PD50" i="1" a="1"/>
  <c r="PD50" i="1" s="1"/>
  <c r="PD51" i="1" a="1"/>
  <c r="PD51" i="1" s="1"/>
  <c r="PD52" i="1" a="1"/>
  <c r="PD52" i="1" s="1"/>
  <c r="PD53" i="1" a="1"/>
  <c r="PD53" i="1" s="1"/>
  <c r="PD54" i="1" a="1"/>
  <c r="PD54" i="1" s="1"/>
  <c r="PD55" i="1" a="1"/>
  <c r="PD55" i="1" s="1"/>
  <c r="PD56" i="1" a="1"/>
  <c r="PD56" i="1" s="1"/>
  <c r="PD57" i="1" a="1"/>
  <c r="PD57" i="1" s="1"/>
  <c r="PD58" i="1" a="1"/>
  <c r="PD58" i="1" s="1"/>
  <c r="PD59" i="1" a="1"/>
  <c r="PD59" i="1" s="1"/>
  <c r="PD60" i="1" a="1"/>
  <c r="PD60" i="1" s="1"/>
  <c r="PD61" i="1" a="1"/>
  <c r="PD61" i="1" s="1"/>
  <c r="PD62" i="1" a="1"/>
  <c r="PD62" i="1" s="1"/>
  <c r="PD63" i="1" a="1"/>
  <c r="PD63" i="1" s="1"/>
  <c r="PD64" i="1" a="1"/>
  <c r="PD64" i="1" s="1"/>
  <c r="PD65" i="1" a="1"/>
  <c r="PD65" i="1" s="1"/>
  <c r="PD66" i="1" a="1"/>
  <c r="PD66" i="1" s="1"/>
  <c r="PD67" i="1" a="1"/>
  <c r="PD67" i="1" s="1"/>
  <c r="PD68" i="1" a="1"/>
  <c r="PD68" i="1" s="1"/>
  <c r="PD69" i="1" a="1"/>
  <c r="PD69" i="1" s="1"/>
  <c r="PD70" i="1" a="1"/>
  <c r="PD70" i="1" s="1"/>
  <c r="PD71" i="1" a="1"/>
  <c r="PD71" i="1" s="1"/>
  <c r="PD72" i="1" a="1"/>
  <c r="PD72" i="1" s="1"/>
  <c r="PD73" i="1" a="1"/>
  <c r="PD73" i="1" s="1"/>
  <c r="PD74" i="1" a="1"/>
  <c r="PD74" i="1" s="1"/>
  <c r="PD75" i="1" a="1"/>
  <c r="PD75" i="1" s="1"/>
  <c r="PD76" i="1" a="1"/>
  <c r="PD76" i="1" s="1"/>
  <c r="PD77" i="1" a="1"/>
  <c r="PD77" i="1" s="1"/>
  <c r="PD78" i="1" a="1"/>
  <c r="PD78" i="1" s="1"/>
  <c r="DD77" i="1"/>
  <c r="CZ78" i="1" s="1"/>
  <c r="NG77" i="1"/>
  <c r="NH77" i="1"/>
  <c r="NO77" i="1"/>
  <c r="JO77" i="1"/>
  <c r="NP77" i="1"/>
  <c r="JP77" i="1"/>
  <c r="NQ77" i="1"/>
  <c r="NR77" i="1"/>
  <c r="NS77" i="1"/>
  <c r="AQ77" i="1"/>
  <c r="AR77" i="1"/>
  <c r="O78" i="1"/>
  <c r="NE77" i="1"/>
  <c r="NF77" i="1"/>
  <c r="NT77" i="1"/>
  <c r="DJ76" i="1"/>
  <c r="DI76" i="1"/>
  <c r="DF76" i="1"/>
  <c r="DG76" i="1"/>
  <c r="DH76" i="1"/>
  <c r="DE76" i="1"/>
  <c r="N78" i="1"/>
  <c r="D77" i="1"/>
  <c r="AS77" i="1"/>
  <c r="AO77" i="1"/>
  <c r="OB77" i="1"/>
  <c r="Z78" i="1"/>
  <c r="JR77" i="1"/>
  <c r="W78" i="1"/>
  <c r="LG76" i="1"/>
  <c r="LH76" i="1"/>
  <c r="LI76" i="1"/>
  <c r="LJ76" i="1"/>
  <c r="JS76" i="1"/>
  <c r="MO76" i="1"/>
  <c r="MJ76" i="1"/>
  <c r="ML76" i="1"/>
  <c r="MM76" i="1"/>
  <c r="MN76" i="1"/>
  <c r="JM77" i="1"/>
  <c r="AP77" i="1"/>
  <c r="P78" i="1"/>
  <c r="MD77" i="1"/>
  <c r="ME77" i="1"/>
  <c r="MF77" i="1"/>
  <c r="NU77" i="1"/>
  <c r="AF78" i="1"/>
  <c r="Q78" i="1"/>
  <c r="MG77" i="1"/>
  <c r="MH77" i="1"/>
  <c r="HH159" i="4"/>
  <c r="WW4" i="1" s="1"/>
  <c r="DL159" i="4"/>
  <c r="TA4" i="1" s="1"/>
  <c r="P159" i="4"/>
  <c r="PE4" i="1" s="1"/>
  <c r="E421" i="4"/>
  <c r="R421" i="4" s="1"/>
  <c r="F422" i="4"/>
  <c r="P406" i="4"/>
  <c r="C407" i="4"/>
  <c r="U422" i="4"/>
  <c r="F487" i="4"/>
  <c r="E487" i="4"/>
  <c r="D487" i="4"/>
  <c r="Q487" i="4" s="1"/>
  <c r="I423" i="4"/>
  <c r="V423" i="4" s="1"/>
  <c r="H423" i="4"/>
  <c r="U423" i="4" s="1"/>
  <c r="G423" i="4"/>
  <c r="D423" i="4"/>
  <c r="Q423" i="4" s="1"/>
  <c r="T422" i="4"/>
  <c r="R415" i="4"/>
  <c r="R419" i="4"/>
  <c r="R412" i="4"/>
  <c r="S406" i="4"/>
  <c r="B406" i="4"/>
  <c r="E342" i="8"/>
  <c r="F342" i="8"/>
  <c r="R343" i="8"/>
  <c r="Q343" i="8"/>
  <c r="A488" i="4"/>
  <c r="A424" i="4"/>
  <c r="NE36" i="1"/>
  <c r="MQ36" i="1"/>
  <c r="XJ46" i="1" l="1" a="1"/>
  <c r="XJ46" i="1" s="1"/>
  <c r="XJ56" i="1" a="1"/>
  <c r="XJ56" i="1" s="1"/>
  <c r="XJ108" i="1" a="1"/>
  <c r="XJ108" i="1" s="1"/>
  <c r="XJ99" i="1" a="1"/>
  <c r="XJ99" i="1" s="1"/>
  <c r="XJ58" i="1" a="1"/>
  <c r="XJ58" i="1" s="1"/>
  <c r="XJ59" i="1" a="1"/>
  <c r="XJ59" i="1" s="1"/>
  <c r="XK26" i="1"/>
  <c r="XJ89" i="1" a="1"/>
  <c r="XJ89" i="1" s="1"/>
  <c r="XJ83" i="1" a="1"/>
  <c r="XJ83" i="1" s="1"/>
  <c r="XJ86" i="1" a="1"/>
  <c r="XJ86" i="1" s="1"/>
  <c r="XJ48" i="1" a="1"/>
  <c r="XJ48" i="1" s="1"/>
  <c r="XJ88" i="1" a="1"/>
  <c r="XJ88" i="1" s="1"/>
  <c r="XJ98" i="1" a="1"/>
  <c r="XJ98" i="1" s="1"/>
  <c r="XJ40" i="1" a="1"/>
  <c r="XJ40" i="1" s="1"/>
  <c r="XJ57" i="1" a="1"/>
  <c r="XJ57" i="1" s="1"/>
  <c r="XJ94" i="1" a="1"/>
  <c r="XJ94" i="1" s="1"/>
  <c r="XJ100" i="1" a="1"/>
  <c r="XJ100" i="1" s="1"/>
  <c r="XJ41" i="1" a="1"/>
  <c r="XJ41" i="1" s="1"/>
  <c r="XJ87" i="1" a="1"/>
  <c r="XJ87" i="1" s="1"/>
  <c r="XJ97" i="1" a="1"/>
  <c r="XJ97" i="1" s="1"/>
  <c r="XJ39" i="1" a="1"/>
  <c r="XJ39" i="1" s="1"/>
  <c r="XJ50" i="1" a="1"/>
  <c r="XJ50" i="1" s="1"/>
  <c r="XJ51" i="1" a="1"/>
  <c r="XJ51" i="1" s="1"/>
  <c r="XJ84" i="1" a="1"/>
  <c r="XJ84" i="1" s="1"/>
  <c r="XJ105" i="1" a="1"/>
  <c r="XJ105" i="1" s="1"/>
  <c r="XJ60" i="1" a="1"/>
  <c r="XJ60" i="1" s="1"/>
  <c r="XJ61" i="1" a="1"/>
  <c r="XJ61" i="1" s="1"/>
  <c r="XJ104" i="1" a="1"/>
  <c r="XJ104" i="1" s="1"/>
  <c r="XJ106" i="1" a="1"/>
  <c r="XJ106" i="1" s="1"/>
  <c r="XJ85" i="1" a="1"/>
  <c r="XJ85" i="1" s="1"/>
  <c r="XJ95" i="1" a="1"/>
  <c r="XJ95" i="1" s="1"/>
  <c r="XJ47" i="1" a="1"/>
  <c r="XJ47" i="1" s="1"/>
  <c r="XJ93" i="1" a="1"/>
  <c r="XJ93" i="1" s="1"/>
  <c r="XJ96" i="1" a="1"/>
  <c r="XJ96" i="1" s="1"/>
  <c r="XJ82" i="1" a="1"/>
  <c r="XJ82" i="1" s="1"/>
  <c r="XJ49" i="1" a="1"/>
  <c r="XJ49" i="1" s="1"/>
  <c r="XJ45" i="1" a="1"/>
  <c r="XJ45" i="1" s="1"/>
  <c r="XJ52" i="1" a="1"/>
  <c r="XJ52" i="1" s="1"/>
  <c r="XJ107" i="1" a="1"/>
  <c r="XJ107" i="1" s="1"/>
  <c r="XJ53" i="1" a="1"/>
  <c r="XJ53" i="1" s="1"/>
  <c r="XJ54" i="1" a="1"/>
  <c r="XJ54" i="1" s="1"/>
  <c r="XJ55" i="1" a="1"/>
  <c r="XJ55" i="1" s="1"/>
  <c r="XJ62" i="1" a="1"/>
  <c r="XJ62" i="1" s="1"/>
  <c r="XJ63" i="1" a="1"/>
  <c r="XJ63" i="1" s="1"/>
  <c r="XJ64" i="1" a="1"/>
  <c r="XJ64" i="1" s="1"/>
  <c r="XJ65" i="1" a="1"/>
  <c r="XJ65" i="1" s="1"/>
  <c r="XJ66" i="1" a="1"/>
  <c r="XJ66" i="1" s="1"/>
  <c r="XJ67" i="1" a="1"/>
  <c r="XJ67" i="1" s="1"/>
  <c r="XJ68" i="1" a="1"/>
  <c r="XJ68" i="1" s="1"/>
  <c r="XJ69" i="1" a="1"/>
  <c r="XJ69" i="1" s="1"/>
  <c r="XJ70" i="1" a="1"/>
  <c r="XJ70" i="1" s="1"/>
  <c r="XJ71" i="1" a="1"/>
  <c r="XJ71" i="1" s="1"/>
  <c r="XJ72" i="1" a="1"/>
  <c r="XJ72" i="1" s="1"/>
  <c r="XJ73" i="1" a="1"/>
  <c r="XJ73" i="1" s="1"/>
  <c r="XJ74" i="1" a="1"/>
  <c r="XJ74" i="1" s="1"/>
  <c r="XJ75" i="1" a="1"/>
  <c r="XJ75" i="1" s="1"/>
  <c r="XJ76" i="1" a="1"/>
  <c r="XJ76" i="1" s="1"/>
  <c r="XJ77" i="1" a="1"/>
  <c r="XJ77" i="1" s="1"/>
  <c r="XJ78" i="1" a="1"/>
  <c r="XJ78" i="1" s="1"/>
  <c r="GK157" i="4"/>
  <c r="GJ159" i="4"/>
  <c r="VY4" i="1" s="1"/>
  <c r="KB159" i="4"/>
  <c r="S157" i="4"/>
  <c r="R159" i="4"/>
  <c r="PG4" i="1" s="1"/>
  <c r="PE104" i="1" a="1"/>
  <c r="PE104" i="1" s="1"/>
  <c r="PE89" i="1" a="1"/>
  <c r="PE89" i="1" s="1"/>
  <c r="PE93" i="1" a="1"/>
  <c r="PE93" i="1" s="1"/>
  <c r="PE82" i="1" a="1"/>
  <c r="PE82" i="1" s="1"/>
  <c r="PE88" i="1" a="1"/>
  <c r="PE88" i="1" s="1"/>
  <c r="PE45" i="1" a="1"/>
  <c r="PE45" i="1" s="1"/>
  <c r="PE84" i="1" a="1"/>
  <c r="PE84" i="1" s="1"/>
  <c r="PE83" i="1" a="1"/>
  <c r="PE83" i="1" s="1"/>
  <c r="PE86" i="1" a="1"/>
  <c r="PE86" i="1" s="1"/>
  <c r="PE39" i="1" a="1"/>
  <c r="PE39" i="1" s="1"/>
  <c r="PE85" i="1" a="1"/>
  <c r="PE85" i="1" s="1"/>
  <c r="PE87" i="1" a="1"/>
  <c r="PE87" i="1" s="1"/>
  <c r="PE106" i="1" a="1"/>
  <c r="PE106" i="1" s="1"/>
  <c r="PE46" i="1" a="1"/>
  <c r="PE46" i="1" s="1"/>
  <c r="PE94" i="1" a="1"/>
  <c r="PE94" i="1" s="1"/>
  <c r="PE108" i="1" a="1"/>
  <c r="PE108" i="1" s="1"/>
  <c r="PE95" i="1" a="1"/>
  <c r="PE95" i="1" s="1"/>
  <c r="PE41" i="1" a="1"/>
  <c r="PE41" i="1" s="1"/>
  <c r="PE105" i="1" a="1"/>
  <c r="PE105" i="1" s="1"/>
  <c r="PE107" i="1" a="1"/>
  <c r="PE107" i="1" s="1"/>
  <c r="PE99" i="1" a="1"/>
  <c r="PE99" i="1" s="1"/>
  <c r="PE100" i="1" a="1"/>
  <c r="PE100" i="1" s="1"/>
  <c r="PE40" i="1" a="1"/>
  <c r="PE40" i="1" s="1"/>
  <c r="PE47" i="1" a="1"/>
  <c r="PE47" i="1" s="1"/>
  <c r="PE96" i="1" a="1"/>
  <c r="PE96" i="1" s="1"/>
  <c r="PE97" i="1" a="1"/>
  <c r="PE97" i="1" s="1"/>
  <c r="PE48" i="1" a="1"/>
  <c r="PE48" i="1" s="1"/>
  <c r="PE98" i="1" a="1"/>
  <c r="PE98" i="1" s="1"/>
  <c r="PE49" i="1" a="1"/>
  <c r="PE49" i="1" s="1"/>
  <c r="PE50" i="1" a="1"/>
  <c r="PE50" i="1" s="1"/>
  <c r="PE51" i="1" a="1"/>
  <c r="PE51" i="1" s="1"/>
  <c r="PE52" i="1" a="1"/>
  <c r="PE52" i="1" s="1"/>
  <c r="PE53" i="1" a="1"/>
  <c r="PE53" i="1" s="1"/>
  <c r="PE54" i="1" a="1"/>
  <c r="PE54" i="1" s="1"/>
  <c r="PE55" i="1" a="1"/>
  <c r="PE55" i="1" s="1"/>
  <c r="PE56" i="1" a="1"/>
  <c r="PE56" i="1" s="1"/>
  <c r="PE57" i="1" a="1"/>
  <c r="PE57" i="1" s="1"/>
  <c r="PE58" i="1" a="1"/>
  <c r="PE58" i="1" s="1"/>
  <c r="PE59" i="1" a="1"/>
  <c r="PE59" i="1" s="1"/>
  <c r="PE60" i="1" a="1"/>
  <c r="PE60" i="1" s="1"/>
  <c r="PE61" i="1" a="1"/>
  <c r="PE61" i="1" s="1"/>
  <c r="PE62" i="1" a="1"/>
  <c r="PE62" i="1" s="1"/>
  <c r="PE63" i="1" a="1"/>
  <c r="PE63" i="1" s="1"/>
  <c r="PE64" i="1" a="1"/>
  <c r="PE64" i="1" s="1"/>
  <c r="PE65" i="1" a="1"/>
  <c r="PE65" i="1" s="1"/>
  <c r="PE66" i="1" a="1"/>
  <c r="PE66" i="1" s="1"/>
  <c r="PE67" i="1" a="1"/>
  <c r="PE67" i="1" s="1"/>
  <c r="PE68" i="1" a="1"/>
  <c r="PE68" i="1" s="1"/>
  <c r="PE69" i="1" a="1"/>
  <c r="PE69" i="1" s="1"/>
  <c r="PE70" i="1" a="1"/>
  <c r="PE70" i="1" s="1"/>
  <c r="PE71" i="1" a="1"/>
  <c r="PE71" i="1" s="1"/>
  <c r="PE72" i="1" a="1"/>
  <c r="PE72" i="1" s="1"/>
  <c r="PE73" i="1" a="1"/>
  <c r="PE73" i="1" s="1"/>
  <c r="PE74" i="1" a="1"/>
  <c r="PE74" i="1" s="1"/>
  <c r="PE75" i="1" a="1"/>
  <c r="PE75" i="1" s="1"/>
  <c r="PE76" i="1" a="1"/>
  <c r="PE76" i="1" s="1"/>
  <c r="PE77" i="1" a="1"/>
  <c r="PE77" i="1" s="1"/>
  <c r="PE78" i="1" a="1"/>
  <c r="PE78" i="1" s="1"/>
  <c r="NU78" i="1"/>
  <c r="OB78" i="1"/>
  <c r="AP78" i="1"/>
  <c r="MD78" i="1"/>
  <c r="ME78" i="1"/>
  <c r="MF78" i="1"/>
  <c r="JM78" i="1"/>
  <c r="ML77" i="1"/>
  <c r="MM77" i="1"/>
  <c r="MN77" i="1"/>
  <c r="MO77" i="1"/>
  <c r="LG77" i="1"/>
  <c r="LH77" i="1"/>
  <c r="LI77" i="1"/>
  <c r="LJ77" i="1"/>
  <c r="MJ77" i="1"/>
  <c r="JS77" i="1"/>
  <c r="MG78" i="1"/>
  <c r="MH78" i="1"/>
  <c r="JR78" i="1"/>
  <c r="DE77" i="1"/>
  <c r="DF77" i="1"/>
  <c r="DG77" i="1"/>
  <c r="DH77" i="1"/>
  <c r="DI77" i="1"/>
  <c r="DJ77" i="1"/>
  <c r="NP78" i="1"/>
  <c r="NQ78" i="1"/>
  <c r="NR78" i="1"/>
  <c r="NS78" i="1"/>
  <c r="NT78" i="1"/>
  <c r="JO78" i="1"/>
  <c r="JP78" i="1"/>
  <c r="NE78" i="1"/>
  <c r="NO78" i="1"/>
  <c r="NF78" i="1"/>
  <c r="NG78" i="1"/>
  <c r="NH78" i="1"/>
  <c r="AQ78" i="1"/>
  <c r="AR78" i="1"/>
  <c r="D78" i="1"/>
  <c r="AS78" i="1"/>
  <c r="AO78" i="1"/>
  <c r="KP159" i="4"/>
  <c r="E422" i="4"/>
  <c r="R422" i="4" s="1"/>
  <c r="F423" i="4"/>
  <c r="P407" i="4"/>
  <c r="C408" i="4"/>
  <c r="T423" i="4"/>
  <c r="I424" i="4"/>
  <c r="V424" i="4" s="1"/>
  <c r="H424" i="4"/>
  <c r="U424" i="4" s="1"/>
  <c r="G424" i="4"/>
  <c r="D424" i="4"/>
  <c r="Q424" i="4" s="1"/>
  <c r="F488" i="4"/>
  <c r="E488" i="4"/>
  <c r="D488" i="4"/>
  <c r="Q488" i="4" s="1"/>
  <c r="R420" i="4"/>
  <c r="R416" i="4"/>
  <c r="S407" i="4"/>
  <c r="B407" i="4"/>
  <c r="R344" i="8"/>
  <c r="Q344" i="8"/>
  <c r="F343" i="8"/>
  <c r="E343" i="8"/>
  <c r="A425" i="4"/>
  <c r="A489" i="4"/>
  <c r="XK41" i="1" l="1" a="1"/>
  <c r="XK41" i="1" s="1"/>
  <c r="XK56" i="1" a="1"/>
  <c r="XK56" i="1" s="1"/>
  <c r="XK57" i="1" a="1"/>
  <c r="XK57" i="1" s="1"/>
  <c r="XK108" i="1" a="1"/>
  <c r="XK108" i="1" s="1"/>
  <c r="XK94" i="1" a="1"/>
  <c r="XK94" i="1" s="1"/>
  <c r="XL26" i="1"/>
  <c r="XK99" i="1" a="1"/>
  <c r="XK99" i="1" s="1"/>
  <c r="XK105" i="1" a="1"/>
  <c r="XK105" i="1" s="1"/>
  <c r="XK84" i="1" a="1"/>
  <c r="XK84" i="1" s="1"/>
  <c r="XK87" i="1" a="1"/>
  <c r="XK87" i="1" s="1"/>
  <c r="XK49" i="1" a="1"/>
  <c r="XK49" i="1" s="1"/>
  <c r="XK50" i="1" a="1"/>
  <c r="XK50" i="1" s="1"/>
  <c r="XK93" i="1" a="1"/>
  <c r="XK93" i="1" s="1"/>
  <c r="XK86" i="1" a="1"/>
  <c r="XK86" i="1" s="1"/>
  <c r="XK53" i="1" a="1"/>
  <c r="XK53" i="1" s="1"/>
  <c r="XK107" i="1" a="1"/>
  <c r="XK107" i="1" s="1"/>
  <c r="XK58" i="1" a="1"/>
  <c r="XK58" i="1" s="1"/>
  <c r="XK59" i="1" a="1"/>
  <c r="XK59" i="1" s="1"/>
  <c r="XK60" i="1" a="1"/>
  <c r="XK60" i="1" s="1"/>
  <c r="XK89" i="1" a="1"/>
  <c r="XK89" i="1" s="1"/>
  <c r="XK46" i="1" a="1"/>
  <c r="XK46" i="1" s="1"/>
  <c r="XK61" i="1" a="1"/>
  <c r="XK61" i="1" s="1"/>
  <c r="XK104" i="1" a="1"/>
  <c r="XK104" i="1" s="1"/>
  <c r="XK96" i="1" a="1"/>
  <c r="XK96" i="1" s="1"/>
  <c r="XK85" i="1" a="1"/>
  <c r="XK85" i="1" s="1"/>
  <c r="XK47" i="1" a="1"/>
  <c r="XK47" i="1" s="1"/>
  <c r="XK45" i="1" a="1"/>
  <c r="XK45" i="1" s="1"/>
  <c r="XK95" i="1" a="1"/>
  <c r="XK95" i="1" s="1"/>
  <c r="XK98" i="1" a="1"/>
  <c r="XK98" i="1" s="1"/>
  <c r="XK88" i="1" a="1"/>
  <c r="XK88" i="1" s="1"/>
  <c r="XK48" i="1" a="1"/>
  <c r="XK48" i="1" s="1"/>
  <c r="XK97" i="1" a="1"/>
  <c r="XK97" i="1" s="1"/>
  <c r="XK39" i="1" a="1"/>
  <c r="XK39" i="1" s="1"/>
  <c r="XK106" i="1" a="1"/>
  <c r="XK106" i="1" s="1"/>
  <c r="XK100" i="1" a="1"/>
  <c r="XK100" i="1" s="1"/>
  <c r="XK54" i="1" a="1"/>
  <c r="XK54" i="1" s="1"/>
  <c r="XK55" i="1" a="1"/>
  <c r="XK55" i="1" s="1"/>
  <c r="XK83" i="1" a="1"/>
  <c r="XK83" i="1" s="1"/>
  <c r="XK82" i="1" a="1"/>
  <c r="XK82" i="1" s="1"/>
  <c r="XK51" i="1" a="1"/>
  <c r="XK51" i="1" s="1"/>
  <c r="XK52" i="1" a="1"/>
  <c r="XK52" i="1" s="1"/>
  <c r="XK40" i="1" a="1"/>
  <c r="XK40" i="1" s="1"/>
  <c r="XK62" i="1" a="1"/>
  <c r="XK62" i="1" s="1"/>
  <c r="XK63" i="1" a="1"/>
  <c r="XK63" i="1" s="1"/>
  <c r="XK64" i="1" a="1"/>
  <c r="XK64" i="1" s="1"/>
  <c r="XK65" i="1" a="1"/>
  <c r="XK65" i="1" s="1"/>
  <c r="XK66" i="1" a="1"/>
  <c r="XK66" i="1" s="1"/>
  <c r="XK67" i="1" a="1"/>
  <c r="XK67" i="1" s="1"/>
  <c r="XK68" i="1" a="1"/>
  <c r="XK68" i="1" s="1"/>
  <c r="XK69" i="1" a="1"/>
  <c r="XK69" i="1" s="1"/>
  <c r="XK70" i="1" a="1"/>
  <c r="XK70" i="1" s="1"/>
  <c r="XK71" i="1" a="1"/>
  <c r="XK71" i="1" s="1"/>
  <c r="XK72" i="1" a="1"/>
  <c r="XK72" i="1" s="1"/>
  <c r="XK73" i="1" a="1"/>
  <c r="XK73" i="1" s="1"/>
  <c r="XK74" i="1" a="1"/>
  <c r="XK74" i="1" s="1"/>
  <c r="XK75" i="1" a="1"/>
  <c r="XK75" i="1" s="1"/>
  <c r="XK76" i="1" a="1"/>
  <c r="XK76" i="1" s="1"/>
  <c r="XK77" i="1" a="1"/>
  <c r="XK77" i="1" s="1"/>
  <c r="XK78" i="1" a="1"/>
  <c r="XK78" i="1" s="1"/>
  <c r="GL157" i="4"/>
  <c r="GK159" i="4"/>
  <c r="VZ4" i="1" s="1"/>
  <c r="PG45" i="1" a="1"/>
  <c r="PG45" i="1" s="1"/>
  <c r="PG65" i="1" a="1"/>
  <c r="PG65" i="1" s="1"/>
  <c r="PG66" i="1" a="1"/>
  <c r="PG66" i="1" s="1"/>
  <c r="PG67" i="1" a="1"/>
  <c r="PG67" i="1" s="1"/>
  <c r="PG61" i="1" a="1"/>
  <c r="PG61" i="1" s="1"/>
  <c r="PG63" i="1" a="1"/>
  <c r="PG63" i="1" s="1"/>
  <c r="PG64" i="1" a="1"/>
  <c r="PG64" i="1" s="1"/>
  <c r="PG62" i="1" a="1"/>
  <c r="PG62" i="1" s="1"/>
  <c r="PG97" i="1" a="1"/>
  <c r="PG97" i="1" s="1"/>
  <c r="PG59" i="1" a="1"/>
  <c r="PG59" i="1" s="1"/>
  <c r="PG108" i="1" a="1"/>
  <c r="PG108" i="1" s="1"/>
  <c r="PG100" i="1" a="1"/>
  <c r="PG100" i="1" s="1"/>
  <c r="PG82" i="1" a="1"/>
  <c r="PG82" i="1" s="1"/>
  <c r="PG46" i="1" a="1"/>
  <c r="PG46" i="1" s="1"/>
  <c r="PG86" i="1" a="1"/>
  <c r="PG86" i="1" s="1"/>
  <c r="PG51" i="1" a="1"/>
  <c r="PG51" i="1" s="1"/>
  <c r="PG68" i="1" a="1"/>
  <c r="PG68" i="1" s="1"/>
  <c r="PG87" i="1" a="1"/>
  <c r="PG87" i="1" s="1"/>
  <c r="PG70" i="1" a="1"/>
  <c r="PG70" i="1" s="1"/>
  <c r="PG49" i="1" a="1"/>
  <c r="PG49" i="1" s="1"/>
  <c r="PG89" i="1" a="1"/>
  <c r="PG89" i="1" s="1"/>
  <c r="PG95" i="1" a="1"/>
  <c r="PG95" i="1" s="1"/>
  <c r="PG106" i="1" a="1"/>
  <c r="PG106" i="1" s="1"/>
  <c r="PG85" i="1" a="1"/>
  <c r="PG85" i="1" s="1"/>
  <c r="PG104" i="1" a="1"/>
  <c r="PG104" i="1" s="1"/>
  <c r="PG56" i="1" a="1"/>
  <c r="PG56" i="1" s="1"/>
  <c r="PG60" i="1" a="1"/>
  <c r="PG60" i="1" s="1"/>
  <c r="PG58" i="1" a="1"/>
  <c r="PG58" i="1" s="1"/>
  <c r="PG105" i="1" a="1"/>
  <c r="PG105" i="1" s="1"/>
  <c r="PG50" i="1" a="1"/>
  <c r="PG50" i="1" s="1"/>
  <c r="PG55" i="1" a="1"/>
  <c r="PG55" i="1" s="1"/>
  <c r="PG107" i="1" a="1"/>
  <c r="PG107" i="1" s="1"/>
  <c r="PG52" i="1" a="1"/>
  <c r="PG52" i="1" s="1"/>
  <c r="PG39" i="1" a="1"/>
  <c r="PG39" i="1" s="1"/>
  <c r="PG57" i="1" a="1"/>
  <c r="PG57" i="1" s="1"/>
  <c r="PG83" i="1" a="1"/>
  <c r="PG83" i="1" s="1"/>
  <c r="PG94" i="1" a="1"/>
  <c r="PG94" i="1" s="1"/>
  <c r="PG69" i="1" a="1"/>
  <c r="PG69" i="1" s="1"/>
  <c r="PG93" i="1" a="1"/>
  <c r="PG93" i="1" s="1"/>
  <c r="PG40" i="1" a="1"/>
  <c r="PG40" i="1" s="1"/>
  <c r="PG84" i="1" a="1"/>
  <c r="PG84" i="1" s="1"/>
  <c r="PG47" i="1" a="1"/>
  <c r="PG47" i="1" s="1"/>
  <c r="PG41" i="1" a="1"/>
  <c r="PG41" i="1" s="1"/>
  <c r="PG88" i="1" a="1"/>
  <c r="PG88" i="1" s="1"/>
  <c r="PG48" i="1" a="1"/>
  <c r="PG48" i="1" s="1"/>
  <c r="PG54" i="1" a="1"/>
  <c r="PG54" i="1" s="1"/>
  <c r="PG98" i="1" a="1"/>
  <c r="PG98" i="1" s="1"/>
  <c r="PG96" i="1" a="1"/>
  <c r="PG96" i="1" s="1"/>
  <c r="PG53" i="1" a="1"/>
  <c r="PG53" i="1" s="1"/>
  <c r="PG99" i="1" a="1"/>
  <c r="PG99" i="1" s="1"/>
  <c r="PG71" i="1" a="1"/>
  <c r="PG71" i="1" s="1"/>
  <c r="PG72" i="1" a="1"/>
  <c r="PG72" i="1" s="1"/>
  <c r="PG73" i="1" a="1"/>
  <c r="PG73" i="1" s="1"/>
  <c r="PG74" i="1" a="1"/>
  <c r="PG74" i="1" s="1"/>
  <c r="PG75" i="1" a="1"/>
  <c r="PG75" i="1" s="1"/>
  <c r="PG76" i="1" a="1"/>
  <c r="PG76" i="1" s="1"/>
  <c r="PG77" i="1" a="1"/>
  <c r="PG77" i="1" s="1"/>
  <c r="PG78" i="1" a="1"/>
  <c r="PG78" i="1" s="1"/>
  <c r="T157" i="4"/>
  <c r="S159" i="4"/>
  <c r="PH4" i="1" s="1"/>
  <c r="PF4" i="1"/>
  <c r="PF89" i="1" a="1"/>
  <c r="PF89" i="1" s="1"/>
  <c r="PF104" i="1" a="1"/>
  <c r="PF104" i="1" s="1"/>
  <c r="PF87" i="1" a="1"/>
  <c r="PF87" i="1" s="1"/>
  <c r="PF84" i="1" a="1"/>
  <c r="PF84" i="1" s="1"/>
  <c r="PF88" i="1" a="1"/>
  <c r="PF88" i="1" s="1"/>
  <c r="PF83" i="1" a="1"/>
  <c r="PF83" i="1" s="1"/>
  <c r="PF86" i="1" a="1"/>
  <c r="PF86" i="1" s="1"/>
  <c r="PF85" i="1" a="1"/>
  <c r="PF85" i="1" s="1"/>
  <c r="PF39" i="1" a="1"/>
  <c r="PF39" i="1" s="1"/>
  <c r="PF45" i="1" a="1"/>
  <c r="PF45" i="1" s="1"/>
  <c r="PF93" i="1" a="1"/>
  <c r="PF93" i="1" s="1"/>
  <c r="PF82" i="1" a="1"/>
  <c r="PF82" i="1" s="1"/>
  <c r="PF95" i="1" a="1"/>
  <c r="PF95" i="1" s="1"/>
  <c r="PF106" i="1" a="1"/>
  <c r="PF106" i="1" s="1"/>
  <c r="PF46" i="1" a="1"/>
  <c r="PF46" i="1" s="1"/>
  <c r="PF99" i="1" a="1"/>
  <c r="PF99" i="1" s="1"/>
  <c r="PF100" i="1" a="1"/>
  <c r="PF100" i="1" s="1"/>
  <c r="PF108" i="1" a="1"/>
  <c r="PF108" i="1" s="1"/>
  <c r="PF40" i="1" a="1"/>
  <c r="PF40" i="1" s="1"/>
  <c r="PF41" i="1" a="1"/>
  <c r="PF41" i="1" s="1"/>
  <c r="PF105" i="1" a="1"/>
  <c r="PF105" i="1" s="1"/>
  <c r="PF94" i="1" a="1"/>
  <c r="PF94" i="1" s="1"/>
  <c r="PF107" i="1" a="1"/>
  <c r="PF107" i="1" s="1"/>
  <c r="PF96" i="1" a="1"/>
  <c r="PF96" i="1" s="1"/>
  <c r="PF47" i="1" a="1"/>
  <c r="PF47" i="1" s="1"/>
  <c r="PF98" i="1" a="1"/>
  <c r="PF98" i="1" s="1"/>
  <c r="PF97" i="1" a="1"/>
  <c r="PF97" i="1" s="1"/>
  <c r="PF48" i="1" a="1"/>
  <c r="PF48" i="1" s="1"/>
  <c r="PF49" i="1" a="1"/>
  <c r="PF49" i="1" s="1"/>
  <c r="PF50" i="1" a="1"/>
  <c r="PF50" i="1" s="1"/>
  <c r="PF51" i="1" a="1"/>
  <c r="PF51" i="1" s="1"/>
  <c r="PF52" i="1" a="1"/>
  <c r="PF52" i="1" s="1"/>
  <c r="PF53" i="1" a="1"/>
  <c r="PF53" i="1" s="1"/>
  <c r="PF54" i="1" a="1"/>
  <c r="PF54" i="1" s="1"/>
  <c r="PF55" i="1" a="1"/>
  <c r="PF55" i="1" s="1"/>
  <c r="PF56" i="1" a="1"/>
  <c r="PF56" i="1" s="1"/>
  <c r="PF57" i="1" a="1"/>
  <c r="PF57" i="1" s="1"/>
  <c r="PF58" i="1" a="1"/>
  <c r="PF58" i="1" s="1"/>
  <c r="PF59" i="1" a="1"/>
  <c r="PF59" i="1" s="1"/>
  <c r="PF60" i="1" a="1"/>
  <c r="PF60" i="1" s="1"/>
  <c r="PF61" i="1" a="1"/>
  <c r="PF61" i="1" s="1"/>
  <c r="PF62" i="1" a="1"/>
  <c r="PF62" i="1" s="1"/>
  <c r="PF63" i="1" a="1"/>
  <c r="PF63" i="1" s="1"/>
  <c r="PF64" i="1" a="1"/>
  <c r="PF64" i="1" s="1"/>
  <c r="PF65" i="1" a="1"/>
  <c r="PF65" i="1" s="1"/>
  <c r="PF66" i="1" a="1"/>
  <c r="PF66" i="1" s="1"/>
  <c r="PF67" i="1" a="1"/>
  <c r="PF67" i="1" s="1"/>
  <c r="PF68" i="1" a="1"/>
  <c r="PF68" i="1" s="1"/>
  <c r="PF69" i="1" a="1"/>
  <c r="PF69" i="1" s="1"/>
  <c r="PF70" i="1" a="1"/>
  <c r="PF70" i="1" s="1"/>
  <c r="PF71" i="1" a="1"/>
  <c r="PF71" i="1" s="1"/>
  <c r="PF72" i="1" a="1"/>
  <c r="PF72" i="1" s="1"/>
  <c r="PF73" i="1" a="1"/>
  <c r="PF73" i="1" s="1"/>
  <c r="PF74" i="1" a="1"/>
  <c r="PF74" i="1" s="1"/>
  <c r="PF75" i="1" a="1"/>
  <c r="PF75" i="1" s="1"/>
  <c r="PF76" i="1" a="1"/>
  <c r="PF76" i="1" s="1"/>
  <c r="PF77" i="1" a="1"/>
  <c r="PF77" i="1" s="1"/>
  <c r="PF78" i="1" a="1"/>
  <c r="PF78" i="1" s="1"/>
  <c r="DH78" i="1"/>
  <c r="DI78" i="1"/>
  <c r="DJ78" i="1"/>
  <c r="DE78" i="1"/>
  <c r="DF78" i="1"/>
  <c r="DG78" i="1"/>
  <c r="MN78" i="1"/>
  <c r="MO78" i="1"/>
  <c r="JS78" i="1"/>
  <c r="MM78" i="1"/>
  <c r="LG78" i="1"/>
  <c r="LH78" i="1"/>
  <c r="LI78" i="1"/>
  <c r="LJ78" i="1"/>
  <c r="MJ78" i="1"/>
  <c r="ML78" i="1"/>
  <c r="E423" i="4"/>
  <c r="R423" i="4" s="1"/>
  <c r="F424" i="4"/>
  <c r="P408" i="4"/>
  <c r="C409" i="4"/>
  <c r="F489" i="4"/>
  <c r="E489" i="4"/>
  <c r="D489" i="4"/>
  <c r="Q489" i="4" s="1"/>
  <c r="I425" i="4"/>
  <c r="V425" i="4" s="1"/>
  <c r="H425" i="4"/>
  <c r="U425" i="4" s="1"/>
  <c r="G425" i="4"/>
  <c r="D425" i="4"/>
  <c r="Q425" i="4" s="1"/>
  <c r="T424" i="4"/>
  <c r="S408" i="4"/>
  <c r="B408" i="4"/>
  <c r="E344" i="8"/>
  <c r="F344" i="8"/>
  <c r="Q345" i="8"/>
  <c r="R345" i="8"/>
  <c r="A490" i="4"/>
  <c r="A426" i="4"/>
  <c r="CZ110" i="1"/>
  <c r="CY110" i="1"/>
  <c r="XL105" i="1" l="1" a="1"/>
  <c r="XL105" i="1" s="1"/>
  <c r="XL56" i="1" a="1"/>
  <c r="XL56" i="1" s="1"/>
  <c r="XL57" i="1" a="1"/>
  <c r="XL57" i="1" s="1"/>
  <c r="XL108" i="1" a="1"/>
  <c r="XL108" i="1" s="1"/>
  <c r="XL58" i="1" a="1"/>
  <c r="XL58" i="1" s="1"/>
  <c r="XL60" i="1" a="1"/>
  <c r="XL60" i="1" s="1"/>
  <c r="XL94" i="1" a="1"/>
  <c r="XL94" i="1" s="1"/>
  <c r="XL82" i="1" a="1"/>
  <c r="XL82" i="1" s="1"/>
  <c r="XL45" i="1" a="1"/>
  <c r="XL45" i="1" s="1"/>
  <c r="XL87" i="1" a="1"/>
  <c r="XL87" i="1" s="1"/>
  <c r="XL39" i="1" a="1"/>
  <c r="XL39" i="1" s="1"/>
  <c r="XL83" i="1" a="1"/>
  <c r="XL83" i="1" s="1"/>
  <c r="XL93" i="1" a="1"/>
  <c r="XL93" i="1" s="1"/>
  <c r="XL97" i="1" a="1"/>
  <c r="XL97" i="1" s="1"/>
  <c r="XL88" i="1" a="1"/>
  <c r="XL88" i="1" s="1"/>
  <c r="XL85" i="1" a="1"/>
  <c r="XL85" i="1" s="1"/>
  <c r="XL52" i="1" a="1"/>
  <c r="XL52" i="1" s="1"/>
  <c r="XL106" i="1" a="1"/>
  <c r="XL106" i="1" s="1"/>
  <c r="XL53" i="1" a="1"/>
  <c r="XL53" i="1" s="1"/>
  <c r="XL54" i="1" a="1"/>
  <c r="XL54" i="1" s="1"/>
  <c r="XL107" i="1" a="1"/>
  <c r="XL107" i="1" s="1"/>
  <c r="XL41" i="1" a="1"/>
  <c r="XL41" i="1" s="1"/>
  <c r="XL59" i="1" a="1"/>
  <c r="XL59" i="1" s="1"/>
  <c r="XM26" i="1"/>
  <c r="XL104" i="1" a="1"/>
  <c r="XL104" i="1" s="1"/>
  <c r="XL96" i="1" a="1"/>
  <c r="XL96" i="1" s="1"/>
  <c r="XL48" i="1" a="1"/>
  <c r="XL48" i="1" s="1"/>
  <c r="XL86" i="1" a="1"/>
  <c r="XL86" i="1" s="1"/>
  <c r="XL50" i="1" a="1"/>
  <c r="XL50" i="1" s="1"/>
  <c r="XL99" i="1" a="1"/>
  <c r="XL99" i="1" s="1"/>
  <c r="XL61" i="1" a="1"/>
  <c r="XL61" i="1" s="1"/>
  <c r="XL89" i="1" a="1"/>
  <c r="XL89" i="1" s="1"/>
  <c r="XL46" i="1" a="1"/>
  <c r="XL46" i="1" s="1"/>
  <c r="XL95" i="1" a="1"/>
  <c r="XL95" i="1" s="1"/>
  <c r="XL47" i="1" a="1"/>
  <c r="XL47" i="1" s="1"/>
  <c r="XL98" i="1" a="1"/>
  <c r="XL98" i="1" s="1"/>
  <c r="XL84" i="1" a="1"/>
  <c r="XL84" i="1" s="1"/>
  <c r="XL49" i="1" a="1"/>
  <c r="XL49" i="1" s="1"/>
  <c r="XL51" i="1" a="1"/>
  <c r="XL51" i="1" s="1"/>
  <c r="XL100" i="1" a="1"/>
  <c r="XL100" i="1" s="1"/>
  <c r="XL40" i="1" a="1"/>
  <c r="XL40" i="1" s="1"/>
  <c r="XL55" i="1" a="1"/>
  <c r="XL55" i="1" s="1"/>
  <c r="XL62" i="1" a="1"/>
  <c r="XL62" i="1" s="1"/>
  <c r="XL63" i="1" a="1"/>
  <c r="XL63" i="1" s="1"/>
  <c r="XL64" i="1" a="1"/>
  <c r="XL64" i="1" s="1"/>
  <c r="XL65" i="1" a="1"/>
  <c r="XL65" i="1" s="1"/>
  <c r="XL66" i="1" a="1"/>
  <c r="XL66" i="1" s="1"/>
  <c r="XL67" i="1" a="1"/>
  <c r="XL67" i="1" s="1"/>
  <c r="XL68" i="1" a="1"/>
  <c r="XL68" i="1" s="1"/>
  <c r="XL69" i="1" a="1"/>
  <c r="XL69" i="1" s="1"/>
  <c r="XL70" i="1" a="1"/>
  <c r="XL70" i="1" s="1"/>
  <c r="XL71" i="1" a="1"/>
  <c r="XL71" i="1" s="1"/>
  <c r="XL72" i="1" a="1"/>
  <c r="XL72" i="1" s="1"/>
  <c r="XL73" i="1" a="1"/>
  <c r="XL73" i="1" s="1"/>
  <c r="XL74" i="1" a="1"/>
  <c r="XL74" i="1" s="1"/>
  <c r="XL75" i="1" a="1"/>
  <c r="XL75" i="1" s="1"/>
  <c r="XL76" i="1" a="1"/>
  <c r="XL76" i="1" s="1"/>
  <c r="XL77" i="1" a="1"/>
  <c r="XL77" i="1" s="1"/>
  <c r="XL78" i="1" a="1"/>
  <c r="XL78" i="1" s="1"/>
  <c r="GM157" i="4"/>
  <c r="GL159" i="4"/>
  <c r="WA4" i="1" s="1"/>
  <c r="PH83" i="1" a="1"/>
  <c r="PH83" i="1" s="1"/>
  <c r="PH96" i="1" a="1"/>
  <c r="PH96" i="1" s="1"/>
  <c r="PH65" i="1" a="1"/>
  <c r="PH65" i="1" s="1"/>
  <c r="PH46" i="1" a="1"/>
  <c r="PH46" i="1" s="1"/>
  <c r="PH39" i="1" a="1"/>
  <c r="PH39" i="1" s="1"/>
  <c r="PH45" i="1" a="1"/>
  <c r="PH45" i="1" s="1"/>
  <c r="PH97" i="1" a="1"/>
  <c r="PH97" i="1" s="1"/>
  <c r="PH66" i="1" a="1"/>
  <c r="PH66" i="1" s="1"/>
  <c r="PH93" i="1" a="1"/>
  <c r="PH93" i="1" s="1"/>
  <c r="PH98" i="1" a="1"/>
  <c r="PH98" i="1" s="1"/>
  <c r="PH67" i="1" a="1"/>
  <c r="PH67" i="1" s="1"/>
  <c r="PH82" i="1" a="1"/>
  <c r="PH82" i="1" s="1"/>
  <c r="PH48" i="1" a="1"/>
  <c r="PH48" i="1" s="1"/>
  <c r="PH68" i="1" a="1"/>
  <c r="PH68" i="1" s="1"/>
  <c r="PH70" i="1" a="1"/>
  <c r="PH70" i="1" s="1"/>
  <c r="PH95" i="1" a="1"/>
  <c r="PH95" i="1" s="1"/>
  <c r="PH59" i="1" a="1"/>
  <c r="PH59" i="1" s="1"/>
  <c r="PH89" i="1" a="1"/>
  <c r="PH89" i="1" s="1"/>
  <c r="PH104" i="1" a="1"/>
  <c r="PH104" i="1" s="1"/>
  <c r="PH62" i="1" a="1"/>
  <c r="PH62" i="1" s="1"/>
  <c r="PH47" i="1" a="1"/>
  <c r="PH47" i="1" s="1"/>
  <c r="PH85" i="1" a="1"/>
  <c r="PH85" i="1" s="1"/>
  <c r="PH49" i="1" a="1"/>
  <c r="PH49" i="1" s="1"/>
  <c r="PH69" i="1" a="1"/>
  <c r="PH69" i="1" s="1"/>
  <c r="PH86" i="1" a="1"/>
  <c r="PH86" i="1" s="1"/>
  <c r="PH50" i="1" a="1"/>
  <c r="PH50" i="1" s="1"/>
  <c r="PH87" i="1" a="1"/>
  <c r="PH87" i="1" s="1"/>
  <c r="PH51" i="1" a="1"/>
  <c r="PH51" i="1" s="1"/>
  <c r="PH53" i="1" a="1"/>
  <c r="PH53" i="1" s="1"/>
  <c r="PH54" i="1" a="1"/>
  <c r="PH54" i="1" s="1"/>
  <c r="PH58" i="1" a="1"/>
  <c r="PH58" i="1" s="1"/>
  <c r="PH61" i="1" a="1"/>
  <c r="PH61" i="1" s="1"/>
  <c r="PH84" i="1" a="1"/>
  <c r="PH84" i="1" s="1"/>
  <c r="PH88" i="1" a="1"/>
  <c r="PH88" i="1" s="1"/>
  <c r="PH52" i="1" a="1"/>
  <c r="PH52" i="1" s="1"/>
  <c r="PH108" i="1" a="1"/>
  <c r="PH108" i="1" s="1"/>
  <c r="PH94" i="1" a="1"/>
  <c r="PH94" i="1" s="1"/>
  <c r="PH107" i="1" a="1"/>
  <c r="PH107" i="1" s="1"/>
  <c r="PH40" i="1" a="1"/>
  <c r="PH40" i="1" s="1"/>
  <c r="PH60" i="1" a="1"/>
  <c r="PH60" i="1" s="1"/>
  <c r="PH99" i="1" a="1"/>
  <c r="PH99" i="1" s="1"/>
  <c r="PH106" i="1" a="1"/>
  <c r="PH106" i="1" s="1"/>
  <c r="PH105" i="1" a="1"/>
  <c r="PH105" i="1" s="1"/>
  <c r="PH55" i="1" a="1"/>
  <c r="PH55" i="1" s="1"/>
  <c r="PH41" i="1" a="1"/>
  <c r="PH41" i="1" s="1"/>
  <c r="PH56" i="1" a="1"/>
  <c r="PH56" i="1" s="1"/>
  <c r="PH57" i="1" a="1"/>
  <c r="PH57" i="1" s="1"/>
  <c r="PH100" i="1" a="1"/>
  <c r="PH100" i="1" s="1"/>
  <c r="PH63" i="1" a="1"/>
  <c r="PH63" i="1" s="1"/>
  <c r="PH64" i="1" a="1"/>
  <c r="PH64" i="1" s="1"/>
  <c r="PH71" i="1" a="1"/>
  <c r="PH71" i="1" s="1"/>
  <c r="PH72" i="1" a="1"/>
  <c r="PH72" i="1" s="1"/>
  <c r="PH73" i="1" a="1"/>
  <c r="PH73" i="1" s="1"/>
  <c r="PH74" i="1" a="1"/>
  <c r="PH74" i="1" s="1"/>
  <c r="PH75" i="1" a="1"/>
  <c r="PH75" i="1" s="1"/>
  <c r="PH76" i="1" a="1"/>
  <c r="PH76" i="1" s="1"/>
  <c r="PH77" i="1" a="1"/>
  <c r="PH77" i="1" s="1"/>
  <c r="PH78" i="1" a="1"/>
  <c r="PH78" i="1" s="1"/>
  <c r="U157" i="4"/>
  <c r="T159" i="4"/>
  <c r="PI4" i="1" s="1"/>
  <c r="E424" i="4"/>
  <c r="R424" i="4" s="1"/>
  <c r="DC33" i="1"/>
  <c r="DC110" i="1"/>
  <c r="F425" i="4"/>
  <c r="P409" i="4"/>
  <c r="C410" i="4"/>
  <c r="T425" i="4"/>
  <c r="F490" i="4"/>
  <c r="E490" i="4"/>
  <c r="D490" i="4"/>
  <c r="Q490" i="4" s="1"/>
  <c r="G426" i="4"/>
  <c r="D426" i="4"/>
  <c r="Q426" i="4" s="1"/>
  <c r="H426" i="4"/>
  <c r="I426" i="4"/>
  <c r="V426" i="4" s="1"/>
  <c r="S409" i="4"/>
  <c r="B409" i="4"/>
  <c r="R346" i="8"/>
  <c r="Q346" i="8"/>
  <c r="E345" i="8"/>
  <c r="F345" i="8"/>
  <c r="A427" i="4"/>
  <c r="A491"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0" i="1"/>
  <c r="OP110" i="1"/>
  <c r="XM46" i="1" l="1" a="1"/>
  <c r="XM46" i="1" s="1"/>
  <c r="XM56" i="1" a="1"/>
  <c r="XM56" i="1" s="1"/>
  <c r="XM57" i="1" a="1"/>
  <c r="XM57" i="1" s="1"/>
  <c r="XM108" i="1" a="1"/>
  <c r="XM108" i="1" s="1"/>
  <c r="XN26" i="1"/>
  <c r="XM41" i="1" a="1"/>
  <c r="XM41" i="1" s="1"/>
  <c r="XM104" i="1" a="1"/>
  <c r="XM104" i="1" s="1"/>
  <c r="XM39" i="1" a="1"/>
  <c r="XM39" i="1" s="1"/>
  <c r="XM96" i="1" a="1"/>
  <c r="XM96" i="1" s="1"/>
  <c r="XM85" i="1" a="1"/>
  <c r="XM85" i="1" s="1"/>
  <c r="XM95" i="1" a="1"/>
  <c r="XM95" i="1" s="1"/>
  <c r="XM82" i="1" a="1"/>
  <c r="XM82" i="1" s="1"/>
  <c r="XM47" i="1" a="1"/>
  <c r="XM47" i="1" s="1"/>
  <c r="XM93" i="1" a="1"/>
  <c r="XM93" i="1" s="1"/>
  <c r="XM49" i="1" a="1"/>
  <c r="XM49" i="1" s="1"/>
  <c r="XM83" i="1" a="1"/>
  <c r="XM83" i="1" s="1"/>
  <c r="XM99" i="1" a="1"/>
  <c r="XM99" i="1" s="1"/>
  <c r="XM105" i="1" a="1"/>
  <c r="XM105" i="1" s="1"/>
  <c r="XM58" i="1" a="1"/>
  <c r="XM58" i="1" s="1"/>
  <c r="XM59" i="1" a="1"/>
  <c r="XM59" i="1" s="1"/>
  <c r="XM60" i="1" a="1"/>
  <c r="XM60" i="1" s="1"/>
  <c r="XM61" i="1" a="1"/>
  <c r="XM61" i="1" s="1"/>
  <c r="XM48" i="1" a="1"/>
  <c r="XM48" i="1" s="1"/>
  <c r="XM84" i="1" a="1"/>
  <c r="XM84" i="1" s="1"/>
  <c r="XM50" i="1" a="1"/>
  <c r="XM50" i="1" s="1"/>
  <c r="XM51" i="1" a="1"/>
  <c r="XM51" i="1" s="1"/>
  <c r="XM45" i="1" a="1"/>
  <c r="XM45" i="1" s="1"/>
  <c r="XM53" i="1" a="1"/>
  <c r="XM53" i="1" s="1"/>
  <c r="XM94" i="1" a="1"/>
  <c r="XM94" i="1" s="1"/>
  <c r="XM89" i="1" a="1"/>
  <c r="XM89" i="1" s="1"/>
  <c r="XM106" i="1" a="1"/>
  <c r="XM106" i="1" s="1"/>
  <c r="XM100" i="1" a="1"/>
  <c r="XM100" i="1" s="1"/>
  <c r="XM86" i="1" a="1"/>
  <c r="XM86" i="1" s="1"/>
  <c r="XM98" i="1" a="1"/>
  <c r="XM98" i="1" s="1"/>
  <c r="XM87" i="1" a="1"/>
  <c r="XM87" i="1" s="1"/>
  <c r="XM97" i="1" a="1"/>
  <c r="XM97" i="1" s="1"/>
  <c r="XM88" i="1" a="1"/>
  <c r="XM88" i="1" s="1"/>
  <c r="XM52" i="1" a="1"/>
  <c r="XM52" i="1" s="1"/>
  <c r="XM107" i="1" a="1"/>
  <c r="XM107" i="1" s="1"/>
  <c r="XM54" i="1" a="1"/>
  <c r="XM54" i="1" s="1"/>
  <c r="XM40" i="1" a="1"/>
  <c r="XM40" i="1" s="1"/>
  <c r="XM55" i="1" a="1"/>
  <c r="XM55" i="1" s="1"/>
  <c r="XM62" i="1" a="1"/>
  <c r="XM62" i="1" s="1"/>
  <c r="XM63" i="1" a="1"/>
  <c r="XM63" i="1" s="1"/>
  <c r="XM64" i="1" a="1"/>
  <c r="XM64" i="1" s="1"/>
  <c r="XM65" i="1" a="1"/>
  <c r="XM65" i="1" s="1"/>
  <c r="XM66" i="1" a="1"/>
  <c r="XM66" i="1" s="1"/>
  <c r="XM67" i="1" a="1"/>
  <c r="XM67" i="1" s="1"/>
  <c r="XM68" i="1" a="1"/>
  <c r="XM68" i="1" s="1"/>
  <c r="XM69" i="1" a="1"/>
  <c r="XM69" i="1" s="1"/>
  <c r="XM70" i="1" a="1"/>
  <c r="XM70" i="1" s="1"/>
  <c r="XM71" i="1" a="1"/>
  <c r="XM71" i="1" s="1"/>
  <c r="XM72" i="1" a="1"/>
  <c r="XM72" i="1" s="1"/>
  <c r="XM73" i="1" a="1"/>
  <c r="XM73" i="1" s="1"/>
  <c r="XM74" i="1" a="1"/>
  <c r="XM74" i="1" s="1"/>
  <c r="XM75" i="1" a="1"/>
  <c r="XM75" i="1" s="1"/>
  <c r="XM76" i="1" a="1"/>
  <c r="XM76" i="1" s="1"/>
  <c r="XM77" i="1" a="1"/>
  <c r="XM77" i="1" s="1"/>
  <c r="XM78" i="1" a="1"/>
  <c r="XM78" i="1" s="1"/>
  <c r="GN157" i="4"/>
  <c r="GM159" i="4"/>
  <c r="WB4" i="1" s="1"/>
  <c r="V157" i="4"/>
  <c r="U159" i="4"/>
  <c r="PJ4" i="1" s="1"/>
  <c r="PI94" i="1" a="1"/>
  <c r="PI94" i="1" s="1"/>
  <c r="PI53" i="1" a="1"/>
  <c r="PI53" i="1" s="1"/>
  <c r="PI86" i="1" a="1"/>
  <c r="PI86" i="1" s="1"/>
  <c r="PI40" i="1" a="1"/>
  <c r="PI40" i="1" s="1"/>
  <c r="PI85" i="1" a="1"/>
  <c r="PI85" i="1" s="1"/>
  <c r="PI106" i="1" a="1"/>
  <c r="PI106" i="1" s="1"/>
  <c r="PI54" i="1" a="1"/>
  <c r="PI54" i="1" s="1"/>
  <c r="PI107" i="1" a="1"/>
  <c r="PI107" i="1" s="1"/>
  <c r="PI55" i="1" a="1"/>
  <c r="PI55" i="1" s="1"/>
  <c r="PI63" i="1" a="1"/>
  <c r="PI63" i="1" s="1"/>
  <c r="PI47" i="1" a="1"/>
  <c r="PI47" i="1" s="1"/>
  <c r="PI68" i="1" a="1"/>
  <c r="PI68" i="1" s="1"/>
  <c r="PI99" i="1" a="1"/>
  <c r="PI99" i="1" s="1"/>
  <c r="PI56" i="1" a="1"/>
  <c r="PI56" i="1" s="1"/>
  <c r="PI96" i="1" a="1"/>
  <c r="PI96" i="1" s="1"/>
  <c r="PI98" i="1" a="1"/>
  <c r="PI98" i="1" s="1"/>
  <c r="PI48" i="1" a="1"/>
  <c r="PI48" i="1" s="1"/>
  <c r="PI39" i="1" a="1"/>
  <c r="PI39" i="1" s="1"/>
  <c r="PI108" i="1" a="1"/>
  <c r="PI108" i="1" s="1"/>
  <c r="PI57" i="1" a="1"/>
  <c r="PI57" i="1" s="1"/>
  <c r="PI88" i="1" a="1"/>
  <c r="PI88" i="1" s="1"/>
  <c r="PI105" i="1" a="1"/>
  <c r="PI105" i="1" s="1"/>
  <c r="PI58" i="1" a="1"/>
  <c r="PI58" i="1" s="1"/>
  <c r="PI82" i="1" a="1"/>
  <c r="PI82" i="1" s="1"/>
  <c r="PI83" i="1" a="1"/>
  <c r="PI83" i="1" s="1"/>
  <c r="PI45" i="1" a="1"/>
  <c r="PI45" i="1" s="1"/>
  <c r="PI84" i="1" a="1"/>
  <c r="PI84" i="1" s="1"/>
  <c r="PI52" i="1" a="1"/>
  <c r="PI52" i="1" s="1"/>
  <c r="PI46" i="1" a="1"/>
  <c r="PI46" i="1" s="1"/>
  <c r="PI59" i="1" a="1"/>
  <c r="PI59" i="1" s="1"/>
  <c r="PI87" i="1" a="1"/>
  <c r="PI87" i="1" s="1"/>
  <c r="PI49" i="1" a="1"/>
  <c r="PI49" i="1" s="1"/>
  <c r="PI50" i="1" a="1"/>
  <c r="PI50" i="1" s="1"/>
  <c r="PI41" i="1" a="1"/>
  <c r="PI41" i="1" s="1"/>
  <c r="PI60" i="1" a="1"/>
  <c r="PI60" i="1" s="1"/>
  <c r="PI104" i="1" a="1"/>
  <c r="PI104" i="1" s="1"/>
  <c r="PI100" i="1" a="1"/>
  <c r="PI100" i="1" s="1"/>
  <c r="PI61" i="1" a="1"/>
  <c r="PI61" i="1" s="1"/>
  <c r="PI89" i="1" a="1"/>
  <c r="PI89" i="1" s="1"/>
  <c r="PI95" i="1" a="1"/>
  <c r="PI95" i="1" s="1"/>
  <c r="PI62" i="1" a="1"/>
  <c r="PI62" i="1" s="1"/>
  <c r="PI64" i="1" a="1"/>
  <c r="PI64" i="1" s="1"/>
  <c r="PI69" i="1" a="1"/>
  <c r="PI69" i="1" s="1"/>
  <c r="PI93" i="1" a="1"/>
  <c r="PI93" i="1" s="1"/>
  <c r="PI51" i="1" a="1"/>
  <c r="PI51" i="1" s="1"/>
  <c r="PI65" i="1" a="1"/>
  <c r="PI65" i="1" s="1"/>
  <c r="PI66" i="1" a="1"/>
  <c r="PI66" i="1" s="1"/>
  <c r="PI70" i="1" a="1"/>
  <c r="PI70" i="1" s="1"/>
  <c r="PI67" i="1" a="1"/>
  <c r="PI67" i="1" s="1"/>
  <c r="PI97" i="1" a="1"/>
  <c r="PI97" i="1" s="1"/>
  <c r="PI71" i="1" a="1"/>
  <c r="PI71" i="1" s="1"/>
  <c r="PI72" i="1" a="1"/>
  <c r="PI72" i="1" s="1"/>
  <c r="PI73" i="1" a="1"/>
  <c r="PI73" i="1" s="1"/>
  <c r="PI74" i="1" a="1"/>
  <c r="PI74" i="1" s="1"/>
  <c r="PI75" i="1" a="1"/>
  <c r="PI75" i="1" s="1"/>
  <c r="PI76" i="1" a="1"/>
  <c r="PI76" i="1" s="1"/>
  <c r="PI77" i="1" a="1"/>
  <c r="PI77" i="1" s="1"/>
  <c r="PI78" i="1" a="1"/>
  <c r="PI78" i="1" s="1"/>
  <c r="E425" i="4"/>
  <c r="R425" i="4" s="1"/>
  <c r="F426" i="4"/>
  <c r="P410" i="4"/>
  <c r="C411" i="4"/>
  <c r="F491" i="4"/>
  <c r="E491" i="4"/>
  <c r="D491" i="4"/>
  <c r="Q491" i="4" s="1"/>
  <c r="I427" i="4"/>
  <c r="V427" i="4" s="1"/>
  <c r="H427" i="4"/>
  <c r="U427" i="4" s="1"/>
  <c r="G427" i="4"/>
  <c r="T427" i="4" s="1"/>
  <c r="D427" i="4"/>
  <c r="Q427" i="4" s="1"/>
  <c r="U426" i="4"/>
  <c r="T426" i="4"/>
  <c r="S410" i="4"/>
  <c r="B410" i="4"/>
  <c r="F346" i="8"/>
  <c r="E346" i="8"/>
  <c r="R347" i="8"/>
  <c r="Q347" i="8"/>
  <c r="A492" i="4"/>
  <c r="A428" i="4"/>
  <c r="KL33" i="1"/>
  <c r="F61" i="4"/>
  <c r="F56" i="4"/>
  <c r="XN99" i="1" l="1" a="1"/>
  <c r="XN99" i="1" s="1"/>
  <c r="XN56" i="1" a="1"/>
  <c r="XN56" i="1" s="1"/>
  <c r="XN58" i="1" a="1"/>
  <c r="XN58" i="1" s="1"/>
  <c r="XO26" i="1"/>
  <c r="XN59" i="1" a="1"/>
  <c r="XN59" i="1" s="1"/>
  <c r="XN46" i="1" a="1"/>
  <c r="XN46" i="1" s="1"/>
  <c r="XN61" i="1" a="1"/>
  <c r="XN61" i="1" s="1"/>
  <c r="XN83" i="1" a="1"/>
  <c r="XN83" i="1" s="1"/>
  <c r="XN39" i="1" a="1"/>
  <c r="XN39" i="1" s="1"/>
  <c r="XN47" i="1" a="1"/>
  <c r="XN47" i="1" s="1"/>
  <c r="XN96" i="1" a="1"/>
  <c r="XN96" i="1" s="1"/>
  <c r="XN85" i="1" a="1"/>
  <c r="XN85" i="1" s="1"/>
  <c r="XN84" i="1" a="1"/>
  <c r="XN84" i="1" s="1"/>
  <c r="XN98" i="1" a="1"/>
  <c r="XN98" i="1" s="1"/>
  <c r="XN49" i="1" a="1"/>
  <c r="XN49" i="1" s="1"/>
  <c r="XN50" i="1" a="1"/>
  <c r="XN50" i="1" s="1"/>
  <c r="XN40" i="1" a="1"/>
  <c r="XN40" i="1" s="1"/>
  <c r="XN57" i="1" a="1"/>
  <c r="XN57" i="1" s="1"/>
  <c r="XN100" i="1" a="1"/>
  <c r="XN100" i="1" s="1"/>
  <c r="XN105" i="1" a="1"/>
  <c r="XN105" i="1" s="1"/>
  <c r="XN60" i="1" a="1"/>
  <c r="XN60" i="1" s="1"/>
  <c r="XN107" i="1" a="1"/>
  <c r="XN107" i="1" s="1"/>
  <c r="XN48" i="1" a="1"/>
  <c r="XN48" i="1" s="1"/>
  <c r="XN86" i="1" a="1"/>
  <c r="XN86" i="1" s="1"/>
  <c r="XN52" i="1" a="1"/>
  <c r="XN52" i="1" s="1"/>
  <c r="XN53" i="1" a="1"/>
  <c r="XN53" i="1" s="1"/>
  <c r="XN41" i="1" a="1"/>
  <c r="XN41" i="1" s="1"/>
  <c r="XN104" i="1" a="1"/>
  <c r="XN104" i="1" s="1"/>
  <c r="XN89" i="1" a="1"/>
  <c r="XN89" i="1" s="1"/>
  <c r="XN94" i="1" a="1"/>
  <c r="XN94" i="1" s="1"/>
  <c r="XN95" i="1" a="1"/>
  <c r="XN95" i="1" s="1"/>
  <c r="XN87" i="1" a="1"/>
  <c r="XN87" i="1" s="1"/>
  <c r="XN93" i="1" a="1"/>
  <c r="XN93" i="1" s="1"/>
  <c r="XN97" i="1" a="1"/>
  <c r="XN97" i="1" s="1"/>
  <c r="XN88" i="1" a="1"/>
  <c r="XN88" i="1" s="1"/>
  <c r="XN45" i="1" a="1"/>
  <c r="XN45" i="1" s="1"/>
  <c r="XN51" i="1" a="1"/>
  <c r="XN51" i="1" s="1"/>
  <c r="XN82" i="1" a="1"/>
  <c r="XN82" i="1" s="1"/>
  <c r="XN106" i="1" a="1"/>
  <c r="XN106" i="1" s="1"/>
  <c r="XN108" i="1" a="1"/>
  <c r="XN108" i="1" s="1"/>
  <c r="XN54" i="1" a="1"/>
  <c r="XN54" i="1" s="1"/>
  <c r="XN55" i="1" a="1"/>
  <c r="XN55" i="1" s="1"/>
  <c r="XN62" i="1" a="1"/>
  <c r="XN62" i="1" s="1"/>
  <c r="XN63" i="1" a="1"/>
  <c r="XN63" i="1" s="1"/>
  <c r="XN64" i="1" a="1"/>
  <c r="XN64" i="1" s="1"/>
  <c r="XN65" i="1" a="1"/>
  <c r="XN65" i="1" s="1"/>
  <c r="XN66" i="1" a="1"/>
  <c r="XN66" i="1" s="1"/>
  <c r="XN67" i="1" a="1"/>
  <c r="XN67" i="1" s="1"/>
  <c r="XN68" i="1" a="1"/>
  <c r="XN68" i="1" s="1"/>
  <c r="XN69" i="1" a="1"/>
  <c r="XN69" i="1" s="1"/>
  <c r="XN70" i="1" a="1"/>
  <c r="XN70" i="1" s="1"/>
  <c r="XN71" i="1" a="1"/>
  <c r="XN71" i="1" s="1"/>
  <c r="XN72" i="1" a="1"/>
  <c r="XN72" i="1" s="1"/>
  <c r="XN73" i="1" a="1"/>
  <c r="XN73" i="1" s="1"/>
  <c r="XN74" i="1" a="1"/>
  <c r="XN74" i="1" s="1"/>
  <c r="XN75" i="1" a="1"/>
  <c r="XN75" i="1" s="1"/>
  <c r="XN76" i="1" a="1"/>
  <c r="XN76" i="1" s="1"/>
  <c r="XN77" i="1" a="1"/>
  <c r="XN77" i="1" s="1"/>
  <c r="XN78" i="1" a="1"/>
  <c r="XN78" i="1" s="1"/>
  <c r="GO157" i="4"/>
  <c r="GN159" i="4"/>
  <c r="WC4" i="1" s="1"/>
  <c r="PJ105" i="1" a="1"/>
  <c r="PJ105" i="1" s="1"/>
  <c r="PJ55" i="1" a="1"/>
  <c r="PJ55" i="1" s="1"/>
  <c r="PJ68" i="1" a="1"/>
  <c r="PJ68" i="1" s="1"/>
  <c r="PJ106" i="1" a="1"/>
  <c r="PJ106" i="1" s="1"/>
  <c r="PJ56" i="1" a="1"/>
  <c r="PJ56" i="1" s="1"/>
  <c r="PJ71" i="1" a="1"/>
  <c r="PJ71" i="1" s="1"/>
  <c r="PJ70" i="1" a="1"/>
  <c r="PJ70" i="1" s="1"/>
  <c r="PJ84" i="1" a="1"/>
  <c r="PJ84" i="1" s="1"/>
  <c r="PJ40" i="1" a="1"/>
  <c r="PJ40" i="1" s="1"/>
  <c r="PJ57" i="1" a="1"/>
  <c r="PJ57" i="1" s="1"/>
  <c r="PJ65" i="1" a="1"/>
  <c r="PJ65" i="1" s="1"/>
  <c r="PJ45" i="1" a="1"/>
  <c r="PJ45" i="1" s="1"/>
  <c r="PJ66" i="1" a="1"/>
  <c r="PJ66" i="1" s="1"/>
  <c r="PJ97" i="1" a="1"/>
  <c r="PJ97" i="1" s="1"/>
  <c r="PJ83" i="1" a="1"/>
  <c r="PJ83" i="1" s="1"/>
  <c r="PJ52" i="1" a="1"/>
  <c r="PJ52" i="1" s="1"/>
  <c r="PJ100" i="1" a="1"/>
  <c r="PJ100" i="1" s="1"/>
  <c r="PJ58" i="1" a="1"/>
  <c r="PJ58" i="1" s="1"/>
  <c r="PJ85" i="1" a="1"/>
  <c r="PJ85" i="1" s="1"/>
  <c r="PJ96" i="1" a="1"/>
  <c r="PJ96" i="1" s="1"/>
  <c r="PJ87" i="1" a="1"/>
  <c r="PJ87" i="1" s="1"/>
  <c r="PJ99" i="1" a="1"/>
  <c r="PJ99" i="1" s="1"/>
  <c r="PJ108" i="1" a="1"/>
  <c r="PJ108" i="1" s="1"/>
  <c r="PJ59" i="1" a="1"/>
  <c r="PJ59" i="1" s="1"/>
  <c r="PJ49" i="1" a="1"/>
  <c r="PJ49" i="1" s="1"/>
  <c r="PJ51" i="1" a="1"/>
  <c r="PJ51" i="1" s="1"/>
  <c r="PJ54" i="1" a="1"/>
  <c r="PJ54" i="1" s="1"/>
  <c r="PJ94" i="1" a="1"/>
  <c r="PJ94" i="1" s="1"/>
  <c r="PJ60" i="1" a="1"/>
  <c r="PJ60" i="1" s="1"/>
  <c r="PJ98" i="1" a="1"/>
  <c r="PJ98" i="1" s="1"/>
  <c r="PJ50" i="1" a="1"/>
  <c r="PJ50" i="1" s="1"/>
  <c r="PJ53" i="1" a="1"/>
  <c r="PJ53" i="1" s="1"/>
  <c r="PJ104" i="1" a="1"/>
  <c r="PJ104" i="1" s="1"/>
  <c r="PJ107" i="1" a="1"/>
  <c r="PJ107" i="1" s="1"/>
  <c r="PJ61" i="1" a="1"/>
  <c r="PJ61" i="1" s="1"/>
  <c r="PJ47" i="1" a="1"/>
  <c r="PJ47" i="1" s="1"/>
  <c r="PJ67" i="1" a="1"/>
  <c r="PJ67" i="1" s="1"/>
  <c r="PJ39" i="1" a="1"/>
  <c r="PJ39" i="1" s="1"/>
  <c r="PJ89" i="1" a="1"/>
  <c r="PJ89" i="1" s="1"/>
  <c r="PJ41" i="1" a="1"/>
  <c r="PJ41" i="1" s="1"/>
  <c r="PJ62" i="1" a="1"/>
  <c r="PJ62" i="1" s="1"/>
  <c r="PJ82" i="1" a="1"/>
  <c r="PJ82" i="1" s="1"/>
  <c r="PJ88" i="1" a="1"/>
  <c r="PJ88" i="1" s="1"/>
  <c r="PJ95" i="1" a="1"/>
  <c r="PJ95" i="1" s="1"/>
  <c r="PJ86" i="1" a="1"/>
  <c r="PJ86" i="1" s="1"/>
  <c r="PJ46" i="1" a="1"/>
  <c r="PJ46" i="1" s="1"/>
  <c r="PJ63" i="1" a="1"/>
  <c r="PJ63" i="1" s="1"/>
  <c r="PJ72" i="1" a="1"/>
  <c r="PJ72" i="1" s="1"/>
  <c r="PJ64" i="1" a="1"/>
  <c r="PJ64" i="1" s="1"/>
  <c r="PJ48" i="1" a="1"/>
  <c r="PJ48" i="1" s="1"/>
  <c r="PJ93" i="1" a="1"/>
  <c r="PJ93" i="1" s="1"/>
  <c r="PJ69" i="1" a="1"/>
  <c r="PJ69" i="1" s="1"/>
  <c r="PJ73" i="1" a="1"/>
  <c r="PJ73" i="1" s="1"/>
  <c r="PJ74" i="1" a="1"/>
  <c r="PJ74" i="1" s="1"/>
  <c r="PJ75" i="1" a="1"/>
  <c r="PJ75" i="1" s="1"/>
  <c r="PJ76" i="1" a="1"/>
  <c r="PJ76" i="1" s="1"/>
  <c r="PJ77" i="1" a="1"/>
  <c r="PJ77" i="1" s="1"/>
  <c r="PJ78" i="1" a="1"/>
  <c r="PJ78" i="1" s="1"/>
  <c r="V159" i="4"/>
  <c r="PK4" i="1" s="1"/>
  <c r="W157" i="4"/>
  <c r="E426" i="4"/>
  <c r="R426" i="4" s="1"/>
  <c r="OG110" i="1"/>
  <c r="OG33" i="1"/>
  <c r="OG34" i="1" s="1"/>
  <c r="OG89" i="1" s="1"/>
  <c r="F427" i="4"/>
  <c r="P411" i="4"/>
  <c r="C412" i="4"/>
  <c r="I428" i="4"/>
  <c r="V428" i="4" s="1"/>
  <c r="H428" i="4"/>
  <c r="U428" i="4" s="1"/>
  <c r="G428" i="4"/>
  <c r="D428" i="4"/>
  <c r="Q428" i="4" s="1"/>
  <c r="F492" i="4"/>
  <c r="E492" i="4"/>
  <c r="D492" i="4"/>
  <c r="Q492" i="4" s="1"/>
  <c r="S411" i="4"/>
  <c r="B411" i="4"/>
  <c r="R348" i="8"/>
  <c r="Q348" i="8"/>
  <c r="E347" i="8"/>
  <c r="F347" i="8"/>
  <c r="A493" i="4"/>
  <c r="A429" i="4"/>
  <c r="KL36" i="1"/>
  <c r="XO46" i="1" l="1" a="1"/>
  <c r="XO46" i="1" s="1"/>
  <c r="XO56" i="1" a="1"/>
  <c r="XO56" i="1" s="1"/>
  <c r="XO59" i="1" a="1"/>
  <c r="XO59" i="1" s="1"/>
  <c r="XP26" i="1"/>
  <c r="XO104" i="1" a="1"/>
  <c r="XO104" i="1" s="1"/>
  <c r="XO61" i="1" a="1"/>
  <c r="XO61" i="1" s="1"/>
  <c r="XO96" i="1" a="1"/>
  <c r="XO96" i="1" s="1"/>
  <c r="XO87" i="1" a="1"/>
  <c r="XO87" i="1" s="1"/>
  <c r="XO47" i="1" a="1"/>
  <c r="XO47" i="1" s="1"/>
  <c r="XO82" i="1" a="1"/>
  <c r="XO82" i="1" s="1"/>
  <c r="XO48" i="1" a="1"/>
  <c r="XO48" i="1" s="1"/>
  <c r="XO98" i="1" a="1"/>
  <c r="XO98" i="1" s="1"/>
  <c r="XO97" i="1" a="1"/>
  <c r="XO97" i="1" s="1"/>
  <c r="XO49" i="1" a="1"/>
  <c r="XO49" i="1" s="1"/>
  <c r="XO84" i="1" a="1"/>
  <c r="XO84" i="1" s="1"/>
  <c r="XO53" i="1" a="1"/>
  <c r="XO53" i="1" s="1"/>
  <c r="XO100" i="1" a="1"/>
  <c r="XO100" i="1" s="1"/>
  <c r="XO57" i="1" a="1"/>
  <c r="XO57" i="1" s="1"/>
  <c r="XO107" i="1" a="1"/>
  <c r="XO107" i="1" s="1"/>
  <c r="XO58" i="1" a="1"/>
  <c r="XO58" i="1" s="1"/>
  <c r="XO94" i="1" a="1"/>
  <c r="XO94" i="1" s="1"/>
  <c r="XO40" i="1" a="1"/>
  <c r="XO40" i="1" s="1"/>
  <c r="XO105" i="1" a="1"/>
  <c r="XO105" i="1" s="1"/>
  <c r="XO89" i="1" a="1"/>
  <c r="XO89" i="1" s="1"/>
  <c r="XO39" i="1" a="1"/>
  <c r="XO39" i="1" s="1"/>
  <c r="XO93" i="1" a="1"/>
  <c r="XO93" i="1" s="1"/>
  <c r="XO86" i="1" a="1"/>
  <c r="XO86" i="1" s="1"/>
  <c r="XO88" i="1" a="1"/>
  <c r="XO88" i="1" s="1"/>
  <c r="XO108" i="1" a="1"/>
  <c r="XO108" i="1" s="1"/>
  <c r="XO54" i="1" a="1"/>
  <c r="XO54" i="1" s="1"/>
  <c r="XO41" i="1" a="1"/>
  <c r="XO41" i="1" s="1"/>
  <c r="XO55" i="1" a="1"/>
  <c r="XO55" i="1" s="1"/>
  <c r="XO60" i="1" a="1"/>
  <c r="XO60" i="1" s="1"/>
  <c r="XO106" i="1" a="1"/>
  <c r="XO106" i="1" s="1"/>
  <c r="XO95" i="1" a="1"/>
  <c r="XO95" i="1" s="1"/>
  <c r="XO85" i="1" a="1"/>
  <c r="XO85" i="1" s="1"/>
  <c r="XO45" i="1" a="1"/>
  <c r="XO45" i="1" s="1"/>
  <c r="XO83" i="1" a="1"/>
  <c r="XO83" i="1" s="1"/>
  <c r="XO50" i="1" a="1"/>
  <c r="XO50" i="1" s="1"/>
  <c r="XO51" i="1" a="1"/>
  <c r="XO51" i="1" s="1"/>
  <c r="XO52" i="1" a="1"/>
  <c r="XO52" i="1" s="1"/>
  <c r="XO99" i="1" a="1"/>
  <c r="XO99" i="1" s="1"/>
  <c r="XO62" i="1" a="1"/>
  <c r="XO62" i="1" s="1"/>
  <c r="XO63" i="1" a="1"/>
  <c r="XO63" i="1" s="1"/>
  <c r="XO64" i="1" a="1"/>
  <c r="XO64" i="1" s="1"/>
  <c r="XO65" i="1" a="1"/>
  <c r="XO65" i="1" s="1"/>
  <c r="XO66" i="1" a="1"/>
  <c r="XO66" i="1" s="1"/>
  <c r="XO67" i="1" a="1"/>
  <c r="XO67" i="1" s="1"/>
  <c r="XO68" i="1" a="1"/>
  <c r="XO68" i="1" s="1"/>
  <c r="XO69" i="1" a="1"/>
  <c r="XO69" i="1" s="1"/>
  <c r="XO70" i="1" a="1"/>
  <c r="XO70" i="1" s="1"/>
  <c r="XO71" i="1" a="1"/>
  <c r="XO71" i="1" s="1"/>
  <c r="XO72" i="1" a="1"/>
  <c r="XO72" i="1" s="1"/>
  <c r="XO73" i="1" a="1"/>
  <c r="XO73" i="1" s="1"/>
  <c r="XO74" i="1" a="1"/>
  <c r="XO74" i="1" s="1"/>
  <c r="XO75" i="1" a="1"/>
  <c r="XO75" i="1" s="1"/>
  <c r="XO76" i="1" a="1"/>
  <c r="XO76" i="1" s="1"/>
  <c r="XO77" i="1" a="1"/>
  <c r="XO77" i="1" s="1"/>
  <c r="XO78" i="1" a="1"/>
  <c r="XO78" i="1" s="1"/>
  <c r="GP157" i="4"/>
  <c r="GO159" i="4"/>
  <c r="WD4" i="1" s="1"/>
  <c r="X157" i="4"/>
  <c r="W159" i="4"/>
  <c r="PL4" i="1" s="1"/>
  <c r="PK100" i="1" a="1"/>
  <c r="PK100" i="1" s="1"/>
  <c r="PK59" i="1" a="1"/>
  <c r="PK59" i="1" s="1"/>
  <c r="PK48" i="1" a="1"/>
  <c r="PK48" i="1" s="1"/>
  <c r="PK51" i="1" a="1"/>
  <c r="PK51" i="1" s="1"/>
  <c r="PK53" i="1" a="1"/>
  <c r="PK53" i="1" s="1"/>
  <c r="PK94" i="1" a="1"/>
  <c r="PK94" i="1" s="1"/>
  <c r="PK72" i="1" a="1"/>
  <c r="PK72" i="1" s="1"/>
  <c r="PK41" i="1" a="1"/>
  <c r="PK41" i="1" s="1"/>
  <c r="PK60" i="1" a="1"/>
  <c r="PK60" i="1" s="1"/>
  <c r="PK99" i="1" a="1"/>
  <c r="PK99" i="1" s="1"/>
  <c r="PK89" i="1" a="1"/>
  <c r="PK89" i="1" s="1"/>
  <c r="PK46" i="1" a="1"/>
  <c r="PK46" i="1" s="1"/>
  <c r="PK61" i="1" a="1"/>
  <c r="PK61" i="1" s="1"/>
  <c r="PK56" i="1" a="1"/>
  <c r="PK56" i="1" s="1"/>
  <c r="PK57" i="1" a="1"/>
  <c r="PK57" i="1" s="1"/>
  <c r="PK104" i="1" a="1"/>
  <c r="PK104" i="1" s="1"/>
  <c r="PK95" i="1" a="1"/>
  <c r="PK95" i="1" s="1"/>
  <c r="PK62" i="1" a="1"/>
  <c r="PK62" i="1" s="1"/>
  <c r="PK71" i="1" a="1"/>
  <c r="PK71" i="1" s="1"/>
  <c r="PK54" i="1" a="1"/>
  <c r="PK54" i="1" s="1"/>
  <c r="PK88" i="1" a="1"/>
  <c r="PK88" i="1" s="1"/>
  <c r="PK105" i="1" a="1"/>
  <c r="PK105" i="1" s="1"/>
  <c r="PK63" i="1" a="1"/>
  <c r="PK63" i="1" s="1"/>
  <c r="PK93" i="1" a="1"/>
  <c r="PK93" i="1" s="1"/>
  <c r="PK69" i="1" a="1"/>
  <c r="PK69" i="1" s="1"/>
  <c r="PK50" i="1" a="1"/>
  <c r="PK50" i="1" s="1"/>
  <c r="PK52" i="1" a="1"/>
  <c r="PK52" i="1" s="1"/>
  <c r="PK107" i="1" a="1"/>
  <c r="PK107" i="1" s="1"/>
  <c r="PK82" i="1" a="1"/>
  <c r="PK82" i="1" s="1"/>
  <c r="PK96" i="1" a="1"/>
  <c r="PK96" i="1" s="1"/>
  <c r="PK64" i="1" a="1"/>
  <c r="PK64" i="1" s="1"/>
  <c r="PK83" i="1" a="1"/>
  <c r="PK83" i="1" s="1"/>
  <c r="PK55" i="1" a="1"/>
  <c r="PK55" i="1" s="1"/>
  <c r="PK108" i="1" a="1"/>
  <c r="PK108" i="1" s="1"/>
  <c r="PK45" i="1" a="1"/>
  <c r="PK45" i="1" s="1"/>
  <c r="PK47" i="1" a="1"/>
  <c r="PK47" i="1" s="1"/>
  <c r="PK65" i="1" a="1"/>
  <c r="PK65" i="1" s="1"/>
  <c r="PK73" i="1" a="1"/>
  <c r="PK73" i="1" s="1"/>
  <c r="PK86" i="1" a="1"/>
  <c r="PK86" i="1" s="1"/>
  <c r="PK40" i="1" a="1"/>
  <c r="PK40" i="1" s="1"/>
  <c r="PK85" i="1" a="1"/>
  <c r="PK85" i="1" s="1"/>
  <c r="PK98" i="1" a="1"/>
  <c r="PK98" i="1" s="1"/>
  <c r="PK66" i="1" a="1"/>
  <c r="PK66" i="1" s="1"/>
  <c r="PK87" i="1" a="1"/>
  <c r="PK87" i="1" s="1"/>
  <c r="PK39" i="1" a="1"/>
  <c r="PK39" i="1" s="1"/>
  <c r="PK106" i="1" a="1"/>
  <c r="PK106" i="1" s="1"/>
  <c r="PK58" i="1" a="1"/>
  <c r="PK58" i="1" s="1"/>
  <c r="PK84" i="1" a="1"/>
  <c r="PK84" i="1" s="1"/>
  <c r="PK97" i="1" a="1"/>
  <c r="PK97" i="1" s="1"/>
  <c r="PK67" i="1" a="1"/>
  <c r="PK67" i="1" s="1"/>
  <c r="PK68" i="1" a="1"/>
  <c r="PK68" i="1" s="1"/>
  <c r="PK49" i="1" a="1"/>
  <c r="PK49" i="1" s="1"/>
  <c r="PK70" i="1" a="1"/>
  <c r="PK70" i="1" s="1"/>
  <c r="PK74" i="1" a="1"/>
  <c r="PK74" i="1" s="1"/>
  <c r="PK75" i="1" a="1"/>
  <c r="PK75" i="1" s="1"/>
  <c r="PK76" i="1" a="1"/>
  <c r="PK76" i="1" s="1"/>
  <c r="PK77" i="1" a="1"/>
  <c r="PK77" i="1" s="1"/>
  <c r="PK78" i="1" a="1"/>
  <c r="PK78" i="1" s="1"/>
  <c r="OG87" i="1"/>
  <c r="OG84" i="1"/>
  <c r="OG86" i="1"/>
  <c r="OG85" i="1"/>
  <c r="OG88" i="1"/>
  <c r="OG104" i="1"/>
  <c r="OG83" i="1"/>
  <c r="OG39" i="1"/>
  <c r="OG41" i="1" s="1"/>
  <c r="OG82" i="1"/>
  <c r="OG93" i="1"/>
  <c r="OG46" i="1"/>
  <c r="OG45" i="1"/>
  <c r="E427" i="4"/>
  <c r="R427" i="4" s="1"/>
  <c r="P412" i="4"/>
  <c r="C413" i="4"/>
  <c r="F428" i="4"/>
  <c r="I429" i="4"/>
  <c r="V429" i="4" s="1"/>
  <c r="H429" i="4"/>
  <c r="U429" i="4" s="1"/>
  <c r="G429" i="4"/>
  <c r="T429" i="4" s="1"/>
  <c r="D429" i="4"/>
  <c r="Q429" i="4" s="1"/>
  <c r="F493" i="4"/>
  <c r="E493" i="4"/>
  <c r="D493" i="4"/>
  <c r="Q493" i="4" s="1"/>
  <c r="T428" i="4"/>
  <c r="S412" i="4"/>
  <c r="B412" i="4"/>
  <c r="F348" i="8"/>
  <c r="E348" i="8"/>
  <c r="R349" i="8"/>
  <c r="Q349" i="8"/>
  <c r="A494" i="4"/>
  <c r="A430" i="4"/>
  <c r="OG36" i="1"/>
  <c r="XP106" i="1" l="1" a="1"/>
  <c r="XP106" i="1" s="1"/>
  <c r="XP56" i="1" a="1"/>
  <c r="XP56" i="1" s="1"/>
  <c r="XP57" i="1" a="1"/>
  <c r="XP57" i="1" s="1"/>
  <c r="XP99" i="1" a="1"/>
  <c r="XP99" i="1" s="1"/>
  <c r="XP105" i="1" a="1"/>
  <c r="XP105" i="1" s="1"/>
  <c r="XP59" i="1" a="1"/>
  <c r="XP59" i="1" s="1"/>
  <c r="XP107" i="1" a="1"/>
  <c r="XP107" i="1" s="1"/>
  <c r="XP60" i="1" a="1"/>
  <c r="XP60" i="1" s="1"/>
  <c r="XP40" i="1" a="1"/>
  <c r="XP40" i="1" s="1"/>
  <c r="XP41" i="1" a="1"/>
  <c r="XP41" i="1" s="1"/>
  <c r="XP85" i="1" a="1"/>
  <c r="XP85" i="1" s="1"/>
  <c r="XP88" i="1" a="1"/>
  <c r="XP88" i="1" s="1"/>
  <c r="XP86" i="1" a="1"/>
  <c r="XP86" i="1" s="1"/>
  <c r="XP95" i="1" a="1"/>
  <c r="XP95" i="1" s="1"/>
  <c r="XP97" i="1" a="1"/>
  <c r="XP97" i="1" s="1"/>
  <c r="XP39" i="1" a="1"/>
  <c r="XP39" i="1" s="1"/>
  <c r="XP82" i="1" a="1"/>
  <c r="XP82" i="1" s="1"/>
  <c r="XP98" i="1" a="1"/>
  <c r="XP98" i="1" s="1"/>
  <c r="XP83" i="1" a="1"/>
  <c r="XP83" i="1" s="1"/>
  <c r="XP87" i="1" a="1"/>
  <c r="XP87" i="1" s="1"/>
  <c r="XP93" i="1" a="1"/>
  <c r="XP93" i="1" s="1"/>
  <c r="XP45" i="1" a="1"/>
  <c r="XP45" i="1" s="1"/>
  <c r="XP53" i="1" a="1"/>
  <c r="XP53" i="1" s="1"/>
  <c r="XP46" i="1" a="1"/>
  <c r="XP46" i="1" s="1"/>
  <c r="XP55" i="1" a="1"/>
  <c r="XP55" i="1" s="1"/>
  <c r="XP94" i="1" a="1"/>
  <c r="XP94" i="1" s="1"/>
  <c r="XP58" i="1" a="1"/>
  <c r="XP58" i="1" s="1"/>
  <c r="XQ26" i="1"/>
  <c r="XP104" i="1" a="1"/>
  <c r="XP104" i="1" s="1"/>
  <c r="XP61" i="1" a="1"/>
  <c r="XP61" i="1" s="1"/>
  <c r="XP89" i="1" a="1"/>
  <c r="XP89" i="1" s="1"/>
  <c r="XP47" i="1" a="1"/>
  <c r="XP47" i="1" s="1"/>
  <c r="XP96" i="1" a="1"/>
  <c r="XP96" i="1" s="1"/>
  <c r="XP84" i="1" a="1"/>
  <c r="XP84" i="1" s="1"/>
  <c r="XP48" i="1" a="1"/>
  <c r="XP48" i="1" s="1"/>
  <c r="XP49" i="1" a="1"/>
  <c r="XP49" i="1" s="1"/>
  <c r="XP50" i="1" a="1"/>
  <c r="XP50" i="1" s="1"/>
  <c r="XP51" i="1" a="1"/>
  <c r="XP51" i="1" s="1"/>
  <c r="XP52" i="1" a="1"/>
  <c r="XP52" i="1" s="1"/>
  <c r="XP108" i="1" a="1"/>
  <c r="XP108" i="1" s="1"/>
  <c r="XP54" i="1" a="1"/>
  <c r="XP54" i="1" s="1"/>
  <c r="XP100" i="1" a="1"/>
  <c r="XP100" i="1" s="1"/>
  <c r="XP62" i="1" a="1"/>
  <c r="XP62" i="1" s="1"/>
  <c r="XP63" i="1" a="1"/>
  <c r="XP63" i="1" s="1"/>
  <c r="XP64" i="1" a="1"/>
  <c r="XP64" i="1" s="1"/>
  <c r="XP65" i="1" a="1"/>
  <c r="XP65" i="1" s="1"/>
  <c r="XP66" i="1" a="1"/>
  <c r="XP66" i="1" s="1"/>
  <c r="XP67" i="1" a="1"/>
  <c r="XP67" i="1" s="1"/>
  <c r="XP68" i="1" a="1"/>
  <c r="XP68" i="1" s="1"/>
  <c r="XP69" i="1" a="1"/>
  <c r="XP69" i="1" s="1"/>
  <c r="XP70" i="1" a="1"/>
  <c r="XP70" i="1" s="1"/>
  <c r="XP71" i="1" a="1"/>
  <c r="XP71" i="1" s="1"/>
  <c r="XP72" i="1" a="1"/>
  <c r="XP72" i="1" s="1"/>
  <c r="XP73" i="1" a="1"/>
  <c r="XP73" i="1" s="1"/>
  <c r="XP74" i="1" a="1"/>
  <c r="XP74" i="1" s="1"/>
  <c r="XP75" i="1" a="1"/>
  <c r="XP75" i="1" s="1"/>
  <c r="XP76" i="1" a="1"/>
  <c r="XP76" i="1" s="1"/>
  <c r="XP77" i="1" a="1"/>
  <c r="XP77" i="1" s="1"/>
  <c r="XP78" i="1" a="1"/>
  <c r="XP78" i="1" s="1"/>
  <c r="GQ157" i="4"/>
  <c r="GP159" i="4"/>
  <c r="WE4" i="1" s="1"/>
  <c r="PL45" i="1" a="1"/>
  <c r="PL45" i="1" s="1"/>
  <c r="PL51" i="1" a="1"/>
  <c r="PL51" i="1" s="1"/>
  <c r="PL71" i="1" a="1"/>
  <c r="PL71" i="1" s="1"/>
  <c r="PL60" i="1" a="1"/>
  <c r="PL60" i="1" s="1"/>
  <c r="PL87" i="1" a="1"/>
  <c r="PL87" i="1" s="1"/>
  <c r="PL47" i="1" a="1"/>
  <c r="PL47" i="1" s="1"/>
  <c r="PL98" i="1" a="1"/>
  <c r="PL98" i="1" s="1"/>
  <c r="PL97" i="1" a="1"/>
  <c r="PL97" i="1" s="1"/>
  <c r="PL83" i="1" a="1"/>
  <c r="PL83" i="1" s="1"/>
  <c r="PL39" i="1" a="1"/>
  <c r="PL39" i="1" s="1"/>
  <c r="PL52" i="1" a="1"/>
  <c r="PL52" i="1" s="1"/>
  <c r="PL72" i="1" a="1"/>
  <c r="PL72" i="1" s="1"/>
  <c r="PL62" i="1" a="1"/>
  <c r="PL62" i="1" s="1"/>
  <c r="PL95" i="1" a="1"/>
  <c r="PL95" i="1" s="1"/>
  <c r="PL64" i="1" a="1"/>
  <c r="PL64" i="1" s="1"/>
  <c r="PL65" i="1" a="1"/>
  <c r="PL65" i="1" s="1"/>
  <c r="PL67" i="1" a="1"/>
  <c r="PL67" i="1" s="1"/>
  <c r="PL49" i="1" a="1"/>
  <c r="PL49" i="1" s="1"/>
  <c r="PL74" i="1" a="1"/>
  <c r="PL74" i="1" s="1"/>
  <c r="PL105" i="1" a="1"/>
  <c r="PL105" i="1" s="1"/>
  <c r="PL53" i="1" a="1"/>
  <c r="PL53" i="1" s="1"/>
  <c r="PL40" i="1" a="1"/>
  <c r="PL40" i="1" s="1"/>
  <c r="PL99" i="1" a="1"/>
  <c r="PL99" i="1" s="1"/>
  <c r="PL46" i="1" a="1"/>
  <c r="PL46" i="1" s="1"/>
  <c r="PL84" i="1" a="1"/>
  <c r="PL84" i="1" s="1"/>
  <c r="PL73" i="1" a="1"/>
  <c r="PL73" i="1" s="1"/>
  <c r="PL85" i="1" a="1"/>
  <c r="PL85" i="1" s="1"/>
  <c r="PL69" i="1" a="1"/>
  <c r="PL69" i="1" s="1"/>
  <c r="PL106" i="1" a="1"/>
  <c r="PL106" i="1" s="1"/>
  <c r="PL54" i="1" a="1"/>
  <c r="PL54" i="1" s="1"/>
  <c r="PL89" i="1" a="1"/>
  <c r="PL89" i="1" s="1"/>
  <c r="PL104" i="1" a="1"/>
  <c r="PL104" i="1" s="1"/>
  <c r="PL93" i="1" a="1"/>
  <c r="PL93" i="1" s="1"/>
  <c r="PL66" i="1" a="1"/>
  <c r="PL66" i="1" s="1"/>
  <c r="PL70" i="1" a="1"/>
  <c r="PL70" i="1" s="1"/>
  <c r="PL94" i="1" a="1"/>
  <c r="PL94" i="1" s="1"/>
  <c r="PL55" i="1" a="1"/>
  <c r="PL55" i="1" s="1"/>
  <c r="PL107" i="1" a="1"/>
  <c r="PL107" i="1" s="1"/>
  <c r="PL56" i="1" a="1"/>
  <c r="PL56" i="1" s="1"/>
  <c r="PL63" i="1" a="1"/>
  <c r="PL63" i="1" s="1"/>
  <c r="PL96" i="1" a="1"/>
  <c r="PL96" i="1" s="1"/>
  <c r="PL100" i="1" a="1"/>
  <c r="PL100" i="1" s="1"/>
  <c r="PL57" i="1" a="1"/>
  <c r="PL57" i="1" s="1"/>
  <c r="PL68" i="1" a="1"/>
  <c r="PL68" i="1" s="1"/>
  <c r="PL82" i="1" a="1"/>
  <c r="PL82" i="1" s="1"/>
  <c r="PL41" i="1" a="1"/>
  <c r="PL41" i="1" s="1"/>
  <c r="PL58" i="1" a="1"/>
  <c r="PL58" i="1" s="1"/>
  <c r="PL86" i="1" a="1"/>
  <c r="PL86" i="1" s="1"/>
  <c r="PL108" i="1" a="1"/>
  <c r="PL108" i="1" s="1"/>
  <c r="PL59" i="1" a="1"/>
  <c r="PL59" i="1" s="1"/>
  <c r="PL61" i="1" a="1"/>
  <c r="PL61" i="1" s="1"/>
  <c r="PL48" i="1" a="1"/>
  <c r="PL48" i="1" s="1"/>
  <c r="PL88" i="1" a="1"/>
  <c r="PL88" i="1" s="1"/>
  <c r="PL50" i="1" a="1"/>
  <c r="PL50" i="1" s="1"/>
  <c r="PL75" i="1" a="1"/>
  <c r="PL75" i="1" s="1"/>
  <c r="PL76" i="1" a="1"/>
  <c r="PL76" i="1" s="1"/>
  <c r="PL77" i="1" a="1"/>
  <c r="PL77" i="1" s="1"/>
  <c r="PL78" i="1" a="1"/>
  <c r="PL78" i="1" s="1"/>
  <c r="Y157" i="4"/>
  <c r="X159" i="4"/>
  <c r="PM4" i="1" s="1"/>
  <c r="OG40" i="1"/>
  <c r="OG105" i="1"/>
  <c r="OG106" i="1"/>
  <c r="OG99" i="1"/>
  <c r="OG100" i="1"/>
  <c r="OG94" i="1"/>
  <c r="OG95" i="1" s="1"/>
  <c r="OG96" i="1"/>
  <c r="OG62" i="1"/>
  <c r="OG47" i="1"/>
  <c r="OG48" i="1"/>
  <c r="OG63" i="1"/>
  <c r="E428" i="4"/>
  <c r="R428" i="4" s="1"/>
  <c r="P413" i="4"/>
  <c r="C414" i="4"/>
  <c r="F429" i="4"/>
  <c r="I430" i="4"/>
  <c r="H430" i="4"/>
  <c r="G430" i="4"/>
  <c r="T430" i="4" s="1"/>
  <c r="D430" i="4"/>
  <c r="Q430" i="4" s="1"/>
  <c r="F494" i="4"/>
  <c r="E494" i="4"/>
  <c r="D494" i="4"/>
  <c r="Q494" i="4" s="1"/>
  <c r="S413" i="4"/>
  <c r="B413" i="4"/>
  <c r="R350" i="8"/>
  <c r="Q350" i="8"/>
  <c r="F349" i="8"/>
  <c r="E349" i="8"/>
  <c r="A431" i="4"/>
  <c r="A495" i="4"/>
  <c r="XQ40" i="1" l="1" a="1"/>
  <c r="XQ40" i="1" s="1"/>
  <c r="XQ56" i="1" a="1"/>
  <c r="XQ56" i="1" s="1"/>
  <c r="XQ57" i="1" a="1"/>
  <c r="XQ57" i="1" s="1"/>
  <c r="XQ99" i="1" a="1"/>
  <c r="XQ99" i="1" s="1"/>
  <c r="XQ58" i="1" a="1"/>
  <c r="XQ58" i="1" s="1"/>
  <c r="XR26" i="1"/>
  <c r="XQ59" i="1" a="1"/>
  <c r="XQ59" i="1" s="1"/>
  <c r="XQ60" i="1" a="1"/>
  <c r="XQ60" i="1" s="1"/>
  <c r="XQ104" i="1" a="1"/>
  <c r="XQ104" i="1" s="1"/>
  <c r="XQ107" i="1" a="1"/>
  <c r="XQ107" i="1" s="1"/>
  <c r="XQ46" i="1" a="1"/>
  <c r="XQ46" i="1" s="1"/>
  <c r="XQ96" i="1" a="1"/>
  <c r="XQ96" i="1" s="1"/>
  <c r="XQ47" i="1" a="1"/>
  <c r="XQ47" i="1" s="1"/>
  <c r="XQ93" i="1" a="1"/>
  <c r="XQ93" i="1" s="1"/>
  <c r="XQ86" i="1" a="1"/>
  <c r="XQ86" i="1" s="1"/>
  <c r="XQ98" i="1" a="1"/>
  <c r="XQ98" i="1" s="1"/>
  <c r="XQ45" i="1" a="1"/>
  <c r="XQ45" i="1" s="1"/>
  <c r="XQ97" i="1" a="1"/>
  <c r="XQ97" i="1" s="1"/>
  <c r="XQ49" i="1" a="1"/>
  <c r="XQ49" i="1" s="1"/>
  <c r="XQ50" i="1" a="1"/>
  <c r="XQ50" i="1" s="1"/>
  <c r="XQ82" i="1" a="1"/>
  <c r="XQ82" i="1" s="1"/>
  <c r="XQ87" i="1" a="1"/>
  <c r="XQ87" i="1" s="1"/>
  <c r="XQ52" i="1" a="1"/>
  <c r="XQ52" i="1" s="1"/>
  <c r="XQ108" i="1" a="1"/>
  <c r="XQ108" i="1" s="1"/>
  <c r="XQ54" i="1" a="1"/>
  <c r="XQ54" i="1" s="1"/>
  <c r="XQ94" i="1" a="1"/>
  <c r="XQ94" i="1" s="1"/>
  <c r="XQ100" i="1" a="1"/>
  <c r="XQ100" i="1" s="1"/>
  <c r="XQ41" i="1" a="1"/>
  <c r="XQ41" i="1" s="1"/>
  <c r="XQ106" i="1" a="1"/>
  <c r="XQ106" i="1" s="1"/>
  <c r="XQ61" i="1" a="1"/>
  <c r="XQ61" i="1" s="1"/>
  <c r="XQ89" i="1" a="1"/>
  <c r="XQ89" i="1" s="1"/>
  <c r="XQ84" i="1" a="1"/>
  <c r="XQ84" i="1" s="1"/>
  <c r="XQ85" i="1" a="1"/>
  <c r="XQ85" i="1" s="1"/>
  <c r="XQ95" i="1" a="1"/>
  <c r="XQ95" i="1" s="1"/>
  <c r="XQ83" i="1" a="1"/>
  <c r="XQ83" i="1" s="1"/>
  <c r="XQ48" i="1" a="1"/>
  <c r="XQ48" i="1" s="1"/>
  <c r="XQ39" i="1" a="1"/>
  <c r="XQ39" i="1" s="1"/>
  <c r="XQ88" i="1" a="1"/>
  <c r="XQ88" i="1" s="1"/>
  <c r="XQ51" i="1" a="1"/>
  <c r="XQ51" i="1" s="1"/>
  <c r="XQ53" i="1" a="1"/>
  <c r="XQ53" i="1" s="1"/>
  <c r="XQ105" i="1" a="1"/>
  <c r="XQ105" i="1" s="1"/>
  <c r="XQ55" i="1" a="1"/>
  <c r="XQ55" i="1" s="1"/>
  <c r="XQ62" i="1" a="1"/>
  <c r="XQ62" i="1" s="1"/>
  <c r="XQ63" i="1" a="1"/>
  <c r="XQ63" i="1" s="1"/>
  <c r="XQ64" i="1" a="1"/>
  <c r="XQ64" i="1" s="1"/>
  <c r="XQ65" i="1" a="1"/>
  <c r="XQ65" i="1" s="1"/>
  <c r="XQ66" i="1" a="1"/>
  <c r="XQ66" i="1" s="1"/>
  <c r="XQ67" i="1" a="1"/>
  <c r="XQ67" i="1" s="1"/>
  <c r="XQ68" i="1" a="1"/>
  <c r="XQ68" i="1" s="1"/>
  <c r="XQ69" i="1" a="1"/>
  <c r="XQ69" i="1" s="1"/>
  <c r="XQ70" i="1" a="1"/>
  <c r="XQ70" i="1" s="1"/>
  <c r="XQ71" i="1" a="1"/>
  <c r="XQ71" i="1" s="1"/>
  <c r="XQ72" i="1" a="1"/>
  <c r="XQ72" i="1" s="1"/>
  <c r="XQ73" i="1" a="1"/>
  <c r="XQ73" i="1" s="1"/>
  <c r="XQ74" i="1" a="1"/>
  <c r="XQ74" i="1" s="1"/>
  <c r="XQ75" i="1" a="1"/>
  <c r="XQ75" i="1" s="1"/>
  <c r="XQ76" i="1" a="1"/>
  <c r="XQ76" i="1" s="1"/>
  <c r="XQ77" i="1" a="1"/>
  <c r="XQ77" i="1" s="1"/>
  <c r="XQ78" i="1" a="1"/>
  <c r="XQ78" i="1" s="1"/>
  <c r="GR157" i="4"/>
  <c r="GQ159" i="4"/>
  <c r="WF4" i="1" s="1"/>
  <c r="Y159" i="4"/>
  <c r="PN4" i="1" s="1"/>
  <c r="Z157" i="4"/>
  <c r="PM99" i="1" a="1"/>
  <c r="PM99" i="1" s="1"/>
  <c r="PM53" i="1" a="1"/>
  <c r="PM53" i="1" s="1"/>
  <c r="PM73" i="1" a="1"/>
  <c r="PM73" i="1" s="1"/>
  <c r="PM82" i="1" a="1"/>
  <c r="PM82" i="1" s="1"/>
  <c r="PM48" i="1" a="1"/>
  <c r="PM48" i="1" s="1"/>
  <c r="PM98" i="1" a="1"/>
  <c r="PM98" i="1" s="1"/>
  <c r="PM40" i="1" a="1"/>
  <c r="PM40" i="1" s="1"/>
  <c r="PM54" i="1" a="1"/>
  <c r="PM54" i="1" s="1"/>
  <c r="PM75" i="1" a="1"/>
  <c r="PM75" i="1" s="1"/>
  <c r="PM47" i="1" a="1"/>
  <c r="PM47" i="1" s="1"/>
  <c r="PM50" i="1" a="1"/>
  <c r="PM50" i="1" s="1"/>
  <c r="PM52" i="1" a="1"/>
  <c r="PM52" i="1" s="1"/>
  <c r="PM95" i="1" a="1"/>
  <c r="PM95" i="1" s="1"/>
  <c r="PM55" i="1" a="1"/>
  <c r="PM55" i="1" s="1"/>
  <c r="PM62" i="1" a="1"/>
  <c r="PM62" i="1" s="1"/>
  <c r="PM88" i="1" a="1"/>
  <c r="PM88" i="1" s="1"/>
  <c r="PM100" i="1" a="1"/>
  <c r="PM100" i="1" s="1"/>
  <c r="PM56" i="1" a="1"/>
  <c r="PM56" i="1" s="1"/>
  <c r="PM46" i="1" a="1"/>
  <c r="PM46" i="1" s="1"/>
  <c r="PM83" i="1" a="1"/>
  <c r="PM83" i="1" s="1"/>
  <c r="PM67" i="1" a="1"/>
  <c r="PM67" i="1" s="1"/>
  <c r="PM70" i="1" a="1"/>
  <c r="PM70" i="1" s="1"/>
  <c r="PM71" i="1" a="1"/>
  <c r="PM71" i="1" s="1"/>
  <c r="PM108" i="1" a="1"/>
  <c r="PM108" i="1" s="1"/>
  <c r="PM57" i="1" a="1"/>
  <c r="PM57" i="1" s="1"/>
  <c r="PM64" i="1" a="1"/>
  <c r="PM64" i="1" s="1"/>
  <c r="PM65" i="1" a="1"/>
  <c r="PM65" i="1" s="1"/>
  <c r="PM49" i="1" a="1"/>
  <c r="PM49" i="1" s="1"/>
  <c r="PM87" i="1" a="1"/>
  <c r="PM87" i="1" s="1"/>
  <c r="PM94" i="1" a="1"/>
  <c r="PM94" i="1" s="1"/>
  <c r="PM58" i="1" a="1"/>
  <c r="PM58" i="1" s="1"/>
  <c r="PM89" i="1" a="1"/>
  <c r="PM89" i="1" s="1"/>
  <c r="PM39" i="1" a="1"/>
  <c r="PM39" i="1" s="1"/>
  <c r="PM68" i="1" a="1"/>
  <c r="PM68" i="1" s="1"/>
  <c r="PM69" i="1" a="1"/>
  <c r="PM69" i="1" s="1"/>
  <c r="PM51" i="1" a="1"/>
  <c r="PM51" i="1" s="1"/>
  <c r="PM72" i="1" a="1"/>
  <c r="PM72" i="1" s="1"/>
  <c r="PM105" i="1" a="1"/>
  <c r="PM105" i="1" s="1"/>
  <c r="PM59" i="1" a="1"/>
  <c r="PM59" i="1" s="1"/>
  <c r="PM106" i="1" a="1"/>
  <c r="PM106" i="1" s="1"/>
  <c r="PM85" i="1" a="1"/>
  <c r="PM85" i="1" s="1"/>
  <c r="PM86" i="1" a="1"/>
  <c r="PM86" i="1" s="1"/>
  <c r="PM84" i="1" a="1"/>
  <c r="PM84" i="1" s="1"/>
  <c r="PM41" i="1" a="1"/>
  <c r="PM41" i="1" s="1"/>
  <c r="PM60" i="1" a="1"/>
  <c r="PM60" i="1" s="1"/>
  <c r="PM74" i="1" a="1"/>
  <c r="PM74" i="1" s="1"/>
  <c r="PM63" i="1" a="1"/>
  <c r="PM63" i="1" s="1"/>
  <c r="PM96" i="1" a="1"/>
  <c r="PM96" i="1" s="1"/>
  <c r="PM97" i="1" a="1"/>
  <c r="PM97" i="1" s="1"/>
  <c r="PM104" i="1" a="1"/>
  <c r="PM104" i="1" s="1"/>
  <c r="PM107" i="1" a="1"/>
  <c r="PM107" i="1" s="1"/>
  <c r="PM61" i="1" a="1"/>
  <c r="PM61" i="1" s="1"/>
  <c r="PM93" i="1" a="1"/>
  <c r="PM93" i="1" s="1"/>
  <c r="PM66" i="1" a="1"/>
  <c r="PM66" i="1" s="1"/>
  <c r="PM45" i="1" a="1"/>
  <c r="PM45" i="1" s="1"/>
  <c r="PM76" i="1" a="1"/>
  <c r="PM76" i="1" s="1"/>
  <c r="PM77" i="1" a="1"/>
  <c r="PM77" i="1" s="1"/>
  <c r="PM78" i="1" a="1"/>
  <c r="PM78" i="1" s="1"/>
  <c r="OG97" i="1"/>
  <c r="OG98" i="1"/>
  <c r="OG65" i="1"/>
  <c r="OG64" i="1"/>
  <c r="E429" i="4"/>
  <c r="R429" i="4" s="1"/>
  <c r="P414" i="4"/>
  <c r="C415" i="4"/>
  <c r="F430" i="4"/>
  <c r="F495" i="4"/>
  <c r="E495" i="4"/>
  <c r="D495" i="4"/>
  <c r="Q495" i="4" s="1"/>
  <c r="I431" i="4"/>
  <c r="V431" i="4" s="1"/>
  <c r="H431" i="4"/>
  <c r="U431" i="4" s="1"/>
  <c r="G431" i="4"/>
  <c r="T431" i="4" s="1"/>
  <c r="D431" i="4"/>
  <c r="Q431" i="4" s="1"/>
  <c r="U430" i="4"/>
  <c r="V430" i="4"/>
  <c r="S414" i="4"/>
  <c r="B414" i="4"/>
  <c r="E350" i="8"/>
  <c r="F350" i="8"/>
  <c r="R351" i="8"/>
  <c r="Q351" i="8"/>
  <c r="A496" i="4"/>
  <c r="A432" i="4"/>
  <c r="XR108" i="1" l="1" a="1"/>
  <c r="XR108" i="1" s="1"/>
  <c r="XR56" i="1" a="1"/>
  <c r="XR56" i="1" s="1"/>
  <c r="XR105" i="1" a="1"/>
  <c r="XR105" i="1" s="1"/>
  <c r="XR57" i="1" a="1"/>
  <c r="XR57" i="1" s="1"/>
  <c r="XR106" i="1" a="1"/>
  <c r="XR106" i="1" s="1"/>
  <c r="XR58" i="1" a="1"/>
  <c r="XR58" i="1" s="1"/>
  <c r="XR41" i="1" a="1"/>
  <c r="XR41" i="1" s="1"/>
  <c r="XR100" i="1" a="1"/>
  <c r="XR100" i="1" s="1"/>
  <c r="XR107" i="1" a="1"/>
  <c r="XR107" i="1" s="1"/>
  <c r="XR46" i="1" a="1"/>
  <c r="XR46" i="1" s="1"/>
  <c r="XR95" i="1" a="1"/>
  <c r="XR95" i="1" s="1"/>
  <c r="XR82" i="1" a="1"/>
  <c r="XR82" i="1" s="1"/>
  <c r="XR96" i="1" a="1"/>
  <c r="XR96" i="1" s="1"/>
  <c r="XR98" i="1" a="1"/>
  <c r="XR98" i="1" s="1"/>
  <c r="XR86" i="1" a="1"/>
  <c r="XR86" i="1" s="1"/>
  <c r="XR97" i="1" a="1"/>
  <c r="XR97" i="1" s="1"/>
  <c r="XR49" i="1" a="1"/>
  <c r="XR49" i="1" s="1"/>
  <c r="XR50" i="1" a="1"/>
  <c r="XR50" i="1" s="1"/>
  <c r="XR51" i="1" a="1"/>
  <c r="XR51" i="1" s="1"/>
  <c r="XR53" i="1" a="1"/>
  <c r="XR53" i="1" s="1"/>
  <c r="XR99" i="1" a="1"/>
  <c r="XR99" i="1" s="1"/>
  <c r="XR55" i="1" a="1"/>
  <c r="XR55" i="1" s="1"/>
  <c r="XS26" i="1"/>
  <c r="XR59" i="1" a="1"/>
  <c r="XR59" i="1" s="1"/>
  <c r="XR60" i="1" a="1"/>
  <c r="XR60" i="1" s="1"/>
  <c r="XR104" i="1" a="1"/>
  <c r="XR104" i="1" s="1"/>
  <c r="XR61" i="1" a="1"/>
  <c r="XR61" i="1" s="1"/>
  <c r="XR89" i="1" a="1"/>
  <c r="XR89" i="1" s="1"/>
  <c r="XR85" i="1" a="1"/>
  <c r="XR85" i="1" s="1"/>
  <c r="XR47" i="1" a="1"/>
  <c r="XR47" i="1" s="1"/>
  <c r="XR88" i="1" a="1"/>
  <c r="XR88" i="1" s="1"/>
  <c r="XR93" i="1" a="1"/>
  <c r="XR93" i="1" s="1"/>
  <c r="XR45" i="1" a="1"/>
  <c r="XR45" i="1" s="1"/>
  <c r="XR48" i="1" a="1"/>
  <c r="XR48" i="1" s="1"/>
  <c r="XR84" i="1" a="1"/>
  <c r="XR84" i="1" s="1"/>
  <c r="XR83" i="1" a="1"/>
  <c r="XR83" i="1" s="1"/>
  <c r="XR87" i="1" a="1"/>
  <c r="XR87" i="1" s="1"/>
  <c r="XR39" i="1" a="1"/>
  <c r="XR39" i="1" s="1"/>
  <c r="XR52" i="1" a="1"/>
  <c r="XR52" i="1" s="1"/>
  <c r="XR94" i="1" a="1"/>
  <c r="XR94" i="1" s="1"/>
  <c r="XR54" i="1" a="1"/>
  <c r="XR54" i="1" s="1"/>
  <c r="XR40" i="1" a="1"/>
  <c r="XR40" i="1" s="1"/>
  <c r="XR62" i="1" a="1"/>
  <c r="XR62" i="1" s="1"/>
  <c r="XR63" i="1" a="1"/>
  <c r="XR63" i="1" s="1"/>
  <c r="XR64" i="1" a="1"/>
  <c r="XR64" i="1" s="1"/>
  <c r="XR65" i="1" a="1"/>
  <c r="XR65" i="1" s="1"/>
  <c r="XR66" i="1" a="1"/>
  <c r="XR66" i="1" s="1"/>
  <c r="XR67" i="1" a="1"/>
  <c r="XR67" i="1" s="1"/>
  <c r="XR68" i="1" a="1"/>
  <c r="XR68" i="1" s="1"/>
  <c r="XR69" i="1" a="1"/>
  <c r="XR69" i="1" s="1"/>
  <c r="XR70" i="1" a="1"/>
  <c r="XR70" i="1" s="1"/>
  <c r="XR71" i="1" a="1"/>
  <c r="XR71" i="1" s="1"/>
  <c r="XR72" i="1" a="1"/>
  <c r="XR72" i="1" s="1"/>
  <c r="XR73" i="1" a="1"/>
  <c r="XR73" i="1" s="1"/>
  <c r="XR74" i="1" a="1"/>
  <c r="XR74" i="1" s="1"/>
  <c r="XR75" i="1" a="1"/>
  <c r="XR75" i="1" s="1"/>
  <c r="XR76" i="1" a="1"/>
  <c r="XR76" i="1" s="1"/>
  <c r="XR77" i="1" a="1"/>
  <c r="XR77" i="1" s="1"/>
  <c r="XR78" i="1" a="1"/>
  <c r="XR78" i="1" s="1"/>
  <c r="GS157" i="4"/>
  <c r="GR159" i="4"/>
  <c r="WG4" i="1" s="1"/>
  <c r="PN87" i="1" a="1"/>
  <c r="PN87" i="1" s="1"/>
  <c r="PN50" i="1" a="1"/>
  <c r="PN50" i="1" s="1"/>
  <c r="PN70" i="1" a="1"/>
  <c r="PN70" i="1" s="1"/>
  <c r="PN52" i="1" a="1"/>
  <c r="PN52" i="1" s="1"/>
  <c r="PN89" i="1" a="1"/>
  <c r="PN89" i="1" s="1"/>
  <c r="PN61" i="1" a="1"/>
  <c r="PN61" i="1" s="1"/>
  <c r="PN104" i="1" a="1"/>
  <c r="PN104" i="1" s="1"/>
  <c r="PN85" i="1" a="1"/>
  <c r="PN85" i="1" s="1"/>
  <c r="PN39" i="1" a="1"/>
  <c r="PN39" i="1" s="1"/>
  <c r="PN86" i="1" a="1"/>
  <c r="PN86" i="1" s="1"/>
  <c r="PN51" i="1" a="1"/>
  <c r="PN51" i="1" s="1"/>
  <c r="PN71" i="1" a="1"/>
  <c r="PN71" i="1" s="1"/>
  <c r="PN82" i="1" a="1"/>
  <c r="PN82" i="1" s="1"/>
  <c r="PN72" i="1" a="1"/>
  <c r="PN72" i="1" s="1"/>
  <c r="PN95" i="1" a="1"/>
  <c r="PN95" i="1" s="1"/>
  <c r="PN65" i="1" a="1"/>
  <c r="PN65" i="1" s="1"/>
  <c r="PN97" i="1" a="1"/>
  <c r="PN97" i="1" s="1"/>
  <c r="PN98" i="1" a="1"/>
  <c r="PN98" i="1" s="1"/>
  <c r="PN68" i="1" a="1"/>
  <c r="PN68" i="1" s="1"/>
  <c r="PN49" i="1" a="1"/>
  <c r="PN49" i="1" s="1"/>
  <c r="PN48" i="1" a="1"/>
  <c r="PN48" i="1" s="1"/>
  <c r="PN100" i="1" a="1"/>
  <c r="PN100" i="1" s="1"/>
  <c r="PN53" i="1" a="1"/>
  <c r="PN53" i="1" s="1"/>
  <c r="PN73" i="1" a="1"/>
  <c r="PN73" i="1" s="1"/>
  <c r="PN74" i="1" a="1"/>
  <c r="PN74" i="1" s="1"/>
  <c r="PN41" i="1" a="1"/>
  <c r="PN41" i="1" s="1"/>
  <c r="PN62" i="1" a="1"/>
  <c r="PN62" i="1" s="1"/>
  <c r="PN88" i="1" a="1"/>
  <c r="PN88" i="1" s="1"/>
  <c r="PN84" i="1" a="1"/>
  <c r="PN84" i="1" s="1"/>
  <c r="PN45" i="1" a="1"/>
  <c r="PN45" i="1" s="1"/>
  <c r="PN93" i="1" a="1"/>
  <c r="PN93" i="1" s="1"/>
  <c r="PN75" i="1" a="1"/>
  <c r="PN75" i="1" s="1"/>
  <c r="PN40" i="1" a="1"/>
  <c r="PN40" i="1" s="1"/>
  <c r="PN54" i="1" a="1"/>
  <c r="PN54" i="1" s="1"/>
  <c r="PN64" i="1" a="1"/>
  <c r="PN64" i="1" s="1"/>
  <c r="PN83" i="1" a="1"/>
  <c r="PN83" i="1" s="1"/>
  <c r="PN99" i="1" a="1"/>
  <c r="PN99" i="1" s="1"/>
  <c r="PN55" i="1" a="1"/>
  <c r="PN55" i="1" s="1"/>
  <c r="PN46" i="1" a="1"/>
  <c r="PN46" i="1" s="1"/>
  <c r="PN56" i="1" a="1"/>
  <c r="PN56" i="1" s="1"/>
  <c r="PN105" i="1" a="1"/>
  <c r="PN105" i="1" s="1"/>
  <c r="PN57" i="1" a="1"/>
  <c r="PN57" i="1" s="1"/>
  <c r="PN59" i="1" a="1"/>
  <c r="PN59" i="1" s="1"/>
  <c r="PN107" i="1" a="1"/>
  <c r="PN107" i="1" s="1"/>
  <c r="PN58" i="1" a="1"/>
  <c r="PN58" i="1" s="1"/>
  <c r="PN94" i="1" a="1"/>
  <c r="PN94" i="1" s="1"/>
  <c r="PN60" i="1" a="1"/>
  <c r="PN60" i="1" s="1"/>
  <c r="PN106" i="1" a="1"/>
  <c r="PN106" i="1" s="1"/>
  <c r="PN108" i="1" a="1"/>
  <c r="PN108" i="1" s="1"/>
  <c r="PN63" i="1" a="1"/>
  <c r="PN63" i="1" s="1"/>
  <c r="PN47" i="1" a="1"/>
  <c r="PN47" i="1" s="1"/>
  <c r="PN96" i="1" a="1"/>
  <c r="PN96" i="1" s="1"/>
  <c r="PN66" i="1" a="1"/>
  <c r="PN66" i="1" s="1"/>
  <c r="PN67" i="1" a="1"/>
  <c r="PN67" i="1" s="1"/>
  <c r="PN76" i="1" a="1"/>
  <c r="PN76" i="1" s="1"/>
  <c r="PN69" i="1" a="1"/>
  <c r="PN69" i="1" s="1"/>
  <c r="PN77" i="1" a="1"/>
  <c r="PN77" i="1" s="1"/>
  <c r="PN78" i="1" a="1"/>
  <c r="PN78" i="1" s="1"/>
  <c r="Z159" i="4"/>
  <c r="PO4" i="1" s="1"/>
  <c r="AA157" i="4"/>
  <c r="OG49" i="1"/>
  <c r="E430" i="4"/>
  <c r="R430" i="4" s="1"/>
  <c r="P415" i="4"/>
  <c r="C416" i="4"/>
  <c r="F431" i="4"/>
  <c r="D496" i="4"/>
  <c r="Q496" i="4" s="1"/>
  <c r="F496" i="4"/>
  <c r="E496" i="4"/>
  <c r="D432" i="4"/>
  <c r="Q432" i="4" s="1"/>
  <c r="I432" i="4"/>
  <c r="V432" i="4" s="1"/>
  <c r="H432" i="4"/>
  <c r="U432" i="4" s="1"/>
  <c r="G432" i="4"/>
  <c r="S415" i="4"/>
  <c r="B415" i="4"/>
  <c r="R352" i="8"/>
  <c r="Q352" i="8"/>
  <c r="F351" i="8"/>
  <c r="E351" i="8"/>
  <c r="A433" i="4"/>
  <c r="A497" i="4"/>
  <c r="XS40" i="1" l="1" a="1"/>
  <c r="XS40" i="1" s="1"/>
  <c r="XS56" i="1" a="1"/>
  <c r="XS56" i="1" s="1"/>
  <c r="XS100" i="1" a="1"/>
  <c r="XS100" i="1" s="1"/>
  <c r="XS57" i="1" a="1"/>
  <c r="XS57" i="1" s="1"/>
  <c r="XS107" i="1" a="1"/>
  <c r="XS107" i="1" s="1"/>
  <c r="XS58" i="1" a="1"/>
  <c r="XS58" i="1" s="1"/>
  <c r="XT26" i="1"/>
  <c r="XS59" i="1" a="1"/>
  <c r="XS59" i="1" s="1"/>
  <c r="XS106" i="1" a="1"/>
  <c r="XS106" i="1" s="1"/>
  <c r="XS60" i="1" a="1"/>
  <c r="XS60" i="1" s="1"/>
  <c r="XS104" i="1" a="1"/>
  <c r="XS104" i="1" s="1"/>
  <c r="XS61" i="1" a="1"/>
  <c r="XS61" i="1" s="1"/>
  <c r="XS108" i="1" a="1"/>
  <c r="XS108" i="1" s="1"/>
  <c r="XS96" i="1" a="1"/>
  <c r="XS96" i="1" s="1"/>
  <c r="XS47" i="1" a="1"/>
  <c r="XS47" i="1" s="1"/>
  <c r="XS93" i="1" a="1"/>
  <c r="XS93" i="1" s="1"/>
  <c r="XS48" i="1" a="1"/>
  <c r="XS48" i="1" s="1"/>
  <c r="XS97" i="1" a="1"/>
  <c r="XS97" i="1" s="1"/>
  <c r="XS98" i="1" a="1"/>
  <c r="XS98" i="1" s="1"/>
  <c r="XS49" i="1" a="1"/>
  <c r="XS49" i="1" s="1"/>
  <c r="XS50" i="1" a="1"/>
  <c r="XS50" i="1" s="1"/>
  <c r="XS41" i="1" a="1"/>
  <c r="XS41" i="1" s="1"/>
  <c r="XS53" i="1" a="1"/>
  <c r="XS53" i="1" s="1"/>
  <c r="XS54" i="1" a="1"/>
  <c r="XS54" i="1" s="1"/>
  <c r="XS55" i="1" a="1"/>
  <c r="XS55" i="1" s="1"/>
  <c r="XS94" i="1" a="1"/>
  <c r="XS94" i="1" s="1"/>
  <c r="XS105" i="1" a="1"/>
  <c r="XS105" i="1" s="1"/>
  <c r="XS89" i="1" a="1"/>
  <c r="XS89" i="1" s="1"/>
  <c r="XS39" i="1" a="1"/>
  <c r="XS39" i="1" s="1"/>
  <c r="XS87" i="1" a="1"/>
  <c r="XS87" i="1" s="1"/>
  <c r="XS95" i="1" a="1"/>
  <c r="XS95" i="1" s="1"/>
  <c r="XS82" i="1" a="1"/>
  <c r="XS82" i="1" s="1"/>
  <c r="XS83" i="1" a="1"/>
  <c r="XS83" i="1" s="1"/>
  <c r="XS88" i="1" a="1"/>
  <c r="XS88" i="1" s="1"/>
  <c r="XS51" i="1" a="1"/>
  <c r="XS51" i="1" s="1"/>
  <c r="XS45" i="1" a="1"/>
  <c r="XS45" i="1" s="1"/>
  <c r="XS46" i="1" a="1"/>
  <c r="XS46" i="1" s="1"/>
  <c r="XS84" i="1" a="1"/>
  <c r="XS84" i="1" s="1"/>
  <c r="XS86" i="1" a="1"/>
  <c r="XS86" i="1" s="1"/>
  <c r="XS85" i="1" a="1"/>
  <c r="XS85" i="1" s="1"/>
  <c r="XS52" i="1" a="1"/>
  <c r="XS52" i="1" s="1"/>
  <c r="XS99" i="1" a="1"/>
  <c r="XS99" i="1" s="1"/>
  <c r="XS62" i="1" a="1"/>
  <c r="XS62" i="1" s="1"/>
  <c r="XS63" i="1" a="1"/>
  <c r="XS63" i="1" s="1"/>
  <c r="XS64" i="1" a="1"/>
  <c r="XS64" i="1" s="1"/>
  <c r="XS65" i="1" a="1"/>
  <c r="XS65" i="1" s="1"/>
  <c r="XS66" i="1" a="1"/>
  <c r="XS66" i="1" s="1"/>
  <c r="XS67" i="1" a="1"/>
  <c r="XS67" i="1" s="1"/>
  <c r="XS68" i="1" a="1"/>
  <c r="XS68" i="1" s="1"/>
  <c r="XS69" i="1" a="1"/>
  <c r="XS69" i="1" s="1"/>
  <c r="XS70" i="1" a="1"/>
  <c r="XS70" i="1" s="1"/>
  <c r="XS71" i="1" a="1"/>
  <c r="XS71" i="1" s="1"/>
  <c r="XS72" i="1" a="1"/>
  <c r="XS72" i="1" s="1"/>
  <c r="XS73" i="1" a="1"/>
  <c r="XS73" i="1" s="1"/>
  <c r="XS74" i="1" a="1"/>
  <c r="XS74" i="1" s="1"/>
  <c r="XS75" i="1" a="1"/>
  <c r="XS75" i="1" s="1"/>
  <c r="XS76" i="1" a="1"/>
  <c r="XS76" i="1" s="1"/>
  <c r="XS77" i="1" a="1"/>
  <c r="XS77" i="1" s="1"/>
  <c r="XS78" i="1" a="1"/>
  <c r="XS78" i="1" s="1"/>
  <c r="GT157" i="4"/>
  <c r="GS159" i="4"/>
  <c r="WH4" i="1" s="1"/>
  <c r="AA159" i="4"/>
  <c r="PP4" i="1" s="1"/>
  <c r="AB157" i="4"/>
  <c r="PO100" i="1" a="1"/>
  <c r="PO100" i="1" s="1"/>
  <c r="PO54" i="1" a="1"/>
  <c r="PO54" i="1" s="1"/>
  <c r="PO74" i="1" a="1"/>
  <c r="PO74" i="1" s="1"/>
  <c r="PO99" i="1" a="1"/>
  <c r="PO99" i="1" s="1"/>
  <c r="PO39" i="1" a="1"/>
  <c r="PO39" i="1" s="1"/>
  <c r="PO98" i="1" a="1"/>
  <c r="PO98" i="1" s="1"/>
  <c r="PO48" i="1" a="1"/>
  <c r="PO48" i="1" s="1"/>
  <c r="PO49" i="1" a="1"/>
  <c r="PO49" i="1" s="1"/>
  <c r="PO70" i="1" a="1"/>
  <c r="PO70" i="1" s="1"/>
  <c r="PO52" i="1" a="1"/>
  <c r="PO52" i="1" s="1"/>
  <c r="PO53" i="1" a="1"/>
  <c r="PO53" i="1" s="1"/>
  <c r="PO41" i="1" a="1"/>
  <c r="PO41" i="1" s="1"/>
  <c r="PO55" i="1" a="1"/>
  <c r="PO55" i="1" s="1"/>
  <c r="PO75" i="1" a="1"/>
  <c r="PO75" i="1" s="1"/>
  <c r="PO65" i="1" a="1"/>
  <c r="PO65" i="1" s="1"/>
  <c r="PO66" i="1" a="1"/>
  <c r="PO66" i="1" s="1"/>
  <c r="PO67" i="1" a="1"/>
  <c r="PO67" i="1" s="1"/>
  <c r="PO68" i="1" a="1"/>
  <c r="PO68" i="1" s="1"/>
  <c r="PO95" i="1" a="1"/>
  <c r="PO95" i="1" s="1"/>
  <c r="PO106" i="1" a="1"/>
  <c r="PO106" i="1" s="1"/>
  <c r="PO56" i="1" a="1"/>
  <c r="PO56" i="1" s="1"/>
  <c r="PO88" i="1" a="1"/>
  <c r="PO88" i="1" s="1"/>
  <c r="PO82" i="1" a="1"/>
  <c r="PO82" i="1" s="1"/>
  <c r="PO97" i="1" a="1"/>
  <c r="PO97" i="1" s="1"/>
  <c r="PO45" i="1" a="1"/>
  <c r="PO45" i="1" s="1"/>
  <c r="PO71" i="1" a="1"/>
  <c r="PO71" i="1" s="1"/>
  <c r="PO94" i="1" a="1"/>
  <c r="PO94" i="1" s="1"/>
  <c r="PO57" i="1" a="1"/>
  <c r="PO57" i="1" s="1"/>
  <c r="PO93" i="1" a="1"/>
  <c r="PO93" i="1" s="1"/>
  <c r="PO51" i="1" a="1"/>
  <c r="PO51" i="1" s="1"/>
  <c r="PO83" i="1" a="1"/>
  <c r="PO83" i="1" s="1"/>
  <c r="PO46" i="1" a="1"/>
  <c r="PO46" i="1" s="1"/>
  <c r="PO58" i="1" a="1"/>
  <c r="PO58" i="1" s="1"/>
  <c r="PO64" i="1" a="1"/>
  <c r="PO64" i="1" s="1"/>
  <c r="PO96" i="1" a="1"/>
  <c r="PO96" i="1" s="1"/>
  <c r="PO107" i="1" a="1"/>
  <c r="PO107" i="1" s="1"/>
  <c r="PO59" i="1" a="1"/>
  <c r="PO59" i="1" s="1"/>
  <c r="PO63" i="1" a="1"/>
  <c r="PO63" i="1" s="1"/>
  <c r="PO105" i="1" a="1"/>
  <c r="PO105" i="1" s="1"/>
  <c r="PO60" i="1" a="1"/>
  <c r="PO60" i="1" s="1"/>
  <c r="PO89" i="1" a="1"/>
  <c r="PO89" i="1" s="1"/>
  <c r="PO40" i="1" a="1"/>
  <c r="PO40" i="1" s="1"/>
  <c r="PO61" i="1" a="1"/>
  <c r="PO61" i="1" s="1"/>
  <c r="PO76" i="1" a="1"/>
  <c r="PO76" i="1" s="1"/>
  <c r="PO104" i="1" a="1"/>
  <c r="PO104" i="1" s="1"/>
  <c r="PO108" i="1" a="1"/>
  <c r="PO108" i="1" s="1"/>
  <c r="PO62" i="1" a="1"/>
  <c r="PO62" i="1" s="1"/>
  <c r="PO47" i="1" a="1"/>
  <c r="PO47" i="1" s="1"/>
  <c r="PO84" i="1" a="1"/>
  <c r="PO84" i="1" s="1"/>
  <c r="PO85" i="1" a="1"/>
  <c r="PO85" i="1" s="1"/>
  <c r="PO86" i="1" a="1"/>
  <c r="PO86" i="1" s="1"/>
  <c r="PO69" i="1" a="1"/>
  <c r="PO69" i="1" s="1"/>
  <c r="PO50" i="1" a="1"/>
  <c r="PO50" i="1" s="1"/>
  <c r="PO87" i="1" a="1"/>
  <c r="PO87" i="1" s="1"/>
  <c r="PO77" i="1" a="1"/>
  <c r="PO77" i="1" s="1"/>
  <c r="PO72" i="1" a="1"/>
  <c r="PO72" i="1" s="1"/>
  <c r="PO73" i="1" a="1"/>
  <c r="PO73" i="1" s="1"/>
  <c r="PO78" i="1" a="1"/>
  <c r="PO78" i="1" s="1"/>
  <c r="OG50" i="1"/>
  <c r="OG66" i="1"/>
  <c r="E431" i="4"/>
  <c r="C417" i="4"/>
  <c r="P416" i="4"/>
  <c r="F432" i="4"/>
  <c r="F497" i="4"/>
  <c r="E497" i="4"/>
  <c r="D497" i="4"/>
  <c r="Q497" i="4" s="1"/>
  <c r="I433" i="4"/>
  <c r="V433" i="4" s="1"/>
  <c r="H433" i="4"/>
  <c r="U433" i="4" s="1"/>
  <c r="G433" i="4"/>
  <c r="T433" i="4" s="1"/>
  <c r="D433" i="4"/>
  <c r="Q433" i="4" s="1"/>
  <c r="T432" i="4"/>
  <c r="S416" i="4"/>
  <c r="B416" i="4"/>
  <c r="E352" i="8"/>
  <c r="F352" i="8"/>
  <c r="R353" i="8"/>
  <c r="Q353" i="8"/>
  <c r="A434" i="4"/>
  <c r="A498" i="4"/>
  <c r="XT94" i="1" l="1" a="1"/>
  <c r="XT94" i="1" s="1"/>
  <c r="XT56" i="1" a="1"/>
  <c r="XT56" i="1" s="1"/>
  <c r="XT57" i="1" a="1"/>
  <c r="XT57" i="1" s="1"/>
  <c r="XT58" i="1" a="1"/>
  <c r="XT58" i="1" s="1"/>
  <c r="XU26" i="1"/>
  <c r="XT99" i="1" a="1"/>
  <c r="XT99" i="1" s="1"/>
  <c r="XT98" i="1" a="1"/>
  <c r="XT98" i="1" s="1"/>
  <c r="XT48" i="1" a="1"/>
  <c r="XT48" i="1" s="1"/>
  <c r="XT82" i="1" a="1"/>
  <c r="XT82" i="1" s="1"/>
  <c r="XT51" i="1" a="1"/>
  <c r="XT51" i="1" s="1"/>
  <c r="XT52" i="1" a="1"/>
  <c r="XT52" i="1" s="1"/>
  <c r="XT41" i="1" a="1"/>
  <c r="XT41" i="1" s="1"/>
  <c r="XT46" i="1" a="1"/>
  <c r="XT46" i="1" s="1"/>
  <c r="XT100" i="1" a="1"/>
  <c r="XT100" i="1" s="1"/>
  <c r="XT105" i="1" a="1"/>
  <c r="XT105" i="1" s="1"/>
  <c r="XT59" i="1" a="1"/>
  <c r="XT59" i="1" s="1"/>
  <c r="XT106" i="1" a="1"/>
  <c r="XT106" i="1" s="1"/>
  <c r="XT61" i="1" a="1"/>
  <c r="XT61" i="1" s="1"/>
  <c r="XT47" i="1" a="1"/>
  <c r="XT47" i="1" s="1"/>
  <c r="XT93" i="1" a="1"/>
  <c r="XT93" i="1" s="1"/>
  <c r="XT95" i="1" a="1"/>
  <c r="XT95" i="1" s="1"/>
  <c r="XT83" i="1" a="1"/>
  <c r="XT83" i="1" s="1"/>
  <c r="XT86" i="1" a="1"/>
  <c r="XT86" i="1" s="1"/>
  <c r="XT97" i="1" a="1"/>
  <c r="XT97" i="1" s="1"/>
  <c r="XT49" i="1" a="1"/>
  <c r="XT49" i="1" s="1"/>
  <c r="XT84" i="1" a="1"/>
  <c r="XT84" i="1" s="1"/>
  <c r="XT88" i="1" a="1"/>
  <c r="XT88" i="1" s="1"/>
  <c r="XT60" i="1" a="1"/>
  <c r="XT60" i="1" s="1"/>
  <c r="XT104" i="1" a="1"/>
  <c r="XT104" i="1" s="1"/>
  <c r="XT108" i="1" a="1"/>
  <c r="XT108" i="1" s="1"/>
  <c r="XT89" i="1" a="1"/>
  <c r="XT89" i="1" s="1"/>
  <c r="XT45" i="1" a="1"/>
  <c r="XT45" i="1" s="1"/>
  <c r="XT85" i="1" a="1"/>
  <c r="XT85" i="1" s="1"/>
  <c r="XT96" i="1" a="1"/>
  <c r="XT96" i="1" s="1"/>
  <c r="XT39" i="1" a="1"/>
  <c r="XT39" i="1" s="1"/>
  <c r="XT87" i="1" a="1"/>
  <c r="XT87" i="1" s="1"/>
  <c r="XT50" i="1" a="1"/>
  <c r="XT50" i="1" s="1"/>
  <c r="XT40" i="1" a="1"/>
  <c r="XT40" i="1" s="1"/>
  <c r="XT53" i="1" a="1"/>
  <c r="XT53" i="1" s="1"/>
  <c r="XT107" i="1" a="1"/>
  <c r="XT107" i="1" s="1"/>
  <c r="XT54" i="1" a="1"/>
  <c r="XT54" i="1" s="1"/>
  <c r="XT55" i="1" a="1"/>
  <c r="XT55" i="1" s="1"/>
  <c r="XT62" i="1" a="1"/>
  <c r="XT62" i="1" s="1"/>
  <c r="XT63" i="1" a="1"/>
  <c r="XT63" i="1" s="1"/>
  <c r="XT64" i="1" a="1"/>
  <c r="XT64" i="1" s="1"/>
  <c r="XT65" i="1" a="1"/>
  <c r="XT65" i="1" s="1"/>
  <c r="XT66" i="1" a="1"/>
  <c r="XT66" i="1" s="1"/>
  <c r="XT67" i="1" a="1"/>
  <c r="XT67" i="1" s="1"/>
  <c r="XT68" i="1" a="1"/>
  <c r="XT68" i="1" s="1"/>
  <c r="XT69" i="1" a="1"/>
  <c r="XT69" i="1" s="1"/>
  <c r="XT70" i="1" a="1"/>
  <c r="XT70" i="1" s="1"/>
  <c r="XT71" i="1" a="1"/>
  <c r="XT71" i="1" s="1"/>
  <c r="XT72" i="1" a="1"/>
  <c r="XT72" i="1" s="1"/>
  <c r="XT73" i="1" a="1"/>
  <c r="XT73" i="1" s="1"/>
  <c r="XT74" i="1" a="1"/>
  <c r="XT74" i="1" s="1"/>
  <c r="XT75" i="1" a="1"/>
  <c r="XT75" i="1" s="1"/>
  <c r="XT76" i="1" a="1"/>
  <c r="XT76" i="1" s="1"/>
  <c r="XT77" i="1" a="1"/>
  <c r="XT77" i="1" s="1"/>
  <c r="XT78" i="1" a="1"/>
  <c r="XT78" i="1" s="1"/>
  <c r="GT159" i="4"/>
  <c r="WI4" i="1" s="1"/>
  <c r="PP82" i="1" a="1"/>
  <c r="PP82" i="1" s="1"/>
  <c r="PP96" i="1" a="1"/>
  <c r="PP96" i="1" s="1"/>
  <c r="PP65" i="1" a="1"/>
  <c r="PP65" i="1" s="1"/>
  <c r="PP107" i="1" a="1"/>
  <c r="PP107" i="1" s="1"/>
  <c r="PP56" i="1" a="1"/>
  <c r="PP56" i="1" s="1"/>
  <c r="PP104" i="1" a="1"/>
  <c r="PP104" i="1" s="1"/>
  <c r="PP93" i="1" a="1"/>
  <c r="PP93" i="1" s="1"/>
  <c r="PP48" i="1" a="1"/>
  <c r="PP48" i="1" s="1"/>
  <c r="PP66" i="1" a="1"/>
  <c r="PP66" i="1" s="1"/>
  <c r="PP78" i="1" a="1"/>
  <c r="PP78" i="1" s="1"/>
  <c r="PP76" i="1" a="1"/>
  <c r="PP76" i="1" s="1"/>
  <c r="PP100" i="1" a="1"/>
  <c r="PP100" i="1" s="1"/>
  <c r="PP108" i="1" a="1"/>
  <c r="PP108" i="1" s="1"/>
  <c r="PP39" i="1" a="1"/>
  <c r="PP39" i="1" s="1"/>
  <c r="PP97" i="1" a="1"/>
  <c r="PP97" i="1" s="1"/>
  <c r="PP67" i="1" a="1"/>
  <c r="PP67" i="1" s="1"/>
  <c r="PP49" i="1" a="1"/>
  <c r="PP49" i="1" s="1"/>
  <c r="PP70" i="1" a="1"/>
  <c r="PP70" i="1" s="1"/>
  <c r="PP55" i="1" a="1"/>
  <c r="PP55" i="1" s="1"/>
  <c r="PP95" i="1" a="1"/>
  <c r="PP95" i="1" s="1"/>
  <c r="PP46" i="1" a="1"/>
  <c r="PP46" i="1" s="1"/>
  <c r="PP60" i="1" a="1"/>
  <c r="PP60" i="1" s="1"/>
  <c r="PP106" i="1" a="1"/>
  <c r="PP106" i="1" s="1"/>
  <c r="PP94" i="1" a="1"/>
  <c r="PP94" i="1" s="1"/>
  <c r="PP47" i="1" a="1"/>
  <c r="PP47" i="1" s="1"/>
  <c r="PP88" i="1" a="1"/>
  <c r="PP88" i="1" s="1"/>
  <c r="PP98" i="1" a="1"/>
  <c r="PP98" i="1" s="1"/>
  <c r="PP68" i="1" a="1"/>
  <c r="PP68" i="1" s="1"/>
  <c r="PP54" i="1" a="1"/>
  <c r="PP54" i="1" s="1"/>
  <c r="PP58" i="1" a="1"/>
  <c r="PP58" i="1" s="1"/>
  <c r="PP77" i="1" a="1"/>
  <c r="PP77" i="1" s="1"/>
  <c r="PP86" i="1" a="1"/>
  <c r="PP86" i="1" s="1"/>
  <c r="PP69" i="1" a="1"/>
  <c r="PP69" i="1" s="1"/>
  <c r="PP99" i="1" a="1"/>
  <c r="PP99" i="1" s="1"/>
  <c r="PP89" i="1" a="1"/>
  <c r="PP89" i="1" s="1"/>
  <c r="PP63" i="1" a="1"/>
  <c r="PP63" i="1" s="1"/>
  <c r="PP84" i="1" a="1"/>
  <c r="PP84" i="1" s="1"/>
  <c r="PP50" i="1" a="1"/>
  <c r="PP50" i="1" s="1"/>
  <c r="PP64" i="1" a="1"/>
  <c r="PP64" i="1" s="1"/>
  <c r="PP85" i="1" a="1"/>
  <c r="PP85" i="1" s="1"/>
  <c r="PP51" i="1" a="1"/>
  <c r="PP51" i="1" s="1"/>
  <c r="PP71" i="1" a="1"/>
  <c r="PP71" i="1" s="1"/>
  <c r="PP83" i="1" a="1"/>
  <c r="PP83" i="1" s="1"/>
  <c r="PP45" i="1" a="1"/>
  <c r="PP45" i="1" s="1"/>
  <c r="PP52" i="1" a="1"/>
  <c r="PP52" i="1" s="1"/>
  <c r="PP72" i="1" a="1"/>
  <c r="PP72" i="1" s="1"/>
  <c r="PP75" i="1" a="1"/>
  <c r="PP75" i="1" s="1"/>
  <c r="PP57" i="1" a="1"/>
  <c r="PP57" i="1" s="1"/>
  <c r="PP40" i="1" a="1"/>
  <c r="PP40" i="1" s="1"/>
  <c r="PP59" i="1" a="1"/>
  <c r="PP59" i="1" s="1"/>
  <c r="PP105" i="1" a="1"/>
  <c r="PP105" i="1" s="1"/>
  <c r="PP61" i="1" a="1"/>
  <c r="PP61" i="1" s="1"/>
  <c r="PP41" i="1" a="1"/>
  <c r="PP41" i="1" s="1"/>
  <c r="PP53" i="1" a="1"/>
  <c r="PP53" i="1" s="1"/>
  <c r="PP73" i="1" a="1"/>
  <c r="PP73" i="1" s="1"/>
  <c r="PP74" i="1" a="1"/>
  <c r="PP74" i="1" s="1"/>
  <c r="PP62" i="1" a="1"/>
  <c r="PP62" i="1" s="1"/>
  <c r="PP87" i="1" a="1"/>
  <c r="PP87" i="1" s="1"/>
  <c r="AB159" i="4"/>
  <c r="PQ4" i="1" s="1"/>
  <c r="AC157" i="4"/>
  <c r="OG51" i="1"/>
  <c r="OG52" i="1"/>
  <c r="OG67" i="1"/>
  <c r="E432" i="4"/>
  <c r="C418" i="4"/>
  <c r="P417" i="4"/>
  <c r="F433" i="4"/>
  <c r="F498" i="4"/>
  <c r="E498" i="4"/>
  <c r="D498" i="4"/>
  <c r="Q498" i="4" s="1"/>
  <c r="I434" i="4"/>
  <c r="V434" i="4" s="1"/>
  <c r="H434" i="4"/>
  <c r="U434" i="4" s="1"/>
  <c r="G434" i="4"/>
  <c r="D434" i="4"/>
  <c r="Q434" i="4" s="1"/>
  <c r="R431" i="4"/>
  <c r="S417" i="4"/>
  <c r="B417" i="4"/>
  <c r="Q354" i="8"/>
  <c r="R354" i="8"/>
  <c r="F353" i="8"/>
  <c r="E353" i="8"/>
  <c r="A499" i="4"/>
  <c r="A435" i="4"/>
  <c r="XU46" i="1" l="1" a="1"/>
  <c r="XU46" i="1" s="1"/>
  <c r="XU56" i="1" a="1"/>
  <c r="XU56" i="1" s="1"/>
  <c r="XU94" i="1" a="1"/>
  <c r="XU94" i="1" s="1"/>
  <c r="XU41" i="1" a="1"/>
  <c r="XU41" i="1" s="1"/>
  <c r="XU100" i="1" a="1"/>
  <c r="XU100" i="1" s="1"/>
  <c r="XU61" i="1" a="1"/>
  <c r="XU61" i="1" s="1"/>
  <c r="XU88" i="1" a="1"/>
  <c r="XU88" i="1" s="1"/>
  <c r="XU84" i="1" a="1"/>
  <c r="XU84" i="1" s="1"/>
  <c r="XU98" i="1" a="1"/>
  <c r="XU98" i="1" s="1"/>
  <c r="XU49" i="1" a="1"/>
  <c r="XU49" i="1" s="1"/>
  <c r="XU50" i="1" a="1"/>
  <c r="XU50" i="1" s="1"/>
  <c r="XU51" i="1" a="1"/>
  <c r="XU51" i="1" s="1"/>
  <c r="XU86" i="1" a="1"/>
  <c r="XU86" i="1" s="1"/>
  <c r="XU53" i="1" a="1"/>
  <c r="XU53" i="1" s="1"/>
  <c r="XU107" i="1" a="1"/>
  <c r="XU107" i="1" s="1"/>
  <c r="XU57" i="1" a="1"/>
  <c r="XU57" i="1" s="1"/>
  <c r="XU58" i="1" a="1"/>
  <c r="XU58" i="1" s="1"/>
  <c r="XU59" i="1" a="1"/>
  <c r="XU59" i="1" s="1"/>
  <c r="XV26" i="1"/>
  <c r="XU104" i="1" a="1"/>
  <c r="XU104" i="1" s="1"/>
  <c r="XU95" i="1" a="1"/>
  <c r="XU95" i="1" s="1"/>
  <c r="XU97" i="1" a="1"/>
  <c r="XU97" i="1" s="1"/>
  <c r="XU48" i="1" a="1"/>
  <c r="XU48" i="1" s="1"/>
  <c r="XU87" i="1" a="1"/>
  <c r="XU87" i="1" s="1"/>
  <c r="XU106" i="1" a="1"/>
  <c r="XU106" i="1" s="1"/>
  <c r="XU40" i="1" a="1"/>
  <c r="XU40" i="1" s="1"/>
  <c r="XU54" i="1" a="1"/>
  <c r="XU54" i="1" s="1"/>
  <c r="XU105" i="1" a="1"/>
  <c r="XU105" i="1" s="1"/>
  <c r="XU55" i="1" a="1"/>
  <c r="XU55" i="1" s="1"/>
  <c r="XU60" i="1" a="1"/>
  <c r="XU60" i="1" s="1"/>
  <c r="XU108" i="1" a="1"/>
  <c r="XU108" i="1" s="1"/>
  <c r="XU89" i="1" a="1"/>
  <c r="XU89" i="1" s="1"/>
  <c r="XU99" i="1" a="1"/>
  <c r="XU99" i="1" s="1"/>
  <c r="XU93" i="1" a="1"/>
  <c r="XU93" i="1" s="1"/>
  <c r="XU82" i="1" a="1"/>
  <c r="XU82" i="1" s="1"/>
  <c r="XU47" i="1" a="1"/>
  <c r="XU47" i="1" s="1"/>
  <c r="XU85" i="1" a="1"/>
  <c r="XU85" i="1" s="1"/>
  <c r="XU96" i="1" a="1"/>
  <c r="XU96" i="1" s="1"/>
  <c r="XU39" i="1" a="1"/>
  <c r="XU39" i="1" s="1"/>
  <c r="XU45" i="1" a="1"/>
  <c r="XU45" i="1" s="1"/>
  <c r="XU83" i="1" a="1"/>
  <c r="XU83" i="1" s="1"/>
  <c r="XU52" i="1" a="1"/>
  <c r="XU52" i="1" s="1"/>
  <c r="XU62" i="1" a="1"/>
  <c r="XU62" i="1" s="1"/>
  <c r="XU63" i="1" a="1"/>
  <c r="XU63" i="1" s="1"/>
  <c r="XU64" i="1" a="1"/>
  <c r="XU64" i="1" s="1"/>
  <c r="XU65" i="1" a="1"/>
  <c r="XU65" i="1" s="1"/>
  <c r="XU66" i="1" a="1"/>
  <c r="XU66" i="1" s="1"/>
  <c r="XU67" i="1" a="1"/>
  <c r="XU67" i="1" s="1"/>
  <c r="XU68" i="1" a="1"/>
  <c r="XU68" i="1" s="1"/>
  <c r="XU69" i="1" a="1"/>
  <c r="XU69" i="1" s="1"/>
  <c r="XU70" i="1" a="1"/>
  <c r="XU70" i="1" s="1"/>
  <c r="XU71" i="1" a="1"/>
  <c r="XU71" i="1" s="1"/>
  <c r="XU72" i="1" a="1"/>
  <c r="XU72" i="1" s="1"/>
  <c r="XU73" i="1" a="1"/>
  <c r="XU73" i="1" s="1"/>
  <c r="XU74" i="1" a="1"/>
  <c r="XU74" i="1" s="1"/>
  <c r="XU75" i="1" a="1"/>
  <c r="XU75" i="1" s="1"/>
  <c r="XU76" i="1" a="1"/>
  <c r="XU76" i="1" s="1"/>
  <c r="XU77" i="1" a="1"/>
  <c r="XU77" i="1" s="1"/>
  <c r="XU78" i="1" a="1"/>
  <c r="XU78" i="1" s="1"/>
  <c r="AD157" i="4"/>
  <c r="AC159" i="4"/>
  <c r="PR4" i="1" s="1"/>
  <c r="PQ86" i="1" a="1"/>
  <c r="PQ86" i="1" s="1"/>
  <c r="PQ51" i="1" a="1"/>
  <c r="PQ51" i="1" s="1"/>
  <c r="PQ71" i="1" a="1"/>
  <c r="PQ71" i="1" s="1"/>
  <c r="PQ75" i="1" a="1"/>
  <c r="PQ75" i="1" s="1"/>
  <c r="PQ61" i="1" a="1"/>
  <c r="PQ61" i="1" s="1"/>
  <c r="PQ106" i="1" a="1"/>
  <c r="PQ106" i="1" s="1"/>
  <c r="PQ65" i="1" a="1"/>
  <c r="PQ65" i="1" s="1"/>
  <c r="PQ69" i="1" a="1"/>
  <c r="PQ69" i="1" s="1"/>
  <c r="PQ70" i="1" a="1"/>
  <c r="PQ70" i="1" s="1"/>
  <c r="PQ45" i="1" a="1"/>
  <c r="PQ45" i="1" s="1"/>
  <c r="PQ52" i="1" a="1"/>
  <c r="PQ52" i="1" s="1"/>
  <c r="PQ72" i="1" a="1"/>
  <c r="PQ72" i="1" s="1"/>
  <c r="PQ104" i="1" a="1"/>
  <c r="PQ104" i="1" s="1"/>
  <c r="PQ88" i="1" a="1"/>
  <c r="PQ88" i="1" s="1"/>
  <c r="PQ84" i="1" a="1"/>
  <c r="PQ84" i="1" s="1"/>
  <c r="PQ97" i="1" a="1"/>
  <c r="PQ97" i="1" s="1"/>
  <c r="PQ98" i="1" a="1"/>
  <c r="PQ98" i="1" s="1"/>
  <c r="PQ68" i="1" a="1"/>
  <c r="PQ68" i="1" s="1"/>
  <c r="PQ49" i="1" a="1"/>
  <c r="PQ49" i="1" s="1"/>
  <c r="PQ94" i="1" a="1"/>
  <c r="PQ94" i="1" s="1"/>
  <c r="PQ53" i="1" a="1"/>
  <c r="PQ53" i="1" s="1"/>
  <c r="PQ73" i="1" a="1"/>
  <c r="PQ73" i="1" s="1"/>
  <c r="PQ60" i="1" a="1"/>
  <c r="PQ60" i="1" s="1"/>
  <c r="PQ40" i="1" a="1"/>
  <c r="PQ40" i="1" s="1"/>
  <c r="PQ48" i="1" a="1"/>
  <c r="PQ48" i="1" s="1"/>
  <c r="PQ46" i="1" a="1"/>
  <c r="PQ46" i="1" s="1"/>
  <c r="PQ54" i="1" a="1"/>
  <c r="PQ54" i="1" s="1"/>
  <c r="PQ74" i="1" a="1"/>
  <c r="PQ74" i="1" s="1"/>
  <c r="PQ89" i="1" a="1"/>
  <c r="PQ89" i="1" s="1"/>
  <c r="PQ63" i="1" a="1"/>
  <c r="PQ63" i="1" s="1"/>
  <c r="PQ83" i="1" a="1"/>
  <c r="PQ83" i="1" s="1"/>
  <c r="PQ96" i="1" a="1"/>
  <c r="PQ96" i="1" s="1"/>
  <c r="PQ93" i="1" a="1"/>
  <c r="PQ93" i="1" s="1"/>
  <c r="PQ82" i="1" a="1"/>
  <c r="PQ82" i="1" s="1"/>
  <c r="PQ39" i="1" a="1"/>
  <c r="PQ39" i="1" s="1"/>
  <c r="PQ107" i="1" a="1"/>
  <c r="PQ107" i="1" s="1"/>
  <c r="PQ55" i="1" a="1"/>
  <c r="PQ55" i="1" s="1"/>
  <c r="PQ108" i="1" a="1"/>
  <c r="PQ108" i="1" s="1"/>
  <c r="PQ56" i="1" a="1"/>
  <c r="PQ56" i="1" s="1"/>
  <c r="PQ76" i="1" a="1"/>
  <c r="PQ76" i="1" s="1"/>
  <c r="PQ99" i="1" a="1"/>
  <c r="PQ99" i="1" s="1"/>
  <c r="PQ78" i="1" a="1"/>
  <c r="PQ78" i="1" s="1"/>
  <c r="PQ105" i="1" a="1"/>
  <c r="PQ105" i="1" s="1"/>
  <c r="PQ57" i="1" a="1"/>
  <c r="PQ57" i="1" s="1"/>
  <c r="PQ77" i="1" a="1"/>
  <c r="PQ77" i="1" s="1"/>
  <c r="PQ64" i="1" a="1"/>
  <c r="PQ64" i="1" s="1"/>
  <c r="PQ95" i="1" a="1"/>
  <c r="PQ95" i="1" s="1"/>
  <c r="PQ58" i="1" a="1"/>
  <c r="PQ58" i="1" s="1"/>
  <c r="PQ50" i="1" a="1"/>
  <c r="PQ50" i="1" s="1"/>
  <c r="PQ41" i="1" a="1"/>
  <c r="PQ41" i="1" s="1"/>
  <c r="PQ59" i="1" a="1"/>
  <c r="PQ59" i="1" s="1"/>
  <c r="PQ100" i="1" a="1"/>
  <c r="PQ100" i="1" s="1"/>
  <c r="PQ62" i="1" a="1"/>
  <c r="PQ62" i="1" s="1"/>
  <c r="PQ47" i="1" a="1"/>
  <c r="PQ47" i="1" s="1"/>
  <c r="PQ85" i="1" a="1"/>
  <c r="PQ85" i="1" s="1"/>
  <c r="PQ66" i="1" a="1"/>
  <c r="PQ66" i="1" s="1"/>
  <c r="PQ67" i="1" a="1"/>
  <c r="PQ67" i="1" s="1"/>
  <c r="PQ87" i="1" a="1"/>
  <c r="PQ87" i="1" s="1"/>
  <c r="OG69" i="1"/>
  <c r="OG54" i="1"/>
  <c r="OG68" i="1"/>
  <c r="OG53" i="1"/>
  <c r="E433" i="4"/>
  <c r="C419" i="4"/>
  <c r="P418" i="4"/>
  <c r="F434" i="4"/>
  <c r="F499" i="4"/>
  <c r="E499" i="4"/>
  <c r="D499" i="4"/>
  <c r="Q499" i="4" s="1"/>
  <c r="I435" i="4"/>
  <c r="V435" i="4" s="1"/>
  <c r="H435" i="4"/>
  <c r="U435" i="4" s="1"/>
  <c r="G435" i="4"/>
  <c r="D435" i="4"/>
  <c r="Q435" i="4" s="1"/>
  <c r="T434" i="4"/>
  <c r="R432" i="4"/>
  <c r="S418" i="4"/>
  <c r="B418" i="4"/>
  <c r="F354" i="8"/>
  <c r="E354" i="8"/>
  <c r="R358" i="8"/>
  <c r="Q358" i="8"/>
  <c r="A500" i="4"/>
  <c r="A436" i="4"/>
  <c r="XV41" i="1" l="1" a="1"/>
  <c r="XV41" i="1" s="1"/>
  <c r="XV56" i="1" a="1"/>
  <c r="XV56" i="1" s="1"/>
  <c r="XV58" i="1" a="1"/>
  <c r="XV58" i="1" s="1"/>
  <c r="XW26" i="1"/>
  <c r="XV59" i="1" a="1"/>
  <c r="XV59" i="1" s="1"/>
  <c r="XV60" i="1" a="1"/>
  <c r="XV60" i="1" s="1"/>
  <c r="XV61" i="1" a="1"/>
  <c r="XV61" i="1" s="1"/>
  <c r="XV45" i="1" a="1"/>
  <c r="XV45" i="1" s="1"/>
  <c r="XV39" i="1" a="1"/>
  <c r="XV39" i="1" s="1"/>
  <c r="XV47" i="1" a="1"/>
  <c r="XV47" i="1" s="1"/>
  <c r="XV88" i="1" a="1"/>
  <c r="XV88" i="1" s="1"/>
  <c r="XV86" i="1" a="1"/>
  <c r="XV86" i="1" s="1"/>
  <c r="XV84" i="1" a="1"/>
  <c r="XV84" i="1" s="1"/>
  <c r="XV107" i="1" a="1"/>
  <c r="XV107" i="1" s="1"/>
  <c r="XV55" i="1" a="1"/>
  <c r="XV55" i="1" s="1"/>
  <c r="XV40" i="1" a="1"/>
  <c r="XV40" i="1" s="1"/>
  <c r="XV57" i="1" a="1"/>
  <c r="XV57" i="1" s="1"/>
  <c r="XV108" i="1" a="1"/>
  <c r="XV108" i="1" s="1"/>
  <c r="XV105" i="1" a="1"/>
  <c r="XV105" i="1" s="1"/>
  <c r="XV100" i="1" a="1"/>
  <c r="XV100" i="1" s="1"/>
  <c r="XV104" i="1" a="1"/>
  <c r="XV104" i="1" s="1"/>
  <c r="XV96" i="1" a="1"/>
  <c r="XV96" i="1" s="1"/>
  <c r="XV93" i="1" a="1"/>
  <c r="XV93" i="1" s="1"/>
  <c r="XV97" i="1" a="1"/>
  <c r="XV97" i="1" s="1"/>
  <c r="XV82" i="1" a="1"/>
  <c r="XV82" i="1" s="1"/>
  <c r="XV106" i="1" a="1"/>
  <c r="XV106" i="1" s="1"/>
  <c r="XV54" i="1" a="1"/>
  <c r="XV54" i="1" s="1"/>
  <c r="XV89" i="1" a="1"/>
  <c r="XV89" i="1" s="1"/>
  <c r="XV46" i="1" a="1"/>
  <c r="XV46" i="1" s="1"/>
  <c r="XV94" i="1" a="1"/>
  <c r="XV94" i="1" s="1"/>
  <c r="XV95" i="1" a="1"/>
  <c r="XV95" i="1" s="1"/>
  <c r="XV83" i="1" a="1"/>
  <c r="XV83" i="1" s="1"/>
  <c r="XV85" i="1" a="1"/>
  <c r="XV85" i="1" s="1"/>
  <c r="XV48" i="1" a="1"/>
  <c r="XV48" i="1" s="1"/>
  <c r="XV87" i="1" a="1"/>
  <c r="XV87" i="1" s="1"/>
  <c r="XV98" i="1" a="1"/>
  <c r="XV98" i="1" s="1"/>
  <c r="XV49" i="1" a="1"/>
  <c r="XV49" i="1" s="1"/>
  <c r="XV50" i="1" a="1"/>
  <c r="XV50" i="1" s="1"/>
  <c r="XV51" i="1" a="1"/>
  <c r="XV51" i="1" s="1"/>
  <c r="XV52" i="1" a="1"/>
  <c r="XV52" i="1" s="1"/>
  <c r="XV53" i="1" a="1"/>
  <c r="XV53" i="1" s="1"/>
  <c r="XV99" i="1" a="1"/>
  <c r="XV99" i="1" s="1"/>
  <c r="XV62" i="1" a="1"/>
  <c r="XV62" i="1" s="1"/>
  <c r="XV63" i="1" a="1"/>
  <c r="XV63" i="1" s="1"/>
  <c r="XV64" i="1" a="1"/>
  <c r="XV64" i="1" s="1"/>
  <c r="XV65" i="1" a="1"/>
  <c r="XV65" i="1" s="1"/>
  <c r="XV66" i="1" a="1"/>
  <c r="XV66" i="1" s="1"/>
  <c r="XV67" i="1" a="1"/>
  <c r="XV67" i="1" s="1"/>
  <c r="XV68" i="1" a="1"/>
  <c r="XV68" i="1" s="1"/>
  <c r="XV69" i="1" a="1"/>
  <c r="XV69" i="1" s="1"/>
  <c r="XV70" i="1" a="1"/>
  <c r="XV70" i="1" s="1"/>
  <c r="XV71" i="1" a="1"/>
  <c r="XV71" i="1" s="1"/>
  <c r="XV72" i="1" a="1"/>
  <c r="XV72" i="1" s="1"/>
  <c r="XV73" i="1" a="1"/>
  <c r="XV73" i="1" s="1"/>
  <c r="XV74" i="1" a="1"/>
  <c r="XV74" i="1" s="1"/>
  <c r="XV75" i="1" a="1"/>
  <c r="XV75" i="1" s="1"/>
  <c r="XV76" i="1" a="1"/>
  <c r="XV76" i="1" s="1"/>
  <c r="XV77" i="1" a="1"/>
  <c r="XV77" i="1" s="1"/>
  <c r="XV78" i="1" a="1"/>
  <c r="XV78" i="1" s="1"/>
  <c r="PR106" i="1" a="1"/>
  <c r="PR106" i="1" s="1"/>
  <c r="PR54" i="1" a="1"/>
  <c r="PR54" i="1" s="1"/>
  <c r="PR74" i="1" a="1"/>
  <c r="PR74" i="1" s="1"/>
  <c r="PR78" i="1" a="1"/>
  <c r="PR78" i="1" s="1"/>
  <c r="PR99" i="1" a="1"/>
  <c r="PR99" i="1" s="1"/>
  <c r="PR60" i="1" a="1"/>
  <c r="PR60" i="1" s="1"/>
  <c r="PR96" i="1" a="1"/>
  <c r="PR96" i="1" s="1"/>
  <c r="PR48" i="1" a="1"/>
  <c r="PR48" i="1" s="1"/>
  <c r="PR87" i="1" a="1"/>
  <c r="PR87" i="1" s="1"/>
  <c r="PR50" i="1" a="1"/>
  <c r="PR50" i="1" s="1"/>
  <c r="PR71" i="1" a="1"/>
  <c r="PR71" i="1" s="1"/>
  <c r="PR52" i="1" a="1"/>
  <c r="PR52" i="1" s="1"/>
  <c r="PR95" i="1" a="1"/>
  <c r="PR95" i="1" s="1"/>
  <c r="PR55" i="1" a="1"/>
  <c r="PR55" i="1" s="1"/>
  <c r="PR75" i="1" a="1"/>
  <c r="PR75" i="1" s="1"/>
  <c r="PR58" i="1" a="1"/>
  <c r="PR58" i="1" s="1"/>
  <c r="PR84" i="1" a="1"/>
  <c r="PR84" i="1" s="1"/>
  <c r="PR82" i="1" a="1"/>
  <c r="PR82" i="1" s="1"/>
  <c r="PR85" i="1" a="1"/>
  <c r="PR85" i="1" s="1"/>
  <c r="PR39" i="1" a="1"/>
  <c r="PR39" i="1" s="1"/>
  <c r="PR97" i="1" a="1"/>
  <c r="PR97" i="1" s="1"/>
  <c r="PR51" i="1" a="1"/>
  <c r="PR51" i="1" s="1"/>
  <c r="PR45" i="1" a="1"/>
  <c r="PR45" i="1" s="1"/>
  <c r="PR53" i="1" a="1"/>
  <c r="PR53" i="1" s="1"/>
  <c r="PR105" i="1" a="1"/>
  <c r="PR105" i="1" s="1"/>
  <c r="PR56" i="1" a="1"/>
  <c r="PR56" i="1" s="1"/>
  <c r="PR76" i="1" a="1"/>
  <c r="PR76" i="1" s="1"/>
  <c r="PR100" i="1" a="1"/>
  <c r="PR100" i="1" s="1"/>
  <c r="PR94" i="1" a="1"/>
  <c r="PR94" i="1" s="1"/>
  <c r="PR83" i="1" a="1"/>
  <c r="PR83" i="1" s="1"/>
  <c r="PR47" i="1" a="1"/>
  <c r="PR47" i="1" s="1"/>
  <c r="PR98" i="1" a="1"/>
  <c r="PR98" i="1" s="1"/>
  <c r="PR68" i="1" a="1"/>
  <c r="PR68" i="1" s="1"/>
  <c r="PR69" i="1" a="1"/>
  <c r="PR69" i="1" s="1"/>
  <c r="PR86" i="1" a="1"/>
  <c r="PR86" i="1" s="1"/>
  <c r="PR73" i="1" a="1"/>
  <c r="PR73" i="1" s="1"/>
  <c r="PR107" i="1" a="1"/>
  <c r="PR107" i="1" s="1"/>
  <c r="PR57" i="1" a="1"/>
  <c r="PR57" i="1" s="1"/>
  <c r="PR77" i="1" a="1"/>
  <c r="PR77" i="1" s="1"/>
  <c r="PR41" i="1" a="1"/>
  <c r="PR41" i="1" s="1"/>
  <c r="PR88" i="1" a="1"/>
  <c r="PR88" i="1" s="1"/>
  <c r="PR40" i="1" a="1"/>
  <c r="PR40" i="1" s="1"/>
  <c r="PR67" i="1" a="1"/>
  <c r="PR67" i="1" s="1"/>
  <c r="PR59" i="1" a="1"/>
  <c r="PR59" i="1" s="1"/>
  <c r="PR104" i="1" a="1"/>
  <c r="PR104" i="1" s="1"/>
  <c r="PR108" i="1" a="1"/>
  <c r="PR108" i="1" s="1"/>
  <c r="PR61" i="1" a="1"/>
  <c r="PR61" i="1" s="1"/>
  <c r="PR89" i="1" a="1"/>
  <c r="PR89" i="1" s="1"/>
  <c r="PR46" i="1" a="1"/>
  <c r="PR46" i="1" s="1"/>
  <c r="PR62" i="1" a="1"/>
  <c r="PR62" i="1" s="1"/>
  <c r="PR63" i="1" a="1"/>
  <c r="PR63" i="1" s="1"/>
  <c r="PR64" i="1" a="1"/>
  <c r="PR64" i="1" s="1"/>
  <c r="PR65" i="1" a="1"/>
  <c r="PR65" i="1" s="1"/>
  <c r="PR66" i="1" a="1"/>
  <c r="PR66" i="1" s="1"/>
  <c r="PR93" i="1" a="1"/>
  <c r="PR93" i="1" s="1"/>
  <c r="PR49" i="1" a="1"/>
  <c r="PR49" i="1" s="1"/>
  <c r="PR70" i="1" a="1"/>
  <c r="PR70" i="1" s="1"/>
  <c r="PR72" i="1" a="1"/>
  <c r="PR72" i="1" s="1"/>
  <c r="AD159" i="4"/>
  <c r="PS4" i="1" s="1"/>
  <c r="AE157" i="4"/>
  <c r="OG70" i="1"/>
  <c r="OG55" i="1"/>
  <c r="OG56" i="1"/>
  <c r="OG71" i="1"/>
  <c r="E434" i="4"/>
  <c r="P419" i="4"/>
  <c r="C420" i="4"/>
  <c r="F435" i="4"/>
  <c r="I436" i="4"/>
  <c r="V436" i="4" s="1"/>
  <c r="H436" i="4"/>
  <c r="U436" i="4" s="1"/>
  <c r="G436" i="4"/>
  <c r="D436" i="4"/>
  <c r="Q436" i="4" s="1"/>
  <c r="F500" i="4"/>
  <c r="E500" i="4"/>
  <c r="D500" i="4"/>
  <c r="Q500" i="4" s="1"/>
  <c r="T435" i="4"/>
  <c r="R433" i="4"/>
  <c r="S419" i="4"/>
  <c r="B419" i="4"/>
  <c r="R359" i="8"/>
  <c r="Q359" i="8"/>
  <c r="E358" i="8"/>
  <c r="F358" i="8"/>
  <c r="A437" i="4"/>
  <c r="A501" i="4"/>
  <c r="BM110" i="1"/>
  <c r="XW108" i="1" l="1" a="1"/>
  <c r="XW108" i="1" s="1"/>
  <c r="XW56" i="1" a="1"/>
  <c r="XW56" i="1" s="1"/>
  <c r="XW57" i="1" a="1"/>
  <c r="XW57" i="1" s="1"/>
  <c r="XX26" i="1"/>
  <c r="XW106" i="1" a="1"/>
  <c r="XW106" i="1" s="1"/>
  <c r="XW60" i="1" a="1"/>
  <c r="XW60" i="1" s="1"/>
  <c r="XW100" i="1" a="1"/>
  <c r="XW100" i="1" s="1"/>
  <c r="XW96" i="1" a="1"/>
  <c r="XW96" i="1" s="1"/>
  <c r="XW93" i="1" a="1"/>
  <c r="XW93" i="1" s="1"/>
  <c r="XW83" i="1" a="1"/>
  <c r="XW83" i="1" s="1"/>
  <c r="XW86" i="1" a="1"/>
  <c r="XW86" i="1" s="1"/>
  <c r="XW107" i="1" a="1"/>
  <c r="XW107" i="1" s="1"/>
  <c r="XW105" i="1" a="1"/>
  <c r="XW105" i="1" s="1"/>
  <c r="XW58" i="1" a="1"/>
  <c r="XW58" i="1" s="1"/>
  <c r="XW59" i="1" a="1"/>
  <c r="XW59" i="1" s="1"/>
  <c r="XW40" i="1" a="1"/>
  <c r="XW40" i="1" s="1"/>
  <c r="XW61" i="1" a="1"/>
  <c r="XW61" i="1" s="1"/>
  <c r="XW104" i="1" a="1"/>
  <c r="XW104" i="1" s="1"/>
  <c r="XW99" i="1" a="1"/>
  <c r="XW99" i="1" s="1"/>
  <c r="XW45" i="1" a="1"/>
  <c r="XW45" i="1" s="1"/>
  <c r="XW47" i="1" a="1"/>
  <c r="XW47" i="1" s="1"/>
  <c r="XW95" i="1" a="1"/>
  <c r="XW95" i="1" s="1"/>
  <c r="XW98" i="1" a="1"/>
  <c r="XW98" i="1" s="1"/>
  <c r="XW97" i="1" a="1"/>
  <c r="XW97" i="1" s="1"/>
  <c r="XW49" i="1" a="1"/>
  <c r="XW49" i="1" s="1"/>
  <c r="XW84" i="1" a="1"/>
  <c r="XW84" i="1" s="1"/>
  <c r="XW52" i="1" a="1"/>
  <c r="XW52" i="1" s="1"/>
  <c r="XW46" i="1" a="1"/>
  <c r="XW46" i="1" s="1"/>
  <c r="XW53" i="1" a="1"/>
  <c r="XW53" i="1" s="1"/>
  <c r="XW94" i="1" a="1"/>
  <c r="XW94" i="1" s="1"/>
  <c r="XW54" i="1" a="1"/>
  <c r="XW54" i="1" s="1"/>
  <c r="XW55" i="1" a="1"/>
  <c r="XW55" i="1" s="1"/>
  <c r="XW89" i="1" a="1"/>
  <c r="XW89" i="1" s="1"/>
  <c r="XW87" i="1" a="1"/>
  <c r="XW87" i="1" s="1"/>
  <c r="XW82" i="1" a="1"/>
  <c r="XW82" i="1" s="1"/>
  <c r="XW39" i="1" a="1"/>
  <c r="XW39" i="1" s="1"/>
  <c r="XW48" i="1" a="1"/>
  <c r="XW48" i="1" s="1"/>
  <c r="XW85" i="1" a="1"/>
  <c r="XW85" i="1" s="1"/>
  <c r="XW50" i="1" a="1"/>
  <c r="XW50" i="1" s="1"/>
  <c r="XW51" i="1" a="1"/>
  <c r="XW51" i="1" s="1"/>
  <c r="XW88" i="1" a="1"/>
  <c r="XW88" i="1" s="1"/>
  <c r="XW41" i="1" a="1"/>
  <c r="XW41" i="1" s="1"/>
  <c r="XW62" i="1" a="1"/>
  <c r="XW62" i="1" s="1"/>
  <c r="XW63" i="1" a="1"/>
  <c r="XW63" i="1" s="1"/>
  <c r="XW64" i="1" a="1"/>
  <c r="XW64" i="1" s="1"/>
  <c r="XW65" i="1" a="1"/>
  <c r="XW65" i="1" s="1"/>
  <c r="XW66" i="1" a="1"/>
  <c r="XW66" i="1" s="1"/>
  <c r="XW67" i="1" a="1"/>
  <c r="XW67" i="1" s="1"/>
  <c r="XW68" i="1" a="1"/>
  <c r="XW68" i="1" s="1"/>
  <c r="XW69" i="1" a="1"/>
  <c r="XW69" i="1" s="1"/>
  <c r="XW70" i="1" a="1"/>
  <c r="XW70" i="1" s="1"/>
  <c r="XW71" i="1" a="1"/>
  <c r="XW71" i="1" s="1"/>
  <c r="XW72" i="1" a="1"/>
  <c r="XW72" i="1" s="1"/>
  <c r="XW73" i="1" a="1"/>
  <c r="XW73" i="1" s="1"/>
  <c r="XW74" i="1" a="1"/>
  <c r="XW74" i="1" s="1"/>
  <c r="XW75" i="1" a="1"/>
  <c r="XW75" i="1" s="1"/>
  <c r="XW76" i="1" a="1"/>
  <c r="XW76" i="1" s="1"/>
  <c r="XW77" i="1" a="1"/>
  <c r="XW77" i="1" s="1"/>
  <c r="XW78" i="1" a="1"/>
  <c r="XW78" i="1" s="1"/>
  <c r="AF157" i="4"/>
  <c r="AE159" i="4"/>
  <c r="PT4" i="1" s="1"/>
  <c r="PS106" i="1" a="1"/>
  <c r="PS106" i="1" s="1"/>
  <c r="PS54" i="1" a="1"/>
  <c r="PS54" i="1" s="1"/>
  <c r="PS74" i="1" a="1"/>
  <c r="PS74" i="1" s="1"/>
  <c r="PS65" i="1" a="1"/>
  <c r="PS65" i="1" s="1"/>
  <c r="PS97" i="1" a="1"/>
  <c r="PS97" i="1" s="1"/>
  <c r="PS48" i="1" a="1"/>
  <c r="PS48" i="1" s="1"/>
  <c r="PS39" i="1" a="1"/>
  <c r="PS39" i="1" s="1"/>
  <c r="PS71" i="1" a="1"/>
  <c r="PS71" i="1" s="1"/>
  <c r="PS72" i="1" a="1"/>
  <c r="PS72" i="1" s="1"/>
  <c r="PS53" i="1" a="1"/>
  <c r="PS53" i="1" s="1"/>
  <c r="PS95" i="1" a="1"/>
  <c r="PS95" i="1" s="1"/>
  <c r="PS55" i="1" a="1"/>
  <c r="PS55" i="1" s="1"/>
  <c r="PS75" i="1" a="1"/>
  <c r="PS75" i="1" s="1"/>
  <c r="PS93" i="1" a="1"/>
  <c r="PS93" i="1" s="1"/>
  <c r="PS67" i="1" a="1"/>
  <c r="PS67" i="1" s="1"/>
  <c r="PS88" i="1" a="1"/>
  <c r="PS88" i="1" s="1"/>
  <c r="PS69" i="1" a="1"/>
  <c r="PS69" i="1" s="1"/>
  <c r="PS51" i="1" a="1"/>
  <c r="PS51" i="1" s="1"/>
  <c r="PS45" i="1" a="1"/>
  <c r="PS45" i="1" s="1"/>
  <c r="PS105" i="1" a="1"/>
  <c r="PS105" i="1" s="1"/>
  <c r="PS41" i="1" a="1"/>
  <c r="PS41" i="1" s="1"/>
  <c r="PS56" i="1" a="1"/>
  <c r="PS56" i="1" s="1"/>
  <c r="PS76" i="1" a="1"/>
  <c r="PS76" i="1" s="1"/>
  <c r="PS87" i="1" a="1"/>
  <c r="PS87" i="1" s="1"/>
  <c r="PS98" i="1" a="1"/>
  <c r="PS98" i="1" s="1"/>
  <c r="PS68" i="1" a="1"/>
  <c r="PS68" i="1" s="1"/>
  <c r="PS49" i="1" a="1"/>
  <c r="PS49" i="1" s="1"/>
  <c r="PS50" i="1" a="1"/>
  <c r="PS50" i="1" s="1"/>
  <c r="PS73" i="1" a="1"/>
  <c r="PS73" i="1" s="1"/>
  <c r="PS40" i="1" a="1"/>
  <c r="PS40" i="1" s="1"/>
  <c r="PS57" i="1" a="1"/>
  <c r="PS57" i="1" s="1"/>
  <c r="PS77" i="1" a="1"/>
  <c r="PS77" i="1" s="1"/>
  <c r="PS99" i="1" a="1"/>
  <c r="PS99" i="1" s="1"/>
  <c r="PS64" i="1" a="1"/>
  <c r="PS64" i="1" s="1"/>
  <c r="PS66" i="1" a="1"/>
  <c r="PS66" i="1" s="1"/>
  <c r="PS83" i="1" a="1"/>
  <c r="PS83" i="1" s="1"/>
  <c r="PS70" i="1" a="1"/>
  <c r="PS70" i="1" s="1"/>
  <c r="PS86" i="1" a="1"/>
  <c r="PS86" i="1" s="1"/>
  <c r="PS46" i="1" a="1"/>
  <c r="PS46" i="1" s="1"/>
  <c r="PS58" i="1" a="1"/>
  <c r="PS58" i="1" s="1"/>
  <c r="PS78" i="1" a="1"/>
  <c r="PS78" i="1" s="1"/>
  <c r="PS107" i="1" a="1"/>
  <c r="PS107" i="1" s="1"/>
  <c r="PS59" i="1" a="1"/>
  <c r="PS59" i="1" s="1"/>
  <c r="PS108" i="1" a="1"/>
  <c r="PS108" i="1" s="1"/>
  <c r="PS60" i="1" a="1"/>
  <c r="PS60" i="1" s="1"/>
  <c r="PS96" i="1" a="1"/>
  <c r="PS96" i="1" s="1"/>
  <c r="PS104" i="1" a="1"/>
  <c r="PS104" i="1" s="1"/>
  <c r="PS94" i="1" a="1"/>
  <c r="PS94" i="1" s="1"/>
  <c r="PS61" i="1" a="1"/>
  <c r="PS61" i="1" s="1"/>
  <c r="PS89" i="1" a="1"/>
  <c r="PS89" i="1" s="1"/>
  <c r="PS100" i="1" a="1"/>
  <c r="PS100" i="1" s="1"/>
  <c r="PS62" i="1" a="1"/>
  <c r="PS62" i="1" s="1"/>
  <c r="PS84" i="1" a="1"/>
  <c r="PS84" i="1" s="1"/>
  <c r="PS63" i="1" a="1"/>
  <c r="PS63" i="1" s="1"/>
  <c r="PS47" i="1" a="1"/>
  <c r="PS47" i="1" s="1"/>
  <c r="PS85" i="1" a="1"/>
  <c r="PS85" i="1" s="1"/>
  <c r="PS82" i="1" a="1"/>
  <c r="PS82" i="1" s="1"/>
  <c r="PS52" i="1" a="1"/>
  <c r="PS52" i="1" s="1"/>
  <c r="OG58" i="1"/>
  <c r="OG73" i="1"/>
  <c r="OG72" i="1"/>
  <c r="OG57" i="1"/>
  <c r="E435" i="4"/>
  <c r="P420" i="4"/>
  <c r="C421" i="4"/>
  <c r="F436" i="4"/>
  <c r="T436" i="4"/>
  <c r="D437" i="4"/>
  <c r="Q437" i="4" s="1"/>
  <c r="I437" i="4"/>
  <c r="V437" i="4" s="1"/>
  <c r="H437" i="4"/>
  <c r="U437" i="4" s="1"/>
  <c r="G437" i="4"/>
  <c r="T437" i="4" s="1"/>
  <c r="E501" i="4"/>
  <c r="D501" i="4"/>
  <c r="Q501" i="4" s="1"/>
  <c r="F501" i="4"/>
  <c r="R434" i="4"/>
  <c r="S420" i="4"/>
  <c r="B420" i="4"/>
  <c r="F359" i="8"/>
  <c r="E359" i="8"/>
  <c r="R360" i="8"/>
  <c r="Q360" i="8"/>
  <c r="A502" i="4"/>
  <c r="A438" i="4"/>
  <c r="BM33" i="1"/>
  <c r="XX41" i="1" l="1" a="1"/>
  <c r="XX41" i="1" s="1"/>
  <c r="XX56" i="1" a="1"/>
  <c r="XX56" i="1" s="1"/>
  <c r="XX107" i="1" a="1"/>
  <c r="XX107" i="1" s="1"/>
  <c r="XX57" i="1" a="1"/>
  <c r="XX57" i="1" s="1"/>
  <c r="XX108" i="1" a="1"/>
  <c r="XX108" i="1" s="1"/>
  <c r="XX59" i="1" a="1"/>
  <c r="XX59" i="1" s="1"/>
  <c r="XX89" i="1" a="1"/>
  <c r="XX89" i="1" s="1"/>
  <c r="XX83" i="1" a="1"/>
  <c r="XX83" i="1" s="1"/>
  <c r="XX82" i="1" a="1"/>
  <c r="XX82" i="1" s="1"/>
  <c r="XX95" i="1" a="1"/>
  <c r="XX95" i="1" s="1"/>
  <c r="XX87" i="1" a="1"/>
  <c r="XX87" i="1" s="1"/>
  <c r="XX85" i="1" a="1"/>
  <c r="XX85" i="1" s="1"/>
  <c r="XX45" i="1" a="1"/>
  <c r="XX45" i="1" s="1"/>
  <c r="XX88" i="1" a="1"/>
  <c r="XX88" i="1" s="1"/>
  <c r="XX51" i="1" a="1"/>
  <c r="XX51" i="1" s="1"/>
  <c r="XX94" i="1" a="1"/>
  <c r="XX94" i="1" s="1"/>
  <c r="XX99" i="1" a="1"/>
  <c r="XX99" i="1" s="1"/>
  <c r="XX54" i="1" a="1"/>
  <c r="XX54" i="1" s="1"/>
  <c r="XX58" i="1" a="1"/>
  <c r="XX58" i="1" s="1"/>
  <c r="XY26" i="1"/>
  <c r="XX105" i="1" a="1"/>
  <c r="XX105" i="1" s="1"/>
  <c r="XX60" i="1" a="1"/>
  <c r="XX60" i="1" s="1"/>
  <c r="XX100" i="1" a="1"/>
  <c r="XX100" i="1" s="1"/>
  <c r="XX96" i="1" a="1"/>
  <c r="XX96" i="1" s="1"/>
  <c r="XX48" i="1" a="1"/>
  <c r="XX48" i="1" s="1"/>
  <c r="XX86" i="1" a="1"/>
  <c r="XX86" i="1" s="1"/>
  <c r="XX53" i="1" a="1"/>
  <c r="XX53" i="1" s="1"/>
  <c r="XX55" i="1" a="1"/>
  <c r="XX55" i="1" s="1"/>
  <c r="XX40" i="1" a="1"/>
  <c r="XX40" i="1" s="1"/>
  <c r="XX61" i="1" a="1"/>
  <c r="XX61" i="1" s="1"/>
  <c r="XX104" i="1" a="1"/>
  <c r="XX104" i="1" s="1"/>
  <c r="XX106" i="1" a="1"/>
  <c r="XX106" i="1" s="1"/>
  <c r="XX47" i="1" a="1"/>
  <c r="XX47" i="1" s="1"/>
  <c r="XX93" i="1" a="1"/>
  <c r="XX93" i="1" s="1"/>
  <c r="XX84" i="1" a="1"/>
  <c r="XX84" i="1" s="1"/>
  <c r="XX39" i="1" a="1"/>
  <c r="XX39" i="1" s="1"/>
  <c r="XX98" i="1" a="1"/>
  <c r="XX98" i="1" s="1"/>
  <c r="XX97" i="1" a="1"/>
  <c r="XX97" i="1" s="1"/>
  <c r="XX49" i="1" a="1"/>
  <c r="XX49" i="1" s="1"/>
  <c r="XX50" i="1" a="1"/>
  <c r="XX50" i="1" s="1"/>
  <c r="XX52" i="1" a="1"/>
  <c r="XX52" i="1" s="1"/>
  <c r="XX46" i="1" a="1"/>
  <c r="XX46" i="1" s="1"/>
  <c r="XX62" i="1" a="1"/>
  <c r="XX62" i="1" s="1"/>
  <c r="XX63" i="1" a="1"/>
  <c r="XX63" i="1" s="1"/>
  <c r="XX64" i="1" a="1"/>
  <c r="XX64" i="1" s="1"/>
  <c r="XX65" i="1" a="1"/>
  <c r="XX65" i="1" s="1"/>
  <c r="XX66" i="1" a="1"/>
  <c r="XX66" i="1" s="1"/>
  <c r="XX67" i="1" a="1"/>
  <c r="XX67" i="1" s="1"/>
  <c r="XX68" i="1" a="1"/>
  <c r="XX68" i="1" s="1"/>
  <c r="XX69" i="1" a="1"/>
  <c r="XX69" i="1" s="1"/>
  <c r="XX70" i="1" a="1"/>
  <c r="XX70" i="1" s="1"/>
  <c r="XX71" i="1" a="1"/>
  <c r="XX71" i="1" s="1"/>
  <c r="XX72" i="1" a="1"/>
  <c r="XX72" i="1" s="1"/>
  <c r="XX73" i="1" a="1"/>
  <c r="XX73" i="1" s="1"/>
  <c r="XX74" i="1" a="1"/>
  <c r="XX74" i="1" s="1"/>
  <c r="XX75" i="1" a="1"/>
  <c r="XX75" i="1" s="1"/>
  <c r="XX76" i="1" a="1"/>
  <c r="XX76" i="1" s="1"/>
  <c r="XX77" i="1" a="1"/>
  <c r="XX77" i="1" s="1"/>
  <c r="XX78" i="1" a="1"/>
  <c r="XX78" i="1" s="1"/>
  <c r="PT84" i="1" a="1"/>
  <c r="PT84" i="1" s="1"/>
  <c r="PT97" i="1" a="1"/>
  <c r="PT97" i="1" s="1"/>
  <c r="PT66" i="1" a="1"/>
  <c r="PT66" i="1" s="1"/>
  <c r="PT40" i="1" a="1"/>
  <c r="PT40" i="1" s="1"/>
  <c r="PT94" i="1" a="1"/>
  <c r="PT94" i="1" s="1"/>
  <c r="PT87" i="1" a="1"/>
  <c r="PT87" i="1" s="1"/>
  <c r="PT83" i="1" a="1"/>
  <c r="PT83" i="1" s="1"/>
  <c r="PT98" i="1" a="1"/>
  <c r="PT98" i="1" s="1"/>
  <c r="PT67" i="1" a="1"/>
  <c r="PT67" i="1" s="1"/>
  <c r="PT55" i="1" a="1"/>
  <c r="PT55" i="1" s="1"/>
  <c r="PT104" i="1" a="1"/>
  <c r="PT104" i="1" s="1"/>
  <c r="PT88" i="1" a="1"/>
  <c r="PT88" i="1" s="1"/>
  <c r="PT96" i="1" a="1"/>
  <c r="PT96" i="1" s="1"/>
  <c r="PT85" i="1" a="1"/>
  <c r="PT85" i="1" s="1"/>
  <c r="PT48" i="1" a="1"/>
  <c r="PT48" i="1" s="1"/>
  <c r="PT68" i="1" a="1"/>
  <c r="PT68" i="1" s="1"/>
  <c r="PT108" i="1" a="1"/>
  <c r="PT108" i="1" s="1"/>
  <c r="PT107" i="1" a="1"/>
  <c r="PT107" i="1" s="1"/>
  <c r="PT39" i="1" a="1"/>
  <c r="PT39" i="1" s="1"/>
  <c r="PT49" i="1" a="1"/>
  <c r="PT49" i="1" s="1"/>
  <c r="PT69" i="1" a="1"/>
  <c r="PT69" i="1" s="1"/>
  <c r="PT76" i="1" a="1"/>
  <c r="PT76" i="1" s="1"/>
  <c r="PT78" i="1" a="1"/>
  <c r="PT78" i="1" s="1"/>
  <c r="PT61" i="1" a="1"/>
  <c r="PT61" i="1" s="1"/>
  <c r="PT65" i="1" a="1"/>
  <c r="PT65" i="1" s="1"/>
  <c r="PT45" i="1" a="1"/>
  <c r="PT45" i="1" s="1"/>
  <c r="PT50" i="1" a="1"/>
  <c r="PT50" i="1" s="1"/>
  <c r="PT70" i="1" a="1"/>
  <c r="PT70" i="1" s="1"/>
  <c r="PT75" i="1" a="1"/>
  <c r="PT75" i="1" s="1"/>
  <c r="PT100" i="1" a="1"/>
  <c r="PT100" i="1" s="1"/>
  <c r="PT105" i="1" a="1"/>
  <c r="PT105" i="1" s="1"/>
  <c r="PT47" i="1" a="1"/>
  <c r="PT47" i="1" s="1"/>
  <c r="PT86" i="1" a="1"/>
  <c r="PT86" i="1" s="1"/>
  <c r="PT51" i="1" a="1"/>
  <c r="PT51" i="1" s="1"/>
  <c r="PT71" i="1" a="1"/>
  <c r="PT71" i="1" s="1"/>
  <c r="PT46" i="1" a="1"/>
  <c r="PT46" i="1" s="1"/>
  <c r="PT56" i="1" a="1"/>
  <c r="PT56" i="1" s="1"/>
  <c r="PT58" i="1" a="1"/>
  <c r="PT58" i="1" s="1"/>
  <c r="PT93" i="1" a="1"/>
  <c r="PT93" i="1" s="1"/>
  <c r="PT52" i="1" a="1"/>
  <c r="PT52" i="1" s="1"/>
  <c r="PT72" i="1" a="1"/>
  <c r="PT72" i="1" s="1"/>
  <c r="PT77" i="1" a="1"/>
  <c r="PT77" i="1" s="1"/>
  <c r="PT59" i="1" a="1"/>
  <c r="PT59" i="1" s="1"/>
  <c r="PT60" i="1" a="1"/>
  <c r="PT60" i="1" s="1"/>
  <c r="PT62" i="1" a="1"/>
  <c r="PT62" i="1" s="1"/>
  <c r="PT63" i="1" a="1"/>
  <c r="PT63" i="1" s="1"/>
  <c r="PT64" i="1" a="1"/>
  <c r="PT64" i="1" s="1"/>
  <c r="PT95" i="1" a="1"/>
  <c r="PT95" i="1" s="1"/>
  <c r="PT53" i="1" a="1"/>
  <c r="PT53" i="1" s="1"/>
  <c r="PT73" i="1" a="1"/>
  <c r="PT73" i="1" s="1"/>
  <c r="PT57" i="1" a="1"/>
  <c r="PT57" i="1" s="1"/>
  <c r="PT106" i="1" a="1"/>
  <c r="PT106" i="1" s="1"/>
  <c r="PT82" i="1" a="1"/>
  <c r="PT82" i="1" s="1"/>
  <c r="PT41" i="1" a="1"/>
  <c r="PT41" i="1" s="1"/>
  <c r="PT54" i="1" a="1"/>
  <c r="PT54" i="1" s="1"/>
  <c r="PT74" i="1" a="1"/>
  <c r="PT74" i="1" s="1"/>
  <c r="PT99" i="1" a="1"/>
  <c r="PT99" i="1" s="1"/>
  <c r="PT89" i="1" a="1"/>
  <c r="PT89" i="1" s="1"/>
  <c r="AG157" i="4"/>
  <c r="AF159" i="4"/>
  <c r="PU4" i="1" s="1"/>
  <c r="DM159" i="4"/>
  <c r="TB4" i="1" s="1"/>
  <c r="OG74" i="1"/>
  <c r="OG59" i="1"/>
  <c r="OG75" i="1"/>
  <c r="OG60" i="1"/>
  <c r="E436" i="4"/>
  <c r="P421" i="4"/>
  <c r="C422" i="4"/>
  <c r="F437" i="4"/>
  <c r="I438" i="4"/>
  <c r="V438" i="4" s="1"/>
  <c r="H438" i="4"/>
  <c r="U438" i="4" s="1"/>
  <c r="G438" i="4"/>
  <c r="T438" i="4" s="1"/>
  <c r="D438" i="4"/>
  <c r="Q438" i="4" s="1"/>
  <c r="F502" i="4"/>
  <c r="E502" i="4"/>
  <c r="D502" i="4"/>
  <c r="Q502" i="4" s="1"/>
  <c r="R435" i="4"/>
  <c r="S421" i="4"/>
  <c r="B421" i="4"/>
  <c r="E360" i="8"/>
  <c r="F360" i="8"/>
  <c r="A439" i="4"/>
  <c r="A503" i="4"/>
  <c r="AW36" i="1"/>
  <c r="XY105" i="1" l="1" a="1"/>
  <c r="XY105" i="1" s="1"/>
  <c r="XY56" i="1" a="1"/>
  <c r="XY56" i="1" s="1"/>
  <c r="XY94" i="1" a="1"/>
  <c r="XY94" i="1" s="1"/>
  <c r="XY40" i="1" a="1"/>
  <c r="XY40" i="1" s="1"/>
  <c r="XY107" i="1" a="1"/>
  <c r="XY107" i="1" s="1"/>
  <c r="XY89" i="1" a="1"/>
  <c r="XY89" i="1" s="1"/>
  <c r="XY61" i="1" a="1"/>
  <c r="XY61" i="1" s="1"/>
  <c r="XY46" i="1" a="1"/>
  <c r="XY46" i="1" s="1"/>
  <c r="XY85" i="1" a="1"/>
  <c r="XY85" i="1" s="1"/>
  <c r="XY45" i="1" a="1"/>
  <c r="XY45" i="1" s="1"/>
  <c r="XY95" i="1" a="1"/>
  <c r="XY95" i="1" s="1"/>
  <c r="XY48" i="1" a="1"/>
  <c r="XY48" i="1" s="1"/>
  <c r="XY84" i="1" a="1"/>
  <c r="XY84" i="1" s="1"/>
  <c r="XY100" i="1" a="1"/>
  <c r="XY100" i="1" s="1"/>
  <c r="XY55" i="1" a="1"/>
  <c r="XY55" i="1" s="1"/>
  <c r="XY108" i="1" a="1"/>
  <c r="XY108" i="1" s="1"/>
  <c r="XY57" i="1" a="1"/>
  <c r="XY57" i="1" s="1"/>
  <c r="XY58" i="1" a="1"/>
  <c r="XY58" i="1" s="1"/>
  <c r="XY59" i="1" a="1"/>
  <c r="XY59" i="1" s="1"/>
  <c r="XZ26" i="1"/>
  <c r="XY41" i="1" a="1"/>
  <c r="XY41" i="1" s="1"/>
  <c r="XY96" i="1" a="1"/>
  <c r="XY96" i="1" s="1"/>
  <c r="XY83" i="1" a="1"/>
  <c r="XY83" i="1" s="1"/>
  <c r="XY82" i="1" a="1"/>
  <c r="XY82" i="1" s="1"/>
  <c r="XY86" i="1" a="1"/>
  <c r="XY86" i="1" s="1"/>
  <c r="XY87" i="1" a="1"/>
  <c r="XY87" i="1" s="1"/>
  <c r="XY39" i="1" a="1"/>
  <c r="XY39" i="1" s="1"/>
  <c r="XY99" i="1" a="1"/>
  <c r="XY99" i="1" s="1"/>
  <c r="XY60" i="1" a="1"/>
  <c r="XY60" i="1" s="1"/>
  <c r="XY104" i="1" a="1"/>
  <c r="XY104" i="1" s="1"/>
  <c r="XY88" i="1" a="1"/>
  <c r="XY88" i="1" s="1"/>
  <c r="XY47" i="1" a="1"/>
  <c r="XY47" i="1" s="1"/>
  <c r="XY98" i="1" a="1"/>
  <c r="XY98" i="1" s="1"/>
  <c r="XY93" i="1" a="1"/>
  <c r="XY93" i="1" s="1"/>
  <c r="XY97" i="1" a="1"/>
  <c r="XY97" i="1" s="1"/>
  <c r="XY49" i="1" a="1"/>
  <c r="XY49" i="1" s="1"/>
  <c r="XY50" i="1" a="1"/>
  <c r="XY50" i="1" s="1"/>
  <c r="XY51" i="1" a="1"/>
  <c r="XY51" i="1" s="1"/>
  <c r="XY52" i="1" a="1"/>
  <c r="XY52" i="1" s="1"/>
  <c r="XY106" i="1" a="1"/>
  <c r="XY106" i="1" s="1"/>
  <c r="XY53" i="1" a="1"/>
  <c r="XY53" i="1" s="1"/>
  <c r="XY54" i="1" a="1"/>
  <c r="XY54" i="1" s="1"/>
  <c r="XY62" i="1" a="1"/>
  <c r="XY62" i="1" s="1"/>
  <c r="XY63" i="1" a="1"/>
  <c r="XY63" i="1" s="1"/>
  <c r="XY64" i="1" a="1"/>
  <c r="XY64" i="1" s="1"/>
  <c r="XY65" i="1" a="1"/>
  <c r="XY65" i="1" s="1"/>
  <c r="XY66" i="1" a="1"/>
  <c r="XY66" i="1" s="1"/>
  <c r="XY67" i="1" a="1"/>
  <c r="XY67" i="1" s="1"/>
  <c r="XY68" i="1" a="1"/>
  <c r="XY68" i="1" s="1"/>
  <c r="XY69" i="1" a="1"/>
  <c r="XY69" i="1" s="1"/>
  <c r="XY70" i="1" a="1"/>
  <c r="XY70" i="1" s="1"/>
  <c r="XY71" i="1" a="1"/>
  <c r="XY71" i="1" s="1"/>
  <c r="XY72" i="1" a="1"/>
  <c r="XY72" i="1" s="1"/>
  <c r="XY73" i="1" a="1"/>
  <c r="XY73" i="1" s="1"/>
  <c r="XY74" i="1" a="1"/>
  <c r="XY74" i="1" s="1"/>
  <c r="XY75" i="1" a="1"/>
  <c r="XY75" i="1" s="1"/>
  <c r="XY76" i="1" a="1"/>
  <c r="XY76" i="1" s="1"/>
  <c r="XY77" i="1" a="1"/>
  <c r="XY77" i="1" s="1"/>
  <c r="XY78" i="1" a="1"/>
  <c r="XY78" i="1" s="1"/>
  <c r="DN159" i="4"/>
  <c r="TC4" i="1" s="1"/>
  <c r="PU89" i="1" a="1"/>
  <c r="PU89" i="1" s="1"/>
  <c r="PU41" i="1" a="1"/>
  <c r="PU41" i="1" s="1"/>
  <c r="PU62" i="1" a="1"/>
  <c r="PU62" i="1" s="1"/>
  <c r="PU107" i="1" a="1"/>
  <c r="PU107" i="1" s="1"/>
  <c r="PU39" i="1" a="1"/>
  <c r="PU39" i="1" s="1"/>
  <c r="PU86" i="1" a="1"/>
  <c r="PU86" i="1" s="1"/>
  <c r="PU68" i="1" a="1"/>
  <c r="PU68" i="1" s="1"/>
  <c r="PU52" i="1" a="1"/>
  <c r="PU52" i="1" s="1"/>
  <c r="PU108" i="1" a="1"/>
  <c r="PU108" i="1" s="1"/>
  <c r="PU54" i="1" a="1"/>
  <c r="PU54" i="1" s="1"/>
  <c r="PU105" i="1" a="1"/>
  <c r="PU105" i="1" s="1"/>
  <c r="PU85" i="1" a="1"/>
  <c r="PU85" i="1" s="1"/>
  <c r="PU63" i="1" a="1"/>
  <c r="PU63" i="1" s="1"/>
  <c r="PU66" i="1" a="1"/>
  <c r="PU66" i="1" s="1"/>
  <c r="PU48" i="1" a="1"/>
  <c r="PU48" i="1" s="1"/>
  <c r="PU82" i="1" a="1"/>
  <c r="PU82" i="1" s="1"/>
  <c r="PU78" i="1" a="1"/>
  <c r="PU78" i="1" s="1"/>
  <c r="PU99" i="1" a="1"/>
  <c r="PU99" i="1" s="1"/>
  <c r="PU88" i="1" a="1"/>
  <c r="PU88" i="1" s="1"/>
  <c r="PU96" i="1" a="1"/>
  <c r="PU96" i="1" s="1"/>
  <c r="PU64" i="1" a="1"/>
  <c r="PU64" i="1" s="1"/>
  <c r="PU71" i="1" a="1"/>
  <c r="PU71" i="1" s="1"/>
  <c r="PU73" i="1" a="1"/>
  <c r="PU73" i="1" s="1"/>
  <c r="PU40" i="1" a="1"/>
  <c r="PU40" i="1" s="1"/>
  <c r="PU45" i="1" a="1"/>
  <c r="PU45" i="1" s="1"/>
  <c r="PU47" i="1" a="1"/>
  <c r="PU47" i="1" s="1"/>
  <c r="PU65" i="1" a="1"/>
  <c r="PU65" i="1" s="1"/>
  <c r="PU97" i="1" a="1"/>
  <c r="PU97" i="1" s="1"/>
  <c r="PU67" i="1" a="1"/>
  <c r="PU67" i="1" s="1"/>
  <c r="PU98" i="1" a="1"/>
  <c r="PU98" i="1" s="1"/>
  <c r="PU49" i="1" a="1"/>
  <c r="PU49" i="1" s="1"/>
  <c r="PU51" i="1" a="1"/>
  <c r="PU51" i="1" s="1"/>
  <c r="PU53" i="1" a="1"/>
  <c r="PU53" i="1" s="1"/>
  <c r="PU55" i="1" a="1"/>
  <c r="PU55" i="1" s="1"/>
  <c r="PU56" i="1" a="1"/>
  <c r="PU56" i="1" s="1"/>
  <c r="PU59" i="1" a="1"/>
  <c r="PU59" i="1" s="1"/>
  <c r="PU83" i="1" a="1"/>
  <c r="PU83" i="1" s="1"/>
  <c r="PU106" i="1" a="1"/>
  <c r="PU106" i="1" s="1"/>
  <c r="PU76" i="1" a="1"/>
  <c r="PU76" i="1" s="1"/>
  <c r="PU95" i="1" a="1"/>
  <c r="PU95" i="1" s="1"/>
  <c r="PU60" i="1" a="1"/>
  <c r="PU60" i="1" s="1"/>
  <c r="PU46" i="1" a="1"/>
  <c r="PU46" i="1" s="1"/>
  <c r="PU77" i="1" a="1"/>
  <c r="PU77" i="1" s="1"/>
  <c r="PU100" i="1" a="1"/>
  <c r="PU100" i="1" s="1"/>
  <c r="PU104" i="1" a="1"/>
  <c r="PU104" i="1" s="1"/>
  <c r="PU69" i="1" a="1"/>
  <c r="PU69" i="1" s="1"/>
  <c r="PU57" i="1" a="1"/>
  <c r="PU57" i="1" s="1"/>
  <c r="PU84" i="1" a="1"/>
  <c r="PU84" i="1" s="1"/>
  <c r="PU72" i="1" a="1"/>
  <c r="PU72" i="1" s="1"/>
  <c r="PU75" i="1" a="1"/>
  <c r="PU75" i="1" s="1"/>
  <c r="PU94" i="1" a="1"/>
  <c r="PU94" i="1" s="1"/>
  <c r="PU61" i="1" a="1"/>
  <c r="PU61" i="1" s="1"/>
  <c r="PU93" i="1" a="1"/>
  <c r="PU93" i="1" s="1"/>
  <c r="PU50" i="1" a="1"/>
  <c r="PU50" i="1" s="1"/>
  <c r="PU70" i="1" a="1"/>
  <c r="PU70" i="1" s="1"/>
  <c r="PU87" i="1" a="1"/>
  <c r="PU87" i="1" s="1"/>
  <c r="PU74" i="1" a="1"/>
  <c r="PU74" i="1" s="1"/>
  <c r="PU58" i="1" a="1"/>
  <c r="PU58" i="1" s="1"/>
  <c r="AG159" i="4"/>
  <c r="PV4" i="1" s="1"/>
  <c r="AH157" i="4"/>
  <c r="OG77" i="1"/>
  <c r="AX37" i="1"/>
  <c r="AX38" i="1"/>
  <c r="AX36" i="1"/>
  <c r="OG76" i="1"/>
  <c r="OG61" i="1"/>
  <c r="E437" i="4"/>
  <c r="P422" i="4"/>
  <c r="C423" i="4"/>
  <c r="F438" i="4"/>
  <c r="I439" i="4"/>
  <c r="V439" i="4" s="1"/>
  <c r="H439" i="4"/>
  <c r="U439" i="4" s="1"/>
  <c r="G439" i="4"/>
  <c r="T439" i="4" s="1"/>
  <c r="D439" i="4"/>
  <c r="Q439" i="4" s="1"/>
  <c r="F503" i="4"/>
  <c r="E503" i="4"/>
  <c r="D503" i="4"/>
  <c r="Q503" i="4" s="1"/>
  <c r="R436" i="4"/>
  <c r="S422" i="4"/>
  <c r="B422" i="4"/>
  <c r="A440" i="4"/>
  <c r="A504" i="4"/>
  <c r="I61" i="4"/>
  <c r="H61" i="4"/>
  <c r="E61" i="4"/>
  <c r="D61" i="4"/>
  <c r="C61" i="4"/>
  <c r="I56" i="4"/>
  <c r="H56" i="4"/>
  <c r="E56" i="4"/>
  <c r="D56" i="4"/>
  <c r="C56" i="4"/>
  <c r="XZ108" i="1" l="1" a="1"/>
  <c r="XZ108" i="1" s="1"/>
  <c r="XZ56" i="1" a="1"/>
  <c r="XZ56" i="1" s="1"/>
  <c r="XZ41" i="1" a="1"/>
  <c r="XZ41" i="1" s="1"/>
  <c r="XZ60" i="1" a="1"/>
  <c r="XZ60" i="1" s="1"/>
  <c r="XZ99" i="1" a="1"/>
  <c r="XZ99" i="1" s="1"/>
  <c r="XZ104" i="1" a="1"/>
  <c r="XZ104" i="1" s="1"/>
  <c r="XZ94" i="1" a="1"/>
  <c r="XZ94" i="1" s="1"/>
  <c r="XZ45" i="1" a="1"/>
  <c r="XZ45" i="1" s="1"/>
  <c r="XZ93" i="1" a="1"/>
  <c r="XZ93" i="1" s="1"/>
  <c r="XZ88" i="1" a="1"/>
  <c r="XZ88" i="1" s="1"/>
  <c r="XZ84" i="1" a="1"/>
  <c r="XZ84" i="1" s="1"/>
  <c r="XZ51" i="1" a="1"/>
  <c r="XZ51" i="1" s="1"/>
  <c r="XZ40" i="1" a="1"/>
  <c r="XZ40" i="1" s="1"/>
  <c r="XZ54" i="1" a="1"/>
  <c r="XZ54" i="1" s="1"/>
  <c r="XZ100" i="1" a="1"/>
  <c r="XZ100" i="1" s="1"/>
  <c r="XZ57" i="1" a="1"/>
  <c r="XZ57" i="1" s="1"/>
  <c r="XZ107" i="1" a="1"/>
  <c r="XZ107" i="1" s="1"/>
  <c r="YA26" i="1"/>
  <c r="XZ59" i="1" a="1"/>
  <c r="XZ59" i="1" s="1"/>
  <c r="XZ46" i="1" a="1"/>
  <c r="XZ46" i="1" s="1"/>
  <c r="XZ61" i="1" a="1"/>
  <c r="XZ61" i="1" s="1"/>
  <c r="XZ47" i="1" a="1"/>
  <c r="XZ47" i="1" s="1"/>
  <c r="XZ95" i="1" a="1"/>
  <c r="XZ95" i="1" s="1"/>
  <c r="XZ82" i="1" a="1"/>
  <c r="XZ82" i="1" s="1"/>
  <c r="XZ97" i="1" a="1"/>
  <c r="XZ97" i="1" s="1"/>
  <c r="XZ86" i="1" a="1"/>
  <c r="XZ86" i="1" s="1"/>
  <c r="XZ98" i="1" a="1"/>
  <c r="XZ98" i="1" s="1"/>
  <c r="XZ48" i="1" a="1"/>
  <c r="XZ48" i="1" s="1"/>
  <c r="XZ49" i="1" a="1"/>
  <c r="XZ49" i="1" s="1"/>
  <c r="XZ85" i="1" a="1"/>
  <c r="XZ85" i="1" s="1"/>
  <c r="XZ39" i="1" a="1"/>
  <c r="XZ39" i="1" s="1"/>
  <c r="XZ52" i="1" a="1"/>
  <c r="XZ52" i="1" s="1"/>
  <c r="XZ105" i="1" a="1"/>
  <c r="XZ105" i="1" s="1"/>
  <c r="XZ55" i="1" a="1"/>
  <c r="XZ55" i="1" s="1"/>
  <c r="XZ58" i="1" a="1"/>
  <c r="XZ58" i="1" s="1"/>
  <c r="XZ89" i="1" a="1"/>
  <c r="XZ89" i="1" s="1"/>
  <c r="XZ87" i="1" a="1"/>
  <c r="XZ87" i="1" s="1"/>
  <c r="XZ96" i="1" a="1"/>
  <c r="XZ96" i="1" s="1"/>
  <c r="XZ83" i="1" a="1"/>
  <c r="XZ83" i="1" s="1"/>
  <c r="XZ50" i="1" a="1"/>
  <c r="XZ50" i="1" s="1"/>
  <c r="XZ53" i="1" a="1"/>
  <c r="XZ53" i="1" s="1"/>
  <c r="XZ106" i="1" a="1"/>
  <c r="XZ106" i="1" s="1"/>
  <c r="XZ62" i="1" a="1"/>
  <c r="XZ62" i="1" s="1"/>
  <c r="XZ63" i="1" a="1"/>
  <c r="XZ63" i="1" s="1"/>
  <c r="XZ64" i="1" a="1"/>
  <c r="XZ64" i="1" s="1"/>
  <c r="XZ65" i="1" a="1"/>
  <c r="XZ65" i="1" s="1"/>
  <c r="XZ66" i="1" a="1"/>
  <c r="XZ66" i="1" s="1"/>
  <c r="XZ67" i="1" a="1"/>
  <c r="XZ67" i="1" s="1"/>
  <c r="XZ68" i="1" a="1"/>
  <c r="XZ68" i="1" s="1"/>
  <c r="XZ69" i="1" a="1"/>
  <c r="XZ69" i="1" s="1"/>
  <c r="XZ70" i="1" a="1"/>
  <c r="XZ70" i="1" s="1"/>
  <c r="XZ71" i="1" a="1"/>
  <c r="XZ71" i="1" s="1"/>
  <c r="XZ72" i="1" a="1"/>
  <c r="XZ72" i="1" s="1"/>
  <c r="XZ73" i="1" a="1"/>
  <c r="XZ73" i="1" s="1"/>
  <c r="XZ74" i="1" a="1"/>
  <c r="XZ74" i="1" s="1"/>
  <c r="XZ75" i="1" a="1"/>
  <c r="XZ75" i="1" s="1"/>
  <c r="XZ76" i="1" a="1"/>
  <c r="XZ76" i="1" s="1"/>
  <c r="XZ77" i="1" a="1"/>
  <c r="XZ77" i="1" s="1"/>
  <c r="XZ78" i="1" a="1"/>
  <c r="XZ78" i="1" s="1"/>
  <c r="PV46" i="1" a="1"/>
  <c r="PV46" i="1" s="1"/>
  <c r="PV57" i="1" a="1"/>
  <c r="PV57" i="1" s="1"/>
  <c r="PV85" i="1" a="1"/>
  <c r="PV85" i="1" s="1"/>
  <c r="PV39" i="1" a="1"/>
  <c r="PV39" i="1" s="1"/>
  <c r="PV52" i="1" a="1"/>
  <c r="PV52" i="1" s="1"/>
  <c r="PV100" i="1" a="1"/>
  <c r="PV100" i="1" s="1"/>
  <c r="PV56" i="1" a="1"/>
  <c r="PV56" i="1" s="1"/>
  <c r="PV107" i="1" a="1"/>
  <c r="PV107" i="1" s="1"/>
  <c r="PV58" i="1" a="1"/>
  <c r="PV58" i="1" s="1"/>
  <c r="PV66" i="1" a="1"/>
  <c r="PV66" i="1" s="1"/>
  <c r="PV95" i="1" a="1"/>
  <c r="PV95" i="1" s="1"/>
  <c r="PV59" i="1" a="1"/>
  <c r="PV59" i="1" s="1"/>
  <c r="PV40" i="1" a="1"/>
  <c r="PV40" i="1" s="1"/>
  <c r="PV60" i="1" a="1"/>
  <c r="PV60" i="1" s="1"/>
  <c r="PV87" i="1" a="1"/>
  <c r="PV87" i="1" s="1"/>
  <c r="PV93" i="1" a="1"/>
  <c r="PV93" i="1" s="1"/>
  <c r="PV53" i="1" a="1"/>
  <c r="PV53" i="1" s="1"/>
  <c r="PV55" i="1" a="1"/>
  <c r="PV55" i="1" s="1"/>
  <c r="PV89" i="1" a="1"/>
  <c r="PV89" i="1" s="1"/>
  <c r="PV41" i="1" a="1"/>
  <c r="PV41" i="1" s="1"/>
  <c r="PV61" i="1" a="1"/>
  <c r="PV61" i="1" s="1"/>
  <c r="PV104" i="1" a="1"/>
  <c r="PV104" i="1" s="1"/>
  <c r="PV105" i="1" a="1"/>
  <c r="PV105" i="1" s="1"/>
  <c r="PV62" i="1" a="1"/>
  <c r="PV62" i="1" s="1"/>
  <c r="PV86" i="1" a="1"/>
  <c r="PV86" i="1" s="1"/>
  <c r="PV99" i="1" a="1"/>
  <c r="PV99" i="1" s="1"/>
  <c r="PV63" i="1" a="1"/>
  <c r="PV63" i="1" s="1"/>
  <c r="PV47" i="1" a="1"/>
  <c r="PV47" i="1" s="1"/>
  <c r="PV69" i="1" a="1"/>
  <c r="PV69" i="1" s="1"/>
  <c r="PV51" i="1" a="1"/>
  <c r="PV51" i="1" s="1"/>
  <c r="PV54" i="1" a="1"/>
  <c r="PV54" i="1" s="1"/>
  <c r="PV94" i="1" a="1"/>
  <c r="PV94" i="1" s="1"/>
  <c r="PV106" i="1" a="1"/>
  <c r="PV106" i="1" s="1"/>
  <c r="PV45" i="1" a="1"/>
  <c r="PV45" i="1" s="1"/>
  <c r="PV96" i="1" a="1"/>
  <c r="PV96" i="1" s="1"/>
  <c r="PV64" i="1" a="1"/>
  <c r="PV64" i="1" s="1"/>
  <c r="PV84" i="1" a="1"/>
  <c r="PV84" i="1" s="1"/>
  <c r="PV65" i="1" a="1"/>
  <c r="PV65" i="1" s="1"/>
  <c r="PV97" i="1" a="1"/>
  <c r="PV97" i="1" s="1"/>
  <c r="PV49" i="1" a="1"/>
  <c r="PV49" i="1" s="1"/>
  <c r="PV70" i="1" a="1"/>
  <c r="PV70" i="1" s="1"/>
  <c r="PV83" i="1" a="1"/>
  <c r="PV83" i="1" s="1"/>
  <c r="PV98" i="1" a="1"/>
  <c r="PV98" i="1" s="1"/>
  <c r="PV67" i="1" a="1"/>
  <c r="PV67" i="1" s="1"/>
  <c r="PV82" i="1" a="1"/>
  <c r="PV82" i="1" s="1"/>
  <c r="PV48" i="1" a="1"/>
  <c r="PV48" i="1" s="1"/>
  <c r="PV68" i="1" a="1"/>
  <c r="PV68" i="1" s="1"/>
  <c r="PV50" i="1" a="1"/>
  <c r="PV50" i="1" s="1"/>
  <c r="PV88" i="1" a="1"/>
  <c r="PV88" i="1" s="1"/>
  <c r="PV108" i="1" a="1"/>
  <c r="PV108" i="1" s="1"/>
  <c r="PV71" i="1" a="1"/>
  <c r="PV71" i="1" s="1"/>
  <c r="PV72" i="1" a="1"/>
  <c r="PV72" i="1" s="1"/>
  <c r="PV73" i="1" a="1"/>
  <c r="PV73" i="1" s="1"/>
  <c r="PV74" i="1" a="1"/>
  <c r="PV74" i="1" s="1"/>
  <c r="PV75" i="1" a="1"/>
  <c r="PV75" i="1" s="1"/>
  <c r="PV76" i="1" a="1"/>
  <c r="PV76" i="1" s="1"/>
  <c r="PV77" i="1" a="1"/>
  <c r="PV77" i="1" s="1"/>
  <c r="PV78" i="1" a="1"/>
  <c r="PV78" i="1" s="1"/>
  <c r="DO159" i="4"/>
  <c r="TD4" i="1" s="1"/>
  <c r="AH159" i="4"/>
  <c r="PW4" i="1" s="1"/>
  <c r="AI157" i="4"/>
  <c r="OG78" i="1"/>
  <c r="P423" i="4"/>
  <c r="C424" i="4"/>
  <c r="F439" i="4"/>
  <c r="E438" i="4"/>
  <c r="F504" i="4"/>
  <c r="E504" i="4"/>
  <c r="D504" i="4"/>
  <c r="Q504" i="4" s="1"/>
  <c r="I440" i="4"/>
  <c r="H440" i="4"/>
  <c r="G440" i="4"/>
  <c r="T440" i="4" s="1"/>
  <c r="D440" i="4"/>
  <c r="Q440" i="4" s="1"/>
  <c r="R437" i="4"/>
  <c r="S423" i="4"/>
  <c r="B423" i="4"/>
  <c r="A441" i="4"/>
  <c r="A505" i="4"/>
  <c r="YA100" i="1" l="1" a="1"/>
  <c r="YA100" i="1" s="1"/>
  <c r="YA56" i="1" a="1"/>
  <c r="YA56" i="1" s="1"/>
  <c r="YA57" i="1" a="1"/>
  <c r="YA57" i="1" s="1"/>
  <c r="YA105" i="1" a="1"/>
  <c r="YA105" i="1" s="1"/>
  <c r="YA46" i="1" a="1"/>
  <c r="YA46" i="1" s="1"/>
  <c r="YA94" i="1" a="1"/>
  <c r="YA94" i="1" s="1"/>
  <c r="YA107" i="1" a="1"/>
  <c r="YA107" i="1" s="1"/>
  <c r="YA89" i="1" a="1"/>
  <c r="YA89" i="1" s="1"/>
  <c r="YA96" i="1" a="1"/>
  <c r="YA96" i="1" s="1"/>
  <c r="YA83" i="1" a="1"/>
  <c r="YA83" i="1" s="1"/>
  <c r="YA48" i="1" a="1"/>
  <c r="YA48" i="1" s="1"/>
  <c r="YA93" i="1" a="1"/>
  <c r="YA93" i="1" s="1"/>
  <c r="YA98" i="1" a="1"/>
  <c r="YA98" i="1" s="1"/>
  <c r="YA86" i="1" a="1"/>
  <c r="YA86" i="1" s="1"/>
  <c r="YA97" i="1" a="1"/>
  <c r="YA97" i="1" s="1"/>
  <c r="YA82" i="1" a="1"/>
  <c r="YA82" i="1" s="1"/>
  <c r="YA88" i="1" a="1"/>
  <c r="YA88" i="1" s="1"/>
  <c r="YA84" i="1" a="1"/>
  <c r="YA84" i="1" s="1"/>
  <c r="YA106" i="1" a="1"/>
  <c r="YA106" i="1" s="1"/>
  <c r="YA58" i="1" a="1"/>
  <c r="YA58" i="1" s="1"/>
  <c r="YB26" i="1"/>
  <c r="YA59" i="1" a="1"/>
  <c r="YA59" i="1" s="1"/>
  <c r="YA104" i="1" a="1"/>
  <c r="YA104" i="1" s="1"/>
  <c r="YA61" i="1" a="1"/>
  <c r="YA61" i="1" s="1"/>
  <c r="YA47" i="1" a="1"/>
  <c r="YA47" i="1" s="1"/>
  <c r="YA85" i="1" a="1"/>
  <c r="YA85" i="1" s="1"/>
  <c r="YA95" i="1" a="1"/>
  <c r="YA95" i="1" s="1"/>
  <c r="YA87" i="1" a="1"/>
  <c r="YA87" i="1" s="1"/>
  <c r="YA50" i="1" a="1"/>
  <c r="YA50" i="1" s="1"/>
  <c r="YA41" i="1" a="1"/>
  <c r="YA41" i="1" s="1"/>
  <c r="YA53" i="1" a="1"/>
  <c r="YA53" i="1" s="1"/>
  <c r="YA54" i="1" a="1"/>
  <c r="YA54" i="1" s="1"/>
  <c r="YA99" i="1" a="1"/>
  <c r="YA99" i="1" s="1"/>
  <c r="YA55" i="1" a="1"/>
  <c r="YA55" i="1" s="1"/>
  <c r="YA60" i="1" a="1"/>
  <c r="YA60" i="1" s="1"/>
  <c r="YA108" i="1" a="1"/>
  <c r="YA108" i="1" s="1"/>
  <c r="YA39" i="1" a="1"/>
  <c r="YA39" i="1" s="1"/>
  <c r="YA45" i="1" a="1"/>
  <c r="YA45" i="1" s="1"/>
  <c r="YA49" i="1" a="1"/>
  <c r="YA49" i="1" s="1"/>
  <c r="YA51" i="1" a="1"/>
  <c r="YA51" i="1" s="1"/>
  <c r="YA52" i="1" a="1"/>
  <c r="YA52" i="1" s="1"/>
  <c r="YA40" i="1" a="1"/>
  <c r="YA40" i="1" s="1"/>
  <c r="YA62" i="1" a="1"/>
  <c r="YA62" i="1" s="1"/>
  <c r="YA63" i="1" a="1"/>
  <c r="YA63" i="1" s="1"/>
  <c r="YA64" i="1" a="1"/>
  <c r="YA64" i="1" s="1"/>
  <c r="YA65" i="1" a="1"/>
  <c r="YA65" i="1" s="1"/>
  <c r="YA66" i="1" a="1"/>
  <c r="YA66" i="1" s="1"/>
  <c r="YA67" i="1" a="1"/>
  <c r="YA67" i="1" s="1"/>
  <c r="YA68" i="1" a="1"/>
  <c r="YA68" i="1" s="1"/>
  <c r="YA69" i="1" a="1"/>
  <c r="YA69" i="1" s="1"/>
  <c r="YA70" i="1" a="1"/>
  <c r="YA70" i="1" s="1"/>
  <c r="YA71" i="1" a="1"/>
  <c r="YA71" i="1" s="1"/>
  <c r="YA72" i="1" a="1"/>
  <c r="YA72" i="1" s="1"/>
  <c r="YA73" i="1" a="1"/>
  <c r="YA73" i="1" s="1"/>
  <c r="YA74" i="1" a="1"/>
  <c r="YA74" i="1" s="1"/>
  <c r="YA75" i="1" a="1"/>
  <c r="YA75" i="1" s="1"/>
  <c r="YA76" i="1" a="1"/>
  <c r="YA76" i="1" s="1"/>
  <c r="YA77" i="1" a="1"/>
  <c r="YA77" i="1" s="1"/>
  <c r="YA78" i="1" a="1"/>
  <c r="YA78" i="1" s="1"/>
  <c r="AI159" i="4"/>
  <c r="PX4" i="1" s="1"/>
  <c r="AJ157" i="4"/>
  <c r="DP159" i="4"/>
  <c r="TE4" i="1" s="1"/>
  <c r="PW69" i="1" a="1"/>
  <c r="PW69" i="1" s="1"/>
  <c r="PW106" i="1" a="1"/>
  <c r="PW106" i="1" s="1"/>
  <c r="PW53" i="1" a="1"/>
  <c r="PW53" i="1" s="1"/>
  <c r="PW65" i="1" a="1"/>
  <c r="PW65" i="1" s="1"/>
  <c r="PW97" i="1" a="1"/>
  <c r="PW97" i="1" s="1"/>
  <c r="PW48" i="1" a="1"/>
  <c r="PW48" i="1" s="1"/>
  <c r="PW68" i="1" a="1"/>
  <c r="PW68" i="1" s="1"/>
  <c r="PW49" i="1" a="1"/>
  <c r="PW49" i="1" s="1"/>
  <c r="PW88" i="1" a="1"/>
  <c r="PW88" i="1" s="1"/>
  <c r="PW100" i="1" a="1"/>
  <c r="PW100" i="1" s="1"/>
  <c r="PW54" i="1" a="1"/>
  <c r="PW54" i="1" s="1"/>
  <c r="PW70" i="1" a="1"/>
  <c r="PW70" i="1" s="1"/>
  <c r="PW95" i="1" a="1"/>
  <c r="PW95" i="1" s="1"/>
  <c r="PW55" i="1" a="1"/>
  <c r="PW55" i="1" s="1"/>
  <c r="PW40" i="1" a="1"/>
  <c r="PW40" i="1" s="1"/>
  <c r="PW56" i="1" a="1"/>
  <c r="PW56" i="1" s="1"/>
  <c r="PW86" i="1" a="1"/>
  <c r="PW86" i="1" s="1"/>
  <c r="PW39" i="1" a="1"/>
  <c r="PW39" i="1" s="1"/>
  <c r="PW41" i="1" a="1"/>
  <c r="PW41" i="1" s="1"/>
  <c r="PW57" i="1" a="1"/>
  <c r="PW57" i="1" s="1"/>
  <c r="PW107" i="1" a="1"/>
  <c r="PW107" i="1" s="1"/>
  <c r="PW58" i="1" a="1"/>
  <c r="PW58" i="1" s="1"/>
  <c r="PW105" i="1" a="1"/>
  <c r="PW105" i="1" s="1"/>
  <c r="PW59" i="1" a="1"/>
  <c r="PW59" i="1" s="1"/>
  <c r="PW89" i="1" a="1"/>
  <c r="PW89" i="1" s="1"/>
  <c r="PW61" i="1" a="1"/>
  <c r="PW61" i="1" s="1"/>
  <c r="PW94" i="1" a="1"/>
  <c r="PW94" i="1" s="1"/>
  <c r="PW87" i="1" a="1"/>
  <c r="PW87" i="1" s="1"/>
  <c r="PW93" i="1" a="1"/>
  <c r="PW93" i="1" s="1"/>
  <c r="PW67" i="1" a="1"/>
  <c r="PW67" i="1" s="1"/>
  <c r="PW85" i="1" a="1"/>
  <c r="PW85" i="1" s="1"/>
  <c r="PW83" i="1" a="1"/>
  <c r="PW83" i="1" s="1"/>
  <c r="PW50" i="1" a="1"/>
  <c r="PW50" i="1" s="1"/>
  <c r="PW46" i="1" a="1"/>
  <c r="PW46" i="1" s="1"/>
  <c r="PW60" i="1" a="1"/>
  <c r="PW60" i="1" s="1"/>
  <c r="PW99" i="1" a="1"/>
  <c r="PW99" i="1" s="1"/>
  <c r="PW104" i="1" a="1"/>
  <c r="PW104" i="1" s="1"/>
  <c r="PW62" i="1" a="1"/>
  <c r="PW62" i="1" s="1"/>
  <c r="PW98" i="1" a="1"/>
  <c r="PW98" i="1" s="1"/>
  <c r="PW51" i="1" a="1"/>
  <c r="PW51" i="1" s="1"/>
  <c r="PW84" i="1" a="1"/>
  <c r="PW84" i="1" s="1"/>
  <c r="PW82" i="1" a="1"/>
  <c r="PW82" i="1" s="1"/>
  <c r="PW108" i="1" a="1"/>
  <c r="PW108" i="1" s="1"/>
  <c r="PW63" i="1" a="1"/>
  <c r="PW63" i="1" s="1"/>
  <c r="PW45" i="1" a="1"/>
  <c r="PW45" i="1" s="1"/>
  <c r="PW96" i="1" a="1"/>
  <c r="PW96" i="1" s="1"/>
  <c r="PW64" i="1" a="1"/>
  <c r="PW64" i="1" s="1"/>
  <c r="PW47" i="1" a="1"/>
  <c r="PW47" i="1" s="1"/>
  <c r="PW66" i="1" a="1"/>
  <c r="PW66" i="1" s="1"/>
  <c r="PW52" i="1" a="1"/>
  <c r="PW52" i="1" s="1"/>
  <c r="PW71" i="1" a="1"/>
  <c r="PW71" i="1" s="1"/>
  <c r="PW72" i="1" a="1"/>
  <c r="PW72" i="1" s="1"/>
  <c r="PW73" i="1" a="1"/>
  <c r="PW73" i="1" s="1"/>
  <c r="PW74" i="1" a="1"/>
  <c r="PW74" i="1" s="1"/>
  <c r="PW75" i="1" a="1"/>
  <c r="PW75" i="1" s="1"/>
  <c r="PW76" i="1" a="1"/>
  <c r="PW76" i="1" s="1"/>
  <c r="PW77" i="1" a="1"/>
  <c r="PW77" i="1" s="1"/>
  <c r="PW78" i="1" a="1"/>
  <c r="PW78" i="1" s="1"/>
  <c r="E439" i="4"/>
  <c r="P424" i="4"/>
  <c r="C425" i="4"/>
  <c r="F440" i="4"/>
  <c r="U440" i="4"/>
  <c r="F505" i="4"/>
  <c r="E505" i="4"/>
  <c r="D505" i="4"/>
  <c r="Q505" i="4" s="1"/>
  <c r="I441" i="4"/>
  <c r="H441" i="4"/>
  <c r="U441" i="4" s="1"/>
  <c r="G441" i="4"/>
  <c r="D441" i="4"/>
  <c r="Q441" i="4" s="1"/>
  <c r="V440" i="4"/>
  <c r="R438" i="4"/>
  <c r="S424" i="4"/>
  <c r="B424" i="4"/>
  <c r="A506" i="4"/>
  <c r="A442" i="4"/>
  <c r="YB106" i="1" l="1" a="1"/>
  <c r="YB106" i="1" s="1"/>
  <c r="YB56" i="1" a="1"/>
  <c r="YB56" i="1" s="1"/>
  <c r="YB57" i="1" a="1"/>
  <c r="YB57" i="1" s="1"/>
  <c r="YB58" i="1" a="1"/>
  <c r="YB58" i="1" s="1"/>
  <c r="YC26" i="1"/>
  <c r="YB59" i="1" a="1"/>
  <c r="YB59" i="1" s="1"/>
  <c r="YB60" i="1" a="1"/>
  <c r="YB60" i="1" s="1"/>
  <c r="YB61" i="1" a="1"/>
  <c r="YB61" i="1" s="1"/>
  <c r="YB89" i="1" a="1"/>
  <c r="YB89" i="1" s="1"/>
  <c r="YB99" i="1" a="1"/>
  <c r="YB99" i="1" s="1"/>
  <c r="YB84" i="1" a="1"/>
  <c r="YB84" i="1" s="1"/>
  <c r="YB96" i="1" a="1"/>
  <c r="YB96" i="1" s="1"/>
  <c r="YB39" i="1" a="1"/>
  <c r="YB39" i="1" s="1"/>
  <c r="YB95" i="1" a="1"/>
  <c r="YB95" i="1" s="1"/>
  <c r="YB98" i="1" a="1"/>
  <c r="YB98" i="1" s="1"/>
  <c r="YB48" i="1" a="1"/>
  <c r="YB48" i="1" s="1"/>
  <c r="YB83" i="1" a="1"/>
  <c r="YB83" i="1" s="1"/>
  <c r="YB49" i="1" a="1"/>
  <c r="YB49" i="1" s="1"/>
  <c r="YB85" i="1" a="1"/>
  <c r="YB85" i="1" s="1"/>
  <c r="YB45" i="1" a="1"/>
  <c r="YB45" i="1" s="1"/>
  <c r="YB108" i="1" a="1"/>
  <c r="YB108" i="1" s="1"/>
  <c r="YB94" i="1" a="1"/>
  <c r="YB94" i="1" s="1"/>
  <c r="YB105" i="1" a="1"/>
  <c r="YB105" i="1" s="1"/>
  <c r="YB46" i="1" a="1"/>
  <c r="YB46" i="1" s="1"/>
  <c r="YB107" i="1" a="1"/>
  <c r="YB107" i="1" s="1"/>
  <c r="YB88" i="1" a="1"/>
  <c r="YB88" i="1" s="1"/>
  <c r="YB93" i="1" a="1"/>
  <c r="YB93" i="1" s="1"/>
  <c r="YB50" i="1" a="1"/>
  <c r="YB50" i="1" s="1"/>
  <c r="YB40" i="1" a="1"/>
  <c r="YB40" i="1" s="1"/>
  <c r="YB53" i="1" a="1"/>
  <c r="YB53" i="1" s="1"/>
  <c r="YB41" i="1" a="1"/>
  <c r="YB41" i="1" s="1"/>
  <c r="YB54" i="1" a="1"/>
  <c r="YB54" i="1" s="1"/>
  <c r="YB55" i="1" a="1"/>
  <c r="YB55" i="1" s="1"/>
  <c r="YB104" i="1" a="1"/>
  <c r="YB104" i="1" s="1"/>
  <c r="YB82" i="1" a="1"/>
  <c r="YB82" i="1" s="1"/>
  <c r="YB47" i="1" a="1"/>
  <c r="YB47" i="1" s="1"/>
  <c r="YB86" i="1" a="1"/>
  <c r="YB86" i="1" s="1"/>
  <c r="YB87" i="1" a="1"/>
  <c r="YB87" i="1" s="1"/>
  <c r="YB97" i="1" a="1"/>
  <c r="YB97" i="1" s="1"/>
  <c r="YB51" i="1" a="1"/>
  <c r="YB51" i="1" s="1"/>
  <c r="YB52" i="1" a="1"/>
  <c r="YB52" i="1" s="1"/>
  <c r="YB100" i="1" a="1"/>
  <c r="YB100" i="1" s="1"/>
  <c r="YB62" i="1" a="1"/>
  <c r="YB62" i="1" s="1"/>
  <c r="YB63" i="1" a="1"/>
  <c r="YB63" i="1" s="1"/>
  <c r="YB64" i="1" a="1"/>
  <c r="YB64" i="1" s="1"/>
  <c r="YB65" i="1" a="1"/>
  <c r="YB65" i="1" s="1"/>
  <c r="YB66" i="1" a="1"/>
  <c r="YB66" i="1" s="1"/>
  <c r="YB67" i="1" a="1"/>
  <c r="YB67" i="1" s="1"/>
  <c r="YB68" i="1" a="1"/>
  <c r="YB68" i="1" s="1"/>
  <c r="YB69" i="1" a="1"/>
  <c r="YB69" i="1" s="1"/>
  <c r="YB70" i="1" a="1"/>
  <c r="YB70" i="1" s="1"/>
  <c r="YB71" i="1" a="1"/>
  <c r="YB71" i="1" s="1"/>
  <c r="YB72" i="1" a="1"/>
  <c r="YB72" i="1" s="1"/>
  <c r="YB73" i="1" a="1"/>
  <c r="YB73" i="1" s="1"/>
  <c r="YB74" i="1" a="1"/>
  <c r="YB74" i="1" s="1"/>
  <c r="YB75" i="1" a="1"/>
  <c r="YB75" i="1" s="1"/>
  <c r="YB76" i="1" a="1"/>
  <c r="YB76" i="1" s="1"/>
  <c r="YB77" i="1" a="1"/>
  <c r="YB77" i="1" s="1"/>
  <c r="YB78" i="1" a="1"/>
  <c r="YB78" i="1" s="1"/>
  <c r="PX86" i="1" a="1"/>
  <c r="PX86" i="1" s="1"/>
  <c r="PX97" i="1" a="1"/>
  <c r="PX97" i="1" s="1"/>
  <c r="PX66" i="1" a="1"/>
  <c r="PX66" i="1" s="1"/>
  <c r="PX105" i="1" a="1"/>
  <c r="PX105" i="1" s="1"/>
  <c r="PX56" i="1" a="1"/>
  <c r="PX56" i="1" s="1"/>
  <c r="PX106" i="1" a="1"/>
  <c r="PX106" i="1" s="1"/>
  <c r="PX104" i="1" a="1"/>
  <c r="PX104" i="1" s="1"/>
  <c r="PX46" i="1" a="1"/>
  <c r="PX46" i="1" s="1"/>
  <c r="PX84" i="1" a="1"/>
  <c r="PX84" i="1" s="1"/>
  <c r="PX48" i="1" a="1"/>
  <c r="PX48" i="1" s="1"/>
  <c r="PX67" i="1" a="1"/>
  <c r="PX67" i="1" s="1"/>
  <c r="PX70" i="1" a="1"/>
  <c r="PX70" i="1" s="1"/>
  <c r="PX58" i="1" a="1"/>
  <c r="PX58" i="1" s="1"/>
  <c r="PX108" i="1" a="1"/>
  <c r="PX108" i="1" s="1"/>
  <c r="PX95" i="1" a="1"/>
  <c r="PX95" i="1" s="1"/>
  <c r="PX107" i="1" a="1"/>
  <c r="PX107" i="1" s="1"/>
  <c r="PX64" i="1" a="1"/>
  <c r="PX64" i="1" s="1"/>
  <c r="PX47" i="1" a="1"/>
  <c r="PX47" i="1" s="1"/>
  <c r="PX45" i="1" a="1"/>
  <c r="PX45" i="1" s="1"/>
  <c r="PX98" i="1" a="1"/>
  <c r="PX98" i="1" s="1"/>
  <c r="PX68" i="1" a="1"/>
  <c r="PX68" i="1" s="1"/>
  <c r="PX40" i="1" a="1"/>
  <c r="PX40" i="1" s="1"/>
  <c r="PX60" i="1" a="1"/>
  <c r="PX60" i="1" s="1"/>
  <c r="PX61" i="1" a="1"/>
  <c r="PX61" i="1" s="1"/>
  <c r="PX93" i="1" a="1"/>
  <c r="PX93" i="1" s="1"/>
  <c r="PX63" i="1" a="1"/>
  <c r="PX63" i="1" s="1"/>
  <c r="PX85" i="1" a="1"/>
  <c r="PX85" i="1" s="1"/>
  <c r="PX49" i="1" a="1"/>
  <c r="PX49" i="1" s="1"/>
  <c r="PX69" i="1" a="1"/>
  <c r="PX69" i="1" s="1"/>
  <c r="PX83" i="1" a="1"/>
  <c r="PX83" i="1" s="1"/>
  <c r="PX50" i="1" a="1"/>
  <c r="PX50" i="1" s="1"/>
  <c r="PX57" i="1" a="1"/>
  <c r="PX57" i="1" s="1"/>
  <c r="PX82" i="1" a="1"/>
  <c r="PX82" i="1" s="1"/>
  <c r="PX51" i="1" a="1"/>
  <c r="PX51" i="1" s="1"/>
  <c r="PX88" i="1" a="1"/>
  <c r="PX88" i="1" s="1"/>
  <c r="PX52" i="1" a="1"/>
  <c r="PX52" i="1" s="1"/>
  <c r="PX71" i="1" a="1"/>
  <c r="PX71" i="1" s="1"/>
  <c r="PX41" i="1" a="1"/>
  <c r="PX41" i="1" s="1"/>
  <c r="PX53" i="1" a="1"/>
  <c r="PX53" i="1" s="1"/>
  <c r="PX100" i="1" a="1"/>
  <c r="PX100" i="1" s="1"/>
  <c r="PX54" i="1" a="1"/>
  <c r="PX54" i="1" s="1"/>
  <c r="PX55" i="1" a="1"/>
  <c r="PX55" i="1" s="1"/>
  <c r="PX89" i="1" a="1"/>
  <c r="PX89" i="1" s="1"/>
  <c r="PX87" i="1" a="1"/>
  <c r="PX87" i="1" s="1"/>
  <c r="PX65" i="1" a="1"/>
  <c r="PX65" i="1" s="1"/>
  <c r="PX94" i="1" a="1"/>
  <c r="PX94" i="1" s="1"/>
  <c r="PX59" i="1" a="1"/>
  <c r="PX59" i="1" s="1"/>
  <c r="PX62" i="1" a="1"/>
  <c r="PX62" i="1" s="1"/>
  <c r="PX99" i="1" a="1"/>
  <c r="PX99" i="1" s="1"/>
  <c r="PX96" i="1" a="1"/>
  <c r="PX96" i="1" s="1"/>
  <c r="PX39" i="1" a="1"/>
  <c r="PX39" i="1" s="1"/>
  <c r="PX72" i="1" a="1"/>
  <c r="PX72" i="1" s="1"/>
  <c r="PX73" i="1" a="1"/>
  <c r="PX73" i="1" s="1"/>
  <c r="PX74" i="1" a="1"/>
  <c r="PX74" i="1" s="1"/>
  <c r="PX75" i="1" a="1"/>
  <c r="PX75" i="1" s="1"/>
  <c r="PX76" i="1" a="1"/>
  <c r="PX76" i="1" s="1"/>
  <c r="PX77" i="1" a="1"/>
  <c r="PX77" i="1" s="1"/>
  <c r="PX78" i="1" a="1"/>
  <c r="PX78" i="1" s="1"/>
  <c r="AJ159" i="4"/>
  <c r="PY4" i="1" s="1"/>
  <c r="AK157" i="4"/>
  <c r="DQ159" i="4"/>
  <c r="TF4" i="1" s="1"/>
  <c r="E440" i="4"/>
  <c r="P425" i="4"/>
  <c r="C426" i="4"/>
  <c r="F441" i="4"/>
  <c r="T441" i="4"/>
  <c r="G442" i="4"/>
  <c r="D442" i="4"/>
  <c r="Q442" i="4" s="1"/>
  <c r="I442" i="4"/>
  <c r="V442" i="4" s="1"/>
  <c r="H442" i="4"/>
  <c r="U442" i="4" s="1"/>
  <c r="F506" i="4"/>
  <c r="E506" i="4"/>
  <c r="D506" i="4"/>
  <c r="Q506" i="4" s="1"/>
  <c r="V441" i="4"/>
  <c r="R439" i="4"/>
  <c r="S425" i="4"/>
  <c r="B425" i="4"/>
  <c r="A507" i="4"/>
  <c r="A443" i="4"/>
  <c r="L76" i="4"/>
  <c r="J76" i="4"/>
  <c r="J84" i="4" s="1"/>
  <c r="YC99" i="1" l="1" a="1"/>
  <c r="YC99" i="1" s="1"/>
  <c r="YC56" i="1" a="1"/>
  <c r="YC56" i="1" s="1"/>
  <c r="YC105" i="1" a="1"/>
  <c r="YC105" i="1" s="1"/>
  <c r="YC57" i="1" a="1"/>
  <c r="YC57" i="1" s="1"/>
  <c r="YC40" i="1" a="1"/>
  <c r="YC40" i="1" s="1"/>
  <c r="YC106" i="1" a="1"/>
  <c r="YC106" i="1" s="1"/>
  <c r="YC60" i="1" a="1"/>
  <c r="YC60" i="1" s="1"/>
  <c r="YC61" i="1" a="1"/>
  <c r="YC61" i="1" s="1"/>
  <c r="YC93" i="1" a="1"/>
  <c r="YC93" i="1" s="1"/>
  <c r="YC83" i="1" a="1"/>
  <c r="YC83" i="1" s="1"/>
  <c r="YC96" i="1" a="1"/>
  <c r="YC96" i="1" s="1"/>
  <c r="YC87" i="1" a="1"/>
  <c r="YC87" i="1" s="1"/>
  <c r="YC98" i="1" a="1"/>
  <c r="YC98" i="1" s="1"/>
  <c r="YC49" i="1" a="1"/>
  <c r="YC49" i="1" s="1"/>
  <c r="YC50" i="1" a="1"/>
  <c r="YC50" i="1" s="1"/>
  <c r="YC52" i="1" a="1"/>
  <c r="YC52" i="1" s="1"/>
  <c r="YC53" i="1" a="1"/>
  <c r="YC53" i="1" s="1"/>
  <c r="YC54" i="1" a="1"/>
  <c r="YC54" i="1" s="1"/>
  <c r="YC58" i="1" a="1"/>
  <c r="YC58" i="1" s="1"/>
  <c r="YD26" i="1"/>
  <c r="YC59" i="1" a="1"/>
  <c r="YC59" i="1" s="1"/>
  <c r="YC89" i="1" a="1"/>
  <c r="YC89" i="1" s="1"/>
  <c r="YC104" i="1" a="1"/>
  <c r="YC104" i="1" s="1"/>
  <c r="YC94" i="1" a="1"/>
  <c r="YC94" i="1" s="1"/>
  <c r="YC97" i="1" a="1"/>
  <c r="YC97" i="1" s="1"/>
  <c r="YC86" i="1" a="1"/>
  <c r="YC86" i="1" s="1"/>
  <c r="YC82" i="1" a="1"/>
  <c r="YC82" i="1" s="1"/>
  <c r="YC107" i="1" a="1"/>
  <c r="YC107" i="1" s="1"/>
  <c r="YC108" i="1" a="1"/>
  <c r="YC108" i="1" s="1"/>
  <c r="YC100" i="1" a="1"/>
  <c r="YC100" i="1" s="1"/>
  <c r="YC46" i="1" a="1"/>
  <c r="YC46" i="1" s="1"/>
  <c r="YC95" i="1" a="1"/>
  <c r="YC95" i="1" s="1"/>
  <c r="YC47" i="1" a="1"/>
  <c r="YC47" i="1" s="1"/>
  <c r="YC85" i="1" a="1"/>
  <c r="YC85" i="1" s="1"/>
  <c r="YC45" i="1" a="1"/>
  <c r="YC45" i="1" s="1"/>
  <c r="YC48" i="1" a="1"/>
  <c r="YC48" i="1" s="1"/>
  <c r="YC39" i="1" a="1"/>
  <c r="YC39" i="1" s="1"/>
  <c r="YC84" i="1" a="1"/>
  <c r="YC84" i="1" s="1"/>
  <c r="YC51" i="1" a="1"/>
  <c r="YC51" i="1" s="1"/>
  <c r="YC88" i="1" a="1"/>
  <c r="YC88" i="1" s="1"/>
  <c r="YC41" i="1" a="1"/>
  <c r="YC41" i="1" s="1"/>
  <c r="YC55" i="1" a="1"/>
  <c r="YC55" i="1" s="1"/>
  <c r="YC62" i="1" a="1"/>
  <c r="YC62" i="1" s="1"/>
  <c r="YC63" i="1" a="1"/>
  <c r="YC63" i="1" s="1"/>
  <c r="YC64" i="1" a="1"/>
  <c r="YC64" i="1" s="1"/>
  <c r="YC65" i="1" a="1"/>
  <c r="YC65" i="1" s="1"/>
  <c r="YC66" i="1" a="1"/>
  <c r="YC66" i="1" s="1"/>
  <c r="YC67" i="1" a="1"/>
  <c r="YC67" i="1" s="1"/>
  <c r="YC68" i="1" a="1"/>
  <c r="YC68" i="1" s="1"/>
  <c r="YC69" i="1" a="1"/>
  <c r="YC69" i="1" s="1"/>
  <c r="YC70" i="1" a="1"/>
  <c r="YC70" i="1" s="1"/>
  <c r="YC71" i="1" a="1"/>
  <c r="YC71" i="1" s="1"/>
  <c r="YC72" i="1" a="1"/>
  <c r="YC72" i="1" s="1"/>
  <c r="YC73" i="1" a="1"/>
  <c r="YC73" i="1" s="1"/>
  <c r="YC74" i="1" a="1"/>
  <c r="YC74" i="1" s="1"/>
  <c r="YC75" i="1" a="1"/>
  <c r="YC75" i="1" s="1"/>
  <c r="YC76" i="1" a="1"/>
  <c r="YC76" i="1" s="1"/>
  <c r="YC77" i="1" a="1"/>
  <c r="YC77" i="1" s="1"/>
  <c r="YC78" i="1" a="1"/>
  <c r="YC78" i="1" s="1"/>
  <c r="DR159" i="4"/>
  <c r="TG4" i="1" s="1"/>
  <c r="PY82" i="1" a="1"/>
  <c r="PY82" i="1" s="1"/>
  <c r="PY96" i="1" a="1"/>
  <c r="PY96" i="1" s="1"/>
  <c r="PY65" i="1" a="1"/>
  <c r="PY65" i="1" s="1"/>
  <c r="PY60" i="1" a="1"/>
  <c r="PY60" i="1" s="1"/>
  <c r="PY99" i="1" a="1"/>
  <c r="PY99" i="1" s="1"/>
  <c r="PY105" i="1" a="1"/>
  <c r="PY105" i="1" s="1"/>
  <c r="PY64" i="1" a="1"/>
  <c r="PY64" i="1" s="1"/>
  <c r="PY88" i="1" a="1"/>
  <c r="PY88" i="1" s="1"/>
  <c r="PY48" i="1" a="1"/>
  <c r="PY48" i="1" s="1"/>
  <c r="PY66" i="1" a="1"/>
  <c r="PY66" i="1" s="1"/>
  <c r="PY55" i="1" a="1"/>
  <c r="PY55" i="1" s="1"/>
  <c r="PY59" i="1" a="1"/>
  <c r="PY59" i="1" s="1"/>
  <c r="PY40" i="1" a="1"/>
  <c r="PY40" i="1" s="1"/>
  <c r="PY100" i="1" a="1"/>
  <c r="PY100" i="1" s="1"/>
  <c r="PY104" i="1" a="1"/>
  <c r="PY104" i="1" s="1"/>
  <c r="PY93" i="1" a="1"/>
  <c r="PY93" i="1" s="1"/>
  <c r="PY97" i="1" a="1"/>
  <c r="PY97" i="1" s="1"/>
  <c r="PY67" i="1" a="1"/>
  <c r="PY67" i="1" s="1"/>
  <c r="PY46" i="1" a="1"/>
  <c r="PY46" i="1" s="1"/>
  <c r="PY86" i="1" a="1"/>
  <c r="PY86" i="1" s="1"/>
  <c r="PY63" i="1" a="1"/>
  <c r="PY63" i="1" s="1"/>
  <c r="PY87" i="1" a="1"/>
  <c r="PY87" i="1" s="1"/>
  <c r="PY98" i="1" a="1"/>
  <c r="PY98" i="1" s="1"/>
  <c r="PY68" i="1" a="1"/>
  <c r="PY68" i="1" s="1"/>
  <c r="PY107" i="1" a="1"/>
  <c r="PY107" i="1" s="1"/>
  <c r="PY57" i="1" a="1"/>
  <c r="PY57" i="1" s="1"/>
  <c r="PY94" i="1" a="1"/>
  <c r="PY94" i="1" s="1"/>
  <c r="PY61" i="1" a="1"/>
  <c r="PY61" i="1" s="1"/>
  <c r="PY47" i="1" a="1"/>
  <c r="PY47" i="1" s="1"/>
  <c r="PY84" i="1" a="1"/>
  <c r="PY84" i="1" s="1"/>
  <c r="PY49" i="1" a="1"/>
  <c r="PY49" i="1" s="1"/>
  <c r="PY69" i="1" a="1"/>
  <c r="PY69" i="1" s="1"/>
  <c r="PY58" i="1" a="1"/>
  <c r="PY58" i="1" s="1"/>
  <c r="PY39" i="1" a="1"/>
  <c r="PY39" i="1" s="1"/>
  <c r="PY50" i="1" a="1"/>
  <c r="PY50" i="1" s="1"/>
  <c r="PY70" i="1" a="1"/>
  <c r="PY70" i="1" s="1"/>
  <c r="PY71" i="1" a="1"/>
  <c r="PY71" i="1" s="1"/>
  <c r="PY45" i="1" a="1"/>
  <c r="PY45" i="1" s="1"/>
  <c r="PY51" i="1" a="1"/>
  <c r="PY51" i="1" s="1"/>
  <c r="PY89" i="1" a="1"/>
  <c r="PY89" i="1" s="1"/>
  <c r="PY85" i="1" a="1"/>
  <c r="PY85" i="1" s="1"/>
  <c r="PY52" i="1" a="1"/>
  <c r="PY52" i="1" s="1"/>
  <c r="PY72" i="1" a="1"/>
  <c r="PY72" i="1" s="1"/>
  <c r="PY41" i="1" a="1"/>
  <c r="PY41" i="1" s="1"/>
  <c r="PY53" i="1" a="1"/>
  <c r="PY53" i="1" s="1"/>
  <c r="PY95" i="1" a="1"/>
  <c r="PY95" i="1" s="1"/>
  <c r="PY54" i="1" a="1"/>
  <c r="PY54" i="1" s="1"/>
  <c r="PY108" i="1" a="1"/>
  <c r="PY108" i="1" s="1"/>
  <c r="PY56" i="1" a="1"/>
  <c r="PY56" i="1" s="1"/>
  <c r="PY106" i="1" a="1"/>
  <c r="PY106" i="1" s="1"/>
  <c r="PY62" i="1" a="1"/>
  <c r="PY62" i="1" s="1"/>
  <c r="PY83" i="1" a="1"/>
  <c r="PY83" i="1" s="1"/>
  <c r="PY73" i="1" a="1"/>
  <c r="PY73" i="1" s="1"/>
  <c r="PY74" i="1" a="1"/>
  <c r="PY74" i="1" s="1"/>
  <c r="PY75" i="1" a="1"/>
  <c r="PY75" i="1" s="1"/>
  <c r="PY76" i="1" a="1"/>
  <c r="PY76" i="1" s="1"/>
  <c r="PY77" i="1" a="1"/>
  <c r="PY77" i="1" s="1"/>
  <c r="PY78" i="1" a="1"/>
  <c r="PY78" i="1" s="1"/>
  <c r="AL157" i="4"/>
  <c r="AK159" i="4"/>
  <c r="PZ4" i="1" s="1"/>
  <c r="L80" i="4"/>
  <c r="M80" i="4" s="1"/>
  <c r="N80" i="4" s="1"/>
  <c r="L84" i="4"/>
  <c r="E441" i="4"/>
  <c r="P426" i="4"/>
  <c r="C427" i="4"/>
  <c r="F442" i="4"/>
  <c r="I443" i="4"/>
  <c r="H443" i="4"/>
  <c r="U443" i="4" s="1"/>
  <c r="G443" i="4"/>
  <c r="T443" i="4" s="1"/>
  <c r="D443" i="4"/>
  <c r="Q443" i="4" s="1"/>
  <c r="F507" i="4"/>
  <c r="E507" i="4"/>
  <c r="D507" i="4"/>
  <c r="Q507" i="4" s="1"/>
  <c r="T442" i="4"/>
  <c r="R440" i="4"/>
  <c r="S426" i="4"/>
  <c r="B426" i="4"/>
  <c r="A444" i="4"/>
  <c r="A508" i="4"/>
  <c r="YD106" i="1" l="1" a="1"/>
  <c r="YD106" i="1" s="1"/>
  <c r="YD56" i="1" a="1"/>
  <c r="YD56" i="1" s="1"/>
  <c r="YD57" i="1" a="1"/>
  <c r="YD57" i="1" s="1"/>
  <c r="YD100" i="1" a="1"/>
  <c r="YD100" i="1" s="1"/>
  <c r="YD59" i="1" a="1"/>
  <c r="YD59" i="1" s="1"/>
  <c r="YE26" i="1"/>
  <c r="YD60" i="1" a="1"/>
  <c r="YD60" i="1" s="1"/>
  <c r="YD108" i="1" a="1"/>
  <c r="YD108" i="1" s="1"/>
  <c r="YD47" i="1" a="1"/>
  <c r="YD47" i="1" s="1"/>
  <c r="YD98" i="1" a="1"/>
  <c r="YD98" i="1" s="1"/>
  <c r="YD93" i="1" a="1"/>
  <c r="YD93" i="1" s="1"/>
  <c r="YD52" i="1" a="1"/>
  <c r="YD52" i="1" s="1"/>
  <c r="YD54" i="1" a="1"/>
  <c r="YD54" i="1" s="1"/>
  <c r="YD41" i="1" a="1"/>
  <c r="YD41" i="1" s="1"/>
  <c r="YD58" i="1" a="1"/>
  <c r="YD58" i="1" s="1"/>
  <c r="YD40" i="1" a="1"/>
  <c r="YD40" i="1" s="1"/>
  <c r="YD104" i="1" a="1"/>
  <c r="YD104" i="1" s="1"/>
  <c r="YD95" i="1" a="1"/>
  <c r="YD95" i="1" s="1"/>
  <c r="YD83" i="1" a="1"/>
  <c r="YD83" i="1" s="1"/>
  <c r="YD82" i="1" a="1"/>
  <c r="YD82" i="1" s="1"/>
  <c r="YD87" i="1" a="1"/>
  <c r="YD87" i="1" s="1"/>
  <c r="YD39" i="1" a="1"/>
  <c r="YD39" i="1" s="1"/>
  <c r="YD50" i="1" a="1"/>
  <c r="YD50" i="1" s="1"/>
  <c r="YD51" i="1" a="1"/>
  <c r="YD51" i="1" s="1"/>
  <c r="YD84" i="1" a="1"/>
  <c r="YD84" i="1" s="1"/>
  <c r="YD105" i="1" a="1"/>
  <c r="YD105" i="1" s="1"/>
  <c r="YD107" i="1" a="1"/>
  <c r="YD107" i="1" s="1"/>
  <c r="YD55" i="1" a="1"/>
  <c r="YD55" i="1" s="1"/>
  <c r="YD46" i="1" a="1"/>
  <c r="YD46" i="1" s="1"/>
  <c r="YD61" i="1" a="1"/>
  <c r="YD61" i="1" s="1"/>
  <c r="YD89" i="1" a="1"/>
  <c r="YD89" i="1" s="1"/>
  <c r="YD94" i="1" a="1"/>
  <c r="YD94" i="1" s="1"/>
  <c r="YD85" i="1" a="1"/>
  <c r="YD85" i="1" s="1"/>
  <c r="YD86" i="1" a="1"/>
  <c r="YD86" i="1" s="1"/>
  <c r="YD96" i="1" a="1"/>
  <c r="YD96" i="1" s="1"/>
  <c r="YD45" i="1" a="1"/>
  <c r="YD45" i="1" s="1"/>
  <c r="YD48" i="1" a="1"/>
  <c r="YD48" i="1" s="1"/>
  <c r="YD97" i="1" a="1"/>
  <c r="YD97" i="1" s="1"/>
  <c r="YD49" i="1" a="1"/>
  <c r="YD49" i="1" s="1"/>
  <c r="YD88" i="1" a="1"/>
  <c r="YD88" i="1" s="1"/>
  <c r="YD99" i="1" a="1"/>
  <c r="YD99" i="1" s="1"/>
  <c r="YD53" i="1" a="1"/>
  <c r="YD53" i="1" s="1"/>
  <c r="YD62" i="1" a="1"/>
  <c r="YD62" i="1" s="1"/>
  <c r="YD63" i="1" a="1"/>
  <c r="YD63" i="1" s="1"/>
  <c r="YD64" i="1" a="1"/>
  <c r="YD64" i="1" s="1"/>
  <c r="YD65" i="1" a="1"/>
  <c r="YD65" i="1" s="1"/>
  <c r="YD66" i="1" a="1"/>
  <c r="YD66" i="1" s="1"/>
  <c r="YD67" i="1" a="1"/>
  <c r="YD67" i="1" s="1"/>
  <c r="YD68" i="1" a="1"/>
  <c r="YD68" i="1" s="1"/>
  <c r="YD69" i="1" a="1"/>
  <c r="YD69" i="1" s="1"/>
  <c r="YD70" i="1" a="1"/>
  <c r="YD70" i="1" s="1"/>
  <c r="YD71" i="1" a="1"/>
  <c r="YD71" i="1" s="1"/>
  <c r="YD72" i="1" a="1"/>
  <c r="YD72" i="1" s="1"/>
  <c r="YD73" i="1" a="1"/>
  <c r="YD73" i="1" s="1"/>
  <c r="YD74" i="1" a="1"/>
  <c r="YD74" i="1" s="1"/>
  <c r="YD75" i="1" a="1"/>
  <c r="YD75" i="1" s="1"/>
  <c r="YD76" i="1" a="1"/>
  <c r="YD76" i="1" s="1"/>
  <c r="YD77" i="1" a="1"/>
  <c r="YD77" i="1" s="1"/>
  <c r="YD78" i="1" a="1"/>
  <c r="YD78" i="1" s="1"/>
  <c r="AM157" i="4"/>
  <c r="AL159" i="4"/>
  <c r="QA4" i="1" s="1"/>
  <c r="PZ39" i="1" a="1"/>
  <c r="PZ39" i="1" s="1"/>
  <c r="PZ50" i="1" a="1"/>
  <c r="PZ50" i="1" s="1"/>
  <c r="PZ70" i="1" a="1"/>
  <c r="PZ70" i="1" s="1"/>
  <c r="PZ61" i="1" a="1"/>
  <c r="PZ61" i="1" s="1"/>
  <c r="PZ45" i="1" a="1"/>
  <c r="PZ45" i="1" s="1"/>
  <c r="PZ51" i="1" a="1"/>
  <c r="PZ51" i="1" s="1"/>
  <c r="PZ71" i="1" a="1"/>
  <c r="PZ71" i="1" s="1"/>
  <c r="PZ105" i="1" a="1"/>
  <c r="PZ105" i="1" s="1"/>
  <c r="PZ106" i="1" a="1"/>
  <c r="PZ106" i="1" s="1"/>
  <c r="PZ47" i="1" a="1"/>
  <c r="PZ47" i="1" s="1"/>
  <c r="PZ49" i="1" a="1"/>
  <c r="PZ49" i="1" s="1"/>
  <c r="PZ85" i="1" a="1"/>
  <c r="PZ85" i="1" s="1"/>
  <c r="PZ52" i="1" a="1"/>
  <c r="PZ52" i="1" s="1"/>
  <c r="PZ87" i="1" a="1"/>
  <c r="PZ87" i="1" s="1"/>
  <c r="PZ82" i="1" a="1"/>
  <c r="PZ82" i="1" s="1"/>
  <c r="PZ41" i="1" a="1"/>
  <c r="PZ41" i="1" s="1"/>
  <c r="PZ53" i="1" a="1"/>
  <c r="PZ53" i="1" s="1"/>
  <c r="PZ40" i="1" a="1"/>
  <c r="PZ40" i="1" s="1"/>
  <c r="PZ89" i="1" a="1"/>
  <c r="PZ89" i="1" s="1"/>
  <c r="PZ48" i="1" a="1"/>
  <c r="PZ48" i="1" s="1"/>
  <c r="PZ97" i="1" a="1"/>
  <c r="PZ97" i="1" s="1"/>
  <c r="PZ93" i="1" a="1"/>
  <c r="PZ93" i="1" s="1"/>
  <c r="PZ108" i="1" a="1"/>
  <c r="PZ108" i="1" s="1"/>
  <c r="PZ54" i="1" a="1"/>
  <c r="PZ54" i="1" s="1"/>
  <c r="PZ66" i="1" a="1"/>
  <c r="PZ66" i="1" s="1"/>
  <c r="PZ83" i="1" a="1"/>
  <c r="PZ83" i="1" s="1"/>
  <c r="PZ68" i="1" a="1"/>
  <c r="PZ68" i="1" s="1"/>
  <c r="PZ99" i="1" a="1"/>
  <c r="PZ99" i="1" s="1"/>
  <c r="PZ55" i="1" a="1"/>
  <c r="PZ55" i="1" s="1"/>
  <c r="PZ59" i="1" a="1"/>
  <c r="PZ59" i="1" s="1"/>
  <c r="PZ62" i="1" a="1"/>
  <c r="PZ62" i="1" s="1"/>
  <c r="PZ96" i="1" a="1"/>
  <c r="PZ96" i="1" s="1"/>
  <c r="PZ46" i="1" a="1"/>
  <c r="PZ46" i="1" s="1"/>
  <c r="PZ56" i="1" a="1"/>
  <c r="PZ56" i="1" s="1"/>
  <c r="PZ72" i="1" a="1"/>
  <c r="PZ72" i="1" s="1"/>
  <c r="PZ73" i="1" a="1"/>
  <c r="PZ73" i="1" s="1"/>
  <c r="PZ60" i="1" a="1"/>
  <c r="PZ60" i="1" s="1"/>
  <c r="PZ104" i="1" a="1"/>
  <c r="PZ104" i="1" s="1"/>
  <c r="PZ63" i="1" a="1"/>
  <c r="PZ63" i="1" s="1"/>
  <c r="PZ65" i="1" a="1"/>
  <c r="PZ65" i="1" s="1"/>
  <c r="PZ69" i="1" a="1"/>
  <c r="PZ69" i="1" s="1"/>
  <c r="PZ95" i="1" a="1"/>
  <c r="PZ95" i="1" s="1"/>
  <c r="PZ57" i="1" a="1"/>
  <c r="PZ57" i="1" s="1"/>
  <c r="PZ64" i="1" a="1"/>
  <c r="PZ64" i="1" s="1"/>
  <c r="PZ67" i="1" a="1"/>
  <c r="PZ67" i="1" s="1"/>
  <c r="PZ100" i="1" a="1"/>
  <c r="PZ100" i="1" s="1"/>
  <c r="PZ58" i="1" a="1"/>
  <c r="PZ58" i="1" s="1"/>
  <c r="PZ107" i="1" a="1"/>
  <c r="PZ107" i="1" s="1"/>
  <c r="PZ94" i="1" a="1"/>
  <c r="PZ94" i="1" s="1"/>
  <c r="PZ84" i="1" a="1"/>
  <c r="PZ84" i="1" s="1"/>
  <c r="PZ86" i="1" a="1"/>
  <c r="PZ86" i="1" s="1"/>
  <c r="PZ88" i="1" a="1"/>
  <c r="PZ88" i="1" s="1"/>
  <c r="PZ98" i="1" a="1"/>
  <c r="PZ98" i="1" s="1"/>
  <c r="PZ74" i="1" a="1"/>
  <c r="PZ74" i="1" s="1"/>
  <c r="PZ75" i="1" a="1"/>
  <c r="PZ75" i="1" s="1"/>
  <c r="PZ76" i="1" a="1"/>
  <c r="PZ76" i="1" s="1"/>
  <c r="PZ77" i="1" a="1"/>
  <c r="PZ77" i="1" s="1"/>
  <c r="PZ78" i="1" a="1"/>
  <c r="PZ78" i="1" s="1"/>
  <c r="DS159" i="4"/>
  <c r="TH4" i="1" s="1"/>
  <c r="E442" i="4"/>
  <c r="P427" i="4"/>
  <c r="C428" i="4"/>
  <c r="F443" i="4"/>
  <c r="F508" i="4"/>
  <c r="E508" i="4"/>
  <c r="D508" i="4"/>
  <c r="Q508" i="4" s="1"/>
  <c r="I444" i="4"/>
  <c r="V444" i="4" s="1"/>
  <c r="H444" i="4"/>
  <c r="U444" i="4" s="1"/>
  <c r="G444" i="4"/>
  <c r="T444" i="4" s="1"/>
  <c r="D444" i="4"/>
  <c r="Q444" i="4" s="1"/>
  <c r="V443" i="4"/>
  <c r="R441" i="4"/>
  <c r="S427" i="4"/>
  <c r="B427" i="4"/>
  <c r="A509" i="4"/>
  <c r="A445" i="4"/>
  <c r="N77" i="4"/>
  <c r="M76" i="4"/>
  <c r="M84" i="4" s="1"/>
  <c r="YE108" i="1" l="1" a="1"/>
  <c r="YE108" i="1" s="1"/>
  <c r="YE56" i="1" a="1"/>
  <c r="YE56" i="1" s="1"/>
  <c r="YE57" i="1" a="1"/>
  <c r="YE57" i="1" s="1"/>
  <c r="YE58" i="1" a="1"/>
  <c r="YE58" i="1" s="1"/>
  <c r="YE99" i="1" a="1"/>
  <c r="YE99" i="1" s="1"/>
  <c r="YE61" i="1" a="1"/>
  <c r="YE61" i="1" s="1"/>
  <c r="YE96" i="1" a="1"/>
  <c r="YE96" i="1" s="1"/>
  <c r="YE97" i="1" a="1"/>
  <c r="YE97" i="1" s="1"/>
  <c r="YE88" i="1" a="1"/>
  <c r="YE88" i="1" s="1"/>
  <c r="YE98" i="1" a="1"/>
  <c r="YE98" i="1" s="1"/>
  <c r="YE50" i="1" a="1"/>
  <c r="YE50" i="1" s="1"/>
  <c r="YE51" i="1" a="1"/>
  <c r="YE51" i="1" s="1"/>
  <c r="YE52" i="1" a="1"/>
  <c r="YE52" i="1" s="1"/>
  <c r="YE100" i="1" a="1"/>
  <c r="YE100" i="1" s="1"/>
  <c r="YE55" i="1" a="1"/>
  <c r="YE55" i="1" s="1"/>
  <c r="YE107" i="1" a="1"/>
  <c r="YE107" i="1" s="1"/>
  <c r="YE94" i="1" a="1"/>
  <c r="YE94" i="1" s="1"/>
  <c r="YE59" i="1" a="1"/>
  <c r="YE59" i="1" s="1"/>
  <c r="YF26" i="1"/>
  <c r="YE60" i="1" a="1"/>
  <c r="YE60" i="1" s="1"/>
  <c r="YE104" i="1" a="1"/>
  <c r="YE104" i="1" s="1"/>
  <c r="YE46" i="1" a="1"/>
  <c r="YE46" i="1" s="1"/>
  <c r="YE89" i="1" a="1"/>
  <c r="YE89" i="1" s="1"/>
  <c r="YE106" i="1" a="1"/>
  <c r="YE106" i="1" s="1"/>
  <c r="YE95" i="1" a="1"/>
  <c r="YE95" i="1" s="1"/>
  <c r="YE86" i="1" a="1"/>
  <c r="YE86" i="1" s="1"/>
  <c r="YE85" i="1" a="1"/>
  <c r="YE85" i="1" s="1"/>
  <c r="YE87" i="1" a="1"/>
  <c r="YE87" i="1" s="1"/>
  <c r="YE41" i="1" a="1"/>
  <c r="YE41" i="1" s="1"/>
  <c r="YE54" i="1" a="1"/>
  <c r="YE54" i="1" s="1"/>
  <c r="YE105" i="1" a="1"/>
  <c r="YE105" i="1" s="1"/>
  <c r="YE83" i="1" a="1"/>
  <c r="YE83" i="1" s="1"/>
  <c r="YE84" i="1" a="1"/>
  <c r="YE84" i="1" s="1"/>
  <c r="YE47" i="1" a="1"/>
  <c r="YE47" i="1" s="1"/>
  <c r="YE39" i="1" a="1"/>
  <c r="YE39" i="1" s="1"/>
  <c r="YE48" i="1" a="1"/>
  <c r="YE48" i="1" s="1"/>
  <c r="YE45" i="1" a="1"/>
  <c r="YE45" i="1" s="1"/>
  <c r="YE49" i="1" a="1"/>
  <c r="YE49" i="1" s="1"/>
  <c r="YE93" i="1" a="1"/>
  <c r="YE93" i="1" s="1"/>
  <c r="YE82" i="1" a="1"/>
  <c r="YE82" i="1" s="1"/>
  <c r="YE53" i="1" a="1"/>
  <c r="YE53" i="1" s="1"/>
  <c r="YE40" i="1" a="1"/>
  <c r="YE40" i="1" s="1"/>
  <c r="YE62" i="1" a="1"/>
  <c r="YE62" i="1" s="1"/>
  <c r="YE63" i="1" a="1"/>
  <c r="YE63" i="1" s="1"/>
  <c r="YE64" i="1" a="1"/>
  <c r="YE64" i="1" s="1"/>
  <c r="YE65" i="1" a="1"/>
  <c r="YE65" i="1" s="1"/>
  <c r="YE66" i="1" a="1"/>
  <c r="YE66" i="1" s="1"/>
  <c r="YE67" i="1" a="1"/>
  <c r="YE67" i="1" s="1"/>
  <c r="YE68" i="1" a="1"/>
  <c r="YE68" i="1" s="1"/>
  <c r="YE69" i="1" a="1"/>
  <c r="YE69" i="1" s="1"/>
  <c r="YE70" i="1" a="1"/>
  <c r="YE70" i="1" s="1"/>
  <c r="YE71" i="1" a="1"/>
  <c r="YE71" i="1" s="1"/>
  <c r="YE72" i="1" a="1"/>
  <c r="YE72" i="1" s="1"/>
  <c r="YE73" i="1" a="1"/>
  <c r="YE73" i="1" s="1"/>
  <c r="YE74" i="1" a="1"/>
  <c r="YE74" i="1" s="1"/>
  <c r="YE75" i="1" a="1"/>
  <c r="YE75" i="1" s="1"/>
  <c r="YE76" i="1" a="1"/>
  <c r="YE76" i="1" s="1"/>
  <c r="YE77" i="1" a="1"/>
  <c r="YE77" i="1" s="1"/>
  <c r="YE78" i="1" a="1"/>
  <c r="YE78" i="1" s="1"/>
  <c r="AN157" i="4"/>
  <c r="AM159" i="4"/>
  <c r="QB4" i="1" s="1"/>
  <c r="DT159" i="4"/>
  <c r="TI4" i="1" s="1"/>
  <c r="QA82" i="1" a="1"/>
  <c r="QA82" i="1" s="1"/>
  <c r="QA96" i="1" a="1"/>
  <c r="QA96" i="1" s="1"/>
  <c r="QA65" i="1" a="1"/>
  <c r="QA65" i="1" s="1"/>
  <c r="QA100" i="1" a="1"/>
  <c r="QA100" i="1" s="1"/>
  <c r="QA60" i="1" a="1"/>
  <c r="QA60" i="1" s="1"/>
  <c r="QA86" i="1" a="1"/>
  <c r="QA86" i="1" s="1"/>
  <c r="QA64" i="1" a="1"/>
  <c r="QA64" i="1" s="1"/>
  <c r="QA83" i="1" a="1"/>
  <c r="QA83" i="1" s="1"/>
  <c r="QA48" i="1" a="1"/>
  <c r="QA48" i="1" s="1"/>
  <c r="QA66" i="1" a="1"/>
  <c r="QA66" i="1" s="1"/>
  <c r="QA74" i="1" a="1"/>
  <c r="QA74" i="1" s="1"/>
  <c r="QA95" i="1" a="1"/>
  <c r="QA95" i="1" s="1"/>
  <c r="QA108" i="1" a="1"/>
  <c r="QA108" i="1" s="1"/>
  <c r="QA107" i="1" a="1"/>
  <c r="QA107" i="1" s="1"/>
  <c r="QA84" i="1" a="1"/>
  <c r="QA84" i="1" s="1"/>
  <c r="QA98" i="1" a="1"/>
  <c r="QA98" i="1" s="1"/>
  <c r="QA67" i="1" a="1"/>
  <c r="QA67" i="1" s="1"/>
  <c r="QA40" i="1" a="1"/>
  <c r="QA40" i="1" s="1"/>
  <c r="QA62" i="1" a="1"/>
  <c r="QA62" i="1" s="1"/>
  <c r="QA46" i="1" a="1"/>
  <c r="QA46" i="1" s="1"/>
  <c r="QA47" i="1" a="1"/>
  <c r="QA47" i="1" s="1"/>
  <c r="QA87" i="1" a="1"/>
  <c r="QA87" i="1" s="1"/>
  <c r="QA97" i="1" a="1"/>
  <c r="QA97" i="1" s="1"/>
  <c r="QA68" i="1" a="1"/>
  <c r="QA68" i="1" s="1"/>
  <c r="QA57" i="1" a="1"/>
  <c r="QA57" i="1" s="1"/>
  <c r="QA99" i="1" a="1"/>
  <c r="QA99" i="1" s="1"/>
  <c r="QA89" i="1" a="1"/>
  <c r="QA89" i="1" s="1"/>
  <c r="QA104" i="1" a="1"/>
  <c r="QA104" i="1" s="1"/>
  <c r="QA88" i="1" a="1"/>
  <c r="QA88" i="1" s="1"/>
  <c r="QA45" i="1" a="1"/>
  <c r="QA45" i="1" s="1"/>
  <c r="QA49" i="1" a="1"/>
  <c r="QA49" i="1" s="1"/>
  <c r="QA69" i="1" a="1"/>
  <c r="QA69" i="1" s="1"/>
  <c r="QA93" i="1" a="1"/>
  <c r="QA93" i="1" s="1"/>
  <c r="QA50" i="1" a="1"/>
  <c r="QA50" i="1" s="1"/>
  <c r="QA70" i="1" a="1"/>
  <c r="QA70" i="1" s="1"/>
  <c r="QA85" i="1" a="1"/>
  <c r="QA85" i="1" s="1"/>
  <c r="QA51" i="1" a="1"/>
  <c r="QA51" i="1" s="1"/>
  <c r="QA71" i="1" a="1"/>
  <c r="QA71" i="1" s="1"/>
  <c r="QA55" i="1" a="1"/>
  <c r="QA55" i="1" s="1"/>
  <c r="QA39" i="1" a="1"/>
  <c r="QA39" i="1" s="1"/>
  <c r="QA52" i="1" a="1"/>
  <c r="QA52" i="1" s="1"/>
  <c r="QA72" i="1" a="1"/>
  <c r="QA72" i="1" s="1"/>
  <c r="QA41" i="1" a="1"/>
  <c r="QA41" i="1" s="1"/>
  <c r="QA94" i="1" a="1"/>
  <c r="QA94" i="1" s="1"/>
  <c r="QA106" i="1" a="1"/>
  <c r="QA106" i="1" s="1"/>
  <c r="QA53" i="1" a="1"/>
  <c r="QA53" i="1" s="1"/>
  <c r="QA73" i="1" a="1"/>
  <c r="QA73" i="1" s="1"/>
  <c r="QA54" i="1" a="1"/>
  <c r="QA54" i="1" s="1"/>
  <c r="QA105" i="1" a="1"/>
  <c r="QA105" i="1" s="1"/>
  <c r="QA56" i="1" a="1"/>
  <c r="QA56" i="1" s="1"/>
  <c r="QA58" i="1" a="1"/>
  <c r="QA58" i="1" s="1"/>
  <c r="QA59" i="1" a="1"/>
  <c r="QA59" i="1" s="1"/>
  <c r="QA61" i="1" a="1"/>
  <c r="QA61" i="1" s="1"/>
  <c r="QA63" i="1" a="1"/>
  <c r="QA63" i="1" s="1"/>
  <c r="QA75" i="1" a="1"/>
  <c r="QA75" i="1" s="1"/>
  <c r="QA76" i="1" a="1"/>
  <c r="QA76" i="1" s="1"/>
  <c r="QA77" i="1" a="1"/>
  <c r="QA77" i="1" s="1"/>
  <c r="QA78" i="1" a="1"/>
  <c r="QA78" i="1" s="1"/>
  <c r="E443" i="4"/>
  <c r="F444" i="4"/>
  <c r="P428" i="4"/>
  <c r="C429" i="4"/>
  <c r="I445" i="4"/>
  <c r="V445" i="4" s="1"/>
  <c r="H445" i="4"/>
  <c r="U445" i="4" s="1"/>
  <c r="G445" i="4"/>
  <c r="D445" i="4"/>
  <c r="Q445" i="4" s="1"/>
  <c r="F509" i="4"/>
  <c r="E509" i="4"/>
  <c r="D509" i="4"/>
  <c r="Q509" i="4" s="1"/>
  <c r="R442" i="4"/>
  <c r="S428" i="4"/>
  <c r="B428" i="4"/>
  <c r="A446" i="4"/>
  <c r="A510" i="4"/>
  <c r="N76" i="4"/>
  <c r="N84" i="4" s="1"/>
  <c r="YF108" i="1" l="1" a="1"/>
  <c r="YF108" i="1" s="1"/>
  <c r="YF56" i="1" a="1"/>
  <c r="YF56" i="1" s="1"/>
  <c r="YF57" i="1" a="1"/>
  <c r="YF57" i="1" s="1"/>
  <c r="YF40" i="1" a="1"/>
  <c r="YF40" i="1" s="1"/>
  <c r="YF99" i="1" a="1"/>
  <c r="YF99" i="1" s="1"/>
  <c r="YF104" i="1" a="1"/>
  <c r="YF104" i="1" s="1"/>
  <c r="YF61" i="1" a="1"/>
  <c r="YF61" i="1" s="1"/>
  <c r="YF83" i="1" a="1"/>
  <c r="YF83" i="1" s="1"/>
  <c r="YF84" i="1" a="1"/>
  <c r="YF84" i="1" s="1"/>
  <c r="YF39" i="1" a="1"/>
  <c r="YF39" i="1" s="1"/>
  <c r="YF48" i="1" a="1"/>
  <c r="YF48" i="1" s="1"/>
  <c r="YF45" i="1" a="1"/>
  <c r="YF45" i="1" s="1"/>
  <c r="YF88" i="1" a="1"/>
  <c r="YF88" i="1" s="1"/>
  <c r="YF105" i="1" a="1"/>
  <c r="YF105" i="1" s="1"/>
  <c r="YF59" i="1" a="1"/>
  <c r="YF59" i="1" s="1"/>
  <c r="YF46" i="1" a="1"/>
  <c r="YF46" i="1" s="1"/>
  <c r="YF41" i="1" a="1"/>
  <c r="YF41" i="1" s="1"/>
  <c r="YF89" i="1" a="1"/>
  <c r="YF89" i="1" s="1"/>
  <c r="YF106" i="1" a="1"/>
  <c r="YF106" i="1" s="1"/>
  <c r="YF87" i="1" a="1"/>
  <c r="YF87" i="1" s="1"/>
  <c r="YF95" i="1" a="1"/>
  <c r="YF95" i="1" s="1"/>
  <c r="YF47" i="1" a="1"/>
  <c r="YF47" i="1" s="1"/>
  <c r="YF93" i="1" a="1"/>
  <c r="YF93" i="1" s="1"/>
  <c r="YF49" i="1" a="1"/>
  <c r="YF49" i="1" s="1"/>
  <c r="YF50" i="1" a="1"/>
  <c r="YF50" i="1" s="1"/>
  <c r="YF51" i="1" a="1"/>
  <c r="YF51" i="1" s="1"/>
  <c r="YF52" i="1" a="1"/>
  <c r="YF52" i="1" s="1"/>
  <c r="YF94" i="1" a="1"/>
  <c r="YF94" i="1" s="1"/>
  <c r="YF100" i="1" a="1"/>
  <c r="YF100" i="1" s="1"/>
  <c r="YF55" i="1" a="1"/>
  <c r="YF55" i="1" s="1"/>
  <c r="YF58" i="1" a="1"/>
  <c r="YF58" i="1" s="1"/>
  <c r="YG26" i="1"/>
  <c r="YF60" i="1" a="1"/>
  <c r="YF60" i="1" s="1"/>
  <c r="YF96" i="1" a="1"/>
  <c r="YF96" i="1" s="1"/>
  <c r="YF98" i="1" a="1"/>
  <c r="YF98" i="1" s="1"/>
  <c r="YF82" i="1" a="1"/>
  <c r="YF82" i="1" s="1"/>
  <c r="YF85" i="1" a="1"/>
  <c r="YF85" i="1" s="1"/>
  <c r="YF97" i="1" a="1"/>
  <c r="YF97" i="1" s="1"/>
  <c r="YF86" i="1" a="1"/>
  <c r="YF86" i="1" s="1"/>
  <c r="YF107" i="1" a="1"/>
  <c r="YF107" i="1" s="1"/>
  <c r="YF53" i="1" a="1"/>
  <c r="YF53" i="1" s="1"/>
  <c r="YF54" i="1" a="1"/>
  <c r="YF54" i="1" s="1"/>
  <c r="YF62" i="1" a="1"/>
  <c r="YF62" i="1" s="1"/>
  <c r="YF63" i="1" a="1"/>
  <c r="YF63" i="1" s="1"/>
  <c r="YF64" i="1" a="1"/>
  <c r="YF64" i="1" s="1"/>
  <c r="YF65" i="1" a="1"/>
  <c r="YF65" i="1" s="1"/>
  <c r="YF66" i="1" a="1"/>
  <c r="YF66" i="1" s="1"/>
  <c r="YF67" i="1" a="1"/>
  <c r="YF67" i="1" s="1"/>
  <c r="YF68" i="1" a="1"/>
  <c r="YF68" i="1" s="1"/>
  <c r="YF69" i="1" a="1"/>
  <c r="YF69" i="1" s="1"/>
  <c r="YF70" i="1" a="1"/>
  <c r="YF70" i="1" s="1"/>
  <c r="YF71" i="1" a="1"/>
  <c r="YF71" i="1" s="1"/>
  <c r="YF72" i="1" a="1"/>
  <c r="YF72" i="1" s="1"/>
  <c r="YF73" i="1" a="1"/>
  <c r="YF73" i="1" s="1"/>
  <c r="YF74" i="1" a="1"/>
  <c r="YF74" i="1" s="1"/>
  <c r="YF75" i="1" a="1"/>
  <c r="YF75" i="1" s="1"/>
  <c r="YF76" i="1" a="1"/>
  <c r="YF76" i="1" s="1"/>
  <c r="YF77" i="1" a="1"/>
  <c r="YF77" i="1" s="1"/>
  <c r="YF78" i="1" a="1"/>
  <c r="YF78" i="1" s="1"/>
  <c r="QB100" i="1" a="1"/>
  <c r="QB100" i="1" s="1"/>
  <c r="QB60" i="1" a="1"/>
  <c r="QB60" i="1" s="1"/>
  <c r="QB50" i="1" a="1"/>
  <c r="QB50" i="1" s="1"/>
  <c r="QB71" i="1" a="1"/>
  <c r="QB71" i="1" s="1"/>
  <c r="QB53" i="1" a="1"/>
  <c r="QB53" i="1" s="1"/>
  <c r="QB104" i="1" a="1"/>
  <c r="QB104" i="1" s="1"/>
  <c r="QB105" i="1" a="1"/>
  <c r="QB105" i="1" s="1"/>
  <c r="QB61" i="1" a="1"/>
  <c r="QB61" i="1" s="1"/>
  <c r="QB74" i="1" a="1"/>
  <c r="QB74" i="1" s="1"/>
  <c r="QB93" i="1" a="1"/>
  <c r="QB93" i="1" s="1"/>
  <c r="QB72" i="1" a="1"/>
  <c r="QB72" i="1" s="1"/>
  <c r="QB40" i="1" a="1"/>
  <c r="QB40" i="1" s="1"/>
  <c r="QB89" i="1" a="1"/>
  <c r="QB89" i="1" s="1"/>
  <c r="QB106" i="1" a="1"/>
  <c r="QB106" i="1" s="1"/>
  <c r="QB62" i="1" a="1"/>
  <c r="QB62" i="1" s="1"/>
  <c r="QB75" i="1" a="1"/>
  <c r="QB75" i="1" s="1"/>
  <c r="QB69" i="1" a="1"/>
  <c r="QB69" i="1" s="1"/>
  <c r="QB45" i="1" a="1"/>
  <c r="QB45" i="1" s="1"/>
  <c r="QB87" i="1" a="1"/>
  <c r="QB87" i="1" s="1"/>
  <c r="QB88" i="1" a="1"/>
  <c r="QB88" i="1" s="1"/>
  <c r="QB52" i="1" a="1"/>
  <c r="QB52" i="1" s="1"/>
  <c r="QB41" i="1" a="1"/>
  <c r="QB41" i="1" s="1"/>
  <c r="QB73" i="1" a="1"/>
  <c r="QB73" i="1" s="1"/>
  <c r="QB55" i="1" a="1"/>
  <c r="QB55" i="1" s="1"/>
  <c r="QB99" i="1" a="1"/>
  <c r="QB99" i="1" s="1"/>
  <c r="QB57" i="1" a="1"/>
  <c r="QB57" i="1" s="1"/>
  <c r="QB95" i="1" a="1"/>
  <c r="QB95" i="1" s="1"/>
  <c r="QB83" i="1" a="1"/>
  <c r="QB83" i="1" s="1"/>
  <c r="QB46" i="1" a="1"/>
  <c r="QB46" i="1" s="1"/>
  <c r="QB63" i="1" a="1"/>
  <c r="QB63" i="1" s="1"/>
  <c r="QB94" i="1" a="1"/>
  <c r="QB94" i="1" s="1"/>
  <c r="QB82" i="1" a="1"/>
  <c r="QB82" i="1" s="1"/>
  <c r="QB96" i="1" a="1"/>
  <c r="QB96" i="1" s="1"/>
  <c r="QB64" i="1" a="1"/>
  <c r="QB64" i="1" s="1"/>
  <c r="QB84" i="1" a="1"/>
  <c r="QB84" i="1" s="1"/>
  <c r="QB47" i="1" a="1"/>
  <c r="QB47" i="1" s="1"/>
  <c r="QB65" i="1" a="1"/>
  <c r="QB65" i="1" s="1"/>
  <c r="QB108" i="1" a="1"/>
  <c r="QB108" i="1" s="1"/>
  <c r="QB86" i="1" a="1"/>
  <c r="QB86" i="1" s="1"/>
  <c r="QB97" i="1" a="1"/>
  <c r="QB97" i="1" s="1"/>
  <c r="QB66" i="1" a="1"/>
  <c r="QB66" i="1" s="1"/>
  <c r="QB54" i="1" a="1"/>
  <c r="QB54" i="1" s="1"/>
  <c r="QB39" i="1" a="1"/>
  <c r="QB39" i="1" s="1"/>
  <c r="QB98" i="1" a="1"/>
  <c r="QB98" i="1" s="1"/>
  <c r="QB67" i="1" a="1"/>
  <c r="QB67" i="1" s="1"/>
  <c r="QB51" i="1" a="1"/>
  <c r="QB51" i="1" s="1"/>
  <c r="QB85" i="1" a="1"/>
  <c r="QB85" i="1" s="1"/>
  <c r="QB48" i="1" a="1"/>
  <c r="QB48" i="1" s="1"/>
  <c r="QB68" i="1" a="1"/>
  <c r="QB68" i="1" s="1"/>
  <c r="QB49" i="1" a="1"/>
  <c r="QB49" i="1" s="1"/>
  <c r="QB70" i="1" a="1"/>
  <c r="QB70" i="1" s="1"/>
  <c r="QB107" i="1" a="1"/>
  <c r="QB107" i="1" s="1"/>
  <c r="QB56" i="1" a="1"/>
  <c r="QB56" i="1" s="1"/>
  <c r="QB58" i="1" a="1"/>
  <c r="QB58" i="1" s="1"/>
  <c r="QB59" i="1" a="1"/>
  <c r="QB59" i="1" s="1"/>
  <c r="QB76" i="1" a="1"/>
  <c r="QB76" i="1" s="1"/>
  <c r="QB77" i="1" a="1"/>
  <c r="QB77" i="1" s="1"/>
  <c r="QB78" i="1" a="1"/>
  <c r="QB78" i="1" s="1"/>
  <c r="AO157" i="4"/>
  <c r="AN159" i="4"/>
  <c r="QC4" i="1" s="1"/>
  <c r="DU159" i="4"/>
  <c r="TJ4" i="1" s="1"/>
  <c r="E444" i="4"/>
  <c r="F445" i="4"/>
  <c r="P429" i="4"/>
  <c r="C430" i="4"/>
  <c r="T445" i="4"/>
  <c r="I446" i="4"/>
  <c r="V446" i="4" s="1"/>
  <c r="H446" i="4"/>
  <c r="U446" i="4" s="1"/>
  <c r="G446" i="4"/>
  <c r="D446" i="4"/>
  <c r="Q446" i="4" s="1"/>
  <c r="F510" i="4"/>
  <c r="E510" i="4"/>
  <c r="D510" i="4"/>
  <c r="Q510" i="4" s="1"/>
  <c r="R443" i="4"/>
  <c r="S429" i="4"/>
  <c r="B429" i="4"/>
  <c r="A511" i="4"/>
  <c r="A447" i="4"/>
  <c r="YG106" i="1" l="1" a="1"/>
  <c r="YG106" i="1" s="1"/>
  <c r="YG56" i="1" a="1"/>
  <c r="YG56" i="1" s="1"/>
  <c r="YG99" i="1" a="1"/>
  <c r="YG99" i="1" s="1"/>
  <c r="YG89" i="1" a="1"/>
  <c r="YG89" i="1" s="1"/>
  <c r="YG61" i="1" a="1"/>
  <c r="YG61" i="1" s="1"/>
  <c r="YG100" i="1" a="1"/>
  <c r="YG100" i="1" s="1"/>
  <c r="YG88" i="1" a="1"/>
  <c r="YG88" i="1" s="1"/>
  <c r="YG47" i="1" a="1"/>
  <c r="YG47" i="1" s="1"/>
  <c r="YG98" i="1" a="1"/>
  <c r="YG98" i="1" s="1"/>
  <c r="YG84" i="1" a="1"/>
  <c r="YG84" i="1" s="1"/>
  <c r="YG94" i="1" a="1"/>
  <c r="YG94" i="1" s="1"/>
  <c r="YG54" i="1" a="1"/>
  <c r="YG54" i="1" s="1"/>
  <c r="YG108" i="1" a="1"/>
  <c r="YG108" i="1" s="1"/>
  <c r="YG57" i="1" a="1"/>
  <c r="YG57" i="1" s="1"/>
  <c r="YG58" i="1" a="1"/>
  <c r="YG58" i="1" s="1"/>
  <c r="YG59" i="1" a="1"/>
  <c r="YG59" i="1" s="1"/>
  <c r="YG60" i="1" a="1"/>
  <c r="YG60" i="1" s="1"/>
  <c r="YG41" i="1" a="1"/>
  <c r="YG41" i="1" s="1"/>
  <c r="YG104" i="1" a="1"/>
  <c r="YG104" i="1" s="1"/>
  <c r="YG97" i="1" a="1"/>
  <c r="YG97" i="1" s="1"/>
  <c r="YG39" i="1" a="1"/>
  <c r="YG39" i="1" s="1"/>
  <c r="YG51" i="1" a="1"/>
  <c r="YG51" i="1" s="1"/>
  <c r="YG52" i="1" a="1"/>
  <c r="YG52" i="1" s="1"/>
  <c r="YG53" i="1" a="1"/>
  <c r="YG53" i="1" s="1"/>
  <c r="YG40" i="1" a="1"/>
  <c r="YG40" i="1" s="1"/>
  <c r="YG107" i="1" a="1"/>
  <c r="YG107" i="1" s="1"/>
  <c r="YH26" i="1"/>
  <c r="YG46" i="1" a="1"/>
  <c r="YG46" i="1" s="1"/>
  <c r="YG95" i="1" a="1"/>
  <c r="YG95" i="1" s="1"/>
  <c r="YG93" i="1" a="1"/>
  <c r="YG93" i="1" s="1"/>
  <c r="YG96" i="1" a="1"/>
  <c r="YG96" i="1" s="1"/>
  <c r="YG82" i="1" a="1"/>
  <c r="YG82" i="1" s="1"/>
  <c r="YG87" i="1" a="1"/>
  <c r="YG87" i="1" s="1"/>
  <c r="YG45" i="1" a="1"/>
  <c r="YG45" i="1" s="1"/>
  <c r="YG83" i="1" a="1"/>
  <c r="YG83" i="1" s="1"/>
  <c r="YG48" i="1" a="1"/>
  <c r="YG48" i="1" s="1"/>
  <c r="YG49" i="1" a="1"/>
  <c r="YG49" i="1" s="1"/>
  <c r="YG86" i="1" a="1"/>
  <c r="YG86" i="1" s="1"/>
  <c r="YG50" i="1" a="1"/>
  <c r="YG50" i="1" s="1"/>
  <c r="YG85" i="1" a="1"/>
  <c r="YG85" i="1" s="1"/>
  <c r="YG105" i="1" a="1"/>
  <c r="YG105" i="1" s="1"/>
  <c r="YG55" i="1" a="1"/>
  <c r="YG55" i="1" s="1"/>
  <c r="YG62" i="1" a="1"/>
  <c r="YG62" i="1" s="1"/>
  <c r="YG63" i="1" a="1"/>
  <c r="YG63" i="1" s="1"/>
  <c r="YG64" i="1" a="1"/>
  <c r="YG64" i="1" s="1"/>
  <c r="YG65" i="1" a="1"/>
  <c r="YG65" i="1" s="1"/>
  <c r="YG66" i="1" a="1"/>
  <c r="YG66" i="1" s="1"/>
  <c r="YG67" i="1" a="1"/>
  <c r="YG67" i="1" s="1"/>
  <c r="YG68" i="1" a="1"/>
  <c r="YG68" i="1" s="1"/>
  <c r="YG69" i="1" a="1"/>
  <c r="YG69" i="1" s="1"/>
  <c r="YG70" i="1" a="1"/>
  <c r="YG70" i="1" s="1"/>
  <c r="YG71" i="1" a="1"/>
  <c r="YG71" i="1" s="1"/>
  <c r="YG72" i="1" a="1"/>
  <c r="YG72" i="1" s="1"/>
  <c r="YG73" i="1" a="1"/>
  <c r="YG73" i="1" s="1"/>
  <c r="YG74" i="1" a="1"/>
  <c r="YG74" i="1" s="1"/>
  <c r="YG75" i="1" a="1"/>
  <c r="YG75" i="1" s="1"/>
  <c r="YG76" i="1" a="1"/>
  <c r="YG76" i="1" s="1"/>
  <c r="YG77" i="1" a="1"/>
  <c r="YG77" i="1" s="1"/>
  <c r="YG78" i="1" a="1"/>
  <c r="YG78" i="1" s="1"/>
  <c r="DV159" i="4"/>
  <c r="TK4" i="1" s="1"/>
  <c r="QC83" i="1" a="1"/>
  <c r="QC83" i="1" s="1"/>
  <c r="QC52" i="1" a="1"/>
  <c r="QC52" i="1" s="1"/>
  <c r="QC72" i="1" a="1"/>
  <c r="QC72" i="1" s="1"/>
  <c r="QC54" i="1" a="1"/>
  <c r="QC54" i="1" s="1"/>
  <c r="QC105" i="1" a="1"/>
  <c r="QC105" i="1" s="1"/>
  <c r="QC63" i="1" a="1"/>
  <c r="QC63" i="1" s="1"/>
  <c r="QC96" i="1" a="1"/>
  <c r="QC96" i="1" s="1"/>
  <c r="QC88" i="1" a="1"/>
  <c r="QC88" i="1" s="1"/>
  <c r="QC69" i="1" a="1"/>
  <c r="QC69" i="1" s="1"/>
  <c r="QC70" i="1" a="1"/>
  <c r="QC70" i="1" s="1"/>
  <c r="QC94" i="1" a="1"/>
  <c r="QC94" i="1" s="1"/>
  <c r="QC53" i="1" a="1"/>
  <c r="QC53" i="1" s="1"/>
  <c r="QC73" i="1" a="1"/>
  <c r="QC73" i="1" s="1"/>
  <c r="QC75" i="1" a="1"/>
  <c r="QC75" i="1" s="1"/>
  <c r="QC95" i="1" a="1"/>
  <c r="QC95" i="1" s="1"/>
  <c r="QC74" i="1" a="1"/>
  <c r="QC74" i="1" s="1"/>
  <c r="QC65" i="1" a="1"/>
  <c r="QC65" i="1" s="1"/>
  <c r="QC84" i="1" a="1"/>
  <c r="QC84" i="1" s="1"/>
  <c r="QC40" i="1" a="1"/>
  <c r="QC40" i="1" s="1"/>
  <c r="QC55" i="1" a="1"/>
  <c r="QC55" i="1" s="1"/>
  <c r="QC76" i="1" a="1"/>
  <c r="QC76" i="1" s="1"/>
  <c r="QC64" i="1" a="1"/>
  <c r="QC64" i="1" s="1"/>
  <c r="QC39" i="1" a="1"/>
  <c r="QC39" i="1" s="1"/>
  <c r="QC49" i="1" a="1"/>
  <c r="QC49" i="1" s="1"/>
  <c r="QC86" i="1" a="1"/>
  <c r="QC86" i="1" s="1"/>
  <c r="QC99" i="1" a="1"/>
  <c r="QC99" i="1" s="1"/>
  <c r="QC56" i="1" a="1"/>
  <c r="QC56" i="1" s="1"/>
  <c r="QC85" i="1" a="1"/>
  <c r="QC85" i="1" s="1"/>
  <c r="QC93" i="1" a="1"/>
  <c r="QC93" i="1" s="1"/>
  <c r="QC50" i="1" a="1"/>
  <c r="QC50" i="1" s="1"/>
  <c r="QC107" i="1" a="1"/>
  <c r="QC107" i="1" s="1"/>
  <c r="QC57" i="1" a="1"/>
  <c r="QC57" i="1" s="1"/>
  <c r="QC89" i="1" a="1"/>
  <c r="QC89" i="1" s="1"/>
  <c r="QC87" i="1" a="1"/>
  <c r="QC87" i="1" s="1"/>
  <c r="QC66" i="1" a="1"/>
  <c r="QC66" i="1" s="1"/>
  <c r="QC67" i="1" a="1"/>
  <c r="QC67" i="1" s="1"/>
  <c r="QC68" i="1" a="1"/>
  <c r="QC68" i="1" s="1"/>
  <c r="QC82" i="1" a="1"/>
  <c r="QC82" i="1" s="1"/>
  <c r="QC46" i="1" a="1"/>
  <c r="QC46" i="1" s="1"/>
  <c r="QC58" i="1" a="1"/>
  <c r="QC58" i="1" s="1"/>
  <c r="QC98" i="1" a="1"/>
  <c r="QC98" i="1" s="1"/>
  <c r="QC45" i="1" a="1"/>
  <c r="QC45" i="1" s="1"/>
  <c r="QC51" i="1" a="1"/>
  <c r="QC51" i="1" s="1"/>
  <c r="QC100" i="1" a="1"/>
  <c r="QC100" i="1" s="1"/>
  <c r="QC59" i="1" a="1"/>
  <c r="QC59" i="1" s="1"/>
  <c r="QC106" i="1" a="1"/>
  <c r="QC106" i="1" s="1"/>
  <c r="QC60" i="1" a="1"/>
  <c r="QC60" i="1" s="1"/>
  <c r="QC104" i="1" a="1"/>
  <c r="QC104" i="1" s="1"/>
  <c r="QC41" i="1" a="1"/>
  <c r="QC41" i="1" s="1"/>
  <c r="QC61" i="1" a="1"/>
  <c r="QC61" i="1" s="1"/>
  <c r="QC62" i="1" a="1"/>
  <c r="QC62" i="1" s="1"/>
  <c r="QC108" i="1" a="1"/>
  <c r="QC108" i="1" s="1"/>
  <c r="QC47" i="1" a="1"/>
  <c r="QC47" i="1" s="1"/>
  <c r="QC97" i="1" a="1"/>
  <c r="QC97" i="1" s="1"/>
  <c r="QC48" i="1" a="1"/>
  <c r="QC48" i="1" s="1"/>
  <c r="QC71" i="1" a="1"/>
  <c r="QC71" i="1" s="1"/>
  <c r="QC77" i="1" a="1"/>
  <c r="QC77" i="1" s="1"/>
  <c r="QC78" i="1" a="1"/>
  <c r="QC78" i="1" s="1"/>
  <c r="AP157" i="4"/>
  <c r="AO159" i="4"/>
  <c r="QD4" i="1" s="1"/>
  <c r="E445" i="4"/>
  <c r="F446" i="4"/>
  <c r="T446" i="4"/>
  <c r="P430" i="4"/>
  <c r="C431" i="4"/>
  <c r="I447" i="4"/>
  <c r="V447" i="4" s="1"/>
  <c r="H447" i="4"/>
  <c r="U447" i="4" s="1"/>
  <c r="G447" i="4"/>
  <c r="D447" i="4"/>
  <c r="Q447" i="4" s="1"/>
  <c r="F511" i="4"/>
  <c r="E511" i="4"/>
  <c r="D511" i="4"/>
  <c r="Q511" i="4" s="1"/>
  <c r="R444" i="4"/>
  <c r="S430" i="4"/>
  <c r="B430" i="4"/>
  <c r="A512" i="4"/>
  <c r="A448" i="4"/>
  <c r="YH106" i="1" l="1" a="1"/>
  <c r="YH106" i="1" s="1"/>
  <c r="YH56" i="1" a="1"/>
  <c r="YH56" i="1" s="1"/>
  <c r="YH100" i="1" a="1"/>
  <c r="YH100" i="1" s="1"/>
  <c r="YH99" i="1" a="1"/>
  <c r="YH99" i="1" s="1"/>
  <c r="YH46" i="1" a="1"/>
  <c r="YH46" i="1" s="1"/>
  <c r="YH61" i="1" a="1"/>
  <c r="YH61" i="1" s="1"/>
  <c r="YH47" i="1" a="1"/>
  <c r="YH47" i="1" s="1"/>
  <c r="YH98" i="1" a="1"/>
  <c r="YH98" i="1" s="1"/>
  <c r="YH83" i="1" a="1"/>
  <c r="YH83" i="1" s="1"/>
  <c r="YH48" i="1" a="1"/>
  <c r="YH48" i="1" s="1"/>
  <c r="YH45" i="1" a="1"/>
  <c r="YH45" i="1" s="1"/>
  <c r="YH51" i="1" a="1"/>
  <c r="YH51" i="1" s="1"/>
  <c r="YH82" i="1" a="1"/>
  <c r="YH82" i="1" s="1"/>
  <c r="YH107" i="1" a="1"/>
  <c r="YH107" i="1" s="1"/>
  <c r="YH41" i="1" a="1"/>
  <c r="YH41" i="1" s="1"/>
  <c r="YH55" i="1" a="1"/>
  <c r="YH55" i="1" s="1"/>
  <c r="YH108" i="1" a="1"/>
  <c r="YH108" i="1" s="1"/>
  <c r="YH57" i="1" a="1"/>
  <c r="YH57" i="1" s="1"/>
  <c r="YH58" i="1" a="1"/>
  <c r="YH58" i="1" s="1"/>
  <c r="YI26" i="1"/>
  <c r="YH59" i="1" a="1"/>
  <c r="YH59" i="1" s="1"/>
  <c r="YH60" i="1" a="1"/>
  <c r="YH60" i="1" s="1"/>
  <c r="YH105" i="1" a="1"/>
  <c r="YH105" i="1" s="1"/>
  <c r="YH104" i="1" a="1"/>
  <c r="YH104" i="1" s="1"/>
  <c r="YH94" i="1" a="1"/>
  <c r="YH94" i="1" s="1"/>
  <c r="YH95" i="1" a="1"/>
  <c r="YH95" i="1" s="1"/>
  <c r="YH84" i="1" a="1"/>
  <c r="YH84" i="1" s="1"/>
  <c r="YH87" i="1" a="1"/>
  <c r="YH87" i="1" s="1"/>
  <c r="YH49" i="1" a="1"/>
  <c r="YH49" i="1" s="1"/>
  <c r="YH52" i="1" a="1"/>
  <c r="YH52" i="1" s="1"/>
  <c r="YH53" i="1" a="1"/>
  <c r="YH53" i="1" s="1"/>
  <c r="YH89" i="1" a="1"/>
  <c r="YH89" i="1" s="1"/>
  <c r="YH39" i="1" a="1"/>
  <c r="YH39" i="1" s="1"/>
  <c r="YH93" i="1" a="1"/>
  <c r="YH93" i="1" s="1"/>
  <c r="YH88" i="1" a="1"/>
  <c r="YH88" i="1" s="1"/>
  <c r="YH96" i="1" a="1"/>
  <c r="YH96" i="1" s="1"/>
  <c r="YH86" i="1" a="1"/>
  <c r="YH86" i="1" s="1"/>
  <c r="YH97" i="1" a="1"/>
  <c r="YH97" i="1" s="1"/>
  <c r="YH85" i="1" a="1"/>
  <c r="YH85" i="1" s="1"/>
  <c r="YH50" i="1" a="1"/>
  <c r="YH50" i="1" s="1"/>
  <c r="YH40" i="1" a="1"/>
  <c r="YH40" i="1" s="1"/>
  <c r="YH54" i="1" a="1"/>
  <c r="YH54" i="1" s="1"/>
  <c r="YH62" i="1" a="1"/>
  <c r="YH62" i="1" s="1"/>
  <c r="YH63" i="1" a="1"/>
  <c r="YH63" i="1" s="1"/>
  <c r="YH64" i="1" a="1"/>
  <c r="YH64" i="1" s="1"/>
  <c r="YH65" i="1" a="1"/>
  <c r="YH65" i="1" s="1"/>
  <c r="YH66" i="1" a="1"/>
  <c r="YH66" i="1" s="1"/>
  <c r="YH67" i="1" a="1"/>
  <c r="YH67" i="1" s="1"/>
  <c r="YH68" i="1" a="1"/>
  <c r="YH68" i="1" s="1"/>
  <c r="YH69" i="1" a="1"/>
  <c r="YH69" i="1" s="1"/>
  <c r="YH70" i="1" a="1"/>
  <c r="YH70" i="1" s="1"/>
  <c r="YH71" i="1" a="1"/>
  <c r="YH71" i="1" s="1"/>
  <c r="YH72" i="1" a="1"/>
  <c r="YH72" i="1" s="1"/>
  <c r="YH73" i="1" a="1"/>
  <c r="YH73" i="1" s="1"/>
  <c r="YH74" i="1" a="1"/>
  <c r="YH74" i="1" s="1"/>
  <c r="YH75" i="1" a="1"/>
  <c r="YH75" i="1" s="1"/>
  <c r="YH76" i="1" a="1"/>
  <c r="YH76" i="1" s="1"/>
  <c r="YH77" i="1" a="1"/>
  <c r="YH77" i="1" s="1"/>
  <c r="YH78" i="1" a="1"/>
  <c r="YH78" i="1" s="1"/>
  <c r="QD86" i="1" a="1"/>
  <c r="QD86" i="1" s="1"/>
  <c r="QD47" i="1" a="1"/>
  <c r="QD47" i="1" s="1"/>
  <c r="QD64" i="1" a="1"/>
  <c r="QD64" i="1" s="1"/>
  <c r="QD74" i="1" a="1"/>
  <c r="QD74" i="1" s="1"/>
  <c r="QD75" i="1" a="1"/>
  <c r="QD75" i="1" s="1"/>
  <c r="QD58" i="1" a="1"/>
  <c r="QD58" i="1" s="1"/>
  <c r="QD104" i="1" a="1"/>
  <c r="QD104" i="1" s="1"/>
  <c r="QD95" i="1" a="1"/>
  <c r="QD95" i="1" s="1"/>
  <c r="QD88" i="1" a="1"/>
  <c r="QD88" i="1" s="1"/>
  <c r="QD96" i="1" a="1"/>
  <c r="QD96" i="1" s="1"/>
  <c r="QD65" i="1" a="1"/>
  <c r="QD65" i="1" s="1"/>
  <c r="QD40" i="1" a="1"/>
  <c r="QD40" i="1" s="1"/>
  <c r="QD55" i="1" a="1"/>
  <c r="QD55" i="1" s="1"/>
  <c r="QD57" i="1" a="1"/>
  <c r="QD57" i="1" s="1"/>
  <c r="QD99" i="1" a="1"/>
  <c r="QD99" i="1" s="1"/>
  <c r="QD63" i="1" a="1"/>
  <c r="QD63" i="1" s="1"/>
  <c r="QD39" i="1" a="1"/>
  <c r="QD39" i="1" s="1"/>
  <c r="QD48" i="1" a="1"/>
  <c r="QD48" i="1" s="1"/>
  <c r="QD66" i="1" a="1"/>
  <c r="QD66" i="1" s="1"/>
  <c r="QD54" i="1" a="1"/>
  <c r="QD54" i="1" s="1"/>
  <c r="QD61" i="1" a="1"/>
  <c r="QD61" i="1" s="1"/>
  <c r="QD87" i="1" a="1"/>
  <c r="QD87" i="1" s="1"/>
  <c r="QD98" i="1" a="1"/>
  <c r="QD98" i="1" s="1"/>
  <c r="QD67" i="1" a="1"/>
  <c r="QD67" i="1" s="1"/>
  <c r="QD56" i="1" a="1"/>
  <c r="QD56" i="1" s="1"/>
  <c r="QD59" i="1" a="1"/>
  <c r="QD59" i="1" s="1"/>
  <c r="QD105" i="1" a="1"/>
  <c r="QD105" i="1" s="1"/>
  <c r="QD83" i="1" a="1"/>
  <c r="QD83" i="1" s="1"/>
  <c r="QD85" i="1" a="1"/>
  <c r="QD85" i="1" s="1"/>
  <c r="QD97" i="1" a="1"/>
  <c r="QD97" i="1" s="1"/>
  <c r="QD68" i="1" a="1"/>
  <c r="QD68" i="1" s="1"/>
  <c r="QD60" i="1" a="1"/>
  <c r="QD60" i="1" s="1"/>
  <c r="QD82" i="1" a="1"/>
  <c r="QD82" i="1" s="1"/>
  <c r="QD49" i="1" a="1"/>
  <c r="QD49" i="1" s="1"/>
  <c r="QD69" i="1" a="1"/>
  <c r="QD69" i="1" s="1"/>
  <c r="QD41" i="1" a="1"/>
  <c r="QD41" i="1" s="1"/>
  <c r="QD84" i="1" a="1"/>
  <c r="QD84" i="1" s="1"/>
  <c r="QD50" i="1" a="1"/>
  <c r="QD50" i="1" s="1"/>
  <c r="QD70" i="1" a="1"/>
  <c r="QD70" i="1" s="1"/>
  <c r="QD46" i="1" a="1"/>
  <c r="QD46" i="1" s="1"/>
  <c r="QD93" i="1" a="1"/>
  <c r="QD93" i="1" s="1"/>
  <c r="QD51" i="1" a="1"/>
  <c r="QD51" i="1" s="1"/>
  <c r="QD71" i="1" a="1"/>
  <c r="QD71" i="1" s="1"/>
  <c r="QD73" i="1" a="1"/>
  <c r="QD73" i="1" s="1"/>
  <c r="QD62" i="1" a="1"/>
  <c r="QD62" i="1" s="1"/>
  <c r="QD45" i="1" a="1"/>
  <c r="QD45" i="1" s="1"/>
  <c r="QD52" i="1" a="1"/>
  <c r="QD52" i="1" s="1"/>
  <c r="QD72" i="1" a="1"/>
  <c r="QD72" i="1" s="1"/>
  <c r="QD76" i="1" a="1"/>
  <c r="QD76" i="1" s="1"/>
  <c r="QD77" i="1" a="1"/>
  <c r="QD77" i="1" s="1"/>
  <c r="QD53" i="1" a="1"/>
  <c r="QD53" i="1" s="1"/>
  <c r="QD108" i="1" a="1"/>
  <c r="QD108" i="1" s="1"/>
  <c r="QD100" i="1" a="1"/>
  <c r="QD100" i="1" s="1"/>
  <c r="QD106" i="1" a="1"/>
  <c r="QD106" i="1" s="1"/>
  <c r="QD107" i="1" a="1"/>
  <c r="QD107" i="1" s="1"/>
  <c r="QD94" i="1" a="1"/>
  <c r="QD94" i="1" s="1"/>
  <c r="QD89" i="1" a="1"/>
  <c r="QD89" i="1" s="1"/>
  <c r="QD78" i="1" a="1"/>
  <c r="QD78" i="1" s="1"/>
  <c r="AP159" i="4"/>
  <c r="QE4" i="1" s="1"/>
  <c r="AQ157" i="4"/>
  <c r="DW159" i="4"/>
  <c r="TL4" i="1" s="1"/>
  <c r="E446" i="4"/>
  <c r="F447" i="4"/>
  <c r="P431" i="4"/>
  <c r="C432" i="4"/>
  <c r="D448" i="4"/>
  <c r="Q448" i="4" s="1"/>
  <c r="I448" i="4"/>
  <c r="H448" i="4"/>
  <c r="U448" i="4" s="1"/>
  <c r="G448" i="4"/>
  <c r="D512" i="4"/>
  <c r="Q512" i="4" s="1"/>
  <c r="F512" i="4"/>
  <c r="E512" i="4"/>
  <c r="T447" i="4"/>
  <c r="R445" i="4"/>
  <c r="S431" i="4"/>
  <c r="B431" i="4"/>
  <c r="A449" i="4"/>
  <c r="A513" i="4"/>
  <c r="YI108" i="1" l="1" a="1"/>
  <c r="YI108" i="1" s="1"/>
  <c r="YI56" i="1" a="1"/>
  <c r="YI56" i="1" s="1"/>
  <c r="YI58" i="1" a="1"/>
  <c r="YI58" i="1" s="1"/>
  <c r="YJ26" i="1"/>
  <c r="YI60" i="1" a="1"/>
  <c r="YI60" i="1" s="1"/>
  <c r="YI104" i="1" a="1"/>
  <c r="YI104" i="1" s="1"/>
  <c r="YI41" i="1" a="1"/>
  <c r="YI41" i="1" s="1"/>
  <c r="YI83" i="1" a="1"/>
  <c r="YI83" i="1" s="1"/>
  <c r="YI96" i="1" a="1"/>
  <c r="YI96" i="1" s="1"/>
  <c r="YI93" i="1" a="1"/>
  <c r="YI93" i="1" s="1"/>
  <c r="YI86" i="1" a="1"/>
  <c r="YI86" i="1" s="1"/>
  <c r="YI48" i="1" a="1"/>
  <c r="YI48" i="1" s="1"/>
  <c r="YI82" i="1" a="1"/>
  <c r="YI82" i="1" s="1"/>
  <c r="YI50" i="1" a="1"/>
  <c r="YI50" i="1" s="1"/>
  <c r="YI51" i="1" a="1"/>
  <c r="YI51" i="1" s="1"/>
  <c r="YI88" i="1" a="1"/>
  <c r="YI88" i="1" s="1"/>
  <c r="YI105" i="1" a="1"/>
  <c r="YI105" i="1" s="1"/>
  <c r="YI55" i="1" a="1"/>
  <c r="YI55" i="1" s="1"/>
  <c r="YI40" i="1" a="1"/>
  <c r="YI40" i="1" s="1"/>
  <c r="YI57" i="1" a="1"/>
  <c r="YI57" i="1" s="1"/>
  <c r="YI106" i="1" a="1"/>
  <c r="YI106" i="1" s="1"/>
  <c r="YI94" i="1" a="1"/>
  <c r="YI94" i="1" s="1"/>
  <c r="YI59" i="1" a="1"/>
  <c r="YI59" i="1" s="1"/>
  <c r="YI100" i="1" a="1"/>
  <c r="YI100" i="1" s="1"/>
  <c r="YI107" i="1" a="1"/>
  <c r="YI107" i="1" s="1"/>
  <c r="YI84" i="1" a="1"/>
  <c r="YI84" i="1" s="1"/>
  <c r="YI39" i="1" a="1"/>
  <c r="YI39" i="1" s="1"/>
  <c r="YI98" i="1" a="1"/>
  <c r="YI98" i="1" s="1"/>
  <c r="YI45" i="1" a="1"/>
  <c r="YI45" i="1" s="1"/>
  <c r="YI52" i="1" a="1"/>
  <c r="YI52" i="1" s="1"/>
  <c r="YI53" i="1" a="1"/>
  <c r="YI53" i="1" s="1"/>
  <c r="YI99" i="1" a="1"/>
  <c r="YI99" i="1" s="1"/>
  <c r="YI89" i="1" a="1"/>
  <c r="YI89" i="1" s="1"/>
  <c r="YI61" i="1" a="1"/>
  <c r="YI61" i="1" s="1"/>
  <c r="YI87" i="1" a="1"/>
  <c r="YI87" i="1" s="1"/>
  <c r="YI47" i="1" a="1"/>
  <c r="YI47" i="1" s="1"/>
  <c r="YI95" i="1" a="1"/>
  <c r="YI95" i="1" s="1"/>
  <c r="YI97" i="1" a="1"/>
  <c r="YI97" i="1" s="1"/>
  <c r="YI49" i="1" a="1"/>
  <c r="YI49" i="1" s="1"/>
  <c r="YI85" i="1" a="1"/>
  <c r="YI85" i="1" s="1"/>
  <c r="YI46" i="1" a="1"/>
  <c r="YI46" i="1" s="1"/>
  <c r="YI54" i="1" a="1"/>
  <c r="YI54" i="1" s="1"/>
  <c r="YI62" i="1" a="1"/>
  <c r="YI62" i="1" s="1"/>
  <c r="YI63" i="1" a="1"/>
  <c r="YI63" i="1" s="1"/>
  <c r="YI64" i="1" a="1"/>
  <c r="YI64" i="1" s="1"/>
  <c r="YI65" i="1" a="1"/>
  <c r="YI65" i="1" s="1"/>
  <c r="YI66" i="1" a="1"/>
  <c r="YI66" i="1" s="1"/>
  <c r="YI67" i="1" a="1"/>
  <c r="YI67" i="1" s="1"/>
  <c r="YI68" i="1" a="1"/>
  <c r="YI68" i="1" s="1"/>
  <c r="YI69" i="1" a="1"/>
  <c r="YI69" i="1" s="1"/>
  <c r="YI70" i="1" a="1"/>
  <c r="YI70" i="1" s="1"/>
  <c r="YI71" i="1" a="1"/>
  <c r="YI71" i="1" s="1"/>
  <c r="YI72" i="1" a="1"/>
  <c r="YI72" i="1" s="1"/>
  <c r="YI73" i="1" a="1"/>
  <c r="YI73" i="1" s="1"/>
  <c r="YI74" i="1" a="1"/>
  <c r="YI74" i="1" s="1"/>
  <c r="YI75" i="1" a="1"/>
  <c r="YI75" i="1" s="1"/>
  <c r="YI76" i="1" a="1"/>
  <c r="YI76" i="1" s="1"/>
  <c r="YI77" i="1" a="1"/>
  <c r="YI77" i="1" s="1"/>
  <c r="YI78" i="1" a="1"/>
  <c r="YI78" i="1" s="1"/>
  <c r="QE41" i="1" a="1"/>
  <c r="QE41" i="1" s="1"/>
  <c r="QE58" i="1" a="1"/>
  <c r="QE58" i="1" s="1"/>
  <c r="QE100" i="1" a="1"/>
  <c r="QE100" i="1" s="1"/>
  <c r="QE98" i="1" a="1"/>
  <c r="QE98" i="1" s="1"/>
  <c r="QE82" i="1" a="1"/>
  <c r="QE82" i="1" s="1"/>
  <c r="QE93" i="1" a="1"/>
  <c r="QE93" i="1" s="1"/>
  <c r="QE88" i="1" a="1"/>
  <c r="QE88" i="1" s="1"/>
  <c r="QE52" i="1" a="1"/>
  <c r="QE52" i="1" s="1"/>
  <c r="QE73" i="1" a="1"/>
  <c r="QE73" i="1" s="1"/>
  <c r="QE57" i="1" a="1"/>
  <c r="QE57" i="1" s="1"/>
  <c r="QE40" i="1" a="1"/>
  <c r="QE40" i="1" s="1"/>
  <c r="QE59" i="1" a="1"/>
  <c r="QE59" i="1" s="1"/>
  <c r="QE67" i="1" a="1"/>
  <c r="QE67" i="1" s="1"/>
  <c r="QE48" i="1" a="1"/>
  <c r="QE48" i="1" s="1"/>
  <c r="QE69" i="1" a="1"/>
  <c r="QE69" i="1" s="1"/>
  <c r="QE74" i="1" a="1"/>
  <c r="QE74" i="1" s="1"/>
  <c r="QE99" i="1" a="1"/>
  <c r="QE99" i="1" s="1"/>
  <c r="QE95" i="1" a="1"/>
  <c r="QE95" i="1" s="1"/>
  <c r="QE60" i="1" a="1"/>
  <c r="QE60" i="1" s="1"/>
  <c r="QE68" i="1" a="1"/>
  <c r="QE68" i="1" s="1"/>
  <c r="QE70" i="1" a="1"/>
  <c r="QE70" i="1" s="1"/>
  <c r="QE72" i="1" a="1"/>
  <c r="QE72" i="1" s="1"/>
  <c r="QE54" i="1" a="1"/>
  <c r="QE54" i="1" s="1"/>
  <c r="QE76" i="1" a="1"/>
  <c r="QE76" i="1" s="1"/>
  <c r="QE78" i="1" a="1"/>
  <c r="QE78" i="1" s="1"/>
  <c r="QE89" i="1" a="1"/>
  <c r="QE89" i="1" s="1"/>
  <c r="QE46" i="1" a="1"/>
  <c r="QE46" i="1" s="1"/>
  <c r="QE61" i="1" a="1"/>
  <c r="QE61" i="1" s="1"/>
  <c r="QE62" i="1" a="1"/>
  <c r="QE62" i="1" s="1"/>
  <c r="QE39" i="1" a="1"/>
  <c r="QE39" i="1" s="1"/>
  <c r="QE50" i="1" a="1"/>
  <c r="QE50" i="1" s="1"/>
  <c r="QE51" i="1" a="1"/>
  <c r="QE51" i="1" s="1"/>
  <c r="QE108" i="1" a="1"/>
  <c r="QE108" i="1" s="1"/>
  <c r="QE104" i="1" a="1"/>
  <c r="QE104" i="1" s="1"/>
  <c r="QE87" i="1" a="1"/>
  <c r="QE87" i="1" s="1"/>
  <c r="QE106" i="1" a="1"/>
  <c r="QE106" i="1" s="1"/>
  <c r="QE63" i="1" a="1"/>
  <c r="QE63" i="1" s="1"/>
  <c r="QE107" i="1" a="1"/>
  <c r="QE107" i="1" s="1"/>
  <c r="QE84" i="1" a="1"/>
  <c r="QE84" i="1" s="1"/>
  <c r="QE96" i="1" a="1"/>
  <c r="QE96" i="1" s="1"/>
  <c r="QE64" i="1" a="1"/>
  <c r="QE64" i="1" s="1"/>
  <c r="QE71" i="1" a="1"/>
  <c r="QE71" i="1" s="1"/>
  <c r="QE83" i="1" a="1"/>
  <c r="QE83" i="1" s="1"/>
  <c r="QE53" i="1" a="1"/>
  <c r="QE53" i="1" s="1"/>
  <c r="QE75" i="1" a="1"/>
  <c r="QE75" i="1" s="1"/>
  <c r="QE86" i="1" a="1"/>
  <c r="QE86" i="1" s="1"/>
  <c r="QE47" i="1" a="1"/>
  <c r="QE47" i="1" s="1"/>
  <c r="QE65" i="1" a="1"/>
  <c r="QE65" i="1" s="1"/>
  <c r="QE94" i="1" a="1"/>
  <c r="QE94" i="1" s="1"/>
  <c r="QE77" i="1" a="1"/>
  <c r="QE77" i="1" s="1"/>
  <c r="QE85" i="1" a="1"/>
  <c r="QE85" i="1" s="1"/>
  <c r="QE97" i="1" a="1"/>
  <c r="QE97" i="1" s="1"/>
  <c r="QE66" i="1" a="1"/>
  <c r="QE66" i="1" s="1"/>
  <c r="QE49" i="1" a="1"/>
  <c r="QE49" i="1" s="1"/>
  <c r="QE45" i="1" a="1"/>
  <c r="QE45" i="1" s="1"/>
  <c r="QE105" i="1" a="1"/>
  <c r="QE105" i="1" s="1"/>
  <c r="QE55" i="1" a="1"/>
  <c r="QE55" i="1" s="1"/>
  <c r="QE56" i="1" a="1"/>
  <c r="QE56" i="1" s="1"/>
  <c r="DX159" i="4"/>
  <c r="TM4" i="1" s="1"/>
  <c r="AQ159" i="4"/>
  <c r="QF4" i="1" s="1"/>
  <c r="AR157" i="4"/>
  <c r="E447" i="4"/>
  <c r="F448" i="4"/>
  <c r="P432" i="4"/>
  <c r="C433" i="4"/>
  <c r="T448" i="4"/>
  <c r="I449" i="4"/>
  <c r="V449" i="4" s="1"/>
  <c r="H449" i="4"/>
  <c r="G449" i="4"/>
  <c r="T449" i="4" s="1"/>
  <c r="D449" i="4"/>
  <c r="Q449" i="4" s="1"/>
  <c r="F513" i="4"/>
  <c r="E513" i="4"/>
  <c r="D513" i="4"/>
  <c r="Q513" i="4" s="1"/>
  <c r="V448" i="4"/>
  <c r="R446" i="4"/>
  <c r="S432" i="4"/>
  <c r="B432" i="4"/>
  <c r="A450" i="4"/>
  <c r="A514" i="4"/>
  <c r="YJ94" i="1" l="1" a="1"/>
  <c r="YJ94" i="1" s="1"/>
  <c r="YJ56" i="1" a="1"/>
  <c r="YJ56" i="1" s="1"/>
  <c r="YJ57" i="1" a="1"/>
  <c r="YJ57" i="1" s="1"/>
  <c r="YK26" i="1"/>
  <c r="YJ59" i="1" a="1"/>
  <c r="YJ59" i="1" s="1"/>
  <c r="YJ60" i="1" a="1"/>
  <c r="YJ60" i="1" s="1"/>
  <c r="YJ105" i="1" a="1"/>
  <c r="YJ105" i="1" s="1"/>
  <c r="YJ87" i="1" a="1"/>
  <c r="YJ87" i="1" s="1"/>
  <c r="YJ95" i="1" a="1"/>
  <c r="YJ95" i="1" s="1"/>
  <c r="YJ39" i="1" a="1"/>
  <c r="YJ39" i="1" s="1"/>
  <c r="YJ107" i="1" a="1"/>
  <c r="YJ107" i="1" s="1"/>
  <c r="YJ54" i="1" a="1"/>
  <c r="YJ54" i="1" s="1"/>
  <c r="YJ108" i="1" a="1"/>
  <c r="YJ108" i="1" s="1"/>
  <c r="YJ40" i="1" a="1"/>
  <c r="YJ40" i="1" s="1"/>
  <c r="YJ46" i="1" a="1"/>
  <c r="YJ46" i="1" s="1"/>
  <c r="YJ100" i="1" a="1"/>
  <c r="YJ100" i="1" s="1"/>
  <c r="YJ61" i="1" a="1"/>
  <c r="YJ61" i="1" s="1"/>
  <c r="YJ96" i="1" a="1"/>
  <c r="YJ96" i="1" s="1"/>
  <c r="YJ85" i="1" a="1"/>
  <c r="YJ85" i="1" s="1"/>
  <c r="YJ93" i="1" a="1"/>
  <c r="YJ93" i="1" s="1"/>
  <c r="YJ88" i="1" a="1"/>
  <c r="YJ88" i="1" s="1"/>
  <c r="YJ48" i="1" a="1"/>
  <c r="YJ48" i="1" s="1"/>
  <c r="YJ83" i="1" a="1"/>
  <c r="YJ83" i="1" s="1"/>
  <c r="YJ98" i="1" a="1"/>
  <c r="YJ98" i="1" s="1"/>
  <c r="YJ49" i="1" a="1"/>
  <c r="YJ49" i="1" s="1"/>
  <c r="YJ84" i="1" a="1"/>
  <c r="YJ84" i="1" s="1"/>
  <c r="YJ51" i="1" a="1"/>
  <c r="YJ51" i="1" s="1"/>
  <c r="YJ45" i="1" a="1"/>
  <c r="YJ45" i="1" s="1"/>
  <c r="YJ52" i="1" a="1"/>
  <c r="YJ52" i="1" s="1"/>
  <c r="YJ99" i="1" a="1"/>
  <c r="YJ99" i="1" s="1"/>
  <c r="YJ55" i="1" a="1"/>
  <c r="YJ55" i="1" s="1"/>
  <c r="YJ58" i="1" a="1"/>
  <c r="YJ58" i="1" s="1"/>
  <c r="YJ104" i="1" a="1"/>
  <c r="YJ104" i="1" s="1"/>
  <c r="YJ89" i="1" a="1"/>
  <c r="YJ89" i="1" s="1"/>
  <c r="YJ106" i="1" a="1"/>
  <c r="YJ106" i="1" s="1"/>
  <c r="YJ82" i="1" a="1"/>
  <c r="YJ82" i="1" s="1"/>
  <c r="YJ47" i="1" a="1"/>
  <c r="YJ47" i="1" s="1"/>
  <c r="YJ97" i="1" a="1"/>
  <c r="YJ97" i="1" s="1"/>
  <c r="YJ86" i="1" a="1"/>
  <c r="YJ86" i="1" s="1"/>
  <c r="YJ50" i="1" a="1"/>
  <c r="YJ50" i="1" s="1"/>
  <c r="YJ53" i="1" a="1"/>
  <c r="YJ53" i="1" s="1"/>
  <c r="YJ41" i="1" a="1"/>
  <c r="YJ41" i="1" s="1"/>
  <c r="YJ62" i="1" a="1"/>
  <c r="YJ62" i="1" s="1"/>
  <c r="YJ63" i="1" a="1"/>
  <c r="YJ63" i="1" s="1"/>
  <c r="YJ64" i="1" a="1"/>
  <c r="YJ64" i="1" s="1"/>
  <c r="YJ65" i="1" a="1"/>
  <c r="YJ65" i="1" s="1"/>
  <c r="YJ66" i="1" a="1"/>
  <c r="YJ66" i="1" s="1"/>
  <c r="YJ67" i="1" a="1"/>
  <c r="YJ67" i="1" s="1"/>
  <c r="YJ68" i="1" a="1"/>
  <c r="YJ68" i="1" s="1"/>
  <c r="YJ69" i="1" a="1"/>
  <c r="YJ69" i="1" s="1"/>
  <c r="YJ70" i="1" a="1"/>
  <c r="YJ70" i="1" s="1"/>
  <c r="YJ71" i="1" a="1"/>
  <c r="YJ71" i="1" s="1"/>
  <c r="YJ72" i="1" a="1"/>
  <c r="YJ72" i="1" s="1"/>
  <c r="YJ73" i="1" a="1"/>
  <c r="YJ73" i="1" s="1"/>
  <c r="YJ74" i="1" a="1"/>
  <c r="YJ74" i="1" s="1"/>
  <c r="YJ75" i="1" a="1"/>
  <c r="YJ75" i="1" s="1"/>
  <c r="YJ76" i="1" a="1"/>
  <c r="YJ76" i="1" s="1"/>
  <c r="YJ77" i="1" a="1"/>
  <c r="YJ77" i="1" s="1"/>
  <c r="YJ78" i="1" a="1"/>
  <c r="YJ78" i="1" s="1"/>
  <c r="DY159" i="4"/>
  <c r="TN4" i="1" s="1"/>
  <c r="QF85" i="1" a="1"/>
  <c r="QF85" i="1" s="1"/>
  <c r="QF47" i="1" a="1"/>
  <c r="QF47" i="1" s="1"/>
  <c r="QF65" i="1" a="1"/>
  <c r="QF65" i="1" s="1"/>
  <c r="QF49" i="1" a="1"/>
  <c r="QF49" i="1" s="1"/>
  <c r="QF55" i="1" a="1"/>
  <c r="QF55" i="1" s="1"/>
  <c r="QF59" i="1" a="1"/>
  <c r="QF59" i="1" s="1"/>
  <c r="QF108" i="1" a="1"/>
  <c r="QF108" i="1" s="1"/>
  <c r="QF39" i="1" a="1"/>
  <c r="QF39" i="1" s="1"/>
  <c r="QF82" i="1" a="1"/>
  <c r="QF82" i="1" s="1"/>
  <c r="QF97" i="1" a="1"/>
  <c r="QF97" i="1" s="1"/>
  <c r="QF66" i="1" a="1"/>
  <c r="QF66" i="1" s="1"/>
  <c r="QF74" i="1" a="1"/>
  <c r="QF74" i="1" s="1"/>
  <c r="QF46" i="1" a="1"/>
  <c r="QF46" i="1" s="1"/>
  <c r="QF107" i="1" a="1"/>
  <c r="QF107" i="1" s="1"/>
  <c r="QF77" i="1" a="1"/>
  <c r="QF77" i="1" s="1"/>
  <c r="QF99" i="1" a="1"/>
  <c r="QF99" i="1" s="1"/>
  <c r="QF60" i="1" a="1"/>
  <c r="QF60" i="1" s="1"/>
  <c r="QF95" i="1" a="1"/>
  <c r="QF95" i="1" s="1"/>
  <c r="QF96" i="1" a="1"/>
  <c r="QF96" i="1" s="1"/>
  <c r="QF93" i="1" a="1"/>
  <c r="QF93" i="1" s="1"/>
  <c r="QF48" i="1" a="1"/>
  <c r="QF48" i="1" s="1"/>
  <c r="QF67" i="1" a="1"/>
  <c r="QF67" i="1" s="1"/>
  <c r="QF88" i="1" a="1"/>
  <c r="QF88" i="1" s="1"/>
  <c r="QF61" i="1" a="1"/>
  <c r="QF61" i="1" s="1"/>
  <c r="QF104" i="1" a="1"/>
  <c r="QF104" i="1" s="1"/>
  <c r="QF62" i="1" a="1"/>
  <c r="QF62" i="1" s="1"/>
  <c r="QF63" i="1" a="1"/>
  <c r="QF63" i="1" s="1"/>
  <c r="QF84" i="1" a="1"/>
  <c r="QF84" i="1" s="1"/>
  <c r="QF98" i="1" a="1"/>
  <c r="QF98" i="1" s="1"/>
  <c r="QF68" i="1" a="1"/>
  <c r="QF68" i="1" s="1"/>
  <c r="QF94" i="1" a="1"/>
  <c r="QF94" i="1" s="1"/>
  <c r="QF75" i="1" a="1"/>
  <c r="QF75" i="1" s="1"/>
  <c r="QF56" i="1" a="1"/>
  <c r="QF56" i="1" s="1"/>
  <c r="QF57" i="1" a="1"/>
  <c r="QF57" i="1" s="1"/>
  <c r="QF58" i="1" a="1"/>
  <c r="QF58" i="1" s="1"/>
  <c r="QF83" i="1" a="1"/>
  <c r="QF83" i="1" s="1"/>
  <c r="QF64" i="1" a="1"/>
  <c r="QF64" i="1" s="1"/>
  <c r="QF69" i="1" a="1"/>
  <c r="QF69" i="1" s="1"/>
  <c r="QF78" i="1" a="1"/>
  <c r="QF78" i="1" s="1"/>
  <c r="QF87" i="1" a="1"/>
  <c r="QF87" i="1" s="1"/>
  <c r="QF50" i="1" a="1"/>
  <c r="QF50" i="1" s="1"/>
  <c r="QF70" i="1" a="1"/>
  <c r="QF70" i="1" s="1"/>
  <c r="QF86" i="1" a="1"/>
  <c r="QF86" i="1" s="1"/>
  <c r="QF51" i="1" a="1"/>
  <c r="QF51" i="1" s="1"/>
  <c r="QF71" i="1" a="1"/>
  <c r="QF71" i="1" s="1"/>
  <c r="QF41" i="1" a="1"/>
  <c r="QF41" i="1" s="1"/>
  <c r="QF45" i="1" a="1"/>
  <c r="QF45" i="1" s="1"/>
  <c r="QF52" i="1" a="1"/>
  <c r="QF52" i="1" s="1"/>
  <c r="QF72" i="1" a="1"/>
  <c r="QF72" i="1" s="1"/>
  <c r="QF106" i="1" a="1"/>
  <c r="QF106" i="1" s="1"/>
  <c r="QF53" i="1" a="1"/>
  <c r="QF53" i="1" s="1"/>
  <c r="QF73" i="1" a="1"/>
  <c r="QF73" i="1" s="1"/>
  <c r="QF54" i="1" a="1"/>
  <c r="QF54" i="1" s="1"/>
  <c r="QF76" i="1" a="1"/>
  <c r="QF76" i="1" s="1"/>
  <c r="QF40" i="1" a="1"/>
  <c r="QF40" i="1" s="1"/>
  <c r="QF105" i="1" a="1"/>
  <c r="QF105" i="1" s="1"/>
  <c r="QF89" i="1" a="1"/>
  <c r="QF89" i="1" s="1"/>
  <c r="QF100" i="1" a="1"/>
  <c r="QF100" i="1" s="1"/>
  <c r="AR159" i="4"/>
  <c r="QG4" i="1" s="1"/>
  <c r="AS157" i="4"/>
  <c r="E448" i="4"/>
  <c r="P433" i="4"/>
  <c r="C434" i="4"/>
  <c r="F449" i="4"/>
  <c r="U449" i="4"/>
  <c r="F514" i="4"/>
  <c r="E514" i="4"/>
  <c r="D514" i="4"/>
  <c r="Q514" i="4" s="1"/>
  <c r="I450" i="4"/>
  <c r="V450" i="4" s="1"/>
  <c r="H450" i="4"/>
  <c r="U450" i="4" s="1"/>
  <c r="G450" i="4"/>
  <c r="D450" i="4"/>
  <c r="Q450" i="4" s="1"/>
  <c r="R447" i="4"/>
  <c r="S433" i="4"/>
  <c r="B433" i="4"/>
  <c r="A451" i="4"/>
  <c r="A515" i="4"/>
  <c r="YK40" i="1" l="1" a="1"/>
  <c r="YK40" i="1" s="1"/>
  <c r="YK56" i="1" a="1"/>
  <c r="YK56" i="1" s="1"/>
  <c r="YK57" i="1" a="1"/>
  <c r="YK57" i="1" s="1"/>
  <c r="YK58" i="1" a="1"/>
  <c r="YK58" i="1" s="1"/>
  <c r="YL26" i="1"/>
  <c r="YK89" i="1" a="1"/>
  <c r="YK89" i="1" s="1"/>
  <c r="YK85" i="1" a="1"/>
  <c r="YK85" i="1" s="1"/>
  <c r="YK83" i="1" a="1"/>
  <c r="YK83" i="1" s="1"/>
  <c r="YK45" i="1" a="1"/>
  <c r="YK45" i="1" s="1"/>
  <c r="YK97" i="1" a="1"/>
  <c r="YK97" i="1" s="1"/>
  <c r="YK82" i="1" a="1"/>
  <c r="YK82" i="1" s="1"/>
  <c r="YK50" i="1" a="1"/>
  <c r="YK50" i="1" s="1"/>
  <c r="YK51" i="1" a="1"/>
  <c r="YK51" i="1" s="1"/>
  <c r="YK87" i="1" a="1"/>
  <c r="YK87" i="1" s="1"/>
  <c r="YK53" i="1" a="1"/>
  <c r="YK53" i="1" s="1"/>
  <c r="YK106" i="1" a="1"/>
  <c r="YK106" i="1" s="1"/>
  <c r="YK54" i="1" a="1"/>
  <c r="YK54" i="1" s="1"/>
  <c r="YK55" i="1" a="1"/>
  <c r="YK55" i="1" s="1"/>
  <c r="YK94" i="1" a="1"/>
  <c r="YK94" i="1" s="1"/>
  <c r="YK41" i="1" a="1"/>
  <c r="YK41" i="1" s="1"/>
  <c r="YK100" i="1" a="1"/>
  <c r="YK100" i="1" s="1"/>
  <c r="YK59" i="1" a="1"/>
  <c r="YK59" i="1" s="1"/>
  <c r="YK105" i="1" a="1"/>
  <c r="YK105" i="1" s="1"/>
  <c r="YK46" i="1" a="1"/>
  <c r="YK46" i="1" s="1"/>
  <c r="YK95" i="1" a="1"/>
  <c r="YK95" i="1" s="1"/>
  <c r="YK84" i="1" a="1"/>
  <c r="YK84" i="1" s="1"/>
  <c r="YK47" i="1" a="1"/>
  <c r="YK47" i="1" s="1"/>
  <c r="YK86" i="1" a="1"/>
  <c r="YK86" i="1" s="1"/>
  <c r="YK48" i="1" a="1"/>
  <c r="YK48" i="1" s="1"/>
  <c r="YK93" i="1" a="1"/>
  <c r="YK93" i="1" s="1"/>
  <c r="YK39" i="1" a="1"/>
  <c r="YK39" i="1" s="1"/>
  <c r="YK49" i="1" a="1"/>
  <c r="YK49" i="1" s="1"/>
  <c r="YK88" i="1" a="1"/>
  <c r="YK88" i="1" s="1"/>
  <c r="YK108" i="1" a="1"/>
  <c r="YK108" i="1" s="1"/>
  <c r="YK60" i="1" a="1"/>
  <c r="YK60" i="1" s="1"/>
  <c r="YK61" i="1" a="1"/>
  <c r="YK61" i="1" s="1"/>
  <c r="YK104" i="1" a="1"/>
  <c r="YK104" i="1" s="1"/>
  <c r="YK99" i="1" a="1"/>
  <c r="YK99" i="1" s="1"/>
  <c r="YK96" i="1" a="1"/>
  <c r="YK96" i="1" s="1"/>
  <c r="YK98" i="1" a="1"/>
  <c r="YK98" i="1" s="1"/>
  <c r="YK52" i="1" a="1"/>
  <c r="YK52" i="1" s="1"/>
  <c r="YK107" i="1" a="1"/>
  <c r="YK107" i="1" s="1"/>
  <c r="YK62" i="1" a="1"/>
  <c r="YK62" i="1" s="1"/>
  <c r="YK63" i="1" a="1"/>
  <c r="YK63" i="1" s="1"/>
  <c r="YK64" i="1" a="1"/>
  <c r="YK64" i="1" s="1"/>
  <c r="YK65" i="1" a="1"/>
  <c r="YK65" i="1" s="1"/>
  <c r="YK66" i="1" a="1"/>
  <c r="YK66" i="1" s="1"/>
  <c r="YK67" i="1" a="1"/>
  <c r="YK67" i="1" s="1"/>
  <c r="YK68" i="1" a="1"/>
  <c r="YK68" i="1" s="1"/>
  <c r="YK69" i="1" a="1"/>
  <c r="YK69" i="1" s="1"/>
  <c r="YK70" i="1" a="1"/>
  <c r="YK70" i="1" s="1"/>
  <c r="YK71" i="1" a="1"/>
  <c r="YK71" i="1" s="1"/>
  <c r="YK72" i="1" a="1"/>
  <c r="YK72" i="1" s="1"/>
  <c r="YK73" i="1" a="1"/>
  <c r="YK73" i="1" s="1"/>
  <c r="YK74" i="1" a="1"/>
  <c r="YK74" i="1" s="1"/>
  <c r="YK75" i="1" a="1"/>
  <c r="YK75" i="1" s="1"/>
  <c r="YK76" i="1" a="1"/>
  <c r="YK76" i="1" s="1"/>
  <c r="YK77" i="1" a="1"/>
  <c r="YK77" i="1" s="1"/>
  <c r="YK78" i="1" a="1"/>
  <c r="YK78" i="1" s="1"/>
  <c r="DZ159" i="4"/>
  <c r="TO4" i="1" s="1"/>
  <c r="QG84" i="1" a="1"/>
  <c r="QG84" i="1" s="1"/>
  <c r="QG52" i="1" a="1"/>
  <c r="QG52" i="1" s="1"/>
  <c r="QG72" i="1" a="1"/>
  <c r="QG72" i="1" s="1"/>
  <c r="QG61" i="1" a="1"/>
  <c r="QG61" i="1" s="1"/>
  <c r="QG104" i="1" a="1"/>
  <c r="QG104" i="1" s="1"/>
  <c r="QG94" i="1" a="1"/>
  <c r="QG94" i="1" s="1"/>
  <c r="QG93" i="1" a="1"/>
  <c r="QG93" i="1" s="1"/>
  <c r="QG88" i="1" a="1"/>
  <c r="QG88" i="1" s="1"/>
  <c r="QG49" i="1" a="1"/>
  <c r="QG49" i="1" s="1"/>
  <c r="QG71" i="1" a="1"/>
  <c r="QG71" i="1" s="1"/>
  <c r="QG105" i="1" a="1"/>
  <c r="QG105" i="1" s="1"/>
  <c r="QG53" i="1" a="1"/>
  <c r="QG53" i="1" s="1"/>
  <c r="QG73" i="1" a="1"/>
  <c r="QG73" i="1" s="1"/>
  <c r="QG99" i="1" a="1"/>
  <c r="QG99" i="1" s="1"/>
  <c r="QG57" i="1" a="1"/>
  <c r="QG57" i="1" s="1"/>
  <c r="QG62" i="1" a="1"/>
  <c r="QG62" i="1" s="1"/>
  <c r="QG67" i="1" a="1"/>
  <c r="QG67" i="1" s="1"/>
  <c r="QG98" i="1" a="1"/>
  <c r="QG98" i="1" s="1"/>
  <c r="QG82" i="1" a="1"/>
  <c r="QG82" i="1" s="1"/>
  <c r="QG100" i="1" a="1"/>
  <c r="QG100" i="1" s="1"/>
  <c r="QG54" i="1" a="1"/>
  <c r="QG54" i="1" s="1"/>
  <c r="QG74" i="1" a="1"/>
  <c r="QG74" i="1" s="1"/>
  <c r="QG76" i="1" a="1"/>
  <c r="QG76" i="1" s="1"/>
  <c r="QG77" i="1" a="1"/>
  <c r="QG77" i="1" s="1"/>
  <c r="QG64" i="1" a="1"/>
  <c r="QG64" i="1" s="1"/>
  <c r="QG66" i="1" a="1"/>
  <c r="QG66" i="1" s="1"/>
  <c r="QG39" i="1" a="1"/>
  <c r="QG39" i="1" s="1"/>
  <c r="QG70" i="1" a="1"/>
  <c r="QG70" i="1" s="1"/>
  <c r="QG95" i="1" a="1"/>
  <c r="QG95" i="1" s="1"/>
  <c r="QG55" i="1" a="1"/>
  <c r="QG55" i="1" s="1"/>
  <c r="QG75" i="1" a="1"/>
  <c r="QG75" i="1" s="1"/>
  <c r="QG107" i="1" a="1"/>
  <c r="QG107" i="1" s="1"/>
  <c r="QG89" i="1" a="1"/>
  <c r="QG89" i="1" s="1"/>
  <c r="QG106" i="1" a="1"/>
  <c r="QG106" i="1" s="1"/>
  <c r="QG85" i="1" a="1"/>
  <c r="QG85" i="1" s="1"/>
  <c r="QG96" i="1" a="1"/>
  <c r="QG96" i="1" s="1"/>
  <c r="QG65" i="1" a="1"/>
  <c r="QG65" i="1" s="1"/>
  <c r="QG86" i="1" a="1"/>
  <c r="QG86" i="1" s="1"/>
  <c r="QG50" i="1" a="1"/>
  <c r="QG50" i="1" s="1"/>
  <c r="QG56" i="1" a="1"/>
  <c r="QG56" i="1" s="1"/>
  <c r="QG78" i="1" a="1"/>
  <c r="QG78" i="1" s="1"/>
  <c r="QG63" i="1" a="1"/>
  <c r="QG63" i="1" s="1"/>
  <c r="QG48" i="1" a="1"/>
  <c r="QG48" i="1" s="1"/>
  <c r="QG108" i="1" a="1"/>
  <c r="QG108" i="1" s="1"/>
  <c r="QG58" i="1" a="1"/>
  <c r="QG58" i="1" s="1"/>
  <c r="QG46" i="1" a="1"/>
  <c r="QG46" i="1" s="1"/>
  <c r="QG59" i="1" a="1"/>
  <c r="QG59" i="1" s="1"/>
  <c r="QG97" i="1" a="1"/>
  <c r="QG97" i="1" s="1"/>
  <c r="QG68" i="1" a="1"/>
  <c r="QG68" i="1" s="1"/>
  <c r="QG41" i="1" a="1"/>
  <c r="QG41" i="1" s="1"/>
  <c r="QG60" i="1" a="1"/>
  <c r="QG60" i="1" s="1"/>
  <c r="QG40" i="1" a="1"/>
  <c r="QG40" i="1" s="1"/>
  <c r="QG45" i="1" a="1"/>
  <c r="QG45" i="1" s="1"/>
  <c r="QG47" i="1" a="1"/>
  <c r="QG47" i="1" s="1"/>
  <c r="QG83" i="1" a="1"/>
  <c r="QG83" i="1" s="1"/>
  <c r="QG69" i="1" a="1"/>
  <c r="QG69" i="1" s="1"/>
  <c r="QG87" i="1" a="1"/>
  <c r="QG87" i="1" s="1"/>
  <c r="QG51" i="1" a="1"/>
  <c r="QG51" i="1" s="1"/>
  <c r="AS159" i="4"/>
  <c r="QH4" i="1" s="1"/>
  <c r="AT157" i="4"/>
  <c r="E449" i="4"/>
  <c r="P434" i="4"/>
  <c r="C435" i="4"/>
  <c r="F450" i="4"/>
  <c r="I451" i="4"/>
  <c r="V451" i="4" s="1"/>
  <c r="H451" i="4"/>
  <c r="G451" i="4"/>
  <c r="T451" i="4" s="1"/>
  <c r="D451" i="4"/>
  <c r="Q451" i="4" s="1"/>
  <c r="F515" i="4"/>
  <c r="E515" i="4"/>
  <c r="D515" i="4"/>
  <c r="Q515" i="4" s="1"/>
  <c r="T450" i="4"/>
  <c r="R448" i="4"/>
  <c r="S434" i="4"/>
  <c r="B434" i="4"/>
  <c r="A516" i="4"/>
  <c r="A452" i="4"/>
  <c r="YL40" i="1" l="1" a="1"/>
  <c r="YL40" i="1" s="1"/>
  <c r="YL56" i="1" a="1"/>
  <c r="YL56" i="1" s="1"/>
  <c r="YL99" i="1" a="1"/>
  <c r="YL99" i="1" s="1"/>
  <c r="YL46" i="1" a="1"/>
  <c r="YL46" i="1" s="1"/>
  <c r="YL60" i="1" a="1"/>
  <c r="YL60" i="1" s="1"/>
  <c r="YL89" i="1" a="1"/>
  <c r="YL89" i="1" s="1"/>
  <c r="YL48" i="1" a="1"/>
  <c r="YL48" i="1" s="1"/>
  <c r="YL83" i="1" a="1"/>
  <c r="YL83" i="1" s="1"/>
  <c r="YL50" i="1" a="1"/>
  <c r="YL50" i="1" s="1"/>
  <c r="YL54" i="1" a="1"/>
  <c r="YL54" i="1" s="1"/>
  <c r="YL55" i="1" a="1"/>
  <c r="YL55" i="1" s="1"/>
  <c r="YL105" i="1" a="1"/>
  <c r="YL105" i="1" s="1"/>
  <c r="YL57" i="1" a="1"/>
  <c r="YL57" i="1" s="1"/>
  <c r="YL58" i="1" a="1"/>
  <c r="YL58" i="1" s="1"/>
  <c r="YM26" i="1"/>
  <c r="YL59" i="1" a="1"/>
  <c r="YL59" i="1" s="1"/>
  <c r="YL94" i="1" a="1"/>
  <c r="YL94" i="1" s="1"/>
  <c r="YL100" i="1" a="1"/>
  <c r="YL100" i="1" s="1"/>
  <c r="YL107" i="1" a="1"/>
  <c r="YL107" i="1" s="1"/>
  <c r="YL93" i="1" a="1"/>
  <c r="YL93" i="1" s="1"/>
  <c r="YL47" i="1" a="1"/>
  <c r="YL47" i="1" s="1"/>
  <c r="YL86" i="1" a="1"/>
  <c r="YL86" i="1" s="1"/>
  <c r="YL95" i="1" a="1"/>
  <c r="YL95" i="1" s="1"/>
  <c r="YL97" i="1" a="1"/>
  <c r="YL97" i="1" s="1"/>
  <c r="YL88" i="1" a="1"/>
  <c r="YL88" i="1" s="1"/>
  <c r="YL49" i="1" a="1"/>
  <c r="YL49" i="1" s="1"/>
  <c r="YL82" i="1" a="1"/>
  <c r="YL82" i="1" s="1"/>
  <c r="YL45" i="1" a="1"/>
  <c r="YL45" i="1" s="1"/>
  <c r="YL41" i="1" a="1"/>
  <c r="YL41" i="1" s="1"/>
  <c r="YL104" i="1" a="1"/>
  <c r="YL104" i="1" s="1"/>
  <c r="YL61" i="1" a="1"/>
  <c r="YL61" i="1" s="1"/>
  <c r="YL39" i="1" a="1"/>
  <c r="YL39" i="1" s="1"/>
  <c r="YL96" i="1" a="1"/>
  <c r="YL96" i="1" s="1"/>
  <c r="YL84" i="1" a="1"/>
  <c r="YL84" i="1" s="1"/>
  <c r="YL87" i="1" a="1"/>
  <c r="YL87" i="1" s="1"/>
  <c r="YL98" i="1" a="1"/>
  <c r="YL98" i="1" s="1"/>
  <c r="YL85" i="1" a="1"/>
  <c r="YL85" i="1" s="1"/>
  <c r="YL51" i="1" a="1"/>
  <c r="YL51" i="1" s="1"/>
  <c r="YL52" i="1" a="1"/>
  <c r="YL52" i="1" s="1"/>
  <c r="YL108" i="1" a="1"/>
  <c r="YL108" i="1" s="1"/>
  <c r="YL53" i="1" a="1"/>
  <c r="YL53" i="1" s="1"/>
  <c r="YL106" i="1" a="1"/>
  <c r="YL106" i="1" s="1"/>
  <c r="YL62" i="1" a="1"/>
  <c r="YL62" i="1" s="1"/>
  <c r="YL63" i="1" a="1"/>
  <c r="YL63" i="1" s="1"/>
  <c r="YL64" i="1" a="1"/>
  <c r="YL64" i="1" s="1"/>
  <c r="YL65" i="1" a="1"/>
  <c r="YL65" i="1" s="1"/>
  <c r="YL66" i="1" a="1"/>
  <c r="YL66" i="1" s="1"/>
  <c r="YL67" i="1" a="1"/>
  <c r="YL67" i="1" s="1"/>
  <c r="YL68" i="1" a="1"/>
  <c r="YL68" i="1" s="1"/>
  <c r="YL69" i="1" a="1"/>
  <c r="YL69" i="1" s="1"/>
  <c r="YL70" i="1" a="1"/>
  <c r="YL70" i="1" s="1"/>
  <c r="YL71" i="1" a="1"/>
  <c r="YL71" i="1" s="1"/>
  <c r="YL72" i="1" a="1"/>
  <c r="YL72" i="1" s="1"/>
  <c r="YL73" i="1" a="1"/>
  <c r="YL73" i="1" s="1"/>
  <c r="YL74" i="1" a="1"/>
  <c r="YL74" i="1" s="1"/>
  <c r="YL75" i="1" a="1"/>
  <c r="YL75" i="1" s="1"/>
  <c r="YL76" i="1" a="1"/>
  <c r="YL76" i="1" s="1"/>
  <c r="YL77" i="1" a="1"/>
  <c r="YL77" i="1" s="1"/>
  <c r="YL78" i="1" a="1"/>
  <c r="YL78" i="1" s="1"/>
  <c r="HI159" i="4"/>
  <c r="WX4" i="1" s="1"/>
  <c r="QH46" i="1" a="1"/>
  <c r="QH46" i="1" s="1"/>
  <c r="QH60" i="1" a="1"/>
  <c r="QH60" i="1" s="1"/>
  <c r="QH61" i="1" a="1"/>
  <c r="QH61" i="1" s="1"/>
  <c r="QH96" i="1" a="1"/>
  <c r="QH96" i="1" s="1"/>
  <c r="QH74" i="1" a="1"/>
  <c r="QH74" i="1" s="1"/>
  <c r="QH107" i="1" a="1"/>
  <c r="QH107" i="1" s="1"/>
  <c r="QH40" i="1" a="1"/>
  <c r="QH40" i="1" s="1"/>
  <c r="QH89" i="1" a="1"/>
  <c r="QH89" i="1" s="1"/>
  <c r="QH94" i="1" a="1"/>
  <c r="QH94" i="1" s="1"/>
  <c r="QH48" i="1" a="1"/>
  <c r="QH48" i="1" s="1"/>
  <c r="QH85" i="1" a="1"/>
  <c r="QH85" i="1" s="1"/>
  <c r="QH71" i="1" a="1"/>
  <c r="QH71" i="1" s="1"/>
  <c r="QH72" i="1" a="1"/>
  <c r="QH72" i="1" s="1"/>
  <c r="QH54" i="1" a="1"/>
  <c r="QH54" i="1" s="1"/>
  <c r="QH57" i="1" a="1"/>
  <c r="QH57" i="1" s="1"/>
  <c r="QH104" i="1" a="1"/>
  <c r="QH104" i="1" s="1"/>
  <c r="QH99" i="1" a="1"/>
  <c r="QH99" i="1" s="1"/>
  <c r="QH62" i="1" a="1"/>
  <c r="QH62" i="1" s="1"/>
  <c r="QH64" i="1" a="1"/>
  <c r="QH64" i="1" s="1"/>
  <c r="QH47" i="1" a="1"/>
  <c r="QH47" i="1" s="1"/>
  <c r="QH86" i="1" a="1"/>
  <c r="QH86" i="1" s="1"/>
  <c r="QH67" i="1" a="1"/>
  <c r="QH67" i="1" s="1"/>
  <c r="QH70" i="1" a="1"/>
  <c r="QH70" i="1" s="1"/>
  <c r="QH93" i="1" a="1"/>
  <c r="QH93" i="1" s="1"/>
  <c r="QH41" i="1" a="1"/>
  <c r="QH41" i="1" s="1"/>
  <c r="QH63" i="1" a="1"/>
  <c r="QH63" i="1" s="1"/>
  <c r="QH50" i="1" a="1"/>
  <c r="QH50" i="1" s="1"/>
  <c r="QH87" i="1" a="1"/>
  <c r="QH87" i="1" s="1"/>
  <c r="QH52" i="1" a="1"/>
  <c r="QH52" i="1" s="1"/>
  <c r="QH106" i="1" a="1"/>
  <c r="QH106" i="1" s="1"/>
  <c r="QH55" i="1" a="1"/>
  <c r="QH55" i="1" s="1"/>
  <c r="QH77" i="1" a="1"/>
  <c r="QH77" i="1" s="1"/>
  <c r="QH83" i="1" a="1"/>
  <c r="QH83" i="1" s="1"/>
  <c r="QH84" i="1" a="1"/>
  <c r="QH84" i="1" s="1"/>
  <c r="QH53" i="1" a="1"/>
  <c r="QH53" i="1" s="1"/>
  <c r="QH105" i="1" a="1"/>
  <c r="QH105" i="1" s="1"/>
  <c r="QH88" i="1" a="1"/>
  <c r="QH88" i="1" s="1"/>
  <c r="QH65" i="1" a="1"/>
  <c r="QH65" i="1" s="1"/>
  <c r="QH66" i="1" a="1"/>
  <c r="QH66" i="1" s="1"/>
  <c r="QH49" i="1" a="1"/>
  <c r="QH49" i="1" s="1"/>
  <c r="QH82" i="1" a="1"/>
  <c r="QH82" i="1" s="1"/>
  <c r="QH76" i="1" a="1"/>
  <c r="QH76" i="1" s="1"/>
  <c r="QH58" i="1" a="1"/>
  <c r="QH58" i="1" s="1"/>
  <c r="QH45" i="1" a="1"/>
  <c r="QH45" i="1" s="1"/>
  <c r="QH97" i="1" a="1"/>
  <c r="QH97" i="1" s="1"/>
  <c r="QH78" i="1" a="1"/>
  <c r="QH78" i="1" s="1"/>
  <c r="QH59" i="1" a="1"/>
  <c r="QH59" i="1" s="1"/>
  <c r="QH39" i="1" a="1"/>
  <c r="QH39" i="1" s="1"/>
  <c r="QH98" i="1" a="1"/>
  <c r="QH98" i="1" s="1"/>
  <c r="QH68" i="1" a="1"/>
  <c r="QH68" i="1" s="1"/>
  <c r="QH69" i="1" a="1"/>
  <c r="QH69" i="1" s="1"/>
  <c r="QH51" i="1" a="1"/>
  <c r="QH51" i="1" s="1"/>
  <c r="QH73" i="1" a="1"/>
  <c r="QH73" i="1" s="1"/>
  <c r="QH100" i="1" a="1"/>
  <c r="QH100" i="1" s="1"/>
  <c r="QH75" i="1" a="1"/>
  <c r="QH75" i="1" s="1"/>
  <c r="QH56" i="1" a="1"/>
  <c r="QH56" i="1" s="1"/>
  <c r="QH95" i="1" a="1"/>
  <c r="QH95" i="1" s="1"/>
  <c r="QH108" i="1" a="1"/>
  <c r="QH108" i="1" s="1"/>
  <c r="EA159" i="4"/>
  <c r="TP4" i="1" s="1"/>
  <c r="AU157" i="4"/>
  <c r="AT159" i="4"/>
  <c r="QI4" i="1" s="1"/>
  <c r="E450" i="4"/>
  <c r="P435" i="4"/>
  <c r="C436" i="4"/>
  <c r="F451" i="4"/>
  <c r="U451" i="4"/>
  <c r="I452" i="4"/>
  <c r="V452" i="4" s="1"/>
  <c r="H452" i="4"/>
  <c r="G452" i="4"/>
  <c r="T452" i="4" s="1"/>
  <c r="D452" i="4"/>
  <c r="Q452" i="4" s="1"/>
  <c r="F516" i="4"/>
  <c r="E516" i="4"/>
  <c r="D516" i="4"/>
  <c r="Q516" i="4" s="1"/>
  <c r="R449" i="4"/>
  <c r="S435" i="4"/>
  <c r="B435" i="4"/>
  <c r="A517" i="4"/>
  <c r="A453" i="4"/>
  <c r="YM99" i="1" l="1" a="1"/>
  <c r="YM99" i="1" s="1"/>
  <c r="YM56" i="1" a="1"/>
  <c r="YM56" i="1" s="1"/>
  <c r="YM58" i="1" a="1"/>
  <c r="YM58" i="1" s="1"/>
  <c r="YN26" i="1"/>
  <c r="YM59" i="1" a="1"/>
  <c r="YM59" i="1" s="1"/>
  <c r="YM107" i="1" a="1"/>
  <c r="YM107" i="1" s="1"/>
  <c r="YM41" i="1" a="1"/>
  <c r="YM41" i="1" s="1"/>
  <c r="YM93" i="1" a="1"/>
  <c r="YM93" i="1" s="1"/>
  <c r="YM86" i="1" a="1"/>
  <c r="YM86" i="1" s="1"/>
  <c r="YM96" i="1" a="1"/>
  <c r="YM96" i="1" s="1"/>
  <c r="YM82" i="1" a="1"/>
  <c r="YM82" i="1" s="1"/>
  <c r="YM47" i="1" a="1"/>
  <c r="YM47" i="1" s="1"/>
  <c r="YM45" i="1" a="1"/>
  <c r="YM45" i="1" s="1"/>
  <c r="YM48" i="1" a="1"/>
  <c r="YM48" i="1" s="1"/>
  <c r="YM50" i="1" a="1"/>
  <c r="YM50" i="1" s="1"/>
  <c r="YM51" i="1" a="1"/>
  <c r="YM51" i="1" s="1"/>
  <c r="YM52" i="1" a="1"/>
  <c r="YM52" i="1" s="1"/>
  <c r="YM46" i="1" a="1"/>
  <c r="YM46" i="1" s="1"/>
  <c r="YM105" i="1" a="1"/>
  <c r="YM105" i="1" s="1"/>
  <c r="YM55" i="1" a="1"/>
  <c r="YM55" i="1" s="1"/>
  <c r="YM106" i="1" a="1"/>
  <c r="YM106" i="1" s="1"/>
  <c r="YM57" i="1" a="1"/>
  <c r="YM57" i="1" s="1"/>
  <c r="YM40" i="1" a="1"/>
  <c r="YM40" i="1" s="1"/>
  <c r="YM89" i="1" a="1"/>
  <c r="YM89" i="1" s="1"/>
  <c r="YM61" i="1" a="1"/>
  <c r="YM61" i="1" s="1"/>
  <c r="YM108" i="1" a="1"/>
  <c r="YM108" i="1" s="1"/>
  <c r="YM39" i="1" a="1"/>
  <c r="YM39" i="1" s="1"/>
  <c r="YM49" i="1" a="1"/>
  <c r="YM49" i="1" s="1"/>
  <c r="YM88" i="1" a="1"/>
  <c r="YM88" i="1" s="1"/>
  <c r="YM84" i="1" a="1"/>
  <c r="YM84" i="1" s="1"/>
  <c r="YM100" i="1" a="1"/>
  <c r="YM100" i="1" s="1"/>
  <c r="YM60" i="1" a="1"/>
  <c r="YM60" i="1" s="1"/>
  <c r="YM104" i="1" a="1"/>
  <c r="YM104" i="1" s="1"/>
  <c r="YM95" i="1" a="1"/>
  <c r="YM95" i="1" s="1"/>
  <c r="YM98" i="1" a="1"/>
  <c r="YM98" i="1" s="1"/>
  <c r="YM85" i="1" a="1"/>
  <c r="YM85" i="1" s="1"/>
  <c r="YM97" i="1" a="1"/>
  <c r="YM97" i="1" s="1"/>
  <c r="YM83" i="1" a="1"/>
  <c r="YM83" i="1" s="1"/>
  <c r="YM87" i="1" a="1"/>
  <c r="YM87" i="1" s="1"/>
  <c r="YM94" i="1" a="1"/>
  <c r="YM94" i="1" s="1"/>
  <c r="YM53" i="1" a="1"/>
  <c r="YM53" i="1" s="1"/>
  <c r="YM54" i="1" a="1"/>
  <c r="YM54" i="1" s="1"/>
  <c r="YM62" i="1" a="1"/>
  <c r="YM62" i="1" s="1"/>
  <c r="YM63" i="1" a="1"/>
  <c r="YM63" i="1" s="1"/>
  <c r="YM64" i="1" a="1"/>
  <c r="YM64" i="1" s="1"/>
  <c r="YM65" i="1" a="1"/>
  <c r="YM65" i="1" s="1"/>
  <c r="YM66" i="1" a="1"/>
  <c r="YM66" i="1" s="1"/>
  <c r="YM67" i="1" a="1"/>
  <c r="YM67" i="1" s="1"/>
  <c r="YM68" i="1" a="1"/>
  <c r="YM68" i="1" s="1"/>
  <c r="YM69" i="1" a="1"/>
  <c r="YM69" i="1" s="1"/>
  <c r="YM70" i="1" a="1"/>
  <c r="YM70" i="1" s="1"/>
  <c r="YM71" i="1" a="1"/>
  <c r="YM71" i="1" s="1"/>
  <c r="YM72" i="1" a="1"/>
  <c r="YM72" i="1" s="1"/>
  <c r="YM73" i="1" a="1"/>
  <c r="YM73" i="1" s="1"/>
  <c r="YM74" i="1" a="1"/>
  <c r="YM74" i="1" s="1"/>
  <c r="YM75" i="1" a="1"/>
  <c r="YM75" i="1" s="1"/>
  <c r="YM76" i="1" a="1"/>
  <c r="YM76" i="1" s="1"/>
  <c r="YM77" i="1" a="1"/>
  <c r="YM77" i="1" s="1"/>
  <c r="YM78" i="1" a="1"/>
  <c r="YM78" i="1" s="1"/>
  <c r="HJ159" i="4"/>
  <c r="WY4" i="1" s="1"/>
  <c r="QI87" i="1" a="1"/>
  <c r="QI87" i="1" s="1"/>
  <c r="QI52" i="1" a="1"/>
  <c r="QI52" i="1" s="1"/>
  <c r="QI72" i="1" a="1"/>
  <c r="QI72" i="1" s="1"/>
  <c r="QI62" i="1" a="1"/>
  <c r="QI62" i="1" s="1"/>
  <c r="QI99" i="1" a="1"/>
  <c r="QI99" i="1" s="1"/>
  <c r="QI47" i="1" a="1"/>
  <c r="QI47" i="1" s="1"/>
  <c r="QI98" i="1" a="1"/>
  <c r="QI98" i="1" s="1"/>
  <c r="QI68" i="1" a="1"/>
  <c r="QI68" i="1" s="1"/>
  <c r="QI82" i="1" a="1"/>
  <c r="QI82" i="1" s="1"/>
  <c r="QI70" i="1" a="1"/>
  <c r="QI70" i="1" s="1"/>
  <c r="QI51" i="1" a="1"/>
  <c r="QI51" i="1" s="1"/>
  <c r="QI94" i="1" a="1"/>
  <c r="QI94" i="1" s="1"/>
  <c r="QI53" i="1" a="1"/>
  <c r="QI53" i="1" s="1"/>
  <c r="QI73" i="1" a="1"/>
  <c r="QI73" i="1" s="1"/>
  <c r="QI56" i="1" a="1"/>
  <c r="QI56" i="1" s="1"/>
  <c r="QI64" i="1" a="1"/>
  <c r="QI64" i="1" s="1"/>
  <c r="QI86" i="1" a="1"/>
  <c r="QI86" i="1" s="1"/>
  <c r="QI83" i="1" a="1"/>
  <c r="QI83" i="1" s="1"/>
  <c r="QI71" i="1" a="1"/>
  <c r="QI71" i="1" s="1"/>
  <c r="QI95" i="1" a="1"/>
  <c r="QI95" i="1" s="1"/>
  <c r="QI54" i="1" a="1"/>
  <c r="QI54" i="1" s="1"/>
  <c r="QI74" i="1" a="1"/>
  <c r="QI74" i="1" s="1"/>
  <c r="QI107" i="1" a="1"/>
  <c r="QI107" i="1" s="1"/>
  <c r="QI106" i="1" a="1"/>
  <c r="QI106" i="1" s="1"/>
  <c r="QI88" i="1" a="1"/>
  <c r="QI88" i="1" s="1"/>
  <c r="QI39" i="1" a="1"/>
  <c r="QI39" i="1" s="1"/>
  <c r="QI45" i="1" a="1"/>
  <c r="QI45" i="1" s="1"/>
  <c r="QI67" i="1" a="1"/>
  <c r="QI67" i="1" s="1"/>
  <c r="QI48" i="1" a="1"/>
  <c r="QI48" i="1" s="1"/>
  <c r="QI69" i="1" a="1"/>
  <c r="QI69" i="1" s="1"/>
  <c r="QI41" i="1" a="1"/>
  <c r="QI41" i="1" s="1"/>
  <c r="QI55" i="1" a="1"/>
  <c r="QI55" i="1" s="1"/>
  <c r="QI75" i="1" a="1"/>
  <c r="QI75" i="1" s="1"/>
  <c r="QI49" i="1" a="1"/>
  <c r="QI49" i="1" s="1"/>
  <c r="QI40" i="1" a="1"/>
  <c r="QI40" i="1" s="1"/>
  <c r="QI76" i="1" a="1"/>
  <c r="QI76" i="1" s="1"/>
  <c r="QI100" i="1" a="1"/>
  <c r="QI100" i="1" s="1"/>
  <c r="QI57" i="1" a="1"/>
  <c r="QI57" i="1" s="1"/>
  <c r="QI77" i="1" a="1"/>
  <c r="QI77" i="1" s="1"/>
  <c r="QI108" i="1" a="1"/>
  <c r="QI108" i="1" s="1"/>
  <c r="QI58" i="1" a="1"/>
  <c r="QI58" i="1" s="1"/>
  <c r="QI78" i="1" a="1"/>
  <c r="QI78" i="1" s="1"/>
  <c r="QI104" i="1" a="1"/>
  <c r="QI104" i="1" s="1"/>
  <c r="QI105" i="1" a="1"/>
  <c r="QI105" i="1" s="1"/>
  <c r="QI59" i="1" a="1"/>
  <c r="QI59" i="1" s="1"/>
  <c r="QI63" i="1" a="1"/>
  <c r="QI63" i="1" s="1"/>
  <c r="QI96" i="1" a="1"/>
  <c r="QI96" i="1" s="1"/>
  <c r="QI93" i="1" a="1"/>
  <c r="QI93" i="1" s="1"/>
  <c r="QI65" i="1" a="1"/>
  <c r="QI65" i="1" s="1"/>
  <c r="QI66" i="1" a="1"/>
  <c r="QI66" i="1" s="1"/>
  <c r="QI50" i="1" a="1"/>
  <c r="QI50" i="1" s="1"/>
  <c r="QI84" i="1" a="1"/>
  <c r="QI84" i="1" s="1"/>
  <c r="QI46" i="1" a="1"/>
  <c r="QI46" i="1" s="1"/>
  <c r="QI60" i="1" a="1"/>
  <c r="QI60" i="1" s="1"/>
  <c r="QI61" i="1" a="1"/>
  <c r="QI61" i="1" s="1"/>
  <c r="QI89" i="1" a="1"/>
  <c r="QI89" i="1" s="1"/>
  <c r="QI85" i="1" a="1"/>
  <c r="QI85" i="1" s="1"/>
  <c r="QI97" i="1" a="1"/>
  <c r="QI97" i="1" s="1"/>
  <c r="AU159" i="4"/>
  <c r="QJ4" i="1" s="1"/>
  <c r="AV157" i="4"/>
  <c r="EB159" i="4"/>
  <c r="TQ4" i="1" s="1"/>
  <c r="E451" i="4"/>
  <c r="P436" i="4"/>
  <c r="C437" i="4"/>
  <c r="F452" i="4"/>
  <c r="U452" i="4"/>
  <c r="E517" i="4"/>
  <c r="D517" i="4"/>
  <c r="Q517" i="4" s="1"/>
  <c r="F517" i="4"/>
  <c r="D453" i="4"/>
  <c r="Q453" i="4" s="1"/>
  <c r="I453" i="4"/>
  <c r="H453" i="4"/>
  <c r="U453" i="4" s="1"/>
  <c r="G453" i="4"/>
  <c r="T453" i="4" s="1"/>
  <c r="R450" i="4"/>
  <c r="S436" i="4"/>
  <c r="B436" i="4"/>
  <c r="A518" i="4"/>
  <c r="A454" i="4"/>
  <c r="YN108" i="1" l="1" a="1"/>
  <c r="YN108" i="1" s="1"/>
  <c r="YN56" i="1" a="1"/>
  <c r="YN56" i="1" s="1"/>
  <c r="YN57" i="1" a="1"/>
  <c r="YN57" i="1" s="1"/>
  <c r="YN58" i="1" a="1"/>
  <c r="YN58" i="1" s="1"/>
  <c r="YO26" i="1"/>
  <c r="YN59" i="1" a="1"/>
  <c r="YN59" i="1" s="1"/>
  <c r="YN60" i="1" a="1"/>
  <c r="YN60" i="1" s="1"/>
  <c r="YN46" i="1" a="1"/>
  <c r="YN46" i="1" s="1"/>
  <c r="YN104" i="1" a="1"/>
  <c r="YN104" i="1" s="1"/>
  <c r="YN41" i="1" a="1"/>
  <c r="YN41" i="1" s="1"/>
  <c r="YN84" i="1" a="1"/>
  <c r="YN84" i="1" s="1"/>
  <c r="YN45" i="1" a="1"/>
  <c r="YN45" i="1" s="1"/>
  <c r="YN50" i="1" a="1"/>
  <c r="YN50" i="1" s="1"/>
  <c r="YN51" i="1" a="1"/>
  <c r="YN51" i="1" s="1"/>
  <c r="YN82" i="1" a="1"/>
  <c r="YN82" i="1" s="1"/>
  <c r="YN105" i="1" a="1"/>
  <c r="YN105" i="1" s="1"/>
  <c r="YN53" i="1" a="1"/>
  <c r="YN53" i="1" s="1"/>
  <c r="YN100" i="1" a="1"/>
  <c r="YN100" i="1" s="1"/>
  <c r="YN99" i="1" a="1"/>
  <c r="YN99" i="1" s="1"/>
  <c r="YN89" i="1" a="1"/>
  <c r="YN89" i="1" s="1"/>
  <c r="YN61" i="1" a="1"/>
  <c r="YN61" i="1" s="1"/>
  <c r="YN96" i="1" a="1"/>
  <c r="YN96" i="1" s="1"/>
  <c r="YN87" i="1" a="1"/>
  <c r="YN87" i="1" s="1"/>
  <c r="YN48" i="1" a="1"/>
  <c r="YN48" i="1" s="1"/>
  <c r="YN88" i="1" a="1"/>
  <c r="YN88" i="1" s="1"/>
  <c r="YN97" i="1" a="1"/>
  <c r="YN97" i="1" s="1"/>
  <c r="YN93" i="1" a="1"/>
  <c r="YN93" i="1" s="1"/>
  <c r="YN49" i="1" a="1"/>
  <c r="YN49" i="1" s="1"/>
  <c r="YN83" i="1" a="1"/>
  <c r="YN83" i="1" s="1"/>
  <c r="YN52" i="1" a="1"/>
  <c r="YN52" i="1" s="1"/>
  <c r="YN107" i="1" a="1"/>
  <c r="YN107" i="1" s="1"/>
  <c r="YN94" i="1" a="1"/>
  <c r="YN94" i="1" s="1"/>
  <c r="YN40" i="1" a="1"/>
  <c r="YN40" i="1" s="1"/>
  <c r="YN86" i="1" a="1"/>
  <c r="YN86" i="1" s="1"/>
  <c r="YN39" i="1" a="1"/>
  <c r="YN39" i="1" s="1"/>
  <c r="YN47" i="1" a="1"/>
  <c r="YN47" i="1" s="1"/>
  <c r="YN85" i="1" a="1"/>
  <c r="YN85" i="1" s="1"/>
  <c r="YN95" i="1" a="1"/>
  <c r="YN95" i="1" s="1"/>
  <c r="YN98" i="1" a="1"/>
  <c r="YN98" i="1" s="1"/>
  <c r="YN106" i="1" a="1"/>
  <c r="YN106" i="1" s="1"/>
  <c r="YN54" i="1" a="1"/>
  <c r="YN54" i="1" s="1"/>
  <c r="YN55" i="1" a="1"/>
  <c r="YN55" i="1" s="1"/>
  <c r="YN62" i="1" a="1"/>
  <c r="YN62" i="1" s="1"/>
  <c r="YN63" i="1" a="1"/>
  <c r="YN63" i="1" s="1"/>
  <c r="YN64" i="1" a="1"/>
  <c r="YN64" i="1" s="1"/>
  <c r="YN65" i="1" a="1"/>
  <c r="YN65" i="1" s="1"/>
  <c r="YN66" i="1" a="1"/>
  <c r="YN66" i="1" s="1"/>
  <c r="YN67" i="1" a="1"/>
  <c r="YN67" i="1" s="1"/>
  <c r="YN68" i="1" a="1"/>
  <c r="YN68" i="1" s="1"/>
  <c r="YN69" i="1" a="1"/>
  <c r="YN69" i="1" s="1"/>
  <c r="YN70" i="1" a="1"/>
  <c r="YN70" i="1" s="1"/>
  <c r="YN71" i="1" a="1"/>
  <c r="YN71" i="1" s="1"/>
  <c r="YN72" i="1" a="1"/>
  <c r="YN72" i="1" s="1"/>
  <c r="YN73" i="1" a="1"/>
  <c r="YN73" i="1" s="1"/>
  <c r="YN74" i="1" a="1"/>
  <c r="YN74" i="1" s="1"/>
  <c r="YN75" i="1" a="1"/>
  <c r="YN75" i="1" s="1"/>
  <c r="YN76" i="1" a="1"/>
  <c r="YN76" i="1" s="1"/>
  <c r="YN77" i="1" a="1"/>
  <c r="YN77" i="1" s="1"/>
  <c r="YN78" i="1" a="1"/>
  <c r="YN78" i="1" s="1"/>
  <c r="HK159" i="4"/>
  <c r="WZ4" i="1" s="1"/>
  <c r="QJ84" i="1" a="1"/>
  <c r="QJ84" i="1" s="1"/>
  <c r="QJ52" i="1" a="1"/>
  <c r="QJ52" i="1" s="1"/>
  <c r="QJ72" i="1" a="1"/>
  <c r="QJ72" i="1" s="1"/>
  <c r="QJ46" i="1" a="1"/>
  <c r="QJ46" i="1" s="1"/>
  <c r="QJ104" i="1" a="1"/>
  <c r="QJ104" i="1" s="1"/>
  <c r="QJ39" i="1" a="1"/>
  <c r="QJ39" i="1" s="1"/>
  <c r="QJ96" i="1" a="1"/>
  <c r="QJ96" i="1" s="1"/>
  <c r="QJ66" i="1" a="1"/>
  <c r="QJ66" i="1" s="1"/>
  <c r="QJ85" i="1" a="1"/>
  <c r="QJ85" i="1" s="1"/>
  <c r="QJ99" i="1" a="1"/>
  <c r="QJ99" i="1" s="1"/>
  <c r="QJ53" i="1" a="1"/>
  <c r="QJ53" i="1" s="1"/>
  <c r="QJ73" i="1" a="1"/>
  <c r="QJ73" i="1" s="1"/>
  <c r="QJ63" i="1" a="1"/>
  <c r="QJ63" i="1" s="1"/>
  <c r="QJ47" i="1" a="1"/>
  <c r="QJ47" i="1" s="1"/>
  <c r="QJ88" i="1" a="1"/>
  <c r="QJ88" i="1" s="1"/>
  <c r="QJ67" i="1" a="1"/>
  <c r="QJ67" i="1" s="1"/>
  <c r="QJ68" i="1" a="1"/>
  <c r="QJ68" i="1" s="1"/>
  <c r="QJ50" i="1" a="1"/>
  <c r="QJ50" i="1" s="1"/>
  <c r="QJ94" i="1" a="1"/>
  <c r="QJ94" i="1" s="1"/>
  <c r="QJ54" i="1" a="1"/>
  <c r="QJ54" i="1" s="1"/>
  <c r="QJ74" i="1" a="1"/>
  <c r="QJ74" i="1" s="1"/>
  <c r="QJ76" i="1" a="1"/>
  <c r="QJ76" i="1" s="1"/>
  <c r="QJ40" i="1" a="1"/>
  <c r="QJ40" i="1" s="1"/>
  <c r="QJ97" i="1" a="1"/>
  <c r="QJ97" i="1" s="1"/>
  <c r="QJ48" i="1" a="1"/>
  <c r="QJ48" i="1" s="1"/>
  <c r="QJ86" i="1" a="1"/>
  <c r="QJ86" i="1" s="1"/>
  <c r="QJ49" i="1" a="1"/>
  <c r="QJ49" i="1" s="1"/>
  <c r="QJ71" i="1" a="1"/>
  <c r="QJ71" i="1" s="1"/>
  <c r="QJ95" i="1" a="1"/>
  <c r="QJ95" i="1" s="1"/>
  <c r="QJ55" i="1" a="1"/>
  <c r="QJ55" i="1" s="1"/>
  <c r="QJ75" i="1" a="1"/>
  <c r="QJ75" i="1" s="1"/>
  <c r="QJ61" i="1" a="1"/>
  <c r="QJ61" i="1" s="1"/>
  <c r="QJ62" i="1" a="1"/>
  <c r="QJ62" i="1" s="1"/>
  <c r="QJ107" i="1" a="1"/>
  <c r="QJ107" i="1" s="1"/>
  <c r="QJ65" i="1" a="1"/>
  <c r="QJ65" i="1" s="1"/>
  <c r="QJ93" i="1" a="1"/>
  <c r="QJ93" i="1" s="1"/>
  <c r="QJ82" i="1" a="1"/>
  <c r="QJ82" i="1" s="1"/>
  <c r="QJ98" i="1" a="1"/>
  <c r="QJ98" i="1" s="1"/>
  <c r="QJ69" i="1" a="1"/>
  <c r="QJ69" i="1" s="1"/>
  <c r="QJ51" i="1" a="1"/>
  <c r="QJ51" i="1" s="1"/>
  <c r="QJ56" i="1" a="1"/>
  <c r="QJ56" i="1" s="1"/>
  <c r="QJ100" i="1" a="1"/>
  <c r="QJ100" i="1" s="1"/>
  <c r="QJ57" i="1" a="1"/>
  <c r="QJ57" i="1" s="1"/>
  <c r="QJ77" i="1" a="1"/>
  <c r="QJ77" i="1" s="1"/>
  <c r="QJ64" i="1" a="1"/>
  <c r="QJ64" i="1" s="1"/>
  <c r="QJ106" i="1" a="1"/>
  <c r="QJ106" i="1" s="1"/>
  <c r="QJ58" i="1" a="1"/>
  <c r="QJ58" i="1" s="1"/>
  <c r="QJ78" i="1" a="1"/>
  <c r="QJ78" i="1" s="1"/>
  <c r="QJ70" i="1" a="1"/>
  <c r="QJ70" i="1" s="1"/>
  <c r="QJ108" i="1" a="1"/>
  <c r="QJ108" i="1" s="1"/>
  <c r="QJ59" i="1" a="1"/>
  <c r="QJ59" i="1" s="1"/>
  <c r="QJ105" i="1" a="1"/>
  <c r="QJ105" i="1" s="1"/>
  <c r="QJ60" i="1" a="1"/>
  <c r="QJ60" i="1" s="1"/>
  <c r="QJ41" i="1" a="1"/>
  <c r="QJ41" i="1" s="1"/>
  <c r="QJ89" i="1" a="1"/>
  <c r="QJ89" i="1" s="1"/>
  <c r="QJ87" i="1" a="1"/>
  <c r="QJ87" i="1" s="1"/>
  <c r="QJ45" i="1" a="1"/>
  <c r="QJ45" i="1" s="1"/>
  <c r="QJ83" i="1" a="1"/>
  <c r="QJ83" i="1" s="1"/>
  <c r="EC159" i="4"/>
  <c r="TR4" i="1" s="1"/>
  <c r="AW157" i="4"/>
  <c r="AV159" i="4"/>
  <c r="QK4" i="1" s="1"/>
  <c r="E452" i="4"/>
  <c r="F453" i="4"/>
  <c r="P437" i="4"/>
  <c r="C438" i="4"/>
  <c r="F518" i="4"/>
  <c r="E518" i="4"/>
  <c r="D518" i="4"/>
  <c r="Q518" i="4" s="1"/>
  <c r="I454" i="4"/>
  <c r="V454" i="4" s="1"/>
  <c r="H454" i="4"/>
  <c r="G454" i="4"/>
  <c r="T454" i="4" s="1"/>
  <c r="D454" i="4"/>
  <c r="Q454" i="4" s="1"/>
  <c r="V453" i="4"/>
  <c r="R451" i="4"/>
  <c r="S437" i="4"/>
  <c r="B437" i="4"/>
  <c r="A455" i="4"/>
  <c r="A519" i="4"/>
  <c r="NN110" i="1"/>
  <c r="YO40" i="1" l="1" a="1"/>
  <c r="YO40" i="1" s="1"/>
  <c r="YO56" i="1" a="1"/>
  <c r="YO56" i="1" s="1"/>
  <c r="YO41" i="1" a="1"/>
  <c r="YO41" i="1" s="1"/>
  <c r="YO105" i="1" a="1"/>
  <c r="YO105" i="1" s="1"/>
  <c r="YO60" i="1" a="1"/>
  <c r="YO60" i="1" s="1"/>
  <c r="YO61" i="1" a="1"/>
  <c r="YO61" i="1" s="1"/>
  <c r="YO82" i="1" a="1"/>
  <c r="YO82" i="1" s="1"/>
  <c r="YO47" i="1" a="1"/>
  <c r="YO47" i="1" s="1"/>
  <c r="YO87" i="1" a="1"/>
  <c r="YO87" i="1" s="1"/>
  <c r="YO86" i="1" a="1"/>
  <c r="YO86" i="1" s="1"/>
  <c r="YO49" i="1" a="1"/>
  <c r="YO49" i="1" s="1"/>
  <c r="YO84" i="1" a="1"/>
  <c r="YO84" i="1" s="1"/>
  <c r="YO85" i="1" a="1"/>
  <c r="YO85" i="1" s="1"/>
  <c r="YO53" i="1" a="1"/>
  <c r="YO53" i="1" s="1"/>
  <c r="YO100" i="1" a="1"/>
  <c r="YO100" i="1" s="1"/>
  <c r="YO99" i="1" a="1"/>
  <c r="YO99" i="1" s="1"/>
  <c r="YO57" i="1" a="1"/>
  <c r="YO57" i="1" s="1"/>
  <c r="YO58" i="1" a="1"/>
  <c r="YO58" i="1" s="1"/>
  <c r="YO59" i="1" a="1"/>
  <c r="YO59" i="1" s="1"/>
  <c r="YO107" i="1" a="1"/>
  <c r="YO107" i="1" s="1"/>
  <c r="YO106" i="1" a="1"/>
  <c r="YO106" i="1" s="1"/>
  <c r="YO48" i="1" a="1"/>
  <c r="YO48" i="1" s="1"/>
  <c r="YO98" i="1" a="1"/>
  <c r="YO98" i="1" s="1"/>
  <c r="YO93" i="1" a="1"/>
  <c r="YO93" i="1" s="1"/>
  <c r="YO52" i="1" a="1"/>
  <c r="YO52" i="1" s="1"/>
  <c r="YO108" i="1" a="1"/>
  <c r="YO108" i="1" s="1"/>
  <c r="YO55" i="1" a="1"/>
  <c r="YO55" i="1" s="1"/>
  <c r="YP26" i="1"/>
  <c r="YO104" i="1" a="1"/>
  <c r="YO104" i="1" s="1"/>
  <c r="YO89" i="1" a="1"/>
  <c r="YO89" i="1" s="1"/>
  <c r="YO94" i="1" a="1"/>
  <c r="YO94" i="1" s="1"/>
  <c r="YO39" i="1" a="1"/>
  <c r="YO39" i="1" s="1"/>
  <c r="YO96" i="1" a="1"/>
  <c r="YO96" i="1" s="1"/>
  <c r="YO95" i="1" a="1"/>
  <c r="YO95" i="1" s="1"/>
  <c r="YO45" i="1" a="1"/>
  <c r="YO45" i="1" s="1"/>
  <c r="YO97" i="1" a="1"/>
  <c r="YO97" i="1" s="1"/>
  <c r="YO83" i="1" a="1"/>
  <c r="YO83" i="1" s="1"/>
  <c r="YO88" i="1" a="1"/>
  <c r="YO88" i="1" s="1"/>
  <c r="YO50" i="1" a="1"/>
  <c r="YO50" i="1" s="1"/>
  <c r="YO51" i="1" a="1"/>
  <c r="YO51" i="1" s="1"/>
  <c r="YO46" i="1" a="1"/>
  <c r="YO46" i="1" s="1"/>
  <c r="YO54" i="1" a="1"/>
  <c r="YO54" i="1" s="1"/>
  <c r="YO62" i="1" a="1"/>
  <c r="YO62" i="1" s="1"/>
  <c r="YO63" i="1" a="1"/>
  <c r="YO63" i="1" s="1"/>
  <c r="YO64" i="1" a="1"/>
  <c r="YO64" i="1" s="1"/>
  <c r="YO65" i="1" a="1"/>
  <c r="YO65" i="1" s="1"/>
  <c r="YO66" i="1" a="1"/>
  <c r="YO66" i="1" s="1"/>
  <c r="YO67" i="1" a="1"/>
  <c r="YO67" i="1" s="1"/>
  <c r="YO68" i="1" a="1"/>
  <c r="YO68" i="1" s="1"/>
  <c r="YO69" i="1" a="1"/>
  <c r="YO69" i="1" s="1"/>
  <c r="YO70" i="1" a="1"/>
  <c r="YO70" i="1" s="1"/>
  <c r="YO71" i="1" a="1"/>
  <c r="YO71" i="1" s="1"/>
  <c r="YO72" i="1" a="1"/>
  <c r="YO72" i="1" s="1"/>
  <c r="YO73" i="1" a="1"/>
  <c r="YO73" i="1" s="1"/>
  <c r="YO74" i="1" a="1"/>
  <c r="YO74" i="1" s="1"/>
  <c r="YO75" i="1" a="1"/>
  <c r="YO75" i="1" s="1"/>
  <c r="YO76" i="1" a="1"/>
  <c r="YO76" i="1" s="1"/>
  <c r="YO77" i="1" a="1"/>
  <c r="YO77" i="1" s="1"/>
  <c r="YO78" i="1" a="1"/>
  <c r="YO78" i="1" s="1"/>
  <c r="HL159" i="4"/>
  <c r="XA4" i="1" s="1"/>
  <c r="AX157" i="4"/>
  <c r="AW159" i="4"/>
  <c r="QL4" i="1" s="1"/>
  <c r="ED159" i="4"/>
  <c r="TS4" i="1" s="1"/>
  <c r="QK108" i="1" a="1"/>
  <c r="QK108" i="1" s="1"/>
  <c r="QK59" i="1" a="1"/>
  <c r="QK59" i="1" s="1"/>
  <c r="QK105" i="1" a="1"/>
  <c r="QK105" i="1" s="1"/>
  <c r="QK95" i="1" a="1"/>
  <c r="QK95" i="1" s="1"/>
  <c r="QK94" i="1" a="1"/>
  <c r="QK94" i="1" s="1"/>
  <c r="QK60" i="1" a="1"/>
  <c r="QK60" i="1" s="1"/>
  <c r="QK87" i="1" a="1"/>
  <c r="QK87" i="1" s="1"/>
  <c r="QK69" i="1" a="1"/>
  <c r="QK69" i="1" s="1"/>
  <c r="QK89" i="1" a="1"/>
  <c r="QK89" i="1" s="1"/>
  <c r="QK46" i="1" a="1"/>
  <c r="QK46" i="1" s="1"/>
  <c r="QK61" i="1" a="1"/>
  <c r="QK61" i="1" s="1"/>
  <c r="QK104" i="1" a="1"/>
  <c r="QK104" i="1" s="1"/>
  <c r="QK100" i="1" a="1"/>
  <c r="QK100" i="1" s="1"/>
  <c r="QK62" i="1" a="1"/>
  <c r="QK62" i="1" s="1"/>
  <c r="QK45" i="1" a="1"/>
  <c r="QK45" i="1" s="1"/>
  <c r="QK40" i="1" a="1"/>
  <c r="QK40" i="1" s="1"/>
  <c r="QK55" i="1" a="1"/>
  <c r="QK55" i="1" s="1"/>
  <c r="QK56" i="1" a="1"/>
  <c r="QK56" i="1" s="1"/>
  <c r="QK57" i="1" a="1"/>
  <c r="QK57" i="1" s="1"/>
  <c r="QK93" i="1" a="1"/>
  <c r="QK93" i="1" s="1"/>
  <c r="QK41" i="1" a="1"/>
  <c r="QK41" i="1" s="1"/>
  <c r="QK63" i="1" a="1"/>
  <c r="QK63" i="1" s="1"/>
  <c r="QK83" i="1" a="1"/>
  <c r="QK83" i="1" s="1"/>
  <c r="QK96" i="1" a="1"/>
  <c r="QK96" i="1" s="1"/>
  <c r="QK64" i="1" a="1"/>
  <c r="QK64" i="1" s="1"/>
  <c r="QK84" i="1" a="1"/>
  <c r="QK84" i="1" s="1"/>
  <c r="QK47" i="1" a="1"/>
  <c r="QK47" i="1" s="1"/>
  <c r="QK65" i="1" a="1"/>
  <c r="QK65" i="1" s="1"/>
  <c r="QK82" i="1" a="1"/>
  <c r="QK82" i="1" s="1"/>
  <c r="QK68" i="1" a="1"/>
  <c r="QK68" i="1" s="1"/>
  <c r="QK52" i="1" a="1"/>
  <c r="QK52" i="1" s="1"/>
  <c r="QK107" i="1" a="1"/>
  <c r="QK107" i="1" s="1"/>
  <c r="QK99" i="1" a="1"/>
  <c r="QK99" i="1" s="1"/>
  <c r="QK106" i="1" a="1"/>
  <c r="QK106" i="1" s="1"/>
  <c r="QK39" i="1" a="1"/>
  <c r="QK39" i="1" s="1"/>
  <c r="QK48" i="1" a="1"/>
  <c r="QK48" i="1" s="1"/>
  <c r="QK66" i="1" a="1"/>
  <c r="QK66" i="1" s="1"/>
  <c r="QK97" i="1" a="1"/>
  <c r="QK97" i="1" s="1"/>
  <c r="QK67" i="1" a="1"/>
  <c r="QK67" i="1" s="1"/>
  <c r="QK98" i="1" a="1"/>
  <c r="QK98" i="1" s="1"/>
  <c r="QK53" i="1" a="1"/>
  <c r="QK53" i="1" s="1"/>
  <c r="QK54" i="1" a="1"/>
  <c r="QK54" i="1" s="1"/>
  <c r="QK70" i="1" a="1"/>
  <c r="QK70" i="1" s="1"/>
  <c r="QK88" i="1" a="1"/>
  <c r="QK88" i="1" s="1"/>
  <c r="QK49" i="1" a="1"/>
  <c r="QK49" i="1" s="1"/>
  <c r="QK86" i="1" a="1"/>
  <c r="QK86" i="1" s="1"/>
  <c r="QK50" i="1" a="1"/>
  <c r="QK50" i="1" s="1"/>
  <c r="QK85" i="1" a="1"/>
  <c r="QK85" i="1" s="1"/>
  <c r="QK51" i="1" a="1"/>
  <c r="QK51" i="1" s="1"/>
  <c r="QK58" i="1" a="1"/>
  <c r="QK58" i="1" s="1"/>
  <c r="QK71" i="1" a="1"/>
  <c r="QK71" i="1" s="1"/>
  <c r="QK72" i="1" a="1"/>
  <c r="QK72" i="1" s="1"/>
  <c r="QK73" i="1" a="1"/>
  <c r="QK73" i="1" s="1"/>
  <c r="QK74" i="1" a="1"/>
  <c r="QK74" i="1" s="1"/>
  <c r="QK75" i="1" a="1"/>
  <c r="QK75" i="1" s="1"/>
  <c r="QK76" i="1" a="1"/>
  <c r="QK76" i="1" s="1"/>
  <c r="QK77" i="1" a="1"/>
  <c r="QK77" i="1" s="1"/>
  <c r="QK78" i="1" a="1"/>
  <c r="QK78" i="1" s="1"/>
  <c r="E453" i="4"/>
  <c r="F454" i="4"/>
  <c r="P438" i="4"/>
  <c r="C439" i="4"/>
  <c r="U454" i="4"/>
  <c r="I455" i="4"/>
  <c r="V455" i="4" s="1"/>
  <c r="H455" i="4"/>
  <c r="U455" i="4" s="1"/>
  <c r="G455" i="4"/>
  <c r="T455" i="4" s="1"/>
  <c r="D455" i="4"/>
  <c r="Q455" i="4" s="1"/>
  <c r="F519" i="4"/>
  <c r="E519" i="4"/>
  <c r="D519" i="4"/>
  <c r="Q519" i="4" s="1"/>
  <c r="R452" i="4"/>
  <c r="S438" i="4"/>
  <c r="B438" i="4"/>
  <c r="A520" i="4"/>
  <c r="A456" i="4"/>
  <c r="NN33" i="1"/>
  <c r="YP100" i="1" l="1" a="1"/>
  <c r="YP100" i="1" s="1"/>
  <c r="YP56" i="1" a="1"/>
  <c r="YP56" i="1" s="1"/>
  <c r="YP106" i="1" a="1"/>
  <c r="YP106" i="1" s="1"/>
  <c r="YQ26" i="1"/>
  <c r="YP59" i="1" a="1"/>
  <c r="YP59" i="1" s="1"/>
  <c r="YP104" i="1" a="1"/>
  <c r="YP104" i="1" s="1"/>
  <c r="YP89" i="1" a="1"/>
  <c r="YP89" i="1" s="1"/>
  <c r="YP107" i="1" a="1"/>
  <c r="YP107" i="1" s="1"/>
  <c r="YP95" i="1" a="1"/>
  <c r="YP95" i="1" s="1"/>
  <c r="YP82" i="1" a="1"/>
  <c r="YP82" i="1" s="1"/>
  <c r="YP97" i="1" a="1"/>
  <c r="YP97" i="1" s="1"/>
  <c r="YP83" i="1" a="1"/>
  <c r="YP83" i="1" s="1"/>
  <c r="YP45" i="1" a="1"/>
  <c r="YP45" i="1" s="1"/>
  <c r="YP94" i="1" a="1"/>
  <c r="YP94" i="1" s="1"/>
  <c r="YP46" i="1" a="1"/>
  <c r="YP46" i="1" s="1"/>
  <c r="YP54" i="1" a="1"/>
  <c r="YP54" i="1" s="1"/>
  <c r="YP55" i="1" a="1"/>
  <c r="YP55" i="1" s="1"/>
  <c r="YP108" i="1" a="1"/>
  <c r="YP108" i="1" s="1"/>
  <c r="YP57" i="1" a="1"/>
  <c r="YP57" i="1" s="1"/>
  <c r="YP58" i="1" a="1"/>
  <c r="YP58" i="1" s="1"/>
  <c r="YP99" i="1" a="1"/>
  <c r="YP99" i="1" s="1"/>
  <c r="YP41" i="1" a="1"/>
  <c r="YP41" i="1" s="1"/>
  <c r="YP40" i="1" a="1"/>
  <c r="YP40" i="1" s="1"/>
  <c r="YP93" i="1" a="1"/>
  <c r="YP93" i="1" s="1"/>
  <c r="YP39" i="1" a="1"/>
  <c r="YP39" i="1" s="1"/>
  <c r="YP87" i="1" a="1"/>
  <c r="YP87" i="1" s="1"/>
  <c r="YP47" i="1" a="1"/>
  <c r="YP47" i="1" s="1"/>
  <c r="YP88" i="1" a="1"/>
  <c r="YP88" i="1" s="1"/>
  <c r="YP84" i="1" a="1"/>
  <c r="YP84" i="1" s="1"/>
  <c r="YP49" i="1" a="1"/>
  <c r="YP49" i="1" s="1"/>
  <c r="YP50" i="1" a="1"/>
  <c r="YP50" i="1" s="1"/>
  <c r="YP51" i="1" a="1"/>
  <c r="YP51" i="1" s="1"/>
  <c r="YP86" i="1" a="1"/>
  <c r="YP86" i="1" s="1"/>
  <c r="YP53" i="1" a="1"/>
  <c r="YP53" i="1" s="1"/>
  <c r="YP105" i="1" a="1"/>
  <c r="YP105" i="1" s="1"/>
  <c r="YP60" i="1" a="1"/>
  <c r="YP60" i="1" s="1"/>
  <c r="YP61" i="1" a="1"/>
  <c r="YP61" i="1" s="1"/>
  <c r="YP96" i="1" a="1"/>
  <c r="YP96" i="1" s="1"/>
  <c r="YP98" i="1" a="1"/>
  <c r="YP98" i="1" s="1"/>
  <c r="YP48" i="1" a="1"/>
  <c r="YP48" i="1" s="1"/>
  <c r="YP85" i="1" a="1"/>
  <c r="YP85" i="1" s="1"/>
  <c r="YP52" i="1" a="1"/>
  <c r="YP52" i="1" s="1"/>
  <c r="YP62" i="1" a="1"/>
  <c r="YP62" i="1" s="1"/>
  <c r="YP63" i="1" a="1"/>
  <c r="YP63" i="1" s="1"/>
  <c r="YP64" i="1" a="1"/>
  <c r="YP64" i="1" s="1"/>
  <c r="YP65" i="1" a="1"/>
  <c r="YP65" i="1" s="1"/>
  <c r="YP66" i="1" a="1"/>
  <c r="YP66" i="1" s="1"/>
  <c r="YP67" i="1" a="1"/>
  <c r="YP67" i="1" s="1"/>
  <c r="YP68" i="1" a="1"/>
  <c r="YP68" i="1" s="1"/>
  <c r="YP69" i="1" a="1"/>
  <c r="YP69" i="1" s="1"/>
  <c r="YP70" i="1" a="1"/>
  <c r="YP70" i="1" s="1"/>
  <c r="YP71" i="1" a="1"/>
  <c r="YP71" i="1" s="1"/>
  <c r="YP72" i="1" a="1"/>
  <c r="YP72" i="1" s="1"/>
  <c r="YP73" i="1" a="1"/>
  <c r="YP73" i="1" s="1"/>
  <c r="YP74" i="1" a="1"/>
  <c r="YP74" i="1" s="1"/>
  <c r="YP75" i="1" a="1"/>
  <c r="YP75" i="1" s="1"/>
  <c r="YP76" i="1" a="1"/>
  <c r="YP76" i="1" s="1"/>
  <c r="YP77" i="1" a="1"/>
  <c r="YP77" i="1" s="1"/>
  <c r="YP78" i="1" a="1"/>
  <c r="YP78" i="1" s="1"/>
  <c r="HM159" i="4"/>
  <c r="XB4" i="1" s="1"/>
  <c r="QL93" i="1" a="1"/>
  <c r="QL93" i="1" s="1"/>
  <c r="QL51" i="1" a="1"/>
  <c r="QL51" i="1" s="1"/>
  <c r="QL47" i="1" a="1"/>
  <c r="QL47" i="1" s="1"/>
  <c r="QL96" i="1" a="1"/>
  <c r="QL96" i="1" s="1"/>
  <c r="QL50" i="1" a="1"/>
  <c r="QL50" i="1" s="1"/>
  <c r="QL83" i="1" a="1"/>
  <c r="QL83" i="1" s="1"/>
  <c r="QL52" i="1" a="1"/>
  <c r="QL52" i="1" s="1"/>
  <c r="QL105" i="1" a="1"/>
  <c r="QL105" i="1" s="1"/>
  <c r="QL53" i="1" a="1"/>
  <c r="QL53" i="1" s="1"/>
  <c r="QL99" i="1" a="1"/>
  <c r="QL99" i="1" s="1"/>
  <c r="QL54" i="1" a="1"/>
  <c r="QL54" i="1" s="1"/>
  <c r="QL82" i="1" a="1"/>
  <c r="QL82" i="1" s="1"/>
  <c r="QL65" i="1" a="1"/>
  <c r="QL65" i="1" s="1"/>
  <c r="QL98" i="1" a="1"/>
  <c r="QL98" i="1" s="1"/>
  <c r="QL97" i="1" a="1"/>
  <c r="QL97" i="1" s="1"/>
  <c r="QL69" i="1" a="1"/>
  <c r="QL69" i="1" s="1"/>
  <c r="QL107" i="1" a="1"/>
  <c r="QL107" i="1" s="1"/>
  <c r="QL55" i="1" a="1"/>
  <c r="QL55" i="1" s="1"/>
  <c r="QL40" i="1" a="1"/>
  <c r="QL40" i="1" s="1"/>
  <c r="QL56" i="1" a="1"/>
  <c r="QL56" i="1" s="1"/>
  <c r="QL46" i="1" a="1"/>
  <c r="QL46" i="1" s="1"/>
  <c r="QL57" i="1" a="1"/>
  <c r="QL57" i="1" s="1"/>
  <c r="QL108" i="1" a="1"/>
  <c r="QL108" i="1" s="1"/>
  <c r="QL64" i="1" a="1"/>
  <c r="QL64" i="1" s="1"/>
  <c r="QL45" i="1" a="1"/>
  <c r="QL45" i="1" s="1"/>
  <c r="QL67" i="1" a="1"/>
  <c r="QL67" i="1" s="1"/>
  <c r="QL68" i="1" a="1"/>
  <c r="QL68" i="1" s="1"/>
  <c r="QL88" i="1" a="1"/>
  <c r="QL88" i="1" s="1"/>
  <c r="QL85" i="1" a="1"/>
  <c r="QL85" i="1" s="1"/>
  <c r="QL94" i="1" a="1"/>
  <c r="QL94" i="1" s="1"/>
  <c r="QL58" i="1" a="1"/>
  <c r="QL58" i="1" s="1"/>
  <c r="QL59" i="1" a="1"/>
  <c r="QL59" i="1" s="1"/>
  <c r="QL106" i="1" a="1"/>
  <c r="QL106" i="1" s="1"/>
  <c r="QL60" i="1" a="1"/>
  <c r="QL60" i="1" s="1"/>
  <c r="QL95" i="1" a="1"/>
  <c r="QL95" i="1" s="1"/>
  <c r="QL87" i="1" a="1"/>
  <c r="QL87" i="1" s="1"/>
  <c r="QL66" i="1" a="1"/>
  <c r="QL66" i="1" s="1"/>
  <c r="QL84" i="1" a="1"/>
  <c r="QL84" i="1" s="1"/>
  <c r="QL86" i="1" a="1"/>
  <c r="QL86" i="1" s="1"/>
  <c r="QL49" i="1" a="1"/>
  <c r="QL49" i="1" s="1"/>
  <c r="QL70" i="1" a="1"/>
  <c r="QL70" i="1" s="1"/>
  <c r="QL104" i="1" a="1"/>
  <c r="QL104" i="1" s="1"/>
  <c r="QL100" i="1" a="1"/>
  <c r="QL100" i="1" s="1"/>
  <c r="QL61" i="1" a="1"/>
  <c r="QL61" i="1" s="1"/>
  <c r="QL89" i="1" a="1"/>
  <c r="QL89" i="1" s="1"/>
  <c r="QL41" i="1" a="1"/>
  <c r="QL41" i="1" s="1"/>
  <c r="QL62" i="1" a="1"/>
  <c r="QL62" i="1" s="1"/>
  <c r="QL39" i="1" a="1"/>
  <c r="QL39" i="1" s="1"/>
  <c r="QL63" i="1" a="1"/>
  <c r="QL63" i="1" s="1"/>
  <c r="QL48" i="1" a="1"/>
  <c r="QL48" i="1" s="1"/>
  <c r="QL71" i="1" a="1"/>
  <c r="QL71" i="1" s="1"/>
  <c r="QL72" i="1" a="1"/>
  <c r="QL72" i="1" s="1"/>
  <c r="QL73" i="1" a="1"/>
  <c r="QL73" i="1" s="1"/>
  <c r="QL74" i="1" a="1"/>
  <c r="QL74" i="1" s="1"/>
  <c r="QL75" i="1" a="1"/>
  <c r="QL75" i="1" s="1"/>
  <c r="QL76" i="1" a="1"/>
  <c r="QL76" i="1" s="1"/>
  <c r="QL77" i="1" a="1"/>
  <c r="QL77" i="1" s="1"/>
  <c r="QL78" i="1" a="1"/>
  <c r="QL78" i="1" s="1"/>
  <c r="AX159" i="4"/>
  <c r="QM4" i="1" s="1"/>
  <c r="AY157" i="4"/>
  <c r="EE159" i="4"/>
  <c r="TT4" i="1" s="1"/>
  <c r="E454" i="4"/>
  <c r="F455" i="4"/>
  <c r="P439" i="4"/>
  <c r="C440" i="4"/>
  <c r="F520" i="4"/>
  <c r="E520" i="4"/>
  <c r="D520" i="4"/>
  <c r="Q520" i="4" s="1"/>
  <c r="I456" i="4"/>
  <c r="V456" i="4" s="1"/>
  <c r="H456" i="4"/>
  <c r="U456" i="4" s="1"/>
  <c r="G456" i="4"/>
  <c r="T456" i="4" s="1"/>
  <c r="D456" i="4"/>
  <c r="Q456" i="4" s="1"/>
  <c r="R453" i="4"/>
  <c r="S439" i="4"/>
  <c r="B439" i="4"/>
  <c r="A521" i="4"/>
  <c r="A457" i="4"/>
  <c r="NN36" i="1"/>
  <c r="MP110" i="1"/>
  <c r="DM110" i="1"/>
  <c r="YQ106" i="1" l="1" a="1"/>
  <c r="YQ106" i="1" s="1"/>
  <c r="YQ56" i="1" a="1"/>
  <c r="YQ56" i="1" s="1"/>
  <c r="YQ89" i="1" a="1"/>
  <c r="YQ89" i="1" s="1"/>
  <c r="YQ45" i="1" a="1"/>
  <c r="YQ45" i="1" s="1"/>
  <c r="YQ87" i="1" a="1"/>
  <c r="YQ87" i="1" s="1"/>
  <c r="YQ47" i="1" a="1"/>
  <c r="YQ47" i="1" s="1"/>
  <c r="YQ86" i="1" a="1"/>
  <c r="YQ86" i="1" s="1"/>
  <c r="YQ95" i="1" a="1"/>
  <c r="YQ95" i="1" s="1"/>
  <c r="YQ48" i="1" a="1"/>
  <c r="YQ48" i="1" s="1"/>
  <c r="YQ50" i="1" a="1"/>
  <c r="YQ50" i="1" s="1"/>
  <c r="YQ51" i="1" a="1"/>
  <c r="YQ51" i="1" s="1"/>
  <c r="YQ52" i="1" a="1"/>
  <c r="YQ52" i="1" s="1"/>
  <c r="YQ107" i="1" a="1"/>
  <c r="YQ107" i="1" s="1"/>
  <c r="YQ105" i="1" a="1"/>
  <c r="YQ105" i="1" s="1"/>
  <c r="YQ57" i="1" a="1"/>
  <c r="YQ57" i="1" s="1"/>
  <c r="YQ99" i="1" a="1"/>
  <c r="YQ99" i="1" s="1"/>
  <c r="YQ58" i="1" a="1"/>
  <c r="YQ58" i="1" s="1"/>
  <c r="YR26" i="1"/>
  <c r="YQ40" i="1" a="1"/>
  <c r="YQ40" i="1" s="1"/>
  <c r="YQ59" i="1" a="1"/>
  <c r="YQ59" i="1" s="1"/>
  <c r="YQ100" i="1" a="1"/>
  <c r="YQ100" i="1" s="1"/>
  <c r="YQ108" i="1" a="1"/>
  <c r="YQ108" i="1" s="1"/>
  <c r="YQ97" i="1" a="1"/>
  <c r="YQ97" i="1" s="1"/>
  <c r="YQ49" i="1" a="1"/>
  <c r="YQ49" i="1" s="1"/>
  <c r="YQ88" i="1" a="1"/>
  <c r="YQ88" i="1" s="1"/>
  <c r="YQ85" i="1" a="1"/>
  <c r="YQ85" i="1" s="1"/>
  <c r="YQ46" i="1" a="1"/>
  <c r="YQ46" i="1" s="1"/>
  <c r="YQ53" i="1" a="1"/>
  <c r="YQ53" i="1" s="1"/>
  <c r="YQ54" i="1" a="1"/>
  <c r="YQ54" i="1" s="1"/>
  <c r="YQ60" i="1" a="1"/>
  <c r="YQ60" i="1" s="1"/>
  <c r="YQ61" i="1" a="1"/>
  <c r="YQ61" i="1" s="1"/>
  <c r="YQ104" i="1" a="1"/>
  <c r="YQ104" i="1" s="1"/>
  <c r="YQ94" i="1" a="1"/>
  <c r="YQ94" i="1" s="1"/>
  <c r="YQ96" i="1" a="1"/>
  <c r="YQ96" i="1" s="1"/>
  <c r="YQ82" i="1" a="1"/>
  <c r="YQ82" i="1" s="1"/>
  <c r="YQ84" i="1" a="1"/>
  <c r="YQ84" i="1" s="1"/>
  <c r="YQ83" i="1" a="1"/>
  <c r="YQ83" i="1" s="1"/>
  <c r="YQ98" i="1" a="1"/>
  <c r="YQ98" i="1" s="1"/>
  <c r="YQ39" i="1" a="1"/>
  <c r="YQ39" i="1" s="1"/>
  <c r="YQ93" i="1" a="1"/>
  <c r="YQ93" i="1" s="1"/>
  <c r="YQ41" i="1" a="1"/>
  <c r="YQ41" i="1" s="1"/>
  <c r="YQ55" i="1" a="1"/>
  <c r="YQ55" i="1" s="1"/>
  <c r="YQ62" i="1" a="1"/>
  <c r="YQ62" i="1" s="1"/>
  <c r="YQ63" i="1" a="1"/>
  <c r="YQ63" i="1" s="1"/>
  <c r="YQ64" i="1" a="1"/>
  <c r="YQ64" i="1" s="1"/>
  <c r="YQ65" i="1" a="1"/>
  <c r="YQ65" i="1" s="1"/>
  <c r="YQ66" i="1" a="1"/>
  <c r="YQ66" i="1" s="1"/>
  <c r="YQ67" i="1" a="1"/>
  <c r="YQ67" i="1" s="1"/>
  <c r="YQ68" i="1" a="1"/>
  <c r="YQ68" i="1" s="1"/>
  <c r="YQ69" i="1" a="1"/>
  <c r="YQ69" i="1" s="1"/>
  <c r="YQ70" i="1" a="1"/>
  <c r="YQ70" i="1" s="1"/>
  <c r="YQ71" i="1" a="1"/>
  <c r="YQ71" i="1" s="1"/>
  <c r="YQ72" i="1" a="1"/>
  <c r="YQ72" i="1" s="1"/>
  <c r="YQ73" i="1" a="1"/>
  <c r="YQ73" i="1" s="1"/>
  <c r="YQ74" i="1" a="1"/>
  <c r="YQ74" i="1" s="1"/>
  <c r="YQ75" i="1" a="1"/>
  <c r="YQ75" i="1" s="1"/>
  <c r="YQ76" i="1" a="1"/>
  <c r="YQ76" i="1" s="1"/>
  <c r="YQ77" i="1" a="1"/>
  <c r="YQ77" i="1" s="1"/>
  <c r="YQ78" i="1" a="1"/>
  <c r="YQ78" i="1" s="1"/>
  <c r="HN159" i="4"/>
  <c r="XC4" i="1" s="1"/>
  <c r="EF159" i="4"/>
  <c r="TU4" i="1" s="1"/>
  <c r="QM99" i="1" a="1"/>
  <c r="QM99" i="1" s="1"/>
  <c r="QM57" i="1" a="1"/>
  <c r="QM57" i="1" s="1"/>
  <c r="QM67" i="1" a="1"/>
  <c r="QM67" i="1" s="1"/>
  <c r="QM85" i="1" a="1"/>
  <c r="QM85" i="1" s="1"/>
  <c r="QM95" i="1" a="1"/>
  <c r="QM95" i="1" s="1"/>
  <c r="QM55" i="1" a="1"/>
  <c r="QM55" i="1" s="1"/>
  <c r="QM70" i="1" a="1"/>
  <c r="QM70" i="1" s="1"/>
  <c r="QM105" i="1" a="1"/>
  <c r="QM105" i="1" s="1"/>
  <c r="QM58" i="1" a="1"/>
  <c r="QM58" i="1" s="1"/>
  <c r="QM87" i="1" a="1"/>
  <c r="QM87" i="1" s="1"/>
  <c r="QM39" i="1" a="1"/>
  <c r="QM39" i="1" s="1"/>
  <c r="QM53" i="1" a="1"/>
  <c r="QM53" i="1" s="1"/>
  <c r="QM54" i="1" a="1"/>
  <c r="QM54" i="1" s="1"/>
  <c r="QM56" i="1" a="1"/>
  <c r="QM56" i="1" s="1"/>
  <c r="QM94" i="1" a="1"/>
  <c r="QM94" i="1" s="1"/>
  <c r="QM59" i="1" a="1"/>
  <c r="QM59" i="1" s="1"/>
  <c r="QM66" i="1" a="1"/>
  <c r="QM66" i="1" s="1"/>
  <c r="QM71" i="1" a="1"/>
  <c r="QM71" i="1" s="1"/>
  <c r="QM68" i="1" a="1"/>
  <c r="QM68" i="1" s="1"/>
  <c r="QM49" i="1" a="1"/>
  <c r="QM49" i="1" s="1"/>
  <c r="QM50" i="1" a="1"/>
  <c r="QM50" i="1" s="1"/>
  <c r="QM52" i="1" a="1"/>
  <c r="QM52" i="1" s="1"/>
  <c r="QM46" i="1" a="1"/>
  <c r="QM46" i="1" s="1"/>
  <c r="QM100" i="1" a="1"/>
  <c r="QM100" i="1" s="1"/>
  <c r="QM106" i="1" a="1"/>
  <c r="QM106" i="1" s="1"/>
  <c r="QM60" i="1" a="1"/>
  <c r="QM60" i="1" s="1"/>
  <c r="QM104" i="1" a="1"/>
  <c r="QM104" i="1" s="1"/>
  <c r="QM107" i="1" a="1"/>
  <c r="QM107" i="1" s="1"/>
  <c r="QM61" i="1" a="1"/>
  <c r="QM61" i="1" s="1"/>
  <c r="QM89" i="1" a="1"/>
  <c r="QM89" i="1" s="1"/>
  <c r="QM41" i="1" a="1"/>
  <c r="QM41" i="1" s="1"/>
  <c r="QM62" i="1" a="1"/>
  <c r="QM62" i="1" s="1"/>
  <c r="QM45" i="1" a="1"/>
  <c r="QM45" i="1" s="1"/>
  <c r="QM108" i="1" a="1"/>
  <c r="QM108" i="1" s="1"/>
  <c r="QM63" i="1" a="1"/>
  <c r="QM63" i="1" s="1"/>
  <c r="QM69" i="1" a="1"/>
  <c r="QM69" i="1" s="1"/>
  <c r="QM83" i="1" a="1"/>
  <c r="QM83" i="1" s="1"/>
  <c r="QM96" i="1" a="1"/>
  <c r="QM96" i="1" s="1"/>
  <c r="QM64" i="1" a="1"/>
  <c r="QM64" i="1" s="1"/>
  <c r="QM82" i="1" a="1"/>
  <c r="QM82" i="1" s="1"/>
  <c r="QM47" i="1" a="1"/>
  <c r="QM47" i="1" s="1"/>
  <c r="QM65" i="1" a="1"/>
  <c r="QM65" i="1" s="1"/>
  <c r="QM97" i="1" a="1"/>
  <c r="QM97" i="1" s="1"/>
  <c r="QM88" i="1" a="1"/>
  <c r="QM88" i="1" s="1"/>
  <c r="QM98" i="1" a="1"/>
  <c r="QM98" i="1" s="1"/>
  <c r="QM86" i="1" a="1"/>
  <c r="QM86" i="1" s="1"/>
  <c r="QM51" i="1" a="1"/>
  <c r="QM51" i="1" s="1"/>
  <c r="QM40" i="1" a="1"/>
  <c r="QM40" i="1" s="1"/>
  <c r="QM48" i="1" a="1"/>
  <c r="QM48" i="1" s="1"/>
  <c r="QM84" i="1" a="1"/>
  <c r="QM84" i="1" s="1"/>
  <c r="QM93" i="1" a="1"/>
  <c r="QM93" i="1" s="1"/>
  <c r="QM72" i="1" a="1"/>
  <c r="QM72" i="1" s="1"/>
  <c r="QM73" i="1" a="1"/>
  <c r="QM73" i="1" s="1"/>
  <c r="QM74" i="1" a="1"/>
  <c r="QM74" i="1" s="1"/>
  <c r="QM75" i="1" a="1"/>
  <c r="QM75" i="1" s="1"/>
  <c r="QM76" i="1" a="1"/>
  <c r="QM76" i="1" s="1"/>
  <c r="QM77" i="1" a="1"/>
  <c r="QM77" i="1" s="1"/>
  <c r="QM78" i="1" a="1"/>
  <c r="QM78" i="1" s="1"/>
  <c r="AZ157" i="4"/>
  <c r="AY159" i="4"/>
  <c r="QN4" i="1" s="1"/>
  <c r="E455" i="4"/>
  <c r="F456" i="4"/>
  <c r="P440" i="4"/>
  <c r="C441" i="4"/>
  <c r="I457" i="4"/>
  <c r="V457" i="4" s="1"/>
  <c r="H457" i="4"/>
  <c r="U457" i="4" s="1"/>
  <c r="G457" i="4"/>
  <c r="D457" i="4"/>
  <c r="Q457" i="4" s="1"/>
  <c r="F521" i="4"/>
  <c r="E521" i="4"/>
  <c r="D521" i="4"/>
  <c r="Q521" i="4" s="1"/>
  <c r="R454" i="4"/>
  <c r="S440" i="4"/>
  <c r="B440" i="4"/>
  <c r="A458" i="4"/>
  <c r="A522" i="4"/>
  <c r="MP33" i="1"/>
  <c r="DM33" i="1"/>
  <c r="YR100" i="1" l="1" a="1"/>
  <c r="YR100" i="1" s="1"/>
  <c r="YR56" i="1" a="1"/>
  <c r="YR56" i="1" s="1"/>
  <c r="YR58" i="1" a="1"/>
  <c r="YR58" i="1" s="1"/>
  <c r="YS26" i="1"/>
  <c r="YR59" i="1" a="1"/>
  <c r="YR59" i="1" s="1"/>
  <c r="YR104" i="1" a="1"/>
  <c r="YR104" i="1" s="1"/>
  <c r="YR48" i="1" a="1"/>
  <c r="YR48" i="1" s="1"/>
  <c r="YR85" i="1" a="1"/>
  <c r="YR85" i="1" s="1"/>
  <c r="YR87" i="1" a="1"/>
  <c r="YR87" i="1" s="1"/>
  <c r="YR99" i="1" a="1"/>
  <c r="YR99" i="1" s="1"/>
  <c r="YR41" i="1" a="1"/>
  <c r="YR41" i="1" s="1"/>
  <c r="YR57" i="1" a="1"/>
  <c r="YR57" i="1" s="1"/>
  <c r="YR105" i="1" a="1"/>
  <c r="YR105" i="1" s="1"/>
  <c r="YR107" i="1" a="1"/>
  <c r="YR107" i="1" s="1"/>
  <c r="YR60" i="1" a="1"/>
  <c r="YR60" i="1" s="1"/>
  <c r="YR108" i="1" a="1"/>
  <c r="YR108" i="1" s="1"/>
  <c r="YR95" i="1" a="1"/>
  <c r="YR95" i="1" s="1"/>
  <c r="YR39" i="1" a="1"/>
  <c r="YR39" i="1" s="1"/>
  <c r="YR93" i="1" a="1"/>
  <c r="YR93" i="1" s="1"/>
  <c r="YR97" i="1" a="1"/>
  <c r="YR97" i="1" s="1"/>
  <c r="YR49" i="1" a="1"/>
  <c r="YR49" i="1" s="1"/>
  <c r="YR50" i="1" a="1"/>
  <c r="YR50" i="1" s="1"/>
  <c r="YR51" i="1" a="1"/>
  <c r="YR51" i="1" s="1"/>
  <c r="YR52" i="1" a="1"/>
  <c r="YR52" i="1" s="1"/>
  <c r="YR40" i="1" a="1"/>
  <c r="YR40" i="1" s="1"/>
  <c r="YR53" i="1" a="1"/>
  <c r="YR53" i="1" s="1"/>
  <c r="YR55" i="1" a="1"/>
  <c r="YR55" i="1" s="1"/>
  <c r="YR46" i="1" a="1"/>
  <c r="YR46" i="1" s="1"/>
  <c r="YR61" i="1" a="1"/>
  <c r="YR61" i="1" s="1"/>
  <c r="YR89" i="1" a="1"/>
  <c r="YR89" i="1" s="1"/>
  <c r="YR106" i="1" a="1"/>
  <c r="YR106" i="1" s="1"/>
  <c r="YR83" i="1" a="1"/>
  <c r="YR83" i="1" s="1"/>
  <c r="YR45" i="1" a="1"/>
  <c r="YR45" i="1" s="1"/>
  <c r="YR96" i="1" a="1"/>
  <c r="YR96" i="1" s="1"/>
  <c r="YR84" i="1" a="1"/>
  <c r="YR84" i="1" s="1"/>
  <c r="YR47" i="1" a="1"/>
  <c r="YR47" i="1" s="1"/>
  <c r="YR98" i="1" a="1"/>
  <c r="YR98" i="1" s="1"/>
  <c r="YR86" i="1" a="1"/>
  <c r="YR86" i="1" s="1"/>
  <c r="YR88" i="1" a="1"/>
  <c r="YR88" i="1" s="1"/>
  <c r="YR82" i="1" a="1"/>
  <c r="YR82" i="1" s="1"/>
  <c r="YR94" i="1" a="1"/>
  <c r="YR94" i="1" s="1"/>
  <c r="YR54" i="1" a="1"/>
  <c r="YR54" i="1" s="1"/>
  <c r="YR62" i="1" a="1"/>
  <c r="YR62" i="1" s="1"/>
  <c r="YR63" i="1" a="1"/>
  <c r="YR63" i="1" s="1"/>
  <c r="YR64" i="1" a="1"/>
  <c r="YR64" i="1" s="1"/>
  <c r="YR65" i="1" a="1"/>
  <c r="YR65" i="1" s="1"/>
  <c r="YR66" i="1" a="1"/>
  <c r="YR66" i="1" s="1"/>
  <c r="YR67" i="1" a="1"/>
  <c r="YR67" i="1" s="1"/>
  <c r="YR68" i="1" a="1"/>
  <c r="YR68" i="1" s="1"/>
  <c r="YR69" i="1" a="1"/>
  <c r="YR69" i="1" s="1"/>
  <c r="YR70" i="1" a="1"/>
  <c r="YR70" i="1" s="1"/>
  <c r="YR71" i="1" a="1"/>
  <c r="YR71" i="1" s="1"/>
  <c r="YR72" i="1" a="1"/>
  <c r="YR72" i="1" s="1"/>
  <c r="YR73" i="1" a="1"/>
  <c r="YR73" i="1" s="1"/>
  <c r="YR74" i="1" a="1"/>
  <c r="YR74" i="1" s="1"/>
  <c r="YR75" i="1" a="1"/>
  <c r="YR75" i="1" s="1"/>
  <c r="YR76" i="1" a="1"/>
  <c r="YR76" i="1" s="1"/>
  <c r="YR77" i="1" a="1"/>
  <c r="YR77" i="1" s="1"/>
  <c r="YR78" i="1" a="1"/>
  <c r="YR78" i="1" s="1"/>
  <c r="HO159" i="4"/>
  <c r="XD4" i="1" s="1"/>
  <c r="QN39" i="1" a="1"/>
  <c r="QN39" i="1" s="1"/>
  <c r="QN96" i="1" a="1"/>
  <c r="QN96" i="1" s="1"/>
  <c r="QN65" i="1" a="1"/>
  <c r="QN65" i="1" s="1"/>
  <c r="QN95" i="1" a="1"/>
  <c r="QN95" i="1" s="1"/>
  <c r="QN47" i="1" a="1"/>
  <c r="QN47" i="1" s="1"/>
  <c r="QN82" i="1" a="1"/>
  <c r="QN82" i="1" s="1"/>
  <c r="QN97" i="1" a="1"/>
  <c r="QN97" i="1" s="1"/>
  <c r="QN66" i="1" a="1"/>
  <c r="QN66" i="1" s="1"/>
  <c r="QN94" i="1" a="1"/>
  <c r="QN94" i="1" s="1"/>
  <c r="QN108" i="1" a="1"/>
  <c r="QN108" i="1" s="1"/>
  <c r="QN104" i="1" a="1"/>
  <c r="QN104" i="1" s="1"/>
  <c r="QN83" i="1" a="1"/>
  <c r="QN83" i="1" s="1"/>
  <c r="QN87" i="1" a="1"/>
  <c r="QN87" i="1" s="1"/>
  <c r="QN85" i="1" a="1"/>
  <c r="QN85" i="1" s="1"/>
  <c r="QN48" i="1" a="1"/>
  <c r="QN48" i="1" s="1"/>
  <c r="QN67" i="1" a="1"/>
  <c r="QN67" i="1" s="1"/>
  <c r="QN105" i="1" a="1"/>
  <c r="QN105" i="1" s="1"/>
  <c r="QN56" i="1" a="1"/>
  <c r="QN56" i="1" s="1"/>
  <c r="QN46" i="1" a="1"/>
  <c r="QN46" i="1" s="1"/>
  <c r="QN99" i="1" a="1"/>
  <c r="QN99" i="1" s="1"/>
  <c r="QN84" i="1" a="1"/>
  <c r="QN84" i="1" s="1"/>
  <c r="QN98" i="1" a="1"/>
  <c r="QN98" i="1" s="1"/>
  <c r="QN68" i="1" a="1"/>
  <c r="QN68" i="1" s="1"/>
  <c r="QN57" i="1" a="1"/>
  <c r="QN57" i="1" s="1"/>
  <c r="QN89" i="1" a="1"/>
  <c r="QN89" i="1" s="1"/>
  <c r="QN88" i="1" a="1"/>
  <c r="QN88" i="1" s="1"/>
  <c r="QN49" i="1" a="1"/>
  <c r="QN49" i="1" s="1"/>
  <c r="QN69" i="1" a="1"/>
  <c r="QN69" i="1" s="1"/>
  <c r="QN106" i="1" a="1"/>
  <c r="QN106" i="1" s="1"/>
  <c r="QN93" i="1" a="1"/>
  <c r="QN93" i="1" s="1"/>
  <c r="QN50" i="1" a="1"/>
  <c r="QN50" i="1" s="1"/>
  <c r="QN70" i="1" a="1"/>
  <c r="QN70" i="1" s="1"/>
  <c r="QN54" i="1" a="1"/>
  <c r="QN54" i="1" s="1"/>
  <c r="QN61" i="1" a="1"/>
  <c r="QN61" i="1" s="1"/>
  <c r="QN86" i="1" a="1"/>
  <c r="QN86" i="1" s="1"/>
  <c r="QN51" i="1" a="1"/>
  <c r="QN51" i="1" s="1"/>
  <c r="QN71" i="1" a="1"/>
  <c r="QN71" i="1" s="1"/>
  <c r="QN55" i="1" a="1"/>
  <c r="QN55" i="1" s="1"/>
  <c r="QN59" i="1" a="1"/>
  <c r="QN59" i="1" s="1"/>
  <c r="QN64" i="1" a="1"/>
  <c r="QN64" i="1" s="1"/>
  <c r="QN45" i="1" a="1"/>
  <c r="QN45" i="1" s="1"/>
  <c r="QN52" i="1" a="1"/>
  <c r="QN52" i="1" s="1"/>
  <c r="QN58" i="1" a="1"/>
  <c r="QN58" i="1" s="1"/>
  <c r="QN40" i="1" a="1"/>
  <c r="QN40" i="1" s="1"/>
  <c r="QN62" i="1" a="1"/>
  <c r="QN62" i="1" s="1"/>
  <c r="QN100" i="1" a="1"/>
  <c r="QN100" i="1" s="1"/>
  <c r="QN53" i="1" a="1"/>
  <c r="QN53" i="1" s="1"/>
  <c r="QN72" i="1" a="1"/>
  <c r="QN72" i="1" s="1"/>
  <c r="QN107" i="1" a="1"/>
  <c r="QN107" i="1" s="1"/>
  <c r="QN60" i="1" a="1"/>
  <c r="QN60" i="1" s="1"/>
  <c r="QN41" i="1" a="1"/>
  <c r="QN41" i="1" s="1"/>
  <c r="QN63" i="1" a="1"/>
  <c r="QN63" i="1" s="1"/>
  <c r="QN73" i="1" a="1"/>
  <c r="QN73" i="1" s="1"/>
  <c r="QN74" i="1" a="1"/>
  <c r="QN74" i="1" s="1"/>
  <c r="QN75" i="1" a="1"/>
  <c r="QN75" i="1" s="1"/>
  <c r="QN76" i="1" a="1"/>
  <c r="QN76" i="1" s="1"/>
  <c r="QN77" i="1" a="1"/>
  <c r="QN77" i="1" s="1"/>
  <c r="QN78" i="1" a="1"/>
  <c r="QN78" i="1" s="1"/>
  <c r="AZ159" i="4"/>
  <c r="QO4" i="1" s="1"/>
  <c r="BA157" i="4"/>
  <c r="EG159" i="4"/>
  <c r="TV4" i="1" s="1"/>
  <c r="E456" i="4"/>
  <c r="F457" i="4"/>
  <c r="P441" i="4"/>
  <c r="C442" i="4"/>
  <c r="T457" i="4"/>
  <c r="G458" i="4"/>
  <c r="D458" i="4"/>
  <c r="Q458" i="4" s="1"/>
  <c r="H458" i="4"/>
  <c r="U458" i="4" s="1"/>
  <c r="I458" i="4"/>
  <c r="V458" i="4" s="1"/>
  <c r="F522" i="4"/>
  <c r="E522" i="4"/>
  <c r="D522" i="4"/>
  <c r="Q522" i="4" s="1"/>
  <c r="R455" i="4"/>
  <c r="S441" i="4"/>
  <c r="B441" i="4"/>
  <c r="A523" i="4"/>
  <c r="A459" i="4"/>
  <c r="MP36" i="1"/>
  <c r="DM36" i="1"/>
  <c r="YS94" i="1" l="1" a="1"/>
  <c r="YS94" i="1" s="1"/>
  <c r="YS56" i="1" a="1"/>
  <c r="YS56" i="1" s="1"/>
  <c r="YS100" i="1" a="1"/>
  <c r="YS100" i="1" s="1"/>
  <c r="YS60" i="1" a="1"/>
  <c r="YS60" i="1" s="1"/>
  <c r="YS99" i="1" a="1"/>
  <c r="YS99" i="1" s="1"/>
  <c r="YS47" i="1" a="1"/>
  <c r="YS47" i="1" s="1"/>
  <c r="YS86" i="1" a="1"/>
  <c r="YS86" i="1" s="1"/>
  <c r="YS93" i="1" a="1"/>
  <c r="YS93" i="1" s="1"/>
  <c r="YS98" i="1" a="1"/>
  <c r="YS98" i="1" s="1"/>
  <c r="YS83" i="1" a="1"/>
  <c r="YS83" i="1" s="1"/>
  <c r="YS85" i="1" a="1"/>
  <c r="YS85" i="1" s="1"/>
  <c r="YS49" i="1" a="1"/>
  <c r="YS49" i="1" s="1"/>
  <c r="YS54" i="1" a="1"/>
  <c r="YS54" i="1" s="1"/>
  <c r="YS107" i="1" a="1"/>
  <c r="YS107" i="1" s="1"/>
  <c r="YS55" i="1" a="1"/>
  <c r="YS55" i="1" s="1"/>
  <c r="YS46" i="1" a="1"/>
  <c r="YS46" i="1" s="1"/>
  <c r="YS57" i="1" a="1"/>
  <c r="YS57" i="1" s="1"/>
  <c r="YS58" i="1" a="1"/>
  <c r="YS58" i="1" s="1"/>
  <c r="YT26" i="1"/>
  <c r="YS59" i="1" a="1"/>
  <c r="YS59" i="1" s="1"/>
  <c r="YS106" i="1" a="1"/>
  <c r="YS106" i="1" s="1"/>
  <c r="YS61" i="1" a="1"/>
  <c r="YS61" i="1" s="1"/>
  <c r="YS82" i="1" a="1"/>
  <c r="YS82" i="1" s="1"/>
  <c r="YS95" i="1" a="1"/>
  <c r="YS95" i="1" s="1"/>
  <c r="YS97" i="1" a="1"/>
  <c r="YS97" i="1" s="1"/>
  <c r="YS39" i="1" a="1"/>
  <c r="YS39" i="1" s="1"/>
  <c r="YS48" i="1" a="1"/>
  <c r="YS48" i="1" s="1"/>
  <c r="YS88" i="1" a="1"/>
  <c r="YS88" i="1" s="1"/>
  <c r="YS51" i="1" a="1"/>
  <c r="YS51" i="1" s="1"/>
  <c r="YS87" i="1" a="1"/>
  <c r="YS87" i="1" s="1"/>
  <c r="YS105" i="1" a="1"/>
  <c r="YS105" i="1" s="1"/>
  <c r="YS41" i="1" a="1"/>
  <c r="YS41" i="1" s="1"/>
  <c r="YS104" i="1" a="1"/>
  <c r="YS104" i="1" s="1"/>
  <c r="YS89" i="1" a="1"/>
  <c r="YS89" i="1" s="1"/>
  <c r="YS108" i="1" a="1"/>
  <c r="YS108" i="1" s="1"/>
  <c r="YS84" i="1" a="1"/>
  <c r="YS84" i="1" s="1"/>
  <c r="YS96" i="1" a="1"/>
  <c r="YS96" i="1" s="1"/>
  <c r="YS45" i="1" a="1"/>
  <c r="YS45" i="1" s="1"/>
  <c r="YS50" i="1" a="1"/>
  <c r="YS50" i="1" s="1"/>
  <c r="YS52" i="1" a="1"/>
  <c r="YS52" i="1" s="1"/>
  <c r="YS40" i="1" a="1"/>
  <c r="YS40" i="1" s="1"/>
  <c r="YS53" i="1" a="1"/>
  <c r="YS53" i="1" s="1"/>
  <c r="YS62" i="1" a="1"/>
  <c r="YS62" i="1" s="1"/>
  <c r="YS63" i="1" a="1"/>
  <c r="YS63" i="1" s="1"/>
  <c r="YS64" i="1" a="1"/>
  <c r="YS64" i="1" s="1"/>
  <c r="YS65" i="1" a="1"/>
  <c r="YS65" i="1" s="1"/>
  <c r="YS66" i="1" a="1"/>
  <c r="YS66" i="1" s="1"/>
  <c r="YS67" i="1" a="1"/>
  <c r="YS67" i="1" s="1"/>
  <c r="YS68" i="1" a="1"/>
  <c r="YS68" i="1" s="1"/>
  <c r="YS69" i="1" a="1"/>
  <c r="YS69" i="1" s="1"/>
  <c r="YS70" i="1" a="1"/>
  <c r="YS70" i="1" s="1"/>
  <c r="YS71" i="1" a="1"/>
  <c r="YS71" i="1" s="1"/>
  <c r="YS72" i="1" a="1"/>
  <c r="YS72" i="1" s="1"/>
  <c r="YS73" i="1" a="1"/>
  <c r="YS73" i="1" s="1"/>
  <c r="YS74" i="1" a="1"/>
  <c r="YS74" i="1" s="1"/>
  <c r="YS75" i="1" a="1"/>
  <c r="YS75" i="1" s="1"/>
  <c r="YS76" i="1" a="1"/>
  <c r="YS76" i="1" s="1"/>
  <c r="YS77" i="1" a="1"/>
  <c r="YS77" i="1" s="1"/>
  <c r="YS78" i="1" a="1"/>
  <c r="YS78" i="1" s="1"/>
  <c r="HP159" i="4"/>
  <c r="XE4" i="1" s="1"/>
  <c r="EH159" i="4"/>
  <c r="TW4" i="1" s="1"/>
  <c r="QO72" i="1" a="1"/>
  <c r="QO72" i="1" s="1"/>
  <c r="QO94" i="1" a="1"/>
  <c r="QO94" i="1" s="1"/>
  <c r="QO54" i="1" a="1"/>
  <c r="QO54" i="1" s="1"/>
  <c r="QO64" i="1" a="1"/>
  <c r="QO64" i="1" s="1"/>
  <c r="QO86" i="1" a="1"/>
  <c r="QO86" i="1" s="1"/>
  <c r="QO39" i="1" a="1"/>
  <c r="QO39" i="1" s="1"/>
  <c r="QO68" i="1" a="1"/>
  <c r="QO68" i="1" s="1"/>
  <c r="QO73" i="1" a="1"/>
  <c r="QO73" i="1" s="1"/>
  <c r="QO46" i="1" a="1"/>
  <c r="QO46" i="1" s="1"/>
  <c r="QO55" i="1" a="1"/>
  <c r="QO55" i="1" s="1"/>
  <c r="QO65" i="1" a="1"/>
  <c r="QO65" i="1" s="1"/>
  <c r="QO70" i="1" a="1"/>
  <c r="QO70" i="1" s="1"/>
  <c r="QO51" i="1" a="1"/>
  <c r="QO51" i="1" s="1"/>
  <c r="QO95" i="1" a="1"/>
  <c r="QO95" i="1" s="1"/>
  <c r="QO56" i="1" a="1"/>
  <c r="QO56" i="1" s="1"/>
  <c r="QO84" i="1" a="1"/>
  <c r="QO84" i="1" s="1"/>
  <c r="QO88" i="1" a="1"/>
  <c r="QO88" i="1" s="1"/>
  <c r="QO48" i="1" a="1"/>
  <c r="QO48" i="1" s="1"/>
  <c r="QO82" i="1" a="1"/>
  <c r="QO82" i="1" s="1"/>
  <c r="QO71" i="1" a="1"/>
  <c r="QO71" i="1" s="1"/>
  <c r="QO85" i="1" a="1"/>
  <c r="QO85" i="1" s="1"/>
  <c r="QO107" i="1" a="1"/>
  <c r="QO107" i="1" s="1"/>
  <c r="QO106" i="1" a="1"/>
  <c r="QO106" i="1" s="1"/>
  <c r="QO57" i="1" a="1"/>
  <c r="QO57" i="1" s="1"/>
  <c r="QO87" i="1" a="1"/>
  <c r="QO87" i="1" s="1"/>
  <c r="QO47" i="1" a="1"/>
  <c r="QO47" i="1" s="1"/>
  <c r="QO97" i="1" a="1"/>
  <c r="QO97" i="1" s="1"/>
  <c r="QO52" i="1" a="1"/>
  <c r="QO52" i="1" s="1"/>
  <c r="QO108" i="1" a="1"/>
  <c r="QO108" i="1" s="1"/>
  <c r="QO58" i="1" a="1"/>
  <c r="QO58" i="1" s="1"/>
  <c r="QO66" i="1" a="1"/>
  <c r="QO66" i="1" s="1"/>
  <c r="QO93" i="1" a="1"/>
  <c r="QO93" i="1" s="1"/>
  <c r="QO83" i="1" a="1"/>
  <c r="QO83" i="1" s="1"/>
  <c r="QO100" i="1" a="1"/>
  <c r="QO100" i="1" s="1"/>
  <c r="QO59" i="1" a="1"/>
  <c r="QO59" i="1" s="1"/>
  <c r="QO49" i="1" a="1"/>
  <c r="QO49" i="1" s="1"/>
  <c r="QO105" i="1" a="1"/>
  <c r="QO105" i="1" s="1"/>
  <c r="QO60" i="1" a="1"/>
  <c r="QO60" i="1" s="1"/>
  <c r="QO41" i="1" a="1"/>
  <c r="QO41" i="1" s="1"/>
  <c r="QO89" i="1" a="1"/>
  <c r="QO89" i="1" s="1"/>
  <c r="QO99" i="1" a="1"/>
  <c r="QO99" i="1" s="1"/>
  <c r="QO61" i="1" a="1"/>
  <c r="QO61" i="1" s="1"/>
  <c r="QO104" i="1" a="1"/>
  <c r="QO104" i="1" s="1"/>
  <c r="QO40" i="1" a="1"/>
  <c r="QO40" i="1" s="1"/>
  <c r="QO62" i="1" a="1"/>
  <c r="QO62" i="1" s="1"/>
  <c r="QO63" i="1" a="1"/>
  <c r="QO63" i="1" s="1"/>
  <c r="QO45" i="1" a="1"/>
  <c r="QO45" i="1" s="1"/>
  <c r="QO96" i="1" a="1"/>
  <c r="QO96" i="1" s="1"/>
  <c r="QO67" i="1" a="1"/>
  <c r="QO67" i="1" s="1"/>
  <c r="QO98" i="1" a="1"/>
  <c r="QO98" i="1" s="1"/>
  <c r="QO69" i="1" a="1"/>
  <c r="QO69" i="1" s="1"/>
  <c r="QO50" i="1" a="1"/>
  <c r="QO50" i="1" s="1"/>
  <c r="QO53" i="1" a="1"/>
  <c r="QO53" i="1" s="1"/>
  <c r="QO74" i="1" a="1"/>
  <c r="QO74" i="1" s="1"/>
  <c r="QO75" i="1" a="1"/>
  <c r="QO75" i="1" s="1"/>
  <c r="QO76" i="1" a="1"/>
  <c r="QO76" i="1" s="1"/>
  <c r="QO77" i="1" a="1"/>
  <c r="QO77" i="1" s="1"/>
  <c r="QO78" i="1" a="1"/>
  <c r="QO78" i="1" s="1"/>
  <c r="BA159" i="4"/>
  <c r="QP4" i="1" s="1"/>
  <c r="BB157" i="4"/>
  <c r="E457" i="4"/>
  <c r="F458" i="4"/>
  <c r="P442" i="4"/>
  <c r="C443" i="4"/>
  <c r="I459" i="4"/>
  <c r="V459" i="4" s="1"/>
  <c r="H459" i="4"/>
  <c r="U459" i="4" s="1"/>
  <c r="G459" i="4"/>
  <c r="T459" i="4" s="1"/>
  <c r="D459" i="4"/>
  <c r="Q459" i="4" s="1"/>
  <c r="F523" i="4"/>
  <c r="E523" i="4"/>
  <c r="D523" i="4"/>
  <c r="Q523" i="4" s="1"/>
  <c r="T458" i="4"/>
  <c r="R456" i="4"/>
  <c r="S442" i="4"/>
  <c r="B442" i="4"/>
  <c r="A524" i="4"/>
  <c r="A460" i="4"/>
  <c r="ATL110" i="1"/>
  <c r="YT108" i="1" l="1" a="1"/>
  <c r="YT108" i="1" s="1"/>
  <c r="YT56" i="1" a="1"/>
  <c r="YT56" i="1" s="1"/>
  <c r="YT106" i="1" a="1"/>
  <c r="YT106" i="1" s="1"/>
  <c r="YT57" i="1" a="1"/>
  <c r="YT57" i="1" s="1"/>
  <c r="YT58" i="1" a="1"/>
  <c r="YT58" i="1" s="1"/>
  <c r="YU26" i="1"/>
  <c r="YT59" i="1" a="1"/>
  <c r="YT59" i="1" s="1"/>
  <c r="YT60" i="1" a="1"/>
  <c r="YT60" i="1" s="1"/>
  <c r="YT61" i="1" a="1"/>
  <c r="YT61" i="1" s="1"/>
  <c r="YT96" i="1" a="1"/>
  <c r="YT96" i="1" s="1"/>
  <c r="YT85" i="1" a="1"/>
  <c r="YT85" i="1" s="1"/>
  <c r="YT84" i="1" a="1"/>
  <c r="YT84" i="1" s="1"/>
  <c r="YT51" i="1" a="1"/>
  <c r="YT51" i="1" s="1"/>
  <c r="YT39" i="1" a="1"/>
  <c r="YT39" i="1" s="1"/>
  <c r="YT53" i="1" a="1"/>
  <c r="YT53" i="1" s="1"/>
  <c r="YT99" i="1" a="1"/>
  <c r="YT99" i="1" s="1"/>
  <c r="YT100" i="1" a="1"/>
  <c r="YT100" i="1" s="1"/>
  <c r="YT94" i="1" a="1"/>
  <c r="YT94" i="1" s="1"/>
  <c r="YT41" i="1" a="1"/>
  <c r="YT41" i="1" s="1"/>
  <c r="YT45" i="1" a="1"/>
  <c r="YT45" i="1" s="1"/>
  <c r="YT86" i="1" a="1"/>
  <c r="YT86" i="1" s="1"/>
  <c r="YT87" i="1" a="1"/>
  <c r="YT87" i="1" s="1"/>
  <c r="YT88" i="1" a="1"/>
  <c r="YT88" i="1" s="1"/>
  <c r="YT93" i="1" a="1"/>
  <c r="YT93" i="1" s="1"/>
  <c r="YT98" i="1" a="1"/>
  <c r="YT98" i="1" s="1"/>
  <c r="YT82" i="1" a="1"/>
  <c r="YT82" i="1" s="1"/>
  <c r="YT52" i="1" a="1"/>
  <c r="YT52" i="1" s="1"/>
  <c r="YT40" i="1" a="1"/>
  <c r="YT40" i="1" s="1"/>
  <c r="YT104" i="1" a="1"/>
  <c r="YT104" i="1" s="1"/>
  <c r="YT89" i="1" a="1"/>
  <c r="YT89" i="1" s="1"/>
  <c r="YT105" i="1" a="1"/>
  <c r="YT105" i="1" s="1"/>
  <c r="YT83" i="1" a="1"/>
  <c r="YT83" i="1" s="1"/>
  <c r="YT95" i="1" a="1"/>
  <c r="YT95" i="1" s="1"/>
  <c r="YT47" i="1" a="1"/>
  <c r="YT47" i="1" s="1"/>
  <c r="YT48" i="1" a="1"/>
  <c r="YT48" i="1" s="1"/>
  <c r="YT97" i="1" a="1"/>
  <c r="YT97" i="1" s="1"/>
  <c r="YT49" i="1" a="1"/>
  <c r="YT49" i="1" s="1"/>
  <c r="YT50" i="1" a="1"/>
  <c r="YT50" i="1" s="1"/>
  <c r="YT46" i="1" a="1"/>
  <c r="YT46" i="1" s="1"/>
  <c r="YT54" i="1" a="1"/>
  <c r="YT54" i="1" s="1"/>
  <c r="YT107" i="1" a="1"/>
  <c r="YT107" i="1" s="1"/>
  <c r="YT55" i="1" a="1"/>
  <c r="YT55" i="1" s="1"/>
  <c r="YT62" i="1" a="1"/>
  <c r="YT62" i="1" s="1"/>
  <c r="YT63" i="1" a="1"/>
  <c r="YT63" i="1" s="1"/>
  <c r="YT64" i="1" a="1"/>
  <c r="YT64" i="1" s="1"/>
  <c r="YT65" i="1" a="1"/>
  <c r="YT65" i="1" s="1"/>
  <c r="YT66" i="1" a="1"/>
  <c r="YT66" i="1" s="1"/>
  <c r="YT67" i="1" a="1"/>
  <c r="YT67" i="1" s="1"/>
  <c r="YT68" i="1" a="1"/>
  <c r="YT68" i="1" s="1"/>
  <c r="YT69" i="1" a="1"/>
  <c r="YT69" i="1" s="1"/>
  <c r="YT70" i="1" a="1"/>
  <c r="YT70" i="1" s="1"/>
  <c r="YT71" i="1" a="1"/>
  <c r="YT71" i="1" s="1"/>
  <c r="YT72" i="1" a="1"/>
  <c r="YT72" i="1" s="1"/>
  <c r="YT73" i="1" a="1"/>
  <c r="YT73" i="1" s="1"/>
  <c r="YT74" i="1" a="1"/>
  <c r="YT74" i="1" s="1"/>
  <c r="YT75" i="1" a="1"/>
  <c r="YT75" i="1" s="1"/>
  <c r="YT76" i="1" a="1"/>
  <c r="YT76" i="1" s="1"/>
  <c r="YT77" i="1" a="1"/>
  <c r="YT77" i="1" s="1"/>
  <c r="YT78" i="1" a="1"/>
  <c r="YT78" i="1" s="1"/>
  <c r="HQ159" i="4"/>
  <c r="XF4" i="1" s="1"/>
  <c r="QP108" i="1" a="1"/>
  <c r="QP108" i="1" s="1"/>
  <c r="QP59" i="1" a="1"/>
  <c r="QP59" i="1" s="1"/>
  <c r="QP69" i="1" a="1"/>
  <c r="QP69" i="1" s="1"/>
  <c r="QP50" i="1" a="1"/>
  <c r="QP50" i="1" s="1"/>
  <c r="QP54" i="1" a="1"/>
  <c r="QP54" i="1" s="1"/>
  <c r="QP58" i="1" a="1"/>
  <c r="QP58" i="1" s="1"/>
  <c r="QP107" i="1" a="1"/>
  <c r="QP107" i="1" s="1"/>
  <c r="QP60" i="1" a="1"/>
  <c r="QP60" i="1" s="1"/>
  <c r="QP93" i="1" a="1"/>
  <c r="QP93" i="1" s="1"/>
  <c r="QP71" i="1" a="1"/>
  <c r="QP71" i="1" s="1"/>
  <c r="QP106" i="1" a="1"/>
  <c r="QP106" i="1" s="1"/>
  <c r="QP89" i="1" a="1"/>
  <c r="QP89" i="1" s="1"/>
  <c r="QP105" i="1" a="1"/>
  <c r="QP105" i="1" s="1"/>
  <c r="QP61" i="1" a="1"/>
  <c r="QP61" i="1" s="1"/>
  <c r="QP68" i="1" a="1"/>
  <c r="QP68" i="1" s="1"/>
  <c r="QP49" i="1" a="1"/>
  <c r="QP49" i="1" s="1"/>
  <c r="QP74" i="1" a="1"/>
  <c r="QP74" i="1" s="1"/>
  <c r="QP52" i="1" a="1"/>
  <c r="QP52" i="1" s="1"/>
  <c r="QP46" i="1" a="1"/>
  <c r="QP46" i="1" s="1"/>
  <c r="QP99" i="1" a="1"/>
  <c r="QP99" i="1" s="1"/>
  <c r="QP41" i="1" a="1"/>
  <c r="QP41" i="1" s="1"/>
  <c r="QP57" i="1" a="1"/>
  <c r="QP57" i="1" s="1"/>
  <c r="QP40" i="1" a="1"/>
  <c r="QP40" i="1" s="1"/>
  <c r="QP104" i="1" a="1"/>
  <c r="QP104" i="1" s="1"/>
  <c r="QP100" i="1" a="1"/>
  <c r="QP100" i="1" s="1"/>
  <c r="QP62" i="1" a="1"/>
  <c r="QP62" i="1" s="1"/>
  <c r="QP63" i="1" a="1"/>
  <c r="QP63" i="1" s="1"/>
  <c r="QP98" i="1" a="1"/>
  <c r="QP98" i="1" s="1"/>
  <c r="QP87" i="1" a="1"/>
  <c r="QP87" i="1" s="1"/>
  <c r="QP85" i="1" a="1"/>
  <c r="QP85" i="1" s="1"/>
  <c r="QP84" i="1" a="1"/>
  <c r="QP84" i="1" s="1"/>
  <c r="QP53" i="1" a="1"/>
  <c r="QP53" i="1" s="1"/>
  <c r="QP55" i="1" a="1"/>
  <c r="QP55" i="1" s="1"/>
  <c r="QP56" i="1" a="1"/>
  <c r="QP56" i="1" s="1"/>
  <c r="QP86" i="1" a="1"/>
  <c r="QP86" i="1" s="1"/>
  <c r="QP95" i="1" a="1"/>
  <c r="QP95" i="1" s="1"/>
  <c r="QP82" i="1" a="1"/>
  <c r="QP82" i="1" s="1"/>
  <c r="QP96" i="1" a="1"/>
  <c r="QP96" i="1" s="1"/>
  <c r="QP64" i="1" a="1"/>
  <c r="QP64" i="1" s="1"/>
  <c r="QP83" i="1" a="1"/>
  <c r="QP83" i="1" s="1"/>
  <c r="QP47" i="1" a="1"/>
  <c r="QP47" i="1" s="1"/>
  <c r="QP65" i="1" a="1"/>
  <c r="QP65" i="1" s="1"/>
  <c r="QP51" i="1" a="1"/>
  <c r="QP51" i="1" s="1"/>
  <c r="QP73" i="1" a="1"/>
  <c r="QP73" i="1" s="1"/>
  <c r="QP39" i="1" a="1"/>
  <c r="QP39" i="1" s="1"/>
  <c r="QP97" i="1" a="1"/>
  <c r="QP97" i="1" s="1"/>
  <c r="QP66" i="1" a="1"/>
  <c r="QP66" i="1" s="1"/>
  <c r="QP94" i="1" a="1"/>
  <c r="QP94" i="1" s="1"/>
  <c r="QP88" i="1" a="1"/>
  <c r="QP88" i="1" s="1"/>
  <c r="QP48" i="1" a="1"/>
  <c r="QP48" i="1" s="1"/>
  <c r="QP67" i="1" a="1"/>
  <c r="QP67" i="1" s="1"/>
  <c r="QP45" i="1" a="1"/>
  <c r="QP45" i="1" s="1"/>
  <c r="QP70" i="1" a="1"/>
  <c r="QP70" i="1" s="1"/>
  <c r="QP72" i="1" a="1"/>
  <c r="QP72" i="1" s="1"/>
  <c r="QP75" i="1" a="1"/>
  <c r="QP75" i="1" s="1"/>
  <c r="QP76" i="1" a="1"/>
  <c r="QP76" i="1" s="1"/>
  <c r="QP77" i="1" a="1"/>
  <c r="QP77" i="1" s="1"/>
  <c r="QP78" i="1" a="1"/>
  <c r="QP78" i="1" s="1"/>
  <c r="BB159" i="4"/>
  <c r="QQ4" i="1" s="1"/>
  <c r="BC157" i="4"/>
  <c r="EI159" i="4"/>
  <c r="TX4" i="1" s="1"/>
  <c r="E458" i="4"/>
  <c r="F459" i="4"/>
  <c r="P443" i="4"/>
  <c r="C444" i="4"/>
  <c r="I460" i="4"/>
  <c r="H460" i="4"/>
  <c r="U460" i="4" s="1"/>
  <c r="G460" i="4"/>
  <c r="T460" i="4" s="1"/>
  <c r="D460" i="4"/>
  <c r="Q460" i="4" s="1"/>
  <c r="F524" i="4"/>
  <c r="E524" i="4"/>
  <c r="D524" i="4"/>
  <c r="Q524" i="4" s="1"/>
  <c r="R457" i="4"/>
  <c r="S443" i="4"/>
  <c r="B443" i="4"/>
  <c r="A461" i="4"/>
  <c r="A525" i="4"/>
  <c r="H81" i="4"/>
  <c r="C81" i="4"/>
  <c r="H80" i="4"/>
  <c r="C80" i="4"/>
  <c r="H79" i="4"/>
  <c r="C79" i="4"/>
  <c r="H78" i="4"/>
  <c r="C78" i="4"/>
  <c r="YU99" i="1" l="1" a="1"/>
  <c r="YU99" i="1" s="1"/>
  <c r="YU56" i="1" a="1"/>
  <c r="YU56" i="1" s="1"/>
  <c r="YU106" i="1" a="1"/>
  <c r="YU106" i="1" s="1"/>
  <c r="YU57" i="1" a="1"/>
  <c r="YU57" i="1" s="1"/>
  <c r="YU46" i="1" a="1"/>
  <c r="YU46" i="1" s="1"/>
  <c r="YU40" i="1" a="1"/>
  <c r="YU40" i="1" s="1"/>
  <c r="YU60" i="1" a="1"/>
  <c r="YU60" i="1" s="1"/>
  <c r="YU61" i="1" a="1"/>
  <c r="YU61" i="1" s="1"/>
  <c r="YU95" i="1" a="1"/>
  <c r="YU95" i="1" s="1"/>
  <c r="YU88" i="1" a="1"/>
  <c r="YU88" i="1" s="1"/>
  <c r="YU87" i="1" a="1"/>
  <c r="YU87" i="1" s="1"/>
  <c r="YU52" i="1" a="1"/>
  <c r="YU52" i="1" s="1"/>
  <c r="YU108" i="1" a="1"/>
  <c r="YU108" i="1" s="1"/>
  <c r="YU54" i="1" a="1"/>
  <c r="YU54" i="1" s="1"/>
  <c r="YU58" i="1" a="1"/>
  <c r="YU58" i="1" s="1"/>
  <c r="YV26" i="1"/>
  <c r="YU59" i="1" a="1"/>
  <c r="YU59" i="1" s="1"/>
  <c r="YU105" i="1" a="1"/>
  <c r="YU105" i="1" s="1"/>
  <c r="YU89" i="1" a="1"/>
  <c r="YU89" i="1" s="1"/>
  <c r="YU41" i="1" a="1"/>
  <c r="YU41" i="1" s="1"/>
  <c r="YU39" i="1" a="1"/>
  <c r="YU39" i="1" s="1"/>
  <c r="YU96" i="1" a="1"/>
  <c r="YU96" i="1" s="1"/>
  <c r="YU93" i="1" a="1"/>
  <c r="YU93" i="1" s="1"/>
  <c r="YU83" i="1" a="1"/>
  <c r="YU83" i="1" s="1"/>
  <c r="YU86" i="1" a="1"/>
  <c r="YU86" i="1" s="1"/>
  <c r="YU97" i="1" a="1"/>
  <c r="YU97" i="1" s="1"/>
  <c r="YU45" i="1" a="1"/>
  <c r="YU45" i="1" s="1"/>
  <c r="YU98" i="1" a="1"/>
  <c r="YU98" i="1" s="1"/>
  <c r="YU82" i="1" a="1"/>
  <c r="YU82" i="1" s="1"/>
  <c r="YU50" i="1" a="1"/>
  <c r="YU50" i="1" s="1"/>
  <c r="YU85" i="1" a="1"/>
  <c r="YU85" i="1" s="1"/>
  <c r="YU53" i="1" a="1"/>
  <c r="YU53" i="1" s="1"/>
  <c r="YU94" i="1" a="1"/>
  <c r="YU94" i="1" s="1"/>
  <c r="YU104" i="1" a="1"/>
  <c r="YU104" i="1" s="1"/>
  <c r="YU47" i="1" a="1"/>
  <c r="YU47" i="1" s="1"/>
  <c r="YU48" i="1" a="1"/>
  <c r="YU48" i="1" s="1"/>
  <c r="YU49" i="1" a="1"/>
  <c r="YU49" i="1" s="1"/>
  <c r="YU84" i="1" a="1"/>
  <c r="YU84" i="1" s="1"/>
  <c r="YU51" i="1" a="1"/>
  <c r="YU51" i="1" s="1"/>
  <c r="YU107" i="1" a="1"/>
  <c r="YU107" i="1" s="1"/>
  <c r="YU100" i="1" a="1"/>
  <c r="YU100" i="1" s="1"/>
  <c r="YU55" i="1" a="1"/>
  <c r="YU55" i="1" s="1"/>
  <c r="YU62" i="1" a="1"/>
  <c r="YU62" i="1" s="1"/>
  <c r="YU63" i="1" a="1"/>
  <c r="YU63" i="1" s="1"/>
  <c r="YU64" i="1" a="1"/>
  <c r="YU64" i="1" s="1"/>
  <c r="YU65" i="1" a="1"/>
  <c r="YU65" i="1" s="1"/>
  <c r="YU66" i="1" a="1"/>
  <c r="YU66" i="1" s="1"/>
  <c r="YU67" i="1" a="1"/>
  <c r="YU67" i="1" s="1"/>
  <c r="YU68" i="1" a="1"/>
  <c r="YU68" i="1" s="1"/>
  <c r="YU69" i="1" a="1"/>
  <c r="YU69" i="1" s="1"/>
  <c r="YU70" i="1" a="1"/>
  <c r="YU70" i="1" s="1"/>
  <c r="YU71" i="1" a="1"/>
  <c r="YU71" i="1" s="1"/>
  <c r="YU72" i="1" a="1"/>
  <c r="YU72" i="1" s="1"/>
  <c r="YU73" i="1" a="1"/>
  <c r="YU73" i="1" s="1"/>
  <c r="YU74" i="1" a="1"/>
  <c r="YU74" i="1" s="1"/>
  <c r="YU75" i="1" a="1"/>
  <c r="YU75" i="1" s="1"/>
  <c r="YU76" i="1" a="1"/>
  <c r="YU76" i="1" s="1"/>
  <c r="YU77" i="1" a="1"/>
  <c r="YU77" i="1" s="1"/>
  <c r="YU78" i="1" a="1"/>
  <c r="YU78" i="1" s="1"/>
  <c r="HR159" i="4"/>
  <c r="XG4" i="1" s="1"/>
  <c r="EJ159" i="4"/>
  <c r="TY4" i="1" s="1"/>
  <c r="QQ100" i="1" a="1"/>
  <c r="QQ100" i="1" s="1"/>
  <c r="QQ58" i="1" a="1"/>
  <c r="QQ58" i="1" s="1"/>
  <c r="QQ105" i="1" a="1"/>
  <c r="QQ105" i="1" s="1"/>
  <c r="QQ48" i="1" a="1"/>
  <c r="QQ48" i="1" s="1"/>
  <c r="QQ93" i="1" a="1"/>
  <c r="QQ93" i="1" s="1"/>
  <c r="QQ70" i="1" a="1"/>
  <c r="QQ70" i="1" s="1"/>
  <c r="QQ72" i="1" a="1"/>
  <c r="QQ72" i="1" s="1"/>
  <c r="QQ40" i="1" a="1"/>
  <c r="QQ40" i="1" s="1"/>
  <c r="QQ54" i="1" a="1"/>
  <c r="QQ54" i="1" s="1"/>
  <c r="QQ95" i="1" a="1"/>
  <c r="QQ95" i="1" s="1"/>
  <c r="QQ99" i="1" a="1"/>
  <c r="QQ99" i="1" s="1"/>
  <c r="QQ59" i="1" a="1"/>
  <c r="QQ59" i="1" s="1"/>
  <c r="QQ75" i="1" a="1"/>
  <c r="QQ75" i="1" s="1"/>
  <c r="QQ88" i="1" a="1"/>
  <c r="QQ88" i="1" s="1"/>
  <c r="QQ49" i="1" a="1"/>
  <c r="QQ49" i="1" s="1"/>
  <c r="QQ86" i="1" a="1"/>
  <c r="QQ86" i="1" s="1"/>
  <c r="QQ46" i="1" a="1"/>
  <c r="QQ46" i="1" s="1"/>
  <c r="QQ94" i="1" a="1"/>
  <c r="QQ94" i="1" s="1"/>
  <c r="QQ106" i="1" a="1"/>
  <c r="QQ106" i="1" s="1"/>
  <c r="QQ60" i="1" a="1"/>
  <c r="QQ60" i="1" s="1"/>
  <c r="QQ74" i="1" a="1"/>
  <c r="QQ74" i="1" s="1"/>
  <c r="QQ69" i="1" a="1"/>
  <c r="QQ69" i="1" s="1"/>
  <c r="QQ71" i="1" a="1"/>
  <c r="QQ71" i="1" s="1"/>
  <c r="QQ84" i="1" a="1"/>
  <c r="QQ84" i="1" s="1"/>
  <c r="QQ55" i="1" a="1"/>
  <c r="QQ55" i="1" s="1"/>
  <c r="QQ56" i="1" a="1"/>
  <c r="QQ56" i="1" s="1"/>
  <c r="QQ89" i="1" a="1"/>
  <c r="QQ89" i="1" s="1"/>
  <c r="QQ108" i="1" a="1"/>
  <c r="QQ108" i="1" s="1"/>
  <c r="QQ61" i="1" a="1"/>
  <c r="QQ61" i="1" s="1"/>
  <c r="QQ53" i="1" a="1"/>
  <c r="QQ53" i="1" s="1"/>
  <c r="QQ107" i="1" a="1"/>
  <c r="QQ107" i="1" s="1"/>
  <c r="QQ104" i="1" a="1"/>
  <c r="QQ104" i="1" s="1"/>
  <c r="QQ62" i="1" a="1"/>
  <c r="QQ62" i="1" s="1"/>
  <c r="QQ67" i="1" a="1"/>
  <c r="QQ67" i="1" s="1"/>
  <c r="QQ39" i="1" a="1"/>
  <c r="QQ39" i="1" s="1"/>
  <c r="QQ41" i="1" a="1"/>
  <c r="QQ41" i="1" s="1"/>
  <c r="QQ63" i="1" a="1"/>
  <c r="QQ63" i="1" s="1"/>
  <c r="QQ68" i="1" a="1"/>
  <c r="QQ68" i="1" s="1"/>
  <c r="QQ50" i="1" a="1"/>
  <c r="QQ50" i="1" s="1"/>
  <c r="QQ52" i="1" a="1"/>
  <c r="QQ52" i="1" s="1"/>
  <c r="QQ45" i="1" a="1"/>
  <c r="QQ45" i="1" s="1"/>
  <c r="QQ47" i="1" a="1"/>
  <c r="QQ47" i="1" s="1"/>
  <c r="QQ64" i="1" a="1"/>
  <c r="QQ64" i="1" s="1"/>
  <c r="QQ85" i="1" a="1"/>
  <c r="QQ85" i="1" s="1"/>
  <c r="QQ82" i="1" a="1"/>
  <c r="QQ82" i="1" s="1"/>
  <c r="QQ96" i="1" a="1"/>
  <c r="QQ96" i="1" s="1"/>
  <c r="QQ65" i="1" a="1"/>
  <c r="QQ65" i="1" s="1"/>
  <c r="QQ73" i="1" a="1"/>
  <c r="QQ73" i="1" s="1"/>
  <c r="QQ57" i="1" a="1"/>
  <c r="QQ57" i="1" s="1"/>
  <c r="QQ87" i="1" a="1"/>
  <c r="QQ87" i="1" s="1"/>
  <c r="QQ97" i="1" a="1"/>
  <c r="QQ97" i="1" s="1"/>
  <c r="QQ66" i="1" a="1"/>
  <c r="QQ66" i="1" s="1"/>
  <c r="QQ98" i="1" a="1"/>
  <c r="QQ98" i="1" s="1"/>
  <c r="QQ83" i="1" a="1"/>
  <c r="QQ83" i="1" s="1"/>
  <c r="QQ51" i="1" a="1"/>
  <c r="QQ51" i="1" s="1"/>
  <c r="QQ76" i="1" a="1"/>
  <c r="QQ76" i="1" s="1"/>
  <c r="QQ77" i="1" a="1"/>
  <c r="QQ77" i="1" s="1"/>
  <c r="QQ78" i="1" a="1"/>
  <c r="QQ78" i="1" s="1"/>
  <c r="BD157" i="4"/>
  <c r="BC159" i="4"/>
  <c r="QR4" i="1" s="1"/>
  <c r="E459" i="4"/>
  <c r="F460" i="4"/>
  <c r="P444" i="4"/>
  <c r="C445" i="4"/>
  <c r="F525" i="4"/>
  <c r="E525" i="4"/>
  <c r="D525" i="4"/>
  <c r="Q525" i="4" s="1"/>
  <c r="I461" i="4"/>
  <c r="V461" i="4" s="1"/>
  <c r="H461" i="4"/>
  <c r="U461" i="4" s="1"/>
  <c r="G461" i="4"/>
  <c r="D461" i="4"/>
  <c r="Q461" i="4" s="1"/>
  <c r="V460" i="4"/>
  <c r="R458" i="4"/>
  <c r="S444" i="4"/>
  <c r="B444" i="4"/>
  <c r="A526" i="4"/>
  <c r="A462" i="4"/>
  <c r="H84" i="4"/>
  <c r="H85" i="4"/>
  <c r="C84" i="4"/>
  <c r="C85" i="4"/>
  <c r="C83" i="4"/>
  <c r="D83" i="4"/>
  <c r="H82" i="4"/>
  <c r="H83" i="4"/>
  <c r="C82" i="4"/>
  <c r="D82" i="4"/>
  <c r="ATL36" i="1"/>
  <c r="YV99" i="1" l="1" a="1"/>
  <c r="YV99" i="1" s="1"/>
  <c r="YV56" i="1" a="1"/>
  <c r="YV56" i="1" s="1"/>
  <c r="YV57" i="1" a="1"/>
  <c r="YV57" i="1" s="1"/>
  <c r="YV107" i="1" a="1"/>
  <c r="YV107" i="1" s="1"/>
  <c r="YV89" i="1" a="1"/>
  <c r="YV89" i="1" s="1"/>
  <c r="YV61" i="1" a="1"/>
  <c r="YV61" i="1" s="1"/>
  <c r="YV96" i="1" a="1"/>
  <c r="YV96" i="1" s="1"/>
  <c r="YV48" i="1" a="1"/>
  <c r="YV48" i="1" s="1"/>
  <c r="YV98" i="1" a="1"/>
  <c r="YV98" i="1" s="1"/>
  <c r="YV88" i="1" a="1"/>
  <c r="YV88" i="1" s="1"/>
  <c r="YV50" i="1" a="1"/>
  <c r="YV50" i="1" s="1"/>
  <c r="YV84" i="1" a="1"/>
  <c r="YV84" i="1" s="1"/>
  <c r="YV93" i="1" a="1"/>
  <c r="YV93" i="1" s="1"/>
  <c r="YV105" i="1" a="1"/>
  <c r="YV105" i="1" s="1"/>
  <c r="YV53" i="1" a="1"/>
  <c r="YV53" i="1" s="1"/>
  <c r="YV54" i="1" a="1"/>
  <c r="YV54" i="1" s="1"/>
  <c r="YV41" i="1" a="1"/>
  <c r="YV41" i="1" s="1"/>
  <c r="YV58" i="1" a="1"/>
  <c r="YV58" i="1" s="1"/>
  <c r="YW26" i="1"/>
  <c r="YV59" i="1" a="1"/>
  <c r="YV59" i="1" s="1"/>
  <c r="YV106" i="1" a="1"/>
  <c r="YV106" i="1" s="1"/>
  <c r="YV100" i="1" a="1"/>
  <c r="YV100" i="1" s="1"/>
  <c r="YV94" i="1" a="1"/>
  <c r="YV94" i="1" s="1"/>
  <c r="YV87" i="1" a="1"/>
  <c r="YV87" i="1" s="1"/>
  <c r="YV39" i="1" a="1"/>
  <c r="YV39" i="1" s="1"/>
  <c r="YV86" i="1" a="1"/>
  <c r="YV86" i="1" s="1"/>
  <c r="YV49" i="1" a="1"/>
  <c r="YV49" i="1" s="1"/>
  <c r="YV52" i="1" a="1"/>
  <c r="YV52" i="1" s="1"/>
  <c r="YV108" i="1" a="1"/>
  <c r="YV108" i="1" s="1"/>
  <c r="YV40" i="1" a="1"/>
  <c r="YV40" i="1" s="1"/>
  <c r="YV60" i="1" a="1"/>
  <c r="YV60" i="1" s="1"/>
  <c r="YV104" i="1" a="1"/>
  <c r="YV104" i="1" s="1"/>
  <c r="YV45" i="1" a="1"/>
  <c r="YV45" i="1" s="1"/>
  <c r="YV95" i="1" a="1"/>
  <c r="YV95" i="1" s="1"/>
  <c r="YV47" i="1" a="1"/>
  <c r="YV47" i="1" s="1"/>
  <c r="YV83" i="1" a="1"/>
  <c r="YV83" i="1" s="1"/>
  <c r="YV97" i="1" a="1"/>
  <c r="YV97" i="1" s="1"/>
  <c r="YV85" i="1" a="1"/>
  <c r="YV85" i="1" s="1"/>
  <c r="YV82" i="1" a="1"/>
  <c r="YV82" i="1" s="1"/>
  <c r="YV51" i="1" a="1"/>
  <c r="YV51" i="1" s="1"/>
  <c r="YV46" i="1" a="1"/>
  <c r="YV46" i="1" s="1"/>
  <c r="YV55" i="1" a="1"/>
  <c r="YV55" i="1" s="1"/>
  <c r="YV62" i="1" a="1"/>
  <c r="YV62" i="1" s="1"/>
  <c r="YV63" i="1" a="1"/>
  <c r="YV63" i="1" s="1"/>
  <c r="YV64" i="1" a="1"/>
  <c r="YV64" i="1" s="1"/>
  <c r="YV65" i="1" a="1"/>
  <c r="YV65" i="1" s="1"/>
  <c r="YV66" i="1" a="1"/>
  <c r="YV66" i="1" s="1"/>
  <c r="YV67" i="1" a="1"/>
  <c r="YV67" i="1" s="1"/>
  <c r="YV68" i="1" a="1"/>
  <c r="YV68" i="1" s="1"/>
  <c r="YV69" i="1" a="1"/>
  <c r="YV69" i="1" s="1"/>
  <c r="YV70" i="1" a="1"/>
  <c r="YV70" i="1" s="1"/>
  <c r="YV71" i="1" a="1"/>
  <c r="YV71" i="1" s="1"/>
  <c r="YV72" i="1" a="1"/>
  <c r="YV72" i="1" s="1"/>
  <c r="YV73" i="1" a="1"/>
  <c r="YV73" i="1" s="1"/>
  <c r="YV74" i="1" a="1"/>
  <c r="YV74" i="1" s="1"/>
  <c r="YV75" i="1" a="1"/>
  <c r="YV75" i="1" s="1"/>
  <c r="YV76" i="1" a="1"/>
  <c r="YV76" i="1" s="1"/>
  <c r="YV77" i="1" a="1"/>
  <c r="YV77" i="1" s="1"/>
  <c r="YV78" i="1" a="1"/>
  <c r="YV78" i="1" s="1"/>
  <c r="HS159" i="4"/>
  <c r="XH4" i="1" s="1"/>
  <c r="BE157" i="4"/>
  <c r="BD159" i="4"/>
  <c r="QS4" i="1" s="1"/>
  <c r="EK159" i="4"/>
  <c r="TZ4" i="1" s="1"/>
  <c r="QR45" i="1" a="1"/>
  <c r="QR45" i="1" s="1"/>
  <c r="QR96" i="1" a="1"/>
  <c r="QR96" i="1" s="1"/>
  <c r="QR64" i="1" a="1"/>
  <c r="QR64" i="1" s="1"/>
  <c r="QR75" i="1" a="1"/>
  <c r="QR75" i="1" s="1"/>
  <c r="QR87" i="1" a="1"/>
  <c r="QR87" i="1" s="1"/>
  <c r="QR66" i="1" a="1"/>
  <c r="QR66" i="1" s="1"/>
  <c r="QR54" i="1" a="1"/>
  <c r="QR54" i="1" s="1"/>
  <c r="QR107" i="1" a="1"/>
  <c r="QR107" i="1" s="1"/>
  <c r="QR95" i="1" a="1"/>
  <c r="QR95" i="1" s="1"/>
  <c r="QR58" i="1" a="1"/>
  <c r="QR58" i="1" s="1"/>
  <c r="QR60" i="1" a="1"/>
  <c r="QR60" i="1" s="1"/>
  <c r="QR61" i="1" a="1"/>
  <c r="QR61" i="1" s="1"/>
  <c r="QR100" i="1" a="1"/>
  <c r="QR100" i="1" s="1"/>
  <c r="QR84" i="1" a="1"/>
  <c r="QR84" i="1" s="1"/>
  <c r="QR93" i="1" a="1"/>
  <c r="QR93" i="1" s="1"/>
  <c r="QR47" i="1" a="1"/>
  <c r="QR47" i="1" s="1"/>
  <c r="QR65" i="1" a="1"/>
  <c r="QR65" i="1" s="1"/>
  <c r="QR97" i="1" a="1"/>
  <c r="QR97" i="1" s="1"/>
  <c r="QR56" i="1" a="1"/>
  <c r="QR56" i="1" s="1"/>
  <c r="QR57" i="1" a="1"/>
  <c r="QR57" i="1" s="1"/>
  <c r="QR59" i="1" a="1"/>
  <c r="QR59" i="1" s="1"/>
  <c r="QR40" i="1" a="1"/>
  <c r="QR40" i="1" s="1"/>
  <c r="QR86" i="1" a="1"/>
  <c r="QR86" i="1" s="1"/>
  <c r="QR98" i="1" a="1"/>
  <c r="QR98" i="1" s="1"/>
  <c r="QR67" i="1" a="1"/>
  <c r="QR67" i="1" s="1"/>
  <c r="QR46" i="1" a="1"/>
  <c r="QR46" i="1" s="1"/>
  <c r="QR89" i="1" a="1"/>
  <c r="QR89" i="1" s="1"/>
  <c r="QR63" i="1" a="1"/>
  <c r="QR63" i="1" s="1"/>
  <c r="QR83" i="1" a="1"/>
  <c r="QR83" i="1" s="1"/>
  <c r="QR48" i="1" a="1"/>
  <c r="QR48" i="1" s="1"/>
  <c r="QR68" i="1" a="1"/>
  <c r="QR68" i="1" s="1"/>
  <c r="QR108" i="1" a="1"/>
  <c r="QR108" i="1" s="1"/>
  <c r="QR82" i="1" a="1"/>
  <c r="QR82" i="1" s="1"/>
  <c r="QR49" i="1" a="1"/>
  <c r="QR49" i="1" s="1"/>
  <c r="QR69" i="1" a="1"/>
  <c r="QR69" i="1" s="1"/>
  <c r="QR106" i="1" a="1"/>
  <c r="QR106" i="1" s="1"/>
  <c r="QR39" i="1" a="1"/>
  <c r="QR39" i="1" s="1"/>
  <c r="QR50" i="1" a="1"/>
  <c r="QR50" i="1" s="1"/>
  <c r="QR70" i="1" a="1"/>
  <c r="QR70" i="1" s="1"/>
  <c r="QR62" i="1" a="1"/>
  <c r="QR62" i="1" s="1"/>
  <c r="QR76" i="1" a="1"/>
  <c r="QR76" i="1" s="1"/>
  <c r="QR88" i="1" a="1"/>
  <c r="QR88" i="1" s="1"/>
  <c r="QR51" i="1" a="1"/>
  <c r="QR51" i="1" s="1"/>
  <c r="QR71" i="1" a="1"/>
  <c r="QR71" i="1" s="1"/>
  <c r="QR85" i="1" a="1"/>
  <c r="QR85" i="1" s="1"/>
  <c r="QR52" i="1" a="1"/>
  <c r="QR52" i="1" s="1"/>
  <c r="QR72" i="1" a="1"/>
  <c r="QR72" i="1" s="1"/>
  <c r="QR53" i="1" a="1"/>
  <c r="QR53" i="1" s="1"/>
  <c r="QR73" i="1" a="1"/>
  <c r="QR73" i="1" s="1"/>
  <c r="QR105" i="1" a="1"/>
  <c r="QR105" i="1" s="1"/>
  <c r="QR74" i="1" a="1"/>
  <c r="QR74" i="1" s="1"/>
  <c r="QR55" i="1" a="1"/>
  <c r="QR55" i="1" s="1"/>
  <c r="QR94" i="1" a="1"/>
  <c r="QR94" i="1" s="1"/>
  <c r="QR41" i="1" a="1"/>
  <c r="QR41" i="1" s="1"/>
  <c r="QR104" i="1" a="1"/>
  <c r="QR104" i="1" s="1"/>
  <c r="QR99" i="1" a="1"/>
  <c r="QR99" i="1" s="1"/>
  <c r="QR77" i="1" a="1"/>
  <c r="QR77" i="1" s="1"/>
  <c r="QR78" i="1" a="1"/>
  <c r="QR78" i="1" s="1"/>
  <c r="E460" i="4"/>
  <c r="F461" i="4"/>
  <c r="P445" i="4"/>
  <c r="C446" i="4"/>
  <c r="F526" i="4"/>
  <c r="E526" i="4"/>
  <c r="D526" i="4"/>
  <c r="Q526" i="4" s="1"/>
  <c r="I462" i="4"/>
  <c r="V462" i="4" s="1"/>
  <c r="H462" i="4"/>
  <c r="U462" i="4" s="1"/>
  <c r="G462" i="4"/>
  <c r="D462" i="4"/>
  <c r="Q462" i="4" s="1"/>
  <c r="T461" i="4"/>
  <c r="R459" i="4"/>
  <c r="S445" i="4"/>
  <c r="B445" i="4"/>
  <c r="A463" i="4"/>
  <c r="R468" i="4"/>
  <c r="A527" i="4"/>
  <c r="H88" i="4"/>
  <c r="C88" i="4"/>
  <c r="D89" i="4"/>
  <c r="H87" i="4"/>
  <c r="H86" i="4"/>
  <c r="H89" i="4"/>
  <c r="D87" i="4"/>
  <c r="MK66" i="1" s="1"/>
  <c r="C87" i="4"/>
  <c r="MI66" i="1" s="1"/>
  <c r="C89" i="4"/>
  <c r="D88" i="4"/>
  <c r="D86" i="4"/>
  <c r="C86" i="4"/>
  <c r="YW41" i="1" l="1" a="1"/>
  <c r="YW41" i="1" s="1"/>
  <c r="YW56" i="1" a="1"/>
  <c r="YW56" i="1" s="1"/>
  <c r="YW106" i="1" a="1"/>
  <c r="YW106" i="1" s="1"/>
  <c r="YW58" i="1" a="1"/>
  <c r="YW58" i="1" s="1"/>
  <c r="YW46" i="1" a="1"/>
  <c r="YW46" i="1" s="1"/>
  <c r="YW107" i="1" a="1"/>
  <c r="YW107" i="1" s="1"/>
  <c r="YW89" i="1" a="1"/>
  <c r="YW89" i="1" s="1"/>
  <c r="YW100" i="1" a="1"/>
  <c r="YW100" i="1" s="1"/>
  <c r="YW104" i="1" a="1"/>
  <c r="YW104" i="1" s="1"/>
  <c r="YW99" i="1" a="1"/>
  <c r="YW99" i="1" s="1"/>
  <c r="YW86" i="1" a="1"/>
  <c r="YW86" i="1" s="1"/>
  <c r="YW85" i="1" a="1"/>
  <c r="YW85" i="1" s="1"/>
  <c r="YW82" i="1" a="1"/>
  <c r="YW82" i="1" s="1"/>
  <c r="YW49" i="1" a="1"/>
  <c r="YW49" i="1" s="1"/>
  <c r="YW50" i="1" a="1"/>
  <c r="YW50" i="1" s="1"/>
  <c r="YW84" i="1" a="1"/>
  <c r="YW84" i="1" s="1"/>
  <c r="YW52" i="1" a="1"/>
  <c r="YW52" i="1" s="1"/>
  <c r="YW40" i="1" a="1"/>
  <c r="YW40" i="1" s="1"/>
  <c r="YW54" i="1" a="1"/>
  <c r="YW54" i="1" s="1"/>
  <c r="YW55" i="1" a="1"/>
  <c r="YW55" i="1" s="1"/>
  <c r="YW108" i="1" a="1"/>
  <c r="YW108" i="1" s="1"/>
  <c r="YW57" i="1" a="1"/>
  <c r="YW57" i="1" s="1"/>
  <c r="YW59" i="1" a="1"/>
  <c r="YW59" i="1" s="1"/>
  <c r="YX26" i="1"/>
  <c r="YW61" i="1" a="1"/>
  <c r="YW61" i="1" s="1"/>
  <c r="YW39" i="1" a="1"/>
  <c r="YW39" i="1" s="1"/>
  <c r="YW95" i="1" a="1"/>
  <c r="YW95" i="1" s="1"/>
  <c r="YW47" i="1" a="1"/>
  <c r="YW47" i="1" s="1"/>
  <c r="YW93" i="1" a="1"/>
  <c r="YW93" i="1" s="1"/>
  <c r="YW98" i="1" a="1"/>
  <c r="YW98" i="1" s="1"/>
  <c r="YW87" i="1" a="1"/>
  <c r="YW87" i="1" s="1"/>
  <c r="YW45" i="1" a="1"/>
  <c r="YW45" i="1" s="1"/>
  <c r="YW105" i="1" a="1"/>
  <c r="YW105" i="1" s="1"/>
  <c r="YW60" i="1" a="1"/>
  <c r="YW60" i="1" s="1"/>
  <c r="YW96" i="1" a="1"/>
  <c r="YW96" i="1" s="1"/>
  <c r="YW88" i="1" a="1"/>
  <c r="YW88" i="1" s="1"/>
  <c r="YW97" i="1" a="1"/>
  <c r="YW97" i="1" s="1"/>
  <c r="YW83" i="1" a="1"/>
  <c r="YW83" i="1" s="1"/>
  <c r="YW48" i="1" a="1"/>
  <c r="YW48" i="1" s="1"/>
  <c r="YW51" i="1" a="1"/>
  <c r="YW51" i="1" s="1"/>
  <c r="YW53" i="1" a="1"/>
  <c r="YW53" i="1" s="1"/>
  <c r="YW94" i="1" a="1"/>
  <c r="YW94" i="1" s="1"/>
  <c r="YW62" i="1" a="1"/>
  <c r="YW62" i="1" s="1"/>
  <c r="YW63" i="1" a="1"/>
  <c r="YW63" i="1" s="1"/>
  <c r="YW64" i="1" a="1"/>
  <c r="YW64" i="1" s="1"/>
  <c r="YW65" i="1" a="1"/>
  <c r="YW65" i="1" s="1"/>
  <c r="YW66" i="1" a="1"/>
  <c r="YW66" i="1" s="1"/>
  <c r="YW67" i="1" a="1"/>
  <c r="YW67" i="1" s="1"/>
  <c r="YW68" i="1" a="1"/>
  <c r="YW68" i="1" s="1"/>
  <c r="YW69" i="1" a="1"/>
  <c r="YW69" i="1" s="1"/>
  <c r="YW70" i="1" a="1"/>
  <c r="YW70" i="1" s="1"/>
  <c r="YW71" i="1" a="1"/>
  <c r="YW71" i="1" s="1"/>
  <c r="YW72" i="1" a="1"/>
  <c r="YW72" i="1" s="1"/>
  <c r="YW73" i="1" a="1"/>
  <c r="YW73" i="1" s="1"/>
  <c r="YW74" i="1" a="1"/>
  <c r="YW74" i="1" s="1"/>
  <c r="YW75" i="1" a="1"/>
  <c r="YW75" i="1" s="1"/>
  <c r="YW76" i="1" a="1"/>
  <c r="YW76" i="1" s="1"/>
  <c r="YW77" i="1" a="1"/>
  <c r="YW77" i="1" s="1"/>
  <c r="YW78" i="1" a="1"/>
  <c r="YW78" i="1" s="1"/>
  <c r="HT159" i="4"/>
  <c r="XI4" i="1" s="1"/>
  <c r="QS107" i="1" a="1"/>
  <c r="QS107" i="1" s="1"/>
  <c r="QS59" i="1" a="1"/>
  <c r="QS59" i="1" s="1"/>
  <c r="QS87" i="1" a="1"/>
  <c r="QS87" i="1" s="1"/>
  <c r="QS71" i="1" a="1"/>
  <c r="QS71" i="1" s="1"/>
  <c r="QS83" i="1" a="1"/>
  <c r="QS83" i="1" s="1"/>
  <c r="QS53" i="1" a="1"/>
  <c r="QS53" i="1" s="1"/>
  <c r="QS74" i="1" a="1"/>
  <c r="QS74" i="1" s="1"/>
  <c r="QS57" i="1" a="1"/>
  <c r="QS57" i="1" s="1"/>
  <c r="QS76" i="1" a="1"/>
  <c r="QS76" i="1" s="1"/>
  <c r="QS46" i="1" a="1"/>
  <c r="QS46" i="1" s="1"/>
  <c r="QS60" i="1" a="1"/>
  <c r="QS60" i="1" s="1"/>
  <c r="QS54" i="1" a="1"/>
  <c r="QS54" i="1" s="1"/>
  <c r="QS55" i="1" a="1"/>
  <c r="QS55" i="1" s="1"/>
  <c r="QS108" i="1" a="1"/>
  <c r="QS108" i="1" s="1"/>
  <c r="QS58" i="1" a="1"/>
  <c r="QS58" i="1" s="1"/>
  <c r="QS89" i="1" a="1"/>
  <c r="QS89" i="1" s="1"/>
  <c r="QS105" i="1" a="1"/>
  <c r="QS105" i="1" s="1"/>
  <c r="QS61" i="1" a="1"/>
  <c r="QS61" i="1" s="1"/>
  <c r="QS68" i="1" a="1"/>
  <c r="QS68" i="1" s="1"/>
  <c r="QS50" i="1" a="1"/>
  <c r="QS50" i="1" s="1"/>
  <c r="QS51" i="1" a="1"/>
  <c r="QS51" i="1" s="1"/>
  <c r="QS73" i="1" a="1"/>
  <c r="QS73" i="1" s="1"/>
  <c r="QS77" i="1" a="1"/>
  <c r="QS77" i="1" s="1"/>
  <c r="QS94" i="1" a="1"/>
  <c r="QS94" i="1" s="1"/>
  <c r="QS75" i="1" a="1"/>
  <c r="QS75" i="1" s="1"/>
  <c r="QS99" i="1" a="1"/>
  <c r="QS99" i="1" s="1"/>
  <c r="QS104" i="1" a="1"/>
  <c r="QS104" i="1" s="1"/>
  <c r="QS106" i="1" a="1"/>
  <c r="QS106" i="1" s="1"/>
  <c r="QS62" i="1" a="1"/>
  <c r="QS62" i="1" s="1"/>
  <c r="QS48" i="1" a="1"/>
  <c r="QS48" i="1" s="1"/>
  <c r="QS49" i="1" a="1"/>
  <c r="QS49" i="1" s="1"/>
  <c r="QS70" i="1" a="1"/>
  <c r="QS70" i="1" s="1"/>
  <c r="QS39" i="1" a="1"/>
  <c r="QS39" i="1" s="1"/>
  <c r="QS52" i="1" a="1"/>
  <c r="QS52" i="1" s="1"/>
  <c r="QS41" i="1" a="1"/>
  <c r="QS41" i="1" s="1"/>
  <c r="QS100" i="1" a="1"/>
  <c r="QS100" i="1" s="1"/>
  <c r="QS85" i="1" a="1"/>
  <c r="QS85" i="1" s="1"/>
  <c r="QS95" i="1" a="1"/>
  <c r="QS95" i="1" s="1"/>
  <c r="QS63" i="1" a="1"/>
  <c r="QS63" i="1" s="1"/>
  <c r="QS86" i="1" a="1"/>
  <c r="QS86" i="1" s="1"/>
  <c r="QS96" i="1" a="1"/>
  <c r="QS96" i="1" s="1"/>
  <c r="QS64" i="1" a="1"/>
  <c r="QS64" i="1" s="1"/>
  <c r="QS93" i="1" a="1"/>
  <c r="QS93" i="1" s="1"/>
  <c r="QS47" i="1" a="1"/>
  <c r="QS47" i="1" s="1"/>
  <c r="QS65" i="1" a="1"/>
  <c r="QS65" i="1" s="1"/>
  <c r="QS82" i="1" a="1"/>
  <c r="QS82" i="1" s="1"/>
  <c r="QS40" i="1" a="1"/>
  <c r="QS40" i="1" s="1"/>
  <c r="QS88" i="1" a="1"/>
  <c r="QS88" i="1" s="1"/>
  <c r="QS98" i="1" a="1"/>
  <c r="QS98" i="1" s="1"/>
  <c r="QS66" i="1" a="1"/>
  <c r="QS66" i="1" s="1"/>
  <c r="QS69" i="1" a="1"/>
  <c r="QS69" i="1" s="1"/>
  <c r="QS56" i="1" a="1"/>
  <c r="QS56" i="1" s="1"/>
  <c r="QS45" i="1" a="1"/>
  <c r="QS45" i="1" s="1"/>
  <c r="QS97" i="1" a="1"/>
  <c r="QS97" i="1" s="1"/>
  <c r="QS67" i="1" a="1"/>
  <c r="QS67" i="1" s="1"/>
  <c r="QS84" i="1" a="1"/>
  <c r="QS84" i="1" s="1"/>
  <c r="QS72" i="1" a="1"/>
  <c r="QS72" i="1" s="1"/>
  <c r="QS78" i="1" a="1"/>
  <c r="QS78" i="1" s="1"/>
  <c r="BF157" i="4"/>
  <c r="BE159" i="4"/>
  <c r="QT4" i="1" s="1"/>
  <c r="EL159" i="4"/>
  <c r="UA4" i="1" s="1"/>
  <c r="MI68" i="1"/>
  <c r="MI55" i="1"/>
  <c r="MI45" i="1"/>
  <c r="MK70" i="1"/>
  <c r="MI57" i="1"/>
  <c r="MK74" i="1"/>
  <c r="MK68" i="1"/>
  <c r="MK73" i="1"/>
  <c r="MI70" i="1"/>
  <c r="MI93" i="1"/>
  <c r="MI94" i="1"/>
  <c r="MI82" i="1"/>
  <c r="MI86" i="1"/>
  <c r="MI83" i="1"/>
  <c r="MI99" i="1"/>
  <c r="MI95" i="1"/>
  <c r="MI100" i="1"/>
  <c r="MI40" i="1"/>
  <c r="MI39" i="1"/>
  <c r="MI41" i="1"/>
  <c r="MI96" i="1"/>
  <c r="MI89" i="1"/>
  <c r="MI106" i="1"/>
  <c r="MI88" i="1"/>
  <c r="MI104" i="1"/>
  <c r="MI97" i="1"/>
  <c r="MI84" i="1"/>
  <c r="MI107" i="1"/>
  <c r="MI98" i="1"/>
  <c r="MI105" i="1"/>
  <c r="MI108" i="1"/>
  <c r="MI87" i="1"/>
  <c r="MI85" i="1"/>
  <c r="MK64" i="1"/>
  <c r="MK96" i="1"/>
  <c r="MK39" i="1"/>
  <c r="MK88" i="1"/>
  <c r="MK89" i="1"/>
  <c r="MK106" i="1"/>
  <c r="MK86" i="1"/>
  <c r="MK97" i="1"/>
  <c r="MK41" i="1"/>
  <c r="MK100" i="1"/>
  <c r="MK40" i="1"/>
  <c r="MK84" i="1"/>
  <c r="MK87" i="1"/>
  <c r="MK105" i="1"/>
  <c r="MK85" i="1"/>
  <c r="MK99" i="1"/>
  <c r="MK82" i="1"/>
  <c r="MK93" i="1"/>
  <c r="MK83" i="1"/>
  <c r="MK104" i="1"/>
  <c r="MK107" i="1"/>
  <c r="MK108" i="1"/>
  <c r="MK98" i="1"/>
  <c r="MK94" i="1"/>
  <c r="MK95" i="1"/>
  <c r="MI49" i="1"/>
  <c r="MK72" i="1"/>
  <c r="MK57" i="1"/>
  <c r="MI60" i="1"/>
  <c r="MK56" i="1"/>
  <c r="MK45" i="1"/>
  <c r="MK47" i="1"/>
  <c r="MK60" i="1"/>
  <c r="MK61" i="1"/>
  <c r="MI78" i="1"/>
  <c r="MK78" i="1"/>
  <c r="MK51" i="1"/>
  <c r="MK49" i="1"/>
  <c r="MI53" i="1"/>
  <c r="MI74" i="1"/>
  <c r="MI73" i="1"/>
  <c r="MK77" i="1"/>
  <c r="MK53" i="1"/>
  <c r="MK55" i="1"/>
  <c r="MK59" i="1"/>
  <c r="MI51" i="1"/>
  <c r="MI75" i="1"/>
  <c r="MI72" i="1"/>
  <c r="MK76" i="1"/>
  <c r="MK58" i="1"/>
  <c r="MI62" i="1"/>
  <c r="MI47" i="1"/>
  <c r="MI59" i="1"/>
  <c r="MI58" i="1"/>
  <c r="MK62" i="1"/>
  <c r="MI61" i="1"/>
  <c r="MI56" i="1"/>
  <c r="MI77" i="1"/>
  <c r="MI76" i="1"/>
  <c r="MI64" i="1"/>
  <c r="MK75" i="1"/>
  <c r="E461" i="4"/>
  <c r="F462" i="4"/>
  <c r="C464" i="4"/>
  <c r="P464" i="4" s="1"/>
  <c r="P446" i="4"/>
  <c r="C447" i="4"/>
  <c r="I463" i="4"/>
  <c r="V463" i="4" s="1"/>
  <c r="H463" i="4"/>
  <c r="U463" i="4" s="1"/>
  <c r="G463" i="4"/>
  <c r="T463" i="4" s="1"/>
  <c r="D463" i="4"/>
  <c r="Q463" i="4" s="1"/>
  <c r="I464" i="4"/>
  <c r="H464" i="4"/>
  <c r="U464" i="4" s="1"/>
  <c r="G464" i="4"/>
  <c r="F527" i="4"/>
  <c r="E527" i="4"/>
  <c r="D527" i="4"/>
  <c r="Q527" i="4" s="1"/>
  <c r="T462" i="4"/>
  <c r="R460" i="4"/>
  <c r="S446" i="4"/>
  <c r="B446" i="4"/>
  <c r="R472" i="4"/>
  <c r="R469" i="4"/>
  <c r="A528" i="4"/>
  <c r="YX100" i="1" l="1" a="1"/>
  <c r="YX100" i="1" s="1"/>
  <c r="YX56" i="1" a="1"/>
  <c r="YX56" i="1" s="1"/>
  <c r="YX57" i="1" a="1"/>
  <c r="YX57" i="1" s="1"/>
  <c r="YX58" i="1" a="1"/>
  <c r="YX58" i="1" s="1"/>
  <c r="YY26" i="1"/>
  <c r="YX59" i="1" a="1"/>
  <c r="YX59" i="1" s="1"/>
  <c r="YX46" i="1" a="1"/>
  <c r="YX46" i="1" s="1"/>
  <c r="YX107" i="1" a="1"/>
  <c r="YX107" i="1" s="1"/>
  <c r="YX96" i="1" a="1"/>
  <c r="YX96" i="1" s="1"/>
  <c r="YX85" i="1" a="1"/>
  <c r="YX85" i="1" s="1"/>
  <c r="YX97" i="1" a="1"/>
  <c r="YX97" i="1" s="1"/>
  <c r="YX45" i="1" a="1"/>
  <c r="YX45" i="1" s="1"/>
  <c r="YX98" i="1" a="1"/>
  <c r="YX98" i="1" s="1"/>
  <c r="YX88" i="1" a="1"/>
  <c r="YX88" i="1" s="1"/>
  <c r="YX51" i="1" a="1"/>
  <c r="YX51" i="1" s="1"/>
  <c r="YX52" i="1" a="1"/>
  <c r="YX52" i="1" s="1"/>
  <c r="YX106" i="1" a="1"/>
  <c r="YX106" i="1" s="1"/>
  <c r="YX94" i="1" a="1"/>
  <c r="YX94" i="1" s="1"/>
  <c r="YX55" i="1" a="1"/>
  <c r="YX55" i="1" s="1"/>
  <c r="YX108" i="1" a="1"/>
  <c r="YX108" i="1" s="1"/>
  <c r="YX41" i="1" a="1"/>
  <c r="YX41" i="1" s="1"/>
  <c r="YX60" i="1" a="1"/>
  <c r="YX60" i="1" s="1"/>
  <c r="YX104" i="1" a="1"/>
  <c r="YX104" i="1" s="1"/>
  <c r="YX40" i="1" a="1"/>
  <c r="YX40" i="1" s="1"/>
  <c r="YX47" i="1" a="1"/>
  <c r="YX47" i="1" s="1"/>
  <c r="YX93" i="1" a="1"/>
  <c r="YX93" i="1" s="1"/>
  <c r="YX95" i="1" a="1"/>
  <c r="YX95" i="1" s="1"/>
  <c r="YX86" i="1" a="1"/>
  <c r="YX86" i="1" s="1"/>
  <c r="YX39" i="1" a="1"/>
  <c r="YX39" i="1" s="1"/>
  <c r="YX48" i="1" a="1"/>
  <c r="YX48" i="1" s="1"/>
  <c r="YX82" i="1" a="1"/>
  <c r="YX82" i="1" s="1"/>
  <c r="YX49" i="1" a="1"/>
  <c r="YX49" i="1" s="1"/>
  <c r="YX84" i="1" a="1"/>
  <c r="YX84" i="1" s="1"/>
  <c r="YX53" i="1" a="1"/>
  <c r="YX53" i="1" s="1"/>
  <c r="YX99" i="1" a="1"/>
  <c r="YX99" i="1" s="1"/>
  <c r="YX89" i="1" a="1"/>
  <c r="YX89" i="1" s="1"/>
  <c r="YX61" i="1" a="1"/>
  <c r="YX61" i="1" s="1"/>
  <c r="YX83" i="1" a="1"/>
  <c r="YX83" i="1" s="1"/>
  <c r="YX87" i="1" a="1"/>
  <c r="YX87" i="1" s="1"/>
  <c r="YX50" i="1" a="1"/>
  <c r="YX50" i="1" s="1"/>
  <c r="YX105" i="1" a="1"/>
  <c r="YX105" i="1" s="1"/>
  <c r="YX54" i="1" a="1"/>
  <c r="YX54" i="1" s="1"/>
  <c r="YX62" i="1" a="1"/>
  <c r="YX62" i="1" s="1"/>
  <c r="YX63" i="1" a="1"/>
  <c r="YX63" i="1" s="1"/>
  <c r="YX64" i="1" a="1"/>
  <c r="YX64" i="1" s="1"/>
  <c r="YX65" i="1" a="1"/>
  <c r="YX65" i="1" s="1"/>
  <c r="YX66" i="1" a="1"/>
  <c r="YX66" i="1" s="1"/>
  <c r="YX67" i="1" a="1"/>
  <c r="YX67" i="1" s="1"/>
  <c r="YX68" i="1" a="1"/>
  <c r="YX68" i="1" s="1"/>
  <c r="YX69" i="1" a="1"/>
  <c r="YX69" i="1" s="1"/>
  <c r="YX70" i="1" a="1"/>
  <c r="YX70" i="1" s="1"/>
  <c r="YX71" i="1" a="1"/>
  <c r="YX71" i="1" s="1"/>
  <c r="YX72" i="1" a="1"/>
  <c r="YX72" i="1" s="1"/>
  <c r="YX73" i="1" a="1"/>
  <c r="YX73" i="1" s="1"/>
  <c r="YX74" i="1" a="1"/>
  <c r="YX74" i="1" s="1"/>
  <c r="YX75" i="1" a="1"/>
  <c r="YX75" i="1" s="1"/>
  <c r="YX76" i="1" a="1"/>
  <c r="YX76" i="1" s="1"/>
  <c r="YX77" i="1" a="1"/>
  <c r="YX77" i="1" s="1"/>
  <c r="YX78" i="1" a="1"/>
  <c r="YX78" i="1" s="1"/>
  <c r="HU159" i="4"/>
  <c r="XJ4" i="1" s="1"/>
  <c r="BG157" i="4"/>
  <c r="BF159" i="4"/>
  <c r="QU4" i="1" s="1"/>
  <c r="QT77" i="1" a="1"/>
  <c r="QT77" i="1" s="1"/>
  <c r="QT83" i="1" a="1"/>
  <c r="QT83" i="1" s="1"/>
  <c r="QT98" i="1" a="1"/>
  <c r="QT98" i="1" s="1"/>
  <c r="QT66" i="1" a="1"/>
  <c r="QT66" i="1" s="1"/>
  <c r="QT41" i="1" a="1"/>
  <c r="QT41" i="1" s="1"/>
  <c r="QT99" i="1" a="1"/>
  <c r="QT99" i="1" s="1"/>
  <c r="QT61" i="1" a="1"/>
  <c r="QT61" i="1" s="1"/>
  <c r="QT84" i="1" a="1"/>
  <c r="QT84" i="1" s="1"/>
  <c r="QT48" i="1" a="1"/>
  <c r="QT48" i="1" s="1"/>
  <c r="QT67" i="1" a="1"/>
  <c r="QT67" i="1" s="1"/>
  <c r="QT108" i="1" a="1"/>
  <c r="QT108" i="1" s="1"/>
  <c r="QT57" i="1" a="1"/>
  <c r="QT57" i="1" s="1"/>
  <c r="QT58" i="1" a="1"/>
  <c r="QT58" i="1" s="1"/>
  <c r="QT59" i="1" a="1"/>
  <c r="QT59" i="1" s="1"/>
  <c r="QT106" i="1" a="1"/>
  <c r="QT106" i="1" s="1"/>
  <c r="QT85" i="1" a="1"/>
  <c r="QT85" i="1" s="1"/>
  <c r="QT97" i="1" a="1"/>
  <c r="QT97" i="1" s="1"/>
  <c r="QT68" i="1" a="1"/>
  <c r="QT68" i="1" s="1"/>
  <c r="QT60" i="1" a="1"/>
  <c r="QT60" i="1" s="1"/>
  <c r="QT46" i="1" a="1"/>
  <c r="QT46" i="1" s="1"/>
  <c r="QT82" i="1" a="1"/>
  <c r="QT82" i="1" s="1"/>
  <c r="QT49" i="1" a="1"/>
  <c r="QT49" i="1" s="1"/>
  <c r="QT69" i="1" a="1"/>
  <c r="QT69" i="1" s="1"/>
  <c r="QT63" i="1" a="1"/>
  <c r="QT63" i="1" s="1"/>
  <c r="QT93" i="1" a="1"/>
  <c r="QT93" i="1" s="1"/>
  <c r="QT50" i="1" a="1"/>
  <c r="QT50" i="1" s="1"/>
  <c r="QT70" i="1" a="1"/>
  <c r="QT70" i="1" s="1"/>
  <c r="QT107" i="1" a="1"/>
  <c r="QT107" i="1" s="1"/>
  <c r="QT89" i="1" a="1"/>
  <c r="QT89" i="1" s="1"/>
  <c r="QT86" i="1" a="1"/>
  <c r="QT86" i="1" s="1"/>
  <c r="QT51" i="1" a="1"/>
  <c r="QT51" i="1" s="1"/>
  <c r="QT71" i="1" a="1"/>
  <c r="QT71" i="1" s="1"/>
  <c r="QT76" i="1" a="1"/>
  <c r="QT76" i="1" s="1"/>
  <c r="QT104" i="1" a="1"/>
  <c r="QT104" i="1" s="1"/>
  <c r="QT88" i="1" a="1"/>
  <c r="QT88" i="1" s="1"/>
  <c r="QT96" i="1" a="1"/>
  <c r="QT96" i="1" s="1"/>
  <c r="QT39" i="1" a="1"/>
  <c r="QT39" i="1" s="1"/>
  <c r="QT45" i="1" a="1"/>
  <c r="QT45" i="1" s="1"/>
  <c r="QT52" i="1" a="1"/>
  <c r="QT52" i="1" s="1"/>
  <c r="QT72" i="1" a="1"/>
  <c r="QT72" i="1" s="1"/>
  <c r="QT55" i="1" a="1"/>
  <c r="QT55" i="1" s="1"/>
  <c r="QT40" i="1" a="1"/>
  <c r="QT40" i="1" s="1"/>
  <c r="QT87" i="1" a="1"/>
  <c r="QT87" i="1" s="1"/>
  <c r="QT65" i="1" a="1"/>
  <c r="QT65" i="1" s="1"/>
  <c r="QT105" i="1" a="1"/>
  <c r="QT105" i="1" s="1"/>
  <c r="QT53" i="1" a="1"/>
  <c r="QT53" i="1" s="1"/>
  <c r="QT73" i="1" a="1"/>
  <c r="QT73" i="1" s="1"/>
  <c r="QT64" i="1" a="1"/>
  <c r="QT64" i="1" s="1"/>
  <c r="QT47" i="1" a="1"/>
  <c r="QT47" i="1" s="1"/>
  <c r="QT95" i="1" a="1"/>
  <c r="QT95" i="1" s="1"/>
  <c r="QT54" i="1" a="1"/>
  <c r="QT54" i="1" s="1"/>
  <c r="QT74" i="1" a="1"/>
  <c r="QT74" i="1" s="1"/>
  <c r="QT78" i="1" a="1"/>
  <c r="QT78" i="1" s="1"/>
  <c r="QT94" i="1" a="1"/>
  <c r="QT94" i="1" s="1"/>
  <c r="QT75" i="1" a="1"/>
  <c r="QT75" i="1" s="1"/>
  <c r="QT56" i="1" a="1"/>
  <c r="QT56" i="1" s="1"/>
  <c r="QT100" i="1" a="1"/>
  <c r="QT100" i="1" s="1"/>
  <c r="QT62" i="1" a="1"/>
  <c r="QT62" i="1" s="1"/>
  <c r="EM159" i="4"/>
  <c r="UB4" i="1" s="1"/>
  <c r="E462" i="4"/>
  <c r="I465" i="4"/>
  <c r="H465" i="4" s="1"/>
  <c r="V464" i="4"/>
  <c r="F463" i="4"/>
  <c r="P447" i="4"/>
  <c r="C448" i="4"/>
  <c r="D528" i="4"/>
  <c r="Q528" i="4" s="1"/>
  <c r="F528" i="4"/>
  <c r="E528" i="4"/>
  <c r="B464" i="4"/>
  <c r="R461" i="4"/>
  <c r="S447" i="4"/>
  <c r="B447" i="4"/>
  <c r="R476" i="4"/>
  <c r="R470" i="4"/>
  <c r="A529" i="4"/>
  <c r="R473" i="4"/>
  <c r="YY105" i="1" l="1" a="1"/>
  <c r="YY105" i="1" s="1"/>
  <c r="YY56" i="1" a="1"/>
  <c r="YY56" i="1" s="1"/>
  <c r="YY41" i="1" a="1"/>
  <c r="YY41" i="1" s="1"/>
  <c r="YY107" i="1" a="1"/>
  <c r="YY107" i="1" s="1"/>
  <c r="YY60" i="1" a="1"/>
  <c r="YY60" i="1" s="1"/>
  <c r="YY100" i="1" a="1"/>
  <c r="YY100" i="1" s="1"/>
  <c r="YY47" i="1" a="1"/>
  <c r="YY47" i="1" s="1"/>
  <c r="YY85" i="1" a="1"/>
  <c r="YY85" i="1" s="1"/>
  <c r="YY49" i="1" a="1"/>
  <c r="YY49" i="1" s="1"/>
  <c r="YY51" i="1" a="1"/>
  <c r="YY51" i="1" s="1"/>
  <c r="YY40" i="1" a="1"/>
  <c r="YY40" i="1" s="1"/>
  <c r="YY55" i="1" a="1"/>
  <c r="YY55" i="1" s="1"/>
  <c r="YY99" i="1" a="1"/>
  <c r="YY99" i="1" s="1"/>
  <c r="YY57" i="1" a="1"/>
  <c r="YY57" i="1" s="1"/>
  <c r="YY58" i="1" a="1"/>
  <c r="YY58" i="1" s="1"/>
  <c r="YY59" i="1" a="1"/>
  <c r="YY59" i="1" s="1"/>
  <c r="YZ26" i="1"/>
  <c r="YY104" i="1" a="1"/>
  <c r="YY104" i="1" s="1"/>
  <c r="YY61" i="1" a="1"/>
  <c r="YY61" i="1" s="1"/>
  <c r="YY94" i="1" a="1"/>
  <c r="YY94" i="1" s="1"/>
  <c r="YY82" i="1" a="1"/>
  <c r="YY82" i="1" s="1"/>
  <c r="YY86" i="1" a="1"/>
  <c r="YY86" i="1" s="1"/>
  <c r="YY95" i="1" a="1"/>
  <c r="YY95" i="1" s="1"/>
  <c r="YY45" i="1" a="1"/>
  <c r="YY45" i="1" s="1"/>
  <c r="YY98" i="1" a="1"/>
  <c r="YY98" i="1" s="1"/>
  <c r="YY48" i="1" a="1"/>
  <c r="YY48" i="1" s="1"/>
  <c r="YY83" i="1" a="1"/>
  <c r="YY83" i="1" s="1"/>
  <c r="YY87" i="1" a="1"/>
  <c r="YY87" i="1" s="1"/>
  <c r="YY52" i="1" a="1"/>
  <c r="YY52" i="1" s="1"/>
  <c r="YY54" i="1" a="1"/>
  <c r="YY54" i="1" s="1"/>
  <c r="YY46" i="1" a="1"/>
  <c r="YY46" i="1" s="1"/>
  <c r="YY89" i="1" a="1"/>
  <c r="YY89" i="1" s="1"/>
  <c r="YY39" i="1" a="1"/>
  <c r="YY39" i="1" s="1"/>
  <c r="YY96" i="1" a="1"/>
  <c r="YY96" i="1" s="1"/>
  <c r="YY88" i="1" a="1"/>
  <c r="YY88" i="1" s="1"/>
  <c r="YY97" i="1" a="1"/>
  <c r="YY97" i="1" s="1"/>
  <c r="YY84" i="1" a="1"/>
  <c r="YY84" i="1" s="1"/>
  <c r="YY50" i="1" a="1"/>
  <c r="YY50" i="1" s="1"/>
  <c r="YY93" i="1" a="1"/>
  <c r="YY93" i="1" s="1"/>
  <c r="YY108" i="1" a="1"/>
  <c r="YY108" i="1" s="1"/>
  <c r="YY53" i="1" a="1"/>
  <c r="YY53" i="1" s="1"/>
  <c r="YY106" i="1" a="1"/>
  <c r="YY106" i="1" s="1"/>
  <c r="YY62" i="1" a="1"/>
  <c r="YY62" i="1" s="1"/>
  <c r="YY63" i="1" a="1"/>
  <c r="YY63" i="1" s="1"/>
  <c r="YY64" i="1" a="1"/>
  <c r="YY64" i="1" s="1"/>
  <c r="YY65" i="1" a="1"/>
  <c r="YY65" i="1" s="1"/>
  <c r="YY66" i="1" a="1"/>
  <c r="YY66" i="1" s="1"/>
  <c r="YY67" i="1" a="1"/>
  <c r="YY67" i="1" s="1"/>
  <c r="YY68" i="1" a="1"/>
  <c r="YY68" i="1" s="1"/>
  <c r="YY69" i="1" a="1"/>
  <c r="YY69" i="1" s="1"/>
  <c r="YY70" i="1" a="1"/>
  <c r="YY70" i="1" s="1"/>
  <c r="YY71" i="1" a="1"/>
  <c r="YY71" i="1" s="1"/>
  <c r="YY72" i="1" a="1"/>
  <c r="YY72" i="1" s="1"/>
  <c r="YY73" i="1" a="1"/>
  <c r="YY73" i="1" s="1"/>
  <c r="YY74" i="1" a="1"/>
  <c r="YY74" i="1" s="1"/>
  <c r="YY75" i="1" a="1"/>
  <c r="YY75" i="1" s="1"/>
  <c r="YY76" i="1" a="1"/>
  <c r="YY76" i="1" s="1"/>
  <c r="YY77" i="1" a="1"/>
  <c r="YY77" i="1" s="1"/>
  <c r="YY78" i="1" a="1"/>
  <c r="YY78" i="1" s="1"/>
  <c r="HV159" i="4"/>
  <c r="XK4" i="1" s="1"/>
  <c r="QU94" i="1" a="1"/>
  <c r="QU94" i="1" s="1"/>
  <c r="QU54" i="1" a="1"/>
  <c r="QU54" i="1" s="1"/>
  <c r="QU74" i="1" a="1"/>
  <c r="QU74" i="1" s="1"/>
  <c r="QU98" i="1" a="1"/>
  <c r="QU98" i="1" s="1"/>
  <c r="QU67" i="1" a="1"/>
  <c r="QU67" i="1" s="1"/>
  <c r="QU88" i="1" a="1"/>
  <c r="QU88" i="1" s="1"/>
  <c r="QU71" i="1" a="1"/>
  <c r="QU71" i="1" s="1"/>
  <c r="QU41" i="1" a="1"/>
  <c r="QU41" i="1" s="1"/>
  <c r="QU55" i="1" a="1"/>
  <c r="QU55" i="1" s="1"/>
  <c r="QU75" i="1" a="1"/>
  <c r="QU75" i="1" s="1"/>
  <c r="QU45" i="1" a="1"/>
  <c r="QU45" i="1" s="1"/>
  <c r="QU39" i="1" a="1"/>
  <c r="QU39" i="1" s="1"/>
  <c r="QU47" i="1" a="1"/>
  <c r="QU47" i="1" s="1"/>
  <c r="QU66" i="1" a="1"/>
  <c r="QU66" i="1" s="1"/>
  <c r="QU97" i="1" a="1"/>
  <c r="QU97" i="1" s="1"/>
  <c r="QU48" i="1" a="1"/>
  <c r="QU48" i="1" s="1"/>
  <c r="QU72" i="1" a="1"/>
  <c r="QU72" i="1" s="1"/>
  <c r="QU46" i="1" a="1"/>
  <c r="QU46" i="1" s="1"/>
  <c r="QU99" i="1" a="1"/>
  <c r="QU99" i="1" s="1"/>
  <c r="QU56" i="1" a="1"/>
  <c r="QU56" i="1" s="1"/>
  <c r="QU76" i="1" a="1"/>
  <c r="QU76" i="1" s="1"/>
  <c r="QU100" i="1" a="1"/>
  <c r="QU100" i="1" s="1"/>
  <c r="QU87" i="1" a="1"/>
  <c r="QU87" i="1" s="1"/>
  <c r="QU85" i="1" a="1"/>
  <c r="QU85" i="1" s="1"/>
  <c r="QU82" i="1" a="1"/>
  <c r="QU82" i="1" s="1"/>
  <c r="QU95" i="1" a="1"/>
  <c r="QU95" i="1" s="1"/>
  <c r="QU57" i="1" a="1"/>
  <c r="QU57" i="1" s="1"/>
  <c r="QU77" i="1" a="1"/>
  <c r="QU77" i="1" s="1"/>
  <c r="QU58" i="1" a="1"/>
  <c r="QU58" i="1" s="1"/>
  <c r="QU78" i="1" a="1"/>
  <c r="QU78" i="1" s="1"/>
  <c r="QU96" i="1" a="1"/>
  <c r="QU96" i="1" s="1"/>
  <c r="QU86" i="1" a="1"/>
  <c r="QU86" i="1" s="1"/>
  <c r="QU104" i="1" a="1"/>
  <c r="QU104" i="1" s="1"/>
  <c r="QU68" i="1" a="1"/>
  <c r="QU68" i="1" s="1"/>
  <c r="QU69" i="1" a="1"/>
  <c r="QU69" i="1" s="1"/>
  <c r="QU50" i="1" a="1"/>
  <c r="QU50" i="1" s="1"/>
  <c r="QU73" i="1" a="1"/>
  <c r="QU73" i="1" s="1"/>
  <c r="QU105" i="1" a="1"/>
  <c r="QU105" i="1" s="1"/>
  <c r="QU59" i="1" a="1"/>
  <c r="QU59" i="1" s="1"/>
  <c r="QU107" i="1" a="1"/>
  <c r="QU107" i="1" s="1"/>
  <c r="QU40" i="1" a="1"/>
  <c r="QU40" i="1" s="1"/>
  <c r="QU60" i="1" a="1"/>
  <c r="QU60" i="1" s="1"/>
  <c r="QU89" i="1" a="1"/>
  <c r="QU89" i="1" s="1"/>
  <c r="QU108" i="1" a="1"/>
  <c r="QU108" i="1" s="1"/>
  <c r="QU61" i="1" a="1"/>
  <c r="QU61" i="1" s="1"/>
  <c r="QU93" i="1" a="1"/>
  <c r="QU93" i="1" s="1"/>
  <c r="QU49" i="1" a="1"/>
  <c r="QU49" i="1" s="1"/>
  <c r="QU51" i="1" a="1"/>
  <c r="QU51" i="1" s="1"/>
  <c r="QU83" i="1" a="1"/>
  <c r="QU83" i="1" s="1"/>
  <c r="QU106" i="1" a="1"/>
  <c r="QU106" i="1" s="1"/>
  <c r="QU62" i="1" a="1"/>
  <c r="QU62" i="1" s="1"/>
  <c r="QU63" i="1" a="1"/>
  <c r="QU63" i="1" s="1"/>
  <c r="QU64" i="1" a="1"/>
  <c r="QU64" i="1" s="1"/>
  <c r="QU65" i="1" a="1"/>
  <c r="QU65" i="1" s="1"/>
  <c r="QU84" i="1" a="1"/>
  <c r="QU84" i="1" s="1"/>
  <c r="QU70" i="1" a="1"/>
  <c r="QU70" i="1" s="1"/>
  <c r="QU52" i="1" a="1"/>
  <c r="QU52" i="1" s="1"/>
  <c r="QU53" i="1" a="1"/>
  <c r="QU53" i="1" s="1"/>
  <c r="BH157" i="4"/>
  <c r="BG159" i="4"/>
  <c r="QV4" i="1" s="1"/>
  <c r="EN159" i="4"/>
  <c r="UC4" i="1" s="1"/>
  <c r="E463" i="4"/>
  <c r="R463" i="4" s="1"/>
  <c r="U465" i="4"/>
  <c r="I466" i="4"/>
  <c r="V465" i="4"/>
  <c r="G465" i="4"/>
  <c r="P448" i="4"/>
  <c r="C449" i="4"/>
  <c r="F529" i="4"/>
  <c r="E529" i="4"/>
  <c r="D529" i="4"/>
  <c r="Q529" i="4" s="1"/>
  <c r="R462" i="4"/>
  <c r="S448" i="4"/>
  <c r="B448" i="4"/>
  <c r="R471" i="4"/>
  <c r="R480" i="4"/>
  <c r="R477" i="4"/>
  <c r="R474" i="4"/>
  <c r="A530" i="4"/>
  <c r="NO110" i="1"/>
  <c r="ER110" i="1"/>
  <c r="YZ40" i="1" l="1" a="1"/>
  <c r="YZ40" i="1" s="1"/>
  <c r="YZ56" i="1" a="1"/>
  <c r="YZ56" i="1" s="1"/>
  <c r="YZ57" i="1" a="1"/>
  <c r="YZ57" i="1" s="1"/>
  <c r="YZ58" i="1" a="1"/>
  <c r="YZ58" i="1" s="1"/>
  <c r="YZ100" i="1" a="1"/>
  <c r="YZ100" i="1" s="1"/>
  <c r="YZ60" i="1" a="1"/>
  <c r="YZ60" i="1" s="1"/>
  <c r="YZ61" i="1" a="1"/>
  <c r="YZ61" i="1" s="1"/>
  <c r="YZ96" i="1" a="1"/>
  <c r="YZ96" i="1" s="1"/>
  <c r="YZ84" i="1" a="1"/>
  <c r="YZ84" i="1" s="1"/>
  <c r="YZ82" i="1" a="1"/>
  <c r="YZ82" i="1" s="1"/>
  <c r="YZ49" i="1" a="1"/>
  <c r="YZ49" i="1" s="1"/>
  <c r="YZ50" i="1" a="1"/>
  <c r="YZ50" i="1" s="1"/>
  <c r="YZ51" i="1" a="1"/>
  <c r="YZ51" i="1" s="1"/>
  <c r="YZ106" i="1" a="1"/>
  <c r="YZ106" i="1" s="1"/>
  <c r="YZ54" i="1" a="1"/>
  <c r="YZ54" i="1" s="1"/>
  <c r="YZ108" i="1" a="1"/>
  <c r="YZ108" i="1" s="1"/>
  <c r="YZ46" i="1" a="1"/>
  <c r="YZ46" i="1" s="1"/>
  <c r="ZA26" i="1"/>
  <c r="YZ59" i="1" a="1"/>
  <c r="YZ59" i="1" s="1"/>
  <c r="YZ41" i="1" a="1"/>
  <c r="YZ41" i="1" s="1"/>
  <c r="YZ104" i="1" a="1"/>
  <c r="YZ104" i="1" s="1"/>
  <c r="YZ99" i="1" a="1"/>
  <c r="YZ99" i="1" s="1"/>
  <c r="YZ89" i="1" a="1"/>
  <c r="YZ89" i="1" s="1"/>
  <c r="YZ83" i="1" a="1"/>
  <c r="YZ83" i="1" s="1"/>
  <c r="YZ47" i="1" a="1"/>
  <c r="YZ47" i="1" s="1"/>
  <c r="YZ48" i="1" a="1"/>
  <c r="YZ48" i="1" s="1"/>
  <c r="YZ98" i="1" a="1"/>
  <c r="YZ98" i="1" s="1"/>
  <c r="YZ85" i="1" a="1"/>
  <c r="YZ85" i="1" s="1"/>
  <c r="YZ93" i="1" a="1"/>
  <c r="YZ93" i="1" s="1"/>
  <c r="YZ52" i="1" a="1"/>
  <c r="YZ52" i="1" s="1"/>
  <c r="YZ105" i="1" a="1"/>
  <c r="YZ105" i="1" s="1"/>
  <c r="YZ55" i="1" a="1"/>
  <c r="YZ55" i="1" s="1"/>
  <c r="YZ94" i="1" a="1"/>
  <c r="YZ94" i="1" s="1"/>
  <c r="YZ86" i="1" a="1"/>
  <c r="YZ86" i="1" s="1"/>
  <c r="YZ39" i="1" a="1"/>
  <c r="YZ39" i="1" s="1"/>
  <c r="YZ95" i="1" a="1"/>
  <c r="YZ95" i="1" s="1"/>
  <c r="YZ45" i="1" a="1"/>
  <c r="YZ45" i="1" s="1"/>
  <c r="YZ97" i="1" a="1"/>
  <c r="YZ97" i="1" s="1"/>
  <c r="YZ88" i="1" a="1"/>
  <c r="YZ88" i="1" s="1"/>
  <c r="YZ87" i="1" a="1"/>
  <c r="YZ87" i="1" s="1"/>
  <c r="YZ53" i="1" a="1"/>
  <c r="YZ53" i="1" s="1"/>
  <c r="YZ107" i="1" a="1"/>
  <c r="YZ107" i="1" s="1"/>
  <c r="YZ62" i="1" a="1"/>
  <c r="YZ62" i="1" s="1"/>
  <c r="YZ63" i="1" a="1"/>
  <c r="YZ63" i="1" s="1"/>
  <c r="YZ64" i="1" a="1"/>
  <c r="YZ64" i="1" s="1"/>
  <c r="YZ65" i="1" a="1"/>
  <c r="YZ65" i="1" s="1"/>
  <c r="YZ66" i="1" a="1"/>
  <c r="YZ66" i="1" s="1"/>
  <c r="YZ67" i="1" a="1"/>
  <c r="YZ67" i="1" s="1"/>
  <c r="YZ68" i="1" a="1"/>
  <c r="YZ68" i="1" s="1"/>
  <c r="YZ69" i="1" a="1"/>
  <c r="YZ69" i="1" s="1"/>
  <c r="YZ70" i="1" a="1"/>
  <c r="YZ70" i="1" s="1"/>
  <c r="YZ71" i="1" a="1"/>
  <c r="YZ71" i="1" s="1"/>
  <c r="YZ72" i="1" a="1"/>
  <c r="YZ72" i="1" s="1"/>
  <c r="YZ73" i="1" a="1"/>
  <c r="YZ73" i="1" s="1"/>
  <c r="YZ74" i="1" a="1"/>
  <c r="YZ74" i="1" s="1"/>
  <c r="YZ75" i="1" a="1"/>
  <c r="YZ75" i="1" s="1"/>
  <c r="YZ76" i="1" a="1"/>
  <c r="YZ76" i="1" s="1"/>
  <c r="YZ77" i="1" a="1"/>
  <c r="YZ77" i="1" s="1"/>
  <c r="YZ78" i="1" a="1"/>
  <c r="YZ78" i="1" s="1"/>
  <c r="HW159" i="4"/>
  <c r="XL4" i="1" s="1"/>
  <c r="QV106" i="1" a="1"/>
  <c r="QV106" i="1" s="1"/>
  <c r="QV50" i="1" a="1"/>
  <c r="QV50" i="1" s="1"/>
  <c r="QV70" i="1" a="1"/>
  <c r="QV70" i="1" s="1"/>
  <c r="QV85" i="1" a="1"/>
  <c r="QV85" i="1" s="1"/>
  <c r="QV96" i="1" a="1"/>
  <c r="QV96" i="1" s="1"/>
  <c r="QV98" i="1" a="1"/>
  <c r="QV98" i="1" s="1"/>
  <c r="QV48" i="1" a="1"/>
  <c r="QV48" i="1" s="1"/>
  <c r="QV40" i="1" a="1"/>
  <c r="QV40" i="1" s="1"/>
  <c r="QV99" i="1" a="1"/>
  <c r="QV99" i="1" s="1"/>
  <c r="QV51" i="1" a="1"/>
  <c r="QV51" i="1" s="1"/>
  <c r="QV71" i="1" a="1"/>
  <c r="QV71" i="1" s="1"/>
  <c r="QV88" i="1" a="1"/>
  <c r="QV88" i="1" s="1"/>
  <c r="QV86" i="1" a="1"/>
  <c r="QV86" i="1" s="1"/>
  <c r="QV39" i="1" a="1"/>
  <c r="QV39" i="1" s="1"/>
  <c r="QV82" i="1" a="1"/>
  <c r="QV82" i="1" s="1"/>
  <c r="QV52" i="1" a="1"/>
  <c r="QV52" i="1" s="1"/>
  <c r="QV72" i="1" a="1"/>
  <c r="QV72" i="1" s="1"/>
  <c r="QV107" i="1" a="1"/>
  <c r="QV107" i="1" s="1"/>
  <c r="QV95" i="1" a="1"/>
  <c r="QV95" i="1" s="1"/>
  <c r="QV60" i="1" a="1"/>
  <c r="QV60" i="1" s="1"/>
  <c r="QV61" i="1" a="1"/>
  <c r="QV61" i="1" s="1"/>
  <c r="QV63" i="1" a="1"/>
  <c r="QV63" i="1" s="1"/>
  <c r="QV89" i="1" a="1"/>
  <c r="QV89" i="1" s="1"/>
  <c r="QV105" i="1" a="1"/>
  <c r="QV105" i="1" s="1"/>
  <c r="QV49" i="1" a="1"/>
  <c r="QV49" i="1" s="1"/>
  <c r="QV46" i="1" a="1"/>
  <c r="QV46" i="1" s="1"/>
  <c r="QV53" i="1" a="1"/>
  <c r="QV53" i="1" s="1"/>
  <c r="QV73" i="1" a="1"/>
  <c r="QV73" i="1" s="1"/>
  <c r="QV74" i="1" a="1"/>
  <c r="QV74" i="1" s="1"/>
  <c r="QV104" i="1" a="1"/>
  <c r="QV104" i="1" s="1"/>
  <c r="QV100" i="1" a="1"/>
  <c r="QV100" i="1" s="1"/>
  <c r="QV66" i="1" a="1"/>
  <c r="QV66" i="1" s="1"/>
  <c r="QV97" i="1" a="1"/>
  <c r="QV97" i="1" s="1"/>
  <c r="QV69" i="1" a="1"/>
  <c r="QV69" i="1" s="1"/>
  <c r="QV54" i="1" a="1"/>
  <c r="QV54" i="1" s="1"/>
  <c r="QV93" i="1" a="1"/>
  <c r="QV93" i="1" s="1"/>
  <c r="QV55" i="1" a="1"/>
  <c r="QV55" i="1" s="1"/>
  <c r="QV75" i="1" a="1"/>
  <c r="QV75" i="1" s="1"/>
  <c r="QV41" i="1" a="1"/>
  <c r="QV41" i="1" s="1"/>
  <c r="QV45" i="1" a="1"/>
  <c r="QV45" i="1" s="1"/>
  <c r="QV56" i="1" a="1"/>
  <c r="QV56" i="1" s="1"/>
  <c r="QV76" i="1" a="1"/>
  <c r="QV76" i="1" s="1"/>
  <c r="QV59" i="1" a="1"/>
  <c r="QV59" i="1" s="1"/>
  <c r="QV64" i="1" a="1"/>
  <c r="QV64" i="1" s="1"/>
  <c r="QV94" i="1" a="1"/>
  <c r="QV94" i="1" s="1"/>
  <c r="QV57" i="1" a="1"/>
  <c r="QV57" i="1" s="1"/>
  <c r="QV77" i="1" a="1"/>
  <c r="QV77" i="1" s="1"/>
  <c r="QV62" i="1" a="1"/>
  <c r="QV62" i="1" s="1"/>
  <c r="QV65" i="1" a="1"/>
  <c r="QV65" i="1" s="1"/>
  <c r="QV68" i="1" a="1"/>
  <c r="QV68" i="1" s="1"/>
  <c r="QV83" i="1" a="1"/>
  <c r="QV83" i="1" s="1"/>
  <c r="QV58" i="1" a="1"/>
  <c r="QV58" i="1" s="1"/>
  <c r="QV78" i="1" a="1"/>
  <c r="QV78" i="1" s="1"/>
  <c r="QV84" i="1" a="1"/>
  <c r="QV84" i="1" s="1"/>
  <c r="QV47" i="1" a="1"/>
  <c r="QV47" i="1" s="1"/>
  <c r="QV87" i="1" a="1"/>
  <c r="QV87" i="1" s="1"/>
  <c r="QV108" i="1" a="1"/>
  <c r="QV108" i="1" s="1"/>
  <c r="QV67" i="1" a="1"/>
  <c r="QV67" i="1" s="1"/>
  <c r="EO159" i="4"/>
  <c r="UD4" i="1" s="1"/>
  <c r="BI157" i="4"/>
  <c r="BH159" i="4"/>
  <c r="QW4" i="1" s="1"/>
  <c r="I467" i="4"/>
  <c r="V466" i="4"/>
  <c r="H466" i="4"/>
  <c r="G466" i="4" s="1"/>
  <c r="C465" i="4"/>
  <c r="P465" i="4" s="1"/>
  <c r="P449" i="4"/>
  <c r="C450" i="4"/>
  <c r="F530" i="4"/>
  <c r="E530" i="4"/>
  <c r="D530" i="4"/>
  <c r="Q530" i="4" s="1"/>
  <c r="S449" i="4"/>
  <c r="B449" i="4"/>
  <c r="A531" i="4"/>
  <c r="R478" i="4"/>
  <c r="R481" i="4"/>
  <c r="R475" i="4"/>
  <c r="R484" i="4"/>
  <c r="NO33" i="1"/>
  <c r="ER33" i="1"/>
  <c r="ZA41" i="1" l="1" a="1"/>
  <c r="ZA41" i="1" s="1"/>
  <c r="ZA56" i="1" a="1"/>
  <c r="ZA56" i="1" s="1"/>
  <c r="ZA46" i="1" a="1"/>
  <c r="ZA46" i="1" s="1"/>
  <c r="ZA58" i="1" a="1"/>
  <c r="ZA58" i="1" s="1"/>
  <c r="ZA100" i="1" a="1"/>
  <c r="ZA100" i="1" s="1"/>
  <c r="ZA107" i="1" a="1"/>
  <c r="ZA107" i="1" s="1"/>
  <c r="ZA61" i="1" a="1"/>
  <c r="ZA61" i="1" s="1"/>
  <c r="ZA104" i="1" a="1"/>
  <c r="ZA104" i="1" s="1"/>
  <c r="ZA106" i="1" a="1"/>
  <c r="ZA106" i="1" s="1"/>
  <c r="ZA86" i="1" a="1"/>
  <c r="ZA86" i="1" s="1"/>
  <c r="ZA47" i="1" a="1"/>
  <c r="ZA47" i="1" s="1"/>
  <c r="ZA97" i="1" a="1"/>
  <c r="ZA97" i="1" s="1"/>
  <c r="ZA93" i="1" a="1"/>
  <c r="ZA93" i="1" s="1"/>
  <c r="ZA85" i="1" a="1"/>
  <c r="ZA85" i="1" s="1"/>
  <c r="ZA51" i="1" a="1"/>
  <c r="ZA51" i="1" s="1"/>
  <c r="ZA108" i="1" a="1"/>
  <c r="ZA108" i="1" s="1"/>
  <c r="ZA99" i="1" a="1"/>
  <c r="ZA99" i="1" s="1"/>
  <c r="ZA57" i="1" a="1"/>
  <c r="ZA57" i="1" s="1"/>
  <c r="ZA59" i="1" a="1"/>
  <c r="ZA59" i="1" s="1"/>
  <c r="ZA60" i="1" a="1"/>
  <c r="ZA60" i="1" s="1"/>
  <c r="ZA40" i="1" a="1"/>
  <c r="ZA40" i="1" s="1"/>
  <c r="ZA82" i="1" a="1"/>
  <c r="ZA82" i="1" s="1"/>
  <c r="ZA98" i="1" a="1"/>
  <c r="ZA98" i="1" s="1"/>
  <c r="ZA49" i="1" a="1"/>
  <c r="ZA49" i="1" s="1"/>
  <c r="ZA50" i="1" a="1"/>
  <c r="ZA50" i="1" s="1"/>
  <c r="ZA39" i="1" a="1"/>
  <c r="ZA39" i="1" s="1"/>
  <c r="ZA52" i="1" a="1"/>
  <c r="ZA52" i="1" s="1"/>
  <c r="ZA53" i="1" a="1"/>
  <c r="ZA53" i="1" s="1"/>
  <c r="ZB26" i="1"/>
  <c r="ZA89" i="1" a="1"/>
  <c r="ZA89" i="1" s="1"/>
  <c r="ZA84" i="1" a="1"/>
  <c r="ZA84" i="1" s="1"/>
  <c r="ZA95" i="1" a="1"/>
  <c r="ZA95" i="1" s="1"/>
  <c r="ZA88" i="1" a="1"/>
  <c r="ZA88" i="1" s="1"/>
  <c r="ZA96" i="1" a="1"/>
  <c r="ZA96" i="1" s="1"/>
  <c r="ZA83" i="1" a="1"/>
  <c r="ZA83" i="1" s="1"/>
  <c r="ZA48" i="1" a="1"/>
  <c r="ZA48" i="1" s="1"/>
  <c r="ZA87" i="1" a="1"/>
  <c r="ZA87" i="1" s="1"/>
  <c r="ZA45" i="1" a="1"/>
  <c r="ZA45" i="1" s="1"/>
  <c r="ZA94" i="1" a="1"/>
  <c r="ZA94" i="1" s="1"/>
  <c r="ZA54" i="1" a="1"/>
  <c r="ZA54" i="1" s="1"/>
  <c r="ZA105" i="1" a="1"/>
  <c r="ZA105" i="1" s="1"/>
  <c r="ZA55" i="1" a="1"/>
  <c r="ZA55" i="1" s="1"/>
  <c r="ZA62" i="1" a="1"/>
  <c r="ZA62" i="1" s="1"/>
  <c r="ZA63" i="1" a="1"/>
  <c r="ZA63" i="1" s="1"/>
  <c r="ZA64" i="1" a="1"/>
  <c r="ZA64" i="1" s="1"/>
  <c r="ZA65" i="1" a="1"/>
  <c r="ZA65" i="1" s="1"/>
  <c r="ZA66" i="1" a="1"/>
  <c r="ZA66" i="1" s="1"/>
  <c r="ZA67" i="1" a="1"/>
  <c r="ZA67" i="1" s="1"/>
  <c r="ZA68" i="1" a="1"/>
  <c r="ZA68" i="1" s="1"/>
  <c r="ZA69" i="1" a="1"/>
  <c r="ZA69" i="1" s="1"/>
  <c r="ZA70" i="1" a="1"/>
  <c r="ZA70" i="1" s="1"/>
  <c r="ZA71" i="1" a="1"/>
  <c r="ZA71" i="1" s="1"/>
  <c r="ZA72" i="1" a="1"/>
  <c r="ZA72" i="1" s="1"/>
  <c r="ZA73" i="1" a="1"/>
  <c r="ZA73" i="1" s="1"/>
  <c r="ZA74" i="1" a="1"/>
  <c r="ZA74" i="1" s="1"/>
  <c r="ZA75" i="1" a="1"/>
  <c r="ZA75" i="1" s="1"/>
  <c r="ZA76" i="1" a="1"/>
  <c r="ZA76" i="1" s="1"/>
  <c r="ZA77" i="1" a="1"/>
  <c r="ZA77" i="1" s="1"/>
  <c r="ZA78" i="1" a="1"/>
  <c r="ZA78" i="1" s="1"/>
  <c r="HX159" i="4"/>
  <c r="XM4" i="1" s="1"/>
  <c r="EP159" i="4"/>
  <c r="UE4" i="1" s="1"/>
  <c r="BJ157" i="4"/>
  <c r="BI159" i="4"/>
  <c r="QX4" i="1" s="1"/>
  <c r="QW106" i="1" a="1"/>
  <c r="QW106" i="1" s="1"/>
  <c r="QW97" i="1" a="1"/>
  <c r="QW97" i="1" s="1"/>
  <c r="QW68" i="1" a="1"/>
  <c r="QW68" i="1" s="1"/>
  <c r="QW84" i="1" a="1"/>
  <c r="QW84" i="1" s="1"/>
  <c r="QW108" i="1" a="1"/>
  <c r="QW108" i="1" s="1"/>
  <c r="QW48" i="1" a="1"/>
  <c r="QW48" i="1" s="1"/>
  <c r="QW41" i="1" a="1"/>
  <c r="QW41" i="1" s="1"/>
  <c r="QW49" i="1" a="1"/>
  <c r="QW49" i="1" s="1"/>
  <c r="QW69" i="1" a="1"/>
  <c r="QW69" i="1" s="1"/>
  <c r="QW85" i="1" a="1"/>
  <c r="QW85" i="1" s="1"/>
  <c r="QW58" i="1" a="1"/>
  <c r="QW58" i="1" s="1"/>
  <c r="QW63" i="1" a="1"/>
  <c r="QW63" i="1" s="1"/>
  <c r="QW64" i="1" a="1"/>
  <c r="QW64" i="1" s="1"/>
  <c r="QW93" i="1" a="1"/>
  <c r="QW93" i="1" s="1"/>
  <c r="QW66" i="1" a="1"/>
  <c r="QW66" i="1" s="1"/>
  <c r="QW86" i="1" a="1"/>
  <c r="QW86" i="1" s="1"/>
  <c r="QW50" i="1" a="1"/>
  <c r="QW50" i="1" s="1"/>
  <c r="QW70" i="1" a="1"/>
  <c r="QW70" i="1" s="1"/>
  <c r="QW104" i="1" a="1"/>
  <c r="QW104" i="1" s="1"/>
  <c r="QW100" i="1" a="1"/>
  <c r="QW100" i="1" s="1"/>
  <c r="QW51" i="1" a="1"/>
  <c r="QW51" i="1" s="1"/>
  <c r="QW71" i="1" a="1"/>
  <c r="QW71" i="1" s="1"/>
  <c r="QW78" i="1" a="1"/>
  <c r="QW78" i="1" s="1"/>
  <c r="QW89" i="1" a="1"/>
  <c r="QW89" i="1" s="1"/>
  <c r="QW98" i="1" a="1"/>
  <c r="QW98" i="1" s="1"/>
  <c r="QW82" i="1" a="1"/>
  <c r="QW82" i="1" s="1"/>
  <c r="QW52" i="1" a="1"/>
  <c r="QW52" i="1" s="1"/>
  <c r="QW72" i="1" a="1"/>
  <c r="QW72" i="1" s="1"/>
  <c r="QW57" i="1" a="1"/>
  <c r="QW57" i="1" s="1"/>
  <c r="QW45" i="1" a="1"/>
  <c r="QW45" i="1" s="1"/>
  <c r="QW39" i="1" a="1"/>
  <c r="QW39" i="1" s="1"/>
  <c r="QW53" i="1" a="1"/>
  <c r="QW53" i="1" s="1"/>
  <c r="QW73" i="1" a="1"/>
  <c r="QW73" i="1" s="1"/>
  <c r="QW94" i="1" a="1"/>
  <c r="QW94" i="1" s="1"/>
  <c r="QW59" i="1" a="1"/>
  <c r="QW59" i="1" s="1"/>
  <c r="QW99" i="1" a="1"/>
  <c r="QW99" i="1" s="1"/>
  <c r="QW61" i="1" a="1"/>
  <c r="QW61" i="1" s="1"/>
  <c r="QW62" i="1" a="1"/>
  <c r="QW62" i="1" s="1"/>
  <c r="QW65" i="1" a="1"/>
  <c r="QW65" i="1" s="1"/>
  <c r="QW105" i="1" a="1"/>
  <c r="QW105" i="1" s="1"/>
  <c r="QW40" i="1" a="1"/>
  <c r="QW40" i="1" s="1"/>
  <c r="QW54" i="1" a="1"/>
  <c r="QW54" i="1" s="1"/>
  <c r="QW74" i="1" a="1"/>
  <c r="QW74" i="1" s="1"/>
  <c r="QW95" i="1" a="1"/>
  <c r="QW95" i="1" s="1"/>
  <c r="QW83" i="1" a="1"/>
  <c r="QW83" i="1" s="1"/>
  <c r="QW46" i="1" a="1"/>
  <c r="QW46" i="1" s="1"/>
  <c r="QW55" i="1" a="1"/>
  <c r="QW55" i="1" s="1"/>
  <c r="QW75" i="1" a="1"/>
  <c r="QW75" i="1" s="1"/>
  <c r="QW87" i="1" a="1"/>
  <c r="QW87" i="1" s="1"/>
  <c r="QW60" i="1" a="1"/>
  <c r="QW60" i="1" s="1"/>
  <c r="QW107" i="1" a="1"/>
  <c r="QW107" i="1" s="1"/>
  <c r="QW88" i="1" a="1"/>
  <c r="QW88" i="1" s="1"/>
  <c r="QW96" i="1" a="1"/>
  <c r="QW96" i="1" s="1"/>
  <c r="QW56" i="1" a="1"/>
  <c r="QW56" i="1" s="1"/>
  <c r="QW76" i="1" a="1"/>
  <c r="QW76" i="1" s="1"/>
  <c r="QW77" i="1" a="1"/>
  <c r="QW77" i="1" s="1"/>
  <c r="QW47" i="1" a="1"/>
  <c r="QW47" i="1" s="1"/>
  <c r="QW67" i="1" a="1"/>
  <c r="QW67" i="1" s="1"/>
  <c r="H467" i="4"/>
  <c r="G467" i="4" s="1"/>
  <c r="U466" i="4"/>
  <c r="I468" i="4"/>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V467" i="4"/>
  <c r="C466" i="4"/>
  <c r="P466" i="4" s="1"/>
  <c r="P450" i="4"/>
  <c r="C451" i="4"/>
  <c r="F531" i="4"/>
  <c r="E531" i="4"/>
  <c r="D531" i="4"/>
  <c r="Q531" i="4" s="1"/>
  <c r="B465" i="4"/>
  <c r="S450" i="4"/>
  <c r="B450" i="4"/>
  <c r="R488" i="4"/>
  <c r="R485" i="4"/>
  <c r="R482" i="4"/>
  <c r="R479" i="4"/>
  <c r="A532" i="4"/>
  <c r="NO36" i="1"/>
  <c r="ER36" i="1"/>
  <c r="ZB107" i="1" l="1" a="1"/>
  <c r="ZB107" i="1" s="1"/>
  <c r="ZB56" i="1" a="1"/>
  <c r="ZB56" i="1" s="1"/>
  <c r="ZB100" i="1" a="1"/>
  <c r="ZB100" i="1" s="1"/>
  <c r="ZB58" i="1" a="1"/>
  <c r="ZB58" i="1" s="1"/>
  <c r="ZB59" i="1" a="1"/>
  <c r="ZB59" i="1" s="1"/>
  <c r="ZC26" i="1"/>
  <c r="ZB60" i="1" a="1"/>
  <c r="ZB60" i="1" s="1"/>
  <c r="ZB61" i="1" a="1"/>
  <c r="ZB61" i="1" s="1"/>
  <c r="ZB95" i="1" a="1"/>
  <c r="ZB95" i="1" s="1"/>
  <c r="ZB96" i="1" a="1"/>
  <c r="ZB96" i="1" s="1"/>
  <c r="ZB48" i="1" a="1"/>
  <c r="ZB48" i="1" s="1"/>
  <c r="ZB88" i="1" a="1"/>
  <c r="ZB88" i="1" s="1"/>
  <c r="ZB52" i="1" a="1"/>
  <c r="ZB52" i="1" s="1"/>
  <c r="ZB108" i="1" a="1"/>
  <c r="ZB108" i="1" s="1"/>
  <c r="ZB55" i="1" a="1"/>
  <c r="ZB55" i="1" s="1"/>
  <c r="ZB106" i="1" a="1"/>
  <c r="ZB106" i="1" s="1"/>
  <c r="ZB57" i="1" a="1"/>
  <c r="ZB57" i="1" s="1"/>
  <c r="ZB46" i="1" a="1"/>
  <c r="ZB46" i="1" s="1"/>
  <c r="ZB99" i="1" a="1"/>
  <c r="ZB99" i="1" s="1"/>
  <c r="ZB104" i="1" a="1"/>
  <c r="ZB104" i="1" s="1"/>
  <c r="ZB94" i="1" a="1"/>
  <c r="ZB94" i="1" s="1"/>
  <c r="ZB89" i="1" a="1"/>
  <c r="ZB89" i="1" s="1"/>
  <c r="ZB39" i="1" a="1"/>
  <c r="ZB39" i="1" s="1"/>
  <c r="ZB86" i="1" a="1"/>
  <c r="ZB86" i="1" s="1"/>
  <c r="ZB47" i="1" a="1"/>
  <c r="ZB47" i="1" s="1"/>
  <c r="ZB97" i="1" a="1"/>
  <c r="ZB97" i="1" s="1"/>
  <c r="ZB45" i="1" a="1"/>
  <c r="ZB45" i="1" s="1"/>
  <c r="ZB49" i="1" a="1"/>
  <c r="ZB49" i="1" s="1"/>
  <c r="ZB50" i="1" a="1"/>
  <c r="ZB50" i="1" s="1"/>
  <c r="ZB85" i="1" a="1"/>
  <c r="ZB85" i="1" s="1"/>
  <c r="ZB53" i="1" a="1"/>
  <c r="ZB53" i="1" s="1"/>
  <c r="ZB40" i="1" a="1"/>
  <c r="ZB40" i="1" s="1"/>
  <c r="ZB105" i="1" a="1"/>
  <c r="ZB105" i="1" s="1"/>
  <c r="ZB87" i="1" a="1"/>
  <c r="ZB87" i="1" s="1"/>
  <c r="ZB82" i="1" a="1"/>
  <c r="ZB82" i="1" s="1"/>
  <c r="ZB83" i="1" a="1"/>
  <c r="ZB83" i="1" s="1"/>
  <c r="ZB98" i="1" a="1"/>
  <c r="ZB98" i="1" s="1"/>
  <c r="ZB93" i="1" a="1"/>
  <c r="ZB93" i="1" s="1"/>
  <c r="ZB84" i="1" a="1"/>
  <c r="ZB84" i="1" s="1"/>
  <c r="ZB51" i="1" a="1"/>
  <c r="ZB51" i="1" s="1"/>
  <c r="ZB41" i="1" a="1"/>
  <c r="ZB41" i="1" s="1"/>
  <c r="ZB54" i="1" a="1"/>
  <c r="ZB54" i="1" s="1"/>
  <c r="ZB62" i="1" a="1"/>
  <c r="ZB62" i="1" s="1"/>
  <c r="ZB63" i="1" a="1"/>
  <c r="ZB63" i="1" s="1"/>
  <c r="ZB64" i="1" a="1"/>
  <c r="ZB64" i="1" s="1"/>
  <c r="ZB65" i="1" a="1"/>
  <c r="ZB65" i="1" s="1"/>
  <c r="ZB66" i="1" a="1"/>
  <c r="ZB66" i="1" s="1"/>
  <c r="ZB67" i="1" a="1"/>
  <c r="ZB67" i="1" s="1"/>
  <c r="ZB68" i="1" a="1"/>
  <c r="ZB68" i="1" s="1"/>
  <c r="ZB69" i="1" a="1"/>
  <c r="ZB69" i="1" s="1"/>
  <c r="ZB70" i="1" a="1"/>
  <c r="ZB70" i="1" s="1"/>
  <c r="ZB71" i="1" a="1"/>
  <c r="ZB71" i="1" s="1"/>
  <c r="ZB72" i="1" a="1"/>
  <c r="ZB72" i="1" s="1"/>
  <c r="ZB73" i="1" a="1"/>
  <c r="ZB73" i="1" s="1"/>
  <c r="ZB74" i="1" a="1"/>
  <c r="ZB74" i="1" s="1"/>
  <c r="ZB75" i="1" a="1"/>
  <c r="ZB75" i="1" s="1"/>
  <c r="ZB76" i="1" a="1"/>
  <c r="ZB76" i="1" s="1"/>
  <c r="ZB77" i="1" a="1"/>
  <c r="ZB77" i="1" s="1"/>
  <c r="ZB78" i="1" a="1"/>
  <c r="ZB78" i="1" s="1"/>
  <c r="HY159" i="4"/>
  <c r="XN4" i="1" s="1"/>
  <c r="BK157" i="4"/>
  <c r="BJ159" i="4"/>
  <c r="QY4" i="1" s="1"/>
  <c r="EQ159" i="4"/>
  <c r="UF4" i="1" s="1"/>
  <c r="QX95" i="1" a="1"/>
  <c r="QX95" i="1" s="1"/>
  <c r="QX56" i="1" a="1"/>
  <c r="QX56" i="1" s="1"/>
  <c r="QX76" i="1" a="1"/>
  <c r="QX76" i="1" s="1"/>
  <c r="QX82" i="1" a="1"/>
  <c r="QX82" i="1" s="1"/>
  <c r="QX67" i="1" a="1"/>
  <c r="QX67" i="1" s="1"/>
  <c r="QX93" i="1" a="1"/>
  <c r="QX93" i="1" s="1"/>
  <c r="QX69" i="1" a="1"/>
  <c r="QX69" i="1" s="1"/>
  <c r="QX96" i="1" a="1"/>
  <c r="QX96" i="1" s="1"/>
  <c r="QX54" i="1" a="1"/>
  <c r="QX54" i="1" s="1"/>
  <c r="QX55" i="1" a="1"/>
  <c r="QX55" i="1" s="1"/>
  <c r="QX39" i="1" a="1"/>
  <c r="QX39" i="1" s="1"/>
  <c r="QX57" i="1" a="1"/>
  <c r="QX57" i="1" s="1"/>
  <c r="QX77" i="1" a="1"/>
  <c r="QX77" i="1" s="1"/>
  <c r="QX45" i="1" a="1"/>
  <c r="QX45" i="1" s="1"/>
  <c r="QX40" i="1" a="1"/>
  <c r="QX40" i="1" s="1"/>
  <c r="QX60" i="1" a="1"/>
  <c r="QX60" i="1" s="1"/>
  <c r="QX87" i="1" a="1"/>
  <c r="QX87" i="1" s="1"/>
  <c r="QX66" i="1" a="1"/>
  <c r="QX66" i="1" s="1"/>
  <c r="QX104" i="1" a="1"/>
  <c r="QX104" i="1" s="1"/>
  <c r="QX108" i="1" a="1"/>
  <c r="QX108" i="1" s="1"/>
  <c r="QX97" i="1" a="1"/>
  <c r="QX97" i="1" s="1"/>
  <c r="QX41" i="1" a="1"/>
  <c r="QX41" i="1" s="1"/>
  <c r="QX58" i="1" a="1"/>
  <c r="QX58" i="1" s="1"/>
  <c r="QX78" i="1" a="1"/>
  <c r="QX78" i="1" s="1"/>
  <c r="QX59" i="1" a="1"/>
  <c r="QX59" i="1" s="1"/>
  <c r="QX65" i="1" a="1"/>
  <c r="QX65" i="1" s="1"/>
  <c r="QX83" i="1" a="1"/>
  <c r="QX83" i="1" s="1"/>
  <c r="QX51" i="1" a="1"/>
  <c r="QX51" i="1" s="1"/>
  <c r="QX53" i="1" a="1"/>
  <c r="QX53" i="1" s="1"/>
  <c r="QX99" i="1" a="1"/>
  <c r="QX99" i="1" s="1"/>
  <c r="QX48" i="1" a="1"/>
  <c r="QX48" i="1" s="1"/>
  <c r="QX106" i="1" a="1"/>
  <c r="QX106" i="1" s="1"/>
  <c r="QX70" i="1" a="1"/>
  <c r="QX70" i="1" s="1"/>
  <c r="QX94" i="1" a="1"/>
  <c r="QX94" i="1" s="1"/>
  <c r="QX46" i="1" a="1"/>
  <c r="QX46" i="1" s="1"/>
  <c r="QX61" i="1" a="1"/>
  <c r="QX61" i="1" s="1"/>
  <c r="QX88" i="1" a="1"/>
  <c r="QX88" i="1" s="1"/>
  <c r="QX49" i="1" a="1"/>
  <c r="QX49" i="1" s="1"/>
  <c r="QX72" i="1" a="1"/>
  <c r="QX72" i="1" s="1"/>
  <c r="QX73" i="1" a="1"/>
  <c r="QX73" i="1" s="1"/>
  <c r="QX74" i="1" a="1"/>
  <c r="QX74" i="1" s="1"/>
  <c r="QX75" i="1" a="1"/>
  <c r="QX75" i="1" s="1"/>
  <c r="QX84" i="1" a="1"/>
  <c r="QX84" i="1" s="1"/>
  <c r="QX105" i="1" a="1"/>
  <c r="QX105" i="1" s="1"/>
  <c r="QX62" i="1" a="1"/>
  <c r="QX62" i="1" s="1"/>
  <c r="QX100" i="1" a="1"/>
  <c r="QX100" i="1" s="1"/>
  <c r="QX71" i="1" a="1"/>
  <c r="QX71" i="1" s="1"/>
  <c r="QX52" i="1" a="1"/>
  <c r="QX52" i="1" s="1"/>
  <c r="QX86" i="1" a="1"/>
  <c r="QX86" i="1" s="1"/>
  <c r="QX89" i="1" a="1"/>
  <c r="QX89" i="1" s="1"/>
  <c r="QX63" i="1" a="1"/>
  <c r="QX63" i="1" s="1"/>
  <c r="QX68" i="1" a="1"/>
  <c r="QX68" i="1" s="1"/>
  <c r="QX50" i="1" a="1"/>
  <c r="QX50" i="1" s="1"/>
  <c r="QX107" i="1" a="1"/>
  <c r="QX107" i="1" s="1"/>
  <c r="QX85" i="1" a="1"/>
  <c r="QX85" i="1" s="1"/>
  <c r="QX47" i="1" a="1"/>
  <c r="QX47" i="1" s="1"/>
  <c r="QX64" i="1" a="1"/>
  <c r="QX64" i="1" s="1"/>
  <c r="QX98" i="1" a="1"/>
  <c r="QX98" i="1" s="1"/>
  <c r="I530" i="4"/>
  <c r="H468" i="4"/>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U467" i="4"/>
  <c r="C467" i="4"/>
  <c r="P467" i="4" s="1"/>
  <c r="P451" i="4"/>
  <c r="C452" i="4"/>
  <c r="F532" i="4"/>
  <c r="E532" i="4"/>
  <c r="D532" i="4"/>
  <c r="Q532" i="4" s="1"/>
  <c r="B466" i="4"/>
  <c r="V468" i="4"/>
  <c r="S451" i="4"/>
  <c r="B451" i="4"/>
  <c r="R483" i="4"/>
  <c r="A533" i="4"/>
  <c r="R489" i="4"/>
  <c r="R486" i="4"/>
  <c r="R492" i="4"/>
  <c r="ZC94" i="1" l="1" a="1"/>
  <c r="ZC94" i="1" s="1"/>
  <c r="ZC56" i="1" a="1"/>
  <c r="ZC56" i="1" s="1"/>
  <c r="ZC46" i="1" a="1"/>
  <c r="ZC46" i="1" s="1"/>
  <c r="ZC60" i="1" a="1"/>
  <c r="ZC60" i="1" s="1"/>
  <c r="ZC104" i="1" a="1"/>
  <c r="ZC104" i="1" s="1"/>
  <c r="ZC96" i="1" a="1"/>
  <c r="ZC96" i="1" s="1"/>
  <c r="ZC97" i="1" a="1"/>
  <c r="ZC97" i="1" s="1"/>
  <c r="ZC98" i="1" a="1"/>
  <c r="ZC98" i="1" s="1"/>
  <c r="ZC49" i="1" a="1"/>
  <c r="ZC49" i="1" s="1"/>
  <c r="ZC50" i="1" a="1"/>
  <c r="ZC50" i="1" s="1"/>
  <c r="ZC82" i="1" a="1"/>
  <c r="ZC82" i="1" s="1"/>
  <c r="ZC41" i="1" a="1"/>
  <c r="ZC41" i="1" s="1"/>
  <c r="ZC100" i="1" a="1"/>
  <c r="ZC100" i="1" s="1"/>
  <c r="ZC57" i="1" a="1"/>
  <c r="ZC57" i="1" s="1"/>
  <c r="ZC58" i="1" a="1"/>
  <c r="ZC58" i="1" s="1"/>
  <c r="ZC59" i="1" a="1"/>
  <c r="ZC59" i="1" s="1"/>
  <c r="ZC108" i="1" a="1"/>
  <c r="ZC108" i="1" s="1"/>
  <c r="ZC105" i="1" a="1"/>
  <c r="ZC105" i="1" s="1"/>
  <c r="ZC107" i="1" a="1"/>
  <c r="ZC107" i="1" s="1"/>
  <c r="ZC93" i="1" a="1"/>
  <c r="ZC93" i="1" s="1"/>
  <c r="ZC83" i="1" a="1"/>
  <c r="ZC83" i="1" s="1"/>
  <c r="ZC48" i="1" a="1"/>
  <c r="ZC48" i="1" s="1"/>
  <c r="ZC88" i="1" a="1"/>
  <c r="ZC88" i="1" s="1"/>
  <c r="ZC45" i="1" a="1"/>
  <c r="ZC45" i="1" s="1"/>
  <c r="ZC51" i="1" a="1"/>
  <c r="ZC51" i="1" s="1"/>
  <c r="ZC55" i="1" a="1"/>
  <c r="ZC55" i="1" s="1"/>
  <c r="ZC99" i="1" a="1"/>
  <c r="ZC99" i="1" s="1"/>
  <c r="ZD26" i="1"/>
  <c r="ZC89" i="1" a="1"/>
  <c r="ZC89" i="1" s="1"/>
  <c r="ZC61" i="1" a="1"/>
  <c r="ZC61" i="1" s="1"/>
  <c r="ZC85" i="1" a="1"/>
  <c r="ZC85" i="1" s="1"/>
  <c r="ZC95" i="1" a="1"/>
  <c r="ZC95" i="1" s="1"/>
  <c r="ZC47" i="1" a="1"/>
  <c r="ZC47" i="1" s="1"/>
  <c r="ZC84" i="1" a="1"/>
  <c r="ZC84" i="1" s="1"/>
  <c r="ZC87" i="1" a="1"/>
  <c r="ZC87" i="1" s="1"/>
  <c r="ZC86" i="1" a="1"/>
  <c r="ZC86" i="1" s="1"/>
  <c r="ZC39" i="1" a="1"/>
  <c r="ZC39" i="1" s="1"/>
  <c r="ZC52" i="1" a="1"/>
  <c r="ZC52" i="1" s="1"/>
  <c r="ZC40" i="1" a="1"/>
  <c r="ZC40" i="1" s="1"/>
  <c r="ZC53" i="1" a="1"/>
  <c r="ZC53" i="1" s="1"/>
  <c r="ZC106" i="1" a="1"/>
  <c r="ZC106" i="1" s="1"/>
  <c r="ZC54" i="1" a="1"/>
  <c r="ZC54" i="1" s="1"/>
  <c r="ZC62" i="1" a="1"/>
  <c r="ZC62" i="1" s="1"/>
  <c r="ZC63" i="1" a="1"/>
  <c r="ZC63" i="1" s="1"/>
  <c r="ZC64" i="1" a="1"/>
  <c r="ZC64" i="1" s="1"/>
  <c r="ZC65" i="1" a="1"/>
  <c r="ZC65" i="1" s="1"/>
  <c r="ZC66" i="1" a="1"/>
  <c r="ZC66" i="1" s="1"/>
  <c r="ZC67" i="1" a="1"/>
  <c r="ZC67" i="1" s="1"/>
  <c r="ZC68" i="1" a="1"/>
  <c r="ZC68" i="1" s="1"/>
  <c r="ZC69" i="1" a="1"/>
  <c r="ZC69" i="1" s="1"/>
  <c r="ZC70" i="1" a="1"/>
  <c r="ZC70" i="1" s="1"/>
  <c r="ZC71" i="1" a="1"/>
  <c r="ZC71" i="1" s="1"/>
  <c r="ZC72" i="1" a="1"/>
  <c r="ZC72" i="1" s="1"/>
  <c r="ZC73" i="1" a="1"/>
  <c r="ZC73" i="1" s="1"/>
  <c r="ZC74" i="1" a="1"/>
  <c r="ZC74" i="1" s="1"/>
  <c r="ZC75" i="1" a="1"/>
  <c r="ZC75" i="1" s="1"/>
  <c r="ZC76" i="1" a="1"/>
  <c r="ZC76" i="1" s="1"/>
  <c r="ZC77" i="1" a="1"/>
  <c r="ZC77" i="1" s="1"/>
  <c r="ZC78" i="1" a="1"/>
  <c r="ZC78" i="1" s="1"/>
  <c r="HZ159" i="4"/>
  <c r="XO4" i="1" s="1"/>
  <c r="QY84" i="1" a="1"/>
  <c r="QY84" i="1" s="1"/>
  <c r="QY96" i="1" a="1"/>
  <c r="QY96" i="1" s="1"/>
  <c r="QY68" i="1" a="1"/>
  <c r="QY68" i="1" s="1"/>
  <c r="QY93" i="1" a="1"/>
  <c r="QY93" i="1" s="1"/>
  <c r="QY63" i="1" a="1"/>
  <c r="QY63" i="1" s="1"/>
  <c r="QY82" i="1" a="1"/>
  <c r="QY82" i="1" s="1"/>
  <c r="QY107" i="1" a="1"/>
  <c r="QY107" i="1" s="1"/>
  <c r="QY69" i="1" a="1"/>
  <c r="QY69" i="1" s="1"/>
  <c r="QY59" i="1" a="1"/>
  <c r="QY59" i="1" s="1"/>
  <c r="QY60" i="1" a="1"/>
  <c r="QY60" i="1" s="1"/>
  <c r="QY46" i="1" a="1"/>
  <c r="QY46" i="1" s="1"/>
  <c r="QY62" i="1" a="1"/>
  <c r="QY62" i="1" s="1"/>
  <c r="QY49" i="1" a="1"/>
  <c r="QY49" i="1" s="1"/>
  <c r="QY97" i="1" a="1"/>
  <c r="QY97" i="1" s="1"/>
  <c r="QY45" i="1" a="1"/>
  <c r="QY45" i="1" s="1"/>
  <c r="QY50" i="1" a="1"/>
  <c r="QY50" i="1" s="1"/>
  <c r="QY70" i="1" a="1"/>
  <c r="QY70" i="1" s="1"/>
  <c r="QY104" i="1" a="1"/>
  <c r="QY104" i="1" s="1"/>
  <c r="QY61" i="1" a="1"/>
  <c r="QY61" i="1" s="1"/>
  <c r="QY86" i="1" a="1"/>
  <c r="QY86" i="1" s="1"/>
  <c r="QY100" i="1" a="1"/>
  <c r="QY100" i="1" s="1"/>
  <c r="QY67" i="1" a="1"/>
  <c r="QY67" i="1" s="1"/>
  <c r="QY47" i="1" a="1"/>
  <c r="QY47" i="1" s="1"/>
  <c r="QY51" i="1" a="1"/>
  <c r="QY51" i="1" s="1"/>
  <c r="QY71" i="1" a="1"/>
  <c r="QY71" i="1" s="1"/>
  <c r="QY58" i="1" a="1"/>
  <c r="QY58" i="1" s="1"/>
  <c r="QY64" i="1" a="1"/>
  <c r="QY64" i="1" s="1"/>
  <c r="QY40" i="1" a="1"/>
  <c r="QY40" i="1" s="1"/>
  <c r="QY108" i="1" a="1"/>
  <c r="QY108" i="1" s="1"/>
  <c r="QY52" i="1" a="1"/>
  <c r="QY52" i="1" s="1"/>
  <c r="QY72" i="1" a="1"/>
  <c r="QY72" i="1" s="1"/>
  <c r="QY106" i="1" a="1"/>
  <c r="QY106" i="1" s="1"/>
  <c r="QY65" i="1" a="1"/>
  <c r="QY65" i="1" s="1"/>
  <c r="QY105" i="1" a="1"/>
  <c r="QY105" i="1" s="1"/>
  <c r="QY53" i="1" a="1"/>
  <c r="QY53" i="1" s="1"/>
  <c r="QY73" i="1" a="1"/>
  <c r="QY73" i="1" s="1"/>
  <c r="QY94" i="1" a="1"/>
  <c r="QY94" i="1" s="1"/>
  <c r="QY83" i="1" a="1"/>
  <c r="QY83" i="1" s="1"/>
  <c r="QY98" i="1" a="1"/>
  <c r="QY98" i="1" s="1"/>
  <c r="QY54" i="1" a="1"/>
  <c r="QY54" i="1" s="1"/>
  <c r="QY74" i="1" a="1"/>
  <c r="QY74" i="1" s="1"/>
  <c r="QY87" i="1" a="1"/>
  <c r="QY87" i="1" s="1"/>
  <c r="QY55" i="1" a="1"/>
  <c r="QY55" i="1" s="1"/>
  <c r="QY75" i="1" a="1"/>
  <c r="QY75" i="1" s="1"/>
  <c r="QY57" i="1" a="1"/>
  <c r="QY57" i="1" s="1"/>
  <c r="QY41" i="1" a="1"/>
  <c r="QY41" i="1" s="1"/>
  <c r="QY89" i="1" a="1"/>
  <c r="QY89" i="1" s="1"/>
  <c r="QY48" i="1" a="1"/>
  <c r="QY48" i="1" s="1"/>
  <c r="QY95" i="1" a="1"/>
  <c r="QY95" i="1" s="1"/>
  <c r="QY56" i="1" a="1"/>
  <c r="QY56" i="1" s="1"/>
  <c r="QY76" i="1" a="1"/>
  <c r="QY76" i="1" s="1"/>
  <c r="QY39" i="1" a="1"/>
  <c r="QY39" i="1" s="1"/>
  <c r="QY77" i="1" a="1"/>
  <c r="QY77" i="1" s="1"/>
  <c r="QY78" i="1" a="1"/>
  <c r="QY78" i="1" s="1"/>
  <c r="QY85" i="1" a="1"/>
  <c r="QY85" i="1" s="1"/>
  <c r="QY88" i="1" a="1"/>
  <c r="QY88" i="1" s="1"/>
  <c r="QY66" i="1" a="1"/>
  <c r="QY66" i="1" s="1"/>
  <c r="QY99" i="1" a="1"/>
  <c r="QY99" i="1" s="1"/>
  <c r="BK159" i="4"/>
  <c r="QZ4" i="1" s="1"/>
  <c r="BL157" i="4"/>
  <c r="ER159" i="4"/>
  <c r="UG4" i="1" s="1"/>
  <c r="G468" i="4"/>
  <c r="G469" i="4" s="1"/>
  <c r="G470" i="4" s="1"/>
  <c r="G471" i="4" s="1"/>
  <c r="G472" i="4" s="1"/>
  <c r="G473" i="4" s="1"/>
  <c r="G474" i="4" s="1"/>
  <c r="G475" i="4" s="1"/>
  <c r="G476" i="4" s="1"/>
  <c r="G477" i="4" s="1"/>
  <c r="G478" i="4" s="1"/>
  <c r="G479" i="4" s="1"/>
  <c r="G480" i="4" s="1"/>
  <c r="G481" i="4" s="1"/>
  <c r="H530" i="4"/>
  <c r="I531" i="4"/>
  <c r="P452" i="4"/>
  <c r="C453" i="4"/>
  <c r="E533" i="4"/>
  <c r="D533" i="4"/>
  <c r="Q533" i="4" s="1"/>
  <c r="F533" i="4"/>
  <c r="V469" i="4"/>
  <c r="B467" i="4"/>
  <c r="U468" i="4"/>
  <c r="S452" i="4"/>
  <c r="B452" i="4"/>
  <c r="R490" i="4"/>
  <c r="R493" i="4"/>
  <c r="R487" i="4"/>
  <c r="R496" i="4"/>
  <c r="A534" i="4"/>
  <c r="ZD99" i="1" l="1" a="1"/>
  <c r="ZD99" i="1" s="1"/>
  <c r="ZD56" i="1" a="1"/>
  <c r="ZD56" i="1" s="1"/>
  <c r="ZD108" i="1" a="1"/>
  <c r="ZD108" i="1" s="1"/>
  <c r="ZE26" i="1"/>
  <c r="ZD59" i="1" a="1"/>
  <c r="ZD59" i="1" s="1"/>
  <c r="ZD4" i="1"/>
  <c r="ZD61" i="1" a="1"/>
  <c r="ZD61" i="1" s="1"/>
  <c r="ZD47" i="1" a="1"/>
  <c r="ZD47" i="1" s="1"/>
  <c r="ZD93" i="1" a="1"/>
  <c r="ZD93" i="1" s="1"/>
  <c r="ZD98" i="1" a="1"/>
  <c r="ZD98" i="1" s="1"/>
  <c r="ZD82" i="1" a="1"/>
  <c r="ZD82" i="1" s="1"/>
  <c r="ZD97" i="1" a="1"/>
  <c r="ZD97" i="1" s="1"/>
  <c r="ZD88" i="1" a="1"/>
  <c r="ZD88" i="1" s="1"/>
  <c r="ZD94" i="1" a="1"/>
  <c r="ZD94" i="1" s="1"/>
  <c r="ZD54" i="1" a="1"/>
  <c r="ZD54" i="1" s="1"/>
  <c r="ZD41" i="1" a="1"/>
  <c r="ZD41" i="1" s="1"/>
  <c r="ZD57" i="1" a="1"/>
  <c r="ZD57" i="1" s="1"/>
  <c r="ZD58" i="1" a="1"/>
  <c r="ZD58" i="1" s="1"/>
  <c r="ZD106" i="1" a="1"/>
  <c r="ZD106" i="1" s="1"/>
  <c r="ZD105" i="1" a="1"/>
  <c r="ZD105" i="1" s="1"/>
  <c r="ZD104" i="1" a="1"/>
  <c r="ZD104" i="1" s="1"/>
  <c r="ZD46" i="1" a="1"/>
  <c r="ZD46" i="1" s="1"/>
  <c r="ZD40" i="1" a="1"/>
  <c r="ZD40" i="1" s="1"/>
  <c r="ZD95" i="1" a="1"/>
  <c r="ZD95" i="1" s="1"/>
  <c r="ZD86" i="1" a="1"/>
  <c r="ZD86" i="1" s="1"/>
  <c r="ZD87" i="1" a="1"/>
  <c r="ZD87" i="1" s="1"/>
  <c r="ZD85" i="1" a="1"/>
  <c r="ZD85" i="1" s="1"/>
  <c r="ZD52" i="1" a="1"/>
  <c r="ZD52" i="1" s="1"/>
  <c r="ZD60" i="1" a="1"/>
  <c r="ZD60" i="1" s="1"/>
  <c r="ZD89" i="1" a="1"/>
  <c r="ZD89" i="1" s="1"/>
  <c r="ZD83" i="1" a="1"/>
  <c r="ZD83" i="1" s="1"/>
  <c r="ZD96" i="1" a="1"/>
  <c r="ZD96" i="1" s="1"/>
  <c r="ZD39" i="1" a="1"/>
  <c r="ZD39" i="1" s="1"/>
  <c r="ZD45" i="1" a="1"/>
  <c r="ZD45" i="1" s="1"/>
  <c r="ZD48" i="1" a="1"/>
  <c r="ZD48" i="1" s="1"/>
  <c r="ZD49" i="1" a="1"/>
  <c r="ZD49" i="1" s="1"/>
  <c r="ZD84" i="1" a="1"/>
  <c r="ZD84" i="1" s="1"/>
  <c r="ZD50" i="1" a="1"/>
  <c r="ZD50" i="1" s="1"/>
  <c r="ZD51" i="1" a="1"/>
  <c r="ZD51" i="1" s="1"/>
  <c r="ZD100" i="1" a="1"/>
  <c r="ZD100" i="1" s="1"/>
  <c r="ZD53" i="1" a="1"/>
  <c r="ZD53" i="1" s="1"/>
  <c r="ZD107" i="1" a="1"/>
  <c r="ZD107" i="1" s="1"/>
  <c r="ZD55" i="1" a="1"/>
  <c r="ZD55" i="1" s="1"/>
  <c r="ZD62" i="1" a="1"/>
  <c r="ZD62" i="1" s="1"/>
  <c r="ZD63" i="1" a="1"/>
  <c r="ZD63" i="1" s="1"/>
  <c r="ZD64" i="1" a="1"/>
  <c r="ZD64" i="1" s="1"/>
  <c r="ZD65" i="1" a="1"/>
  <c r="ZD65" i="1" s="1"/>
  <c r="ZD66" i="1" a="1"/>
  <c r="ZD66" i="1" s="1"/>
  <c r="ZD67" i="1" a="1"/>
  <c r="ZD67" i="1" s="1"/>
  <c r="ZD68" i="1" a="1"/>
  <c r="ZD68" i="1" s="1"/>
  <c r="ZD69" i="1" a="1"/>
  <c r="ZD69" i="1" s="1"/>
  <c r="ZD70" i="1" a="1"/>
  <c r="ZD70" i="1" s="1"/>
  <c r="ZD71" i="1" a="1"/>
  <c r="ZD71" i="1" s="1"/>
  <c r="ZD72" i="1" a="1"/>
  <c r="ZD72" i="1" s="1"/>
  <c r="ZD73" i="1" a="1"/>
  <c r="ZD73" i="1" s="1"/>
  <c r="ZD74" i="1" a="1"/>
  <c r="ZD74" i="1" s="1"/>
  <c r="ZD75" i="1" a="1"/>
  <c r="ZD75" i="1" s="1"/>
  <c r="ZD76" i="1" a="1"/>
  <c r="ZD76" i="1" s="1"/>
  <c r="ZD77" i="1" a="1"/>
  <c r="ZD77" i="1" s="1"/>
  <c r="ZD78" i="1" a="1"/>
  <c r="ZD78" i="1" s="1"/>
  <c r="IA159" i="4"/>
  <c r="XP4" i="1" s="1"/>
  <c r="ES159" i="4"/>
  <c r="UH4" i="1" s="1"/>
  <c r="QZ69" i="1" a="1"/>
  <c r="QZ69" i="1" s="1"/>
  <c r="QZ89" i="1" a="1"/>
  <c r="QZ89" i="1" s="1"/>
  <c r="QZ106" i="1" a="1"/>
  <c r="QZ106" i="1" s="1"/>
  <c r="QZ61" i="1" a="1"/>
  <c r="QZ61" i="1" s="1"/>
  <c r="QZ94" i="1" a="1"/>
  <c r="QZ94" i="1" s="1"/>
  <c r="QZ97" i="1" a="1"/>
  <c r="QZ97" i="1" s="1"/>
  <c r="QZ93" i="1" a="1"/>
  <c r="QZ93" i="1" s="1"/>
  <c r="QZ41" i="1" a="1"/>
  <c r="QZ41" i="1" s="1"/>
  <c r="QZ62" i="1" a="1"/>
  <c r="QZ62" i="1" s="1"/>
  <c r="QZ40" i="1" a="1"/>
  <c r="QZ40" i="1" s="1"/>
  <c r="QZ100" i="1" a="1"/>
  <c r="QZ100" i="1" s="1"/>
  <c r="QZ63" i="1" a="1"/>
  <c r="QZ63" i="1" s="1"/>
  <c r="QZ99" i="1" a="1"/>
  <c r="QZ99" i="1" s="1"/>
  <c r="QZ46" i="1" a="1"/>
  <c r="QZ46" i="1" s="1"/>
  <c r="QZ64" i="1" a="1"/>
  <c r="QZ64" i="1" s="1"/>
  <c r="QZ53" i="1" a="1"/>
  <c r="QZ53" i="1" s="1"/>
  <c r="QZ54" i="1" a="1"/>
  <c r="QZ54" i="1" s="1"/>
  <c r="QZ87" i="1" a="1"/>
  <c r="QZ87" i="1" s="1"/>
  <c r="QZ50" i="1" a="1"/>
  <c r="QZ50" i="1" s="1"/>
  <c r="QZ70" i="1" a="1"/>
  <c r="QZ70" i="1" s="1"/>
  <c r="QZ86" i="1" a="1"/>
  <c r="QZ86" i="1" s="1"/>
  <c r="QZ85" i="1" a="1"/>
  <c r="QZ85" i="1" s="1"/>
  <c r="QZ65" i="1" a="1"/>
  <c r="QZ65" i="1" s="1"/>
  <c r="QZ47" i="1" a="1"/>
  <c r="QZ47" i="1" s="1"/>
  <c r="QZ95" i="1" a="1"/>
  <c r="QZ95" i="1" s="1"/>
  <c r="QZ66" i="1" a="1"/>
  <c r="QZ66" i="1" s="1"/>
  <c r="QZ88" i="1" a="1"/>
  <c r="QZ88" i="1" s="1"/>
  <c r="QZ104" i="1" a="1"/>
  <c r="QZ104" i="1" s="1"/>
  <c r="QZ67" i="1" a="1"/>
  <c r="QZ67" i="1" s="1"/>
  <c r="QZ84" i="1" a="1"/>
  <c r="QZ84" i="1" s="1"/>
  <c r="QZ49" i="1" a="1"/>
  <c r="QZ49" i="1" s="1"/>
  <c r="QZ60" i="1" a="1"/>
  <c r="QZ60" i="1" s="1"/>
  <c r="QZ48" i="1" a="1"/>
  <c r="QZ48" i="1" s="1"/>
  <c r="QZ105" i="1" a="1"/>
  <c r="QZ105" i="1" s="1"/>
  <c r="QZ68" i="1" a="1"/>
  <c r="QZ68" i="1" s="1"/>
  <c r="QZ107" i="1" a="1"/>
  <c r="QZ107" i="1" s="1"/>
  <c r="QZ83" i="1" a="1"/>
  <c r="QZ83" i="1" s="1"/>
  <c r="QZ82" i="1" a="1"/>
  <c r="QZ82" i="1" s="1"/>
  <c r="QZ39" i="1" a="1"/>
  <c r="QZ39" i="1" s="1"/>
  <c r="QZ96" i="1" a="1"/>
  <c r="QZ96" i="1" s="1"/>
  <c r="QZ56" i="1" a="1"/>
  <c r="QZ56" i="1" s="1"/>
  <c r="QZ58" i="1" a="1"/>
  <c r="QZ58" i="1" s="1"/>
  <c r="QZ98" i="1" a="1"/>
  <c r="QZ98" i="1" s="1"/>
  <c r="QZ51" i="1" a="1"/>
  <c r="QZ51" i="1" s="1"/>
  <c r="QZ108" i="1" a="1"/>
  <c r="QZ108" i="1" s="1"/>
  <c r="QZ52" i="1" a="1"/>
  <c r="QZ52" i="1" s="1"/>
  <c r="QZ45" i="1" a="1"/>
  <c r="QZ45" i="1" s="1"/>
  <c r="QZ55" i="1" a="1"/>
  <c r="QZ55" i="1" s="1"/>
  <c r="QZ57" i="1" a="1"/>
  <c r="QZ57" i="1" s="1"/>
  <c r="QZ59" i="1" a="1"/>
  <c r="QZ59" i="1" s="1"/>
  <c r="QZ71" i="1" a="1"/>
  <c r="QZ71" i="1" s="1"/>
  <c r="QZ72" i="1" a="1"/>
  <c r="QZ72" i="1" s="1"/>
  <c r="QZ73" i="1" a="1"/>
  <c r="QZ73" i="1" s="1"/>
  <c r="QZ74" i="1" a="1"/>
  <c r="QZ74" i="1" s="1"/>
  <c r="QZ75" i="1" a="1"/>
  <c r="QZ75" i="1" s="1"/>
  <c r="QZ76" i="1" a="1"/>
  <c r="QZ76" i="1" s="1"/>
  <c r="QZ77" i="1" a="1"/>
  <c r="QZ77" i="1" s="1"/>
  <c r="QZ78" i="1" a="1"/>
  <c r="QZ78" i="1" s="1"/>
  <c r="BL159" i="4"/>
  <c r="RA4" i="1" s="1"/>
  <c r="BM157" i="4"/>
  <c r="C468" i="4"/>
  <c r="P468" i="4" s="1"/>
  <c r="H531" i="4"/>
  <c r="I532" i="4"/>
  <c r="G482" i="4"/>
  <c r="P453" i="4"/>
  <c r="C454" i="4"/>
  <c r="F534" i="4"/>
  <c r="E534" i="4"/>
  <c r="D534" i="4"/>
  <c r="Q534" i="4" s="1"/>
  <c r="U469" i="4"/>
  <c r="V470" i="4"/>
  <c r="S453" i="4"/>
  <c r="B453" i="4"/>
  <c r="R494" i="4"/>
  <c r="R500" i="4"/>
  <c r="R491" i="4"/>
  <c r="A535" i="4"/>
  <c r="R497" i="4"/>
  <c r="ZE99" i="1" l="1" a="1"/>
  <c r="ZE99" i="1" s="1"/>
  <c r="ZE56" i="1" a="1"/>
  <c r="ZE56" i="1" s="1"/>
  <c r="ZF26" i="1"/>
  <c r="ZE59" i="1" a="1"/>
  <c r="ZE59" i="1" s="1"/>
  <c r="ZE40" i="1" a="1"/>
  <c r="ZE40" i="1" s="1"/>
  <c r="ZE89" i="1" a="1"/>
  <c r="ZE89" i="1" s="1"/>
  <c r="ZE47" i="1" a="1"/>
  <c r="ZE47" i="1" s="1"/>
  <c r="ZE93" i="1" a="1"/>
  <c r="ZE93" i="1" s="1"/>
  <c r="ZE45" i="1" a="1"/>
  <c r="ZE45" i="1" s="1"/>
  <c r="ZE87" i="1" a="1"/>
  <c r="ZE87" i="1" s="1"/>
  <c r="ZE100" i="1" a="1"/>
  <c r="ZE100" i="1" s="1"/>
  <c r="ZE55" i="1" a="1"/>
  <c r="ZE55" i="1" s="1"/>
  <c r="ZE94" i="1" a="1"/>
  <c r="ZE94" i="1" s="1"/>
  <c r="ZE57" i="1" a="1"/>
  <c r="ZE57" i="1" s="1"/>
  <c r="ZE41" i="1" a="1"/>
  <c r="ZE41" i="1" s="1"/>
  <c r="ZE46" i="1" a="1"/>
  <c r="ZE46" i="1" s="1"/>
  <c r="ZE60" i="1" a="1"/>
  <c r="ZE60" i="1" s="1"/>
  <c r="ZE61" i="1" a="1"/>
  <c r="ZE61" i="1" s="1"/>
  <c r="ZE108" i="1" a="1"/>
  <c r="ZE108" i="1" s="1"/>
  <c r="ZE83" i="1" a="1"/>
  <c r="ZE83" i="1" s="1"/>
  <c r="ZE96" i="1" a="1"/>
  <c r="ZE96" i="1" s="1"/>
  <c r="ZE86" i="1" a="1"/>
  <c r="ZE86" i="1" s="1"/>
  <c r="ZE98" i="1" a="1"/>
  <c r="ZE98" i="1" s="1"/>
  <c r="ZE49" i="1" a="1"/>
  <c r="ZE49" i="1" s="1"/>
  <c r="ZE88" i="1" a="1"/>
  <c r="ZE88" i="1" s="1"/>
  <c r="ZE50" i="1" a="1"/>
  <c r="ZE50" i="1" s="1"/>
  <c r="ZE51" i="1" a="1"/>
  <c r="ZE51" i="1" s="1"/>
  <c r="ZE106" i="1" a="1"/>
  <c r="ZE106" i="1" s="1"/>
  <c r="ZE58" i="1" a="1"/>
  <c r="ZE58" i="1" s="1"/>
  <c r="ZE4" i="1"/>
  <c r="ZE104" i="1" a="1"/>
  <c r="ZE104" i="1" s="1"/>
  <c r="ZE107" i="1" a="1"/>
  <c r="ZE107" i="1" s="1"/>
  <c r="ZE84" i="1" a="1"/>
  <c r="ZE84" i="1" s="1"/>
  <c r="ZE95" i="1" a="1"/>
  <c r="ZE95" i="1" s="1"/>
  <c r="ZE82" i="1" a="1"/>
  <c r="ZE82" i="1" s="1"/>
  <c r="ZE39" i="1" a="1"/>
  <c r="ZE39" i="1" s="1"/>
  <c r="ZE97" i="1" a="1"/>
  <c r="ZE97" i="1" s="1"/>
  <c r="ZE48" i="1" a="1"/>
  <c r="ZE48" i="1" s="1"/>
  <c r="ZE85" i="1" a="1"/>
  <c r="ZE85" i="1" s="1"/>
  <c r="ZE52" i="1" a="1"/>
  <c r="ZE52" i="1" s="1"/>
  <c r="ZE105" i="1" a="1"/>
  <c r="ZE105" i="1" s="1"/>
  <c r="ZE53" i="1" a="1"/>
  <c r="ZE53" i="1" s="1"/>
  <c r="ZE54" i="1" a="1"/>
  <c r="ZE54" i="1" s="1"/>
  <c r="ZE62" i="1" a="1"/>
  <c r="ZE62" i="1" s="1"/>
  <c r="ZE63" i="1" a="1"/>
  <c r="ZE63" i="1" s="1"/>
  <c r="ZE64" i="1" a="1"/>
  <c r="ZE64" i="1" s="1"/>
  <c r="ZE65" i="1" a="1"/>
  <c r="ZE65" i="1" s="1"/>
  <c r="ZE66" i="1" a="1"/>
  <c r="ZE66" i="1" s="1"/>
  <c r="ZE67" i="1" a="1"/>
  <c r="ZE67" i="1" s="1"/>
  <c r="ZE68" i="1" a="1"/>
  <c r="ZE68" i="1" s="1"/>
  <c r="ZE69" i="1" a="1"/>
  <c r="ZE69" i="1" s="1"/>
  <c r="ZE70" i="1" a="1"/>
  <c r="ZE70" i="1" s="1"/>
  <c r="ZE71" i="1" a="1"/>
  <c r="ZE71" i="1" s="1"/>
  <c r="ZE72" i="1" a="1"/>
  <c r="ZE72" i="1" s="1"/>
  <c r="ZE73" i="1" a="1"/>
  <c r="ZE73" i="1" s="1"/>
  <c r="ZE74" i="1" a="1"/>
  <c r="ZE74" i="1" s="1"/>
  <c r="ZE75" i="1" a="1"/>
  <c r="ZE75" i="1" s="1"/>
  <c r="ZE76" i="1" a="1"/>
  <c r="ZE76" i="1" s="1"/>
  <c r="ZE77" i="1" a="1"/>
  <c r="ZE77" i="1" s="1"/>
  <c r="ZE78" i="1" a="1"/>
  <c r="ZE78" i="1" s="1"/>
  <c r="IB159" i="4"/>
  <c r="XQ4" i="1" s="1"/>
  <c r="BM159" i="4"/>
  <c r="RB4" i="1" s="1"/>
  <c r="BN157" i="4"/>
  <c r="RA87" i="1" a="1"/>
  <c r="RA87" i="1" s="1"/>
  <c r="RA55" i="1" a="1"/>
  <c r="RA55" i="1" s="1"/>
  <c r="RA70" i="1" a="1"/>
  <c r="RA70" i="1" s="1"/>
  <c r="RA63" i="1" a="1"/>
  <c r="RA63" i="1" s="1"/>
  <c r="RA100" i="1" a="1"/>
  <c r="RA100" i="1" s="1"/>
  <c r="RA93" i="1" a="1"/>
  <c r="RA93" i="1" s="1"/>
  <c r="RA47" i="1" a="1"/>
  <c r="RA47" i="1" s="1"/>
  <c r="RA56" i="1" a="1"/>
  <c r="RA56" i="1" s="1"/>
  <c r="RA82" i="1" a="1"/>
  <c r="RA82" i="1" s="1"/>
  <c r="RA94" i="1" a="1"/>
  <c r="RA94" i="1" s="1"/>
  <c r="RA86" i="1" a="1"/>
  <c r="RA86" i="1" s="1"/>
  <c r="RA57" i="1" a="1"/>
  <c r="RA57" i="1" s="1"/>
  <c r="RA41" i="1" a="1"/>
  <c r="RA41" i="1" s="1"/>
  <c r="RA84" i="1" a="1"/>
  <c r="RA84" i="1" s="1"/>
  <c r="RA106" i="1" a="1"/>
  <c r="RA106" i="1" s="1"/>
  <c r="RA39" i="1" a="1"/>
  <c r="RA39" i="1" s="1"/>
  <c r="RA40" i="1" a="1"/>
  <c r="RA40" i="1" s="1"/>
  <c r="RA95" i="1" a="1"/>
  <c r="RA95" i="1" s="1"/>
  <c r="RA58" i="1" a="1"/>
  <c r="RA58" i="1" s="1"/>
  <c r="RA88" i="1" a="1"/>
  <c r="RA88" i="1" s="1"/>
  <c r="RA83" i="1" a="1"/>
  <c r="RA83" i="1" s="1"/>
  <c r="RA59" i="1" a="1"/>
  <c r="RA59" i="1" s="1"/>
  <c r="RA68" i="1" a="1"/>
  <c r="RA68" i="1" s="1"/>
  <c r="RA108" i="1" a="1"/>
  <c r="RA108" i="1" s="1"/>
  <c r="RA52" i="1" a="1"/>
  <c r="RA52" i="1" s="1"/>
  <c r="RA46" i="1" a="1"/>
  <c r="RA46" i="1" s="1"/>
  <c r="RA50" i="1" a="1"/>
  <c r="RA50" i="1" s="1"/>
  <c r="RA60" i="1" a="1"/>
  <c r="RA60" i="1" s="1"/>
  <c r="RA51" i="1" a="1"/>
  <c r="RA51" i="1" s="1"/>
  <c r="RA104" i="1" a="1"/>
  <c r="RA104" i="1" s="1"/>
  <c r="RA98" i="1" a="1"/>
  <c r="RA98" i="1" s="1"/>
  <c r="RA107" i="1" a="1"/>
  <c r="RA107" i="1" s="1"/>
  <c r="RA89" i="1" a="1"/>
  <c r="RA89" i="1" s="1"/>
  <c r="RA97" i="1" a="1"/>
  <c r="RA97" i="1" s="1"/>
  <c r="RA61" i="1" a="1"/>
  <c r="RA61" i="1" s="1"/>
  <c r="RA64" i="1" a="1"/>
  <c r="RA64" i="1" s="1"/>
  <c r="RA45" i="1" a="1"/>
  <c r="RA45" i="1" s="1"/>
  <c r="RA105" i="1" a="1"/>
  <c r="RA105" i="1" s="1"/>
  <c r="RA62" i="1" a="1"/>
  <c r="RA62" i="1" s="1"/>
  <c r="RA96" i="1" a="1"/>
  <c r="RA96" i="1" s="1"/>
  <c r="RA53" i="1" a="1"/>
  <c r="RA53" i="1" s="1"/>
  <c r="RA99" i="1" a="1"/>
  <c r="RA99" i="1" s="1"/>
  <c r="RA48" i="1" a="1"/>
  <c r="RA48" i="1" s="1"/>
  <c r="RA65" i="1" a="1"/>
  <c r="RA65" i="1" s="1"/>
  <c r="RA69" i="1" a="1"/>
  <c r="RA69" i="1" s="1"/>
  <c r="RA49" i="1" a="1"/>
  <c r="RA49" i="1" s="1"/>
  <c r="RA85" i="1" a="1"/>
  <c r="RA85" i="1" s="1"/>
  <c r="RA66" i="1" a="1"/>
  <c r="RA66" i="1" s="1"/>
  <c r="RA67" i="1" a="1"/>
  <c r="RA67" i="1" s="1"/>
  <c r="RA54" i="1" a="1"/>
  <c r="RA54" i="1" s="1"/>
  <c r="RA71" i="1" a="1"/>
  <c r="RA71" i="1" s="1"/>
  <c r="RA72" i="1" a="1"/>
  <c r="RA72" i="1" s="1"/>
  <c r="RA73" i="1" a="1"/>
  <c r="RA73" i="1" s="1"/>
  <c r="RA74" i="1" a="1"/>
  <c r="RA74" i="1" s="1"/>
  <c r="RA75" i="1" a="1"/>
  <c r="RA75" i="1" s="1"/>
  <c r="RA76" i="1" a="1"/>
  <c r="RA76" i="1" s="1"/>
  <c r="RA77" i="1" a="1"/>
  <c r="RA77" i="1" s="1"/>
  <c r="RA78" i="1" a="1"/>
  <c r="RA78" i="1" s="1"/>
  <c r="ET159" i="4"/>
  <c r="UI4" i="1" s="1"/>
  <c r="B468" i="4"/>
  <c r="C469" i="4"/>
  <c r="P469" i="4" s="1"/>
  <c r="G483" i="4"/>
  <c r="H532" i="4"/>
  <c r="I533" i="4"/>
  <c r="P454" i="4"/>
  <c r="C455" i="4"/>
  <c r="F535" i="4"/>
  <c r="E535" i="4"/>
  <c r="D535" i="4"/>
  <c r="Q535" i="4" s="1"/>
  <c r="V471" i="4"/>
  <c r="U470" i="4"/>
  <c r="S454" i="4"/>
  <c r="B454" i="4"/>
  <c r="R495" i="4"/>
  <c r="R501" i="4"/>
  <c r="R504" i="4"/>
  <c r="R498" i="4"/>
  <c r="A536" i="4"/>
  <c r="NQ36" i="1"/>
  <c r="NP36" i="1"/>
  <c r="A36" i="1"/>
  <c r="ZF105" i="1" l="1" a="1"/>
  <c r="ZF105" i="1" s="1"/>
  <c r="ZF56" i="1" a="1"/>
  <c r="ZF56" i="1" s="1"/>
  <c r="ZF57" i="1" a="1"/>
  <c r="ZF57" i="1" s="1"/>
  <c r="ZF59" i="1" a="1"/>
  <c r="ZF59" i="1" s="1"/>
  <c r="ZF94" i="1" a="1"/>
  <c r="ZF94" i="1" s="1"/>
  <c r="ZF41" i="1" a="1"/>
  <c r="ZF41" i="1" s="1"/>
  <c r="ZF108" i="1" a="1"/>
  <c r="ZF108" i="1" s="1"/>
  <c r="ZF83" i="1" a="1"/>
  <c r="ZF83" i="1" s="1"/>
  <c r="ZF95" i="1" a="1"/>
  <c r="ZF95" i="1" s="1"/>
  <c r="ZF39" i="1" a="1"/>
  <c r="ZF39" i="1" s="1"/>
  <c r="ZF85" i="1" a="1"/>
  <c r="ZF85" i="1" s="1"/>
  <c r="ZF98" i="1" a="1"/>
  <c r="ZF98" i="1" s="1"/>
  <c r="ZF49" i="1" a="1"/>
  <c r="ZF49" i="1" s="1"/>
  <c r="ZF45" i="1" a="1"/>
  <c r="ZF45" i="1" s="1"/>
  <c r="ZF50" i="1" a="1"/>
  <c r="ZF50" i="1" s="1"/>
  <c r="ZF51" i="1" a="1"/>
  <c r="ZF51" i="1" s="1"/>
  <c r="ZF46" i="1" a="1"/>
  <c r="ZF46" i="1" s="1"/>
  <c r="ZF40" i="1" a="1"/>
  <c r="ZF40" i="1" s="1"/>
  <c r="ZF54" i="1" a="1"/>
  <c r="ZF54" i="1" s="1"/>
  <c r="ZF55" i="1" a="1"/>
  <c r="ZF55" i="1" s="1"/>
  <c r="ZF100" i="1" a="1"/>
  <c r="ZF100" i="1" s="1"/>
  <c r="ZF99" i="1" a="1"/>
  <c r="ZF99" i="1" s="1"/>
  <c r="ZG26" i="1"/>
  <c r="ZF107" i="1" a="1"/>
  <c r="ZF107" i="1" s="1"/>
  <c r="ZF89" i="1" a="1"/>
  <c r="ZF89" i="1" s="1"/>
  <c r="ZF61" i="1" a="1"/>
  <c r="ZF61" i="1" s="1"/>
  <c r="ZF104" i="1" a="1"/>
  <c r="ZF104" i="1" s="1"/>
  <c r="ZF82" i="1" a="1"/>
  <c r="ZF82" i="1" s="1"/>
  <c r="ZF96" i="1" a="1"/>
  <c r="ZF96" i="1" s="1"/>
  <c r="ZF86" i="1" a="1"/>
  <c r="ZF86" i="1" s="1"/>
  <c r="ZF47" i="1" a="1"/>
  <c r="ZF47" i="1" s="1"/>
  <c r="ZF84" i="1" a="1"/>
  <c r="ZF84" i="1" s="1"/>
  <c r="ZF48" i="1" a="1"/>
  <c r="ZF48" i="1" s="1"/>
  <c r="ZF97" i="1" a="1"/>
  <c r="ZF97" i="1" s="1"/>
  <c r="ZF88" i="1" a="1"/>
  <c r="ZF88" i="1" s="1"/>
  <c r="ZF106" i="1" a="1"/>
  <c r="ZF106" i="1" s="1"/>
  <c r="ZF58" i="1" a="1"/>
  <c r="ZF58" i="1" s="1"/>
  <c r="ZF4" i="1"/>
  <c r="ZF60" i="1" a="1"/>
  <c r="ZF60" i="1" s="1"/>
  <c r="ZF93" i="1" a="1"/>
  <c r="ZF93" i="1" s="1"/>
  <c r="ZF87" i="1" a="1"/>
  <c r="ZF87" i="1" s="1"/>
  <c r="ZF52" i="1" a="1"/>
  <c r="ZF52" i="1" s="1"/>
  <c r="ZF53" i="1" a="1"/>
  <c r="ZF53" i="1" s="1"/>
  <c r="ZF62" i="1" a="1"/>
  <c r="ZF62" i="1" s="1"/>
  <c r="ZF63" i="1" a="1"/>
  <c r="ZF63" i="1" s="1"/>
  <c r="ZF64" i="1" a="1"/>
  <c r="ZF64" i="1" s="1"/>
  <c r="ZF65" i="1" a="1"/>
  <c r="ZF65" i="1" s="1"/>
  <c r="ZF66" i="1" a="1"/>
  <c r="ZF66" i="1" s="1"/>
  <c r="ZF67" i="1" a="1"/>
  <c r="ZF67" i="1" s="1"/>
  <c r="ZF68" i="1" a="1"/>
  <c r="ZF68" i="1" s="1"/>
  <c r="ZF69" i="1" a="1"/>
  <c r="ZF69" i="1" s="1"/>
  <c r="ZF70" i="1" a="1"/>
  <c r="ZF70" i="1" s="1"/>
  <c r="ZF71" i="1" a="1"/>
  <c r="ZF71" i="1" s="1"/>
  <c r="ZF72" i="1" a="1"/>
  <c r="ZF72" i="1" s="1"/>
  <c r="ZF73" i="1" a="1"/>
  <c r="ZF73" i="1" s="1"/>
  <c r="ZF74" i="1" a="1"/>
  <c r="ZF74" i="1" s="1"/>
  <c r="ZF75" i="1" a="1"/>
  <c r="ZF75" i="1" s="1"/>
  <c r="ZF76" i="1" a="1"/>
  <c r="ZF76" i="1" s="1"/>
  <c r="ZF77" i="1" a="1"/>
  <c r="ZF77" i="1" s="1"/>
  <c r="ZF78" i="1" a="1"/>
  <c r="ZF78" i="1" s="1"/>
  <c r="IC159" i="4"/>
  <c r="XR4" i="1" s="1"/>
  <c r="RB41" i="1" a="1"/>
  <c r="RB41" i="1" s="1"/>
  <c r="RB55" i="1" a="1"/>
  <c r="RB55" i="1" s="1"/>
  <c r="RB94" i="1" a="1"/>
  <c r="RB94" i="1" s="1"/>
  <c r="RB87" i="1" a="1"/>
  <c r="RB87" i="1" s="1"/>
  <c r="RB96" i="1" a="1"/>
  <c r="RB96" i="1" s="1"/>
  <c r="RB68" i="1" a="1"/>
  <c r="RB68" i="1" s="1"/>
  <c r="RB69" i="1" a="1"/>
  <c r="RB69" i="1" s="1"/>
  <c r="RB108" i="1" a="1"/>
  <c r="RB108" i="1" s="1"/>
  <c r="RB39" i="1" a="1"/>
  <c r="RB39" i="1" s="1"/>
  <c r="RB88" i="1" a="1"/>
  <c r="RB88" i="1" s="1"/>
  <c r="RB99" i="1" a="1"/>
  <c r="RB99" i="1" s="1"/>
  <c r="RB56" i="1" a="1"/>
  <c r="RB56" i="1" s="1"/>
  <c r="RB65" i="1" a="1"/>
  <c r="RB65" i="1" s="1"/>
  <c r="RB86" i="1" a="1"/>
  <c r="RB86" i="1" s="1"/>
  <c r="RB40" i="1" a="1"/>
  <c r="RB40" i="1" s="1"/>
  <c r="RB70" i="1" a="1"/>
  <c r="RB70" i="1" s="1"/>
  <c r="RB100" i="1" a="1"/>
  <c r="RB100" i="1" s="1"/>
  <c r="RB57" i="1" a="1"/>
  <c r="RB57" i="1" s="1"/>
  <c r="RB45" i="1" a="1"/>
  <c r="RB45" i="1" s="1"/>
  <c r="RB66" i="1" a="1"/>
  <c r="RB66" i="1" s="1"/>
  <c r="RB83" i="1" a="1"/>
  <c r="RB83" i="1" s="1"/>
  <c r="RB106" i="1" a="1"/>
  <c r="RB106" i="1" s="1"/>
  <c r="RB52" i="1" a="1"/>
  <c r="RB52" i="1" s="1"/>
  <c r="RB98" i="1" a="1"/>
  <c r="RB98" i="1" s="1"/>
  <c r="RB85" i="1" a="1"/>
  <c r="RB85" i="1" s="1"/>
  <c r="RB54" i="1" a="1"/>
  <c r="RB54" i="1" s="1"/>
  <c r="RB48" i="1" a="1"/>
  <c r="RB48" i="1" s="1"/>
  <c r="RB58" i="1" a="1"/>
  <c r="RB58" i="1" s="1"/>
  <c r="RB50" i="1" a="1"/>
  <c r="RB50" i="1" s="1"/>
  <c r="RB59" i="1" a="1"/>
  <c r="RB59" i="1" s="1"/>
  <c r="RB104" i="1" a="1"/>
  <c r="RB104" i="1" s="1"/>
  <c r="RB60" i="1" a="1"/>
  <c r="RB60" i="1" s="1"/>
  <c r="RB71" i="1" a="1"/>
  <c r="RB71" i="1" s="1"/>
  <c r="RB89" i="1" a="1"/>
  <c r="RB89" i="1" s="1"/>
  <c r="RB51" i="1" a="1"/>
  <c r="RB51" i="1" s="1"/>
  <c r="RB61" i="1" a="1"/>
  <c r="RB61" i="1" s="1"/>
  <c r="RB93" i="1" a="1"/>
  <c r="RB93" i="1" s="1"/>
  <c r="RB107" i="1" a="1"/>
  <c r="RB107" i="1" s="1"/>
  <c r="RB62" i="1" a="1"/>
  <c r="RB62" i="1" s="1"/>
  <c r="RB84" i="1" a="1"/>
  <c r="RB84" i="1" s="1"/>
  <c r="RB82" i="1" a="1"/>
  <c r="RB82" i="1" s="1"/>
  <c r="RB63" i="1" a="1"/>
  <c r="RB63" i="1" s="1"/>
  <c r="RB46" i="1" a="1"/>
  <c r="RB46" i="1" s="1"/>
  <c r="RB64" i="1" a="1"/>
  <c r="RB64" i="1" s="1"/>
  <c r="RB95" i="1" a="1"/>
  <c r="RB95" i="1" s="1"/>
  <c r="RB105" i="1" a="1"/>
  <c r="RB105" i="1" s="1"/>
  <c r="RB49" i="1" a="1"/>
  <c r="RB49" i="1" s="1"/>
  <c r="RB67" i="1" a="1"/>
  <c r="RB67" i="1" s="1"/>
  <c r="RB47" i="1" a="1"/>
  <c r="RB47" i="1" s="1"/>
  <c r="RB97" i="1" a="1"/>
  <c r="RB97" i="1" s="1"/>
  <c r="RB53" i="1" a="1"/>
  <c r="RB53" i="1" s="1"/>
  <c r="RB72" i="1" a="1"/>
  <c r="RB72" i="1" s="1"/>
  <c r="RB73" i="1" a="1"/>
  <c r="RB73" i="1" s="1"/>
  <c r="RB74" i="1" a="1"/>
  <c r="RB74" i="1" s="1"/>
  <c r="RB75" i="1" a="1"/>
  <c r="RB75" i="1" s="1"/>
  <c r="RB76" i="1" a="1"/>
  <c r="RB76" i="1" s="1"/>
  <c r="RB77" i="1" a="1"/>
  <c r="RB77" i="1" s="1"/>
  <c r="RB78" i="1" a="1"/>
  <c r="RB78" i="1" s="1"/>
  <c r="BO157" i="4"/>
  <c r="BN159" i="4"/>
  <c r="RC4" i="1" s="1"/>
  <c r="EU159" i="4"/>
  <c r="UJ4" i="1" s="1"/>
  <c r="B469" i="4"/>
  <c r="C470" i="4"/>
  <c r="P470" i="4" s="1"/>
  <c r="H533" i="4"/>
  <c r="I534" i="4"/>
  <c r="G484" i="4"/>
  <c r="P455" i="4"/>
  <c r="C456" i="4"/>
  <c r="F536" i="4"/>
  <c r="E536" i="4"/>
  <c r="D536" i="4"/>
  <c r="Q536" i="4" s="1"/>
  <c r="U471" i="4"/>
  <c r="V472" i="4"/>
  <c r="S455" i="4"/>
  <c r="B455" i="4"/>
  <c r="R505" i="4"/>
  <c r="R508" i="4"/>
  <c r="R502" i="4"/>
  <c r="A537" i="4"/>
  <c r="R499" i="4"/>
  <c r="ZG108" i="1" l="1" a="1"/>
  <c r="ZG108" i="1" s="1"/>
  <c r="ZG56" i="1" a="1"/>
  <c r="ZG56" i="1" s="1"/>
  <c r="ZG57" i="1" a="1"/>
  <c r="ZG57" i="1" s="1"/>
  <c r="ZG106" i="1" a="1"/>
  <c r="ZG106" i="1" s="1"/>
  <c r="ZH26" i="1"/>
  <c r="ZG4" i="1"/>
  <c r="ZG60" i="1" a="1"/>
  <c r="ZG60" i="1" s="1"/>
  <c r="ZG104" i="1" a="1"/>
  <c r="ZG104" i="1" s="1"/>
  <c r="ZG95" i="1" a="1"/>
  <c r="ZG95" i="1" s="1"/>
  <c r="ZG84" i="1" a="1"/>
  <c r="ZG84" i="1" s="1"/>
  <c r="ZG48" i="1" a="1"/>
  <c r="ZG48" i="1" s="1"/>
  <c r="ZG85" i="1" a="1"/>
  <c r="ZG85" i="1" s="1"/>
  <c r="ZG98" i="1" a="1"/>
  <c r="ZG98" i="1" s="1"/>
  <c r="ZG97" i="1" a="1"/>
  <c r="ZG97" i="1" s="1"/>
  <c r="ZG86" i="1" a="1"/>
  <c r="ZG86" i="1" s="1"/>
  <c r="ZG40" i="1" a="1"/>
  <c r="ZG40" i="1" s="1"/>
  <c r="ZG107" i="1" a="1"/>
  <c r="ZG107" i="1" s="1"/>
  <c r="ZG59" i="1" a="1"/>
  <c r="ZG59" i="1" s="1"/>
  <c r="ZG100" i="1" a="1"/>
  <c r="ZG100" i="1" s="1"/>
  <c r="ZG61" i="1" a="1"/>
  <c r="ZG61" i="1" s="1"/>
  <c r="ZG87" i="1" a="1"/>
  <c r="ZG87" i="1" s="1"/>
  <c r="ZG82" i="1" a="1"/>
  <c r="ZG82" i="1" s="1"/>
  <c r="ZG45" i="1" a="1"/>
  <c r="ZG45" i="1" s="1"/>
  <c r="ZG93" i="1" a="1"/>
  <c r="ZG93" i="1" s="1"/>
  <c r="ZG88" i="1" a="1"/>
  <c r="ZG88" i="1" s="1"/>
  <c r="ZG50" i="1" a="1"/>
  <c r="ZG50" i="1" s="1"/>
  <c r="ZG51" i="1" a="1"/>
  <c r="ZG51" i="1" s="1"/>
  <c r="ZG41" i="1" a="1"/>
  <c r="ZG41" i="1" s="1"/>
  <c r="ZG105" i="1" a="1"/>
  <c r="ZG105" i="1" s="1"/>
  <c r="ZG55" i="1" a="1"/>
  <c r="ZG55" i="1" s="1"/>
  <c r="ZG58" i="1" a="1"/>
  <c r="ZG58" i="1" s="1"/>
  <c r="ZG89" i="1" a="1"/>
  <c r="ZG89" i="1" s="1"/>
  <c r="ZG99" i="1" a="1"/>
  <c r="ZG99" i="1" s="1"/>
  <c r="ZG94" i="1" a="1"/>
  <c r="ZG94" i="1" s="1"/>
  <c r="ZG96" i="1" a="1"/>
  <c r="ZG96" i="1" s="1"/>
  <c r="ZG47" i="1" a="1"/>
  <c r="ZG47" i="1" s="1"/>
  <c r="ZG39" i="1" a="1"/>
  <c r="ZG39" i="1" s="1"/>
  <c r="ZG49" i="1" a="1"/>
  <c r="ZG49" i="1" s="1"/>
  <c r="ZG83" i="1" a="1"/>
  <c r="ZG83" i="1" s="1"/>
  <c r="ZG52" i="1" a="1"/>
  <c r="ZG52" i="1" s="1"/>
  <c r="ZG53" i="1" a="1"/>
  <c r="ZG53" i="1" s="1"/>
  <c r="ZG46" i="1" a="1"/>
  <c r="ZG46" i="1" s="1"/>
  <c r="ZG54" i="1" a="1"/>
  <c r="ZG54" i="1" s="1"/>
  <c r="ZG62" i="1" a="1"/>
  <c r="ZG62" i="1" s="1"/>
  <c r="ZG63" i="1" a="1"/>
  <c r="ZG63" i="1" s="1"/>
  <c r="ZG64" i="1" a="1"/>
  <c r="ZG64" i="1" s="1"/>
  <c r="ZG65" i="1" a="1"/>
  <c r="ZG65" i="1" s="1"/>
  <c r="ZG66" i="1" a="1"/>
  <c r="ZG66" i="1" s="1"/>
  <c r="ZG67" i="1" a="1"/>
  <c r="ZG67" i="1" s="1"/>
  <c r="ZG68" i="1" a="1"/>
  <c r="ZG68" i="1" s="1"/>
  <c r="ZG69" i="1" a="1"/>
  <c r="ZG69" i="1" s="1"/>
  <c r="ZG70" i="1" a="1"/>
  <c r="ZG70" i="1" s="1"/>
  <c r="ZG71" i="1" a="1"/>
  <c r="ZG71" i="1" s="1"/>
  <c r="ZG72" i="1" a="1"/>
  <c r="ZG72" i="1" s="1"/>
  <c r="ZG73" i="1" a="1"/>
  <c r="ZG73" i="1" s="1"/>
  <c r="ZG74" i="1" a="1"/>
  <c r="ZG74" i="1" s="1"/>
  <c r="ZG75" i="1" a="1"/>
  <c r="ZG75" i="1" s="1"/>
  <c r="ZG76" i="1" a="1"/>
  <c r="ZG76" i="1" s="1"/>
  <c r="ZG77" i="1" a="1"/>
  <c r="ZG77" i="1" s="1"/>
  <c r="ZG78" i="1" a="1"/>
  <c r="ZG78" i="1" s="1"/>
  <c r="ID159" i="4"/>
  <c r="XS4" i="1" s="1"/>
  <c r="EV159" i="4"/>
  <c r="UK4" i="1" s="1"/>
  <c r="BP157" i="4"/>
  <c r="BO159" i="4"/>
  <c r="RD4" i="1" s="1"/>
  <c r="RC100" i="1" a="1"/>
  <c r="RC100" i="1" s="1"/>
  <c r="RC56" i="1" a="1"/>
  <c r="RC56" i="1" s="1"/>
  <c r="RC84" i="1" a="1"/>
  <c r="RC84" i="1" s="1"/>
  <c r="RC106" i="1" a="1"/>
  <c r="RC106" i="1" s="1"/>
  <c r="RC70" i="1" a="1"/>
  <c r="RC70" i="1" s="1"/>
  <c r="RC71" i="1" a="1"/>
  <c r="RC71" i="1" s="1"/>
  <c r="RC105" i="1" a="1"/>
  <c r="RC105" i="1" s="1"/>
  <c r="RC99" i="1" a="1"/>
  <c r="RC99" i="1" s="1"/>
  <c r="RC57" i="1" a="1"/>
  <c r="RC57" i="1" s="1"/>
  <c r="RC82" i="1" a="1"/>
  <c r="RC82" i="1" s="1"/>
  <c r="RC39" i="1" a="1"/>
  <c r="RC39" i="1" s="1"/>
  <c r="RC88" i="1" a="1"/>
  <c r="RC88" i="1" s="1"/>
  <c r="RC69" i="1" a="1"/>
  <c r="RC69" i="1" s="1"/>
  <c r="RC85" i="1" a="1"/>
  <c r="RC85" i="1" s="1"/>
  <c r="RC58" i="1" a="1"/>
  <c r="RC58" i="1" s="1"/>
  <c r="RC72" i="1" a="1"/>
  <c r="RC72" i="1" s="1"/>
  <c r="RC47" i="1" a="1"/>
  <c r="RC47" i="1" s="1"/>
  <c r="RC108" i="1" a="1"/>
  <c r="RC108" i="1" s="1"/>
  <c r="RC94" i="1" a="1"/>
  <c r="RC94" i="1" s="1"/>
  <c r="RC40" i="1" a="1"/>
  <c r="RC40" i="1" s="1"/>
  <c r="RC59" i="1" a="1"/>
  <c r="RC59" i="1" s="1"/>
  <c r="RC66" i="1" a="1"/>
  <c r="RC66" i="1" s="1"/>
  <c r="RC95" i="1" a="1"/>
  <c r="RC95" i="1" s="1"/>
  <c r="RC104" i="1" a="1"/>
  <c r="RC104" i="1" s="1"/>
  <c r="RC97" i="1" a="1"/>
  <c r="RC97" i="1" s="1"/>
  <c r="RC107" i="1" a="1"/>
  <c r="RC107" i="1" s="1"/>
  <c r="RC45" i="1" a="1"/>
  <c r="RC45" i="1" s="1"/>
  <c r="RC55" i="1" a="1"/>
  <c r="RC55" i="1" s="1"/>
  <c r="RC48" i="1" a="1"/>
  <c r="RC48" i="1" s="1"/>
  <c r="RC60" i="1" a="1"/>
  <c r="RC60" i="1" s="1"/>
  <c r="RC65" i="1" a="1"/>
  <c r="RC65" i="1" s="1"/>
  <c r="RC89" i="1" a="1"/>
  <c r="RC89" i="1" s="1"/>
  <c r="RC49" i="1" a="1"/>
  <c r="RC49" i="1" s="1"/>
  <c r="RC61" i="1" a="1"/>
  <c r="RC61" i="1" s="1"/>
  <c r="RC87" i="1" a="1"/>
  <c r="RC87" i="1" s="1"/>
  <c r="RC67" i="1" a="1"/>
  <c r="RC67" i="1" s="1"/>
  <c r="RC46" i="1" a="1"/>
  <c r="RC46" i="1" s="1"/>
  <c r="RC93" i="1" a="1"/>
  <c r="RC93" i="1" s="1"/>
  <c r="RC86" i="1" a="1"/>
  <c r="RC86" i="1" s="1"/>
  <c r="RC62" i="1" a="1"/>
  <c r="RC62" i="1" s="1"/>
  <c r="RC98" i="1" a="1"/>
  <c r="RC98" i="1" s="1"/>
  <c r="RC54" i="1" a="1"/>
  <c r="RC54" i="1" s="1"/>
  <c r="RC53" i="1" a="1"/>
  <c r="RC53" i="1" s="1"/>
  <c r="RC51" i="1" a="1"/>
  <c r="RC51" i="1" s="1"/>
  <c r="RC63" i="1" a="1"/>
  <c r="RC63" i="1" s="1"/>
  <c r="RC41" i="1" a="1"/>
  <c r="RC41" i="1" s="1"/>
  <c r="RC96" i="1" a="1"/>
  <c r="RC96" i="1" s="1"/>
  <c r="RC83" i="1" a="1"/>
  <c r="RC83" i="1" s="1"/>
  <c r="RC64" i="1" a="1"/>
  <c r="RC64" i="1" s="1"/>
  <c r="RC68" i="1" a="1"/>
  <c r="RC68" i="1" s="1"/>
  <c r="RC50" i="1" a="1"/>
  <c r="RC50" i="1" s="1"/>
  <c r="RC52" i="1" a="1"/>
  <c r="RC52" i="1" s="1"/>
  <c r="RC73" i="1" a="1"/>
  <c r="RC73" i="1" s="1"/>
  <c r="RC74" i="1" a="1"/>
  <c r="RC74" i="1" s="1"/>
  <c r="RC75" i="1" a="1"/>
  <c r="RC75" i="1" s="1"/>
  <c r="RC76" i="1" a="1"/>
  <c r="RC76" i="1" s="1"/>
  <c r="RC77" i="1" a="1"/>
  <c r="RC77" i="1" s="1"/>
  <c r="RC78" i="1" a="1"/>
  <c r="RC78" i="1" s="1"/>
  <c r="C471" i="4"/>
  <c r="P471" i="4" s="1"/>
  <c r="B470" i="4"/>
  <c r="G485" i="4"/>
  <c r="H534" i="4"/>
  <c r="I535" i="4"/>
  <c r="P456" i="4"/>
  <c r="C457" i="4"/>
  <c r="F537" i="4"/>
  <c r="E537" i="4"/>
  <c r="D537" i="4"/>
  <c r="Q537" i="4" s="1"/>
  <c r="U472" i="4"/>
  <c r="V473" i="4"/>
  <c r="S456" i="4"/>
  <c r="B456" i="4"/>
  <c r="R509" i="4"/>
  <c r="A538" i="4"/>
  <c r="R512" i="4"/>
  <c r="R506" i="4"/>
  <c r="R503" i="4"/>
  <c r="KP110" i="1"/>
  <c r="KO110" i="1"/>
  <c r="ED110" i="1"/>
  <c r="EC110" i="1"/>
  <c r="DX110" i="1"/>
  <c r="ZH108" i="1" l="1" a="1"/>
  <c r="ZH108" i="1" s="1"/>
  <c r="ZH56" i="1" a="1"/>
  <c r="ZH56" i="1" s="1"/>
  <c r="ZH99" i="1" a="1"/>
  <c r="ZH99" i="1" s="1"/>
  <c r="ZH61" i="1" a="1"/>
  <c r="ZH61" i="1" s="1"/>
  <c r="ZH47" i="1" a="1"/>
  <c r="ZH47" i="1" s="1"/>
  <c r="ZH98" i="1" a="1"/>
  <c r="ZH98" i="1" s="1"/>
  <c r="ZH87" i="1" a="1"/>
  <c r="ZH87" i="1" s="1"/>
  <c r="ZH49" i="1" a="1"/>
  <c r="ZH49" i="1" s="1"/>
  <c r="ZH41" i="1" a="1"/>
  <c r="ZH41" i="1" s="1"/>
  <c r="ZH55" i="1" a="1"/>
  <c r="ZH55" i="1" s="1"/>
  <c r="ZH40" i="1" a="1"/>
  <c r="ZH40" i="1" s="1"/>
  <c r="ZH57" i="1" a="1"/>
  <c r="ZH57" i="1" s="1"/>
  <c r="ZH58" i="1" a="1"/>
  <c r="ZH58" i="1" s="1"/>
  <c r="ZI26" i="1"/>
  <c r="ZH59" i="1" a="1"/>
  <c r="ZH59" i="1" s="1"/>
  <c r="ZH46" i="1" a="1"/>
  <c r="ZH46" i="1" s="1"/>
  <c r="ZH104" i="1" a="1"/>
  <c r="ZH104" i="1" s="1"/>
  <c r="ZH105" i="1" a="1"/>
  <c r="ZH105" i="1" s="1"/>
  <c r="ZH82" i="1" a="1"/>
  <c r="ZH82" i="1" s="1"/>
  <c r="ZH39" i="1" a="1"/>
  <c r="ZH39" i="1" s="1"/>
  <c r="ZH96" i="1" a="1"/>
  <c r="ZH96" i="1" s="1"/>
  <c r="ZH83" i="1" a="1"/>
  <c r="ZH83" i="1" s="1"/>
  <c r="ZH84" i="1" a="1"/>
  <c r="ZH84" i="1" s="1"/>
  <c r="ZH94" i="1" a="1"/>
  <c r="ZH94" i="1" s="1"/>
  <c r="ZH107" i="1" a="1"/>
  <c r="ZH107" i="1" s="1"/>
  <c r="ZH100" i="1" a="1"/>
  <c r="ZH100" i="1" s="1"/>
  <c r="ZH4" i="1"/>
  <c r="ZH60" i="1" a="1"/>
  <c r="ZH60" i="1" s="1"/>
  <c r="ZH89" i="1" a="1"/>
  <c r="ZH89" i="1" s="1"/>
  <c r="ZH106" i="1" a="1"/>
  <c r="ZH106" i="1" s="1"/>
  <c r="ZH93" i="1" a="1"/>
  <c r="ZH93" i="1" s="1"/>
  <c r="ZH95" i="1" a="1"/>
  <c r="ZH95" i="1" s="1"/>
  <c r="ZH45" i="1" a="1"/>
  <c r="ZH45" i="1" s="1"/>
  <c r="ZH86" i="1" a="1"/>
  <c r="ZH86" i="1" s="1"/>
  <c r="ZH97" i="1" a="1"/>
  <c r="ZH97" i="1" s="1"/>
  <c r="ZH48" i="1" a="1"/>
  <c r="ZH48" i="1" s="1"/>
  <c r="ZH85" i="1" a="1"/>
  <c r="ZH85" i="1" s="1"/>
  <c r="ZH50" i="1" a="1"/>
  <c r="ZH50" i="1" s="1"/>
  <c r="ZH51" i="1" a="1"/>
  <c r="ZH51" i="1" s="1"/>
  <c r="ZH88" i="1" a="1"/>
  <c r="ZH88" i="1" s="1"/>
  <c r="ZH52" i="1" a="1"/>
  <c r="ZH52" i="1" s="1"/>
  <c r="ZH53" i="1" a="1"/>
  <c r="ZH53" i="1" s="1"/>
  <c r="ZH54" i="1" a="1"/>
  <c r="ZH54" i="1" s="1"/>
  <c r="ZH62" i="1" a="1"/>
  <c r="ZH62" i="1" s="1"/>
  <c r="ZH63" i="1" a="1"/>
  <c r="ZH63" i="1" s="1"/>
  <c r="ZH64" i="1" a="1"/>
  <c r="ZH64" i="1" s="1"/>
  <c r="ZH65" i="1" a="1"/>
  <c r="ZH65" i="1" s="1"/>
  <c r="ZH66" i="1" a="1"/>
  <c r="ZH66" i="1" s="1"/>
  <c r="ZH67" i="1" a="1"/>
  <c r="ZH67" i="1" s="1"/>
  <c r="ZH68" i="1" a="1"/>
  <c r="ZH68" i="1" s="1"/>
  <c r="ZH69" i="1" a="1"/>
  <c r="ZH69" i="1" s="1"/>
  <c r="ZH70" i="1" a="1"/>
  <c r="ZH70" i="1" s="1"/>
  <c r="ZH71" i="1" a="1"/>
  <c r="ZH71" i="1" s="1"/>
  <c r="ZH72" i="1" a="1"/>
  <c r="ZH72" i="1" s="1"/>
  <c r="ZH73" i="1" a="1"/>
  <c r="ZH73" i="1" s="1"/>
  <c r="ZH74" i="1" a="1"/>
  <c r="ZH74" i="1" s="1"/>
  <c r="ZH75" i="1" a="1"/>
  <c r="ZH75" i="1" s="1"/>
  <c r="ZH76" i="1" a="1"/>
  <c r="ZH76" i="1" s="1"/>
  <c r="ZH77" i="1" a="1"/>
  <c r="ZH77" i="1" s="1"/>
  <c r="ZH78" i="1" a="1"/>
  <c r="ZH78" i="1" s="1"/>
  <c r="IE159" i="4"/>
  <c r="XT4" i="1" s="1"/>
  <c r="BP159" i="4"/>
  <c r="RE4" i="1" s="1"/>
  <c r="BQ157" i="4"/>
  <c r="EW159" i="4"/>
  <c r="UL4" i="1" s="1"/>
  <c r="RD83" i="1" a="1"/>
  <c r="RD83" i="1" s="1"/>
  <c r="RD94" i="1" a="1"/>
  <c r="RD94" i="1" s="1"/>
  <c r="RD68" i="1" a="1"/>
  <c r="RD68" i="1" s="1"/>
  <c r="RD58" i="1" a="1"/>
  <c r="RD58" i="1" s="1"/>
  <c r="RD82" i="1" a="1"/>
  <c r="RD82" i="1" s="1"/>
  <c r="RD62" i="1" a="1"/>
  <c r="RD62" i="1" s="1"/>
  <c r="RD63" i="1" a="1"/>
  <c r="RD63" i="1" s="1"/>
  <c r="RD95" i="1" a="1"/>
  <c r="RD95" i="1" s="1"/>
  <c r="RD66" i="1" a="1"/>
  <c r="RD66" i="1" s="1"/>
  <c r="RD51" i="1" a="1"/>
  <c r="RD51" i="1" s="1"/>
  <c r="RD100" i="1" a="1"/>
  <c r="RD100" i="1" s="1"/>
  <c r="RD69" i="1" a="1"/>
  <c r="RD69" i="1" s="1"/>
  <c r="RD61" i="1" a="1"/>
  <c r="RD61" i="1" s="1"/>
  <c r="RD99" i="1" a="1"/>
  <c r="RD99" i="1" s="1"/>
  <c r="RD47" i="1" a="1"/>
  <c r="RD47" i="1" s="1"/>
  <c r="RD45" i="1" a="1"/>
  <c r="RD45" i="1" s="1"/>
  <c r="RD106" i="1" a="1"/>
  <c r="RD106" i="1" s="1"/>
  <c r="RD96" i="1" a="1"/>
  <c r="RD96" i="1" s="1"/>
  <c r="RD70" i="1" a="1"/>
  <c r="RD70" i="1" s="1"/>
  <c r="RD57" i="1" a="1"/>
  <c r="RD57" i="1" s="1"/>
  <c r="RD107" i="1" a="1"/>
  <c r="RD107" i="1" s="1"/>
  <c r="RD59" i="1" a="1"/>
  <c r="RD59" i="1" s="1"/>
  <c r="RD60" i="1" a="1"/>
  <c r="RD60" i="1" s="1"/>
  <c r="RD89" i="1" a="1"/>
  <c r="RD89" i="1" s="1"/>
  <c r="RD40" i="1" a="1"/>
  <c r="RD40" i="1" s="1"/>
  <c r="RD52" i="1" a="1"/>
  <c r="RD52" i="1" s="1"/>
  <c r="RD88" i="1" a="1"/>
  <c r="RD88" i="1" s="1"/>
  <c r="RD86" i="1" a="1"/>
  <c r="RD86" i="1" s="1"/>
  <c r="RD48" i="1" a="1"/>
  <c r="RD48" i="1" s="1"/>
  <c r="RD71" i="1" a="1"/>
  <c r="RD71" i="1" s="1"/>
  <c r="RD54" i="1" a="1"/>
  <c r="RD54" i="1" s="1"/>
  <c r="RD84" i="1" a="1"/>
  <c r="RD84" i="1" s="1"/>
  <c r="RD93" i="1" a="1"/>
  <c r="RD93" i="1" s="1"/>
  <c r="RD64" i="1" a="1"/>
  <c r="RD64" i="1" s="1"/>
  <c r="RD39" i="1" a="1"/>
  <c r="RD39" i="1" s="1"/>
  <c r="RD50" i="1" a="1"/>
  <c r="RD50" i="1" s="1"/>
  <c r="RD87" i="1" a="1"/>
  <c r="RD87" i="1" s="1"/>
  <c r="RD97" i="1" a="1"/>
  <c r="RD97" i="1" s="1"/>
  <c r="RD85" i="1" a="1"/>
  <c r="RD85" i="1" s="1"/>
  <c r="RD105" i="1" a="1"/>
  <c r="RD105" i="1" s="1"/>
  <c r="RD49" i="1" a="1"/>
  <c r="RD49" i="1" s="1"/>
  <c r="RD46" i="1" a="1"/>
  <c r="RD46" i="1" s="1"/>
  <c r="RD55" i="1" a="1"/>
  <c r="RD55" i="1" s="1"/>
  <c r="RD73" i="1" a="1"/>
  <c r="RD73" i="1" s="1"/>
  <c r="RD108" i="1" a="1"/>
  <c r="RD108" i="1" s="1"/>
  <c r="RD41" i="1" a="1"/>
  <c r="RD41" i="1" s="1"/>
  <c r="RD104" i="1" a="1"/>
  <c r="RD104" i="1" s="1"/>
  <c r="RD56" i="1" a="1"/>
  <c r="RD56" i="1" s="1"/>
  <c r="RD72" i="1" a="1"/>
  <c r="RD72" i="1" s="1"/>
  <c r="RD98" i="1" a="1"/>
  <c r="RD98" i="1" s="1"/>
  <c r="RD65" i="1" a="1"/>
  <c r="RD65" i="1" s="1"/>
  <c r="RD53" i="1" a="1"/>
  <c r="RD53" i="1" s="1"/>
  <c r="RD67" i="1" a="1"/>
  <c r="RD67" i="1" s="1"/>
  <c r="RD74" i="1" a="1"/>
  <c r="RD74" i="1" s="1"/>
  <c r="RD75" i="1" a="1"/>
  <c r="RD75" i="1" s="1"/>
  <c r="RD76" i="1" a="1"/>
  <c r="RD76" i="1" s="1"/>
  <c r="RD77" i="1" a="1"/>
  <c r="RD77" i="1" s="1"/>
  <c r="RD78" i="1" a="1"/>
  <c r="RD78" i="1" s="1"/>
  <c r="C472" i="4"/>
  <c r="P472" i="4" s="1"/>
  <c r="B471" i="4"/>
  <c r="H535" i="4"/>
  <c r="I536" i="4"/>
  <c r="G486" i="4"/>
  <c r="P457" i="4"/>
  <c r="C458" i="4"/>
  <c r="F538" i="4"/>
  <c r="E538" i="4"/>
  <c r="D538" i="4"/>
  <c r="Q538" i="4" s="1"/>
  <c r="V474" i="4"/>
  <c r="U473" i="4"/>
  <c r="S457" i="4"/>
  <c r="B457" i="4"/>
  <c r="R510" i="4"/>
  <c r="R507" i="4"/>
  <c r="R516" i="4"/>
  <c r="A539" i="4"/>
  <c r="R513" i="4"/>
  <c r="KP33" i="1"/>
  <c r="KO33" i="1"/>
  <c r="EC33" i="1"/>
  <c r="ED33" i="1"/>
  <c r="DX33" i="1"/>
  <c r="DX36" i="1" s="1"/>
  <c r="ZI108" i="1" l="1" a="1"/>
  <c r="ZI108" i="1" s="1"/>
  <c r="ZI56" i="1" a="1"/>
  <c r="ZI56" i="1" s="1"/>
  <c r="ZI4" i="1"/>
  <c r="ZI59" i="1" a="1"/>
  <c r="ZI59" i="1" s="1"/>
  <c r="ZI41" i="1" a="1"/>
  <c r="ZI41" i="1" s="1"/>
  <c r="ZI61" i="1" a="1"/>
  <c r="ZI61" i="1" s="1"/>
  <c r="ZI93" i="1" a="1"/>
  <c r="ZI93" i="1" s="1"/>
  <c r="ZI98" i="1" a="1"/>
  <c r="ZI98" i="1" s="1"/>
  <c r="ZI83" i="1" a="1"/>
  <c r="ZI83" i="1" s="1"/>
  <c r="ZI105" i="1" a="1"/>
  <c r="ZI105" i="1" s="1"/>
  <c r="ZI55" i="1" a="1"/>
  <c r="ZI55" i="1" s="1"/>
  <c r="ZI99" i="1" a="1"/>
  <c r="ZI99" i="1" s="1"/>
  <c r="ZI57" i="1" a="1"/>
  <c r="ZI57" i="1" s="1"/>
  <c r="ZI106" i="1" a="1"/>
  <c r="ZI106" i="1" s="1"/>
  <c r="ZI58" i="1" a="1"/>
  <c r="ZI58" i="1" s="1"/>
  <c r="ZI100" i="1" a="1"/>
  <c r="ZI100" i="1" s="1"/>
  <c r="ZJ26" i="1"/>
  <c r="ZI60" i="1" a="1"/>
  <c r="ZI60" i="1" s="1"/>
  <c r="ZI89" i="1" a="1"/>
  <c r="ZI89" i="1" s="1"/>
  <c r="ZI104" i="1" a="1"/>
  <c r="ZI104" i="1" s="1"/>
  <c r="ZI94" i="1" a="1"/>
  <c r="ZI94" i="1" s="1"/>
  <c r="ZI86" i="1" a="1"/>
  <c r="ZI86" i="1" s="1"/>
  <c r="ZI96" i="1" a="1"/>
  <c r="ZI96" i="1" s="1"/>
  <c r="ZI45" i="1" a="1"/>
  <c r="ZI45" i="1" s="1"/>
  <c r="ZI95" i="1" a="1"/>
  <c r="ZI95" i="1" s="1"/>
  <c r="ZI85" i="1" a="1"/>
  <c r="ZI85" i="1" s="1"/>
  <c r="ZI48" i="1" a="1"/>
  <c r="ZI48" i="1" s="1"/>
  <c r="ZI49" i="1" a="1"/>
  <c r="ZI49" i="1" s="1"/>
  <c r="ZI84" i="1" a="1"/>
  <c r="ZI84" i="1" s="1"/>
  <c r="ZI82" i="1" a="1"/>
  <c r="ZI82" i="1" s="1"/>
  <c r="ZI53" i="1" a="1"/>
  <c r="ZI53" i="1" s="1"/>
  <c r="ZI46" i="1" a="1"/>
  <c r="ZI46" i="1" s="1"/>
  <c r="ZI54" i="1" a="1"/>
  <c r="ZI54" i="1" s="1"/>
  <c r="ZI107" i="1" a="1"/>
  <c r="ZI107" i="1" s="1"/>
  <c r="ZI39" i="1" a="1"/>
  <c r="ZI39" i="1" s="1"/>
  <c r="ZI47" i="1" a="1"/>
  <c r="ZI47" i="1" s="1"/>
  <c r="ZI88" i="1" a="1"/>
  <c r="ZI88" i="1" s="1"/>
  <c r="ZI97" i="1" a="1"/>
  <c r="ZI97" i="1" s="1"/>
  <c r="ZI87" i="1" a="1"/>
  <c r="ZI87" i="1" s="1"/>
  <c r="ZI50" i="1" a="1"/>
  <c r="ZI50" i="1" s="1"/>
  <c r="ZI51" i="1" a="1"/>
  <c r="ZI51" i="1" s="1"/>
  <c r="ZI52" i="1" a="1"/>
  <c r="ZI52" i="1" s="1"/>
  <c r="ZI40" i="1" a="1"/>
  <c r="ZI40" i="1" s="1"/>
  <c r="ZI62" i="1" a="1"/>
  <c r="ZI62" i="1" s="1"/>
  <c r="ZI63" i="1" a="1"/>
  <c r="ZI63" i="1" s="1"/>
  <c r="ZI64" i="1" a="1"/>
  <c r="ZI64" i="1" s="1"/>
  <c r="ZI65" i="1" a="1"/>
  <c r="ZI65" i="1" s="1"/>
  <c r="ZI66" i="1" a="1"/>
  <c r="ZI66" i="1" s="1"/>
  <c r="ZI67" i="1" a="1"/>
  <c r="ZI67" i="1" s="1"/>
  <c r="ZI68" i="1" a="1"/>
  <c r="ZI68" i="1" s="1"/>
  <c r="ZI69" i="1" a="1"/>
  <c r="ZI69" i="1" s="1"/>
  <c r="ZI70" i="1" a="1"/>
  <c r="ZI70" i="1" s="1"/>
  <c r="ZI71" i="1" a="1"/>
  <c r="ZI71" i="1" s="1"/>
  <c r="ZI72" i="1" a="1"/>
  <c r="ZI72" i="1" s="1"/>
  <c r="ZI73" i="1" a="1"/>
  <c r="ZI73" i="1" s="1"/>
  <c r="ZI74" i="1" a="1"/>
  <c r="ZI74" i="1" s="1"/>
  <c r="ZI75" i="1" a="1"/>
  <c r="ZI75" i="1" s="1"/>
  <c r="ZI76" i="1" a="1"/>
  <c r="ZI76" i="1" s="1"/>
  <c r="ZI77" i="1" a="1"/>
  <c r="ZI77" i="1" s="1"/>
  <c r="ZI78" i="1" a="1"/>
  <c r="ZI78" i="1" s="1"/>
  <c r="IF159" i="4"/>
  <c r="XU4" i="1" s="1"/>
  <c r="RE73" i="1" a="1"/>
  <c r="RE73" i="1" s="1"/>
  <c r="RE55" i="1" a="1"/>
  <c r="RE55" i="1" s="1"/>
  <c r="RE45" i="1" a="1"/>
  <c r="RE45" i="1" s="1"/>
  <c r="RE67" i="1" a="1"/>
  <c r="RE67" i="1" s="1"/>
  <c r="RE84" i="1" a="1"/>
  <c r="RE84" i="1" s="1"/>
  <c r="RE40" i="1" a="1"/>
  <c r="RE40" i="1" s="1"/>
  <c r="RE88" i="1" a="1"/>
  <c r="RE88" i="1" s="1"/>
  <c r="RE97" i="1" a="1"/>
  <c r="RE97" i="1" s="1"/>
  <c r="RE104" i="1" a="1"/>
  <c r="RE104" i="1" s="1"/>
  <c r="RE100" i="1" a="1"/>
  <c r="RE100" i="1" s="1"/>
  <c r="RE68" i="1" a="1"/>
  <c r="RE68" i="1" s="1"/>
  <c r="RE86" i="1" a="1"/>
  <c r="RE86" i="1" s="1"/>
  <c r="RE95" i="1" a="1"/>
  <c r="RE95" i="1" s="1"/>
  <c r="RE61" i="1" a="1"/>
  <c r="RE61" i="1" s="1"/>
  <c r="RE63" i="1" a="1"/>
  <c r="RE63" i="1" s="1"/>
  <c r="RE51" i="1" a="1"/>
  <c r="RE51" i="1" s="1"/>
  <c r="RE65" i="1" a="1"/>
  <c r="RE65" i="1" s="1"/>
  <c r="RE53" i="1" a="1"/>
  <c r="RE53" i="1" s="1"/>
  <c r="RE96" i="1" a="1"/>
  <c r="RE96" i="1" s="1"/>
  <c r="RE69" i="1" a="1"/>
  <c r="RE69" i="1" s="1"/>
  <c r="RE71" i="1" a="1"/>
  <c r="RE71" i="1" s="1"/>
  <c r="RE58" i="1" a="1"/>
  <c r="RE58" i="1" s="1"/>
  <c r="RE39" i="1" a="1"/>
  <c r="RE39" i="1" s="1"/>
  <c r="RE54" i="1" a="1"/>
  <c r="RE54" i="1" s="1"/>
  <c r="RE105" i="1" a="1"/>
  <c r="RE105" i="1" s="1"/>
  <c r="RE47" i="1" a="1"/>
  <c r="RE47" i="1" s="1"/>
  <c r="RE70" i="1" a="1"/>
  <c r="RE70" i="1" s="1"/>
  <c r="RE57" i="1" a="1"/>
  <c r="RE57" i="1" s="1"/>
  <c r="RE107" i="1" a="1"/>
  <c r="RE107" i="1" s="1"/>
  <c r="RE60" i="1" a="1"/>
  <c r="RE60" i="1" s="1"/>
  <c r="RE62" i="1" a="1"/>
  <c r="RE62" i="1" s="1"/>
  <c r="RE46" i="1" a="1"/>
  <c r="RE46" i="1" s="1"/>
  <c r="RE66" i="1" a="1"/>
  <c r="RE66" i="1" s="1"/>
  <c r="RE48" i="1" a="1"/>
  <c r="RE48" i="1" s="1"/>
  <c r="RE82" i="1" a="1"/>
  <c r="RE82" i="1" s="1"/>
  <c r="RE98" i="1" a="1"/>
  <c r="RE98" i="1" s="1"/>
  <c r="RE72" i="1" a="1"/>
  <c r="RE72" i="1" s="1"/>
  <c r="RE41" i="1" a="1"/>
  <c r="RE41" i="1" s="1"/>
  <c r="RE52" i="1" a="1"/>
  <c r="RE52" i="1" s="1"/>
  <c r="RE74" i="1" a="1"/>
  <c r="RE74" i="1" s="1"/>
  <c r="RE99" i="1" a="1"/>
  <c r="RE99" i="1" s="1"/>
  <c r="RE85" i="1" a="1"/>
  <c r="RE85" i="1" s="1"/>
  <c r="RE108" i="1" a="1"/>
  <c r="RE108" i="1" s="1"/>
  <c r="RE64" i="1" a="1"/>
  <c r="RE64" i="1" s="1"/>
  <c r="RE94" i="1" a="1"/>
  <c r="RE94" i="1" s="1"/>
  <c r="RE106" i="1" a="1"/>
  <c r="RE106" i="1" s="1"/>
  <c r="RE56" i="1" a="1"/>
  <c r="RE56" i="1" s="1"/>
  <c r="RE83" i="1" a="1"/>
  <c r="RE83" i="1" s="1"/>
  <c r="RE59" i="1" a="1"/>
  <c r="RE59" i="1" s="1"/>
  <c r="RE89" i="1" a="1"/>
  <c r="RE89" i="1" s="1"/>
  <c r="RE93" i="1" a="1"/>
  <c r="RE93" i="1" s="1"/>
  <c r="RE50" i="1" a="1"/>
  <c r="RE50" i="1" s="1"/>
  <c r="RE87" i="1" a="1"/>
  <c r="RE87" i="1" s="1"/>
  <c r="RE49" i="1" a="1"/>
  <c r="RE49" i="1" s="1"/>
  <c r="RE75" i="1" a="1"/>
  <c r="RE75" i="1" s="1"/>
  <c r="RE76" i="1" a="1"/>
  <c r="RE76" i="1" s="1"/>
  <c r="RE77" i="1" a="1"/>
  <c r="RE77" i="1" s="1"/>
  <c r="RE78" i="1" a="1"/>
  <c r="RE78" i="1" s="1"/>
  <c r="BR157" i="4"/>
  <c r="BQ159" i="4"/>
  <c r="RF4" i="1" s="1"/>
  <c r="EX159" i="4"/>
  <c r="UM4" i="1" s="1"/>
  <c r="C473" i="4"/>
  <c r="P473" i="4" s="1"/>
  <c r="B472" i="4"/>
  <c r="G487" i="4"/>
  <c r="H536" i="4"/>
  <c r="I537" i="4"/>
  <c r="P458" i="4"/>
  <c r="C459" i="4"/>
  <c r="F539" i="4"/>
  <c r="E539" i="4"/>
  <c r="D539" i="4"/>
  <c r="Q539" i="4" s="1"/>
  <c r="U474" i="4"/>
  <c r="V475" i="4"/>
  <c r="S458" i="4"/>
  <c r="B458" i="4"/>
  <c r="R520" i="4"/>
  <c r="R517" i="4"/>
  <c r="A540" i="4"/>
  <c r="R511" i="4"/>
  <c r="R514" i="4"/>
  <c r="KP36" i="1"/>
  <c r="KO36" i="1"/>
  <c r="EC36" i="1"/>
  <c r="ED36" i="1"/>
  <c r="ZJ99" i="1" l="1" a="1"/>
  <c r="ZJ99" i="1" s="1"/>
  <c r="ZJ56" i="1" a="1"/>
  <c r="ZJ56" i="1" s="1"/>
  <c r="ZJ108" i="1" a="1"/>
  <c r="ZJ108" i="1" s="1"/>
  <c r="ZJ4" i="1"/>
  <c r="ZJ59" i="1" a="1"/>
  <c r="ZJ59" i="1" s="1"/>
  <c r="ZJ105" i="1" a="1"/>
  <c r="ZJ105" i="1" s="1"/>
  <c r="ZJ89" i="1" a="1"/>
  <c r="ZJ89" i="1" s="1"/>
  <c r="ZJ46" i="1" a="1"/>
  <c r="ZJ46" i="1" s="1"/>
  <c r="ZJ104" i="1" a="1"/>
  <c r="ZJ104" i="1" s="1"/>
  <c r="ZJ94" i="1" a="1"/>
  <c r="ZJ94" i="1" s="1"/>
  <c r="ZJ39" i="1" a="1"/>
  <c r="ZJ39" i="1" s="1"/>
  <c r="ZJ86" i="1" a="1"/>
  <c r="ZJ86" i="1" s="1"/>
  <c r="ZJ87" i="1" a="1"/>
  <c r="ZJ87" i="1" s="1"/>
  <c r="ZJ51" i="1" a="1"/>
  <c r="ZJ51" i="1" s="1"/>
  <c r="ZJ52" i="1" a="1"/>
  <c r="ZJ52" i="1" s="1"/>
  <c r="ZJ106" i="1" a="1"/>
  <c r="ZJ106" i="1" s="1"/>
  <c r="ZJ57" i="1" a="1"/>
  <c r="ZJ57" i="1" s="1"/>
  <c r="ZJ58" i="1" a="1"/>
  <c r="ZJ58" i="1" s="1"/>
  <c r="ZJ40" i="1" a="1"/>
  <c r="ZJ40" i="1" s="1"/>
  <c r="ZJ60" i="1" a="1"/>
  <c r="ZJ60" i="1" s="1"/>
  <c r="ZJ88" i="1" a="1"/>
  <c r="ZJ88" i="1" s="1"/>
  <c r="ZJ96" i="1" a="1"/>
  <c r="ZJ96" i="1" s="1"/>
  <c r="ZJ83" i="1" a="1"/>
  <c r="ZJ83" i="1" s="1"/>
  <c r="ZJ47" i="1" a="1"/>
  <c r="ZJ47" i="1" s="1"/>
  <c r="ZJ48" i="1" a="1"/>
  <c r="ZJ48" i="1" s="1"/>
  <c r="ZJ93" i="1" a="1"/>
  <c r="ZJ93" i="1" s="1"/>
  <c r="ZJ82" i="1" a="1"/>
  <c r="ZJ82" i="1" s="1"/>
  <c r="ZJ100" i="1" a="1"/>
  <c r="ZJ100" i="1" s="1"/>
  <c r="ZJ41" i="1" a="1"/>
  <c r="ZJ41" i="1" s="1"/>
  <c r="ZJ55" i="1" a="1"/>
  <c r="ZJ55" i="1" s="1"/>
  <c r="ZK26" i="1"/>
  <c r="ZJ61" i="1" a="1"/>
  <c r="ZJ61" i="1" s="1"/>
  <c r="ZJ95" i="1" a="1"/>
  <c r="ZJ95" i="1" s="1"/>
  <c r="ZJ84" i="1" a="1"/>
  <c r="ZJ84" i="1" s="1"/>
  <c r="ZJ97" i="1" a="1"/>
  <c r="ZJ97" i="1" s="1"/>
  <c r="ZJ98" i="1" a="1"/>
  <c r="ZJ98" i="1" s="1"/>
  <c r="ZJ45" i="1" a="1"/>
  <c r="ZJ45" i="1" s="1"/>
  <c r="ZJ49" i="1" a="1"/>
  <c r="ZJ49" i="1" s="1"/>
  <c r="ZJ50" i="1" a="1"/>
  <c r="ZJ50" i="1" s="1"/>
  <c r="ZJ85" i="1" a="1"/>
  <c r="ZJ85" i="1" s="1"/>
  <c r="ZJ53" i="1" a="1"/>
  <c r="ZJ53" i="1" s="1"/>
  <c r="ZJ107" i="1" a="1"/>
  <c r="ZJ107" i="1" s="1"/>
  <c r="ZJ54" i="1" a="1"/>
  <c r="ZJ54" i="1" s="1"/>
  <c r="ZJ62" i="1" a="1"/>
  <c r="ZJ62" i="1" s="1"/>
  <c r="ZJ63" i="1" a="1"/>
  <c r="ZJ63" i="1" s="1"/>
  <c r="ZJ64" i="1" a="1"/>
  <c r="ZJ64" i="1" s="1"/>
  <c r="ZJ65" i="1" a="1"/>
  <c r="ZJ65" i="1" s="1"/>
  <c r="ZJ66" i="1" a="1"/>
  <c r="ZJ66" i="1" s="1"/>
  <c r="ZJ67" i="1" a="1"/>
  <c r="ZJ67" i="1" s="1"/>
  <c r="ZJ68" i="1" a="1"/>
  <c r="ZJ68" i="1" s="1"/>
  <c r="ZJ69" i="1" a="1"/>
  <c r="ZJ69" i="1" s="1"/>
  <c r="ZJ70" i="1" a="1"/>
  <c r="ZJ70" i="1" s="1"/>
  <c r="ZJ71" i="1" a="1"/>
  <c r="ZJ71" i="1" s="1"/>
  <c r="ZJ72" i="1" a="1"/>
  <c r="ZJ72" i="1" s="1"/>
  <c r="ZJ73" i="1" a="1"/>
  <c r="ZJ73" i="1" s="1"/>
  <c r="ZJ74" i="1" a="1"/>
  <c r="ZJ74" i="1" s="1"/>
  <c r="ZJ75" i="1" a="1"/>
  <c r="ZJ75" i="1" s="1"/>
  <c r="ZJ76" i="1" a="1"/>
  <c r="ZJ76" i="1" s="1"/>
  <c r="ZJ77" i="1" a="1"/>
  <c r="ZJ77" i="1" s="1"/>
  <c r="ZJ78" i="1" a="1"/>
  <c r="ZJ78" i="1" s="1"/>
  <c r="IG159" i="4"/>
  <c r="XV4" i="1" s="1"/>
  <c r="RF45" i="1" a="1"/>
  <c r="RF45" i="1" s="1"/>
  <c r="RF47" i="1" a="1"/>
  <c r="RF47" i="1" s="1"/>
  <c r="RF67" i="1" a="1"/>
  <c r="RF67" i="1" s="1"/>
  <c r="RF82" i="1" a="1"/>
  <c r="RF82" i="1" s="1"/>
  <c r="RF57" i="1" a="1"/>
  <c r="RF57" i="1" s="1"/>
  <c r="RF99" i="1" a="1"/>
  <c r="RF99" i="1" s="1"/>
  <c r="RF63" i="1" a="1"/>
  <c r="RF63" i="1" s="1"/>
  <c r="RF48" i="1" a="1"/>
  <c r="RF48" i="1" s="1"/>
  <c r="RF53" i="1" a="1"/>
  <c r="RF53" i="1" s="1"/>
  <c r="RF94" i="1" a="1"/>
  <c r="RF94" i="1" s="1"/>
  <c r="RF87" i="1" a="1"/>
  <c r="RF87" i="1" s="1"/>
  <c r="RF68" i="1" a="1"/>
  <c r="RF68" i="1" s="1"/>
  <c r="RF75" i="1" a="1"/>
  <c r="RF75" i="1" s="1"/>
  <c r="RF96" i="1" a="1"/>
  <c r="RF96" i="1" s="1"/>
  <c r="RF41" i="1" a="1"/>
  <c r="RF41" i="1" s="1"/>
  <c r="RF50" i="1" a="1"/>
  <c r="RF50" i="1" s="1"/>
  <c r="RF97" i="1" a="1"/>
  <c r="RF97" i="1" s="1"/>
  <c r="RF65" i="1" a="1"/>
  <c r="RF65" i="1" s="1"/>
  <c r="RF66" i="1" a="1"/>
  <c r="RF66" i="1" s="1"/>
  <c r="RF46" i="1" a="1"/>
  <c r="RF46" i="1" s="1"/>
  <c r="RF95" i="1" a="1"/>
  <c r="RF95" i="1" s="1"/>
  <c r="RF69" i="1" a="1"/>
  <c r="RF69" i="1" s="1"/>
  <c r="RF74" i="1" a="1"/>
  <c r="RF74" i="1" s="1"/>
  <c r="RF59" i="1" a="1"/>
  <c r="RF59" i="1" s="1"/>
  <c r="RF85" i="1" a="1"/>
  <c r="RF85" i="1" s="1"/>
  <c r="RF108" i="1" a="1"/>
  <c r="RF108" i="1" s="1"/>
  <c r="RF86" i="1" a="1"/>
  <c r="RF86" i="1" s="1"/>
  <c r="RF84" i="1" a="1"/>
  <c r="RF84" i="1" s="1"/>
  <c r="RF70" i="1" a="1"/>
  <c r="RF70" i="1" s="1"/>
  <c r="RF58" i="1" a="1"/>
  <c r="RF58" i="1" s="1"/>
  <c r="RF61" i="1" a="1"/>
  <c r="RF61" i="1" s="1"/>
  <c r="RF62" i="1" a="1"/>
  <c r="RF62" i="1" s="1"/>
  <c r="RF100" i="1" a="1"/>
  <c r="RF100" i="1" s="1"/>
  <c r="RF93" i="1" a="1"/>
  <c r="RF93" i="1" s="1"/>
  <c r="RF55" i="1" a="1"/>
  <c r="RF55" i="1" s="1"/>
  <c r="RF51" i="1" a="1"/>
  <c r="RF51" i="1" s="1"/>
  <c r="RF71" i="1" a="1"/>
  <c r="RF71" i="1" s="1"/>
  <c r="RF40" i="1" a="1"/>
  <c r="RF40" i="1" s="1"/>
  <c r="RF83" i="1" a="1"/>
  <c r="RF83" i="1" s="1"/>
  <c r="RF52" i="1" a="1"/>
  <c r="RF52" i="1" s="1"/>
  <c r="RF72" i="1" a="1"/>
  <c r="RF72" i="1" s="1"/>
  <c r="RF98" i="1" a="1"/>
  <c r="RF98" i="1" s="1"/>
  <c r="RF104" i="1" a="1"/>
  <c r="RF104" i="1" s="1"/>
  <c r="RF73" i="1" a="1"/>
  <c r="RF73" i="1" s="1"/>
  <c r="RF56" i="1" a="1"/>
  <c r="RF56" i="1" s="1"/>
  <c r="RF64" i="1" a="1"/>
  <c r="RF64" i="1" s="1"/>
  <c r="RF106" i="1" a="1"/>
  <c r="RF106" i="1" s="1"/>
  <c r="RF54" i="1" a="1"/>
  <c r="RF54" i="1" s="1"/>
  <c r="RF39" i="1" a="1"/>
  <c r="RF39" i="1" s="1"/>
  <c r="RF89" i="1" a="1"/>
  <c r="RF89" i="1" s="1"/>
  <c r="RF107" i="1" a="1"/>
  <c r="RF107" i="1" s="1"/>
  <c r="RF105" i="1" a="1"/>
  <c r="RF105" i="1" s="1"/>
  <c r="RF60" i="1" a="1"/>
  <c r="RF60" i="1" s="1"/>
  <c r="RF49" i="1" a="1"/>
  <c r="RF49" i="1" s="1"/>
  <c r="RF88" i="1" a="1"/>
  <c r="RF88" i="1" s="1"/>
  <c r="RF76" i="1" a="1"/>
  <c r="RF76" i="1" s="1"/>
  <c r="RF77" i="1" a="1"/>
  <c r="RF77" i="1" s="1"/>
  <c r="RF78" i="1" a="1"/>
  <c r="RF78" i="1" s="1"/>
  <c r="BR159" i="4"/>
  <c r="RG4" i="1" s="1"/>
  <c r="BS157" i="4"/>
  <c r="EY159" i="4"/>
  <c r="UN4" i="1" s="1"/>
  <c r="B473" i="4"/>
  <c r="C474" i="4"/>
  <c r="P474" i="4" s="1"/>
  <c r="H537" i="4"/>
  <c r="I538" i="4"/>
  <c r="G488" i="4"/>
  <c r="P459" i="4"/>
  <c r="C460" i="4"/>
  <c r="F540" i="4"/>
  <c r="E540" i="4"/>
  <c r="D540" i="4"/>
  <c r="Q540" i="4" s="1"/>
  <c r="V476" i="4"/>
  <c r="U475" i="4"/>
  <c r="S459" i="4"/>
  <c r="B459" i="4"/>
  <c r="R521" i="4"/>
  <c r="R515" i="4"/>
  <c r="A541" i="4"/>
  <c r="R524" i="4"/>
  <c r="R518" i="4"/>
  <c r="ZK100" i="1" l="1" a="1"/>
  <c r="ZK100" i="1" s="1"/>
  <c r="ZK56" i="1" a="1"/>
  <c r="ZK56" i="1" s="1"/>
  <c r="ZK41" i="1" a="1"/>
  <c r="ZK41" i="1" s="1"/>
  <c r="ZK105" i="1" a="1"/>
  <c r="ZK105" i="1" s="1"/>
  <c r="ZK107" i="1" a="1"/>
  <c r="ZK107" i="1" s="1"/>
  <c r="ZK94" i="1" a="1"/>
  <c r="ZK94" i="1" s="1"/>
  <c r="ZK104" i="1" a="1"/>
  <c r="ZK104" i="1" s="1"/>
  <c r="ZK93" i="1" a="1"/>
  <c r="ZK93" i="1" s="1"/>
  <c r="ZK83" i="1" a="1"/>
  <c r="ZK83" i="1" s="1"/>
  <c r="ZK98" i="1" a="1"/>
  <c r="ZK98" i="1" s="1"/>
  <c r="ZK85" i="1" a="1"/>
  <c r="ZK85" i="1" s="1"/>
  <c r="ZK45" i="1" a="1"/>
  <c r="ZK45" i="1" s="1"/>
  <c r="ZK46" i="1" a="1"/>
  <c r="ZK46" i="1" s="1"/>
  <c r="ZK99" i="1" a="1"/>
  <c r="ZK99" i="1" s="1"/>
  <c r="ZK57" i="1" a="1"/>
  <c r="ZK57" i="1" s="1"/>
  <c r="ZK58" i="1" a="1"/>
  <c r="ZK58" i="1" s="1"/>
  <c r="ZK4" i="1"/>
  <c r="ZK59" i="1" a="1"/>
  <c r="ZK59" i="1" s="1"/>
  <c r="ZL26" i="1"/>
  <c r="ZK89" i="1" a="1"/>
  <c r="ZK89" i="1" s="1"/>
  <c r="ZK61" i="1" a="1"/>
  <c r="ZK61" i="1" s="1"/>
  <c r="ZK108" i="1" a="1"/>
  <c r="ZK108" i="1" s="1"/>
  <c r="ZK82" i="1" a="1"/>
  <c r="ZK82" i="1" s="1"/>
  <c r="ZK97" i="1" a="1"/>
  <c r="ZK97" i="1" s="1"/>
  <c r="ZK48" i="1" a="1"/>
  <c r="ZK48" i="1" s="1"/>
  <c r="ZK49" i="1" a="1"/>
  <c r="ZK49" i="1" s="1"/>
  <c r="ZK40" i="1" a="1"/>
  <c r="ZK40" i="1" s="1"/>
  <c r="ZK106" i="1" a="1"/>
  <c r="ZK106" i="1" s="1"/>
  <c r="ZK54" i="1" a="1"/>
  <c r="ZK54" i="1" s="1"/>
  <c r="ZK55" i="1" a="1"/>
  <c r="ZK55" i="1" s="1"/>
  <c r="ZK60" i="1" a="1"/>
  <c r="ZK60" i="1" s="1"/>
  <c r="ZK47" i="1" a="1"/>
  <c r="ZK47" i="1" s="1"/>
  <c r="ZK88" i="1" a="1"/>
  <c r="ZK88" i="1" s="1"/>
  <c r="ZK95" i="1" a="1"/>
  <c r="ZK95" i="1" s="1"/>
  <c r="ZK86" i="1" a="1"/>
  <c r="ZK86" i="1" s="1"/>
  <c r="ZK96" i="1" a="1"/>
  <c r="ZK96" i="1" s="1"/>
  <c r="ZK39" i="1" a="1"/>
  <c r="ZK39" i="1" s="1"/>
  <c r="ZK87" i="1" a="1"/>
  <c r="ZK87" i="1" s="1"/>
  <c r="ZK50" i="1" a="1"/>
  <c r="ZK50" i="1" s="1"/>
  <c r="ZK51" i="1" a="1"/>
  <c r="ZK51" i="1" s="1"/>
  <c r="ZK84" i="1" a="1"/>
  <c r="ZK84" i="1" s="1"/>
  <c r="ZK52" i="1" a="1"/>
  <c r="ZK52" i="1" s="1"/>
  <c r="ZK53" i="1" a="1"/>
  <c r="ZK53" i="1" s="1"/>
  <c r="ZK62" i="1" a="1"/>
  <c r="ZK62" i="1" s="1"/>
  <c r="ZK63" i="1" a="1"/>
  <c r="ZK63" i="1" s="1"/>
  <c r="ZK64" i="1" a="1"/>
  <c r="ZK64" i="1" s="1"/>
  <c r="ZK65" i="1" a="1"/>
  <c r="ZK65" i="1" s="1"/>
  <c r="ZK66" i="1" a="1"/>
  <c r="ZK66" i="1" s="1"/>
  <c r="ZK67" i="1" a="1"/>
  <c r="ZK67" i="1" s="1"/>
  <c r="ZK68" i="1" a="1"/>
  <c r="ZK68" i="1" s="1"/>
  <c r="ZK69" i="1" a="1"/>
  <c r="ZK69" i="1" s="1"/>
  <c r="ZK70" i="1" a="1"/>
  <c r="ZK70" i="1" s="1"/>
  <c r="ZK71" i="1" a="1"/>
  <c r="ZK71" i="1" s="1"/>
  <c r="ZK72" i="1" a="1"/>
  <c r="ZK72" i="1" s="1"/>
  <c r="ZK73" i="1" a="1"/>
  <c r="ZK73" i="1" s="1"/>
  <c r="ZK74" i="1" a="1"/>
  <c r="ZK74" i="1" s="1"/>
  <c r="ZK75" i="1" a="1"/>
  <c r="ZK75" i="1" s="1"/>
  <c r="ZK76" i="1" a="1"/>
  <c r="ZK76" i="1" s="1"/>
  <c r="ZK77" i="1" a="1"/>
  <c r="ZK77" i="1" s="1"/>
  <c r="ZK78" i="1" a="1"/>
  <c r="ZK78" i="1" s="1"/>
  <c r="IH159" i="4"/>
  <c r="XW4" i="1" s="1"/>
  <c r="RG84" i="1" a="1"/>
  <c r="RG84" i="1" s="1"/>
  <c r="RG56" i="1" a="1"/>
  <c r="RG56" i="1" s="1"/>
  <c r="RG95" i="1" a="1"/>
  <c r="RG95" i="1" s="1"/>
  <c r="RG65" i="1" a="1"/>
  <c r="RG65" i="1" s="1"/>
  <c r="RG52" i="1" a="1"/>
  <c r="RG52" i="1" s="1"/>
  <c r="RG68" i="1" a="1"/>
  <c r="RG68" i="1" s="1"/>
  <c r="RG70" i="1" a="1"/>
  <c r="RG70" i="1" s="1"/>
  <c r="RG108" i="1" a="1"/>
  <c r="RG108" i="1" s="1"/>
  <c r="RG106" i="1" a="1"/>
  <c r="RG106" i="1" s="1"/>
  <c r="RG40" i="1" a="1"/>
  <c r="RG40" i="1" s="1"/>
  <c r="RG46" i="1" a="1"/>
  <c r="RG46" i="1" s="1"/>
  <c r="RG104" i="1" a="1"/>
  <c r="RG104" i="1" s="1"/>
  <c r="RG50" i="1" a="1"/>
  <c r="RG50" i="1" s="1"/>
  <c r="RG45" i="1" a="1"/>
  <c r="RG45" i="1" s="1"/>
  <c r="RG58" i="1" a="1"/>
  <c r="RG58" i="1" s="1"/>
  <c r="RG100" i="1" a="1"/>
  <c r="RG100" i="1" s="1"/>
  <c r="RG99" i="1" a="1"/>
  <c r="RG99" i="1" s="1"/>
  <c r="RG69" i="1" a="1"/>
  <c r="RG69" i="1" s="1"/>
  <c r="RG97" i="1" a="1"/>
  <c r="RG97" i="1" s="1"/>
  <c r="RG72" i="1" a="1"/>
  <c r="RG72" i="1" s="1"/>
  <c r="RG73" i="1" a="1"/>
  <c r="RG73" i="1" s="1"/>
  <c r="RG48" i="1" a="1"/>
  <c r="RG48" i="1" s="1"/>
  <c r="RG75" i="1" a="1"/>
  <c r="RG75" i="1" s="1"/>
  <c r="RG83" i="1" a="1"/>
  <c r="RG83" i="1" s="1"/>
  <c r="RG59" i="1" a="1"/>
  <c r="RG59" i="1" s="1"/>
  <c r="RG76" i="1" a="1"/>
  <c r="RG76" i="1" s="1"/>
  <c r="RG54" i="1" a="1"/>
  <c r="RG54" i="1" s="1"/>
  <c r="RG53" i="1" a="1"/>
  <c r="RG53" i="1" s="1"/>
  <c r="RG96" i="1" a="1"/>
  <c r="RG96" i="1" s="1"/>
  <c r="RG87" i="1" a="1"/>
  <c r="RG87" i="1" s="1"/>
  <c r="RG86" i="1" a="1"/>
  <c r="RG86" i="1" s="1"/>
  <c r="RG55" i="1" a="1"/>
  <c r="RG55" i="1" s="1"/>
  <c r="RG60" i="1" a="1"/>
  <c r="RG60" i="1" s="1"/>
  <c r="RG85" i="1" a="1"/>
  <c r="RG85" i="1" s="1"/>
  <c r="RG89" i="1" a="1"/>
  <c r="RG89" i="1" s="1"/>
  <c r="RG105" i="1" a="1"/>
  <c r="RG105" i="1" s="1"/>
  <c r="RG61" i="1" a="1"/>
  <c r="RG61" i="1" s="1"/>
  <c r="RG51" i="1" a="1"/>
  <c r="RG51" i="1" s="1"/>
  <c r="RG74" i="1" a="1"/>
  <c r="RG74" i="1" s="1"/>
  <c r="RG107" i="1" a="1"/>
  <c r="RG107" i="1" s="1"/>
  <c r="RG93" i="1" a="1"/>
  <c r="RG93" i="1" s="1"/>
  <c r="RG62" i="1" a="1"/>
  <c r="RG62" i="1" s="1"/>
  <c r="RG82" i="1" a="1"/>
  <c r="RG82" i="1" s="1"/>
  <c r="RG41" i="1" a="1"/>
  <c r="RG41" i="1" s="1"/>
  <c r="RG57" i="1" a="1"/>
  <c r="RG57" i="1" s="1"/>
  <c r="RG63" i="1" a="1"/>
  <c r="RG63" i="1" s="1"/>
  <c r="RG98" i="1" a="1"/>
  <c r="RG98" i="1" s="1"/>
  <c r="RG94" i="1" a="1"/>
  <c r="RG94" i="1" s="1"/>
  <c r="RG49" i="1" a="1"/>
  <c r="RG49" i="1" s="1"/>
  <c r="RG64" i="1" a="1"/>
  <c r="RG64" i="1" s="1"/>
  <c r="RG47" i="1" a="1"/>
  <c r="RG47" i="1" s="1"/>
  <c r="RG66" i="1" a="1"/>
  <c r="RG66" i="1" s="1"/>
  <c r="RG67" i="1" a="1"/>
  <c r="RG67" i="1" s="1"/>
  <c r="RG39" i="1" a="1"/>
  <c r="RG39" i="1" s="1"/>
  <c r="RG71" i="1" a="1"/>
  <c r="RG71" i="1" s="1"/>
  <c r="RG88" i="1" a="1"/>
  <c r="RG88" i="1" s="1"/>
  <c r="RG77" i="1" a="1"/>
  <c r="RG77" i="1" s="1"/>
  <c r="RG78" i="1" a="1"/>
  <c r="RG78" i="1" s="1"/>
  <c r="EZ159" i="4"/>
  <c r="UO4" i="1" s="1"/>
  <c r="BS159" i="4"/>
  <c r="RH4" i="1" s="1"/>
  <c r="BT157" i="4"/>
  <c r="B474" i="4"/>
  <c r="C475" i="4"/>
  <c r="C476" i="4" s="1"/>
  <c r="P476" i="4" s="1"/>
  <c r="G489" i="4"/>
  <c r="H538" i="4"/>
  <c r="I539" i="4"/>
  <c r="P460" i="4"/>
  <c r="C461" i="4"/>
  <c r="F541" i="4"/>
  <c r="E541" i="4"/>
  <c r="D541" i="4"/>
  <c r="Q541" i="4" s="1"/>
  <c r="U476" i="4"/>
  <c r="V477" i="4"/>
  <c r="S460" i="4"/>
  <c r="B460" i="4"/>
  <c r="R528" i="4"/>
  <c r="R519" i="4"/>
  <c r="A542" i="4"/>
  <c r="R525" i="4"/>
  <c r="R522" i="4"/>
  <c r="NZ110" i="1"/>
  <c r="ZL105" i="1" l="1" a="1"/>
  <c r="ZL105" i="1" s="1"/>
  <c r="ZL56" i="1" a="1"/>
  <c r="ZL56" i="1" s="1"/>
  <c r="ZL106" i="1" a="1"/>
  <c r="ZL106" i="1" s="1"/>
  <c r="ZL99" i="1" a="1"/>
  <c r="ZL99" i="1" s="1"/>
  <c r="ZL60" i="1" a="1"/>
  <c r="ZL60" i="1" s="1"/>
  <c r="ZL61" i="1" a="1"/>
  <c r="ZL61" i="1" s="1"/>
  <c r="ZL82" i="1" a="1"/>
  <c r="ZL82" i="1" s="1"/>
  <c r="ZL47" i="1" a="1"/>
  <c r="ZL47" i="1" s="1"/>
  <c r="ZL85" i="1" a="1"/>
  <c r="ZL85" i="1" s="1"/>
  <c r="ZL84" i="1" a="1"/>
  <c r="ZL84" i="1" s="1"/>
  <c r="ZL49" i="1" a="1"/>
  <c r="ZL49" i="1" s="1"/>
  <c r="ZL50" i="1" a="1"/>
  <c r="ZL50" i="1" s="1"/>
  <c r="ZL83" i="1" a="1"/>
  <c r="ZL83" i="1" s="1"/>
  <c r="ZL94" i="1" a="1"/>
  <c r="ZL94" i="1" s="1"/>
  <c r="ZL100" i="1" a="1"/>
  <c r="ZL100" i="1" s="1"/>
  <c r="ZL57" i="1" a="1"/>
  <c r="ZL57" i="1" s="1"/>
  <c r="ZL58" i="1" a="1"/>
  <c r="ZL58" i="1" s="1"/>
  <c r="ZL4" i="1"/>
  <c r="ZL59" i="1" a="1"/>
  <c r="ZL59" i="1" s="1"/>
  <c r="ZL107" i="1" a="1"/>
  <c r="ZL107" i="1" s="1"/>
  <c r="ZL40" i="1" a="1"/>
  <c r="ZL40" i="1" s="1"/>
  <c r="ZL41" i="1" a="1"/>
  <c r="ZL41" i="1" s="1"/>
  <c r="ZL86" i="1" a="1"/>
  <c r="ZL86" i="1" s="1"/>
  <c r="ZL96" i="1" a="1"/>
  <c r="ZL96" i="1" s="1"/>
  <c r="ZL48" i="1" a="1"/>
  <c r="ZL48" i="1" s="1"/>
  <c r="ZL93" i="1" a="1"/>
  <c r="ZL93" i="1" s="1"/>
  <c r="ZL87" i="1" a="1"/>
  <c r="ZL87" i="1" s="1"/>
  <c r="ZL46" i="1" a="1"/>
  <c r="ZL46" i="1" s="1"/>
  <c r="ZL108" i="1" a="1"/>
  <c r="ZL108" i="1" s="1"/>
  <c r="ZL54" i="1" a="1"/>
  <c r="ZL54" i="1" s="1"/>
  <c r="ZL55" i="1" a="1"/>
  <c r="ZL55" i="1" s="1"/>
  <c r="ZM26" i="1"/>
  <c r="ZL89" i="1" a="1"/>
  <c r="ZL89" i="1" s="1"/>
  <c r="ZL104" i="1" a="1"/>
  <c r="ZL104" i="1" s="1"/>
  <c r="ZL95" i="1" a="1"/>
  <c r="ZL95" i="1" s="1"/>
  <c r="ZL39" i="1" a="1"/>
  <c r="ZL39" i="1" s="1"/>
  <c r="ZL45" i="1" a="1"/>
  <c r="ZL45" i="1" s="1"/>
  <c r="ZL97" i="1" a="1"/>
  <c r="ZL97" i="1" s="1"/>
  <c r="ZL98" i="1" a="1"/>
  <c r="ZL98" i="1" s="1"/>
  <c r="ZL51" i="1" a="1"/>
  <c r="ZL51" i="1" s="1"/>
  <c r="ZL88" i="1" a="1"/>
  <c r="ZL88" i="1" s="1"/>
  <c r="ZL52" i="1" a="1"/>
  <c r="ZL52" i="1" s="1"/>
  <c r="ZL53" i="1" a="1"/>
  <c r="ZL53" i="1" s="1"/>
  <c r="ZL62" i="1" a="1"/>
  <c r="ZL62" i="1" s="1"/>
  <c r="ZL63" i="1" a="1"/>
  <c r="ZL63" i="1" s="1"/>
  <c r="ZL64" i="1" a="1"/>
  <c r="ZL64" i="1" s="1"/>
  <c r="ZL65" i="1" a="1"/>
  <c r="ZL65" i="1" s="1"/>
  <c r="ZL66" i="1" a="1"/>
  <c r="ZL66" i="1" s="1"/>
  <c r="ZL67" i="1" a="1"/>
  <c r="ZL67" i="1" s="1"/>
  <c r="ZL68" i="1" a="1"/>
  <c r="ZL68" i="1" s="1"/>
  <c r="ZL69" i="1" a="1"/>
  <c r="ZL69" i="1" s="1"/>
  <c r="ZL70" i="1" a="1"/>
  <c r="ZL70" i="1" s="1"/>
  <c r="ZL71" i="1" a="1"/>
  <c r="ZL71" i="1" s="1"/>
  <c r="ZL72" i="1" a="1"/>
  <c r="ZL72" i="1" s="1"/>
  <c r="ZL73" i="1" a="1"/>
  <c r="ZL73" i="1" s="1"/>
  <c r="ZL74" i="1" a="1"/>
  <c r="ZL74" i="1" s="1"/>
  <c r="ZL75" i="1" a="1"/>
  <c r="ZL75" i="1" s="1"/>
  <c r="ZL76" i="1" a="1"/>
  <c r="ZL76" i="1" s="1"/>
  <c r="ZL77" i="1" a="1"/>
  <c r="ZL77" i="1" s="1"/>
  <c r="ZL78" i="1" a="1"/>
  <c r="ZL78" i="1" s="1"/>
  <c r="II159" i="4"/>
  <c r="XX4" i="1" s="1"/>
  <c r="FA159" i="4"/>
  <c r="UP4" i="1" s="1"/>
  <c r="BU157" i="4"/>
  <c r="BT159" i="4"/>
  <c r="RI4" i="1" s="1"/>
  <c r="RH104" i="1" a="1"/>
  <c r="RH104" i="1" s="1"/>
  <c r="RH58" i="1" a="1"/>
  <c r="RH58" i="1" s="1"/>
  <c r="RH64" i="1" a="1"/>
  <c r="RH64" i="1" s="1"/>
  <c r="RH55" i="1" a="1"/>
  <c r="RH55" i="1" s="1"/>
  <c r="RH51" i="1" a="1"/>
  <c r="RH51" i="1" s="1"/>
  <c r="RH50" i="1" a="1"/>
  <c r="RH50" i="1" s="1"/>
  <c r="RH107" i="1" a="1"/>
  <c r="RH107" i="1" s="1"/>
  <c r="RH62" i="1" a="1"/>
  <c r="RH62" i="1" s="1"/>
  <c r="RH83" i="1" a="1"/>
  <c r="RH83" i="1" s="1"/>
  <c r="RH85" i="1" a="1"/>
  <c r="RH85" i="1" s="1"/>
  <c r="RH65" i="1" a="1"/>
  <c r="RH65" i="1" s="1"/>
  <c r="RH73" i="1" a="1"/>
  <c r="RH73" i="1" s="1"/>
  <c r="RH96" i="1" a="1"/>
  <c r="RH96" i="1" s="1"/>
  <c r="RH99" i="1" a="1"/>
  <c r="RH99" i="1" s="1"/>
  <c r="RH45" i="1" a="1"/>
  <c r="RH45" i="1" s="1"/>
  <c r="RH97" i="1" a="1"/>
  <c r="RH97" i="1" s="1"/>
  <c r="RH57" i="1" a="1"/>
  <c r="RH57" i="1" s="1"/>
  <c r="RH66" i="1" a="1"/>
  <c r="RH66" i="1" s="1"/>
  <c r="RH87" i="1" a="1"/>
  <c r="RH87" i="1" s="1"/>
  <c r="RH75" i="1" a="1"/>
  <c r="RH75" i="1" s="1"/>
  <c r="RH95" i="1" a="1"/>
  <c r="RH95" i="1" s="1"/>
  <c r="RH61" i="1" a="1"/>
  <c r="RH61" i="1" s="1"/>
  <c r="RH106" i="1" a="1"/>
  <c r="RH106" i="1" s="1"/>
  <c r="RH46" i="1" a="1"/>
  <c r="RH46" i="1" s="1"/>
  <c r="RH67" i="1" a="1"/>
  <c r="RH67" i="1" s="1"/>
  <c r="RH39" i="1" a="1"/>
  <c r="RH39" i="1" s="1"/>
  <c r="RH84" i="1" a="1"/>
  <c r="RH84" i="1" s="1"/>
  <c r="RH68" i="1" a="1"/>
  <c r="RH68" i="1" s="1"/>
  <c r="RH89" i="1" a="1"/>
  <c r="RH89" i="1" s="1"/>
  <c r="RH40" i="1" a="1"/>
  <c r="RH40" i="1" s="1"/>
  <c r="RH48" i="1" a="1"/>
  <c r="RH48" i="1" s="1"/>
  <c r="RH69" i="1" a="1"/>
  <c r="RH69" i="1" s="1"/>
  <c r="RH77" i="1" a="1"/>
  <c r="RH77" i="1" s="1"/>
  <c r="RH54" i="1" a="1"/>
  <c r="RH54" i="1" s="1"/>
  <c r="RH108" i="1" a="1"/>
  <c r="RH108" i="1" s="1"/>
  <c r="RH41" i="1" a="1"/>
  <c r="RH41" i="1" s="1"/>
  <c r="RH100" i="1" a="1"/>
  <c r="RH100" i="1" s="1"/>
  <c r="RH49" i="1" a="1"/>
  <c r="RH49" i="1" s="1"/>
  <c r="RH70" i="1" a="1"/>
  <c r="RH70" i="1" s="1"/>
  <c r="RH59" i="1" a="1"/>
  <c r="RH59" i="1" s="1"/>
  <c r="RH82" i="1" a="1"/>
  <c r="RH82" i="1" s="1"/>
  <c r="RH86" i="1" a="1"/>
  <c r="RH86" i="1" s="1"/>
  <c r="RH98" i="1" a="1"/>
  <c r="RH98" i="1" s="1"/>
  <c r="RH71" i="1" a="1"/>
  <c r="RH71" i="1" s="1"/>
  <c r="RH56" i="1" a="1"/>
  <c r="RH56" i="1" s="1"/>
  <c r="RH105" i="1" a="1"/>
  <c r="RH105" i="1" s="1"/>
  <c r="RH94" i="1" a="1"/>
  <c r="RH94" i="1" s="1"/>
  <c r="RH52" i="1" a="1"/>
  <c r="RH52" i="1" s="1"/>
  <c r="RH72" i="1" a="1"/>
  <c r="RH72" i="1" s="1"/>
  <c r="RH53" i="1" a="1"/>
  <c r="RH53" i="1" s="1"/>
  <c r="RH76" i="1" a="1"/>
  <c r="RH76" i="1" s="1"/>
  <c r="RH88" i="1" a="1"/>
  <c r="RH88" i="1" s="1"/>
  <c r="RH74" i="1" a="1"/>
  <c r="RH74" i="1" s="1"/>
  <c r="RH47" i="1" a="1"/>
  <c r="RH47" i="1" s="1"/>
  <c r="RH60" i="1" a="1"/>
  <c r="RH60" i="1" s="1"/>
  <c r="RH93" i="1" a="1"/>
  <c r="RH93" i="1" s="1"/>
  <c r="RH63" i="1" a="1"/>
  <c r="RH63" i="1" s="1"/>
  <c r="RH78" i="1" a="1"/>
  <c r="RH78" i="1" s="1"/>
  <c r="B475" i="4"/>
  <c r="P475" i="4"/>
  <c r="C477" i="4"/>
  <c r="P477" i="4" s="1"/>
  <c r="H539" i="4"/>
  <c r="I540" i="4"/>
  <c r="G490" i="4"/>
  <c r="P461" i="4"/>
  <c r="C462" i="4"/>
  <c r="F542" i="4"/>
  <c r="E542" i="4"/>
  <c r="D542" i="4"/>
  <c r="Q542" i="4" s="1"/>
  <c r="B476" i="4"/>
  <c r="V478" i="4"/>
  <c r="U477" i="4"/>
  <c r="S461" i="4"/>
  <c r="B461" i="4"/>
  <c r="A543" i="4"/>
  <c r="R523" i="4"/>
  <c r="R532" i="4"/>
  <c r="R526" i="4"/>
  <c r="R529" i="4"/>
  <c r="NZ33" i="1"/>
  <c r="MR110" i="1"/>
  <c r="ZM106" i="1" l="1" a="1"/>
  <c r="ZM106" i="1" s="1"/>
  <c r="ZM56" i="1" a="1"/>
  <c r="ZM56" i="1" s="1"/>
  <c r="ZM46" i="1" a="1"/>
  <c r="ZM46" i="1" s="1"/>
  <c r="ZM107" i="1" a="1"/>
  <c r="ZM107" i="1" s="1"/>
  <c r="ZM40" i="1" a="1"/>
  <c r="ZM40" i="1" s="1"/>
  <c r="ZM61" i="1" a="1"/>
  <c r="ZM61" i="1" s="1"/>
  <c r="ZM104" i="1" a="1"/>
  <c r="ZM104" i="1" s="1"/>
  <c r="ZM105" i="1" a="1"/>
  <c r="ZM105" i="1" s="1"/>
  <c r="ZM88" i="1" a="1"/>
  <c r="ZM88" i="1" s="1"/>
  <c r="ZM39" i="1" a="1"/>
  <c r="ZM39" i="1" s="1"/>
  <c r="ZM48" i="1" a="1"/>
  <c r="ZM48" i="1" s="1"/>
  <c r="ZM49" i="1" a="1"/>
  <c r="ZM49" i="1" s="1"/>
  <c r="ZM50" i="1" a="1"/>
  <c r="ZM50" i="1" s="1"/>
  <c r="ZM100" i="1" a="1"/>
  <c r="ZM100" i="1" s="1"/>
  <c r="ZM54" i="1" a="1"/>
  <c r="ZM54" i="1" s="1"/>
  <c r="ZM108" i="1" a="1"/>
  <c r="ZM108" i="1" s="1"/>
  <c r="ZM57" i="1" a="1"/>
  <c r="ZM57" i="1" s="1"/>
  <c r="ZM58" i="1" a="1"/>
  <c r="ZM58" i="1" s="1"/>
  <c r="ZN26" i="1"/>
  <c r="ZM59" i="1" a="1"/>
  <c r="ZM59" i="1" s="1"/>
  <c r="ZM89" i="1" a="1"/>
  <c r="ZM89" i="1" s="1"/>
  <c r="ZM87" i="1" a="1"/>
  <c r="ZM87" i="1" s="1"/>
  <c r="ZM86" i="1" a="1"/>
  <c r="ZM86" i="1" s="1"/>
  <c r="ZM85" i="1" a="1"/>
  <c r="ZM85" i="1" s="1"/>
  <c r="ZM94" i="1" a="1"/>
  <c r="ZM94" i="1" s="1"/>
  <c r="ZM55" i="1" a="1"/>
  <c r="ZM55" i="1" s="1"/>
  <c r="ZM4" i="1"/>
  <c r="ZM60" i="1" a="1"/>
  <c r="ZM60" i="1" s="1"/>
  <c r="ZM99" i="1" a="1"/>
  <c r="ZM99" i="1" s="1"/>
  <c r="ZM47" i="1" a="1"/>
  <c r="ZM47" i="1" s="1"/>
  <c r="ZM45" i="1" a="1"/>
  <c r="ZM45" i="1" s="1"/>
  <c r="ZM95" i="1" a="1"/>
  <c r="ZM95" i="1" s="1"/>
  <c r="ZM96" i="1" a="1"/>
  <c r="ZM96" i="1" s="1"/>
  <c r="ZM82" i="1" a="1"/>
  <c r="ZM82" i="1" s="1"/>
  <c r="ZM97" i="1" a="1"/>
  <c r="ZM97" i="1" s="1"/>
  <c r="ZM93" i="1" a="1"/>
  <c r="ZM93" i="1" s="1"/>
  <c r="ZM98" i="1" a="1"/>
  <c r="ZM98" i="1" s="1"/>
  <c r="ZM84" i="1" a="1"/>
  <c r="ZM84" i="1" s="1"/>
  <c r="ZM83" i="1" a="1"/>
  <c r="ZM83" i="1" s="1"/>
  <c r="ZM51" i="1" a="1"/>
  <c r="ZM51" i="1" s="1"/>
  <c r="ZM52" i="1" a="1"/>
  <c r="ZM52" i="1" s="1"/>
  <c r="ZM41" i="1" a="1"/>
  <c r="ZM41" i="1" s="1"/>
  <c r="ZM53" i="1" a="1"/>
  <c r="ZM53" i="1" s="1"/>
  <c r="ZM62" i="1" a="1"/>
  <c r="ZM62" i="1" s="1"/>
  <c r="ZM63" i="1" a="1"/>
  <c r="ZM63" i="1" s="1"/>
  <c r="ZM64" i="1" a="1"/>
  <c r="ZM64" i="1" s="1"/>
  <c r="ZM65" i="1" a="1"/>
  <c r="ZM65" i="1" s="1"/>
  <c r="ZM66" i="1" a="1"/>
  <c r="ZM66" i="1" s="1"/>
  <c r="ZM67" i="1" a="1"/>
  <c r="ZM67" i="1" s="1"/>
  <c r="ZM68" i="1" a="1"/>
  <c r="ZM68" i="1" s="1"/>
  <c r="ZM69" i="1" a="1"/>
  <c r="ZM69" i="1" s="1"/>
  <c r="ZM70" i="1" a="1"/>
  <c r="ZM70" i="1" s="1"/>
  <c r="ZM71" i="1" a="1"/>
  <c r="ZM71" i="1" s="1"/>
  <c r="ZM72" i="1" a="1"/>
  <c r="ZM72" i="1" s="1"/>
  <c r="ZM73" i="1" a="1"/>
  <c r="ZM73" i="1" s="1"/>
  <c r="ZM74" i="1" a="1"/>
  <c r="ZM74" i="1" s="1"/>
  <c r="ZM75" i="1" a="1"/>
  <c r="ZM75" i="1" s="1"/>
  <c r="ZM76" i="1" a="1"/>
  <c r="ZM76" i="1" s="1"/>
  <c r="ZM77" i="1" a="1"/>
  <c r="ZM77" i="1" s="1"/>
  <c r="ZM78" i="1" a="1"/>
  <c r="ZM78" i="1" s="1"/>
  <c r="IJ159" i="4"/>
  <c r="XY4" i="1" s="1"/>
  <c r="BU159" i="4"/>
  <c r="RJ4" i="1" s="1"/>
  <c r="BV157" i="4"/>
  <c r="FB159" i="4"/>
  <c r="UQ4" i="1" s="1"/>
  <c r="RI77" i="1" a="1"/>
  <c r="RI77" i="1" s="1"/>
  <c r="RI99" i="1" a="1"/>
  <c r="RI99" i="1" s="1"/>
  <c r="RI45" i="1" a="1"/>
  <c r="RI45" i="1" s="1"/>
  <c r="RI74" i="1" a="1"/>
  <c r="RI74" i="1" s="1"/>
  <c r="RI100" i="1" a="1"/>
  <c r="RI100" i="1" s="1"/>
  <c r="RI71" i="1" a="1"/>
  <c r="RI71" i="1" s="1"/>
  <c r="RI72" i="1" a="1"/>
  <c r="RI72" i="1" s="1"/>
  <c r="RI59" i="1" a="1"/>
  <c r="RI59" i="1" s="1"/>
  <c r="RI87" i="1" a="1"/>
  <c r="RI87" i="1" s="1"/>
  <c r="RI75" i="1" a="1"/>
  <c r="RI75" i="1" s="1"/>
  <c r="RI95" i="1" a="1"/>
  <c r="RI95" i="1" s="1"/>
  <c r="RI65" i="1" a="1"/>
  <c r="RI65" i="1" s="1"/>
  <c r="RI66" i="1" a="1"/>
  <c r="RI66" i="1" s="1"/>
  <c r="RI67" i="1" a="1"/>
  <c r="RI67" i="1" s="1"/>
  <c r="RI98" i="1" a="1"/>
  <c r="RI98" i="1" s="1"/>
  <c r="RI69" i="1" a="1"/>
  <c r="RI69" i="1" s="1"/>
  <c r="RI54" i="1" a="1"/>
  <c r="RI54" i="1" s="1"/>
  <c r="RI41" i="1" a="1"/>
  <c r="RI41" i="1" s="1"/>
  <c r="RI86" i="1" a="1"/>
  <c r="RI86" i="1" s="1"/>
  <c r="RI76" i="1" a="1"/>
  <c r="RI76" i="1" s="1"/>
  <c r="RI108" i="1" a="1"/>
  <c r="RI108" i="1" s="1"/>
  <c r="RI107" i="1" a="1"/>
  <c r="RI107" i="1" s="1"/>
  <c r="RI82" i="1" a="1"/>
  <c r="RI82" i="1" s="1"/>
  <c r="RI40" i="1" a="1"/>
  <c r="RI40" i="1" s="1"/>
  <c r="RI93" i="1" a="1"/>
  <c r="RI93" i="1" s="1"/>
  <c r="RI68" i="1" a="1"/>
  <c r="RI68" i="1" s="1"/>
  <c r="RI53" i="1" a="1"/>
  <c r="RI53" i="1" s="1"/>
  <c r="RI97" i="1" a="1"/>
  <c r="RI97" i="1" s="1"/>
  <c r="RI56" i="1" a="1"/>
  <c r="RI56" i="1" s="1"/>
  <c r="RI85" i="1" a="1"/>
  <c r="RI85" i="1" s="1"/>
  <c r="RI84" i="1" a="1"/>
  <c r="RI84" i="1" s="1"/>
  <c r="RI94" i="1" a="1"/>
  <c r="RI94" i="1" s="1"/>
  <c r="RI48" i="1" a="1"/>
  <c r="RI48" i="1" s="1"/>
  <c r="RI96" i="1" a="1"/>
  <c r="RI96" i="1" s="1"/>
  <c r="RI104" i="1" a="1"/>
  <c r="RI104" i="1" s="1"/>
  <c r="RI105" i="1" a="1"/>
  <c r="RI105" i="1" s="1"/>
  <c r="RI88" i="1" a="1"/>
  <c r="RI88" i="1" s="1"/>
  <c r="RI51" i="1" a="1"/>
  <c r="RI51" i="1" s="1"/>
  <c r="RI57" i="1" a="1"/>
  <c r="RI57" i="1" s="1"/>
  <c r="RI58" i="1" a="1"/>
  <c r="RI58" i="1" s="1"/>
  <c r="RI70" i="1" a="1"/>
  <c r="RI70" i="1" s="1"/>
  <c r="RI39" i="1" a="1"/>
  <c r="RI39" i="1" s="1"/>
  <c r="RI83" i="1" a="1"/>
  <c r="RI83" i="1" s="1"/>
  <c r="RI60" i="1" a="1"/>
  <c r="RI60" i="1" s="1"/>
  <c r="RI78" i="1" a="1"/>
  <c r="RI78" i="1" s="1"/>
  <c r="RI49" i="1" a="1"/>
  <c r="RI49" i="1" s="1"/>
  <c r="RI89" i="1" a="1"/>
  <c r="RI89" i="1" s="1"/>
  <c r="RI50" i="1" a="1"/>
  <c r="RI50" i="1" s="1"/>
  <c r="RI61" i="1" a="1"/>
  <c r="RI61" i="1" s="1"/>
  <c r="RI106" i="1" a="1"/>
  <c r="RI106" i="1" s="1"/>
  <c r="RI52" i="1" a="1"/>
  <c r="RI52" i="1" s="1"/>
  <c r="RI62" i="1" a="1"/>
  <c r="RI62" i="1" s="1"/>
  <c r="RI63" i="1" a="1"/>
  <c r="RI63" i="1" s="1"/>
  <c r="RI64" i="1" a="1"/>
  <c r="RI64" i="1" s="1"/>
  <c r="RI47" i="1" a="1"/>
  <c r="RI47" i="1" s="1"/>
  <c r="RI46" i="1" a="1"/>
  <c r="RI46" i="1" s="1"/>
  <c r="RI55" i="1" a="1"/>
  <c r="RI55" i="1" s="1"/>
  <c r="RI73" i="1" a="1"/>
  <c r="RI73" i="1" s="1"/>
  <c r="C478" i="4"/>
  <c r="P478" i="4" s="1"/>
  <c r="G491" i="4"/>
  <c r="H540" i="4"/>
  <c r="I541" i="4"/>
  <c r="P462" i="4"/>
  <c r="C463" i="4"/>
  <c r="P463" i="4" s="1"/>
  <c r="F543" i="4"/>
  <c r="E543" i="4"/>
  <c r="D543" i="4"/>
  <c r="Q543" i="4" s="1"/>
  <c r="U481" i="4"/>
  <c r="U478" i="4"/>
  <c r="V479" i="4"/>
  <c r="B477" i="4"/>
  <c r="S462" i="4"/>
  <c r="B462" i="4"/>
  <c r="R530" i="4"/>
  <c r="R536" i="4"/>
  <c r="R527" i="4"/>
  <c r="R533" i="4"/>
  <c r="A544" i="4"/>
  <c r="NZ36" i="1"/>
  <c r="MO110" i="1"/>
  <c r="ZN94" i="1" l="1" a="1"/>
  <c r="ZN94" i="1" s="1"/>
  <c r="ZN56" i="1" a="1"/>
  <c r="ZN56" i="1" s="1"/>
  <c r="ZN40" i="1" a="1"/>
  <c r="ZN40" i="1" s="1"/>
  <c r="ZN58" i="1" a="1"/>
  <c r="ZN58" i="1" s="1"/>
  <c r="ZO26" i="1"/>
  <c r="ZN59" i="1" a="1"/>
  <c r="ZN59" i="1" s="1"/>
  <c r="ZN100" i="1" a="1"/>
  <c r="ZN100" i="1" s="1"/>
  <c r="ZN61" i="1" a="1"/>
  <c r="ZN61" i="1" s="1"/>
  <c r="ZN104" i="1" a="1"/>
  <c r="ZN104" i="1" s="1"/>
  <c r="ZN41" i="1" a="1"/>
  <c r="ZN41" i="1" s="1"/>
  <c r="ZN39" i="1" a="1"/>
  <c r="ZN39" i="1" s="1"/>
  <c r="ZN48" i="1" a="1"/>
  <c r="ZN48" i="1" s="1"/>
  <c r="ZN93" i="1" a="1"/>
  <c r="ZN93" i="1" s="1"/>
  <c r="ZN49" i="1" a="1"/>
  <c r="ZN49" i="1" s="1"/>
  <c r="ZN50" i="1" a="1"/>
  <c r="ZN50" i="1" s="1"/>
  <c r="ZN99" i="1" a="1"/>
  <c r="ZN99" i="1" s="1"/>
  <c r="ZN46" i="1" a="1"/>
  <c r="ZN46" i="1" s="1"/>
  <c r="ZN57" i="1" a="1"/>
  <c r="ZN57" i="1" s="1"/>
  <c r="ZN107" i="1" a="1"/>
  <c r="ZN107" i="1" s="1"/>
  <c r="ZN89" i="1" a="1"/>
  <c r="ZN89" i="1" s="1"/>
  <c r="ZN82" i="1" a="1"/>
  <c r="ZN82" i="1" s="1"/>
  <c r="ZN96" i="1" a="1"/>
  <c r="ZN96" i="1" s="1"/>
  <c r="ZN95" i="1" a="1"/>
  <c r="ZN95" i="1" s="1"/>
  <c r="ZN83" i="1" a="1"/>
  <c r="ZN83" i="1" s="1"/>
  <c r="ZN47" i="1" a="1"/>
  <c r="ZN47" i="1" s="1"/>
  <c r="ZN86" i="1" a="1"/>
  <c r="ZN86" i="1" s="1"/>
  <c r="ZN98" i="1" a="1"/>
  <c r="ZN98" i="1" s="1"/>
  <c r="ZN88" i="1" a="1"/>
  <c r="ZN88" i="1" s="1"/>
  <c r="ZN51" i="1" a="1"/>
  <c r="ZN51" i="1" s="1"/>
  <c r="ZN85" i="1" a="1"/>
  <c r="ZN85" i="1" s="1"/>
  <c r="ZN52" i="1" a="1"/>
  <c r="ZN52" i="1" s="1"/>
  <c r="ZN105" i="1" a="1"/>
  <c r="ZN105" i="1" s="1"/>
  <c r="ZN53" i="1" a="1"/>
  <c r="ZN53" i="1" s="1"/>
  <c r="ZN4" i="1"/>
  <c r="ZN60" i="1" a="1"/>
  <c r="ZN60" i="1" s="1"/>
  <c r="ZN108" i="1" a="1"/>
  <c r="ZN108" i="1" s="1"/>
  <c r="ZN84" i="1" a="1"/>
  <c r="ZN84" i="1" s="1"/>
  <c r="ZN97" i="1" a="1"/>
  <c r="ZN97" i="1" s="1"/>
  <c r="ZN87" i="1" a="1"/>
  <c r="ZN87" i="1" s="1"/>
  <c r="ZN45" i="1" a="1"/>
  <c r="ZN45" i="1" s="1"/>
  <c r="ZN106" i="1" a="1"/>
  <c r="ZN106" i="1" s="1"/>
  <c r="ZN54" i="1" a="1"/>
  <c r="ZN54" i="1" s="1"/>
  <c r="ZN55" i="1" a="1"/>
  <c r="ZN55" i="1" s="1"/>
  <c r="ZN62" i="1" a="1"/>
  <c r="ZN62" i="1" s="1"/>
  <c r="ZN63" i="1" a="1"/>
  <c r="ZN63" i="1" s="1"/>
  <c r="ZN64" i="1" a="1"/>
  <c r="ZN64" i="1" s="1"/>
  <c r="ZN65" i="1" a="1"/>
  <c r="ZN65" i="1" s="1"/>
  <c r="ZN66" i="1" a="1"/>
  <c r="ZN66" i="1" s="1"/>
  <c r="ZN67" i="1" a="1"/>
  <c r="ZN67" i="1" s="1"/>
  <c r="ZN68" i="1" a="1"/>
  <c r="ZN68" i="1" s="1"/>
  <c r="ZN69" i="1" a="1"/>
  <c r="ZN69" i="1" s="1"/>
  <c r="ZN70" i="1" a="1"/>
  <c r="ZN70" i="1" s="1"/>
  <c r="ZN71" i="1" a="1"/>
  <c r="ZN71" i="1" s="1"/>
  <c r="ZN72" i="1" a="1"/>
  <c r="ZN72" i="1" s="1"/>
  <c r="ZN73" i="1" a="1"/>
  <c r="ZN73" i="1" s="1"/>
  <c r="ZN74" i="1" a="1"/>
  <c r="ZN74" i="1" s="1"/>
  <c r="ZN75" i="1" a="1"/>
  <c r="ZN75" i="1" s="1"/>
  <c r="ZN76" i="1" a="1"/>
  <c r="ZN76" i="1" s="1"/>
  <c r="ZN77" i="1" a="1"/>
  <c r="ZN77" i="1" s="1"/>
  <c r="ZN78" i="1" a="1"/>
  <c r="ZN78" i="1" s="1"/>
  <c r="IK159" i="4"/>
  <c r="XZ4" i="1" s="1"/>
  <c r="RJ106" i="1" a="1"/>
  <c r="RJ106" i="1" s="1"/>
  <c r="RJ100" i="1" a="1"/>
  <c r="RJ100" i="1" s="1"/>
  <c r="RJ68" i="1" a="1"/>
  <c r="RJ68" i="1" s="1"/>
  <c r="RJ85" i="1" a="1"/>
  <c r="RJ85" i="1" s="1"/>
  <c r="RJ64" i="1" a="1"/>
  <c r="RJ64" i="1" s="1"/>
  <c r="RJ65" i="1" a="1"/>
  <c r="RJ65" i="1" s="1"/>
  <c r="RJ78" i="1" a="1"/>
  <c r="RJ78" i="1" s="1"/>
  <c r="RJ93" i="1" a="1"/>
  <c r="RJ93" i="1" s="1"/>
  <c r="RJ59" i="1" a="1"/>
  <c r="RJ59" i="1" s="1"/>
  <c r="RJ87" i="1" a="1"/>
  <c r="RJ87" i="1" s="1"/>
  <c r="RJ94" i="1" a="1"/>
  <c r="RJ94" i="1" s="1"/>
  <c r="RJ69" i="1" a="1"/>
  <c r="RJ69" i="1" s="1"/>
  <c r="RJ72" i="1" a="1"/>
  <c r="RJ72" i="1" s="1"/>
  <c r="RJ83" i="1" a="1"/>
  <c r="RJ83" i="1" s="1"/>
  <c r="RJ61" i="1" a="1"/>
  <c r="RJ61" i="1" s="1"/>
  <c r="RJ86" i="1" a="1"/>
  <c r="RJ86" i="1" s="1"/>
  <c r="RJ67" i="1" a="1"/>
  <c r="RJ67" i="1" s="1"/>
  <c r="RJ105" i="1" a="1"/>
  <c r="RJ105" i="1" s="1"/>
  <c r="RJ50" i="1" a="1"/>
  <c r="RJ50" i="1" s="1"/>
  <c r="RJ70" i="1" a="1"/>
  <c r="RJ70" i="1" s="1"/>
  <c r="RJ95" i="1" a="1"/>
  <c r="RJ95" i="1" s="1"/>
  <c r="RJ49" i="1" a="1"/>
  <c r="RJ49" i="1" s="1"/>
  <c r="RJ97" i="1" a="1"/>
  <c r="RJ97" i="1" s="1"/>
  <c r="RJ54" i="1" a="1"/>
  <c r="RJ54" i="1" s="1"/>
  <c r="RJ55" i="1" a="1"/>
  <c r="RJ55" i="1" s="1"/>
  <c r="RJ63" i="1" a="1"/>
  <c r="RJ63" i="1" s="1"/>
  <c r="RJ39" i="1" a="1"/>
  <c r="RJ39" i="1" s="1"/>
  <c r="RJ82" i="1" a="1"/>
  <c r="RJ82" i="1" s="1"/>
  <c r="RJ52" i="1" a="1"/>
  <c r="RJ52" i="1" s="1"/>
  <c r="RJ71" i="1" a="1"/>
  <c r="RJ71" i="1" s="1"/>
  <c r="RJ58" i="1" a="1"/>
  <c r="RJ58" i="1" s="1"/>
  <c r="RJ77" i="1" a="1"/>
  <c r="RJ77" i="1" s="1"/>
  <c r="RJ56" i="1" a="1"/>
  <c r="RJ56" i="1" s="1"/>
  <c r="RJ107" i="1" a="1"/>
  <c r="RJ107" i="1" s="1"/>
  <c r="RJ66" i="1" a="1"/>
  <c r="RJ66" i="1" s="1"/>
  <c r="RJ53" i="1" a="1"/>
  <c r="RJ53" i="1" s="1"/>
  <c r="RJ84" i="1" a="1"/>
  <c r="RJ84" i="1" s="1"/>
  <c r="RJ96" i="1" a="1"/>
  <c r="RJ96" i="1" s="1"/>
  <c r="RJ73" i="1" a="1"/>
  <c r="RJ73" i="1" s="1"/>
  <c r="RJ45" i="1" a="1"/>
  <c r="RJ45" i="1" s="1"/>
  <c r="RJ60" i="1" a="1"/>
  <c r="RJ60" i="1" s="1"/>
  <c r="RJ74" i="1" a="1"/>
  <c r="RJ74" i="1" s="1"/>
  <c r="RJ46" i="1" a="1"/>
  <c r="RJ46" i="1" s="1"/>
  <c r="RJ47" i="1" a="1"/>
  <c r="RJ47" i="1" s="1"/>
  <c r="RJ75" i="1" a="1"/>
  <c r="RJ75" i="1" s="1"/>
  <c r="RJ51" i="1" a="1"/>
  <c r="RJ51" i="1" s="1"/>
  <c r="RJ41" i="1" a="1"/>
  <c r="RJ41" i="1" s="1"/>
  <c r="RJ99" i="1" a="1"/>
  <c r="RJ99" i="1" s="1"/>
  <c r="RJ104" i="1" a="1"/>
  <c r="RJ104" i="1" s="1"/>
  <c r="RJ76" i="1" a="1"/>
  <c r="RJ76" i="1" s="1"/>
  <c r="RJ48" i="1" a="1"/>
  <c r="RJ48" i="1" s="1"/>
  <c r="RJ98" i="1" a="1"/>
  <c r="RJ98" i="1" s="1"/>
  <c r="RJ89" i="1" a="1"/>
  <c r="RJ89" i="1" s="1"/>
  <c r="RJ62" i="1" a="1"/>
  <c r="RJ62" i="1" s="1"/>
  <c r="RJ57" i="1" a="1"/>
  <c r="RJ57" i="1" s="1"/>
  <c r="RJ108" i="1" a="1"/>
  <c r="RJ108" i="1" s="1"/>
  <c r="RJ88" i="1" a="1"/>
  <c r="RJ88" i="1" s="1"/>
  <c r="RJ40" i="1" a="1"/>
  <c r="RJ40" i="1" s="1"/>
  <c r="BV159" i="4"/>
  <c r="RK4" i="1" s="1"/>
  <c r="BW157" i="4"/>
  <c r="FC159" i="4"/>
  <c r="UR4" i="1" s="1"/>
  <c r="C479" i="4"/>
  <c r="P479" i="4" s="1"/>
  <c r="H541" i="4"/>
  <c r="I542" i="4"/>
  <c r="G492" i="4"/>
  <c r="D544" i="4"/>
  <c r="Q544" i="4" s="1"/>
  <c r="F544" i="4"/>
  <c r="E544" i="4"/>
  <c r="B478" i="4"/>
  <c r="V480" i="4"/>
  <c r="U482" i="4"/>
  <c r="U479" i="4"/>
  <c r="U485" i="4"/>
  <c r="S463" i="4"/>
  <c r="B463" i="4"/>
  <c r="R540" i="4"/>
  <c r="A545" i="4"/>
  <c r="R537" i="4"/>
  <c r="R534" i="4"/>
  <c r="R531" i="4"/>
  <c r="MR36" i="1"/>
  <c r="MO33" i="1"/>
  <c r="ZO94" i="1" l="1" a="1"/>
  <c r="ZO94" i="1" s="1"/>
  <c r="ZO56" i="1" a="1"/>
  <c r="ZO56" i="1" s="1"/>
  <c r="ZO59" i="1" a="1"/>
  <c r="ZO59" i="1" s="1"/>
  <c r="ZO60" i="1" a="1"/>
  <c r="ZO60" i="1" s="1"/>
  <c r="ZO40" i="1" a="1"/>
  <c r="ZO40" i="1" s="1"/>
  <c r="ZO106" i="1" a="1"/>
  <c r="ZO106" i="1" s="1"/>
  <c r="ZO82" i="1" a="1"/>
  <c r="ZO82" i="1" s="1"/>
  <c r="ZO88" i="1" a="1"/>
  <c r="ZO88" i="1" s="1"/>
  <c r="ZO53" i="1" a="1"/>
  <c r="ZO53" i="1" s="1"/>
  <c r="ZO41" i="1" a="1"/>
  <c r="ZO41" i="1" s="1"/>
  <c r="ZO54" i="1" a="1"/>
  <c r="ZO54" i="1" s="1"/>
  <c r="ZO55" i="1" a="1"/>
  <c r="ZO55" i="1" s="1"/>
  <c r="ZO99" i="1" a="1"/>
  <c r="ZO99" i="1" s="1"/>
  <c r="ZO57" i="1" a="1"/>
  <c r="ZO57" i="1" s="1"/>
  <c r="ZO58" i="1" a="1"/>
  <c r="ZO58" i="1" s="1"/>
  <c r="ZO4" i="1"/>
  <c r="ZO107" i="1" a="1"/>
  <c r="ZO107" i="1" s="1"/>
  <c r="ZP26" i="1"/>
  <c r="ZO100" i="1" a="1"/>
  <c r="ZO100" i="1" s="1"/>
  <c r="ZO61" i="1" a="1"/>
  <c r="ZO61" i="1" s="1"/>
  <c r="ZO39" i="1" a="1"/>
  <c r="ZO39" i="1" s="1"/>
  <c r="ZO96" i="1" a="1"/>
  <c r="ZO96" i="1" s="1"/>
  <c r="ZO93" i="1" a="1"/>
  <c r="ZO93" i="1" s="1"/>
  <c r="ZO95" i="1" a="1"/>
  <c r="ZO95" i="1" s="1"/>
  <c r="ZO84" i="1" a="1"/>
  <c r="ZO84" i="1" s="1"/>
  <c r="ZO48" i="1" a="1"/>
  <c r="ZO48" i="1" s="1"/>
  <c r="ZO85" i="1" a="1"/>
  <c r="ZO85" i="1" s="1"/>
  <c r="ZO49" i="1" a="1"/>
  <c r="ZO49" i="1" s="1"/>
  <c r="ZO50" i="1" a="1"/>
  <c r="ZO50" i="1" s="1"/>
  <c r="ZO45" i="1" a="1"/>
  <c r="ZO45" i="1" s="1"/>
  <c r="ZO51" i="1" a="1"/>
  <c r="ZO51" i="1" s="1"/>
  <c r="ZO52" i="1" a="1"/>
  <c r="ZO52" i="1" s="1"/>
  <c r="ZO108" i="1" a="1"/>
  <c r="ZO108" i="1" s="1"/>
  <c r="ZO46" i="1" a="1"/>
  <c r="ZO46" i="1" s="1"/>
  <c r="ZO89" i="1" a="1"/>
  <c r="ZO89" i="1" s="1"/>
  <c r="ZO104" i="1" a="1"/>
  <c r="ZO104" i="1" s="1"/>
  <c r="ZO83" i="1" a="1"/>
  <c r="ZO83" i="1" s="1"/>
  <c r="ZO47" i="1" a="1"/>
  <c r="ZO47" i="1" s="1"/>
  <c r="ZO86" i="1" a="1"/>
  <c r="ZO86" i="1" s="1"/>
  <c r="ZO98" i="1" a="1"/>
  <c r="ZO98" i="1" s="1"/>
  <c r="ZO97" i="1" a="1"/>
  <c r="ZO97" i="1" s="1"/>
  <c r="ZO87" i="1" a="1"/>
  <c r="ZO87" i="1" s="1"/>
  <c r="ZO105" i="1" a="1"/>
  <c r="ZO105" i="1" s="1"/>
  <c r="ZO62" i="1" a="1"/>
  <c r="ZO62" i="1" s="1"/>
  <c r="ZO63" i="1" a="1"/>
  <c r="ZO63" i="1" s="1"/>
  <c r="ZO64" i="1" a="1"/>
  <c r="ZO64" i="1" s="1"/>
  <c r="ZO65" i="1" a="1"/>
  <c r="ZO65" i="1" s="1"/>
  <c r="ZO66" i="1" a="1"/>
  <c r="ZO66" i="1" s="1"/>
  <c r="ZO67" i="1" a="1"/>
  <c r="ZO67" i="1" s="1"/>
  <c r="ZO68" i="1" a="1"/>
  <c r="ZO68" i="1" s="1"/>
  <c r="ZO69" i="1" a="1"/>
  <c r="ZO69" i="1" s="1"/>
  <c r="ZO70" i="1" a="1"/>
  <c r="ZO70" i="1" s="1"/>
  <c r="ZO71" i="1" a="1"/>
  <c r="ZO71" i="1" s="1"/>
  <c r="ZO72" i="1" a="1"/>
  <c r="ZO72" i="1" s="1"/>
  <c r="ZO73" i="1" a="1"/>
  <c r="ZO73" i="1" s="1"/>
  <c r="ZO74" i="1" a="1"/>
  <c r="ZO74" i="1" s="1"/>
  <c r="ZO75" i="1" a="1"/>
  <c r="ZO75" i="1" s="1"/>
  <c r="ZO76" i="1" a="1"/>
  <c r="ZO76" i="1" s="1"/>
  <c r="ZO77" i="1" a="1"/>
  <c r="ZO77" i="1" s="1"/>
  <c r="ZO78" i="1" a="1"/>
  <c r="ZO78" i="1" s="1"/>
  <c r="IL159" i="4"/>
  <c r="YA4" i="1" s="1"/>
  <c r="RK40" i="1" a="1"/>
  <c r="RK40" i="1" s="1"/>
  <c r="RK59" i="1" a="1"/>
  <c r="RK59" i="1" s="1"/>
  <c r="RK66" i="1" a="1"/>
  <c r="RK66" i="1" s="1"/>
  <c r="RK94" i="1" a="1"/>
  <c r="RK94" i="1" s="1"/>
  <c r="RK104" i="1" a="1"/>
  <c r="RK104" i="1" s="1"/>
  <c r="RK54" i="1" a="1"/>
  <c r="RK54" i="1" s="1"/>
  <c r="RK65" i="1" a="1"/>
  <c r="RK65" i="1" s="1"/>
  <c r="RK48" i="1" a="1"/>
  <c r="RK48" i="1" s="1"/>
  <c r="RK93" i="1" a="1"/>
  <c r="RK93" i="1" s="1"/>
  <c r="RK67" i="1" a="1"/>
  <c r="RK67" i="1" s="1"/>
  <c r="RK95" i="1" a="1"/>
  <c r="RK95" i="1" s="1"/>
  <c r="RK107" i="1" a="1"/>
  <c r="RK107" i="1" s="1"/>
  <c r="RK82" i="1" a="1"/>
  <c r="RK82" i="1" s="1"/>
  <c r="RK51" i="1" a="1"/>
  <c r="RK51" i="1" s="1"/>
  <c r="RK45" i="1" a="1"/>
  <c r="RK45" i="1" s="1"/>
  <c r="RK68" i="1" a="1"/>
  <c r="RK68" i="1" s="1"/>
  <c r="RK75" i="1" a="1"/>
  <c r="RK75" i="1" s="1"/>
  <c r="RK76" i="1" a="1"/>
  <c r="RK76" i="1" s="1"/>
  <c r="RK50" i="1" a="1"/>
  <c r="RK50" i="1" s="1"/>
  <c r="RK53" i="1" a="1"/>
  <c r="RK53" i="1" s="1"/>
  <c r="RK89" i="1" a="1"/>
  <c r="RK89" i="1" s="1"/>
  <c r="RK98" i="1" a="1"/>
  <c r="RK98" i="1" s="1"/>
  <c r="RK99" i="1" a="1"/>
  <c r="RK99" i="1" s="1"/>
  <c r="RK69" i="1" a="1"/>
  <c r="RK69" i="1" s="1"/>
  <c r="RK96" i="1" a="1"/>
  <c r="RK96" i="1" s="1"/>
  <c r="RK78" i="1" a="1"/>
  <c r="RK78" i="1" s="1"/>
  <c r="RK105" i="1" a="1"/>
  <c r="RK105" i="1" s="1"/>
  <c r="RK62" i="1" a="1"/>
  <c r="RK62" i="1" s="1"/>
  <c r="RK64" i="1" a="1"/>
  <c r="RK64" i="1" s="1"/>
  <c r="RK55" i="1" a="1"/>
  <c r="RK55" i="1" s="1"/>
  <c r="RK47" i="1" a="1"/>
  <c r="RK47" i="1" s="1"/>
  <c r="RK70" i="1" a="1"/>
  <c r="RK70" i="1" s="1"/>
  <c r="RK46" i="1" a="1"/>
  <c r="RK46" i="1" s="1"/>
  <c r="RK61" i="1" a="1"/>
  <c r="RK61" i="1" s="1"/>
  <c r="RK57" i="1" a="1"/>
  <c r="RK57" i="1" s="1"/>
  <c r="RK106" i="1" a="1"/>
  <c r="RK106" i="1" s="1"/>
  <c r="RK84" i="1" a="1"/>
  <c r="RK84" i="1" s="1"/>
  <c r="RK85" i="1" a="1"/>
  <c r="RK85" i="1" s="1"/>
  <c r="RK49" i="1" a="1"/>
  <c r="RK49" i="1" s="1"/>
  <c r="RK71" i="1" a="1"/>
  <c r="RK71" i="1" s="1"/>
  <c r="RK88" i="1" a="1"/>
  <c r="RK88" i="1" s="1"/>
  <c r="RK77" i="1" a="1"/>
  <c r="RK77" i="1" s="1"/>
  <c r="RK52" i="1" a="1"/>
  <c r="RK52" i="1" s="1"/>
  <c r="RK108" i="1" a="1"/>
  <c r="RK108" i="1" s="1"/>
  <c r="RK60" i="1" a="1"/>
  <c r="RK60" i="1" s="1"/>
  <c r="RK72" i="1" a="1"/>
  <c r="RK72" i="1" s="1"/>
  <c r="RK100" i="1" a="1"/>
  <c r="RK100" i="1" s="1"/>
  <c r="RK39" i="1" a="1"/>
  <c r="RK39" i="1" s="1"/>
  <c r="RK97" i="1" a="1"/>
  <c r="RK97" i="1" s="1"/>
  <c r="RK73" i="1" a="1"/>
  <c r="RK73" i="1" s="1"/>
  <c r="RK41" i="1" a="1"/>
  <c r="RK41" i="1" s="1"/>
  <c r="RK63" i="1" a="1"/>
  <c r="RK63" i="1" s="1"/>
  <c r="RK58" i="1" a="1"/>
  <c r="RK58" i="1" s="1"/>
  <c r="RK56" i="1" a="1"/>
  <c r="RK56" i="1" s="1"/>
  <c r="RK74" i="1" a="1"/>
  <c r="RK74" i="1" s="1"/>
  <c r="RK86" i="1" a="1"/>
  <c r="RK86" i="1" s="1"/>
  <c r="RK83" i="1" a="1"/>
  <c r="RK83" i="1" s="1"/>
  <c r="RK87" i="1" a="1"/>
  <c r="RK87" i="1" s="1"/>
  <c r="FD159" i="4"/>
  <c r="US4" i="1" s="1"/>
  <c r="BX157" i="4"/>
  <c r="BW159" i="4"/>
  <c r="RL4" i="1" s="1"/>
  <c r="C480" i="4"/>
  <c r="C481" i="4" s="1"/>
  <c r="B481" i="4" s="1"/>
  <c r="G493" i="4"/>
  <c r="H542" i="4"/>
  <c r="I543" i="4"/>
  <c r="F545" i="4"/>
  <c r="E545" i="4"/>
  <c r="D545" i="4"/>
  <c r="Q545" i="4" s="1"/>
  <c r="U489" i="4"/>
  <c r="U483" i="4"/>
  <c r="U480" i="4"/>
  <c r="U486" i="4"/>
  <c r="V481" i="4"/>
  <c r="B479" i="4"/>
  <c r="R544" i="4"/>
  <c r="R535" i="4"/>
  <c r="R541" i="4"/>
  <c r="A546" i="4"/>
  <c r="R538" i="4"/>
  <c r="MO36" i="1"/>
  <c r="ZP100" i="1" l="1" a="1"/>
  <c r="ZP100" i="1" s="1"/>
  <c r="ZP56" i="1" a="1"/>
  <c r="ZP56" i="1" s="1"/>
  <c r="ZP58" i="1" a="1"/>
  <c r="ZP58" i="1" s="1"/>
  <c r="ZP4" i="1"/>
  <c r="ZP59" i="1" a="1"/>
  <c r="ZP59" i="1" s="1"/>
  <c r="ZQ26" i="1"/>
  <c r="ZP89" i="1" a="1"/>
  <c r="ZP89" i="1" s="1"/>
  <c r="ZP99" i="1" a="1"/>
  <c r="ZP99" i="1" s="1"/>
  <c r="ZP83" i="1" a="1"/>
  <c r="ZP83" i="1" s="1"/>
  <c r="ZP82" i="1" a="1"/>
  <c r="ZP82" i="1" s="1"/>
  <c r="ZP97" i="1" a="1"/>
  <c r="ZP97" i="1" s="1"/>
  <c r="ZP87" i="1" a="1"/>
  <c r="ZP87" i="1" s="1"/>
  <c r="ZP98" i="1" a="1"/>
  <c r="ZP98" i="1" s="1"/>
  <c r="ZP48" i="1" a="1"/>
  <c r="ZP48" i="1" s="1"/>
  <c r="ZP93" i="1" a="1"/>
  <c r="ZP93" i="1" s="1"/>
  <c r="ZP50" i="1" a="1"/>
  <c r="ZP50" i="1" s="1"/>
  <c r="ZP88" i="1" a="1"/>
  <c r="ZP88" i="1" s="1"/>
  <c r="ZP46" i="1" a="1"/>
  <c r="ZP46" i="1" s="1"/>
  <c r="ZP57" i="1" a="1"/>
  <c r="ZP57" i="1" s="1"/>
  <c r="ZP105" i="1" a="1"/>
  <c r="ZP105" i="1" s="1"/>
  <c r="ZP107" i="1" a="1"/>
  <c r="ZP107" i="1" s="1"/>
  <c r="ZP60" i="1" a="1"/>
  <c r="ZP60" i="1" s="1"/>
  <c r="ZP104" i="1" a="1"/>
  <c r="ZP104" i="1" s="1"/>
  <c r="ZP41" i="1" a="1"/>
  <c r="ZP41" i="1" s="1"/>
  <c r="ZP95" i="1" a="1"/>
  <c r="ZP95" i="1" s="1"/>
  <c r="ZP85" i="1" a="1"/>
  <c r="ZP85" i="1" s="1"/>
  <c r="ZP45" i="1" a="1"/>
  <c r="ZP45" i="1" s="1"/>
  <c r="ZP51" i="1" a="1"/>
  <c r="ZP51" i="1" s="1"/>
  <c r="ZP52" i="1" a="1"/>
  <c r="ZP52" i="1" s="1"/>
  <c r="ZP94" i="1" a="1"/>
  <c r="ZP94" i="1" s="1"/>
  <c r="ZP54" i="1" a="1"/>
  <c r="ZP54" i="1" s="1"/>
  <c r="ZP40" i="1" a="1"/>
  <c r="ZP40" i="1" s="1"/>
  <c r="ZP61" i="1" a="1"/>
  <c r="ZP61" i="1" s="1"/>
  <c r="ZP86" i="1" a="1"/>
  <c r="ZP86" i="1" s="1"/>
  <c r="ZP96" i="1" a="1"/>
  <c r="ZP96" i="1" s="1"/>
  <c r="ZP84" i="1" a="1"/>
  <c r="ZP84" i="1" s="1"/>
  <c r="ZP47" i="1" a="1"/>
  <c r="ZP47" i="1" s="1"/>
  <c r="ZP49" i="1" a="1"/>
  <c r="ZP49" i="1" s="1"/>
  <c r="ZP39" i="1" a="1"/>
  <c r="ZP39" i="1" s="1"/>
  <c r="ZP106" i="1" a="1"/>
  <c r="ZP106" i="1" s="1"/>
  <c r="ZP53" i="1" a="1"/>
  <c r="ZP53" i="1" s="1"/>
  <c r="ZP108" i="1" a="1"/>
  <c r="ZP108" i="1" s="1"/>
  <c r="ZP55" i="1" a="1"/>
  <c r="ZP55" i="1" s="1"/>
  <c r="ZP62" i="1" a="1"/>
  <c r="ZP62" i="1" s="1"/>
  <c r="ZP63" i="1" a="1"/>
  <c r="ZP63" i="1" s="1"/>
  <c r="ZP64" i="1" a="1"/>
  <c r="ZP64" i="1" s="1"/>
  <c r="ZP65" i="1" a="1"/>
  <c r="ZP65" i="1" s="1"/>
  <c r="ZP66" i="1" a="1"/>
  <c r="ZP66" i="1" s="1"/>
  <c r="ZP67" i="1" a="1"/>
  <c r="ZP67" i="1" s="1"/>
  <c r="ZP68" i="1" a="1"/>
  <c r="ZP68" i="1" s="1"/>
  <c r="ZP69" i="1" a="1"/>
  <c r="ZP69" i="1" s="1"/>
  <c r="ZP70" i="1" a="1"/>
  <c r="ZP70" i="1" s="1"/>
  <c r="ZP71" i="1" a="1"/>
  <c r="ZP71" i="1" s="1"/>
  <c r="ZP72" i="1" a="1"/>
  <c r="ZP72" i="1" s="1"/>
  <c r="ZP73" i="1" a="1"/>
  <c r="ZP73" i="1" s="1"/>
  <c r="ZP74" i="1" a="1"/>
  <c r="ZP74" i="1" s="1"/>
  <c r="ZP75" i="1" a="1"/>
  <c r="ZP75" i="1" s="1"/>
  <c r="ZP76" i="1" a="1"/>
  <c r="ZP76" i="1" s="1"/>
  <c r="ZP77" i="1" a="1"/>
  <c r="ZP77" i="1" s="1"/>
  <c r="ZP78" i="1" a="1"/>
  <c r="ZP78" i="1" s="1"/>
  <c r="IM159" i="4"/>
  <c r="YB4" i="1" s="1"/>
  <c r="BX159" i="4"/>
  <c r="RM4" i="1" s="1"/>
  <c r="BY157" i="4"/>
  <c r="FE159" i="4"/>
  <c r="UT4" i="1" s="1"/>
  <c r="RL98" i="1" a="1"/>
  <c r="RL98" i="1" s="1"/>
  <c r="RL50" i="1" a="1"/>
  <c r="RL50" i="1" s="1"/>
  <c r="RL70" i="1" a="1"/>
  <c r="RL70" i="1" s="1"/>
  <c r="RL64" i="1" a="1"/>
  <c r="RL64" i="1" s="1"/>
  <c r="RL39" i="1" a="1"/>
  <c r="RL39" i="1" s="1"/>
  <c r="RL66" i="1" a="1"/>
  <c r="RL66" i="1" s="1"/>
  <c r="RL67" i="1" a="1"/>
  <c r="RL67" i="1" s="1"/>
  <c r="RL83" i="1" a="1"/>
  <c r="RL83" i="1" s="1"/>
  <c r="RL41" i="1" a="1"/>
  <c r="RL41" i="1" s="1"/>
  <c r="RL108" i="1" a="1"/>
  <c r="RL108" i="1" s="1"/>
  <c r="RL105" i="1" a="1"/>
  <c r="RL105" i="1" s="1"/>
  <c r="RL71" i="1" a="1"/>
  <c r="RL71" i="1" s="1"/>
  <c r="RL53" i="1" a="1"/>
  <c r="RL53" i="1" s="1"/>
  <c r="RL106" i="1" a="1"/>
  <c r="RL106" i="1" s="1"/>
  <c r="RL89" i="1" a="1"/>
  <c r="RL89" i="1" s="1"/>
  <c r="RL62" i="1" a="1"/>
  <c r="RL62" i="1" s="1"/>
  <c r="RL88" i="1" a="1"/>
  <c r="RL88" i="1" s="1"/>
  <c r="RL68" i="1" a="1"/>
  <c r="RL68" i="1" s="1"/>
  <c r="RL69" i="1" a="1"/>
  <c r="RL69" i="1" s="1"/>
  <c r="RL56" i="1" a="1"/>
  <c r="RL56" i="1" s="1"/>
  <c r="RL97" i="1" a="1"/>
  <c r="RL97" i="1" s="1"/>
  <c r="RL72" i="1" a="1"/>
  <c r="RL72" i="1" s="1"/>
  <c r="RL51" i="1" a="1"/>
  <c r="RL51" i="1" s="1"/>
  <c r="RL84" i="1" a="1"/>
  <c r="RL84" i="1" s="1"/>
  <c r="RL59" i="1" a="1"/>
  <c r="RL59" i="1" s="1"/>
  <c r="RL52" i="1" a="1"/>
  <c r="RL52" i="1" s="1"/>
  <c r="RL86" i="1" a="1"/>
  <c r="RL86" i="1" s="1"/>
  <c r="RL94" i="1" a="1"/>
  <c r="RL94" i="1" s="1"/>
  <c r="RL73" i="1" a="1"/>
  <c r="RL73" i="1" s="1"/>
  <c r="RL85" i="1" a="1"/>
  <c r="RL85" i="1" s="1"/>
  <c r="RL55" i="1" a="1"/>
  <c r="RL55" i="1" s="1"/>
  <c r="RL57" i="1" a="1"/>
  <c r="RL57" i="1" s="1"/>
  <c r="RL63" i="1" a="1"/>
  <c r="RL63" i="1" s="1"/>
  <c r="RL100" i="1" a="1"/>
  <c r="RL100" i="1" s="1"/>
  <c r="RL96" i="1" a="1"/>
  <c r="RL96" i="1" s="1"/>
  <c r="RL48" i="1" a="1"/>
  <c r="RL48" i="1" s="1"/>
  <c r="RL82" i="1" a="1"/>
  <c r="RL82" i="1" s="1"/>
  <c r="RL47" i="1" a="1"/>
  <c r="RL47" i="1" s="1"/>
  <c r="RL74" i="1" a="1"/>
  <c r="RL74" i="1" s="1"/>
  <c r="RL58" i="1" a="1"/>
  <c r="RL58" i="1" s="1"/>
  <c r="RL95" i="1" a="1"/>
  <c r="RL95" i="1" s="1"/>
  <c r="RL75" i="1" a="1"/>
  <c r="RL75" i="1" s="1"/>
  <c r="RL65" i="1" a="1"/>
  <c r="RL65" i="1" s="1"/>
  <c r="RL87" i="1" a="1"/>
  <c r="RL87" i="1" s="1"/>
  <c r="RL49" i="1" a="1"/>
  <c r="RL49" i="1" s="1"/>
  <c r="RL76" i="1" a="1"/>
  <c r="RL76" i="1" s="1"/>
  <c r="RL40" i="1" a="1"/>
  <c r="RL40" i="1" s="1"/>
  <c r="RL60" i="1" a="1"/>
  <c r="RL60" i="1" s="1"/>
  <c r="RL104" i="1" a="1"/>
  <c r="RL104" i="1" s="1"/>
  <c r="RL77" i="1" a="1"/>
  <c r="RL77" i="1" s="1"/>
  <c r="RL46" i="1" a="1"/>
  <c r="RL46" i="1" s="1"/>
  <c r="RL99" i="1" a="1"/>
  <c r="RL99" i="1" s="1"/>
  <c r="RL93" i="1" a="1"/>
  <c r="RL93" i="1" s="1"/>
  <c r="RL107" i="1" a="1"/>
  <c r="RL107" i="1" s="1"/>
  <c r="RL78" i="1" a="1"/>
  <c r="RL78" i="1" s="1"/>
  <c r="RL61" i="1" a="1"/>
  <c r="RL61" i="1" s="1"/>
  <c r="RL54" i="1" a="1"/>
  <c r="RL54" i="1" s="1"/>
  <c r="RL45" i="1" a="1"/>
  <c r="RL45" i="1" s="1"/>
  <c r="P480" i="4"/>
  <c r="H543" i="4"/>
  <c r="I544" i="4"/>
  <c r="G494" i="4"/>
  <c r="P481" i="4"/>
  <c r="C482" i="4"/>
  <c r="B482" i="4" s="1"/>
  <c r="F546" i="4"/>
  <c r="E546" i="4"/>
  <c r="D546" i="4"/>
  <c r="Q546" i="4" s="1"/>
  <c r="B480" i="4"/>
  <c r="V482" i="4"/>
  <c r="U490" i="4"/>
  <c r="U484" i="4"/>
  <c r="U487" i="4"/>
  <c r="U493" i="4"/>
  <c r="R539" i="4"/>
  <c r="A547" i="4"/>
  <c r="R542" i="4"/>
  <c r="R545" i="4"/>
  <c r="ZQ106" i="1" l="1" a="1"/>
  <c r="ZQ106" i="1" s="1"/>
  <c r="ZQ56" i="1" a="1"/>
  <c r="ZQ56" i="1" s="1"/>
  <c r="ZQ4" i="1"/>
  <c r="ZQ59" i="1" a="1"/>
  <c r="ZQ59" i="1" s="1"/>
  <c r="ZQ104" i="1" a="1"/>
  <c r="ZQ104" i="1" s="1"/>
  <c r="ZQ84" i="1" a="1"/>
  <c r="ZQ84" i="1" s="1"/>
  <c r="ZQ95" i="1" a="1"/>
  <c r="ZQ95" i="1" s="1"/>
  <c r="ZQ45" i="1" a="1"/>
  <c r="ZQ45" i="1" s="1"/>
  <c r="ZQ87" i="1" a="1"/>
  <c r="ZQ87" i="1" s="1"/>
  <c r="ZQ48" i="1" a="1"/>
  <c r="ZQ48" i="1" s="1"/>
  <c r="ZQ49" i="1" a="1"/>
  <c r="ZQ49" i="1" s="1"/>
  <c r="ZQ50" i="1" a="1"/>
  <c r="ZQ50" i="1" s="1"/>
  <c r="ZQ93" i="1" a="1"/>
  <c r="ZQ93" i="1" s="1"/>
  <c r="ZQ52" i="1" a="1"/>
  <c r="ZQ52" i="1" s="1"/>
  <c r="ZQ53" i="1" a="1"/>
  <c r="ZQ53" i="1" s="1"/>
  <c r="ZQ41" i="1" a="1"/>
  <c r="ZQ41" i="1" s="1"/>
  <c r="ZQ99" i="1" a="1"/>
  <c r="ZQ99" i="1" s="1"/>
  <c r="ZQ57" i="1" a="1"/>
  <c r="ZQ57" i="1" s="1"/>
  <c r="ZQ46" i="1" a="1"/>
  <c r="ZQ46" i="1" s="1"/>
  <c r="ZQ100" i="1" a="1"/>
  <c r="ZQ100" i="1" s="1"/>
  <c r="ZR26" i="1"/>
  <c r="ZQ40" i="1" a="1"/>
  <c r="ZQ40" i="1" s="1"/>
  <c r="ZQ60" i="1" a="1"/>
  <c r="ZQ60" i="1" s="1"/>
  <c r="ZQ107" i="1" a="1"/>
  <c r="ZQ107" i="1" s="1"/>
  <c r="ZQ108" i="1" a="1"/>
  <c r="ZQ108" i="1" s="1"/>
  <c r="ZQ82" i="1" a="1"/>
  <c r="ZQ82" i="1" s="1"/>
  <c r="ZQ47" i="1" a="1"/>
  <c r="ZQ47" i="1" s="1"/>
  <c r="ZQ96" i="1" a="1"/>
  <c r="ZQ96" i="1" s="1"/>
  <c r="ZQ88" i="1" a="1"/>
  <c r="ZQ88" i="1" s="1"/>
  <c r="ZQ39" i="1" a="1"/>
  <c r="ZQ39" i="1" s="1"/>
  <c r="ZQ105" i="1" a="1"/>
  <c r="ZQ105" i="1" s="1"/>
  <c r="ZQ58" i="1" a="1"/>
  <c r="ZQ58" i="1" s="1"/>
  <c r="ZQ89" i="1" a="1"/>
  <c r="ZQ89" i="1" s="1"/>
  <c r="ZQ61" i="1" a="1"/>
  <c r="ZQ61" i="1" s="1"/>
  <c r="ZQ98" i="1" a="1"/>
  <c r="ZQ98" i="1" s="1"/>
  <c r="ZQ83" i="1" a="1"/>
  <c r="ZQ83" i="1" s="1"/>
  <c r="ZQ97" i="1" a="1"/>
  <c r="ZQ97" i="1" s="1"/>
  <c r="ZQ86" i="1" a="1"/>
  <c r="ZQ86" i="1" s="1"/>
  <c r="ZQ85" i="1" a="1"/>
  <c r="ZQ85" i="1" s="1"/>
  <c r="ZQ51" i="1" a="1"/>
  <c r="ZQ51" i="1" s="1"/>
  <c r="ZQ94" i="1" a="1"/>
  <c r="ZQ94" i="1" s="1"/>
  <c r="ZQ54" i="1" a="1"/>
  <c r="ZQ54" i="1" s="1"/>
  <c r="ZQ55" i="1" a="1"/>
  <c r="ZQ55" i="1" s="1"/>
  <c r="ZQ62" i="1" a="1"/>
  <c r="ZQ62" i="1" s="1"/>
  <c r="ZQ63" i="1" a="1"/>
  <c r="ZQ63" i="1" s="1"/>
  <c r="ZQ64" i="1" a="1"/>
  <c r="ZQ64" i="1" s="1"/>
  <c r="ZQ65" i="1" a="1"/>
  <c r="ZQ65" i="1" s="1"/>
  <c r="ZQ66" i="1" a="1"/>
  <c r="ZQ66" i="1" s="1"/>
  <c r="ZQ67" i="1" a="1"/>
  <c r="ZQ67" i="1" s="1"/>
  <c r="ZQ68" i="1" a="1"/>
  <c r="ZQ68" i="1" s="1"/>
  <c r="ZQ69" i="1" a="1"/>
  <c r="ZQ69" i="1" s="1"/>
  <c r="ZQ70" i="1" a="1"/>
  <c r="ZQ70" i="1" s="1"/>
  <c r="ZQ71" i="1" a="1"/>
  <c r="ZQ71" i="1" s="1"/>
  <c r="ZQ72" i="1" a="1"/>
  <c r="ZQ72" i="1" s="1"/>
  <c r="ZQ73" i="1" a="1"/>
  <c r="ZQ73" i="1" s="1"/>
  <c r="ZQ74" i="1" a="1"/>
  <c r="ZQ74" i="1" s="1"/>
  <c r="ZQ75" i="1" a="1"/>
  <c r="ZQ75" i="1" s="1"/>
  <c r="ZQ76" i="1" a="1"/>
  <c r="ZQ76" i="1" s="1"/>
  <c r="ZQ77" i="1" a="1"/>
  <c r="ZQ77" i="1" s="1"/>
  <c r="ZQ78" i="1" a="1"/>
  <c r="ZQ78" i="1" s="1"/>
  <c r="IN159" i="4"/>
  <c r="YC4" i="1" s="1"/>
  <c r="RM88" i="1" a="1"/>
  <c r="RM88" i="1" s="1"/>
  <c r="RM39" i="1" a="1"/>
  <c r="RM39" i="1" s="1"/>
  <c r="RM63" i="1" a="1"/>
  <c r="RM63" i="1" s="1"/>
  <c r="RM54" i="1" a="1"/>
  <c r="RM54" i="1" s="1"/>
  <c r="RM65" i="1" a="1"/>
  <c r="RM65" i="1" s="1"/>
  <c r="RM45" i="1" a="1"/>
  <c r="RM45" i="1" s="1"/>
  <c r="RM94" i="1" a="1"/>
  <c r="RM94" i="1" s="1"/>
  <c r="RM73" i="1" a="1"/>
  <c r="RM73" i="1" s="1"/>
  <c r="RM100" i="1" a="1"/>
  <c r="RM100" i="1" s="1"/>
  <c r="RM97" i="1" a="1"/>
  <c r="RM97" i="1" s="1"/>
  <c r="RM78" i="1" a="1"/>
  <c r="RM78" i="1" s="1"/>
  <c r="RM89" i="1" a="1"/>
  <c r="RM89" i="1" s="1"/>
  <c r="RM48" i="1" a="1"/>
  <c r="RM48" i="1" s="1"/>
  <c r="RM60" i="1" a="1"/>
  <c r="RM60" i="1" s="1"/>
  <c r="RM41" i="1" a="1"/>
  <c r="RM41" i="1" s="1"/>
  <c r="RM61" i="1" a="1"/>
  <c r="RM61" i="1" s="1"/>
  <c r="RM82" i="1" a="1"/>
  <c r="RM82" i="1" s="1"/>
  <c r="RM74" i="1" a="1"/>
  <c r="RM74" i="1" s="1"/>
  <c r="RM108" i="1" a="1"/>
  <c r="RM108" i="1" s="1"/>
  <c r="RM77" i="1" a="1"/>
  <c r="RM77" i="1" s="1"/>
  <c r="RM98" i="1" a="1"/>
  <c r="RM98" i="1" s="1"/>
  <c r="RM105" i="1" a="1"/>
  <c r="RM105" i="1" s="1"/>
  <c r="RM50" i="1" a="1"/>
  <c r="RM50" i="1" s="1"/>
  <c r="RM62" i="1" a="1"/>
  <c r="RM62" i="1" s="1"/>
  <c r="RM52" i="1" a="1"/>
  <c r="RM52" i="1" s="1"/>
  <c r="RM83" i="1" a="1"/>
  <c r="RM83" i="1" s="1"/>
  <c r="RM70" i="1" a="1"/>
  <c r="RM70" i="1" s="1"/>
  <c r="RM71" i="1" a="1"/>
  <c r="RM71" i="1" s="1"/>
  <c r="RM72" i="1" a="1"/>
  <c r="RM72" i="1" s="1"/>
  <c r="RM56" i="1" a="1"/>
  <c r="RM56" i="1" s="1"/>
  <c r="RM75" i="1" a="1"/>
  <c r="RM75" i="1" s="1"/>
  <c r="RM76" i="1" a="1"/>
  <c r="RM76" i="1" s="1"/>
  <c r="RM95" i="1" a="1"/>
  <c r="RM95" i="1" s="1"/>
  <c r="RM46" i="1" a="1"/>
  <c r="RM46" i="1" s="1"/>
  <c r="RM64" i="1" a="1"/>
  <c r="RM64" i="1" s="1"/>
  <c r="RM85" i="1" a="1"/>
  <c r="RM85" i="1" s="1"/>
  <c r="RM57" i="1" a="1"/>
  <c r="RM57" i="1" s="1"/>
  <c r="RM96" i="1" a="1"/>
  <c r="RM96" i="1" s="1"/>
  <c r="RM93" i="1" a="1"/>
  <c r="RM93" i="1" s="1"/>
  <c r="RM66" i="1" a="1"/>
  <c r="RM66" i="1" s="1"/>
  <c r="RM58" i="1" a="1"/>
  <c r="RM58" i="1" s="1"/>
  <c r="RM99" i="1" a="1"/>
  <c r="RM99" i="1" s="1"/>
  <c r="RM87" i="1" a="1"/>
  <c r="RM87" i="1" s="1"/>
  <c r="RM67" i="1" a="1"/>
  <c r="RM67" i="1" s="1"/>
  <c r="RM69" i="1" a="1"/>
  <c r="RM69" i="1" s="1"/>
  <c r="RM47" i="1" a="1"/>
  <c r="RM47" i="1" s="1"/>
  <c r="RM104" i="1" a="1"/>
  <c r="RM104" i="1" s="1"/>
  <c r="RM53" i="1" a="1"/>
  <c r="RM53" i="1" s="1"/>
  <c r="RM84" i="1" a="1"/>
  <c r="RM84" i="1" s="1"/>
  <c r="RM51" i="1" a="1"/>
  <c r="RM51" i="1" s="1"/>
  <c r="RM107" i="1" a="1"/>
  <c r="RM107" i="1" s="1"/>
  <c r="RM68" i="1" a="1"/>
  <c r="RM68" i="1" s="1"/>
  <c r="RM55" i="1" a="1"/>
  <c r="RM55" i="1" s="1"/>
  <c r="RM49" i="1" a="1"/>
  <c r="RM49" i="1" s="1"/>
  <c r="RM59" i="1" a="1"/>
  <c r="RM59" i="1" s="1"/>
  <c r="RM106" i="1" a="1"/>
  <c r="RM106" i="1" s="1"/>
  <c r="RM86" i="1" a="1"/>
  <c r="RM86" i="1" s="1"/>
  <c r="RM40" i="1" a="1"/>
  <c r="RM40" i="1" s="1"/>
  <c r="BZ157" i="4"/>
  <c r="BY159" i="4"/>
  <c r="RN4" i="1" s="1"/>
  <c r="FF159" i="4"/>
  <c r="UU4" i="1" s="1"/>
  <c r="G495" i="4"/>
  <c r="H544" i="4"/>
  <c r="I545" i="4"/>
  <c r="P482" i="4"/>
  <c r="C483" i="4"/>
  <c r="B483" i="4" s="1"/>
  <c r="F547" i="4"/>
  <c r="E547" i="4"/>
  <c r="D547" i="4"/>
  <c r="Q547" i="4" s="1"/>
  <c r="U497" i="4"/>
  <c r="U491" i="4"/>
  <c r="U488" i="4"/>
  <c r="U494" i="4"/>
  <c r="V483" i="4"/>
  <c r="R546" i="4"/>
  <c r="A548" i="4"/>
  <c r="R543" i="4"/>
  <c r="KT110" i="1"/>
  <c r="KS110" i="1"/>
  <c r="ZR41" i="1" l="1" a="1"/>
  <c r="ZR41" i="1" s="1"/>
  <c r="ZR56" i="1" a="1"/>
  <c r="ZR56" i="1" s="1"/>
  <c r="ZR4" i="1"/>
  <c r="ZR107" i="1" a="1"/>
  <c r="ZR107" i="1" s="1"/>
  <c r="ZR86" i="1" a="1"/>
  <c r="ZR86" i="1" s="1"/>
  <c r="ZR95" i="1" a="1"/>
  <c r="ZR95" i="1" s="1"/>
  <c r="ZR87" i="1" a="1"/>
  <c r="ZR87" i="1" s="1"/>
  <c r="ZR97" i="1" a="1"/>
  <c r="ZR97" i="1" s="1"/>
  <c r="ZR88" i="1" a="1"/>
  <c r="ZR88" i="1" s="1"/>
  <c r="ZR98" i="1" a="1"/>
  <c r="ZR98" i="1" s="1"/>
  <c r="ZR82" i="1" a="1"/>
  <c r="ZR82" i="1" s="1"/>
  <c r="ZR50" i="1" a="1"/>
  <c r="ZR50" i="1" s="1"/>
  <c r="ZR93" i="1" a="1"/>
  <c r="ZR93" i="1" s="1"/>
  <c r="ZR52" i="1" a="1"/>
  <c r="ZR52" i="1" s="1"/>
  <c r="ZR105" i="1" a="1"/>
  <c r="ZR105" i="1" s="1"/>
  <c r="ZR53" i="1" a="1"/>
  <c r="ZR53" i="1" s="1"/>
  <c r="ZR100" i="1" a="1"/>
  <c r="ZR100" i="1" s="1"/>
  <c r="ZR57" i="1" a="1"/>
  <c r="ZR57" i="1" s="1"/>
  <c r="ZR99" i="1" a="1"/>
  <c r="ZR99" i="1" s="1"/>
  <c r="ZR59" i="1" a="1"/>
  <c r="ZR59" i="1" s="1"/>
  <c r="ZR60" i="1" a="1"/>
  <c r="ZR60" i="1" s="1"/>
  <c r="ZR104" i="1" a="1"/>
  <c r="ZR104" i="1" s="1"/>
  <c r="ZR108" i="1" a="1"/>
  <c r="ZR108" i="1" s="1"/>
  <c r="ZR84" i="1" a="1"/>
  <c r="ZR84" i="1" s="1"/>
  <c r="ZR47" i="1" a="1"/>
  <c r="ZR47" i="1" s="1"/>
  <c r="ZR85" i="1" a="1"/>
  <c r="ZR85" i="1" s="1"/>
  <c r="ZR51" i="1" a="1"/>
  <c r="ZR51" i="1" s="1"/>
  <c r="ZR40" i="1" a="1"/>
  <c r="ZR40" i="1" s="1"/>
  <c r="ZR54" i="1" a="1"/>
  <c r="ZR54" i="1" s="1"/>
  <c r="ZR46" i="1" a="1"/>
  <c r="ZR46" i="1" s="1"/>
  <c r="ZR55" i="1" a="1"/>
  <c r="ZR55" i="1" s="1"/>
  <c r="ZR58" i="1" a="1"/>
  <c r="ZR58" i="1" s="1"/>
  <c r="ZS26" i="1"/>
  <c r="ZR94" i="1" a="1"/>
  <c r="ZR94" i="1" s="1"/>
  <c r="ZR89" i="1" a="1"/>
  <c r="ZR89" i="1" s="1"/>
  <c r="ZR106" i="1" a="1"/>
  <c r="ZR106" i="1" s="1"/>
  <c r="ZR61" i="1" a="1"/>
  <c r="ZR61" i="1" s="1"/>
  <c r="ZR45" i="1" a="1"/>
  <c r="ZR45" i="1" s="1"/>
  <c r="ZR96" i="1" a="1"/>
  <c r="ZR96" i="1" s="1"/>
  <c r="ZR83" i="1" a="1"/>
  <c r="ZR83" i="1" s="1"/>
  <c r="ZR48" i="1" a="1"/>
  <c r="ZR48" i="1" s="1"/>
  <c r="ZR39" i="1" a="1"/>
  <c r="ZR39" i="1" s="1"/>
  <c r="ZR49" i="1" a="1"/>
  <c r="ZR49" i="1" s="1"/>
  <c r="ZR62" i="1" a="1"/>
  <c r="ZR62" i="1" s="1"/>
  <c r="ZR63" i="1" a="1"/>
  <c r="ZR63" i="1" s="1"/>
  <c r="ZR64" i="1" a="1"/>
  <c r="ZR64" i="1" s="1"/>
  <c r="ZR65" i="1" a="1"/>
  <c r="ZR65" i="1" s="1"/>
  <c r="ZR66" i="1" a="1"/>
  <c r="ZR66" i="1" s="1"/>
  <c r="ZR67" i="1" a="1"/>
  <c r="ZR67" i="1" s="1"/>
  <c r="ZR68" i="1" a="1"/>
  <c r="ZR68" i="1" s="1"/>
  <c r="ZR69" i="1" a="1"/>
  <c r="ZR69" i="1" s="1"/>
  <c r="ZR70" i="1" a="1"/>
  <c r="ZR70" i="1" s="1"/>
  <c r="ZR71" i="1" a="1"/>
  <c r="ZR71" i="1" s="1"/>
  <c r="ZR72" i="1" a="1"/>
  <c r="ZR72" i="1" s="1"/>
  <c r="ZR73" i="1" a="1"/>
  <c r="ZR73" i="1" s="1"/>
  <c r="ZR74" i="1" a="1"/>
  <c r="ZR74" i="1" s="1"/>
  <c r="ZR75" i="1" a="1"/>
  <c r="ZR75" i="1" s="1"/>
  <c r="ZR76" i="1" a="1"/>
  <c r="ZR76" i="1" s="1"/>
  <c r="ZR77" i="1" a="1"/>
  <c r="ZR77" i="1" s="1"/>
  <c r="ZR78" i="1" a="1"/>
  <c r="ZR78" i="1" s="1"/>
  <c r="IO159" i="4"/>
  <c r="YD4" i="1" s="1"/>
  <c r="CA157" i="4"/>
  <c r="BZ159" i="4"/>
  <c r="RO4" i="1" s="1"/>
  <c r="FG159" i="4"/>
  <c r="UV4" i="1" s="1"/>
  <c r="RN47" i="1" a="1"/>
  <c r="RN47" i="1" s="1"/>
  <c r="RN53" i="1" a="1"/>
  <c r="RN53" i="1" s="1"/>
  <c r="RN76" i="1" a="1"/>
  <c r="RN76" i="1" s="1"/>
  <c r="RN104" i="1" a="1"/>
  <c r="RN104" i="1" s="1"/>
  <c r="RN94" i="1" a="1"/>
  <c r="RN94" i="1" s="1"/>
  <c r="RN95" i="1" a="1"/>
  <c r="RN95" i="1" s="1"/>
  <c r="RN97" i="1" a="1"/>
  <c r="RN97" i="1" s="1"/>
  <c r="RN69" i="1" a="1"/>
  <c r="RN69" i="1" s="1"/>
  <c r="RN70" i="1" a="1"/>
  <c r="RN70" i="1" s="1"/>
  <c r="RN72" i="1" a="1"/>
  <c r="RN72" i="1" s="1"/>
  <c r="RN85" i="1" a="1"/>
  <c r="RN85" i="1" s="1"/>
  <c r="RN75" i="1" a="1"/>
  <c r="RN75" i="1" s="1"/>
  <c r="RN87" i="1" a="1"/>
  <c r="RN87" i="1" s="1"/>
  <c r="RN83" i="1" a="1"/>
  <c r="RN83" i="1" s="1"/>
  <c r="RN77" i="1" a="1"/>
  <c r="RN77" i="1" s="1"/>
  <c r="RN89" i="1" a="1"/>
  <c r="RN89" i="1" s="1"/>
  <c r="RN100" i="1" a="1"/>
  <c r="RN100" i="1" s="1"/>
  <c r="RN48" i="1" a="1"/>
  <c r="RN48" i="1" s="1"/>
  <c r="RN84" i="1" a="1"/>
  <c r="RN84" i="1" s="1"/>
  <c r="RN98" i="1" a="1"/>
  <c r="RN98" i="1" s="1"/>
  <c r="RN58" i="1" a="1"/>
  <c r="RN58" i="1" s="1"/>
  <c r="RN107" i="1" a="1"/>
  <c r="RN107" i="1" s="1"/>
  <c r="RN46" i="1" a="1"/>
  <c r="RN46" i="1" s="1"/>
  <c r="RN50" i="1" a="1"/>
  <c r="RN50" i="1" s="1"/>
  <c r="RN56" i="1" a="1"/>
  <c r="RN56" i="1" s="1"/>
  <c r="RN78" i="1" a="1"/>
  <c r="RN78" i="1" s="1"/>
  <c r="RN52" i="1" a="1"/>
  <c r="RN52" i="1" s="1"/>
  <c r="RN68" i="1" a="1"/>
  <c r="RN68" i="1" s="1"/>
  <c r="RN57" i="1" a="1"/>
  <c r="RN57" i="1" s="1"/>
  <c r="RN59" i="1" a="1"/>
  <c r="RN59" i="1" s="1"/>
  <c r="RN45" i="1" a="1"/>
  <c r="RN45" i="1" s="1"/>
  <c r="RN49" i="1" a="1"/>
  <c r="RN49" i="1" s="1"/>
  <c r="RN86" i="1" a="1"/>
  <c r="RN86" i="1" s="1"/>
  <c r="RN105" i="1" a="1"/>
  <c r="RN105" i="1" s="1"/>
  <c r="RN39" i="1" a="1"/>
  <c r="RN39" i="1" s="1"/>
  <c r="RN60" i="1" a="1"/>
  <c r="RN60" i="1" s="1"/>
  <c r="RN88" i="1" a="1"/>
  <c r="RN88" i="1" s="1"/>
  <c r="RN67" i="1" a="1"/>
  <c r="RN67" i="1" s="1"/>
  <c r="RN51" i="1" a="1"/>
  <c r="RN51" i="1" s="1"/>
  <c r="RN82" i="1" a="1"/>
  <c r="RN82" i="1" s="1"/>
  <c r="RN71" i="1" a="1"/>
  <c r="RN71" i="1" s="1"/>
  <c r="RN41" i="1" a="1"/>
  <c r="RN41" i="1" s="1"/>
  <c r="RN96" i="1" a="1"/>
  <c r="RN96" i="1" s="1"/>
  <c r="RN40" i="1" a="1"/>
  <c r="RN40" i="1" s="1"/>
  <c r="RN65" i="1" a="1"/>
  <c r="RN65" i="1" s="1"/>
  <c r="RN93" i="1" a="1"/>
  <c r="RN93" i="1" s="1"/>
  <c r="RN55" i="1" a="1"/>
  <c r="RN55" i="1" s="1"/>
  <c r="RN62" i="1" a="1"/>
  <c r="RN62" i="1" s="1"/>
  <c r="RN61" i="1" a="1"/>
  <c r="RN61" i="1" s="1"/>
  <c r="RN106" i="1" a="1"/>
  <c r="RN106" i="1" s="1"/>
  <c r="RN63" i="1" a="1"/>
  <c r="RN63" i="1" s="1"/>
  <c r="RN74" i="1" a="1"/>
  <c r="RN74" i="1" s="1"/>
  <c r="RN99" i="1" a="1"/>
  <c r="RN99" i="1" s="1"/>
  <c r="RN108" i="1" a="1"/>
  <c r="RN108" i="1" s="1"/>
  <c r="RN64" i="1" a="1"/>
  <c r="RN64" i="1" s="1"/>
  <c r="RN66" i="1" a="1"/>
  <c r="RN66" i="1" s="1"/>
  <c r="RN54" i="1" a="1"/>
  <c r="RN54" i="1" s="1"/>
  <c r="RN73" i="1" a="1"/>
  <c r="RN73" i="1" s="1"/>
  <c r="H545" i="4"/>
  <c r="I546" i="4"/>
  <c r="G496" i="4"/>
  <c r="P483" i="4"/>
  <c r="C484" i="4"/>
  <c r="B484" i="4" s="1"/>
  <c r="F548" i="4"/>
  <c r="E548" i="4"/>
  <c r="R548" i="4" s="1"/>
  <c r="D548" i="4"/>
  <c r="Q548" i="4" s="1"/>
  <c r="V484" i="4"/>
  <c r="U498" i="4"/>
  <c r="U492" i="4"/>
  <c r="U495" i="4"/>
  <c r="U501" i="4"/>
  <c r="A549" i="4"/>
  <c r="R547" i="4"/>
  <c r="KT33" i="1"/>
  <c r="KT36" i="1" s="1"/>
  <c r="KS33" i="1"/>
  <c r="ZS105" i="1" l="1" a="1"/>
  <c r="ZS105" i="1" s="1"/>
  <c r="ZS56" i="1" a="1"/>
  <c r="ZS56" i="1" s="1"/>
  <c r="ZS107" i="1" a="1"/>
  <c r="ZS107" i="1" s="1"/>
  <c r="ZS106" i="1" a="1"/>
  <c r="ZS106" i="1" s="1"/>
  <c r="ZS4" i="1"/>
  <c r="ZS89" i="1" a="1"/>
  <c r="ZS89" i="1" s="1"/>
  <c r="ZS95" i="1" a="1"/>
  <c r="ZS95" i="1" s="1"/>
  <c r="ZS45" i="1" a="1"/>
  <c r="ZS45" i="1" s="1"/>
  <c r="ZS87" i="1" a="1"/>
  <c r="ZS87" i="1" s="1"/>
  <c r="ZS52" i="1" a="1"/>
  <c r="ZS52" i="1" s="1"/>
  <c r="ZS100" i="1" a="1"/>
  <c r="ZS100" i="1" s="1"/>
  <c r="ZS94" i="1" a="1"/>
  <c r="ZS94" i="1" s="1"/>
  <c r="ZS57" i="1" a="1"/>
  <c r="ZS57" i="1" s="1"/>
  <c r="ZS58" i="1" a="1"/>
  <c r="ZS58" i="1" s="1"/>
  <c r="ZT26" i="1"/>
  <c r="ZS59" i="1" a="1"/>
  <c r="ZS59" i="1" s="1"/>
  <c r="ZS60" i="1" a="1"/>
  <c r="ZS60" i="1" s="1"/>
  <c r="ZS108" i="1" a="1"/>
  <c r="ZS108" i="1" s="1"/>
  <c r="ZS93" i="1" a="1"/>
  <c r="ZS93" i="1" s="1"/>
  <c r="ZS97" i="1" a="1"/>
  <c r="ZS97" i="1" s="1"/>
  <c r="ZS84" i="1" a="1"/>
  <c r="ZS84" i="1" s="1"/>
  <c r="ZS82" i="1" a="1"/>
  <c r="ZS82" i="1" s="1"/>
  <c r="ZS48" i="1" a="1"/>
  <c r="ZS48" i="1" s="1"/>
  <c r="ZS49" i="1" a="1"/>
  <c r="ZS49" i="1" s="1"/>
  <c r="ZS50" i="1" a="1"/>
  <c r="ZS50" i="1" s="1"/>
  <c r="ZS51" i="1" a="1"/>
  <c r="ZS51" i="1" s="1"/>
  <c r="ZS86" i="1" a="1"/>
  <c r="ZS86" i="1" s="1"/>
  <c r="ZS53" i="1" a="1"/>
  <c r="ZS53" i="1" s="1"/>
  <c r="ZS55" i="1" a="1"/>
  <c r="ZS55" i="1" s="1"/>
  <c r="ZS99" i="1" a="1"/>
  <c r="ZS99" i="1" s="1"/>
  <c r="ZS61" i="1" a="1"/>
  <c r="ZS61" i="1" s="1"/>
  <c r="ZS104" i="1" a="1"/>
  <c r="ZS104" i="1" s="1"/>
  <c r="ZS41" i="1" a="1"/>
  <c r="ZS41" i="1" s="1"/>
  <c r="ZS83" i="1" a="1"/>
  <c r="ZS83" i="1" s="1"/>
  <c r="ZS96" i="1" a="1"/>
  <c r="ZS96" i="1" s="1"/>
  <c r="ZS39" i="1" a="1"/>
  <c r="ZS39" i="1" s="1"/>
  <c r="ZS47" i="1" a="1"/>
  <c r="ZS47" i="1" s="1"/>
  <c r="ZS85" i="1" a="1"/>
  <c r="ZS85" i="1" s="1"/>
  <c r="ZS98" i="1" a="1"/>
  <c r="ZS98" i="1" s="1"/>
  <c r="ZS88" i="1" a="1"/>
  <c r="ZS88" i="1" s="1"/>
  <c r="ZS40" i="1" a="1"/>
  <c r="ZS40" i="1" s="1"/>
  <c r="ZS46" i="1" a="1"/>
  <c r="ZS46" i="1" s="1"/>
  <c r="ZS54" i="1" a="1"/>
  <c r="ZS54" i="1" s="1"/>
  <c r="ZS62" i="1" a="1"/>
  <c r="ZS62" i="1" s="1"/>
  <c r="ZS63" i="1" a="1"/>
  <c r="ZS63" i="1" s="1"/>
  <c r="ZS64" i="1" a="1"/>
  <c r="ZS64" i="1" s="1"/>
  <c r="ZS65" i="1" a="1"/>
  <c r="ZS65" i="1" s="1"/>
  <c r="ZS66" i="1" a="1"/>
  <c r="ZS66" i="1" s="1"/>
  <c r="ZS67" i="1" a="1"/>
  <c r="ZS67" i="1" s="1"/>
  <c r="ZS68" i="1" a="1"/>
  <c r="ZS68" i="1" s="1"/>
  <c r="ZS69" i="1" a="1"/>
  <c r="ZS69" i="1" s="1"/>
  <c r="ZS70" i="1" a="1"/>
  <c r="ZS70" i="1" s="1"/>
  <c r="ZS71" i="1" a="1"/>
  <c r="ZS71" i="1" s="1"/>
  <c r="ZS72" i="1" a="1"/>
  <c r="ZS72" i="1" s="1"/>
  <c r="ZS73" i="1" a="1"/>
  <c r="ZS73" i="1" s="1"/>
  <c r="ZS74" i="1" a="1"/>
  <c r="ZS74" i="1" s="1"/>
  <c r="ZS75" i="1" a="1"/>
  <c r="ZS75" i="1" s="1"/>
  <c r="ZS76" i="1" a="1"/>
  <c r="ZS76" i="1" s="1"/>
  <c r="ZS77" i="1" a="1"/>
  <c r="ZS77" i="1" s="1"/>
  <c r="ZS78" i="1" a="1"/>
  <c r="ZS78" i="1" s="1"/>
  <c r="IP159" i="4"/>
  <c r="YE4" i="1" s="1"/>
  <c r="RO69" i="1" a="1"/>
  <c r="RO69" i="1" s="1"/>
  <c r="RO58" i="1" a="1"/>
  <c r="RO58" i="1" s="1"/>
  <c r="RO95" i="1" a="1"/>
  <c r="RO95" i="1" s="1"/>
  <c r="RO63" i="1" a="1"/>
  <c r="RO63" i="1" s="1"/>
  <c r="RO96" i="1" a="1"/>
  <c r="RO96" i="1" s="1"/>
  <c r="RO88" i="1" a="1"/>
  <c r="RO88" i="1" s="1"/>
  <c r="RO39" i="1" a="1"/>
  <c r="RO39" i="1" s="1"/>
  <c r="RO47" i="1" a="1"/>
  <c r="RO47" i="1" s="1"/>
  <c r="RO64" i="1" a="1"/>
  <c r="RO64" i="1" s="1"/>
  <c r="RO100" i="1" a="1"/>
  <c r="RO100" i="1" s="1"/>
  <c r="RO53" i="1" a="1"/>
  <c r="RO53" i="1" s="1"/>
  <c r="RO105" i="1" a="1"/>
  <c r="RO105" i="1" s="1"/>
  <c r="RO107" i="1" a="1"/>
  <c r="RO107" i="1" s="1"/>
  <c r="RO94" i="1" a="1"/>
  <c r="RO94" i="1" s="1"/>
  <c r="RO59" i="1" a="1"/>
  <c r="RO59" i="1" s="1"/>
  <c r="RO84" i="1" a="1"/>
  <c r="RO84" i="1" s="1"/>
  <c r="RO65" i="1" a="1"/>
  <c r="RO65" i="1" s="1"/>
  <c r="RO45" i="1" a="1"/>
  <c r="RO45" i="1" s="1"/>
  <c r="RO48" i="1" a="1"/>
  <c r="RO48" i="1" s="1"/>
  <c r="RO66" i="1" a="1"/>
  <c r="RO66" i="1" s="1"/>
  <c r="RO89" i="1" a="1"/>
  <c r="RO89" i="1" s="1"/>
  <c r="RO60" i="1" a="1"/>
  <c r="RO60" i="1" s="1"/>
  <c r="RO104" i="1" a="1"/>
  <c r="RO104" i="1" s="1"/>
  <c r="RO67" i="1" a="1"/>
  <c r="RO67" i="1" s="1"/>
  <c r="RO51" i="1" a="1"/>
  <c r="RO51" i="1" s="1"/>
  <c r="RO87" i="1" a="1"/>
  <c r="RO87" i="1" s="1"/>
  <c r="RO40" i="1" a="1"/>
  <c r="RO40" i="1" s="1"/>
  <c r="RO49" i="1" a="1"/>
  <c r="RO49" i="1" s="1"/>
  <c r="RO68" i="1" a="1"/>
  <c r="RO68" i="1" s="1"/>
  <c r="RO93" i="1" a="1"/>
  <c r="RO93" i="1" s="1"/>
  <c r="RO46" i="1" a="1"/>
  <c r="RO46" i="1" s="1"/>
  <c r="RO55" i="1" a="1"/>
  <c r="RO55" i="1" s="1"/>
  <c r="RO106" i="1" a="1"/>
  <c r="RO106" i="1" s="1"/>
  <c r="RO61" i="1" a="1"/>
  <c r="RO61" i="1" s="1"/>
  <c r="RO83" i="1" a="1"/>
  <c r="RO83" i="1" s="1"/>
  <c r="RO108" i="1" a="1"/>
  <c r="RO108" i="1" s="1"/>
  <c r="RO54" i="1" a="1"/>
  <c r="RO54" i="1" s="1"/>
  <c r="RO99" i="1" a="1"/>
  <c r="RO99" i="1" s="1"/>
  <c r="RO50" i="1" a="1"/>
  <c r="RO50" i="1" s="1"/>
  <c r="RO97" i="1" a="1"/>
  <c r="RO97" i="1" s="1"/>
  <c r="RO56" i="1" a="1"/>
  <c r="RO56" i="1" s="1"/>
  <c r="RO70" i="1" a="1"/>
  <c r="RO70" i="1" s="1"/>
  <c r="RO85" i="1" a="1"/>
  <c r="RO85" i="1" s="1"/>
  <c r="RO82" i="1" a="1"/>
  <c r="RO82" i="1" s="1"/>
  <c r="RO41" i="1" a="1"/>
  <c r="RO41" i="1" s="1"/>
  <c r="RO98" i="1" a="1"/>
  <c r="RO98" i="1" s="1"/>
  <c r="RO86" i="1" a="1"/>
  <c r="RO86" i="1" s="1"/>
  <c r="RO52" i="1" a="1"/>
  <c r="RO52" i="1" s="1"/>
  <c r="RO57" i="1" a="1"/>
  <c r="RO57" i="1" s="1"/>
  <c r="RO62" i="1" a="1"/>
  <c r="RO62" i="1" s="1"/>
  <c r="RO71" i="1" a="1"/>
  <c r="RO71" i="1" s="1"/>
  <c r="RO72" i="1" a="1"/>
  <c r="RO72" i="1" s="1"/>
  <c r="RO73" i="1" a="1"/>
  <c r="RO73" i="1" s="1"/>
  <c r="RO74" i="1" a="1"/>
  <c r="RO74" i="1" s="1"/>
  <c r="RO75" i="1" a="1"/>
  <c r="RO75" i="1" s="1"/>
  <c r="RO76" i="1" a="1"/>
  <c r="RO76" i="1" s="1"/>
  <c r="RO77" i="1" a="1"/>
  <c r="RO77" i="1" s="1"/>
  <c r="RO78" i="1" a="1"/>
  <c r="RO78" i="1" s="1"/>
  <c r="CB157" i="4"/>
  <c r="CA159" i="4"/>
  <c r="RP4" i="1" s="1"/>
  <c r="FH159" i="4"/>
  <c r="UW4" i="1" s="1"/>
  <c r="G497" i="4"/>
  <c r="H546" i="4"/>
  <c r="I547" i="4"/>
  <c r="P484" i="4"/>
  <c r="C485" i="4"/>
  <c r="B485" i="4" s="1"/>
  <c r="E549" i="4"/>
  <c r="R549" i="4" s="1"/>
  <c r="D549" i="4"/>
  <c r="Q549" i="4" s="1"/>
  <c r="F549" i="4"/>
  <c r="U505" i="4"/>
  <c r="U499" i="4"/>
  <c r="U496" i="4"/>
  <c r="U502" i="4"/>
  <c r="V485" i="4"/>
  <c r="S468" i="4"/>
  <c r="A550" i="4"/>
  <c r="KS36" i="1"/>
  <c r="NP110" i="1"/>
  <c r="ZT40" i="1" l="1" a="1"/>
  <c r="ZT40" i="1" s="1"/>
  <c r="ZT56" i="1" a="1"/>
  <c r="ZT56" i="1" s="1"/>
  <c r="ZT105" i="1" a="1"/>
  <c r="ZT105" i="1" s="1"/>
  <c r="ZT89" i="1" a="1"/>
  <c r="ZT89" i="1" s="1"/>
  <c r="ZT104" i="1" a="1"/>
  <c r="ZT104" i="1" s="1"/>
  <c r="ZT108" i="1" a="1"/>
  <c r="ZT108" i="1" s="1"/>
  <c r="ZT84" i="1" a="1"/>
  <c r="ZT84" i="1" s="1"/>
  <c r="ZT96" i="1" a="1"/>
  <c r="ZT96" i="1" s="1"/>
  <c r="ZT93" i="1" a="1"/>
  <c r="ZT93" i="1" s="1"/>
  <c r="ZT48" i="1" a="1"/>
  <c r="ZT48" i="1" s="1"/>
  <c r="ZT39" i="1" a="1"/>
  <c r="ZT39" i="1" s="1"/>
  <c r="ZT50" i="1" a="1"/>
  <c r="ZT50" i="1" s="1"/>
  <c r="ZT51" i="1" a="1"/>
  <c r="ZT51" i="1" s="1"/>
  <c r="ZT99" i="1" a="1"/>
  <c r="ZT99" i="1" s="1"/>
  <c r="ZT100" i="1" a="1"/>
  <c r="ZT100" i="1" s="1"/>
  <c r="ZT57" i="1" a="1"/>
  <c r="ZT57" i="1" s="1"/>
  <c r="ZT58" i="1" a="1"/>
  <c r="ZT58" i="1" s="1"/>
  <c r="ZU26" i="1"/>
  <c r="ZT46" i="1" a="1"/>
  <c r="ZT46" i="1" s="1"/>
  <c r="ZT59" i="1" a="1"/>
  <c r="ZT59" i="1" s="1"/>
  <c r="ZT60" i="1" a="1"/>
  <c r="ZT60" i="1" s="1"/>
  <c r="ZT107" i="1" a="1"/>
  <c r="ZT107" i="1" s="1"/>
  <c r="ZT95" i="1" a="1"/>
  <c r="ZT95" i="1" s="1"/>
  <c r="ZT85" i="1" a="1"/>
  <c r="ZT85" i="1" s="1"/>
  <c r="ZT47" i="1" a="1"/>
  <c r="ZT47" i="1" s="1"/>
  <c r="ZT98" i="1" a="1"/>
  <c r="ZT98" i="1" s="1"/>
  <c r="ZT82" i="1" a="1"/>
  <c r="ZT82" i="1" s="1"/>
  <c r="ZT88" i="1" a="1"/>
  <c r="ZT88" i="1" s="1"/>
  <c r="ZT45" i="1" a="1"/>
  <c r="ZT45" i="1" s="1"/>
  <c r="ZT52" i="1" a="1"/>
  <c r="ZT52" i="1" s="1"/>
  <c r="ZT53" i="1" a="1"/>
  <c r="ZT53" i="1" s="1"/>
  <c r="ZT94" i="1" a="1"/>
  <c r="ZT94" i="1" s="1"/>
  <c r="ZT54" i="1" a="1"/>
  <c r="ZT54" i="1" s="1"/>
  <c r="ZT55" i="1" a="1"/>
  <c r="ZT55" i="1" s="1"/>
  <c r="ZT106" i="1" a="1"/>
  <c r="ZT106" i="1" s="1"/>
  <c r="ZT4" i="1"/>
  <c r="ZT61" i="1" a="1"/>
  <c r="ZT61" i="1" s="1"/>
  <c r="ZT86" i="1" a="1"/>
  <c r="ZT86" i="1" s="1"/>
  <c r="ZT87" i="1" a="1"/>
  <c r="ZT87" i="1" s="1"/>
  <c r="ZT97" i="1" a="1"/>
  <c r="ZT97" i="1" s="1"/>
  <c r="ZT83" i="1" a="1"/>
  <c r="ZT83" i="1" s="1"/>
  <c r="ZT49" i="1" a="1"/>
  <c r="ZT49" i="1" s="1"/>
  <c r="ZT41" i="1" a="1"/>
  <c r="ZT41" i="1" s="1"/>
  <c r="ZT62" i="1" a="1"/>
  <c r="ZT62" i="1" s="1"/>
  <c r="ZT63" i="1" a="1"/>
  <c r="ZT63" i="1" s="1"/>
  <c r="ZT64" i="1" a="1"/>
  <c r="ZT64" i="1" s="1"/>
  <c r="ZT65" i="1" a="1"/>
  <c r="ZT65" i="1" s="1"/>
  <c r="ZT66" i="1" a="1"/>
  <c r="ZT66" i="1" s="1"/>
  <c r="ZT67" i="1" a="1"/>
  <c r="ZT67" i="1" s="1"/>
  <c r="ZT68" i="1" a="1"/>
  <c r="ZT68" i="1" s="1"/>
  <c r="ZT69" i="1" a="1"/>
  <c r="ZT69" i="1" s="1"/>
  <c r="ZT70" i="1" a="1"/>
  <c r="ZT70" i="1" s="1"/>
  <c r="ZT71" i="1" a="1"/>
  <c r="ZT71" i="1" s="1"/>
  <c r="ZT72" i="1" a="1"/>
  <c r="ZT72" i="1" s="1"/>
  <c r="ZT73" i="1" a="1"/>
  <c r="ZT73" i="1" s="1"/>
  <c r="ZT74" i="1" a="1"/>
  <c r="ZT74" i="1" s="1"/>
  <c r="ZT75" i="1" a="1"/>
  <c r="ZT75" i="1" s="1"/>
  <c r="ZT76" i="1" a="1"/>
  <c r="ZT76" i="1" s="1"/>
  <c r="ZT77" i="1" a="1"/>
  <c r="ZT77" i="1" s="1"/>
  <c r="ZT78" i="1" a="1"/>
  <c r="ZT78" i="1" s="1"/>
  <c r="IQ159" i="4"/>
  <c r="YF4" i="1" s="1"/>
  <c r="CC157" i="4"/>
  <c r="CB159" i="4"/>
  <c r="RQ4" i="1" s="1"/>
  <c r="FI159" i="4"/>
  <c r="UX4" i="1" s="1"/>
  <c r="RP108" i="1" a="1"/>
  <c r="RP108" i="1" s="1"/>
  <c r="RP84" i="1" a="1"/>
  <c r="RP84" i="1" s="1"/>
  <c r="RP67" i="1" a="1"/>
  <c r="RP67" i="1" s="1"/>
  <c r="RP107" i="1" a="1"/>
  <c r="RP107" i="1" s="1"/>
  <c r="RP70" i="1" a="1"/>
  <c r="RP70" i="1" s="1"/>
  <c r="RP45" i="1" a="1"/>
  <c r="RP45" i="1" s="1"/>
  <c r="RP46" i="1" a="1"/>
  <c r="RP46" i="1" s="1"/>
  <c r="RP40" i="1" a="1"/>
  <c r="RP40" i="1" s="1"/>
  <c r="RP47" i="1" a="1"/>
  <c r="RP47" i="1" s="1"/>
  <c r="RP68" i="1" a="1"/>
  <c r="RP68" i="1" s="1"/>
  <c r="RP58" i="1" a="1"/>
  <c r="RP58" i="1" s="1"/>
  <c r="RP60" i="1" a="1"/>
  <c r="RP60" i="1" s="1"/>
  <c r="RP88" i="1" a="1"/>
  <c r="RP88" i="1" s="1"/>
  <c r="RP89" i="1" a="1"/>
  <c r="RP89" i="1" s="1"/>
  <c r="RP105" i="1" a="1"/>
  <c r="RP105" i="1" s="1"/>
  <c r="RP106" i="1" a="1"/>
  <c r="RP106" i="1" s="1"/>
  <c r="RP61" i="1" a="1"/>
  <c r="RP61" i="1" s="1"/>
  <c r="RP48" i="1" a="1"/>
  <c r="RP48" i="1" s="1"/>
  <c r="RP41" i="1" a="1"/>
  <c r="RP41" i="1" s="1"/>
  <c r="RP96" i="1" a="1"/>
  <c r="RP96" i="1" s="1"/>
  <c r="RP66" i="1" a="1"/>
  <c r="RP66" i="1" s="1"/>
  <c r="RP93" i="1" a="1"/>
  <c r="RP93" i="1" s="1"/>
  <c r="RP104" i="1" a="1"/>
  <c r="RP104" i="1" s="1"/>
  <c r="RP100" i="1" a="1"/>
  <c r="RP100" i="1" s="1"/>
  <c r="RP55" i="1" a="1"/>
  <c r="RP55" i="1" s="1"/>
  <c r="RP82" i="1" a="1"/>
  <c r="RP82" i="1" s="1"/>
  <c r="RP86" i="1" a="1"/>
  <c r="RP86" i="1" s="1"/>
  <c r="RP95" i="1" a="1"/>
  <c r="RP95" i="1" s="1"/>
  <c r="RP94" i="1" a="1"/>
  <c r="RP94" i="1" s="1"/>
  <c r="RP83" i="1" a="1"/>
  <c r="RP83" i="1" s="1"/>
  <c r="RP98" i="1" a="1"/>
  <c r="RP98" i="1" s="1"/>
  <c r="RP51" i="1" a="1"/>
  <c r="RP51" i="1" s="1"/>
  <c r="RP57" i="1" a="1"/>
  <c r="RP57" i="1" s="1"/>
  <c r="RP65" i="1" a="1"/>
  <c r="RP65" i="1" s="1"/>
  <c r="RP99" i="1" a="1"/>
  <c r="RP99" i="1" s="1"/>
  <c r="RP50" i="1" a="1"/>
  <c r="RP50" i="1" s="1"/>
  <c r="RP49" i="1" a="1"/>
  <c r="RP49" i="1" s="1"/>
  <c r="RP62" i="1" a="1"/>
  <c r="RP62" i="1" s="1"/>
  <c r="RP87" i="1" a="1"/>
  <c r="RP87" i="1" s="1"/>
  <c r="RP64" i="1" a="1"/>
  <c r="RP64" i="1" s="1"/>
  <c r="RP53" i="1" a="1"/>
  <c r="RP53" i="1" s="1"/>
  <c r="RP97" i="1" a="1"/>
  <c r="RP97" i="1" s="1"/>
  <c r="RP54" i="1" a="1"/>
  <c r="RP54" i="1" s="1"/>
  <c r="RP52" i="1" a="1"/>
  <c r="RP52" i="1" s="1"/>
  <c r="RP56" i="1" a="1"/>
  <c r="RP56" i="1" s="1"/>
  <c r="RP39" i="1" a="1"/>
  <c r="RP39" i="1" s="1"/>
  <c r="RP63" i="1" a="1"/>
  <c r="RP63" i="1" s="1"/>
  <c r="RP85" i="1" a="1"/>
  <c r="RP85" i="1" s="1"/>
  <c r="RP69" i="1" a="1"/>
  <c r="RP69" i="1" s="1"/>
  <c r="RP59" i="1" a="1"/>
  <c r="RP59" i="1" s="1"/>
  <c r="RP71" i="1" a="1"/>
  <c r="RP71" i="1" s="1"/>
  <c r="RP72" i="1" a="1"/>
  <c r="RP72" i="1" s="1"/>
  <c r="RP73" i="1" a="1"/>
  <c r="RP73" i="1" s="1"/>
  <c r="RP74" i="1" a="1"/>
  <c r="RP74" i="1" s="1"/>
  <c r="RP75" i="1" a="1"/>
  <c r="RP75" i="1" s="1"/>
  <c r="RP76" i="1" a="1"/>
  <c r="RP76" i="1" s="1"/>
  <c r="RP77" i="1" a="1"/>
  <c r="RP77" i="1" s="1"/>
  <c r="RP78" i="1" a="1"/>
  <c r="RP78" i="1" s="1"/>
  <c r="H547" i="4"/>
  <c r="I548" i="4"/>
  <c r="G498" i="4"/>
  <c r="P485" i="4"/>
  <c r="C486" i="4"/>
  <c r="B486" i="4" s="1"/>
  <c r="F550" i="4"/>
  <c r="E550" i="4"/>
  <c r="R550" i="4" s="1"/>
  <c r="D550" i="4"/>
  <c r="Q550" i="4" s="1"/>
  <c r="V486" i="4"/>
  <c r="U506" i="4"/>
  <c r="U500" i="4"/>
  <c r="U503" i="4"/>
  <c r="U509" i="4"/>
  <c r="S469" i="4"/>
  <c r="A551" i="4"/>
  <c r="DR110" i="1"/>
  <c r="DQ110" i="1"/>
  <c r="ZU40" i="1" l="1" a="1"/>
  <c r="ZU40" i="1" s="1"/>
  <c r="ZU56" i="1" a="1"/>
  <c r="ZU56" i="1" s="1"/>
  <c r="ZU107" i="1" a="1"/>
  <c r="ZU107" i="1" s="1"/>
  <c r="ZU4" i="1"/>
  <c r="ZU59" i="1" a="1"/>
  <c r="ZU59" i="1" s="1"/>
  <c r="ZV26" i="1"/>
  <c r="ZU61" i="1" a="1"/>
  <c r="ZU61" i="1" s="1"/>
  <c r="ZU89" i="1" a="1"/>
  <c r="ZU89" i="1" s="1"/>
  <c r="ZU41" i="1" a="1"/>
  <c r="ZU41" i="1" s="1"/>
  <c r="ZU47" i="1" a="1"/>
  <c r="ZU47" i="1" s="1"/>
  <c r="ZU85" i="1" a="1"/>
  <c r="ZU85" i="1" s="1"/>
  <c r="ZU83" i="1" a="1"/>
  <c r="ZU83" i="1" s="1"/>
  <c r="ZU86" i="1" a="1"/>
  <c r="ZU86" i="1" s="1"/>
  <c r="ZU88" i="1" a="1"/>
  <c r="ZU88" i="1" s="1"/>
  <c r="ZU52" i="1" a="1"/>
  <c r="ZU52" i="1" s="1"/>
  <c r="ZU108" i="1" a="1"/>
  <c r="ZU108" i="1" s="1"/>
  <c r="ZU55" i="1" a="1"/>
  <c r="ZU55" i="1" s="1"/>
  <c r="ZU100" i="1" a="1"/>
  <c r="ZU100" i="1" s="1"/>
  <c r="ZU57" i="1" a="1"/>
  <c r="ZU57" i="1" s="1"/>
  <c r="ZU58" i="1" a="1"/>
  <c r="ZU58" i="1" s="1"/>
  <c r="ZU94" i="1" a="1"/>
  <c r="ZU94" i="1" s="1"/>
  <c r="ZU60" i="1" a="1"/>
  <c r="ZU60" i="1" s="1"/>
  <c r="ZU96" i="1" a="1"/>
  <c r="ZU96" i="1" s="1"/>
  <c r="ZU82" i="1" a="1"/>
  <c r="ZU82" i="1" s="1"/>
  <c r="ZU95" i="1" a="1"/>
  <c r="ZU95" i="1" s="1"/>
  <c r="ZU39" i="1" a="1"/>
  <c r="ZU39" i="1" s="1"/>
  <c r="ZU97" i="1" a="1"/>
  <c r="ZU97" i="1" s="1"/>
  <c r="ZU48" i="1" a="1"/>
  <c r="ZU48" i="1" s="1"/>
  <c r="ZU49" i="1" a="1"/>
  <c r="ZU49" i="1" s="1"/>
  <c r="ZU50" i="1" a="1"/>
  <c r="ZU50" i="1" s="1"/>
  <c r="ZU105" i="1" a="1"/>
  <c r="ZU105" i="1" s="1"/>
  <c r="ZU53" i="1" a="1"/>
  <c r="ZU53" i="1" s="1"/>
  <c r="ZU54" i="1" a="1"/>
  <c r="ZU54" i="1" s="1"/>
  <c r="ZU46" i="1" a="1"/>
  <c r="ZU46" i="1" s="1"/>
  <c r="ZU106" i="1" a="1"/>
  <c r="ZU106" i="1" s="1"/>
  <c r="ZU104" i="1" a="1"/>
  <c r="ZU104" i="1" s="1"/>
  <c r="ZU99" i="1" a="1"/>
  <c r="ZU99" i="1" s="1"/>
  <c r="ZU93" i="1" a="1"/>
  <c r="ZU93" i="1" s="1"/>
  <c r="ZU84" i="1" a="1"/>
  <c r="ZU84" i="1" s="1"/>
  <c r="ZU98" i="1" a="1"/>
  <c r="ZU98" i="1" s="1"/>
  <c r="ZU45" i="1" a="1"/>
  <c r="ZU45" i="1" s="1"/>
  <c r="ZU87" i="1" a="1"/>
  <c r="ZU87" i="1" s="1"/>
  <c r="ZU51" i="1" a="1"/>
  <c r="ZU51" i="1" s="1"/>
  <c r="ZU62" i="1" a="1"/>
  <c r="ZU62" i="1" s="1"/>
  <c r="ZU63" i="1" a="1"/>
  <c r="ZU63" i="1" s="1"/>
  <c r="ZU64" i="1" a="1"/>
  <c r="ZU64" i="1" s="1"/>
  <c r="ZU65" i="1" a="1"/>
  <c r="ZU65" i="1" s="1"/>
  <c r="ZU66" i="1" a="1"/>
  <c r="ZU66" i="1" s="1"/>
  <c r="ZU67" i="1" a="1"/>
  <c r="ZU67" i="1" s="1"/>
  <c r="ZU68" i="1" a="1"/>
  <c r="ZU68" i="1" s="1"/>
  <c r="ZU69" i="1" a="1"/>
  <c r="ZU69" i="1" s="1"/>
  <c r="ZU70" i="1" a="1"/>
  <c r="ZU70" i="1" s="1"/>
  <c r="ZU71" i="1" a="1"/>
  <c r="ZU71" i="1" s="1"/>
  <c r="ZU72" i="1" a="1"/>
  <c r="ZU72" i="1" s="1"/>
  <c r="ZU73" i="1" a="1"/>
  <c r="ZU73" i="1" s="1"/>
  <c r="ZU74" i="1" a="1"/>
  <c r="ZU74" i="1" s="1"/>
  <c r="ZU75" i="1" a="1"/>
  <c r="ZU75" i="1" s="1"/>
  <c r="ZU76" i="1" a="1"/>
  <c r="ZU76" i="1" s="1"/>
  <c r="ZU77" i="1" a="1"/>
  <c r="ZU77" i="1" s="1"/>
  <c r="ZU78" i="1" a="1"/>
  <c r="ZU78" i="1" s="1"/>
  <c r="IR159" i="4"/>
  <c r="YG4" i="1" s="1"/>
  <c r="RQ70" i="1" a="1"/>
  <c r="RQ70" i="1" s="1"/>
  <c r="RQ58" i="1" a="1"/>
  <c r="RQ58" i="1" s="1"/>
  <c r="RQ56" i="1" a="1"/>
  <c r="RQ56" i="1" s="1"/>
  <c r="RQ64" i="1" a="1"/>
  <c r="RQ64" i="1" s="1"/>
  <c r="RQ45" i="1" a="1"/>
  <c r="RQ45" i="1" s="1"/>
  <c r="RQ99" i="1" a="1"/>
  <c r="RQ99" i="1" s="1"/>
  <c r="RQ47" i="1" a="1"/>
  <c r="RQ47" i="1" s="1"/>
  <c r="RQ49" i="1" a="1"/>
  <c r="RQ49" i="1" s="1"/>
  <c r="RQ104" i="1" a="1"/>
  <c r="RQ104" i="1" s="1"/>
  <c r="RQ85" i="1" a="1"/>
  <c r="RQ85" i="1" s="1"/>
  <c r="RQ88" i="1" a="1"/>
  <c r="RQ88" i="1" s="1"/>
  <c r="RQ65" i="1" a="1"/>
  <c r="RQ65" i="1" s="1"/>
  <c r="RQ50" i="1" a="1"/>
  <c r="RQ50" i="1" s="1"/>
  <c r="RQ97" i="1" a="1"/>
  <c r="RQ97" i="1" s="1"/>
  <c r="RQ46" i="1" a="1"/>
  <c r="RQ46" i="1" s="1"/>
  <c r="RQ62" i="1" a="1"/>
  <c r="RQ62" i="1" s="1"/>
  <c r="RQ39" i="1" a="1"/>
  <c r="RQ39" i="1" s="1"/>
  <c r="RQ63" i="1" a="1"/>
  <c r="RQ63" i="1" s="1"/>
  <c r="RQ105" i="1" a="1"/>
  <c r="RQ105" i="1" s="1"/>
  <c r="RQ40" i="1" a="1"/>
  <c r="RQ40" i="1" s="1"/>
  <c r="RQ66" i="1" a="1"/>
  <c r="RQ66" i="1" s="1"/>
  <c r="RQ52" i="1" a="1"/>
  <c r="RQ52" i="1" s="1"/>
  <c r="RQ98" i="1" a="1"/>
  <c r="RQ98" i="1" s="1"/>
  <c r="RQ55" i="1" a="1"/>
  <c r="RQ55" i="1" s="1"/>
  <c r="RQ89" i="1" a="1"/>
  <c r="RQ89" i="1" s="1"/>
  <c r="RQ57" i="1" a="1"/>
  <c r="RQ57" i="1" s="1"/>
  <c r="RQ82" i="1" a="1"/>
  <c r="RQ82" i="1" s="1"/>
  <c r="RQ87" i="1" a="1"/>
  <c r="RQ87" i="1" s="1"/>
  <c r="RQ67" i="1" a="1"/>
  <c r="RQ67" i="1" s="1"/>
  <c r="RQ59" i="1" a="1"/>
  <c r="RQ59" i="1" s="1"/>
  <c r="RQ41" i="1" a="1"/>
  <c r="RQ41" i="1" s="1"/>
  <c r="RQ68" i="1" a="1"/>
  <c r="RQ68" i="1" s="1"/>
  <c r="RQ86" i="1" a="1"/>
  <c r="RQ86" i="1" s="1"/>
  <c r="RQ94" i="1" a="1"/>
  <c r="RQ94" i="1" s="1"/>
  <c r="RQ69" i="1" a="1"/>
  <c r="RQ69" i="1" s="1"/>
  <c r="RQ107" i="1" a="1"/>
  <c r="RQ107" i="1" s="1"/>
  <c r="RQ100" i="1" a="1"/>
  <c r="RQ100" i="1" s="1"/>
  <c r="RQ93" i="1" a="1"/>
  <c r="RQ93" i="1" s="1"/>
  <c r="RQ48" i="1" a="1"/>
  <c r="RQ48" i="1" s="1"/>
  <c r="RQ60" i="1" a="1"/>
  <c r="RQ60" i="1" s="1"/>
  <c r="RQ95" i="1" a="1"/>
  <c r="RQ95" i="1" s="1"/>
  <c r="RQ84" i="1" a="1"/>
  <c r="RQ84" i="1" s="1"/>
  <c r="RQ83" i="1" a="1"/>
  <c r="RQ83" i="1" s="1"/>
  <c r="RQ71" i="1" a="1"/>
  <c r="RQ71" i="1" s="1"/>
  <c r="RQ53" i="1" a="1"/>
  <c r="RQ53" i="1" s="1"/>
  <c r="RQ54" i="1" a="1"/>
  <c r="RQ54" i="1" s="1"/>
  <c r="RQ61" i="1" a="1"/>
  <c r="RQ61" i="1" s="1"/>
  <c r="RQ96" i="1" a="1"/>
  <c r="RQ96" i="1" s="1"/>
  <c r="RQ108" i="1" a="1"/>
  <c r="RQ108" i="1" s="1"/>
  <c r="RQ106" i="1" a="1"/>
  <c r="RQ106" i="1" s="1"/>
  <c r="RQ51" i="1" a="1"/>
  <c r="RQ51" i="1" s="1"/>
  <c r="RQ72" i="1" a="1"/>
  <c r="RQ72" i="1" s="1"/>
  <c r="RQ73" i="1" a="1"/>
  <c r="RQ73" i="1" s="1"/>
  <c r="RQ74" i="1" a="1"/>
  <c r="RQ74" i="1" s="1"/>
  <c r="RQ75" i="1" a="1"/>
  <c r="RQ75" i="1" s="1"/>
  <c r="RQ76" i="1" a="1"/>
  <c r="RQ76" i="1" s="1"/>
  <c r="RQ77" i="1" a="1"/>
  <c r="RQ77" i="1" s="1"/>
  <c r="RQ78" i="1" a="1"/>
  <c r="RQ78" i="1" s="1"/>
  <c r="CD157" i="4"/>
  <c r="CC159" i="4"/>
  <c r="RR4" i="1" s="1"/>
  <c r="FJ159" i="4"/>
  <c r="UY4" i="1" s="1"/>
  <c r="G499" i="4"/>
  <c r="H548" i="4"/>
  <c r="I549" i="4"/>
  <c r="P486" i="4"/>
  <c r="C487" i="4"/>
  <c r="B487" i="4" s="1"/>
  <c r="F551" i="4"/>
  <c r="E551" i="4"/>
  <c r="R551" i="4" s="1"/>
  <c r="D551" i="4"/>
  <c r="Q551" i="4" s="1"/>
  <c r="U513" i="4"/>
  <c r="U507" i="4"/>
  <c r="U504" i="4"/>
  <c r="U510" i="4"/>
  <c r="V487" i="4"/>
  <c r="S470" i="4"/>
  <c r="A552" i="4"/>
  <c r="ZV41" i="1" l="1" a="1"/>
  <c r="ZV41" i="1" s="1"/>
  <c r="ZV56" i="1" a="1"/>
  <c r="ZV56" i="1" s="1"/>
  <c r="ZV58" i="1" a="1"/>
  <c r="ZV58" i="1" s="1"/>
  <c r="ZV105" i="1" a="1"/>
  <c r="ZV105" i="1" s="1"/>
  <c r="ZV60" i="1" a="1"/>
  <c r="ZV60" i="1" s="1"/>
  <c r="ZV94" i="1" a="1"/>
  <c r="ZV94" i="1" s="1"/>
  <c r="ZV83" i="1" a="1"/>
  <c r="ZV83" i="1" s="1"/>
  <c r="ZV96" i="1" a="1"/>
  <c r="ZV96" i="1" s="1"/>
  <c r="ZV87" i="1" a="1"/>
  <c r="ZV87" i="1" s="1"/>
  <c r="ZV48" i="1" a="1"/>
  <c r="ZV48" i="1" s="1"/>
  <c r="ZV82" i="1" a="1"/>
  <c r="ZV82" i="1" s="1"/>
  <c r="ZV45" i="1" a="1"/>
  <c r="ZV45" i="1" s="1"/>
  <c r="ZV97" i="1" a="1"/>
  <c r="ZV97" i="1" s="1"/>
  <c r="ZV39" i="1" a="1"/>
  <c r="ZV39" i="1" s="1"/>
  <c r="ZV49" i="1" a="1"/>
  <c r="ZV49" i="1" s="1"/>
  <c r="ZV100" i="1" a="1"/>
  <c r="ZV100" i="1" s="1"/>
  <c r="ZV55" i="1" a="1"/>
  <c r="ZV55" i="1" s="1"/>
  <c r="ZV107" i="1" a="1"/>
  <c r="ZV107" i="1" s="1"/>
  <c r="ZV57" i="1" a="1"/>
  <c r="ZV57" i="1" s="1"/>
  <c r="ZV108" i="1" a="1"/>
  <c r="ZV108" i="1" s="1"/>
  <c r="ZV4" i="1"/>
  <c r="ZV59" i="1" a="1"/>
  <c r="ZV59" i="1" s="1"/>
  <c r="ZW26" i="1"/>
  <c r="ZV106" i="1" a="1"/>
  <c r="ZV106" i="1" s="1"/>
  <c r="ZV61" i="1" a="1"/>
  <c r="ZV61" i="1" s="1"/>
  <c r="ZV95" i="1" a="1"/>
  <c r="ZV95" i="1" s="1"/>
  <c r="ZV93" i="1" a="1"/>
  <c r="ZV93" i="1" s="1"/>
  <c r="ZV47" i="1" a="1"/>
  <c r="ZV47" i="1" s="1"/>
  <c r="ZV86" i="1" a="1"/>
  <c r="ZV86" i="1" s="1"/>
  <c r="ZV98" i="1" a="1"/>
  <c r="ZV98" i="1" s="1"/>
  <c r="ZV88" i="1" a="1"/>
  <c r="ZV88" i="1" s="1"/>
  <c r="ZV51" i="1" a="1"/>
  <c r="ZV51" i="1" s="1"/>
  <c r="ZV99" i="1" a="1"/>
  <c r="ZV99" i="1" s="1"/>
  <c r="ZV53" i="1" a="1"/>
  <c r="ZV53" i="1" s="1"/>
  <c r="ZV104" i="1" a="1"/>
  <c r="ZV104" i="1" s="1"/>
  <c r="ZV89" i="1" a="1"/>
  <c r="ZV89" i="1" s="1"/>
  <c r="ZV40" i="1" a="1"/>
  <c r="ZV40" i="1" s="1"/>
  <c r="ZV84" i="1" a="1"/>
  <c r="ZV84" i="1" s="1"/>
  <c r="ZV50" i="1" a="1"/>
  <c r="ZV50" i="1" s="1"/>
  <c r="ZV85" i="1" a="1"/>
  <c r="ZV85" i="1" s="1"/>
  <c r="ZV52" i="1" a="1"/>
  <c r="ZV52" i="1" s="1"/>
  <c r="ZV46" i="1" a="1"/>
  <c r="ZV46" i="1" s="1"/>
  <c r="ZV54" i="1" a="1"/>
  <c r="ZV54" i="1" s="1"/>
  <c r="ZV62" i="1" a="1"/>
  <c r="ZV62" i="1" s="1"/>
  <c r="ZV63" i="1" a="1"/>
  <c r="ZV63" i="1" s="1"/>
  <c r="ZV64" i="1" a="1"/>
  <c r="ZV64" i="1" s="1"/>
  <c r="ZV65" i="1" a="1"/>
  <c r="ZV65" i="1" s="1"/>
  <c r="ZV66" i="1" a="1"/>
  <c r="ZV66" i="1" s="1"/>
  <c r="ZV67" i="1" a="1"/>
  <c r="ZV67" i="1" s="1"/>
  <c r="ZV68" i="1" a="1"/>
  <c r="ZV68" i="1" s="1"/>
  <c r="ZV69" i="1" a="1"/>
  <c r="ZV69" i="1" s="1"/>
  <c r="ZV70" i="1" a="1"/>
  <c r="ZV70" i="1" s="1"/>
  <c r="ZV71" i="1" a="1"/>
  <c r="ZV71" i="1" s="1"/>
  <c r="ZV72" i="1" a="1"/>
  <c r="ZV72" i="1" s="1"/>
  <c r="ZV73" i="1" a="1"/>
  <c r="ZV73" i="1" s="1"/>
  <c r="ZV74" i="1" a="1"/>
  <c r="ZV74" i="1" s="1"/>
  <c r="ZV75" i="1" a="1"/>
  <c r="ZV75" i="1" s="1"/>
  <c r="ZV76" i="1" a="1"/>
  <c r="ZV76" i="1" s="1"/>
  <c r="ZV77" i="1" a="1"/>
  <c r="ZV77" i="1" s="1"/>
  <c r="ZV78" i="1" a="1"/>
  <c r="ZV78" i="1" s="1"/>
  <c r="IS159" i="4"/>
  <c r="YH4" i="1" s="1"/>
  <c r="CE157" i="4"/>
  <c r="CD159" i="4"/>
  <c r="RS4" i="1" s="1"/>
  <c r="FK159" i="4"/>
  <c r="UZ4" i="1" s="1"/>
  <c r="RR86" i="1" a="1"/>
  <c r="RR86" i="1" s="1"/>
  <c r="RR104" i="1" a="1"/>
  <c r="RR104" i="1" s="1"/>
  <c r="RR72" i="1" a="1"/>
  <c r="RR72" i="1" s="1"/>
  <c r="RR48" i="1" a="1"/>
  <c r="RR48" i="1" s="1"/>
  <c r="RR66" i="1" a="1"/>
  <c r="RR66" i="1" s="1"/>
  <c r="RR59" i="1" a="1"/>
  <c r="RR59" i="1" s="1"/>
  <c r="RR69" i="1" a="1"/>
  <c r="RR69" i="1" s="1"/>
  <c r="RR95" i="1" a="1"/>
  <c r="RR95" i="1" s="1"/>
  <c r="RR71" i="1" a="1"/>
  <c r="RR71" i="1" s="1"/>
  <c r="RR49" i="1" a="1"/>
  <c r="RR49" i="1" s="1"/>
  <c r="RR52" i="1" a="1"/>
  <c r="RR52" i="1" s="1"/>
  <c r="RR100" i="1" a="1"/>
  <c r="RR100" i="1" s="1"/>
  <c r="RR68" i="1" a="1"/>
  <c r="RR68" i="1" s="1"/>
  <c r="RR94" i="1" a="1"/>
  <c r="RR94" i="1" s="1"/>
  <c r="RR99" i="1" a="1"/>
  <c r="RR99" i="1" s="1"/>
  <c r="RR54" i="1" a="1"/>
  <c r="RR54" i="1" s="1"/>
  <c r="RR83" i="1" a="1"/>
  <c r="RR83" i="1" s="1"/>
  <c r="RR56" i="1" a="1"/>
  <c r="RR56" i="1" s="1"/>
  <c r="RR67" i="1" a="1"/>
  <c r="RR67" i="1" s="1"/>
  <c r="RR88" i="1" a="1"/>
  <c r="RR88" i="1" s="1"/>
  <c r="RR96" i="1" a="1"/>
  <c r="RR96" i="1" s="1"/>
  <c r="RR85" i="1" a="1"/>
  <c r="RR85" i="1" s="1"/>
  <c r="RR51" i="1" a="1"/>
  <c r="RR51" i="1" s="1"/>
  <c r="RR55" i="1" a="1"/>
  <c r="RR55" i="1" s="1"/>
  <c r="RR53" i="1" a="1"/>
  <c r="RR53" i="1" s="1"/>
  <c r="RR108" i="1" a="1"/>
  <c r="RR108" i="1" s="1"/>
  <c r="RR65" i="1" a="1"/>
  <c r="RR65" i="1" s="1"/>
  <c r="RR46" i="1" a="1"/>
  <c r="RR46" i="1" s="1"/>
  <c r="RR47" i="1" a="1"/>
  <c r="RR47" i="1" s="1"/>
  <c r="RR98" i="1" a="1"/>
  <c r="RR98" i="1" s="1"/>
  <c r="RR57" i="1" a="1"/>
  <c r="RR57" i="1" s="1"/>
  <c r="RR105" i="1" a="1"/>
  <c r="RR105" i="1" s="1"/>
  <c r="RR58" i="1" a="1"/>
  <c r="RR58" i="1" s="1"/>
  <c r="RR39" i="1" a="1"/>
  <c r="RR39" i="1" s="1"/>
  <c r="RR84" i="1" a="1"/>
  <c r="RR84" i="1" s="1"/>
  <c r="RR89" i="1" a="1"/>
  <c r="RR89" i="1" s="1"/>
  <c r="RR82" i="1" a="1"/>
  <c r="RR82" i="1" s="1"/>
  <c r="RR41" i="1" a="1"/>
  <c r="RR41" i="1" s="1"/>
  <c r="RR93" i="1" a="1"/>
  <c r="RR93" i="1" s="1"/>
  <c r="RR50" i="1" a="1"/>
  <c r="RR50" i="1" s="1"/>
  <c r="RR106" i="1" a="1"/>
  <c r="RR106" i="1" s="1"/>
  <c r="RR107" i="1" a="1"/>
  <c r="RR107" i="1" s="1"/>
  <c r="RR62" i="1" a="1"/>
  <c r="RR62" i="1" s="1"/>
  <c r="RR45" i="1" a="1"/>
  <c r="RR45" i="1" s="1"/>
  <c r="RR87" i="1" a="1"/>
  <c r="RR87" i="1" s="1"/>
  <c r="RR63" i="1" a="1"/>
  <c r="RR63" i="1" s="1"/>
  <c r="RR61" i="1" a="1"/>
  <c r="RR61" i="1" s="1"/>
  <c r="RR64" i="1" a="1"/>
  <c r="RR64" i="1" s="1"/>
  <c r="RR97" i="1" a="1"/>
  <c r="RR97" i="1" s="1"/>
  <c r="RR40" i="1" a="1"/>
  <c r="RR40" i="1" s="1"/>
  <c r="RR60" i="1" a="1"/>
  <c r="RR60" i="1" s="1"/>
  <c r="RR70" i="1" a="1"/>
  <c r="RR70" i="1" s="1"/>
  <c r="RR73" i="1" a="1"/>
  <c r="RR73" i="1" s="1"/>
  <c r="RR74" i="1" a="1"/>
  <c r="RR74" i="1" s="1"/>
  <c r="RR75" i="1" a="1"/>
  <c r="RR75" i="1" s="1"/>
  <c r="RR76" i="1" a="1"/>
  <c r="RR76" i="1" s="1"/>
  <c r="RR77" i="1" a="1"/>
  <c r="RR77" i="1" s="1"/>
  <c r="RR78" i="1" a="1"/>
  <c r="RR78" i="1" s="1"/>
  <c r="H549" i="4"/>
  <c r="I550" i="4"/>
  <c r="G500" i="4"/>
  <c r="P487" i="4"/>
  <c r="C488" i="4"/>
  <c r="B488" i="4" s="1"/>
  <c r="F552" i="4"/>
  <c r="E552" i="4"/>
  <c r="R552" i="4" s="1"/>
  <c r="D552" i="4"/>
  <c r="Q552" i="4" s="1"/>
  <c r="V488" i="4"/>
  <c r="U514" i="4"/>
  <c r="U508" i="4"/>
  <c r="U511" i="4"/>
  <c r="U517" i="4"/>
  <c r="S471" i="4"/>
  <c r="A553" i="4"/>
  <c r="ME110" i="1"/>
  <c r="ZW106" i="1" l="1" a="1"/>
  <c r="ZW106" i="1" s="1"/>
  <c r="ZW56" i="1" a="1"/>
  <c r="ZW56" i="1" s="1"/>
  <c r="ZW59" i="1" a="1"/>
  <c r="ZW59" i="1" s="1"/>
  <c r="ZW94" i="1" a="1"/>
  <c r="ZW94" i="1" s="1"/>
  <c r="ZW61" i="1" a="1"/>
  <c r="ZW61" i="1" s="1"/>
  <c r="ZW85" i="1" a="1"/>
  <c r="ZW85" i="1" s="1"/>
  <c r="ZW47" i="1" a="1"/>
  <c r="ZW47" i="1" s="1"/>
  <c r="ZW88" i="1" a="1"/>
  <c r="ZW88" i="1" s="1"/>
  <c r="ZW97" i="1" a="1"/>
  <c r="ZW97" i="1" s="1"/>
  <c r="ZW48" i="1" a="1"/>
  <c r="ZW48" i="1" s="1"/>
  <c r="ZW39" i="1" a="1"/>
  <c r="ZW39" i="1" s="1"/>
  <c r="ZW50" i="1" a="1"/>
  <c r="ZW50" i="1" s="1"/>
  <c r="ZW51" i="1" a="1"/>
  <c r="ZW51" i="1" s="1"/>
  <c r="ZW100" i="1" a="1"/>
  <c r="ZW100" i="1" s="1"/>
  <c r="ZW46" i="1" a="1"/>
  <c r="ZW46" i="1" s="1"/>
  <c r="ZW57" i="1" a="1"/>
  <c r="ZW57" i="1" s="1"/>
  <c r="ZW58" i="1" a="1"/>
  <c r="ZW58" i="1" s="1"/>
  <c r="ZW4" i="1"/>
  <c r="ZW105" i="1" a="1"/>
  <c r="ZW105" i="1" s="1"/>
  <c r="ZW104" i="1" a="1"/>
  <c r="ZW104" i="1" s="1"/>
  <c r="ZW107" i="1" a="1"/>
  <c r="ZW107" i="1" s="1"/>
  <c r="ZW84" i="1" a="1"/>
  <c r="ZW84" i="1" s="1"/>
  <c r="ZW95" i="1" a="1"/>
  <c r="ZW95" i="1" s="1"/>
  <c r="ZW82" i="1" a="1"/>
  <c r="ZW82" i="1" s="1"/>
  <c r="ZW45" i="1" a="1"/>
  <c r="ZW45" i="1" s="1"/>
  <c r="ZW49" i="1" a="1"/>
  <c r="ZW49" i="1" s="1"/>
  <c r="ZW83" i="1" a="1"/>
  <c r="ZW83" i="1" s="1"/>
  <c r="ZW53" i="1" a="1"/>
  <c r="ZW53" i="1" s="1"/>
  <c r="ZW40" i="1" a="1"/>
  <c r="ZW40" i="1" s="1"/>
  <c r="ZW54" i="1" a="1"/>
  <c r="ZW54" i="1" s="1"/>
  <c r="ZW55" i="1" a="1"/>
  <c r="ZW55" i="1" s="1"/>
  <c r="ZW41" i="1" a="1"/>
  <c r="ZW41" i="1" s="1"/>
  <c r="ZX26" i="1"/>
  <c r="ZW60" i="1" a="1"/>
  <c r="ZW60" i="1" s="1"/>
  <c r="ZW89" i="1" a="1"/>
  <c r="ZW89" i="1" s="1"/>
  <c r="ZW108" i="1" a="1"/>
  <c r="ZW108" i="1" s="1"/>
  <c r="ZW86" i="1" a="1"/>
  <c r="ZW86" i="1" s="1"/>
  <c r="ZW96" i="1" a="1"/>
  <c r="ZW96" i="1" s="1"/>
  <c r="ZW93" i="1" a="1"/>
  <c r="ZW93" i="1" s="1"/>
  <c r="ZW98" i="1" a="1"/>
  <c r="ZW98" i="1" s="1"/>
  <c r="ZW87" i="1" a="1"/>
  <c r="ZW87" i="1" s="1"/>
  <c r="ZW52" i="1" a="1"/>
  <c r="ZW52" i="1" s="1"/>
  <c r="ZW99" i="1" a="1"/>
  <c r="ZW99" i="1" s="1"/>
  <c r="ZW62" i="1" a="1"/>
  <c r="ZW62" i="1" s="1"/>
  <c r="ZW63" i="1" a="1"/>
  <c r="ZW63" i="1" s="1"/>
  <c r="ZW64" i="1" a="1"/>
  <c r="ZW64" i="1" s="1"/>
  <c r="ZW65" i="1" a="1"/>
  <c r="ZW65" i="1" s="1"/>
  <c r="ZW66" i="1" a="1"/>
  <c r="ZW66" i="1" s="1"/>
  <c r="ZW67" i="1" a="1"/>
  <c r="ZW67" i="1" s="1"/>
  <c r="ZW68" i="1" a="1"/>
  <c r="ZW68" i="1" s="1"/>
  <c r="ZW69" i="1" a="1"/>
  <c r="ZW69" i="1" s="1"/>
  <c r="ZW70" i="1" a="1"/>
  <c r="ZW70" i="1" s="1"/>
  <c r="ZW71" i="1" a="1"/>
  <c r="ZW71" i="1" s="1"/>
  <c r="ZW72" i="1" a="1"/>
  <c r="ZW72" i="1" s="1"/>
  <c r="ZW73" i="1" a="1"/>
  <c r="ZW73" i="1" s="1"/>
  <c r="ZW74" i="1" a="1"/>
  <c r="ZW74" i="1" s="1"/>
  <c r="ZW75" i="1" a="1"/>
  <c r="ZW75" i="1" s="1"/>
  <c r="ZW76" i="1" a="1"/>
  <c r="ZW76" i="1" s="1"/>
  <c r="ZW77" i="1" a="1"/>
  <c r="ZW77" i="1" s="1"/>
  <c r="ZW78" i="1" a="1"/>
  <c r="ZW78" i="1" s="1"/>
  <c r="IT159" i="4"/>
  <c r="YI4" i="1" s="1"/>
  <c r="RS82" i="1" a="1"/>
  <c r="RS82" i="1" s="1"/>
  <c r="RS55" i="1" a="1"/>
  <c r="RS55" i="1" s="1"/>
  <c r="RS94" i="1" a="1"/>
  <c r="RS94" i="1" s="1"/>
  <c r="RS69" i="1" a="1"/>
  <c r="RS69" i="1" s="1"/>
  <c r="RS96" i="1" a="1"/>
  <c r="RS96" i="1" s="1"/>
  <c r="RS71" i="1" a="1"/>
  <c r="RS71" i="1" s="1"/>
  <c r="RS41" i="1" a="1"/>
  <c r="RS41" i="1" s="1"/>
  <c r="RS83" i="1" a="1"/>
  <c r="RS83" i="1" s="1"/>
  <c r="RS107" i="1" a="1"/>
  <c r="RS107" i="1" s="1"/>
  <c r="RS97" i="1" a="1"/>
  <c r="RS97" i="1" s="1"/>
  <c r="RS105" i="1" a="1"/>
  <c r="RS105" i="1" s="1"/>
  <c r="RS68" i="1" a="1"/>
  <c r="RS68" i="1" s="1"/>
  <c r="RS47" i="1" a="1"/>
  <c r="RS47" i="1" s="1"/>
  <c r="RS85" i="1" a="1"/>
  <c r="RS85" i="1" s="1"/>
  <c r="RS57" i="1" a="1"/>
  <c r="RS57" i="1" s="1"/>
  <c r="RS88" i="1" a="1"/>
  <c r="RS88" i="1" s="1"/>
  <c r="RS98" i="1" a="1"/>
  <c r="RS98" i="1" s="1"/>
  <c r="RS70" i="1" a="1"/>
  <c r="RS70" i="1" s="1"/>
  <c r="RS59" i="1" a="1"/>
  <c r="RS59" i="1" s="1"/>
  <c r="RS52" i="1" a="1"/>
  <c r="RS52" i="1" s="1"/>
  <c r="RS58" i="1" a="1"/>
  <c r="RS58" i="1" s="1"/>
  <c r="RS100" i="1" a="1"/>
  <c r="RS100" i="1" s="1"/>
  <c r="RS39" i="1" a="1"/>
  <c r="RS39" i="1" s="1"/>
  <c r="RS67" i="1" a="1"/>
  <c r="RS67" i="1" s="1"/>
  <c r="RS104" i="1" a="1"/>
  <c r="RS104" i="1" s="1"/>
  <c r="RS46" i="1" a="1"/>
  <c r="RS46" i="1" s="1"/>
  <c r="RS56" i="1" a="1"/>
  <c r="RS56" i="1" s="1"/>
  <c r="RS89" i="1" a="1"/>
  <c r="RS89" i="1" s="1"/>
  <c r="RS48" i="1" a="1"/>
  <c r="RS48" i="1" s="1"/>
  <c r="RS60" i="1" a="1"/>
  <c r="RS60" i="1" s="1"/>
  <c r="RS108" i="1" a="1"/>
  <c r="RS108" i="1" s="1"/>
  <c r="RS84" i="1" a="1"/>
  <c r="RS84" i="1" s="1"/>
  <c r="RS62" i="1" a="1"/>
  <c r="RS62" i="1" s="1"/>
  <c r="RS73" i="1" a="1"/>
  <c r="RS73" i="1" s="1"/>
  <c r="RS93" i="1" a="1"/>
  <c r="RS93" i="1" s="1"/>
  <c r="RS72" i="1" a="1"/>
  <c r="RS72" i="1" s="1"/>
  <c r="RS45" i="1" a="1"/>
  <c r="RS45" i="1" s="1"/>
  <c r="RS99" i="1" a="1"/>
  <c r="RS99" i="1" s="1"/>
  <c r="RS63" i="1" a="1"/>
  <c r="RS63" i="1" s="1"/>
  <c r="RS61" i="1" a="1"/>
  <c r="RS61" i="1" s="1"/>
  <c r="RS49" i="1" a="1"/>
  <c r="RS49" i="1" s="1"/>
  <c r="RS64" i="1" a="1"/>
  <c r="RS64" i="1" s="1"/>
  <c r="RS40" i="1" a="1"/>
  <c r="RS40" i="1" s="1"/>
  <c r="RS106" i="1" a="1"/>
  <c r="RS106" i="1" s="1"/>
  <c r="RS95" i="1" a="1"/>
  <c r="RS95" i="1" s="1"/>
  <c r="RS65" i="1" a="1"/>
  <c r="RS65" i="1" s="1"/>
  <c r="RS50" i="1" a="1"/>
  <c r="RS50" i="1" s="1"/>
  <c r="RS66" i="1" a="1"/>
  <c r="RS66" i="1" s="1"/>
  <c r="RS86" i="1" a="1"/>
  <c r="RS86" i="1" s="1"/>
  <c r="RS51" i="1" a="1"/>
  <c r="RS51" i="1" s="1"/>
  <c r="RS53" i="1" a="1"/>
  <c r="RS53" i="1" s="1"/>
  <c r="RS54" i="1" a="1"/>
  <c r="RS54" i="1" s="1"/>
  <c r="RS87" i="1" a="1"/>
  <c r="RS87" i="1" s="1"/>
  <c r="RS74" i="1" a="1"/>
  <c r="RS74" i="1" s="1"/>
  <c r="RS75" i="1" a="1"/>
  <c r="RS75" i="1" s="1"/>
  <c r="RS76" i="1" a="1"/>
  <c r="RS76" i="1" s="1"/>
  <c r="RS77" i="1" a="1"/>
  <c r="RS77" i="1" s="1"/>
  <c r="RS78" i="1" a="1"/>
  <c r="RS78" i="1" s="1"/>
  <c r="CE159" i="4"/>
  <c r="RT4" i="1" s="1"/>
  <c r="CF157" i="4"/>
  <c r="FL159" i="4"/>
  <c r="VA4" i="1" s="1"/>
  <c r="G501" i="4"/>
  <c r="H550" i="4"/>
  <c r="I551" i="4"/>
  <c r="P488" i="4"/>
  <c r="C489" i="4"/>
  <c r="B489" i="4" s="1"/>
  <c r="F553" i="4"/>
  <c r="E553" i="4"/>
  <c r="R553" i="4" s="1"/>
  <c r="D553" i="4"/>
  <c r="Q553" i="4" s="1"/>
  <c r="U521" i="4"/>
  <c r="U515" i="4"/>
  <c r="U512" i="4"/>
  <c r="U518" i="4"/>
  <c r="V489" i="4"/>
  <c r="S472" i="4"/>
  <c r="A554" i="4"/>
  <c r="ZX41" i="1" l="1" a="1"/>
  <c r="ZX41" i="1" s="1"/>
  <c r="ZX56" i="1" a="1"/>
  <c r="ZX56" i="1" s="1"/>
  <c r="ZX108" i="1" a="1"/>
  <c r="ZX108" i="1" s="1"/>
  <c r="ZX4" i="1"/>
  <c r="ZX59" i="1" a="1"/>
  <c r="ZX59" i="1" s="1"/>
  <c r="ZX105" i="1" a="1"/>
  <c r="ZX105" i="1" s="1"/>
  <c r="ZX61" i="1" a="1"/>
  <c r="ZX61" i="1" s="1"/>
  <c r="ZX104" i="1" a="1"/>
  <c r="ZX104" i="1" s="1"/>
  <c r="ZX93" i="1" a="1"/>
  <c r="ZX93" i="1" s="1"/>
  <c r="ZX97" i="1" a="1"/>
  <c r="ZX97" i="1" s="1"/>
  <c r="ZX98" i="1" a="1"/>
  <c r="ZX98" i="1" s="1"/>
  <c r="ZX84" i="1" a="1"/>
  <c r="ZX84" i="1" s="1"/>
  <c r="ZX50" i="1" a="1"/>
  <c r="ZX50" i="1" s="1"/>
  <c r="ZX39" i="1" a="1"/>
  <c r="ZX39" i="1" s="1"/>
  <c r="ZX52" i="1" a="1"/>
  <c r="ZX52" i="1" s="1"/>
  <c r="ZX94" i="1" a="1"/>
  <c r="ZX94" i="1" s="1"/>
  <c r="ZX54" i="1" a="1"/>
  <c r="ZX54" i="1" s="1"/>
  <c r="ZX107" i="1" a="1"/>
  <c r="ZX107" i="1" s="1"/>
  <c r="ZX57" i="1" a="1"/>
  <c r="ZX57" i="1" s="1"/>
  <c r="ZX58" i="1" a="1"/>
  <c r="ZX58" i="1" s="1"/>
  <c r="ZX106" i="1" a="1"/>
  <c r="ZX106" i="1" s="1"/>
  <c r="ZY26" i="1"/>
  <c r="ZX60" i="1" a="1"/>
  <c r="ZX60" i="1" s="1"/>
  <c r="ZX89" i="1" a="1"/>
  <c r="ZX89" i="1" s="1"/>
  <c r="ZX100" i="1" a="1"/>
  <c r="ZX100" i="1" s="1"/>
  <c r="ZX99" i="1" a="1"/>
  <c r="ZX99" i="1" s="1"/>
  <c r="ZX83" i="1" a="1"/>
  <c r="ZX83" i="1" s="1"/>
  <c r="ZX47" i="1" a="1"/>
  <c r="ZX47" i="1" s="1"/>
  <c r="ZX95" i="1" a="1"/>
  <c r="ZX95" i="1" s="1"/>
  <c r="ZX88" i="1" a="1"/>
  <c r="ZX88" i="1" s="1"/>
  <c r="ZX48" i="1" a="1"/>
  <c r="ZX48" i="1" s="1"/>
  <c r="ZX49" i="1" a="1"/>
  <c r="ZX49" i="1" s="1"/>
  <c r="ZX46" i="1" a="1"/>
  <c r="ZX46" i="1" s="1"/>
  <c r="ZX55" i="1" a="1"/>
  <c r="ZX55" i="1" s="1"/>
  <c r="ZX87" i="1" a="1"/>
  <c r="ZX87" i="1" s="1"/>
  <c r="ZX96" i="1" a="1"/>
  <c r="ZX96" i="1" s="1"/>
  <c r="ZX86" i="1" a="1"/>
  <c r="ZX86" i="1" s="1"/>
  <c r="ZX45" i="1" a="1"/>
  <c r="ZX45" i="1" s="1"/>
  <c r="ZX85" i="1" a="1"/>
  <c r="ZX85" i="1" s="1"/>
  <c r="ZX82" i="1" a="1"/>
  <c r="ZX82" i="1" s="1"/>
  <c r="ZX51" i="1" a="1"/>
  <c r="ZX51" i="1" s="1"/>
  <c r="ZX40" i="1" a="1"/>
  <c r="ZX40" i="1" s="1"/>
  <c r="ZX53" i="1" a="1"/>
  <c r="ZX53" i="1" s="1"/>
  <c r="ZX62" i="1" a="1"/>
  <c r="ZX62" i="1" s="1"/>
  <c r="ZX63" i="1" a="1"/>
  <c r="ZX63" i="1" s="1"/>
  <c r="ZX64" i="1" a="1"/>
  <c r="ZX64" i="1" s="1"/>
  <c r="ZX65" i="1" a="1"/>
  <c r="ZX65" i="1" s="1"/>
  <c r="ZX66" i="1" a="1"/>
  <c r="ZX66" i="1" s="1"/>
  <c r="ZX67" i="1" a="1"/>
  <c r="ZX67" i="1" s="1"/>
  <c r="ZX68" i="1" a="1"/>
  <c r="ZX68" i="1" s="1"/>
  <c r="ZX69" i="1" a="1"/>
  <c r="ZX69" i="1" s="1"/>
  <c r="ZX70" i="1" a="1"/>
  <c r="ZX70" i="1" s="1"/>
  <c r="ZX71" i="1" a="1"/>
  <c r="ZX71" i="1" s="1"/>
  <c r="ZX72" i="1" a="1"/>
  <c r="ZX72" i="1" s="1"/>
  <c r="ZX73" i="1" a="1"/>
  <c r="ZX73" i="1" s="1"/>
  <c r="ZX74" i="1" a="1"/>
  <c r="ZX74" i="1" s="1"/>
  <c r="ZX75" i="1" a="1"/>
  <c r="ZX75" i="1" s="1"/>
  <c r="ZX76" i="1" a="1"/>
  <c r="ZX76" i="1" s="1"/>
  <c r="ZX77" i="1" a="1"/>
  <c r="ZX77" i="1" s="1"/>
  <c r="ZX78" i="1" a="1"/>
  <c r="ZX78" i="1" s="1"/>
  <c r="IU159" i="4"/>
  <c r="YJ4" i="1" s="1"/>
  <c r="FM159" i="4"/>
  <c r="VB4" i="1" s="1"/>
  <c r="RT47" i="1" a="1"/>
  <c r="RT47" i="1" s="1"/>
  <c r="RT104" i="1" a="1"/>
  <c r="RT104" i="1" s="1"/>
  <c r="RT68" i="1" a="1"/>
  <c r="RT68" i="1" s="1"/>
  <c r="RT69" i="1" a="1"/>
  <c r="RT69" i="1" s="1"/>
  <c r="RT53" i="1" a="1"/>
  <c r="RT53" i="1" s="1"/>
  <c r="RT84" i="1" a="1"/>
  <c r="RT84" i="1" s="1"/>
  <c r="RT46" i="1" a="1"/>
  <c r="RT46" i="1" s="1"/>
  <c r="RT49" i="1" a="1"/>
  <c r="RT49" i="1" s="1"/>
  <c r="RT52" i="1" a="1"/>
  <c r="RT52" i="1" s="1"/>
  <c r="RT100" i="1" a="1"/>
  <c r="RT100" i="1" s="1"/>
  <c r="RT96" i="1" a="1"/>
  <c r="RT96" i="1" s="1"/>
  <c r="RT70" i="1" a="1"/>
  <c r="RT70" i="1" s="1"/>
  <c r="RT71" i="1" a="1"/>
  <c r="RT71" i="1" s="1"/>
  <c r="RT98" i="1" a="1"/>
  <c r="RT98" i="1" s="1"/>
  <c r="RT50" i="1" a="1"/>
  <c r="RT50" i="1" s="1"/>
  <c r="RT54" i="1" a="1"/>
  <c r="RT54" i="1" s="1"/>
  <c r="RT74" i="1" a="1"/>
  <c r="RT74" i="1" s="1"/>
  <c r="RT67" i="1" a="1"/>
  <c r="RT67" i="1" s="1"/>
  <c r="RT93" i="1" a="1"/>
  <c r="RT93" i="1" s="1"/>
  <c r="RT85" i="1" a="1"/>
  <c r="RT85" i="1" s="1"/>
  <c r="RT86" i="1" a="1"/>
  <c r="RT86" i="1" s="1"/>
  <c r="RT89" i="1" a="1"/>
  <c r="RT89" i="1" s="1"/>
  <c r="RT83" i="1" a="1"/>
  <c r="RT83" i="1" s="1"/>
  <c r="RT107" i="1" a="1"/>
  <c r="RT107" i="1" s="1"/>
  <c r="RT106" i="1" a="1"/>
  <c r="RT106" i="1" s="1"/>
  <c r="RT95" i="1" a="1"/>
  <c r="RT95" i="1" s="1"/>
  <c r="RT41" i="1" a="1"/>
  <c r="RT41" i="1" s="1"/>
  <c r="RT61" i="1" a="1"/>
  <c r="RT61" i="1" s="1"/>
  <c r="RT72" i="1" a="1"/>
  <c r="RT72" i="1" s="1"/>
  <c r="RT56" i="1" a="1"/>
  <c r="RT56" i="1" s="1"/>
  <c r="RT108" i="1" a="1"/>
  <c r="RT108" i="1" s="1"/>
  <c r="RT97" i="1" a="1"/>
  <c r="RT97" i="1" s="1"/>
  <c r="RT62" i="1" a="1"/>
  <c r="RT62" i="1" s="1"/>
  <c r="RT60" i="1" a="1"/>
  <c r="RT60" i="1" s="1"/>
  <c r="RT73" i="1" a="1"/>
  <c r="RT73" i="1" s="1"/>
  <c r="RT82" i="1" a="1"/>
  <c r="RT82" i="1" s="1"/>
  <c r="RT55" i="1" a="1"/>
  <c r="RT55" i="1" s="1"/>
  <c r="RT63" i="1" a="1"/>
  <c r="RT63" i="1" s="1"/>
  <c r="RT40" i="1" a="1"/>
  <c r="RT40" i="1" s="1"/>
  <c r="RT88" i="1" a="1"/>
  <c r="RT88" i="1" s="1"/>
  <c r="RT87" i="1" a="1"/>
  <c r="RT87" i="1" s="1"/>
  <c r="RT58" i="1" a="1"/>
  <c r="RT58" i="1" s="1"/>
  <c r="RT57" i="1" a="1"/>
  <c r="RT57" i="1" s="1"/>
  <c r="RT64" i="1" a="1"/>
  <c r="RT64" i="1" s="1"/>
  <c r="RT105" i="1" a="1"/>
  <c r="RT105" i="1" s="1"/>
  <c r="RT59" i="1" a="1"/>
  <c r="RT59" i="1" s="1"/>
  <c r="RT65" i="1" a="1"/>
  <c r="RT65" i="1" s="1"/>
  <c r="RT45" i="1" a="1"/>
  <c r="RT45" i="1" s="1"/>
  <c r="RT39" i="1" a="1"/>
  <c r="RT39" i="1" s="1"/>
  <c r="RT94" i="1" a="1"/>
  <c r="RT94" i="1" s="1"/>
  <c r="RT66" i="1" a="1"/>
  <c r="RT66" i="1" s="1"/>
  <c r="RT51" i="1" a="1"/>
  <c r="RT51" i="1" s="1"/>
  <c r="RT99" i="1" a="1"/>
  <c r="RT99" i="1" s="1"/>
  <c r="RT48" i="1" a="1"/>
  <c r="RT48" i="1" s="1"/>
  <c r="RT75" i="1" a="1"/>
  <c r="RT75" i="1" s="1"/>
  <c r="RT76" i="1" a="1"/>
  <c r="RT76" i="1" s="1"/>
  <c r="RT77" i="1" a="1"/>
  <c r="RT77" i="1" s="1"/>
  <c r="RT78" i="1" a="1"/>
  <c r="RT78" i="1" s="1"/>
  <c r="CF159" i="4"/>
  <c r="RU4" i="1" s="1"/>
  <c r="CG157" i="4"/>
  <c r="H551" i="4"/>
  <c r="I552" i="4"/>
  <c r="G502" i="4"/>
  <c r="P489" i="4"/>
  <c r="C490" i="4"/>
  <c r="B490" i="4" s="1"/>
  <c r="F554" i="4"/>
  <c r="E554" i="4"/>
  <c r="R554" i="4" s="1"/>
  <c r="D554" i="4"/>
  <c r="Q554" i="4" s="1"/>
  <c r="V490" i="4"/>
  <c r="U522" i="4"/>
  <c r="U516" i="4"/>
  <c r="U519" i="4"/>
  <c r="U525" i="4"/>
  <c r="S473" i="4"/>
  <c r="A555" i="4"/>
  <c r="F51" i="3"/>
  <c r="E51" i="3"/>
  <c r="C51" i="3"/>
  <c r="B51" i="3"/>
  <c r="ZY105" i="1" l="1" a="1"/>
  <c r="ZY105" i="1" s="1"/>
  <c r="ZY56" i="1" a="1"/>
  <c r="ZY56" i="1" s="1"/>
  <c r="ZY57" i="1" a="1"/>
  <c r="ZY57" i="1" s="1"/>
  <c r="ZY106" i="1" a="1"/>
  <c r="ZY106" i="1" s="1"/>
  <c r="ZZ26" i="1"/>
  <c r="ZY59" i="1" a="1"/>
  <c r="ZY59" i="1" s="1"/>
  <c r="ZY99" i="1" a="1"/>
  <c r="ZY99" i="1" s="1"/>
  <c r="ZY89" i="1" a="1"/>
  <c r="ZY89" i="1" s="1"/>
  <c r="ZY46" i="1" a="1"/>
  <c r="ZY46" i="1" s="1"/>
  <c r="ZY61" i="1" a="1"/>
  <c r="ZY61" i="1" s="1"/>
  <c r="ZY104" i="1" a="1"/>
  <c r="ZY104" i="1" s="1"/>
  <c r="ZY93" i="1" a="1"/>
  <c r="ZY93" i="1" s="1"/>
  <c r="ZY47" i="1" a="1"/>
  <c r="ZY47" i="1" s="1"/>
  <c r="ZY87" i="1" a="1"/>
  <c r="ZY87" i="1" s="1"/>
  <c r="ZY98" i="1" a="1"/>
  <c r="ZY98" i="1" s="1"/>
  <c r="ZY83" i="1" a="1"/>
  <c r="ZY83" i="1" s="1"/>
  <c r="ZY49" i="1" a="1"/>
  <c r="ZY49" i="1" s="1"/>
  <c r="ZY41" i="1" a="1"/>
  <c r="ZY41" i="1" s="1"/>
  <c r="ZY55" i="1" a="1"/>
  <c r="ZY55" i="1" s="1"/>
  <c r="ZY40" i="1" a="1"/>
  <c r="ZY40" i="1" s="1"/>
  <c r="ZY94" i="1" a="1"/>
  <c r="ZY94" i="1" s="1"/>
  <c r="ZY4" i="1"/>
  <c r="ZY82" i="1" a="1"/>
  <c r="ZY82" i="1" s="1"/>
  <c r="ZY96" i="1" a="1"/>
  <c r="ZY96" i="1" s="1"/>
  <c r="ZY88" i="1" a="1"/>
  <c r="ZY88" i="1" s="1"/>
  <c r="ZY51" i="1" a="1"/>
  <c r="ZY51" i="1" s="1"/>
  <c r="ZY108" i="1" a="1"/>
  <c r="ZY108" i="1" s="1"/>
  <c r="ZY53" i="1" a="1"/>
  <c r="ZY53" i="1" s="1"/>
  <c r="ZY107" i="1" a="1"/>
  <c r="ZY107" i="1" s="1"/>
  <c r="ZY54" i="1" a="1"/>
  <c r="ZY54" i="1" s="1"/>
  <c r="ZY58" i="1" a="1"/>
  <c r="ZY58" i="1" s="1"/>
  <c r="ZY60" i="1" a="1"/>
  <c r="ZY60" i="1" s="1"/>
  <c r="ZY100" i="1" a="1"/>
  <c r="ZY100" i="1" s="1"/>
  <c r="ZY85" i="1" a="1"/>
  <c r="ZY85" i="1" s="1"/>
  <c r="ZY95" i="1" a="1"/>
  <c r="ZY95" i="1" s="1"/>
  <c r="ZY86" i="1" a="1"/>
  <c r="ZY86" i="1" s="1"/>
  <c r="ZY48" i="1" a="1"/>
  <c r="ZY48" i="1" s="1"/>
  <c r="ZY39" i="1" a="1"/>
  <c r="ZY39" i="1" s="1"/>
  <c r="ZY97" i="1" a="1"/>
  <c r="ZY97" i="1" s="1"/>
  <c r="ZY84" i="1" a="1"/>
  <c r="ZY84" i="1" s="1"/>
  <c r="ZY50" i="1" a="1"/>
  <c r="ZY50" i="1" s="1"/>
  <c r="ZY45" i="1" a="1"/>
  <c r="ZY45" i="1" s="1"/>
  <c r="ZY52" i="1" a="1"/>
  <c r="ZY52" i="1" s="1"/>
  <c r="ZY62" i="1" a="1"/>
  <c r="ZY62" i="1" s="1"/>
  <c r="ZY63" i="1" a="1"/>
  <c r="ZY63" i="1" s="1"/>
  <c r="ZY64" i="1" a="1"/>
  <c r="ZY64" i="1" s="1"/>
  <c r="ZY65" i="1" a="1"/>
  <c r="ZY65" i="1" s="1"/>
  <c r="ZY66" i="1" a="1"/>
  <c r="ZY66" i="1" s="1"/>
  <c r="ZY67" i="1" a="1"/>
  <c r="ZY67" i="1" s="1"/>
  <c r="ZY68" i="1" a="1"/>
  <c r="ZY68" i="1" s="1"/>
  <c r="ZY69" i="1" a="1"/>
  <c r="ZY69" i="1" s="1"/>
  <c r="ZY70" i="1" a="1"/>
  <c r="ZY70" i="1" s="1"/>
  <c r="ZY71" i="1" a="1"/>
  <c r="ZY71" i="1" s="1"/>
  <c r="ZY72" i="1" a="1"/>
  <c r="ZY72" i="1" s="1"/>
  <c r="ZY73" i="1" a="1"/>
  <c r="ZY73" i="1" s="1"/>
  <c r="ZY74" i="1" a="1"/>
  <c r="ZY74" i="1" s="1"/>
  <c r="ZY75" i="1" a="1"/>
  <c r="ZY75" i="1" s="1"/>
  <c r="ZY76" i="1" a="1"/>
  <c r="ZY76" i="1" s="1"/>
  <c r="ZY77" i="1" a="1"/>
  <c r="ZY77" i="1" s="1"/>
  <c r="ZY78" i="1" a="1"/>
  <c r="ZY78" i="1" s="1"/>
  <c r="IV159" i="4"/>
  <c r="YK4" i="1" s="1"/>
  <c r="RU48" i="1" a="1"/>
  <c r="RU48" i="1" s="1"/>
  <c r="RU47" i="1" a="1"/>
  <c r="RU47" i="1" s="1"/>
  <c r="RU65" i="1" a="1"/>
  <c r="RU65" i="1" s="1"/>
  <c r="RU45" i="1" a="1"/>
  <c r="RU45" i="1" s="1"/>
  <c r="RU95" i="1" a="1"/>
  <c r="RU95" i="1" s="1"/>
  <c r="RU49" i="1" a="1"/>
  <c r="RU49" i="1" s="1"/>
  <c r="RU104" i="1" a="1"/>
  <c r="RU104" i="1" s="1"/>
  <c r="RU51" i="1" a="1"/>
  <c r="RU51" i="1" s="1"/>
  <c r="RU66" i="1" a="1"/>
  <c r="RU66" i="1" s="1"/>
  <c r="RU56" i="1" a="1"/>
  <c r="RU56" i="1" s="1"/>
  <c r="RU61" i="1" a="1"/>
  <c r="RU61" i="1" s="1"/>
  <c r="RU99" i="1" a="1"/>
  <c r="RU99" i="1" s="1"/>
  <c r="RU75" i="1" a="1"/>
  <c r="RU75" i="1" s="1"/>
  <c r="RU62" i="1" a="1"/>
  <c r="RU62" i="1" s="1"/>
  <c r="RU96" i="1" a="1"/>
  <c r="RU96" i="1" s="1"/>
  <c r="RU108" i="1" a="1"/>
  <c r="RU108" i="1" s="1"/>
  <c r="RU83" i="1" a="1"/>
  <c r="RU83" i="1" s="1"/>
  <c r="RU67" i="1" a="1"/>
  <c r="RU67" i="1" s="1"/>
  <c r="RU98" i="1" a="1"/>
  <c r="RU98" i="1" s="1"/>
  <c r="RU41" i="1" a="1"/>
  <c r="RU41" i="1" s="1"/>
  <c r="RU89" i="1" a="1"/>
  <c r="RU89" i="1" s="1"/>
  <c r="RU54" i="1" a="1"/>
  <c r="RU54" i="1" s="1"/>
  <c r="RU53" i="1" a="1"/>
  <c r="RU53" i="1" s="1"/>
  <c r="RU68" i="1" a="1"/>
  <c r="RU68" i="1" s="1"/>
  <c r="RU86" i="1" a="1"/>
  <c r="RU86" i="1" s="1"/>
  <c r="RU106" i="1" a="1"/>
  <c r="RU106" i="1" s="1"/>
  <c r="RU55" i="1" a="1"/>
  <c r="RU55" i="1" s="1"/>
  <c r="RU88" i="1" a="1"/>
  <c r="RU88" i="1" s="1"/>
  <c r="RU69" i="1" a="1"/>
  <c r="RU69" i="1" s="1"/>
  <c r="RU63" i="1" a="1"/>
  <c r="RU63" i="1" s="1"/>
  <c r="RU85" i="1" a="1"/>
  <c r="RU85" i="1" s="1"/>
  <c r="RU105" i="1" a="1"/>
  <c r="RU105" i="1" s="1"/>
  <c r="RU70" i="1" a="1"/>
  <c r="RU70" i="1" s="1"/>
  <c r="RU46" i="1" a="1"/>
  <c r="RU46" i="1" s="1"/>
  <c r="RU39" i="1" a="1"/>
  <c r="RU39" i="1" s="1"/>
  <c r="RU107" i="1" a="1"/>
  <c r="RU107" i="1" s="1"/>
  <c r="RU71" i="1" a="1"/>
  <c r="RU71" i="1" s="1"/>
  <c r="RU50" i="1" a="1"/>
  <c r="RU50" i="1" s="1"/>
  <c r="RU58" i="1" a="1"/>
  <c r="RU58" i="1" s="1"/>
  <c r="RU74" i="1" a="1"/>
  <c r="RU74" i="1" s="1"/>
  <c r="RU59" i="1" a="1"/>
  <c r="RU59" i="1" s="1"/>
  <c r="RU57" i="1" a="1"/>
  <c r="RU57" i="1" s="1"/>
  <c r="RU72" i="1" a="1"/>
  <c r="RU72" i="1" s="1"/>
  <c r="RU84" i="1" a="1"/>
  <c r="RU84" i="1" s="1"/>
  <c r="RU82" i="1" a="1"/>
  <c r="RU82" i="1" s="1"/>
  <c r="RU87" i="1" a="1"/>
  <c r="RU87" i="1" s="1"/>
  <c r="RU94" i="1" a="1"/>
  <c r="RU94" i="1" s="1"/>
  <c r="RU73" i="1" a="1"/>
  <c r="RU73" i="1" s="1"/>
  <c r="RU60" i="1" a="1"/>
  <c r="RU60" i="1" s="1"/>
  <c r="RU52" i="1" a="1"/>
  <c r="RU52" i="1" s="1"/>
  <c r="RU97" i="1" a="1"/>
  <c r="RU97" i="1" s="1"/>
  <c r="RU93" i="1" a="1"/>
  <c r="RU93" i="1" s="1"/>
  <c r="RU100" i="1" a="1"/>
  <c r="RU100" i="1" s="1"/>
  <c r="RU40" i="1" a="1"/>
  <c r="RU40" i="1" s="1"/>
  <c r="RU64" i="1" a="1"/>
  <c r="RU64" i="1" s="1"/>
  <c r="RU76" i="1" a="1"/>
  <c r="RU76" i="1" s="1"/>
  <c r="RU77" i="1" a="1"/>
  <c r="RU77" i="1" s="1"/>
  <c r="RU78" i="1" a="1"/>
  <c r="RU78" i="1" s="1"/>
  <c r="FN159" i="4"/>
  <c r="VC4" i="1" s="1"/>
  <c r="CG159" i="4"/>
  <c r="RV4" i="1" s="1"/>
  <c r="CH157" i="4"/>
  <c r="G503" i="4"/>
  <c r="H552" i="4"/>
  <c r="I553" i="4"/>
  <c r="P490" i="4"/>
  <c r="C491" i="4"/>
  <c r="B491" i="4" s="1"/>
  <c r="F555" i="4"/>
  <c r="E555" i="4"/>
  <c r="R555" i="4" s="1"/>
  <c r="D555" i="4"/>
  <c r="Q555" i="4" s="1"/>
  <c r="U529" i="4"/>
  <c r="U523" i="4"/>
  <c r="U520" i="4"/>
  <c r="U526" i="4"/>
  <c r="V491" i="4"/>
  <c r="S474" i="4"/>
  <c r="A556" i="4"/>
  <c r="NQ110" i="1"/>
  <c r="ZZ99" i="1" l="1" a="1"/>
  <c r="ZZ99" i="1" s="1"/>
  <c r="ZZ56" i="1" a="1"/>
  <c r="ZZ56" i="1" s="1"/>
  <c r="ZZ57" i="1" a="1"/>
  <c r="ZZ57" i="1" s="1"/>
  <c r="ZZ100" i="1" a="1"/>
  <c r="ZZ100" i="1" s="1"/>
  <c r="AAA26" i="1"/>
  <c r="ZZ59" i="1" a="1"/>
  <c r="ZZ59" i="1" s="1"/>
  <c r="ZZ4" i="1"/>
  <c r="ZZ61" i="1" a="1"/>
  <c r="ZZ61" i="1" s="1"/>
  <c r="ZZ40" i="1" a="1"/>
  <c r="ZZ40" i="1" s="1"/>
  <c r="ZZ58" i="1" a="1"/>
  <c r="ZZ58" i="1" s="1"/>
  <c r="ZZ107" i="1" a="1"/>
  <c r="ZZ107" i="1" s="1"/>
  <c r="ZZ105" i="1" a="1"/>
  <c r="ZZ105" i="1" s="1"/>
  <c r="ZZ41" i="1" a="1"/>
  <c r="ZZ41" i="1" s="1"/>
  <c r="ZZ104" i="1" a="1"/>
  <c r="ZZ104" i="1" s="1"/>
  <c r="ZZ106" i="1" a="1"/>
  <c r="ZZ106" i="1" s="1"/>
  <c r="ZZ83" i="1" a="1"/>
  <c r="ZZ83" i="1" s="1"/>
  <c r="ZZ47" i="1" a="1"/>
  <c r="ZZ47" i="1" s="1"/>
  <c r="ZZ39" i="1" a="1"/>
  <c r="ZZ39" i="1" s="1"/>
  <c r="ZZ86" i="1" a="1"/>
  <c r="ZZ86" i="1" s="1"/>
  <c r="ZZ98" i="1" a="1"/>
  <c r="ZZ98" i="1" s="1"/>
  <c r="ZZ93" i="1" a="1"/>
  <c r="ZZ93" i="1" s="1"/>
  <c r="ZZ45" i="1" a="1"/>
  <c r="ZZ45" i="1" s="1"/>
  <c r="ZZ85" i="1" a="1"/>
  <c r="ZZ85" i="1" s="1"/>
  <c r="ZZ88" i="1" a="1"/>
  <c r="ZZ88" i="1" s="1"/>
  <c r="ZZ51" i="1" a="1"/>
  <c r="ZZ51" i="1" s="1"/>
  <c r="ZZ52" i="1" a="1"/>
  <c r="ZZ52" i="1" s="1"/>
  <c r="ZZ53" i="1" a="1"/>
  <c r="ZZ53" i="1" s="1"/>
  <c r="ZZ54" i="1" a="1"/>
  <c r="ZZ54" i="1" s="1"/>
  <c r="ZZ55" i="1" a="1"/>
  <c r="ZZ55" i="1" s="1"/>
  <c r="ZZ60" i="1" a="1"/>
  <c r="ZZ60" i="1" s="1"/>
  <c r="ZZ89" i="1" a="1"/>
  <c r="ZZ89" i="1" s="1"/>
  <c r="ZZ95" i="1" a="1"/>
  <c r="ZZ95" i="1" s="1"/>
  <c r="ZZ96" i="1" a="1"/>
  <c r="ZZ96" i="1" s="1"/>
  <c r="ZZ84" i="1" a="1"/>
  <c r="ZZ84" i="1" s="1"/>
  <c r="ZZ97" i="1" a="1"/>
  <c r="ZZ97" i="1" s="1"/>
  <c r="ZZ48" i="1" a="1"/>
  <c r="ZZ48" i="1" s="1"/>
  <c r="ZZ49" i="1" a="1"/>
  <c r="ZZ49" i="1" s="1"/>
  <c r="ZZ50" i="1" a="1"/>
  <c r="ZZ50" i="1" s="1"/>
  <c r="ZZ87" i="1" a="1"/>
  <c r="ZZ87" i="1" s="1"/>
  <c r="ZZ82" i="1" a="1"/>
  <c r="ZZ82" i="1" s="1"/>
  <c r="ZZ94" i="1" a="1"/>
  <c r="ZZ94" i="1" s="1"/>
  <c r="ZZ46" i="1" a="1"/>
  <c r="ZZ46" i="1" s="1"/>
  <c r="ZZ108" i="1" a="1"/>
  <c r="ZZ108" i="1" s="1"/>
  <c r="ZZ62" i="1" a="1"/>
  <c r="ZZ62" i="1" s="1"/>
  <c r="ZZ63" i="1" a="1"/>
  <c r="ZZ63" i="1" s="1"/>
  <c r="ZZ64" i="1" a="1"/>
  <c r="ZZ64" i="1" s="1"/>
  <c r="ZZ65" i="1" a="1"/>
  <c r="ZZ65" i="1" s="1"/>
  <c r="ZZ66" i="1" a="1"/>
  <c r="ZZ66" i="1" s="1"/>
  <c r="ZZ67" i="1" a="1"/>
  <c r="ZZ67" i="1" s="1"/>
  <c r="ZZ68" i="1" a="1"/>
  <c r="ZZ68" i="1" s="1"/>
  <c r="ZZ69" i="1" a="1"/>
  <c r="ZZ69" i="1" s="1"/>
  <c r="ZZ70" i="1" a="1"/>
  <c r="ZZ70" i="1" s="1"/>
  <c r="ZZ71" i="1" a="1"/>
  <c r="ZZ71" i="1" s="1"/>
  <c r="ZZ72" i="1" a="1"/>
  <c r="ZZ72" i="1" s="1"/>
  <c r="ZZ73" i="1" a="1"/>
  <c r="ZZ73" i="1" s="1"/>
  <c r="ZZ74" i="1" a="1"/>
  <c r="ZZ74" i="1" s="1"/>
  <c r="ZZ75" i="1" a="1"/>
  <c r="ZZ75" i="1" s="1"/>
  <c r="ZZ76" i="1" a="1"/>
  <c r="ZZ76" i="1" s="1"/>
  <c r="ZZ77" i="1" a="1"/>
  <c r="ZZ77" i="1" s="1"/>
  <c r="ZZ78" i="1" a="1"/>
  <c r="ZZ78" i="1" s="1"/>
  <c r="IW159" i="4"/>
  <c r="YL4" i="1" s="1"/>
  <c r="RV48" i="1" a="1"/>
  <c r="RV48" i="1" s="1"/>
  <c r="RV98" i="1" a="1"/>
  <c r="RV98" i="1" s="1"/>
  <c r="RV89" i="1" a="1"/>
  <c r="RV89" i="1" s="1"/>
  <c r="RV60" i="1" a="1"/>
  <c r="RV60" i="1" s="1"/>
  <c r="RV69" i="1" a="1"/>
  <c r="RV69" i="1" s="1"/>
  <c r="RV46" i="1" a="1"/>
  <c r="RV46" i="1" s="1"/>
  <c r="RV85" i="1" a="1"/>
  <c r="RV85" i="1" s="1"/>
  <c r="RV86" i="1" a="1"/>
  <c r="RV86" i="1" s="1"/>
  <c r="RV53" i="1" a="1"/>
  <c r="RV53" i="1" s="1"/>
  <c r="RV97" i="1" a="1"/>
  <c r="RV97" i="1" s="1"/>
  <c r="RV84" i="1" a="1"/>
  <c r="RV84" i="1" s="1"/>
  <c r="RV58" i="1" a="1"/>
  <c r="RV58" i="1" s="1"/>
  <c r="RV76" i="1" a="1"/>
  <c r="RV76" i="1" s="1"/>
  <c r="RV100" i="1" a="1"/>
  <c r="RV100" i="1" s="1"/>
  <c r="RV52" i="1" a="1"/>
  <c r="RV52" i="1" s="1"/>
  <c r="RV70" i="1" a="1"/>
  <c r="RV70" i="1" s="1"/>
  <c r="RV96" i="1" a="1"/>
  <c r="RV96" i="1" s="1"/>
  <c r="RV72" i="1" a="1"/>
  <c r="RV72" i="1" s="1"/>
  <c r="RV73" i="1" a="1"/>
  <c r="RV73" i="1" s="1"/>
  <c r="RV82" i="1" a="1"/>
  <c r="RV82" i="1" s="1"/>
  <c r="RV99" i="1" a="1"/>
  <c r="RV99" i="1" s="1"/>
  <c r="RV75" i="1" a="1"/>
  <c r="RV75" i="1" s="1"/>
  <c r="RV105" i="1" a="1"/>
  <c r="RV105" i="1" s="1"/>
  <c r="RV108" i="1" a="1"/>
  <c r="RV108" i="1" s="1"/>
  <c r="RV49" i="1" a="1"/>
  <c r="RV49" i="1" s="1"/>
  <c r="RV62" i="1" a="1"/>
  <c r="RV62" i="1" s="1"/>
  <c r="RV87" i="1" a="1"/>
  <c r="RV87" i="1" s="1"/>
  <c r="RV71" i="1" a="1"/>
  <c r="RV71" i="1" s="1"/>
  <c r="RV47" i="1" a="1"/>
  <c r="RV47" i="1" s="1"/>
  <c r="RV40" i="1" a="1"/>
  <c r="RV40" i="1" s="1"/>
  <c r="RV88" i="1" a="1"/>
  <c r="RV88" i="1" s="1"/>
  <c r="RV93" i="1" a="1"/>
  <c r="RV93" i="1" s="1"/>
  <c r="RV63" i="1" a="1"/>
  <c r="RV63" i="1" s="1"/>
  <c r="RV61" i="1" a="1"/>
  <c r="RV61" i="1" s="1"/>
  <c r="RV95" i="1" a="1"/>
  <c r="RV95" i="1" s="1"/>
  <c r="RV64" i="1" a="1"/>
  <c r="RV64" i="1" s="1"/>
  <c r="RV83" i="1" a="1"/>
  <c r="RV83" i="1" s="1"/>
  <c r="RV107" i="1" a="1"/>
  <c r="RV107" i="1" s="1"/>
  <c r="RV50" i="1" a="1"/>
  <c r="RV50" i="1" s="1"/>
  <c r="RV65" i="1" a="1"/>
  <c r="RV65" i="1" s="1"/>
  <c r="RV55" i="1" a="1"/>
  <c r="RV55" i="1" s="1"/>
  <c r="RV45" i="1" a="1"/>
  <c r="RV45" i="1" s="1"/>
  <c r="RV51" i="1" a="1"/>
  <c r="RV51" i="1" s="1"/>
  <c r="RV66" i="1" a="1"/>
  <c r="RV66" i="1" s="1"/>
  <c r="RV94" i="1" a="1"/>
  <c r="RV94" i="1" s="1"/>
  <c r="RV106" i="1" a="1"/>
  <c r="RV106" i="1" s="1"/>
  <c r="RV104" i="1" a="1"/>
  <c r="RV104" i="1" s="1"/>
  <c r="RV67" i="1" a="1"/>
  <c r="RV67" i="1" s="1"/>
  <c r="RV41" i="1" a="1"/>
  <c r="RV41" i="1" s="1"/>
  <c r="RV68" i="1" a="1"/>
  <c r="RV68" i="1" s="1"/>
  <c r="RV56" i="1" a="1"/>
  <c r="RV56" i="1" s="1"/>
  <c r="RV57" i="1" a="1"/>
  <c r="RV57" i="1" s="1"/>
  <c r="RV59" i="1" a="1"/>
  <c r="RV59" i="1" s="1"/>
  <c r="RV74" i="1" a="1"/>
  <c r="RV74" i="1" s="1"/>
  <c r="RV39" i="1" a="1"/>
  <c r="RV39" i="1" s="1"/>
  <c r="RV54" i="1" a="1"/>
  <c r="RV54" i="1" s="1"/>
  <c r="RV77" i="1" a="1"/>
  <c r="RV77" i="1" s="1"/>
  <c r="RV78" i="1" a="1"/>
  <c r="RV78" i="1" s="1"/>
  <c r="CI157" i="4"/>
  <c r="CH159" i="4"/>
  <c r="RW4" i="1" s="1"/>
  <c r="FO159" i="4"/>
  <c r="VD4" i="1" s="1"/>
  <c r="H553" i="4"/>
  <c r="I554" i="4"/>
  <c r="G504" i="4"/>
  <c r="P491" i="4"/>
  <c r="C492" i="4"/>
  <c r="B492" i="4" s="1"/>
  <c r="F556" i="4"/>
  <c r="E556" i="4"/>
  <c r="R556" i="4" s="1"/>
  <c r="D556" i="4"/>
  <c r="Q556" i="4" s="1"/>
  <c r="V492" i="4"/>
  <c r="U530" i="4"/>
  <c r="U524" i="4"/>
  <c r="U527" i="4"/>
  <c r="U533" i="4"/>
  <c r="S475" i="4"/>
  <c r="A557" i="4"/>
  <c r="NR110" i="1"/>
  <c r="NS110" i="1"/>
  <c r="AAA41" i="1" l="1" a="1"/>
  <c r="AAA41" i="1" s="1"/>
  <c r="AAA56" i="1" a="1"/>
  <c r="AAA56" i="1" s="1"/>
  <c r="AAA94" i="1" a="1"/>
  <c r="AAA94" i="1" s="1"/>
  <c r="AAA107" i="1" a="1"/>
  <c r="AAA107" i="1" s="1"/>
  <c r="AAA59" i="1" a="1"/>
  <c r="AAA59" i="1" s="1"/>
  <c r="AAA4" i="1"/>
  <c r="AAA60" i="1" a="1"/>
  <c r="AAA60" i="1" s="1"/>
  <c r="AAA89" i="1" a="1"/>
  <c r="AAA89" i="1" s="1"/>
  <c r="AAA61" i="1" a="1"/>
  <c r="AAA61" i="1" s="1"/>
  <c r="AAA104" i="1" a="1"/>
  <c r="AAA104" i="1" s="1"/>
  <c r="AAA95" i="1" a="1"/>
  <c r="AAA95" i="1" s="1"/>
  <c r="AAA82" i="1" a="1"/>
  <c r="AAA82" i="1" s="1"/>
  <c r="AAA47" i="1" a="1"/>
  <c r="AAA47" i="1" s="1"/>
  <c r="AAA86" i="1" a="1"/>
  <c r="AAA86" i="1" s="1"/>
  <c r="AAA98" i="1" a="1"/>
  <c r="AAA98" i="1" s="1"/>
  <c r="AAA97" i="1" a="1"/>
  <c r="AAA97" i="1" s="1"/>
  <c r="AAA49" i="1" a="1"/>
  <c r="AAA49" i="1" s="1"/>
  <c r="AAA50" i="1" a="1"/>
  <c r="AAA50" i="1" s="1"/>
  <c r="AAA51" i="1" a="1"/>
  <c r="AAA51" i="1" s="1"/>
  <c r="AAA87" i="1" a="1"/>
  <c r="AAA87" i="1" s="1"/>
  <c r="AAA106" i="1" a="1"/>
  <c r="AAA106" i="1" s="1"/>
  <c r="AAA108" i="1" a="1"/>
  <c r="AAA108" i="1" s="1"/>
  <c r="AAA40" i="1" a="1"/>
  <c r="AAA40" i="1" s="1"/>
  <c r="AAA46" i="1" a="1"/>
  <c r="AAA46" i="1" s="1"/>
  <c r="AAA57" i="1" a="1"/>
  <c r="AAA57" i="1" s="1"/>
  <c r="AAA58" i="1" a="1"/>
  <c r="AAA58" i="1" s="1"/>
  <c r="AAB26" i="1"/>
  <c r="AAA99" i="1" a="1"/>
  <c r="AAA99" i="1" s="1"/>
  <c r="AAA105" i="1" a="1"/>
  <c r="AAA105" i="1" s="1"/>
  <c r="AAA100" i="1" a="1"/>
  <c r="AAA100" i="1" s="1"/>
  <c r="AAA83" i="1" a="1"/>
  <c r="AAA83" i="1" s="1"/>
  <c r="AAA93" i="1" a="1"/>
  <c r="AAA93" i="1" s="1"/>
  <c r="AAA96" i="1" a="1"/>
  <c r="AAA96" i="1" s="1"/>
  <c r="AAA84" i="1" a="1"/>
  <c r="AAA84" i="1" s="1"/>
  <c r="AAA85" i="1" a="1"/>
  <c r="AAA85" i="1" s="1"/>
  <c r="AAA48" i="1" a="1"/>
  <c r="AAA48" i="1" s="1"/>
  <c r="AAA39" i="1" a="1"/>
  <c r="AAA39" i="1" s="1"/>
  <c r="AAA45" i="1" a="1"/>
  <c r="AAA45" i="1" s="1"/>
  <c r="AAA88" i="1" a="1"/>
  <c r="AAA88" i="1" s="1"/>
  <c r="AAA52" i="1" a="1"/>
  <c r="AAA52" i="1" s="1"/>
  <c r="AAA53" i="1" a="1"/>
  <c r="AAA53" i="1" s="1"/>
  <c r="AAA54" i="1" a="1"/>
  <c r="AAA54" i="1" s="1"/>
  <c r="AAA55" i="1" a="1"/>
  <c r="AAA55" i="1" s="1"/>
  <c r="AAA62" i="1" a="1"/>
  <c r="AAA62" i="1" s="1"/>
  <c r="AAA63" i="1" a="1"/>
  <c r="AAA63" i="1" s="1"/>
  <c r="AAA64" i="1" a="1"/>
  <c r="AAA64" i="1" s="1"/>
  <c r="AAA65" i="1" a="1"/>
  <c r="AAA65" i="1" s="1"/>
  <c r="AAA66" i="1" a="1"/>
  <c r="AAA66" i="1" s="1"/>
  <c r="AAA67" i="1" a="1"/>
  <c r="AAA67" i="1" s="1"/>
  <c r="AAA68" i="1" a="1"/>
  <c r="AAA68" i="1" s="1"/>
  <c r="AAA69" i="1" a="1"/>
  <c r="AAA69" i="1" s="1"/>
  <c r="AAA70" i="1" a="1"/>
  <c r="AAA70" i="1" s="1"/>
  <c r="AAA71" i="1" a="1"/>
  <c r="AAA71" i="1" s="1"/>
  <c r="AAA72" i="1" a="1"/>
  <c r="AAA72" i="1" s="1"/>
  <c r="AAA73" i="1" a="1"/>
  <c r="AAA73" i="1" s="1"/>
  <c r="AAA74" i="1" a="1"/>
  <c r="AAA74" i="1" s="1"/>
  <c r="AAA75" i="1" a="1"/>
  <c r="AAA75" i="1" s="1"/>
  <c r="AAA76" i="1" a="1"/>
  <c r="AAA76" i="1" s="1"/>
  <c r="AAA77" i="1" a="1"/>
  <c r="AAA77" i="1" s="1"/>
  <c r="AAA78" i="1" a="1"/>
  <c r="AAA78" i="1" s="1"/>
  <c r="IX159" i="4"/>
  <c r="YM4" i="1" s="1"/>
  <c r="CJ157" i="4"/>
  <c r="CI159" i="4"/>
  <c r="RX4" i="1" s="1"/>
  <c r="FP159" i="4"/>
  <c r="VE4" i="1" s="1"/>
  <c r="RW100" i="1" a="1"/>
  <c r="RW100" i="1" s="1"/>
  <c r="RW104" i="1" a="1"/>
  <c r="RW104" i="1" s="1"/>
  <c r="RW69" i="1" a="1"/>
  <c r="RW69" i="1" s="1"/>
  <c r="RW108" i="1" a="1"/>
  <c r="RW108" i="1" s="1"/>
  <c r="RW62" i="1" a="1"/>
  <c r="RW62" i="1" s="1"/>
  <c r="RW46" i="1" a="1"/>
  <c r="RW46" i="1" s="1"/>
  <c r="RW45" i="1" a="1"/>
  <c r="RW45" i="1" s="1"/>
  <c r="RW66" i="1" a="1"/>
  <c r="RW66" i="1" s="1"/>
  <c r="RW95" i="1" a="1"/>
  <c r="RW95" i="1" s="1"/>
  <c r="RW97" i="1" a="1"/>
  <c r="RW97" i="1" s="1"/>
  <c r="RW70" i="1" a="1"/>
  <c r="RW70" i="1" s="1"/>
  <c r="RW56" i="1" a="1"/>
  <c r="RW56" i="1" s="1"/>
  <c r="RW87" i="1" a="1"/>
  <c r="RW87" i="1" s="1"/>
  <c r="RW93" i="1" a="1"/>
  <c r="RW93" i="1" s="1"/>
  <c r="RW64" i="1" a="1"/>
  <c r="RW64" i="1" s="1"/>
  <c r="RW96" i="1" a="1"/>
  <c r="RW96" i="1" s="1"/>
  <c r="RW47" i="1" a="1"/>
  <c r="RW47" i="1" s="1"/>
  <c r="RW67" i="1" a="1"/>
  <c r="RW67" i="1" s="1"/>
  <c r="RW41" i="1" a="1"/>
  <c r="RW41" i="1" s="1"/>
  <c r="RW50" i="1" a="1"/>
  <c r="RW50" i="1" s="1"/>
  <c r="RW98" i="1" a="1"/>
  <c r="RW98" i="1" s="1"/>
  <c r="RW71" i="1" a="1"/>
  <c r="RW71" i="1" s="1"/>
  <c r="RW85" i="1" a="1"/>
  <c r="RW85" i="1" s="1"/>
  <c r="RW61" i="1" a="1"/>
  <c r="RW61" i="1" s="1"/>
  <c r="RW51" i="1" a="1"/>
  <c r="RW51" i="1" s="1"/>
  <c r="RW52" i="1" a="1"/>
  <c r="RW52" i="1" s="1"/>
  <c r="RW59" i="1" a="1"/>
  <c r="RW59" i="1" s="1"/>
  <c r="RW72" i="1" a="1"/>
  <c r="RW72" i="1" s="1"/>
  <c r="RW86" i="1" a="1"/>
  <c r="RW86" i="1" s="1"/>
  <c r="RW94" i="1" a="1"/>
  <c r="RW94" i="1" s="1"/>
  <c r="RW68" i="1" a="1"/>
  <c r="RW68" i="1" s="1"/>
  <c r="RW53" i="1" a="1"/>
  <c r="RW53" i="1" s="1"/>
  <c r="RW40" i="1" a="1"/>
  <c r="RW40" i="1" s="1"/>
  <c r="RW73" i="1" a="1"/>
  <c r="RW73" i="1" s="1"/>
  <c r="RW55" i="1" a="1"/>
  <c r="RW55" i="1" s="1"/>
  <c r="RW48" i="1" a="1"/>
  <c r="RW48" i="1" s="1"/>
  <c r="RW74" i="1" a="1"/>
  <c r="RW74" i="1" s="1"/>
  <c r="RW60" i="1" a="1"/>
  <c r="RW60" i="1" s="1"/>
  <c r="RW65" i="1" a="1"/>
  <c r="RW65" i="1" s="1"/>
  <c r="RW77" i="1" a="1"/>
  <c r="RW77" i="1" s="1"/>
  <c r="RW58" i="1" a="1"/>
  <c r="RW58" i="1" s="1"/>
  <c r="RW99" i="1" a="1"/>
  <c r="RW99" i="1" s="1"/>
  <c r="RW75" i="1" a="1"/>
  <c r="RW75" i="1" s="1"/>
  <c r="RW63" i="1" a="1"/>
  <c r="RW63" i="1" s="1"/>
  <c r="RW88" i="1" a="1"/>
  <c r="RW88" i="1" s="1"/>
  <c r="RW82" i="1" a="1"/>
  <c r="RW82" i="1" s="1"/>
  <c r="RW54" i="1" a="1"/>
  <c r="RW54" i="1" s="1"/>
  <c r="RW39" i="1" a="1"/>
  <c r="RW39" i="1" s="1"/>
  <c r="RW89" i="1" a="1"/>
  <c r="RW89" i="1" s="1"/>
  <c r="RW107" i="1" a="1"/>
  <c r="RW107" i="1" s="1"/>
  <c r="RW49" i="1" a="1"/>
  <c r="RW49" i="1" s="1"/>
  <c r="RW105" i="1" a="1"/>
  <c r="RW105" i="1" s="1"/>
  <c r="RW83" i="1" a="1"/>
  <c r="RW83" i="1" s="1"/>
  <c r="RW57" i="1" a="1"/>
  <c r="RW57" i="1" s="1"/>
  <c r="RW76" i="1" a="1"/>
  <c r="RW76" i="1" s="1"/>
  <c r="RW84" i="1" a="1"/>
  <c r="RW84" i="1" s="1"/>
  <c r="RW106" i="1" a="1"/>
  <c r="RW106" i="1" s="1"/>
  <c r="RW78" i="1" a="1"/>
  <c r="RW78" i="1" s="1"/>
  <c r="G505" i="4"/>
  <c r="H554" i="4"/>
  <c r="I555" i="4"/>
  <c r="P492" i="4"/>
  <c r="C493" i="4"/>
  <c r="B493" i="4" s="1"/>
  <c r="F557" i="4"/>
  <c r="E557" i="4"/>
  <c r="R557" i="4" s="1"/>
  <c r="D557" i="4"/>
  <c r="Q557" i="4" s="1"/>
  <c r="U537" i="4"/>
  <c r="U531" i="4"/>
  <c r="U528" i="4"/>
  <c r="U534" i="4"/>
  <c r="V493" i="4"/>
  <c r="S476" i="4"/>
  <c r="A558" i="4"/>
  <c r="NR33" i="1"/>
  <c r="NS33" i="1"/>
  <c r="AAB107" i="1" l="1" a="1"/>
  <c r="AAB107" i="1" s="1"/>
  <c r="AAB56" i="1" a="1"/>
  <c r="AAB56" i="1" s="1"/>
  <c r="AAB99" i="1" a="1"/>
  <c r="AAB99" i="1" s="1"/>
  <c r="AAB57" i="1" a="1"/>
  <c r="AAB57" i="1" s="1"/>
  <c r="AAB105" i="1" a="1"/>
  <c r="AAB105" i="1" s="1"/>
  <c r="AAB58" i="1" a="1"/>
  <c r="AAB58" i="1" s="1"/>
  <c r="AAC26" i="1"/>
  <c r="AAB108" i="1" a="1"/>
  <c r="AAB108" i="1" s="1"/>
  <c r="AAB59" i="1" a="1"/>
  <c r="AAB59" i="1" s="1"/>
  <c r="AAB4" i="1"/>
  <c r="AAB46" i="1" a="1"/>
  <c r="AAB46" i="1" s="1"/>
  <c r="AAB60" i="1" a="1"/>
  <c r="AAB60" i="1" s="1"/>
  <c r="AAB89" i="1" a="1"/>
  <c r="AAB89" i="1" s="1"/>
  <c r="AAB100" i="1" a="1"/>
  <c r="AAB100" i="1" s="1"/>
  <c r="AAB61" i="1" a="1"/>
  <c r="AAB61" i="1" s="1"/>
  <c r="AAB104" i="1" a="1"/>
  <c r="AAB104" i="1" s="1"/>
  <c r="AAB106" i="1" a="1"/>
  <c r="AAB106" i="1" s="1"/>
  <c r="AAB86" i="1" a="1"/>
  <c r="AAB86" i="1" s="1"/>
  <c r="AAB94" i="1" a="1"/>
  <c r="AAB94" i="1" s="1"/>
  <c r="AAB53" i="1" a="1"/>
  <c r="AAB53" i="1" s="1"/>
  <c r="AAB41" i="1" a="1"/>
  <c r="AAB41" i="1" s="1"/>
  <c r="AAB83" i="1" a="1"/>
  <c r="AAB83" i="1" s="1"/>
  <c r="AAB95" i="1" a="1"/>
  <c r="AAB95" i="1" s="1"/>
  <c r="AAB82" i="1" a="1"/>
  <c r="AAB82" i="1" s="1"/>
  <c r="AAB96" i="1" a="1"/>
  <c r="AAB96" i="1" s="1"/>
  <c r="AAB88" i="1" a="1"/>
  <c r="AAB88" i="1" s="1"/>
  <c r="AAB47" i="1" a="1"/>
  <c r="AAB47" i="1" s="1"/>
  <c r="AAB87" i="1" a="1"/>
  <c r="AAB87" i="1" s="1"/>
  <c r="AAB98" i="1" a="1"/>
  <c r="AAB98" i="1" s="1"/>
  <c r="AAB84" i="1" a="1"/>
  <c r="AAB84" i="1" s="1"/>
  <c r="AAB48" i="1" a="1"/>
  <c r="AAB48" i="1" s="1"/>
  <c r="AAB39" i="1" a="1"/>
  <c r="AAB39" i="1" s="1"/>
  <c r="AAB97" i="1" a="1"/>
  <c r="AAB97" i="1" s="1"/>
  <c r="AAB93" i="1" a="1"/>
  <c r="AAB93" i="1" s="1"/>
  <c r="AAB49" i="1" a="1"/>
  <c r="AAB49" i="1" s="1"/>
  <c r="AAB85" i="1" a="1"/>
  <c r="AAB85" i="1" s="1"/>
  <c r="AAB50" i="1" a="1"/>
  <c r="AAB50" i="1" s="1"/>
  <c r="AAB45" i="1" a="1"/>
  <c r="AAB45" i="1" s="1"/>
  <c r="AAB51" i="1" a="1"/>
  <c r="AAB51" i="1" s="1"/>
  <c r="AAB52" i="1" a="1"/>
  <c r="AAB52" i="1" s="1"/>
  <c r="AAB40" i="1" a="1"/>
  <c r="AAB40" i="1" s="1"/>
  <c r="AAB54" i="1" a="1"/>
  <c r="AAB54" i="1" s="1"/>
  <c r="AAB55" i="1" a="1"/>
  <c r="AAB55" i="1" s="1"/>
  <c r="AAB62" i="1" a="1"/>
  <c r="AAB62" i="1" s="1"/>
  <c r="AAB63" i="1" a="1"/>
  <c r="AAB63" i="1" s="1"/>
  <c r="AAB64" i="1" a="1"/>
  <c r="AAB64" i="1" s="1"/>
  <c r="AAB65" i="1" a="1"/>
  <c r="AAB65" i="1" s="1"/>
  <c r="AAB66" i="1" a="1"/>
  <c r="AAB66" i="1" s="1"/>
  <c r="AAB67" i="1" a="1"/>
  <c r="AAB67" i="1" s="1"/>
  <c r="AAB68" i="1" a="1"/>
  <c r="AAB68" i="1" s="1"/>
  <c r="AAB69" i="1" a="1"/>
  <c r="AAB69" i="1" s="1"/>
  <c r="AAB70" i="1" a="1"/>
  <c r="AAB70" i="1" s="1"/>
  <c r="AAB71" i="1" a="1"/>
  <c r="AAB71" i="1" s="1"/>
  <c r="AAB72" i="1" a="1"/>
  <c r="AAB72" i="1" s="1"/>
  <c r="AAB73" i="1" a="1"/>
  <c r="AAB73" i="1" s="1"/>
  <c r="AAB74" i="1" a="1"/>
  <c r="AAB74" i="1" s="1"/>
  <c r="AAB75" i="1" a="1"/>
  <c r="AAB75" i="1" s="1"/>
  <c r="AAB76" i="1" a="1"/>
  <c r="AAB76" i="1" s="1"/>
  <c r="AAB77" i="1" a="1"/>
  <c r="AAB77" i="1" s="1"/>
  <c r="AAB78" i="1" a="1"/>
  <c r="AAB78" i="1" s="1"/>
  <c r="IY159" i="4"/>
  <c r="YN4" i="1" s="1"/>
  <c r="RX89" i="1" a="1"/>
  <c r="RX89" i="1" s="1"/>
  <c r="RX100" i="1" a="1"/>
  <c r="RX100" i="1" s="1"/>
  <c r="RX55" i="1" a="1"/>
  <c r="RX55" i="1" s="1"/>
  <c r="RX73" i="1" a="1"/>
  <c r="RX73" i="1" s="1"/>
  <c r="RX106" i="1" a="1"/>
  <c r="RX106" i="1" s="1"/>
  <c r="RX82" i="1" a="1"/>
  <c r="RX82" i="1" s="1"/>
  <c r="RX105" i="1" a="1"/>
  <c r="RX105" i="1" s="1"/>
  <c r="RX39" i="1" a="1"/>
  <c r="RX39" i="1" s="1"/>
  <c r="RX47" i="1" a="1"/>
  <c r="RX47" i="1" s="1"/>
  <c r="RX62" i="1" a="1"/>
  <c r="RX62" i="1" s="1"/>
  <c r="RX65" i="1" a="1"/>
  <c r="RX65" i="1" s="1"/>
  <c r="RX71" i="1" a="1"/>
  <c r="RX71" i="1" s="1"/>
  <c r="RX49" i="1" a="1"/>
  <c r="RX49" i="1" s="1"/>
  <c r="RX83" i="1" a="1"/>
  <c r="RX83" i="1" s="1"/>
  <c r="RX88" i="1" a="1"/>
  <c r="RX88" i="1" s="1"/>
  <c r="RX41" i="1" a="1"/>
  <c r="RX41" i="1" s="1"/>
  <c r="RX58" i="1" a="1"/>
  <c r="RX58" i="1" s="1"/>
  <c r="RX84" i="1" a="1"/>
  <c r="RX84" i="1" s="1"/>
  <c r="RX63" i="1" a="1"/>
  <c r="RX63" i="1" s="1"/>
  <c r="RX93" i="1" a="1"/>
  <c r="RX93" i="1" s="1"/>
  <c r="RX85" i="1" a="1"/>
  <c r="RX85" i="1" s="1"/>
  <c r="RX74" i="1" a="1"/>
  <c r="RX74" i="1" s="1"/>
  <c r="RX59" i="1" a="1"/>
  <c r="RX59" i="1" s="1"/>
  <c r="RX50" i="1" a="1"/>
  <c r="RX50" i="1" s="1"/>
  <c r="RX64" i="1" a="1"/>
  <c r="RX64" i="1" s="1"/>
  <c r="RX99" i="1" a="1"/>
  <c r="RX99" i="1" s="1"/>
  <c r="RX48" i="1" a="1"/>
  <c r="RX48" i="1" s="1"/>
  <c r="RX108" i="1" a="1"/>
  <c r="RX108" i="1" s="1"/>
  <c r="RX95" i="1" a="1"/>
  <c r="RX95" i="1" s="1"/>
  <c r="RX104" i="1" a="1"/>
  <c r="RX104" i="1" s="1"/>
  <c r="RX97" i="1" a="1"/>
  <c r="RX97" i="1" s="1"/>
  <c r="RX98" i="1" a="1"/>
  <c r="RX98" i="1" s="1"/>
  <c r="RX96" i="1" a="1"/>
  <c r="RX96" i="1" s="1"/>
  <c r="RX78" i="1" a="1"/>
  <c r="RX78" i="1" s="1"/>
  <c r="RX75" i="1" a="1"/>
  <c r="RX75" i="1" s="1"/>
  <c r="RX76" i="1" a="1"/>
  <c r="RX76" i="1" s="1"/>
  <c r="RX46" i="1" a="1"/>
  <c r="RX46" i="1" s="1"/>
  <c r="RX60" i="1" a="1"/>
  <c r="RX60" i="1" s="1"/>
  <c r="RX52" i="1" a="1"/>
  <c r="RX52" i="1" s="1"/>
  <c r="RX66" i="1" a="1"/>
  <c r="RX66" i="1" s="1"/>
  <c r="RX72" i="1" a="1"/>
  <c r="RX72" i="1" s="1"/>
  <c r="RX61" i="1" a="1"/>
  <c r="RX61" i="1" s="1"/>
  <c r="RX107" i="1" a="1"/>
  <c r="RX107" i="1" s="1"/>
  <c r="RX67" i="1" a="1"/>
  <c r="RX67" i="1" s="1"/>
  <c r="RX87" i="1" a="1"/>
  <c r="RX87" i="1" s="1"/>
  <c r="RX40" i="1" a="1"/>
  <c r="RX40" i="1" s="1"/>
  <c r="RX56" i="1" a="1"/>
  <c r="RX56" i="1" s="1"/>
  <c r="RX68" i="1" a="1"/>
  <c r="RX68" i="1" s="1"/>
  <c r="RX45" i="1" a="1"/>
  <c r="RX45" i="1" s="1"/>
  <c r="RX57" i="1" a="1"/>
  <c r="RX57" i="1" s="1"/>
  <c r="RX69" i="1" a="1"/>
  <c r="RX69" i="1" s="1"/>
  <c r="RX77" i="1" a="1"/>
  <c r="RX77" i="1" s="1"/>
  <c r="RX94" i="1" a="1"/>
  <c r="RX94" i="1" s="1"/>
  <c r="RX70" i="1" a="1"/>
  <c r="RX70" i="1" s="1"/>
  <c r="RX86" i="1" a="1"/>
  <c r="RX86" i="1" s="1"/>
  <c r="RX51" i="1" a="1"/>
  <c r="RX51" i="1" s="1"/>
  <c r="RX53" i="1" a="1"/>
  <c r="RX53" i="1" s="1"/>
  <c r="RX54" i="1" a="1"/>
  <c r="RX54" i="1" s="1"/>
  <c r="CK157" i="4"/>
  <c r="CJ159" i="4"/>
  <c r="RY4" i="1" s="1"/>
  <c r="FQ159" i="4"/>
  <c r="VF4" i="1" s="1"/>
  <c r="H555" i="4"/>
  <c r="I556" i="4"/>
  <c r="G506" i="4"/>
  <c r="P493" i="4"/>
  <c r="C494" i="4"/>
  <c r="B494" i="4" s="1"/>
  <c r="F558" i="4"/>
  <c r="E558" i="4"/>
  <c r="R558" i="4" s="1"/>
  <c r="D558" i="4"/>
  <c r="Q558" i="4" s="1"/>
  <c r="V494" i="4"/>
  <c r="U538" i="4"/>
  <c r="U532" i="4"/>
  <c r="U535" i="4"/>
  <c r="U541" i="4"/>
  <c r="S477" i="4"/>
  <c r="A559" i="4"/>
  <c r="NS36" i="1"/>
  <c r="NR36" i="1"/>
  <c r="F71" i="3"/>
  <c r="F70" i="3"/>
  <c r="F69" i="3"/>
  <c r="F55" i="3"/>
  <c r="F52" i="3"/>
  <c r="F50" i="3"/>
  <c r="F47" i="3"/>
  <c r="E71" i="3"/>
  <c r="E70" i="3"/>
  <c r="E69" i="3"/>
  <c r="E55" i="3"/>
  <c r="E52" i="3"/>
  <c r="E50" i="3"/>
  <c r="E47" i="3"/>
  <c r="AAC94" i="1" l="1" a="1"/>
  <c r="AAC94" i="1" s="1"/>
  <c r="AAC56" i="1" a="1"/>
  <c r="AAC56" i="1" s="1"/>
  <c r="AAC106" i="1" a="1"/>
  <c r="AAC106" i="1" s="1"/>
  <c r="AAC57" i="1" a="1"/>
  <c r="AAC57" i="1" s="1"/>
  <c r="AAC41" i="1" a="1"/>
  <c r="AAC41" i="1" s="1"/>
  <c r="AAC58" i="1" a="1"/>
  <c r="AAC58" i="1" s="1"/>
  <c r="AAC4" i="1"/>
  <c r="AAC46" i="1" a="1"/>
  <c r="AAC46" i="1" s="1"/>
  <c r="AAD26" i="1"/>
  <c r="AAC60" i="1" a="1"/>
  <c r="AAC60" i="1" s="1"/>
  <c r="AAC89" i="1" a="1"/>
  <c r="AAC89" i="1" s="1"/>
  <c r="AAC104" i="1" a="1"/>
  <c r="AAC104" i="1" s="1"/>
  <c r="AAC105" i="1" a="1"/>
  <c r="AAC105" i="1" s="1"/>
  <c r="AAC95" i="1" a="1"/>
  <c r="AAC95" i="1" s="1"/>
  <c r="AAC82" i="1" a="1"/>
  <c r="AAC82" i="1" s="1"/>
  <c r="AAC88" i="1" a="1"/>
  <c r="AAC88" i="1" s="1"/>
  <c r="AAC48" i="1" a="1"/>
  <c r="AAC48" i="1" s="1"/>
  <c r="AAC85" i="1" a="1"/>
  <c r="AAC85" i="1" s="1"/>
  <c r="AAC93" i="1" a="1"/>
  <c r="AAC93" i="1" s="1"/>
  <c r="AAC50" i="1" a="1"/>
  <c r="AAC50" i="1" s="1"/>
  <c r="AAC45" i="1" a="1"/>
  <c r="AAC45" i="1" s="1"/>
  <c r="AAC52" i="1" a="1"/>
  <c r="AAC52" i="1" s="1"/>
  <c r="AAC107" i="1" a="1"/>
  <c r="AAC107" i="1" s="1"/>
  <c r="AAC53" i="1" a="1"/>
  <c r="AAC53" i="1" s="1"/>
  <c r="AAC40" i="1" a="1"/>
  <c r="AAC40" i="1" s="1"/>
  <c r="AAC54" i="1" a="1"/>
  <c r="AAC54" i="1" s="1"/>
  <c r="AAC99" i="1" a="1"/>
  <c r="AAC99" i="1" s="1"/>
  <c r="AAC55" i="1" a="1"/>
  <c r="AAC55" i="1" s="1"/>
  <c r="AAC59" i="1" a="1"/>
  <c r="AAC59" i="1" s="1"/>
  <c r="AAC108" i="1" a="1"/>
  <c r="AAC108" i="1" s="1"/>
  <c r="AAC100" i="1" a="1"/>
  <c r="AAC100" i="1" s="1"/>
  <c r="AAC61" i="1" a="1"/>
  <c r="AAC61" i="1" s="1"/>
  <c r="AAC39" i="1" a="1"/>
  <c r="AAC39" i="1" s="1"/>
  <c r="AAC83" i="1" a="1"/>
  <c r="AAC83" i="1" s="1"/>
  <c r="AAC47" i="1" a="1"/>
  <c r="AAC47" i="1" s="1"/>
  <c r="AAC96" i="1" a="1"/>
  <c r="AAC96" i="1" s="1"/>
  <c r="AAC98" i="1" a="1"/>
  <c r="AAC98" i="1" s="1"/>
  <c r="AAC86" i="1" a="1"/>
  <c r="AAC86" i="1" s="1"/>
  <c r="AAC97" i="1" a="1"/>
  <c r="AAC97" i="1" s="1"/>
  <c r="AAC49" i="1" a="1"/>
  <c r="AAC49" i="1" s="1"/>
  <c r="AAC84" i="1" a="1"/>
  <c r="AAC84" i="1" s="1"/>
  <c r="AAC51" i="1" a="1"/>
  <c r="AAC51" i="1" s="1"/>
  <c r="AAC87" i="1" a="1"/>
  <c r="AAC87" i="1" s="1"/>
  <c r="AAC62" i="1" a="1"/>
  <c r="AAC62" i="1" s="1"/>
  <c r="AAC63" i="1" a="1"/>
  <c r="AAC63" i="1" s="1"/>
  <c r="AAC64" i="1" a="1"/>
  <c r="AAC64" i="1" s="1"/>
  <c r="AAC65" i="1" a="1"/>
  <c r="AAC65" i="1" s="1"/>
  <c r="AAC66" i="1" a="1"/>
  <c r="AAC66" i="1" s="1"/>
  <c r="AAC67" i="1" a="1"/>
  <c r="AAC67" i="1" s="1"/>
  <c r="AAC68" i="1" a="1"/>
  <c r="AAC68" i="1" s="1"/>
  <c r="AAC69" i="1" a="1"/>
  <c r="AAC69" i="1" s="1"/>
  <c r="AAC70" i="1" a="1"/>
  <c r="AAC70" i="1" s="1"/>
  <c r="AAC71" i="1" a="1"/>
  <c r="AAC71" i="1" s="1"/>
  <c r="AAC72" i="1" a="1"/>
  <c r="AAC72" i="1" s="1"/>
  <c r="AAC73" i="1" a="1"/>
  <c r="AAC73" i="1" s="1"/>
  <c r="AAC74" i="1" a="1"/>
  <c r="AAC74" i="1" s="1"/>
  <c r="AAC75" i="1" a="1"/>
  <c r="AAC75" i="1" s="1"/>
  <c r="AAC76" i="1" a="1"/>
  <c r="AAC76" i="1" s="1"/>
  <c r="AAC77" i="1" a="1"/>
  <c r="AAC77" i="1" s="1"/>
  <c r="AAC78" i="1" a="1"/>
  <c r="AAC78" i="1" s="1"/>
  <c r="IZ159" i="4"/>
  <c r="YO4" i="1" s="1"/>
  <c r="FR159" i="4"/>
  <c r="VG4" i="1" s="1"/>
  <c r="RY61" i="1" a="1"/>
  <c r="RY61" i="1" s="1"/>
  <c r="RY104" i="1" a="1"/>
  <c r="RY104" i="1" s="1"/>
  <c r="RY65" i="1" a="1"/>
  <c r="RY65" i="1" s="1"/>
  <c r="RY66" i="1" a="1"/>
  <c r="RY66" i="1" s="1"/>
  <c r="RY69" i="1" a="1"/>
  <c r="RY69" i="1" s="1"/>
  <c r="RY99" i="1" a="1"/>
  <c r="RY99" i="1" s="1"/>
  <c r="RY96" i="1" a="1"/>
  <c r="RY96" i="1" s="1"/>
  <c r="RY50" i="1" a="1"/>
  <c r="RY50" i="1" s="1"/>
  <c r="RY77" i="1" a="1"/>
  <c r="RY77" i="1" s="1"/>
  <c r="RY89" i="1" a="1"/>
  <c r="RY89" i="1" s="1"/>
  <c r="RY45" i="1" a="1"/>
  <c r="RY45" i="1" s="1"/>
  <c r="RY97" i="1" a="1"/>
  <c r="RY97" i="1" s="1"/>
  <c r="RY46" i="1" a="1"/>
  <c r="RY46" i="1" s="1"/>
  <c r="RY87" i="1" a="1"/>
  <c r="RY87" i="1" s="1"/>
  <c r="RY94" i="1" a="1"/>
  <c r="RY94" i="1" s="1"/>
  <c r="RY100" i="1" a="1"/>
  <c r="RY100" i="1" s="1"/>
  <c r="RY72" i="1" a="1"/>
  <c r="RY72" i="1" s="1"/>
  <c r="RY48" i="1" a="1"/>
  <c r="RY48" i="1" s="1"/>
  <c r="RY106" i="1" a="1"/>
  <c r="RY106" i="1" s="1"/>
  <c r="RY108" i="1" a="1"/>
  <c r="RY108" i="1" s="1"/>
  <c r="RY86" i="1" a="1"/>
  <c r="RY86" i="1" s="1"/>
  <c r="RY62" i="1" a="1"/>
  <c r="RY62" i="1" s="1"/>
  <c r="RY83" i="1" a="1"/>
  <c r="RY83" i="1" s="1"/>
  <c r="RY53" i="1" a="1"/>
  <c r="RY53" i="1" s="1"/>
  <c r="RY49" i="1" a="1"/>
  <c r="RY49" i="1" s="1"/>
  <c r="RY54" i="1" a="1"/>
  <c r="RY54" i="1" s="1"/>
  <c r="RY56" i="1" a="1"/>
  <c r="RY56" i="1" s="1"/>
  <c r="RY82" i="1" a="1"/>
  <c r="RY82" i="1" s="1"/>
  <c r="RY95" i="1" a="1"/>
  <c r="RY95" i="1" s="1"/>
  <c r="RY63" i="1" a="1"/>
  <c r="RY63" i="1" s="1"/>
  <c r="RY58" i="1" a="1"/>
  <c r="RY58" i="1" s="1"/>
  <c r="RY64" i="1" a="1"/>
  <c r="RY64" i="1" s="1"/>
  <c r="RY70" i="1" a="1"/>
  <c r="RY70" i="1" s="1"/>
  <c r="RY71" i="1" a="1"/>
  <c r="RY71" i="1" s="1"/>
  <c r="RY78" i="1" a="1"/>
  <c r="RY78" i="1" s="1"/>
  <c r="RY85" i="1" a="1"/>
  <c r="RY85" i="1" s="1"/>
  <c r="RY98" i="1" a="1"/>
  <c r="RY98" i="1" s="1"/>
  <c r="RY55" i="1" a="1"/>
  <c r="RY55" i="1" s="1"/>
  <c r="RY52" i="1" a="1"/>
  <c r="RY52" i="1" s="1"/>
  <c r="RY47" i="1" a="1"/>
  <c r="RY47" i="1" s="1"/>
  <c r="RY75" i="1" a="1"/>
  <c r="RY75" i="1" s="1"/>
  <c r="RY76" i="1" a="1"/>
  <c r="RY76" i="1" s="1"/>
  <c r="RY57" i="1" a="1"/>
  <c r="RY57" i="1" s="1"/>
  <c r="RY59" i="1" a="1"/>
  <c r="RY59" i="1" s="1"/>
  <c r="RY39" i="1" a="1"/>
  <c r="RY39" i="1" s="1"/>
  <c r="RY41" i="1" a="1"/>
  <c r="RY41" i="1" s="1"/>
  <c r="RY105" i="1" a="1"/>
  <c r="RY105" i="1" s="1"/>
  <c r="RY74" i="1" a="1"/>
  <c r="RY74" i="1" s="1"/>
  <c r="RY60" i="1" a="1"/>
  <c r="RY60" i="1" s="1"/>
  <c r="RY107" i="1" a="1"/>
  <c r="RY107" i="1" s="1"/>
  <c r="RY67" i="1" a="1"/>
  <c r="RY67" i="1" s="1"/>
  <c r="RY73" i="1" a="1"/>
  <c r="RY73" i="1" s="1"/>
  <c r="RY93" i="1" a="1"/>
  <c r="RY93" i="1" s="1"/>
  <c r="RY40" i="1" a="1"/>
  <c r="RY40" i="1" s="1"/>
  <c r="RY68" i="1" a="1"/>
  <c r="RY68" i="1" s="1"/>
  <c r="RY88" i="1" a="1"/>
  <c r="RY88" i="1" s="1"/>
  <c r="RY51" i="1" a="1"/>
  <c r="RY51" i="1" s="1"/>
  <c r="RY84" i="1" a="1"/>
  <c r="RY84" i="1" s="1"/>
  <c r="CK159" i="4"/>
  <c r="RZ4" i="1" s="1"/>
  <c r="CL157" i="4"/>
  <c r="G507" i="4"/>
  <c r="H556" i="4"/>
  <c r="I557" i="4"/>
  <c r="P494" i="4"/>
  <c r="C495" i="4"/>
  <c r="B495" i="4" s="1"/>
  <c r="F559" i="4"/>
  <c r="E559" i="4"/>
  <c r="R559" i="4" s="1"/>
  <c r="D559" i="4"/>
  <c r="Q559" i="4" s="1"/>
  <c r="U545" i="4"/>
  <c r="U539" i="4"/>
  <c r="U536" i="4"/>
  <c r="U542" i="4"/>
  <c r="V495" i="4"/>
  <c r="S478" i="4"/>
  <c r="A560" i="4"/>
  <c r="LQ34" i="1"/>
  <c r="LQ89" i="1" s="1"/>
  <c r="A5" i="1"/>
  <c r="B36" i="1" s="1"/>
  <c r="AAD46" i="1" l="1" a="1"/>
  <c r="AAD46" i="1" s="1"/>
  <c r="AAD56" i="1" a="1"/>
  <c r="AAD56" i="1" s="1"/>
  <c r="AAD41" i="1" a="1"/>
  <c r="AAD41" i="1" s="1"/>
  <c r="AAD57" i="1" a="1"/>
  <c r="AAD57" i="1" s="1"/>
  <c r="AAD107" i="1" a="1"/>
  <c r="AAD107" i="1" s="1"/>
  <c r="AAD58" i="1" a="1"/>
  <c r="AAD58" i="1" s="1"/>
  <c r="AAD100" i="1" a="1"/>
  <c r="AAD100" i="1" s="1"/>
  <c r="AAD59" i="1" a="1"/>
  <c r="AAD59" i="1" s="1"/>
  <c r="AAD94" i="1" a="1"/>
  <c r="AAD94" i="1" s="1"/>
  <c r="AAD105" i="1" a="1"/>
  <c r="AAD105" i="1" s="1"/>
  <c r="AAD104" i="1" a="1"/>
  <c r="AAD104" i="1" s="1"/>
  <c r="AAD47" i="1" a="1"/>
  <c r="AAD47" i="1" s="1"/>
  <c r="AAD84" i="1" a="1"/>
  <c r="AAD84" i="1" s="1"/>
  <c r="AAD83" i="1" a="1"/>
  <c r="AAD83" i="1" s="1"/>
  <c r="AAD88" i="1" a="1"/>
  <c r="AAD88" i="1" s="1"/>
  <c r="AAD93" i="1" a="1"/>
  <c r="AAD93" i="1" s="1"/>
  <c r="AAD49" i="1" a="1"/>
  <c r="AAD49" i="1" s="1"/>
  <c r="AAD85" i="1" a="1"/>
  <c r="AAD85" i="1" s="1"/>
  <c r="AAD51" i="1" a="1"/>
  <c r="AAD51" i="1" s="1"/>
  <c r="AAD39" i="1" a="1"/>
  <c r="AAD39" i="1" s="1"/>
  <c r="AAD40" i="1" a="1"/>
  <c r="AAD40" i="1" s="1"/>
  <c r="AAD54" i="1" a="1"/>
  <c r="AAD54" i="1" s="1"/>
  <c r="AAD55" i="1" a="1"/>
  <c r="AAD55" i="1" s="1"/>
  <c r="AAE26" i="1"/>
  <c r="AAD4" i="1"/>
  <c r="AAD60" i="1" a="1"/>
  <c r="AAD60" i="1" s="1"/>
  <c r="AAD89" i="1" a="1"/>
  <c r="AAD89" i="1" s="1"/>
  <c r="AAD61" i="1" a="1"/>
  <c r="AAD61" i="1" s="1"/>
  <c r="AAD99" i="1" a="1"/>
  <c r="AAD99" i="1" s="1"/>
  <c r="AAD86" i="1" a="1"/>
  <c r="AAD86" i="1" s="1"/>
  <c r="AAD82" i="1" a="1"/>
  <c r="AAD82" i="1" s="1"/>
  <c r="AAD95" i="1" a="1"/>
  <c r="AAD95" i="1" s="1"/>
  <c r="AAD96" i="1" a="1"/>
  <c r="AAD96" i="1" s="1"/>
  <c r="AAD97" i="1" a="1"/>
  <c r="AAD97" i="1" s="1"/>
  <c r="AAD98" i="1" a="1"/>
  <c r="AAD98" i="1" s="1"/>
  <c r="AAD87" i="1" a="1"/>
  <c r="AAD87" i="1" s="1"/>
  <c r="AAD48" i="1" a="1"/>
  <c r="AAD48" i="1" s="1"/>
  <c r="AAD50" i="1" a="1"/>
  <c r="AAD50" i="1" s="1"/>
  <c r="AAD45" i="1" a="1"/>
  <c r="AAD45" i="1" s="1"/>
  <c r="AAD52" i="1" a="1"/>
  <c r="AAD52" i="1" s="1"/>
  <c r="AAD53" i="1" a="1"/>
  <c r="AAD53" i="1" s="1"/>
  <c r="AAD106" i="1" a="1"/>
  <c r="AAD106" i="1" s="1"/>
  <c r="AAD108" i="1" a="1"/>
  <c r="AAD108" i="1" s="1"/>
  <c r="AAD62" i="1" a="1"/>
  <c r="AAD62" i="1" s="1"/>
  <c r="AAD63" i="1" a="1"/>
  <c r="AAD63" i="1" s="1"/>
  <c r="AAD64" i="1" a="1"/>
  <c r="AAD64" i="1" s="1"/>
  <c r="AAD65" i="1" a="1"/>
  <c r="AAD65" i="1" s="1"/>
  <c r="AAD66" i="1" a="1"/>
  <c r="AAD66" i="1" s="1"/>
  <c r="AAD67" i="1" a="1"/>
  <c r="AAD67" i="1" s="1"/>
  <c r="AAD68" i="1" a="1"/>
  <c r="AAD68" i="1" s="1"/>
  <c r="AAD69" i="1" a="1"/>
  <c r="AAD69" i="1" s="1"/>
  <c r="AAD70" i="1" a="1"/>
  <c r="AAD70" i="1" s="1"/>
  <c r="AAD71" i="1" a="1"/>
  <c r="AAD71" i="1" s="1"/>
  <c r="AAD72" i="1" a="1"/>
  <c r="AAD72" i="1" s="1"/>
  <c r="AAD73" i="1" a="1"/>
  <c r="AAD73" i="1" s="1"/>
  <c r="AAD74" i="1" a="1"/>
  <c r="AAD74" i="1" s="1"/>
  <c r="AAD75" i="1" a="1"/>
  <c r="AAD75" i="1" s="1"/>
  <c r="AAD76" i="1" a="1"/>
  <c r="AAD76" i="1" s="1"/>
  <c r="AAD77" i="1" a="1"/>
  <c r="AAD77" i="1" s="1"/>
  <c r="AAD78" i="1" a="1"/>
  <c r="AAD78" i="1" s="1"/>
  <c r="JA159" i="4"/>
  <c r="YP4" i="1" s="1"/>
  <c r="CM157" i="4"/>
  <c r="CL159" i="4"/>
  <c r="SA4" i="1" s="1"/>
  <c r="FS159" i="4"/>
  <c r="VH4" i="1" s="1"/>
  <c r="RZ57" i="1" a="1"/>
  <c r="RZ57" i="1" s="1"/>
  <c r="RZ84" i="1" a="1"/>
  <c r="RZ84" i="1" s="1"/>
  <c r="RZ76" i="1" a="1"/>
  <c r="RZ76" i="1" s="1"/>
  <c r="RZ89" i="1" a="1"/>
  <c r="RZ89" i="1" s="1"/>
  <c r="RZ99" i="1" a="1"/>
  <c r="RZ99" i="1" s="1"/>
  <c r="RZ59" i="1" a="1"/>
  <c r="RZ59" i="1" s="1"/>
  <c r="RZ61" i="1" a="1"/>
  <c r="RZ61" i="1" s="1"/>
  <c r="RZ50" i="1" a="1"/>
  <c r="RZ50" i="1" s="1"/>
  <c r="RZ71" i="1" a="1"/>
  <c r="RZ71" i="1" s="1"/>
  <c r="RZ86" i="1" a="1"/>
  <c r="RZ86" i="1" s="1"/>
  <c r="RZ40" i="1" a="1"/>
  <c r="RZ40" i="1" s="1"/>
  <c r="RZ48" i="1" a="1"/>
  <c r="RZ48" i="1" s="1"/>
  <c r="RZ77" i="1" a="1"/>
  <c r="RZ77" i="1" s="1"/>
  <c r="RZ82" i="1" a="1"/>
  <c r="RZ82" i="1" s="1"/>
  <c r="RZ67" i="1" a="1"/>
  <c r="RZ67" i="1" s="1"/>
  <c r="RZ85" i="1" a="1"/>
  <c r="RZ85" i="1" s="1"/>
  <c r="RZ55" i="1" a="1"/>
  <c r="RZ55" i="1" s="1"/>
  <c r="RZ72" i="1" a="1"/>
  <c r="RZ72" i="1" s="1"/>
  <c r="RZ74" i="1" a="1"/>
  <c r="RZ74" i="1" s="1"/>
  <c r="RZ75" i="1" a="1"/>
  <c r="RZ75" i="1" s="1"/>
  <c r="RZ47" i="1" a="1"/>
  <c r="RZ47" i="1" s="1"/>
  <c r="RZ104" i="1" a="1"/>
  <c r="RZ104" i="1" s="1"/>
  <c r="RZ78" i="1" a="1"/>
  <c r="RZ78" i="1" s="1"/>
  <c r="RZ53" i="1" a="1"/>
  <c r="RZ53" i="1" s="1"/>
  <c r="RZ54" i="1" a="1"/>
  <c r="RZ54" i="1" s="1"/>
  <c r="RZ107" i="1" a="1"/>
  <c r="RZ107" i="1" s="1"/>
  <c r="RZ66" i="1" a="1"/>
  <c r="RZ66" i="1" s="1"/>
  <c r="RZ68" i="1" a="1"/>
  <c r="RZ68" i="1" s="1"/>
  <c r="RZ96" i="1" a="1"/>
  <c r="RZ96" i="1" s="1"/>
  <c r="RZ100" i="1" a="1"/>
  <c r="RZ100" i="1" s="1"/>
  <c r="RZ51" i="1" a="1"/>
  <c r="RZ51" i="1" s="1"/>
  <c r="RZ97" i="1" a="1"/>
  <c r="RZ97" i="1" s="1"/>
  <c r="RZ52" i="1" a="1"/>
  <c r="RZ52" i="1" s="1"/>
  <c r="RZ62" i="1" a="1"/>
  <c r="RZ62" i="1" s="1"/>
  <c r="RZ65" i="1" a="1"/>
  <c r="RZ65" i="1" s="1"/>
  <c r="RZ46" i="1" a="1"/>
  <c r="RZ46" i="1" s="1"/>
  <c r="RZ87" i="1" a="1"/>
  <c r="RZ87" i="1" s="1"/>
  <c r="RZ45" i="1" a="1"/>
  <c r="RZ45" i="1" s="1"/>
  <c r="RZ41" i="1" a="1"/>
  <c r="RZ41" i="1" s="1"/>
  <c r="RZ88" i="1" a="1"/>
  <c r="RZ88" i="1" s="1"/>
  <c r="RZ94" i="1" a="1"/>
  <c r="RZ94" i="1" s="1"/>
  <c r="RZ95" i="1" a="1"/>
  <c r="RZ95" i="1" s="1"/>
  <c r="RZ56" i="1" a="1"/>
  <c r="RZ56" i="1" s="1"/>
  <c r="RZ98" i="1" a="1"/>
  <c r="RZ98" i="1" s="1"/>
  <c r="RZ83" i="1" a="1"/>
  <c r="RZ83" i="1" s="1"/>
  <c r="RZ108" i="1" a="1"/>
  <c r="RZ108" i="1" s="1"/>
  <c r="RZ105" i="1" a="1"/>
  <c r="RZ105" i="1" s="1"/>
  <c r="RZ106" i="1" a="1"/>
  <c r="RZ106" i="1" s="1"/>
  <c r="RZ73" i="1" a="1"/>
  <c r="RZ73" i="1" s="1"/>
  <c r="RZ39" i="1" a="1"/>
  <c r="RZ39" i="1" s="1"/>
  <c r="RZ63" i="1" a="1"/>
  <c r="RZ63" i="1" s="1"/>
  <c r="RZ49" i="1" a="1"/>
  <c r="RZ49" i="1" s="1"/>
  <c r="RZ58" i="1" a="1"/>
  <c r="RZ58" i="1" s="1"/>
  <c r="RZ60" i="1" a="1"/>
  <c r="RZ60" i="1" s="1"/>
  <c r="RZ64" i="1" a="1"/>
  <c r="RZ64" i="1" s="1"/>
  <c r="RZ69" i="1" a="1"/>
  <c r="RZ69" i="1" s="1"/>
  <c r="RZ70" i="1" a="1"/>
  <c r="RZ70" i="1" s="1"/>
  <c r="RZ93" i="1" a="1"/>
  <c r="RZ93" i="1" s="1"/>
  <c r="LQ85" i="1"/>
  <c r="LQ84" i="1"/>
  <c r="LQ87" i="1"/>
  <c r="LQ88" i="1"/>
  <c r="LQ86" i="1"/>
  <c r="LQ104"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B34" i="1"/>
  <c r="NB89" i="1" s="1"/>
  <c r="LL34" i="1"/>
  <c r="LL89" i="1" s="1"/>
  <c r="NK34" i="1"/>
  <c r="NK89" i="1" s="1"/>
  <c r="DG34" i="1"/>
  <c r="DF34" i="1"/>
  <c r="DE34" i="1"/>
  <c r="DO34" i="1"/>
  <c r="DO89" i="1" s="1"/>
  <c r="DN34" i="1"/>
  <c r="DN89" i="1" s="1"/>
  <c r="DJ34" i="1"/>
  <c r="DI34" i="1"/>
  <c r="DH34" i="1"/>
  <c r="DK34" i="1"/>
  <c r="DK89" i="1" s="1"/>
  <c r="MN34" i="1"/>
  <c r="H557" i="4"/>
  <c r="I558" i="4"/>
  <c r="G508" i="4"/>
  <c r="NU34" i="1"/>
  <c r="EB34" i="1"/>
  <c r="EB89" i="1" s="1"/>
  <c r="P495" i="4"/>
  <c r="C496" i="4"/>
  <c r="B496" i="4" s="1"/>
  <c r="D560" i="4"/>
  <c r="Q560" i="4" s="1"/>
  <c r="F560" i="4"/>
  <c r="E560" i="4"/>
  <c r="R560" i="4" s="1"/>
  <c r="V496" i="4"/>
  <c r="U546" i="4"/>
  <c r="U540" i="4"/>
  <c r="U543" i="4"/>
  <c r="U549" i="4"/>
  <c r="S479" i="4"/>
  <c r="ES34" i="1"/>
  <c r="A561" i="4"/>
  <c r="NT34" i="1"/>
  <c r="DD34" i="1"/>
  <c r="DD89" i="1" s="1"/>
  <c r="NH34" i="1"/>
  <c r="NG34" i="1"/>
  <c r="NF34" i="1"/>
  <c r="JM34" i="1"/>
  <c r="MJ34" i="1"/>
  <c r="ML34" i="1"/>
  <c r="MM34" i="1"/>
  <c r="OC34" i="1"/>
  <c r="OB34" i="1"/>
  <c r="OA34" i="1"/>
  <c r="NE34" i="1"/>
  <c r="NA34" i="1"/>
  <c r="NA89" i="1" s="1"/>
  <c r="NC34" i="1"/>
  <c r="NC89" i="1" s="1"/>
  <c r="MZ34" i="1"/>
  <c r="MZ89" i="1" s="1"/>
  <c r="MQ34" i="1"/>
  <c r="MQ89" i="1" s="1"/>
  <c r="MP89" i="1" s="1" a="1"/>
  <c r="MP89" i="1" s="1"/>
  <c r="DC34" i="1"/>
  <c r="DC89" i="1" s="1"/>
  <c r="CZ34" i="1"/>
  <c r="KL34" i="1"/>
  <c r="KL89" i="1" s="1"/>
  <c r="NN34" i="1"/>
  <c r="NN89" i="1" s="1"/>
  <c r="MP34" i="1"/>
  <c r="ATL34" i="1"/>
  <c r="ATL89" i="1" s="1"/>
  <c r="DM34" i="1"/>
  <c r="DM89" i="1" s="1"/>
  <c r="DX34" i="1"/>
  <c r="DX89" i="1" s="1"/>
  <c r="NO34" i="1"/>
  <c r="ER34" i="1"/>
  <c r="ER89" i="1" s="1"/>
  <c r="MO34" i="1"/>
  <c r="KS34" i="1"/>
  <c r="KS89" i="1" s="1"/>
  <c r="KP34" i="1"/>
  <c r="KP89" i="1" s="1"/>
  <c r="JO34" i="1"/>
  <c r="NQ34" i="1"/>
  <c r="MF34" i="1"/>
  <c r="NP34" i="1"/>
  <c r="KO34" i="1"/>
  <c r="KO89" i="1" s="1"/>
  <c r="MR34" i="1"/>
  <c r="NR34" i="1"/>
  <c r="MD34" i="1"/>
  <c r="ME34" i="1"/>
  <c r="KT34" i="1"/>
  <c r="KT89" i="1" s="1"/>
  <c r="NS34" i="1"/>
  <c r="AAE108" i="1" l="1" a="1"/>
  <c r="AAE108" i="1" s="1"/>
  <c r="AAE56" i="1" a="1"/>
  <c r="AAE56" i="1" s="1"/>
  <c r="AAE57" i="1" a="1"/>
  <c r="AAE57" i="1" s="1"/>
  <c r="AAE41" i="1" a="1"/>
  <c r="AAE41" i="1" s="1"/>
  <c r="AAE58" i="1" a="1"/>
  <c r="AAE58" i="1" s="1"/>
  <c r="AAF26" i="1"/>
  <c r="AAE46" i="1" a="1"/>
  <c r="AAE46" i="1" s="1"/>
  <c r="AAE59" i="1" a="1"/>
  <c r="AAE59" i="1" s="1"/>
  <c r="AAE4" i="1"/>
  <c r="AAE60" i="1" a="1"/>
  <c r="AAE60" i="1" s="1"/>
  <c r="AAE106" i="1" a="1"/>
  <c r="AAE106" i="1" s="1"/>
  <c r="AAE61" i="1" a="1"/>
  <c r="AAE61" i="1" s="1"/>
  <c r="AAE99" i="1" a="1"/>
  <c r="AAE99" i="1" s="1"/>
  <c r="AAE48" i="1" a="1"/>
  <c r="AAE48" i="1" s="1"/>
  <c r="AAE50" i="1" a="1"/>
  <c r="AAE50" i="1" s="1"/>
  <c r="AAE53" i="1" a="1"/>
  <c r="AAE53" i="1" s="1"/>
  <c r="AAE94" i="1" a="1"/>
  <c r="AAE94" i="1" s="1"/>
  <c r="AAE54" i="1" a="1"/>
  <c r="AAE54" i="1" s="1"/>
  <c r="AAE55" i="1" a="1"/>
  <c r="AAE55" i="1" s="1"/>
  <c r="AAE100" i="1" a="1"/>
  <c r="AAE100" i="1" s="1"/>
  <c r="AAE107" i="1" a="1"/>
  <c r="AAE107" i="1" s="1"/>
  <c r="AAE89" i="1" a="1"/>
  <c r="AAE89" i="1" s="1"/>
  <c r="AAE104" i="1" a="1"/>
  <c r="AAE104" i="1" s="1"/>
  <c r="AAE45" i="1" a="1"/>
  <c r="AAE45" i="1" s="1"/>
  <c r="AAE97" i="1" a="1"/>
  <c r="AAE97" i="1" s="1"/>
  <c r="AAE83" i="1" a="1"/>
  <c r="AAE83" i="1" s="1"/>
  <c r="AAE49" i="1" a="1"/>
  <c r="AAE49" i="1" s="1"/>
  <c r="AAE84" i="1" a="1"/>
  <c r="AAE84" i="1" s="1"/>
  <c r="AAE52" i="1" a="1"/>
  <c r="AAE52" i="1" s="1"/>
  <c r="AAE93" i="1" a="1"/>
  <c r="AAE93" i="1" s="1"/>
  <c r="AAE95" i="1" a="1"/>
  <c r="AAE95" i="1" s="1"/>
  <c r="AAE88" i="1" a="1"/>
  <c r="AAE88" i="1" s="1"/>
  <c r="AAE96" i="1" a="1"/>
  <c r="AAE96" i="1" s="1"/>
  <c r="AAE39" i="1" a="1"/>
  <c r="AAE39" i="1" s="1"/>
  <c r="AAE47" i="1" a="1"/>
  <c r="AAE47" i="1" s="1"/>
  <c r="AAE86" i="1" a="1"/>
  <c r="AAE86" i="1" s="1"/>
  <c r="AAE98" i="1" a="1"/>
  <c r="AAE98" i="1" s="1"/>
  <c r="AAE82" i="1" a="1"/>
  <c r="AAE82" i="1" s="1"/>
  <c r="AAE85" i="1" a="1"/>
  <c r="AAE85" i="1" s="1"/>
  <c r="AAE87" i="1" a="1"/>
  <c r="AAE87" i="1" s="1"/>
  <c r="AAE51" i="1" a="1"/>
  <c r="AAE51" i="1" s="1"/>
  <c r="AAE105" i="1" a="1"/>
  <c r="AAE105" i="1" s="1"/>
  <c r="AAE40" i="1" a="1"/>
  <c r="AAE40" i="1" s="1"/>
  <c r="AAE62" i="1" a="1"/>
  <c r="AAE62" i="1" s="1"/>
  <c r="AAE63" i="1" a="1"/>
  <c r="AAE63" i="1" s="1"/>
  <c r="AAE64" i="1" a="1"/>
  <c r="AAE64" i="1" s="1"/>
  <c r="AAE65" i="1" a="1"/>
  <c r="AAE65" i="1" s="1"/>
  <c r="AAE66" i="1" a="1"/>
  <c r="AAE66" i="1" s="1"/>
  <c r="AAE67" i="1" a="1"/>
  <c r="AAE67" i="1" s="1"/>
  <c r="AAE68" i="1" a="1"/>
  <c r="AAE68" i="1" s="1"/>
  <c r="AAE69" i="1" a="1"/>
  <c r="AAE69" i="1" s="1"/>
  <c r="AAE70" i="1" a="1"/>
  <c r="AAE70" i="1" s="1"/>
  <c r="AAE71" i="1" a="1"/>
  <c r="AAE71" i="1" s="1"/>
  <c r="AAE72" i="1" a="1"/>
  <c r="AAE72" i="1" s="1"/>
  <c r="AAE73" i="1" a="1"/>
  <c r="AAE73" i="1" s="1"/>
  <c r="AAE74" i="1" a="1"/>
  <c r="AAE74" i="1" s="1"/>
  <c r="AAE75" i="1" a="1"/>
  <c r="AAE75" i="1" s="1"/>
  <c r="AAE76" i="1" a="1"/>
  <c r="AAE76" i="1" s="1"/>
  <c r="AAE77" i="1" a="1"/>
  <c r="AAE77" i="1" s="1"/>
  <c r="AAE78" i="1" a="1"/>
  <c r="AAE78" i="1" s="1"/>
  <c r="JB159" i="4"/>
  <c r="YQ4" i="1" s="1"/>
  <c r="SA60" i="1" a="1"/>
  <c r="SA60" i="1" s="1"/>
  <c r="SA97" i="1" a="1"/>
  <c r="SA97" i="1" s="1"/>
  <c r="SA78" i="1" a="1"/>
  <c r="SA78" i="1" s="1"/>
  <c r="SA108" i="1" a="1"/>
  <c r="SA108" i="1" s="1"/>
  <c r="SA94" i="1" a="1"/>
  <c r="SA94" i="1" s="1"/>
  <c r="SA106" i="1" a="1"/>
  <c r="SA106" i="1" s="1"/>
  <c r="SA50" i="1" a="1"/>
  <c r="SA50" i="1" s="1"/>
  <c r="SA71" i="1" a="1"/>
  <c r="SA71" i="1" s="1"/>
  <c r="SA39" i="1" a="1"/>
  <c r="SA39" i="1" s="1"/>
  <c r="SA100" i="1" a="1"/>
  <c r="SA100" i="1" s="1"/>
  <c r="SA99" i="1" a="1"/>
  <c r="SA99" i="1" s="1"/>
  <c r="SA85" i="1" a="1"/>
  <c r="SA85" i="1" s="1"/>
  <c r="SA107" i="1" a="1"/>
  <c r="SA107" i="1" s="1"/>
  <c r="SA62" i="1" a="1"/>
  <c r="SA62" i="1" s="1"/>
  <c r="SA83" i="1" a="1"/>
  <c r="SA83" i="1" s="1"/>
  <c r="SA73" i="1" a="1"/>
  <c r="SA73" i="1" s="1"/>
  <c r="SA105" i="1" a="1"/>
  <c r="SA105" i="1" s="1"/>
  <c r="SA54" i="1" a="1"/>
  <c r="SA54" i="1" s="1"/>
  <c r="SA87" i="1" a="1"/>
  <c r="SA87" i="1" s="1"/>
  <c r="SA47" i="1" a="1"/>
  <c r="SA47" i="1" s="1"/>
  <c r="SA52" i="1" a="1"/>
  <c r="SA52" i="1" s="1"/>
  <c r="SA72" i="1" a="1"/>
  <c r="SA72" i="1" s="1"/>
  <c r="SA82" i="1" a="1"/>
  <c r="SA82" i="1" s="1"/>
  <c r="SA56" i="1" a="1"/>
  <c r="SA56" i="1" s="1"/>
  <c r="SA59" i="1" a="1"/>
  <c r="SA59" i="1" s="1"/>
  <c r="SA89" i="1" a="1"/>
  <c r="SA89" i="1" s="1"/>
  <c r="SA45" i="1" a="1"/>
  <c r="SA45" i="1" s="1"/>
  <c r="SA41" i="1" a="1"/>
  <c r="SA41" i="1" s="1"/>
  <c r="SA88" i="1" a="1"/>
  <c r="SA88" i="1" s="1"/>
  <c r="SA61" i="1" a="1"/>
  <c r="SA61" i="1" s="1"/>
  <c r="SA67" i="1" a="1"/>
  <c r="SA67" i="1" s="1"/>
  <c r="SA48" i="1" a="1"/>
  <c r="SA48" i="1" s="1"/>
  <c r="SA86" i="1" a="1"/>
  <c r="SA86" i="1" s="1"/>
  <c r="SA57" i="1" a="1"/>
  <c r="SA57" i="1" s="1"/>
  <c r="SA58" i="1" a="1"/>
  <c r="SA58" i="1" s="1"/>
  <c r="SA53" i="1" a="1"/>
  <c r="SA53" i="1" s="1"/>
  <c r="SA95" i="1" a="1"/>
  <c r="SA95" i="1" s="1"/>
  <c r="SA68" i="1" a="1"/>
  <c r="SA68" i="1" s="1"/>
  <c r="SA69" i="1" a="1"/>
  <c r="SA69" i="1" s="1"/>
  <c r="SA70" i="1" a="1"/>
  <c r="SA70" i="1" s="1"/>
  <c r="SA74" i="1" a="1"/>
  <c r="SA74" i="1" s="1"/>
  <c r="SA75" i="1" a="1"/>
  <c r="SA75" i="1" s="1"/>
  <c r="SA40" i="1" a="1"/>
  <c r="SA40" i="1" s="1"/>
  <c r="SA49" i="1" a="1"/>
  <c r="SA49" i="1" s="1"/>
  <c r="SA63" i="1" a="1"/>
  <c r="SA63" i="1" s="1"/>
  <c r="SA84" i="1" a="1"/>
  <c r="SA84" i="1" s="1"/>
  <c r="SA77" i="1" a="1"/>
  <c r="SA77" i="1" s="1"/>
  <c r="SA64" i="1" a="1"/>
  <c r="SA64" i="1" s="1"/>
  <c r="SA46" i="1" a="1"/>
  <c r="SA46" i="1" s="1"/>
  <c r="SA98" i="1" a="1"/>
  <c r="SA98" i="1" s="1"/>
  <c r="SA93" i="1" a="1"/>
  <c r="SA93" i="1" s="1"/>
  <c r="SA51" i="1" a="1"/>
  <c r="SA51" i="1" s="1"/>
  <c r="SA65" i="1" a="1"/>
  <c r="SA65" i="1" s="1"/>
  <c r="SA96" i="1" a="1"/>
  <c r="SA96" i="1" s="1"/>
  <c r="SA104" i="1" a="1"/>
  <c r="SA104" i="1" s="1"/>
  <c r="SA66" i="1" a="1"/>
  <c r="SA66" i="1" s="1"/>
  <c r="SA55" i="1" a="1"/>
  <c r="SA55" i="1" s="1"/>
  <c r="SA76" i="1" a="1"/>
  <c r="SA76" i="1" s="1"/>
  <c r="CM159" i="4"/>
  <c r="SB4" i="1" s="1"/>
  <c r="CN157" i="4"/>
  <c r="FT159" i="4"/>
  <c r="VI4" i="1" s="1"/>
  <c r="DN86" i="1"/>
  <c r="DN84" i="1"/>
  <c r="DN87" i="1"/>
  <c r="DN88" i="1"/>
  <c r="DN85" i="1"/>
  <c r="KO87" i="1"/>
  <c r="KO86" i="1"/>
  <c r="KO85" i="1"/>
  <c r="KO84" i="1"/>
  <c r="KO88" i="1"/>
  <c r="NB84" i="1"/>
  <c r="NB88" i="1"/>
  <c r="NB85" i="1"/>
  <c r="NB86" i="1"/>
  <c r="NB87" i="1"/>
  <c r="MZ84" i="1"/>
  <c r="MZ86" i="1"/>
  <c r="MZ85" i="1"/>
  <c r="MZ87" i="1"/>
  <c r="MZ88" i="1"/>
  <c r="NC87" i="1"/>
  <c r="NC86" i="1"/>
  <c r="NC84" i="1"/>
  <c r="NC88" i="1"/>
  <c r="NC85" i="1"/>
  <c r="NA88" i="1"/>
  <c r="NA85" i="1"/>
  <c r="NA87" i="1"/>
  <c r="NA86" i="1"/>
  <c r="NA84" i="1"/>
  <c r="NK87" i="1"/>
  <c r="NK88" i="1"/>
  <c r="NK85" i="1"/>
  <c r="NK84" i="1"/>
  <c r="NK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Q87" i="1"/>
  <c r="MP87" i="1" s="1" a="1"/>
  <c r="MP87" i="1" s="1"/>
  <c r="MQ84" i="1"/>
  <c r="MP84" i="1" s="1" a="1"/>
  <c r="MP84" i="1" s="1"/>
  <c r="MQ88" i="1"/>
  <c r="MP88" i="1" s="1" a="1"/>
  <c r="MP88" i="1" s="1"/>
  <c r="MQ85" i="1"/>
  <c r="MP85" i="1" s="1" a="1"/>
  <c r="MP85" i="1" s="1"/>
  <c r="MQ86" i="1"/>
  <c r="MP86" i="1" s="1" a="1"/>
  <c r="MP86" i="1" s="1"/>
  <c r="DO87" i="1"/>
  <c r="DO88" i="1"/>
  <c r="DO86" i="1"/>
  <c r="DO84" i="1"/>
  <c r="DO85" i="1"/>
  <c r="ER85" i="1"/>
  <c r="ER88" i="1"/>
  <c r="ER84" i="1"/>
  <c r="ER86" i="1"/>
  <c r="ER87" i="1"/>
  <c r="DX88" i="1"/>
  <c r="DX87" i="1"/>
  <c r="DX85" i="1"/>
  <c r="DX84" i="1"/>
  <c r="DX86" i="1"/>
  <c r="DM85" i="1"/>
  <c r="DM86" i="1"/>
  <c r="DM87" i="1"/>
  <c r="DM84" i="1"/>
  <c r="DM88" i="1"/>
  <c r="ATL88" i="1"/>
  <c r="ATL85" i="1"/>
  <c r="ATL86" i="1"/>
  <c r="ATL87" i="1"/>
  <c r="ATL84" i="1"/>
  <c r="NN87" i="1"/>
  <c r="NN88" i="1"/>
  <c r="NN84" i="1"/>
  <c r="NN86" i="1"/>
  <c r="NN85" i="1"/>
  <c r="KL88" i="1"/>
  <c r="KL86" i="1"/>
  <c r="KL87" i="1"/>
  <c r="KL84" i="1"/>
  <c r="KL85" i="1"/>
  <c r="DK104" i="1"/>
  <c r="DK83" i="1"/>
  <c r="NC104" i="1"/>
  <c r="NC83" i="1"/>
  <c r="NA104" i="1"/>
  <c r="NA83" i="1"/>
  <c r="NN104" i="1"/>
  <c r="NN83" i="1"/>
  <c r="DC104" i="1"/>
  <c r="DC83" i="1"/>
  <c r="KS104" i="1"/>
  <c r="KS83" i="1"/>
  <c r="KT104" i="1"/>
  <c r="KT83" i="1"/>
  <c r="MQ104" i="1"/>
  <c r="MQ83" i="1"/>
  <c r="MP83" i="1" s="1" a="1"/>
  <c r="MP83" i="1" s="1"/>
  <c r="ATL104" i="1"/>
  <c r="ATL83" i="1"/>
  <c r="LL104" i="1"/>
  <c r="LL83" i="1"/>
  <c r="DD104" i="1"/>
  <c r="DD83" i="1"/>
  <c r="KL104" i="1"/>
  <c r="KL83" i="1"/>
  <c r="DN104" i="1"/>
  <c r="DN83" i="1"/>
  <c r="NK104" i="1"/>
  <c r="NK83" i="1"/>
  <c r="KP104" i="1"/>
  <c r="KP83" i="1"/>
  <c r="ER104" i="1"/>
  <c r="ER83" i="1"/>
  <c r="DX104" i="1"/>
  <c r="DX83" i="1"/>
  <c r="MZ104" i="1"/>
  <c r="MZ83" i="1"/>
  <c r="DO104" i="1"/>
  <c r="DO83" i="1"/>
  <c r="KO104" i="1"/>
  <c r="KO83" i="1"/>
  <c r="NB104" i="1"/>
  <c r="NB83" i="1"/>
  <c r="EB104" i="1"/>
  <c r="EB83" i="1"/>
  <c r="DM104" i="1"/>
  <c r="DM83" i="1"/>
  <c r="LQ41" i="1"/>
  <c r="KL39" i="1"/>
  <c r="KL40" i="1" s="1"/>
  <c r="KO39" i="1"/>
  <c r="KO40" i="1" s="1"/>
  <c r="NC39" i="1"/>
  <c r="NC41" i="1" s="1"/>
  <c r="NA39" i="1"/>
  <c r="NA40" i="1" s="1"/>
  <c r="DO39" i="1"/>
  <c r="DO41" i="1" s="1"/>
  <c r="NB39" i="1"/>
  <c r="NB41" i="1" s="1"/>
  <c r="ER39" i="1"/>
  <c r="ER40" i="1" s="1"/>
  <c r="MQ39" i="1"/>
  <c r="MP39" i="1" s="1" a="1"/>
  <c r="MP39" i="1" s="1"/>
  <c r="LL39" i="1"/>
  <c r="LL41" i="1" s="1"/>
  <c r="DK39" i="1"/>
  <c r="DK40" i="1" s="1"/>
  <c r="KT39" i="1"/>
  <c r="KT41" i="1" s="1"/>
  <c r="NK39" i="1"/>
  <c r="NK41" i="1" s="1"/>
  <c r="KP39" i="1"/>
  <c r="KP40" i="1" s="1"/>
  <c r="KS39" i="1"/>
  <c r="KS40" i="1" s="1"/>
  <c r="LQ105" i="1"/>
  <c r="LQ106" i="1"/>
  <c r="LQ107" i="1"/>
  <c r="LQ108" i="1"/>
  <c r="DD39" i="1"/>
  <c r="DD40" i="1" s="1"/>
  <c r="NN39" i="1"/>
  <c r="NN41" i="1" s="1"/>
  <c r="DC39" i="1"/>
  <c r="DC40" i="1" s="1"/>
  <c r="DN39" i="1"/>
  <c r="DN41" i="1" s="1"/>
  <c r="MZ39" i="1"/>
  <c r="MZ41" i="1" s="1"/>
  <c r="EB39" i="1"/>
  <c r="EB41" i="1" s="1"/>
  <c r="DX39" i="1"/>
  <c r="DX40" i="1" s="1"/>
  <c r="DM39" i="1"/>
  <c r="DM40" i="1" s="1"/>
  <c r="ATL39" i="1"/>
  <c r="ATL41" i="1" s="1"/>
  <c r="LQ99" i="1"/>
  <c r="LQ100" i="1"/>
  <c r="NK82" i="1"/>
  <c r="NK93" i="1"/>
  <c r="LL82" i="1"/>
  <c r="LL93" i="1"/>
  <c r="ATL82" i="1"/>
  <c r="ATL93" i="1"/>
  <c r="DM82" i="1"/>
  <c r="DM93" i="1"/>
  <c r="DO82" i="1"/>
  <c r="DO93" i="1"/>
  <c r="ER82" i="1"/>
  <c r="ER93" i="1"/>
  <c r="DX82" i="1"/>
  <c r="DX93" i="1"/>
  <c r="EB82" i="1"/>
  <c r="EB93" i="1"/>
  <c r="NN82" i="1"/>
  <c r="NN93" i="1"/>
  <c r="KO82" i="1"/>
  <c r="KO93" i="1"/>
  <c r="KL82" i="1"/>
  <c r="KL93" i="1"/>
  <c r="DC82" i="1"/>
  <c r="DC93" i="1"/>
  <c r="KP82" i="1"/>
  <c r="KP93" i="1"/>
  <c r="LQ94" i="1"/>
  <c r="LQ95" i="1" s="1"/>
  <c r="LQ96" i="1"/>
  <c r="NB82" i="1"/>
  <c r="NB93" i="1"/>
  <c r="KT82" i="1"/>
  <c r="KT93" i="1"/>
  <c r="DD82" i="1"/>
  <c r="DD93" i="1"/>
  <c r="DK82" i="1"/>
  <c r="DK93" i="1"/>
  <c r="MQ82" i="1"/>
  <c r="MP82" i="1" s="1" a="1"/>
  <c r="MP82" i="1" s="1"/>
  <c r="MQ93" i="1"/>
  <c r="DN82" i="1"/>
  <c r="DN93" i="1"/>
  <c r="KS82" i="1"/>
  <c r="KS93" i="1"/>
  <c r="MZ82" i="1"/>
  <c r="MZ93" i="1"/>
  <c r="NC82" i="1"/>
  <c r="NC93" i="1"/>
  <c r="NA82" i="1"/>
  <c r="NA93" i="1"/>
  <c r="CZ45" i="1"/>
  <c r="MQ45" i="1"/>
  <c r="MQ47" i="1" s="1"/>
  <c r="NQ45" i="1"/>
  <c r="NQ47" i="1" s="1"/>
  <c r="NC45" i="1"/>
  <c r="NC47" i="1" s="1"/>
  <c r="DD45" i="1"/>
  <c r="DD62" i="1" s="1"/>
  <c r="NK45" i="1"/>
  <c r="NO45" i="1"/>
  <c r="NR45" i="1"/>
  <c r="NR47" i="1" s="1"/>
  <c r="DC45" i="1"/>
  <c r="DC62" i="1" s="1"/>
  <c r="NB45" i="1"/>
  <c r="NB62" i="1" s="1"/>
  <c r="NN45" i="1"/>
  <c r="NN47" i="1" s="1"/>
  <c r="NP45" i="1"/>
  <c r="NP47" i="1" s="1"/>
  <c r="NA45" i="1"/>
  <c r="ES45" i="1"/>
  <c r="ES46" i="1"/>
  <c r="DX46" i="1"/>
  <c r="DX45" i="1"/>
  <c r="NT46" i="1"/>
  <c r="NT45" i="1"/>
  <c r="DM45" i="1"/>
  <c r="DM46" i="1"/>
  <c r="LL45" i="1"/>
  <c r="LL46" i="1"/>
  <c r="ATL45" i="1"/>
  <c r="ATL46" i="1"/>
  <c r="OC45" i="1"/>
  <c r="OC46" i="1"/>
  <c r="CE45" i="1"/>
  <c r="CE46" i="1"/>
  <c r="CF45" i="1"/>
  <c r="CF46" i="1"/>
  <c r="CG45" i="1"/>
  <c r="CG46" i="1"/>
  <c r="OA45" i="1"/>
  <c r="OA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S46" i="1"/>
  <c r="NS45" i="1"/>
  <c r="CN45" i="1"/>
  <c r="CN46" i="1"/>
  <c r="KT45" i="1"/>
  <c r="KT46" i="1"/>
  <c r="DK45" i="1"/>
  <c r="DK46" i="1"/>
  <c r="KS45" i="1"/>
  <c r="KS46" i="1"/>
  <c r="LQ47" i="1"/>
  <c r="LQ62" i="1"/>
  <c r="DN45" i="1"/>
  <c r="DN46" i="1"/>
  <c r="LQ48" i="1"/>
  <c r="LQ63" i="1"/>
  <c r="D34" i="1"/>
  <c r="G509" i="4"/>
  <c r="H558" i="4"/>
  <c r="I559" i="4"/>
  <c r="P496" i="4"/>
  <c r="C497" i="4"/>
  <c r="B497" i="4" s="1"/>
  <c r="F561" i="4"/>
  <c r="E561" i="4"/>
  <c r="R561" i="4" s="1"/>
  <c r="D561" i="4"/>
  <c r="Q561" i="4" s="1"/>
  <c r="U553" i="4"/>
  <c r="U547" i="4"/>
  <c r="U544" i="4"/>
  <c r="U550" i="4"/>
  <c r="V497" i="4"/>
  <c r="S480" i="4"/>
  <c r="A562" i="4"/>
  <c r="B47" i="3"/>
  <c r="MP104" i="1" l="1" a="1"/>
  <c r="MP104" i="1" s="1"/>
  <c r="AAF100" i="1" a="1"/>
  <c r="AAF100" i="1" s="1"/>
  <c r="AAF56" i="1" a="1"/>
  <c r="AAF56" i="1" s="1"/>
  <c r="AAF105" i="1" a="1"/>
  <c r="AAF105" i="1" s="1"/>
  <c r="AAF58" i="1" a="1"/>
  <c r="AAF58" i="1" s="1"/>
  <c r="AAG26" i="1"/>
  <c r="AAF59" i="1" a="1"/>
  <c r="AAF59" i="1" s="1"/>
  <c r="AAF60" i="1" a="1"/>
  <c r="AAF60" i="1" s="1"/>
  <c r="AAF89" i="1" a="1"/>
  <c r="AAF89" i="1" s="1"/>
  <c r="AAF94" i="1" a="1"/>
  <c r="AAF94" i="1" s="1"/>
  <c r="AAF39" i="1" a="1"/>
  <c r="AAF39" i="1" s="1"/>
  <c r="AAF93" i="1" a="1"/>
  <c r="AAF93" i="1" s="1"/>
  <c r="AAF95" i="1" a="1"/>
  <c r="AAF95" i="1" s="1"/>
  <c r="AAF88" i="1" a="1"/>
  <c r="AAF88" i="1" s="1"/>
  <c r="AAF51" i="1" a="1"/>
  <c r="AAF51" i="1" s="1"/>
  <c r="AAF55" i="1" a="1"/>
  <c r="AAF55" i="1" s="1"/>
  <c r="AAF106" i="1" a="1"/>
  <c r="AAF106" i="1" s="1"/>
  <c r="AAF57" i="1" a="1"/>
  <c r="AAF57" i="1" s="1"/>
  <c r="AAF99" i="1" a="1"/>
  <c r="AAF99" i="1" s="1"/>
  <c r="AAF107" i="1" a="1"/>
  <c r="AAF107" i="1" s="1"/>
  <c r="AAF108" i="1" a="1"/>
  <c r="AAF108" i="1" s="1"/>
  <c r="AAF83" i="1" a="1"/>
  <c r="AAF83" i="1" s="1"/>
  <c r="AAF98" i="1" a="1"/>
  <c r="AAF98" i="1" s="1"/>
  <c r="AAF87" i="1" a="1"/>
  <c r="AAF87" i="1" s="1"/>
  <c r="AAF48" i="1" a="1"/>
  <c r="AAF48" i="1" s="1"/>
  <c r="AAF86" i="1" a="1"/>
  <c r="AAF86" i="1" s="1"/>
  <c r="AAF50" i="1" a="1"/>
  <c r="AAF50" i="1" s="1"/>
  <c r="AAF84" i="1" a="1"/>
  <c r="AAF84" i="1" s="1"/>
  <c r="AAF52" i="1" a="1"/>
  <c r="AAF52" i="1" s="1"/>
  <c r="AAF40" i="1" a="1"/>
  <c r="AAF40" i="1" s="1"/>
  <c r="AAF54" i="1" a="1"/>
  <c r="AAF54" i="1" s="1"/>
  <c r="AAF4" i="1"/>
  <c r="AAF104" i="1" a="1"/>
  <c r="AAF104" i="1" s="1"/>
  <c r="AAF61" i="1" a="1"/>
  <c r="AAF61" i="1" s="1"/>
  <c r="AAF47" i="1" a="1"/>
  <c r="AAF47" i="1" s="1"/>
  <c r="AAF45" i="1" a="1"/>
  <c r="AAF45" i="1" s="1"/>
  <c r="AAF96" i="1" a="1"/>
  <c r="AAF96" i="1" s="1"/>
  <c r="AAF82" i="1" a="1"/>
  <c r="AAF82" i="1" s="1"/>
  <c r="AAF97" i="1" a="1"/>
  <c r="AAF97" i="1" s="1"/>
  <c r="AAF85" i="1" a="1"/>
  <c r="AAF85" i="1" s="1"/>
  <c r="AAF49" i="1" a="1"/>
  <c r="AAF49" i="1" s="1"/>
  <c r="AAF46" i="1" a="1"/>
  <c r="AAF46" i="1" s="1"/>
  <c r="AAF53" i="1" a="1"/>
  <c r="AAF53" i="1" s="1"/>
  <c r="AAF41" i="1" a="1"/>
  <c r="AAF41" i="1" s="1"/>
  <c r="AAF62" i="1" a="1"/>
  <c r="AAF62" i="1" s="1"/>
  <c r="AAF63" i="1" a="1"/>
  <c r="AAF63" i="1" s="1"/>
  <c r="AAF64" i="1" a="1"/>
  <c r="AAF64" i="1" s="1"/>
  <c r="AAF65" i="1" a="1"/>
  <c r="AAF65" i="1" s="1"/>
  <c r="AAF66" i="1" a="1"/>
  <c r="AAF66" i="1" s="1"/>
  <c r="AAF67" i="1" a="1"/>
  <c r="AAF67" i="1" s="1"/>
  <c r="AAF68" i="1" a="1"/>
  <c r="AAF68" i="1" s="1"/>
  <c r="AAF69" i="1" a="1"/>
  <c r="AAF69" i="1" s="1"/>
  <c r="AAF70" i="1" a="1"/>
  <c r="AAF70" i="1" s="1"/>
  <c r="AAF71" i="1" a="1"/>
  <c r="AAF71" i="1" s="1"/>
  <c r="AAF72" i="1" a="1"/>
  <c r="AAF72" i="1" s="1"/>
  <c r="AAF73" i="1" a="1"/>
  <c r="AAF73" i="1" s="1"/>
  <c r="AAF74" i="1" a="1"/>
  <c r="AAF74" i="1" s="1"/>
  <c r="AAF75" i="1" a="1"/>
  <c r="AAF75" i="1" s="1"/>
  <c r="AAF76" i="1" a="1"/>
  <c r="AAF76" i="1" s="1"/>
  <c r="AAF77" i="1" a="1"/>
  <c r="AAF77" i="1" s="1"/>
  <c r="AAF78" i="1" a="1"/>
  <c r="AAF78" i="1" s="1"/>
  <c r="JC159" i="4"/>
  <c r="YR4" i="1" s="1"/>
  <c r="FU159" i="4"/>
  <c r="VJ4" i="1" s="1"/>
  <c r="SB84" i="1" a="1"/>
  <c r="SB84" i="1" s="1"/>
  <c r="SB82" i="1" a="1"/>
  <c r="SB82" i="1" s="1"/>
  <c r="SB78" i="1" a="1"/>
  <c r="SB78" i="1" s="1"/>
  <c r="SB89" i="1" a="1"/>
  <c r="SB89" i="1" s="1"/>
  <c r="SB106" i="1" a="1"/>
  <c r="SB106" i="1" s="1"/>
  <c r="SB74" i="1" a="1"/>
  <c r="SB74" i="1" s="1"/>
  <c r="SB52" i="1" a="1"/>
  <c r="SB52" i="1" s="1"/>
  <c r="SB55" i="1" a="1"/>
  <c r="SB55" i="1" s="1"/>
  <c r="SB71" i="1" a="1"/>
  <c r="SB71" i="1" s="1"/>
  <c r="SB77" i="1" a="1"/>
  <c r="SB77" i="1" s="1"/>
  <c r="SB98" i="1" a="1"/>
  <c r="SB98" i="1" s="1"/>
  <c r="SB39" i="1" a="1"/>
  <c r="SB39" i="1" s="1"/>
  <c r="SB108" i="1" a="1"/>
  <c r="SB108" i="1" s="1"/>
  <c r="SB62" i="1" a="1"/>
  <c r="SB62" i="1" s="1"/>
  <c r="SB67" i="1" a="1"/>
  <c r="SB67" i="1" s="1"/>
  <c r="SB51" i="1" a="1"/>
  <c r="SB51" i="1" s="1"/>
  <c r="SB75" i="1" a="1"/>
  <c r="SB75" i="1" s="1"/>
  <c r="SB50" i="1" a="1"/>
  <c r="SB50" i="1" s="1"/>
  <c r="SB57" i="1" a="1"/>
  <c r="SB57" i="1" s="1"/>
  <c r="SB88" i="1" a="1"/>
  <c r="SB88" i="1" s="1"/>
  <c r="SB72" i="1" a="1"/>
  <c r="SB72" i="1" s="1"/>
  <c r="SB73" i="1" a="1"/>
  <c r="SB73" i="1" s="1"/>
  <c r="SB87" i="1" a="1"/>
  <c r="SB87" i="1" s="1"/>
  <c r="SB107" i="1" a="1"/>
  <c r="SB107" i="1" s="1"/>
  <c r="SB68" i="1" a="1"/>
  <c r="SB68" i="1" s="1"/>
  <c r="SB100" i="1" a="1"/>
  <c r="SB100" i="1" s="1"/>
  <c r="SB96" i="1" a="1"/>
  <c r="SB96" i="1" s="1"/>
  <c r="SB48" i="1" a="1"/>
  <c r="SB48" i="1" s="1"/>
  <c r="SB95" i="1" a="1"/>
  <c r="SB95" i="1" s="1"/>
  <c r="SB94" i="1" a="1"/>
  <c r="SB94" i="1" s="1"/>
  <c r="SB97" i="1" a="1"/>
  <c r="SB97" i="1" s="1"/>
  <c r="SB56" i="1" a="1"/>
  <c r="SB56" i="1" s="1"/>
  <c r="SB45" i="1" a="1"/>
  <c r="SB45" i="1" s="1"/>
  <c r="SB47" i="1" a="1"/>
  <c r="SB47" i="1" s="1"/>
  <c r="SB63" i="1" a="1"/>
  <c r="SB63" i="1" s="1"/>
  <c r="SB59" i="1" a="1"/>
  <c r="SB59" i="1" s="1"/>
  <c r="SB70" i="1" a="1"/>
  <c r="SB70" i="1" s="1"/>
  <c r="SB54" i="1" a="1"/>
  <c r="SB54" i="1" s="1"/>
  <c r="SB93" i="1" a="1"/>
  <c r="SB93" i="1" s="1"/>
  <c r="SB61" i="1" a="1"/>
  <c r="SB61" i="1" s="1"/>
  <c r="SB99" i="1" a="1"/>
  <c r="SB99" i="1" s="1"/>
  <c r="SB64" i="1" a="1"/>
  <c r="SB64" i="1" s="1"/>
  <c r="SB60" i="1" a="1"/>
  <c r="SB60" i="1" s="1"/>
  <c r="SB85" i="1" a="1"/>
  <c r="SB85" i="1" s="1"/>
  <c r="SB53" i="1" a="1"/>
  <c r="SB53" i="1" s="1"/>
  <c r="SB49" i="1" a="1"/>
  <c r="SB49" i="1" s="1"/>
  <c r="SB104" i="1" a="1"/>
  <c r="SB104" i="1" s="1"/>
  <c r="SB76" i="1" a="1"/>
  <c r="SB76" i="1" s="1"/>
  <c r="SB41" i="1" a="1"/>
  <c r="SB41" i="1" s="1"/>
  <c r="SB86" i="1" a="1"/>
  <c r="SB86" i="1" s="1"/>
  <c r="SB65" i="1" a="1"/>
  <c r="SB65" i="1" s="1"/>
  <c r="SB46" i="1" a="1"/>
  <c r="SB46" i="1" s="1"/>
  <c r="SB40" i="1" a="1"/>
  <c r="SB40" i="1" s="1"/>
  <c r="SB83" i="1" a="1"/>
  <c r="SB83" i="1" s="1"/>
  <c r="SB66" i="1" a="1"/>
  <c r="SB66" i="1" s="1"/>
  <c r="SB58" i="1" a="1"/>
  <c r="SB58" i="1" s="1"/>
  <c r="SB69" i="1" a="1"/>
  <c r="SB69" i="1" s="1"/>
  <c r="SB105" i="1" a="1"/>
  <c r="SB105" i="1" s="1"/>
  <c r="CN159" i="4"/>
  <c r="SC4" i="1" s="1"/>
  <c r="CO157" i="4"/>
  <c r="KT40" i="1"/>
  <c r="NA41" i="1"/>
  <c r="NC40" i="1"/>
  <c r="KL41" i="1"/>
  <c r="LL40" i="1"/>
  <c r="KO41" i="1"/>
  <c r="NB40" i="1"/>
  <c r="DC41" i="1"/>
  <c r="DN40" i="1"/>
  <c r="DM41" i="1"/>
  <c r="MZ40" i="1"/>
  <c r="ATL40" i="1"/>
  <c r="NK40" i="1"/>
  <c r="DK105" i="1"/>
  <c r="DK106" i="1"/>
  <c r="DK107" i="1"/>
  <c r="DK108" i="1"/>
  <c r="DM105" i="1"/>
  <c r="DM106" i="1"/>
  <c r="DM107" i="1"/>
  <c r="DM108" i="1"/>
  <c r="DX105" i="1"/>
  <c r="DX106" i="1"/>
  <c r="DX107" i="1"/>
  <c r="DX108" i="1"/>
  <c r="MQ41" i="1"/>
  <c r="MP41" i="1" s="1" a="1"/>
  <c r="MP41" i="1" s="1"/>
  <c r="DD41" i="1"/>
  <c r="KS41" i="1"/>
  <c r="NN40" i="1"/>
  <c r="ER41" i="1"/>
  <c r="DN105" i="1"/>
  <c r="DN106" i="1"/>
  <c r="DN107" i="1"/>
  <c r="DN108" i="1"/>
  <c r="MQ105" i="1"/>
  <c r="MP105" i="1" s="1" a="1"/>
  <c r="MP105" i="1" s="1"/>
  <c r="MQ106" i="1"/>
  <c r="MP106" i="1" s="1" a="1"/>
  <c r="MP106" i="1" s="1"/>
  <c r="MQ107" i="1"/>
  <c r="MP107" i="1" s="1" a="1"/>
  <c r="MP107" i="1" s="1"/>
  <c r="MQ108" i="1"/>
  <c r="MP108" i="1" s="1" a="1"/>
  <c r="MP108" i="1" s="1"/>
  <c r="MQ40" i="1"/>
  <c r="MP40" i="1" s="1" a="1"/>
  <c r="MP40" i="1" s="1"/>
  <c r="NA105" i="1"/>
  <c r="NA106" i="1"/>
  <c r="NA107" i="1"/>
  <c r="NA108" i="1"/>
  <c r="NC105" i="1"/>
  <c r="NC106" i="1"/>
  <c r="NC107" i="1"/>
  <c r="NC108" i="1"/>
  <c r="KP41" i="1"/>
  <c r="NK105" i="1"/>
  <c r="NK106" i="1"/>
  <c r="NK107" i="1"/>
  <c r="NK108" i="1"/>
  <c r="KO105" i="1"/>
  <c r="KO106" i="1"/>
  <c r="KO107" i="1"/>
  <c r="KO108" i="1"/>
  <c r="ATL105" i="1"/>
  <c r="ATL106" i="1"/>
  <c r="ATL107" i="1"/>
  <c r="ATL108" i="1"/>
  <c r="EB105" i="1"/>
  <c r="EB106" i="1"/>
  <c r="EB107" i="1"/>
  <c r="EB108" i="1"/>
  <c r="KS105" i="1"/>
  <c r="KS106" i="1"/>
  <c r="KS107" i="1"/>
  <c r="KS108" i="1"/>
  <c r="EB40" i="1"/>
  <c r="DO40" i="1"/>
  <c r="DX41" i="1"/>
  <c r="DC105" i="1"/>
  <c r="DC106" i="1"/>
  <c r="DC107" i="1"/>
  <c r="DC108" i="1"/>
  <c r="LL105" i="1"/>
  <c r="LL106" i="1"/>
  <c r="LL107" i="1"/>
  <c r="LL108" i="1"/>
  <c r="MZ105" i="1"/>
  <c r="MZ106" i="1"/>
  <c r="MZ107" i="1"/>
  <c r="MZ108" i="1"/>
  <c r="KP105" i="1"/>
  <c r="KP106" i="1"/>
  <c r="KP107" i="1"/>
  <c r="KP108" i="1"/>
  <c r="DK41" i="1"/>
  <c r="KT105" i="1"/>
  <c r="KT106" i="1"/>
  <c r="KT107" i="1"/>
  <c r="KT108" i="1"/>
  <c r="KL105" i="1"/>
  <c r="KL106" i="1"/>
  <c r="KL107" i="1"/>
  <c r="KL108" i="1"/>
  <c r="DD105" i="1"/>
  <c r="DD106" i="1"/>
  <c r="DD107" i="1"/>
  <c r="DD108" i="1"/>
  <c r="ER105" i="1"/>
  <c r="ER106" i="1"/>
  <c r="ER107" i="1"/>
  <c r="ER108" i="1"/>
  <c r="NB105" i="1"/>
  <c r="NB106" i="1"/>
  <c r="NB107" i="1"/>
  <c r="NB108" i="1"/>
  <c r="DO105" i="1"/>
  <c r="DO106" i="1"/>
  <c r="DO107" i="1"/>
  <c r="DO108" i="1"/>
  <c r="NN105" i="1"/>
  <c r="NN106" i="1"/>
  <c r="NN107" i="1"/>
  <c r="NN108" i="1"/>
  <c r="DN99" i="1"/>
  <c r="DN100" i="1"/>
  <c r="MQ99" i="1"/>
  <c r="MP99" i="1" s="1" a="1"/>
  <c r="MP99" i="1" s="1"/>
  <c r="MQ100" i="1"/>
  <c r="MP100" i="1" s="1" a="1"/>
  <c r="MP100" i="1" s="1"/>
  <c r="KP99" i="1"/>
  <c r="KP100" i="1"/>
  <c r="DC99" i="1"/>
  <c r="DC100" i="1"/>
  <c r="KO99" i="1"/>
  <c r="KO100" i="1"/>
  <c r="EB99" i="1"/>
  <c r="EB100" i="1"/>
  <c r="MZ99" i="1"/>
  <c r="MZ100" i="1"/>
  <c r="KS99" i="1"/>
  <c r="KS100" i="1"/>
  <c r="DM99" i="1"/>
  <c r="DM100" i="1"/>
  <c r="ATL99" i="1"/>
  <c r="ATL100" i="1"/>
  <c r="NN99" i="1"/>
  <c r="NN100" i="1"/>
  <c r="NC99" i="1"/>
  <c r="NC100" i="1"/>
  <c r="KL99" i="1"/>
  <c r="KL100" i="1"/>
  <c r="NK99" i="1"/>
  <c r="NK100" i="1"/>
  <c r="DD99" i="1"/>
  <c r="DD100" i="1"/>
  <c r="KT99" i="1"/>
  <c r="KT100" i="1"/>
  <c r="ER99" i="1"/>
  <c r="ER100" i="1"/>
  <c r="DK99" i="1"/>
  <c r="DK100" i="1"/>
  <c r="NA99" i="1"/>
  <c r="NA100" i="1"/>
  <c r="LL99" i="1"/>
  <c r="LL100" i="1"/>
  <c r="DX99" i="1"/>
  <c r="DX100" i="1"/>
  <c r="NB99" i="1"/>
  <c r="NB100" i="1"/>
  <c r="DO99" i="1"/>
  <c r="DO100" i="1"/>
  <c r="AT45" i="1"/>
  <c r="CZ62" i="1"/>
  <c r="AT62" i="1" s="1"/>
  <c r="LQ97" i="1"/>
  <c r="LQ98" i="1"/>
  <c r="NK62" i="1"/>
  <c r="NK47" i="1"/>
  <c r="NK64" i="1" s="1"/>
  <c r="NO62" i="1"/>
  <c r="NO47" i="1"/>
  <c r="DO94" i="1"/>
  <c r="DO95" i="1" s="1"/>
  <c r="DK94" i="1"/>
  <c r="DK95" i="1" s="1"/>
  <c r="ATL94" i="1"/>
  <c r="ATL95" i="1" s="1"/>
  <c r="NK94" i="1"/>
  <c r="NK95" i="1" s="1"/>
  <c r="NC94" i="1"/>
  <c r="NC95" i="1" s="1"/>
  <c r="KP94" i="1"/>
  <c r="KP95" i="1" s="1"/>
  <c r="KS94" i="1"/>
  <c r="KS95" i="1" s="1"/>
  <c r="DN94" i="1"/>
  <c r="DN95" i="1" s="1"/>
  <c r="KO94" i="1"/>
  <c r="KO95" i="1" s="1"/>
  <c r="DD94" i="1"/>
  <c r="DD95" i="1" s="1"/>
  <c r="NN94" i="1"/>
  <c r="NN95" i="1" s="1"/>
  <c r="NN96" i="1"/>
  <c r="EB94" i="1"/>
  <c r="EB95" i="1" s="1"/>
  <c r="NA94" i="1"/>
  <c r="NA95" i="1" s="1"/>
  <c r="DX94" i="1"/>
  <c r="DX95" i="1" s="1"/>
  <c r="DX96" i="1"/>
  <c r="ER94" i="1"/>
  <c r="ER95" i="1" s="1"/>
  <c r="KL94" i="1"/>
  <c r="KL95" i="1" s="1"/>
  <c r="DM94" i="1"/>
  <c r="DM95" i="1" s="1"/>
  <c r="DM96" i="1"/>
  <c r="LL94" i="1"/>
  <c r="LL95" i="1" s="1"/>
  <c r="LL96" i="1"/>
  <c r="MZ94" i="1"/>
  <c r="MZ95" i="1" s="1"/>
  <c r="MZ96" i="1"/>
  <c r="DC94" i="1"/>
  <c r="DC95" i="1" s="1"/>
  <c r="MP93" i="1" a="1"/>
  <c r="MP93" i="1" s="1"/>
  <c r="MQ94" i="1"/>
  <c r="MQ96" i="1" s="1"/>
  <c r="KT94" i="1"/>
  <c r="KT95" i="1" s="1"/>
  <c r="NB94" i="1"/>
  <c r="NB95" i="1" s="1"/>
  <c r="NA47" i="1"/>
  <c r="MZ45" i="1" a="1"/>
  <c r="MZ45" i="1" s="1"/>
  <c r="NQ62" i="1"/>
  <c r="MQ62" i="1"/>
  <c r="MP62" i="1" s="1" a="1"/>
  <c r="MP62" i="1" s="1"/>
  <c r="NR62" i="1"/>
  <c r="MP45" i="1" a="1"/>
  <c r="MP45" i="1" s="1"/>
  <c r="NA62" i="1"/>
  <c r="MZ62" i="1" s="1" a="1"/>
  <c r="MZ62" i="1" s="1"/>
  <c r="NN62" i="1"/>
  <c r="DC47" i="1"/>
  <c r="NP62" i="1"/>
  <c r="NC62" i="1"/>
  <c r="NB47" i="1"/>
  <c r="NB64" i="1" s="1"/>
  <c r="KT63" i="1"/>
  <c r="KT48" i="1"/>
  <c r="CF47" i="1"/>
  <c r="CF62" i="1"/>
  <c r="KT47" i="1"/>
  <c r="KT62" i="1"/>
  <c r="CK62" i="1"/>
  <c r="CK47" i="1"/>
  <c r="NN64" i="1"/>
  <c r="CK63" i="1"/>
  <c r="CK48" i="1"/>
  <c r="KL48" i="1"/>
  <c r="KL63" i="1"/>
  <c r="CE63" i="1"/>
  <c r="CE48" i="1"/>
  <c r="KL62" i="1"/>
  <c r="KL47" i="1"/>
  <c r="CE62" i="1"/>
  <c r="CE47" i="1"/>
  <c r="ER47" i="1"/>
  <c r="ER62" i="1"/>
  <c r="OC48" i="1"/>
  <c r="OC63" i="1"/>
  <c r="ER63" i="1"/>
  <c r="ER48" i="1"/>
  <c r="OC47" i="1"/>
  <c r="OC62" i="1"/>
  <c r="DO48" i="1"/>
  <c r="DO63" i="1"/>
  <c r="CN63" i="1"/>
  <c r="CN48" i="1"/>
  <c r="DO47" i="1"/>
  <c r="DO62" i="1"/>
  <c r="CN62" i="1"/>
  <c r="CN47" i="1"/>
  <c r="KP48" i="1"/>
  <c r="KP63" i="1"/>
  <c r="MP47" i="1" a="1"/>
  <c r="MP47" i="1" s="1"/>
  <c r="MQ64" i="1"/>
  <c r="MP64" i="1" s="1" a="1"/>
  <c r="MP64" i="1" s="1"/>
  <c r="KP47" i="1"/>
  <c r="KP62" i="1"/>
  <c r="CJ62" i="1"/>
  <c r="CJ47" i="1"/>
  <c r="CJ48" i="1"/>
  <c r="CJ63" i="1"/>
  <c r="NS47" i="1"/>
  <c r="NS62" i="1"/>
  <c r="CI62" i="1"/>
  <c r="CI47" i="1"/>
  <c r="ATL63" i="1"/>
  <c r="ATL48" i="1"/>
  <c r="NS48" i="1"/>
  <c r="NS63" i="1"/>
  <c r="CI48" i="1"/>
  <c r="CI63" i="1"/>
  <c r="ATL47" i="1"/>
  <c r="ATL62" i="1"/>
  <c r="NQ64" i="1"/>
  <c r="KO47" i="1"/>
  <c r="KO62" i="1"/>
  <c r="LL48" i="1"/>
  <c r="LL63" i="1"/>
  <c r="KO48" i="1"/>
  <c r="KO63" i="1"/>
  <c r="LL47" i="1"/>
  <c r="LL62" i="1"/>
  <c r="CM62" i="1"/>
  <c r="CM47" i="1"/>
  <c r="CH47" i="1"/>
  <c r="CH62" i="1"/>
  <c r="DM48" i="1"/>
  <c r="DM63" i="1"/>
  <c r="CM63" i="1"/>
  <c r="CM48" i="1"/>
  <c r="CH63" i="1"/>
  <c r="CH48" i="1"/>
  <c r="DM47" i="1"/>
  <c r="DM62" i="1"/>
  <c r="LQ65" i="1"/>
  <c r="NT47" i="1"/>
  <c r="NT62" i="1"/>
  <c r="DN48" i="1"/>
  <c r="DN63" i="1"/>
  <c r="NT48" i="1"/>
  <c r="NT63" i="1"/>
  <c r="DN47" i="1"/>
  <c r="DN62" i="1"/>
  <c r="OA48" i="1"/>
  <c r="OA63" i="1"/>
  <c r="OA47" i="1"/>
  <c r="OA62" i="1"/>
  <c r="NR64" i="1"/>
  <c r="LQ64" i="1"/>
  <c r="ET47" i="1"/>
  <c r="ET62" i="1"/>
  <c r="CG63" i="1"/>
  <c r="CG48" i="1"/>
  <c r="ET48" i="1"/>
  <c r="ET63" i="1"/>
  <c r="CG47" i="1"/>
  <c r="CG62" i="1"/>
  <c r="NC64" i="1"/>
  <c r="CL62" i="1"/>
  <c r="CL47" i="1"/>
  <c r="KS48" i="1"/>
  <c r="KS63" i="1"/>
  <c r="CL63" i="1"/>
  <c r="CL48" i="1"/>
  <c r="DX62" i="1"/>
  <c r="DX47" i="1"/>
  <c r="KS47" i="1"/>
  <c r="KS62" i="1"/>
  <c r="EB63" i="1"/>
  <c r="EB48" i="1"/>
  <c r="DX48" i="1"/>
  <c r="DX63" i="1"/>
  <c r="DK48" i="1"/>
  <c r="DK63" i="1"/>
  <c r="EB62" i="1"/>
  <c r="EB47" i="1"/>
  <c r="NP64" i="1"/>
  <c r="ES48" i="1"/>
  <c r="ES63" i="1"/>
  <c r="DK47" i="1"/>
  <c r="DK62" i="1"/>
  <c r="CF63" i="1"/>
  <c r="CF48" i="1"/>
  <c r="ES47" i="1"/>
  <c r="ES62" i="1"/>
  <c r="H559" i="4"/>
  <c r="I560" i="4"/>
  <c r="G510" i="4"/>
  <c r="P497" i="4"/>
  <c r="C498" i="4"/>
  <c r="B498" i="4" s="1"/>
  <c r="F562" i="4"/>
  <c r="E562" i="4"/>
  <c r="R562" i="4" s="1"/>
  <c r="D562" i="4"/>
  <c r="Q562" i="4" s="1"/>
  <c r="V498" i="4"/>
  <c r="U554" i="4"/>
  <c r="U548" i="4"/>
  <c r="U551" i="4"/>
  <c r="U557" i="4"/>
  <c r="S481" i="4"/>
  <c r="A563" i="4"/>
  <c r="AAG46" i="1" l="1" a="1"/>
  <c r="AAG46" i="1" s="1"/>
  <c r="AAG56" i="1" a="1"/>
  <c r="AAG56" i="1" s="1"/>
  <c r="AAG41" i="1" a="1"/>
  <c r="AAG41" i="1" s="1"/>
  <c r="AAG57" i="1" a="1"/>
  <c r="AAG57" i="1" s="1"/>
  <c r="AAG105" i="1" a="1"/>
  <c r="AAG105" i="1" s="1"/>
  <c r="AAG58" i="1" a="1"/>
  <c r="AAG58" i="1" s="1"/>
  <c r="AAH26" i="1"/>
  <c r="AAG59" i="1" a="1"/>
  <c r="AAG59" i="1" s="1"/>
  <c r="AAG4" i="1"/>
  <c r="AAG60" i="1" a="1"/>
  <c r="AAG60" i="1" s="1"/>
  <c r="AAG89" i="1" a="1"/>
  <c r="AAG89" i="1" s="1"/>
  <c r="AAG61" i="1" a="1"/>
  <c r="AAG61" i="1" s="1"/>
  <c r="AAG106" i="1" a="1"/>
  <c r="AAG106" i="1" s="1"/>
  <c r="AAG96" i="1" a="1"/>
  <c r="AAG96" i="1" s="1"/>
  <c r="AAG95" i="1" a="1"/>
  <c r="AAG95" i="1" s="1"/>
  <c r="AAG82" i="1" a="1"/>
  <c r="AAG82" i="1" s="1"/>
  <c r="AAG54" i="1" a="1"/>
  <c r="AAG54" i="1" s="1"/>
  <c r="AAG100" i="1" a="1"/>
  <c r="AAG100" i="1" s="1"/>
  <c r="AAG107" i="1" a="1"/>
  <c r="AAG107" i="1" s="1"/>
  <c r="AAG40" i="1" a="1"/>
  <c r="AAG40" i="1" s="1"/>
  <c r="AAG104" i="1" a="1"/>
  <c r="AAG104" i="1" s="1"/>
  <c r="AAG45" i="1" a="1"/>
  <c r="AAG45" i="1" s="1"/>
  <c r="AAG93" i="1" a="1"/>
  <c r="AAG93" i="1" s="1"/>
  <c r="AAG47" i="1" a="1"/>
  <c r="AAG47" i="1" s="1"/>
  <c r="AAG85" i="1" a="1"/>
  <c r="AAG85" i="1" s="1"/>
  <c r="AAG87" i="1" a="1"/>
  <c r="AAG87" i="1" s="1"/>
  <c r="AAG97" i="1" a="1"/>
  <c r="AAG97" i="1" s="1"/>
  <c r="AAG39" i="1" a="1"/>
  <c r="AAG39" i="1" s="1"/>
  <c r="AAG48" i="1" a="1"/>
  <c r="AAG48" i="1" s="1"/>
  <c r="AAG84" i="1" a="1"/>
  <c r="AAG84" i="1" s="1"/>
  <c r="AAG98" i="1" a="1"/>
  <c r="AAG98" i="1" s="1"/>
  <c r="AAG88" i="1" a="1"/>
  <c r="AAG88" i="1" s="1"/>
  <c r="AAG49" i="1" a="1"/>
  <c r="AAG49" i="1" s="1"/>
  <c r="AAG83" i="1" a="1"/>
  <c r="AAG83" i="1" s="1"/>
  <c r="AAG50" i="1" a="1"/>
  <c r="AAG50" i="1" s="1"/>
  <c r="AAG86" i="1" a="1"/>
  <c r="AAG86" i="1" s="1"/>
  <c r="AAG51" i="1" a="1"/>
  <c r="AAG51" i="1" s="1"/>
  <c r="AAG52" i="1" a="1"/>
  <c r="AAG52" i="1" s="1"/>
  <c r="AAG94" i="1" a="1"/>
  <c r="AAG94" i="1" s="1"/>
  <c r="AAG53" i="1" a="1"/>
  <c r="AAG53" i="1" s="1"/>
  <c r="AAG108" i="1" a="1"/>
  <c r="AAG108" i="1" s="1"/>
  <c r="AAG99" i="1" a="1"/>
  <c r="AAG99" i="1" s="1"/>
  <c r="AAG55" i="1" a="1"/>
  <c r="AAG55" i="1" s="1"/>
  <c r="AAG62" i="1" a="1"/>
  <c r="AAG62" i="1" s="1"/>
  <c r="AAG63" i="1" a="1"/>
  <c r="AAG63" i="1" s="1"/>
  <c r="AAG64" i="1" a="1"/>
  <c r="AAG64" i="1" s="1"/>
  <c r="AAG65" i="1" a="1"/>
  <c r="AAG65" i="1" s="1"/>
  <c r="AAG66" i="1" a="1"/>
  <c r="AAG66" i="1" s="1"/>
  <c r="AAG67" i="1" a="1"/>
  <c r="AAG67" i="1" s="1"/>
  <c r="AAG68" i="1" a="1"/>
  <c r="AAG68" i="1" s="1"/>
  <c r="AAG69" i="1" a="1"/>
  <c r="AAG69" i="1" s="1"/>
  <c r="AAG70" i="1" a="1"/>
  <c r="AAG70" i="1" s="1"/>
  <c r="AAG71" i="1" a="1"/>
  <c r="AAG71" i="1" s="1"/>
  <c r="AAG72" i="1" a="1"/>
  <c r="AAG72" i="1" s="1"/>
  <c r="AAG73" i="1" a="1"/>
  <c r="AAG73" i="1" s="1"/>
  <c r="AAG74" i="1" a="1"/>
  <c r="AAG74" i="1" s="1"/>
  <c r="AAG75" i="1" a="1"/>
  <c r="AAG75" i="1" s="1"/>
  <c r="AAG76" i="1" a="1"/>
  <c r="AAG76" i="1" s="1"/>
  <c r="AAG77" i="1" a="1"/>
  <c r="AAG77" i="1" s="1"/>
  <c r="AAG78" i="1" a="1"/>
  <c r="AAG78" i="1" s="1"/>
  <c r="JD159" i="4"/>
  <c r="YS4" i="1" s="1"/>
  <c r="SC88" i="1" a="1"/>
  <c r="SC88" i="1" s="1"/>
  <c r="SC95" i="1" a="1"/>
  <c r="SC95" i="1" s="1"/>
  <c r="SC70" i="1" a="1"/>
  <c r="SC70" i="1" s="1"/>
  <c r="SC57" i="1" a="1"/>
  <c r="SC57" i="1" s="1"/>
  <c r="SC63" i="1" a="1"/>
  <c r="SC63" i="1" s="1"/>
  <c r="SC40" i="1" a="1"/>
  <c r="SC40" i="1" s="1"/>
  <c r="SC105" i="1" a="1"/>
  <c r="SC105" i="1" s="1"/>
  <c r="SC69" i="1" a="1"/>
  <c r="SC69" i="1" s="1"/>
  <c r="SC99" i="1" a="1"/>
  <c r="SC99" i="1" s="1"/>
  <c r="SC49" i="1" a="1"/>
  <c r="SC49" i="1" s="1"/>
  <c r="SC71" i="1" a="1"/>
  <c r="SC71" i="1" s="1"/>
  <c r="SC74" i="1" a="1"/>
  <c r="SC74" i="1" s="1"/>
  <c r="SC104" i="1" a="1"/>
  <c r="SC104" i="1" s="1"/>
  <c r="SC41" i="1" a="1"/>
  <c r="SC41" i="1" s="1"/>
  <c r="SC60" i="1" a="1"/>
  <c r="SC60" i="1" s="1"/>
  <c r="SC96" i="1" a="1"/>
  <c r="SC96" i="1" s="1"/>
  <c r="SC93" i="1" a="1"/>
  <c r="SC93" i="1" s="1"/>
  <c r="SC84" i="1" a="1"/>
  <c r="SC84" i="1" s="1"/>
  <c r="SC52" i="1" a="1"/>
  <c r="SC52" i="1" s="1"/>
  <c r="SC72" i="1" a="1"/>
  <c r="SC72" i="1" s="1"/>
  <c r="SC39" i="1" a="1"/>
  <c r="SC39" i="1" s="1"/>
  <c r="SC46" i="1" a="1"/>
  <c r="SC46" i="1" s="1"/>
  <c r="SC62" i="1" a="1"/>
  <c r="SC62" i="1" s="1"/>
  <c r="SC58" i="1" a="1"/>
  <c r="SC58" i="1" s="1"/>
  <c r="SC68" i="1" a="1"/>
  <c r="SC68" i="1" s="1"/>
  <c r="SC47" i="1" a="1"/>
  <c r="SC47" i="1" s="1"/>
  <c r="SC53" i="1" a="1"/>
  <c r="SC53" i="1" s="1"/>
  <c r="SC73" i="1" a="1"/>
  <c r="SC73" i="1" s="1"/>
  <c r="SC56" i="1" a="1"/>
  <c r="SC56" i="1" s="1"/>
  <c r="SC107" i="1" a="1"/>
  <c r="SC107" i="1" s="1"/>
  <c r="SC82" i="1" a="1"/>
  <c r="SC82" i="1" s="1"/>
  <c r="SC97" i="1" a="1"/>
  <c r="SC97" i="1" s="1"/>
  <c r="SC67" i="1" a="1"/>
  <c r="SC67" i="1" s="1"/>
  <c r="SC45" i="1" a="1"/>
  <c r="SC45" i="1" s="1"/>
  <c r="SC86" i="1" a="1"/>
  <c r="SC86" i="1" s="1"/>
  <c r="SC106" i="1" a="1"/>
  <c r="SC106" i="1" s="1"/>
  <c r="SC87" i="1" a="1"/>
  <c r="SC87" i="1" s="1"/>
  <c r="SC59" i="1" a="1"/>
  <c r="SC59" i="1" s="1"/>
  <c r="SC100" i="1" a="1"/>
  <c r="SC100" i="1" s="1"/>
  <c r="SC50" i="1" a="1"/>
  <c r="SC50" i="1" s="1"/>
  <c r="SC61" i="1" a="1"/>
  <c r="SC61" i="1" s="1"/>
  <c r="SC75" i="1" a="1"/>
  <c r="SC75" i="1" s="1"/>
  <c r="SC55" i="1" a="1"/>
  <c r="SC55" i="1" s="1"/>
  <c r="SC83" i="1" a="1"/>
  <c r="SC83" i="1" s="1"/>
  <c r="SC94" i="1" a="1"/>
  <c r="SC94" i="1" s="1"/>
  <c r="SC76" i="1" a="1"/>
  <c r="SC76" i="1" s="1"/>
  <c r="SC98" i="1" a="1"/>
  <c r="SC98" i="1" s="1"/>
  <c r="SC66" i="1" a="1"/>
  <c r="SC66" i="1" s="1"/>
  <c r="SC54" i="1" a="1"/>
  <c r="SC54" i="1" s="1"/>
  <c r="SC85" i="1" a="1"/>
  <c r="SC85" i="1" s="1"/>
  <c r="SC77" i="1" a="1"/>
  <c r="SC77" i="1" s="1"/>
  <c r="SC108" i="1" a="1"/>
  <c r="SC108" i="1" s="1"/>
  <c r="SC48" i="1" a="1"/>
  <c r="SC48" i="1" s="1"/>
  <c r="SC78" i="1" a="1"/>
  <c r="SC78" i="1" s="1"/>
  <c r="SC89" i="1" a="1"/>
  <c r="SC89" i="1" s="1"/>
  <c r="SC51" i="1" a="1"/>
  <c r="SC51" i="1" s="1"/>
  <c r="SC64" i="1" a="1"/>
  <c r="SC64" i="1" s="1"/>
  <c r="SC65" i="1" a="1"/>
  <c r="SC65" i="1" s="1"/>
  <c r="CO159" i="4"/>
  <c r="SD4" i="1" s="1"/>
  <c r="CP157" i="4"/>
  <c r="FV159" i="4"/>
  <c r="VK4" i="1" s="1"/>
  <c r="NC96" i="1"/>
  <c r="NK96" i="1"/>
  <c r="KL96" i="1"/>
  <c r="KO96" i="1"/>
  <c r="KO97" i="1" s="1"/>
  <c r="DO96" i="1"/>
  <c r="DO98" i="1" s="1"/>
  <c r="NB96" i="1"/>
  <c r="NB98" i="1" s="1"/>
  <c r="DD96" i="1"/>
  <c r="DD97" i="1" s="1"/>
  <c r="KP96" i="1"/>
  <c r="KP98" i="1" s="1"/>
  <c r="ER96" i="1"/>
  <c r="ER97" i="1" s="1"/>
  <c r="KT96" i="1"/>
  <c r="KT97" i="1" s="1"/>
  <c r="EB96" i="1"/>
  <c r="EB98" i="1" s="1"/>
  <c r="DC96" i="1"/>
  <c r="DC98" i="1" s="1"/>
  <c r="NA96" i="1"/>
  <c r="NA98" i="1" s="1"/>
  <c r="ATL96" i="1"/>
  <c r="ATL97" i="1" s="1"/>
  <c r="DK96" i="1"/>
  <c r="DK97" i="1" s="1"/>
  <c r="MP94" i="1" a="1"/>
  <c r="MP94" i="1" s="1"/>
  <c r="MQ95" i="1"/>
  <c r="MP95" i="1" s="1" a="1"/>
  <c r="MP95" i="1" s="1"/>
  <c r="KS96" i="1"/>
  <c r="KS98" i="1" s="1"/>
  <c r="DN96" i="1"/>
  <c r="DN97" i="1" s="1"/>
  <c r="NB97" i="1"/>
  <c r="NN97" i="1"/>
  <c r="NN98" i="1"/>
  <c r="NK97" i="1"/>
  <c r="NK98" i="1"/>
  <c r="MP96" i="1" a="1"/>
  <c r="MP96" i="1" s="1"/>
  <c r="MQ97" i="1"/>
  <c r="MP97" i="1" s="1" a="1"/>
  <c r="MP97" i="1" s="1"/>
  <c r="MQ98" i="1"/>
  <c r="MP98" i="1" s="1" a="1"/>
  <c r="MP98" i="1" s="1"/>
  <c r="DX97" i="1"/>
  <c r="DX98" i="1"/>
  <c r="KL97" i="1"/>
  <c r="KL98" i="1"/>
  <c r="MZ97" i="1"/>
  <c r="MZ98" i="1"/>
  <c r="NC97" i="1"/>
  <c r="NC98" i="1"/>
  <c r="LL97" i="1"/>
  <c r="LL98" i="1"/>
  <c r="DM97" i="1"/>
  <c r="DM98" i="1"/>
  <c r="NK49" i="1"/>
  <c r="NO64" i="1"/>
  <c r="NA64" i="1"/>
  <c r="MZ64" i="1" s="1" a="1"/>
  <c r="MZ64" i="1" s="1"/>
  <c r="MZ47" i="1" a="1"/>
  <c r="MZ47" i="1" s="1"/>
  <c r="DD47" i="1"/>
  <c r="CZ48" i="1" s="1"/>
  <c r="DC64" i="1"/>
  <c r="DD64" i="1" s="1"/>
  <c r="KO65" i="1"/>
  <c r="CJ65" i="1"/>
  <c r="OC65" i="1"/>
  <c r="KS65" i="1"/>
  <c r="DN64" i="1"/>
  <c r="CJ64" i="1"/>
  <c r="LL65" i="1"/>
  <c r="ER64" i="1"/>
  <c r="NT65" i="1"/>
  <c r="CL64" i="1"/>
  <c r="CE64" i="1"/>
  <c r="KO64" i="1"/>
  <c r="KP64" i="1"/>
  <c r="ES64" i="1"/>
  <c r="NC49" i="1"/>
  <c r="DN65" i="1"/>
  <c r="KL64" i="1"/>
  <c r="CF65" i="1"/>
  <c r="MQ49" i="1"/>
  <c r="NT64" i="1"/>
  <c r="NA49" i="1"/>
  <c r="DK64" i="1"/>
  <c r="CE65" i="1"/>
  <c r="CG64" i="1"/>
  <c r="ES65" i="1"/>
  <c r="KP65" i="1"/>
  <c r="ET65" i="1"/>
  <c r="DC49" i="1"/>
  <c r="CN64" i="1"/>
  <c r="KL65" i="1"/>
  <c r="NP49" i="1"/>
  <c r="EB64" i="1"/>
  <c r="CG65" i="1"/>
  <c r="NQ49" i="1"/>
  <c r="DO64" i="1"/>
  <c r="CK65" i="1"/>
  <c r="DM64" i="1"/>
  <c r="ATL64" i="1"/>
  <c r="CN65" i="1"/>
  <c r="DK65" i="1"/>
  <c r="ET64" i="1"/>
  <c r="CH65" i="1"/>
  <c r="CI65" i="1"/>
  <c r="DX65" i="1"/>
  <c r="LQ49" i="1"/>
  <c r="CM65" i="1"/>
  <c r="NO49" i="1"/>
  <c r="EB65" i="1"/>
  <c r="NS65" i="1"/>
  <c r="NN49" i="1"/>
  <c r="NR49" i="1"/>
  <c r="ATL65" i="1"/>
  <c r="DO65" i="1"/>
  <c r="CK64" i="1"/>
  <c r="DM65" i="1"/>
  <c r="KS64" i="1"/>
  <c r="OA64" i="1"/>
  <c r="CI64" i="1"/>
  <c r="DX64" i="1"/>
  <c r="CH64" i="1"/>
  <c r="KT64" i="1"/>
  <c r="CM64" i="1"/>
  <c r="NS64" i="1"/>
  <c r="OC64" i="1"/>
  <c r="CF64" i="1"/>
  <c r="OA65" i="1"/>
  <c r="ER65" i="1"/>
  <c r="KT65" i="1"/>
  <c r="CL65" i="1"/>
  <c r="LL64" i="1"/>
  <c r="G511" i="4"/>
  <c r="H560" i="4"/>
  <c r="I561" i="4"/>
  <c r="P498" i="4"/>
  <c r="C499" i="4"/>
  <c r="B499" i="4" s="1"/>
  <c r="F563" i="4"/>
  <c r="E563" i="4"/>
  <c r="R563" i="4" s="1"/>
  <c r="D563" i="4"/>
  <c r="Q563" i="4" s="1"/>
  <c r="U555" i="4"/>
  <c r="U552" i="4"/>
  <c r="U558" i="4"/>
  <c r="V499" i="4"/>
  <c r="S482" i="4"/>
  <c r="A564" i="4"/>
  <c r="AAH46" i="1" l="1" a="1"/>
  <c r="AAH46" i="1" s="1"/>
  <c r="AAH56" i="1" a="1"/>
  <c r="AAH56" i="1" s="1"/>
  <c r="AAH57" i="1" a="1"/>
  <c r="AAH57" i="1" s="1"/>
  <c r="AAH58" i="1" a="1"/>
  <c r="AAH58" i="1" s="1"/>
  <c r="AAI26" i="1"/>
  <c r="AAH40" i="1" a="1"/>
  <c r="AAH40" i="1" s="1"/>
  <c r="AAH4" i="1"/>
  <c r="AAH60" i="1" a="1"/>
  <c r="AAH60" i="1" s="1"/>
  <c r="AAH104" i="1" a="1"/>
  <c r="AAH104" i="1" s="1"/>
  <c r="AAH61" i="1" a="1"/>
  <c r="AAH61" i="1" s="1"/>
  <c r="AAH100" i="1" a="1"/>
  <c r="AAH100" i="1" s="1"/>
  <c r="AAH87" i="1" a="1"/>
  <c r="AAH87" i="1" s="1"/>
  <c r="AAH86" i="1" a="1"/>
  <c r="AAH86" i="1" s="1"/>
  <c r="AAH82" i="1" a="1"/>
  <c r="AAH82" i="1" s="1"/>
  <c r="AAH52" i="1" a="1"/>
  <c r="AAH52" i="1" s="1"/>
  <c r="AAH105" i="1" a="1"/>
  <c r="AAH105" i="1" s="1"/>
  <c r="AAH41" i="1" a="1"/>
  <c r="AAH41" i="1" s="1"/>
  <c r="AAH106" i="1" a="1"/>
  <c r="AAH106" i="1" s="1"/>
  <c r="AAH59" i="1" a="1"/>
  <c r="AAH59" i="1" s="1"/>
  <c r="AAH94" i="1" a="1"/>
  <c r="AAH94" i="1" s="1"/>
  <c r="AAH99" i="1" a="1"/>
  <c r="AAH99" i="1" s="1"/>
  <c r="AAH89" i="1" a="1"/>
  <c r="AAH89" i="1" s="1"/>
  <c r="AAH96" i="1" a="1"/>
  <c r="AAH96" i="1" s="1"/>
  <c r="AAH47" i="1" a="1"/>
  <c r="AAH47" i="1" s="1"/>
  <c r="AAH95" i="1" a="1"/>
  <c r="AAH95" i="1" s="1"/>
  <c r="AAH39" i="1" a="1"/>
  <c r="AAH39" i="1" s="1"/>
  <c r="AAH48" i="1" a="1"/>
  <c r="AAH48" i="1" s="1"/>
  <c r="AAH83" i="1" a="1"/>
  <c r="AAH83" i="1" s="1"/>
  <c r="AAH97" i="1" a="1"/>
  <c r="AAH97" i="1" s="1"/>
  <c r="AAH88" i="1" a="1"/>
  <c r="AAH88" i="1" s="1"/>
  <c r="AAH98" i="1" a="1"/>
  <c r="AAH98" i="1" s="1"/>
  <c r="AAH93" i="1" a="1"/>
  <c r="AAH93" i="1" s="1"/>
  <c r="AAH49" i="1" a="1"/>
  <c r="AAH49" i="1" s="1"/>
  <c r="AAH84" i="1" a="1"/>
  <c r="AAH84" i="1" s="1"/>
  <c r="AAH50" i="1" a="1"/>
  <c r="AAH50" i="1" s="1"/>
  <c r="AAH45" i="1" a="1"/>
  <c r="AAH45" i="1" s="1"/>
  <c r="AAH51" i="1" a="1"/>
  <c r="AAH51" i="1" s="1"/>
  <c r="AAH85" i="1" a="1"/>
  <c r="AAH85" i="1" s="1"/>
  <c r="AAH108" i="1" a="1"/>
  <c r="AAH108" i="1" s="1"/>
  <c r="AAH53" i="1" a="1"/>
  <c r="AAH53" i="1" s="1"/>
  <c r="AAH54" i="1" a="1"/>
  <c r="AAH54" i="1" s="1"/>
  <c r="AAH107" i="1" a="1"/>
  <c r="AAH107" i="1" s="1"/>
  <c r="AAH55" i="1" a="1"/>
  <c r="AAH55" i="1" s="1"/>
  <c r="AAH62" i="1" a="1"/>
  <c r="AAH62" i="1" s="1"/>
  <c r="AAH63" i="1" a="1"/>
  <c r="AAH63" i="1" s="1"/>
  <c r="AAH64" i="1" a="1"/>
  <c r="AAH64" i="1" s="1"/>
  <c r="AAH65" i="1" a="1"/>
  <c r="AAH65" i="1" s="1"/>
  <c r="AAH66" i="1" a="1"/>
  <c r="AAH66" i="1" s="1"/>
  <c r="AAH67" i="1" a="1"/>
  <c r="AAH67" i="1" s="1"/>
  <c r="AAH68" i="1" a="1"/>
  <c r="AAH68" i="1" s="1"/>
  <c r="AAH69" i="1" a="1"/>
  <c r="AAH69" i="1" s="1"/>
  <c r="AAH70" i="1" a="1"/>
  <c r="AAH70" i="1" s="1"/>
  <c r="AAH71" i="1" a="1"/>
  <c r="AAH71" i="1" s="1"/>
  <c r="AAH72" i="1" a="1"/>
  <c r="AAH72" i="1" s="1"/>
  <c r="AAH73" i="1" a="1"/>
  <c r="AAH73" i="1" s="1"/>
  <c r="AAH74" i="1" a="1"/>
  <c r="AAH74" i="1" s="1"/>
  <c r="AAH75" i="1" a="1"/>
  <c r="AAH75" i="1" s="1"/>
  <c r="AAH76" i="1" a="1"/>
  <c r="AAH76" i="1" s="1"/>
  <c r="AAH77" i="1" a="1"/>
  <c r="AAH77" i="1" s="1"/>
  <c r="AAH78" i="1" a="1"/>
  <c r="AAH78" i="1" s="1"/>
  <c r="JE159" i="4"/>
  <c r="YT4" i="1" s="1"/>
  <c r="SD72" i="1" a="1"/>
  <c r="SD72" i="1" s="1"/>
  <c r="SD54" i="1" a="1"/>
  <c r="SD54" i="1" s="1"/>
  <c r="SD108" i="1" a="1"/>
  <c r="SD108" i="1" s="1"/>
  <c r="SD66" i="1" a="1"/>
  <c r="SD66" i="1" s="1"/>
  <c r="SD88" i="1" a="1"/>
  <c r="SD88" i="1" s="1"/>
  <c r="SD94" i="1" a="1"/>
  <c r="SD94" i="1" s="1"/>
  <c r="SD100" i="1" a="1"/>
  <c r="SD100" i="1" s="1"/>
  <c r="SD62" i="1" a="1"/>
  <c r="SD62" i="1" s="1"/>
  <c r="SD53" i="1" a="1"/>
  <c r="SD53" i="1" s="1"/>
  <c r="SD45" i="1" a="1"/>
  <c r="SD45" i="1" s="1"/>
  <c r="SD85" i="1" a="1"/>
  <c r="SD85" i="1" s="1"/>
  <c r="SD51" i="1" a="1"/>
  <c r="SD51" i="1" s="1"/>
  <c r="SD46" i="1" a="1"/>
  <c r="SD46" i="1" s="1"/>
  <c r="SD71" i="1" a="1"/>
  <c r="SD71" i="1" s="1"/>
  <c r="SD39" i="1" a="1"/>
  <c r="SD39" i="1" s="1"/>
  <c r="SD67" i="1" a="1"/>
  <c r="SD67" i="1" s="1"/>
  <c r="SD56" i="1" a="1"/>
  <c r="SD56" i="1" s="1"/>
  <c r="SD65" i="1" a="1"/>
  <c r="SD65" i="1" s="1"/>
  <c r="SD97" i="1" a="1"/>
  <c r="SD97" i="1" s="1"/>
  <c r="SD47" i="1" a="1"/>
  <c r="SD47" i="1" s="1"/>
  <c r="SD52" i="1" a="1"/>
  <c r="SD52" i="1" s="1"/>
  <c r="SD49" i="1" a="1"/>
  <c r="SD49" i="1" s="1"/>
  <c r="SD98" i="1" a="1"/>
  <c r="SD98" i="1" s="1"/>
  <c r="SD84" i="1" a="1"/>
  <c r="SD84" i="1" s="1"/>
  <c r="SD105" i="1" a="1"/>
  <c r="SD105" i="1" s="1"/>
  <c r="SD57" i="1" a="1"/>
  <c r="SD57" i="1" s="1"/>
  <c r="SD73" i="1" a="1"/>
  <c r="SD73" i="1" s="1"/>
  <c r="SD104" i="1" a="1"/>
  <c r="SD104" i="1" s="1"/>
  <c r="SD41" i="1" a="1"/>
  <c r="SD41" i="1" s="1"/>
  <c r="SD87" i="1" a="1"/>
  <c r="SD87" i="1" s="1"/>
  <c r="SD61" i="1" a="1"/>
  <c r="SD61" i="1" s="1"/>
  <c r="SD60" i="1" a="1"/>
  <c r="SD60" i="1" s="1"/>
  <c r="SD70" i="1" a="1"/>
  <c r="SD70" i="1" s="1"/>
  <c r="SD82" i="1" a="1"/>
  <c r="SD82" i="1" s="1"/>
  <c r="SD58" i="1" a="1"/>
  <c r="SD58" i="1" s="1"/>
  <c r="SD63" i="1" a="1"/>
  <c r="SD63" i="1" s="1"/>
  <c r="SD83" i="1" a="1"/>
  <c r="SD83" i="1" s="1"/>
  <c r="SD64" i="1" a="1"/>
  <c r="SD64" i="1" s="1"/>
  <c r="SD55" i="1" a="1"/>
  <c r="SD55" i="1" s="1"/>
  <c r="SD89" i="1" a="1"/>
  <c r="SD89" i="1" s="1"/>
  <c r="SD48" i="1" a="1"/>
  <c r="SD48" i="1" s="1"/>
  <c r="SD59" i="1" a="1"/>
  <c r="SD59" i="1" s="1"/>
  <c r="SD68" i="1" a="1"/>
  <c r="SD68" i="1" s="1"/>
  <c r="SD96" i="1" a="1"/>
  <c r="SD96" i="1" s="1"/>
  <c r="SD99" i="1" a="1"/>
  <c r="SD99" i="1" s="1"/>
  <c r="SD86" i="1" a="1"/>
  <c r="SD86" i="1" s="1"/>
  <c r="SD93" i="1" a="1"/>
  <c r="SD93" i="1" s="1"/>
  <c r="SD40" i="1" a="1"/>
  <c r="SD40" i="1" s="1"/>
  <c r="SD107" i="1" a="1"/>
  <c r="SD107" i="1" s="1"/>
  <c r="SD50" i="1" a="1"/>
  <c r="SD50" i="1" s="1"/>
  <c r="SD95" i="1" a="1"/>
  <c r="SD95" i="1" s="1"/>
  <c r="SD106" i="1" a="1"/>
  <c r="SD106" i="1" s="1"/>
  <c r="SD69" i="1" a="1"/>
  <c r="SD69" i="1" s="1"/>
  <c r="SD74" i="1" a="1"/>
  <c r="SD74" i="1" s="1"/>
  <c r="SD75" i="1" a="1"/>
  <c r="SD75" i="1" s="1"/>
  <c r="SD76" i="1" a="1"/>
  <c r="SD76" i="1" s="1"/>
  <c r="SD77" i="1" a="1"/>
  <c r="SD77" i="1" s="1"/>
  <c r="SD78" i="1" a="1"/>
  <c r="SD78" i="1" s="1"/>
  <c r="FW159" i="4"/>
  <c r="VL4" i="1" s="1"/>
  <c r="CP159" i="4"/>
  <c r="SE4" i="1" s="1"/>
  <c r="CQ157" i="4"/>
  <c r="DD65" i="1"/>
  <c r="CZ66" i="1" s="1"/>
  <c r="CZ65" i="1"/>
  <c r="AT65" i="1" s="1"/>
  <c r="AT48" i="1"/>
  <c r="ER98" i="1"/>
  <c r="DC97" i="1"/>
  <c r="KP97" i="1"/>
  <c r="DO97" i="1"/>
  <c r="KO98" i="1"/>
  <c r="DK98" i="1"/>
  <c r="NA97" i="1"/>
  <c r="ATL98" i="1"/>
  <c r="DD98" i="1"/>
  <c r="EB97" i="1"/>
  <c r="DN98" i="1"/>
  <c r="KT98" i="1"/>
  <c r="KS97" i="1"/>
  <c r="DD48" i="1"/>
  <c r="CZ49" i="1" s="1"/>
  <c r="NB49" i="1"/>
  <c r="NB66" i="1" s="1"/>
  <c r="CH49" i="1"/>
  <c r="DK49" i="1"/>
  <c r="CE49" i="1"/>
  <c r="LQ66" i="1"/>
  <c r="EB49" i="1"/>
  <c r="DX49" i="1"/>
  <c r="NP66" i="1"/>
  <c r="NK66" i="1"/>
  <c r="CI49" i="1"/>
  <c r="NA66" i="1"/>
  <c r="LL49" i="1"/>
  <c r="OA49" i="1"/>
  <c r="CN49" i="1"/>
  <c r="CL49" i="1"/>
  <c r="KS49" i="1"/>
  <c r="DC66" i="1"/>
  <c r="NT49" i="1"/>
  <c r="ET49" i="1"/>
  <c r="MP49" i="1" a="1"/>
  <c r="MP49" i="1" s="1"/>
  <c r="MQ66" i="1"/>
  <c r="MP66" i="1" s="1" a="1"/>
  <c r="MP66" i="1" s="1"/>
  <c r="ER49" i="1"/>
  <c r="CK49" i="1"/>
  <c r="ATL49" i="1"/>
  <c r="CF49" i="1"/>
  <c r="DM49" i="1"/>
  <c r="KL49" i="1"/>
  <c r="CJ49" i="1"/>
  <c r="OC49" i="1"/>
  <c r="NR66" i="1"/>
  <c r="DN49" i="1"/>
  <c r="NS49" i="1"/>
  <c r="NN66" i="1"/>
  <c r="DO49" i="1"/>
  <c r="NC66" i="1"/>
  <c r="CG49" i="1"/>
  <c r="ES49" i="1"/>
  <c r="CM49" i="1"/>
  <c r="NQ66" i="1"/>
  <c r="KP49" i="1"/>
  <c r="KT49" i="1"/>
  <c r="NO66" i="1"/>
  <c r="LQ50" i="1"/>
  <c r="KO49" i="1"/>
  <c r="H561" i="4"/>
  <c r="U561" i="4" s="1"/>
  <c r="I562" i="4"/>
  <c r="G512" i="4"/>
  <c r="P499" i="4"/>
  <c r="C500" i="4"/>
  <c r="B500" i="4" s="1"/>
  <c r="F564" i="4"/>
  <c r="E564" i="4"/>
  <c r="R564" i="4" s="1"/>
  <c r="D564" i="4"/>
  <c r="Q564" i="4" s="1"/>
  <c r="V500" i="4"/>
  <c r="U556" i="4"/>
  <c r="U559" i="4"/>
  <c r="S483" i="4"/>
  <c r="A565" i="4"/>
  <c r="AAI41" i="1" l="1" a="1"/>
  <c r="AAI41" i="1" s="1"/>
  <c r="AAI56" i="1" a="1"/>
  <c r="AAI56" i="1" s="1"/>
  <c r="AAI46" i="1" a="1"/>
  <c r="AAI46" i="1" s="1"/>
  <c r="AAI57" i="1" a="1"/>
  <c r="AAI57" i="1" s="1"/>
  <c r="AAI40" i="1" a="1"/>
  <c r="AAI40" i="1" s="1"/>
  <c r="AAI58" i="1" a="1"/>
  <c r="AAI58" i="1" s="1"/>
  <c r="AAJ26" i="1"/>
  <c r="AAI59" i="1" a="1"/>
  <c r="AAI59" i="1" s="1"/>
  <c r="AAI100" i="1" a="1"/>
  <c r="AAI100" i="1" s="1"/>
  <c r="AAI107" i="1" a="1"/>
  <c r="AAI107" i="1" s="1"/>
  <c r="AAI89" i="1" a="1"/>
  <c r="AAI89" i="1" s="1"/>
  <c r="AAI84" i="1" a="1"/>
  <c r="AAI84" i="1" s="1"/>
  <c r="AAI95" i="1" a="1"/>
  <c r="AAI95" i="1" s="1"/>
  <c r="AAI47" i="1" a="1"/>
  <c r="AAI47" i="1" s="1"/>
  <c r="AAI97" i="1" a="1"/>
  <c r="AAI97" i="1" s="1"/>
  <c r="AAI39" i="1" a="1"/>
  <c r="AAI39" i="1" s="1"/>
  <c r="AAI83" i="1" a="1"/>
  <c r="AAI83" i="1" s="1"/>
  <c r="AAI48" i="1" a="1"/>
  <c r="AAI48" i="1" s="1"/>
  <c r="AAI49" i="1" a="1"/>
  <c r="AAI49" i="1" s="1"/>
  <c r="AAI82" i="1" a="1"/>
  <c r="AAI82" i="1" s="1"/>
  <c r="AAI85" i="1" a="1"/>
  <c r="AAI85" i="1" s="1"/>
  <c r="AAI93" i="1" a="1"/>
  <c r="AAI93" i="1" s="1"/>
  <c r="AAI53" i="1" a="1"/>
  <c r="AAI53" i="1" s="1"/>
  <c r="AAI54" i="1" a="1"/>
  <c r="AAI54" i="1" s="1"/>
  <c r="AAI99" i="1" a="1"/>
  <c r="AAI99" i="1" s="1"/>
  <c r="AAI94" i="1" a="1"/>
  <c r="AAI94" i="1" s="1"/>
  <c r="AAI4" i="1"/>
  <c r="AAI60" i="1" a="1"/>
  <c r="AAI60" i="1" s="1"/>
  <c r="AAI104" i="1" a="1"/>
  <c r="AAI104" i="1" s="1"/>
  <c r="AAI61" i="1" a="1"/>
  <c r="AAI61" i="1" s="1"/>
  <c r="AAI108" i="1" a="1"/>
  <c r="AAI108" i="1" s="1"/>
  <c r="AAI96" i="1" a="1"/>
  <c r="AAI96" i="1" s="1"/>
  <c r="AAI86" i="1" a="1"/>
  <c r="AAI86" i="1" s="1"/>
  <c r="AAI45" i="1" a="1"/>
  <c r="AAI45" i="1" s="1"/>
  <c r="AAI88" i="1" a="1"/>
  <c r="AAI88" i="1" s="1"/>
  <c r="AAI98" i="1" a="1"/>
  <c r="AAI98" i="1" s="1"/>
  <c r="AAI87" i="1" a="1"/>
  <c r="AAI87" i="1" s="1"/>
  <c r="AAI50" i="1" a="1"/>
  <c r="AAI50" i="1" s="1"/>
  <c r="AAI51" i="1" a="1"/>
  <c r="AAI51" i="1" s="1"/>
  <c r="AAI52" i="1" a="1"/>
  <c r="AAI52" i="1" s="1"/>
  <c r="AAI105" i="1" a="1"/>
  <c r="AAI105" i="1" s="1"/>
  <c r="AAI106" i="1" a="1"/>
  <c r="AAI106" i="1" s="1"/>
  <c r="AAI55" i="1" a="1"/>
  <c r="AAI55" i="1" s="1"/>
  <c r="AAI62" i="1" a="1"/>
  <c r="AAI62" i="1" s="1"/>
  <c r="AAI63" i="1" a="1"/>
  <c r="AAI63" i="1" s="1"/>
  <c r="AAI64" i="1" a="1"/>
  <c r="AAI64" i="1" s="1"/>
  <c r="AAI65" i="1" a="1"/>
  <c r="AAI65" i="1" s="1"/>
  <c r="AAI66" i="1" a="1"/>
  <c r="AAI66" i="1" s="1"/>
  <c r="AAI67" i="1" a="1"/>
  <c r="AAI67" i="1" s="1"/>
  <c r="AAI68" i="1" a="1"/>
  <c r="AAI68" i="1" s="1"/>
  <c r="AAI69" i="1" a="1"/>
  <c r="AAI69" i="1" s="1"/>
  <c r="AAI70" i="1" a="1"/>
  <c r="AAI70" i="1" s="1"/>
  <c r="AAI71" i="1" a="1"/>
  <c r="AAI71" i="1" s="1"/>
  <c r="AAI72" i="1" a="1"/>
  <c r="AAI72" i="1" s="1"/>
  <c r="AAI73" i="1" a="1"/>
  <c r="AAI73" i="1" s="1"/>
  <c r="AAI74" i="1" a="1"/>
  <c r="AAI74" i="1" s="1"/>
  <c r="AAI75" i="1" a="1"/>
  <c r="AAI75" i="1" s="1"/>
  <c r="AAI76" i="1" a="1"/>
  <c r="AAI76" i="1" s="1"/>
  <c r="AAI77" i="1" a="1"/>
  <c r="AAI77" i="1" s="1"/>
  <c r="AAI78" i="1" a="1"/>
  <c r="AAI78" i="1" s="1"/>
  <c r="JF159" i="4"/>
  <c r="YU4" i="1" s="1"/>
  <c r="CQ159" i="4"/>
  <c r="SF4" i="1" s="1"/>
  <c r="CR157" i="4"/>
  <c r="FX159" i="4"/>
  <c r="VM4" i="1" s="1"/>
  <c r="SE73" i="1" a="1"/>
  <c r="SE73" i="1" s="1"/>
  <c r="SE89" i="1" a="1"/>
  <c r="SE89" i="1" s="1"/>
  <c r="SE60" i="1" a="1"/>
  <c r="SE60" i="1" s="1"/>
  <c r="SE71" i="1" a="1"/>
  <c r="SE71" i="1" s="1"/>
  <c r="SE70" i="1" a="1"/>
  <c r="SE70" i="1" s="1"/>
  <c r="SE98" i="1" a="1"/>
  <c r="SE98" i="1" s="1"/>
  <c r="SE55" i="1" a="1"/>
  <c r="SE55" i="1" s="1"/>
  <c r="SE48" i="1" a="1"/>
  <c r="SE48" i="1" s="1"/>
  <c r="SE47" i="1" a="1"/>
  <c r="SE47" i="1" s="1"/>
  <c r="SE100" i="1" a="1"/>
  <c r="SE100" i="1" s="1"/>
  <c r="SE45" i="1" a="1"/>
  <c r="SE45" i="1" s="1"/>
  <c r="SE72" i="1" a="1"/>
  <c r="SE72" i="1" s="1"/>
  <c r="SE57" i="1" a="1"/>
  <c r="SE57" i="1" s="1"/>
  <c r="SE53" i="1" a="1"/>
  <c r="SE53" i="1" s="1"/>
  <c r="SE54" i="1" a="1"/>
  <c r="SE54" i="1" s="1"/>
  <c r="SE106" i="1" a="1"/>
  <c r="SE106" i="1" s="1"/>
  <c r="SE86" i="1" a="1"/>
  <c r="SE86" i="1" s="1"/>
  <c r="SE97" i="1" a="1"/>
  <c r="SE97" i="1" s="1"/>
  <c r="SE40" i="1" a="1"/>
  <c r="SE40" i="1" s="1"/>
  <c r="SE51" i="1" a="1"/>
  <c r="SE51" i="1" s="1"/>
  <c r="SE67" i="1" a="1"/>
  <c r="SE67" i="1" s="1"/>
  <c r="SE74" i="1" a="1"/>
  <c r="SE74" i="1" s="1"/>
  <c r="SE69" i="1" a="1"/>
  <c r="SE69" i="1" s="1"/>
  <c r="SE82" i="1" a="1"/>
  <c r="SE82" i="1" s="1"/>
  <c r="SE49" i="1" a="1"/>
  <c r="SE49" i="1" s="1"/>
  <c r="SE65" i="1" a="1"/>
  <c r="SE65" i="1" s="1"/>
  <c r="SE93" i="1" a="1"/>
  <c r="SE93" i="1" s="1"/>
  <c r="SE41" i="1" a="1"/>
  <c r="SE41" i="1" s="1"/>
  <c r="SE96" i="1" a="1"/>
  <c r="SE96" i="1" s="1"/>
  <c r="SE64" i="1" a="1"/>
  <c r="SE64" i="1" s="1"/>
  <c r="SE94" i="1" a="1"/>
  <c r="SE94" i="1" s="1"/>
  <c r="SE46" i="1" a="1"/>
  <c r="SE46" i="1" s="1"/>
  <c r="SE58" i="1" a="1"/>
  <c r="SE58" i="1" s="1"/>
  <c r="SE108" i="1" a="1"/>
  <c r="SE108" i="1" s="1"/>
  <c r="SE83" i="1" a="1"/>
  <c r="SE83" i="1" s="1"/>
  <c r="SE50" i="1" a="1"/>
  <c r="SE50" i="1" s="1"/>
  <c r="SE107" i="1" a="1"/>
  <c r="SE107" i="1" s="1"/>
  <c r="SE95" i="1" a="1"/>
  <c r="SE95" i="1" s="1"/>
  <c r="SE99" i="1" a="1"/>
  <c r="SE99" i="1" s="1"/>
  <c r="SE104" i="1" a="1"/>
  <c r="SE104" i="1" s="1"/>
  <c r="SE63" i="1" a="1"/>
  <c r="SE63" i="1" s="1"/>
  <c r="SE68" i="1" a="1"/>
  <c r="SE68" i="1" s="1"/>
  <c r="SE61" i="1" a="1"/>
  <c r="SE61" i="1" s="1"/>
  <c r="SE62" i="1" a="1"/>
  <c r="SE62" i="1" s="1"/>
  <c r="SE105" i="1" a="1"/>
  <c r="SE105" i="1" s="1"/>
  <c r="SE59" i="1" a="1"/>
  <c r="SE59" i="1" s="1"/>
  <c r="SE85" i="1" a="1"/>
  <c r="SE85" i="1" s="1"/>
  <c r="SE39" i="1" a="1"/>
  <c r="SE39" i="1" s="1"/>
  <c r="SE84" i="1" a="1"/>
  <c r="SE84" i="1" s="1"/>
  <c r="SE88" i="1" a="1"/>
  <c r="SE88" i="1" s="1"/>
  <c r="SE66" i="1" a="1"/>
  <c r="SE66" i="1" s="1"/>
  <c r="SE87" i="1" a="1"/>
  <c r="SE87" i="1" s="1"/>
  <c r="SE52" i="1" a="1"/>
  <c r="SE52" i="1" s="1"/>
  <c r="SE56" i="1" a="1"/>
  <c r="SE56" i="1" s="1"/>
  <c r="SE75" i="1" a="1"/>
  <c r="SE75" i="1" s="1"/>
  <c r="SE76" i="1" a="1"/>
  <c r="SE76" i="1" s="1"/>
  <c r="SE77" i="1" a="1"/>
  <c r="SE77" i="1" s="1"/>
  <c r="SE78" i="1" a="1"/>
  <c r="SE78" i="1" s="1"/>
  <c r="MZ66" i="1" a="1"/>
  <c r="MZ66" i="1" s="1"/>
  <c r="MZ49" i="1" a="1"/>
  <c r="MZ49" i="1" s="1"/>
  <c r="ES66" i="1"/>
  <c r="OC66" i="1"/>
  <c r="CK66" i="1"/>
  <c r="DC51" i="1"/>
  <c r="CG66" i="1"/>
  <c r="CJ66" i="1"/>
  <c r="ER50" i="1"/>
  <c r="NK51" i="1"/>
  <c r="CH50" i="1"/>
  <c r="KL66" i="1"/>
  <c r="NP51" i="1"/>
  <c r="KS66" i="1"/>
  <c r="KO50" i="1"/>
  <c r="NS50" i="1"/>
  <c r="ES50" i="1"/>
  <c r="ER66" i="1"/>
  <c r="MQ51" i="1"/>
  <c r="DX50" i="1"/>
  <c r="KO66" i="1"/>
  <c r="DM66" i="1"/>
  <c r="LQ52" i="1"/>
  <c r="LQ67" i="1"/>
  <c r="CL66" i="1"/>
  <c r="DX66" i="1"/>
  <c r="KS50" i="1"/>
  <c r="ATL50" i="1"/>
  <c r="NO51" i="1"/>
  <c r="KP50" i="1"/>
  <c r="NC51" i="1"/>
  <c r="CF66" i="1"/>
  <c r="DK50" i="1"/>
  <c r="CN66" i="1"/>
  <c r="KT66" i="1"/>
  <c r="DO66" i="1"/>
  <c r="CF50" i="1"/>
  <c r="NN51" i="1"/>
  <c r="DM50" i="1"/>
  <c r="DM67" i="1" s="1"/>
  <c r="CI50" i="1"/>
  <c r="KT50" i="1"/>
  <c r="OA66" i="1"/>
  <c r="EB66" i="1"/>
  <c r="CJ50" i="1"/>
  <c r="NS66" i="1"/>
  <c r="ATL66" i="1"/>
  <c r="NT50" i="1"/>
  <c r="LL66" i="1"/>
  <c r="LQ51" i="1"/>
  <c r="KP66" i="1"/>
  <c r="DO50" i="1"/>
  <c r="DO67" i="1" s="1"/>
  <c r="NA51" i="1"/>
  <c r="ET50" i="1"/>
  <c r="CE50" i="1"/>
  <c r="DN66" i="1"/>
  <c r="OA50" i="1"/>
  <c r="NQ51" i="1"/>
  <c r="ET66" i="1"/>
  <c r="CE66" i="1"/>
  <c r="DN50" i="1"/>
  <c r="DN67" i="1" s="1"/>
  <c r="KL50" i="1"/>
  <c r="CL50" i="1"/>
  <c r="DK66" i="1"/>
  <c r="EB50" i="1"/>
  <c r="LL50" i="1"/>
  <c r="NT66" i="1"/>
  <c r="CG50" i="1"/>
  <c r="CM66" i="1"/>
  <c r="CK50" i="1"/>
  <c r="CI66" i="1"/>
  <c r="CM50" i="1"/>
  <c r="OC50" i="1"/>
  <c r="NR51" i="1"/>
  <c r="CN50" i="1"/>
  <c r="CH66" i="1"/>
  <c r="G513" i="4"/>
  <c r="H562" i="4"/>
  <c r="U562" i="4" s="1"/>
  <c r="I563" i="4"/>
  <c r="P500" i="4"/>
  <c r="C501" i="4"/>
  <c r="B501" i="4" s="1"/>
  <c r="E565" i="4"/>
  <c r="R565" i="4" s="1"/>
  <c r="D565" i="4"/>
  <c r="Q565" i="4" s="1"/>
  <c r="F565" i="4"/>
  <c r="U560" i="4"/>
  <c r="V501" i="4"/>
  <c r="S484" i="4"/>
  <c r="A566" i="4"/>
  <c r="AAJ107" i="1" l="1" a="1"/>
  <c r="AAJ107" i="1" s="1"/>
  <c r="AAJ56" i="1" a="1"/>
  <c r="AAJ56" i="1" s="1"/>
  <c r="AAJ57" i="1" a="1"/>
  <c r="AAJ57" i="1" s="1"/>
  <c r="AAJ58" i="1" a="1"/>
  <c r="AAJ58" i="1" s="1"/>
  <c r="AAJ4" i="1"/>
  <c r="AAJ59" i="1" a="1"/>
  <c r="AAJ59" i="1" s="1"/>
  <c r="AAK26" i="1"/>
  <c r="AAJ60" i="1" a="1"/>
  <c r="AAJ60" i="1" s="1"/>
  <c r="AAJ108" i="1" a="1"/>
  <c r="AAJ108" i="1" s="1"/>
  <c r="AAJ104" i="1" a="1"/>
  <c r="AAJ104" i="1" s="1"/>
  <c r="AAJ82" i="1" a="1"/>
  <c r="AAJ82" i="1" s="1"/>
  <c r="AAJ96" i="1" a="1"/>
  <c r="AAJ96" i="1" s="1"/>
  <c r="AAJ47" i="1" a="1"/>
  <c r="AAJ47" i="1" s="1"/>
  <c r="AAJ39" i="1" a="1"/>
  <c r="AAJ39" i="1" s="1"/>
  <c r="AAJ86" i="1" a="1"/>
  <c r="AAJ86" i="1" s="1"/>
  <c r="AAJ45" i="1" a="1"/>
  <c r="AAJ45" i="1" s="1"/>
  <c r="AAJ85" i="1" a="1"/>
  <c r="AAJ85" i="1" s="1"/>
  <c r="AAJ87" i="1" a="1"/>
  <c r="AAJ87" i="1" s="1"/>
  <c r="AAJ84" i="1" a="1"/>
  <c r="AAJ84" i="1" s="1"/>
  <c r="AAJ88" i="1" a="1"/>
  <c r="AAJ88" i="1" s="1"/>
  <c r="AAJ93" i="1" a="1"/>
  <c r="AAJ93" i="1" s="1"/>
  <c r="AAJ40" i="1" a="1"/>
  <c r="AAJ40" i="1" s="1"/>
  <c r="AAJ54" i="1" a="1"/>
  <c r="AAJ54" i="1" s="1"/>
  <c r="AAJ55" i="1" a="1"/>
  <c r="AAJ55" i="1" s="1"/>
  <c r="AAJ41" i="1" a="1"/>
  <c r="AAJ41" i="1" s="1"/>
  <c r="AAJ99" i="1" a="1"/>
  <c r="AAJ99" i="1" s="1"/>
  <c r="AAJ100" i="1" a="1"/>
  <c r="AAJ100" i="1" s="1"/>
  <c r="AAJ46" i="1" a="1"/>
  <c r="AAJ46" i="1" s="1"/>
  <c r="AAJ89" i="1" a="1"/>
  <c r="AAJ89" i="1" s="1"/>
  <c r="AAJ61" i="1" a="1"/>
  <c r="AAJ61" i="1" s="1"/>
  <c r="AAJ94" i="1" a="1"/>
  <c r="AAJ94" i="1" s="1"/>
  <c r="AAJ83" i="1" a="1"/>
  <c r="AAJ83" i="1" s="1"/>
  <c r="AAJ95" i="1" a="1"/>
  <c r="AAJ95" i="1" s="1"/>
  <c r="AAJ48" i="1" a="1"/>
  <c r="AAJ48" i="1" s="1"/>
  <c r="AAJ98" i="1" a="1"/>
  <c r="AAJ98" i="1" s="1"/>
  <c r="AAJ97" i="1" a="1"/>
  <c r="AAJ97" i="1" s="1"/>
  <c r="AAJ49" i="1" a="1"/>
  <c r="AAJ49" i="1" s="1"/>
  <c r="AAJ50" i="1" a="1"/>
  <c r="AAJ50" i="1" s="1"/>
  <c r="AAJ51" i="1" a="1"/>
  <c r="AAJ51" i="1" s="1"/>
  <c r="AAJ52" i="1" a="1"/>
  <c r="AAJ52" i="1" s="1"/>
  <c r="AAJ53" i="1" a="1"/>
  <c r="AAJ53" i="1" s="1"/>
  <c r="AAJ105" i="1" a="1"/>
  <c r="AAJ105" i="1" s="1"/>
  <c r="AAJ106" i="1" a="1"/>
  <c r="AAJ106" i="1" s="1"/>
  <c r="AAJ62" i="1" a="1"/>
  <c r="AAJ62" i="1" s="1"/>
  <c r="AAJ63" i="1" a="1"/>
  <c r="AAJ63" i="1" s="1"/>
  <c r="AAJ64" i="1" a="1"/>
  <c r="AAJ64" i="1" s="1"/>
  <c r="AAJ65" i="1" a="1"/>
  <c r="AAJ65" i="1" s="1"/>
  <c r="AAJ66" i="1" a="1"/>
  <c r="AAJ66" i="1" s="1"/>
  <c r="AAJ67" i="1" a="1"/>
  <c r="AAJ67" i="1" s="1"/>
  <c r="AAJ68" i="1" a="1"/>
  <c r="AAJ68" i="1" s="1"/>
  <c r="AAJ69" i="1" a="1"/>
  <c r="AAJ69" i="1" s="1"/>
  <c r="AAJ70" i="1" a="1"/>
  <c r="AAJ70" i="1" s="1"/>
  <c r="AAJ71" i="1" a="1"/>
  <c r="AAJ71" i="1" s="1"/>
  <c r="AAJ72" i="1" a="1"/>
  <c r="AAJ72" i="1" s="1"/>
  <c r="AAJ73" i="1" a="1"/>
  <c r="AAJ73" i="1" s="1"/>
  <c r="AAJ74" i="1" a="1"/>
  <c r="AAJ74" i="1" s="1"/>
  <c r="AAJ75" i="1" a="1"/>
  <c r="AAJ75" i="1" s="1"/>
  <c r="AAJ76" i="1" a="1"/>
  <c r="AAJ76" i="1" s="1"/>
  <c r="AAJ77" i="1" a="1"/>
  <c r="AAJ77" i="1" s="1"/>
  <c r="AAJ78" i="1" a="1"/>
  <c r="AAJ78" i="1" s="1"/>
  <c r="JG159" i="4"/>
  <c r="YV4" i="1" s="1"/>
  <c r="SF67" i="1" a="1"/>
  <c r="SF67" i="1" s="1"/>
  <c r="SF95" i="1" a="1"/>
  <c r="SF95" i="1" s="1"/>
  <c r="SF71" i="1" a="1"/>
  <c r="SF71" i="1" s="1"/>
  <c r="SF75" i="1" a="1"/>
  <c r="SF75" i="1" s="1"/>
  <c r="SF58" i="1" a="1"/>
  <c r="SF58" i="1" s="1"/>
  <c r="SF104" i="1" a="1"/>
  <c r="SF104" i="1" s="1"/>
  <c r="SF72" i="1" a="1"/>
  <c r="SF72" i="1" s="1"/>
  <c r="SF97" i="1" a="1"/>
  <c r="SF97" i="1" s="1"/>
  <c r="SF89" i="1" a="1"/>
  <c r="SF89" i="1" s="1"/>
  <c r="SF53" i="1" a="1"/>
  <c r="SF53" i="1" s="1"/>
  <c r="SF87" i="1" a="1"/>
  <c r="SF87" i="1" s="1"/>
  <c r="SF57" i="1" a="1"/>
  <c r="SF57" i="1" s="1"/>
  <c r="SF65" i="1" a="1"/>
  <c r="SF65" i="1" s="1"/>
  <c r="SF41" i="1" a="1"/>
  <c r="SF41" i="1" s="1"/>
  <c r="SF73" i="1" a="1"/>
  <c r="SF73" i="1" s="1"/>
  <c r="SF99" i="1" a="1"/>
  <c r="SF99" i="1" s="1"/>
  <c r="SF93" i="1" a="1"/>
  <c r="SF93" i="1" s="1"/>
  <c r="SF54" i="1" a="1"/>
  <c r="SF54" i="1" s="1"/>
  <c r="SF66" i="1" a="1"/>
  <c r="SF66" i="1" s="1"/>
  <c r="SF107" i="1" a="1"/>
  <c r="SF107" i="1" s="1"/>
  <c r="SF47" i="1" a="1"/>
  <c r="SF47" i="1" s="1"/>
  <c r="SF40" i="1" a="1"/>
  <c r="SF40" i="1" s="1"/>
  <c r="SF86" i="1" a="1"/>
  <c r="SF86" i="1" s="1"/>
  <c r="SF74" i="1" a="1"/>
  <c r="SF74" i="1" s="1"/>
  <c r="SF48" i="1" a="1"/>
  <c r="SF48" i="1" s="1"/>
  <c r="SF83" i="1" a="1"/>
  <c r="SF83" i="1" s="1"/>
  <c r="SF94" i="1" a="1"/>
  <c r="SF94" i="1" s="1"/>
  <c r="SF108" i="1" a="1"/>
  <c r="SF108" i="1" s="1"/>
  <c r="SF105" i="1" a="1"/>
  <c r="SF105" i="1" s="1"/>
  <c r="SF98" i="1" a="1"/>
  <c r="SF98" i="1" s="1"/>
  <c r="SF62" i="1" a="1"/>
  <c r="SF62" i="1" s="1"/>
  <c r="SF70" i="1" a="1"/>
  <c r="SF70" i="1" s="1"/>
  <c r="SF84" i="1" a="1"/>
  <c r="SF84" i="1" s="1"/>
  <c r="SF68" i="1" a="1"/>
  <c r="SF68" i="1" s="1"/>
  <c r="SF63" i="1" a="1"/>
  <c r="SF63" i="1" s="1"/>
  <c r="SF39" i="1" a="1"/>
  <c r="SF39" i="1" s="1"/>
  <c r="SF96" i="1" a="1"/>
  <c r="SF96" i="1" s="1"/>
  <c r="SF85" i="1" a="1"/>
  <c r="SF85" i="1" s="1"/>
  <c r="SF69" i="1" a="1"/>
  <c r="SF69" i="1" s="1"/>
  <c r="SF82" i="1" a="1"/>
  <c r="SF82" i="1" s="1"/>
  <c r="SF45" i="1" a="1"/>
  <c r="SF45" i="1" s="1"/>
  <c r="SF50" i="1" a="1"/>
  <c r="SF50" i="1" s="1"/>
  <c r="SF52" i="1" a="1"/>
  <c r="SF52" i="1" s="1"/>
  <c r="SF100" i="1" a="1"/>
  <c r="SF100" i="1" s="1"/>
  <c r="SF88" i="1" a="1"/>
  <c r="SF88" i="1" s="1"/>
  <c r="SF49" i="1" a="1"/>
  <c r="SF49" i="1" s="1"/>
  <c r="SF61" i="1" a="1"/>
  <c r="SF61" i="1" s="1"/>
  <c r="SF56" i="1" a="1"/>
  <c r="SF56" i="1" s="1"/>
  <c r="SF51" i="1" a="1"/>
  <c r="SF51" i="1" s="1"/>
  <c r="SF64" i="1" a="1"/>
  <c r="SF64" i="1" s="1"/>
  <c r="SF106" i="1" a="1"/>
  <c r="SF106" i="1" s="1"/>
  <c r="SF55" i="1" a="1"/>
  <c r="SF55" i="1" s="1"/>
  <c r="SF46" i="1" a="1"/>
  <c r="SF46" i="1" s="1"/>
  <c r="SF60" i="1" a="1"/>
  <c r="SF60" i="1" s="1"/>
  <c r="SF59" i="1" a="1"/>
  <c r="SF59" i="1" s="1"/>
  <c r="SF76" i="1" a="1"/>
  <c r="SF76" i="1" s="1"/>
  <c r="SF77" i="1" a="1"/>
  <c r="SF77" i="1" s="1"/>
  <c r="SF78" i="1" a="1"/>
  <c r="SF78" i="1" s="1"/>
  <c r="CS157" i="4"/>
  <c r="CR159" i="4"/>
  <c r="SG4" i="1" s="1"/>
  <c r="FY159" i="4"/>
  <c r="VN4" i="1" s="1"/>
  <c r="AT49" i="1"/>
  <c r="NB51" i="1"/>
  <c r="MZ51" i="1" s="1" a="1"/>
  <c r="MZ51" i="1" s="1"/>
  <c r="NS52" i="1"/>
  <c r="NS67" i="1"/>
  <c r="AT66" i="1"/>
  <c r="DD66" i="1"/>
  <c r="CZ67" i="1" s="1"/>
  <c r="NT51" i="1"/>
  <c r="ET52" i="1"/>
  <c r="ET67" i="1"/>
  <c r="KO52" i="1"/>
  <c r="KO67" i="1"/>
  <c r="KS51" i="1"/>
  <c r="LL52" i="1"/>
  <c r="LL67" i="1"/>
  <c r="ATL52" i="1"/>
  <c r="ATL67" i="1"/>
  <c r="CH51" i="1"/>
  <c r="NP53" i="1"/>
  <c r="NP70" i="1" s="1"/>
  <c r="NP68" i="1"/>
  <c r="NA68" i="1"/>
  <c r="NA53" i="1"/>
  <c r="CI67" i="1"/>
  <c r="CI52" i="1"/>
  <c r="KS52" i="1"/>
  <c r="KS67" i="1"/>
  <c r="EB52" i="1"/>
  <c r="EB67" i="1"/>
  <c r="DX51" i="1"/>
  <c r="KL51" i="1"/>
  <c r="NN53" i="1"/>
  <c r="NN68" i="1"/>
  <c r="DK51" i="1"/>
  <c r="KP51" i="1"/>
  <c r="CL51" i="1"/>
  <c r="CH67" i="1"/>
  <c r="CH52" i="1"/>
  <c r="CN67" i="1"/>
  <c r="CN52" i="1"/>
  <c r="CL52" i="1"/>
  <c r="CL67" i="1"/>
  <c r="CF67" i="1"/>
  <c r="CF52" i="1"/>
  <c r="LQ53" i="1"/>
  <c r="LQ68" i="1"/>
  <c r="LQ54" i="1"/>
  <c r="LQ69" i="1"/>
  <c r="KL52" i="1"/>
  <c r="KL67" i="1"/>
  <c r="NR53" i="1"/>
  <c r="NR70" i="1" s="1"/>
  <c r="NR68" i="1"/>
  <c r="LL51" i="1"/>
  <c r="DO51" i="1"/>
  <c r="DM51" i="1"/>
  <c r="NK53" i="1"/>
  <c r="NK68" i="1"/>
  <c r="OC52" i="1"/>
  <c r="OC67" i="1"/>
  <c r="NT52" i="1"/>
  <c r="NT67" i="1"/>
  <c r="KT51" i="1"/>
  <c r="KO51" i="1"/>
  <c r="ER52" i="1"/>
  <c r="ER67" i="1"/>
  <c r="CM67" i="1"/>
  <c r="CM52" i="1"/>
  <c r="DX52" i="1"/>
  <c r="DX67" i="1"/>
  <c r="CE51" i="1"/>
  <c r="ET51" i="1"/>
  <c r="CN51" i="1"/>
  <c r="MP51" i="1" a="1"/>
  <c r="MP51" i="1" s="1"/>
  <c r="MQ53" i="1"/>
  <c r="MQ68" i="1"/>
  <c r="MP68" i="1" s="1" a="1"/>
  <c r="MP68" i="1" s="1"/>
  <c r="CJ51" i="1"/>
  <c r="ATL51" i="1"/>
  <c r="DK67" i="1"/>
  <c r="DK52" i="1"/>
  <c r="CG51" i="1"/>
  <c r="CI51" i="1"/>
  <c r="NS51" i="1"/>
  <c r="DC68" i="1"/>
  <c r="DC53" i="1"/>
  <c r="NQ53" i="1"/>
  <c r="NQ70" i="1" s="1"/>
  <c r="NQ68" i="1"/>
  <c r="CJ67" i="1"/>
  <c r="CJ52" i="1"/>
  <c r="CF51" i="1"/>
  <c r="CK67" i="1"/>
  <c r="CK52" i="1"/>
  <c r="OA52" i="1"/>
  <c r="OA67" i="1"/>
  <c r="EB51" i="1"/>
  <c r="CK51" i="1"/>
  <c r="NC68" i="1"/>
  <c r="NC53" i="1"/>
  <c r="ER51" i="1"/>
  <c r="KP52" i="1"/>
  <c r="KP67" i="1"/>
  <c r="OC51" i="1"/>
  <c r="CM51" i="1"/>
  <c r="DN51" i="1"/>
  <c r="OA51" i="1"/>
  <c r="ES52" i="1"/>
  <c r="ES67" i="1"/>
  <c r="ES51" i="1"/>
  <c r="CG67" i="1"/>
  <c r="CG52" i="1"/>
  <c r="CE52" i="1"/>
  <c r="CE67" i="1"/>
  <c r="KT52" i="1"/>
  <c r="KT67" i="1"/>
  <c r="NO53" i="1"/>
  <c r="NO70" i="1" s="1"/>
  <c r="NO68" i="1"/>
  <c r="H563" i="4"/>
  <c r="U563" i="4" s="1"/>
  <c r="I564" i="4"/>
  <c r="G514" i="4"/>
  <c r="P501" i="4"/>
  <c r="C502" i="4"/>
  <c r="B502" i="4" s="1"/>
  <c r="F566" i="4"/>
  <c r="E566" i="4"/>
  <c r="R566" i="4" s="1"/>
  <c r="D566" i="4"/>
  <c r="Q566" i="4" s="1"/>
  <c r="V502" i="4"/>
  <c r="S485" i="4"/>
  <c r="A567" i="4"/>
  <c r="NY110" i="1"/>
  <c r="NX110" i="1"/>
  <c r="NW110" i="1"/>
  <c r="KR110" i="1"/>
  <c r="KQ110" i="1"/>
  <c r="KN110" i="1"/>
  <c r="KM110" i="1"/>
  <c r="JV110" i="1"/>
  <c r="MK110" i="1"/>
  <c r="MI110" i="1"/>
  <c r="EA110" i="1"/>
  <c r="DZ110" i="1"/>
  <c r="DY110" i="1"/>
  <c r="DW110" i="1"/>
  <c r="DV110" i="1"/>
  <c r="DU110" i="1"/>
  <c r="DT110" i="1"/>
  <c r="DS110" i="1"/>
  <c r="BF110" i="1"/>
  <c r="BE110" i="1"/>
  <c r="BB110" i="1"/>
  <c r="BA110" i="1"/>
  <c r="MH110" i="1"/>
  <c r="JP110" i="1"/>
  <c r="JO110" i="1"/>
  <c r="DL110" i="1"/>
  <c r="DR33" i="1"/>
  <c r="DQ33" i="1"/>
  <c r="MF110" i="1"/>
  <c r="MD110" i="1"/>
  <c r="BI110" i="1"/>
  <c r="AAK108" i="1" l="1" a="1"/>
  <c r="AAK108" i="1" s="1"/>
  <c r="AAK56" i="1" a="1"/>
  <c r="AAK56" i="1" s="1"/>
  <c r="AAK100" i="1" a="1"/>
  <c r="AAK100" i="1" s="1"/>
  <c r="AAK106" i="1" a="1"/>
  <c r="AAK106" i="1" s="1"/>
  <c r="AAK58" i="1" a="1"/>
  <c r="AAK58" i="1" s="1"/>
  <c r="AAK4" i="1"/>
  <c r="AAK99" i="1" a="1"/>
  <c r="AAK99" i="1" s="1"/>
  <c r="AAK59" i="1" a="1"/>
  <c r="AAK59" i="1" s="1"/>
  <c r="AAL26" i="1"/>
  <c r="AAK60" i="1" a="1"/>
  <c r="AAK60" i="1" s="1"/>
  <c r="AAK105" i="1" a="1"/>
  <c r="AAK105" i="1" s="1"/>
  <c r="AAK104" i="1" a="1"/>
  <c r="AAK104" i="1" s="1"/>
  <c r="AAK47" i="1" a="1"/>
  <c r="AAK47" i="1" s="1"/>
  <c r="AAK95" i="1" a="1"/>
  <c r="AAK95" i="1" s="1"/>
  <c r="AAK96" i="1" a="1"/>
  <c r="AAK96" i="1" s="1"/>
  <c r="AAK98" i="1" a="1"/>
  <c r="AAK98" i="1" s="1"/>
  <c r="AAK87" i="1" a="1"/>
  <c r="AAK87" i="1" s="1"/>
  <c r="AAK97" i="1" a="1"/>
  <c r="AAK97" i="1" s="1"/>
  <c r="AAK49" i="1" a="1"/>
  <c r="AAK49" i="1" s="1"/>
  <c r="AAK83" i="1" a="1"/>
  <c r="AAK83" i="1" s="1"/>
  <c r="AAK51" i="1" a="1"/>
  <c r="AAK51" i="1" s="1"/>
  <c r="AAK52" i="1" a="1"/>
  <c r="AAK52" i="1" s="1"/>
  <c r="AAK53" i="1" a="1"/>
  <c r="AAK53" i="1" s="1"/>
  <c r="AAK40" i="1" a="1"/>
  <c r="AAK40" i="1" s="1"/>
  <c r="AAK54" i="1" a="1"/>
  <c r="AAK54" i="1" s="1"/>
  <c r="AAK107" i="1" a="1"/>
  <c r="AAK107" i="1" s="1"/>
  <c r="AAK57" i="1" a="1"/>
  <c r="AAK57" i="1" s="1"/>
  <c r="AAK41" i="1" a="1"/>
  <c r="AAK41" i="1" s="1"/>
  <c r="AAK89" i="1" a="1"/>
  <c r="AAK89" i="1" s="1"/>
  <c r="AAK61" i="1" a="1"/>
  <c r="AAK61" i="1" s="1"/>
  <c r="AAK94" i="1" a="1"/>
  <c r="AAK94" i="1" s="1"/>
  <c r="AAK88" i="1" a="1"/>
  <c r="AAK88" i="1" s="1"/>
  <c r="AAK82" i="1" a="1"/>
  <c r="AAK82" i="1" s="1"/>
  <c r="AAK86" i="1" a="1"/>
  <c r="AAK86" i="1" s="1"/>
  <c r="AAK93" i="1" a="1"/>
  <c r="AAK93" i="1" s="1"/>
  <c r="AAK48" i="1" a="1"/>
  <c r="AAK48" i="1" s="1"/>
  <c r="AAK39" i="1" a="1"/>
  <c r="AAK39" i="1" s="1"/>
  <c r="AAK84" i="1" a="1"/>
  <c r="AAK84" i="1" s="1"/>
  <c r="AAK50" i="1" a="1"/>
  <c r="AAK50" i="1" s="1"/>
  <c r="AAK85" i="1" a="1"/>
  <c r="AAK85" i="1" s="1"/>
  <c r="AAK45" i="1" a="1"/>
  <c r="AAK45" i="1" s="1"/>
  <c r="AAK46" i="1" a="1"/>
  <c r="AAK46" i="1" s="1"/>
  <c r="AAK55" i="1" a="1"/>
  <c r="AAK55" i="1" s="1"/>
  <c r="AAK62" i="1" a="1"/>
  <c r="AAK62" i="1" s="1"/>
  <c r="AAK63" i="1" a="1"/>
  <c r="AAK63" i="1" s="1"/>
  <c r="AAK64" i="1" a="1"/>
  <c r="AAK64" i="1" s="1"/>
  <c r="AAK65" i="1" a="1"/>
  <c r="AAK65" i="1" s="1"/>
  <c r="AAK66" i="1" a="1"/>
  <c r="AAK66" i="1" s="1"/>
  <c r="AAK67" i="1" a="1"/>
  <c r="AAK67" i="1" s="1"/>
  <c r="AAK68" i="1" a="1"/>
  <c r="AAK68" i="1" s="1"/>
  <c r="AAK69" i="1" a="1"/>
  <c r="AAK69" i="1" s="1"/>
  <c r="AAK70" i="1" a="1"/>
  <c r="AAK70" i="1" s="1"/>
  <c r="AAK71" i="1" a="1"/>
  <c r="AAK71" i="1" s="1"/>
  <c r="AAK72" i="1" a="1"/>
  <c r="AAK72" i="1" s="1"/>
  <c r="AAK73" i="1" a="1"/>
  <c r="AAK73" i="1" s="1"/>
  <c r="AAK74" i="1" a="1"/>
  <c r="AAK74" i="1" s="1"/>
  <c r="AAK75" i="1" a="1"/>
  <c r="AAK75" i="1" s="1"/>
  <c r="AAK76" i="1" a="1"/>
  <c r="AAK76" i="1" s="1"/>
  <c r="AAK77" i="1" a="1"/>
  <c r="AAK77" i="1" s="1"/>
  <c r="AAK78" i="1" a="1"/>
  <c r="AAK78" i="1" s="1"/>
  <c r="JH159" i="4"/>
  <c r="YW4" i="1" s="1"/>
  <c r="CT157" i="4"/>
  <c r="CS159" i="4"/>
  <c r="SH4" i="1" s="1"/>
  <c r="FZ159" i="4"/>
  <c r="VO4" i="1" s="1"/>
  <c r="SG75" i="1" a="1"/>
  <c r="SG75" i="1" s="1"/>
  <c r="SG108" i="1" a="1"/>
  <c r="SG108" i="1" s="1"/>
  <c r="SG71" i="1" a="1"/>
  <c r="SG71" i="1" s="1"/>
  <c r="SG57" i="1" a="1"/>
  <c r="SG57" i="1" s="1"/>
  <c r="SG84" i="1" a="1"/>
  <c r="SG84" i="1" s="1"/>
  <c r="SG50" i="1" a="1"/>
  <c r="SG50" i="1" s="1"/>
  <c r="SG62" i="1" a="1"/>
  <c r="SG62" i="1" s="1"/>
  <c r="SG72" i="1" a="1"/>
  <c r="SG72" i="1" s="1"/>
  <c r="SG106" i="1" a="1"/>
  <c r="SG106" i="1" s="1"/>
  <c r="SG93" i="1" a="1"/>
  <c r="SG93" i="1" s="1"/>
  <c r="SG87" i="1" a="1"/>
  <c r="SG87" i="1" s="1"/>
  <c r="SG41" i="1" a="1"/>
  <c r="SG41" i="1" s="1"/>
  <c r="SG73" i="1" a="1"/>
  <c r="SG73" i="1" s="1"/>
  <c r="SG68" i="1" a="1"/>
  <c r="SG68" i="1" s="1"/>
  <c r="SG82" i="1" a="1"/>
  <c r="SG82" i="1" s="1"/>
  <c r="SG97" i="1" a="1"/>
  <c r="SG97" i="1" s="1"/>
  <c r="SG104" i="1" a="1"/>
  <c r="SG104" i="1" s="1"/>
  <c r="SG61" i="1" a="1"/>
  <c r="SG61" i="1" s="1"/>
  <c r="SG47" i="1" a="1"/>
  <c r="SG47" i="1" s="1"/>
  <c r="SG83" i="1" a="1"/>
  <c r="SG83" i="1" s="1"/>
  <c r="SG100" i="1" a="1"/>
  <c r="SG100" i="1" s="1"/>
  <c r="SG65" i="1" a="1"/>
  <c r="SG65" i="1" s="1"/>
  <c r="SG74" i="1" a="1"/>
  <c r="SG74" i="1" s="1"/>
  <c r="SG55" i="1" a="1"/>
  <c r="SG55" i="1" s="1"/>
  <c r="SG63" i="1" a="1"/>
  <c r="SG63" i="1" s="1"/>
  <c r="SG40" i="1" a="1"/>
  <c r="SG40" i="1" s="1"/>
  <c r="SG96" i="1" a="1"/>
  <c r="SG96" i="1" s="1"/>
  <c r="SG49" i="1" a="1"/>
  <c r="SG49" i="1" s="1"/>
  <c r="SG64" i="1" a="1"/>
  <c r="SG64" i="1" s="1"/>
  <c r="SG107" i="1" a="1"/>
  <c r="SG107" i="1" s="1"/>
  <c r="SG70" i="1" a="1"/>
  <c r="SG70" i="1" s="1"/>
  <c r="SG54" i="1" a="1"/>
  <c r="SG54" i="1" s="1"/>
  <c r="SG60" i="1" a="1"/>
  <c r="SG60" i="1" s="1"/>
  <c r="SG94" i="1" a="1"/>
  <c r="SG94" i="1" s="1"/>
  <c r="SG39" i="1" a="1"/>
  <c r="SG39" i="1" s="1"/>
  <c r="SG53" i="1" a="1"/>
  <c r="SG53" i="1" s="1"/>
  <c r="SG52" i="1" a="1"/>
  <c r="SG52" i="1" s="1"/>
  <c r="SG56" i="1" a="1"/>
  <c r="SG56" i="1" s="1"/>
  <c r="SG95" i="1" a="1"/>
  <c r="SG95" i="1" s="1"/>
  <c r="SG46" i="1" a="1"/>
  <c r="SG46" i="1" s="1"/>
  <c r="SG89" i="1" a="1"/>
  <c r="SG89" i="1" s="1"/>
  <c r="SG58" i="1" a="1"/>
  <c r="SG58" i="1" s="1"/>
  <c r="SG105" i="1" a="1"/>
  <c r="SG105" i="1" s="1"/>
  <c r="SG67" i="1" a="1"/>
  <c r="SG67" i="1" s="1"/>
  <c r="SG45" i="1" a="1"/>
  <c r="SG45" i="1" s="1"/>
  <c r="SG85" i="1" a="1"/>
  <c r="SG85" i="1" s="1"/>
  <c r="SG76" i="1" a="1"/>
  <c r="SG76" i="1" s="1"/>
  <c r="SG98" i="1" a="1"/>
  <c r="SG98" i="1" s="1"/>
  <c r="SG88" i="1" a="1"/>
  <c r="SG88" i="1" s="1"/>
  <c r="SG69" i="1" a="1"/>
  <c r="SG69" i="1" s="1"/>
  <c r="SG59" i="1" a="1"/>
  <c r="SG59" i="1" s="1"/>
  <c r="SG66" i="1" a="1"/>
  <c r="SG66" i="1" s="1"/>
  <c r="SG51" i="1" a="1"/>
  <c r="SG51" i="1" s="1"/>
  <c r="SG86" i="1" a="1"/>
  <c r="SG86" i="1" s="1"/>
  <c r="SG48" i="1" a="1"/>
  <c r="SG48" i="1" s="1"/>
  <c r="SG99" i="1" a="1"/>
  <c r="SG99" i="1" s="1"/>
  <c r="SG77" i="1" a="1"/>
  <c r="SG77" i="1" s="1"/>
  <c r="SG78" i="1" a="1"/>
  <c r="SG78" i="1" s="1"/>
  <c r="DD49" i="1"/>
  <c r="NB68" i="1"/>
  <c r="MZ68" i="1" s="1" a="1"/>
  <c r="MZ68" i="1" s="1"/>
  <c r="NB53" i="1"/>
  <c r="MZ53" i="1" s="1" a="1"/>
  <c r="MZ53" i="1" s="1"/>
  <c r="KP54" i="1"/>
  <c r="KP69" i="1"/>
  <c r="CG68" i="1"/>
  <c r="CG53" i="1"/>
  <c r="ER53" i="1"/>
  <c r="ER68" i="1"/>
  <c r="DK54" i="1"/>
  <c r="DK69" i="1"/>
  <c r="KT68" i="1"/>
  <c r="KT53" i="1"/>
  <c r="CL68" i="1"/>
  <c r="CL53" i="1"/>
  <c r="KP53" i="1"/>
  <c r="KP68" i="1"/>
  <c r="NC70" i="1"/>
  <c r="NC55" i="1"/>
  <c r="NT54" i="1"/>
  <c r="NT71" i="1" s="1"/>
  <c r="NT69" i="1"/>
  <c r="CH68" i="1"/>
  <c r="CH53" i="1"/>
  <c r="OC54" i="1"/>
  <c r="OC69" i="1"/>
  <c r="DK53" i="1"/>
  <c r="DK68" i="1"/>
  <c r="ATL54" i="1"/>
  <c r="ATL69" i="1"/>
  <c r="CK68" i="1"/>
  <c r="CK53" i="1"/>
  <c r="ATL68" i="1"/>
  <c r="ATL53" i="1"/>
  <c r="NK70" i="1"/>
  <c r="NK55" i="1"/>
  <c r="EB68" i="1"/>
  <c r="EB53" i="1"/>
  <c r="DM53" i="1"/>
  <c r="DM68" i="1"/>
  <c r="NN55" i="1"/>
  <c r="NN70" i="1"/>
  <c r="LL54" i="1"/>
  <c r="LL69" i="1"/>
  <c r="OA54" i="1"/>
  <c r="OA69" i="1"/>
  <c r="CJ68" i="1"/>
  <c r="CJ53" i="1"/>
  <c r="CK54" i="1"/>
  <c r="CK69" i="1"/>
  <c r="DO53" i="1"/>
  <c r="DO68" i="1"/>
  <c r="KS68" i="1"/>
  <c r="KS53" i="1"/>
  <c r="MQ55" i="1"/>
  <c r="MP53" i="1" a="1"/>
  <c r="MP53" i="1" s="1"/>
  <c r="MQ70" i="1"/>
  <c r="MP70" i="1" s="1" a="1"/>
  <c r="MP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OA53" i="1"/>
  <c r="OA68" i="1"/>
  <c r="CF69" i="1"/>
  <c r="CF54" i="1"/>
  <c r="NA70" i="1"/>
  <c r="NA55" i="1"/>
  <c r="NT53" i="1"/>
  <c r="NT70" i="1" s="1"/>
  <c r="NT68" i="1"/>
  <c r="DN53" i="1"/>
  <c r="DN68" i="1"/>
  <c r="CM54" i="1"/>
  <c r="CM69" i="1"/>
  <c r="CL54" i="1"/>
  <c r="CL69" i="1"/>
  <c r="CM68" i="1"/>
  <c r="CM53" i="1"/>
  <c r="NS53" i="1"/>
  <c r="NS70" i="1" s="1"/>
  <c r="NS68" i="1"/>
  <c r="CN54" i="1"/>
  <c r="CN69" i="1"/>
  <c r="ER54" i="1"/>
  <c r="ER69" i="1"/>
  <c r="OC53" i="1"/>
  <c r="OC68" i="1"/>
  <c r="CI68" i="1"/>
  <c r="CI53" i="1"/>
  <c r="CH69" i="1"/>
  <c r="CH54" i="1"/>
  <c r="KO53" i="1"/>
  <c r="KO68" i="1"/>
  <c r="NS54" i="1"/>
  <c r="NS71" i="1" s="1"/>
  <c r="NS69" i="1"/>
  <c r="G515" i="4"/>
  <c r="H564" i="4"/>
  <c r="U564" i="4" s="1"/>
  <c r="I565" i="4"/>
  <c r="P502" i="4"/>
  <c r="C503" i="4"/>
  <c r="B503" i="4" s="1"/>
  <c r="F567" i="4"/>
  <c r="E567" i="4"/>
  <c r="R567" i="4" s="1"/>
  <c r="D567" i="4"/>
  <c r="Q567" i="4" s="1"/>
  <c r="V503" i="4"/>
  <c r="S486" i="4"/>
  <c r="A568" i="4"/>
  <c r="DL33" i="1"/>
  <c r="AAL40" i="1" l="1" a="1"/>
  <c r="AAL40" i="1" s="1"/>
  <c r="AAL56" i="1" a="1"/>
  <c r="AAL56" i="1" s="1"/>
  <c r="AAL107" i="1" a="1"/>
  <c r="AAL107" i="1" s="1"/>
  <c r="AAL58" i="1" a="1"/>
  <c r="AAL58" i="1" s="1"/>
  <c r="AAL4" i="1"/>
  <c r="AAL59" i="1" a="1"/>
  <c r="AAL59" i="1" s="1"/>
  <c r="AAL46" i="1" a="1"/>
  <c r="AAL46" i="1" s="1"/>
  <c r="AAL104" i="1" a="1"/>
  <c r="AAL104" i="1" s="1"/>
  <c r="AAL61" i="1" a="1"/>
  <c r="AAL61" i="1" s="1"/>
  <c r="AAL89" i="1" a="1"/>
  <c r="AAL89" i="1" s="1"/>
  <c r="AAL98" i="1" a="1"/>
  <c r="AAL98" i="1" s="1"/>
  <c r="AAL39" i="1" a="1"/>
  <c r="AAL39" i="1" s="1"/>
  <c r="AAL49" i="1" a="1"/>
  <c r="AAL49" i="1" s="1"/>
  <c r="AAL50" i="1" a="1"/>
  <c r="AAL50" i="1" s="1"/>
  <c r="AAL86" i="1" a="1"/>
  <c r="AAL86" i="1" s="1"/>
  <c r="AAL52" i="1" a="1"/>
  <c r="AAL52" i="1" s="1"/>
  <c r="AAL53" i="1" a="1"/>
  <c r="AAL53" i="1" s="1"/>
  <c r="AAL41" i="1" a="1"/>
  <c r="AAL41" i="1" s="1"/>
  <c r="AAL55" i="1" a="1"/>
  <c r="AAL55" i="1" s="1"/>
  <c r="AAL94" i="1" a="1"/>
  <c r="AAL94" i="1" s="1"/>
  <c r="AAL57" i="1" a="1"/>
  <c r="AAL57" i="1" s="1"/>
  <c r="AAL108" i="1" a="1"/>
  <c r="AAL108" i="1" s="1"/>
  <c r="AAM26" i="1"/>
  <c r="AAL60" i="1" a="1"/>
  <c r="AAL60" i="1" s="1"/>
  <c r="AAL100" i="1" a="1"/>
  <c r="AAL100" i="1" s="1"/>
  <c r="AAL99" i="1" a="1"/>
  <c r="AAL99" i="1" s="1"/>
  <c r="AAL82" i="1" a="1"/>
  <c r="AAL82" i="1" s="1"/>
  <c r="AAL47" i="1" a="1"/>
  <c r="AAL47" i="1" s="1"/>
  <c r="AAL84" i="1" a="1"/>
  <c r="AAL84" i="1" s="1"/>
  <c r="AAL96" i="1" a="1"/>
  <c r="AAL96" i="1" s="1"/>
  <c r="AAL85" i="1" a="1"/>
  <c r="AAL85" i="1" s="1"/>
  <c r="AAL95" i="1" a="1"/>
  <c r="AAL95" i="1" s="1"/>
  <c r="AAL83" i="1" a="1"/>
  <c r="AAL83" i="1" s="1"/>
  <c r="AAL97" i="1" a="1"/>
  <c r="AAL97" i="1" s="1"/>
  <c r="AAL87" i="1" a="1"/>
  <c r="AAL87" i="1" s="1"/>
  <c r="AAL48" i="1" a="1"/>
  <c r="AAL48" i="1" s="1"/>
  <c r="AAL45" i="1" a="1"/>
  <c r="AAL45" i="1" s="1"/>
  <c r="AAL88" i="1" a="1"/>
  <c r="AAL88" i="1" s="1"/>
  <c r="AAL51" i="1" a="1"/>
  <c r="AAL51" i="1" s="1"/>
  <c r="AAL93" i="1" a="1"/>
  <c r="AAL93" i="1" s="1"/>
  <c r="AAL106" i="1" a="1"/>
  <c r="AAL106" i="1" s="1"/>
  <c r="AAL54" i="1" a="1"/>
  <c r="AAL54" i="1" s="1"/>
  <c r="AAL105" i="1" a="1"/>
  <c r="AAL105" i="1" s="1"/>
  <c r="AAL62" i="1" a="1"/>
  <c r="AAL62" i="1" s="1"/>
  <c r="AAL63" i="1" a="1"/>
  <c r="AAL63" i="1" s="1"/>
  <c r="AAL64" i="1" a="1"/>
  <c r="AAL64" i="1" s="1"/>
  <c r="AAL65" i="1" a="1"/>
  <c r="AAL65" i="1" s="1"/>
  <c r="AAL66" i="1" a="1"/>
  <c r="AAL66" i="1" s="1"/>
  <c r="AAL67" i="1" a="1"/>
  <c r="AAL67" i="1" s="1"/>
  <c r="AAL68" i="1" a="1"/>
  <c r="AAL68" i="1" s="1"/>
  <c r="AAL69" i="1" a="1"/>
  <c r="AAL69" i="1" s="1"/>
  <c r="AAL70" i="1" a="1"/>
  <c r="AAL70" i="1" s="1"/>
  <c r="AAL71" i="1" a="1"/>
  <c r="AAL71" i="1" s="1"/>
  <c r="AAL72" i="1" a="1"/>
  <c r="AAL72" i="1" s="1"/>
  <c r="AAL73" i="1" a="1"/>
  <c r="AAL73" i="1" s="1"/>
  <c r="AAL74" i="1" a="1"/>
  <c r="AAL74" i="1" s="1"/>
  <c r="AAL75" i="1" a="1"/>
  <c r="AAL75" i="1" s="1"/>
  <c r="AAL76" i="1" a="1"/>
  <c r="AAL76" i="1" s="1"/>
  <c r="AAL77" i="1" a="1"/>
  <c r="AAL77" i="1" s="1"/>
  <c r="AAL78" i="1" a="1"/>
  <c r="AAL78" i="1" s="1"/>
  <c r="JI159" i="4"/>
  <c r="YX4" i="1" s="1"/>
  <c r="SH71" i="1" a="1"/>
  <c r="SH71" i="1" s="1"/>
  <c r="SH56" i="1" a="1"/>
  <c r="SH56" i="1" s="1"/>
  <c r="SH61" i="1" a="1"/>
  <c r="SH61" i="1" s="1"/>
  <c r="SH83" i="1" a="1"/>
  <c r="SH83" i="1" s="1"/>
  <c r="SH105" i="1" a="1"/>
  <c r="SH105" i="1" s="1"/>
  <c r="SH57" i="1" a="1"/>
  <c r="SH57" i="1" s="1"/>
  <c r="SH48" i="1" a="1"/>
  <c r="SH48" i="1" s="1"/>
  <c r="SH82" i="1" a="1"/>
  <c r="SH82" i="1" s="1"/>
  <c r="SH40" i="1" a="1"/>
  <c r="SH40" i="1" s="1"/>
  <c r="SH76" i="1" a="1"/>
  <c r="SH76" i="1" s="1"/>
  <c r="SH94" i="1" a="1"/>
  <c r="SH94" i="1" s="1"/>
  <c r="SH73" i="1" a="1"/>
  <c r="SH73" i="1" s="1"/>
  <c r="SH45" i="1" a="1"/>
  <c r="SH45" i="1" s="1"/>
  <c r="SH100" i="1" a="1"/>
  <c r="SH100" i="1" s="1"/>
  <c r="SH77" i="1" a="1"/>
  <c r="SH77" i="1" s="1"/>
  <c r="SH49" i="1" a="1"/>
  <c r="SH49" i="1" s="1"/>
  <c r="SH107" i="1" a="1"/>
  <c r="SH107" i="1" s="1"/>
  <c r="SH99" i="1" a="1"/>
  <c r="SH99" i="1" s="1"/>
  <c r="SH89" i="1" a="1"/>
  <c r="SH89" i="1" s="1"/>
  <c r="SH53" i="1" a="1"/>
  <c r="SH53" i="1" s="1"/>
  <c r="SH59" i="1" a="1"/>
  <c r="SH59" i="1" s="1"/>
  <c r="SH52" i="1" a="1"/>
  <c r="SH52" i="1" s="1"/>
  <c r="SH63" i="1" a="1"/>
  <c r="SH63" i="1" s="1"/>
  <c r="SH74" i="1" a="1"/>
  <c r="SH74" i="1" s="1"/>
  <c r="SH68" i="1" a="1"/>
  <c r="SH68" i="1" s="1"/>
  <c r="SH87" i="1" a="1"/>
  <c r="SH87" i="1" s="1"/>
  <c r="SH62" i="1" a="1"/>
  <c r="SH62" i="1" s="1"/>
  <c r="SH47" i="1" a="1"/>
  <c r="SH47" i="1" s="1"/>
  <c r="SH85" i="1" a="1"/>
  <c r="SH85" i="1" s="1"/>
  <c r="SH55" i="1" a="1"/>
  <c r="SH55" i="1" s="1"/>
  <c r="SH58" i="1" a="1"/>
  <c r="SH58" i="1" s="1"/>
  <c r="SH75" i="1" a="1"/>
  <c r="SH75" i="1" s="1"/>
  <c r="SH88" i="1" a="1"/>
  <c r="SH88" i="1" s="1"/>
  <c r="SH70" i="1" a="1"/>
  <c r="SH70" i="1" s="1"/>
  <c r="SH67" i="1" a="1"/>
  <c r="SH67" i="1" s="1"/>
  <c r="SH86" i="1" a="1"/>
  <c r="SH86" i="1" s="1"/>
  <c r="SH95" i="1" a="1"/>
  <c r="SH95" i="1" s="1"/>
  <c r="SH65" i="1" a="1"/>
  <c r="SH65" i="1" s="1"/>
  <c r="SH39" i="1" a="1"/>
  <c r="SH39" i="1" s="1"/>
  <c r="SH51" i="1" a="1"/>
  <c r="SH51" i="1" s="1"/>
  <c r="SH104" i="1" a="1"/>
  <c r="SH104" i="1" s="1"/>
  <c r="SH93" i="1" a="1"/>
  <c r="SH93" i="1" s="1"/>
  <c r="SH46" i="1" a="1"/>
  <c r="SH46" i="1" s="1"/>
  <c r="SH97" i="1" a="1"/>
  <c r="SH97" i="1" s="1"/>
  <c r="SH98" i="1" a="1"/>
  <c r="SH98" i="1" s="1"/>
  <c r="SH60" i="1" a="1"/>
  <c r="SH60" i="1" s="1"/>
  <c r="SH64" i="1" a="1"/>
  <c r="SH64" i="1" s="1"/>
  <c r="SH96" i="1" a="1"/>
  <c r="SH96" i="1" s="1"/>
  <c r="SH84" i="1" a="1"/>
  <c r="SH84" i="1" s="1"/>
  <c r="SH41" i="1" a="1"/>
  <c r="SH41" i="1" s="1"/>
  <c r="SH54" i="1" a="1"/>
  <c r="SH54" i="1" s="1"/>
  <c r="SH106" i="1" a="1"/>
  <c r="SH106" i="1" s="1"/>
  <c r="SH69" i="1" a="1"/>
  <c r="SH69" i="1" s="1"/>
  <c r="SH66" i="1" a="1"/>
  <c r="SH66" i="1" s="1"/>
  <c r="SH50" i="1" a="1"/>
  <c r="SH50" i="1" s="1"/>
  <c r="SH72" i="1" a="1"/>
  <c r="SH72" i="1" s="1"/>
  <c r="SH108" i="1" a="1"/>
  <c r="SH108" i="1" s="1"/>
  <c r="SH78" i="1" a="1"/>
  <c r="SH78" i="1" s="1"/>
  <c r="CU157" i="4"/>
  <c r="CT159" i="4"/>
  <c r="SI4" i="1" s="1"/>
  <c r="GA159" i="4"/>
  <c r="VP4" i="1" s="1"/>
  <c r="NB70" i="1"/>
  <c r="MZ70" i="1" s="1" a="1"/>
  <c r="MZ70" i="1" s="1"/>
  <c r="NB55" i="1"/>
  <c r="MZ55" i="1" s="1" a="1"/>
  <c r="MZ55" i="1" s="1"/>
  <c r="ER56" i="1"/>
  <c r="ER71" i="1"/>
  <c r="OA55" i="1"/>
  <c r="OA70" i="1"/>
  <c r="ATL70" i="1"/>
  <c r="ATL55" i="1"/>
  <c r="ET56" i="1"/>
  <c r="ET71" i="1"/>
  <c r="CK70" i="1"/>
  <c r="CK55" i="1"/>
  <c r="MP55" i="1" a="1"/>
  <c r="MP55" i="1" s="1"/>
  <c r="MQ72" i="1"/>
  <c r="MP72" i="1" s="1" a="1"/>
  <c r="MP72" i="1" s="1"/>
  <c r="MQ57" i="1"/>
  <c r="LQ72" i="1"/>
  <c r="LQ57" i="1"/>
  <c r="KS70" i="1"/>
  <c r="KS55" i="1"/>
  <c r="ATL56" i="1"/>
  <c r="ATL71" i="1"/>
  <c r="CN56" i="1"/>
  <c r="CN71" i="1"/>
  <c r="DC72" i="1"/>
  <c r="DC57" i="1"/>
  <c r="EB56" i="1"/>
  <c r="EB71" i="1"/>
  <c r="DO70" i="1"/>
  <c r="DO55" i="1"/>
  <c r="DK55" i="1"/>
  <c r="DK70" i="1"/>
  <c r="CI56" i="1"/>
  <c r="CI71" i="1"/>
  <c r="KL56" i="1"/>
  <c r="KL71" i="1"/>
  <c r="CM70" i="1"/>
  <c r="CM55" i="1"/>
  <c r="CK56" i="1"/>
  <c r="CK71" i="1"/>
  <c r="OC56" i="1"/>
  <c r="OC71" i="1"/>
  <c r="ET55" i="1"/>
  <c r="ET70" i="1"/>
  <c r="CH70" i="1"/>
  <c r="CH55" i="1"/>
  <c r="CG56" i="1"/>
  <c r="CG71" i="1"/>
  <c r="CL56" i="1"/>
  <c r="CL71" i="1"/>
  <c r="ES56" i="1"/>
  <c r="ES71" i="1"/>
  <c r="CJ70" i="1"/>
  <c r="CJ55" i="1"/>
  <c r="KO56" i="1"/>
  <c r="KO71" i="1"/>
  <c r="CF70" i="1"/>
  <c r="CF55" i="1"/>
  <c r="KS56" i="1"/>
  <c r="KS71" i="1"/>
  <c r="OA56" i="1"/>
  <c r="OA71" i="1"/>
  <c r="CM56" i="1"/>
  <c r="CM71" i="1"/>
  <c r="CE71" i="1"/>
  <c r="CE56" i="1"/>
  <c r="NC72" i="1"/>
  <c r="NC57" i="1"/>
  <c r="LL56" i="1"/>
  <c r="LL71" i="1"/>
  <c r="DN55" i="1"/>
  <c r="DN70" i="1"/>
  <c r="LQ73" i="1"/>
  <c r="LQ58" i="1"/>
  <c r="DX56" i="1"/>
  <c r="DX71" i="1"/>
  <c r="DX70" i="1"/>
  <c r="DX55" i="1"/>
  <c r="NN72" i="1"/>
  <c r="NN57" i="1"/>
  <c r="KP70" i="1"/>
  <c r="KP55" i="1"/>
  <c r="CL70" i="1"/>
  <c r="CL55" i="1"/>
  <c r="CN70" i="1"/>
  <c r="CN55" i="1"/>
  <c r="DM55" i="1"/>
  <c r="DM70" i="1"/>
  <c r="KO70" i="1"/>
  <c r="KO55" i="1"/>
  <c r="CE70" i="1"/>
  <c r="CE55" i="1"/>
  <c r="KT70" i="1"/>
  <c r="KT55" i="1"/>
  <c r="CH56" i="1"/>
  <c r="CH71" i="1"/>
  <c r="CJ56" i="1"/>
  <c r="CJ71" i="1"/>
  <c r="NA72" i="1"/>
  <c r="NA57" i="1"/>
  <c r="KT56" i="1"/>
  <c r="KT71" i="1"/>
  <c r="EB70" i="1"/>
  <c r="EB55" i="1"/>
  <c r="CI70" i="1"/>
  <c r="CI55" i="1"/>
  <c r="DK56" i="1"/>
  <c r="DK71" i="1"/>
  <c r="ES55" i="1"/>
  <c r="ES70" i="1"/>
  <c r="KL70" i="1"/>
  <c r="KL55" i="1"/>
  <c r="CF56" i="1"/>
  <c r="CF71" i="1"/>
  <c r="ER70" i="1"/>
  <c r="ER55" i="1"/>
  <c r="OC70" i="1"/>
  <c r="OC55" i="1"/>
  <c r="LL55" i="1"/>
  <c r="LL70" i="1"/>
  <c r="NK72" i="1"/>
  <c r="NK57" i="1"/>
  <c r="CG70" i="1"/>
  <c r="CG55" i="1"/>
  <c r="KP56" i="1"/>
  <c r="KP71" i="1"/>
  <c r="H565" i="4"/>
  <c r="U565" i="4" s="1"/>
  <c r="I566" i="4"/>
  <c r="G516" i="4"/>
  <c r="P503" i="4"/>
  <c r="C504" i="4"/>
  <c r="B504" i="4" s="1"/>
  <c r="F568" i="4"/>
  <c r="E568" i="4"/>
  <c r="R568" i="4" s="1"/>
  <c r="D568" i="4"/>
  <c r="Q568" i="4" s="1"/>
  <c r="V504" i="4"/>
  <c r="S487" i="4"/>
  <c r="A569" i="4"/>
  <c r="DL36" i="1"/>
  <c r="DL34" i="1"/>
  <c r="DL89" i="1" s="1"/>
  <c r="AAM108" i="1" l="1" a="1"/>
  <c r="AAM108" i="1" s="1"/>
  <c r="AAM56" i="1" a="1"/>
  <c r="AAM56" i="1" s="1"/>
  <c r="AAM57" i="1" a="1"/>
  <c r="AAM57" i="1" s="1"/>
  <c r="AAM94" i="1" a="1"/>
  <c r="AAM94" i="1" s="1"/>
  <c r="AAM58" i="1" a="1"/>
  <c r="AAM58" i="1" s="1"/>
  <c r="AAM41" i="1" a="1"/>
  <c r="AAM41" i="1" s="1"/>
  <c r="AAM4" i="1"/>
  <c r="AAM60" i="1" a="1"/>
  <c r="AAM60" i="1" s="1"/>
  <c r="AAM104" i="1" a="1"/>
  <c r="AAM104" i="1" s="1"/>
  <c r="AAM61" i="1" a="1"/>
  <c r="AAM61" i="1" s="1"/>
  <c r="AAM89" i="1" a="1"/>
  <c r="AAM89" i="1" s="1"/>
  <c r="AAM88" i="1" a="1"/>
  <c r="AAM88" i="1" s="1"/>
  <c r="AAM45" i="1" a="1"/>
  <c r="AAM45" i="1" s="1"/>
  <c r="AAM39" i="1" a="1"/>
  <c r="AAM39" i="1" s="1"/>
  <c r="AAM47" i="1" a="1"/>
  <c r="AAM47" i="1" s="1"/>
  <c r="AAM98" i="1" a="1"/>
  <c r="AAM98" i="1" s="1"/>
  <c r="AAM48" i="1" a="1"/>
  <c r="AAM48" i="1" s="1"/>
  <c r="AAM97" i="1" a="1"/>
  <c r="AAM97" i="1" s="1"/>
  <c r="AAM82" i="1" a="1"/>
  <c r="AAM82" i="1" s="1"/>
  <c r="AAM86" i="1" a="1"/>
  <c r="AAM86" i="1" s="1"/>
  <c r="AAM51" i="1" a="1"/>
  <c r="AAM51" i="1" s="1"/>
  <c r="AAM84" i="1" a="1"/>
  <c r="AAM84" i="1" s="1"/>
  <c r="AAM53" i="1" a="1"/>
  <c r="AAM53" i="1" s="1"/>
  <c r="AAM54" i="1" a="1"/>
  <c r="AAM54" i="1" s="1"/>
  <c r="AAM46" i="1" a="1"/>
  <c r="AAM46" i="1" s="1"/>
  <c r="AAM100" i="1" a="1"/>
  <c r="AAM100" i="1" s="1"/>
  <c r="AAN26" i="1"/>
  <c r="AAM59" i="1" a="1"/>
  <c r="AAM59" i="1" s="1"/>
  <c r="AAM107" i="1" a="1"/>
  <c r="AAM107" i="1" s="1"/>
  <c r="AAM105" i="1" a="1"/>
  <c r="AAM105" i="1" s="1"/>
  <c r="AAM40" i="1" a="1"/>
  <c r="AAM40" i="1" s="1"/>
  <c r="AAM96" i="1" a="1"/>
  <c r="AAM96" i="1" s="1"/>
  <c r="AAM95" i="1" a="1"/>
  <c r="AAM95" i="1" s="1"/>
  <c r="AAM83" i="1" a="1"/>
  <c r="AAM83" i="1" s="1"/>
  <c r="AAM93" i="1" a="1"/>
  <c r="AAM93" i="1" s="1"/>
  <c r="AAM87" i="1" a="1"/>
  <c r="AAM87" i="1" s="1"/>
  <c r="AAM49" i="1" a="1"/>
  <c r="AAM49" i="1" s="1"/>
  <c r="AAM85" i="1" a="1"/>
  <c r="AAM85" i="1" s="1"/>
  <c r="AAM50" i="1" a="1"/>
  <c r="AAM50" i="1" s="1"/>
  <c r="AAM52" i="1" a="1"/>
  <c r="AAM52" i="1" s="1"/>
  <c r="AAM106" i="1" a="1"/>
  <c r="AAM106" i="1" s="1"/>
  <c r="AAM99" i="1" a="1"/>
  <c r="AAM99" i="1" s="1"/>
  <c r="AAM55" i="1" a="1"/>
  <c r="AAM55" i="1" s="1"/>
  <c r="AAM62" i="1" a="1"/>
  <c r="AAM62" i="1" s="1"/>
  <c r="AAM63" i="1" a="1"/>
  <c r="AAM63" i="1" s="1"/>
  <c r="AAM64" i="1" a="1"/>
  <c r="AAM64" i="1" s="1"/>
  <c r="AAM65" i="1" a="1"/>
  <c r="AAM65" i="1" s="1"/>
  <c r="AAM66" i="1" a="1"/>
  <c r="AAM66" i="1" s="1"/>
  <c r="AAM67" i="1" a="1"/>
  <c r="AAM67" i="1" s="1"/>
  <c r="AAM68" i="1" a="1"/>
  <c r="AAM68" i="1" s="1"/>
  <c r="AAM69" i="1" a="1"/>
  <c r="AAM69" i="1" s="1"/>
  <c r="AAM70" i="1" a="1"/>
  <c r="AAM70" i="1" s="1"/>
  <c r="AAM71" i="1" a="1"/>
  <c r="AAM71" i="1" s="1"/>
  <c r="AAM72" i="1" a="1"/>
  <c r="AAM72" i="1" s="1"/>
  <c r="AAM73" i="1" a="1"/>
  <c r="AAM73" i="1" s="1"/>
  <c r="AAM74" i="1" a="1"/>
  <c r="AAM74" i="1" s="1"/>
  <c r="AAM75" i="1" a="1"/>
  <c r="AAM75" i="1" s="1"/>
  <c r="AAM76" i="1" a="1"/>
  <c r="AAM76" i="1" s="1"/>
  <c r="AAM77" i="1" a="1"/>
  <c r="AAM77" i="1" s="1"/>
  <c r="AAM78" i="1" a="1"/>
  <c r="AAM78" i="1" s="1"/>
  <c r="JJ159" i="4"/>
  <c r="YY4" i="1" s="1"/>
  <c r="SI77" i="1" a="1"/>
  <c r="SI77" i="1" s="1"/>
  <c r="SI71" i="1" a="1"/>
  <c r="SI71" i="1" s="1"/>
  <c r="SI63" i="1" a="1"/>
  <c r="SI63" i="1" s="1"/>
  <c r="SI89" i="1" a="1"/>
  <c r="SI89" i="1" s="1"/>
  <c r="SI78" i="1" a="1"/>
  <c r="SI78" i="1" s="1"/>
  <c r="SI58" i="1" a="1"/>
  <c r="SI58" i="1" s="1"/>
  <c r="SI72" i="1" a="1"/>
  <c r="SI72" i="1" s="1"/>
  <c r="SI66" i="1" a="1"/>
  <c r="SI66" i="1" s="1"/>
  <c r="SI104" i="1" a="1"/>
  <c r="SI104" i="1" s="1"/>
  <c r="SI40" i="1" a="1"/>
  <c r="SI40" i="1" s="1"/>
  <c r="SI85" i="1" a="1"/>
  <c r="SI85" i="1" s="1"/>
  <c r="SI61" i="1" a="1"/>
  <c r="SI61" i="1" s="1"/>
  <c r="SI105" i="1" a="1"/>
  <c r="SI105" i="1" s="1"/>
  <c r="SI67" i="1" a="1"/>
  <c r="SI67" i="1" s="1"/>
  <c r="SI70" i="1" a="1"/>
  <c r="SI70" i="1" s="1"/>
  <c r="SI55" i="1" a="1"/>
  <c r="SI55" i="1" s="1"/>
  <c r="SI56" i="1" a="1"/>
  <c r="SI56" i="1" s="1"/>
  <c r="SI98" i="1" a="1"/>
  <c r="SI98" i="1" s="1"/>
  <c r="SI106" i="1" a="1"/>
  <c r="SI106" i="1" s="1"/>
  <c r="SI82" i="1" a="1"/>
  <c r="SI82" i="1" s="1"/>
  <c r="SI99" i="1" a="1"/>
  <c r="SI99" i="1" s="1"/>
  <c r="SI50" i="1" a="1"/>
  <c r="SI50" i="1" s="1"/>
  <c r="SI53" i="1" a="1"/>
  <c r="SI53" i="1" s="1"/>
  <c r="SI64" i="1" a="1"/>
  <c r="SI64" i="1" s="1"/>
  <c r="SI86" i="1" a="1"/>
  <c r="SI86" i="1" s="1"/>
  <c r="SI94" i="1" a="1"/>
  <c r="SI94" i="1" s="1"/>
  <c r="SI41" i="1" a="1"/>
  <c r="SI41" i="1" s="1"/>
  <c r="SI100" i="1" a="1"/>
  <c r="SI100" i="1" s="1"/>
  <c r="SI45" i="1" a="1"/>
  <c r="SI45" i="1" s="1"/>
  <c r="SI54" i="1" a="1"/>
  <c r="SI54" i="1" s="1"/>
  <c r="SI48" i="1" a="1"/>
  <c r="SI48" i="1" s="1"/>
  <c r="SI65" i="1" a="1"/>
  <c r="SI65" i="1" s="1"/>
  <c r="SI95" i="1" a="1"/>
  <c r="SI95" i="1" s="1"/>
  <c r="SI62" i="1" a="1"/>
  <c r="SI62" i="1" s="1"/>
  <c r="SI46" i="1" a="1"/>
  <c r="SI46" i="1" s="1"/>
  <c r="SI97" i="1" a="1"/>
  <c r="SI97" i="1" s="1"/>
  <c r="SI49" i="1" a="1"/>
  <c r="SI49" i="1" s="1"/>
  <c r="SI47" i="1" a="1"/>
  <c r="SI47" i="1" s="1"/>
  <c r="SI83" i="1" a="1"/>
  <c r="SI83" i="1" s="1"/>
  <c r="SI69" i="1" a="1"/>
  <c r="SI69" i="1" s="1"/>
  <c r="SI52" i="1" a="1"/>
  <c r="SI52" i="1" s="1"/>
  <c r="SI60" i="1" a="1"/>
  <c r="SI60" i="1" s="1"/>
  <c r="SI68" i="1" a="1"/>
  <c r="SI68" i="1" s="1"/>
  <c r="SI108" i="1" a="1"/>
  <c r="SI108" i="1" s="1"/>
  <c r="SI74" i="1" a="1"/>
  <c r="SI74" i="1" s="1"/>
  <c r="SI93" i="1" a="1"/>
  <c r="SI93" i="1" s="1"/>
  <c r="SI107" i="1" a="1"/>
  <c r="SI107" i="1" s="1"/>
  <c r="SI73" i="1" a="1"/>
  <c r="SI73" i="1" s="1"/>
  <c r="SI96" i="1" a="1"/>
  <c r="SI96" i="1" s="1"/>
  <c r="SI87" i="1" a="1"/>
  <c r="SI87" i="1" s="1"/>
  <c r="SI88" i="1" a="1"/>
  <c r="SI88" i="1" s="1"/>
  <c r="SI51" i="1" a="1"/>
  <c r="SI51" i="1" s="1"/>
  <c r="SI57" i="1" a="1"/>
  <c r="SI57" i="1" s="1"/>
  <c r="SI75" i="1" a="1"/>
  <c r="SI75" i="1" s="1"/>
  <c r="SI76" i="1" a="1"/>
  <c r="SI76" i="1" s="1"/>
  <c r="SI39" i="1" a="1"/>
  <c r="SI39" i="1" s="1"/>
  <c r="SI59" i="1" a="1"/>
  <c r="SI59" i="1" s="1"/>
  <c r="SI84" i="1" a="1"/>
  <c r="SI84" i="1" s="1"/>
  <c r="GB159" i="4"/>
  <c r="VQ4" i="1" s="1"/>
  <c r="CV157" i="4"/>
  <c r="CU159" i="4"/>
  <c r="SJ4" i="1" s="1"/>
  <c r="DL88" i="1"/>
  <c r="DL87" i="1"/>
  <c r="DL85" i="1"/>
  <c r="DL86" i="1"/>
  <c r="DL84" i="1"/>
  <c r="DL104" i="1"/>
  <c r="DL83" i="1"/>
  <c r="DL39" i="1"/>
  <c r="DL40" i="1" s="1"/>
  <c r="DL82" i="1"/>
  <c r="AW82" i="1" s="1" a="1"/>
  <c r="AW82" i="1" s="1"/>
  <c r="DL93" i="1"/>
  <c r="NB57" i="1"/>
  <c r="MZ57" i="1" s="1" a="1"/>
  <c r="MZ57" i="1" s="1"/>
  <c r="NB72" i="1"/>
  <c r="MZ72" i="1" s="1" a="1"/>
  <c r="MZ72" i="1" s="1"/>
  <c r="DK73" i="1"/>
  <c r="DK58" i="1"/>
  <c r="EB73" i="1"/>
  <c r="EB58" i="1"/>
  <c r="NN74" i="1"/>
  <c r="NN59" i="1"/>
  <c r="CJ72" i="1"/>
  <c r="CJ57" i="1"/>
  <c r="DC59" i="1"/>
  <c r="DC74" i="1"/>
  <c r="CI72" i="1"/>
  <c r="CI57" i="1"/>
  <c r="DX72" i="1"/>
  <c r="DX57" i="1"/>
  <c r="EB72" i="1"/>
  <c r="EB57" i="1"/>
  <c r="ES73" i="1"/>
  <c r="ES58" i="1"/>
  <c r="CN73" i="1"/>
  <c r="CN58" i="1"/>
  <c r="DX73" i="1"/>
  <c r="DX58" i="1"/>
  <c r="CL73" i="1"/>
  <c r="CL58" i="1"/>
  <c r="ATL73" i="1"/>
  <c r="ATL58" i="1"/>
  <c r="CZ50" i="1"/>
  <c r="AT50" i="1" s="1"/>
  <c r="DD50" i="1"/>
  <c r="KT73" i="1"/>
  <c r="KT58" i="1"/>
  <c r="LQ75" i="1"/>
  <c r="LQ60" i="1"/>
  <c r="KS72" i="1"/>
  <c r="KS57" i="1"/>
  <c r="NA59" i="1"/>
  <c r="NA74" i="1"/>
  <c r="LQ74" i="1"/>
  <c r="LQ59" i="1"/>
  <c r="DN72" i="1"/>
  <c r="DN57" i="1"/>
  <c r="CG73" i="1"/>
  <c r="CG58" i="1"/>
  <c r="CG72" i="1"/>
  <c r="CG57" i="1"/>
  <c r="CH72" i="1"/>
  <c r="CH57" i="1"/>
  <c r="LL73" i="1"/>
  <c r="LL58" i="1"/>
  <c r="NK59" i="1"/>
  <c r="NK74" i="1"/>
  <c r="MP57" i="1" a="1"/>
  <c r="MP57" i="1" s="1"/>
  <c r="MQ59" i="1"/>
  <c r="MQ74" i="1"/>
  <c r="MP74" i="1" s="1" a="1"/>
  <c r="MP74" i="1" s="1"/>
  <c r="CJ73" i="1"/>
  <c r="CJ58" i="1"/>
  <c r="ET72" i="1"/>
  <c r="ET57" i="1"/>
  <c r="NC59" i="1"/>
  <c r="NC74" i="1"/>
  <c r="LL72" i="1"/>
  <c r="LL57" i="1"/>
  <c r="CH73" i="1"/>
  <c r="CH58" i="1"/>
  <c r="KT72" i="1"/>
  <c r="KT57" i="1"/>
  <c r="CE73" i="1"/>
  <c r="CE58" i="1"/>
  <c r="OC58" i="1"/>
  <c r="OC73" i="1"/>
  <c r="CK72" i="1"/>
  <c r="CK57" i="1"/>
  <c r="OC72" i="1"/>
  <c r="OC57" i="1"/>
  <c r="CE72" i="1"/>
  <c r="CE57" i="1"/>
  <c r="CM73" i="1"/>
  <c r="CM58" i="1"/>
  <c r="CK73" i="1"/>
  <c r="CK58" i="1"/>
  <c r="ER72" i="1"/>
  <c r="ER57" i="1"/>
  <c r="CM72" i="1"/>
  <c r="CM57" i="1"/>
  <c r="OA58" i="1"/>
  <c r="OA73" i="1"/>
  <c r="KO72" i="1"/>
  <c r="KO57" i="1"/>
  <c r="ET73" i="1"/>
  <c r="ET58" i="1"/>
  <c r="CF73" i="1"/>
  <c r="CF58" i="1"/>
  <c r="KS73" i="1"/>
  <c r="KS58" i="1"/>
  <c r="KL73" i="1"/>
  <c r="KL58" i="1"/>
  <c r="AT67" i="1"/>
  <c r="DD67" i="1"/>
  <c r="CZ68" i="1" s="1"/>
  <c r="DM72" i="1"/>
  <c r="DM57" i="1"/>
  <c r="CI73" i="1"/>
  <c r="CI58" i="1"/>
  <c r="ATL72" i="1"/>
  <c r="ATL57" i="1"/>
  <c r="KL72" i="1"/>
  <c r="KL57" i="1"/>
  <c r="CN72" i="1"/>
  <c r="CN57" i="1"/>
  <c r="CF72" i="1"/>
  <c r="CF57" i="1"/>
  <c r="KP58" i="1"/>
  <c r="KP73" i="1"/>
  <c r="DK72" i="1"/>
  <c r="DK57" i="1"/>
  <c r="CL72" i="1"/>
  <c r="CL57" i="1"/>
  <c r="DO72" i="1"/>
  <c r="DO57" i="1"/>
  <c r="OA72" i="1"/>
  <c r="OA57" i="1"/>
  <c r="ES72" i="1"/>
  <c r="ES57" i="1"/>
  <c r="KO73" i="1"/>
  <c r="KO58" i="1"/>
  <c r="DL46" i="1"/>
  <c r="DL45" i="1"/>
  <c r="KP72" i="1"/>
  <c r="KP57" i="1"/>
  <c r="ER73" i="1"/>
  <c r="ER58" i="1"/>
  <c r="G517" i="4"/>
  <c r="H566" i="4"/>
  <c r="U566" i="4" s="1"/>
  <c r="I567" i="4"/>
  <c r="P504" i="4"/>
  <c r="C505" i="4"/>
  <c r="B505" i="4" s="1"/>
  <c r="F569" i="4"/>
  <c r="E569" i="4"/>
  <c r="R569" i="4" s="1"/>
  <c r="D569" i="4"/>
  <c r="Q569" i="4" s="1"/>
  <c r="V505" i="4"/>
  <c r="S488" i="4"/>
  <c r="A570" i="4"/>
  <c r="AW104" i="1" l="1" a="1"/>
  <c r="AW104" i="1" s="1"/>
  <c r="AAN94" i="1" a="1"/>
  <c r="AAN94" i="1" s="1"/>
  <c r="AAN56" i="1" a="1"/>
  <c r="AAN56" i="1" s="1"/>
  <c r="AAN105" i="1" a="1"/>
  <c r="AAN105" i="1" s="1"/>
  <c r="AAN57" i="1" a="1"/>
  <c r="AAN57" i="1" s="1"/>
  <c r="AAN46" i="1" a="1"/>
  <c r="AAN46" i="1" s="1"/>
  <c r="AAN58" i="1" a="1"/>
  <c r="AAN58" i="1" s="1"/>
  <c r="AAO26" i="1"/>
  <c r="AAN100" i="1" a="1"/>
  <c r="AAN100" i="1" s="1"/>
  <c r="AAN4" i="1"/>
  <c r="AAN60" i="1" a="1"/>
  <c r="AAN60" i="1" s="1"/>
  <c r="AAN89" i="1" a="1"/>
  <c r="AAN89" i="1" s="1"/>
  <c r="AAN61" i="1" a="1"/>
  <c r="AAN61" i="1" s="1"/>
  <c r="AAN104" i="1" a="1"/>
  <c r="AAN104" i="1" s="1"/>
  <c r="AAN85" i="1" a="1"/>
  <c r="AAN85" i="1" s="1"/>
  <c r="AAN96" i="1" a="1"/>
  <c r="AAN96" i="1" s="1"/>
  <c r="AAN82" i="1" a="1"/>
  <c r="AAN82" i="1" s="1"/>
  <c r="AAN98" i="1" a="1"/>
  <c r="AAN98" i="1" s="1"/>
  <c r="AAN83" i="1" a="1"/>
  <c r="AAN83" i="1" s="1"/>
  <c r="AAN84" i="1" a="1"/>
  <c r="AAN84" i="1" s="1"/>
  <c r="AAN49" i="1" a="1"/>
  <c r="AAN49" i="1" s="1"/>
  <c r="AAN50" i="1" a="1"/>
  <c r="AAN50" i="1" s="1"/>
  <c r="AAN45" i="1" a="1"/>
  <c r="AAN45" i="1" s="1"/>
  <c r="AAN107" i="1" a="1"/>
  <c r="AAN107" i="1" s="1"/>
  <c r="AAN55" i="1" a="1"/>
  <c r="AAN55" i="1" s="1"/>
  <c r="AAN59" i="1" a="1"/>
  <c r="AAN59" i="1" s="1"/>
  <c r="AAN99" i="1" a="1"/>
  <c r="AAN99" i="1" s="1"/>
  <c r="AAN40" i="1" a="1"/>
  <c r="AAN40" i="1" s="1"/>
  <c r="AAN106" i="1" a="1"/>
  <c r="AAN106" i="1" s="1"/>
  <c r="AAN47" i="1" a="1"/>
  <c r="AAN47" i="1" s="1"/>
  <c r="AAN93" i="1" a="1"/>
  <c r="AAN93" i="1" s="1"/>
  <c r="AAN95" i="1" a="1"/>
  <c r="AAN95" i="1" s="1"/>
  <c r="AAN86" i="1" a="1"/>
  <c r="AAN86" i="1" s="1"/>
  <c r="AAN97" i="1" a="1"/>
  <c r="AAN97" i="1" s="1"/>
  <c r="AAN48" i="1" a="1"/>
  <c r="AAN48" i="1" s="1"/>
  <c r="AAN88" i="1" a="1"/>
  <c r="AAN88" i="1" s="1"/>
  <c r="AAN87" i="1" a="1"/>
  <c r="AAN87" i="1" s="1"/>
  <c r="AAN39" i="1" a="1"/>
  <c r="AAN39" i="1" s="1"/>
  <c r="AAN51" i="1" a="1"/>
  <c r="AAN51" i="1" s="1"/>
  <c r="AAN52" i="1" a="1"/>
  <c r="AAN52" i="1" s="1"/>
  <c r="AAN108" i="1" a="1"/>
  <c r="AAN108" i="1" s="1"/>
  <c r="AAN53" i="1" a="1"/>
  <c r="AAN53" i="1" s="1"/>
  <c r="AAN54" i="1" a="1"/>
  <c r="AAN54" i="1" s="1"/>
  <c r="AAN41" i="1" a="1"/>
  <c r="AAN41" i="1" s="1"/>
  <c r="AAN62" i="1" a="1"/>
  <c r="AAN62" i="1" s="1"/>
  <c r="AAN63" i="1" a="1"/>
  <c r="AAN63" i="1" s="1"/>
  <c r="AAN64" i="1" a="1"/>
  <c r="AAN64" i="1" s="1"/>
  <c r="AAN65" i="1" a="1"/>
  <c r="AAN65" i="1" s="1"/>
  <c r="AAN66" i="1" a="1"/>
  <c r="AAN66" i="1" s="1"/>
  <c r="AAN67" i="1" a="1"/>
  <c r="AAN67" i="1" s="1"/>
  <c r="AAN68" i="1" a="1"/>
  <c r="AAN68" i="1" s="1"/>
  <c r="AAN69" i="1" a="1"/>
  <c r="AAN69" i="1" s="1"/>
  <c r="AAN70" i="1" a="1"/>
  <c r="AAN70" i="1" s="1"/>
  <c r="AAN71" i="1" a="1"/>
  <c r="AAN71" i="1" s="1"/>
  <c r="AAN72" i="1" a="1"/>
  <c r="AAN72" i="1" s="1"/>
  <c r="AAN73" i="1" a="1"/>
  <c r="AAN73" i="1" s="1"/>
  <c r="AAN74" i="1" a="1"/>
  <c r="AAN74" i="1" s="1"/>
  <c r="AAN75" i="1" a="1"/>
  <c r="AAN75" i="1" s="1"/>
  <c r="AAN76" i="1" a="1"/>
  <c r="AAN76" i="1" s="1"/>
  <c r="AAN77" i="1" a="1"/>
  <c r="AAN77" i="1" s="1"/>
  <c r="AAN78" i="1" a="1"/>
  <c r="AAN78" i="1" s="1"/>
  <c r="JK159" i="4"/>
  <c r="YZ4" i="1" s="1"/>
  <c r="CW157" i="4"/>
  <c r="CV159" i="4"/>
  <c r="SK4" i="1" s="1"/>
  <c r="GC159" i="4"/>
  <c r="VR4" i="1" s="1"/>
  <c r="SJ78" i="1" a="1"/>
  <c r="SJ78" i="1" s="1"/>
  <c r="SJ107" i="1" a="1"/>
  <c r="SJ107" i="1" s="1"/>
  <c r="SJ73" i="1" a="1"/>
  <c r="SJ73" i="1" s="1"/>
  <c r="SJ52" i="1" a="1"/>
  <c r="SJ52" i="1" s="1"/>
  <c r="SJ40" i="1" a="1"/>
  <c r="SJ40" i="1" s="1"/>
  <c r="SJ83" i="1" a="1"/>
  <c r="SJ83" i="1" s="1"/>
  <c r="SJ68" i="1" a="1"/>
  <c r="SJ68" i="1" s="1"/>
  <c r="SJ76" i="1" a="1"/>
  <c r="SJ76" i="1" s="1"/>
  <c r="SJ65" i="1" a="1"/>
  <c r="SJ65" i="1" s="1"/>
  <c r="SJ51" i="1" a="1"/>
  <c r="SJ51" i="1" s="1"/>
  <c r="SJ62" i="1" a="1"/>
  <c r="SJ62" i="1" s="1"/>
  <c r="SJ93" i="1" a="1"/>
  <c r="SJ93" i="1" s="1"/>
  <c r="SJ53" i="1" a="1"/>
  <c r="SJ53" i="1" s="1"/>
  <c r="SJ82" i="1" a="1"/>
  <c r="SJ82" i="1" s="1"/>
  <c r="SJ58" i="1" a="1"/>
  <c r="SJ58" i="1" s="1"/>
  <c r="SJ104" i="1" a="1"/>
  <c r="SJ104" i="1" s="1"/>
  <c r="SJ64" i="1" a="1"/>
  <c r="SJ64" i="1" s="1"/>
  <c r="SJ97" i="1" a="1"/>
  <c r="SJ97" i="1" s="1"/>
  <c r="SJ105" i="1" a="1"/>
  <c r="SJ105" i="1" s="1"/>
  <c r="SJ95" i="1" a="1"/>
  <c r="SJ95" i="1" s="1"/>
  <c r="SJ70" i="1" a="1"/>
  <c r="SJ70" i="1" s="1"/>
  <c r="SJ74" i="1" a="1"/>
  <c r="SJ74" i="1" s="1"/>
  <c r="SJ96" i="1" a="1"/>
  <c r="SJ96" i="1" s="1"/>
  <c r="SJ84" i="1" a="1"/>
  <c r="SJ84" i="1" s="1"/>
  <c r="SJ50" i="1" a="1"/>
  <c r="SJ50" i="1" s="1"/>
  <c r="SJ89" i="1" a="1"/>
  <c r="SJ89" i="1" s="1"/>
  <c r="SJ108" i="1" a="1"/>
  <c r="SJ108" i="1" s="1"/>
  <c r="SJ88" i="1" a="1"/>
  <c r="SJ88" i="1" s="1"/>
  <c r="SJ47" i="1" a="1"/>
  <c r="SJ47" i="1" s="1"/>
  <c r="SJ41" i="1" a="1"/>
  <c r="SJ41" i="1" s="1"/>
  <c r="SJ61" i="1" a="1"/>
  <c r="SJ61" i="1" s="1"/>
  <c r="SJ85" i="1" a="1"/>
  <c r="SJ85" i="1" s="1"/>
  <c r="SJ69" i="1" a="1"/>
  <c r="SJ69" i="1" s="1"/>
  <c r="SJ94" i="1" a="1"/>
  <c r="SJ94" i="1" s="1"/>
  <c r="SJ106" i="1" a="1"/>
  <c r="SJ106" i="1" s="1"/>
  <c r="SJ39" i="1" a="1"/>
  <c r="SJ39" i="1" s="1"/>
  <c r="SJ87" i="1" a="1"/>
  <c r="SJ87" i="1" s="1"/>
  <c r="SJ71" i="1" a="1"/>
  <c r="SJ71" i="1" s="1"/>
  <c r="SJ75" i="1" a="1"/>
  <c r="SJ75" i="1" s="1"/>
  <c r="SJ45" i="1" a="1"/>
  <c r="SJ45" i="1" s="1"/>
  <c r="SJ66" i="1" a="1"/>
  <c r="SJ66" i="1" s="1"/>
  <c r="SJ46" i="1" a="1"/>
  <c r="SJ46" i="1" s="1"/>
  <c r="SJ55" i="1" a="1"/>
  <c r="SJ55" i="1" s="1"/>
  <c r="SJ77" i="1" a="1"/>
  <c r="SJ77" i="1" s="1"/>
  <c r="SJ63" i="1" a="1"/>
  <c r="SJ63" i="1" s="1"/>
  <c r="SJ60" i="1" a="1"/>
  <c r="SJ60" i="1" s="1"/>
  <c r="SJ72" i="1" a="1"/>
  <c r="SJ72" i="1" s="1"/>
  <c r="SJ56" i="1" a="1"/>
  <c r="SJ56" i="1" s="1"/>
  <c r="SJ48" i="1" a="1"/>
  <c r="SJ48" i="1" s="1"/>
  <c r="SJ100" i="1" a="1"/>
  <c r="SJ100" i="1" s="1"/>
  <c r="SJ49" i="1" a="1"/>
  <c r="SJ49" i="1" s="1"/>
  <c r="SJ67" i="1" a="1"/>
  <c r="SJ67" i="1" s="1"/>
  <c r="SJ54" i="1" a="1"/>
  <c r="SJ54" i="1" s="1"/>
  <c r="SJ86" i="1" a="1"/>
  <c r="SJ86" i="1" s="1"/>
  <c r="SJ99" i="1" a="1"/>
  <c r="SJ99" i="1" s="1"/>
  <c r="SJ98" i="1" a="1"/>
  <c r="SJ98" i="1" s="1"/>
  <c r="SJ59" i="1" a="1"/>
  <c r="SJ59" i="1" s="1"/>
  <c r="SJ57" i="1" a="1"/>
  <c r="SJ57" i="1" s="1"/>
  <c r="LQ77" i="1"/>
  <c r="AW83" i="1" a="1"/>
  <c r="AW83" i="1" s="1"/>
  <c r="AW84" i="1" s="1" a="1"/>
  <c r="AW84" i="1" s="1"/>
  <c r="AW85" i="1" s="1" a="1"/>
  <c r="AW85" i="1" s="1"/>
  <c r="AW39" i="1"/>
  <c r="AW40" i="1" s="1"/>
  <c r="DL41" i="1"/>
  <c r="DL105" i="1"/>
  <c r="DL106" i="1"/>
  <c r="DL107" i="1"/>
  <c r="DL108" i="1"/>
  <c r="DL99" i="1"/>
  <c r="DL100" i="1"/>
  <c r="AW93" i="1" a="1"/>
  <c r="AW93" i="1" s="1"/>
  <c r="DL94" i="1"/>
  <c r="DL96" i="1" s="1"/>
  <c r="AW45" i="1"/>
  <c r="NB59" i="1"/>
  <c r="MZ59" i="1" s="1" a="1"/>
  <c r="MZ59" i="1" s="1"/>
  <c r="NB74" i="1"/>
  <c r="MZ74" i="1" s="1" a="1"/>
  <c r="MZ74" i="1" s="1"/>
  <c r="LL75" i="1"/>
  <c r="LL60" i="1"/>
  <c r="ATL75" i="1"/>
  <c r="ATL60" i="1"/>
  <c r="DL62" i="1"/>
  <c r="DL47" i="1"/>
  <c r="CK59" i="1"/>
  <c r="CK74" i="1"/>
  <c r="DL48" i="1"/>
  <c r="DL63" i="1"/>
  <c r="CL75" i="1"/>
  <c r="CL60" i="1"/>
  <c r="KO75" i="1"/>
  <c r="KO60" i="1"/>
  <c r="AT68" i="1"/>
  <c r="DD68" i="1"/>
  <c r="CZ69" i="1" s="1"/>
  <c r="OC75" i="1"/>
  <c r="OC60" i="1"/>
  <c r="CH74" i="1"/>
  <c r="CH59" i="1"/>
  <c r="DX75" i="1"/>
  <c r="DX60" i="1"/>
  <c r="ES74" i="1"/>
  <c r="ES59" i="1"/>
  <c r="KL75" i="1"/>
  <c r="KL60" i="1"/>
  <c r="OA74" i="1"/>
  <c r="OA59" i="1"/>
  <c r="KS75" i="1"/>
  <c r="KS60" i="1"/>
  <c r="CG74" i="1"/>
  <c r="CG59" i="1"/>
  <c r="CN75" i="1"/>
  <c r="CN60" i="1"/>
  <c r="DO74" i="1"/>
  <c r="DO59" i="1"/>
  <c r="CF60" i="1"/>
  <c r="CF75" i="1"/>
  <c r="CE60" i="1"/>
  <c r="CE75" i="1"/>
  <c r="CG60" i="1"/>
  <c r="CG75" i="1"/>
  <c r="ES75" i="1"/>
  <c r="ES60" i="1"/>
  <c r="CL59" i="1"/>
  <c r="CL74" i="1"/>
  <c r="ET75" i="1"/>
  <c r="ET60" i="1"/>
  <c r="KT59" i="1"/>
  <c r="KT74" i="1"/>
  <c r="DN74" i="1"/>
  <c r="DN59" i="1"/>
  <c r="EB59" i="1"/>
  <c r="EB74" i="1"/>
  <c r="KO74" i="1"/>
  <c r="KO59" i="1"/>
  <c r="CH60" i="1"/>
  <c r="CH75" i="1"/>
  <c r="LQ61" i="1"/>
  <c r="LQ76" i="1"/>
  <c r="DK74" i="1"/>
  <c r="DK59" i="1"/>
  <c r="LL74" i="1"/>
  <c r="LL59" i="1"/>
  <c r="OA75" i="1"/>
  <c r="OA60" i="1"/>
  <c r="DX59" i="1"/>
  <c r="DX74" i="1"/>
  <c r="CM59" i="1"/>
  <c r="CM74" i="1"/>
  <c r="KP75" i="1"/>
  <c r="KP60" i="1"/>
  <c r="CI59" i="1"/>
  <c r="CI74" i="1"/>
  <c r="CF74" i="1"/>
  <c r="CF59" i="1"/>
  <c r="NC61" i="1"/>
  <c r="NC76" i="1"/>
  <c r="NA61" i="1"/>
  <c r="NA76" i="1"/>
  <c r="CN59" i="1"/>
  <c r="CN74" i="1"/>
  <c r="ER74" i="1"/>
  <c r="ER59" i="1"/>
  <c r="ET74" i="1"/>
  <c r="ET59" i="1"/>
  <c r="DC76" i="1"/>
  <c r="DC61" i="1"/>
  <c r="KS59" i="1"/>
  <c r="KS74" i="1"/>
  <c r="CJ59" i="1"/>
  <c r="CJ74" i="1"/>
  <c r="KL74" i="1"/>
  <c r="KL59" i="1"/>
  <c r="CJ60" i="1"/>
  <c r="CJ75" i="1"/>
  <c r="NN76" i="1"/>
  <c r="NN61" i="1"/>
  <c r="ER75" i="1"/>
  <c r="ER60" i="1"/>
  <c r="ATL59" i="1"/>
  <c r="ATL74" i="1"/>
  <c r="CK60" i="1"/>
  <c r="CK75" i="1"/>
  <c r="MP59" i="1" a="1"/>
  <c r="MP59" i="1" s="1"/>
  <c r="MQ76" i="1"/>
  <c r="MP76" i="1" s="1" a="1"/>
  <c r="MP76" i="1" s="1"/>
  <c r="MQ61" i="1"/>
  <c r="CI60" i="1"/>
  <c r="CI75" i="1"/>
  <c r="CM75" i="1"/>
  <c r="CM60" i="1"/>
  <c r="KT75" i="1"/>
  <c r="KT60" i="1"/>
  <c r="EB75" i="1"/>
  <c r="EB60" i="1"/>
  <c r="KP59" i="1"/>
  <c r="KP74" i="1"/>
  <c r="DM74" i="1"/>
  <c r="DM59" i="1"/>
  <c r="CE74" i="1"/>
  <c r="CE59" i="1"/>
  <c r="CZ51" i="1"/>
  <c r="AT51" i="1" s="1"/>
  <c r="DD51" i="1"/>
  <c r="DK75" i="1"/>
  <c r="DK60" i="1"/>
  <c r="OC74" i="1"/>
  <c r="OC59" i="1"/>
  <c r="NK76" i="1"/>
  <c r="NK61" i="1"/>
  <c r="H567" i="4"/>
  <c r="U567" i="4" s="1"/>
  <c r="I568" i="4"/>
  <c r="G518" i="4"/>
  <c r="P505" i="4"/>
  <c r="C506" i="4"/>
  <c r="B506" i="4" s="1"/>
  <c r="F570" i="4"/>
  <c r="E570" i="4"/>
  <c r="R570" i="4" s="1"/>
  <c r="D570" i="4"/>
  <c r="Q570" i="4" s="1"/>
  <c r="V506" i="4"/>
  <c r="S489" i="4"/>
  <c r="A571" i="4"/>
  <c r="C71" i="3"/>
  <c r="C70" i="3"/>
  <c r="C69" i="3"/>
  <c r="C55" i="3"/>
  <c r="C52" i="3"/>
  <c r="C50" i="3"/>
  <c r="C47" i="3"/>
  <c r="AW105" i="1" l="1" a="1"/>
  <c r="AW105" i="1" s="1"/>
  <c r="AAO99" i="1" a="1"/>
  <c r="AAO99" i="1" s="1"/>
  <c r="AAO56" i="1" a="1"/>
  <c r="AAO56" i="1" s="1"/>
  <c r="AAO105" i="1" a="1"/>
  <c r="AAO105" i="1" s="1"/>
  <c r="AAO94" i="1" a="1"/>
  <c r="AAO94" i="1" s="1"/>
  <c r="AAO58" i="1" a="1"/>
  <c r="AAO58" i="1" s="1"/>
  <c r="AAO46" i="1" a="1"/>
  <c r="AAO46" i="1" s="1"/>
  <c r="AAO41" i="1" a="1"/>
  <c r="AAO41" i="1" s="1"/>
  <c r="AAO89" i="1" a="1"/>
  <c r="AAO89" i="1" s="1"/>
  <c r="AAO108" i="1" a="1"/>
  <c r="AAO108" i="1" s="1"/>
  <c r="AAO61" i="1" a="1"/>
  <c r="AAO61" i="1" s="1"/>
  <c r="AAO100" i="1" a="1"/>
  <c r="AAO100" i="1" s="1"/>
  <c r="AAO93" i="1" a="1"/>
  <c r="AAO93" i="1" s="1"/>
  <c r="AAO83" i="1" a="1"/>
  <c r="AAO83" i="1" s="1"/>
  <c r="AAO47" i="1" a="1"/>
  <c r="AAO47" i="1" s="1"/>
  <c r="AAO45" i="1" a="1"/>
  <c r="AAO45" i="1" s="1"/>
  <c r="AAO48" i="1" a="1"/>
  <c r="AAO48" i="1" s="1"/>
  <c r="AAO97" i="1" a="1"/>
  <c r="AAO97" i="1" s="1"/>
  <c r="AAO98" i="1" a="1"/>
  <c r="AAO98" i="1" s="1"/>
  <c r="AAO39" i="1" a="1"/>
  <c r="AAO39" i="1" s="1"/>
  <c r="AAO50" i="1" a="1"/>
  <c r="AAO50" i="1" s="1"/>
  <c r="AAO51" i="1" a="1"/>
  <c r="AAO51" i="1" s="1"/>
  <c r="AAO106" i="1" a="1"/>
  <c r="AAO106" i="1" s="1"/>
  <c r="AAO57" i="1" a="1"/>
  <c r="AAO57" i="1" s="1"/>
  <c r="AAP26" i="1"/>
  <c r="AAO59" i="1" a="1"/>
  <c r="AAO59" i="1" s="1"/>
  <c r="AAO4" i="1"/>
  <c r="AAO60" i="1" a="1"/>
  <c r="AAO60" i="1" s="1"/>
  <c r="AAO104" i="1" a="1"/>
  <c r="AAO104" i="1" s="1"/>
  <c r="AAO95" i="1" a="1"/>
  <c r="AAO95" i="1" s="1"/>
  <c r="AAO88" i="1" a="1"/>
  <c r="AAO88" i="1" s="1"/>
  <c r="AAO96" i="1" a="1"/>
  <c r="AAO96" i="1" s="1"/>
  <c r="AAO86" i="1" a="1"/>
  <c r="AAO86" i="1" s="1"/>
  <c r="AAO84" i="1" a="1"/>
  <c r="AAO84" i="1" s="1"/>
  <c r="AAO49" i="1" a="1"/>
  <c r="AAO49" i="1" s="1"/>
  <c r="AAO85" i="1" a="1"/>
  <c r="AAO85" i="1" s="1"/>
  <c r="AAO82" i="1" a="1"/>
  <c r="AAO82" i="1" s="1"/>
  <c r="AAO87" i="1" a="1"/>
  <c r="AAO87" i="1" s="1"/>
  <c r="AAO52" i="1" a="1"/>
  <c r="AAO52" i="1" s="1"/>
  <c r="AAO107" i="1" a="1"/>
  <c r="AAO107" i="1" s="1"/>
  <c r="AAO53" i="1" a="1"/>
  <c r="AAO53" i="1" s="1"/>
  <c r="AAO40" i="1" a="1"/>
  <c r="AAO40" i="1" s="1"/>
  <c r="AAO54" i="1" a="1"/>
  <c r="AAO54" i="1" s="1"/>
  <c r="AAO55" i="1" a="1"/>
  <c r="AAO55" i="1" s="1"/>
  <c r="AAO62" i="1" a="1"/>
  <c r="AAO62" i="1" s="1"/>
  <c r="AAO63" i="1" a="1"/>
  <c r="AAO63" i="1" s="1"/>
  <c r="AAO64" i="1" a="1"/>
  <c r="AAO64" i="1" s="1"/>
  <c r="AAO65" i="1" a="1"/>
  <c r="AAO65" i="1" s="1"/>
  <c r="AAO66" i="1" a="1"/>
  <c r="AAO66" i="1" s="1"/>
  <c r="AAO67" i="1" a="1"/>
  <c r="AAO67" i="1" s="1"/>
  <c r="AAO68" i="1" a="1"/>
  <c r="AAO68" i="1" s="1"/>
  <c r="AAO69" i="1" a="1"/>
  <c r="AAO69" i="1" s="1"/>
  <c r="AAO70" i="1" a="1"/>
  <c r="AAO70" i="1" s="1"/>
  <c r="AAO71" i="1" a="1"/>
  <c r="AAO71" i="1" s="1"/>
  <c r="AAO72" i="1" a="1"/>
  <c r="AAO72" i="1" s="1"/>
  <c r="AAO73" i="1" a="1"/>
  <c r="AAO73" i="1" s="1"/>
  <c r="AAO74" i="1" a="1"/>
  <c r="AAO74" i="1" s="1"/>
  <c r="AAO75" i="1" a="1"/>
  <c r="AAO75" i="1" s="1"/>
  <c r="AAO76" i="1" a="1"/>
  <c r="AAO76" i="1" s="1"/>
  <c r="AAO77" i="1" a="1"/>
  <c r="AAO77" i="1" s="1"/>
  <c r="AAO78" i="1" a="1"/>
  <c r="AAO78" i="1" s="1"/>
  <c r="JL159" i="4"/>
  <c r="ZA4" i="1" s="1"/>
  <c r="SK71" i="1" a="1"/>
  <c r="SK71" i="1" s="1"/>
  <c r="SK89" i="1" a="1"/>
  <c r="SK89" i="1" s="1"/>
  <c r="SK65" i="1" a="1"/>
  <c r="SK65" i="1" s="1"/>
  <c r="SK98" i="1" a="1"/>
  <c r="SK98" i="1" s="1"/>
  <c r="SK88" i="1" a="1"/>
  <c r="SK88" i="1" s="1"/>
  <c r="SK41" i="1" a="1"/>
  <c r="SK41" i="1" s="1"/>
  <c r="SK64" i="1" a="1"/>
  <c r="SK64" i="1" s="1"/>
  <c r="SK48" i="1" a="1"/>
  <c r="SK48" i="1" s="1"/>
  <c r="SK86" i="1" a="1"/>
  <c r="SK86" i="1" s="1"/>
  <c r="SK106" i="1" a="1"/>
  <c r="SK106" i="1" s="1"/>
  <c r="SK49" i="1" a="1"/>
  <c r="SK49" i="1" s="1"/>
  <c r="SK76" i="1" a="1"/>
  <c r="SK76" i="1" s="1"/>
  <c r="SK66" i="1" a="1"/>
  <c r="SK66" i="1" s="1"/>
  <c r="SK100" i="1" a="1"/>
  <c r="SK100" i="1" s="1"/>
  <c r="SK87" i="1" a="1"/>
  <c r="SK87" i="1" s="1"/>
  <c r="SK96" i="1" a="1"/>
  <c r="SK96" i="1" s="1"/>
  <c r="SK82" i="1" a="1"/>
  <c r="SK82" i="1" s="1"/>
  <c r="SK74" i="1" a="1"/>
  <c r="SK74" i="1" s="1"/>
  <c r="SK60" i="1" a="1"/>
  <c r="SK60" i="1" s="1"/>
  <c r="SK58" i="1" a="1"/>
  <c r="SK58" i="1" s="1"/>
  <c r="SK107" i="1" a="1"/>
  <c r="SK107" i="1" s="1"/>
  <c r="SK45" i="1" a="1"/>
  <c r="SK45" i="1" s="1"/>
  <c r="SK56" i="1" a="1"/>
  <c r="SK56" i="1" s="1"/>
  <c r="SK84" i="1" a="1"/>
  <c r="SK84" i="1" s="1"/>
  <c r="SK63" i="1" a="1"/>
  <c r="SK63" i="1" s="1"/>
  <c r="SK59" i="1" a="1"/>
  <c r="SK59" i="1" s="1"/>
  <c r="SK97" i="1" a="1"/>
  <c r="SK97" i="1" s="1"/>
  <c r="SK93" i="1" a="1"/>
  <c r="SK93" i="1" s="1"/>
  <c r="SK61" i="1" a="1"/>
  <c r="SK61" i="1" s="1"/>
  <c r="SK46" i="1" a="1"/>
  <c r="SK46" i="1" s="1"/>
  <c r="SK70" i="1" a="1"/>
  <c r="SK70" i="1" s="1"/>
  <c r="SK105" i="1" a="1"/>
  <c r="SK105" i="1" s="1"/>
  <c r="SK75" i="1" a="1"/>
  <c r="SK75" i="1" s="1"/>
  <c r="SK68" i="1" a="1"/>
  <c r="SK68" i="1" s="1"/>
  <c r="SK104" i="1" a="1"/>
  <c r="SK104" i="1" s="1"/>
  <c r="SK83" i="1" a="1"/>
  <c r="SK83" i="1" s="1"/>
  <c r="SK95" i="1" a="1"/>
  <c r="SK95" i="1" s="1"/>
  <c r="SK52" i="1" a="1"/>
  <c r="SK52" i="1" s="1"/>
  <c r="SK69" i="1" a="1"/>
  <c r="SK69" i="1" s="1"/>
  <c r="SK53" i="1" a="1"/>
  <c r="SK53" i="1" s="1"/>
  <c r="SK47" i="1" a="1"/>
  <c r="SK47" i="1" s="1"/>
  <c r="SK85" i="1" a="1"/>
  <c r="SK85" i="1" s="1"/>
  <c r="SK72" i="1" a="1"/>
  <c r="SK72" i="1" s="1"/>
  <c r="SK55" i="1" a="1"/>
  <c r="SK55" i="1" s="1"/>
  <c r="SK77" i="1" a="1"/>
  <c r="SK77" i="1" s="1"/>
  <c r="SK73" i="1" a="1"/>
  <c r="SK73" i="1" s="1"/>
  <c r="SK50" i="1" a="1"/>
  <c r="SK50" i="1" s="1"/>
  <c r="SK94" i="1" a="1"/>
  <c r="SK94" i="1" s="1"/>
  <c r="SK78" i="1" a="1"/>
  <c r="SK78" i="1" s="1"/>
  <c r="SK54" i="1" a="1"/>
  <c r="SK54" i="1" s="1"/>
  <c r="SK40" i="1" a="1"/>
  <c r="SK40" i="1" s="1"/>
  <c r="SK108" i="1" a="1"/>
  <c r="SK108" i="1" s="1"/>
  <c r="SK39" i="1" a="1"/>
  <c r="SK39" i="1" s="1"/>
  <c r="SK62" i="1" a="1"/>
  <c r="SK62" i="1" s="1"/>
  <c r="SK99" i="1" a="1"/>
  <c r="SK99" i="1" s="1"/>
  <c r="SK67" i="1" a="1"/>
  <c r="SK67" i="1" s="1"/>
  <c r="SK51" i="1" a="1"/>
  <c r="SK51" i="1" s="1"/>
  <c r="SK57" i="1" a="1"/>
  <c r="SK57" i="1" s="1"/>
  <c r="CX157" i="4"/>
  <c r="CW159" i="4"/>
  <c r="SL4" i="1" s="1"/>
  <c r="GD159" i="4"/>
  <c r="VS4" i="1" s="1"/>
  <c r="CE77" i="1"/>
  <c r="CF77" i="1"/>
  <c r="LL77" i="1"/>
  <c r="CN77" i="1"/>
  <c r="KP77" i="1"/>
  <c r="CL77" i="1"/>
  <c r="CH77" i="1"/>
  <c r="KT77" i="1"/>
  <c r="CM77" i="1"/>
  <c r="KS77" i="1"/>
  <c r="ER77" i="1"/>
  <c r="CI77" i="1"/>
  <c r="ET77" i="1"/>
  <c r="ES77" i="1"/>
  <c r="ATL77" i="1"/>
  <c r="DX77" i="1"/>
  <c r="CG77" i="1"/>
  <c r="EB77" i="1"/>
  <c r="CJ77" i="1"/>
  <c r="KO77" i="1"/>
  <c r="OA77" i="1"/>
  <c r="KL77" i="1"/>
  <c r="DK77" i="1"/>
  <c r="CK77" i="1"/>
  <c r="AW86" i="1" a="1"/>
  <c r="AW86" i="1" s="1"/>
  <c r="AW106" i="1" a="1"/>
  <c r="AW106" i="1" s="1"/>
  <c r="AW107" i="1" s="1" a="1"/>
  <c r="AW107" i="1" s="1"/>
  <c r="AX39" i="1"/>
  <c r="AW94" i="1" a="1"/>
  <c r="AW94" i="1" s="1"/>
  <c r="DL95" i="1"/>
  <c r="DL97" i="1"/>
  <c r="DL98" i="1"/>
  <c r="AX40" i="1"/>
  <c r="AW41" i="1"/>
  <c r="AX41" i="1" s="1"/>
  <c r="AW46" i="1"/>
  <c r="AW47" i="1" s="1"/>
  <c r="OC77" i="1"/>
  <c r="NB76" i="1"/>
  <c r="MZ76" i="1" s="1" a="1"/>
  <c r="MZ76" i="1" s="1"/>
  <c r="NB61" i="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P61" i="1" a="1"/>
  <c r="MP61" i="1" s="1"/>
  <c r="MQ78" i="1"/>
  <c r="MP78" i="1" s="1" a="1"/>
  <c r="MP78" i="1" s="1"/>
  <c r="NA78" i="1"/>
  <c r="KO61" i="1"/>
  <c r="KO76" i="1"/>
  <c r="NK78" i="1"/>
  <c r="DL64" i="1"/>
  <c r="NC78" i="1"/>
  <c r="OA61" i="1"/>
  <c r="OA76" i="1"/>
  <c r="OC76" i="1"/>
  <c r="OC61" i="1"/>
  <c r="ATL61" i="1"/>
  <c r="ATL76" i="1"/>
  <c r="EB76" i="1"/>
  <c r="EB61" i="1"/>
  <c r="CF76" i="1"/>
  <c r="CF61" i="1"/>
  <c r="DN61" i="1"/>
  <c r="DN76" i="1"/>
  <c r="NN78" i="1"/>
  <c r="G519" i="4"/>
  <c r="H568" i="4"/>
  <c r="U568" i="4" s="1"/>
  <c r="I569" i="4"/>
  <c r="P506" i="4"/>
  <c r="C507" i="4"/>
  <c r="B507" i="4" s="1"/>
  <c r="F571" i="4"/>
  <c r="E571" i="4"/>
  <c r="R571" i="4" s="1"/>
  <c r="D571" i="4"/>
  <c r="Q571" i="4" s="1"/>
  <c r="V507" i="4"/>
  <c r="S490" i="4"/>
  <c r="A572" i="4"/>
  <c r="KR33" i="1"/>
  <c r="B50" i="3"/>
  <c r="B71" i="3"/>
  <c r="B70" i="3"/>
  <c r="B69" i="3"/>
  <c r="B55" i="3"/>
  <c r="B52" i="3"/>
  <c r="AAP108" i="1" l="1" a="1"/>
  <c r="AAP108" i="1" s="1"/>
  <c r="AAP56" i="1" a="1"/>
  <c r="AAP56" i="1" s="1"/>
  <c r="AAP41" i="1" a="1"/>
  <c r="AAP41" i="1" s="1"/>
  <c r="AAP57" i="1" a="1"/>
  <c r="AAP57" i="1" s="1"/>
  <c r="AAP106" i="1" a="1"/>
  <c r="AAP106" i="1" s="1"/>
  <c r="AAP58" i="1" a="1"/>
  <c r="AAP58" i="1" s="1"/>
  <c r="AAQ26" i="1"/>
  <c r="AAP59" i="1" a="1"/>
  <c r="AAP59" i="1" s="1"/>
  <c r="AAP4" i="1"/>
  <c r="AAP60" i="1" a="1"/>
  <c r="AAP60" i="1" s="1"/>
  <c r="AAP107" i="1" a="1"/>
  <c r="AAP107" i="1" s="1"/>
  <c r="AAP105" i="1" a="1"/>
  <c r="AAP105" i="1" s="1"/>
  <c r="AAP93" i="1" a="1"/>
  <c r="AAP93" i="1" s="1"/>
  <c r="AAP82" i="1" a="1"/>
  <c r="AAP82" i="1" s="1"/>
  <c r="AAP47" i="1" a="1"/>
  <c r="AAP47" i="1" s="1"/>
  <c r="AAP97" i="1" a="1"/>
  <c r="AAP97" i="1" s="1"/>
  <c r="AAP87" i="1" a="1"/>
  <c r="AAP87" i="1" s="1"/>
  <c r="AAP98" i="1" a="1"/>
  <c r="AAP98" i="1" s="1"/>
  <c r="AAP86" i="1" a="1"/>
  <c r="AAP86" i="1" s="1"/>
  <c r="AAP45" i="1" a="1"/>
  <c r="AAP45" i="1" s="1"/>
  <c r="AAP88" i="1" a="1"/>
  <c r="AAP88" i="1" s="1"/>
  <c r="AAP84" i="1" a="1"/>
  <c r="AAP84" i="1" s="1"/>
  <c r="AAP40" i="1" a="1"/>
  <c r="AAP40" i="1" s="1"/>
  <c r="AAP54" i="1" a="1"/>
  <c r="AAP54" i="1" s="1"/>
  <c r="AAP55" i="1" a="1"/>
  <c r="AAP55" i="1" s="1"/>
  <c r="AAP46" i="1" a="1"/>
  <c r="AAP46" i="1" s="1"/>
  <c r="AAP94" i="1" a="1"/>
  <c r="AAP94" i="1" s="1"/>
  <c r="AAP89" i="1" a="1"/>
  <c r="AAP89" i="1" s="1"/>
  <c r="AAP61" i="1" a="1"/>
  <c r="AAP61" i="1" s="1"/>
  <c r="AAP104" i="1" a="1"/>
  <c r="AAP104" i="1" s="1"/>
  <c r="AAP95" i="1" a="1"/>
  <c r="AAP95" i="1" s="1"/>
  <c r="AAP96" i="1" a="1"/>
  <c r="AAP96" i="1" s="1"/>
  <c r="AAP39" i="1" a="1"/>
  <c r="AAP39" i="1" s="1"/>
  <c r="AAP85" i="1" a="1"/>
  <c r="AAP85" i="1" s="1"/>
  <c r="AAP48" i="1" a="1"/>
  <c r="AAP48" i="1" s="1"/>
  <c r="AAP49" i="1" a="1"/>
  <c r="AAP49" i="1" s="1"/>
  <c r="AAP50" i="1" a="1"/>
  <c r="AAP50" i="1" s="1"/>
  <c r="AAP83" i="1" a="1"/>
  <c r="AAP83" i="1" s="1"/>
  <c r="AAP51" i="1" a="1"/>
  <c r="AAP51" i="1" s="1"/>
  <c r="AAP52" i="1" a="1"/>
  <c r="AAP52" i="1" s="1"/>
  <c r="AAP53" i="1" a="1"/>
  <c r="AAP53" i="1" s="1"/>
  <c r="AAP99" i="1" a="1"/>
  <c r="AAP99" i="1" s="1"/>
  <c r="AAP100" i="1" a="1"/>
  <c r="AAP100" i="1" s="1"/>
  <c r="AAP62" i="1" a="1"/>
  <c r="AAP62" i="1" s="1"/>
  <c r="AAP63" i="1" a="1"/>
  <c r="AAP63" i="1" s="1"/>
  <c r="AAP64" i="1" a="1"/>
  <c r="AAP64" i="1" s="1"/>
  <c r="AAP65" i="1" a="1"/>
  <c r="AAP65" i="1" s="1"/>
  <c r="AAP66" i="1" a="1"/>
  <c r="AAP66" i="1" s="1"/>
  <c r="AAP67" i="1" a="1"/>
  <c r="AAP67" i="1" s="1"/>
  <c r="AAP68" i="1" a="1"/>
  <c r="AAP68" i="1" s="1"/>
  <c r="AAP69" i="1" a="1"/>
  <c r="AAP69" i="1" s="1"/>
  <c r="AAP70" i="1" a="1"/>
  <c r="AAP70" i="1" s="1"/>
  <c r="AAP71" i="1" a="1"/>
  <c r="AAP71" i="1" s="1"/>
  <c r="AAP72" i="1" a="1"/>
  <c r="AAP72" i="1" s="1"/>
  <c r="AAP73" i="1" a="1"/>
  <c r="AAP73" i="1" s="1"/>
  <c r="AAP74" i="1" a="1"/>
  <c r="AAP74" i="1" s="1"/>
  <c r="AAP75" i="1" a="1"/>
  <c r="AAP75" i="1" s="1"/>
  <c r="AAP76" i="1" a="1"/>
  <c r="AAP76" i="1" s="1"/>
  <c r="AAP77" i="1" a="1"/>
  <c r="AAP77" i="1" s="1"/>
  <c r="AAP78" i="1" a="1"/>
  <c r="AAP78" i="1" s="1"/>
  <c r="JM159" i="4"/>
  <c r="ZB4" i="1" s="1"/>
  <c r="SL69" i="1" a="1"/>
  <c r="SL69" i="1" s="1"/>
  <c r="SL95" i="1" a="1"/>
  <c r="SL95" i="1" s="1"/>
  <c r="SL60" i="1" a="1"/>
  <c r="SL60" i="1" s="1"/>
  <c r="SL52" i="1" a="1"/>
  <c r="SL52" i="1" s="1"/>
  <c r="SL51" i="1" a="1"/>
  <c r="SL51" i="1" s="1"/>
  <c r="SL55" i="1" a="1"/>
  <c r="SL55" i="1" s="1"/>
  <c r="SL45" i="1" a="1"/>
  <c r="SL45" i="1" s="1"/>
  <c r="SL98" i="1" a="1"/>
  <c r="SL98" i="1" s="1"/>
  <c r="SL62" i="1" a="1"/>
  <c r="SL62" i="1" s="1"/>
  <c r="SL72" i="1" a="1"/>
  <c r="SL72" i="1" s="1"/>
  <c r="SL97" i="1" a="1"/>
  <c r="SL97" i="1" s="1"/>
  <c r="SL93" i="1" a="1"/>
  <c r="SL93" i="1" s="1"/>
  <c r="SL65" i="1" a="1"/>
  <c r="SL65" i="1" s="1"/>
  <c r="SL53" i="1" a="1"/>
  <c r="SL53" i="1" s="1"/>
  <c r="SL54" i="1" a="1"/>
  <c r="SL54" i="1" s="1"/>
  <c r="SL67" i="1" a="1"/>
  <c r="SL67" i="1" s="1"/>
  <c r="SL88" i="1" a="1"/>
  <c r="SL88" i="1" s="1"/>
  <c r="SL47" i="1" a="1"/>
  <c r="SL47" i="1" s="1"/>
  <c r="SL73" i="1" a="1"/>
  <c r="SL73" i="1" s="1"/>
  <c r="SL39" i="1" a="1"/>
  <c r="SL39" i="1" s="1"/>
  <c r="SL40" i="1" a="1"/>
  <c r="SL40" i="1" s="1"/>
  <c r="SL61" i="1" a="1"/>
  <c r="SL61" i="1" s="1"/>
  <c r="SL94" i="1" a="1"/>
  <c r="SL94" i="1" s="1"/>
  <c r="SL82" i="1" a="1"/>
  <c r="SL82" i="1" s="1"/>
  <c r="SL50" i="1" a="1"/>
  <c r="SL50" i="1" s="1"/>
  <c r="SL71" i="1" a="1"/>
  <c r="SL71" i="1" s="1"/>
  <c r="SL70" i="1" a="1"/>
  <c r="SL70" i="1" s="1"/>
  <c r="SL74" i="1" a="1"/>
  <c r="SL74" i="1" s="1"/>
  <c r="SL75" i="1" a="1"/>
  <c r="SL75" i="1" s="1"/>
  <c r="SL49" i="1" a="1"/>
  <c r="SL49" i="1" s="1"/>
  <c r="SL99" i="1" a="1"/>
  <c r="SL99" i="1" s="1"/>
  <c r="SL89" i="1" a="1"/>
  <c r="SL89" i="1" s="1"/>
  <c r="SL46" i="1" a="1"/>
  <c r="SL46" i="1" s="1"/>
  <c r="SL105" i="1" a="1"/>
  <c r="SL105" i="1" s="1"/>
  <c r="SL85" i="1" a="1"/>
  <c r="SL85" i="1" s="1"/>
  <c r="SL106" i="1" a="1"/>
  <c r="SL106" i="1" s="1"/>
  <c r="SL41" i="1" a="1"/>
  <c r="SL41" i="1" s="1"/>
  <c r="SL57" i="1" a="1"/>
  <c r="SL57" i="1" s="1"/>
  <c r="SL108" i="1" a="1"/>
  <c r="SL108" i="1" s="1"/>
  <c r="SL63" i="1" a="1"/>
  <c r="SL63" i="1" s="1"/>
  <c r="SL68" i="1" a="1"/>
  <c r="SL68" i="1" s="1"/>
  <c r="SL64" i="1" a="1"/>
  <c r="SL64" i="1" s="1"/>
  <c r="SL87" i="1" a="1"/>
  <c r="SL87" i="1" s="1"/>
  <c r="SL76" i="1" a="1"/>
  <c r="SL76" i="1" s="1"/>
  <c r="SL48" i="1" a="1"/>
  <c r="SL48" i="1" s="1"/>
  <c r="SL107" i="1" a="1"/>
  <c r="SL107" i="1" s="1"/>
  <c r="SL84" i="1" a="1"/>
  <c r="SL84" i="1" s="1"/>
  <c r="SL77" i="1" a="1"/>
  <c r="SL77" i="1" s="1"/>
  <c r="SL100" i="1" a="1"/>
  <c r="SL100" i="1" s="1"/>
  <c r="SL66" i="1" a="1"/>
  <c r="SL66" i="1" s="1"/>
  <c r="SL96" i="1" a="1"/>
  <c r="SL96" i="1" s="1"/>
  <c r="SL83" i="1" a="1"/>
  <c r="SL83" i="1" s="1"/>
  <c r="SL78" i="1" a="1"/>
  <c r="SL78" i="1" s="1"/>
  <c r="SL59" i="1" a="1"/>
  <c r="SL59" i="1" s="1"/>
  <c r="SL104" i="1" a="1"/>
  <c r="SL104" i="1" s="1"/>
  <c r="SL86" i="1" a="1"/>
  <c r="SL86" i="1" s="1"/>
  <c r="SL56" i="1" a="1"/>
  <c r="SL56" i="1" s="1"/>
  <c r="SL58" i="1" a="1"/>
  <c r="SL58" i="1" s="1"/>
  <c r="CX159" i="4"/>
  <c r="SM4" i="1" s="1"/>
  <c r="GE159" i="4"/>
  <c r="VT4" i="1" s="1"/>
  <c r="NB78" i="1"/>
  <c r="MZ78" i="1" s="1" a="1"/>
  <c r="MZ78" i="1" s="1"/>
  <c r="AW87" i="1" a="1"/>
  <c r="AW87" i="1" s="1"/>
  <c r="AW95" i="1" a="1"/>
  <c r="AW95" i="1" s="1"/>
  <c r="AX42" i="1"/>
  <c r="AW48" i="1"/>
  <c r="MZ61" i="1" a="1"/>
  <c r="MZ61" i="1" s="1"/>
  <c r="DD70" i="1"/>
  <c r="CZ71" i="1" s="1"/>
  <c r="AT70" i="1"/>
  <c r="ATL78" i="1"/>
  <c r="CN78" i="1"/>
  <c r="CM78" i="1"/>
  <c r="KL78" i="1"/>
  <c r="OC78" i="1"/>
  <c r="CG78" i="1"/>
  <c r="KP78" i="1"/>
  <c r="OA78" i="1"/>
  <c r="CH78" i="1"/>
  <c r="ER78" i="1"/>
  <c r="DK78" i="1"/>
  <c r="DL49" i="1"/>
  <c r="CL78" i="1"/>
  <c r="ET78" i="1"/>
  <c r="DM78" i="1"/>
  <c r="DO78" i="1"/>
  <c r="KO78" i="1"/>
  <c r="LL78" i="1"/>
  <c r="CE78" i="1"/>
  <c r="ES78" i="1"/>
  <c r="KS78" i="1"/>
  <c r="KT78" i="1"/>
  <c r="DN78" i="1"/>
  <c r="CI78" i="1"/>
  <c r="CF78" i="1"/>
  <c r="DX78" i="1"/>
  <c r="CK78" i="1"/>
  <c r="CJ78" i="1"/>
  <c r="CZ53" i="1"/>
  <c r="AT53" i="1" s="1"/>
  <c r="DD53" i="1"/>
  <c r="EB78" i="1"/>
  <c r="H569" i="4"/>
  <c r="U569" i="4" s="1"/>
  <c r="I570" i="4"/>
  <c r="G520" i="4"/>
  <c r="P507" i="4"/>
  <c r="C508" i="4"/>
  <c r="B508" i="4" s="1"/>
  <c r="F572" i="4"/>
  <c r="E572" i="4"/>
  <c r="R572" i="4" s="1"/>
  <c r="D572" i="4"/>
  <c r="Q572" i="4" s="1"/>
  <c r="V508" i="4"/>
  <c r="S491" i="4"/>
  <c r="A573" i="4"/>
  <c r="KR36" i="1"/>
  <c r="KR34" i="1"/>
  <c r="KR89" i="1" s="1"/>
  <c r="BF33" i="1"/>
  <c r="AAQ46" i="1" l="1" a="1"/>
  <c r="AAQ46" i="1" s="1"/>
  <c r="AAQ56" i="1" a="1"/>
  <c r="AAQ56" i="1" s="1"/>
  <c r="AAQ108" i="1" a="1"/>
  <c r="AAQ108" i="1" s="1"/>
  <c r="AAQ57" i="1" a="1"/>
  <c r="AAQ57" i="1" s="1"/>
  <c r="AAQ99" i="1" a="1"/>
  <c r="AAQ99" i="1" s="1"/>
  <c r="AAQ58" i="1" a="1"/>
  <c r="AAQ58" i="1" s="1"/>
  <c r="AAR26" i="1"/>
  <c r="AAQ59" i="1" a="1"/>
  <c r="AAQ59" i="1" s="1"/>
  <c r="AAQ4" i="1"/>
  <c r="AAQ106" i="1" a="1"/>
  <c r="AAQ106" i="1" s="1"/>
  <c r="AAQ107" i="1" a="1"/>
  <c r="AAQ107" i="1" s="1"/>
  <c r="AAQ40" i="1" a="1"/>
  <c r="AAQ40" i="1" s="1"/>
  <c r="AAQ82" i="1" a="1"/>
  <c r="AAQ82" i="1" s="1"/>
  <c r="AAQ95" i="1" a="1"/>
  <c r="AAQ95" i="1" s="1"/>
  <c r="AAQ47" i="1" a="1"/>
  <c r="AAQ47" i="1" s="1"/>
  <c r="AAQ85" i="1" a="1"/>
  <c r="AAQ85" i="1" s="1"/>
  <c r="AAQ93" i="1" a="1"/>
  <c r="AAQ93" i="1" s="1"/>
  <c r="AAQ98" i="1" a="1"/>
  <c r="AAQ98" i="1" s="1"/>
  <c r="AAQ49" i="1" a="1"/>
  <c r="AAQ49" i="1" s="1"/>
  <c r="AAQ45" i="1" a="1"/>
  <c r="AAQ45" i="1" s="1"/>
  <c r="AAQ50" i="1" a="1"/>
  <c r="AAQ50" i="1" s="1"/>
  <c r="AAQ83" i="1" a="1"/>
  <c r="AAQ83" i="1" s="1"/>
  <c r="AAQ51" i="1" a="1"/>
  <c r="AAQ51" i="1" s="1"/>
  <c r="AAQ87" i="1" a="1"/>
  <c r="AAQ87" i="1" s="1"/>
  <c r="AAQ53" i="1" a="1"/>
  <c r="AAQ53" i="1" s="1"/>
  <c r="AAQ94" i="1" a="1"/>
  <c r="AAQ94" i="1" s="1"/>
  <c r="AAQ55" i="1" a="1"/>
  <c r="AAQ55" i="1" s="1"/>
  <c r="AAQ105" i="1" a="1"/>
  <c r="AAQ105" i="1" s="1"/>
  <c r="AAQ60" i="1" a="1"/>
  <c r="AAQ60" i="1" s="1"/>
  <c r="AAQ104" i="1" a="1"/>
  <c r="AAQ104" i="1" s="1"/>
  <c r="AAQ61" i="1" a="1"/>
  <c r="AAQ61" i="1" s="1"/>
  <c r="AAQ89" i="1" a="1"/>
  <c r="AAQ89" i="1" s="1"/>
  <c r="AAQ88" i="1" a="1"/>
  <c r="AAQ88" i="1" s="1"/>
  <c r="AAQ96" i="1" a="1"/>
  <c r="AAQ96" i="1" s="1"/>
  <c r="AAQ86" i="1" a="1"/>
  <c r="AAQ86" i="1" s="1"/>
  <c r="AAQ48" i="1" a="1"/>
  <c r="AAQ48" i="1" s="1"/>
  <c r="AAQ97" i="1" a="1"/>
  <c r="AAQ97" i="1" s="1"/>
  <c r="AAQ39" i="1" a="1"/>
  <c r="AAQ39" i="1" s="1"/>
  <c r="AAQ84" i="1" a="1"/>
  <c r="AAQ84" i="1" s="1"/>
  <c r="AAQ52" i="1" a="1"/>
  <c r="AAQ52" i="1" s="1"/>
  <c r="AAQ100" i="1" a="1"/>
  <c r="AAQ100" i="1" s="1"/>
  <c r="AAQ54" i="1" a="1"/>
  <c r="AAQ54" i="1" s="1"/>
  <c r="AAQ41" i="1" a="1"/>
  <c r="AAQ41" i="1" s="1"/>
  <c r="AAQ62" i="1" a="1"/>
  <c r="AAQ62" i="1" s="1"/>
  <c r="AAQ63" i="1" a="1"/>
  <c r="AAQ63" i="1" s="1"/>
  <c r="AAQ64" i="1" a="1"/>
  <c r="AAQ64" i="1" s="1"/>
  <c r="AAQ65" i="1" a="1"/>
  <c r="AAQ65" i="1" s="1"/>
  <c r="AAQ66" i="1" a="1"/>
  <c r="AAQ66" i="1" s="1"/>
  <c r="AAQ67" i="1" a="1"/>
  <c r="AAQ67" i="1" s="1"/>
  <c r="AAQ68" i="1" a="1"/>
  <c r="AAQ68" i="1" s="1"/>
  <c r="AAQ69" i="1" a="1"/>
  <c r="AAQ69" i="1" s="1"/>
  <c r="AAQ70" i="1" a="1"/>
  <c r="AAQ70" i="1" s="1"/>
  <c r="AAQ71" i="1" a="1"/>
  <c r="AAQ71" i="1" s="1"/>
  <c r="AAQ72" i="1" a="1"/>
  <c r="AAQ72" i="1" s="1"/>
  <c r="AAQ73" i="1" a="1"/>
  <c r="AAQ73" i="1" s="1"/>
  <c r="AAQ74" i="1" a="1"/>
  <c r="AAQ74" i="1" s="1"/>
  <c r="AAQ75" i="1" a="1"/>
  <c r="AAQ75" i="1" s="1"/>
  <c r="AAQ76" i="1" a="1"/>
  <c r="AAQ76" i="1" s="1"/>
  <c r="AAQ77" i="1" a="1"/>
  <c r="AAQ77" i="1" s="1"/>
  <c r="AAQ78" i="1" a="1"/>
  <c r="AAQ78" i="1" s="1"/>
  <c r="JN159" i="4"/>
  <c r="ZC4" i="1" s="1"/>
  <c r="GF159" i="4"/>
  <c r="VU4" i="1" s="1"/>
  <c r="KR86" i="1"/>
  <c r="KR85" i="1"/>
  <c r="KR84" i="1"/>
  <c r="KR87" i="1"/>
  <c r="KR88" i="1"/>
  <c r="AW88" i="1" a="1"/>
  <c r="AW88" i="1" s="1"/>
  <c r="AW89" i="1" s="1" a="1"/>
  <c r="AW89" i="1" s="1"/>
  <c r="KR104" i="1"/>
  <c r="KR83" i="1"/>
  <c r="KR39" i="1"/>
  <c r="KR40" i="1" s="1"/>
  <c r="AW96" i="1" a="1"/>
  <c r="AW96" i="1" s="1"/>
  <c r="AW97" i="1" s="1" a="1"/>
  <c r="AW97" i="1" s="1"/>
  <c r="KR82" i="1"/>
  <c r="KR93" i="1"/>
  <c r="AW49" i="1"/>
  <c r="DL50" i="1"/>
  <c r="DL67" i="1" s="1"/>
  <c r="DL66" i="1"/>
  <c r="KR45" i="1"/>
  <c r="KR46" i="1"/>
  <c r="CZ54" i="1"/>
  <c r="AT54" i="1" s="1"/>
  <c r="DD54" i="1"/>
  <c r="AT71" i="1"/>
  <c r="DD71" i="1"/>
  <c r="CZ72" i="1" s="1"/>
  <c r="G521" i="4"/>
  <c r="H570" i="4"/>
  <c r="U570" i="4" s="1"/>
  <c r="I571" i="4"/>
  <c r="P508" i="4"/>
  <c r="C509" i="4"/>
  <c r="B509" i="4" s="1"/>
  <c r="F573" i="4"/>
  <c r="E573" i="4"/>
  <c r="R573" i="4" s="1"/>
  <c r="D573" i="4"/>
  <c r="Q573" i="4" s="1"/>
  <c r="V509" i="4"/>
  <c r="S492" i="4"/>
  <c r="A574" i="4"/>
  <c r="BF34" i="1"/>
  <c r="AW108" i="1" l="1" a="1"/>
  <c r="AW108" i="1" s="1"/>
  <c r="AAR107" i="1" a="1"/>
  <c r="AAR107" i="1" s="1"/>
  <c r="AAR56" i="1" a="1"/>
  <c r="AAR56" i="1" s="1"/>
  <c r="AAR41" i="1" a="1"/>
  <c r="AAR41" i="1" s="1"/>
  <c r="AAR58" i="1" a="1"/>
  <c r="AAR58" i="1" s="1"/>
  <c r="AAS26" i="1"/>
  <c r="AAR106" i="1" a="1"/>
  <c r="AAR106" i="1" s="1"/>
  <c r="AAR99" i="1" a="1"/>
  <c r="AAR99" i="1" s="1"/>
  <c r="AAR100" i="1" a="1"/>
  <c r="AAR100" i="1" s="1"/>
  <c r="AAR89" i="1" a="1"/>
  <c r="AAR89" i="1" s="1"/>
  <c r="AAR83" i="1" a="1"/>
  <c r="AAR83" i="1" s="1"/>
  <c r="AAR47" i="1" a="1"/>
  <c r="AAR47" i="1" s="1"/>
  <c r="AAR96" i="1" a="1"/>
  <c r="AAR96" i="1" s="1"/>
  <c r="AAR95" i="1" a="1"/>
  <c r="AAR95" i="1" s="1"/>
  <c r="AAR93" i="1" a="1"/>
  <c r="AAR93" i="1" s="1"/>
  <c r="AAR48" i="1" a="1"/>
  <c r="AAR48" i="1" s="1"/>
  <c r="AAR97" i="1" a="1"/>
  <c r="AAR97" i="1" s="1"/>
  <c r="AAR82" i="1" a="1"/>
  <c r="AAR82" i="1" s="1"/>
  <c r="AAR85" i="1" a="1"/>
  <c r="AAR85" i="1" s="1"/>
  <c r="AAR88" i="1" a="1"/>
  <c r="AAR88" i="1" s="1"/>
  <c r="AAR84" i="1" a="1"/>
  <c r="AAR84" i="1" s="1"/>
  <c r="AAR53" i="1" a="1"/>
  <c r="AAR53" i="1" s="1"/>
  <c r="AAR54" i="1" a="1"/>
  <c r="AAR54" i="1" s="1"/>
  <c r="AAR40" i="1" a="1"/>
  <c r="AAR40" i="1" s="1"/>
  <c r="AAR55" i="1" a="1"/>
  <c r="AAR55" i="1" s="1"/>
  <c r="AAR46" i="1" a="1"/>
  <c r="AAR46" i="1" s="1"/>
  <c r="AAR57" i="1" a="1"/>
  <c r="AAR57" i="1" s="1"/>
  <c r="AAR59" i="1" a="1"/>
  <c r="AAR59" i="1" s="1"/>
  <c r="AAR4" i="1"/>
  <c r="AAR60" i="1" a="1"/>
  <c r="AAR60" i="1" s="1"/>
  <c r="AAR104" i="1" a="1"/>
  <c r="AAR104" i="1" s="1"/>
  <c r="AAR61" i="1" a="1"/>
  <c r="AAR61" i="1" s="1"/>
  <c r="AAR108" i="1" a="1"/>
  <c r="AAR108" i="1" s="1"/>
  <c r="AAR39" i="1" a="1"/>
  <c r="AAR39" i="1" s="1"/>
  <c r="AAR86" i="1" a="1"/>
  <c r="AAR86" i="1" s="1"/>
  <c r="AAR98" i="1" a="1"/>
  <c r="AAR98" i="1" s="1"/>
  <c r="AAR45" i="1" a="1"/>
  <c r="AAR45" i="1" s="1"/>
  <c r="AAR87" i="1" a="1"/>
  <c r="AAR87" i="1" s="1"/>
  <c r="AAR49" i="1" a="1"/>
  <c r="AAR49" i="1" s="1"/>
  <c r="AAR50" i="1" a="1"/>
  <c r="AAR50" i="1" s="1"/>
  <c r="AAR51" i="1" a="1"/>
  <c r="AAR51" i="1" s="1"/>
  <c r="AAR52" i="1" a="1"/>
  <c r="AAR52" i="1" s="1"/>
  <c r="AAR105" i="1" a="1"/>
  <c r="AAR105" i="1" s="1"/>
  <c r="AAR94" i="1" a="1"/>
  <c r="AAR94" i="1" s="1"/>
  <c r="AAR62" i="1" a="1"/>
  <c r="AAR62" i="1" s="1"/>
  <c r="AAR63" i="1" a="1"/>
  <c r="AAR63" i="1" s="1"/>
  <c r="AAR64" i="1" a="1"/>
  <c r="AAR64" i="1" s="1"/>
  <c r="AAR65" i="1" a="1"/>
  <c r="AAR65" i="1" s="1"/>
  <c r="AAR66" i="1" a="1"/>
  <c r="AAR66" i="1" s="1"/>
  <c r="AAR67" i="1" a="1"/>
  <c r="AAR67" i="1" s="1"/>
  <c r="AAR68" i="1" a="1"/>
  <c r="AAR68" i="1" s="1"/>
  <c r="AAR69" i="1" a="1"/>
  <c r="AAR69" i="1" s="1"/>
  <c r="AAR70" i="1" a="1"/>
  <c r="AAR70" i="1" s="1"/>
  <c r="AAR71" i="1" a="1"/>
  <c r="AAR71" i="1" s="1"/>
  <c r="AAR72" i="1" a="1"/>
  <c r="AAR72" i="1" s="1"/>
  <c r="AAR73" i="1" a="1"/>
  <c r="AAR73" i="1" s="1"/>
  <c r="AAR74" i="1" a="1"/>
  <c r="AAR74" i="1" s="1"/>
  <c r="AAR75" i="1" a="1"/>
  <c r="AAR75" i="1" s="1"/>
  <c r="AAR76" i="1" a="1"/>
  <c r="AAR76" i="1" s="1"/>
  <c r="AAR77" i="1" a="1"/>
  <c r="AAR77" i="1" s="1"/>
  <c r="AAR78" i="1" a="1"/>
  <c r="AAR78" i="1" s="1"/>
  <c r="BF104" i="1"/>
  <c r="KR41" i="1"/>
  <c r="KR105" i="1"/>
  <c r="KR106" i="1"/>
  <c r="KR107" i="1"/>
  <c r="KR108" i="1"/>
  <c r="BF39" i="1"/>
  <c r="BF40" i="1" s="1"/>
  <c r="KR99" i="1"/>
  <c r="KR100" i="1"/>
  <c r="BF93" i="1"/>
  <c r="KR94" i="1"/>
  <c r="KR95" i="1" s="1"/>
  <c r="KR96" i="1"/>
  <c r="AT72" i="1"/>
  <c r="DD72" i="1"/>
  <c r="CZ73" i="1" s="1"/>
  <c r="CZ55" i="1"/>
  <c r="AT55" i="1" s="1"/>
  <c r="DD55" i="1"/>
  <c r="KR48" i="1"/>
  <c r="KR63" i="1"/>
  <c r="KR62" i="1"/>
  <c r="KR47" i="1"/>
  <c r="DL51" i="1"/>
  <c r="H571" i="4"/>
  <c r="U571" i="4" s="1"/>
  <c r="I572" i="4"/>
  <c r="G522" i="4"/>
  <c r="P509" i="4"/>
  <c r="C510" i="4"/>
  <c r="B510" i="4" s="1"/>
  <c r="F574" i="4"/>
  <c r="E574" i="4"/>
  <c r="R574" i="4" s="1"/>
  <c r="D574" i="4"/>
  <c r="Q574" i="4" s="1"/>
  <c r="V510" i="4"/>
  <c r="S493" i="4"/>
  <c r="A575" i="4"/>
  <c r="AAS105" i="1" l="1" a="1"/>
  <c r="AAS105" i="1" s="1"/>
  <c r="AAS56" i="1" a="1"/>
  <c r="AAS56" i="1" s="1"/>
  <c r="AAS57" i="1" a="1"/>
  <c r="AAS57" i="1" s="1"/>
  <c r="AAS46" i="1" a="1"/>
  <c r="AAS46" i="1" s="1"/>
  <c r="AAS58" i="1" a="1"/>
  <c r="AAS58" i="1" s="1"/>
  <c r="AAT26" i="1"/>
  <c r="AAS59" i="1" a="1"/>
  <c r="AAS59" i="1" s="1"/>
  <c r="AAS4" i="1"/>
  <c r="AAS40" i="1" a="1"/>
  <c r="AAS40" i="1" s="1"/>
  <c r="AAS108" i="1" a="1"/>
  <c r="AAS108" i="1" s="1"/>
  <c r="AAS95" i="1" a="1"/>
  <c r="AAS95" i="1" s="1"/>
  <c r="AAS96" i="1" a="1"/>
  <c r="AAS96" i="1" s="1"/>
  <c r="AAS39" i="1" a="1"/>
  <c r="AAS39" i="1" s="1"/>
  <c r="AAS45" i="1" a="1"/>
  <c r="AAS45" i="1" s="1"/>
  <c r="AAS97" i="1" a="1"/>
  <c r="AAS97" i="1" s="1"/>
  <c r="AAS88" i="1" a="1"/>
  <c r="AAS88" i="1" s="1"/>
  <c r="AAS50" i="1" a="1"/>
  <c r="AAS50" i="1" s="1"/>
  <c r="AAS93" i="1" a="1"/>
  <c r="AAS93" i="1" s="1"/>
  <c r="AAS52" i="1" a="1"/>
  <c r="AAS52" i="1" s="1"/>
  <c r="AAS94" i="1" a="1"/>
  <c r="AAS94" i="1" s="1"/>
  <c r="AAS54" i="1" a="1"/>
  <c r="AAS54" i="1" s="1"/>
  <c r="AAS100" i="1" a="1"/>
  <c r="AAS100" i="1" s="1"/>
  <c r="AAS41" i="1" a="1"/>
  <c r="AAS41" i="1" s="1"/>
  <c r="AAS99" i="1" a="1"/>
  <c r="AAS99" i="1" s="1"/>
  <c r="AAS107" i="1" a="1"/>
  <c r="AAS107" i="1" s="1"/>
  <c r="AAS60" i="1" a="1"/>
  <c r="AAS60" i="1" s="1"/>
  <c r="AAS104" i="1" a="1"/>
  <c r="AAS104" i="1" s="1"/>
  <c r="AAS61" i="1" a="1"/>
  <c r="AAS61" i="1" s="1"/>
  <c r="AAS89" i="1" a="1"/>
  <c r="AAS89" i="1" s="1"/>
  <c r="AAS82" i="1" a="1"/>
  <c r="AAS82" i="1" s="1"/>
  <c r="AAS84" i="1" a="1"/>
  <c r="AAS84" i="1" s="1"/>
  <c r="AAS47" i="1" a="1"/>
  <c r="AAS47" i="1" s="1"/>
  <c r="AAS48" i="1" a="1"/>
  <c r="AAS48" i="1" s="1"/>
  <c r="AAS83" i="1" a="1"/>
  <c r="AAS83" i="1" s="1"/>
  <c r="AAS87" i="1" a="1"/>
  <c r="AAS87" i="1" s="1"/>
  <c r="AAS98" i="1" a="1"/>
  <c r="AAS98" i="1" s="1"/>
  <c r="AAS49" i="1" a="1"/>
  <c r="AAS49" i="1" s="1"/>
  <c r="AAS86" i="1" a="1"/>
  <c r="AAS86" i="1" s="1"/>
  <c r="AAS51" i="1" a="1"/>
  <c r="AAS51" i="1" s="1"/>
  <c r="AAS85" i="1" a="1"/>
  <c r="AAS85" i="1" s="1"/>
  <c r="AAS53" i="1" a="1"/>
  <c r="AAS53" i="1" s="1"/>
  <c r="AAS106" i="1" a="1"/>
  <c r="AAS106" i="1" s="1"/>
  <c r="AAS55" i="1" a="1"/>
  <c r="AAS55" i="1" s="1"/>
  <c r="AAS62" i="1" a="1"/>
  <c r="AAS62" i="1" s="1"/>
  <c r="AAS63" i="1" a="1"/>
  <c r="AAS63" i="1" s="1"/>
  <c r="AAS64" i="1" a="1"/>
  <c r="AAS64" i="1" s="1"/>
  <c r="AAS65" i="1" a="1"/>
  <c r="AAS65" i="1" s="1"/>
  <c r="AAS66" i="1" a="1"/>
  <c r="AAS66" i="1" s="1"/>
  <c r="AAS67" i="1" a="1"/>
  <c r="AAS67" i="1" s="1"/>
  <c r="AAS68" i="1" a="1"/>
  <c r="AAS68" i="1" s="1"/>
  <c r="AAS69" i="1" a="1"/>
  <c r="AAS69" i="1" s="1"/>
  <c r="AAS70" i="1" a="1"/>
  <c r="AAS70" i="1" s="1"/>
  <c r="AAS71" i="1" a="1"/>
  <c r="AAS71" i="1" s="1"/>
  <c r="AAS72" i="1" a="1"/>
  <c r="AAS72" i="1" s="1"/>
  <c r="AAS73" i="1" a="1"/>
  <c r="AAS73" i="1" s="1"/>
  <c r="AAS74" i="1" a="1"/>
  <c r="AAS74" i="1" s="1"/>
  <c r="AAS75" i="1" a="1"/>
  <c r="AAS75" i="1" s="1"/>
  <c r="AAS76" i="1" a="1"/>
  <c r="AAS76" i="1" s="1"/>
  <c r="AAS77" i="1" a="1"/>
  <c r="AAS77" i="1" s="1"/>
  <c r="AAS78" i="1" a="1"/>
  <c r="AAS78" i="1" s="1"/>
  <c r="BF105" i="1"/>
  <c r="BF106" i="1"/>
  <c r="BF107" i="1"/>
  <c r="BF108" i="1"/>
  <c r="BF41" i="1"/>
  <c r="BF99" i="1"/>
  <c r="BF100" i="1"/>
  <c r="AW98" i="1" a="1"/>
  <c r="AW98" i="1" s="1"/>
  <c r="AW99" i="1" s="1" a="1"/>
  <c r="AW99" i="1" s="1"/>
  <c r="KR97" i="1"/>
  <c r="KR98" i="1"/>
  <c r="BF94" i="1"/>
  <c r="BF95" i="1" s="1"/>
  <c r="AW50" i="1"/>
  <c r="KR64" i="1"/>
  <c r="KR65" i="1"/>
  <c r="DL53" i="1"/>
  <c r="DL68" i="1"/>
  <c r="CZ56" i="1"/>
  <c r="DD56" i="1"/>
  <c r="AT73" i="1"/>
  <c r="DD73" i="1"/>
  <c r="CZ74" i="1" s="1"/>
  <c r="G523" i="4"/>
  <c r="H572" i="4"/>
  <c r="U572" i="4" s="1"/>
  <c r="I573" i="4"/>
  <c r="P510" i="4"/>
  <c r="C511" i="4"/>
  <c r="B511" i="4" s="1"/>
  <c r="F575" i="4"/>
  <c r="E575" i="4"/>
  <c r="R575" i="4" s="1"/>
  <c r="D575" i="4"/>
  <c r="Q575" i="4" s="1"/>
  <c r="V511" i="4"/>
  <c r="S494" i="4"/>
  <c r="A576" i="4"/>
  <c r="DV33" i="1"/>
  <c r="DV36" i="1" s="1"/>
  <c r="DW33" i="1"/>
  <c r="DW36" i="1" s="1"/>
  <c r="MI33" i="1"/>
  <c r="MK33" i="1"/>
  <c r="AAT94" i="1" l="1" a="1"/>
  <c r="AAT94" i="1" s="1"/>
  <c r="AAT56" i="1" a="1"/>
  <c r="AAT56" i="1" s="1"/>
  <c r="AAT46" i="1" a="1"/>
  <c r="AAT46" i="1" s="1"/>
  <c r="AAT108" i="1" a="1"/>
  <c r="AAT108" i="1" s="1"/>
  <c r="AAT107" i="1" a="1"/>
  <c r="AAT107" i="1" s="1"/>
  <c r="AAT106" i="1" a="1"/>
  <c r="AAT106" i="1" s="1"/>
  <c r="AAT104" i="1" a="1"/>
  <c r="AAT104" i="1" s="1"/>
  <c r="AAT99" i="1" a="1"/>
  <c r="AAT99" i="1" s="1"/>
  <c r="AAT93" i="1" a="1"/>
  <c r="AAT93" i="1" s="1"/>
  <c r="AAT82" i="1" a="1"/>
  <c r="AAT82" i="1" s="1"/>
  <c r="AAT47" i="1" a="1"/>
  <c r="AAT47" i="1" s="1"/>
  <c r="AAT39" i="1" a="1"/>
  <c r="AAT39" i="1" s="1"/>
  <c r="AAT45" i="1" a="1"/>
  <c r="AAT45" i="1" s="1"/>
  <c r="AAT97" i="1" a="1"/>
  <c r="AAT97" i="1" s="1"/>
  <c r="AAT48" i="1" a="1"/>
  <c r="AAT48" i="1" s="1"/>
  <c r="AAT49" i="1" a="1"/>
  <c r="AAT49" i="1" s="1"/>
  <c r="AAT84" i="1" a="1"/>
  <c r="AAT84" i="1" s="1"/>
  <c r="AAT50" i="1" a="1"/>
  <c r="AAT50" i="1" s="1"/>
  <c r="AAT51" i="1" a="1"/>
  <c r="AAT51" i="1" s="1"/>
  <c r="AAT86" i="1" a="1"/>
  <c r="AAT86" i="1" s="1"/>
  <c r="AAT100" i="1" a="1"/>
  <c r="AAT100" i="1" s="1"/>
  <c r="AAT105" i="1" a="1"/>
  <c r="AAT105" i="1" s="1"/>
  <c r="AAT55" i="1" a="1"/>
  <c r="AAT55" i="1" s="1"/>
  <c r="AAT41" i="1" a="1"/>
  <c r="AAT41" i="1" s="1"/>
  <c r="AAT57" i="1" a="1"/>
  <c r="AAT57" i="1" s="1"/>
  <c r="AAT58" i="1" a="1"/>
  <c r="AAT58" i="1" s="1"/>
  <c r="AAU26" i="1"/>
  <c r="AAT59" i="1" a="1"/>
  <c r="AAT59" i="1" s="1"/>
  <c r="AAT4" i="1"/>
  <c r="AAT60" i="1" a="1"/>
  <c r="AAT60" i="1" s="1"/>
  <c r="AAT89" i="1" a="1"/>
  <c r="AAT89" i="1" s="1"/>
  <c r="AAT61" i="1" a="1"/>
  <c r="AAT61" i="1" s="1"/>
  <c r="AAT96" i="1" a="1"/>
  <c r="AAT96" i="1" s="1"/>
  <c r="AAT95" i="1" a="1"/>
  <c r="AAT95" i="1" s="1"/>
  <c r="AAT98" i="1" a="1"/>
  <c r="AAT98" i="1" s="1"/>
  <c r="AAT88" i="1" a="1"/>
  <c r="AAT88" i="1" s="1"/>
  <c r="AAT83" i="1" a="1"/>
  <c r="AAT83" i="1" s="1"/>
  <c r="AAT87" i="1" a="1"/>
  <c r="AAT87" i="1" s="1"/>
  <c r="AAT85" i="1" a="1"/>
  <c r="AAT85" i="1" s="1"/>
  <c r="AAT52" i="1" a="1"/>
  <c r="AAT52" i="1" s="1"/>
  <c r="AAT53" i="1" a="1"/>
  <c r="AAT53" i="1" s="1"/>
  <c r="AAT54" i="1" a="1"/>
  <c r="AAT54" i="1" s="1"/>
  <c r="AAT40" i="1" a="1"/>
  <c r="AAT40" i="1" s="1"/>
  <c r="AAT62" i="1" a="1"/>
  <c r="AAT62" i="1" s="1"/>
  <c r="AAT63" i="1" a="1"/>
  <c r="AAT63" i="1" s="1"/>
  <c r="AAT64" i="1" a="1"/>
  <c r="AAT64" i="1" s="1"/>
  <c r="AAT65" i="1" a="1"/>
  <c r="AAT65" i="1" s="1"/>
  <c r="AAT66" i="1" a="1"/>
  <c r="AAT66" i="1" s="1"/>
  <c r="AAT67" i="1" a="1"/>
  <c r="AAT67" i="1" s="1"/>
  <c r="AAT68" i="1" a="1"/>
  <c r="AAT68" i="1" s="1"/>
  <c r="AAT69" i="1" a="1"/>
  <c r="AAT69" i="1" s="1"/>
  <c r="AAT70" i="1" a="1"/>
  <c r="AAT70" i="1" s="1"/>
  <c r="AAT71" i="1" a="1"/>
  <c r="AAT71" i="1" s="1"/>
  <c r="AAT72" i="1" a="1"/>
  <c r="AAT72" i="1" s="1"/>
  <c r="AAT73" i="1" a="1"/>
  <c r="AAT73" i="1" s="1"/>
  <c r="AAT74" i="1" a="1"/>
  <c r="AAT74" i="1" s="1"/>
  <c r="AAT75" i="1" a="1"/>
  <c r="AAT75" i="1" s="1"/>
  <c r="AAT76" i="1" a="1"/>
  <c r="AAT76" i="1" s="1"/>
  <c r="AAT77" i="1" a="1"/>
  <c r="AAT77" i="1" s="1"/>
  <c r="AAT78" i="1" a="1"/>
  <c r="AAT78" i="1" s="1"/>
  <c r="AW100" i="1" a="1"/>
  <c r="AW100" i="1" s="1"/>
  <c r="AT56" i="1"/>
  <c r="CZ57" i="1"/>
  <c r="BF96" i="1"/>
  <c r="BF97" i="1" s="1"/>
  <c r="BF98" i="1"/>
  <c r="AW51" i="1"/>
  <c r="DL55" i="1"/>
  <c r="DL70" i="1"/>
  <c r="AT74" i="1"/>
  <c r="DD74" i="1"/>
  <c r="CZ75" i="1" s="1"/>
  <c r="KR49" i="1"/>
  <c r="DD57" i="1"/>
  <c r="H573" i="4"/>
  <c r="U573" i="4" s="1"/>
  <c r="I574" i="4"/>
  <c r="G524" i="4"/>
  <c r="P511" i="4"/>
  <c r="C512" i="4"/>
  <c r="D576" i="4"/>
  <c r="Q576" i="4" s="1"/>
  <c r="F576" i="4"/>
  <c r="E576" i="4"/>
  <c r="R576" i="4" s="1"/>
  <c r="V512" i="4"/>
  <c r="S495" i="4"/>
  <c r="A577" i="4"/>
  <c r="MK36" i="1"/>
  <c r="DW34" i="1"/>
  <c r="DW89" i="1" s="1"/>
  <c r="DV34" i="1"/>
  <c r="DV89" i="1" s="1"/>
  <c r="MI36" i="1"/>
  <c r="MI34" i="1"/>
  <c r="MK34" i="1"/>
  <c r="AAU46" i="1" l="1" a="1"/>
  <c r="AAU46" i="1" s="1"/>
  <c r="AAU56" i="1" a="1"/>
  <c r="AAU56" i="1" s="1"/>
  <c r="AAU41" i="1" a="1"/>
  <c r="AAU41" i="1" s="1"/>
  <c r="AAU57" i="1" a="1"/>
  <c r="AAU57" i="1" s="1"/>
  <c r="AAU40" i="1" a="1"/>
  <c r="AAU40" i="1" s="1"/>
  <c r="AAU58" i="1" a="1"/>
  <c r="AAU58" i="1" s="1"/>
  <c r="AAV26" i="1"/>
  <c r="AAU107" i="1" a="1"/>
  <c r="AAU107" i="1" s="1"/>
  <c r="AAU99" i="1" a="1"/>
  <c r="AAU99" i="1" s="1"/>
  <c r="AAU104" i="1" a="1"/>
  <c r="AAU104" i="1" s="1"/>
  <c r="AAU61" i="1" a="1"/>
  <c r="AAU61" i="1" s="1"/>
  <c r="AAU94" i="1" a="1"/>
  <c r="AAU94" i="1" s="1"/>
  <c r="AAU93" i="1" a="1"/>
  <c r="AAU93" i="1" s="1"/>
  <c r="AAU39" i="1" a="1"/>
  <c r="AAU39" i="1" s="1"/>
  <c r="AAU87" i="1" a="1"/>
  <c r="AAU87" i="1" s="1"/>
  <c r="AAU86" i="1" a="1"/>
  <c r="AAU86" i="1" s="1"/>
  <c r="AAU98" i="1" a="1"/>
  <c r="AAU98" i="1" s="1"/>
  <c r="AAU88" i="1" a="1"/>
  <c r="AAU88" i="1" s="1"/>
  <c r="AAU49" i="1" a="1"/>
  <c r="AAU49" i="1" s="1"/>
  <c r="AAU50" i="1" a="1"/>
  <c r="AAU50" i="1" s="1"/>
  <c r="AAU51" i="1" a="1"/>
  <c r="AAU51" i="1" s="1"/>
  <c r="AAU52" i="1" a="1"/>
  <c r="AAU52" i="1" s="1"/>
  <c r="AAU106" i="1" a="1"/>
  <c r="AAU106" i="1" s="1"/>
  <c r="AAU59" i="1" a="1"/>
  <c r="AAU59" i="1" s="1"/>
  <c r="AAU4" i="1"/>
  <c r="AAU60" i="1" a="1"/>
  <c r="AAU60" i="1" s="1"/>
  <c r="AAU105" i="1" a="1"/>
  <c r="AAU105" i="1" s="1"/>
  <c r="AAU89" i="1" a="1"/>
  <c r="AAU89" i="1" s="1"/>
  <c r="AAU95" i="1" a="1"/>
  <c r="AAU95" i="1" s="1"/>
  <c r="AAU96" i="1" a="1"/>
  <c r="AAU96" i="1" s="1"/>
  <c r="AAU47" i="1" a="1"/>
  <c r="AAU47" i="1" s="1"/>
  <c r="AAU97" i="1" a="1"/>
  <c r="AAU97" i="1" s="1"/>
  <c r="AAU85" i="1" a="1"/>
  <c r="AAU85" i="1" s="1"/>
  <c r="AAU48" i="1" a="1"/>
  <c r="AAU48" i="1" s="1"/>
  <c r="AAU83" i="1" a="1"/>
  <c r="AAU83" i="1" s="1"/>
  <c r="AAU45" i="1" a="1"/>
  <c r="AAU45" i="1" s="1"/>
  <c r="AAU84" i="1" a="1"/>
  <c r="AAU84" i="1" s="1"/>
  <c r="AAU82" i="1" a="1"/>
  <c r="AAU82" i="1" s="1"/>
  <c r="AAU53" i="1" a="1"/>
  <c r="AAU53" i="1" s="1"/>
  <c r="AAU100" i="1" a="1"/>
  <c r="AAU100" i="1" s="1"/>
  <c r="AAU54" i="1" a="1"/>
  <c r="AAU54" i="1" s="1"/>
  <c r="AAU108" i="1" a="1"/>
  <c r="AAU108" i="1" s="1"/>
  <c r="AAU55" i="1" a="1"/>
  <c r="AAU55" i="1" s="1"/>
  <c r="AAU62" i="1" a="1"/>
  <c r="AAU62" i="1" s="1"/>
  <c r="AAU63" i="1" a="1"/>
  <c r="AAU63" i="1" s="1"/>
  <c r="AAU64" i="1" a="1"/>
  <c r="AAU64" i="1" s="1"/>
  <c r="AAU65" i="1" a="1"/>
  <c r="AAU65" i="1" s="1"/>
  <c r="AAU66" i="1" a="1"/>
  <c r="AAU66" i="1" s="1"/>
  <c r="AAU67" i="1" a="1"/>
  <c r="AAU67" i="1" s="1"/>
  <c r="AAU68" i="1" a="1"/>
  <c r="AAU68" i="1" s="1"/>
  <c r="AAU69" i="1" a="1"/>
  <c r="AAU69" i="1" s="1"/>
  <c r="AAU70" i="1" a="1"/>
  <c r="AAU70" i="1" s="1"/>
  <c r="AAU71" i="1" a="1"/>
  <c r="AAU71" i="1" s="1"/>
  <c r="AAU72" i="1" a="1"/>
  <c r="AAU72" i="1" s="1"/>
  <c r="AAU73" i="1" a="1"/>
  <c r="AAU73" i="1" s="1"/>
  <c r="AAU74" i="1" a="1"/>
  <c r="AAU74" i="1" s="1"/>
  <c r="AAU75" i="1" a="1"/>
  <c r="AAU75" i="1" s="1"/>
  <c r="AAU76" i="1" a="1"/>
  <c r="AAU76" i="1" s="1"/>
  <c r="AAU77" i="1" a="1"/>
  <c r="AAU77" i="1" s="1"/>
  <c r="AAU78" i="1" a="1"/>
  <c r="AAU78" i="1" s="1"/>
  <c r="CZ58" i="1"/>
  <c r="AT58" i="1" s="1"/>
  <c r="DV88" i="1"/>
  <c r="DV84" i="1"/>
  <c r="DV85" i="1"/>
  <c r="DV87" i="1"/>
  <c r="DV86" i="1"/>
  <c r="DW88" i="1"/>
  <c r="DW85" i="1"/>
  <c r="DW84" i="1"/>
  <c r="DW87" i="1"/>
  <c r="DW86" i="1"/>
  <c r="DV104" i="1"/>
  <c r="DV83" i="1"/>
  <c r="DW104" i="1"/>
  <c r="DW83" i="1"/>
  <c r="AT57" i="1"/>
  <c r="DV39" i="1"/>
  <c r="DV41" i="1" s="1"/>
  <c r="DW39" i="1"/>
  <c r="DW40" i="1" s="1"/>
  <c r="DW82" i="1"/>
  <c r="DW93" i="1"/>
  <c r="AW52" i="1"/>
  <c r="DV82" i="1"/>
  <c r="DV93" i="1"/>
  <c r="DD58" i="1"/>
  <c r="AT75" i="1"/>
  <c r="DD75" i="1"/>
  <c r="CZ76" i="1" s="1"/>
  <c r="KR50" i="1"/>
  <c r="DV45" i="1"/>
  <c r="DV46" i="1"/>
  <c r="DW45" i="1"/>
  <c r="DW46" i="1"/>
  <c r="KR66" i="1"/>
  <c r="DL72" i="1"/>
  <c r="DL57" i="1"/>
  <c r="G525" i="4"/>
  <c r="H574" i="4"/>
  <c r="U574" i="4" s="1"/>
  <c r="I575" i="4"/>
  <c r="P512" i="4"/>
  <c r="C513" i="4"/>
  <c r="B513" i="4" s="1"/>
  <c r="B512" i="4"/>
  <c r="F577" i="4"/>
  <c r="E577" i="4"/>
  <c r="R577" i="4" s="1"/>
  <c r="D577" i="4"/>
  <c r="Q577" i="4" s="1"/>
  <c r="V513" i="4"/>
  <c r="S496" i="4"/>
  <c r="A578" i="4"/>
  <c r="AAV94" i="1" l="1" a="1"/>
  <c r="AAV94" i="1" s="1"/>
  <c r="AAV56" i="1" a="1"/>
  <c r="AAV56" i="1" s="1"/>
  <c r="AAV58" i="1" a="1"/>
  <c r="AAV58" i="1" s="1"/>
  <c r="AAW26" i="1"/>
  <c r="AAV59" i="1" a="1"/>
  <c r="AAV59" i="1" s="1"/>
  <c r="AAV4" i="1"/>
  <c r="AAV41" i="1" a="1"/>
  <c r="AAV41" i="1" s="1"/>
  <c r="AAV60" i="1" a="1"/>
  <c r="AAV60" i="1" s="1"/>
  <c r="AAV108" i="1" a="1"/>
  <c r="AAV108" i="1" s="1"/>
  <c r="AAV89" i="1" a="1"/>
  <c r="AAV89" i="1" s="1"/>
  <c r="AAV99" i="1" a="1"/>
  <c r="AAV99" i="1" s="1"/>
  <c r="AAV82" i="1" a="1"/>
  <c r="AAV82" i="1" s="1"/>
  <c r="AAV93" i="1" a="1"/>
  <c r="AAV93" i="1" s="1"/>
  <c r="AAV95" i="1" a="1"/>
  <c r="AAV95" i="1" s="1"/>
  <c r="AAV84" i="1" a="1"/>
  <c r="AAV84" i="1" s="1"/>
  <c r="AAV96" i="1" a="1"/>
  <c r="AAV96" i="1" s="1"/>
  <c r="AAV97" i="1" a="1"/>
  <c r="AAV97" i="1" s="1"/>
  <c r="AAV83" i="1" a="1"/>
  <c r="AAV83" i="1" s="1"/>
  <c r="AAV49" i="1" a="1"/>
  <c r="AAV49" i="1" s="1"/>
  <c r="AAV45" i="1" a="1"/>
  <c r="AAV45" i="1" s="1"/>
  <c r="AAV88" i="1" a="1"/>
  <c r="AAV88" i="1" s="1"/>
  <c r="AAV51" i="1" a="1"/>
  <c r="AAV51" i="1" s="1"/>
  <c r="AAV85" i="1" a="1"/>
  <c r="AAV85" i="1" s="1"/>
  <c r="AAV52" i="1" a="1"/>
  <c r="AAV52" i="1" s="1"/>
  <c r="AAV54" i="1" a="1"/>
  <c r="AAV54" i="1" s="1"/>
  <c r="AAV55" i="1" a="1"/>
  <c r="AAV55" i="1" s="1"/>
  <c r="AAV107" i="1" a="1"/>
  <c r="AAV107" i="1" s="1"/>
  <c r="AAV57" i="1" a="1"/>
  <c r="AAV57" i="1" s="1"/>
  <c r="AAV100" i="1" a="1"/>
  <c r="AAV100" i="1" s="1"/>
  <c r="AAV105" i="1" a="1"/>
  <c r="AAV105" i="1" s="1"/>
  <c r="AAV104" i="1" a="1"/>
  <c r="AAV104" i="1" s="1"/>
  <c r="AAV61" i="1" a="1"/>
  <c r="AAV61" i="1" s="1"/>
  <c r="AAV47" i="1" a="1"/>
  <c r="AAV47" i="1" s="1"/>
  <c r="AAV86" i="1" a="1"/>
  <c r="AAV86" i="1" s="1"/>
  <c r="AAV98" i="1" a="1"/>
  <c r="AAV98" i="1" s="1"/>
  <c r="AAV87" i="1" a="1"/>
  <c r="AAV87" i="1" s="1"/>
  <c r="AAV48" i="1" a="1"/>
  <c r="AAV48" i="1" s="1"/>
  <c r="AAV39" i="1" a="1"/>
  <c r="AAV39" i="1" s="1"/>
  <c r="AAV50" i="1" a="1"/>
  <c r="AAV50" i="1" s="1"/>
  <c r="AAV106" i="1" a="1"/>
  <c r="AAV106" i="1" s="1"/>
  <c r="AAV53" i="1" a="1"/>
  <c r="AAV53" i="1" s="1"/>
  <c r="AAV46" i="1" a="1"/>
  <c r="AAV46" i="1" s="1"/>
  <c r="AAV40" i="1" a="1"/>
  <c r="AAV40" i="1" s="1"/>
  <c r="AAV62" i="1" a="1"/>
  <c r="AAV62" i="1" s="1"/>
  <c r="AAV63" i="1" a="1"/>
  <c r="AAV63" i="1" s="1"/>
  <c r="AAV64" i="1" a="1"/>
  <c r="AAV64" i="1" s="1"/>
  <c r="AAV65" i="1" a="1"/>
  <c r="AAV65" i="1" s="1"/>
  <c r="AAV66" i="1" a="1"/>
  <c r="AAV66" i="1" s="1"/>
  <c r="AAV67" i="1" a="1"/>
  <c r="AAV67" i="1" s="1"/>
  <c r="AAV68" i="1" a="1"/>
  <c r="AAV68" i="1" s="1"/>
  <c r="AAV69" i="1" a="1"/>
  <c r="AAV69" i="1" s="1"/>
  <c r="AAV70" i="1" a="1"/>
  <c r="AAV70" i="1" s="1"/>
  <c r="AAV71" i="1" a="1"/>
  <c r="AAV71" i="1" s="1"/>
  <c r="AAV72" i="1" a="1"/>
  <c r="AAV72" i="1" s="1"/>
  <c r="AAV73" i="1" a="1"/>
  <c r="AAV73" i="1" s="1"/>
  <c r="AAV74" i="1" a="1"/>
  <c r="AAV74" i="1" s="1"/>
  <c r="AAV75" i="1" a="1"/>
  <c r="AAV75" i="1" s="1"/>
  <c r="AAV76" i="1" a="1"/>
  <c r="AAV76" i="1" s="1"/>
  <c r="AAV77" i="1" a="1"/>
  <c r="AAV77" i="1" s="1"/>
  <c r="AAV78" i="1" a="1"/>
  <c r="AAV78" i="1" s="1"/>
  <c r="CZ59" i="1"/>
  <c r="AT59" i="1" s="1"/>
  <c r="DW41" i="1"/>
  <c r="DV40" i="1"/>
  <c r="DV105" i="1"/>
  <c r="DV106" i="1"/>
  <c r="DV107" i="1"/>
  <c r="DV108" i="1"/>
  <c r="DW105" i="1"/>
  <c r="DW106" i="1"/>
  <c r="DW107" i="1"/>
  <c r="DW108" i="1"/>
  <c r="DV99" i="1"/>
  <c r="DV100" i="1"/>
  <c r="DW99" i="1"/>
  <c r="DW100"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DD59" i="1"/>
  <c r="KR51" i="1"/>
  <c r="H575" i="4"/>
  <c r="U575" i="4" s="1"/>
  <c r="I576" i="4"/>
  <c r="G526" i="4"/>
  <c r="P513" i="4"/>
  <c r="C514" i="4"/>
  <c r="B514" i="4" s="1"/>
  <c r="F578" i="4"/>
  <c r="E578" i="4"/>
  <c r="R578" i="4" s="1"/>
  <c r="D578" i="4"/>
  <c r="Q578" i="4" s="1"/>
  <c r="V514" i="4"/>
  <c r="S497" i="4"/>
  <c r="A579" i="4"/>
  <c r="AAW106" i="1" l="1" a="1"/>
  <c r="AAW106" i="1" s="1"/>
  <c r="AAW56" i="1" a="1"/>
  <c r="AAW56" i="1" s="1"/>
  <c r="AAW40" i="1" a="1"/>
  <c r="AAW40" i="1" s="1"/>
  <c r="AAW58" i="1" a="1"/>
  <c r="AAW58" i="1" s="1"/>
  <c r="AAW4" i="1"/>
  <c r="AAW59" i="1" a="1"/>
  <c r="AAW59" i="1" s="1"/>
  <c r="AAX26" i="1"/>
  <c r="AAW89" i="1" a="1"/>
  <c r="AAW89" i="1" s="1"/>
  <c r="AAW61" i="1" a="1"/>
  <c r="AAW61" i="1" s="1"/>
  <c r="AAW94" i="1" a="1"/>
  <c r="AAW94" i="1" s="1"/>
  <c r="AAW86" i="1" a="1"/>
  <c r="AAW86" i="1" s="1"/>
  <c r="AAW47" i="1" a="1"/>
  <c r="AAW47" i="1" s="1"/>
  <c r="AAW83" i="1" a="1"/>
  <c r="AAW83" i="1" s="1"/>
  <c r="AAW98" i="1" a="1"/>
  <c r="AAW98" i="1" s="1"/>
  <c r="AAW48" i="1" a="1"/>
  <c r="AAW48" i="1" s="1"/>
  <c r="AAW39" i="1" a="1"/>
  <c r="AAW39" i="1" s="1"/>
  <c r="AAW49" i="1" a="1"/>
  <c r="AAW49" i="1" s="1"/>
  <c r="AAW93" i="1" a="1"/>
  <c r="AAW93" i="1" s="1"/>
  <c r="AAW51" i="1" a="1"/>
  <c r="AAW51" i="1" s="1"/>
  <c r="AAW88" i="1" a="1"/>
  <c r="AAW88" i="1" s="1"/>
  <c r="AAW100" i="1" a="1"/>
  <c r="AAW100" i="1" s="1"/>
  <c r="AAW53" i="1" a="1"/>
  <c r="AAW53" i="1" s="1"/>
  <c r="AAW46" i="1" a="1"/>
  <c r="AAW46" i="1" s="1"/>
  <c r="AAW108" i="1" a="1"/>
  <c r="AAW108" i="1" s="1"/>
  <c r="AAW107" i="1" a="1"/>
  <c r="AAW107" i="1" s="1"/>
  <c r="AAW57" i="1" a="1"/>
  <c r="AAW57" i="1" s="1"/>
  <c r="AAW41" i="1" a="1"/>
  <c r="AAW41" i="1" s="1"/>
  <c r="AAW105" i="1" a="1"/>
  <c r="AAW105" i="1" s="1"/>
  <c r="AAW60" i="1" a="1"/>
  <c r="AAW60" i="1" s="1"/>
  <c r="AAW99" i="1" a="1"/>
  <c r="AAW99" i="1" s="1"/>
  <c r="AAW104" i="1" a="1"/>
  <c r="AAW104" i="1" s="1"/>
  <c r="AAW84" i="1" a="1"/>
  <c r="AAW84" i="1" s="1"/>
  <c r="AAW96" i="1" a="1"/>
  <c r="AAW96" i="1" s="1"/>
  <c r="AAW95" i="1" a="1"/>
  <c r="AAW95" i="1" s="1"/>
  <c r="AAW85" i="1" a="1"/>
  <c r="AAW85" i="1" s="1"/>
  <c r="AAW45" i="1" a="1"/>
  <c r="AAW45" i="1" s="1"/>
  <c r="AAW97" i="1" a="1"/>
  <c r="AAW97" i="1" s="1"/>
  <c r="AAW87" i="1" a="1"/>
  <c r="AAW87" i="1" s="1"/>
  <c r="AAW82" i="1" a="1"/>
  <c r="AAW82" i="1" s="1"/>
  <c r="AAW50" i="1" a="1"/>
  <c r="AAW50" i="1" s="1"/>
  <c r="AAW52" i="1" a="1"/>
  <c r="AAW52" i="1" s="1"/>
  <c r="AAW54" i="1" a="1"/>
  <c r="AAW54" i="1" s="1"/>
  <c r="AAW55" i="1" a="1"/>
  <c r="AAW55" i="1" s="1"/>
  <c r="AAW62" i="1" a="1"/>
  <c r="AAW62" i="1" s="1"/>
  <c r="AAW63" i="1" a="1"/>
  <c r="AAW63" i="1" s="1"/>
  <c r="AAW64" i="1" a="1"/>
  <c r="AAW64" i="1" s="1"/>
  <c r="AAW65" i="1" a="1"/>
  <c r="AAW65" i="1" s="1"/>
  <c r="AAW66" i="1" a="1"/>
  <c r="AAW66" i="1" s="1"/>
  <c r="AAW67" i="1" a="1"/>
  <c r="AAW67" i="1" s="1"/>
  <c r="AAW68" i="1" a="1"/>
  <c r="AAW68" i="1" s="1"/>
  <c r="AAW69" i="1" a="1"/>
  <c r="AAW69" i="1" s="1"/>
  <c r="AAW70" i="1" a="1"/>
  <c r="AAW70" i="1" s="1"/>
  <c r="AAW71" i="1" a="1"/>
  <c r="AAW71" i="1" s="1"/>
  <c r="AAW72" i="1" a="1"/>
  <c r="AAW72" i="1" s="1"/>
  <c r="AAW73" i="1" a="1"/>
  <c r="AAW73" i="1" s="1"/>
  <c r="AAW74" i="1" a="1"/>
  <c r="AAW74" i="1" s="1"/>
  <c r="AAW75" i="1" a="1"/>
  <c r="AAW75" i="1" s="1"/>
  <c r="AAW76" i="1" a="1"/>
  <c r="AAW76" i="1" s="1"/>
  <c r="AAW77" i="1" a="1"/>
  <c r="AAW77" i="1" s="1"/>
  <c r="AAW78" i="1" a="1"/>
  <c r="AAW78" i="1" s="1"/>
  <c r="CZ60" i="1"/>
  <c r="CZ61" i="1" s="1"/>
  <c r="DV96" i="1"/>
  <c r="DV97" i="1"/>
  <c r="DV98" i="1"/>
  <c r="DW97" i="1"/>
  <c r="DW98" i="1"/>
  <c r="AT77" i="1"/>
  <c r="AW58" i="1"/>
  <c r="AW59" i="1" s="1"/>
  <c r="KR68" i="1"/>
  <c r="KR53" i="1"/>
  <c r="DV65" i="1"/>
  <c r="DW64" i="1"/>
  <c r="DW65" i="1"/>
  <c r="KR69" i="1"/>
  <c r="KR54" i="1"/>
  <c r="DL61" i="1"/>
  <c r="DL76" i="1"/>
  <c r="DV64" i="1"/>
  <c r="G527" i="4"/>
  <c r="H576" i="4"/>
  <c r="U576" i="4" s="1"/>
  <c r="I577" i="4"/>
  <c r="P514" i="4"/>
  <c r="C515" i="4"/>
  <c r="B515" i="4" s="1"/>
  <c r="F579" i="4"/>
  <c r="E579" i="4"/>
  <c r="R579" i="4" s="1"/>
  <c r="D579" i="4"/>
  <c r="Q579" i="4" s="1"/>
  <c r="V515" i="4"/>
  <c r="S498" i="4"/>
  <c r="A580" i="4"/>
  <c r="BE33" i="1"/>
  <c r="AAX105" i="1" l="1" a="1"/>
  <c r="AAX105" i="1" s="1"/>
  <c r="AAX56" i="1" a="1"/>
  <c r="AAX56" i="1" s="1"/>
  <c r="AAX94" i="1" a="1"/>
  <c r="AAX94" i="1" s="1"/>
  <c r="AAX58" i="1" a="1"/>
  <c r="AAX58" i="1" s="1"/>
  <c r="AAX4" i="1"/>
  <c r="AAX107" i="1" a="1"/>
  <c r="AAX107" i="1" s="1"/>
  <c r="AAX59" i="1" a="1"/>
  <c r="AAX59" i="1" s="1"/>
  <c r="AAY26" i="1"/>
  <c r="AAX99" i="1" a="1"/>
  <c r="AAX99" i="1" s="1"/>
  <c r="AAX60" i="1" a="1"/>
  <c r="AAX60" i="1" s="1"/>
  <c r="AAX104" i="1" a="1"/>
  <c r="AAX104" i="1" s="1"/>
  <c r="AAX40" i="1" a="1"/>
  <c r="AAX40" i="1" s="1"/>
  <c r="AAX61" i="1" a="1"/>
  <c r="AAX61" i="1" s="1"/>
  <c r="AAX89" i="1" a="1"/>
  <c r="AAX89" i="1" s="1"/>
  <c r="AAX100" i="1" a="1"/>
  <c r="AAX100" i="1" s="1"/>
  <c r="AAX85" i="1" a="1"/>
  <c r="AAX85" i="1" s="1"/>
  <c r="AAX95" i="1" a="1"/>
  <c r="AAX95" i="1" s="1"/>
  <c r="AAX88" i="1" a="1"/>
  <c r="AAX88" i="1" s="1"/>
  <c r="AAX96" i="1" a="1"/>
  <c r="AAX96" i="1" s="1"/>
  <c r="AAX45" i="1" a="1"/>
  <c r="AAX45" i="1" s="1"/>
  <c r="AAX98" i="1" a="1"/>
  <c r="AAX98" i="1" s="1"/>
  <c r="AAX87" i="1" a="1"/>
  <c r="AAX87" i="1" s="1"/>
  <c r="AAX49" i="1" a="1"/>
  <c r="AAX49" i="1" s="1"/>
  <c r="AAX84" i="1" a="1"/>
  <c r="AAX84" i="1" s="1"/>
  <c r="AAX50" i="1" a="1"/>
  <c r="AAX50" i="1" s="1"/>
  <c r="AAX86" i="1" a="1"/>
  <c r="AAX86" i="1" s="1"/>
  <c r="AAX51" i="1" a="1"/>
  <c r="AAX51" i="1" s="1"/>
  <c r="AAX39" i="1" a="1"/>
  <c r="AAX39" i="1" s="1"/>
  <c r="AAX52" i="1" a="1"/>
  <c r="AAX52" i="1" s="1"/>
  <c r="AAX41" i="1" a="1"/>
  <c r="AAX41" i="1" s="1"/>
  <c r="AAX53" i="1" a="1"/>
  <c r="AAX53" i="1" s="1"/>
  <c r="AAX106" i="1" a="1"/>
  <c r="AAX106" i="1" s="1"/>
  <c r="AAX54" i="1" a="1"/>
  <c r="AAX54" i="1" s="1"/>
  <c r="AAX108" i="1" a="1"/>
  <c r="AAX108" i="1" s="1"/>
  <c r="AAX55" i="1" a="1"/>
  <c r="AAX55" i="1" s="1"/>
  <c r="AAX46" i="1" a="1"/>
  <c r="AAX46" i="1" s="1"/>
  <c r="AAX57" i="1" a="1"/>
  <c r="AAX57" i="1" s="1"/>
  <c r="AAX83" i="1" a="1"/>
  <c r="AAX83" i="1" s="1"/>
  <c r="AAX47" i="1" a="1"/>
  <c r="AAX47" i="1" s="1"/>
  <c r="AAX82" i="1" a="1"/>
  <c r="AAX82" i="1" s="1"/>
  <c r="AAX97" i="1" a="1"/>
  <c r="AAX97" i="1" s="1"/>
  <c r="AAX93" i="1" a="1"/>
  <c r="AAX93" i="1" s="1"/>
  <c r="AAX48" i="1" a="1"/>
  <c r="AAX48" i="1" s="1"/>
  <c r="AAX62" i="1" a="1"/>
  <c r="AAX62" i="1" s="1"/>
  <c r="AAX63" i="1" a="1"/>
  <c r="AAX63" i="1" s="1"/>
  <c r="AAX64" i="1" a="1"/>
  <c r="AAX64" i="1" s="1"/>
  <c r="AAX65" i="1" a="1"/>
  <c r="AAX65" i="1" s="1"/>
  <c r="AAX66" i="1" a="1"/>
  <c r="AAX66" i="1" s="1"/>
  <c r="AAX67" i="1" a="1"/>
  <c r="AAX67" i="1" s="1"/>
  <c r="AAX68" i="1" a="1"/>
  <c r="AAX68" i="1" s="1"/>
  <c r="AAX69" i="1" a="1"/>
  <c r="AAX69" i="1" s="1"/>
  <c r="AAX70" i="1" a="1"/>
  <c r="AAX70" i="1" s="1"/>
  <c r="AAX71" i="1" a="1"/>
  <c r="AAX71" i="1" s="1"/>
  <c r="AAX72" i="1" a="1"/>
  <c r="AAX72" i="1" s="1"/>
  <c r="AAX73" i="1" a="1"/>
  <c r="AAX73" i="1" s="1"/>
  <c r="AAX74" i="1" a="1"/>
  <c r="AAX74" i="1" s="1"/>
  <c r="AAX75" i="1" a="1"/>
  <c r="AAX75" i="1" s="1"/>
  <c r="AAX76" i="1" a="1"/>
  <c r="AAX76" i="1" s="1"/>
  <c r="AAX77" i="1" a="1"/>
  <c r="AAX77" i="1" s="1"/>
  <c r="AAX78" i="1" a="1"/>
  <c r="AAX78" i="1" s="1"/>
  <c r="AT60" i="1"/>
  <c r="AT61" i="1"/>
  <c r="AT78" i="1"/>
  <c r="AW60" i="1"/>
  <c r="AW61" i="1" s="1"/>
  <c r="DW49" i="1"/>
  <c r="DL78" i="1"/>
  <c r="KR56" i="1"/>
  <c r="KR71" i="1"/>
  <c r="DV49" i="1"/>
  <c r="KR70" i="1"/>
  <c r="KR55" i="1"/>
  <c r="H577" i="4"/>
  <c r="U577" i="4" s="1"/>
  <c r="I578" i="4"/>
  <c r="G528" i="4"/>
  <c r="P515" i="4"/>
  <c r="C516" i="4"/>
  <c r="B516" i="4" s="1"/>
  <c r="F580" i="4"/>
  <c r="E580" i="4"/>
  <c r="R580" i="4" s="1"/>
  <c r="D580" i="4"/>
  <c r="Q580" i="4" s="1"/>
  <c r="V516" i="4"/>
  <c r="S499" i="4"/>
  <c r="A581" i="4"/>
  <c r="BE34" i="1"/>
  <c r="NX33" i="1"/>
  <c r="AAY107" i="1" l="1" a="1"/>
  <c r="AAY107" i="1" s="1"/>
  <c r="AAY54" i="1" a="1"/>
  <c r="AAY54" i="1" s="1"/>
  <c r="AAY62" i="1" a="1"/>
  <c r="AAY62" i="1" s="1"/>
  <c r="AAY100" i="1" a="1"/>
  <c r="AAY100" i="1" s="1"/>
  <c r="AAY57" i="1" a="1"/>
  <c r="AAY57" i="1" s="1"/>
  <c r="AAY106" i="1" a="1"/>
  <c r="AAY106" i="1" s="1"/>
  <c r="AAY60" i="1" a="1"/>
  <c r="AAY60" i="1" s="1"/>
  <c r="AAY61" i="1" a="1"/>
  <c r="AAY61" i="1" s="1"/>
  <c r="AAY47" i="1" a="1"/>
  <c r="AAY47" i="1" s="1"/>
  <c r="AAY83" i="1" a="1"/>
  <c r="AAY83" i="1" s="1"/>
  <c r="AAY95" i="1" a="1"/>
  <c r="AAY95" i="1" s="1"/>
  <c r="AAY88" i="1" a="1"/>
  <c r="AAY88" i="1" s="1"/>
  <c r="AAY97" i="1" a="1"/>
  <c r="AAY97" i="1" s="1"/>
  <c r="AAY98" i="1" a="1"/>
  <c r="AAY98" i="1" s="1"/>
  <c r="AAY39" i="1" a="1"/>
  <c r="AAY39" i="1" s="1"/>
  <c r="AAY49" i="1" a="1"/>
  <c r="AAY49" i="1" s="1"/>
  <c r="AAY82" i="1" a="1"/>
  <c r="AAY82" i="1" s="1"/>
  <c r="AAY51" i="1" a="1"/>
  <c r="AAY51" i="1" s="1"/>
  <c r="AAY52" i="1" a="1"/>
  <c r="AAY52" i="1" s="1"/>
  <c r="AAY40" i="1" a="1"/>
  <c r="AAY40" i="1" s="1"/>
  <c r="AAY108" i="1" a="1"/>
  <c r="AAY108" i="1" s="1"/>
  <c r="AAY55" i="1" a="1"/>
  <c r="AAY55" i="1" s="1"/>
  <c r="AAY41" i="1" a="1"/>
  <c r="AAY41" i="1" s="1"/>
  <c r="AAY56" i="1" a="1"/>
  <c r="AAY56" i="1" s="1"/>
  <c r="AAY58" i="1" a="1"/>
  <c r="AAY58" i="1" s="1"/>
  <c r="AAY4" i="1"/>
  <c r="AAY105" i="1" a="1"/>
  <c r="AAY105" i="1" s="1"/>
  <c r="AAY59" i="1" a="1"/>
  <c r="AAY59" i="1" s="1"/>
  <c r="AAZ26" i="1"/>
  <c r="AAY46" i="1" a="1"/>
  <c r="AAY46" i="1" s="1"/>
  <c r="AAY89" i="1" a="1"/>
  <c r="AAY89" i="1" s="1"/>
  <c r="AAY99" i="1" a="1"/>
  <c r="AAY99" i="1" s="1"/>
  <c r="AAY104" i="1" a="1"/>
  <c r="AAY104" i="1" s="1"/>
  <c r="AAY94" i="1" a="1"/>
  <c r="AAY94" i="1" s="1"/>
  <c r="AAY85" i="1" a="1"/>
  <c r="AAY85" i="1" s="1"/>
  <c r="AAY96" i="1" a="1"/>
  <c r="AAY96" i="1" s="1"/>
  <c r="AAY93" i="1" a="1"/>
  <c r="AAY93" i="1" s="1"/>
  <c r="AAY45" i="1" a="1"/>
  <c r="AAY45" i="1" s="1"/>
  <c r="AAY48" i="1" a="1"/>
  <c r="AAY48" i="1" s="1"/>
  <c r="AAY86" i="1" a="1"/>
  <c r="AAY86" i="1" s="1"/>
  <c r="AAY50" i="1" a="1"/>
  <c r="AAY50" i="1" s="1"/>
  <c r="AAY84" i="1" a="1"/>
  <c r="AAY84" i="1" s="1"/>
  <c r="AAY87" i="1" a="1"/>
  <c r="AAY87" i="1" s="1"/>
  <c r="AAY53" i="1" a="1"/>
  <c r="AAY53" i="1" s="1"/>
  <c r="AAY63" i="1" a="1"/>
  <c r="AAY63" i="1" s="1"/>
  <c r="AAY64" i="1" a="1"/>
  <c r="AAY64" i="1" s="1"/>
  <c r="AAY65" i="1" a="1"/>
  <c r="AAY65" i="1" s="1"/>
  <c r="AAY66" i="1" a="1"/>
  <c r="AAY66" i="1" s="1"/>
  <c r="AAY67" i="1" a="1"/>
  <c r="AAY67" i="1" s="1"/>
  <c r="AAY68" i="1" a="1"/>
  <c r="AAY68" i="1" s="1"/>
  <c r="AAY69" i="1" a="1"/>
  <c r="AAY69" i="1" s="1"/>
  <c r="AAY70" i="1" a="1"/>
  <c r="AAY70" i="1" s="1"/>
  <c r="AAY71" i="1" a="1"/>
  <c r="AAY71" i="1" s="1"/>
  <c r="AAY72" i="1" a="1"/>
  <c r="AAY72" i="1" s="1"/>
  <c r="AAY73" i="1" a="1"/>
  <c r="AAY73" i="1" s="1"/>
  <c r="AAY74" i="1" a="1"/>
  <c r="AAY74" i="1" s="1"/>
  <c r="AAY75" i="1" a="1"/>
  <c r="AAY75" i="1" s="1"/>
  <c r="AAY76" i="1" a="1"/>
  <c r="AAY76" i="1" s="1"/>
  <c r="AAY77" i="1" a="1"/>
  <c r="AAY77" i="1" s="1"/>
  <c r="AAY78" i="1" a="1"/>
  <c r="AAY78" i="1" s="1"/>
  <c r="BE104" i="1"/>
  <c r="BE39" i="1"/>
  <c r="BE40" i="1" s="1"/>
  <c r="BE93" i="1"/>
  <c r="DV66" i="1"/>
  <c r="DW50" i="1"/>
  <c r="KR73" i="1"/>
  <c r="KR58" i="1"/>
  <c r="KR72" i="1"/>
  <c r="KR57" i="1"/>
  <c r="DW66" i="1"/>
  <c r="DV50" i="1"/>
  <c r="G529" i="4"/>
  <c r="H578" i="4"/>
  <c r="U578" i="4" s="1"/>
  <c r="I579" i="4"/>
  <c r="P516" i="4"/>
  <c r="C517" i="4"/>
  <c r="B517" i="4" s="1"/>
  <c r="E581" i="4"/>
  <c r="R581" i="4" s="1"/>
  <c r="D581" i="4"/>
  <c r="Q581" i="4" s="1"/>
  <c r="F581" i="4"/>
  <c r="V517" i="4"/>
  <c r="S500" i="4"/>
  <c r="A582" i="4"/>
  <c r="NX36" i="1"/>
  <c r="NY33" i="1"/>
  <c r="NW33" i="1"/>
  <c r="AZ110" i="1"/>
  <c r="AAZ62" i="1" l="1" a="1"/>
  <c r="AAZ62" i="1" s="1"/>
  <c r="AAZ106" i="1" a="1"/>
  <c r="AAZ106" i="1" s="1"/>
  <c r="AAZ56" i="1" a="1"/>
  <c r="AAZ56" i="1" s="1"/>
  <c r="AAZ39" i="1" a="1"/>
  <c r="AAZ39" i="1" s="1"/>
  <c r="AAZ97" i="1" a="1"/>
  <c r="AAZ97" i="1" s="1"/>
  <c r="AAZ84" i="1" a="1"/>
  <c r="AAZ84" i="1" s="1"/>
  <c r="AAZ48" i="1" a="1"/>
  <c r="AAZ48" i="1" s="1"/>
  <c r="AAZ87" i="1" a="1"/>
  <c r="AAZ87" i="1" s="1"/>
  <c r="AAZ49" i="1" a="1"/>
  <c r="AAZ49" i="1" s="1"/>
  <c r="AAZ45" i="1" a="1"/>
  <c r="AAZ45" i="1" s="1"/>
  <c r="AAZ51" i="1" a="1"/>
  <c r="AAZ51" i="1" s="1"/>
  <c r="AAZ88" i="1" a="1"/>
  <c r="AAZ88" i="1" s="1"/>
  <c r="AAZ52" i="1" a="1"/>
  <c r="AAZ52" i="1" s="1"/>
  <c r="AAZ100" i="1" a="1"/>
  <c r="AAZ100" i="1" s="1"/>
  <c r="AAZ53" i="1" a="1"/>
  <c r="AAZ53" i="1" s="1"/>
  <c r="AAZ41" i="1" a="1"/>
  <c r="AAZ41" i="1" s="1"/>
  <c r="AAZ54" i="1" a="1"/>
  <c r="AAZ54" i="1" s="1"/>
  <c r="AAZ99" i="1" a="1"/>
  <c r="AAZ99" i="1" s="1"/>
  <c r="AAZ105" i="1" a="1"/>
  <c r="AAZ105" i="1" s="1"/>
  <c r="AAZ57" i="1" a="1"/>
  <c r="AAZ57" i="1" s="1"/>
  <c r="AAZ40" i="1" a="1"/>
  <c r="AAZ40" i="1" s="1"/>
  <c r="AAZ58" i="1" a="1"/>
  <c r="AAZ58" i="1" s="1"/>
  <c r="AAZ4" i="1"/>
  <c r="AAZ108" i="1" a="1"/>
  <c r="AAZ108" i="1" s="1"/>
  <c r="AAZ59" i="1" a="1"/>
  <c r="AAZ59" i="1" s="1"/>
  <c r="ABA26" i="1"/>
  <c r="AAZ94" i="1" a="1"/>
  <c r="AAZ94" i="1" s="1"/>
  <c r="AAZ60" i="1" a="1"/>
  <c r="AAZ60" i="1" s="1"/>
  <c r="AAZ104" i="1" a="1"/>
  <c r="AAZ104" i="1" s="1"/>
  <c r="AAZ46" i="1" a="1"/>
  <c r="AAZ46" i="1" s="1"/>
  <c r="AAZ61" i="1" a="1"/>
  <c r="AAZ61" i="1" s="1"/>
  <c r="AAZ89" i="1" a="1"/>
  <c r="AAZ89" i="1" s="1"/>
  <c r="AAZ107" i="1" a="1"/>
  <c r="AAZ107" i="1" s="1"/>
  <c r="AAZ82" i="1" a="1"/>
  <c r="AAZ82" i="1" s="1"/>
  <c r="AAZ47" i="1" a="1"/>
  <c r="AAZ47" i="1" s="1"/>
  <c r="AAZ83" i="1" a="1"/>
  <c r="AAZ83" i="1" s="1"/>
  <c r="AAZ96" i="1" a="1"/>
  <c r="AAZ96" i="1" s="1"/>
  <c r="AAZ86" i="1" a="1"/>
  <c r="AAZ86" i="1" s="1"/>
  <c r="AAZ95" i="1" a="1"/>
  <c r="AAZ95" i="1" s="1"/>
  <c r="AAZ93" i="1" a="1"/>
  <c r="AAZ93" i="1" s="1"/>
  <c r="AAZ98" i="1" a="1"/>
  <c r="AAZ98" i="1" s="1"/>
  <c r="AAZ63" i="1" a="1"/>
  <c r="AAZ63" i="1" s="1"/>
  <c r="AAZ85" i="1" a="1"/>
  <c r="AAZ85" i="1" s="1"/>
  <c r="AAZ50" i="1" a="1"/>
  <c r="AAZ50" i="1" s="1"/>
  <c r="AAZ55" i="1" a="1"/>
  <c r="AAZ55" i="1" s="1"/>
  <c r="AAZ64" i="1" a="1"/>
  <c r="AAZ64" i="1" s="1"/>
  <c r="AAZ65" i="1" a="1"/>
  <c r="AAZ65" i="1" s="1"/>
  <c r="AAZ66" i="1" a="1"/>
  <c r="AAZ66" i="1" s="1"/>
  <c r="AAZ67" i="1" a="1"/>
  <c r="AAZ67" i="1" s="1"/>
  <c r="AAZ68" i="1" a="1"/>
  <c r="AAZ68" i="1" s="1"/>
  <c r="AAZ69" i="1" a="1"/>
  <c r="AAZ69" i="1" s="1"/>
  <c r="AAZ70" i="1" a="1"/>
  <c r="AAZ70" i="1" s="1"/>
  <c r="AAZ71" i="1" a="1"/>
  <c r="AAZ71" i="1" s="1"/>
  <c r="AAZ72" i="1" a="1"/>
  <c r="AAZ72" i="1" s="1"/>
  <c r="AAZ73" i="1" a="1"/>
  <c r="AAZ73" i="1" s="1"/>
  <c r="AAZ74" i="1" a="1"/>
  <c r="AAZ74" i="1" s="1"/>
  <c r="AAZ75" i="1" a="1"/>
  <c r="AAZ75" i="1" s="1"/>
  <c r="AAZ76" i="1" a="1"/>
  <c r="AAZ76" i="1" s="1"/>
  <c r="AAZ77" i="1" a="1"/>
  <c r="AAZ77" i="1" s="1"/>
  <c r="AAZ78" i="1" a="1"/>
  <c r="AAZ78" i="1" s="1"/>
  <c r="BE41" i="1"/>
  <c r="BE105" i="1"/>
  <c r="BE106" i="1"/>
  <c r="BE107" i="1"/>
  <c r="BE108" i="1"/>
  <c r="BE99" i="1"/>
  <c r="BE100" i="1"/>
  <c r="BE94" i="1"/>
  <c r="BE95" i="1" s="1"/>
  <c r="BE96" i="1"/>
  <c r="DV51" i="1"/>
  <c r="DW51" i="1"/>
  <c r="KR60" i="1"/>
  <c r="KR75" i="1"/>
  <c r="DW67" i="1"/>
  <c r="DW52" i="1"/>
  <c r="KR59" i="1"/>
  <c r="KR74" i="1"/>
  <c r="DV52" i="1"/>
  <c r="DV67" i="1"/>
  <c r="H579" i="4"/>
  <c r="U579" i="4" s="1"/>
  <c r="I580" i="4"/>
  <c r="G530" i="4"/>
  <c r="P517" i="4"/>
  <c r="C518" i="4"/>
  <c r="B518" i="4" s="1"/>
  <c r="F582" i="4"/>
  <c r="E582" i="4"/>
  <c r="R582" i="4" s="1"/>
  <c r="D582" i="4"/>
  <c r="Q582" i="4" s="1"/>
  <c r="V518" i="4"/>
  <c r="S501" i="4"/>
  <c r="A583" i="4"/>
  <c r="NW36" i="1"/>
  <c r="NY36" i="1"/>
  <c r="JO36" i="1"/>
  <c r="ABA63" i="1" l="1" a="1"/>
  <c r="ABA63" i="1" s="1"/>
  <c r="ABA45" i="1" a="1"/>
  <c r="ABA45" i="1" s="1"/>
  <c r="ABA51" i="1" a="1"/>
  <c r="ABA51" i="1" s="1"/>
  <c r="ABA53" i="1" a="1"/>
  <c r="ABA53" i="1" s="1"/>
  <c r="ABA46" i="1" a="1"/>
  <c r="ABA46" i="1" s="1"/>
  <c r="ABA40" i="1" a="1"/>
  <c r="ABA40" i="1" s="1"/>
  <c r="ABA55" i="1" a="1"/>
  <c r="ABA55" i="1" s="1"/>
  <c r="ABA108" i="1" a="1"/>
  <c r="ABA108" i="1" s="1"/>
  <c r="ABA105" i="1" a="1"/>
  <c r="ABA105" i="1" s="1"/>
  <c r="ABA57" i="1" a="1"/>
  <c r="ABA57" i="1" s="1"/>
  <c r="ABA107" i="1" a="1"/>
  <c r="ABA107" i="1" s="1"/>
  <c r="ABA100" i="1" a="1"/>
  <c r="ABA100" i="1" s="1"/>
  <c r="ABA104" i="1" a="1"/>
  <c r="ABA104" i="1" s="1"/>
  <c r="ABA61" i="1" a="1"/>
  <c r="ABA61" i="1" s="1"/>
  <c r="ABA89" i="1" a="1"/>
  <c r="ABA89" i="1" s="1"/>
  <c r="ABA62" i="1" a="1"/>
  <c r="ABA62" i="1" s="1"/>
  <c r="ABA93" i="1" a="1"/>
  <c r="ABA93" i="1" s="1"/>
  <c r="ABA47" i="1" a="1"/>
  <c r="ABA47" i="1" s="1"/>
  <c r="ABA95" i="1" a="1"/>
  <c r="ABA95" i="1" s="1"/>
  <c r="ABA86" i="1" a="1"/>
  <c r="ABA86" i="1" s="1"/>
  <c r="ABA87" i="1" a="1"/>
  <c r="ABA87" i="1" s="1"/>
  <c r="ABA97" i="1" a="1"/>
  <c r="ABA97" i="1" s="1"/>
  <c r="ABA98" i="1" a="1"/>
  <c r="ABA98" i="1" s="1"/>
  <c r="ABA48" i="1" a="1"/>
  <c r="ABA48" i="1" s="1"/>
  <c r="ABA82" i="1" a="1"/>
  <c r="ABA82" i="1" s="1"/>
  <c r="ABA84" i="1" a="1"/>
  <c r="ABA84" i="1" s="1"/>
  <c r="ABA52" i="1" a="1"/>
  <c r="ABA52" i="1" s="1"/>
  <c r="ABA41" i="1" a="1"/>
  <c r="ABA41" i="1" s="1"/>
  <c r="ABA54" i="1" a="1"/>
  <c r="ABA54" i="1" s="1"/>
  <c r="ABA56" i="1" a="1"/>
  <c r="ABA56" i="1" s="1"/>
  <c r="ABA64" i="1" a="1"/>
  <c r="ABA64" i="1" s="1"/>
  <c r="ABA106" i="1" a="1"/>
  <c r="ABA106" i="1" s="1"/>
  <c r="ABA58" i="1" a="1"/>
  <c r="ABA58" i="1" s="1"/>
  <c r="ABA4" i="1"/>
  <c r="ABA59" i="1" a="1"/>
  <c r="ABA59" i="1" s="1"/>
  <c r="ABB26" i="1"/>
  <c r="ABA60" i="1" a="1"/>
  <c r="ABA60" i="1" s="1"/>
  <c r="ABA94" i="1" a="1"/>
  <c r="ABA94" i="1" s="1"/>
  <c r="ABA99" i="1" a="1"/>
  <c r="ABA99" i="1" s="1"/>
  <c r="ABA83" i="1" a="1"/>
  <c r="ABA83" i="1" s="1"/>
  <c r="ABA96" i="1" a="1"/>
  <c r="ABA96" i="1" s="1"/>
  <c r="ABA85" i="1" a="1"/>
  <c r="ABA85" i="1" s="1"/>
  <c r="ABA39" i="1" a="1"/>
  <c r="ABA39" i="1" s="1"/>
  <c r="ABA88" i="1" a="1"/>
  <c r="ABA88" i="1" s="1"/>
  <c r="ABA49" i="1" a="1"/>
  <c r="ABA49" i="1" s="1"/>
  <c r="ABA50" i="1" a="1"/>
  <c r="ABA50" i="1" s="1"/>
  <c r="ABA65" i="1" a="1"/>
  <c r="ABA65" i="1" s="1"/>
  <c r="ABA66" i="1" a="1"/>
  <c r="ABA66" i="1" s="1"/>
  <c r="ABA67" i="1" a="1"/>
  <c r="ABA67" i="1" s="1"/>
  <c r="ABA68" i="1" a="1"/>
  <c r="ABA68" i="1" s="1"/>
  <c r="ABA69" i="1" a="1"/>
  <c r="ABA69" i="1" s="1"/>
  <c r="ABA70" i="1" a="1"/>
  <c r="ABA70" i="1" s="1"/>
  <c r="ABA71" i="1" a="1"/>
  <c r="ABA71" i="1" s="1"/>
  <c r="ABA72" i="1" a="1"/>
  <c r="ABA72" i="1" s="1"/>
  <c r="ABA73" i="1" a="1"/>
  <c r="ABA73" i="1" s="1"/>
  <c r="ABA74" i="1" a="1"/>
  <c r="ABA74" i="1" s="1"/>
  <c r="ABA75" i="1" a="1"/>
  <c r="ABA75" i="1" s="1"/>
  <c r="ABA76" i="1" a="1"/>
  <c r="ABA76" i="1" s="1"/>
  <c r="ABA77" i="1" a="1"/>
  <c r="ABA77" i="1" s="1"/>
  <c r="ABA78" i="1" a="1"/>
  <c r="ABA78" i="1" s="1"/>
  <c r="KR77" i="1"/>
  <c r="BE97" i="1"/>
  <c r="BE98" i="1"/>
  <c r="DV54" i="1"/>
  <c r="DV69" i="1"/>
  <c r="KR61" i="1"/>
  <c r="KR76" i="1"/>
  <c r="DW53" i="1"/>
  <c r="DW68" i="1"/>
  <c r="DV53" i="1"/>
  <c r="DV68" i="1"/>
  <c r="DW54" i="1"/>
  <c r="DW69" i="1"/>
  <c r="G531" i="4"/>
  <c r="H580" i="4"/>
  <c r="U580" i="4" s="1"/>
  <c r="I581" i="4"/>
  <c r="P518" i="4"/>
  <c r="C519" i="4"/>
  <c r="B519" i="4" s="1"/>
  <c r="F583" i="4"/>
  <c r="E583" i="4"/>
  <c r="R583" i="4" s="1"/>
  <c r="D583" i="4"/>
  <c r="Q583" i="4" s="1"/>
  <c r="V519" i="4"/>
  <c r="S502" i="4"/>
  <c r="A584" i="4"/>
  <c r="ABB64" i="1" l="1" a="1"/>
  <c r="ABB64" i="1" s="1"/>
  <c r="ABB87" i="1" a="1"/>
  <c r="ABB87" i="1" s="1"/>
  <c r="ABB50" i="1" a="1"/>
  <c r="ABB50" i="1" s="1"/>
  <c r="ABB65" i="1" a="1"/>
  <c r="ABB65" i="1" s="1"/>
  <c r="ABB54" i="1" a="1"/>
  <c r="ABB54" i="1" s="1"/>
  <c r="ABB108" i="1" a="1"/>
  <c r="ABB108" i="1" s="1"/>
  <c r="ABB99" i="1" a="1"/>
  <c r="ABB99" i="1" s="1"/>
  <c r="ABB4" i="1"/>
  <c r="ABB59" i="1" a="1"/>
  <c r="ABB59" i="1" s="1"/>
  <c r="ABC26" i="1"/>
  <c r="ABB46" i="1" a="1"/>
  <c r="ABB46" i="1" s="1"/>
  <c r="ABB106" i="1" a="1"/>
  <c r="ABB106" i="1" s="1"/>
  <c r="ABB104" i="1" a="1"/>
  <c r="ABB104" i="1" s="1"/>
  <c r="ABB100" i="1" a="1"/>
  <c r="ABB100" i="1" s="1"/>
  <c r="ABB93" i="1" a="1"/>
  <c r="ABB93" i="1" s="1"/>
  <c r="ABB45" i="1" a="1"/>
  <c r="ABB45" i="1" s="1"/>
  <c r="ABB47" i="1" a="1"/>
  <c r="ABB47" i="1" s="1"/>
  <c r="ABB48" i="1" a="1"/>
  <c r="ABB48" i="1" s="1"/>
  <c r="ABB82" i="1" a="1"/>
  <c r="ABB82" i="1" s="1"/>
  <c r="ABB98" i="1" a="1"/>
  <c r="ABB98" i="1" s="1"/>
  <c r="ABB84" i="1" a="1"/>
  <c r="ABB84" i="1" s="1"/>
  <c r="ABB49" i="1" a="1"/>
  <c r="ABB49" i="1" s="1"/>
  <c r="ABB86" i="1" a="1"/>
  <c r="ABB86" i="1" s="1"/>
  <c r="ABB51" i="1" a="1"/>
  <c r="ABB51" i="1" s="1"/>
  <c r="ABB85" i="1" a="1"/>
  <c r="ABB85" i="1" s="1"/>
  <c r="ABB52" i="1" a="1"/>
  <c r="ABB52" i="1" s="1"/>
  <c r="ABB94" i="1" a="1"/>
  <c r="ABB94" i="1" s="1"/>
  <c r="ABB53" i="1" a="1"/>
  <c r="ABB53" i="1" s="1"/>
  <c r="ABB41" i="1" a="1"/>
  <c r="ABB41" i="1" s="1"/>
  <c r="ABB55" i="1" a="1"/>
  <c r="ABB55" i="1" s="1"/>
  <c r="ABB40" i="1" a="1"/>
  <c r="ABB40" i="1" s="1"/>
  <c r="ABB56" i="1" a="1"/>
  <c r="ABB56" i="1" s="1"/>
  <c r="ABB57" i="1" a="1"/>
  <c r="ABB57" i="1" s="1"/>
  <c r="ABB105" i="1" a="1"/>
  <c r="ABB105" i="1" s="1"/>
  <c r="ABB58" i="1" a="1"/>
  <c r="ABB58" i="1" s="1"/>
  <c r="ABB107" i="1" a="1"/>
  <c r="ABB107" i="1" s="1"/>
  <c r="ABB60" i="1" a="1"/>
  <c r="ABB60" i="1" s="1"/>
  <c r="ABB89" i="1" a="1"/>
  <c r="ABB89" i="1" s="1"/>
  <c r="ABB61" i="1" a="1"/>
  <c r="ABB61" i="1" s="1"/>
  <c r="ABB62" i="1" a="1"/>
  <c r="ABB62" i="1" s="1"/>
  <c r="ABB96" i="1" a="1"/>
  <c r="ABB96" i="1" s="1"/>
  <c r="ABB63" i="1" a="1"/>
  <c r="ABB63" i="1" s="1"/>
  <c r="ABB95" i="1" a="1"/>
  <c r="ABB95" i="1" s="1"/>
  <c r="ABB39" i="1" a="1"/>
  <c r="ABB39" i="1" s="1"/>
  <c r="ABB83" i="1" a="1"/>
  <c r="ABB83" i="1" s="1"/>
  <c r="ABB88" i="1" a="1"/>
  <c r="ABB88" i="1" s="1"/>
  <c r="ABB97" i="1" a="1"/>
  <c r="ABB97" i="1" s="1"/>
  <c r="ABB66" i="1" a="1"/>
  <c r="ABB66" i="1" s="1"/>
  <c r="ABB67" i="1" a="1"/>
  <c r="ABB67" i="1" s="1"/>
  <c r="ABB68" i="1" a="1"/>
  <c r="ABB68" i="1" s="1"/>
  <c r="ABB69" i="1" a="1"/>
  <c r="ABB69" i="1" s="1"/>
  <c r="ABB70" i="1" a="1"/>
  <c r="ABB70" i="1" s="1"/>
  <c r="ABB71" i="1" a="1"/>
  <c r="ABB71" i="1" s="1"/>
  <c r="ABB72" i="1" a="1"/>
  <c r="ABB72" i="1" s="1"/>
  <c r="ABB73" i="1" a="1"/>
  <c r="ABB73" i="1" s="1"/>
  <c r="ABB74" i="1" a="1"/>
  <c r="ABB74" i="1" s="1"/>
  <c r="ABB75" i="1" a="1"/>
  <c r="ABB75" i="1" s="1"/>
  <c r="ABB76" i="1" a="1"/>
  <c r="ABB76" i="1" s="1"/>
  <c r="ABB77" i="1" a="1"/>
  <c r="ABB77" i="1" s="1"/>
  <c r="ABB78" i="1" a="1"/>
  <c r="ABB78" i="1" s="1"/>
  <c r="DW56" i="1"/>
  <c r="DW71" i="1"/>
  <c r="DV70" i="1"/>
  <c r="DV55" i="1"/>
  <c r="DW70" i="1"/>
  <c r="DW55" i="1"/>
  <c r="KR78" i="1"/>
  <c r="DV56" i="1"/>
  <c r="DV71" i="1"/>
  <c r="H581" i="4"/>
  <c r="U581" i="4" s="1"/>
  <c r="I582" i="4"/>
  <c r="G532" i="4"/>
  <c r="P519" i="4"/>
  <c r="C520" i="4"/>
  <c r="B520" i="4" s="1"/>
  <c r="F584" i="4"/>
  <c r="E584" i="4"/>
  <c r="R584" i="4" s="1"/>
  <c r="D584" i="4"/>
  <c r="Q584" i="4" s="1"/>
  <c r="V520" i="4"/>
  <c r="S503" i="4"/>
  <c r="A585" i="4"/>
  <c r="EA33" i="1"/>
  <c r="DZ33" i="1"/>
  <c r="DY33" i="1"/>
  <c r="DY36" i="1" s="1"/>
  <c r="ABC65" i="1" l="1" a="1"/>
  <c r="ABC65" i="1" s="1"/>
  <c r="ABC83" i="1" a="1"/>
  <c r="ABC83" i="1" s="1"/>
  <c r="ABC98" i="1" a="1"/>
  <c r="ABC98" i="1" s="1"/>
  <c r="ABC88" i="1" a="1"/>
  <c r="ABC88" i="1" s="1"/>
  <c r="ABC86" i="1" a="1"/>
  <c r="ABC86" i="1" s="1"/>
  <c r="ABC93" i="1" a="1"/>
  <c r="ABC93" i="1" s="1"/>
  <c r="ABC66" i="1" a="1"/>
  <c r="ABC66" i="1" s="1"/>
  <c r="ABC52" i="1" a="1"/>
  <c r="ABC52" i="1" s="1"/>
  <c r="ABC53" i="1" a="1"/>
  <c r="ABC53" i="1" s="1"/>
  <c r="ABC55" i="1" a="1"/>
  <c r="ABC55" i="1" s="1"/>
  <c r="ABC41" i="1" a="1"/>
  <c r="ABC41" i="1" s="1"/>
  <c r="ABC94" i="1" a="1"/>
  <c r="ABC94" i="1" s="1"/>
  <c r="ABC58" i="1" a="1"/>
  <c r="ABC58" i="1" s="1"/>
  <c r="ABD26" i="1"/>
  <c r="ABC40" i="1" a="1"/>
  <c r="ABC40" i="1" s="1"/>
  <c r="ABC107" i="1" a="1"/>
  <c r="ABC107" i="1" s="1"/>
  <c r="ABC89" i="1" a="1"/>
  <c r="ABC89" i="1" s="1"/>
  <c r="ABC105" i="1" a="1"/>
  <c r="ABC105" i="1" s="1"/>
  <c r="ABC62" i="1" a="1"/>
  <c r="ABC62" i="1" s="1"/>
  <c r="ABC84" i="1" a="1"/>
  <c r="ABC84" i="1" s="1"/>
  <c r="ABC96" i="1" a="1"/>
  <c r="ABC96" i="1" s="1"/>
  <c r="ABC87" i="1" a="1"/>
  <c r="ABC87" i="1" s="1"/>
  <c r="ABC97" i="1" a="1"/>
  <c r="ABC97" i="1" s="1"/>
  <c r="ABC39" i="1" a="1"/>
  <c r="ABC39" i="1" s="1"/>
  <c r="ABC48" i="1" a="1"/>
  <c r="ABC48" i="1" s="1"/>
  <c r="ABC49" i="1" a="1"/>
  <c r="ABC49" i="1" s="1"/>
  <c r="ABC50" i="1" a="1"/>
  <c r="ABC50" i="1" s="1"/>
  <c r="ABC51" i="1" a="1"/>
  <c r="ABC51" i="1" s="1"/>
  <c r="ABC45" i="1" a="1"/>
  <c r="ABC45" i="1" s="1"/>
  <c r="ABC106" i="1" a="1"/>
  <c r="ABC106" i="1" s="1"/>
  <c r="ABC46" i="1" a="1"/>
  <c r="ABC46" i="1" s="1"/>
  <c r="ABC54" i="1" a="1"/>
  <c r="ABC54" i="1" s="1"/>
  <c r="ABC100" i="1" a="1"/>
  <c r="ABC100" i="1" s="1"/>
  <c r="ABC56" i="1" a="1"/>
  <c r="ABC56" i="1" s="1"/>
  <c r="ABC57" i="1" a="1"/>
  <c r="ABC57" i="1" s="1"/>
  <c r="ABC99" i="1" a="1"/>
  <c r="ABC99" i="1" s="1"/>
  <c r="ABC4" i="1"/>
  <c r="ABC108" i="1" a="1"/>
  <c r="ABC108" i="1" s="1"/>
  <c r="ABC59" i="1" a="1"/>
  <c r="ABC59" i="1" s="1"/>
  <c r="ABC60" i="1" a="1"/>
  <c r="ABC60" i="1" s="1"/>
  <c r="ABC104" i="1" a="1"/>
  <c r="ABC104" i="1" s="1"/>
  <c r="ABC61" i="1" a="1"/>
  <c r="ABC61" i="1" s="1"/>
  <c r="ABC95" i="1" a="1"/>
  <c r="ABC95" i="1" s="1"/>
  <c r="ABC63" i="1" a="1"/>
  <c r="ABC63" i="1" s="1"/>
  <c r="ABC85" i="1" a="1"/>
  <c r="ABC85" i="1" s="1"/>
  <c r="ABC47" i="1" a="1"/>
  <c r="ABC47" i="1" s="1"/>
  <c r="ABC64" i="1" a="1"/>
  <c r="ABC64" i="1" s="1"/>
  <c r="ABC82" i="1" a="1"/>
  <c r="ABC82" i="1" s="1"/>
  <c r="ABC67" i="1" a="1"/>
  <c r="ABC67" i="1" s="1"/>
  <c r="ABC68" i="1" a="1"/>
  <c r="ABC68" i="1" s="1"/>
  <c r="ABC69" i="1" a="1"/>
  <c r="ABC69" i="1" s="1"/>
  <c r="ABC70" i="1" a="1"/>
  <c r="ABC70" i="1" s="1"/>
  <c r="ABC71" i="1" a="1"/>
  <c r="ABC71" i="1" s="1"/>
  <c r="ABC72" i="1" a="1"/>
  <c r="ABC72" i="1" s="1"/>
  <c r="ABC73" i="1" a="1"/>
  <c r="ABC73" i="1" s="1"/>
  <c r="ABC74" i="1" a="1"/>
  <c r="ABC74" i="1" s="1"/>
  <c r="ABC75" i="1" a="1"/>
  <c r="ABC75" i="1" s="1"/>
  <c r="ABC76" i="1" a="1"/>
  <c r="ABC76" i="1" s="1"/>
  <c r="ABC77" i="1" a="1"/>
  <c r="ABC77" i="1" s="1"/>
  <c r="ABC78" i="1" a="1"/>
  <c r="ABC78" i="1" s="1"/>
  <c r="DW72" i="1"/>
  <c r="DW57" i="1"/>
  <c r="DW73" i="1"/>
  <c r="DW58" i="1"/>
  <c r="DV72" i="1"/>
  <c r="DV57" i="1"/>
  <c r="DV73" i="1"/>
  <c r="DV58" i="1"/>
  <c r="G533" i="4"/>
  <c r="H582" i="4"/>
  <c r="U582" i="4" s="1"/>
  <c r="I583" i="4"/>
  <c r="P520" i="4"/>
  <c r="C521" i="4"/>
  <c r="B521" i="4" s="1"/>
  <c r="F585" i="4"/>
  <c r="E585" i="4"/>
  <c r="R585" i="4" s="1"/>
  <c r="D585" i="4"/>
  <c r="Q585" i="4" s="1"/>
  <c r="V521" i="4"/>
  <c r="S504" i="4"/>
  <c r="A586" i="4"/>
  <c r="EA36" i="1"/>
  <c r="EA34" i="1"/>
  <c r="EA89" i="1" s="1"/>
  <c r="DZ36" i="1"/>
  <c r="DZ34" i="1"/>
  <c r="DZ89" i="1" s="1"/>
  <c r="ABD66" i="1" l="1" a="1"/>
  <c r="ABD66" i="1" s="1"/>
  <c r="ABD45" i="1" a="1"/>
  <c r="ABD45" i="1" s="1"/>
  <c r="ABD96" i="1" a="1"/>
  <c r="ABD96" i="1" s="1"/>
  <c r="ABD65" i="1" a="1"/>
  <c r="ABD65" i="1" s="1"/>
  <c r="ABD88" i="1" a="1"/>
  <c r="ABD88" i="1" s="1"/>
  <c r="ABD39" i="1" a="1"/>
  <c r="ABD39" i="1" s="1"/>
  <c r="ABD82" i="1" a="1"/>
  <c r="ABD82" i="1" s="1"/>
  <c r="ABD83" i="1" a="1"/>
  <c r="ABD83" i="1" s="1"/>
  <c r="ABD67" i="1" a="1"/>
  <c r="ABD67" i="1" s="1"/>
  <c r="ABD87" i="1" a="1"/>
  <c r="ABD87" i="1" s="1"/>
  <c r="ABD53" i="1" a="1"/>
  <c r="ABD53" i="1" s="1"/>
  <c r="ABD54" i="1" a="1"/>
  <c r="ABD54" i="1" s="1"/>
  <c r="ABD108" i="1" a="1"/>
  <c r="ABD108" i="1" s="1"/>
  <c r="ABD106" i="1" a="1"/>
  <c r="ABD106" i="1" s="1"/>
  <c r="ABD57" i="1" a="1"/>
  <c r="ABD57" i="1" s="1"/>
  <c r="ABD100" i="1" a="1"/>
  <c r="ABD100" i="1" s="1"/>
  <c r="ABD105" i="1" a="1"/>
  <c r="ABD105" i="1" s="1"/>
  <c r="ABE26" i="1"/>
  <c r="ABD60" i="1" a="1"/>
  <c r="ABD60" i="1" s="1"/>
  <c r="ABD104" i="1" a="1"/>
  <c r="ABD104" i="1" s="1"/>
  <c r="ABD89" i="1" a="1"/>
  <c r="ABD89" i="1" s="1"/>
  <c r="ABD62" i="1" a="1"/>
  <c r="ABD62" i="1" s="1"/>
  <c r="ABD84" i="1" a="1"/>
  <c r="ABD84" i="1" s="1"/>
  <c r="ABD47" i="1" a="1"/>
  <c r="ABD47" i="1" s="1"/>
  <c r="ABD64" i="1" a="1"/>
  <c r="ABD64" i="1" s="1"/>
  <c r="ABD86" i="1" a="1"/>
  <c r="ABD86" i="1" s="1"/>
  <c r="ABD98" i="1" a="1"/>
  <c r="ABD98" i="1" s="1"/>
  <c r="ABD97" i="1" a="1"/>
  <c r="ABD97" i="1" s="1"/>
  <c r="ABD48" i="1" a="1"/>
  <c r="ABD48" i="1" s="1"/>
  <c r="ABD49" i="1" a="1"/>
  <c r="ABD49" i="1" s="1"/>
  <c r="ABD50" i="1" a="1"/>
  <c r="ABD50" i="1" s="1"/>
  <c r="ABD85" i="1" a="1"/>
  <c r="ABD85" i="1" s="1"/>
  <c r="ABD51" i="1" a="1"/>
  <c r="ABD51" i="1" s="1"/>
  <c r="ABD52" i="1" a="1"/>
  <c r="ABD52" i="1" s="1"/>
  <c r="ABD46" i="1" a="1"/>
  <c r="ABD46" i="1" s="1"/>
  <c r="ABD40" i="1" a="1"/>
  <c r="ABD40" i="1" s="1"/>
  <c r="ABD55" i="1" a="1"/>
  <c r="ABD55" i="1" s="1"/>
  <c r="ABD99" i="1" a="1"/>
  <c r="ABD99" i="1" s="1"/>
  <c r="ABD56" i="1" a="1"/>
  <c r="ABD56" i="1" s="1"/>
  <c r="ABD58" i="1" a="1"/>
  <c r="ABD58" i="1" s="1"/>
  <c r="ABD4" i="1"/>
  <c r="ABD59" i="1" a="1"/>
  <c r="ABD59" i="1" s="1"/>
  <c r="ABD41" i="1" a="1"/>
  <c r="ABD41" i="1" s="1"/>
  <c r="ABD94" i="1" a="1"/>
  <c r="ABD94" i="1" s="1"/>
  <c r="ABD61" i="1" a="1"/>
  <c r="ABD61" i="1" s="1"/>
  <c r="ABD107" i="1" a="1"/>
  <c r="ABD107" i="1" s="1"/>
  <c r="ABD63" i="1" a="1"/>
  <c r="ABD63" i="1" s="1"/>
  <c r="ABD93" i="1" a="1"/>
  <c r="ABD93" i="1" s="1"/>
  <c r="ABD95" i="1" a="1"/>
  <c r="ABD95" i="1" s="1"/>
  <c r="ABD68" i="1" a="1"/>
  <c r="ABD68" i="1" s="1"/>
  <c r="ABD69" i="1" a="1"/>
  <c r="ABD69" i="1" s="1"/>
  <c r="ABD70" i="1" a="1"/>
  <c r="ABD70" i="1" s="1"/>
  <c r="ABD71" i="1" a="1"/>
  <c r="ABD71" i="1" s="1"/>
  <c r="ABD72" i="1" a="1"/>
  <c r="ABD72" i="1" s="1"/>
  <c r="ABD73" i="1" a="1"/>
  <c r="ABD73" i="1" s="1"/>
  <c r="ABD74" i="1" a="1"/>
  <c r="ABD74" i="1" s="1"/>
  <c r="ABD75" i="1" a="1"/>
  <c r="ABD75" i="1" s="1"/>
  <c r="ABD76" i="1" a="1"/>
  <c r="ABD76" i="1" s="1"/>
  <c r="ABD77" i="1" a="1"/>
  <c r="ABD77" i="1" s="1"/>
  <c r="ABD78" i="1" a="1"/>
  <c r="ABD78" i="1" s="1"/>
  <c r="DZ84" i="1"/>
  <c r="DZ86" i="1"/>
  <c r="DZ87" i="1"/>
  <c r="DZ85" i="1"/>
  <c r="DZ88" i="1"/>
  <c r="EA86" i="1"/>
  <c r="EA84" i="1"/>
  <c r="EA87" i="1"/>
  <c r="EA88" i="1"/>
  <c r="EA85" i="1"/>
  <c r="DZ104" i="1"/>
  <c r="DZ83" i="1"/>
  <c r="EA104" i="1"/>
  <c r="EA83" i="1"/>
  <c r="DZ39" i="1"/>
  <c r="DZ40" i="1" s="1"/>
  <c r="EA39" i="1"/>
  <c r="EA41" i="1" s="1"/>
  <c r="DZ82" i="1"/>
  <c r="DZ93" i="1"/>
  <c r="EA82" i="1"/>
  <c r="EA93" i="1"/>
  <c r="DZ45" i="1"/>
  <c r="DZ47" i="1" s="1"/>
  <c r="EA45" i="1"/>
  <c r="EA62" i="1" s="1"/>
  <c r="DW75" i="1"/>
  <c r="DW60" i="1"/>
  <c r="DW59" i="1"/>
  <c r="DW74" i="1"/>
  <c r="DV75" i="1"/>
  <c r="DV60" i="1"/>
  <c r="DV59" i="1"/>
  <c r="DV74" i="1"/>
  <c r="H583" i="4"/>
  <c r="U583" i="4" s="1"/>
  <c r="I584" i="4"/>
  <c r="G534" i="4"/>
  <c r="P521" i="4"/>
  <c r="C522" i="4"/>
  <c r="B522" i="4" s="1"/>
  <c r="F586" i="4"/>
  <c r="E586" i="4"/>
  <c r="R586" i="4" s="1"/>
  <c r="D586" i="4"/>
  <c r="Q586" i="4" s="1"/>
  <c r="V522" i="4"/>
  <c r="S505" i="4"/>
  <c r="A587" i="4"/>
  <c r="DS33" i="1"/>
  <c r="DS36" i="1" s="1"/>
  <c r="DU33" i="1"/>
  <c r="DU36" i="1" s="1"/>
  <c r="DT33" i="1"/>
  <c r="ABE67" i="1" l="1" a="1"/>
  <c r="ABE67" i="1" s="1"/>
  <c r="ABE85" i="1" a="1"/>
  <c r="ABE85" i="1" s="1"/>
  <c r="ABE96" i="1" a="1"/>
  <c r="ABE96" i="1" s="1"/>
  <c r="ABE64" i="1" a="1"/>
  <c r="ABE64" i="1" s="1"/>
  <c r="ABE83" i="1" a="1"/>
  <c r="ABE83" i="1" s="1"/>
  <c r="ABE98" i="1" a="1"/>
  <c r="ABE98" i="1" s="1"/>
  <c r="ABE93" i="1" a="1"/>
  <c r="ABE93" i="1" s="1"/>
  <c r="ABE48" i="1" a="1"/>
  <c r="ABE48" i="1" s="1"/>
  <c r="ABE97" i="1" a="1"/>
  <c r="ABE97" i="1" s="1"/>
  <c r="ABE49" i="1" a="1"/>
  <c r="ABE49" i="1" s="1"/>
  <c r="ABE84" i="1" a="1"/>
  <c r="ABE84" i="1" s="1"/>
  <c r="ABE51" i="1" a="1"/>
  <c r="ABE51" i="1" s="1"/>
  <c r="ABE52" i="1" a="1"/>
  <c r="ABE52" i="1" s="1"/>
  <c r="ABE94" i="1" a="1"/>
  <c r="ABE94" i="1" s="1"/>
  <c r="ABE54" i="1" a="1"/>
  <c r="ABE54" i="1" s="1"/>
  <c r="ABE105" i="1" a="1"/>
  <c r="ABE105" i="1" s="1"/>
  <c r="ABE56" i="1" a="1"/>
  <c r="ABE56" i="1" s="1"/>
  <c r="ABE57" i="1" a="1"/>
  <c r="ABE57" i="1" s="1"/>
  <c r="ABE100" i="1" a="1"/>
  <c r="ABE100" i="1" s="1"/>
  <c r="ABE68" i="1" a="1"/>
  <c r="ABE68" i="1" s="1"/>
  <c r="ABE4" i="1"/>
  <c r="ABE59" i="1" a="1"/>
  <c r="ABE59" i="1" s="1"/>
  <c r="ABF26" i="1"/>
  <c r="ABE99" i="1" a="1"/>
  <c r="ABE99" i="1" s="1"/>
  <c r="ABE104" i="1" a="1"/>
  <c r="ABE104" i="1" s="1"/>
  <c r="ABE61" i="1" a="1"/>
  <c r="ABE61" i="1" s="1"/>
  <c r="ABE108" i="1" a="1"/>
  <c r="ABE108" i="1" s="1"/>
  <c r="ABE47" i="1" a="1"/>
  <c r="ABE47" i="1" s="1"/>
  <c r="ABE88" i="1" a="1"/>
  <c r="ABE88" i="1" s="1"/>
  <c r="ABE95" i="1" a="1"/>
  <c r="ABE95" i="1" s="1"/>
  <c r="ABE65" i="1" a="1"/>
  <c r="ABE65" i="1" s="1"/>
  <c r="ABE66" i="1" a="1"/>
  <c r="ABE66" i="1" s="1"/>
  <c r="ABE82" i="1" a="1"/>
  <c r="ABE82" i="1" s="1"/>
  <c r="ABE45" i="1" a="1"/>
  <c r="ABE45" i="1" s="1"/>
  <c r="ABE50" i="1" a="1"/>
  <c r="ABE50" i="1" s="1"/>
  <c r="ABE86" i="1" a="1"/>
  <c r="ABE86" i="1" s="1"/>
  <c r="ABE39" i="1" a="1"/>
  <c r="ABE39" i="1" s="1"/>
  <c r="ABE53" i="1" a="1"/>
  <c r="ABE53" i="1" s="1"/>
  <c r="ABE40" i="1" a="1"/>
  <c r="ABE40" i="1" s="1"/>
  <c r="ABE106" i="1" a="1"/>
  <c r="ABE106" i="1" s="1"/>
  <c r="ABE55" i="1" a="1"/>
  <c r="ABE55" i="1" s="1"/>
  <c r="ABE41" i="1" a="1"/>
  <c r="ABE41" i="1" s="1"/>
  <c r="ABE58" i="1" a="1"/>
  <c r="ABE58" i="1" s="1"/>
  <c r="ABE107" i="1" a="1"/>
  <c r="ABE107" i="1" s="1"/>
  <c r="ABE60" i="1" a="1"/>
  <c r="ABE60" i="1" s="1"/>
  <c r="ABE46" i="1" a="1"/>
  <c r="ABE46" i="1" s="1"/>
  <c r="ABE89" i="1" a="1"/>
  <c r="ABE89" i="1" s="1"/>
  <c r="ABE62" i="1" a="1"/>
  <c r="ABE62" i="1" s="1"/>
  <c r="ABE87" i="1" a="1"/>
  <c r="ABE87" i="1" s="1"/>
  <c r="ABE63" i="1" a="1"/>
  <c r="ABE63" i="1" s="1"/>
  <c r="ABE69" i="1" a="1"/>
  <c r="ABE69" i="1" s="1"/>
  <c r="ABE70" i="1" a="1"/>
  <c r="ABE70" i="1" s="1"/>
  <c r="ABE71" i="1" a="1"/>
  <c r="ABE71" i="1" s="1"/>
  <c r="ABE72" i="1" a="1"/>
  <c r="ABE72" i="1" s="1"/>
  <c r="ABE73" i="1" a="1"/>
  <c r="ABE73" i="1" s="1"/>
  <c r="ABE74" i="1" a="1"/>
  <c r="ABE74" i="1" s="1"/>
  <c r="ABE75" i="1" a="1"/>
  <c r="ABE75" i="1" s="1"/>
  <c r="ABE76" i="1" a="1"/>
  <c r="ABE76" i="1" s="1"/>
  <c r="ABE77" i="1" a="1"/>
  <c r="ABE77" i="1" s="1"/>
  <c r="ABE78" i="1" a="1"/>
  <c r="ABE78" i="1" s="1"/>
  <c r="DV77" i="1"/>
  <c r="DW77" i="1"/>
  <c r="EA40" i="1"/>
  <c r="DZ41" i="1"/>
  <c r="EA105" i="1"/>
  <c r="EA106" i="1"/>
  <c r="EA107" i="1"/>
  <c r="EA108" i="1"/>
  <c r="DZ105" i="1"/>
  <c r="DZ106" i="1"/>
  <c r="DZ107" i="1"/>
  <c r="DZ108" i="1"/>
  <c r="EA99" i="1"/>
  <c r="EA100" i="1"/>
  <c r="DZ99" i="1"/>
  <c r="DZ100" i="1"/>
  <c r="EA94" i="1"/>
  <c r="EA95" i="1" s="1"/>
  <c r="EA96" i="1"/>
  <c r="DZ94" i="1"/>
  <c r="DZ95" i="1" s="1"/>
  <c r="EA47" i="1"/>
  <c r="EA64" i="1" s="1"/>
  <c r="DZ62" i="1"/>
  <c r="DW61" i="1"/>
  <c r="DW76" i="1"/>
  <c r="DZ64" i="1"/>
  <c r="DV61" i="1"/>
  <c r="DV76" i="1"/>
  <c r="G535" i="4"/>
  <c r="H584" i="4"/>
  <c r="U584" i="4" s="1"/>
  <c r="I585" i="4"/>
  <c r="P522" i="4"/>
  <c r="C523" i="4"/>
  <c r="B523" i="4" s="1"/>
  <c r="F587" i="4"/>
  <c r="E587" i="4"/>
  <c r="R587" i="4" s="1"/>
  <c r="D587" i="4"/>
  <c r="Q587" i="4" s="1"/>
  <c r="V523" i="4"/>
  <c r="S506" i="4"/>
  <c r="A588" i="4"/>
  <c r="DT36" i="1"/>
  <c r="DT34" i="1"/>
  <c r="DT89" i="1" s="1"/>
  <c r="DU34" i="1"/>
  <c r="DU89" i="1" s="1"/>
  <c r="ABF68" i="1" l="1" a="1"/>
  <c r="ABF68" i="1" s="1"/>
  <c r="ABF4" i="1"/>
  <c r="ABF108" i="1" a="1"/>
  <c r="ABF108" i="1" s="1"/>
  <c r="ABF60" i="1" a="1"/>
  <c r="ABF60" i="1" s="1"/>
  <c r="ABF86" i="1" a="1"/>
  <c r="ABF86" i="1" s="1"/>
  <c r="ABF95" i="1" a="1"/>
  <c r="ABF95" i="1" s="1"/>
  <c r="ABF93" i="1" a="1"/>
  <c r="ABF93" i="1" s="1"/>
  <c r="ABF47" i="1" a="1"/>
  <c r="ABF47" i="1" s="1"/>
  <c r="ABF97" i="1" a="1"/>
  <c r="ABF97" i="1" s="1"/>
  <c r="ABF39" i="1" a="1"/>
  <c r="ABF39" i="1" s="1"/>
  <c r="ABF50" i="1" a="1"/>
  <c r="ABF50" i="1" s="1"/>
  <c r="ABF51" i="1" a="1"/>
  <c r="ABF51" i="1" s="1"/>
  <c r="ABF52" i="1" a="1"/>
  <c r="ABF52" i="1" s="1"/>
  <c r="ABF69" i="1" a="1"/>
  <c r="ABF69" i="1" s="1"/>
  <c r="ABF105" i="1" a="1"/>
  <c r="ABF105" i="1" s="1"/>
  <c r="ABF53" i="1" a="1"/>
  <c r="ABF53" i="1" s="1"/>
  <c r="ABF55" i="1" a="1"/>
  <c r="ABF55" i="1" s="1"/>
  <c r="ABF56" i="1" a="1"/>
  <c r="ABF56" i="1" s="1"/>
  <c r="ABF46" i="1" a="1"/>
  <c r="ABF46" i="1" s="1"/>
  <c r="ABF57" i="1" a="1"/>
  <c r="ABF57" i="1" s="1"/>
  <c r="ABF41" i="1" a="1"/>
  <c r="ABF41" i="1" s="1"/>
  <c r="ABF89" i="1" a="1"/>
  <c r="ABF89" i="1" s="1"/>
  <c r="ABF106" i="1" a="1"/>
  <c r="ABF106" i="1" s="1"/>
  <c r="ABF61" i="1" a="1"/>
  <c r="ABF61" i="1" s="1"/>
  <c r="ABF104" i="1" a="1"/>
  <c r="ABF104" i="1" s="1"/>
  <c r="ABF94" i="1" a="1"/>
  <c r="ABF94" i="1" s="1"/>
  <c r="ABF62" i="1" a="1"/>
  <c r="ABF62" i="1" s="1"/>
  <c r="ABF63" i="1" a="1"/>
  <c r="ABF63" i="1" s="1"/>
  <c r="ABF84" i="1" a="1"/>
  <c r="ABF84" i="1" s="1"/>
  <c r="ABF96" i="1" a="1"/>
  <c r="ABF96" i="1" s="1"/>
  <c r="ABF64" i="1" a="1"/>
  <c r="ABF64" i="1" s="1"/>
  <c r="ABF65" i="1" a="1"/>
  <c r="ABF65" i="1" s="1"/>
  <c r="ABF82" i="1" a="1"/>
  <c r="ABF82" i="1" s="1"/>
  <c r="ABF66" i="1" a="1"/>
  <c r="ABF66" i="1" s="1"/>
  <c r="ABF45" i="1" a="1"/>
  <c r="ABF45" i="1" s="1"/>
  <c r="ABF98" i="1" a="1"/>
  <c r="ABF98" i="1" s="1"/>
  <c r="ABF67" i="1" a="1"/>
  <c r="ABF67" i="1" s="1"/>
  <c r="ABF83" i="1" a="1"/>
  <c r="ABF83" i="1" s="1"/>
  <c r="ABF48" i="1" a="1"/>
  <c r="ABF48" i="1" s="1"/>
  <c r="ABF88" i="1" a="1"/>
  <c r="ABF88" i="1" s="1"/>
  <c r="ABF49" i="1" a="1"/>
  <c r="ABF49" i="1" s="1"/>
  <c r="ABF85" i="1" a="1"/>
  <c r="ABF85" i="1" s="1"/>
  <c r="ABF87" i="1" a="1"/>
  <c r="ABF87" i="1" s="1"/>
  <c r="ABF99" i="1" a="1"/>
  <c r="ABF99" i="1" s="1"/>
  <c r="ABF54" i="1" a="1"/>
  <c r="ABF54" i="1" s="1"/>
  <c r="ABF107" i="1" a="1"/>
  <c r="ABF107" i="1" s="1"/>
  <c r="ABF100" i="1" a="1"/>
  <c r="ABF100" i="1" s="1"/>
  <c r="ABF40" i="1" a="1"/>
  <c r="ABF40" i="1" s="1"/>
  <c r="ABF58" i="1" a="1"/>
  <c r="ABF58" i="1" s="1"/>
  <c r="ABG26" i="1"/>
  <c r="ABF59" i="1" a="1"/>
  <c r="ABF59" i="1" s="1"/>
  <c r="ABF70" i="1" a="1"/>
  <c r="ABF70" i="1" s="1"/>
  <c r="ABF71" i="1" a="1"/>
  <c r="ABF71" i="1" s="1"/>
  <c r="ABF72" i="1" a="1"/>
  <c r="ABF72" i="1" s="1"/>
  <c r="ABF73" i="1" a="1"/>
  <c r="ABF73" i="1" s="1"/>
  <c r="ABF74" i="1" a="1"/>
  <c r="ABF74" i="1" s="1"/>
  <c r="ABF75" i="1" a="1"/>
  <c r="ABF75" i="1" s="1"/>
  <c r="ABF76" i="1" a="1"/>
  <c r="ABF76" i="1" s="1"/>
  <c r="ABF77" i="1" a="1"/>
  <c r="ABF77" i="1" s="1"/>
  <c r="ABF78" i="1" a="1"/>
  <c r="ABF78" i="1" s="1"/>
  <c r="DU84" i="1"/>
  <c r="DU86" i="1"/>
  <c r="DU85" i="1"/>
  <c r="DU87" i="1"/>
  <c r="DU88" i="1"/>
  <c r="DT87" i="1"/>
  <c r="DT84" i="1"/>
  <c r="DT88" i="1"/>
  <c r="DT86" i="1"/>
  <c r="DT85" i="1"/>
  <c r="DT104" i="1"/>
  <c r="DT83" i="1"/>
  <c r="DU104" i="1"/>
  <c r="DU83" i="1"/>
  <c r="DU39" i="1"/>
  <c r="DU40" i="1" s="1"/>
  <c r="DT39" i="1"/>
  <c r="DT40" i="1" s="1"/>
  <c r="DZ96" i="1"/>
  <c r="EA97" i="1"/>
  <c r="EA98" i="1"/>
  <c r="DZ97" i="1"/>
  <c r="DZ98" i="1"/>
  <c r="DU82" i="1"/>
  <c r="DU93" i="1"/>
  <c r="DT82" i="1"/>
  <c r="DT93" i="1"/>
  <c r="EA49" i="1"/>
  <c r="DU45" i="1"/>
  <c r="DU47" i="1" s="1"/>
  <c r="DT45" i="1"/>
  <c r="DT47" i="1" s="1"/>
  <c r="DV78" i="1"/>
  <c r="DZ49" i="1"/>
  <c r="DW78" i="1"/>
  <c r="H585" i="4"/>
  <c r="U585" i="4" s="1"/>
  <c r="I586" i="4"/>
  <c r="G536" i="4"/>
  <c r="P523" i="4"/>
  <c r="C524" i="4"/>
  <c r="B524" i="4" s="1"/>
  <c r="F588" i="4"/>
  <c r="E588" i="4"/>
  <c r="R588" i="4" s="1"/>
  <c r="D588" i="4"/>
  <c r="Q588" i="4" s="1"/>
  <c r="V524" i="4"/>
  <c r="S507" i="4"/>
  <c r="A589" i="4"/>
  <c r="KQ33" i="1"/>
  <c r="KN33" i="1"/>
  <c r="JV33" i="1"/>
  <c r="KM33" i="1"/>
  <c r="ABG69" i="1" l="1" a="1"/>
  <c r="ABG69" i="1" s="1"/>
  <c r="ABG40" i="1" a="1"/>
  <c r="ABG40" i="1" s="1"/>
  <c r="ABG58" i="1" a="1"/>
  <c r="ABG58" i="1" s="1"/>
  <c r="ABH26" i="1"/>
  <c r="ABG60" i="1" a="1"/>
  <c r="ABG60" i="1" s="1"/>
  <c r="ABG46" i="1" a="1"/>
  <c r="ABG46" i="1" s="1"/>
  <c r="ABG104" i="1" a="1"/>
  <c r="ABG104" i="1" s="1"/>
  <c r="ABG62" i="1" a="1"/>
  <c r="ABG62" i="1" s="1"/>
  <c r="ABG47" i="1" a="1"/>
  <c r="ABG47" i="1" s="1"/>
  <c r="ABG64" i="1" a="1"/>
  <c r="ABG64" i="1" s="1"/>
  <c r="ABG39" i="1" a="1"/>
  <c r="ABG39" i="1" s="1"/>
  <c r="ABG65" i="1" a="1"/>
  <c r="ABG65" i="1" s="1"/>
  <c r="ABG97" i="1" a="1"/>
  <c r="ABG97" i="1" s="1"/>
  <c r="ABG66" i="1" a="1"/>
  <c r="ABG66" i="1" s="1"/>
  <c r="ABG88" i="1" a="1"/>
  <c r="ABG88" i="1" s="1"/>
  <c r="ABG48" i="1" a="1"/>
  <c r="ABG48" i="1" s="1"/>
  <c r="ABG87" i="1" a="1"/>
  <c r="ABG87" i="1" s="1"/>
  <c r="ABG51" i="1" a="1"/>
  <c r="ABG51" i="1" s="1"/>
  <c r="ABG52" i="1" a="1"/>
  <c r="ABG52" i="1" s="1"/>
  <c r="ABG70" i="1" a="1"/>
  <c r="ABG70" i="1" s="1"/>
  <c r="ABG53" i="1" a="1"/>
  <c r="ABG53" i="1" s="1"/>
  <c r="ABG55" i="1" a="1"/>
  <c r="ABG55" i="1" s="1"/>
  <c r="ABG56" i="1" a="1"/>
  <c r="ABG56" i="1" s="1"/>
  <c r="ABG57" i="1" a="1"/>
  <c r="ABG57" i="1" s="1"/>
  <c r="ABG4" i="1"/>
  <c r="ABG41" i="1" a="1"/>
  <c r="ABG41" i="1" s="1"/>
  <c r="ABG59" i="1" a="1"/>
  <c r="ABG59" i="1" s="1"/>
  <c r="ABG99" i="1" a="1"/>
  <c r="ABG99" i="1" s="1"/>
  <c r="ABG89" i="1" a="1"/>
  <c r="ABG89" i="1" s="1"/>
  <c r="ABG61" i="1" a="1"/>
  <c r="ABG61" i="1" s="1"/>
  <c r="ABG105" i="1" a="1"/>
  <c r="ABG105" i="1" s="1"/>
  <c r="ABG82" i="1" a="1"/>
  <c r="ABG82" i="1" s="1"/>
  <c r="ABG63" i="1" a="1"/>
  <c r="ABG63" i="1" s="1"/>
  <c r="ABG85" i="1" a="1"/>
  <c r="ABG85" i="1" s="1"/>
  <c r="ABG96" i="1" a="1"/>
  <c r="ABG96" i="1" s="1"/>
  <c r="ABG95" i="1" a="1"/>
  <c r="ABG95" i="1" s="1"/>
  <c r="ABG86" i="1" a="1"/>
  <c r="ABG86" i="1" s="1"/>
  <c r="ABG98" i="1" a="1"/>
  <c r="ABG98" i="1" s="1"/>
  <c r="ABG67" i="1" a="1"/>
  <c r="ABG67" i="1" s="1"/>
  <c r="ABG84" i="1" a="1"/>
  <c r="ABG84" i="1" s="1"/>
  <c r="ABG68" i="1" a="1"/>
  <c r="ABG68" i="1" s="1"/>
  <c r="ABG83" i="1" a="1"/>
  <c r="ABG83" i="1" s="1"/>
  <c r="ABG49" i="1" a="1"/>
  <c r="ABG49" i="1" s="1"/>
  <c r="ABG50" i="1" a="1"/>
  <c r="ABG50" i="1" s="1"/>
  <c r="ABG93" i="1" a="1"/>
  <c r="ABG93" i="1" s="1"/>
  <c r="ABG45" i="1" a="1"/>
  <c r="ABG45" i="1" s="1"/>
  <c r="ABG106" i="1" a="1"/>
  <c r="ABG106" i="1" s="1"/>
  <c r="ABG108" i="1" a="1"/>
  <c r="ABG108" i="1" s="1"/>
  <c r="ABG54" i="1" a="1"/>
  <c r="ABG54" i="1" s="1"/>
  <c r="ABG100" i="1" a="1"/>
  <c r="ABG100" i="1" s="1"/>
  <c r="ABG107" i="1" a="1"/>
  <c r="ABG107" i="1" s="1"/>
  <c r="ABG94" i="1" a="1"/>
  <c r="ABG94" i="1" s="1"/>
  <c r="ABG71" i="1" a="1"/>
  <c r="ABG71" i="1" s="1"/>
  <c r="ABG72" i="1" a="1"/>
  <c r="ABG72" i="1" s="1"/>
  <c r="ABG73" i="1" a="1"/>
  <c r="ABG73" i="1" s="1"/>
  <c r="ABG74" i="1" a="1"/>
  <c r="ABG74" i="1" s="1"/>
  <c r="ABG75" i="1" a="1"/>
  <c r="ABG75" i="1" s="1"/>
  <c r="ABG76" i="1" a="1"/>
  <c r="ABG76" i="1" s="1"/>
  <c r="ABG77" i="1" a="1"/>
  <c r="ABG77" i="1" s="1"/>
  <c r="ABG78" i="1" a="1"/>
  <c r="ABG78" i="1" s="1"/>
  <c r="DU41" i="1"/>
  <c r="DT41" i="1"/>
  <c r="DU105" i="1"/>
  <c r="DU106" i="1"/>
  <c r="DU107" i="1"/>
  <c r="DU108" i="1"/>
  <c r="DT105" i="1"/>
  <c r="DT106" i="1"/>
  <c r="DT107" i="1"/>
  <c r="DT108" i="1"/>
  <c r="DT99" i="1"/>
  <c r="DT100" i="1"/>
  <c r="DU99" i="1"/>
  <c r="DU100" i="1"/>
  <c r="DT94" i="1"/>
  <c r="DT95" i="1" s="1"/>
  <c r="DU94" i="1"/>
  <c r="DU95" i="1" s="1"/>
  <c r="DT62" i="1"/>
  <c r="DU62" i="1"/>
  <c r="EA66" i="1"/>
  <c r="DT64" i="1"/>
  <c r="DU64" i="1"/>
  <c r="DZ66" i="1"/>
  <c r="G537" i="4"/>
  <c r="H586" i="4"/>
  <c r="U586" i="4" s="1"/>
  <c r="I587" i="4"/>
  <c r="P524" i="4"/>
  <c r="C525" i="4"/>
  <c r="B525" i="4" s="1"/>
  <c r="F589" i="4"/>
  <c r="E589" i="4"/>
  <c r="R589" i="4" s="1"/>
  <c r="D589" i="4"/>
  <c r="Q589" i="4" s="1"/>
  <c r="V525" i="4"/>
  <c r="S508" i="4"/>
  <c r="A590" i="4"/>
  <c r="KN36" i="1"/>
  <c r="KN34" i="1"/>
  <c r="KN89" i="1" s="1"/>
  <c r="KQ36" i="1"/>
  <c r="KQ34" i="1"/>
  <c r="KQ89" i="1" s="1"/>
  <c r="JV36" i="1"/>
  <c r="JV34" i="1"/>
  <c r="KM36" i="1"/>
  <c r="KM34" i="1"/>
  <c r="KM89" i="1" s="1"/>
  <c r="ABH70" i="1" l="1" a="1"/>
  <c r="ABH70" i="1" s="1"/>
  <c r="ABH41" i="1" a="1"/>
  <c r="ABH41" i="1" s="1"/>
  <c r="ABH57" i="1" a="1"/>
  <c r="ABH57" i="1" s="1"/>
  <c r="ABH4" i="1"/>
  <c r="ABH59" i="1" a="1"/>
  <c r="ABH59" i="1" s="1"/>
  <c r="ABH99" i="1" a="1"/>
  <c r="ABH99" i="1" s="1"/>
  <c r="ABH105" i="1" a="1"/>
  <c r="ABH105" i="1" s="1"/>
  <c r="ABH89" i="1" a="1"/>
  <c r="ABH89" i="1" s="1"/>
  <c r="ABH40" i="1" a="1"/>
  <c r="ABH40" i="1" s="1"/>
  <c r="ABH47" i="1" a="1"/>
  <c r="ABH47" i="1" s="1"/>
  <c r="ABH85" i="1" a="1"/>
  <c r="ABH85" i="1" s="1"/>
  <c r="ABH64" i="1" a="1"/>
  <c r="ABH64" i="1" s="1"/>
  <c r="ABH87" i="1" a="1"/>
  <c r="ABH87" i="1" s="1"/>
  <c r="ABH65" i="1" a="1"/>
  <c r="ABH65" i="1" s="1"/>
  <c r="ABH98" i="1" a="1"/>
  <c r="ABH98" i="1" s="1"/>
  <c r="ABH71" i="1" a="1"/>
  <c r="ABH71" i="1" s="1"/>
  <c r="ABH84" i="1" a="1"/>
  <c r="ABH84" i="1" s="1"/>
  <c r="ABH53" i="1" a="1"/>
  <c r="ABH53" i="1" s="1"/>
  <c r="ABH55" i="1" a="1"/>
  <c r="ABH55" i="1" s="1"/>
  <c r="ABH46" i="1" a="1"/>
  <c r="ABH46" i="1" s="1"/>
  <c r="ABH58" i="1" a="1"/>
  <c r="ABH58" i="1" s="1"/>
  <c r="ABH106" i="1" a="1"/>
  <c r="ABH106" i="1" s="1"/>
  <c r="ABI26" i="1"/>
  <c r="ABH60" i="1" a="1"/>
  <c r="ABH60" i="1" s="1"/>
  <c r="ABH104" i="1" a="1"/>
  <c r="ABH104" i="1" s="1"/>
  <c r="ABH61" i="1" a="1"/>
  <c r="ABH61" i="1" s="1"/>
  <c r="ABH62" i="1" a="1"/>
  <c r="ABH62" i="1" s="1"/>
  <c r="ABH93" i="1" a="1"/>
  <c r="ABH93" i="1" s="1"/>
  <c r="ABH63" i="1" a="1"/>
  <c r="ABH63" i="1" s="1"/>
  <c r="ABH95" i="1" a="1"/>
  <c r="ABH95" i="1" s="1"/>
  <c r="ABH96" i="1" a="1"/>
  <c r="ABH96" i="1" s="1"/>
  <c r="ABH66" i="1" a="1"/>
  <c r="ABH66" i="1" s="1"/>
  <c r="ABH48" i="1" a="1"/>
  <c r="ABH48" i="1" s="1"/>
  <c r="ABH67" i="1" a="1"/>
  <c r="ABH67" i="1" s="1"/>
  <c r="ABH83" i="1" a="1"/>
  <c r="ABH83" i="1" s="1"/>
  <c r="ABH68" i="1" a="1"/>
  <c r="ABH68" i="1" s="1"/>
  <c r="ABH86" i="1" a="1"/>
  <c r="ABH86" i="1" s="1"/>
  <c r="ABH69" i="1" a="1"/>
  <c r="ABH69" i="1" s="1"/>
  <c r="ABH88" i="1" a="1"/>
  <c r="ABH88" i="1" s="1"/>
  <c r="ABH51" i="1" a="1"/>
  <c r="ABH51" i="1" s="1"/>
  <c r="ABH39" i="1" a="1"/>
  <c r="ABH39" i="1" s="1"/>
  <c r="ABH94" i="1" a="1"/>
  <c r="ABH94" i="1" s="1"/>
  <c r="ABH54" i="1" a="1"/>
  <c r="ABH54" i="1" s="1"/>
  <c r="ABH56" i="1" a="1"/>
  <c r="ABH56" i="1" s="1"/>
  <c r="ABH45" i="1" a="1"/>
  <c r="ABH45" i="1" s="1"/>
  <c r="ABH82" i="1" a="1"/>
  <c r="ABH82" i="1" s="1"/>
  <c r="ABH97" i="1" a="1"/>
  <c r="ABH97" i="1" s="1"/>
  <c r="ABH49" i="1" a="1"/>
  <c r="ABH49" i="1" s="1"/>
  <c r="ABH50" i="1" a="1"/>
  <c r="ABH50" i="1" s="1"/>
  <c r="ABH52" i="1" a="1"/>
  <c r="ABH52" i="1" s="1"/>
  <c r="ABH108" i="1" a="1"/>
  <c r="ABH108" i="1" s="1"/>
  <c r="ABH100" i="1" a="1"/>
  <c r="ABH100" i="1" s="1"/>
  <c r="ABH107" i="1" a="1"/>
  <c r="ABH107" i="1" s="1"/>
  <c r="ABH72" i="1" a="1"/>
  <c r="ABH72" i="1" s="1"/>
  <c r="ABH73" i="1" a="1"/>
  <c r="ABH73" i="1" s="1"/>
  <c r="ABH74" i="1" a="1"/>
  <c r="ABH74" i="1" s="1"/>
  <c r="ABH75" i="1" a="1"/>
  <c r="ABH75" i="1" s="1"/>
  <c r="ABH76" i="1" a="1"/>
  <c r="ABH76" i="1" s="1"/>
  <c r="ABH77" i="1" a="1"/>
  <c r="ABH77" i="1" s="1"/>
  <c r="ABH78" i="1" a="1"/>
  <c r="ABH78" i="1" s="1"/>
  <c r="KM86" i="1"/>
  <c r="KM87" i="1"/>
  <c r="KM85" i="1"/>
  <c r="KM88" i="1"/>
  <c r="KM84" i="1"/>
  <c r="KN88" i="1"/>
  <c r="KN87" i="1"/>
  <c r="KN84" i="1"/>
  <c r="KN85" i="1"/>
  <c r="KN86" i="1"/>
  <c r="KQ88" i="1"/>
  <c r="KQ86" i="1"/>
  <c r="KQ84" i="1"/>
  <c r="KQ85" i="1"/>
  <c r="KQ87" i="1"/>
  <c r="KN104" i="1"/>
  <c r="KN83" i="1"/>
  <c r="KQ104" i="1"/>
  <c r="KQ83" i="1"/>
  <c r="KM104" i="1"/>
  <c r="KM83" i="1"/>
  <c r="KM39" i="1"/>
  <c r="KM40" i="1" s="1"/>
  <c r="KQ39" i="1"/>
  <c r="KQ40" i="1" s="1"/>
  <c r="KN39" i="1"/>
  <c r="KN41" i="1" s="1"/>
  <c r="DT96" i="1"/>
  <c r="DU96" i="1"/>
  <c r="DT97" i="1"/>
  <c r="DT98" i="1"/>
  <c r="DU97" i="1"/>
  <c r="DU98" i="1"/>
  <c r="KQ82" i="1"/>
  <c r="KQ93" i="1"/>
  <c r="KM82" i="1"/>
  <c r="KM93" i="1"/>
  <c r="KN82" i="1"/>
  <c r="KN93" i="1"/>
  <c r="DZ51" i="1"/>
  <c r="KM45" i="1"/>
  <c r="KM46" i="1"/>
  <c r="JV45" i="1"/>
  <c r="JV46" i="1"/>
  <c r="KQ45" i="1"/>
  <c r="KQ46" i="1"/>
  <c r="DU49" i="1"/>
  <c r="DT49" i="1"/>
  <c r="KN45" i="1"/>
  <c r="KN46" i="1"/>
  <c r="EA51" i="1"/>
  <c r="H587" i="4"/>
  <c r="U587" i="4" s="1"/>
  <c r="I588" i="4"/>
  <c r="G538" i="4"/>
  <c r="P525" i="4"/>
  <c r="C526" i="4"/>
  <c r="B526" i="4" s="1"/>
  <c r="F590" i="4"/>
  <c r="E590" i="4"/>
  <c r="R590" i="4" s="1"/>
  <c r="D590" i="4"/>
  <c r="Q590" i="4" s="1"/>
  <c r="V526" i="4"/>
  <c r="S509" i="4"/>
  <c r="A591" i="4"/>
  <c r="BB33" i="1"/>
  <c r="BA33" i="1"/>
  <c r="ABI71" i="1" l="1" a="1"/>
  <c r="ABI71" i="1" s="1"/>
  <c r="ABI87" i="1" a="1"/>
  <c r="ABI87" i="1" s="1"/>
  <c r="ABI97" i="1" a="1"/>
  <c r="ABI97" i="1" s="1"/>
  <c r="ABI67" i="1" a="1"/>
  <c r="ABI67" i="1" s="1"/>
  <c r="ABI84" i="1" a="1"/>
  <c r="ABI84" i="1" s="1"/>
  <c r="ABI45" i="1" a="1"/>
  <c r="ABI45" i="1" s="1"/>
  <c r="ABI107" i="1" a="1"/>
  <c r="ABI107" i="1" s="1"/>
  <c r="ABI99" i="1" a="1"/>
  <c r="ABI99" i="1" s="1"/>
  <c r="ABI55" i="1" a="1"/>
  <c r="ABI55" i="1" s="1"/>
  <c r="ABI94" i="1" a="1"/>
  <c r="ABI94" i="1" s="1"/>
  <c r="ABI58" i="1" a="1"/>
  <c r="ABI58" i="1" s="1"/>
  <c r="ABI4" i="1"/>
  <c r="ABI100" i="1" a="1"/>
  <c r="ABI100" i="1" s="1"/>
  <c r="ABI89" i="1" a="1"/>
  <c r="ABI89" i="1" s="1"/>
  <c r="ABI95" i="1" a="1"/>
  <c r="ABI95" i="1" s="1"/>
  <c r="ABI64" i="1" a="1"/>
  <c r="ABI64" i="1" s="1"/>
  <c r="ABI86" i="1" a="1"/>
  <c r="ABI86" i="1" s="1"/>
  <c r="ABI65" i="1" a="1"/>
  <c r="ABI65" i="1" s="1"/>
  <c r="ABI93" i="1" a="1"/>
  <c r="ABI93" i="1" s="1"/>
  <c r="ABI98" i="1" a="1"/>
  <c r="ABI98" i="1" s="1"/>
  <c r="ABI68" i="1" a="1"/>
  <c r="ABI68" i="1" s="1"/>
  <c r="ABI50" i="1" a="1"/>
  <c r="ABI50" i="1" s="1"/>
  <c r="ABI70" i="1" a="1"/>
  <c r="ABI70" i="1" s="1"/>
  <c r="ABI51" i="1" a="1"/>
  <c r="ABI51" i="1" s="1"/>
  <c r="ABI52" i="1" a="1"/>
  <c r="ABI52" i="1" s="1"/>
  <c r="ABI54" i="1" a="1"/>
  <c r="ABI54" i="1" s="1"/>
  <c r="ABI56" i="1" a="1"/>
  <c r="ABI56" i="1" s="1"/>
  <c r="ABJ26" i="1"/>
  <c r="ABI106" i="1" a="1"/>
  <c r="ABI106" i="1" s="1"/>
  <c r="ABI61" i="1" a="1"/>
  <c r="ABI61" i="1" s="1"/>
  <c r="ABI108" i="1" a="1"/>
  <c r="ABI108" i="1" s="1"/>
  <c r="ABI63" i="1" a="1"/>
  <c r="ABI63" i="1" s="1"/>
  <c r="ABI96" i="1" a="1"/>
  <c r="ABI96" i="1" s="1"/>
  <c r="ABI48" i="1" a="1"/>
  <c r="ABI48" i="1" s="1"/>
  <c r="ABI85" i="1" a="1"/>
  <c r="ABI85" i="1" s="1"/>
  <c r="ABI49" i="1" a="1"/>
  <c r="ABI49" i="1" s="1"/>
  <c r="ABI69" i="1" a="1"/>
  <c r="ABI69" i="1" s="1"/>
  <c r="ABI82" i="1" a="1"/>
  <c r="ABI82" i="1" s="1"/>
  <c r="ABI53" i="1" a="1"/>
  <c r="ABI53" i="1" s="1"/>
  <c r="ABI105" i="1" a="1"/>
  <c r="ABI105" i="1" s="1"/>
  <c r="ABI40" i="1" a="1"/>
  <c r="ABI40" i="1" s="1"/>
  <c r="ABI72" i="1" a="1"/>
  <c r="ABI72" i="1" s="1"/>
  <c r="ABI57" i="1" a="1"/>
  <c r="ABI57" i="1" s="1"/>
  <c r="ABI41" i="1" a="1"/>
  <c r="ABI41" i="1" s="1"/>
  <c r="ABI46" i="1" a="1"/>
  <c r="ABI46" i="1" s="1"/>
  <c r="ABI59" i="1" a="1"/>
  <c r="ABI59" i="1" s="1"/>
  <c r="ABI60" i="1" a="1"/>
  <c r="ABI60" i="1" s="1"/>
  <c r="ABI104" i="1" a="1"/>
  <c r="ABI104" i="1" s="1"/>
  <c r="ABI62" i="1" a="1"/>
  <c r="ABI62" i="1" s="1"/>
  <c r="ABI39" i="1" a="1"/>
  <c r="ABI39" i="1" s="1"/>
  <c r="ABI88" i="1" a="1"/>
  <c r="ABI88" i="1" s="1"/>
  <c r="ABI47" i="1" a="1"/>
  <c r="ABI47" i="1" s="1"/>
  <c r="ABI83" i="1" a="1"/>
  <c r="ABI83" i="1" s="1"/>
  <c r="ABI66" i="1" a="1"/>
  <c r="ABI66" i="1" s="1"/>
  <c r="ABI73" i="1" a="1"/>
  <c r="ABI73" i="1" s="1"/>
  <c r="ABI74" i="1" a="1"/>
  <c r="ABI74" i="1" s="1"/>
  <c r="ABI75" i="1" a="1"/>
  <c r="ABI75" i="1" s="1"/>
  <c r="ABI76" i="1" a="1"/>
  <c r="ABI76" i="1" s="1"/>
  <c r="ABI77" i="1" a="1"/>
  <c r="ABI77" i="1" s="1"/>
  <c r="ABI78" i="1" a="1"/>
  <c r="ABI78" i="1" s="1"/>
  <c r="KN40" i="1"/>
  <c r="KM41" i="1"/>
  <c r="KQ41" i="1"/>
  <c r="KQ105" i="1"/>
  <c r="KQ106" i="1"/>
  <c r="KQ107" i="1"/>
  <c r="KQ108" i="1"/>
  <c r="KM105" i="1"/>
  <c r="KM106" i="1"/>
  <c r="KM107" i="1"/>
  <c r="KM108" i="1"/>
  <c r="KN105" i="1"/>
  <c r="KN106" i="1"/>
  <c r="KN107" i="1"/>
  <c r="KN108" i="1"/>
  <c r="KN99" i="1"/>
  <c r="KN100" i="1"/>
  <c r="KM99" i="1"/>
  <c r="KM100" i="1"/>
  <c r="KQ99" i="1"/>
  <c r="KQ100"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9" i="4"/>
  <c r="H588" i="4"/>
  <c r="U588" i="4" s="1"/>
  <c r="I589" i="4"/>
  <c r="P526" i="4"/>
  <c r="C527" i="4"/>
  <c r="B527" i="4" s="1"/>
  <c r="F591" i="4"/>
  <c r="E591" i="4"/>
  <c r="R591" i="4" s="1"/>
  <c r="D591" i="4"/>
  <c r="Q591" i="4" s="1"/>
  <c r="V527" i="4"/>
  <c r="S510" i="4"/>
  <c r="A592" i="4"/>
  <c r="BA34" i="1"/>
  <c r="BB34" i="1"/>
  <c r="ABJ72" i="1" l="1" a="1"/>
  <c r="ABJ72" i="1" s="1"/>
  <c r="ABJ108" i="1" a="1"/>
  <c r="ABJ108" i="1" s="1"/>
  <c r="ABJ53" i="1" a="1"/>
  <c r="ABJ53" i="1" s="1"/>
  <c r="ABJ56" i="1" a="1"/>
  <c r="ABJ56" i="1" s="1"/>
  <c r="ABJ46" i="1" a="1"/>
  <c r="ABJ46" i="1" s="1"/>
  <c r="ABJ89" i="1" a="1"/>
  <c r="ABJ89" i="1" s="1"/>
  <c r="ABJ104" i="1" a="1"/>
  <c r="ABJ104" i="1" s="1"/>
  <c r="ABJ82" i="1" a="1"/>
  <c r="ABJ82" i="1" s="1"/>
  <c r="ABJ63" i="1" a="1"/>
  <c r="ABJ63" i="1" s="1"/>
  <c r="ABJ93" i="1" a="1"/>
  <c r="ABJ93" i="1" s="1"/>
  <c r="ABJ95" i="1" a="1"/>
  <c r="ABJ95" i="1" s="1"/>
  <c r="ABJ47" i="1" a="1"/>
  <c r="ABJ47" i="1" s="1"/>
  <c r="ABJ85" i="1" a="1"/>
  <c r="ABJ85" i="1" s="1"/>
  <c r="ABJ39" i="1" a="1"/>
  <c r="ABJ39" i="1" s="1"/>
  <c r="ABJ67" i="1" a="1"/>
  <c r="ABJ67" i="1" s="1"/>
  <c r="ABJ52" i="1" a="1"/>
  <c r="ABJ52" i="1" s="1"/>
  <c r="ABJ105" i="1" a="1"/>
  <c r="ABJ105" i="1" s="1"/>
  <c r="ABJ54" i="1" a="1"/>
  <c r="ABJ54" i="1" s="1"/>
  <c r="ABJ100" i="1" a="1"/>
  <c r="ABJ100" i="1" s="1"/>
  <c r="ABJ106" i="1" a="1"/>
  <c r="ABJ106" i="1" s="1"/>
  <c r="ABJ107" i="1" a="1"/>
  <c r="ABJ107" i="1" s="1"/>
  <c r="ABJ59" i="1" a="1"/>
  <c r="ABJ59" i="1" s="1"/>
  <c r="ABJ60" i="1" a="1"/>
  <c r="ABJ60" i="1" s="1"/>
  <c r="ABJ61" i="1" a="1"/>
  <c r="ABJ61" i="1" s="1"/>
  <c r="ABJ62" i="1" a="1"/>
  <c r="ABJ62" i="1" s="1"/>
  <c r="ABJ96" i="1" a="1"/>
  <c r="ABJ96" i="1" s="1"/>
  <c r="ABJ64" i="1" a="1"/>
  <c r="ABJ64" i="1" s="1"/>
  <c r="ABJ97" i="1" a="1"/>
  <c r="ABJ97" i="1" s="1"/>
  <c r="ABJ98" i="1" a="1"/>
  <c r="ABJ98" i="1" s="1"/>
  <c r="ABJ88" i="1" a="1"/>
  <c r="ABJ88" i="1" s="1"/>
  <c r="ABJ68" i="1" a="1"/>
  <c r="ABJ68" i="1" s="1"/>
  <c r="ABJ49" i="1" a="1"/>
  <c r="ABJ49" i="1" s="1"/>
  <c r="ABJ84" i="1" a="1"/>
  <c r="ABJ84" i="1" s="1"/>
  <c r="ABJ70" i="1" a="1"/>
  <c r="ABJ70" i="1" s="1"/>
  <c r="ABJ51" i="1" a="1"/>
  <c r="ABJ51" i="1" s="1"/>
  <c r="ABJ87" i="1" a="1"/>
  <c r="ABJ87" i="1" s="1"/>
  <c r="ABJ40" i="1" a="1"/>
  <c r="ABJ40" i="1" s="1"/>
  <c r="ABJ55" i="1" a="1"/>
  <c r="ABJ55" i="1" s="1"/>
  <c r="ABJ99" i="1" a="1"/>
  <c r="ABJ99" i="1" s="1"/>
  <c r="ABJ57" i="1" a="1"/>
  <c r="ABJ57" i="1" s="1"/>
  <c r="ABJ58" i="1" a="1"/>
  <c r="ABJ58" i="1" s="1"/>
  <c r="ABK26" i="1"/>
  <c r="ABJ4" i="1"/>
  <c r="ABJ41" i="1" a="1"/>
  <c r="ABJ41" i="1" s="1"/>
  <c r="ABJ94" i="1" a="1"/>
  <c r="ABJ94" i="1" s="1"/>
  <c r="ABJ73" i="1" a="1"/>
  <c r="ABJ73" i="1" s="1"/>
  <c r="ABJ83" i="1" a="1"/>
  <c r="ABJ83" i="1" s="1"/>
  <c r="ABJ65" i="1" a="1"/>
  <c r="ABJ65" i="1" s="1"/>
  <c r="ABJ66" i="1" a="1"/>
  <c r="ABJ66" i="1" s="1"/>
  <c r="ABJ48" i="1" a="1"/>
  <c r="ABJ48" i="1" s="1"/>
  <c r="ABJ45" i="1" a="1"/>
  <c r="ABJ45" i="1" s="1"/>
  <c r="ABJ69" i="1" a="1"/>
  <c r="ABJ69" i="1" s="1"/>
  <c r="ABJ50" i="1" a="1"/>
  <c r="ABJ50" i="1" s="1"/>
  <c r="ABJ86" i="1" a="1"/>
  <c r="ABJ86" i="1" s="1"/>
  <c r="ABJ71" i="1" a="1"/>
  <c r="ABJ71" i="1" s="1"/>
  <c r="ABJ74" i="1" a="1"/>
  <c r="ABJ74" i="1" s="1"/>
  <c r="ABJ75" i="1" a="1"/>
  <c r="ABJ75" i="1" s="1"/>
  <c r="ABJ76" i="1" a="1"/>
  <c r="ABJ76" i="1" s="1"/>
  <c r="ABJ77" i="1" a="1"/>
  <c r="ABJ77" i="1" s="1"/>
  <c r="ABJ78" i="1" a="1"/>
  <c r="ABJ78" i="1" s="1"/>
  <c r="BB104" i="1"/>
  <c r="BA104" i="1"/>
  <c r="BB39" i="1"/>
  <c r="BB41" i="1" s="1"/>
  <c r="BA39" i="1"/>
  <c r="BA41" i="1" s="1"/>
  <c r="KM96" i="1"/>
  <c r="KM97" i="1" s="1"/>
  <c r="KQ96" i="1"/>
  <c r="KQ97" i="1" s="1"/>
  <c r="KN97" i="1"/>
  <c r="KN98" i="1"/>
  <c r="BB93" i="1"/>
  <c r="BA93" i="1"/>
  <c r="KN64" i="1"/>
  <c r="DT51" i="1"/>
  <c r="DU51" i="1"/>
  <c r="KN65" i="1"/>
  <c r="DZ70" i="1"/>
  <c r="DZ55" i="1"/>
  <c r="EA70" i="1"/>
  <c r="EA55" i="1"/>
  <c r="KM64" i="1"/>
  <c r="KQ64" i="1"/>
  <c r="JV64" i="1"/>
  <c r="KQ65" i="1"/>
  <c r="KM65" i="1"/>
  <c r="JV65" i="1"/>
  <c r="H589" i="4"/>
  <c r="U589" i="4" s="1"/>
  <c r="I590" i="4"/>
  <c r="G540" i="4"/>
  <c r="P527" i="4"/>
  <c r="C528" i="4"/>
  <c r="B528" i="4" s="1"/>
  <c r="D592" i="4"/>
  <c r="Q592" i="4" s="1"/>
  <c r="F592" i="4"/>
  <c r="E592" i="4"/>
  <c r="R592" i="4" s="1"/>
  <c r="V528" i="4"/>
  <c r="S511" i="4"/>
  <c r="A593" i="4"/>
  <c r="AZ33" i="1"/>
  <c r="ABK73" i="1" l="1" a="1"/>
  <c r="ABK73" i="1" s="1"/>
  <c r="ABK88" i="1" a="1"/>
  <c r="ABK88" i="1" s="1"/>
  <c r="ABK51" i="1" a="1"/>
  <c r="ABK51" i="1" s="1"/>
  <c r="ABK71" i="1" a="1"/>
  <c r="ABK71" i="1" s="1"/>
  <c r="ABK54" i="1" a="1"/>
  <c r="ABK54" i="1" s="1"/>
  <c r="ABK56" i="1" a="1"/>
  <c r="ABK56" i="1" s="1"/>
  <c r="ABK57" i="1" a="1"/>
  <c r="ABK57" i="1" s="1"/>
  <c r="ABK106" i="1" a="1"/>
  <c r="ABK106" i="1" s="1"/>
  <c r="ABK40" i="1" a="1"/>
  <c r="ABK40" i="1" s="1"/>
  <c r="ABK41" i="1" a="1"/>
  <c r="ABK41" i="1" s="1"/>
  <c r="ABK62" i="1" a="1"/>
  <c r="ABK62" i="1" s="1"/>
  <c r="ABK63" i="1" a="1"/>
  <c r="ABK63" i="1" s="1"/>
  <c r="ABK93" i="1" a="1"/>
  <c r="ABK93" i="1" s="1"/>
  <c r="ABK74" i="1" a="1"/>
  <c r="ABK74" i="1" s="1"/>
  <c r="ABK45" i="1" a="1"/>
  <c r="ABK45" i="1" s="1"/>
  <c r="ABK65" i="1" a="1"/>
  <c r="ABK65" i="1" s="1"/>
  <c r="ABK98" i="1" a="1"/>
  <c r="ABK98" i="1" s="1"/>
  <c r="ABK48" i="1" a="1"/>
  <c r="ABK48" i="1" s="1"/>
  <c r="ABK84" i="1" a="1"/>
  <c r="ABK84" i="1" s="1"/>
  <c r="ABK49" i="1" a="1"/>
  <c r="ABK49" i="1" s="1"/>
  <c r="ABK50" i="1" a="1"/>
  <c r="ABK50" i="1" s="1"/>
  <c r="ABK85" i="1" a="1"/>
  <c r="ABK85" i="1" s="1"/>
  <c r="ABK52" i="1" a="1"/>
  <c r="ABK52" i="1" s="1"/>
  <c r="ABK72" i="1" a="1"/>
  <c r="ABK72" i="1" s="1"/>
  <c r="ABK46" i="1" a="1"/>
  <c r="ABK46" i="1" s="1"/>
  <c r="ABK55" i="1" a="1"/>
  <c r="ABK55" i="1" s="1"/>
  <c r="ABK108" i="1" a="1"/>
  <c r="ABK108" i="1" s="1"/>
  <c r="ABK60" i="1" a="1"/>
  <c r="ABK60" i="1" s="1"/>
  <c r="ABK100" i="1" a="1"/>
  <c r="ABK100" i="1" s="1"/>
  <c r="ABK61" i="1" a="1"/>
  <c r="ABK61" i="1" s="1"/>
  <c r="ABK107" i="1" a="1"/>
  <c r="ABK107" i="1" s="1"/>
  <c r="ABK83" i="1" a="1"/>
  <c r="ABK83" i="1" s="1"/>
  <c r="ABK47" i="1" a="1"/>
  <c r="ABK47" i="1" s="1"/>
  <c r="ABK96" i="1" a="1"/>
  <c r="ABK96" i="1" s="1"/>
  <c r="ABK86" i="1" a="1"/>
  <c r="ABK86" i="1" s="1"/>
  <c r="ABK66" i="1" a="1"/>
  <c r="ABK66" i="1" s="1"/>
  <c r="ABK67" i="1" a="1"/>
  <c r="ABK67" i="1" s="1"/>
  <c r="ABK68" i="1" a="1"/>
  <c r="ABK68" i="1" s="1"/>
  <c r="ABK39" i="1" a="1"/>
  <c r="ABK39" i="1" s="1"/>
  <c r="ABK105" i="1" a="1"/>
  <c r="ABK105" i="1" s="1"/>
  <c r="ABK53" i="1" a="1"/>
  <c r="ABK53" i="1" s="1"/>
  <c r="ABK94" i="1" a="1"/>
  <c r="ABK94" i="1" s="1"/>
  <c r="ABK99" i="1" a="1"/>
  <c r="ABK99" i="1" s="1"/>
  <c r="ABK58" i="1" a="1"/>
  <c r="ABK58" i="1" s="1"/>
  <c r="ABL26" i="1"/>
  <c r="ABK59" i="1" a="1"/>
  <c r="ABK59" i="1" s="1"/>
  <c r="ABK4" i="1"/>
  <c r="ABK104" i="1" a="1"/>
  <c r="ABK104" i="1" s="1"/>
  <c r="ABK89" i="1" a="1"/>
  <c r="ABK89" i="1" s="1"/>
  <c r="ABK95" i="1" a="1"/>
  <c r="ABK95" i="1" s="1"/>
  <c r="ABK64" i="1" a="1"/>
  <c r="ABK64" i="1" s="1"/>
  <c r="ABK87" i="1" a="1"/>
  <c r="ABK87" i="1" s="1"/>
  <c r="ABK97" i="1" a="1"/>
  <c r="ABK97" i="1" s="1"/>
  <c r="ABK82" i="1" a="1"/>
  <c r="ABK82" i="1" s="1"/>
  <c r="ABK69" i="1" a="1"/>
  <c r="ABK69" i="1" s="1"/>
  <c r="ABK70" i="1" a="1"/>
  <c r="ABK70" i="1" s="1"/>
  <c r="ABK75" i="1" a="1"/>
  <c r="ABK75" i="1" s="1"/>
  <c r="ABK76" i="1" a="1"/>
  <c r="ABK76" i="1" s="1"/>
  <c r="ABK77" i="1" a="1"/>
  <c r="ABK77" i="1" s="1"/>
  <c r="ABK78" i="1" a="1"/>
  <c r="ABK78" i="1" s="1"/>
  <c r="BA40" i="1"/>
  <c r="BB40" i="1"/>
  <c r="BA105" i="1"/>
  <c r="BA106" i="1"/>
  <c r="BA107" i="1"/>
  <c r="BA108" i="1"/>
  <c r="BB105" i="1"/>
  <c r="BB106" i="1"/>
  <c r="BB107" i="1"/>
  <c r="BB108" i="1"/>
  <c r="BB99" i="1"/>
  <c r="BB100" i="1"/>
  <c r="BA99" i="1"/>
  <c r="BA100" i="1"/>
  <c r="KQ98" i="1"/>
  <c r="KM98" i="1"/>
  <c r="BB94" i="1"/>
  <c r="BB95" i="1" s="1"/>
  <c r="BA94" i="1"/>
  <c r="BA95" i="1" s="1"/>
  <c r="BA96" i="1"/>
  <c r="JV49" i="1"/>
  <c r="EA72" i="1"/>
  <c r="EA57" i="1"/>
  <c r="DZ72" i="1"/>
  <c r="DZ57" i="1"/>
  <c r="KQ49" i="1"/>
  <c r="DU53" i="1"/>
  <c r="DU68" i="1"/>
  <c r="DT53" i="1"/>
  <c r="DT68" i="1"/>
  <c r="KM49" i="1"/>
  <c r="KN49" i="1"/>
  <c r="G541" i="4"/>
  <c r="H590" i="4"/>
  <c r="U590" i="4" s="1"/>
  <c r="I591" i="4"/>
  <c r="P528" i="4"/>
  <c r="C529" i="4"/>
  <c r="B529" i="4" s="1"/>
  <c r="F593" i="4"/>
  <c r="E593" i="4"/>
  <c r="R593" i="4" s="1"/>
  <c r="D593" i="4"/>
  <c r="Q593" i="4" s="1"/>
  <c r="V529" i="4"/>
  <c r="S512" i="4"/>
  <c r="A594" i="4"/>
  <c r="AZ34" i="1"/>
  <c r="ABL74" i="1" l="1" a="1"/>
  <c r="ABL74" i="1" s="1"/>
  <c r="ABL87" i="1" a="1"/>
  <c r="ABL87" i="1" s="1"/>
  <c r="ABL49" i="1" a="1"/>
  <c r="ABL49" i="1" s="1"/>
  <c r="ABL69" i="1" a="1"/>
  <c r="ABL69" i="1" s="1"/>
  <c r="ABL45" i="1" a="1"/>
  <c r="ABL45" i="1" s="1"/>
  <c r="ABL53" i="1" a="1"/>
  <c r="ABL53" i="1" s="1"/>
  <c r="ABL55" i="1" a="1"/>
  <c r="ABL55" i="1" s="1"/>
  <c r="ABL40" i="1" a="1"/>
  <c r="ABL40" i="1" s="1"/>
  <c r="ABL108" i="1" a="1"/>
  <c r="ABL108" i="1" s="1"/>
  <c r="ABL58" i="1" a="1"/>
  <c r="ABL58" i="1" s="1"/>
  <c r="ABL99" i="1" a="1"/>
  <c r="ABL99" i="1" s="1"/>
  <c r="ABL100" i="1" a="1"/>
  <c r="ABL100" i="1" s="1"/>
  <c r="ABL95" i="1" a="1"/>
  <c r="ABL95" i="1" s="1"/>
  <c r="ABL96" i="1" a="1"/>
  <c r="ABL96" i="1" s="1"/>
  <c r="ABL85" i="1" a="1"/>
  <c r="ABL85" i="1" s="1"/>
  <c r="ABL98" i="1" a="1"/>
  <c r="ABL98" i="1" s="1"/>
  <c r="ABL88" i="1" a="1"/>
  <c r="ABL88" i="1" s="1"/>
  <c r="ABL68" i="1" a="1"/>
  <c r="ABL68" i="1" s="1"/>
  <c r="ABL82" i="1" a="1"/>
  <c r="ABL82" i="1" s="1"/>
  <c r="ABL50" i="1" a="1"/>
  <c r="ABL50" i="1" s="1"/>
  <c r="ABL70" i="1" a="1"/>
  <c r="ABL70" i="1" s="1"/>
  <c r="ABL52" i="1" a="1"/>
  <c r="ABL52" i="1" s="1"/>
  <c r="ABL106" i="1" a="1"/>
  <c r="ABL106" i="1" s="1"/>
  <c r="ABL73" i="1" a="1"/>
  <c r="ABL73" i="1" s="1"/>
  <c r="ABL54" i="1" a="1"/>
  <c r="ABL54" i="1" s="1"/>
  <c r="ABL105" i="1" a="1"/>
  <c r="ABL105" i="1" s="1"/>
  <c r="ABL4" i="1"/>
  <c r="ABM26" i="1"/>
  <c r="ABL60" i="1" a="1"/>
  <c r="ABL60" i="1" s="1"/>
  <c r="ABL61" i="1" a="1"/>
  <c r="ABL61" i="1" s="1"/>
  <c r="ABL104" i="1" a="1"/>
  <c r="ABL104" i="1" s="1"/>
  <c r="ABL41" i="1" a="1"/>
  <c r="ABL41" i="1" s="1"/>
  <c r="ABL62" i="1" a="1"/>
  <c r="ABL62" i="1" s="1"/>
  <c r="ABL84" i="1" a="1"/>
  <c r="ABL84" i="1" s="1"/>
  <c r="ABL93" i="1" a="1"/>
  <c r="ABL93" i="1" s="1"/>
  <c r="ABL47" i="1" a="1"/>
  <c r="ABL47" i="1" s="1"/>
  <c r="ABL86" i="1" a="1"/>
  <c r="ABL86" i="1" s="1"/>
  <c r="ABL67" i="1" a="1"/>
  <c r="ABL67" i="1" s="1"/>
  <c r="ABL48" i="1" a="1"/>
  <c r="ABL48" i="1" s="1"/>
  <c r="ABL83" i="1" a="1"/>
  <c r="ABL83" i="1" s="1"/>
  <c r="ABL51" i="1" a="1"/>
  <c r="ABL51" i="1" s="1"/>
  <c r="ABL71" i="1" a="1"/>
  <c r="ABL71" i="1" s="1"/>
  <c r="ABL72" i="1" a="1"/>
  <c r="ABL72" i="1" s="1"/>
  <c r="ABL75" i="1" a="1"/>
  <c r="ABL75" i="1" s="1"/>
  <c r="ABL46" i="1" a="1"/>
  <c r="ABL46" i="1" s="1"/>
  <c r="ABL107" i="1" a="1"/>
  <c r="ABL107" i="1" s="1"/>
  <c r="ABL56" i="1" a="1"/>
  <c r="ABL56" i="1" s="1"/>
  <c r="ABL57" i="1" a="1"/>
  <c r="ABL57" i="1" s="1"/>
  <c r="ABL94" i="1" a="1"/>
  <c r="ABL94" i="1" s="1"/>
  <c r="ABL59" i="1" a="1"/>
  <c r="ABL59" i="1" s="1"/>
  <c r="ABL89" i="1" a="1"/>
  <c r="ABL89" i="1" s="1"/>
  <c r="ABL63" i="1" a="1"/>
  <c r="ABL63" i="1" s="1"/>
  <c r="ABL64" i="1" a="1"/>
  <c r="ABL64" i="1" s="1"/>
  <c r="ABL65" i="1" a="1"/>
  <c r="ABL65" i="1" s="1"/>
  <c r="ABL39" i="1" a="1"/>
  <c r="ABL39" i="1" s="1"/>
  <c r="ABL66" i="1" a="1"/>
  <c r="ABL66" i="1" s="1"/>
  <c r="ABL97" i="1" a="1"/>
  <c r="ABL97" i="1" s="1"/>
  <c r="ABL76" i="1" a="1"/>
  <c r="ABL76" i="1" s="1"/>
  <c r="ABL77" i="1" a="1"/>
  <c r="ABL77" i="1" s="1"/>
  <c r="ABL78" i="1" a="1"/>
  <c r="ABL78" i="1" s="1"/>
  <c r="AZ104" i="1"/>
  <c r="AZ39" i="1"/>
  <c r="AZ40" i="1" s="1"/>
  <c r="BB96" i="1"/>
  <c r="BA97" i="1"/>
  <c r="BA98" i="1"/>
  <c r="BB97" i="1"/>
  <c r="BB98" i="1"/>
  <c r="AZ93" i="1"/>
  <c r="KQ66" i="1"/>
  <c r="KM50" i="1"/>
  <c r="KM66" i="1"/>
  <c r="EA59" i="1"/>
  <c r="EA74" i="1"/>
  <c r="JV66" i="1"/>
  <c r="KN50" i="1"/>
  <c r="JV50" i="1"/>
  <c r="KN66" i="1"/>
  <c r="DT70" i="1"/>
  <c r="DT55" i="1"/>
  <c r="DZ59" i="1"/>
  <c r="DZ74" i="1"/>
  <c r="DU70" i="1"/>
  <c r="DU55" i="1"/>
  <c r="KQ50" i="1"/>
  <c r="H591" i="4"/>
  <c r="U591" i="4" s="1"/>
  <c r="I592" i="4"/>
  <c r="G542" i="4"/>
  <c r="P529" i="4"/>
  <c r="C530" i="4"/>
  <c r="B530" i="4" s="1"/>
  <c r="F594" i="4"/>
  <c r="E594" i="4"/>
  <c r="R594" i="4" s="1"/>
  <c r="D594" i="4"/>
  <c r="Q594" i="4" s="1"/>
  <c r="V530" i="4"/>
  <c r="S513" i="4"/>
  <c r="A595" i="4"/>
  <c r="ABM75" i="1" l="1" a="1"/>
  <c r="ABM75" i="1" s="1"/>
  <c r="ABM76" i="1" a="1"/>
  <c r="ABM76" i="1" s="1"/>
  <c r="ABM88" i="1" a="1"/>
  <c r="ABM88" i="1" s="1"/>
  <c r="ABM98" i="1" a="1"/>
  <c r="ABM98" i="1" s="1"/>
  <c r="ABM67" i="1" a="1"/>
  <c r="ABM67" i="1" s="1"/>
  <c r="ABM50" i="1" a="1"/>
  <c r="ABM50" i="1" s="1"/>
  <c r="ABM51" i="1" a="1"/>
  <c r="ABM51" i="1" s="1"/>
  <c r="ABM52" i="1" a="1"/>
  <c r="ABM52" i="1" s="1"/>
  <c r="ABM73" i="1" a="1"/>
  <c r="ABM73" i="1" s="1"/>
  <c r="ABM108" i="1" a="1"/>
  <c r="ABM108" i="1" s="1"/>
  <c r="ABM74" i="1" a="1"/>
  <c r="ABM74" i="1" s="1"/>
  <c r="ABM94" i="1" a="1"/>
  <c r="ABM94" i="1" s="1"/>
  <c r="ABM56" i="1" a="1"/>
  <c r="ABM56" i="1" s="1"/>
  <c r="ABM105" i="1" a="1"/>
  <c r="ABM105" i="1" s="1"/>
  <c r="ABM58" i="1" a="1"/>
  <c r="ABM58" i="1" s="1"/>
  <c r="ABM46" i="1" a="1"/>
  <c r="ABM46" i="1" s="1"/>
  <c r="ABM40" i="1" a="1"/>
  <c r="ABM40" i="1" s="1"/>
  <c r="ABM60" i="1" a="1"/>
  <c r="ABM60" i="1" s="1"/>
  <c r="ABM61" i="1" a="1"/>
  <c r="ABM61" i="1" s="1"/>
  <c r="ABM89" i="1" a="1"/>
  <c r="ABM89" i="1" s="1"/>
  <c r="ABM62" i="1" a="1"/>
  <c r="ABM62" i="1" s="1"/>
  <c r="ABM39" i="1" a="1"/>
  <c r="ABM39" i="1" s="1"/>
  <c r="ABM45" i="1" a="1"/>
  <c r="ABM45" i="1" s="1"/>
  <c r="ABM95" i="1" a="1"/>
  <c r="ABM95" i="1" s="1"/>
  <c r="ABM47" i="1" a="1"/>
  <c r="ABM47" i="1" s="1"/>
  <c r="ABM48" i="1" a="1"/>
  <c r="ABM48" i="1" s="1"/>
  <c r="ABM85" i="1" a="1"/>
  <c r="ABM85" i="1" s="1"/>
  <c r="ABM97" i="1" a="1"/>
  <c r="ABM97" i="1" s="1"/>
  <c r="ABM68" i="1" a="1"/>
  <c r="ABM68" i="1" s="1"/>
  <c r="ABM93" i="1" a="1"/>
  <c r="ABM93" i="1" s="1"/>
  <c r="ABM71" i="1" a="1"/>
  <c r="ABM71" i="1" s="1"/>
  <c r="ABM72" i="1" a="1"/>
  <c r="ABM72" i="1" s="1"/>
  <c r="ABM107" i="1" a="1"/>
  <c r="ABM107" i="1" s="1"/>
  <c r="ABM53" i="1" a="1"/>
  <c r="ABM53" i="1" s="1"/>
  <c r="ABM54" i="1" a="1"/>
  <c r="ABM54" i="1" s="1"/>
  <c r="ABM100" i="1" a="1"/>
  <c r="ABM100" i="1" s="1"/>
  <c r="ABM55" i="1" a="1"/>
  <c r="ABM55" i="1" s="1"/>
  <c r="ABM82" i="1" a="1"/>
  <c r="ABM82" i="1" s="1"/>
  <c r="ABM49" i="1" a="1"/>
  <c r="ABM49" i="1" s="1"/>
  <c r="ABM69" i="1" a="1"/>
  <c r="ABM69" i="1" s="1"/>
  <c r="ABM70" i="1" a="1"/>
  <c r="ABM70" i="1" s="1"/>
  <c r="ABM83" i="1" a="1"/>
  <c r="ABM83" i="1" s="1"/>
  <c r="ABM86" i="1" a="1"/>
  <c r="ABM86" i="1" s="1"/>
  <c r="ABM57" i="1" a="1"/>
  <c r="ABM57" i="1" s="1"/>
  <c r="ABM99" i="1" a="1"/>
  <c r="ABM99" i="1" s="1"/>
  <c r="ABN26" i="1"/>
  <c r="ABM59" i="1" a="1"/>
  <c r="ABM59" i="1" s="1"/>
  <c r="ABM4" i="1"/>
  <c r="ABM104" i="1" a="1"/>
  <c r="ABM104" i="1" s="1"/>
  <c r="ABM106" i="1" a="1"/>
  <c r="ABM106" i="1" s="1"/>
  <c r="ABM41" i="1" a="1"/>
  <c r="ABM41" i="1" s="1"/>
  <c r="ABM96" i="1" a="1"/>
  <c r="ABM96" i="1" s="1"/>
  <c r="ABM63" i="1" a="1"/>
  <c r="ABM63" i="1" s="1"/>
  <c r="ABM64" i="1" a="1"/>
  <c r="ABM64" i="1" s="1"/>
  <c r="ABM84" i="1" a="1"/>
  <c r="ABM84" i="1" s="1"/>
  <c r="ABM65" i="1" a="1"/>
  <c r="ABM65" i="1" s="1"/>
  <c r="ABM87" i="1" a="1"/>
  <c r="ABM87" i="1" s="1"/>
  <c r="ABM66" i="1" a="1"/>
  <c r="ABM66" i="1" s="1"/>
  <c r="ABM77" i="1" a="1"/>
  <c r="ABM77" i="1" s="1"/>
  <c r="ABM78" i="1" a="1"/>
  <c r="ABM78" i="1" s="1"/>
  <c r="AZ41" i="1"/>
  <c r="AZ105" i="1"/>
  <c r="AZ106" i="1"/>
  <c r="AZ107" i="1"/>
  <c r="AZ108" i="1"/>
  <c r="AZ99" i="1"/>
  <c r="AZ100" i="1"/>
  <c r="AZ94" i="1"/>
  <c r="AZ95" i="1" s="1"/>
  <c r="AZ96" i="1"/>
  <c r="KN51" i="1"/>
  <c r="EA76" i="1"/>
  <c r="EA61" i="1"/>
  <c r="KQ67" i="1"/>
  <c r="KQ52" i="1"/>
  <c r="KM51" i="1"/>
  <c r="KM52" i="1"/>
  <c r="KM67" i="1"/>
  <c r="DU57" i="1"/>
  <c r="DU72" i="1"/>
  <c r="JV52" i="1"/>
  <c r="JV67" i="1"/>
  <c r="KN52" i="1"/>
  <c r="KN67" i="1"/>
  <c r="DT72" i="1"/>
  <c r="DT57" i="1"/>
  <c r="KQ51" i="1"/>
  <c r="DZ61" i="1"/>
  <c r="DZ76" i="1"/>
  <c r="JV51" i="1"/>
  <c r="G543" i="4"/>
  <c r="H592" i="4"/>
  <c r="U592" i="4" s="1"/>
  <c r="I593" i="4"/>
  <c r="P530" i="4"/>
  <c r="C531" i="4"/>
  <c r="B531" i="4" s="1"/>
  <c r="F595" i="4"/>
  <c r="E595" i="4"/>
  <c r="R595" i="4" s="1"/>
  <c r="D595" i="4"/>
  <c r="Q595" i="4" s="1"/>
  <c r="V531" i="4"/>
  <c r="S514" i="4"/>
  <c r="A596" i="4"/>
  <c r="ABN76" i="1" l="1" a="1"/>
  <c r="ABN76" i="1" s="1"/>
  <c r="ABN77" i="1" a="1"/>
  <c r="ABN77" i="1" s="1"/>
  <c r="ABN85" i="1" a="1"/>
  <c r="ABN85" i="1" s="1"/>
  <c r="ABN97" i="1" a="1"/>
  <c r="ABN97" i="1" s="1"/>
  <c r="ABN66" i="1" a="1"/>
  <c r="ABN66" i="1" s="1"/>
  <c r="ABN98" i="1" a="1"/>
  <c r="ABN98" i="1" s="1"/>
  <c r="ABN68" i="1" a="1"/>
  <c r="ABN68" i="1" s="1"/>
  <c r="ABN93" i="1" a="1"/>
  <c r="ABN93" i="1" s="1"/>
  <c r="ABN49" i="1" a="1"/>
  <c r="ABN49" i="1" s="1"/>
  <c r="ABN70" i="1" a="1"/>
  <c r="ABN70" i="1" s="1"/>
  <c r="ABN87" i="1" a="1"/>
  <c r="ABN87" i="1" s="1"/>
  <c r="ABN71" i="1" a="1"/>
  <c r="ABN71" i="1" s="1"/>
  <c r="ABN52" i="1" a="1"/>
  <c r="ABN52" i="1" s="1"/>
  <c r="ABN73" i="1" a="1"/>
  <c r="ABN73" i="1" s="1"/>
  <c r="ABN74" i="1" a="1"/>
  <c r="ABN74" i="1" s="1"/>
  <c r="ABN55" i="1" a="1"/>
  <c r="ABN55" i="1" s="1"/>
  <c r="ABN57" i="1" a="1"/>
  <c r="ABN57" i="1" s="1"/>
  <c r="ABN106" i="1" a="1"/>
  <c r="ABN106" i="1" s="1"/>
  <c r="ABN100" i="1" a="1"/>
  <c r="ABN100" i="1" s="1"/>
  <c r="ABN60" i="1" a="1"/>
  <c r="ABN60" i="1" s="1"/>
  <c r="ABN107" i="1" a="1"/>
  <c r="ABN107" i="1" s="1"/>
  <c r="ABN84" i="1" a="1"/>
  <c r="ABN84" i="1" s="1"/>
  <c r="ABN63" i="1" a="1"/>
  <c r="ABN63" i="1" s="1"/>
  <c r="ABN47" i="1" a="1"/>
  <c r="ABN47" i="1" s="1"/>
  <c r="ABN95" i="1" a="1"/>
  <c r="ABN95" i="1" s="1"/>
  <c r="ABN39" i="1" a="1"/>
  <c r="ABN39" i="1" s="1"/>
  <c r="ABN48" i="1" a="1"/>
  <c r="ABN48" i="1" s="1"/>
  <c r="ABN67" i="1" a="1"/>
  <c r="ABN67" i="1" s="1"/>
  <c r="ABN45" i="1" a="1"/>
  <c r="ABN45" i="1" s="1"/>
  <c r="ABN69" i="1" a="1"/>
  <c r="ABN69" i="1" s="1"/>
  <c r="ABN83" i="1" a="1"/>
  <c r="ABN83" i="1" s="1"/>
  <c r="ABN50" i="1" a="1"/>
  <c r="ABN50" i="1" s="1"/>
  <c r="ABN51" i="1" a="1"/>
  <c r="ABN51" i="1" s="1"/>
  <c r="ABN82" i="1" a="1"/>
  <c r="ABN82" i="1" s="1"/>
  <c r="ABN72" i="1" a="1"/>
  <c r="ABN72" i="1" s="1"/>
  <c r="ABN105" i="1" a="1"/>
  <c r="ABN105" i="1" s="1"/>
  <c r="ABN41" i="1" a="1"/>
  <c r="ABN41" i="1" s="1"/>
  <c r="ABN99" i="1" a="1"/>
  <c r="ABN99" i="1" s="1"/>
  <c r="ABN56" i="1" a="1"/>
  <c r="ABN56" i="1" s="1"/>
  <c r="ABO26" i="1"/>
  <c r="ABN46" i="1" a="1"/>
  <c r="ABN46" i="1" s="1"/>
  <c r="ABN40" i="1" a="1"/>
  <c r="ABN40" i="1" s="1"/>
  <c r="ABN89" i="1" a="1"/>
  <c r="ABN89" i="1" s="1"/>
  <c r="ABN62" i="1" a="1"/>
  <c r="ABN62" i="1" s="1"/>
  <c r="ABN96" i="1" a="1"/>
  <c r="ABN96" i="1" s="1"/>
  <c r="ABN88" i="1" a="1"/>
  <c r="ABN88" i="1" s="1"/>
  <c r="ABN64" i="1" a="1"/>
  <c r="ABN64" i="1" s="1"/>
  <c r="ABN86" i="1" a="1"/>
  <c r="ABN86" i="1" s="1"/>
  <c r="ABN53" i="1" a="1"/>
  <c r="ABN53" i="1" s="1"/>
  <c r="ABN54" i="1" a="1"/>
  <c r="ABN54" i="1" s="1"/>
  <c r="ABN75" i="1" a="1"/>
  <c r="ABN75" i="1" s="1"/>
  <c r="ABN94" i="1" a="1"/>
  <c r="ABN94" i="1" s="1"/>
  <c r="ABN108" i="1" a="1"/>
  <c r="ABN108" i="1" s="1"/>
  <c r="ABN58" i="1" a="1"/>
  <c r="ABN58" i="1" s="1"/>
  <c r="ABN59" i="1" a="1"/>
  <c r="ABN59" i="1" s="1"/>
  <c r="ABN4" i="1"/>
  <c r="ABN104" i="1" a="1"/>
  <c r="ABN104" i="1" s="1"/>
  <c r="ABN61" i="1" a="1"/>
  <c r="ABN61" i="1" s="1"/>
  <c r="ABN65" i="1" a="1"/>
  <c r="ABN65" i="1" s="1"/>
  <c r="ABN78" i="1" a="1"/>
  <c r="ABN78" i="1" s="1"/>
  <c r="AZ97" i="1"/>
  <c r="AZ98" i="1"/>
  <c r="KM53" i="1"/>
  <c r="KM68" i="1"/>
  <c r="KQ54" i="1"/>
  <c r="KQ69" i="1"/>
  <c r="JV53" i="1"/>
  <c r="JV68" i="1"/>
  <c r="DZ78" i="1"/>
  <c r="KQ53" i="1"/>
  <c r="KQ68" i="1"/>
  <c r="DT74" i="1"/>
  <c r="DT59" i="1"/>
  <c r="EA78" i="1"/>
  <c r="KN54" i="1"/>
  <c r="KN69" i="1"/>
  <c r="JV54" i="1"/>
  <c r="JV69" i="1"/>
  <c r="DU74" i="1"/>
  <c r="DU59" i="1"/>
  <c r="KN53" i="1"/>
  <c r="KN68" i="1"/>
  <c r="KM54" i="1"/>
  <c r="KM69" i="1"/>
  <c r="H593" i="4"/>
  <c r="U593" i="4" s="1"/>
  <c r="I594" i="4"/>
  <c r="G544" i="4"/>
  <c r="P531" i="4"/>
  <c r="C532" i="4"/>
  <c r="B532" i="4" s="1"/>
  <c r="F596" i="4"/>
  <c r="E596" i="4"/>
  <c r="R596" i="4" s="1"/>
  <c r="D596" i="4"/>
  <c r="Q596" i="4" s="1"/>
  <c r="V532" i="4"/>
  <c r="S515" i="4"/>
  <c r="A597" i="4"/>
  <c r="ABO77" i="1" l="1" a="1"/>
  <c r="ABO77" i="1" s="1"/>
  <c r="ABO93" i="1" a="1"/>
  <c r="ABO93" i="1" s="1"/>
  <c r="ABO47" i="1" a="1"/>
  <c r="ABO47" i="1" s="1"/>
  <c r="ABO63" i="1" a="1"/>
  <c r="ABO63" i="1" s="1"/>
  <c r="ABO66" i="1" a="1"/>
  <c r="ABO66" i="1" s="1"/>
  <c r="ABO98" i="1" a="1"/>
  <c r="ABO98" i="1" s="1"/>
  <c r="ABO68" i="1" a="1"/>
  <c r="ABO68" i="1" s="1"/>
  <c r="ABO49" i="1" a="1"/>
  <c r="ABO49" i="1" s="1"/>
  <c r="ABO50" i="1" a="1"/>
  <c r="ABO50" i="1" s="1"/>
  <c r="ABO88" i="1" a="1"/>
  <c r="ABO88" i="1" s="1"/>
  <c r="ABO40" i="1" a="1"/>
  <c r="ABO40" i="1" s="1"/>
  <c r="ABO74" i="1" a="1"/>
  <c r="ABO74" i="1" s="1"/>
  <c r="ABO75" i="1" a="1"/>
  <c r="ABO75" i="1" s="1"/>
  <c r="ABO46" i="1" a="1"/>
  <c r="ABO46" i="1" s="1"/>
  <c r="ABO94" i="1" a="1"/>
  <c r="ABO94" i="1" s="1"/>
  <c r="ABP26" i="1"/>
  <c r="ABO108" i="1" a="1"/>
  <c r="ABO108" i="1" s="1"/>
  <c r="ABO104" i="1" a="1"/>
  <c r="ABO104" i="1" s="1"/>
  <c r="ABO61" i="1" a="1"/>
  <c r="ABO61" i="1" s="1"/>
  <c r="ABO62" i="1" a="1"/>
  <c r="ABO62" i="1" s="1"/>
  <c r="ABO87" i="1" a="1"/>
  <c r="ABO87" i="1" s="1"/>
  <c r="ABO95" i="1" a="1"/>
  <c r="ABO95" i="1" s="1"/>
  <c r="ABO64" i="1" a="1"/>
  <c r="ABO64" i="1" s="1"/>
  <c r="ABO39" i="1" a="1"/>
  <c r="ABO39" i="1" s="1"/>
  <c r="ABO83" i="1" a="1"/>
  <c r="ABO83" i="1" s="1"/>
  <c r="ABO45" i="1" a="1"/>
  <c r="ABO45" i="1" s="1"/>
  <c r="ABO69" i="1" a="1"/>
  <c r="ABO69" i="1" s="1"/>
  <c r="ABO71" i="1" a="1"/>
  <c r="ABO71" i="1" s="1"/>
  <c r="ABO52" i="1" a="1"/>
  <c r="ABO52" i="1" s="1"/>
  <c r="ABO73" i="1" a="1"/>
  <c r="ABO73" i="1" s="1"/>
  <c r="ABO100" i="1" a="1"/>
  <c r="ABO100" i="1" s="1"/>
  <c r="ABO107" i="1" a="1"/>
  <c r="ABO107" i="1" s="1"/>
  <c r="ABO56" i="1" a="1"/>
  <c r="ABO56" i="1" s="1"/>
  <c r="ABO106" i="1" a="1"/>
  <c r="ABO106" i="1" s="1"/>
  <c r="ABO59" i="1" a="1"/>
  <c r="ABO59" i="1" s="1"/>
  <c r="ABO4" i="1"/>
  <c r="ABO60" i="1" a="1"/>
  <c r="ABO60" i="1" s="1"/>
  <c r="ABO41" i="1" a="1"/>
  <c r="ABO41" i="1" s="1"/>
  <c r="ABO89" i="1" a="1"/>
  <c r="ABO89" i="1" s="1"/>
  <c r="ABO78" i="1" a="1"/>
  <c r="ABO78" i="1" s="1"/>
  <c r="ABO82" i="1" a="1"/>
  <c r="ABO82" i="1" s="1"/>
  <c r="ABO96" i="1" a="1"/>
  <c r="ABO96" i="1" s="1"/>
  <c r="ABO65" i="1" a="1"/>
  <c r="ABO65" i="1" s="1"/>
  <c r="ABO48" i="1" a="1"/>
  <c r="ABO48" i="1" s="1"/>
  <c r="ABO67" i="1" a="1"/>
  <c r="ABO67" i="1" s="1"/>
  <c r="ABO85" i="1" a="1"/>
  <c r="ABO85" i="1" s="1"/>
  <c r="ABO97" i="1" a="1"/>
  <c r="ABO97" i="1" s="1"/>
  <c r="ABO84" i="1" a="1"/>
  <c r="ABO84" i="1" s="1"/>
  <c r="ABO70" i="1" a="1"/>
  <c r="ABO70" i="1" s="1"/>
  <c r="ABO51" i="1" a="1"/>
  <c r="ABO51" i="1" s="1"/>
  <c r="ABO86" i="1" a="1"/>
  <c r="ABO86" i="1" s="1"/>
  <c r="ABO72" i="1" a="1"/>
  <c r="ABO72" i="1" s="1"/>
  <c r="ABO53" i="1" a="1"/>
  <c r="ABO53" i="1" s="1"/>
  <c r="ABO54" i="1" a="1"/>
  <c r="ABO54" i="1" s="1"/>
  <c r="ABO55" i="1" a="1"/>
  <c r="ABO55" i="1" s="1"/>
  <c r="ABO76" i="1" a="1"/>
  <c r="ABO76" i="1" s="1"/>
  <c r="ABO57" i="1" a="1"/>
  <c r="ABO57" i="1" s="1"/>
  <c r="ABO58" i="1" a="1"/>
  <c r="ABO58" i="1" s="1"/>
  <c r="ABO99" i="1" a="1"/>
  <c r="ABO99" i="1" s="1"/>
  <c r="ABO105" i="1" a="1"/>
  <c r="ABO105" i="1" s="1"/>
  <c r="JV56" i="1"/>
  <c r="JV71" i="1"/>
  <c r="KN56" i="1"/>
  <c r="KN71" i="1"/>
  <c r="KM56" i="1"/>
  <c r="KM71" i="1"/>
  <c r="JV55" i="1"/>
  <c r="JV70" i="1"/>
  <c r="KN70" i="1"/>
  <c r="KN55" i="1"/>
  <c r="DT61" i="1"/>
  <c r="DT76" i="1"/>
  <c r="KQ56" i="1"/>
  <c r="KQ71" i="1"/>
  <c r="DU61" i="1"/>
  <c r="DU76" i="1"/>
  <c r="KM70" i="1"/>
  <c r="KM55" i="1"/>
  <c r="KQ70" i="1"/>
  <c r="KQ55" i="1"/>
  <c r="G545" i="4"/>
  <c r="H594" i="4"/>
  <c r="U594" i="4" s="1"/>
  <c r="I595" i="4"/>
  <c r="P532" i="4"/>
  <c r="C533" i="4"/>
  <c r="B533" i="4" s="1"/>
  <c r="E597" i="4"/>
  <c r="R597" i="4" s="1"/>
  <c r="D597" i="4"/>
  <c r="Q597" i="4" s="1"/>
  <c r="F597" i="4"/>
  <c r="V533" i="4"/>
  <c r="S516" i="4"/>
  <c r="A598" i="4"/>
  <c r="ABP78" i="1" l="1" a="1"/>
  <c r="ABP78" i="1" s="1"/>
  <c r="ABP4" i="1"/>
  <c r="ABP100" i="1" a="1"/>
  <c r="ABP100" i="1" s="1"/>
  <c r="ABP60" i="1" a="1"/>
  <c r="ABP60" i="1" s="1"/>
  <c r="ABP95" i="1" a="1"/>
  <c r="ABP95" i="1" s="1"/>
  <c r="ABP96" i="1" a="1"/>
  <c r="ABP96" i="1" s="1"/>
  <c r="ABP65" i="1" a="1"/>
  <c r="ABP65" i="1" s="1"/>
  <c r="ABP48" i="1" a="1"/>
  <c r="ABP48" i="1" s="1"/>
  <c r="ABP98" i="1" a="1"/>
  <c r="ABP98" i="1" s="1"/>
  <c r="ABP49" i="1" a="1"/>
  <c r="ABP49" i="1" s="1"/>
  <c r="ABP93" i="1" a="1"/>
  <c r="ABP93" i="1" s="1"/>
  <c r="ABP70" i="1" a="1"/>
  <c r="ABP70" i="1" s="1"/>
  <c r="ABP52" i="1" a="1"/>
  <c r="ABP52" i="1" s="1"/>
  <c r="ABP99" i="1" a="1"/>
  <c r="ABP99" i="1" s="1"/>
  <c r="ABP54" i="1" a="1"/>
  <c r="ABP54" i="1" s="1"/>
  <c r="ABP40" i="1" a="1"/>
  <c r="ABP40" i="1" s="1"/>
  <c r="ABP75" i="1" a="1"/>
  <c r="ABP75" i="1" s="1"/>
  <c r="ABP76" i="1" a="1"/>
  <c r="ABP76" i="1" s="1"/>
  <c r="ABP107" i="1" a="1"/>
  <c r="ABP107" i="1" s="1"/>
  <c r="ABP104" i="1" a="1"/>
  <c r="ABP104" i="1" s="1"/>
  <c r="ABP46" i="1" a="1"/>
  <c r="ABP46" i="1" s="1"/>
  <c r="ABP61" i="1" a="1"/>
  <c r="ABP61" i="1" s="1"/>
  <c r="ABP63" i="1" a="1"/>
  <c r="ABP63" i="1" s="1"/>
  <c r="ABP87" i="1" a="1"/>
  <c r="ABP87" i="1" s="1"/>
  <c r="ABP47" i="1" a="1"/>
  <c r="ABP47" i="1" s="1"/>
  <c r="ABP83" i="1" a="1"/>
  <c r="ABP83" i="1" s="1"/>
  <c r="ABP97" i="1" a="1"/>
  <c r="ABP97" i="1" s="1"/>
  <c r="ABP66" i="1" a="1"/>
  <c r="ABP66" i="1" s="1"/>
  <c r="ABP86" i="1" a="1"/>
  <c r="ABP86" i="1" s="1"/>
  <c r="ABP69" i="1" a="1"/>
  <c r="ABP69" i="1" s="1"/>
  <c r="ABP84" i="1" a="1"/>
  <c r="ABP84" i="1" s="1"/>
  <c r="ABP71" i="1" a="1"/>
  <c r="ABP71" i="1" s="1"/>
  <c r="ABP72" i="1" a="1"/>
  <c r="ABP72" i="1" s="1"/>
  <c r="ABP73" i="1" a="1"/>
  <c r="ABP73" i="1" s="1"/>
  <c r="ABP74" i="1" a="1"/>
  <c r="ABP74" i="1" s="1"/>
  <c r="ABP55" i="1" a="1"/>
  <c r="ABP55" i="1" s="1"/>
  <c r="ABP105" i="1" a="1"/>
  <c r="ABP105" i="1" s="1"/>
  <c r="ABP77" i="1" a="1"/>
  <c r="ABP77" i="1" s="1"/>
  <c r="ABP58" i="1" a="1"/>
  <c r="ABP58" i="1" s="1"/>
  <c r="ABQ26" i="1"/>
  <c r="ABP59" i="1" a="1"/>
  <c r="ABP59" i="1" s="1"/>
  <c r="ABP89" i="1" a="1"/>
  <c r="ABP89" i="1" s="1"/>
  <c r="ABP106" i="1" a="1"/>
  <c r="ABP106" i="1" s="1"/>
  <c r="ABP62" i="1" a="1"/>
  <c r="ABP62" i="1" s="1"/>
  <c r="ABP88" i="1" a="1"/>
  <c r="ABP88" i="1" s="1"/>
  <c r="ABP64" i="1" a="1"/>
  <c r="ABP64" i="1" s="1"/>
  <c r="ABP85" i="1" a="1"/>
  <c r="ABP85" i="1" s="1"/>
  <c r="ABP82" i="1" a="1"/>
  <c r="ABP82" i="1" s="1"/>
  <c r="ABP67" i="1" a="1"/>
  <c r="ABP67" i="1" s="1"/>
  <c r="ABP68" i="1" a="1"/>
  <c r="ABP68" i="1" s="1"/>
  <c r="ABP45" i="1" a="1"/>
  <c r="ABP45" i="1" s="1"/>
  <c r="ABP50" i="1" a="1"/>
  <c r="ABP50" i="1" s="1"/>
  <c r="ABP51" i="1" a="1"/>
  <c r="ABP51" i="1" s="1"/>
  <c r="ABP39" i="1" a="1"/>
  <c r="ABP39" i="1" s="1"/>
  <c r="ABP53" i="1" a="1"/>
  <c r="ABP53" i="1" s="1"/>
  <c r="ABP94" i="1" a="1"/>
  <c r="ABP94" i="1" s="1"/>
  <c r="ABP108" i="1" a="1"/>
  <c r="ABP108" i="1" s="1"/>
  <c r="ABP56" i="1" a="1"/>
  <c r="ABP56" i="1" s="1"/>
  <c r="ABP57" i="1" a="1"/>
  <c r="ABP57" i="1" s="1"/>
  <c r="ABP41" i="1" a="1"/>
  <c r="ABP41" i="1" s="1"/>
  <c r="DU78" i="1"/>
  <c r="KQ73" i="1"/>
  <c r="KQ58" i="1"/>
  <c r="DT78" i="1"/>
  <c r="KQ72" i="1"/>
  <c r="KQ57" i="1"/>
  <c r="KN73" i="1"/>
  <c r="KN58" i="1"/>
  <c r="KM72" i="1"/>
  <c r="KM57" i="1"/>
  <c r="KN72" i="1"/>
  <c r="KN57" i="1"/>
  <c r="JV72" i="1"/>
  <c r="JV57" i="1"/>
  <c r="KM73" i="1"/>
  <c r="KM58" i="1"/>
  <c r="JV73" i="1"/>
  <c r="JV58" i="1"/>
  <c r="H595" i="4"/>
  <c r="U595" i="4" s="1"/>
  <c r="I596" i="4"/>
  <c r="G546" i="4"/>
  <c r="P533" i="4"/>
  <c r="C534" i="4"/>
  <c r="B534" i="4" s="1"/>
  <c r="F598" i="4"/>
  <c r="E598" i="4"/>
  <c r="R598" i="4" s="1"/>
  <c r="D598" i="4"/>
  <c r="Q598" i="4" s="1"/>
  <c r="V534" i="4"/>
  <c r="S517" i="4"/>
  <c r="A599" i="4"/>
  <c r="BI33" i="1"/>
  <c r="ABQ4" i="1" l="1"/>
  <c r="ABQ100" i="1" a="1"/>
  <c r="ABQ100" i="1" s="1"/>
  <c r="ABQ59" i="1" a="1"/>
  <c r="ABQ59" i="1" s="1"/>
  <c r="ABQ94" i="1" a="1"/>
  <c r="ABQ94" i="1" s="1"/>
  <c r="ABQ63" i="1" a="1"/>
  <c r="ABQ63" i="1" s="1"/>
  <c r="ABQ93" i="1" a="1"/>
  <c r="ABQ93" i="1" s="1"/>
  <c r="ABQ65" i="1" a="1"/>
  <c r="ABQ65" i="1" s="1"/>
  <c r="ABQ97" i="1" a="1"/>
  <c r="ABQ97" i="1" s="1"/>
  <c r="ABQ87" i="1" a="1"/>
  <c r="ABQ87" i="1" s="1"/>
  <c r="ABQ67" i="1" a="1"/>
  <c r="ABQ67" i="1" s="1"/>
  <c r="ABQ49" i="1" a="1"/>
  <c r="ABQ49" i="1" s="1"/>
  <c r="ABQ70" i="1" a="1"/>
  <c r="ABQ70" i="1" s="1"/>
  <c r="ABQ71" i="1" a="1"/>
  <c r="ABQ71" i="1" s="1"/>
  <c r="ABQ72" i="1" a="1"/>
  <c r="ABQ72" i="1" s="1"/>
  <c r="ABQ106" i="1" a="1"/>
  <c r="ABQ106" i="1" s="1"/>
  <c r="ABQ105" i="1" a="1"/>
  <c r="ABQ105" i="1" s="1"/>
  <c r="ABQ76" i="1" a="1"/>
  <c r="ABQ76" i="1" s="1"/>
  <c r="ABQ57" i="1" a="1"/>
  <c r="ABQ57" i="1" s="1"/>
  <c r="ABQ58" i="1" a="1"/>
  <c r="ABQ58" i="1" s="1"/>
  <c r="ABR26" i="1"/>
  <c r="ABQ40" i="1" a="1"/>
  <c r="ABQ40" i="1" s="1"/>
  <c r="ABQ60" i="1" a="1"/>
  <c r="ABQ60" i="1" s="1"/>
  <c r="ABQ47" i="1" a="1"/>
  <c r="ABQ47" i="1" s="1"/>
  <c r="ABQ96" i="1" a="1"/>
  <c r="ABQ96" i="1" s="1"/>
  <c r="ABQ95" i="1" a="1"/>
  <c r="ABQ95" i="1" s="1"/>
  <c r="ABQ84" i="1" a="1"/>
  <c r="ABQ84" i="1" s="1"/>
  <c r="ABQ66" i="1" a="1"/>
  <c r="ABQ66" i="1" s="1"/>
  <c r="ABQ98" i="1" a="1"/>
  <c r="ABQ98" i="1" s="1"/>
  <c r="ABQ39" i="1" a="1"/>
  <c r="ABQ39" i="1" s="1"/>
  <c r="ABQ48" i="1" a="1"/>
  <c r="ABQ48" i="1" s="1"/>
  <c r="ABQ85" i="1" a="1"/>
  <c r="ABQ85" i="1" s="1"/>
  <c r="ABQ50" i="1" a="1"/>
  <c r="ABQ50" i="1" s="1"/>
  <c r="ABQ83" i="1" a="1"/>
  <c r="ABQ83" i="1" s="1"/>
  <c r="ABQ45" i="1" a="1"/>
  <c r="ABQ45" i="1" s="1"/>
  <c r="ABQ52" i="1" a="1"/>
  <c r="ABQ52" i="1" s="1"/>
  <c r="ABQ73" i="1" a="1"/>
  <c r="ABQ73" i="1" s="1"/>
  <c r="ABQ107" i="1" a="1"/>
  <c r="ABQ107" i="1" s="1"/>
  <c r="ABQ74" i="1" a="1"/>
  <c r="ABQ74" i="1" s="1"/>
  <c r="ABQ75" i="1" a="1"/>
  <c r="ABQ75" i="1" s="1"/>
  <c r="ABQ56" i="1" a="1"/>
  <c r="ABQ56" i="1" s="1"/>
  <c r="ABQ77" i="1" a="1"/>
  <c r="ABQ77" i="1" s="1"/>
  <c r="ABQ104" i="1" a="1"/>
  <c r="ABQ104" i="1" s="1"/>
  <c r="ABQ41" i="1" a="1"/>
  <c r="ABQ41" i="1" s="1"/>
  <c r="ABQ61" i="1" a="1"/>
  <c r="ABQ61" i="1" s="1"/>
  <c r="ABQ89" i="1" a="1"/>
  <c r="ABQ89" i="1" s="1"/>
  <c r="ABQ62" i="1" a="1"/>
  <c r="ABQ62" i="1" s="1"/>
  <c r="ABQ82" i="1" a="1"/>
  <c r="ABQ82" i="1" s="1"/>
  <c r="ABQ64" i="1" a="1"/>
  <c r="ABQ64" i="1" s="1"/>
  <c r="ABQ86" i="1" a="1"/>
  <c r="ABQ86" i="1" s="1"/>
  <c r="ABQ68" i="1" a="1"/>
  <c r="ABQ68" i="1" s="1"/>
  <c r="ABQ69" i="1" a="1"/>
  <c r="ABQ69" i="1" s="1"/>
  <c r="ABQ88" i="1" a="1"/>
  <c r="ABQ88" i="1" s="1"/>
  <c r="ABQ51" i="1" a="1"/>
  <c r="ABQ51" i="1" s="1"/>
  <c r="ABQ53" i="1" a="1"/>
  <c r="ABQ53" i="1" s="1"/>
  <c r="ABQ54" i="1" a="1"/>
  <c r="ABQ54" i="1" s="1"/>
  <c r="ABQ55" i="1" a="1"/>
  <c r="ABQ55" i="1" s="1"/>
  <c r="ABQ99" i="1" a="1"/>
  <c r="ABQ99" i="1" s="1"/>
  <c r="ABQ46" i="1" a="1"/>
  <c r="ABQ46" i="1" s="1"/>
  <c r="ABQ108" i="1" a="1"/>
  <c r="ABQ108" i="1" s="1"/>
  <c r="ABQ78" i="1" a="1"/>
  <c r="ABQ78" i="1" s="1"/>
  <c r="JV75" i="1"/>
  <c r="JV60" i="1"/>
  <c r="KM74" i="1"/>
  <c r="KM59" i="1"/>
  <c r="KM75" i="1"/>
  <c r="KM60" i="1"/>
  <c r="KN75" i="1"/>
  <c r="KN60" i="1"/>
  <c r="KQ59" i="1"/>
  <c r="KQ74" i="1"/>
  <c r="JV74" i="1"/>
  <c r="JV59" i="1"/>
  <c r="KQ60" i="1"/>
  <c r="KQ75" i="1"/>
  <c r="KN74" i="1"/>
  <c r="KN59" i="1"/>
  <c r="G547" i="4"/>
  <c r="H596" i="4"/>
  <c r="U596" i="4" s="1"/>
  <c r="I597" i="4"/>
  <c r="P534" i="4"/>
  <c r="C535" i="4"/>
  <c r="B535" i="4" s="1"/>
  <c r="F599" i="4"/>
  <c r="E599" i="4"/>
  <c r="R599" i="4" s="1"/>
  <c r="D599" i="4"/>
  <c r="Q599" i="4" s="1"/>
  <c r="V535" i="4"/>
  <c r="S518" i="4"/>
  <c r="A600" i="4"/>
  <c r="ABS26" i="1" l="1"/>
  <c r="ABR107" i="1" a="1"/>
  <c r="ABR107" i="1" s="1"/>
  <c r="ABR59" i="1" a="1"/>
  <c r="ABR59" i="1" s="1"/>
  <c r="ABR94" i="1" a="1"/>
  <c r="ABR94" i="1" s="1"/>
  <c r="ABR63" i="1" a="1"/>
  <c r="ABR63" i="1" s="1"/>
  <c r="ABR82" i="1" a="1"/>
  <c r="ABR82" i="1" s="1"/>
  <c r="ABR88" i="1" a="1"/>
  <c r="ABR88" i="1" s="1"/>
  <c r="ABR86" i="1" a="1"/>
  <c r="ABR86" i="1" s="1"/>
  <c r="ABR97" i="1" a="1"/>
  <c r="ABR97" i="1" s="1"/>
  <c r="ABR48" i="1" a="1"/>
  <c r="ABR48" i="1" s="1"/>
  <c r="ABR68" i="1" a="1"/>
  <c r="ABR68" i="1" s="1"/>
  <c r="ABR69" i="1" a="1"/>
  <c r="ABR69" i="1" s="1"/>
  <c r="ABR93" i="1" a="1"/>
  <c r="ABR93" i="1" s="1"/>
  <c r="ABR39" i="1" a="1"/>
  <c r="ABR39" i="1" s="1"/>
  <c r="ABR72" i="1" a="1"/>
  <c r="ABR72" i="1" s="1"/>
  <c r="ABR53" i="1" a="1"/>
  <c r="ABR53" i="1" s="1"/>
  <c r="ABR106" i="1" a="1"/>
  <c r="ABR106" i="1" s="1"/>
  <c r="ABR55" i="1" a="1"/>
  <c r="ABR55" i="1" s="1"/>
  <c r="ABR76" i="1" a="1"/>
  <c r="ABR76" i="1" s="1"/>
  <c r="ABR41" i="1" a="1"/>
  <c r="ABR41" i="1" s="1"/>
  <c r="ABR58" i="1" a="1"/>
  <c r="ABR58" i="1" s="1"/>
  <c r="ABR4" i="1"/>
  <c r="ABR46" i="1" a="1"/>
  <c r="ABR46" i="1" s="1"/>
  <c r="ABR60" i="1" a="1"/>
  <c r="ABR60" i="1" s="1"/>
  <c r="ABR83" i="1" a="1"/>
  <c r="ABR83" i="1" s="1"/>
  <c r="ABR47" i="1" a="1"/>
  <c r="ABR47" i="1" s="1"/>
  <c r="ABR96" i="1" a="1"/>
  <c r="ABR96" i="1" s="1"/>
  <c r="ABR65" i="1" a="1"/>
  <c r="ABR65" i="1" s="1"/>
  <c r="ABR87" i="1" a="1"/>
  <c r="ABR87" i="1" s="1"/>
  <c r="ABR98" i="1" a="1"/>
  <c r="ABR98" i="1" s="1"/>
  <c r="ABR49" i="1" a="1"/>
  <c r="ABR49" i="1" s="1"/>
  <c r="ABR70" i="1" a="1"/>
  <c r="ABR70" i="1" s="1"/>
  <c r="ABR71" i="1" a="1"/>
  <c r="ABR71" i="1" s="1"/>
  <c r="ABR52" i="1" a="1"/>
  <c r="ABR52" i="1" s="1"/>
  <c r="ABR74" i="1" a="1"/>
  <c r="ABR74" i="1" s="1"/>
  <c r="ABR75" i="1" a="1"/>
  <c r="ABR75" i="1" s="1"/>
  <c r="ABR56" i="1" a="1"/>
  <c r="ABR56" i="1" s="1"/>
  <c r="ABR77" i="1" a="1"/>
  <c r="ABR77" i="1" s="1"/>
  <c r="ABR40" i="1" a="1"/>
  <c r="ABR40" i="1" s="1"/>
  <c r="ABR104" i="1" a="1"/>
  <c r="ABR104" i="1" s="1"/>
  <c r="ABR108" i="1" a="1"/>
  <c r="ABR108" i="1" s="1"/>
  <c r="ABR61" i="1" a="1"/>
  <c r="ABR61" i="1" s="1"/>
  <c r="ABR89" i="1" a="1"/>
  <c r="ABR89" i="1" s="1"/>
  <c r="ABR62" i="1" a="1"/>
  <c r="ABR62" i="1" s="1"/>
  <c r="ABR64" i="1" a="1"/>
  <c r="ABR64" i="1" s="1"/>
  <c r="ABR95" i="1" a="1"/>
  <c r="ABR95" i="1" s="1"/>
  <c r="ABR66" i="1" a="1"/>
  <c r="ABR66" i="1" s="1"/>
  <c r="ABR67" i="1" a="1"/>
  <c r="ABR67" i="1" s="1"/>
  <c r="ABR84" i="1" a="1"/>
  <c r="ABR84" i="1" s="1"/>
  <c r="ABR45" i="1" a="1"/>
  <c r="ABR45" i="1" s="1"/>
  <c r="ABR50" i="1" a="1"/>
  <c r="ABR50" i="1" s="1"/>
  <c r="ABR51" i="1" a="1"/>
  <c r="ABR51" i="1" s="1"/>
  <c r="ABR85" i="1" a="1"/>
  <c r="ABR85" i="1" s="1"/>
  <c r="ABR105" i="1" a="1"/>
  <c r="ABR105" i="1" s="1"/>
  <c r="ABR73" i="1" a="1"/>
  <c r="ABR73" i="1" s="1"/>
  <c r="ABR54" i="1" a="1"/>
  <c r="ABR54" i="1" s="1"/>
  <c r="ABR100" i="1" a="1"/>
  <c r="ABR100" i="1" s="1"/>
  <c r="ABR99" i="1" a="1"/>
  <c r="ABR99" i="1" s="1"/>
  <c r="ABR57" i="1" a="1"/>
  <c r="ABR57" i="1" s="1"/>
  <c r="ABR78" i="1" a="1"/>
  <c r="ABR78" i="1" s="1"/>
  <c r="KQ77" i="1"/>
  <c r="KN77" i="1"/>
  <c r="JV77" i="1"/>
  <c r="KM77" i="1"/>
  <c r="KN76" i="1"/>
  <c r="KN61" i="1"/>
  <c r="JV61" i="1"/>
  <c r="JV76" i="1"/>
  <c r="KQ61" i="1"/>
  <c r="KQ76" i="1"/>
  <c r="KM76" i="1"/>
  <c r="KM61" i="1"/>
  <c r="H597" i="4"/>
  <c r="U597" i="4" s="1"/>
  <c r="I598" i="4"/>
  <c r="G548" i="4"/>
  <c r="P535" i="4"/>
  <c r="C536" i="4"/>
  <c r="B536" i="4" s="1"/>
  <c r="F600" i="4"/>
  <c r="E600" i="4"/>
  <c r="R600" i="4" s="1"/>
  <c r="D600" i="4"/>
  <c r="Q600" i="4" s="1"/>
  <c r="V536" i="4"/>
  <c r="S519" i="4"/>
  <c r="A601" i="4"/>
  <c r="ABT26" i="1" l="1"/>
  <c r="ABS94" i="1" a="1"/>
  <c r="ABS94" i="1" s="1"/>
  <c r="ABS59" i="1" a="1"/>
  <c r="ABS59" i="1" s="1"/>
  <c r="ABS104" i="1" a="1"/>
  <c r="ABS104" i="1" s="1"/>
  <c r="ABS62" i="1" a="1"/>
  <c r="ABS62" i="1" s="1"/>
  <c r="ABS63" i="1" a="1"/>
  <c r="ABS63" i="1" s="1"/>
  <c r="ABS64" i="1" a="1"/>
  <c r="ABS64" i="1" s="1"/>
  <c r="ABS95" i="1" a="1"/>
  <c r="ABS95" i="1" s="1"/>
  <c r="ABS87" i="1" a="1"/>
  <c r="ABS87" i="1" s="1"/>
  <c r="ABS66" i="1" a="1"/>
  <c r="ABS66" i="1" s="1"/>
  <c r="ABS83" i="1" a="1"/>
  <c r="ABS83" i="1" s="1"/>
  <c r="ABS97" i="1" a="1"/>
  <c r="ABS97" i="1" s="1"/>
  <c r="ABS69" i="1" a="1"/>
  <c r="ABS69" i="1" s="1"/>
  <c r="ABS85" i="1" a="1"/>
  <c r="ABS85" i="1" s="1"/>
  <c r="ABS70" i="1" a="1"/>
  <c r="ABS70" i="1" s="1"/>
  <c r="ABS82" i="1" a="1"/>
  <c r="ABS82" i="1" s="1"/>
  <c r="ABS52" i="1" a="1"/>
  <c r="ABS52" i="1" s="1"/>
  <c r="ABS100" i="1" a="1"/>
  <c r="ABS100" i="1" s="1"/>
  <c r="ABS41" i="1" a="1"/>
  <c r="ABS41" i="1" s="1"/>
  <c r="ABS74" i="1" a="1"/>
  <c r="ABS74" i="1" s="1"/>
  <c r="ABS75" i="1" a="1"/>
  <c r="ABS75" i="1" s="1"/>
  <c r="ABS56" i="1" a="1"/>
  <c r="ABS56" i="1" s="1"/>
  <c r="ABS57" i="1" a="1"/>
  <c r="ABS57" i="1" s="1"/>
  <c r="ABS107" i="1" a="1"/>
  <c r="ABS107" i="1" s="1"/>
  <c r="ABS4" i="1"/>
  <c r="ABS108" i="1" a="1"/>
  <c r="ABS108" i="1" s="1"/>
  <c r="ABS60" i="1" a="1"/>
  <c r="ABS60" i="1" s="1"/>
  <c r="ABS106" i="1" a="1"/>
  <c r="ABS106" i="1" s="1"/>
  <c r="ABS96" i="1" a="1"/>
  <c r="ABS96" i="1" s="1"/>
  <c r="ABS47" i="1" a="1"/>
  <c r="ABS47" i="1" s="1"/>
  <c r="ABS88" i="1" a="1"/>
  <c r="ABS88" i="1" s="1"/>
  <c r="ABS65" i="1" a="1"/>
  <c r="ABS65" i="1" s="1"/>
  <c r="ABS48" i="1" a="1"/>
  <c r="ABS48" i="1" s="1"/>
  <c r="ABS68" i="1" a="1"/>
  <c r="ABS68" i="1" s="1"/>
  <c r="ABS45" i="1" a="1"/>
  <c r="ABS45" i="1" s="1"/>
  <c r="ABS50" i="1" a="1"/>
  <c r="ABS50" i="1" s="1"/>
  <c r="ABS51" i="1" a="1"/>
  <c r="ABS51" i="1" s="1"/>
  <c r="ABS73" i="1" a="1"/>
  <c r="ABS73" i="1" s="1"/>
  <c r="ABS105" i="1" a="1"/>
  <c r="ABS105" i="1" s="1"/>
  <c r="ABS99" i="1" a="1"/>
  <c r="ABS99" i="1" s="1"/>
  <c r="ABS40" i="1" a="1"/>
  <c r="ABS40" i="1" s="1"/>
  <c r="ABS58" i="1" a="1"/>
  <c r="ABS58" i="1" s="1"/>
  <c r="ABS89" i="1" a="1"/>
  <c r="ABS89" i="1" s="1"/>
  <c r="ABS46" i="1" a="1"/>
  <c r="ABS46" i="1" s="1"/>
  <c r="ABS61" i="1" a="1"/>
  <c r="ABS61" i="1" s="1"/>
  <c r="ABS39" i="1" a="1"/>
  <c r="ABS39" i="1" s="1"/>
  <c r="ABS86" i="1" a="1"/>
  <c r="ABS86" i="1" s="1"/>
  <c r="ABS98" i="1" a="1"/>
  <c r="ABS98" i="1" s="1"/>
  <c r="ABS67" i="1" a="1"/>
  <c r="ABS67" i="1" s="1"/>
  <c r="ABS84" i="1" a="1"/>
  <c r="ABS84" i="1" s="1"/>
  <c r="ABS49" i="1" a="1"/>
  <c r="ABS49" i="1" s="1"/>
  <c r="ABS71" i="1" a="1"/>
  <c r="ABS71" i="1" s="1"/>
  <c r="ABS93" i="1" a="1"/>
  <c r="ABS93" i="1" s="1"/>
  <c r="ABS72" i="1" a="1"/>
  <c r="ABS72" i="1" s="1"/>
  <c r="ABS53" i="1" a="1"/>
  <c r="ABS53" i="1" s="1"/>
  <c r="ABS54" i="1" a="1"/>
  <c r="ABS54" i="1" s="1"/>
  <c r="ABS55" i="1" a="1"/>
  <c r="ABS55" i="1" s="1"/>
  <c r="ABS76" i="1" a="1"/>
  <c r="ABS76" i="1" s="1"/>
  <c r="ABS77" i="1" a="1"/>
  <c r="ABS77" i="1" s="1"/>
  <c r="ABS78" i="1" a="1"/>
  <c r="ABS78" i="1" s="1"/>
  <c r="KN78" i="1"/>
  <c r="KM78" i="1"/>
  <c r="KQ78" i="1"/>
  <c r="JV78" i="1"/>
  <c r="G549" i="4"/>
  <c r="H598" i="4"/>
  <c r="U598" i="4" s="1"/>
  <c r="I599" i="4"/>
  <c r="P536" i="4"/>
  <c r="C537" i="4"/>
  <c r="B537" i="4" s="1"/>
  <c r="F601" i="4"/>
  <c r="E601" i="4"/>
  <c r="R601" i="4" s="1"/>
  <c r="D601" i="4"/>
  <c r="Q601" i="4" s="1"/>
  <c r="V537" i="4"/>
  <c r="S520" i="4"/>
  <c r="A602" i="4"/>
  <c r="A4" i="1"/>
  <c r="ABU26" i="1" l="1"/>
  <c r="ABT46" i="1" a="1"/>
  <c r="ABT46" i="1" s="1"/>
  <c r="ABT59" i="1" a="1"/>
  <c r="ABT59" i="1" s="1"/>
  <c r="ABT47" i="1" a="1"/>
  <c r="ABT47" i="1" s="1"/>
  <c r="ABT65" i="1" a="1"/>
  <c r="ABT65" i="1" s="1"/>
  <c r="ABT97" i="1" a="1"/>
  <c r="ABT97" i="1" s="1"/>
  <c r="ABT98" i="1" a="1"/>
  <c r="ABT98" i="1" s="1"/>
  <c r="ABT49" i="1" a="1"/>
  <c r="ABT49" i="1" s="1"/>
  <c r="ABT50" i="1" a="1"/>
  <c r="ABT50" i="1" s="1"/>
  <c r="ABT85" i="1" a="1"/>
  <c r="ABT85" i="1" s="1"/>
  <c r="ABT72" i="1" a="1"/>
  <c r="ABT72" i="1" s="1"/>
  <c r="ABT106" i="1" a="1"/>
  <c r="ABT106" i="1" s="1"/>
  <c r="ABT53" i="1" a="1"/>
  <c r="ABT53" i="1" s="1"/>
  <c r="ABT73" i="1" a="1"/>
  <c r="ABT73" i="1" s="1"/>
  <c r="ABT54" i="1" a="1"/>
  <c r="ABT54" i="1" s="1"/>
  <c r="ABT41" i="1" a="1"/>
  <c r="ABT41" i="1" s="1"/>
  <c r="ABT105" i="1" a="1"/>
  <c r="ABT105" i="1" s="1"/>
  <c r="ABT108" i="1" a="1"/>
  <c r="ABT108" i="1" s="1"/>
  <c r="ABT4" i="1"/>
  <c r="ABT40" i="1" a="1"/>
  <c r="ABT40" i="1" s="1"/>
  <c r="ABT60" i="1" a="1"/>
  <c r="ABT60" i="1" s="1"/>
  <c r="ABT89" i="1" a="1"/>
  <c r="ABT89" i="1" s="1"/>
  <c r="ABT94" i="1" a="1"/>
  <c r="ABT94" i="1" s="1"/>
  <c r="ABT88" i="1" a="1"/>
  <c r="ABT88" i="1" s="1"/>
  <c r="ABT63" i="1" a="1"/>
  <c r="ABT63" i="1" s="1"/>
  <c r="ABT96" i="1" a="1"/>
  <c r="ABT96" i="1" s="1"/>
  <c r="ABT82" i="1" a="1"/>
  <c r="ABT82" i="1" s="1"/>
  <c r="ABT66" i="1" a="1"/>
  <c r="ABT66" i="1" s="1"/>
  <c r="ABT87" i="1" a="1"/>
  <c r="ABT87" i="1" s="1"/>
  <c r="ABT67" i="1" a="1"/>
  <c r="ABT67" i="1" s="1"/>
  <c r="ABT68" i="1" a="1"/>
  <c r="ABT68" i="1" s="1"/>
  <c r="ABT83" i="1" a="1"/>
  <c r="ABT83" i="1" s="1"/>
  <c r="ABT70" i="1" a="1"/>
  <c r="ABT70" i="1" s="1"/>
  <c r="ABT93" i="1" a="1"/>
  <c r="ABT93" i="1" s="1"/>
  <c r="ABT51" i="1" a="1"/>
  <c r="ABT51" i="1" s="1"/>
  <c r="ABT52" i="1" a="1"/>
  <c r="ABT52" i="1" s="1"/>
  <c r="ABT100" i="1" a="1"/>
  <c r="ABT100" i="1" s="1"/>
  <c r="ABT74" i="1" a="1"/>
  <c r="ABT74" i="1" s="1"/>
  <c r="ABT75" i="1" a="1"/>
  <c r="ABT75" i="1" s="1"/>
  <c r="ABT76" i="1" a="1"/>
  <c r="ABT76" i="1" s="1"/>
  <c r="ABT77" i="1" a="1"/>
  <c r="ABT77" i="1" s="1"/>
  <c r="ABT58" i="1" a="1"/>
  <c r="ABT58" i="1" s="1"/>
  <c r="ABT104" i="1" a="1"/>
  <c r="ABT104" i="1" s="1"/>
  <c r="ABT107" i="1" a="1"/>
  <c r="ABT107" i="1" s="1"/>
  <c r="ABT61" i="1" a="1"/>
  <c r="ABT61" i="1" s="1"/>
  <c r="ABT62" i="1" a="1"/>
  <c r="ABT62" i="1" s="1"/>
  <c r="ABT39" i="1" a="1"/>
  <c r="ABT39" i="1" s="1"/>
  <c r="ABT64" i="1" a="1"/>
  <c r="ABT64" i="1" s="1"/>
  <c r="ABT95" i="1" a="1"/>
  <c r="ABT95" i="1" s="1"/>
  <c r="ABT86" i="1" a="1"/>
  <c r="ABT86" i="1" s="1"/>
  <c r="ABT48" i="1" a="1"/>
  <c r="ABT48" i="1" s="1"/>
  <c r="ABT45" i="1" a="1"/>
  <c r="ABT45" i="1" s="1"/>
  <c r="ABT69" i="1" a="1"/>
  <c r="ABT69" i="1" s="1"/>
  <c r="ABT84" i="1" a="1"/>
  <c r="ABT84" i="1" s="1"/>
  <c r="ABT71" i="1" a="1"/>
  <c r="ABT71" i="1" s="1"/>
  <c r="ABT55" i="1" a="1"/>
  <c r="ABT55" i="1" s="1"/>
  <c r="ABT56" i="1" a="1"/>
  <c r="ABT56" i="1" s="1"/>
  <c r="ABT57" i="1" a="1"/>
  <c r="ABT57" i="1" s="1"/>
  <c r="ABT99" i="1" a="1"/>
  <c r="ABT99" i="1" s="1"/>
  <c r="ABT78" i="1" a="1"/>
  <c r="ABT78" i="1" s="1"/>
  <c r="H599" i="4"/>
  <c r="U599" i="4" s="1"/>
  <c r="I600" i="4"/>
  <c r="G550" i="4"/>
  <c r="P537" i="4"/>
  <c r="C538" i="4"/>
  <c r="B538" i="4" s="1"/>
  <c r="F602" i="4"/>
  <c r="E602" i="4"/>
  <c r="R602" i="4" s="1"/>
  <c r="D602" i="4"/>
  <c r="Q602" i="4" s="1"/>
  <c r="V538" i="4"/>
  <c r="S521" i="4"/>
  <c r="A603" i="4"/>
  <c r="ABU4" i="1" l="1"/>
  <c r="ABU106" i="1" a="1"/>
  <c r="ABU106" i="1" s="1"/>
  <c r="ABU59" i="1" a="1"/>
  <c r="ABU59" i="1" s="1"/>
  <c r="ABU100" i="1" a="1"/>
  <c r="ABU100" i="1" s="1"/>
  <c r="ABU61" i="1" a="1"/>
  <c r="ABU61" i="1" s="1"/>
  <c r="ABU63" i="1" a="1"/>
  <c r="ABU63" i="1" s="1"/>
  <c r="ABU88" i="1" a="1"/>
  <c r="ABU88" i="1" s="1"/>
  <c r="ABU95" i="1" a="1"/>
  <c r="ABU95" i="1" s="1"/>
  <c r="ABU87" i="1" a="1"/>
  <c r="ABU87" i="1" s="1"/>
  <c r="ABU66" i="1" a="1"/>
  <c r="ABU66" i="1" s="1"/>
  <c r="ABU45" i="1" a="1"/>
  <c r="ABU45" i="1" s="1"/>
  <c r="ABU97" i="1" a="1"/>
  <c r="ABU97" i="1" s="1"/>
  <c r="ABU49" i="1" a="1"/>
  <c r="ABU49" i="1" s="1"/>
  <c r="ABU69" i="1" a="1"/>
  <c r="ABU69" i="1" s="1"/>
  <c r="ABU39" i="1" a="1"/>
  <c r="ABU39" i="1" s="1"/>
  <c r="ABU51" i="1" a="1"/>
  <c r="ABU51" i="1" s="1"/>
  <c r="ABU52" i="1" a="1"/>
  <c r="ABU52" i="1" s="1"/>
  <c r="ABU73" i="1" a="1"/>
  <c r="ABU73" i="1" s="1"/>
  <c r="ABU54" i="1" a="1"/>
  <c r="ABU54" i="1" s="1"/>
  <c r="ABU107" i="1" a="1"/>
  <c r="ABU107" i="1" s="1"/>
  <c r="ABU75" i="1" a="1"/>
  <c r="ABU75" i="1" s="1"/>
  <c r="ABU76" i="1" a="1"/>
  <c r="ABU76" i="1" s="1"/>
  <c r="ABU57" i="1" a="1"/>
  <c r="ABU57" i="1" s="1"/>
  <c r="ABU46" i="1" a="1"/>
  <c r="ABU46" i="1" s="1"/>
  <c r="ABV26" i="1"/>
  <c r="ABU108" i="1" a="1"/>
  <c r="ABU108" i="1" s="1"/>
  <c r="ABU60" i="1" a="1"/>
  <c r="ABU60" i="1" s="1"/>
  <c r="ABU104" i="1" a="1"/>
  <c r="ABU104" i="1" s="1"/>
  <c r="ABU62" i="1" a="1"/>
  <c r="ABU62" i="1" s="1"/>
  <c r="ABU96" i="1" a="1"/>
  <c r="ABU96" i="1" s="1"/>
  <c r="ABU47" i="1" a="1"/>
  <c r="ABU47" i="1" s="1"/>
  <c r="ABU85" i="1" a="1"/>
  <c r="ABU85" i="1" s="1"/>
  <c r="ABU65" i="1" a="1"/>
  <c r="ABU65" i="1" s="1"/>
  <c r="ABU98" i="1" a="1"/>
  <c r="ABU98" i="1" s="1"/>
  <c r="ABU48" i="1" a="1"/>
  <c r="ABU48" i="1" s="1"/>
  <c r="ABU68" i="1" a="1"/>
  <c r="ABU68" i="1" s="1"/>
  <c r="ABU84" i="1" a="1"/>
  <c r="ABU84" i="1" s="1"/>
  <c r="ABU70" i="1" a="1"/>
  <c r="ABU70" i="1" s="1"/>
  <c r="ABU93" i="1" a="1"/>
  <c r="ABU93" i="1" s="1"/>
  <c r="ABU71" i="1" a="1"/>
  <c r="ABU71" i="1" s="1"/>
  <c r="ABU72" i="1" a="1"/>
  <c r="ABU72" i="1" s="1"/>
  <c r="ABU53" i="1" a="1"/>
  <c r="ABU53" i="1" s="1"/>
  <c r="ABU94" i="1" a="1"/>
  <c r="ABU94" i="1" s="1"/>
  <c r="ABU41" i="1" a="1"/>
  <c r="ABU41" i="1" s="1"/>
  <c r="ABU77" i="1" a="1"/>
  <c r="ABU77" i="1" s="1"/>
  <c r="ABU58" i="1" a="1"/>
  <c r="ABU58" i="1" s="1"/>
  <c r="ABU89" i="1" a="1"/>
  <c r="ABU89" i="1" s="1"/>
  <c r="ABU40" i="1" a="1"/>
  <c r="ABU40" i="1" s="1"/>
  <c r="ABU83" i="1" a="1"/>
  <c r="ABU83" i="1" s="1"/>
  <c r="ABU64" i="1" a="1"/>
  <c r="ABU64" i="1" s="1"/>
  <c r="ABU67" i="1" a="1"/>
  <c r="ABU67" i="1" s="1"/>
  <c r="ABU82" i="1" a="1"/>
  <c r="ABU82" i="1" s="1"/>
  <c r="ABU50" i="1" a="1"/>
  <c r="ABU50" i="1" s="1"/>
  <c r="ABU86" i="1" a="1"/>
  <c r="ABU86" i="1" s="1"/>
  <c r="ABU105" i="1" a="1"/>
  <c r="ABU105" i="1" s="1"/>
  <c r="ABU74" i="1" a="1"/>
  <c r="ABU74" i="1" s="1"/>
  <c r="ABU55" i="1" a="1"/>
  <c r="ABU55" i="1" s="1"/>
  <c r="ABU56" i="1" a="1"/>
  <c r="ABU56" i="1" s="1"/>
  <c r="ABU99" i="1" a="1"/>
  <c r="ABU99" i="1" s="1"/>
  <c r="ABU78" i="1" a="1"/>
  <c r="ABU78" i="1" s="1"/>
  <c r="G551" i="4"/>
  <c r="H600" i="4"/>
  <c r="U600" i="4" s="1"/>
  <c r="I601" i="4"/>
  <c r="P538" i="4"/>
  <c r="C539" i="4"/>
  <c r="B539" i="4" s="1"/>
  <c r="F603" i="4"/>
  <c r="E603" i="4"/>
  <c r="R603" i="4" s="1"/>
  <c r="D603" i="4"/>
  <c r="Q603" i="4" s="1"/>
  <c r="V539" i="4"/>
  <c r="S522" i="4"/>
  <c r="A604" i="4"/>
  <c r="ABW26" i="1" l="1"/>
  <c r="ABV46" i="1" a="1"/>
  <c r="ABV46" i="1" s="1"/>
  <c r="ABV59" i="1" a="1"/>
  <c r="ABV59" i="1" s="1"/>
  <c r="ABV105" i="1" a="1"/>
  <c r="ABV105" i="1" s="1"/>
  <c r="ABV96" i="1" a="1"/>
  <c r="ABV96" i="1" s="1"/>
  <c r="ABV47" i="1" a="1"/>
  <c r="ABV47" i="1" s="1"/>
  <c r="ABV65" i="1" a="1"/>
  <c r="ABV65" i="1" s="1"/>
  <c r="ABV87" i="1" a="1"/>
  <c r="ABV87" i="1" s="1"/>
  <c r="ABV98" i="1" a="1"/>
  <c r="ABV98" i="1" s="1"/>
  <c r="ABV69" i="1" a="1"/>
  <c r="ABV69" i="1" s="1"/>
  <c r="ABV39" i="1" a="1"/>
  <c r="ABV39" i="1" s="1"/>
  <c r="ABV45" i="1" a="1"/>
  <c r="ABV45" i="1" s="1"/>
  <c r="ABV72" i="1" a="1"/>
  <c r="ABV72" i="1" s="1"/>
  <c r="ABV99" i="1" a="1"/>
  <c r="ABV99" i="1" s="1"/>
  <c r="ABV55" i="1" a="1"/>
  <c r="ABV55" i="1" s="1"/>
  <c r="ABV100" i="1" a="1"/>
  <c r="ABV100" i="1" s="1"/>
  <c r="ABV77" i="1" a="1"/>
  <c r="ABV77" i="1" s="1"/>
  <c r="ABV41" i="1" a="1"/>
  <c r="ABV41" i="1" s="1"/>
  <c r="ABV4" i="1"/>
  <c r="ABV108" i="1" a="1"/>
  <c r="ABV108" i="1" s="1"/>
  <c r="ABV60" i="1" a="1"/>
  <c r="ABV60" i="1" s="1"/>
  <c r="ABV61" i="1" a="1"/>
  <c r="ABV61" i="1" s="1"/>
  <c r="ABV86" i="1" a="1"/>
  <c r="ABV86" i="1" s="1"/>
  <c r="ABV82" i="1" a="1"/>
  <c r="ABV82" i="1" s="1"/>
  <c r="ABV97" i="1" a="1"/>
  <c r="ABV97" i="1" s="1"/>
  <c r="ABV48" i="1" a="1"/>
  <c r="ABV48" i="1" s="1"/>
  <c r="ABV68" i="1" a="1"/>
  <c r="ABV68" i="1" s="1"/>
  <c r="ABV93" i="1" a="1"/>
  <c r="ABV93" i="1" s="1"/>
  <c r="ABV70" i="1" a="1"/>
  <c r="ABV70" i="1" s="1"/>
  <c r="ABV51" i="1" a="1"/>
  <c r="ABV51" i="1" s="1"/>
  <c r="ABV88" i="1" a="1"/>
  <c r="ABV88" i="1" s="1"/>
  <c r="ABV73" i="1" a="1"/>
  <c r="ABV73" i="1" s="1"/>
  <c r="ABV54" i="1" a="1"/>
  <c r="ABV54" i="1" s="1"/>
  <c r="ABV75" i="1" a="1"/>
  <c r="ABV75" i="1" s="1"/>
  <c r="ABV76" i="1" a="1"/>
  <c r="ABV76" i="1" s="1"/>
  <c r="ABV57" i="1" a="1"/>
  <c r="ABV57" i="1" s="1"/>
  <c r="ABV58" i="1" a="1"/>
  <c r="ABV58" i="1" s="1"/>
  <c r="ABV104" i="1" a="1"/>
  <c r="ABV104" i="1" s="1"/>
  <c r="ABV107" i="1" a="1"/>
  <c r="ABV107" i="1" s="1"/>
  <c r="ABV89" i="1" a="1"/>
  <c r="ABV89" i="1" s="1"/>
  <c r="ABV62" i="1" a="1"/>
  <c r="ABV62" i="1" s="1"/>
  <c r="ABV84" i="1" a="1"/>
  <c r="ABV84" i="1" s="1"/>
  <c r="ABV63" i="1" a="1"/>
  <c r="ABV63" i="1" s="1"/>
  <c r="ABV64" i="1" a="1"/>
  <c r="ABV64" i="1" s="1"/>
  <c r="ABV95" i="1" a="1"/>
  <c r="ABV95" i="1" s="1"/>
  <c r="ABV66" i="1" a="1"/>
  <c r="ABV66" i="1" s="1"/>
  <c r="ABV85" i="1" a="1"/>
  <c r="ABV85" i="1" s="1"/>
  <c r="ABV67" i="1" a="1"/>
  <c r="ABV67" i="1" s="1"/>
  <c r="ABV83" i="1" a="1"/>
  <c r="ABV83" i="1" s="1"/>
  <c r="ABV49" i="1" a="1"/>
  <c r="ABV49" i="1" s="1"/>
  <c r="ABV50" i="1" a="1"/>
  <c r="ABV50" i="1" s="1"/>
  <c r="ABV71" i="1" a="1"/>
  <c r="ABV71" i="1" s="1"/>
  <c r="ABV52" i="1" a="1"/>
  <c r="ABV52" i="1" s="1"/>
  <c r="ABV53" i="1" a="1"/>
  <c r="ABV53" i="1" s="1"/>
  <c r="ABV106" i="1" a="1"/>
  <c r="ABV106" i="1" s="1"/>
  <c r="ABV74" i="1" a="1"/>
  <c r="ABV74" i="1" s="1"/>
  <c r="ABV40" i="1" a="1"/>
  <c r="ABV40" i="1" s="1"/>
  <c r="ABV56" i="1" a="1"/>
  <c r="ABV56" i="1" s="1"/>
  <c r="ABV94" i="1" a="1"/>
  <c r="ABV94" i="1" s="1"/>
  <c r="ABV78" i="1" a="1"/>
  <c r="ABV78" i="1" s="1"/>
  <c r="H601" i="4"/>
  <c r="U601" i="4" s="1"/>
  <c r="I602" i="4"/>
  <c r="G552" i="4"/>
  <c r="P539" i="4"/>
  <c r="C540" i="4"/>
  <c r="B540" i="4" s="1"/>
  <c r="F604" i="4"/>
  <c r="E604" i="4"/>
  <c r="R604" i="4" s="1"/>
  <c r="D604" i="4"/>
  <c r="Q604" i="4" s="1"/>
  <c r="V540" i="4"/>
  <c r="S523" i="4"/>
  <c r="A605" i="4"/>
  <c r="ABX26" i="1" l="1"/>
  <c r="ABW94" i="1" a="1"/>
  <c r="ABW94" i="1" s="1"/>
  <c r="ABW59" i="1" a="1"/>
  <c r="ABW59" i="1" s="1"/>
  <c r="ABW104" i="1" a="1"/>
  <c r="ABW104" i="1" s="1"/>
  <c r="ABW105" i="1" a="1"/>
  <c r="ABW105" i="1" s="1"/>
  <c r="ABW89" i="1" a="1"/>
  <c r="ABW89" i="1" s="1"/>
  <c r="ABW62" i="1" a="1"/>
  <c r="ABW62" i="1" s="1"/>
  <c r="ABW82" i="1" a="1"/>
  <c r="ABW82" i="1" s="1"/>
  <c r="ABW96" i="1" a="1"/>
  <c r="ABW96" i="1" s="1"/>
  <c r="ABW87" i="1" a="1"/>
  <c r="ABW87" i="1" s="1"/>
  <c r="ABW95" i="1" a="1"/>
  <c r="ABW95" i="1" s="1"/>
  <c r="ABW88" i="1" a="1"/>
  <c r="ABW88" i="1" s="1"/>
  <c r="ABW47" i="1" a="1"/>
  <c r="ABW47" i="1" s="1"/>
  <c r="ABW39" i="1" a="1"/>
  <c r="ABW39" i="1" s="1"/>
  <c r="ABW98" i="1" a="1"/>
  <c r="ABW98" i="1" s="1"/>
  <c r="ABW66" i="1" a="1"/>
  <c r="ABW66" i="1" s="1"/>
  <c r="ABW85" i="1" a="1"/>
  <c r="ABW85" i="1" s="1"/>
  <c r="ABW67" i="1" a="1"/>
  <c r="ABW67" i="1" s="1"/>
  <c r="ABW68" i="1" a="1"/>
  <c r="ABW68" i="1" s="1"/>
  <c r="ABW83" i="1" a="1"/>
  <c r="ABW83" i="1" s="1"/>
  <c r="ABW70" i="1" a="1"/>
  <c r="ABW70" i="1" s="1"/>
  <c r="ABW93" i="1" a="1"/>
  <c r="ABW93" i="1" s="1"/>
  <c r="ABW71" i="1" a="1"/>
  <c r="ABW71" i="1" s="1"/>
  <c r="ABW86" i="1" a="1"/>
  <c r="ABW86" i="1" s="1"/>
  <c r="ABW53" i="1" a="1"/>
  <c r="ABW53" i="1" s="1"/>
  <c r="ABW54" i="1" a="1"/>
  <c r="ABW54" i="1" s="1"/>
  <c r="ABW41" i="1" a="1"/>
  <c r="ABW41" i="1" s="1"/>
  <c r="ABW55" i="1" a="1"/>
  <c r="ABW55" i="1" s="1"/>
  <c r="ABW56" i="1" a="1"/>
  <c r="ABW56" i="1" s="1"/>
  <c r="ABW107" i="1" a="1"/>
  <c r="ABW107" i="1" s="1"/>
  <c r="ABW58" i="1" a="1"/>
  <c r="ABW58" i="1" s="1"/>
  <c r="ABW4" i="1"/>
  <c r="ABW108" i="1" a="1"/>
  <c r="ABW108" i="1" s="1"/>
  <c r="ABW60" i="1" a="1"/>
  <c r="ABW60" i="1" s="1"/>
  <c r="ABW61" i="1" a="1"/>
  <c r="ABW61" i="1" s="1"/>
  <c r="ABW46" i="1" a="1"/>
  <c r="ABW46" i="1" s="1"/>
  <c r="ABW63" i="1" a="1"/>
  <c r="ABW63" i="1" s="1"/>
  <c r="ABW64" i="1" a="1"/>
  <c r="ABW64" i="1" s="1"/>
  <c r="ABW65" i="1" a="1"/>
  <c r="ABW65" i="1" s="1"/>
  <c r="ABW48" i="1" a="1"/>
  <c r="ABW48" i="1" s="1"/>
  <c r="ABW45" i="1" a="1"/>
  <c r="ABW45" i="1" s="1"/>
  <c r="ABW97" i="1" a="1"/>
  <c r="ABW97" i="1" s="1"/>
  <c r="ABW84" i="1" a="1"/>
  <c r="ABW84" i="1" s="1"/>
  <c r="ABW49" i="1" a="1"/>
  <c r="ABW49" i="1" s="1"/>
  <c r="ABW69" i="1" a="1"/>
  <c r="ABW69" i="1" s="1"/>
  <c r="ABW50" i="1" a="1"/>
  <c r="ABW50" i="1" s="1"/>
  <c r="ABW51" i="1" a="1"/>
  <c r="ABW51" i="1" s="1"/>
  <c r="ABW52" i="1" a="1"/>
  <c r="ABW52" i="1" s="1"/>
  <c r="ABW72" i="1" a="1"/>
  <c r="ABW72" i="1" s="1"/>
  <c r="ABW73" i="1" a="1"/>
  <c r="ABW73" i="1" s="1"/>
  <c r="ABW99" i="1" a="1"/>
  <c r="ABW99" i="1" s="1"/>
  <c r="ABW74" i="1" a="1"/>
  <c r="ABW74" i="1" s="1"/>
  <c r="ABW75" i="1" a="1"/>
  <c r="ABW75" i="1" s="1"/>
  <c r="ABW106" i="1" a="1"/>
  <c r="ABW106" i="1" s="1"/>
  <c r="ABW57" i="1" a="1"/>
  <c r="ABW57" i="1" s="1"/>
  <c r="ABW100" i="1" a="1"/>
  <c r="ABW100" i="1" s="1"/>
  <c r="ABW78" i="1" a="1"/>
  <c r="ABW78" i="1" s="1"/>
  <c r="ABW40" i="1" a="1"/>
  <c r="ABW40" i="1" s="1"/>
  <c r="ABW76" i="1" a="1"/>
  <c r="ABW76" i="1" s="1"/>
  <c r="ABW77" i="1" a="1"/>
  <c r="ABW77" i="1" s="1"/>
  <c r="G553" i="4"/>
  <c r="H602" i="4"/>
  <c r="U602" i="4" s="1"/>
  <c r="I603" i="4"/>
  <c r="P540" i="4"/>
  <c r="C541" i="4"/>
  <c r="B541" i="4" s="1"/>
  <c r="F605" i="4"/>
  <c r="E605" i="4"/>
  <c r="R605" i="4" s="1"/>
  <c r="D605" i="4"/>
  <c r="Q605" i="4" s="1"/>
  <c r="V541" i="4"/>
  <c r="S524" i="4"/>
  <c r="A606" i="4"/>
  <c r="ABX4" i="1" l="1"/>
  <c r="ABX108" i="1" a="1"/>
  <c r="ABX108" i="1" s="1"/>
  <c r="ABX59" i="1" a="1"/>
  <c r="ABX59" i="1" s="1"/>
  <c r="ABY26" i="1"/>
  <c r="ABX41" i="1" a="1"/>
  <c r="ABX41" i="1" s="1"/>
  <c r="ABX60" i="1" a="1"/>
  <c r="ABX60" i="1" s="1"/>
  <c r="ABX89" i="1" a="1"/>
  <c r="ABX89" i="1" s="1"/>
  <c r="ABX99" i="1" a="1"/>
  <c r="ABX99" i="1" s="1"/>
  <c r="ABX61" i="1" a="1"/>
  <c r="ABX61" i="1" s="1"/>
  <c r="ABX104" i="1" a="1"/>
  <c r="ABX104" i="1" s="1"/>
  <c r="ABX105" i="1" a="1"/>
  <c r="ABX105" i="1" s="1"/>
  <c r="ABX62" i="1" a="1"/>
  <c r="ABX62" i="1" s="1"/>
  <c r="ABX88" i="1" a="1"/>
  <c r="ABX88" i="1" s="1"/>
  <c r="ABX96" i="1" a="1"/>
  <c r="ABX96" i="1" s="1"/>
  <c r="ABX63" i="1" a="1"/>
  <c r="ABX63" i="1" s="1"/>
  <c r="ABX87" i="1" a="1"/>
  <c r="ABX87" i="1" s="1"/>
  <c r="ABX95" i="1" a="1"/>
  <c r="ABX95" i="1" s="1"/>
  <c r="ABX64" i="1" a="1"/>
  <c r="ABX64" i="1" s="1"/>
  <c r="ABX83" i="1" a="1"/>
  <c r="ABX83" i="1" s="1"/>
  <c r="ABX47" i="1" a="1"/>
  <c r="ABX47" i="1" s="1"/>
  <c r="ABX65" i="1" a="1"/>
  <c r="ABX65" i="1" s="1"/>
  <c r="ABX106" i="1" a="1"/>
  <c r="ABX106" i="1" s="1"/>
  <c r="ABX53" i="1" a="1"/>
  <c r="ABX53" i="1" s="1"/>
  <c r="ABX74" i="1" a="1"/>
  <c r="ABX74" i="1" s="1"/>
  <c r="ABX75" i="1" a="1"/>
  <c r="ABX75" i="1" s="1"/>
  <c r="ABX56" i="1" a="1"/>
  <c r="ABX56" i="1" s="1"/>
  <c r="ABX57" i="1" a="1"/>
  <c r="ABX57" i="1" s="1"/>
  <c r="ABX58" i="1" a="1"/>
  <c r="ABX58" i="1" s="1"/>
  <c r="ABX78" i="1" a="1"/>
  <c r="ABX78" i="1" s="1"/>
  <c r="ABX86" i="1" a="1"/>
  <c r="ABX86" i="1" s="1"/>
  <c r="ABX98" i="1" a="1"/>
  <c r="ABX98" i="1" s="1"/>
  <c r="ABX66" i="1" a="1"/>
  <c r="ABX66" i="1" s="1"/>
  <c r="ABX85" i="1" a="1"/>
  <c r="ABX85" i="1" s="1"/>
  <c r="ABX48" i="1" a="1"/>
  <c r="ABX48" i="1" s="1"/>
  <c r="ABX67" i="1" a="1"/>
  <c r="ABX67" i="1" s="1"/>
  <c r="ABX39" i="1" a="1"/>
  <c r="ABX39" i="1" s="1"/>
  <c r="ABX97" i="1" a="1"/>
  <c r="ABX97" i="1" s="1"/>
  <c r="ABX68" i="1" a="1"/>
  <c r="ABX68" i="1" s="1"/>
  <c r="ABX93" i="1" a="1"/>
  <c r="ABX93" i="1" s="1"/>
  <c r="ABX49" i="1" a="1"/>
  <c r="ABX49" i="1" s="1"/>
  <c r="ABX69" i="1" a="1"/>
  <c r="ABX69" i="1" s="1"/>
  <c r="ABX82" i="1" a="1"/>
  <c r="ABX82" i="1" s="1"/>
  <c r="ABX50" i="1" a="1"/>
  <c r="ABX50" i="1" s="1"/>
  <c r="ABX70" i="1" a="1"/>
  <c r="ABX70" i="1" s="1"/>
  <c r="ABX45" i="1" a="1"/>
  <c r="ABX45" i="1" s="1"/>
  <c r="ABX51" i="1" a="1"/>
  <c r="ABX51" i="1" s="1"/>
  <c r="ABX71" i="1" a="1"/>
  <c r="ABX71" i="1" s="1"/>
  <c r="ABX84" i="1" a="1"/>
  <c r="ABX84" i="1" s="1"/>
  <c r="ABX52" i="1" a="1"/>
  <c r="ABX52" i="1" s="1"/>
  <c r="ABX72" i="1" a="1"/>
  <c r="ABX72" i="1" s="1"/>
  <c r="ABX73" i="1" a="1"/>
  <c r="ABX73" i="1" s="1"/>
  <c r="ABX100" i="1" a="1"/>
  <c r="ABX100" i="1" s="1"/>
  <c r="ABX54" i="1" a="1"/>
  <c r="ABX54" i="1" s="1"/>
  <c r="ABX94" i="1" a="1"/>
  <c r="ABX94" i="1" s="1"/>
  <c r="ABX55" i="1" a="1"/>
  <c r="ABX55" i="1" s="1"/>
  <c r="ABX40" i="1" a="1"/>
  <c r="ABX40" i="1" s="1"/>
  <c r="ABX76" i="1" a="1"/>
  <c r="ABX76" i="1" s="1"/>
  <c r="ABX107" i="1" a="1"/>
  <c r="ABX107" i="1" s="1"/>
  <c r="ABX77" i="1" a="1"/>
  <c r="ABX77" i="1" s="1"/>
  <c r="ABX46" i="1" a="1"/>
  <c r="ABX46" i="1" s="1"/>
  <c r="H603" i="4"/>
  <c r="U603" i="4" s="1"/>
  <c r="I604" i="4"/>
  <c r="G554" i="4"/>
  <c r="P541" i="4"/>
  <c r="C542" i="4"/>
  <c r="B542" i="4" s="1"/>
  <c r="F606" i="4"/>
  <c r="E606" i="4"/>
  <c r="R606" i="4" s="1"/>
  <c r="D606" i="4"/>
  <c r="Q606" i="4" s="1"/>
  <c r="V542" i="4"/>
  <c r="S525" i="4"/>
  <c r="A607" i="4"/>
  <c r="ABZ26" i="1" l="1"/>
  <c r="ABY108" i="1" a="1"/>
  <c r="ABY108" i="1" s="1"/>
  <c r="ABY59" i="1" a="1"/>
  <c r="ABY59" i="1" s="1"/>
  <c r="ABY4" i="1"/>
  <c r="ABY100" i="1" a="1"/>
  <c r="ABY100" i="1" s="1"/>
  <c r="ABY60" i="1" a="1"/>
  <c r="ABY60" i="1" s="1"/>
  <c r="ABY89" i="1" a="1"/>
  <c r="ABY89" i="1" s="1"/>
  <c r="ABY40" i="1" a="1"/>
  <c r="ABY40" i="1" s="1"/>
  <c r="ABY61" i="1" a="1"/>
  <c r="ABY61" i="1" s="1"/>
  <c r="ABY104" i="1" a="1"/>
  <c r="ABY104" i="1" s="1"/>
  <c r="ABY46" i="1" a="1"/>
  <c r="ABY46" i="1" s="1"/>
  <c r="ABY62" i="1" a="1"/>
  <c r="ABY62" i="1" s="1"/>
  <c r="ABY39" i="1" a="1"/>
  <c r="ABY39" i="1" s="1"/>
  <c r="ABY96" i="1" a="1"/>
  <c r="ABY96" i="1" s="1"/>
  <c r="ABY63" i="1" a="1"/>
  <c r="ABY63" i="1" s="1"/>
  <c r="ABY93" i="1" a="1"/>
  <c r="ABY93" i="1" s="1"/>
  <c r="ABY95" i="1" a="1"/>
  <c r="ABY95" i="1" s="1"/>
  <c r="ABY64" i="1" a="1"/>
  <c r="ABY64" i="1" s="1"/>
  <c r="ABY84" i="1" a="1"/>
  <c r="ABY84" i="1" s="1"/>
  <c r="ABY47" i="1" a="1"/>
  <c r="ABY47" i="1" s="1"/>
  <c r="ABY65" i="1" a="1"/>
  <c r="ABY65" i="1" s="1"/>
  <c r="ABY99" i="1" a="1"/>
  <c r="ABY99" i="1" s="1"/>
  <c r="ABY54" i="1" a="1"/>
  <c r="ABY54" i="1" s="1"/>
  <c r="ABY41" i="1" a="1"/>
  <c r="ABY41" i="1" s="1"/>
  <c r="ABY75" i="1" a="1"/>
  <c r="ABY75" i="1" s="1"/>
  <c r="ABY106" i="1" a="1"/>
  <c r="ABY106" i="1" s="1"/>
  <c r="ABY76" i="1" a="1"/>
  <c r="ABY76" i="1" s="1"/>
  <c r="ABY105" i="1" a="1"/>
  <c r="ABY105" i="1" s="1"/>
  <c r="ABY57" i="1" a="1"/>
  <c r="ABY57" i="1" s="1"/>
  <c r="ABY77" i="1" a="1"/>
  <c r="ABY77" i="1" s="1"/>
  <c r="ABY94" i="1" a="1"/>
  <c r="ABY94" i="1" s="1"/>
  <c r="ABY78" i="1" a="1"/>
  <c r="ABY78" i="1" s="1"/>
  <c r="ABY88" i="1" a="1"/>
  <c r="ABY88" i="1" s="1"/>
  <c r="ABY98" i="1" a="1"/>
  <c r="ABY98" i="1" s="1"/>
  <c r="ABY66" i="1" a="1"/>
  <c r="ABY66" i="1" s="1"/>
  <c r="ABY82" i="1" a="1"/>
  <c r="ABY82" i="1" s="1"/>
  <c r="ABY48" i="1" a="1"/>
  <c r="ABY48" i="1" s="1"/>
  <c r="ABY67" i="1" a="1"/>
  <c r="ABY67" i="1" s="1"/>
  <c r="ABY86" i="1" a="1"/>
  <c r="ABY86" i="1" s="1"/>
  <c r="ABY97" i="1" a="1"/>
  <c r="ABY97" i="1" s="1"/>
  <c r="ABY68" i="1" a="1"/>
  <c r="ABY68" i="1" s="1"/>
  <c r="ABY87" i="1" a="1"/>
  <c r="ABY87" i="1" s="1"/>
  <c r="ABY49" i="1" a="1"/>
  <c r="ABY49" i="1" s="1"/>
  <c r="ABY69" i="1" a="1"/>
  <c r="ABY69" i="1" s="1"/>
  <c r="ABY45" i="1" a="1"/>
  <c r="ABY45" i="1" s="1"/>
  <c r="ABY50" i="1" a="1"/>
  <c r="ABY50" i="1" s="1"/>
  <c r="ABY70" i="1" a="1"/>
  <c r="ABY70" i="1" s="1"/>
  <c r="ABY83" i="1" a="1"/>
  <c r="ABY83" i="1" s="1"/>
  <c r="ABY51" i="1" a="1"/>
  <c r="ABY51" i="1" s="1"/>
  <c r="ABY71" i="1" a="1"/>
  <c r="ABY71" i="1" s="1"/>
  <c r="ABY85" i="1" a="1"/>
  <c r="ABY85" i="1" s="1"/>
  <c r="ABY52" i="1" a="1"/>
  <c r="ABY52" i="1" s="1"/>
  <c r="ABY72" i="1" a="1"/>
  <c r="ABY72" i="1" s="1"/>
  <c r="ABY107" i="1" a="1"/>
  <c r="ABY107" i="1" s="1"/>
  <c r="ABY53" i="1" a="1"/>
  <c r="ABY53" i="1" s="1"/>
  <c r="ABY73" i="1" a="1"/>
  <c r="ABY73" i="1" s="1"/>
  <c r="ABY74" i="1" a="1"/>
  <c r="ABY74" i="1" s="1"/>
  <c r="ABY55" i="1" a="1"/>
  <c r="ABY55" i="1" s="1"/>
  <c r="ABY56" i="1" a="1"/>
  <c r="ABY56" i="1" s="1"/>
  <c r="ABY58" i="1" a="1"/>
  <c r="ABY58" i="1" s="1"/>
  <c r="G555" i="4"/>
  <c r="H604" i="4"/>
  <c r="U604" i="4" s="1"/>
  <c r="I605" i="4"/>
  <c r="P542" i="4"/>
  <c r="C543" i="4"/>
  <c r="B543" i="4" s="1"/>
  <c r="F607" i="4"/>
  <c r="E607" i="4"/>
  <c r="R607" i="4" s="1"/>
  <c r="D607" i="4"/>
  <c r="Q607" i="4" s="1"/>
  <c r="V543" i="4"/>
  <c r="S526" i="4"/>
  <c r="A608" i="4"/>
  <c r="ACA26" i="1" l="1"/>
  <c r="ABZ105" i="1" a="1"/>
  <c r="ABZ105" i="1" s="1"/>
  <c r="ABZ59" i="1" a="1"/>
  <c r="ABZ59" i="1" s="1"/>
  <c r="ABZ4" i="1"/>
  <c r="ABZ94" i="1" a="1"/>
  <c r="ABZ94" i="1" s="1"/>
  <c r="ABZ60" i="1" a="1"/>
  <c r="ABZ60" i="1" s="1"/>
  <c r="ABZ104" i="1" a="1"/>
  <c r="ABZ104" i="1" s="1"/>
  <c r="ABZ108" i="1" a="1"/>
  <c r="ABZ108" i="1" s="1"/>
  <c r="ABZ61" i="1" a="1"/>
  <c r="ABZ61" i="1" s="1"/>
  <c r="ABZ89" i="1" a="1"/>
  <c r="ABZ89" i="1" s="1"/>
  <c r="ABZ106" i="1" a="1"/>
  <c r="ABZ106" i="1" s="1"/>
  <c r="ABZ62" i="1" a="1"/>
  <c r="ABZ62" i="1" s="1"/>
  <c r="ABZ88" i="1" a="1"/>
  <c r="ABZ88" i="1" s="1"/>
  <c r="ABZ96" i="1" a="1"/>
  <c r="ABZ96" i="1" s="1"/>
  <c r="ABZ63" i="1" a="1"/>
  <c r="ABZ63" i="1" s="1"/>
  <c r="ABZ84" i="1" a="1"/>
  <c r="ABZ84" i="1" s="1"/>
  <c r="ABZ95" i="1" a="1"/>
  <c r="ABZ95" i="1" s="1"/>
  <c r="ABZ64" i="1" a="1"/>
  <c r="ABZ64" i="1" s="1"/>
  <c r="ABZ85" i="1" a="1"/>
  <c r="ABZ85" i="1" s="1"/>
  <c r="ABZ47" i="1" a="1"/>
  <c r="ABZ47" i="1" s="1"/>
  <c r="ABZ65" i="1" a="1"/>
  <c r="ABZ65" i="1" s="1"/>
  <c r="ABZ73" i="1" a="1"/>
  <c r="ABZ73" i="1" s="1"/>
  <c r="ABZ100" i="1" a="1"/>
  <c r="ABZ100" i="1" s="1"/>
  <c r="ABZ107" i="1" a="1"/>
  <c r="ABZ107" i="1" s="1"/>
  <c r="ABZ55" i="1" a="1"/>
  <c r="ABZ55" i="1" s="1"/>
  <c r="ABZ76" i="1" a="1"/>
  <c r="ABZ76" i="1" s="1"/>
  <c r="ABZ77" i="1" a="1"/>
  <c r="ABZ77" i="1" s="1"/>
  <c r="ABZ58" i="1" a="1"/>
  <c r="ABZ58" i="1" s="1"/>
  <c r="ABZ93" i="1" a="1"/>
  <c r="ABZ93" i="1" s="1"/>
  <c r="ABZ98" i="1" a="1"/>
  <c r="ABZ98" i="1" s="1"/>
  <c r="ABZ66" i="1" a="1"/>
  <c r="ABZ66" i="1" s="1"/>
  <c r="ABZ39" i="1" a="1"/>
  <c r="ABZ39" i="1" s="1"/>
  <c r="ABZ48" i="1" a="1"/>
  <c r="ABZ48" i="1" s="1"/>
  <c r="ABZ67" i="1" a="1"/>
  <c r="ABZ67" i="1" s="1"/>
  <c r="ABZ45" i="1" a="1"/>
  <c r="ABZ45" i="1" s="1"/>
  <c r="ABZ97" i="1" a="1"/>
  <c r="ABZ97" i="1" s="1"/>
  <c r="ABZ68" i="1" a="1"/>
  <c r="ABZ68" i="1" s="1"/>
  <c r="ABZ87" i="1" a="1"/>
  <c r="ABZ87" i="1" s="1"/>
  <c r="ABZ49" i="1" a="1"/>
  <c r="ABZ49" i="1" s="1"/>
  <c r="ABZ69" i="1" a="1"/>
  <c r="ABZ69" i="1" s="1"/>
  <c r="ABZ86" i="1" a="1"/>
  <c r="ABZ86" i="1" s="1"/>
  <c r="ABZ50" i="1" a="1"/>
  <c r="ABZ50" i="1" s="1"/>
  <c r="ABZ70" i="1" a="1"/>
  <c r="ABZ70" i="1" s="1"/>
  <c r="ABZ82" i="1" a="1"/>
  <c r="ABZ82" i="1" s="1"/>
  <c r="ABZ51" i="1" a="1"/>
  <c r="ABZ51" i="1" s="1"/>
  <c r="ABZ71" i="1" a="1"/>
  <c r="ABZ71" i="1" s="1"/>
  <c r="ABZ83" i="1" a="1"/>
  <c r="ABZ83" i="1" s="1"/>
  <c r="ABZ52" i="1" a="1"/>
  <c r="ABZ52" i="1" s="1"/>
  <c r="ABZ72" i="1" a="1"/>
  <c r="ABZ72" i="1" s="1"/>
  <c r="ABZ46" i="1" a="1"/>
  <c r="ABZ46" i="1" s="1"/>
  <c r="ABZ53" i="1" a="1"/>
  <c r="ABZ53" i="1" s="1"/>
  <c r="ABZ54" i="1" a="1"/>
  <c r="ABZ54" i="1" s="1"/>
  <c r="ABZ74" i="1" a="1"/>
  <c r="ABZ74" i="1" s="1"/>
  <c r="ABZ75" i="1" a="1"/>
  <c r="ABZ75" i="1" s="1"/>
  <c r="ABZ40" i="1" a="1"/>
  <c r="ABZ40" i="1" s="1"/>
  <c r="ABZ56" i="1" a="1"/>
  <c r="ABZ56" i="1" s="1"/>
  <c r="ABZ41" i="1" a="1"/>
  <c r="ABZ41" i="1" s="1"/>
  <c r="ABZ57" i="1" a="1"/>
  <c r="ABZ57" i="1" s="1"/>
  <c r="ABZ99" i="1" a="1"/>
  <c r="ABZ99" i="1" s="1"/>
  <c r="ABZ78" i="1" a="1"/>
  <c r="ABZ78" i="1" s="1"/>
  <c r="H605" i="4"/>
  <c r="U605" i="4" s="1"/>
  <c r="I606" i="4"/>
  <c r="G556" i="4"/>
  <c r="P543" i="4"/>
  <c r="C544" i="4"/>
  <c r="B544" i="4" s="1"/>
  <c r="D608" i="4"/>
  <c r="Q608" i="4" s="1"/>
  <c r="F608" i="4"/>
  <c r="E608" i="4"/>
  <c r="R608" i="4" s="1"/>
  <c r="V544" i="4"/>
  <c r="S527" i="4"/>
  <c r="A609" i="4"/>
  <c r="ACB26" i="1" l="1"/>
  <c r="ACA40" i="1" a="1"/>
  <c r="ACA40" i="1" s="1"/>
  <c r="ACA59" i="1" a="1"/>
  <c r="ACA59" i="1" s="1"/>
  <c r="ACA99" i="1" a="1"/>
  <c r="ACA99" i="1" s="1"/>
  <c r="ACA60" i="1" a="1"/>
  <c r="ACA60" i="1" s="1"/>
  <c r="ACA104" i="1" a="1"/>
  <c r="ACA104" i="1" s="1"/>
  <c r="ACA106" i="1" a="1"/>
  <c r="ACA106" i="1" s="1"/>
  <c r="ACA61" i="1" a="1"/>
  <c r="ACA61" i="1" s="1"/>
  <c r="ACA105" i="1" a="1"/>
  <c r="ACA105" i="1" s="1"/>
  <c r="ACA87" i="1" a="1"/>
  <c r="ACA87" i="1" s="1"/>
  <c r="ACA96" i="1" a="1"/>
  <c r="ACA96" i="1" s="1"/>
  <c r="ACA86" i="1" a="1"/>
  <c r="ACA86" i="1" s="1"/>
  <c r="ACA64" i="1" a="1"/>
  <c r="ACA64" i="1" s="1"/>
  <c r="ACA95" i="1" a="1"/>
  <c r="ACA95" i="1" s="1"/>
  <c r="ACA66" i="1" a="1"/>
  <c r="ACA66" i="1" s="1"/>
  <c r="ACA85" i="1" a="1"/>
  <c r="ACA85" i="1" s="1"/>
  <c r="ACA82" i="1" a="1"/>
  <c r="ACA82" i="1" s="1"/>
  <c r="ACA68" i="1" a="1"/>
  <c r="ACA68" i="1" s="1"/>
  <c r="ACA69" i="1" a="1"/>
  <c r="ACA69" i="1" s="1"/>
  <c r="ACA83" i="1" a="1"/>
  <c r="ACA83" i="1" s="1"/>
  <c r="ACA50" i="1" a="1"/>
  <c r="ACA50" i="1" s="1"/>
  <c r="ACA70" i="1" a="1"/>
  <c r="ACA70" i="1" s="1"/>
  <c r="ACA51" i="1" a="1"/>
  <c r="ACA51" i="1" s="1"/>
  <c r="ACA88" i="1" a="1"/>
  <c r="ACA88" i="1" s="1"/>
  <c r="ACA52" i="1" a="1"/>
  <c r="ACA52" i="1" s="1"/>
  <c r="ACA108" i="1" a="1"/>
  <c r="ACA108" i="1" s="1"/>
  <c r="ACA53" i="1" a="1"/>
  <c r="ACA53" i="1" s="1"/>
  <c r="ACA54" i="1" a="1"/>
  <c r="ACA54" i="1" s="1"/>
  <c r="ACA55" i="1" a="1"/>
  <c r="ACA55" i="1" s="1"/>
  <c r="ACA56" i="1" a="1"/>
  <c r="ACA56" i="1" s="1"/>
  <c r="ACA57" i="1" a="1"/>
  <c r="ACA57" i="1" s="1"/>
  <c r="ACA78" i="1" a="1"/>
  <c r="ACA78" i="1" s="1"/>
  <c r="ACA4" i="1"/>
  <c r="ACA89" i="1" a="1"/>
  <c r="ACA89" i="1" s="1"/>
  <c r="ACA62" i="1" a="1"/>
  <c r="ACA62" i="1" s="1"/>
  <c r="ACA63" i="1" a="1"/>
  <c r="ACA63" i="1" s="1"/>
  <c r="ACA47" i="1" a="1"/>
  <c r="ACA47" i="1" s="1"/>
  <c r="ACA84" i="1" a="1"/>
  <c r="ACA84" i="1" s="1"/>
  <c r="ACA65" i="1" a="1"/>
  <c r="ACA65" i="1" s="1"/>
  <c r="ACA45" i="1" a="1"/>
  <c r="ACA45" i="1" s="1"/>
  <c r="ACA98" i="1" a="1"/>
  <c r="ACA98" i="1" s="1"/>
  <c r="ACA48" i="1" a="1"/>
  <c r="ACA48" i="1" s="1"/>
  <c r="ACA67" i="1" a="1"/>
  <c r="ACA67" i="1" s="1"/>
  <c r="ACA97" i="1" a="1"/>
  <c r="ACA97" i="1" s="1"/>
  <c r="ACA39" i="1" a="1"/>
  <c r="ACA39" i="1" s="1"/>
  <c r="ACA49" i="1" a="1"/>
  <c r="ACA49" i="1" s="1"/>
  <c r="ACA93" i="1" a="1"/>
  <c r="ACA93" i="1" s="1"/>
  <c r="ACA71" i="1" a="1"/>
  <c r="ACA71" i="1" s="1"/>
  <c r="ACA72" i="1" a="1"/>
  <c r="ACA72" i="1" s="1"/>
  <c r="ACA73" i="1" a="1"/>
  <c r="ACA73" i="1" s="1"/>
  <c r="ACA46" i="1" a="1"/>
  <c r="ACA46" i="1" s="1"/>
  <c r="ACA74" i="1" a="1"/>
  <c r="ACA74" i="1" s="1"/>
  <c r="ACA94" i="1" a="1"/>
  <c r="ACA94" i="1" s="1"/>
  <c r="ACA75" i="1" a="1"/>
  <c r="ACA75" i="1" s="1"/>
  <c r="ACA107" i="1" a="1"/>
  <c r="ACA107" i="1" s="1"/>
  <c r="ACA76" i="1" a="1"/>
  <c r="ACA76" i="1" s="1"/>
  <c r="ACA100" i="1" a="1"/>
  <c r="ACA100" i="1" s="1"/>
  <c r="ACA77" i="1" a="1"/>
  <c r="ACA77" i="1" s="1"/>
  <c r="ACA41" i="1" a="1"/>
  <c r="ACA41" i="1" s="1"/>
  <c r="ACA58" i="1" a="1"/>
  <c r="ACA58" i="1" s="1"/>
  <c r="G557" i="4"/>
  <c r="H606" i="4"/>
  <c r="U606" i="4" s="1"/>
  <c r="I607" i="4"/>
  <c r="P544" i="4"/>
  <c r="C545" i="4"/>
  <c r="B545" i="4" s="1"/>
  <c r="F609" i="4"/>
  <c r="E609" i="4"/>
  <c r="R609" i="4" s="1"/>
  <c r="D609" i="4"/>
  <c r="Q609" i="4" s="1"/>
  <c r="V545" i="4"/>
  <c r="S528" i="4"/>
  <c r="A610" i="4"/>
  <c r="ACB4" i="1" l="1"/>
  <c r="ACB100" i="1" a="1"/>
  <c r="ACB100" i="1" s="1"/>
  <c r="ACB59" i="1" a="1"/>
  <c r="ACB59" i="1" s="1"/>
  <c r="ACC26" i="1"/>
  <c r="ACB94" i="1" a="1"/>
  <c r="ACB94" i="1" s="1"/>
  <c r="ACB60" i="1" a="1"/>
  <c r="ACB60" i="1" s="1"/>
  <c r="ACB89" i="1" a="1"/>
  <c r="ACB89" i="1" s="1"/>
  <c r="ACB99" i="1" a="1"/>
  <c r="ACB99" i="1" s="1"/>
  <c r="ACB61" i="1" a="1"/>
  <c r="ACB61" i="1" s="1"/>
  <c r="ACB104" i="1" a="1"/>
  <c r="ACB104" i="1" s="1"/>
  <c r="ACB106" i="1" a="1"/>
  <c r="ACB106" i="1" s="1"/>
  <c r="ACB62" i="1" a="1"/>
  <c r="ACB62" i="1" s="1"/>
  <c r="ACB84" i="1" a="1"/>
  <c r="ACB84" i="1" s="1"/>
  <c r="ACB96" i="1" a="1"/>
  <c r="ACB96" i="1" s="1"/>
  <c r="ACB63" i="1" a="1"/>
  <c r="ACB63" i="1" s="1"/>
  <c r="ACB39" i="1" a="1"/>
  <c r="ACB39" i="1" s="1"/>
  <c r="ACB47" i="1" a="1"/>
  <c r="ACB47" i="1" s="1"/>
  <c r="ACB64" i="1" a="1"/>
  <c r="ACB64" i="1" s="1"/>
  <c r="ACB83" i="1" a="1"/>
  <c r="ACB83" i="1" s="1"/>
  <c r="ACB95" i="1" a="1"/>
  <c r="ACB95" i="1" s="1"/>
  <c r="ACB65" i="1" a="1"/>
  <c r="ACB65" i="1" s="1"/>
  <c r="ACB105" i="1" a="1"/>
  <c r="ACB105" i="1" s="1"/>
  <c r="ACB41" i="1" a="1"/>
  <c r="ACB41" i="1" s="1"/>
  <c r="ACB54" i="1" a="1"/>
  <c r="ACB54" i="1" s="1"/>
  <c r="ACB55" i="1" a="1"/>
  <c r="ACB55" i="1" s="1"/>
  <c r="ACB76" i="1" a="1"/>
  <c r="ACB76" i="1" s="1"/>
  <c r="ACB40" i="1" a="1"/>
  <c r="ACB40" i="1" s="1"/>
  <c r="ACB77" i="1" a="1"/>
  <c r="ACB77" i="1" s="1"/>
  <c r="ACB78" i="1" a="1"/>
  <c r="ACB78" i="1" s="1"/>
  <c r="ACB86" i="1" a="1"/>
  <c r="ACB86" i="1" s="1"/>
  <c r="ACB48" i="1" a="1"/>
  <c r="ACB48" i="1" s="1"/>
  <c r="ACB66" i="1" a="1"/>
  <c r="ACB66" i="1" s="1"/>
  <c r="ACB88" i="1" a="1"/>
  <c r="ACB88" i="1" s="1"/>
  <c r="ACB98" i="1" a="1"/>
  <c r="ACB98" i="1" s="1"/>
  <c r="ACB67" i="1" a="1"/>
  <c r="ACB67" i="1" s="1"/>
  <c r="ACB45" i="1" a="1"/>
  <c r="ACB45" i="1" s="1"/>
  <c r="ACB97" i="1" a="1"/>
  <c r="ACB97" i="1" s="1"/>
  <c r="ACB68" i="1" a="1"/>
  <c r="ACB68" i="1" s="1"/>
  <c r="ACB87" i="1" a="1"/>
  <c r="ACB87" i="1" s="1"/>
  <c r="ACB49" i="1" a="1"/>
  <c r="ACB49" i="1" s="1"/>
  <c r="ACB69" i="1" a="1"/>
  <c r="ACB69" i="1" s="1"/>
  <c r="ACB82" i="1" a="1"/>
  <c r="ACB82" i="1" s="1"/>
  <c r="ACB50" i="1" a="1"/>
  <c r="ACB50" i="1" s="1"/>
  <c r="ACB70" i="1" a="1"/>
  <c r="ACB70" i="1" s="1"/>
  <c r="ACB93" i="1" a="1"/>
  <c r="ACB93" i="1" s="1"/>
  <c r="ACB51" i="1" a="1"/>
  <c r="ACB51" i="1" s="1"/>
  <c r="ACB71" i="1" a="1"/>
  <c r="ACB71" i="1" s="1"/>
  <c r="ACB85" i="1" a="1"/>
  <c r="ACB85" i="1" s="1"/>
  <c r="ACB52" i="1" a="1"/>
  <c r="ACB52" i="1" s="1"/>
  <c r="ACB72" i="1" a="1"/>
  <c r="ACB72" i="1" s="1"/>
  <c r="ACB53" i="1" a="1"/>
  <c r="ACB53" i="1" s="1"/>
  <c r="ACB73" i="1" a="1"/>
  <c r="ACB73" i="1" s="1"/>
  <c r="ACB74" i="1" a="1"/>
  <c r="ACB74" i="1" s="1"/>
  <c r="ACB46" i="1" a="1"/>
  <c r="ACB46" i="1" s="1"/>
  <c r="ACB75" i="1" a="1"/>
  <c r="ACB75" i="1" s="1"/>
  <c r="ACB107" i="1" a="1"/>
  <c r="ACB107" i="1" s="1"/>
  <c r="ACB56" i="1" a="1"/>
  <c r="ACB56" i="1" s="1"/>
  <c r="ACB57" i="1" a="1"/>
  <c r="ACB57" i="1" s="1"/>
  <c r="ACB108" i="1" a="1"/>
  <c r="ACB108" i="1" s="1"/>
  <c r="ACB58" i="1" a="1"/>
  <c r="ACB58" i="1" s="1"/>
  <c r="H607" i="4"/>
  <c r="U607" i="4" s="1"/>
  <c r="I608" i="4"/>
  <c r="G558" i="4"/>
  <c r="P545" i="4"/>
  <c r="C546" i="4"/>
  <c r="B546" i="4" s="1"/>
  <c r="F610" i="4"/>
  <c r="E610" i="4"/>
  <c r="R610" i="4" s="1"/>
  <c r="D610" i="4"/>
  <c r="Q610" i="4" s="1"/>
  <c r="V546" i="4"/>
  <c r="S529" i="4"/>
  <c r="A611" i="4"/>
  <c r="ACD26" i="1" l="1"/>
  <c r="ACC94" i="1" a="1"/>
  <c r="ACC94" i="1" s="1"/>
  <c r="ACC59" i="1" a="1"/>
  <c r="ACC59" i="1" s="1"/>
  <c r="ACC4" i="1"/>
  <c r="ACC105" i="1" a="1"/>
  <c r="ACC105" i="1" s="1"/>
  <c r="ACC60" i="1" a="1"/>
  <c r="ACC60" i="1" s="1"/>
  <c r="ACC104" i="1" a="1"/>
  <c r="ACC104" i="1" s="1"/>
  <c r="ACC41" i="1" a="1"/>
  <c r="ACC41" i="1" s="1"/>
  <c r="ACC61" i="1" a="1"/>
  <c r="ACC61" i="1" s="1"/>
  <c r="ACC89" i="1" a="1"/>
  <c r="ACC89" i="1" s="1"/>
  <c r="ACC46" i="1" a="1"/>
  <c r="ACC46" i="1" s="1"/>
  <c r="ACC62" i="1" a="1"/>
  <c r="ACC62" i="1" s="1"/>
  <c r="ACC84" i="1" a="1"/>
  <c r="ACC84" i="1" s="1"/>
  <c r="ACC47" i="1" a="1"/>
  <c r="ACC47" i="1" s="1"/>
  <c r="ACC63" i="1" a="1"/>
  <c r="ACC63" i="1" s="1"/>
  <c r="ACC86" i="1" a="1"/>
  <c r="ACC86" i="1" s="1"/>
  <c r="ACC95" i="1" a="1"/>
  <c r="ACC95" i="1" s="1"/>
  <c r="ACC64" i="1" a="1"/>
  <c r="ACC64" i="1" s="1"/>
  <c r="ACC82" i="1" a="1"/>
  <c r="ACC82" i="1" s="1"/>
  <c r="ACC96" i="1" a="1"/>
  <c r="ACC96" i="1" s="1"/>
  <c r="ACC65" i="1" a="1"/>
  <c r="ACC65" i="1" s="1"/>
  <c r="ACC53" i="1" a="1"/>
  <c r="ACC53" i="1" s="1"/>
  <c r="ACC40" i="1" a="1"/>
  <c r="ACC40" i="1" s="1"/>
  <c r="ACC74" i="1" a="1"/>
  <c r="ACC74" i="1" s="1"/>
  <c r="ACC99" i="1" a="1"/>
  <c r="ACC99" i="1" s="1"/>
  <c r="ACC55" i="1" a="1"/>
  <c r="ACC55" i="1" s="1"/>
  <c r="ACC56" i="1" a="1"/>
  <c r="ACC56" i="1" s="1"/>
  <c r="ACC106" i="1" a="1"/>
  <c r="ACC106" i="1" s="1"/>
  <c r="ACC57" i="1" a="1"/>
  <c r="ACC57" i="1" s="1"/>
  <c r="ACC58" i="1" a="1"/>
  <c r="ACC58" i="1" s="1"/>
  <c r="ACC85" i="1" a="1"/>
  <c r="ACC85" i="1" s="1"/>
  <c r="ACC97" i="1" a="1"/>
  <c r="ACC97" i="1" s="1"/>
  <c r="ACC66" i="1" a="1"/>
  <c r="ACC66" i="1" s="1"/>
  <c r="ACC45" i="1" a="1"/>
  <c r="ACC45" i="1" s="1"/>
  <c r="ACC48" i="1" a="1"/>
  <c r="ACC48" i="1" s="1"/>
  <c r="ACC67" i="1" a="1"/>
  <c r="ACC67" i="1" s="1"/>
  <c r="ACC39" i="1" a="1"/>
  <c r="ACC39" i="1" s="1"/>
  <c r="ACC98" i="1" a="1"/>
  <c r="ACC98" i="1" s="1"/>
  <c r="ACC68" i="1" a="1"/>
  <c r="ACC68" i="1" s="1"/>
  <c r="ACC93" i="1" a="1"/>
  <c r="ACC93" i="1" s="1"/>
  <c r="ACC49" i="1" a="1"/>
  <c r="ACC49" i="1" s="1"/>
  <c r="ACC69" i="1" a="1"/>
  <c r="ACC69" i="1" s="1"/>
  <c r="ACC88" i="1" a="1"/>
  <c r="ACC88" i="1" s="1"/>
  <c r="ACC50" i="1" a="1"/>
  <c r="ACC50" i="1" s="1"/>
  <c r="ACC70" i="1" a="1"/>
  <c r="ACC70" i="1" s="1"/>
  <c r="ACC87" i="1" a="1"/>
  <c r="ACC87" i="1" s="1"/>
  <c r="ACC51" i="1" a="1"/>
  <c r="ACC51" i="1" s="1"/>
  <c r="ACC71" i="1" a="1"/>
  <c r="ACC71" i="1" s="1"/>
  <c r="ACC83" i="1" a="1"/>
  <c r="ACC83" i="1" s="1"/>
  <c r="ACC52" i="1" a="1"/>
  <c r="ACC52" i="1" s="1"/>
  <c r="ACC72" i="1" a="1"/>
  <c r="ACC72" i="1" s="1"/>
  <c r="ACC107" i="1" a="1"/>
  <c r="ACC107" i="1" s="1"/>
  <c r="ACC73" i="1" a="1"/>
  <c r="ACC73" i="1" s="1"/>
  <c r="ACC54" i="1" a="1"/>
  <c r="ACC54" i="1" s="1"/>
  <c r="ACC75" i="1" a="1"/>
  <c r="ACC75" i="1" s="1"/>
  <c r="ACC108" i="1" a="1"/>
  <c r="ACC108" i="1" s="1"/>
  <c r="ACC76" i="1" a="1"/>
  <c r="ACC76" i="1" s="1"/>
  <c r="ACC77" i="1" a="1"/>
  <c r="ACC77" i="1" s="1"/>
  <c r="ACC100" i="1" a="1"/>
  <c r="ACC100" i="1" s="1"/>
  <c r="ACC78" i="1" a="1"/>
  <c r="ACC78" i="1" s="1"/>
  <c r="G559" i="4"/>
  <c r="H608" i="4"/>
  <c r="U608" i="4" s="1"/>
  <c r="I609" i="4"/>
  <c r="P546" i="4"/>
  <c r="C547" i="4"/>
  <c r="B547" i="4" s="1"/>
  <c r="F611" i="4"/>
  <c r="E611" i="4"/>
  <c r="R611" i="4" s="1"/>
  <c r="D611" i="4"/>
  <c r="Q611" i="4" s="1"/>
  <c r="V547" i="4"/>
  <c r="S530" i="4"/>
  <c r="A612" i="4"/>
  <c r="ACD4" i="1" l="1"/>
  <c r="ACD107" i="1" a="1"/>
  <c r="ACD107" i="1" s="1"/>
  <c r="ACD59" i="1" a="1"/>
  <c r="ACD59" i="1" s="1"/>
  <c r="ACE26" i="1"/>
  <c r="ACD100" i="1" a="1"/>
  <c r="ACD100" i="1" s="1"/>
  <c r="ACD60" i="1" a="1"/>
  <c r="ACD60" i="1" s="1"/>
  <c r="ACD104" i="1" a="1"/>
  <c r="ACD104" i="1" s="1"/>
  <c r="ACD94" i="1" a="1"/>
  <c r="ACD94" i="1" s="1"/>
  <c r="ACD61" i="1" a="1"/>
  <c r="ACD61" i="1" s="1"/>
  <c r="ACD89" i="1" a="1"/>
  <c r="ACD89" i="1" s="1"/>
  <c r="ACD105" i="1" a="1"/>
  <c r="ACD105" i="1" s="1"/>
  <c r="ACD62" i="1" a="1"/>
  <c r="ACD62" i="1" s="1"/>
  <c r="ACD83" i="1" a="1"/>
  <c r="ACD83" i="1" s="1"/>
  <c r="ACD47" i="1" a="1"/>
  <c r="ACD47" i="1" s="1"/>
  <c r="ACD63" i="1" a="1"/>
  <c r="ACD63" i="1" s="1"/>
  <c r="ACD88" i="1" a="1"/>
  <c r="ACD88" i="1" s="1"/>
  <c r="ACD96" i="1" a="1"/>
  <c r="ACD96" i="1" s="1"/>
  <c r="ACD64" i="1" a="1"/>
  <c r="ACD64" i="1" s="1"/>
  <c r="ACD95" i="1" a="1"/>
  <c r="ACD95" i="1" s="1"/>
  <c r="ACD48" i="1" a="1"/>
  <c r="ACD48" i="1" s="1"/>
  <c r="ACD67" i="1" a="1"/>
  <c r="ACD67" i="1" s="1"/>
  <c r="ACD39" i="1" a="1"/>
  <c r="ACD39" i="1" s="1"/>
  <c r="ACD98" i="1" a="1"/>
  <c r="ACD98" i="1" s="1"/>
  <c r="ACD68" i="1" a="1"/>
  <c r="ACD68" i="1" s="1"/>
  <c r="ACD51" i="1" a="1"/>
  <c r="ACD51" i="1" s="1"/>
  <c r="ACD85" i="1" a="1"/>
  <c r="ACD85" i="1" s="1"/>
  <c r="ACD72" i="1" a="1"/>
  <c r="ACD72" i="1" s="1"/>
  <c r="ACD99" i="1" a="1"/>
  <c r="ACD99" i="1" s="1"/>
  <c r="ACD73" i="1" a="1"/>
  <c r="ACD73" i="1" s="1"/>
  <c r="ACD40" i="1" a="1"/>
  <c r="ACD40" i="1" s="1"/>
  <c r="ACD74" i="1" a="1"/>
  <c r="ACD74" i="1" s="1"/>
  <c r="ACD108" i="1" a="1"/>
  <c r="ACD108" i="1" s="1"/>
  <c r="ACD75" i="1" a="1"/>
  <c r="ACD75" i="1" s="1"/>
  <c r="ACD56" i="1" a="1"/>
  <c r="ACD56" i="1" s="1"/>
  <c r="ACD57" i="1" a="1"/>
  <c r="ACD57" i="1" s="1"/>
  <c r="ACD58" i="1" a="1"/>
  <c r="ACD58" i="1" s="1"/>
  <c r="ACD84" i="1" a="1"/>
  <c r="ACD84" i="1" s="1"/>
  <c r="ACD93" i="1" a="1"/>
  <c r="ACD93" i="1" s="1"/>
  <c r="ACD87" i="1" a="1"/>
  <c r="ACD87" i="1" s="1"/>
  <c r="ACD69" i="1" a="1"/>
  <c r="ACD69" i="1" s="1"/>
  <c r="ACD50" i="1" a="1"/>
  <c r="ACD50" i="1" s="1"/>
  <c r="ACD45" i="1" a="1"/>
  <c r="ACD45" i="1" s="1"/>
  <c r="ACD71" i="1" a="1"/>
  <c r="ACD71" i="1" s="1"/>
  <c r="ACD52" i="1" a="1"/>
  <c r="ACD52" i="1" s="1"/>
  <c r="ACD53" i="1" a="1"/>
  <c r="ACD53" i="1" s="1"/>
  <c r="ACD54" i="1" a="1"/>
  <c r="ACD54" i="1" s="1"/>
  <c r="ACD55" i="1" a="1"/>
  <c r="ACD55" i="1" s="1"/>
  <c r="ACD106" i="1" a="1"/>
  <c r="ACD106" i="1" s="1"/>
  <c r="ACD76" i="1" a="1"/>
  <c r="ACD76" i="1" s="1"/>
  <c r="ACD41" i="1" a="1"/>
  <c r="ACD41" i="1" s="1"/>
  <c r="ACD65" i="1" a="1"/>
  <c r="ACD65" i="1" s="1"/>
  <c r="ACD66" i="1" a="1"/>
  <c r="ACD66" i="1" s="1"/>
  <c r="ACD97" i="1" a="1"/>
  <c r="ACD97" i="1" s="1"/>
  <c r="ACD82" i="1" a="1"/>
  <c r="ACD82" i="1" s="1"/>
  <c r="ACD49" i="1" a="1"/>
  <c r="ACD49" i="1" s="1"/>
  <c r="ACD86" i="1" a="1"/>
  <c r="ACD86" i="1" s="1"/>
  <c r="ACD70" i="1" a="1"/>
  <c r="ACD70" i="1" s="1"/>
  <c r="ACD77" i="1" a="1"/>
  <c r="ACD77" i="1" s="1"/>
  <c r="ACD46" i="1" a="1"/>
  <c r="ACD46" i="1" s="1"/>
  <c r="ACD78" i="1" a="1"/>
  <c r="ACD78" i="1" s="1"/>
  <c r="H609" i="4"/>
  <c r="U609" i="4" s="1"/>
  <c r="I610" i="4"/>
  <c r="G560" i="4"/>
  <c r="P547" i="4"/>
  <c r="C548" i="4"/>
  <c r="B548" i="4" s="1"/>
  <c r="F612" i="4"/>
  <c r="E612" i="4"/>
  <c r="R612" i="4" s="1"/>
  <c r="D612" i="4"/>
  <c r="Q612" i="4" s="1"/>
  <c r="V548" i="4"/>
  <c r="S531" i="4"/>
  <c r="A613" i="4"/>
  <c r="ACE4" i="1" l="1"/>
  <c r="ACE106" i="1" a="1"/>
  <c r="ACE106" i="1" s="1"/>
  <c r="ACE59" i="1" a="1"/>
  <c r="ACE59" i="1" s="1"/>
  <c r="ACE89" i="1" a="1"/>
  <c r="ACE89" i="1" s="1"/>
  <c r="ACE61" i="1" a="1"/>
  <c r="ACE61" i="1" s="1"/>
  <c r="ACE93" i="1" a="1"/>
  <c r="ACE93" i="1" s="1"/>
  <c r="ACE98" i="1" a="1"/>
  <c r="ACE98" i="1" s="1"/>
  <c r="ACE49" i="1" a="1"/>
  <c r="ACE49" i="1" s="1"/>
  <c r="ACE70" i="1" a="1"/>
  <c r="ACE70" i="1" s="1"/>
  <c r="ACE84" i="1" a="1"/>
  <c r="ACE84" i="1" s="1"/>
  <c r="ACE107" i="1" a="1"/>
  <c r="ACE107" i="1" s="1"/>
  <c r="ACE75" i="1" a="1"/>
  <c r="ACE75" i="1" s="1"/>
  <c r="ACE56" i="1" a="1"/>
  <c r="ACE56" i="1" s="1"/>
  <c r="ACE108" i="1" a="1"/>
  <c r="ACE108" i="1" s="1"/>
  <c r="ACE58" i="1" a="1"/>
  <c r="ACE58" i="1" s="1"/>
  <c r="ACF26" i="1"/>
  <c r="ACE41" i="1" a="1"/>
  <c r="ACE41" i="1" s="1"/>
  <c r="ACE60" i="1" a="1"/>
  <c r="ACE60" i="1" s="1"/>
  <c r="ACE100" i="1" a="1"/>
  <c r="ACE100" i="1" s="1"/>
  <c r="ACE62" i="1" a="1"/>
  <c r="ACE62" i="1" s="1"/>
  <c r="ACE83" i="1" a="1"/>
  <c r="ACE83" i="1" s="1"/>
  <c r="ACE63" i="1" a="1"/>
  <c r="ACE63" i="1" s="1"/>
  <c r="ACE39" i="1" a="1"/>
  <c r="ACE39" i="1" s="1"/>
  <c r="ACE64" i="1" a="1"/>
  <c r="ACE64" i="1" s="1"/>
  <c r="ACE95" i="1" a="1"/>
  <c r="ACE95" i="1" s="1"/>
  <c r="ACE97" i="1" a="1"/>
  <c r="ACE97" i="1" s="1"/>
  <c r="ACE85" i="1" a="1"/>
  <c r="ACE85" i="1" s="1"/>
  <c r="ACE86" i="1" a="1"/>
  <c r="ACE86" i="1" s="1"/>
  <c r="ACE48" i="1" a="1"/>
  <c r="ACE48" i="1" s="1"/>
  <c r="ACE88" i="1" a="1"/>
  <c r="ACE88" i="1" s="1"/>
  <c r="ACE50" i="1" a="1"/>
  <c r="ACE50" i="1" s="1"/>
  <c r="ACE87" i="1" a="1"/>
  <c r="ACE87" i="1" s="1"/>
  <c r="ACE71" i="1" a="1"/>
  <c r="ACE71" i="1" s="1"/>
  <c r="ACE72" i="1" a="1"/>
  <c r="ACE72" i="1" s="1"/>
  <c r="ACE40" i="1" a="1"/>
  <c r="ACE40" i="1" s="1"/>
  <c r="ACE73" i="1" a="1"/>
  <c r="ACE73" i="1" s="1"/>
  <c r="ACE54" i="1" a="1"/>
  <c r="ACE54" i="1" s="1"/>
  <c r="ACE55" i="1" a="1"/>
  <c r="ACE55" i="1" s="1"/>
  <c r="ACE46" i="1" a="1"/>
  <c r="ACE46" i="1" s="1"/>
  <c r="ACE77" i="1" a="1"/>
  <c r="ACE77" i="1" s="1"/>
  <c r="ACE78" i="1" a="1"/>
  <c r="ACE78" i="1" s="1"/>
  <c r="ACE94" i="1" a="1"/>
  <c r="ACE94" i="1" s="1"/>
  <c r="ACE104" i="1" a="1"/>
  <c r="ACE104" i="1" s="1"/>
  <c r="ACE47" i="1" a="1"/>
  <c r="ACE47" i="1" s="1"/>
  <c r="ACE96" i="1" a="1"/>
  <c r="ACE96" i="1" s="1"/>
  <c r="ACE65" i="1" a="1"/>
  <c r="ACE65" i="1" s="1"/>
  <c r="ACE45" i="1" a="1"/>
  <c r="ACE45" i="1" s="1"/>
  <c r="ACE66" i="1" a="1"/>
  <c r="ACE66" i="1" s="1"/>
  <c r="ACE67" i="1" a="1"/>
  <c r="ACE67" i="1" s="1"/>
  <c r="ACE68" i="1" a="1"/>
  <c r="ACE68" i="1" s="1"/>
  <c r="ACE69" i="1" a="1"/>
  <c r="ACE69" i="1" s="1"/>
  <c r="ACE82" i="1" a="1"/>
  <c r="ACE82" i="1" s="1"/>
  <c r="ACE51" i="1" a="1"/>
  <c r="ACE51" i="1" s="1"/>
  <c r="ACE52" i="1" a="1"/>
  <c r="ACE52" i="1" s="1"/>
  <c r="ACE53" i="1" a="1"/>
  <c r="ACE53" i="1" s="1"/>
  <c r="ACE74" i="1" a="1"/>
  <c r="ACE74" i="1" s="1"/>
  <c r="ACE105" i="1" a="1"/>
  <c r="ACE105" i="1" s="1"/>
  <c r="ACE76" i="1" a="1"/>
  <c r="ACE76" i="1" s="1"/>
  <c r="ACE57" i="1" a="1"/>
  <c r="ACE57" i="1" s="1"/>
  <c r="ACE99" i="1" a="1"/>
  <c r="ACE99" i="1" s="1"/>
  <c r="G561" i="4"/>
  <c r="H610" i="4"/>
  <c r="U610" i="4" s="1"/>
  <c r="I611" i="4"/>
  <c r="P548" i="4"/>
  <c r="C549" i="4"/>
  <c r="B549" i="4" s="1"/>
  <c r="E613" i="4"/>
  <c r="R613" i="4" s="1"/>
  <c r="D613" i="4"/>
  <c r="Q613" i="4" s="1"/>
  <c r="F613" i="4"/>
  <c r="V549" i="4"/>
  <c r="S532" i="4"/>
  <c r="A614" i="4"/>
  <c r="ACF4" i="1" l="1"/>
  <c r="ACF40" i="1" a="1"/>
  <c r="ACF40" i="1" s="1"/>
  <c r="ACF59" i="1" a="1"/>
  <c r="ACF59" i="1" s="1"/>
  <c r="ACF61" i="1" a="1"/>
  <c r="ACF61" i="1" s="1"/>
  <c r="ACF63" i="1" a="1"/>
  <c r="ACF63" i="1" s="1"/>
  <c r="ACF64" i="1" a="1"/>
  <c r="ACF64" i="1" s="1"/>
  <c r="ACF95" i="1" a="1"/>
  <c r="ACF95" i="1" s="1"/>
  <c r="ACF48" i="1" a="1"/>
  <c r="ACF48" i="1" s="1"/>
  <c r="ACF67" i="1" a="1"/>
  <c r="ACF67" i="1" s="1"/>
  <c r="ACF87" i="1" a="1"/>
  <c r="ACF87" i="1" s="1"/>
  <c r="ACF68" i="1" a="1"/>
  <c r="ACF68" i="1" s="1"/>
  <c r="ACF49" i="1" a="1"/>
  <c r="ACF49" i="1" s="1"/>
  <c r="ACF70" i="1" a="1"/>
  <c r="ACF70" i="1" s="1"/>
  <c r="ACF39" i="1" a="1"/>
  <c r="ACF39" i="1" s="1"/>
  <c r="ACF71" i="1" a="1"/>
  <c r="ACF71" i="1" s="1"/>
  <c r="ACF45" i="1" a="1"/>
  <c r="ACF45" i="1" s="1"/>
  <c r="ACF72" i="1" a="1"/>
  <c r="ACF72" i="1" s="1"/>
  <c r="ACF53" i="1" a="1"/>
  <c r="ACF53" i="1" s="1"/>
  <c r="ACF105" i="1" a="1"/>
  <c r="ACF105" i="1" s="1"/>
  <c r="ACF74" i="1" a="1"/>
  <c r="ACF74" i="1" s="1"/>
  <c r="ACF55" i="1" a="1"/>
  <c r="ACF55" i="1" s="1"/>
  <c r="ACF41" i="1" a="1"/>
  <c r="ACF41" i="1" s="1"/>
  <c r="ACF76" i="1" a="1"/>
  <c r="ACF76" i="1" s="1"/>
  <c r="ACF99" i="1" a="1"/>
  <c r="ACF99" i="1" s="1"/>
  <c r="ACF77" i="1" a="1"/>
  <c r="ACF77" i="1" s="1"/>
  <c r="ACF46" i="1" a="1"/>
  <c r="ACF46" i="1" s="1"/>
  <c r="ACF78" i="1" a="1"/>
  <c r="ACF78" i="1" s="1"/>
  <c r="ACG26" i="1"/>
  <c r="ACF106" i="1" a="1"/>
  <c r="ACF106" i="1" s="1"/>
  <c r="ACF60" i="1" a="1"/>
  <c r="ACF60" i="1" s="1"/>
  <c r="ACF108" i="1" a="1"/>
  <c r="ACF108" i="1" s="1"/>
  <c r="ACF86" i="1" a="1"/>
  <c r="ACF86" i="1" s="1"/>
  <c r="ACF93" i="1" a="1"/>
  <c r="ACF93" i="1" s="1"/>
  <c r="ACF65" i="1" a="1"/>
  <c r="ACF65" i="1" s="1"/>
  <c r="ACF84" i="1" a="1"/>
  <c r="ACF84" i="1" s="1"/>
  <c r="ACF98" i="1" a="1"/>
  <c r="ACF98" i="1" s="1"/>
  <c r="ACF97" i="1" a="1"/>
  <c r="ACF97" i="1" s="1"/>
  <c r="ACF88" i="1" a="1"/>
  <c r="ACF88" i="1" s="1"/>
  <c r="ACF50" i="1" a="1"/>
  <c r="ACF50" i="1" s="1"/>
  <c r="ACF51" i="1" a="1"/>
  <c r="ACF51" i="1" s="1"/>
  <c r="ACF52" i="1" a="1"/>
  <c r="ACF52" i="1" s="1"/>
  <c r="ACF94" i="1" a="1"/>
  <c r="ACF94" i="1" s="1"/>
  <c r="ACF75" i="1" a="1"/>
  <c r="ACF75" i="1" s="1"/>
  <c r="ACF56" i="1" a="1"/>
  <c r="ACF56" i="1" s="1"/>
  <c r="ACF89" i="1" a="1"/>
  <c r="ACF89" i="1" s="1"/>
  <c r="ACF107" i="1" a="1"/>
  <c r="ACF107" i="1" s="1"/>
  <c r="ACF104" i="1" a="1"/>
  <c r="ACF104" i="1" s="1"/>
  <c r="ACF62" i="1" a="1"/>
  <c r="ACF62" i="1" s="1"/>
  <c r="ACF96" i="1" a="1"/>
  <c r="ACF96" i="1" s="1"/>
  <c r="ACF47" i="1" a="1"/>
  <c r="ACF47" i="1" s="1"/>
  <c r="ACF83" i="1" a="1"/>
  <c r="ACF83" i="1" s="1"/>
  <c r="ACF66" i="1" a="1"/>
  <c r="ACF66" i="1" s="1"/>
  <c r="ACF82" i="1" a="1"/>
  <c r="ACF82" i="1" s="1"/>
  <c r="ACF69" i="1" a="1"/>
  <c r="ACF69" i="1" s="1"/>
  <c r="ACF85" i="1" a="1"/>
  <c r="ACF85" i="1" s="1"/>
  <c r="ACF73" i="1" a="1"/>
  <c r="ACF73" i="1" s="1"/>
  <c r="ACF54" i="1" a="1"/>
  <c r="ACF54" i="1" s="1"/>
  <c r="ACF100" i="1" a="1"/>
  <c r="ACF100" i="1" s="1"/>
  <c r="ACF57" i="1" a="1"/>
  <c r="ACF57" i="1" s="1"/>
  <c r="ACF58" i="1" a="1"/>
  <c r="ACF58" i="1" s="1"/>
  <c r="H611" i="4"/>
  <c r="U611" i="4" s="1"/>
  <c r="I612" i="4"/>
  <c r="G562" i="4"/>
  <c r="P549" i="4"/>
  <c r="C550" i="4"/>
  <c r="B550" i="4" s="1"/>
  <c r="F614" i="4"/>
  <c r="E614" i="4"/>
  <c r="R614" i="4" s="1"/>
  <c r="D614" i="4"/>
  <c r="Q614" i="4" s="1"/>
  <c r="V550" i="4"/>
  <c r="S533" i="4"/>
  <c r="A615" i="4"/>
  <c r="ACH26" i="1" l="1"/>
  <c r="ACG41" i="1" a="1"/>
  <c r="ACG41" i="1" s="1"/>
  <c r="ACG59" i="1" a="1"/>
  <c r="ACG59" i="1" s="1"/>
  <c r="ACG89" i="1" a="1"/>
  <c r="ACG89" i="1" s="1"/>
  <c r="ACG46" i="1" a="1"/>
  <c r="ACG46" i="1" s="1"/>
  <c r="ACG62" i="1" a="1"/>
  <c r="ACG62" i="1" s="1"/>
  <c r="ACG39" i="1" a="1"/>
  <c r="ACG39" i="1" s="1"/>
  <c r="ACG63" i="1" a="1"/>
  <c r="ACG63" i="1" s="1"/>
  <c r="ACG93" i="1" a="1"/>
  <c r="ACG93" i="1" s="1"/>
  <c r="ACG86" i="1" a="1"/>
  <c r="ACG86" i="1" s="1"/>
  <c r="ACG65" i="1" a="1"/>
  <c r="ACG65" i="1" s="1"/>
  <c r="ACG98" i="1" a="1"/>
  <c r="ACG98" i="1" s="1"/>
  <c r="ACG85" i="1" a="1"/>
  <c r="ACG85" i="1" s="1"/>
  <c r="ACG83" i="1" a="1"/>
  <c r="ACG83" i="1" s="1"/>
  <c r="ACG69" i="1" a="1"/>
  <c r="ACG69" i="1" s="1"/>
  <c r="ACG84" i="1" a="1"/>
  <c r="ACG84" i="1" s="1"/>
  <c r="ACG82" i="1" a="1"/>
  <c r="ACG82" i="1" s="1"/>
  <c r="ACG73" i="1" a="1"/>
  <c r="ACG73" i="1" s="1"/>
  <c r="ACG40" i="1" a="1"/>
  <c r="ACG40" i="1" s="1"/>
  <c r="ACG75" i="1" a="1"/>
  <c r="ACG75" i="1" s="1"/>
  <c r="ACG56" i="1" a="1"/>
  <c r="ACG56" i="1" s="1"/>
  <c r="ACG57" i="1" a="1"/>
  <c r="ACG57" i="1" s="1"/>
  <c r="ACG106" i="1" a="1"/>
  <c r="ACG106" i="1" s="1"/>
  <c r="ACG4" i="1"/>
  <c r="ACG100" i="1" a="1"/>
  <c r="ACG100" i="1" s="1"/>
  <c r="ACG60" i="1" a="1"/>
  <c r="ACG60" i="1" s="1"/>
  <c r="ACG64" i="1" a="1"/>
  <c r="ACG64" i="1" s="1"/>
  <c r="ACG97" i="1" a="1"/>
  <c r="ACG97" i="1" s="1"/>
  <c r="ACG68" i="1" a="1"/>
  <c r="ACG68" i="1" s="1"/>
  <c r="ACG87" i="1" a="1"/>
  <c r="ACG87" i="1" s="1"/>
  <c r="ACG50" i="1" a="1"/>
  <c r="ACG50" i="1" s="1"/>
  <c r="ACG70" i="1" a="1"/>
  <c r="ACG70" i="1" s="1"/>
  <c r="ACG71" i="1" a="1"/>
  <c r="ACG71" i="1" s="1"/>
  <c r="ACG52" i="1" a="1"/>
  <c r="ACG52" i="1" s="1"/>
  <c r="ACG72" i="1" a="1"/>
  <c r="ACG72" i="1" s="1"/>
  <c r="ACG99" i="1" a="1"/>
  <c r="ACG99" i="1" s="1"/>
  <c r="ACG53" i="1" a="1"/>
  <c r="ACG53" i="1" s="1"/>
  <c r="ACG74" i="1" a="1"/>
  <c r="ACG74" i="1" s="1"/>
  <c r="ACG55" i="1" a="1"/>
  <c r="ACG55" i="1" s="1"/>
  <c r="ACG108" i="1" a="1"/>
  <c r="ACG108" i="1" s="1"/>
  <c r="ACG76" i="1" a="1"/>
  <c r="ACG76" i="1" s="1"/>
  <c r="ACG94" i="1" a="1"/>
  <c r="ACG94" i="1" s="1"/>
  <c r="ACG77" i="1" a="1"/>
  <c r="ACG77" i="1" s="1"/>
  <c r="ACG78" i="1" a="1"/>
  <c r="ACG78" i="1" s="1"/>
  <c r="ACG104" i="1" a="1"/>
  <c r="ACG104" i="1" s="1"/>
  <c r="ACG105" i="1" a="1"/>
  <c r="ACG105" i="1" s="1"/>
  <c r="ACG61" i="1" a="1"/>
  <c r="ACG61" i="1" s="1"/>
  <c r="ACG47" i="1" a="1"/>
  <c r="ACG47" i="1" s="1"/>
  <c r="ACG96" i="1" a="1"/>
  <c r="ACG96" i="1" s="1"/>
  <c r="ACG95" i="1" a="1"/>
  <c r="ACG95" i="1" s="1"/>
  <c r="ACG88" i="1" a="1"/>
  <c r="ACG88" i="1" s="1"/>
  <c r="ACG66" i="1" a="1"/>
  <c r="ACG66" i="1" s="1"/>
  <c r="ACG67" i="1" a="1"/>
  <c r="ACG67" i="1" s="1"/>
  <c r="ACG48" i="1" a="1"/>
  <c r="ACG48" i="1" s="1"/>
  <c r="ACG49" i="1" a="1"/>
  <c r="ACG49" i="1" s="1"/>
  <c r="ACG51" i="1" a="1"/>
  <c r="ACG51" i="1" s="1"/>
  <c r="ACG45" i="1" a="1"/>
  <c r="ACG45" i="1" s="1"/>
  <c r="ACG54" i="1" a="1"/>
  <c r="ACG54" i="1" s="1"/>
  <c r="ACG107" i="1" a="1"/>
  <c r="ACG107" i="1" s="1"/>
  <c r="ACG58" i="1" a="1"/>
  <c r="ACG58" i="1" s="1"/>
  <c r="G563" i="4"/>
  <c r="H612" i="4"/>
  <c r="U612" i="4" s="1"/>
  <c r="I613" i="4"/>
  <c r="P550" i="4"/>
  <c r="C551" i="4"/>
  <c r="B551" i="4" s="1"/>
  <c r="F615" i="4"/>
  <c r="E615" i="4"/>
  <c r="R615" i="4" s="1"/>
  <c r="D615" i="4"/>
  <c r="Q615" i="4" s="1"/>
  <c r="V551" i="4"/>
  <c r="S534" i="4"/>
  <c r="A616" i="4"/>
  <c r="ACI26" i="1" l="1"/>
  <c r="ACH40" i="1" a="1"/>
  <c r="ACH40" i="1" s="1"/>
  <c r="ACH59" i="1" a="1"/>
  <c r="ACH59" i="1" s="1"/>
  <c r="ACH61" i="1" a="1"/>
  <c r="ACH61" i="1" s="1"/>
  <c r="ACH104" i="1" a="1"/>
  <c r="ACH104" i="1" s="1"/>
  <c r="ACH106" i="1" a="1"/>
  <c r="ACH106" i="1" s="1"/>
  <c r="ACH62" i="1" a="1"/>
  <c r="ACH62" i="1" s="1"/>
  <c r="ACH87" i="1" a="1"/>
  <c r="ACH87" i="1" s="1"/>
  <c r="ACH86" i="1" a="1"/>
  <c r="ACH86" i="1" s="1"/>
  <c r="ACH45" i="1" a="1"/>
  <c r="ACH45" i="1" s="1"/>
  <c r="ACH66" i="1" a="1"/>
  <c r="ACH66" i="1" s="1"/>
  <c r="ACH82" i="1" a="1"/>
  <c r="ACH82" i="1" s="1"/>
  <c r="ACH93" i="1" a="1"/>
  <c r="ACH93" i="1" s="1"/>
  <c r="ACH52" i="1" a="1"/>
  <c r="ACH52" i="1" s="1"/>
  <c r="ACH54" i="1" a="1"/>
  <c r="ACH54" i="1" s="1"/>
  <c r="ACH100" i="1" a="1"/>
  <c r="ACH100" i="1" s="1"/>
  <c r="ACH76" i="1" a="1"/>
  <c r="ACH76" i="1" s="1"/>
  <c r="ACH57" i="1" a="1"/>
  <c r="ACH57" i="1" s="1"/>
  <c r="ACH78" i="1" a="1"/>
  <c r="ACH78" i="1" s="1"/>
  <c r="ACH4" i="1"/>
  <c r="ACH94" i="1" a="1"/>
  <c r="ACH94" i="1" s="1"/>
  <c r="ACH60" i="1" a="1"/>
  <c r="ACH60" i="1" s="1"/>
  <c r="ACH95" i="1" a="1"/>
  <c r="ACH95" i="1" s="1"/>
  <c r="ACH65" i="1" a="1"/>
  <c r="ACH65" i="1" s="1"/>
  <c r="ACH48" i="1" a="1"/>
  <c r="ACH48" i="1" s="1"/>
  <c r="ACH83" i="1" a="1"/>
  <c r="ACH83" i="1" s="1"/>
  <c r="ACH98" i="1" a="1"/>
  <c r="ACH98" i="1" s="1"/>
  <c r="ACH67" i="1" a="1"/>
  <c r="ACH67" i="1" s="1"/>
  <c r="ACH69" i="1" a="1"/>
  <c r="ACH69" i="1" s="1"/>
  <c r="ACH70" i="1" a="1"/>
  <c r="ACH70" i="1" s="1"/>
  <c r="ACH39" i="1" a="1"/>
  <c r="ACH39" i="1" s="1"/>
  <c r="ACH71" i="1" a="1"/>
  <c r="ACH71" i="1" s="1"/>
  <c r="ACH72" i="1" a="1"/>
  <c r="ACH72" i="1" s="1"/>
  <c r="ACH53" i="1" a="1"/>
  <c r="ACH53" i="1" s="1"/>
  <c r="ACH73" i="1" a="1"/>
  <c r="ACH73" i="1" s="1"/>
  <c r="ACH41" i="1" a="1"/>
  <c r="ACH41" i="1" s="1"/>
  <c r="ACH74" i="1" a="1"/>
  <c r="ACH74" i="1" s="1"/>
  <c r="ACH75" i="1" a="1"/>
  <c r="ACH75" i="1" s="1"/>
  <c r="ACH56" i="1" a="1"/>
  <c r="ACH56" i="1" s="1"/>
  <c r="ACH108" i="1" a="1"/>
  <c r="ACH108" i="1" s="1"/>
  <c r="ACH58" i="1" a="1"/>
  <c r="ACH58" i="1" s="1"/>
  <c r="ACH89" i="1" a="1"/>
  <c r="ACH89" i="1" s="1"/>
  <c r="ACH105" i="1" a="1"/>
  <c r="ACH105" i="1" s="1"/>
  <c r="ACH88" i="1" a="1"/>
  <c r="ACH88" i="1" s="1"/>
  <c r="ACH63" i="1" a="1"/>
  <c r="ACH63" i="1" s="1"/>
  <c r="ACH47" i="1" a="1"/>
  <c r="ACH47" i="1" s="1"/>
  <c r="ACH64" i="1" a="1"/>
  <c r="ACH64" i="1" s="1"/>
  <c r="ACH96" i="1" a="1"/>
  <c r="ACH96" i="1" s="1"/>
  <c r="ACH84" i="1" a="1"/>
  <c r="ACH84" i="1" s="1"/>
  <c r="ACH97" i="1" a="1"/>
  <c r="ACH97" i="1" s="1"/>
  <c r="ACH68" i="1" a="1"/>
  <c r="ACH68" i="1" s="1"/>
  <c r="ACH49" i="1" a="1"/>
  <c r="ACH49" i="1" s="1"/>
  <c r="ACH50" i="1" a="1"/>
  <c r="ACH50" i="1" s="1"/>
  <c r="ACH51" i="1" a="1"/>
  <c r="ACH51" i="1" s="1"/>
  <c r="ACH85" i="1" a="1"/>
  <c r="ACH85" i="1" s="1"/>
  <c r="ACH99" i="1" a="1"/>
  <c r="ACH99" i="1" s="1"/>
  <c r="ACH55" i="1" a="1"/>
  <c r="ACH55" i="1" s="1"/>
  <c r="ACH107" i="1" a="1"/>
  <c r="ACH107" i="1" s="1"/>
  <c r="ACH77" i="1" a="1"/>
  <c r="ACH77" i="1" s="1"/>
  <c r="ACH46" i="1" a="1"/>
  <c r="ACH46" i="1" s="1"/>
  <c r="H613" i="4"/>
  <c r="U613" i="4" s="1"/>
  <c r="I614" i="4"/>
  <c r="G564" i="4"/>
  <c r="P551" i="4"/>
  <c r="C552" i="4"/>
  <c r="B552" i="4" s="1"/>
  <c r="F616" i="4"/>
  <c r="E616" i="4"/>
  <c r="R616" i="4" s="1"/>
  <c r="D616" i="4"/>
  <c r="Q616" i="4" s="1"/>
  <c r="V552" i="4"/>
  <c r="S535" i="4"/>
  <c r="A617" i="4"/>
  <c r="ACJ26" i="1" l="1"/>
  <c r="ACI100" i="1" a="1"/>
  <c r="ACI100" i="1" s="1"/>
  <c r="ACI59" i="1" a="1"/>
  <c r="ACI59" i="1" s="1"/>
  <c r="ACI41" i="1" a="1"/>
  <c r="ACI41" i="1" s="1"/>
  <c r="ACI62" i="1" a="1"/>
  <c r="ACI62" i="1" s="1"/>
  <c r="ACI63" i="1" a="1"/>
  <c r="ACI63" i="1" s="1"/>
  <c r="ACI64" i="1" a="1"/>
  <c r="ACI64" i="1" s="1"/>
  <c r="ACI82" i="1" a="1"/>
  <c r="ACI82" i="1" s="1"/>
  <c r="ACI86" i="1" a="1"/>
  <c r="ACI86" i="1" s="1"/>
  <c r="ACI97" i="1" a="1"/>
  <c r="ACI97" i="1" s="1"/>
  <c r="ACI49" i="1" a="1"/>
  <c r="ACI49" i="1" s="1"/>
  <c r="ACI70" i="1" a="1"/>
  <c r="ACI70" i="1" s="1"/>
  <c r="ACI51" i="1" a="1"/>
  <c r="ACI51" i="1" s="1"/>
  <c r="ACI52" i="1" a="1"/>
  <c r="ACI52" i="1" s="1"/>
  <c r="ACI46" i="1" a="1"/>
  <c r="ACI46" i="1" s="1"/>
  <c r="ACI73" i="1" a="1"/>
  <c r="ACI73" i="1" s="1"/>
  <c r="ACI40" i="1" a="1"/>
  <c r="ACI40" i="1" s="1"/>
  <c r="ACI57" i="1" a="1"/>
  <c r="ACI57" i="1" s="1"/>
  <c r="ACI77" i="1" a="1"/>
  <c r="ACI77" i="1" s="1"/>
  <c r="ACI4" i="1"/>
  <c r="ACI106" i="1" a="1"/>
  <c r="ACI106" i="1" s="1"/>
  <c r="ACI60" i="1" a="1"/>
  <c r="ACI60" i="1" s="1"/>
  <c r="ACI107" i="1" a="1"/>
  <c r="ACI107" i="1" s="1"/>
  <c r="ACI88" i="1" a="1"/>
  <c r="ACI88" i="1" s="1"/>
  <c r="ACI96" i="1" a="1"/>
  <c r="ACI96" i="1" s="1"/>
  <c r="ACI47" i="1" a="1"/>
  <c r="ACI47" i="1" s="1"/>
  <c r="ACI45" i="1" a="1"/>
  <c r="ACI45" i="1" s="1"/>
  <c r="ACI66" i="1" a="1"/>
  <c r="ACI66" i="1" s="1"/>
  <c r="ACI67" i="1" a="1"/>
  <c r="ACI67" i="1" s="1"/>
  <c r="ACI93" i="1" a="1"/>
  <c r="ACI93" i="1" s="1"/>
  <c r="ACI68" i="1" a="1"/>
  <c r="ACI68" i="1" s="1"/>
  <c r="ACI39" i="1" a="1"/>
  <c r="ACI39" i="1" s="1"/>
  <c r="ACI50" i="1" a="1"/>
  <c r="ACI50" i="1" s="1"/>
  <c r="ACI85" i="1" a="1"/>
  <c r="ACI85" i="1" s="1"/>
  <c r="ACI72" i="1" a="1"/>
  <c r="ACI72" i="1" s="1"/>
  <c r="ACI53" i="1" a="1"/>
  <c r="ACI53" i="1" s="1"/>
  <c r="ACI54" i="1" a="1"/>
  <c r="ACI54" i="1" s="1"/>
  <c r="ACI55" i="1" a="1"/>
  <c r="ACI55" i="1" s="1"/>
  <c r="ACI75" i="1" a="1"/>
  <c r="ACI75" i="1" s="1"/>
  <c r="ACI99" i="1" a="1"/>
  <c r="ACI99" i="1" s="1"/>
  <c r="ACI76" i="1" a="1"/>
  <c r="ACI76" i="1" s="1"/>
  <c r="ACI108" i="1" a="1"/>
  <c r="ACI108" i="1" s="1"/>
  <c r="ACI58" i="1" a="1"/>
  <c r="ACI58" i="1" s="1"/>
  <c r="ACI104" i="1" a="1"/>
  <c r="ACI104" i="1" s="1"/>
  <c r="ACI61" i="1" a="1"/>
  <c r="ACI61" i="1" s="1"/>
  <c r="ACI89" i="1" a="1"/>
  <c r="ACI89" i="1" s="1"/>
  <c r="ACI95" i="1" a="1"/>
  <c r="ACI95" i="1" s="1"/>
  <c r="ACI84" i="1" a="1"/>
  <c r="ACI84" i="1" s="1"/>
  <c r="ACI65" i="1" a="1"/>
  <c r="ACI65" i="1" s="1"/>
  <c r="ACI48" i="1" a="1"/>
  <c r="ACI48" i="1" s="1"/>
  <c r="ACI98" i="1" a="1"/>
  <c r="ACI98" i="1" s="1"/>
  <c r="ACI69" i="1" a="1"/>
  <c r="ACI69" i="1" s="1"/>
  <c r="ACI83" i="1" a="1"/>
  <c r="ACI83" i="1" s="1"/>
  <c r="ACI71" i="1" a="1"/>
  <c r="ACI71" i="1" s="1"/>
  <c r="ACI87" i="1" a="1"/>
  <c r="ACI87" i="1" s="1"/>
  <c r="ACI74" i="1" a="1"/>
  <c r="ACI74" i="1" s="1"/>
  <c r="ACI105" i="1" a="1"/>
  <c r="ACI105" i="1" s="1"/>
  <c r="ACI56" i="1" a="1"/>
  <c r="ACI56" i="1" s="1"/>
  <c r="ACI94" i="1" a="1"/>
  <c r="ACI94" i="1" s="1"/>
  <c r="ACI78" i="1" a="1"/>
  <c r="ACI78" i="1" s="1"/>
  <c r="G565" i="4"/>
  <c r="H614" i="4"/>
  <c r="U614" i="4" s="1"/>
  <c r="I615" i="4"/>
  <c r="P552" i="4"/>
  <c r="C553" i="4"/>
  <c r="B553" i="4" s="1"/>
  <c r="F617" i="4"/>
  <c r="E617" i="4"/>
  <c r="R617" i="4" s="1"/>
  <c r="D617" i="4"/>
  <c r="Q617" i="4" s="1"/>
  <c r="V553" i="4"/>
  <c r="S536" i="4"/>
  <c r="A618" i="4"/>
  <c r="ACK26" i="1" l="1"/>
  <c r="ACJ46" i="1" a="1"/>
  <c r="ACJ46" i="1" s="1"/>
  <c r="ACJ59" i="1" a="1"/>
  <c r="ACJ59" i="1" s="1"/>
  <c r="ACJ104" i="1" a="1"/>
  <c r="ACJ104" i="1" s="1"/>
  <c r="ACJ62" i="1" a="1"/>
  <c r="ACJ62" i="1" s="1"/>
  <c r="ACJ85" i="1" a="1"/>
  <c r="ACJ85" i="1" s="1"/>
  <c r="ACJ64" i="1" a="1"/>
  <c r="ACJ64" i="1" s="1"/>
  <c r="ACJ82" i="1" a="1"/>
  <c r="ACJ82" i="1" s="1"/>
  <c r="ACJ65" i="1" a="1"/>
  <c r="ACJ65" i="1" s="1"/>
  <c r="ACJ66" i="1" a="1"/>
  <c r="ACJ66" i="1" s="1"/>
  <c r="ACJ84" i="1" a="1"/>
  <c r="ACJ84" i="1" s="1"/>
  <c r="ACJ39" i="1" a="1"/>
  <c r="ACJ39" i="1" s="1"/>
  <c r="ACJ70" i="1" a="1"/>
  <c r="ACJ70" i="1" s="1"/>
  <c r="ACJ88" i="1" a="1"/>
  <c r="ACJ88" i="1" s="1"/>
  <c r="ACJ71" i="1" a="1"/>
  <c r="ACJ71" i="1" s="1"/>
  <c r="ACJ52" i="1" a="1"/>
  <c r="ACJ52" i="1" s="1"/>
  <c r="ACJ73" i="1" a="1"/>
  <c r="ACJ73" i="1" s="1"/>
  <c r="ACJ54" i="1" a="1"/>
  <c r="ACJ54" i="1" s="1"/>
  <c r="ACJ75" i="1" a="1"/>
  <c r="ACJ75" i="1" s="1"/>
  <c r="ACJ56" i="1" a="1"/>
  <c r="ACJ56" i="1" s="1"/>
  <c r="ACJ41" i="1" a="1"/>
  <c r="ACJ41" i="1" s="1"/>
  <c r="ACJ4" i="1"/>
  <c r="ACJ94" i="1" a="1"/>
  <c r="ACJ94" i="1" s="1"/>
  <c r="ACJ60" i="1" a="1"/>
  <c r="ACJ60" i="1" s="1"/>
  <c r="ACJ105" i="1" a="1"/>
  <c r="ACJ105" i="1" s="1"/>
  <c r="ACJ99" i="1" a="1"/>
  <c r="ACJ99" i="1" s="1"/>
  <c r="ACJ63" i="1" a="1"/>
  <c r="ACJ63" i="1" s="1"/>
  <c r="ACJ95" i="1" a="1"/>
  <c r="ACJ95" i="1" s="1"/>
  <c r="ACJ83" i="1" a="1"/>
  <c r="ACJ83" i="1" s="1"/>
  <c r="ACJ98" i="1" a="1"/>
  <c r="ACJ98" i="1" s="1"/>
  <c r="ACJ45" i="1" a="1"/>
  <c r="ACJ45" i="1" s="1"/>
  <c r="ACJ69" i="1" a="1"/>
  <c r="ACJ69" i="1" s="1"/>
  <c r="ACJ50" i="1" a="1"/>
  <c r="ACJ50" i="1" s="1"/>
  <c r="ACJ51" i="1" a="1"/>
  <c r="ACJ51" i="1" s="1"/>
  <c r="ACJ87" i="1" a="1"/>
  <c r="ACJ87" i="1" s="1"/>
  <c r="ACJ72" i="1" a="1"/>
  <c r="ACJ72" i="1" s="1"/>
  <c r="ACJ53" i="1" a="1"/>
  <c r="ACJ53" i="1" s="1"/>
  <c r="ACJ106" i="1" a="1"/>
  <c r="ACJ106" i="1" s="1"/>
  <c r="ACJ107" i="1" a="1"/>
  <c r="ACJ107" i="1" s="1"/>
  <c r="ACJ76" i="1" a="1"/>
  <c r="ACJ76" i="1" s="1"/>
  <c r="ACJ57" i="1" a="1"/>
  <c r="ACJ57" i="1" s="1"/>
  <c r="ACJ100" i="1" a="1"/>
  <c r="ACJ100" i="1" s="1"/>
  <c r="ACJ78" i="1" a="1"/>
  <c r="ACJ78" i="1" s="1"/>
  <c r="ACJ89" i="1" a="1"/>
  <c r="ACJ89" i="1" s="1"/>
  <c r="ACJ61" i="1" a="1"/>
  <c r="ACJ61" i="1" s="1"/>
  <c r="ACJ96" i="1" a="1"/>
  <c r="ACJ96" i="1" s="1"/>
  <c r="ACJ86" i="1" a="1"/>
  <c r="ACJ86" i="1" s="1"/>
  <c r="ACJ47" i="1" a="1"/>
  <c r="ACJ47" i="1" s="1"/>
  <c r="ACJ48" i="1" a="1"/>
  <c r="ACJ48" i="1" s="1"/>
  <c r="ACJ67" i="1" a="1"/>
  <c r="ACJ67" i="1" s="1"/>
  <c r="ACJ97" i="1" a="1"/>
  <c r="ACJ97" i="1" s="1"/>
  <c r="ACJ68" i="1" a="1"/>
  <c r="ACJ68" i="1" s="1"/>
  <c r="ACJ49" i="1" a="1"/>
  <c r="ACJ49" i="1" s="1"/>
  <c r="ACJ93" i="1" a="1"/>
  <c r="ACJ93" i="1" s="1"/>
  <c r="ACJ40" i="1" a="1"/>
  <c r="ACJ40" i="1" s="1"/>
  <c r="ACJ74" i="1" a="1"/>
  <c r="ACJ74" i="1" s="1"/>
  <c r="ACJ55" i="1" a="1"/>
  <c r="ACJ55" i="1" s="1"/>
  <c r="ACJ108" i="1" a="1"/>
  <c r="ACJ108" i="1" s="1"/>
  <c r="ACJ77" i="1" a="1"/>
  <c r="ACJ77" i="1" s="1"/>
  <c r="ACJ58" i="1" a="1"/>
  <c r="ACJ58" i="1" s="1"/>
  <c r="H615" i="4"/>
  <c r="U615" i="4" s="1"/>
  <c r="I616" i="4"/>
  <c r="G566" i="4"/>
  <c r="P553" i="4"/>
  <c r="C554" i="4"/>
  <c r="B554" i="4" s="1"/>
  <c r="F618" i="4"/>
  <c r="E618" i="4"/>
  <c r="R618" i="4" s="1"/>
  <c r="D618" i="4"/>
  <c r="Q618" i="4" s="1"/>
  <c r="V554" i="4"/>
  <c r="S537" i="4"/>
  <c r="A619" i="4"/>
  <c r="ACK4" i="1" l="1"/>
  <c r="ACK106" i="1" a="1"/>
  <c r="ACK106" i="1" s="1"/>
  <c r="ACK59" i="1" a="1"/>
  <c r="ACK59" i="1" s="1"/>
  <c r="ACK94" i="1" a="1"/>
  <c r="ACK94" i="1" s="1"/>
  <c r="ACK96" i="1" a="1"/>
  <c r="ACK96" i="1" s="1"/>
  <c r="ACK86" i="1" a="1"/>
  <c r="ACK86" i="1" s="1"/>
  <c r="ACK87" i="1" a="1"/>
  <c r="ACK87" i="1" s="1"/>
  <c r="ACK71" i="1" a="1"/>
  <c r="ACK71" i="1" s="1"/>
  <c r="ACK72" i="1" a="1"/>
  <c r="ACK72" i="1" s="1"/>
  <c r="ACK53" i="1" a="1"/>
  <c r="ACK53" i="1" s="1"/>
  <c r="ACK54" i="1" a="1"/>
  <c r="ACK54" i="1" s="1"/>
  <c r="ACK105" i="1" a="1"/>
  <c r="ACK105" i="1" s="1"/>
  <c r="ACK77" i="1" a="1"/>
  <c r="ACK77" i="1" s="1"/>
  <c r="ACK58" i="1" a="1"/>
  <c r="ACK58" i="1" s="1"/>
  <c r="ACL26" i="1"/>
  <c r="ACK99" i="1" a="1"/>
  <c r="ACK99" i="1" s="1"/>
  <c r="ACK60" i="1" a="1"/>
  <c r="ACK60" i="1" s="1"/>
  <c r="ACK89" i="1" a="1"/>
  <c r="ACK89" i="1" s="1"/>
  <c r="ACK62" i="1" a="1"/>
  <c r="ACK62" i="1" s="1"/>
  <c r="ACK83" i="1" a="1"/>
  <c r="ACK83" i="1" s="1"/>
  <c r="ACK47" i="1" a="1"/>
  <c r="ACK47" i="1" s="1"/>
  <c r="ACK85" i="1" a="1"/>
  <c r="ACK85" i="1" s="1"/>
  <c r="ACK95" i="1" a="1"/>
  <c r="ACK95" i="1" s="1"/>
  <c r="ACK84" i="1" a="1"/>
  <c r="ACK84" i="1" s="1"/>
  <c r="ACK66" i="1" a="1"/>
  <c r="ACK66" i="1" s="1"/>
  <c r="ACK48" i="1" a="1"/>
  <c r="ACK48" i="1" s="1"/>
  <c r="ACK39" i="1" a="1"/>
  <c r="ACK39" i="1" s="1"/>
  <c r="ACK69" i="1" a="1"/>
  <c r="ACK69" i="1" s="1"/>
  <c r="ACK50" i="1" a="1"/>
  <c r="ACK50" i="1" s="1"/>
  <c r="ACK70" i="1" a="1"/>
  <c r="ACK70" i="1" s="1"/>
  <c r="ACK88" i="1" a="1"/>
  <c r="ACK88" i="1" s="1"/>
  <c r="ACK52" i="1" a="1"/>
  <c r="ACK52" i="1" s="1"/>
  <c r="ACK100" i="1" a="1"/>
  <c r="ACK100" i="1" s="1"/>
  <c r="ACK73" i="1" a="1"/>
  <c r="ACK73" i="1" s="1"/>
  <c r="ACK40" i="1" a="1"/>
  <c r="ACK40" i="1" s="1"/>
  <c r="ACK75" i="1" a="1"/>
  <c r="ACK75" i="1" s="1"/>
  <c r="ACK41" i="1" a="1"/>
  <c r="ACK41" i="1" s="1"/>
  <c r="ACK76" i="1" a="1"/>
  <c r="ACK76" i="1" s="1"/>
  <c r="ACK57" i="1" a="1"/>
  <c r="ACK57" i="1" s="1"/>
  <c r="ACK107" i="1" a="1"/>
  <c r="ACK107" i="1" s="1"/>
  <c r="ACK104" i="1" a="1"/>
  <c r="ACK104" i="1" s="1"/>
  <c r="ACK108" i="1" a="1"/>
  <c r="ACK108" i="1" s="1"/>
  <c r="ACK61" i="1" a="1"/>
  <c r="ACK61" i="1" s="1"/>
  <c r="ACK63" i="1" a="1"/>
  <c r="ACK63" i="1" s="1"/>
  <c r="ACK64" i="1" a="1"/>
  <c r="ACK64" i="1" s="1"/>
  <c r="ACK65" i="1" a="1"/>
  <c r="ACK65" i="1" s="1"/>
  <c r="ACK98" i="1" a="1"/>
  <c r="ACK98" i="1" s="1"/>
  <c r="ACK82" i="1" a="1"/>
  <c r="ACK82" i="1" s="1"/>
  <c r="ACK67" i="1" a="1"/>
  <c r="ACK67" i="1" s="1"/>
  <c r="ACK97" i="1" a="1"/>
  <c r="ACK97" i="1" s="1"/>
  <c r="ACK68" i="1" a="1"/>
  <c r="ACK68" i="1" s="1"/>
  <c r="ACK93" i="1" a="1"/>
  <c r="ACK93" i="1" s="1"/>
  <c r="ACK49" i="1" a="1"/>
  <c r="ACK49" i="1" s="1"/>
  <c r="ACK51" i="1" a="1"/>
  <c r="ACK51" i="1" s="1"/>
  <c r="ACK45" i="1" a="1"/>
  <c r="ACK45" i="1" s="1"/>
  <c r="ACK74" i="1" a="1"/>
  <c r="ACK74" i="1" s="1"/>
  <c r="ACK55" i="1" a="1"/>
  <c r="ACK55" i="1" s="1"/>
  <c r="ACK56" i="1" a="1"/>
  <c r="ACK56" i="1" s="1"/>
  <c r="ACK46" i="1" a="1"/>
  <c r="ACK46" i="1" s="1"/>
  <c r="ACK78" i="1" a="1"/>
  <c r="ACK78" i="1" s="1"/>
  <c r="G567" i="4"/>
  <c r="H616" i="4"/>
  <c r="U616" i="4" s="1"/>
  <c r="I617" i="4"/>
  <c r="P554" i="4"/>
  <c r="C555" i="4"/>
  <c r="B555" i="4" s="1"/>
  <c r="F619" i="4"/>
  <c r="E619" i="4"/>
  <c r="R619" i="4" s="1"/>
  <c r="D619" i="4"/>
  <c r="Q619" i="4" s="1"/>
  <c r="V555" i="4"/>
  <c r="S538" i="4"/>
  <c r="A620" i="4"/>
  <c r="ACM26" i="1" l="1"/>
  <c r="ACL107" i="1" a="1"/>
  <c r="ACL107" i="1" s="1"/>
  <c r="ACL59" i="1" a="1"/>
  <c r="ACL59" i="1" s="1"/>
  <c r="ACL100" i="1" a="1"/>
  <c r="ACL100" i="1" s="1"/>
  <c r="ACL89" i="1" a="1"/>
  <c r="ACL89" i="1" s="1"/>
  <c r="ACL62" i="1" a="1"/>
  <c r="ACL62" i="1" s="1"/>
  <c r="ACL95" i="1" a="1"/>
  <c r="ACL95" i="1" s="1"/>
  <c r="ACL93" i="1" a="1"/>
  <c r="ACL93" i="1" s="1"/>
  <c r="ACL65" i="1" a="1"/>
  <c r="ACL65" i="1" s="1"/>
  <c r="ACL66" i="1" a="1"/>
  <c r="ACL66" i="1" s="1"/>
  <c r="ACL98" i="1" a="1"/>
  <c r="ACL98" i="1" s="1"/>
  <c r="ACL69" i="1" a="1"/>
  <c r="ACL69" i="1" s="1"/>
  <c r="ACL88" i="1" a="1"/>
  <c r="ACL88" i="1" s="1"/>
  <c r="ACL71" i="1" a="1"/>
  <c r="ACL71" i="1" s="1"/>
  <c r="ACL52" i="1" a="1"/>
  <c r="ACL52" i="1" s="1"/>
  <c r="ACL73" i="1" a="1"/>
  <c r="ACL73" i="1" s="1"/>
  <c r="ACL54" i="1" a="1"/>
  <c r="ACL54" i="1" s="1"/>
  <c r="ACL75" i="1" a="1"/>
  <c r="ACL75" i="1" s="1"/>
  <c r="ACL56" i="1" a="1"/>
  <c r="ACL56" i="1" s="1"/>
  <c r="ACL57" i="1" a="1"/>
  <c r="ACL57" i="1" s="1"/>
  <c r="ACL40" i="1" a="1"/>
  <c r="ACL40" i="1" s="1"/>
  <c r="ACL4" i="1"/>
  <c r="ACL99" i="1" a="1"/>
  <c r="ACL99" i="1" s="1"/>
  <c r="ACL60" i="1" a="1"/>
  <c r="ACL60" i="1" s="1"/>
  <c r="ACL47" i="1" a="1"/>
  <c r="ACL47" i="1" s="1"/>
  <c r="ACL86" i="1" a="1"/>
  <c r="ACL86" i="1" s="1"/>
  <c r="ACL39" i="1" a="1"/>
  <c r="ACL39" i="1" s="1"/>
  <c r="ACL48" i="1" a="1"/>
  <c r="ACL48" i="1" s="1"/>
  <c r="ACL82" i="1" a="1"/>
  <c r="ACL82" i="1" s="1"/>
  <c r="ACL72" i="1" a="1"/>
  <c r="ACL72" i="1" s="1"/>
  <c r="ACL53" i="1" a="1"/>
  <c r="ACL53" i="1" s="1"/>
  <c r="ACL94" i="1" a="1"/>
  <c r="ACL94" i="1" s="1"/>
  <c r="ACL74" i="1" a="1"/>
  <c r="ACL74" i="1" s="1"/>
  <c r="ACL41" i="1" a="1"/>
  <c r="ACL41" i="1" s="1"/>
  <c r="ACL58" i="1" a="1"/>
  <c r="ACL58" i="1" s="1"/>
  <c r="ACL104" i="1" a="1"/>
  <c r="ACL104" i="1" s="1"/>
  <c r="ACL61" i="1" a="1"/>
  <c r="ACL61" i="1" s="1"/>
  <c r="ACL106" i="1" a="1"/>
  <c r="ACL106" i="1" s="1"/>
  <c r="ACL83" i="1" a="1"/>
  <c r="ACL83" i="1" s="1"/>
  <c r="ACL63" i="1" a="1"/>
  <c r="ACL63" i="1" s="1"/>
  <c r="ACL64" i="1" a="1"/>
  <c r="ACL64" i="1" s="1"/>
  <c r="ACL96" i="1" a="1"/>
  <c r="ACL96" i="1" s="1"/>
  <c r="ACL97" i="1" a="1"/>
  <c r="ACL97" i="1" s="1"/>
  <c r="ACL45" i="1" a="1"/>
  <c r="ACL45" i="1" s="1"/>
  <c r="ACL67" i="1" a="1"/>
  <c r="ACL67" i="1" s="1"/>
  <c r="ACL87" i="1" a="1"/>
  <c r="ACL87" i="1" s="1"/>
  <c r="ACL68" i="1" a="1"/>
  <c r="ACL68" i="1" s="1"/>
  <c r="ACL49" i="1" a="1"/>
  <c r="ACL49" i="1" s="1"/>
  <c r="ACL50" i="1" a="1"/>
  <c r="ACL50" i="1" s="1"/>
  <c r="ACL70" i="1" a="1"/>
  <c r="ACL70" i="1" s="1"/>
  <c r="ACL85" i="1" a="1"/>
  <c r="ACL85" i="1" s="1"/>
  <c r="ACL51" i="1" a="1"/>
  <c r="ACL51" i="1" s="1"/>
  <c r="ACL84" i="1" a="1"/>
  <c r="ACL84" i="1" s="1"/>
  <c r="ACL46" i="1" a="1"/>
  <c r="ACL46" i="1" s="1"/>
  <c r="ACL55" i="1" a="1"/>
  <c r="ACL55" i="1" s="1"/>
  <c r="ACL105" i="1" a="1"/>
  <c r="ACL105" i="1" s="1"/>
  <c r="ACL76" i="1" a="1"/>
  <c r="ACL76" i="1" s="1"/>
  <c r="ACL108" i="1" a="1"/>
  <c r="ACL108" i="1" s="1"/>
  <c r="ACL77" i="1" a="1"/>
  <c r="ACL77" i="1" s="1"/>
  <c r="ACL78" i="1" a="1"/>
  <c r="ACL78" i="1" s="1"/>
  <c r="H617" i="4"/>
  <c r="U617" i="4" s="1"/>
  <c r="I618" i="4"/>
  <c r="G568" i="4"/>
  <c r="P555" i="4"/>
  <c r="C556" i="4"/>
  <c r="B556" i="4" s="1"/>
  <c r="F620" i="4"/>
  <c r="E620" i="4"/>
  <c r="R620" i="4" s="1"/>
  <c r="D620" i="4"/>
  <c r="Q620" i="4" s="1"/>
  <c r="V556" i="4"/>
  <c r="S539" i="4"/>
  <c r="A621" i="4"/>
  <c r="ACN26" i="1" l="1"/>
  <c r="ACM99" i="1" a="1"/>
  <c r="ACM99" i="1" s="1"/>
  <c r="ACM59" i="1" a="1"/>
  <c r="ACM59" i="1" s="1"/>
  <c r="ACM94" i="1" a="1"/>
  <c r="ACM94" i="1" s="1"/>
  <c r="ACM93" i="1" a="1"/>
  <c r="ACM93" i="1" s="1"/>
  <c r="ACM49" i="1" a="1"/>
  <c r="ACM49" i="1" s="1"/>
  <c r="ACM84" i="1" a="1"/>
  <c r="ACM84" i="1" s="1"/>
  <c r="ACM70" i="1" a="1"/>
  <c r="ACM70" i="1" s="1"/>
  <c r="ACM51" i="1" a="1"/>
  <c r="ACM51" i="1" s="1"/>
  <c r="ACM85" i="1" a="1"/>
  <c r="ACM85" i="1" s="1"/>
  <c r="ACM72" i="1" a="1"/>
  <c r="ACM72" i="1" s="1"/>
  <c r="ACM100" i="1" a="1"/>
  <c r="ACM100" i="1" s="1"/>
  <c r="ACM73" i="1" a="1"/>
  <c r="ACM73" i="1" s="1"/>
  <c r="ACM106" i="1" a="1"/>
  <c r="ACM106" i="1" s="1"/>
  <c r="ACM56" i="1" a="1"/>
  <c r="ACM56" i="1" s="1"/>
  <c r="ACM57" i="1" a="1"/>
  <c r="ACM57" i="1" s="1"/>
  <c r="ACM58" i="1" a="1"/>
  <c r="ACM58" i="1" s="1"/>
  <c r="ACM4" i="1"/>
  <c r="ACM108" i="1" a="1"/>
  <c r="ACM108" i="1" s="1"/>
  <c r="ACM60" i="1" a="1"/>
  <c r="ACM60" i="1" s="1"/>
  <c r="ACM61" i="1" a="1"/>
  <c r="ACM61" i="1" s="1"/>
  <c r="ACM89" i="1" a="1"/>
  <c r="ACM89" i="1" s="1"/>
  <c r="ACM62" i="1" a="1"/>
  <c r="ACM62" i="1" s="1"/>
  <c r="ACM96" i="1" a="1"/>
  <c r="ACM96" i="1" s="1"/>
  <c r="ACM82" i="1" a="1"/>
  <c r="ACM82" i="1" s="1"/>
  <c r="ACM64" i="1" a="1"/>
  <c r="ACM64" i="1" s="1"/>
  <c r="ACM47" i="1" a="1"/>
  <c r="ACM47" i="1" s="1"/>
  <c r="ACM48" i="1" a="1"/>
  <c r="ACM48" i="1" s="1"/>
  <c r="ACM66" i="1" a="1"/>
  <c r="ACM66" i="1" s="1"/>
  <c r="ACM67" i="1" a="1"/>
  <c r="ACM67" i="1" s="1"/>
  <c r="ACM98" i="1" a="1"/>
  <c r="ACM98" i="1" s="1"/>
  <c r="ACM88" i="1" a="1"/>
  <c r="ACM88" i="1" s="1"/>
  <c r="ACM52" i="1" a="1"/>
  <c r="ACM52" i="1" s="1"/>
  <c r="ACM53" i="1" a="1"/>
  <c r="ACM53" i="1" s="1"/>
  <c r="ACM74" i="1" a="1"/>
  <c r="ACM74" i="1" s="1"/>
  <c r="ACM75" i="1" a="1"/>
  <c r="ACM75" i="1" s="1"/>
  <c r="ACM107" i="1" a="1"/>
  <c r="ACM107" i="1" s="1"/>
  <c r="ACM77" i="1" a="1"/>
  <c r="ACM77" i="1" s="1"/>
  <c r="ACM41" i="1" a="1"/>
  <c r="ACM41" i="1" s="1"/>
  <c r="ACM104" i="1" a="1"/>
  <c r="ACM104" i="1" s="1"/>
  <c r="ACM40" i="1" a="1"/>
  <c r="ACM40" i="1" s="1"/>
  <c r="ACM45" i="1" a="1"/>
  <c r="ACM45" i="1" s="1"/>
  <c r="ACM63" i="1" a="1"/>
  <c r="ACM63" i="1" s="1"/>
  <c r="ACM95" i="1" a="1"/>
  <c r="ACM95" i="1" s="1"/>
  <c r="ACM86" i="1" a="1"/>
  <c r="ACM86" i="1" s="1"/>
  <c r="ACM65" i="1" a="1"/>
  <c r="ACM65" i="1" s="1"/>
  <c r="ACM87" i="1" a="1"/>
  <c r="ACM87" i="1" s="1"/>
  <c r="ACM97" i="1" a="1"/>
  <c r="ACM97" i="1" s="1"/>
  <c r="ACM83" i="1" a="1"/>
  <c r="ACM83" i="1" s="1"/>
  <c r="ACM68" i="1" a="1"/>
  <c r="ACM68" i="1" s="1"/>
  <c r="ACM69" i="1" a="1"/>
  <c r="ACM69" i="1" s="1"/>
  <c r="ACM50" i="1" a="1"/>
  <c r="ACM50" i="1" s="1"/>
  <c r="ACM39" i="1" a="1"/>
  <c r="ACM39" i="1" s="1"/>
  <c r="ACM71" i="1" a="1"/>
  <c r="ACM71" i="1" s="1"/>
  <c r="ACM54" i="1" a="1"/>
  <c r="ACM54" i="1" s="1"/>
  <c r="ACM46" i="1" a="1"/>
  <c r="ACM46" i="1" s="1"/>
  <c r="ACM55" i="1" a="1"/>
  <c r="ACM55" i="1" s="1"/>
  <c r="ACM76" i="1" a="1"/>
  <c r="ACM76" i="1" s="1"/>
  <c r="ACM105" i="1" a="1"/>
  <c r="ACM105" i="1" s="1"/>
  <c r="ACM78" i="1" a="1"/>
  <c r="ACM78" i="1" s="1"/>
  <c r="G569" i="4"/>
  <c r="H618" i="4"/>
  <c r="U618" i="4" s="1"/>
  <c r="I619" i="4"/>
  <c r="P556" i="4"/>
  <c r="C557" i="4"/>
  <c r="B557" i="4" s="1"/>
  <c r="F621" i="4"/>
  <c r="E621" i="4"/>
  <c r="R621" i="4" s="1"/>
  <c r="D621" i="4"/>
  <c r="Q621" i="4" s="1"/>
  <c r="V557" i="4"/>
  <c r="S540" i="4"/>
  <c r="A622" i="4"/>
  <c r="ACO26" i="1" l="1"/>
  <c r="ACN46" i="1" a="1"/>
  <c r="ACN46" i="1" s="1"/>
  <c r="ACN59" i="1" a="1"/>
  <c r="ACN59" i="1" s="1"/>
  <c r="ACN62" i="1" a="1"/>
  <c r="ACN62" i="1" s="1"/>
  <c r="ACN63" i="1" a="1"/>
  <c r="ACN63" i="1" s="1"/>
  <c r="ACN64" i="1" a="1"/>
  <c r="ACN64" i="1" s="1"/>
  <c r="ACN83" i="1" a="1"/>
  <c r="ACN83" i="1" s="1"/>
  <c r="ACN65" i="1" a="1"/>
  <c r="ACN65" i="1" s="1"/>
  <c r="ACN66" i="1" a="1"/>
  <c r="ACN66" i="1" s="1"/>
  <c r="ACN97" i="1" a="1"/>
  <c r="ACN97" i="1" s="1"/>
  <c r="ACN98" i="1" a="1"/>
  <c r="ACN98" i="1" s="1"/>
  <c r="ACN49" i="1" a="1"/>
  <c r="ACN49" i="1" s="1"/>
  <c r="ACN93" i="1" a="1"/>
  <c r="ACN93" i="1" s="1"/>
  <c r="ACN108" i="1" a="1"/>
  <c r="ACN108" i="1" s="1"/>
  <c r="ACN94" i="1" a="1"/>
  <c r="ACN94" i="1" s="1"/>
  <c r="ACN75" i="1" a="1"/>
  <c r="ACN75" i="1" s="1"/>
  <c r="ACN56" i="1" a="1"/>
  <c r="ACN56" i="1" s="1"/>
  <c r="ACN100" i="1" a="1"/>
  <c r="ACN100" i="1" s="1"/>
  <c r="ACN78" i="1" a="1"/>
  <c r="ACN78" i="1" s="1"/>
  <c r="ACN4" i="1"/>
  <c r="ACN99" i="1" a="1"/>
  <c r="ACN99" i="1" s="1"/>
  <c r="ACN60" i="1" a="1"/>
  <c r="ACN60" i="1" s="1"/>
  <c r="ACN104" i="1" a="1"/>
  <c r="ACN104" i="1" s="1"/>
  <c r="ACN40" i="1" a="1"/>
  <c r="ACN40" i="1" s="1"/>
  <c r="ACN82" i="1" a="1"/>
  <c r="ACN82" i="1" s="1"/>
  <c r="ACN96" i="1" a="1"/>
  <c r="ACN96" i="1" s="1"/>
  <c r="ACN47" i="1" a="1"/>
  <c r="ACN47" i="1" s="1"/>
  <c r="ACN86" i="1" a="1"/>
  <c r="ACN86" i="1" s="1"/>
  <c r="ACN87" i="1" a="1"/>
  <c r="ACN87" i="1" s="1"/>
  <c r="ACN68" i="1" a="1"/>
  <c r="ACN68" i="1" s="1"/>
  <c r="ACN88" i="1" a="1"/>
  <c r="ACN88" i="1" s="1"/>
  <c r="ACN70" i="1" a="1"/>
  <c r="ACN70" i="1" s="1"/>
  <c r="ACN51" i="1" a="1"/>
  <c r="ACN51" i="1" s="1"/>
  <c r="ACN45" i="1" a="1"/>
  <c r="ACN45" i="1" s="1"/>
  <c r="ACN72" i="1" a="1"/>
  <c r="ACN72" i="1" s="1"/>
  <c r="ACN73" i="1" a="1"/>
  <c r="ACN73" i="1" s="1"/>
  <c r="ACN74" i="1" a="1"/>
  <c r="ACN74" i="1" s="1"/>
  <c r="ACN55" i="1" a="1"/>
  <c r="ACN55" i="1" s="1"/>
  <c r="ACN107" i="1" a="1"/>
  <c r="ACN107" i="1" s="1"/>
  <c r="ACN76" i="1" a="1"/>
  <c r="ACN76" i="1" s="1"/>
  <c r="ACN57" i="1" a="1"/>
  <c r="ACN57" i="1" s="1"/>
  <c r="ACN89" i="1" a="1"/>
  <c r="ACN89" i="1" s="1"/>
  <c r="ACN106" i="1" a="1"/>
  <c r="ACN106" i="1" s="1"/>
  <c r="ACN61" i="1" a="1"/>
  <c r="ACN61" i="1" s="1"/>
  <c r="ACN95" i="1" a="1"/>
  <c r="ACN95" i="1" s="1"/>
  <c r="ACN85" i="1" a="1"/>
  <c r="ACN85" i="1" s="1"/>
  <c r="ACN48" i="1" a="1"/>
  <c r="ACN48" i="1" s="1"/>
  <c r="ACN84" i="1" a="1"/>
  <c r="ACN84" i="1" s="1"/>
  <c r="ACN67" i="1" a="1"/>
  <c r="ACN67" i="1" s="1"/>
  <c r="ACN69" i="1" a="1"/>
  <c r="ACN69" i="1" s="1"/>
  <c r="ACN50" i="1" a="1"/>
  <c r="ACN50" i="1" s="1"/>
  <c r="ACN39" i="1" a="1"/>
  <c r="ACN39" i="1" s="1"/>
  <c r="ACN71" i="1" a="1"/>
  <c r="ACN71" i="1" s="1"/>
  <c r="ACN52" i="1" a="1"/>
  <c r="ACN52" i="1" s="1"/>
  <c r="ACN53" i="1" a="1"/>
  <c r="ACN53" i="1" s="1"/>
  <c r="ACN54" i="1" a="1"/>
  <c r="ACN54" i="1" s="1"/>
  <c r="ACN105" i="1" a="1"/>
  <c r="ACN105" i="1" s="1"/>
  <c r="ACN41" i="1" a="1"/>
  <c r="ACN41" i="1" s="1"/>
  <c r="ACN77" i="1" a="1"/>
  <c r="ACN77" i="1" s="1"/>
  <c r="ACN58" i="1" a="1"/>
  <c r="ACN58" i="1" s="1"/>
  <c r="H619" i="4"/>
  <c r="U619" i="4" s="1"/>
  <c r="I620" i="4"/>
  <c r="G570" i="4"/>
  <c r="P557" i="4"/>
  <c r="C558" i="4"/>
  <c r="B558" i="4" s="1"/>
  <c r="F622" i="4"/>
  <c r="E622" i="4"/>
  <c r="R622" i="4" s="1"/>
  <c r="D622" i="4"/>
  <c r="Q622" i="4" s="1"/>
  <c r="V558" i="4"/>
  <c r="S541" i="4"/>
  <c r="A623" i="4"/>
  <c r="ACP26" i="1" l="1"/>
  <c r="ACO46" i="1" a="1"/>
  <c r="ACO46" i="1" s="1"/>
  <c r="ACO59" i="1" a="1"/>
  <c r="ACO59" i="1" s="1"/>
  <c r="ACO89" i="1" a="1"/>
  <c r="ACO89" i="1" s="1"/>
  <c r="ACO61" i="1" a="1"/>
  <c r="ACO61" i="1" s="1"/>
  <c r="ACO104" i="1" a="1"/>
  <c r="ACO104" i="1" s="1"/>
  <c r="ACO62" i="1" a="1"/>
  <c r="ACO62" i="1" s="1"/>
  <c r="ACO84" i="1" a="1"/>
  <c r="ACO84" i="1" s="1"/>
  <c r="ACO96" i="1" a="1"/>
  <c r="ACO96" i="1" s="1"/>
  <c r="ACO39" i="1" a="1"/>
  <c r="ACO39" i="1" s="1"/>
  <c r="ACO47" i="1" a="1"/>
  <c r="ACO47" i="1" s="1"/>
  <c r="ACO97" i="1" a="1"/>
  <c r="ACO97" i="1" s="1"/>
  <c r="ACO48" i="1" a="1"/>
  <c r="ACO48" i="1" s="1"/>
  <c r="ACO69" i="1" a="1"/>
  <c r="ACO69" i="1" s="1"/>
  <c r="ACO83" i="1" a="1"/>
  <c r="ACO83" i="1" s="1"/>
  <c r="ACO52" i="1" a="1"/>
  <c r="ACO52" i="1" s="1"/>
  <c r="ACO73" i="1" a="1"/>
  <c r="ACO73" i="1" s="1"/>
  <c r="ACO108" i="1" a="1"/>
  <c r="ACO108" i="1" s="1"/>
  <c r="ACO75" i="1" a="1"/>
  <c r="ACO75" i="1" s="1"/>
  <c r="ACO56" i="1" a="1"/>
  <c r="ACO56" i="1" s="1"/>
  <c r="ACO57" i="1" a="1"/>
  <c r="ACO57" i="1" s="1"/>
  <c r="ACO105" i="1" a="1"/>
  <c r="ACO105" i="1" s="1"/>
  <c r="ACO4" i="1"/>
  <c r="ACO107" i="1" a="1"/>
  <c r="ACO107" i="1" s="1"/>
  <c r="ACO60" i="1" a="1"/>
  <c r="ACO60" i="1" s="1"/>
  <c r="ACO99" i="1" a="1"/>
  <c r="ACO99" i="1" s="1"/>
  <c r="ACO100" i="1" a="1"/>
  <c r="ACO100" i="1" s="1"/>
  <c r="ACO63" i="1" a="1"/>
  <c r="ACO63" i="1" s="1"/>
  <c r="ACO64" i="1" a="1"/>
  <c r="ACO64" i="1" s="1"/>
  <c r="ACO66" i="1" a="1"/>
  <c r="ACO66" i="1" s="1"/>
  <c r="ACO45" i="1" a="1"/>
  <c r="ACO45" i="1" s="1"/>
  <c r="ACO67" i="1" a="1"/>
  <c r="ACO67" i="1" s="1"/>
  <c r="ACO93" i="1" a="1"/>
  <c r="ACO93" i="1" s="1"/>
  <c r="ACO68" i="1" a="1"/>
  <c r="ACO68" i="1" s="1"/>
  <c r="ACO88" i="1" a="1"/>
  <c r="ACO88" i="1" s="1"/>
  <c r="ACO70" i="1" a="1"/>
  <c r="ACO70" i="1" s="1"/>
  <c r="ACO87" i="1" a="1"/>
  <c r="ACO87" i="1" s="1"/>
  <c r="ACO71" i="1" a="1"/>
  <c r="ACO71" i="1" s="1"/>
  <c r="ACO72" i="1" a="1"/>
  <c r="ACO72" i="1" s="1"/>
  <c r="ACO53" i="1" a="1"/>
  <c r="ACO53" i="1" s="1"/>
  <c r="ACO54" i="1" a="1"/>
  <c r="ACO54" i="1" s="1"/>
  <c r="ACO94" i="1" a="1"/>
  <c r="ACO94" i="1" s="1"/>
  <c r="ACO76" i="1" a="1"/>
  <c r="ACO76" i="1" s="1"/>
  <c r="ACO106" i="1" a="1"/>
  <c r="ACO106" i="1" s="1"/>
  <c r="ACO77" i="1" a="1"/>
  <c r="ACO77" i="1" s="1"/>
  <c r="ACO78" i="1" a="1"/>
  <c r="ACO78" i="1" s="1"/>
  <c r="ACO95" i="1" a="1"/>
  <c r="ACO95" i="1" s="1"/>
  <c r="ACO82" i="1" a="1"/>
  <c r="ACO82" i="1" s="1"/>
  <c r="ACO65" i="1" a="1"/>
  <c r="ACO65" i="1" s="1"/>
  <c r="ACO86" i="1" a="1"/>
  <c r="ACO86" i="1" s="1"/>
  <c r="ACO98" i="1" a="1"/>
  <c r="ACO98" i="1" s="1"/>
  <c r="ACO49" i="1" a="1"/>
  <c r="ACO49" i="1" s="1"/>
  <c r="ACO50" i="1" a="1"/>
  <c r="ACO50" i="1" s="1"/>
  <c r="ACO51" i="1" a="1"/>
  <c r="ACO51" i="1" s="1"/>
  <c r="ACO85" i="1" a="1"/>
  <c r="ACO85" i="1" s="1"/>
  <c r="ACO41" i="1" a="1"/>
  <c r="ACO41" i="1" s="1"/>
  <c r="ACO74" i="1" a="1"/>
  <c r="ACO74" i="1" s="1"/>
  <c r="ACO55" i="1" a="1"/>
  <c r="ACO55" i="1" s="1"/>
  <c r="ACO40" i="1" a="1"/>
  <c r="ACO40" i="1" s="1"/>
  <c r="ACO58" i="1" a="1"/>
  <c r="ACO58" i="1" s="1"/>
  <c r="G571" i="4"/>
  <c r="H620" i="4"/>
  <c r="U620" i="4" s="1"/>
  <c r="I621" i="4"/>
  <c r="P558" i="4"/>
  <c r="C559" i="4"/>
  <c r="B559" i="4" s="1"/>
  <c r="F623" i="4"/>
  <c r="E623" i="4"/>
  <c r="R623" i="4" s="1"/>
  <c r="D623" i="4"/>
  <c r="Q623" i="4" s="1"/>
  <c r="V559" i="4"/>
  <c r="S542" i="4"/>
  <c r="A624" i="4"/>
  <c r="ACQ26" i="1" l="1"/>
  <c r="ACP107" i="1" a="1"/>
  <c r="ACP107" i="1" s="1"/>
  <c r="ACP59" i="1" a="1"/>
  <c r="ACP59" i="1" s="1"/>
  <c r="ACP61" i="1" a="1"/>
  <c r="ACP61" i="1" s="1"/>
  <c r="ACP100" i="1" a="1"/>
  <c r="ACP100" i="1" s="1"/>
  <c r="ACP96" i="1" a="1"/>
  <c r="ACP96" i="1" s="1"/>
  <c r="ACP64" i="1" a="1"/>
  <c r="ACP64" i="1" s="1"/>
  <c r="ACP65" i="1" a="1"/>
  <c r="ACP65" i="1" s="1"/>
  <c r="ACP66" i="1" a="1"/>
  <c r="ACP66" i="1" s="1"/>
  <c r="ACP45" i="1" a="1"/>
  <c r="ACP45" i="1" s="1"/>
  <c r="ACP49" i="1" a="1"/>
  <c r="ACP49" i="1" s="1"/>
  <c r="ACP70" i="1" a="1"/>
  <c r="ACP70" i="1" s="1"/>
  <c r="ACP93" i="1" a="1"/>
  <c r="ACP93" i="1" s="1"/>
  <c r="ACP72" i="1" a="1"/>
  <c r="ACP72" i="1" s="1"/>
  <c r="ACP53" i="1" a="1"/>
  <c r="ACP53" i="1" s="1"/>
  <c r="ACP54" i="1" a="1"/>
  <c r="ACP54" i="1" s="1"/>
  <c r="ACP75" i="1" a="1"/>
  <c r="ACP75" i="1" s="1"/>
  <c r="ACP106" i="1" a="1"/>
  <c r="ACP106" i="1" s="1"/>
  <c r="ACP76" i="1" a="1"/>
  <c r="ACP76" i="1" s="1"/>
  <c r="ACP105" i="1" a="1"/>
  <c r="ACP105" i="1" s="1"/>
  <c r="ACP4" i="1"/>
  <c r="ACP94" i="1" a="1"/>
  <c r="ACP94" i="1" s="1"/>
  <c r="ACP60" i="1" a="1"/>
  <c r="ACP60" i="1" s="1"/>
  <c r="ACP62" i="1" a="1"/>
  <c r="ACP62" i="1" s="1"/>
  <c r="ACP63" i="1" a="1"/>
  <c r="ACP63" i="1" s="1"/>
  <c r="ACP87" i="1" a="1"/>
  <c r="ACP87" i="1" s="1"/>
  <c r="ACP47" i="1" a="1"/>
  <c r="ACP47" i="1" s="1"/>
  <c r="ACP98" i="1" a="1"/>
  <c r="ACP98" i="1" s="1"/>
  <c r="ACP67" i="1" a="1"/>
  <c r="ACP67" i="1" s="1"/>
  <c r="ACP85" i="1" a="1"/>
  <c r="ACP85" i="1" s="1"/>
  <c r="ACP68" i="1" a="1"/>
  <c r="ACP68" i="1" s="1"/>
  <c r="ACP39" i="1" a="1"/>
  <c r="ACP39" i="1" s="1"/>
  <c r="ACP50" i="1" a="1"/>
  <c r="ACP50" i="1" s="1"/>
  <c r="ACP51" i="1" a="1"/>
  <c r="ACP51" i="1" s="1"/>
  <c r="ACP86" i="1" a="1"/>
  <c r="ACP86" i="1" s="1"/>
  <c r="ACP73" i="1" a="1"/>
  <c r="ACP73" i="1" s="1"/>
  <c r="ACP46" i="1" a="1"/>
  <c r="ACP46" i="1" s="1"/>
  <c r="ACP74" i="1" a="1"/>
  <c r="ACP74" i="1" s="1"/>
  <c r="ACP108" i="1" a="1"/>
  <c r="ACP108" i="1" s="1"/>
  <c r="ACP57" i="1" a="1"/>
  <c r="ACP57" i="1" s="1"/>
  <c r="ACP77" i="1" a="1"/>
  <c r="ACP77" i="1" s="1"/>
  <c r="ACP40" i="1" a="1"/>
  <c r="ACP40" i="1" s="1"/>
  <c r="ACP78" i="1" a="1"/>
  <c r="ACP78" i="1" s="1"/>
  <c r="ACP89" i="1" a="1"/>
  <c r="ACP89" i="1" s="1"/>
  <c r="ACP99" i="1" a="1"/>
  <c r="ACP99" i="1" s="1"/>
  <c r="ACP104" i="1" a="1"/>
  <c r="ACP104" i="1" s="1"/>
  <c r="ACP84" i="1" a="1"/>
  <c r="ACP84" i="1" s="1"/>
  <c r="ACP95" i="1" a="1"/>
  <c r="ACP95" i="1" s="1"/>
  <c r="ACP82" i="1" a="1"/>
  <c r="ACP82" i="1" s="1"/>
  <c r="ACP88" i="1" a="1"/>
  <c r="ACP88" i="1" s="1"/>
  <c r="ACP97" i="1" a="1"/>
  <c r="ACP97" i="1" s="1"/>
  <c r="ACP48" i="1" a="1"/>
  <c r="ACP48" i="1" s="1"/>
  <c r="ACP69" i="1" a="1"/>
  <c r="ACP69" i="1" s="1"/>
  <c r="ACP83" i="1" a="1"/>
  <c r="ACP83" i="1" s="1"/>
  <c r="ACP71" i="1" a="1"/>
  <c r="ACP71" i="1" s="1"/>
  <c r="ACP52" i="1" a="1"/>
  <c r="ACP52" i="1" s="1"/>
  <c r="ACP41" i="1" a="1"/>
  <c r="ACP41" i="1" s="1"/>
  <c r="ACP55" i="1" a="1"/>
  <c r="ACP55" i="1" s="1"/>
  <c r="ACP56" i="1" a="1"/>
  <c r="ACP56" i="1" s="1"/>
  <c r="ACP58" i="1" a="1"/>
  <c r="ACP58" i="1" s="1"/>
  <c r="H621" i="4"/>
  <c r="U621" i="4" s="1"/>
  <c r="I622" i="4"/>
  <c r="G572" i="4"/>
  <c r="P559" i="4"/>
  <c r="C560" i="4"/>
  <c r="B560" i="4" s="1"/>
  <c r="D624" i="4"/>
  <c r="Q624" i="4" s="1"/>
  <c r="F624" i="4"/>
  <c r="E624" i="4"/>
  <c r="R624" i="4" s="1"/>
  <c r="V560" i="4"/>
  <c r="S543" i="4"/>
  <c r="A625" i="4"/>
  <c r="ACR26" i="1" l="1"/>
  <c r="ACQ41" i="1" a="1"/>
  <c r="ACQ41" i="1" s="1"/>
  <c r="ACQ59" i="1" a="1"/>
  <c r="ACQ59" i="1" s="1"/>
  <c r="ACQ61" i="1" a="1"/>
  <c r="ACQ61" i="1" s="1"/>
  <c r="ACQ89" i="1" a="1"/>
  <c r="ACQ89" i="1" s="1"/>
  <c r="ACQ39" i="1" a="1"/>
  <c r="ACQ39" i="1" s="1"/>
  <c r="ACQ93" i="1" a="1"/>
  <c r="ACQ93" i="1" s="1"/>
  <c r="ACQ64" i="1" a="1"/>
  <c r="ACQ64" i="1" s="1"/>
  <c r="ACQ96" i="1" a="1"/>
  <c r="ACQ96" i="1" s="1"/>
  <c r="ACQ88" i="1" a="1"/>
  <c r="ACQ88" i="1" s="1"/>
  <c r="ACQ66" i="1" a="1"/>
  <c r="ACQ66" i="1" s="1"/>
  <c r="ACQ83" i="1" a="1"/>
  <c r="ACQ83" i="1" s="1"/>
  <c r="ACQ67" i="1" a="1"/>
  <c r="ACQ67" i="1" s="1"/>
  <c r="ACQ84" i="1" a="1"/>
  <c r="ACQ84" i="1" s="1"/>
  <c r="ACQ68" i="1" a="1"/>
  <c r="ACQ68" i="1" s="1"/>
  <c r="ACQ69" i="1" a="1"/>
  <c r="ACQ69" i="1" s="1"/>
  <c r="ACQ82" i="1" a="1"/>
  <c r="ACQ82" i="1" s="1"/>
  <c r="ACQ51" i="1" a="1"/>
  <c r="ACQ51" i="1" s="1"/>
  <c r="ACQ52" i="1" a="1"/>
  <c r="ACQ52" i="1" s="1"/>
  <c r="ACQ53" i="1" a="1"/>
  <c r="ACQ53" i="1" s="1"/>
  <c r="ACQ108" i="1" a="1"/>
  <c r="ACQ108" i="1" s="1"/>
  <c r="ACQ74" i="1" a="1"/>
  <c r="ACQ74" i="1" s="1"/>
  <c r="ACQ55" i="1" a="1"/>
  <c r="ACQ55" i="1" s="1"/>
  <c r="ACQ58" i="1" a="1"/>
  <c r="ACQ58" i="1" s="1"/>
  <c r="ACQ4" i="1"/>
  <c r="ACQ94" i="1" a="1"/>
  <c r="ACQ94" i="1" s="1"/>
  <c r="ACQ60" i="1" a="1"/>
  <c r="ACQ60" i="1" s="1"/>
  <c r="ACQ62" i="1" a="1"/>
  <c r="ACQ62" i="1" s="1"/>
  <c r="ACQ47" i="1" a="1"/>
  <c r="ACQ47" i="1" s="1"/>
  <c r="ACQ95" i="1" a="1"/>
  <c r="ACQ95" i="1" s="1"/>
  <c r="ACQ86" i="1" a="1"/>
  <c r="ACQ86" i="1" s="1"/>
  <c r="ACQ65" i="1" a="1"/>
  <c r="ACQ65" i="1" s="1"/>
  <c r="ACQ48" i="1" a="1"/>
  <c r="ACQ48" i="1" s="1"/>
  <c r="ACQ87" i="1" a="1"/>
  <c r="ACQ87" i="1" s="1"/>
  <c r="ACQ70" i="1" a="1"/>
  <c r="ACQ70" i="1" s="1"/>
  <c r="ACQ71" i="1" a="1"/>
  <c r="ACQ71" i="1" s="1"/>
  <c r="ACQ85" i="1" a="1"/>
  <c r="ACQ85" i="1" s="1"/>
  <c r="ACQ56" i="1" a="1"/>
  <c r="ACQ56" i="1" s="1"/>
  <c r="ACQ57" i="1" a="1"/>
  <c r="ACQ57" i="1" s="1"/>
  <c r="ACQ104" i="1" a="1"/>
  <c r="ACQ104" i="1" s="1"/>
  <c r="ACQ105" i="1" a="1"/>
  <c r="ACQ105" i="1" s="1"/>
  <c r="ACQ40" i="1" a="1"/>
  <c r="ACQ40" i="1" s="1"/>
  <c r="ACQ63" i="1" a="1"/>
  <c r="ACQ63" i="1" s="1"/>
  <c r="ACQ97" i="1" a="1"/>
  <c r="ACQ97" i="1" s="1"/>
  <c r="ACQ98" i="1" a="1"/>
  <c r="ACQ98" i="1" s="1"/>
  <c r="ACQ49" i="1" a="1"/>
  <c r="ACQ49" i="1" s="1"/>
  <c r="ACQ50" i="1" a="1"/>
  <c r="ACQ50" i="1" s="1"/>
  <c r="ACQ45" i="1" a="1"/>
  <c r="ACQ45" i="1" s="1"/>
  <c r="ACQ72" i="1" a="1"/>
  <c r="ACQ72" i="1" s="1"/>
  <c r="ACQ99" i="1" a="1"/>
  <c r="ACQ99" i="1" s="1"/>
  <c r="ACQ73" i="1" a="1"/>
  <c r="ACQ73" i="1" s="1"/>
  <c r="ACQ54" i="1" a="1"/>
  <c r="ACQ54" i="1" s="1"/>
  <c r="ACQ46" i="1" a="1"/>
  <c r="ACQ46" i="1" s="1"/>
  <c r="ACQ75" i="1" a="1"/>
  <c r="ACQ75" i="1" s="1"/>
  <c r="ACQ106" i="1" a="1"/>
  <c r="ACQ106" i="1" s="1"/>
  <c r="ACQ76" i="1" a="1"/>
  <c r="ACQ76" i="1" s="1"/>
  <c r="ACQ107" i="1" a="1"/>
  <c r="ACQ107" i="1" s="1"/>
  <c r="ACQ77" i="1" a="1"/>
  <c r="ACQ77" i="1" s="1"/>
  <c r="ACQ100" i="1" a="1"/>
  <c r="ACQ100" i="1" s="1"/>
  <c r="ACQ78" i="1" a="1"/>
  <c r="ACQ78" i="1" s="1"/>
  <c r="G573" i="4"/>
  <c r="H622" i="4"/>
  <c r="U622" i="4" s="1"/>
  <c r="I623" i="4"/>
  <c r="P560" i="4"/>
  <c r="C561" i="4"/>
  <c r="B561" i="4" s="1"/>
  <c r="F625" i="4"/>
  <c r="E625" i="4"/>
  <c r="R625" i="4" s="1"/>
  <c r="D625" i="4"/>
  <c r="Q625" i="4" s="1"/>
  <c r="V561" i="4"/>
  <c r="S544" i="4"/>
  <c r="A626" i="4"/>
  <c r="ACS26" i="1" l="1"/>
  <c r="ACR41" i="1" a="1"/>
  <c r="ACR41" i="1" s="1"/>
  <c r="ACR59" i="1" a="1"/>
  <c r="ACR59" i="1" s="1"/>
  <c r="ACR46" i="1" a="1"/>
  <c r="ACR46" i="1" s="1"/>
  <c r="ACR63" i="1" a="1"/>
  <c r="ACR63" i="1" s="1"/>
  <c r="ACR47" i="1" a="1"/>
  <c r="ACR47" i="1" s="1"/>
  <c r="ACR97" i="1" a="1"/>
  <c r="ACR97" i="1" s="1"/>
  <c r="ACR48" i="1" a="1"/>
  <c r="ACR48" i="1" s="1"/>
  <c r="ACR69" i="1" a="1"/>
  <c r="ACR69" i="1" s="1"/>
  <c r="ACR45" i="1" a="1"/>
  <c r="ACR45" i="1" s="1"/>
  <c r="ACR71" i="1" a="1"/>
  <c r="ACR71" i="1" s="1"/>
  <c r="ACR52" i="1" a="1"/>
  <c r="ACR52" i="1" s="1"/>
  <c r="ACR53" i="1" a="1"/>
  <c r="ACR53" i="1" s="1"/>
  <c r="ACR74" i="1" a="1"/>
  <c r="ACR74" i="1" s="1"/>
  <c r="ACR55" i="1" a="1"/>
  <c r="ACR55" i="1" s="1"/>
  <c r="ACR77" i="1" a="1"/>
  <c r="ACR77" i="1" s="1"/>
  <c r="ACR4" i="1"/>
  <c r="ACR40" i="1" a="1"/>
  <c r="ACR40" i="1" s="1"/>
  <c r="ACR60" i="1" a="1"/>
  <c r="ACR60" i="1" s="1"/>
  <c r="ACR62" i="1" a="1"/>
  <c r="ACR62" i="1" s="1"/>
  <c r="ACR86" i="1" a="1"/>
  <c r="ACR86" i="1" s="1"/>
  <c r="ACR84" i="1" a="1"/>
  <c r="ACR84" i="1" s="1"/>
  <c r="ACR87" i="1" a="1"/>
  <c r="ACR87" i="1" s="1"/>
  <c r="ACR65" i="1" a="1"/>
  <c r="ACR65" i="1" s="1"/>
  <c r="ACR66" i="1" a="1"/>
  <c r="ACR66" i="1" s="1"/>
  <c r="ACR93" i="1" a="1"/>
  <c r="ACR93" i="1" s="1"/>
  <c r="ACR68" i="1" a="1"/>
  <c r="ACR68" i="1" s="1"/>
  <c r="ACR88" i="1" a="1"/>
  <c r="ACR88" i="1" s="1"/>
  <c r="ACR70" i="1" a="1"/>
  <c r="ACR70" i="1" s="1"/>
  <c r="ACR51" i="1" a="1"/>
  <c r="ACR51" i="1" s="1"/>
  <c r="ACR85" i="1" a="1"/>
  <c r="ACR85" i="1" s="1"/>
  <c r="ACR73" i="1" a="1"/>
  <c r="ACR73" i="1" s="1"/>
  <c r="ACR54" i="1" a="1"/>
  <c r="ACR54" i="1" s="1"/>
  <c r="ACR106" i="1" a="1"/>
  <c r="ACR106" i="1" s="1"/>
  <c r="ACR107" i="1" a="1"/>
  <c r="ACR107" i="1" s="1"/>
  <c r="ACR76" i="1" a="1"/>
  <c r="ACR76" i="1" s="1"/>
  <c r="ACR57" i="1" a="1"/>
  <c r="ACR57" i="1" s="1"/>
  <c r="ACR58" i="1" a="1"/>
  <c r="ACR58" i="1" s="1"/>
  <c r="ACR104" i="1" a="1"/>
  <c r="ACR104" i="1" s="1"/>
  <c r="ACR108" i="1" a="1"/>
  <c r="ACR108" i="1" s="1"/>
  <c r="ACR61" i="1" a="1"/>
  <c r="ACR61" i="1" s="1"/>
  <c r="ACR89" i="1" a="1"/>
  <c r="ACR89" i="1" s="1"/>
  <c r="ACR96" i="1" a="1"/>
  <c r="ACR96" i="1" s="1"/>
  <c r="ACR64" i="1" a="1"/>
  <c r="ACR64" i="1" s="1"/>
  <c r="ACR95" i="1" a="1"/>
  <c r="ACR95" i="1" s="1"/>
  <c r="ACR39" i="1" a="1"/>
  <c r="ACR39" i="1" s="1"/>
  <c r="ACR82" i="1" a="1"/>
  <c r="ACR82" i="1" s="1"/>
  <c r="ACR67" i="1" a="1"/>
  <c r="ACR67" i="1" s="1"/>
  <c r="ACR98" i="1" a="1"/>
  <c r="ACR98" i="1" s="1"/>
  <c r="ACR49" i="1" a="1"/>
  <c r="ACR49" i="1" s="1"/>
  <c r="ACR50" i="1" a="1"/>
  <c r="ACR50" i="1" s="1"/>
  <c r="ACR83" i="1" a="1"/>
  <c r="ACR83" i="1" s="1"/>
  <c r="ACR72" i="1" a="1"/>
  <c r="ACR72" i="1" s="1"/>
  <c r="ACR105" i="1" a="1"/>
  <c r="ACR105" i="1" s="1"/>
  <c r="ACR99" i="1" a="1"/>
  <c r="ACR99" i="1" s="1"/>
  <c r="ACR75" i="1" a="1"/>
  <c r="ACR75" i="1" s="1"/>
  <c r="ACR56" i="1" a="1"/>
  <c r="ACR56" i="1" s="1"/>
  <c r="ACR100" i="1" a="1"/>
  <c r="ACR100" i="1" s="1"/>
  <c r="ACR94" i="1" a="1"/>
  <c r="ACR94" i="1" s="1"/>
  <c r="ACR78" i="1" a="1"/>
  <c r="ACR78" i="1" s="1"/>
  <c r="H623" i="4"/>
  <c r="U623" i="4" s="1"/>
  <c r="I624" i="4"/>
  <c r="G574" i="4"/>
  <c r="P561" i="4"/>
  <c r="C562" i="4"/>
  <c r="B562" i="4" s="1"/>
  <c r="F626" i="4"/>
  <c r="E626" i="4"/>
  <c r="R626" i="4" s="1"/>
  <c r="D626" i="4"/>
  <c r="Q626" i="4" s="1"/>
  <c r="V562" i="4"/>
  <c r="S545" i="4"/>
  <c r="A627" i="4"/>
  <c r="ACS4" i="1" l="1"/>
  <c r="ACS99" i="1" a="1"/>
  <c r="ACS99" i="1" s="1"/>
  <c r="ACS59" i="1" a="1"/>
  <c r="ACS59" i="1" s="1"/>
  <c r="ACS89" i="1" a="1"/>
  <c r="ACS89" i="1" s="1"/>
  <c r="ACS41" i="1" a="1"/>
  <c r="ACS41" i="1" s="1"/>
  <c r="ACS95" i="1" a="1"/>
  <c r="ACS95" i="1" s="1"/>
  <c r="ACS47" i="1" a="1"/>
  <c r="ACS47" i="1" s="1"/>
  <c r="ACS83" i="1" a="1"/>
  <c r="ACS83" i="1" s="1"/>
  <c r="ACS65" i="1" a="1"/>
  <c r="ACS65" i="1" s="1"/>
  <c r="ACS87" i="1" a="1"/>
  <c r="ACS87" i="1" s="1"/>
  <c r="ACS67" i="1" a="1"/>
  <c r="ACS67" i="1" s="1"/>
  <c r="ACS68" i="1" a="1"/>
  <c r="ACS68" i="1" s="1"/>
  <c r="ACS85" i="1" a="1"/>
  <c r="ACS85" i="1" s="1"/>
  <c r="ACS70" i="1" a="1"/>
  <c r="ACS70" i="1" s="1"/>
  <c r="ACS45" i="1" a="1"/>
  <c r="ACS45" i="1" s="1"/>
  <c r="ACS46" i="1" a="1"/>
  <c r="ACS46" i="1" s="1"/>
  <c r="ACS74" i="1" a="1"/>
  <c r="ACS74" i="1" s="1"/>
  <c r="ACS40" i="1" a="1"/>
  <c r="ACS40" i="1" s="1"/>
  <c r="ACS76" i="1" a="1"/>
  <c r="ACS76" i="1" s="1"/>
  <c r="ACS57" i="1" a="1"/>
  <c r="ACS57" i="1" s="1"/>
  <c r="ACS58" i="1" a="1"/>
  <c r="ACS58" i="1" s="1"/>
  <c r="ACT26" i="1"/>
  <c r="ACS106" i="1" a="1"/>
  <c r="ACS106" i="1" s="1"/>
  <c r="ACS60" i="1" a="1"/>
  <c r="ACS60" i="1" s="1"/>
  <c r="ACS61" i="1" a="1"/>
  <c r="ACS61" i="1" s="1"/>
  <c r="ACS104" i="1" a="1"/>
  <c r="ACS104" i="1" s="1"/>
  <c r="ACS62" i="1" a="1"/>
  <c r="ACS62" i="1" s="1"/>
  <c r="ACS93" i="1" a="1"/>
  <c r="ACS93" i="1" s="1"/>
  <c r="ACS39" i="1" a="1"/>
  <c r="ACS39" i="1" s="1"/>
  <c r="ACS64" i="1" a="1"/>
  <c r="ACS64" i="1" s="1"/>
  <c r="ACS96" i="1" a="1"/>
  <c r="ACS96" i="1" s="1"/>
  <c r="ACS48" i="1" a="1"/>
  <c r="ACS48" i="1" s="1"/>
  <c r="ACS97" i="1" a="1"/>
  <c r="ACS97" i="1" s="1"/>
  <c r="ACS86" i="1" a="1"/>
  <c r="ACS86" i="1" s="1"/>
  <c r="ACS49" i="1" a="1"/>
  <c r="ACS49" i="1" s="1"/>
  <c r="ACS50" i="1" a="1"/>
  <c r="ACS50" i="1" s="1"/>
  <c r="ACS51" i="1" a="1"/>
  <c r="ACS51" i="1" s="1"/>
  <c r="ACS84" i="1" a="1"/>
  <c r="ACS84" i="1" s="1"/>
  <c r="ACS72" i="1" a="1"/>
  <c r="ACS72" i="1" s="1"/>
  <c r="ACS53" i="1" a="1"/>
  <c r="ACS53" i="1" s="1"/>
  <c r="ACS94" i="1" a="1"/>
  <c r="ACS94" i="1" s="1"/>
  <c r="ACS55" i="1" a="1"/>
  <c r="ACS55" i="1" s="1"/>
  <c r="ACS105" i="1" a="1"/>
  <c r="ACS105" i="1" s="1"/>
  <c r="ACS107" i="1" a="1"/>
  <c r="ACS107" i="1" s="1"/>
  <c r="ACS77" i="1" a="1"/>
  <c r="ACS77" i="1" s="1"/>
  <c r="ACS100" i="1" a="1"/>
  <c r="ACS100" i="1" s="1"/>
  <c r="ACS63" i="1" a="1"/>
  <c r="ACS63" i="1" s="1"/>
  <c r="ACS82" i="1" a="1"/>
  <c r="ACS82" i="1" s="1"/>
  <c r="ACS66" i="1" a="1"/>
  <c r="ACS66" i="1" s="1"/>
  <c r="ACS98" i="1" a="1"/>
  <c r="ACS98" i="1" s="1"/>
  <c r="ACS69" i="1" a="1"/>
  <c r="ACS69" i="1" s="1"/>
  <c r="ACS88" i="1" a="1"/>
  <c r="ACS88" i="1" s="1"/>
  <c r="ACS71" i="1" a="1"/>
  <c r="ACS71" i="1" s="1"/>
  <c r="ACS52" i="1" a="1"/>
  <c r="ACS52" i="1" s="1"/>
  <c r="ACS73" i="1" a="1"/>
  <c r="ACS73" i="1" s="1"/>
  <c r="ACS54" i="1" a="1"/>
  <c r="ACS54" i="1" s="1"/>
  <c r="ACS75" i="1" a="1"/>
  <c r="ACS75" i="1" s="1"/>
  <c r="ACS56" i="1" a="1"/>
  <c r="ACS56" i="1" s="1"/>
  <c r="ACS108" i="1" a="1"/>
  <c r="ACS108" i="1" s="1"/>
  <c r="ACS78" i="1" a="1"/>
  <c r="ACS78" i="1" s="1"/>
  <c r="G575" i="4"/>
  <c r="H624" i="4"/>
  <c r="U624" i="4" s="1"/>
  <c r="I625" i="4"/>
  <c r="P562" i="4"/>
  <c r="C563" i="4"/>
  <c r="B563" i="4" s="1"/>
  <c r="F627" i="4"/>
  <c r="E627" i="4"/>
  <c r="R627" i="4" s="1"/>
  <c r="D627" i="4"/>
  <c r="Q627" i="4" s="1"/>
  <c r="V563" i="4"/>
  <c r="S546" i="4"/>
  <c r="A628" i="4"/>
  <c r="ACT4" i="1" l="1"/>
  <c r="ACT46" i="1" a="1"/>
  <c r="ACT46" i="1" s="1"/>
  <c r="ACT59" i="1" a="1"/>
  <c r="ACT59" i="1" s="1"/>
  <c r="ACT89" i="1" a="1"/>
  <c r="ACT89" i="1" s="1"/>
  <c r="ACT61" i="1" a="1"/>
  <c r="ACT61" i="1" s="1"/>
  <c r="ACT104" i="1" a="1"/>
  <c r="ACT104" i="1" s="1"/>
  <c r="ACT62" i="1" a="1"/>
  <c r="ACT62" i="1" s="1"/>
  <c r="ACT96" i="1" a="1"/>
  <c r="ACT96" i="1" s="1"/>
  <c r="ACT47" i="1" a="1"/>
  <c r="ACT47" i="1" s="1"/>
  <c r="ACT86" i="1" a="1"/>
  <c r="ACT86" i="1" s="1"/>
  <c r="ACT67" i="1" a="1"/>
  <c r="ACT67" i="1" s="1"/>
  <c r="ACT49" i="1" a="1"/>
  <c r="ACT49" i="1" s="1"/>
  <c r="ACT50" i="1" a="1"/>
  <c r="ACT50" i="1" s="1"/>
  <c r="ACT88" i="1" a="1"/>
  <c r="ACT88" i="1" s="1"/>
  <c r="ACT71" i="1" a="1"/>
  <c r="ACT71" i="1" s="1"/>
  <c r="ACT107" i="1" a="1"/>
  <c r="ACT107" i="1" s="1"/>
  <c r="ACT40" i="1" a="1"/>
  <c r="ACT40" i="1" s="1"/>
  <c r="ACT75" i="1" a="1"/>
  <c r="ACT75" i="1" s="1"/>
  <c r="ACT56" i="1" a="1"/>
  <c r="ACT56" i="1" s="1"/>
  <c r="ACT41" i="1" a="1"/>
  <c r="ACT41" i="1" s="1"/>
  <c r="ACT94" i="1" a="1"/>
  <c r="ACT94" i="1" s="1"/>
  <c r="ACT78" i="1" a="1"/>
  <c r="ACT78" i="1" s="1"/>
  <c r="ACU26" i="1"/>
  <c r="ACT105" i="1" a="1"/>
  <c r="ACT105" i="1" s="1"/>
  <c r="ACT60" i="1" a="1"/>
  <c r="ACT60" i="1" s="1"/>
  <c r="ACT99" i="1" a="1"/>
  <c r="ACT99" i="1" s="1"/>
  <c r="ACT108" i="1" a="1"/>
  <c r="ACT108" i="1" s="1"/>
  <c r="ACT93" i="1" a="1"/>
  <c r="ACT93" i="1" s="1"/>
  <c r="ACT87" i="1" a="1"/>
  <c r="ACT87" i="1" s="1"/>
  <c r="ACT95" i="1" a="1"/>
  <c r="ACT95" i="1" s="1"/>
  <c r="ACT39" i="1" a="1"/>
  <c r="ACT39" i="1" s="1"/>
  <c r="ACT66" i="1" a="1"/>
  <c r="ACT66" i="1" s="1"/>
  <c r="ACT97" i="1" a="1"/>
  <c r="ACT97" i="1" s="1"/>
  <c r="ACT45" i="1" a="1"/>
  <c r="ACT45" i="1" s="1"/>
  <c r="ACT70" i="1" a="1"/>
  <c r="ACT70" i="1" s="1"/>
  <c r="ACT51" i="1" a="1"/>
  <c r="ACT51" i="1" s="1"/>
  <c r="ACT85" i="1" a="1"/>
  <c r="ACT85" i="1" s="1"/>
  <c r="ACT52" i="1" a="1"/>
  <c r="ACT52" i="1" s="1"/>
  <c r="ACT53" i="1" a="1"/>
  <c r="ACT53" i="1" s="1"/>
  <c r="ACT54" i="1" a="1"/>
  <c r="ACT54" i="1" s="1"/>
  <c r="ACT106" i="1" a="1"/>
  <c r="ACT106" i="1" s="1"/>
  <c r="ACT76" i="1" a="1"/>
  <c r="ACT76" i="1" s="1"/>
  <c r="ACT57" i="1" a="1"/>
  <c r="ACT57" i="1" s="1"/>
  <c r="ACT63" i="1" a="1"/>
  <c r="ACT63" i="1" s="1"/>
  <c r="ACT64" i="1" a="1"/>
  <c r="ACT64" i="1" s="1"/>
  <c r="ACT83" i="1" a="1"/>
  <c r="ACT83" i="1" s="1"/>
  <c r="ACT65" i="1" a="1"/>
  <c r="ACT65" i="1" s="1"/>
  <c r="ACT98" i="1" a="1"/>
  <c r="ACT98" i="1" s="1"/>
  <c r="ACT48" i="1" a="1"/>
  <c r="ACT48" i="1" s="1"/>
  <c r="ACT82" i="1" a="1"/>
  <c r="ACT82" i="1" s="1"/>
  <c r="ACT68" i="1" a="1"/>
  <c r="ACT68" i="1" s="1"/>
  <c r="ACT69" i="1" a="1"/>
  <c r="ACT69" i="1" s="1"/>
  <c r="ACT84" i="1" a="1"/>
  <c r="ACT84" i="1" s="1"/>
  <c r="ACT72" i="1" a="1"/>
  <c r="ACT72" i="1" s="1"/>
  <c r="ACT73" i="1" a="1"/>
  <c r="ACT73" i="1" s="1"/>
  <c r="ACT74" i="1" a="1"/>
  <c r="ACT74" i="1" s="1"/>
  <c r="ACT55" i="1" a="1"/>
  <c r="ACT55" i="1" s="1"/>
  <c r="ACT100" i="1" a="1"/>
  <c r="ACT100" i="1" s="1"/>
  <c r="ACT77" i="1" a="1"/>
  <c r="ACT77" i="1" s="1"/>
  <c r="ACT58" i="1" a="1"/>
  <c r="ACT58" i="1" s="1"/>
  <c r="H625" i="4"/>
  <c r="U625" i="4" s="1"/>
  <c r="I626" i="4"/>
  <c r="G576" i="4"/>
  <c r="P563" i="4"/>
  <c r="C564" i="4"/>
  <c r="B564" i="4" s="1"/>
  <c r="F628" i="4"/>
  <c r="E628" i="4"/>
  <c r="R628" i="4" s="1"/>
  <c r="D628" i="4"/>
  <c r="Q628" i="4" s="1"/>
  <c r="V564" i="4"/>
  <c r="S547" i="4"/>
  <c r="A629" i="4"/>
  <c r="ACU4" i="1" l="1"/>
  <c r="ACU46" i="1" a="1"/>
  <c r="ACU46" i="1" s="1"/>
  <c r="ACU59" i="1" a="1"/>
  <c r="ACU59" i="1" s="1"/>
  <c r="ACU60" i="1" a="1"/>
  <c r="ACU60" i="1" s="1"/>
  <c r="ACU94" i="1" a="1"/>
  <c r="ACU94" i="1" s="1"/>
  <c r="ACU61" i="1" a="1"/>
  <c r="ACU61" i="1" s="1"/>
  <c r="ACU62" i="1" a="1"/>
  <c r="ACU62" i="1" s="1"/>
  <c r="ACU85" i="1" a="1"/>
  <c r="ACU85" i="1" s="1"/>
  <c r="ACU63" i="1" a="1"/>
  <c r="ACU63" i="1" s="1"/>
  <c r="ACU64" i="1" a="1"/>
  <c r="ACU64" i="1" s="1"/>
  <c r="ACU47" i="1" a="1"/>
  <c r="ACU47" i="1" s="1"/>
  <c r="ACU82" i="1" a="1"/>
  <c r="ACU82" i="1" s="1"/>
  <c r="ACU68" i="1" a="1"/>
  <c r="ACU68" i="1" s="1"/>
  <c r="ACU69" i="1" a="1"/>
  <c r="ACU69" i="1" s="1"/>
  <c r="ACU87" i="1" a="1"/>
  <c r="ACU87" i="1" s="1"/>
  <c r="ACU70" i="1" a="1"/>
  <c r="ACU70" i="1" s="1"/>
  <c r="ACU88" i="1" a="1"/>
  <c r="ACU88" i="1" s="1"/>
  <c r="ACU71" i="1" a="1"/>
  <c r="ACU71" i="1" s="1"/>
  <c r="ACU86" i="1" a="1"/>
  <c r="ACU86" i="1" s="1"/>
  <c r="ACU73" i="1" a="1"/>
  <c r="ACU73" i="1" s="1"/>
  <c r="ACU100" i="1" a="1"/>
  <c r="ACU100" i="1" s="1"/>
  <c r="ACU75" i="1" a="1"/>
  <c r="ACU75" i="1" s="1"/>
  <c r="ACU106" i="1" a="1"/>
  <c r="ACU106" i="1" s="1"/>
  <c r="ACU57" i="1" a="1"/>
  <c r="ACU57" i="1" s="1"/>
  <c r="ACU40" i="1" a="1"/>
  <c r="ACU40" i="1" s="1"/>
  <c r="ACU78" i="1" a="1"/>
  <c r="ACU78" i="1" s="1"/>
  <c r="ACV26" i="1"/>
  <c r="ACU41" i="1" a="1"/>
  <c r="ACU41" i="1" s="1"/>
  <c r="ACU104" i="1" a="1"/>
  <c r="ACU104" i="1" s="1"/>
  <c r="ACU89" i="1" a="1"/>
  <c r="ACU89" i="1" s="1"/>
  <c r="ACU105" i="1" a="1"/>
  <c r="ACU105" i="1" s="1"/>
  <c r="ACU96" i="1" a="1"/>
  <c r="ACU96" i="1" s="1"/>
  <c r="ACU83" i="1" a="1"/>
  <c r="ACU83" i="1" s="1"/>
  <c r="ACU95" i="1" a="1"/>
  <c r="ACU95" i="1" s="1"/>
  <c r="ACU93" i="1" a="1"/>
  <c r="ACU93" i="1" s="1"/>
  <c r="ACU65" i="1" a="1"/>
  <c r="ACU65" i="1" s="1"/>
  <c r="ACU49" i="1" a="1"/>
  <c r="ACU49" i="1" s="1"/>
  <c r="ACU52" i="1" a="1"/>
  <c r="ACU52" i="1" s="1"/>
  <c r="ACU99" i="1" a="1"/>
  <c r="ACU99" i="1" s="1"/>
  <c r="ACU74" i="1" a="1"/>
  <c r="ACU74" i="1" s="1"/>
  <c r="ACU55" i="1" a="1"/>
  <c r="ACU55" i="1" s="1"/>
  <c r="ACU76" i="1" a="1"/>
  <c r="ACU76" i="1" s="1"/>
  <c r="ACU107" i="1" a="1"/>
  <c r="ACU107" i="1" s="1"/>
  <c r="ACU84" i="1" a="1"/>
  <c r="ACU84" i="1" s="1"/>
  <c r="ACU97" i="1" a="1"/>
  <c r="ACU97" i="1" s="1"/>
  <c r="ACU66" i="1" a="1"/>
  <c r="ACU66" i="1" s="1"/>
  <c r="ACU45" i="1" a="1"/>
  <c r="ACU45" i="1" s="1"/>
  <c r="ACU98" i="1" a="1"/>
  <c r="ACU98" i="1" s="1"/>
  <c r="ACU67" i="1" a="1"/>
  <c r="ACU67" i="1" s="1"/>
  <c r="ACU48" i="1" a="1"/>
  <c r="ACU48" i="1" s="1"/>
  <c r="ACU39" i="1" a="1"/>
  <c r="ACU39" i="1" s="1"/>
  <c r="ACU50" i="1" a="1"/>
  <c r="ACU50" i="1" s="1"/>
  <c r="ACU51" i="1" a="1"/>
  <c r="ACU51" i="1" s="1"/>
  <c r="ACU72" i="1" a="1"/>
  <c r="ACU72" i="1" s="1"/>
  <c r="ACU53" i="1" a="1"/>
  <c r="ACU53" i="1" s="1"/>
  <c r="ACU54" i="1" a="1"/>
  <c r="ACU54" i="1" s="1"/>
  <c r="ACU108" i="1" a="1"/>
  <c r="ACU108" i="1" s="1"/>
  <c r="ACU56" i="1" a="1"/>
  <c r="ACU56" i="1" s="1"/>
  <c r="ACU77" i="1" a="1"/>
  <c r="ACU77" i="1" s="1"/>
  <c r="ACU58" i="1" a="1"/>
  <c r="ACU58" i="1" s="1"/>
  <c r="AW62" i="1"/>
  <c r="G577" i="4"/>
  <c r="H626" i="4"/>
  <c r="U626" i="4" s="1"/>
  <c r="I627" i="4"/>
  <c r="P564" i="4"/>
  <c r="C565" i="4"/>
  <c r="B565" i="4" s="1"/>
  <c r="E629" i="4"/>
  <c r="R629" i="4" s="1"/>
  <c r="D629" i="4"/>
  <c r="Q629" i="4" s="1"/>
  <c r="F629" i="4"/>
  <c r="V565" i="4"/>
  <c r="S548" i="4"/>
  <c r="A630" i="4"/>
  <c r="ACV4" i="1" l="1"/>
  <c r="ACV108" i="1" a="1"/>
  <c r="ACV108" i="1" s="1"/>
  <c r="ACV59" i="1" a="1"/>
  <c r="ACV59" i="1" s="1"/>
  <c r="ACV84" i="1" a="1"/>
  <c r="ACV84" i="1" s="1"/>
  <c r="ACV39" i="1" a="1"/>
  <c r="ACV39" i="1" s="1"/>
  <c r="ACV68" i="1" a="1"/>
  <c r="ACV68" i="1" s="1"/>
  <c r="ACV45" i="1" a="1"/>
  <c r="ACV45" i="1" s="1"/>
  <c r="ACV73" i="1" a="1"/>
  <c r="ACV73" i="1" s="1"/>
  <c r="ACV105" i="1" a="1"/>
  <c r="ACV105" i="1" s="1"/>
  <c r="ACV78" i="1" a="1"/>
  <c r="ACV78" i="1" s="1"/>
  <c r="ACW26" i="1"/>
  <c r="ACV107" i="1" a="1"/>
  <c r="ACV107" i="1" s="1"/>
  <c r="ACV60" i="1" a="1"/>
  <c r="ACV60" i="1" s="1"/>
  <c r="ACV62" i="1" a="1"/>
  <c r="ACV62" i="1" s="1"/>
  <c r="ACV86" i="1" a="1"/>
  <c r="ACV86" i="1" s="1"/>
  <c r="ACV63" i="1" a="1"/>
  <c r="ACV63" i="1" s="1"/>
  <c r="ACV97" i="1" a="1"/>
  <c r="ACV97" i="1" s="1"/>
  <c r="ACV67" i="1" a="1"/>
  <c r="ACV67" i="1" s="1"/>
  <c r="ACV82" i="1" a="1"/>
  <c r="ACV82" i="1" s="1"/>
  <c r="ACV49" i="1" a="1"/>
  <c r="ACV49" i="1" s="1"/>
  <c r="ACV70" i="1" a="1"/>
  <c r="ACV70" i="1" s="1"/>
  <c r="ACV72" i="1" a="1"/>
  <c r="ACV72" i="1" s="1"/>
  <c r="ACV74" i="1" a="1"/>
  <c r="ACV74" i="1" s="1"/>
  <c r="ACV41" i="1" a="1"/>
  <c r="ACV41" i="1" s="1"/>
  <c r="ACV56" i="1" a="1"/>
  <c r="ACV56" i="1" s="1"/>
  <c r="ACV57" i="1" a="1"/>
  <c r="ACV57" i="1" s="1"/>
  <c r="ACV77" i="1" a="1"/>
  <c r="ACV77" i="1" s="1"/>
  <c r="ACV58" i="1" a="1"/>
  <c r="ACV58" i="1" s="1"/>
  <c r="ACV89" i="1" a="1"/>
  <c r="ACV89" i="1" s="1"/>
  <c r="ACV106" i="1" a="1"/>
  <c r="ACV106" i="1" s="1"/>
  <c r="ACV61" i="1" a="1"/>
  <c r="ACV61" i="1" s="1"/>
  <c r="ACV64" i="1" a="1"/>
  <c r="ACV64" i="1" s="1"/>
  <c r="ACV47" i="1" a="1"/>
  <c r="ACV47" i="1" s="1"/>
  <c r="ACV83" i="1" a="1"/>
  <c r="ACV83" i="1" s="1"/>
  <c r="ACV69" i="1" a="1"/>
  <c r="ACV69" i="1" s="1"/>
  <c r="ACV85" i="1" a="1"/>
  <c r="ACV85" i="1" s="1"/>
  <c r="ACV50" i="1" a="1"/>
  <c r="ACV50" i="1" s="1"/>
  <c r="ACV51" i="1" a="1"/>
  <c r="ACV51" i="1" s="1"/>
  <c r="ACV93" i="1" a="1"/>
  <c r="ACV93" i="1" s="1"/>
  <c r="ACV94" i="1" a="1"/>
  <c r="ACV94" i="1" s="1"/>
  <c r="ACV75" i="1" a="1"/>
  <c r="ACV75" i="1" s="1"/>
  <c r="ACV104" i="1" a="1"/>
  <c r="ACV104" i="1" s="1"/>
  <c r="ACV99" i="1" a="1"/>
  <c r="ACV99" i="1" s="1"/>
  <c r="ACV96" i="1" a="1"/>
  <c r="ACV96" i="1" s="1"/>
  <c r="ACV95" i="1" a="1"/>
  <c r="ACV95" i="1" s="1"/>
  <c r="ACV88" i="1" a="1"/>
  <c r="ACV88" i="1" s="1"/>
  <c r="ACV65" i="1" a="1"/>
  <c r="ACV65" i="1" s="1"/>
  <c r="ACV66" i="1" a="1"/>
  <c r="ACV66" i="1" s="1"/>
  <c r="ACV48" i="1" a="1"/>
  <c r="ACV48" i="1" s="1"/>
  <c r="ACV98" i="1" a="1"/>
  <c r="ACV98" i="1" s="1"/>
  <c r="ACV87" i="1" a="1"/>
  <c r="ACV87" i="1" s="1"/>
  <c r="ACV71" i="1" a="1"/>
  <c r="ACV71" i="1" s="1"/>
  <c r="ACV52" i="1" a="1"/>
  <c r="ACV52" i="1" s="1"/>
  <c r="ACV100" i="1" a="1"/>
  <c r="ACV100" i="1" s="1"/>
  <c r="ACV53" i="1" a="1"/>
  <c r="ACV53" i="1" s="1"/>
  <c r="ACV54" i="1" a="1"/>
  <c r="ACV54" i="1" s="1"/>
  <c r="ACV55" i="1" a="1"/>
  <c r="ACV55" i="1" s="1"/>
  <c r="ACV76" i="1" a="1"/>
  <c r="ACV76" i="1" s="1"/>
  <c r="ACV46" i="1" a="1"/>
  <c r="ACV46" i="1" s="1"/>
  <c r="ACV40" i="1" a="1"/>
  <c r="ACV40" i="1" s="1"/>
  <c r="AW63" i="1"/>
  <c r="H627" i="4"/>
  <c r="U627" i="4" s="1"/>
  <c r="I628" i="4"/>
  <c r="G578" i="4"/>
  <c r="P565" i="4"/>
  <c r="C566" i="4"/>
  <c r="B566" i="4" s="1"/>
  <c r="F630" i="4"/>
  <c r="E630" i="4"/>
  <c r="R630" i="4" s="1"/>
  <c r="D630" i="4"/>
  <c r="Q630" i="4" s="1"/>
  <c r="V566" i="4"/>
  <c r="S549" i="4"/>
  <c r="A631" i="4"/>
  <c r="ACX26" i="1" l="1"/>
  <c r="ACW94" i="1" a="1"/>
  <c r="ACW94" i="1" s="1"/>
  <c r="ACW59" i="1" a="1"/>
  <c r="ACW59" i="1" s="1"/>
  <c r="ACW62" i="1" a="1"/>
  <c r="ACW62" i="1" s="1"/>
  <c r="ACW88" i="1" a="1"/>
  <c r="ACW88" i="1" s="1"/>
  <c r="ACW65" i="1" a="1"/>
  <c r="ACW65" i="1" s="1"/>
  <c r="ACW97" i="1" a="1"/>
  <c r="ACW97" i="1" s="1"/>
  <c r="ACW68" i="1" a="1"/>
  <c r="ACW68" i="1" s="1"/>
  <c r="ACW49" i="1" a="1"/>
  <c r="ACW49" i="1" s="1"/>
  <c r="ACW70" i="1" a="1"/>
  <c r="ACW70" i="1" s="1"/>
  <c r="ACW73" i="1" a="1"/>
  <c r="ACW73" i="1" s="1"/>
  <c r="ACW106" i="1" a="1"/>
  <c r="ACW106" i="1" s="1"/>
  <c r="ACW75" i="1" a="1"/>
  <c r="ACW75" i="1" s="1"/>
  <c r="ACW99" i="1" a="1"/>
  <c r="ACW99" i="1" s="1"/>
  <c r="ACW57" i="1" a="1"/>
  <c r="ACW57" i="1" s="1"/>
  <c r="ACW58" i="1" a="1"/>
  <c r="ACW58" i="1" s="1"/>
  <c r="ACW4" i="1"/>
  <c r="ACW108" i="1" a="1"/>
  <c r="ACW108" i="1" s="1"/>
  <c r="ACW60" i="1" a="1"/>
  <c r="ACW60" i="1" s="1"/>
  <c r="ACW63" i="1" a="1"/>
  <c r="ACW63" i="1" s="1"/>
  <c r="ACW64" i="1" a="1"/>
  <c r="ACW64" i="1" s="1"/>
  <c r="ACW96" i="1" a="1"/>
  <c r="ACW96" i="1" s="1"/>
  <c r="ACW66" i="1" a="1"/>
  <c r="ACW66" i="1" s="1"/>
  <c r="ACW98" i="1" a="1"/>
  <c r="ACW98" i="1" s="1"/>
  <c r="ACW69" i="1" a="1"/>
  <c r="ACW69" i="1" s="1"/>
  <c r="ACW82" i="1" a="1"/>
  <c r="ACW82" i="1" s="1"/>
  <c r="ACW71" i="1" a="1"/>
  <c r="ACW71" i="1" s="1"/>
  <c r="ACW72" i="1" a="1"/>
  <c r="ACW72" i="1" s="1"/>
  <c r="ACW107" i="1" a="1"/>
  <c r="ACW107" i="1" s="1"/>
  <c r="ACW74" i="1" a="1"/>
  <c r="ACW74" i="1" s="1"/>
  <c r="ACW55" i="1" a="1"/>
  <c r="ACW55" i="1" s="1"/>
  <c r="ACW56" i="1" a="1"/>
  <c r="ACW56" i="1" s="1"/>
  <c r="ACW104" i="1" a="1"/>
  <c r="ACW104" i="1" s="1"/>
  <c r="ACW40" i="1" a="1"/>
  <c r="ACW40" i="1" s="1"/>
  <c r="ACW61" i="1" a="1"/>
  <c r="ACW61" i="1" s="1"/>
  <c r="ACW45" i="1" a="1"/>
  <c r="ACW45" i="1" s="1"/>
  <c r="ACW47" i="1" a="1"/>
  <c r="ACW47" i="1" s="1"/>
  <c r="ACW85" i="1" a="1"/>
  <c r="ACW85" i="1" s="1"/>
  <c r="ACW93" i="1" a="1"/>
  <c r="ACW93" i="1" s="1"/>
  <c r="ACW67" i="1" a="1"/>
  <c r="ACW67" i="1" s="1"/>
  <c r="ACW86" i="1" a="1"/>
  <c r="ACW86" i="1" s="1"/>
  <c r="ACW105" i="1" a="1"/>
  <c r="ACW105" i="1" s="1"/>
  <c r="ACW53" i="1" a="1"/>
  <c r="ACW53" i="1" s="1"/>
  <c r="ACW54" i="1" a="1"/>
  <c r="ACW54" i="1" s="1"/>
  <c r="ACW46" i="1" a="1"/>
  <c r="ACW46" i="1" s="1"/>
  <c r="ACW77" i="1" a="1"/>
  <c r="ACW77" i="1" s="1"/>
  <c r="ACW100" i="1" a="1"/>
  <c r="ACW100" i="1" s="1"/>
  <c r="ACW89" i="1" a="1"/>
  <c r="ACW89" i="1" s="1"/>
  <c r="ACW41" i="1" a="1"/>
  <c r="ACW41" i="1" s="1"/>
  <c r="ACW95" i="1" a="1"/>
  <c r="ACW95" i="1" s="1"/>
  <c r="ACW84" i="1" a="1"/>
  <c r="ACW84" i="1" s="1"/>
  <c r="ACW83" i="1" a="1"/>
  <c r="ACW83" i="1" s="1"/>
  <c r="ACW48" i="1" a="1"/>
  <c r="ACW48" i="1" s="1"/>
  <c r="ACW87" i="1" a="1"/>
  <c r="ACW87" i="1" s="1"/>
  <c r="ACW39" i="1" a="1"/>
  <c r="ACW39" i="1" s="1"/>
  <c r="ACW50" i="1" a="1"/>
  <c r="ACW50" i="1" s="1"/>
  <c r="ACW51" i="1" a="1"/>
  <c r="ACW51" i="1" s="1"/>
  <c r="ACW52" i="1" a="1"/>
  <c r="ACW52" i="1" s="1"/>
  <c r="ACW76" i="1" a="1"/>
  <c r="ACW76" i="1" s="1"/>
  <c r="ACW78" i="1" a="1"/>
  <c r="ACW78" i="1" s="1"/>
  <c r="AW64" i="1"/>
  <c r="G579" i="4"/>
  <c r="H628" i="4"/>
  <c r="U628" i="4" s="1"/>
  <c r="I629" i="4"/>
  <c r="P566" i="4"/>
  <c r="C567" i="4"/>
  <c r="B567" i="4" s="1"/>
  <c r="F631" i="4"/>
  <c r="E631" i="4"/>
  <c r="R631" i="4" s="1"/>
  <c r="D631" i="4"/>
  <c r="Q631" i="4" s="1"/>
  <c r="V567" i="4"/>
  <c r="S550" i="4"/>
  <c r="A632" i="4"/>
  <c r="ACY26" i="1" l="1"/>
  <c r="ACX40" i="1" a="1"/>
  <c r="ACX40" i="1" s="1"/>
  <c r="ACX59" i="1" a="1"/>
  <c r="ACX59" i="1" s="1"/>
  <c r="ACX62" i="1" a="1"/>
  <c r="ACX62" i="1" s="1"/>
  <c r="ACX63" i="1" a="1"/>
  <c r="ACX63" i="1" s="1"/>
  <c r="ACX47" i="1" a="1"/>
  <c r="ACX47" i="1" s="1"/>
  <c r="ACX83" i="1" a="1"/>
  <c r="ACX83" i="1" s="1"/>
  <c r="ACX86" i="1" a="1"/>
  <c r="ACX86" i="1" s="1"/>
  <c r="ACX67" i="1" a="1"/>
  <c r="ACX67" i="1" s="1"/>
  <c r="ACX49" i="1" a="1"/>
  <c r="ACX49" i="1" s="1"/>
  <c r="ACX70" i="1" a="1"/>
  <c r="ACX70" i="1" s="1"/>
  <c r="ACX88" i="1" a="1"/>
  <c r="ACX88" i="1" s="1"/>
  <c r="ACX71" i="1" a="1"/>
  <c r="ACX71" i="1" s="1"/>
  <c r="ACX52" i="1" a="1"/>
  <c r="ACX52" i="1" s="1"/>
  <c r="ACX54" i="1" a="1"/>
  <c r="ACX54" i="1" s="1"/>
  <c r="ACX99" i="1" a="1"/>
  <c r="ACX99" i="1" s="1"/>
  <c r="ACX57" i="1" a="1"/>
  <c r="ACX57" i="1" s="1"/>
  <c r="ACX58" i="1" a="1"/>
  <c r="ACX58" i="1" s="1"/>
  <c r="ACX4" i="1"/>
  <c r="ACX108" i="1" a="1"/>
  <c r="ACX108" i="1" s="1"/>
  <c r="ACX60" i="1" a="1"/>
  <c r="ACX60" i="1" s="1"/>
  <c r="ACX89" i="1" a="1"/>
  <c r="ACX89" i="1" s="1"/>
  <c r="ACX84" i="1" a="1"/>
  <c r="ACX84" i="1" s="1"/>
  <c r="ACX66" i="1" a="1"/>
  <c r="ACX66" i="1" s="1"/>
  <c r="ACX48" i="1" a="1"/>
  <c r="ACX48" i="1" s="1"/>
  <c r="ACX39" i="1" a="1"/>
  <c r="ACX39" i="1" s="1"/>
  <c r="ACX69" i="1" a="1"/>
  <c r="ACX69" i="1" s="1"/>
  <c r="ACX53" i="1" a="1"/>
  <c r="ACX53" i="1" s="1"/>
  <c r="ACX56" i="1" a="1"/>
  <c r="ACX56" i="1" s="1"/>
  <c r="ACX77" i="1" a="1"/>
  <c r="ACX77" i="1" s="1"/>
  <c r="ACX104" i="1" a="1"/>
  <c r="ACX104" i="1" s="1"/>
  <c r="ACX100" i="1" a="1"/>
  <c r="ACX100" i="1" s="1"/>
  <c r="ACX61" i="1" a="1"/>
  <c r="ACX61" i="1" s="1"/>
  <c r="ACX95" i="1" a="1"/>
  <c r="ACX95" i="1" s="1"/>
  <c r="ACX82" i="1" a="1"/>
  <c r="ACX82" i="1" s="1"/>
  <c r="ACX65" i="1" a="1"/>
  <c r="ACX65" i="1" s="1"/>
  <c r="ACX68" i="1" a="1"/>
  <c r="ACX68" i="1" s="1"/>
  <c r="ACX85" i="1" a="1"/>
  <c r="ACX85" i="1" s="1"/>
  <c r="ACX93" i="1" a="1"/>
  <c r="ACX93" i="1" s="1"/>
  <c r="ACX51" i="1" a="1"/>
  <c r="ACX51" i="1" s="1"/>
  <c r="ACX106" i="1" a="1"/>
  <c r="ACX106" i="1" s="1"/>
  <c r="ACX94" i="1" a="1"/>
  <c r="ACX94" i="1" s="1"/>
  <c r="ACX55" i="1" a="1"/>
  <c r="ACX55" i="1" s="1"/>
  <c r="ACX75" i="1" a="1"/>
  <c r="ACX75" i="1" s="1"/>
  <c r="ACX105" i="1" a="1"/>
  <c r="ACX105" i="1" s="1"/>
  <c r="ACX64" i="1" a="1"/>
  <c r="ACX64" i="1" s="1"/>
  <c r="ACX96" i="1" a="1"/>
  <c r="ACX96" i="1" s="1"/>
  <c r="ACX98" i="1" a="1"/>
  <c r="ACX98" i="1" s="1"/>
  <c r="ACX45" i="1" a="1"/>
  <c r="ACX45" i="1" s="1"/>
  <c r="ACX97" i="1" a="1"/>
  <c r="ACX97" i="1" s="1"/>
  <c r="ACX50" i="1" a="1"/>
  <c r="ACX50" i="1" s="1"/>
  <c r="ACX87" i="1" a="1"/>
  <c r="ACX87" i="1" s="1"/>
  <c r="ACX72" i="1" a="1"/>
  <c r="ACX72" i="1" s="1"/>
  <c r="ACX73" i="1" a="1"/>
  <c r="ACX73" i="1" s="1"/>
  <c r="ACX107" i="1" a="1"/>
  <c r="ACX107" i="1" s="1"/>
  <c r="ACX74" i="1" a="1"/>
  <c r="ACX74" i="1" s="1"/>
  <c r="ACX41" i="1" a="1"/>
  <c r="ACX41" i="1" s="1"/>
  <c r="ACX76" i="1" a="1"/>
  <c r="ACX76" i="1" s="1"/>
  <c r="ACX46" i="1" a="1"/>
  <c r="ACX46" i="1" s="1"/>
  <c r="ACX78" i="1" a="1"/>
  <c r="ACX78" i="1" s="1"/>
  <c r="AW65" i="1"/>
  <c r="H629" i="4"/>
  <c r="U629" i="4" s="1"/>
  <c r="I630" i="4"/>
  <c r="G580" i="4"/>
  <c r="P567" i="4"/>
  <c r="C568" i="4"/>
  <c r="B568" i="4" s="1"/>
  <c r="F632" i="4"/>
  <c r="E632" i="4"/>
  <c r="R632" i="4" s="1"/>
  <c r="D632" i="4"/>
  <c r="Q632" i="4" s="1"/>
  <c r="V568" i="4"/>
  <c r="S551" i="4"/>
  <c r="A633" i="4"/>
  <c r="ACY4" i="1" l="1"/>
  <c r="ACY40" i="1" a="1"/>
  <c r="ACY40" i="1" s="1"/>
  <c r="ACY59" i="1" a="1"/>
  <c r="ACY59" i="1" s="1"/>
  <c r="ACY100" i="1" a="1"/>
  <c r="ACY100" i="1" s="1"/>
  <c r="ACY95" i="1" a="1"/>
  <c r="ACY95" i="1" s="1"/>
  <c r="ACY64" i="1" a="1"/>
  <c r="ACY64" i="1" s="1"/>
  <c r="ACY48" i="1" a="1"/>
  <c r="ACY48" i="1" s="1"/>
  <c r="ACY69" i="1" a="1"/>
  <c r="ACY69" i="1" s="1"/>
  <c r="ACY85" i="1" a="1"/>
  <c r="ACY85" i="1" s="1"/>
  <c r="ACY50" i="1" a="1"/>
  <c r="ACY50" i="1" s="1"/>
  <c r="ACY51" i="1" a="1"/>
  <c r="ACY51" i="1" s="1"/>
  <c r="ACY106" i="1" a="1"/>
  <c r="ACY106" i="1" s="1"/>
  <c r="ACY53" i="1" a="1"/>
  <c r="ACY53" i="1" s="1"/>
  <c r="ACY54" i="1" a="1"/>
  <c r="ACY54" i="1" s="1"/>
  <c r="ACY77" i="1" a="1"/>
  <c r="ACY77" i="1" s="1"/>
  <c r="ACY94" i="1" a="1"/>
  <c r="ACY94" i="1" s="1"/>
  <c r="ACZ26" i="1"/>
  <c r="ACY108" i="1" a="1"/>
  <c r="ACY108" i="1" s="1"/>
  <c r="ACY60" i="1" a="1"/>
  <c r="ACY60" i="1" s="1"/>
  <c r="ACY63" i="1" a="1"/>
  <c r="ACY63" i="1" s="1"/>
  <c r="ACY66" i="1" a="1"/>
  <c r="ACY66" i="1" s="1"/>
  <c r="ACY84" i="1" a="1"/>
  <c r="ACY84" i="1" s="1"/>
  <c r="ACY98" i="1" a="1"/>
  <c r="ACY98" i="1" s="1"/>
  <c r="ACY97" i="1" a="1"/>
  <c r="ACY97" i="1" s="1"/>
  <c r="ACY45" i="1" a="1"/>
  <c r="ACY45" i="1" s="1"/>
  <c r="ACY73" i="1" a="1"/>
  <c r="ACY73" i="1" s="1"/>
  <c r="ACY105" i="1" a="1"/>
  <c r="ACY105" i="1" s="1"/>
  <c r="ACY74" i="1" a="1"/>
  <c r="ACY74" i="1" s="1"/>
  <c r="ACY46" i="1" a="1"/>
  <c r="ACY46" i="1" s="1"/>
  <c r="ACY57" i="1" a="1"/>
  <c r="ACY57" i="1" s="1"/>
  <c r="ACY78" i="1" a="1"/>
  <c r="ACY78" i="1" s="1"/>
  <c r="ACY104" i="1" a="1"/>
  <c r="ACY104" i="1" s="1"/>
  <c r="ACY107" i="1" a="1"/>
  <c r="ACY107" i="1" s="1"/>
  <c r="ACY61" i="1" a="1"/>
  <c r="ACY61" i="1" s="1"/>
  <c r="ACY89" i="1" a="1"/>
  <c r="ACY89" i="1" s="1"/>
  <c r="ACY82" i="1" a="1"/>
  <c r="ACY82" i="1" s="1"/>
  <c r="ACY87" i="1" a="1"/>
  <c r="ACY87" i="1" s="1"/>
  <c r="ACY47" i="1" a="1"/>
  <c r="ACY47" i="1" s="1"/>
  <c r="ACY65" i="1" a="1"/>
  <c r="ACY65" i="1" s="1"/>
  <c r="ACY88" i="1" a="1"/>
  <c r="ACY88" i="1" s="1"/>
  <c r="ACY68" i="1" a="1"/>
  <c r="ACY68" i="1" s="1"/>
  <c r="ACY49" i="1" a="1"/>
  <c r="ACY49" i="1" s="1"/>
  <c r="ACY70" i="1" a="1"/>
  <c r="ACY70" i="1" s="1"/>
  <c r="ACY93" i="1" a="1"/>
  <c r="ACY93" i="1" s="1"/>
  <c r="ACY52" i="1" a="1"/>
  <c r="ACY52" i="1" s="1"/>
  <c r="ACY76" i="1" a="1"/>
  <c r="ACY76" i="1" s="1"/>
  <c r="ACY99" i="1" a="1"/>
  <c r="ACY99" i="1" s="1"/>
  <c r="ACY58" i="1" a="1"/>
  <c r="ACY58" i="1" s="1"/>
  <c r="ACY62" i="1" a="1"/>
  <c r="ACY62" i="1" s="1"/>
  <c r="ACY83" i="1" a="1"/>
  <c r="ACY83" i="1" s="1"/>
  <c r="ACY96" i="1" a="1"/>
  <c r="ACY96" i="1" s="1"/>
  <c r="ACY39" i="1" a="1"/>
  <c r="ACY39" i="1" s="1"/>
  <c r="ACY67" i="1" a="1"/>
  <c r="ACY67" i="1" s="1"/>
  <c r="ACY86" i="1" a="1"/>
  <c r="ACY86" i="1" s="1"/>
  <c r="ACY71" i="1" a="1"/>
  <c r="ACY71" i="1" s="1"/>
  <c r="ACY72" i="1" a="1"/>
  <c r="ACY72" i="1" s="1"/>
  <c r="ACY41" i="1" a="1"/>
  <c r="ACY41" i="1" s="1"/>
  <c r="ACY55" i="1" a="1"/>
  <c r="ACY55" i="1" s="1"/>
  <c r="ACY75" i="1" a="1"/>
  <c r="ACY75" i="1" s="1"/>
  <c r="ACY56" i="1" a="1"/>
  <c r="ACY56" i="1" s="1"/>
  <c r="G581" i="4"/>
  <c r="H630" i="4"/>
  <c r="U630" i="4" s="1"/>
  <c r="I631" i="4"/>
  <c r="P568" i="4"/>
  <c r="C569" i="4"/>
  <c r="B569" i="4" s="1"/>
  <c r="F633" i="4"/>
  <c r="E633" i="4"/>
  <c r="R633" i="4" s="1"/>
  <c r="D633" i="4"/>
  <c r="Q633" i="4" s="1"/>
  <c r="V569" i="4"/>
  <c r="S552" i="4"/>
  <c r="A634" i="4"/>
  <c r="ACZ4" i="1" l="1"/>
  <c r="ACZ108" i="1" a="1"/>
  <c r="ACZ108" i="1" s="1"/>
  <c r="ACZ59" i="1" a="1"/>
  <c r="ACZ59" i="1" s="1"/>
  <c r="ACZ104" i="1" a="1"/>
  <c r="ACZ104" i="1" s="1"/>
  <c r="ACZ85" i="1" a="1"/>
  <c r="ACZ85" i="1" s="1"/>
  <c r="ACZ47" i="1" a="1"/>
  <c r="ACZ47" i="1" s="1"/>
  <c r="ACZ66" i="1" a="1"/>
  <c r="ACZ66" i="1" s="1"/>
  <c r="ACZ86" i="1" a="1"/>
  <c r="ACZ86" i="1" s="1"/>
  <c r="ACZ49" i="1" a="1"/>
  <c r="ACZ49" i="1" s="1"/>
  <c r="ACZ70" i="1" a="1"/>
  <c r="ACZ70" i="1" s="1"/>
  <c r="ACZ71" i="1" a="1"/>
  <c r="ACZ71" i="1" s="1"/>
  <c r="ACZ74" i="1" a="1"/>
  <c r="ACZ74" i="1" s="1"/>
  <c r="ACZ75" i="1" a="1"/>
  <c r="ACZ75" i="1" s="1"/>
  <c r="ACZ78" i="1" a="1"/>
  <c r="ACZ78" i="1" s="1"/>
  <c r="ADA26" i="1"/>
  <c r="ACZ100" i="1" a="1"/>
  <c r="ACZ100" i="1" s="1"/>
  <c r="ACZ60" i="1" a="1"/>
  <c r="ACZ60" i="1" s="1"/>
  <c r="ACZ83" i="1" a="1"/>
  <c r="ACZ83" i="1" s="1"/>
  <c r="ACZ64" i="1" a="1"/>
  <c r="ACZ64" i="1" s="1"/>
  <c r="ACZ84" i="1" a="1"/>
  <c r="ACZ84" i="1" s="1"/>
  <c r="ACZ65" i="1" a="1"/>
  <c r="ACZ65" i="1" s="1"/>
  <c r="ACZ82" i="1" a="1"/>
  <c r="ACZ82" i="1" s="1"/>
  <c r="ACZ98" i="1" a="1"/>
  <c r="ACZ98" i="1" s="1"/>
  <c r="ACZ45" i="1" a="1"/>
  <c r="ACZ45" i="1" s="1"/>
  <c r="ACZ50" i="1" a="1"/>
  <c r="ACZ50" i="1" s="1"/>
  <c r="ACZ51" i="1" a="1"/>
  <c r="ACZ51" i="1" s="1"/>
  <c r="ACZ73" i="1" a="1"/>
  <c r="ACZ73" i="1" s="1"/>
  <c r="ACZ41" i="1" a="1"/>
  <c r="ACZ41" i="1" s="1"/>
  <c r="ACZ54" i="1" a="1"/>
  <c r="ACZ54" i="1" s="1"/>
  <c r="ACZ55" i="1" a="1"/>
  <c r="ACZ55" i="1" s="1"/>
  <c r="ACZ99" i="1" a="1"/>
  <c r="ACZ99" i="1" s="1"/>
  <c r="ACZ76" i="1" a="1"/>
  <c r="ACZ76" i="1" s="1"/>
  <c r="ACZ57" i="1" a="1"/>
  <c r="ACZ57" i="1" s="1"/>
  <c r="ACZ94" i="1" a="1"/>
  <c r="ACZ94" i="1" s="1"/>
  <c r="ACZ89" i="1" a="1"/>
  <c r="ACZ89" i="1" s="1"/>
  <c r="ACZ46" i="1" a="1"/>
  <c r="ACZ46" i="1" s="1"/>
  <c r="ACZ61" i="1" a="1"/>
  <c r="ACZ61" i="1" s="1"/>
  <c r="ACZ62" i="1" a="1"/>
  <c r="ACZ62" i="1" s="1"/>
  <c r="ACZ96" i="1" a="1"/>
  <c r="ACZ96" i="1" s="1"/>
  <c r="ACZ48" i="1" a="1"/>
  <c r="ACZ48" i="1" s="1"/>
  <c r="ACZ69" i="1" a="1"/>
  <c r="ACZ69" i="1" s="1"/>
  <c r="ACZ88" i="1" a="1"/>
  <c r="ACZ88" i="1" s="1"/>
  <c r="ACZ52" i="1" a="1"/>
  <c r="ACZ52" i="1" s="1"/>
  <c r="ACZ53" i="1" a="1"/>
  <c r="ACZ53" i="1" s="1"/>
  <c r="ACZ105" i="1" a="1"/>
  <c r="ACZ105" i="1" s="1"/>
  <c r="ACZ56" i="1" a="1"/>
  <c r="ACZ56" i="1" s="1"/>
  <c r="ACZ107" i="1" a="1"/>
  <c r="ACZ107" i="1" s="1"/>
  <c r="ACZ77" i="1" a="1"/>
  <c r="ACZ77" i="1" s="1"/>
  <c r="ACZ106" i="1" a="1"/>
  <c r="ACZ106" i="1" s="1"/>
  <c r="ACZ63" i="1" a="1"/>
  <c r="ACZ63" i="1" s="1"/>
  <c r="ACZ95" i="1" a="1"/>
  <c r="ACZ95" i="1" s="1"/>
  <c r="ACZ97" i="1" a="1"/>
  <c r="ACZ97" i="1" s="1"/>
  <c r="ACZ67" i="1" a="1"/>
  <c r="ACZ67" i="1" s="1"/>
  <c r="ACZ68" i="1" a="1"/>
  <c r="ACZ68" i="1" s="1"/>
  <c r="ACZ87" i="1" a="1"/>
  <c r="ACZ87" i="1" s="1"/>
  <c r="ACZ39" i="1" a="1"/>
  <c r="ACZ39" i="1" s="1"/>
  <c r="ACZ93" i="1" a="1"/>
  <c r="ACZ93" i="1" s="1"/>
  <c r="ACZ72" i="1" a="1"/>
  <c r="ACZ72" i="1" s="1"/>
  <c r="ACZ40" i="1" a="1"/>
  <c r="ACZ40" i="1" s="1"/>
  <c r="ACZ58" i="1" a="1"/>
  <c r="ACZ58" i="1" s="1"/>
  <c r="H631" i="4"/>
  <c r="U631" i="4" s="1"/>
  <c r="I632" i="4"/>
  <c r="G582" i="4"/>
  <c r="P569" i="4"/>
  <c r="C570" i="4"/>
  <c r="B570" i="4" s="1"/>
  <c r="F634" i="4"/>
  <c r="E634" i="4"/>
  <c r="R634" i="4" s="1"/>
  <c r="D634" i="4"/>
  <c r="Q634" i="4" s="1"/>
  <c r="V570" i="4"/>
  <c r="S553" i="4"/>
  <c r="A635" i="4"/>
  <c r="ADB26" i="1" l="1"/>
  <c r="ADA105" i="1" a="1"/>
  <c r="ADA105" i="1" s="1"/>
  <c r="ADA59" i="1" a="1"/>
  <c r="ADA59" i="1" s="1"/>
  <c r="ADA46" i="1" a="1"/>
  <c r="ADA46" i="1" s="1"/>
  <c r="ADA84" i="1" a="1"/>
  <c r="ADA84" i="1" s="1"/>
  <c r="ADA63" i="1" a="1"/>
  <c r="ADA63" i="1" s="1"/>
  <c r="ADA64" i="1" a="1"/>
  <c r="ADA64" i="1" s="1"/>
  <c r="ADA65" i="1" a="1"/>
  <c r="ADA65" i="1" s="1"/>
  <c r="ADA66" i="1" a="1"/>
  <c r="ADA66" i="1" s="1"/>
  <c r="ADA86" i="1" a="1"/>
  <c r="ADA86" i="1" s="1"/>
  <c r="ADA87" i="1" a="1"/>
  <c r="ADA87" i="1" s="1"/>
  <c r="ADA51" i="1" a="1"/>
  <c r="ADA51" i="1" s="1"/>
  <c r="ADA52" i="1" a="1"/>
  <c r="ADA52" i="1" s="1"/>
  <c r="ADA100" i="1" a="1"/>
  <c r="ADA100" i="1" s="1"/>
  <c r="ADA73" i="1" a="1"/>
  <c r="ADA73" i="1" s="1"/>
  <c r="ADA99" i="1" a="1"/>
  <c r="ADA99" i="1" s="1"/>
  <c r="ADA75" i="1" a="1"/>
  <c r="ADA75" i="1" s="1"/>
  <c r="ADA76" i="1" a="1"/>
  <c r="ADA76" i="1" s="1"/>
  <c r="ADA94" i="1" a="1"/>
  <c r="ADA94" i="1" s="1"/>
  <c r="ADA4" i="1"/>
  <c r="ADA107" i="1" a="1"/>
  <c r="ADA107" i="1" s="1"/>
  <c r="ADA60" i="1" a="1"/>
  <c r="ADA60" i="1" s="1"/>
  <c r="ADA97" i="1" a="1"/>
  <c r="ADA97" i="1" s="1"/>
  <c r="ADA68" i="1" a="1"/>
  <c r="ADA68" i="1" s="1"/>
  <c r="ADA69" i="1" a="1"/>
  <c r="ADA69" i="1" s="1"/>
  <c r="ADA45" i="1" a="1"/>
  <c r="ADA45" i="1" s="1"/>
  <c r="ADA74" i="1" a="1"/>
  <c r="ADA74" i="1" s="1"/>
  <c r="ADA106" i="1" a="1"/>
  <c r="ADA106" i="1" s="1"/>
  <c r="ADA57" i="1" a="1"/>
  <c r="ADA57" i="1" s="1"/>
  <c r="ADA104" i="1" a="1"/>
  <c r="ADA104" i="1" s="1"/>
  <c r="ADA108" i="1" a="1"/>
  <c r="ADA108" i="1" s="1"/>
  <c r="ADA61" i="1" a="1"/>
  <c r="ADA61" i="1" s="1"/>
  <c r="ADA83" i="1" a="1"/>
  <c r="ADA83" i="1" s="1"/>
  <c r="ADA95" i="1" a="1"/>
  <c r="ADA95" i="1" s="1"/>
  <c r="ADA96" i="1" a="1"/>
  <c r="ADA96" i="1" s="1"/>
  <c r="ADA93" i="1" a="1"/>
  <c r="ADA93" i="1" s="1"/>
  <c r="ADA98" i="1" a="1"/>
  <c r="ADA98" i="1" s="1"/>
  <c r="ADA49" i="1" a="1"/>
  <c r="ADA49" i="1" s="1"/>
  <c r="ADA39" i="1" a="1"/>
  <c r="ADA39" i="1" s="1"/>
  <c r="ADA50" i="1" a="1"/>
  <c r="ADA50" i="1" s="1"/>
  <c r="ADA71" i="1" a="1"/>
  <c r="ADA71" i="1" s="1"/>
  <c r="ADA82" i="1" a="1"/>
  <c r="ADA82" i="1" s="1"/>
  <c r="ADA41" i="1" a="1"/>
  <c r="ADA41" i="1" s="1"/>
  <c r="ADA54" i="1" a="1"/>
  <c r="ADA54" i="1" s="1"/>
  <c r="ADA55" i="1" a="1"/>
  <c r="ADA55" i="1" s="1"/>
  <c r="ADA56" i="1" a="1"/>
  <c r="ADA56" i="1" s="1"/>
  <c r="ADA40" i="1" a="1"/>
  <c r="ADA40" i="1" s="1"/>
  <c r="ADA77" i="1" a="1"/>
  <c r="ADA77" i="1" s="1"/>
  <c r="ADA58" i="1" a="1"/>
  <c r="ADA58" i="1" s="1"/>
  <c r="ADA89" i="1" a="1"/>
  <c r="ADA89" i="1" s="1"/>
  <c r="ADA62" i="1" a="1"/>
  <c r="ADA62" i="1" s="1"/>
  <c r="ADA47" i="1" a="1"/>
  <c r="ADA47" i="1" s="1"/>
  <c r="ADA85" i="1" a="1"/>
  <c r="ADA85" i="1" s="1"/>
  <c r="ADA48" i="1" a="1"/>
  <c r="ADA48" i="1" s="1"/>
  <c r="ADA67" i="1" a="1"/>
  <c r="ADA67" i="1" s="1"/>
  <c r="ADA88" i="1" a="1"/>
  <c r="ADA88" i="1" s="1"/>
  <c r="ADA70" i="1" a="1"/>
  <c r="ADA70" i="1" s="1"/>
  <c r="ADA72" i="1" a="1"/>
  <c r="ADA72" i="1" s="1"/>
  <c r="ADA53" i="1" a="1"/>
  <c r="ADA53" i="1" s="1"/>
  <c r="ADA78" i="1" a="1"/>
  <c r="ADA78" i="1" s="1"/>
  <c r="AW66" i="1"/>
  <c r="G583" i="4"/>
  <c r="H632" i="4"/>
  <c r="U632" i="4" s="1"/>
  <c r="I633" i="4"/>
  <c r="P570" i="4"/>
  <c r="C571" i="4"/>
  <c r="B571" i="4" s="1"/>
  <c r="F635" i="4"/>
  <c r="E635" i="4"/>
  <c r="R635" i="4" s="1"/>
  <c r="D635" i="4"/>
  <c r="Q635" i="4" s="1"/>
  <c r="V571" i="4"/>
  <c r="S554" i="4"/>
  <c r="A636" i="4"/>
  <c r="ADC26" i="1" l="1"/>
  <c r="ADB46" i="1" a="1"/>
  <c r="ADB46" i="1" s="1"/>
  <c r="ADB59" i="1" a="1"/>
  <c r="ADB59" i="1" s="1"/>
  <c r="ADB62" i="1" a="1"/>
  <c r="ADB62" i="1" s="1"/>
  <c r="ADB47" i="1" a="1"/>
  <c r="ADB47" i="1" s="1"/>
  <c r="ADB88" i="1" a="1"/>
  <c r="ADB88" i="1" s="1"/>
  <c r="ADB64" i="1" a="1"/>
  <c r="ADB64" i="1" s="1"/>
  <c r="ADB96" i="1" a="1"/>
  <c r="ADB96" i="1" s="1"/>
  <c r="ADB98" i="1" a="1"/>
  <c r="ADB98" i="1" s="1"/>
  <c r="ADB48" i="1" a="1"/>
  <c r="ADB48" i="1" s="1"/>
  <c r="ADB49" i="1" a="1"/>
  <c r="ADB49" i="1" s="1"/>
  <c r="ADB71" i="1" a="1"/>
  <c r="ADB71" i="1" s="1"/>
  <c r="ADB105" i="1" a="1"/>
  <c r="ADB105" i="1" s="1"/>
  <c r="ADB54" i="1" a="1"/>
  <c r="ADB54" i="1" s="1"/>
  <c r="ADB74" i="1" a="1"/>
  <c r="ADB74" i="1" s="1"/>
  <c r="ADB55" i="1" a="1"/>
  <c r="ADB55" i="1" s="1"/>
  <c r="ADB4" i="1"/>
  <c r="ADB100" i="1" a="1"/>
  <c r="ADB100" i="1" s="1"/>
  <c r="ADB60" i="1" a="1"/>
  <c r="ADB60" i="1" s="1"/>
  <c r="ADB104" i="1" a="1"/>
  <c r="ADB104" i="1" s="1"/>
  <c r="ADB84" i="1" a="1"/>
  <c r="ADB84" i="1" s="1"/>
  <c r="ADB93" i="1" a="1"/>
  <c r="ADB93" i="1" s="1"/>
  <c r="ADB45" i="1" a="1"/>
  <c r="ADB45" i="1" s="1"/>
  <c r="ADB69" i="1" a="1"/>
  <c r="ADB69" i="1" s="1"/>
  <c r="ADB86" i="1" a="1"/>
  <c r="ADB86" i="1" s="1"/>
  <c r="ADB50" i="1" a="1"/>
  <c r="ADB50" i="1" s="1"/>
  <c r="ADB85" i="1" a="1"/>
  <c r="ADB85" i="1" s="1"/>
  <c r="ADB52" i="1" a="1"/>
  <c r="ADB52" i="1" s="1"/>
  <c r="ADB107" i="1" a="1"/>
  <c r="ADB107" i="1" s="1"/>
  <c r="ADB40" i="1" a="1"/>
  <c r="ADB40" i="1" s="1"/>
  <c r="ADB76" i="1" a="1"/>
  <c r="ADB76" i="1" s="1"/>
  <c r="ADB57" i="1" a="1"/>
  <c r="ADB57" i="1" s="1"/>
  <c r="ADB58" i="1" a="1"/>
  <c r="ADB58" i="1" s="1"/>
  <c r="ADB89" i="1" a="1"/>
  <c r="ADB89" i="1" s="1"/>
  <c r="ADB106" i="1" a="1"/>
  <c r="ADB106" i="1" s="1"/>
  <c r="ADB61" i="1" a="1"/>
  <c r="ADB61" i="1" s="1"/>
  <c r="ADB108" i="1" a="1"/>
  <c r="ADB108" i="1" s="1"/>
  <c r="ADB63" i="1" a="1"/>
  <c r="ADB63" i="1" s="1"/>
  <c r="ADB95" i="1" a="1"/>
  <c r="ADB95" i="1" s="1"/>
  <c r="ADB39" i="1" a="1"/>
  <c r="ADB39" i="1" s="1"/>
  <c r="ADB66" i="1" a="1"/>
  <c r="ADB66" i="1" s="1"/>
  <c r="ADB87" i="1" a="1"/>
  <c r="ADB87" i="1" s="1"/>
  <c r="ADB68" i="1" a="1"/>
  <c r="ADB68" i="1" s="1"/>
  <c r="ADB83" i="1" a="1"/>
  <c r="ADB83" i="1" s="1"/>
  <c r="ADB82" i="1" a="1"/>
  <c r="ADB82" i="1" s="1"/>
  <c r="ADB51" i="1" a="1"/>
  <c r="ADB51" i="1" s="1"/>
  <c r="ADB72" i="1" a="1"/>
  <c r="ADB72" i="1" s="1"/>
  <c r="ADB53" i="1" a="1"/>
  <c r="ADB53" i="1" s="1"/>
  <c r="ADB75" i="1" a="1"/>
  <c r="ADB75" i="1" s="1"/>
  <c r="ADB99" i="1" a="1"/>
  <c r="ADB99" i="1" s="1"/>
  <c r="ADB56" i="1" a="1"/>
  <c r="ADB56" i="1" s="1"/>
  <c r="ADB41" i="1" a="1"/>
  <c r="ADB41" i="1" s="1"/>
  <c r="ADB65" i="1" a="1"/>
  <c r="ADB65" i="1" s="1"/>
  <c r="ADB97" i="1" a="1"/>
  <c r="ADB97" i="1" s="1"/>
  <c r="ADB67" i="1" a="1"/>
  <c r="ADB67" i="1" s="1"/>
  <c r="ADB70" i="1" a="1"/>
  <c r="ADB70" i="1" s="1"/>
  <c r="ADB73" i="1" a="1"/>
  <c r="ADB73" i="1" s="1"/>
  <c r="ADB94" i="1" a="1"/>
  <c r="ADB94" i="1" s="1"/>
  <c r="ADB77" i="1" a="1"/>
  <c r="ADB77" i="1" s="1"/>
  <c r="ADB78" i="1" a="1"/>
  <c r="ADB78" i="1" s="1"/>
  <c r="H633" i="4"/>
  <c r="U633" i="4" s="1"/>
  <c r="I634" i="4"/>
  <c r="G584" i="4"/>
  <c r="P571" i="4"/>
  <c r="C572" i="4"/>
  <c r="B572" i="4" s="1"/>
  <c r="F636" i="4"/>
  <c r="E636" i="4"/>
  <c r="R636" i="4" s="1"/>
  <c r="D636" i="4"/>
  <c r="Q636" i="4" s="1"/>
  <c r="V572" i="4"/>
  <c r="S555" i="4"/>
  <c r="A637" i="4"/>
  <c r="ADD26" i="1" l="1"/>
  <c r="ADC106" i="1" a="1"/>
  <c r="ADC106" i="1" s="1"/>
  <c r="ADC59" i="1" a="1"/>
  <c r="ADC59" i="1" s="1"/>
  <c r="ADC41" i="1" a="1"/>
  <c r="ADC41" i="1" s="1"/>
  <c r="ADC63" i="1" a="1"/>
  <c r="ADC63" i="1" s="1"/>
  <c r="ADC96" i="1" a="1"/>
  <c r="ADC96" i="1" s="1"/>
  <c r="ADC98" i="1" a="1"/>
  <c r="ADC98" i="1" s="1"/>
  <c r="ADC86" i="1" a="1"/>
  <c r="ADC86" i="1" s="1"/>
  <c r="ADC68" i="1" a="1"/>
  <c r="ADC68" i="1" s="1"/>
  <c r="ADC84" i="1" a="1"/>
  <c r="ADC84" i="1" s="1"/>
  <c r="ADC85" i="1" a="1"/>
  <c r="ADC85" i="1" s="1"/>
  <c r="ADC50" i="1" a="1"/>
  <c r="ADC50" i="1" s="1"/>
  <c r="ADC51" i="1" a="1"/>
  <c r="ADC51" i="1" s="1"/>
  <c r="ADC74" i="1" a="1"/>
  <c r="ADC74" i="1" s="1"/>
  <c r="ADC76" i="1" a="1"/>
  <c r="ADC76" i="1" s="1"/>
  <c r="ADC46" i="1" a="1"/>
  <c r="ADC46" i="1" s="1"/>
  <c r="ADC4" i="1"/>
  <c r="ADC40" i="1" a="1"/>
  <c r="ADC40" i="1" s="1"/>
  <c r="ADC60" i="1" a="1"/>
  <c r="ADC60" i="1" s="1"/>
  <c r="ADC47" i="1" a="1"/>
  <c r="ADC47" i="1" s="1"/>
  <c r="ADC66" i="1" a="1"/>
  <c r="ADC66" i="1" s="1"/>
  <c r="ADC67" i="1" a="1"/>
  <c r="ADC67" i="1" s="1"/>
  <c r="ADC39" i="1" a="1"/>
  <c r="ADC39" i="1" s="1"/>
  <c r="ADC49" i="1" a="1"/>
  <c r="ADC49" i="1" s="1"/>
  <c r="ADC45" i="1" a="1"/>
  <c r="ADC45" i="1" s="1"/>
  <c r="ADC71" i="1" a="1"/>
  <c r="ADC71" i="1" s="1"/>
  <c r="ADC105" i="1" a="1"/>
  <c r="ADC105" i="1" s="1"/>
  <c r="ADC53" i="1" a="1"/>
  <c r="ADC53" i="1" s="1"/>
  <c r="ADC108" i="1" a="1"/>
  <c r="ADC108" i="1" s="1"/>
  <c r="ADC78" i="1" a="1"/>
  <c r="ADC78" i="1" s="1"/>
  <c r="ADC104" i="1" a="1"/>
  <c r="ADC104" i="1" s="1"/>
  <c r="ADC100" i="1" a="1"/>
  <c r="ADC100" i="1" s="1"/>
  <c r="ADC61" i="1" a="1"/>
  <c r="ADC61" i="1" s="1"/>
  <c r="ADC89" i="1" a="1"/>
  <c r="ADC89" i="1" s="1"/>
  <c r="ADC88" i="1" a="1"/>
  <c r="ADC88" i="1" s="1"/>
  <c r="ADC83" i="1" a="1"/>
  <c r="ADC83" i="1" s="1"/>
  <c r="ADC64" i="1" a="1"/>
  <c r="ADC64" i="1" s="1"/>
  <c r="ADC87" i="1" a="1"/>
  <c r="ADC87" i="1" s="1"/>
  <c r="ADC65" i="1" a="1"/>
  <c r="ADC65" i="1" s="1"/>
  <c r="ADC97" i="1" a="1"/>
  <c r="ADC97" i="1" s="1"/>
  <c r="ADC48" i="1" a="1"/>
  <c r="ADC48" i="1" s="1"/>
  <c r="ADC70" i="1" a="1"/>
  <c r="ADC70" i="1" s="1"/>
  <c r="ADC82" i="1" a="1"/>
  <c r="ADC82" i="1" s="1"/>
  <c r="ADC52" i="1" a="1"/>
  <c r="ADC52" i="1" s="1"/>
  <c r="ADC72" i="1" a="1"/>
  <c r="ADC72" i="1" s="1"/>
  <c r="ADC73" i="1" a="1"/>
  <c r="ADC73" i="1" s="1"/>
  <c r="ADC75" i="1" a="1"/>
  <c r="ADC75" i="1" s="1"/>
  <c r="ADC99" i="1" a="1"/>
  <c r="ADC99" i="1" s="1"/>
  <c r="ADC77" i="1" a="1"/>
  <c r="ADC77" i="1" s="1"/>
  <c r="ADC62" i="1" a="1"/>
  <c r="ADC62" i="1" s="1"/>
  <c r="ADC95" i="1" a="1"/>
  <c r="ADC95" i="1" s="1"/>
  <c r="ADC93" i="1" a="1"/>
  <c r="ADC93" i="1" s="1"/>
  <c r="ADC69" i="1" a="1"/>
  <c r="ADC69" i="1" s="1"/>
  <c r="ADC94" i="1" a="1"/>
  <c r="ADC94" i="1" s="1"/>
  <c r="ADC54" i="1" a="1"/>
  <c r="ADC54" i="1" s="1"/>
  <c r="ADC55" i="1" a="1"/>
  <c r="ADC55" i="1" s="1"/>
  <c r="ADC107" i="1" a="1"/>
  <c r="ADC107" i="1" s="1"/>
  <c r="ADC56" i="1" a="1"/>
  <c r="ADC56" i="1" s="1"/>
  <c r="ADC57" i="1" a="1"/>
  <c r="ADC57" i="1" s="1"/>
  <c r="ADC58" i="1" a="1"/>
  <c r="ADC58" i="1" s="1"/>
  <c r="G585" i="4"/>
  <c r="H634" i="4"/>
  <c r="U634" i="4" s="1"/>
  <c r="I635" i="4"/>
  <c r="P572" i="4"/>
  <c r="C573" i="4"/>
  <c r="B573" i="4" s="1"/>
  <c r="F637" i="4"/>
  <c r="E637" i="4"/>
  <c r="R637" i="4" s="1"/>
  <c r="D637" i="4"/>
  <c r="Q637" i="4" s="1"/>
  <c r="V573" i="4"/>
  <c r="S556" i="4"/>
  <c r="A638" i="4"/>
  <c r="ADE26" i="1" l="1"/>
  <c r="ADD105" i="1" a="1"/>
  <c r="ADD105" i="1" s="1"/>
  <c r="ADD59" i="1" a="1"/>
  <c r="ADD59" i="1" s="1"/>
  <c r="ADD89" i="1" a="1"/>
  <c r="ADD89" i="1" s="1"/>
  <c r="ADD47" i="1" a="1"/>
  <c r="ADD47" i="1" s="1"/>
  <c r="ADD86" i="1" a="1"/>
  <c r="ADD86" i="1" s="1"/>
  <c r="ADD95" i="1" a="1"/>
  <c r="ADD95" i="1" s="1"/>
  <c r="ADD87" i="1" a="1"/>
  <c r="ADD87" i="1" s="1"/>
  <c r="ADD68" i="1" a="1"/>
  <c r="ADD68" i="1" s="1"/>
  <c r="ADD88" i="1" a="1"/>
  <c r="ADD88" i="1" s="1"/>
  <c r="ADD39" i="1" a="1"/>
  <c r="ADD39" i="1" s="1"/>
  <c r="ADD72" i="1" a="1"/>
  <c r="ADD72" i="1" s="1"/>
  <c r="ADD100" i="1" a="1"/>
  <c r="ADD100" i="1" s="1"/>
  <c r="ADD74" i="1" a="1"/>
  <c r="ADD74" i="1" s="1"/>
  <c r="ADD75" i="1" a="1"/>
  <c r="ADD75" i="1" s="1"/>
  <c r="ADD99" i="1" a="1"/>
  <c r="ADD99" i="1" s="1"/>
  <c r="ADD76" i="1" a="1"/>
  <c r="ADD76" i="1" s="1"/>
  <c r="ADD57" i="1" a="1"/>
  <c r="ADD57" i="1" s="1"/>
  <c r="ADD4" i="1"/>
  <c r="ADD106" i="1" a="1"/>
  <c r="ADD106" i="1" s="1"/>
  <c r="ADD60" i="1" a="1"/>
  <c r="ADD60" i="1" s="1"/>
  <c r="ADD65" i="1" a="1"/>
  <c r="ADD65" i="1" s="1"/>
  <c r="ADD98" i="1" a="1"/>
  <c r="ADD98" i="1" s="1"/>
  <c r="ADD84" i="1" a="1"/>
  <c r="ADD84" i="1" s="1"/>
  <c r="ADD49" i="1" a="1"/>
  <c r="ADD49" i="1" s="1"/>
  <c r="ADD85" i="1" a="1"/>
  <c r="ADD85" i="1" s="1"/>
  <c r="ADD71" i="1" a="1"/>
  <c r="ADD71" i="1" s="1"/>
  <c r="ADD107" i="1" a="1"/>
  <c r="ADD107" i="1" s="1"/>
  <c r="ADD77" i="1" a="1"/>
  <c r="ADD77" i="1" s="1"/>
  <c r="ADD58" i="1" a="1"/>
  <c r="ADD58" i="1" s="1"/>
  <c r="ADD104" i="1" a="1"/>
  <c r="ADD104" i="1" s="1"/>
  <c r="ADD40" i="1" a="1"/>
  <c r="ADD40" i="1" s="1"/>
  <c r="ADD61" i="1" a="1"/>
  <c r="ADD61" i="1" s="1"/>
  <c r="ADD62" i="1" a="1"/>
  <c r="ADD62" i="1" s="1"/>
  <c r="ADD82" i="1" a="1"/>
  <c r="ADD82" i="1" s="1"/>
  <c r="ADD63" i="1" a="1"/>
  <c r="ADD63" i="1" s="1"/>
  <c r="ADD64" i="1" a="1"/>
  <c r="ADD64" i="1" s="1"/>
  <c r="ADD96" i="1" a="1"/>
  <c r="ADD96" i="1" s="1"/>
  <c r="ADD97" i="1" a="1"/>
  <c r="ADD97" i="1" s="1"/>
  <c r="ADD48" i="1" a="1"/>
  <c r="ADD48" i="1" s="1"/>
  <c r="ADD69" i="1" a="1"/>
  <c r="ADD69" i="1" s="1"/>
  <c r="ADD50" i="1" a="1"/>
  <c r="ADD50" i="1" s="1"/>
  <c r="ADD51" i="1" a="1"/>
  <c r="ADD51" i="1" s="1"/>
  <c r="ADD46" i="1" a="1"/>
  <c r="ADD46" i="1" s="1"/>
  <c r="ADD53" i="1" a="1"/>
  <c r="ADD53" i="1" s="1"/>
  <c r="ADD73" i="1" a="1"/>
  <c r="ADD73" i="1" s="1"/>
  <c r="ADD54" i="1" a="1"/>
  <c r="ADD54" i="1" s="1"/>
  <c r="ADD78" i="1" a="1"/>
  <c r="ADD78" i="1" s="1"/>
  <c r="ADD108" i="1" a="1"/>
  <c r="ADD108" i="1" s="1"/>
  <c r="ADD45" i="1" a="1"/>
  <c r="ADD45" i="1" s="1"/>
  <c r="ADD66" i="1" a="1"/>
  <c r="ADD66" i="1" s="1"/>
  <c r="ADD67" i="1" a="1"/>
  <c r="ADD67" i="1" s="1"/>
  <c r="ADD83" i="1" a="1"/>
  <c r="ADD83" i="1" s="1"/>
  <c r="ADD70" i="1" a="1"/>
  <c r="ADD70" i="1" s="1"/>
  <c r="ADD93" i="1" a="1"/>
  <c r="ADD93" i="1" s="1"/>
  <c r="ADD52" i="1" a="1"/>
  <c r="ADD52" i="1" s="1"/>
  <c r="ADD94" i="1" a="1"/>
  <c r="ADD94" i="1" s="1"/>
  <c r="ADD55" i="1" a="1"/>
  <c r="ADD55" i="1" s="1"/>
  <c r="ADD56" i="1" a="1"/>
  <c r="ADD56" i="1" s="1"/>
  <c r="ADD41" i="1" a="1"/>
  <c r="ADD41" i="1" s="1"/>
  <c r="AW67" i="1"/>
  <c r="H635" i="4"/>
  <c r="U635" i="4" s="1"/>
  <c r="I636" i="4"/>
  <c r="G586" i="4"/>
  <c r="P573" i="4"/>
  <c r="C574" i="4"/>
  <c r="B574" i="4" s="1"/>
  <c r="F638" i="4"/>
  <c r="E638" i="4"/>
  <c r="R638" i="4" s="1"/>
  <c r="D638" i="4"/>
  <c r="Q638" i="4" s="1"/>
  <c r="V574" i="4"/>
  <c r="S557" i="4"/>
  <c r="A639" i="4"/>
  <c r="ADE4" i="1" l="1"/>
  <c r="ADE41" i="1" a="1"/>
  <c r="ADE41" i="1" s="1"/>
  <c r="ADE59" i="1" a="1"/>
  <c r="ADE59" i="1" s="1"/>
  <c r="ADE62" i="1" a="1"/>
  <c r="ADE62" i="1" s="1"/>
  <c r="ADE63" i="1" a="1"/>
  <c r="ADE63" i="1" s="1"/>
  <c r="ADE47" i="1" a="1"/>
  <c r="ADE47" i="1" s="1"/>
  <c r="ADE48" i="1" a="1"/>
  <c r="ADE48" i="1" s="1"/>
  <c r="ADE69" i="1" a="1"/>
  <c r="ADE69" i="1" s="1"/>
  <c r="ADE85" i="1" a="1"/>
  <c r="ADE85" i="1" s="1"/>
  <c r="ADE71" i="1" a="1"/>
  <c r="ADE71" i="1" s="1"/>
  <c r="ADE40" i="1" a="1"/>
  <c r="ADE40" i="1" s="1"/>
  <c r="ADE73" i="1" a="1"/>
  <c r="ADE73" i="1" s="1"/>
  <c r="ADE108" i="1" a="1"/>
  <c r="ADE108" i="1" s="1"/>
  <c r="ADE75" i="1" a="1"/>
  <c r="ADE75" i="1" s="1"/>
  <c r="ADE78" i="1" a="1"/>
  <c r="ADE78" i="1" s="1"/>
  <c r="ADF26" i="1"/>
  <c r="ADE107" i="1" a="1"/>
  <c r="ADE107" i="1" s="1"/>
  <c r="ADE60" i="1" a="1"/>
  <c r="ADE60" i="1" s="1"/>
  <c r="ADE82" i="1" a="1"/>
  <c r="ADE82" i="1" s="1"/>
  <c r="ADE64" i="1" a="1"/>
  <c r="ADE64" i="1" s="1"/>
  <c r="ADE65" i="1" a="1"/>
  <c r="ADE65" i="1" s="1"/>
  <c r="ADE88" i="1" a="1"/>
  <c r="ADE88" i="1" s="1"/>
  <c r="ADE86" i="1" a="1"/>
  <c r="ADE86" i="1" s="1"/>
  <c r="ADE68" i="1" a="1"/>
  <c r="ADE68" i="1" s="1"/>
  <c r="ADE45" i="1" a="1"/>
  <c r="ADE45" i="1" s="1"/>
  <c r="ADE93" i="1" a="1"/>
  <c r="ADE93" i="1" s="1"/>
  <c r="ADE87" i="1" a="1"/>
  <c r="ADE87" i="1" s="1"/>
  <c r="ADE52" i="1" a="1"/>
  <c r="ADE52" i="1" s="1"/>
  <c r="ADE53" i="1" a="1"/>
  <c r="ADE53" i="1" s="1"/>
  <c r="ADE55" i="1" a="1"/>
  <c r="ADE55" i="1" s="1"/>
  <c r="ADE100" i="1" a="1"/>
  <c r="ADE100" i="1" s="1"/>
  <c r="ADE77" i="1" a="1"/>
  <c r="ADE77" i="1" s="1"/>
  <c r="ADE89" i="1" a="1"/>
  <c r="ADE89" i="1" s="1"/>
  <c r="ADE105" i="1" a="1"/>
  <c r="ADE105" i="1" s="1"/>
  <c r="ADE61" i="1" a="1"/>
  <c r="ADE61" i="1" s="1"/>
  <c r="ADE95" i="1" a="1"/>
  <c r="ADE95" i="1" s="1"/>
  <c r="ADE84" i="1" a="1"/>
  <c r="ADE84" i="1" s="1"/>
  <c r="ADE96" i="1" a="1"/>
  <c r="ADE96" i="1" s="1"/>
  <c r="ADE66" i="1" a="1"/>
  <c r="ADE66" i="1" s="1"/>
  <c r="ADE67" i="1" a="1"/>
  <c r="ADE67" i="1" s="1"/>
  <c r="ADE39" i="1" a="1"/>
  <c r="ADE39" i="1" s="1"/>
  <c r="ADE49" i="1" a="1"/>
  <c r="ADE49" i="1" s="1"/>
  <c r="ADE70" i="1" a="1"/>
  <c r="ADE70" i="1" s="1"/>
  <c r="ADE51" i="1" a="1"/>
  <c r="ADE51" i="1" s="1"/>
  <c r="ADE54" i="1" a="1"/>
  <c r="ADE54" i="1" s="1"/>
  <c r="ADE99" i="1" a="1"/>
  <c r="ADE99" i="1" s="1"/>
  <c r="ADE56" i="1" a="1"/>
  <c r="ADE56" i="1" s="1"/>
  <c r="ADE57" i="1" a="1"/>
  <c r="ADE57" i="1" s="1"/>
  <c r="ADE104" i="1" a="1"/>
  <c r="ADE104" i="1" s="1"/>
  <c r="ADE94" i="1" a="1"/>
  <c r="ADE94" i="1" s="1"/>
  <c r="ADE83" i="1" a="1"/>
  <c r="ADE83" i="1" s="1"/>
  <c r="ADE98" i="1" a="1"/>
  <c r="ADE98" i="1" s="1"/>
  <c r="ADE97" i="1" a="1"/>
  <c r="ADE97" i="1" s="1"/>
  <c r="ADE50" i="1" a="1"/>
  <c r="ADE50" i="1" s="1"/>
  <c r="ADE72" i="1" a="1"/>
  <c r="ADE72" i="1" s="1"/>
  <c r="ADE106" i="1" a="1"/>
  <c r="ADE106" i="1" s="1"/>
  <c r="ADE74" i="1" a="1"/>
  <c r="ADE74" i="1" s="1"/>
  <c r="ADE76" i="1" a="1"/>
  <c r="ADE76" i="1" s="1"/>
  <c r="ADE46" i="1" a="1"/>
  <c r="ADE46" i="1" s="1"/>
  <c r="ADE58" i="1" a="1"/>
  <c r="ADE58" i="1" s="1"/>
  <c r="AW68" i="1"/>
  <c r="G587" i="4"/>
  <c r="H636" i="4"/>
  <c r="U636" i="4" s="1"/>
  <c r="I637" i="4"/>
  <c r="P574" i="4"/>
  <c r="C575" i="4"/>
  <c r="B575" i="4" s="1"/>
  <c r="F639" i="4"/>
  <c r="E639" i="4"/>
  <c r="R639" i="4" s="1"/>
  <c r="D639" i="4"/>
  <c r="Q639" i="4" s="1"/>
  <c r="V575" i="4"/>
  <c r="S558" i="4"/>
  <c r="A640" i="4"/>
  <c r="ADG26" i="1" l="1"/>
  <c r="ADF46" i="1" a="1"/>
  <c r="ADF46" i="1" s="1"/>
  <c r="ADF59" i="1" a="1"/>
  <c r="ADF59" i="1" s="1"/>
  <c r="ADF96" i="1" a="1"/>
  <c r="ADF96" i="1" s="1"/>
  <c r="ADF68" i="1" a="1"/>
  <c r="ADF68" i="1" s="1"/>
  <c r="ADF82" i="1" a="1"/>
  <c r="ADF82" i="1" s="1"/>
  <c r="ADF84" i="1" a="1"/>
  <c r="ADF84" i="1" s="1"/>
  <c r="ADF52" i="1" a="1"/>
  <c r="ADF52" i="1" s="1"/>
  <c r="ADF40" i="1" a="1"/>
  <c r="ADF40" i="1" s="1"/>
  <c r="ADF55" i="1" a="1"/>
  <c r="ADF55" i="1" s="1"/>
  <c r="ADF75" i="1" a="1"/>
  <c r="ADF75" i="1" s="1"/>
  <c r="ADF41" i="1" a="1"/>
  <c r="ADF41" i="1" s="1"/>
  <c r="ADF4" i="1"/>
  <c r="ADF107" i="1" a="1"/>
  <c r="ADF107" i="1" s="1"/>
  <c r="ADF60" i="1" a="1"/>
  <c r="ADF60" i="1" s="1"/>
  <c r="ADF63" i="1" a="1"/>
  <c r="ADF63" i="1" s="1"/>
  <c r="ADF39" i="1" a="1"/>
  <c r="ADF39" i="1" s="1"/>
  <c r="ADF64" i="1" a="1"/>
  <c r="ADF64" i="1" s="1"/>
  <c r="ADF88" i="1" a="1"/>
  <c r="ADF88" i="1" s="1"/>
  <c r="ADF87" i="1" a="1"/>
  <c r="ADF87" i="1" s="1"/>
  <c r="ADF86" i="1" a="1"/>
  <c r="ADF86" i="1" s="1"/>
  <c r="ADF71" i="1" a="1"/>
  <c r="ADF71" i="1" s="1"/>
  <c r="ADF72" i="1" a="1"/>
  <c r="ADF72" i="1" s="1"/>
  <c r="ADF99" i="1" a="1"/>
  <c r="ADF99" i="1" s="1"/>
  <c r="ADF53" i="1" a="1"/>
  <c r="ADF53" i="1" s="1"/>
  <c r="ADF74" i="1" a="1"/>
  <c r="ADF74" i="1" s="1"/>
  <c r="ADF56" i="1" a="1"/>
  <c r="ADF56" i="1" s="1"/>
  <c r="ADF57" i="1" a="1"/>
  <c r="ADF57" i="1" s="1"/>
  <c r="ADF58" i="1" a="1"/>
  <c r="ADF58" i="1" s="1"/>
  <c r="ADF104" i="1" a="1"/>
  <c r="ADF104" i="1" s="1"/>
  <c r="ADF106" i="1" a="1"/>
  <c r="ADF106" i="1" s="1"/>
  <c r="ADF61" i="1" a="1"/>
  <c r="ADF61" i="1" s="1"/>
  <c r="ADF47" i="1" a="1"/>
  <c r="ADF47" i="1" s="1"/>
  <c r="ADF65" i="1" a="1"/>
  <c r="ADF65" i="1" s="1"/>
  <c r="ADF45" i="1" a="1"/>
  <c r="ADF45" i="1" s="1"/>
  <c r="ADF97" i="1" a="1"/>
  <c r="ADF97" i="1" s="1"/>
  <c r="ADF66" i="1" a="1"/>
  <c r="ADF66" i="1" s="1"/>
  <c r="ADF93" i="1" a="1"/>
  <c r="ADF93" i="1" s="1"/>
  <c r="ADF67" i="1" a="1"/>
  <c r="ADF67" i="1" s="1"/>
  <c r="ADF98" i="1" a="1"/>
  <c r="ADF98" i="1" s="1"/>
  <c r="ADF49" i="1" a="1"/>
  <c r="ADF49" i="1" s="1"/>
  <c r="ADF50" i="1" a="1"/>
  <c r="ADF50" i="1" s="1"/>
  <c r="ADF51" i="1" a="1"/>
  <c r="ADF51" i="1" s="1"/>
  <c r="ADF94" i="1" a="1"/>
  <c r="ADF94" i="1" s="1"/>
  <c r="ADF54" i="1" a="1"/>
  <c r="ADF54" i="1" s="1"/>
  <c r="ADF105" i="1" a="1"/>
  <c r="ADF105" i="1" s="1"/>
  <c r="ADF76" i="1" a="1"/>
  <c r="ADF76" i="1" s="1"/>
  <c r="ADF77" i="1" a="1"/>
  <c r="ADF77" i="1" s="1"/>
  <c r="ADF78" i="1" a="1"/>
  <c r="ADF78" i="1" s="1"/>
  <c r="ADF89" i="1" a="1"/>
  <c r="ADF89" i="1" s="1"/>
  <c r="ADF108" i="1" a="1"/>
  <c r="ADF108" i="1" s="1"/>
  <c r="ADF62" i="1" a="1"/>
  <c r="ADF62" i="1" s="1"/>
  <c r="ADF83" i="1" a="1"/>
  <c r="ADF83" i="1" s="1"/>
  <c r="ADF95" i="1" a="1"/>
  <c r="ADF95" i="1" s="1"/>
  <c r="ADF48" i="1" a="1"/>
  <c r="ADF48" i="1" s="1"/>
  <c r="ADF85" i="1" a="1"/>
  <c r="ADF85" i="1" s="1"/>
  <c r="ADF69" i="1" a="1"/>
  <c r="ADF69" i="1" s="1"/>
  <c r="ADF70" i="1" a="1"/>
  <c r="ADF70" i="1" s="1"/>
  <c r="ADF73" i="1" a="1"/>
  <c r="ADF73" i="1" s="1"/>
  <c r="ADF100" i="1" a="1"/>
  <c r="ADF100" i="1" s="1"/>
  <c r="AW69" i="1"/>
  <c r="H637" i="4"/>
  <c r="U637" i="4" s="1"/>
  <c r="I638" i="4"/>
  <c r="G588" i="4"/>
  <c r="P575" i="4"/>
  <c r="C576" i="4"/>
  <c r="B576" i="4" s="1"/>
  <c r="D640" i="4"/>
  <c r="Q640" i="4" s="1"/>
  <c r="F640" i="4"/>
  <c r="E640" i="4"/>
  <c r="R640" i="4" s="1"/>
  <c r="V576" i="4"/>
  <c r="S559" i="4"/>
  <c r="A641" i="4"/>
  <c r="ADH26" i="1" l="1"/>
  <c r="ADG108" i="1" a="1"/>
  <c r="ADG108" i="1" s="1"/>
  <c r="ADG59" i="1" a="1"/>
  <c r="ADG59" i="1" s="1"/>
  <c r="ADG46" i="1" a="1"/>
  <c r="ADG46" i="1" s="1"/>
  <c r="ADG63" i="1" a="1"/>
  <c r="ADG63" i="1" s="1"/>
  <c r="ADG64" i="1" a="1"/>
  <c r="ADG64" i="1" s="1"/>
  <c r="ADG95" i="1" a="1"/>
  <c r="ADG95" i="1" s="1"/>
  <c r="ADG66" i="1" a="1"/>
  <c r="ADG66" i="1" s="1"/>
  <c r="ADG87" i="1" a="1"/>
  <c r="ADG87" i="1" s="1"/>
  <c r="ADG45" i="1" a="1"/>
  <c r="ADG45" i="1" s="1"/>
  <c r="ADG49" i="1" a="1"/>
  <c r="ADG49" i="1" s="1"/>
  <c r="ADG70" i="1" a="1"/>
  <c r="ADG70" i="1" s="1"/>
  <c r="ADG100" i="1" a="1"/>
  <c r="ADG100" i="1" s="1"/>
  <c r="ADG73" i="1" a="1"/>
  <c r="ADG73" i="1" s="1"/>
  <c r="ADG54" i="1" a="1"/>
  <c r="ADG54" i="1" s="1"/>
  <c r="ADG75" i="1" a="1"/>
  <c r="ADG75" i="1" s="1"/>
  <c r="ADG107" i="1" a="1"/>
  <c r="ADG107" i="1" s="1"/>
  <c r="ADG78" i="1" a="1"/>
  <c r="ADG78" i="1" s="1"/>
  <c r="ADG4" i="1"/>
  <c r="ADG105" i="1" a="1"/>
  <c r="ADG105" i="1" s="1"/>
  <c r="ADG60" i="1" a="1"/>
  <c r="ADG60" i="1" s="1"/>
  <c r="ADG62" i="1" a="1"/>
  <c r="ADG62" i="1" s="1"/>
  <c r="ADG93" i="1" a="1"/>
  <c r="ADG93" i="1" s="1"/>
  <c r="ADG82" i="1" a="1"/>
  <c r="ADG82" i="1" s="1"/>
  <c r="ADG84" i="1" a="1"/>
  <c r="ADG84" i="1" s="1"/>
  <c r="ADG48" i="1" a="1"/>
  <c r="ADG48" i="1" s="1"/>
  <c r="ADG97" i="1" a="1"/>
  <c r="ADG97" i="1" s="1"/>
  <c r="ADG69" i="1" a="1"/>
  <c r="ADG69" i="1" s="1"/>
  <c r="ADG88" i="1" a="1"/>
  <c r="ADG88" i="1" s="1"/>
  <c r="ADG51" i="1" a="1"/>
  <c r="ADG51" i="1" s="1"/>
  <c r="ADG72" i="1" a="1"/>
  <c r="ADG72" i="1" s="1"/>
  <c r="ADG41" i="1" a="1"/>
  <c r="ADG41" i="1" s="1"/>
  <c r="ADG74" i="1" a="1"/>
  <c r="ADG74" i="1" s="1"/>
  <c r="ADG106" i="1" a="1"/>
  <c r="ADG106" i="1" s="1"/>
  <c r="ADG76" i="1" a="1"/>
  <c r="ADG76" i="1" s="1"/>
  <c r="ADG99" i="1" a="1"/>
  <c r="ADG99" i="1" s="1"/>
  <c r="ADG58" i="1" a="1"/>
  <c r="ADG58" i="1" s="1"/>
  <c r="ADG89" i="1" a="1"/>
  <c r="ADG89" i="1" s="1"/>
  <c r="ADG40" i="1" a="1"/>
  <c r="ADG40" i="1" s="1"/>
  <c r="ADG61" i="1" a="1"/>
  <c r="ADG61" i="1" s="1"/>
  <c r="ADG86" i="1" a="1"/>
  <c r="ADG86" i="1" s="1"/>
  <c r="ADG96" i="1" a="1"/>
  <c r="ADG96" i="1" s="1"/>
  <c r="ADG65" i="1" a="1"/>
  <c r="ADG65" i="1" s="1"/>
  <c r="ADG98" i="1" a="1"/>
  <c r="ADG98" i="1" s="1"/>
  <c r="ADG68" i="1" a="1"/>
  <c r="ADG68" i="1" s="1"/>
  <c r="ADG39" i="1" a="1"/>
  <c r="ADG39" i="1" s="1"/>
  <c r="ADG71" i="1" a="1"/>
  <c r="ADG71" i="1" s="1"/>
  <c r="ADG85" i="1" a="1"/>
  <c r="ADG85" i="1" s="1"/>
  <c r="ADG53" i="1" a="1"/>
  <c r="ADG53" i="1" s="1"/>
  <c r="ADG55" i="1" a="1"/>
  <c r="ADG55" i="1" s="1"/>
  <c r="ADG77" i="1" a="1"/>
  <c r="ADG77" i="1" s="1"/>
  <c r="ADG104" i="1" a="1"/>
  <c r="ADG104" i="1" s="1"/>
  <c r="ADG47" i="1" a="1"/>
  <c r="ADG47" i="1" s="1"/>
  <c r="ADG67" i="1" a="1"/>
  <c r="ADG67" i="1" s="1"/>
  <c r="ADG50" i="1" a="1"/>
  <c r="ADG50" i="1" s="1"/>
  <c r="ADG83" i="1" a="1"/>
  <c r="ADG83" i="1" s="1"/>
  <c r="ADG52" i="1" a="1"/>
  <c r="ADG52" i="1" s="1"/>
  <c r="ADG56" i="1" a="1"/>
  <c r="ADG56" i="1" s="1"/>
  <c r="ADG57" i="1" a="1"/>
  <c r="ADG57" i="1" s="1"/>
  <c r="ADG94" i="1" a="1"/>
  <c r="ADG94" i="1" s="1"/>
  <c r="AW70" i="1"/>
  <c r="G589" i="4"/>
  <c r="H638" i="4"/>
  <c r="U638" i="4" s="1"/>
  <c r="I639" i="4"/>
  <c r="P576" i="4"/>
  <c r="C577" i="4"/>
  <c r="B577" i="4" s="1"/>
  <c r="F641" i="4"/>
  <c r="E641" i="4"/>
  <c r="R641" i="4" s="1"/>
  <c r="D641" i="4"/>
  <c r="Q641" i="4" s="1"/>
  <c r="V577" i="4"/>
  <c r="S560" i="4"/>
  <c r="A642" i="4"/>
  <c r="ADI26" i="1" l="1"/>
  <c r="ADH94" i="1" a="1"/>
  <c r="ADH94" i="1" s="1"/>
  <c r="ADH59" i="1" a="1"/>
  <c r="ADH59" i="1" s="1"/>
  <c r="ADH106" i="1" a="1"/>
  <c r="ADH106" i="1" s="1"/>
  <c r="ADH82" i="1" a="1"/>
  <c r="ADH82" i="1" s="1"/>
  <c r="ADH95" i="1" a="1"/>
  <c r="ADH95" i="1" s="1"/>
  <c r="ADH45" i="1" a="1"/>
  <c r="ADH45" i="1" s="1"/>
  <c r="ADH65" i="1" a="1"/>
  <c r="ADH65" i="1" s="1"/>
  <c r="ADH87" i="1" a="1"/>
  <c r="ADH87" i="1" s="1"/>
  <c r="ADH93" i="1" a="1"/>
  <c r="ADH93" i="1" s="1"/>
  <c r="ADH85" i="1" a="1"/>
  <c r="ADH85" i="1" s="1"/>
  <c r="ADH69" i="1" a="1"/>
  <c r="ADH69" i="1" s="1"/>
  <c r="ADH50" i="1" a="1"/>
  <c r="ADH50" i="1" s="1"/>
  <c r="ADH51" i="1" a="1"/>
  <c r="ADH51" i="1" s="1"/>
  <c r="ADH39" i="1" a="1"/>
  <c r="ADH39" i="1" s="1"/>
  <c r="ADH72" i="1" a="1"/>
  <c r="ADH72" i="1" s="1"/>
  <c r="ADH74" i="1" a="1"/>
  <c r="ADH74" i="1" s="1"/>
  <c r="ADH76" i="1" a="1"/>
  <c r="ADH76" i="1" s="1"/>
  <c r="ADH77" i="1" a="1"/>
  <c r="ADH77" i="1" s="1"/>
  <c r="ADH100" i="1" a="1"/>
  <c r="ADH100" i="1" s="1"/>
  <c r="ADH4" i="1"/>
  <c r="ADH41" i="1" a="1"/>
  <c r="ADH41" i="1" s="1"/>
  <c r="ADH60" i="1" a="1"/>
  <c r="ADH60" i="1" s="1"/>
  <c r="ADH62" i="1" a="1"/>
  <c r="ADH62" i="1" s="1"/>
  <c r="ADH86" i="1" a="1"/>
  <c r="ADH86" i="1" s="1"/>
  <c r="ADH64" i="1" a="1"/>
  <c r="ADH64" i="1" s="1"/>
  <c r="ADH96" i="1" a="1"/>
  <c r="ADH96" i="1" s="1"/>
  <c r="ADH67" i="1" a="1"/>
  <c r="ADH67" i="1" s="1"/>
  <c r="ADH68" i="1" a="1"/>
  <c r="ADH68" i="1" s="1"/>
  <c r="ADH52" i="1" a="1"/>
  <c r="ADH52" i="1" s="1"/>
  <c r="ADH73" i="1" a="1"/>
  <c r="ADH73" i="1" s="1"/>
  <c r="ADH58" i="1" a="1"/>
  <c r="ADH58" i="1" s="1"/>
  <c r="ADH104" i="1" a="1"/>
  <c r="ADH104" i="1" s="1"/>
  <c r="ADH105" i="1" a="1"/>
  <c r="ADH105" i="1" s="1"/>
  <c r="ADH61" i="1" a="1"/>
  <c r="ADH61" i="1" s="1"/>
  <c r="ADH47" i="1" a="1"/>
  <c r="ADH47" i="1" s="1"/>
  <c r="ADH63" i="1" a="1"/>
  <c r="ADH63" i="1" s="1"/>
  <c r="ADH97" i="1" a="1"/>
  <c r="ADH97" i="1" s="1"/>
  <c r="ADH88" i="1" a="1"/>
  <c r="ADH88" i="1" s="1"/>
  <c r="ADH49" i="1" a="1"/>
  <c r="ADH49" i="1" s="1"/>
  <c r="ADH70" i="1" a="1"/>
  <c r="ADH70" i="1" s="1"/>
  <c r="ADH83" i="1" a="1"/>
  <c r="ADH83" i="1" s="1"/>
  <c r="ADH107" i="1" a="1"/>
  <c r="ADH107" i="1" s="1"/>
  <c r="ADH53" i="1" a="1"/>
  <c r="ADH53" i="1" s="1"/>
  <c r="ADH54" i="1" a="1"/>
  <c r="ADH54" i="1" s="1"/>
  <c r="ADH99" i="1" a="1"/>
  <c r="ADH99" i="1" s="1"/>
  <c r="ADH75" i="1" a="1"/>
  <c r="ADH75" i="1" s="1"/>
  <c r="ADH56" i="1" a="1"/>
  <c r="ADH56" i="1" s="1"/>
  <c r="ADH46" i="1" a="1"/>
  <c r="ADH46" i="1" s="1"/>
  <c r="ADH57" i="1" a="1"/>
  <c r="ADH57" i="1" s="1"/>
  <c r="ADH89" i="1" a="1"/>
  <c r="ADH89" i="1" s="1"/>
  <c r="ADH66" i="1" a="1"/>
  <c r="ADH66" i="1" s="1"/>
  <c r="ADH98" i="1" a="1"/>
  <c r="ADH98" i="1" s="1"/>
  <c r="ADH48" i="1" a="1"/>
  <c r="ADH48" i="1" s="1"/>
  <c r="ADH84" i="1" a="1"/>
  <c r="ADH84" i="1" s="1"/>
  <c r="ADH71" i="1" a="1"/>
  <c r="ADH71" i="1" s="1"/>
  <c r="ADH40" i="1" a="1"/>
  <c r="ADH40" i="1" s="1"/>
  <c r="ADH55" i="1" a="1"/>
  <c r="ADH55" i="1" s="1"/>
  <c r="ADH108" i="1" a="1"/>
  <c r="ADH108" i="1" s="1"/>
  <c r="ADH78" i="1" a="1"/>
  <c r="ADH78" i="1" s="1"/>
  <c r="AW71" i="1"/>
  <c r="H639" i="4"/>
  <c r="U639" i="4" s="1"/>
  <c r="I640" i="4"/>
  <c r="G590" i="4"/>
  <c r="P577" i="4"/>
  <c r="C578" i="4"/>
  <c r="B578" i="4" s="1"/>
  <c r="F642" i="4"/>
  <c r="E642" i="4"/>
  <c r="R642" i="4" s="1"/>
  <c r="D642" i="4"/>
  <c r="Q642" i="4" s="1"/>
  <c r="V578" i="4"/>
  <c r="S561" i="4"/>
  <c r="A643" i="4"/>
  <c r="ADI4" i="1" l="1"/>
  <c r="ADI108" i="1" a="1"/>
  <c r="ADI108" i="1" s="1"/>
  <c r="ADI59" i="1" a="1"/>
  <c r="ADI59" i="1" s="1"/>
  <c r="ADI63" i="1" a="1"/>
  <c r="ADI63" i="1" s="1"/>
  <c r="ADI39" i="1" a="1"/>
  <c r="ADI39" i="1" s="1"/>
  <c r="ADI97" i="1" a="1"/>
  <c r="ADI97" i="1" s="1"/>
  <c r="ADI84" i="1" a="1"/>
  <c r="ADI84" i="1" s="1"/>
  <c r="ADI85" i="1" a="1"/>
  <c r="ADI85" i="1" s="1"/>
  <c r="ADI88" i="1" a="1"/>
  <c r="ADI88" i="1" s="1"/>
  <c r="ADI69" i="1" a="1"/>
  <c r="ADI69" i="1" s="1"/>
  <c r="ADI72" i="1" a="1"/>
  <c r="ADI72" i="1" s="1"/>
  <c r="ADI74" i="1" a="1"/>
  <c r="ADI74" i="1" s="1"/>
  <c r="ADI106" i="1" a="1"/>
  <c r="ADI106" i="1" s="1"/>
  <c r="ADI57" i="1" a="1"/>
  <c r="ADI57" i="1" s="1"/>
  <c r="ADI58" i="1" a="1"/>
  <c r="ADI58" i="1" s="1"/>
  <c r="ADJ26" i="1"/>
  <c r="ADI40" i="1" a="1"/>
  <c r="ADI40" i="1" s="1"/>
  <c r="ADI60" i="1" a="1"/>
  <c r="ADI60" i="1" s="1"/>
  <c r="ADI95" i="1" a="1"/>
  <c r="ADI95" i="1" s="1"/>
  <c r="ADI87" i="1" a="1"/>
  <c r="ADI87" i="1" s="1"/>
  <c r="ADI64" i="1" a="1"/>
  <c r="ADI64" i="1" s="1"/>
  <c r="ADI65" i="1" a="1"/>
  <c r="ADI65" i="1" s="1"/>
  <c r="ADI66" i="1" a="1"/>
  <c r="ADI66" i="1" s="1"/>
  <c r="ADI48" i="1" a="1"/>
  <c r="ADI48" i="1" s="1"/>
  <c r="ADI98" i="1" a="1"/>
  <c r="ADI98" i="1" s="1"/>
  <c r="ADI71" i="1" a="1"/>
  <c r="ADI71" i="1" s="1"/>
  <c r="ADI100" i="1" a="1"/>
  <c r="ADI100" i="1" s="1"/>
  <c r="ADI54" i="1" a="1"/>
  <c r="ADI54" i="1" s="1"/>
  <c r="ADI46" i="1" a="1"/>
  <c r="ADI46" i="1" s="1"/>
  <c r="ADI55" i="1" a="1"/>
  <c r="ADI55" i="1" s="1"/>
  <c r="ADI75" i="1" a="1"/>
  <c r="ADI75" i="1" s="1"/>
  <c r="ADI94" i="1" a="1"/>
  <c r="ADI94" i="1" s="1"/>
  <c r="ADI104" i="1" a="1"/>
  <c r="ADI104" i="1" s="1"/>
  <c r="ADI107" i="1" a="1"/>
  <c r="ADI107" i="1" s="1"/>
  <c r="ADI61" i="1" a="1"/>
  <c r="ADI61" i="1" s="1"/>
  <c r="ADI89" i="1" a="1"/>
  <c r="ADI89" i="1" s="1"/>
  <c r="ADI62" i="1" a="1"/>
  <c r="ADI62" i="1" s="1"/>
  <c r="ADI83" i="1" a="1"/>
  <c r="ADI83" i="1" s="1"/>
  <c r="ADI93" i="1" a="1"/>
  <c r="ADI93" i="1" s="1"/>
  <c r="ADI67" i="1" a="1"/>
  <c r="ADI67" i="1" s="1"/>
  <c r="ADI86" i="1" a="1"/>
  <c r="ADI86" i="1" s="1"/>
  <c r="ADI70" i="1" a="1"/>
  <c r="ADI70" i="1" s="1"/>
  <c r="ADI51" i="1" a="1"/>
  <c r="ADI51" i="1" s="1"/>
  <c r="ADI73" i="1" a="1"/>
  <c r="ADI73" i="1" s="1"/>
  <c r="ADI41" i="1" a="1"/>
  <c r="ADI41" i="1" s="1"/>
  <c r="ADI56" i="1" a="1"/>
  <c r="ADI56" i="1" s="1"/>
  <c r="ADI77" i="1" a="1"/>
  <c r="ADI77" i="1" s="1"/>
  <c r="ADI105" i="1" a="1"/>
  <c r="ADI105" i="1" s="1"/>
  <c r="ADI96" i="1" a="1"/>
  <c r="ADI96" i="1" s="1"/>
  <c r="ADI47" i="1" a="1"/>
  <c r="ADI47" i="1" s="1"/>
  <c r="ADI68" i="1" a="1"/>
  <c r="ADI68" i="1" s="1"/>
  <c r="ADI49" i="1" a="1"/>
  <c r="ADI49" i="1" s="1"/>
  <c r="ADI50" i="1" a="1"/>
  <c r="ADI50" i="1" s="1"/>
  <c r="ADI82" i="1" a="1"/>
  <c r="ADI82" i="1" s="1"/>
  <c r="ADI45" i="1" a="1"/>
  <c r="ADI45" i="1" s="1"/>
  <c r="ADI52" i="1" a="1"/>
  <c r="ADI52" i="1" s="1"/>
  <c r="ADI53" i="1" a="1"/>
  <c r="ADI53" i="1" s="1"/>
  <c r="ADI76" i="1" a="1"/>
  <c r="ADI76" i="1" s="1"/>
  <c r="ADI99" i="1" a="1"/>
  <c r="ADI99" i="1" s="1"/>
  <c r="ADI78" i="1" a="1"/>
  <c r="ADI78" i="1" s="1"/>
  <c r="AW72" i="1"/>
  <c r="G591" i="4"/>
  <c r="H640" i="4"/>
  <c r="U640" i="4" s="1"/>
  <c r="I641" i="4"/>
  <c r="P578" i="4"/>
  <c r="C579" i="4"/>
  <c r="B579" i="4" s="1"/>
  <c r="F643" i="4"/>
  <c r="E643" i="4"/>
  <c r="R643" i="4" s="1"/>
  <c r="D643" i="4"/>
  <c r="Q643" i="4" s="1"/>
  <c r="V579" i="4"/>
  <c r="S562" i="4"/>
  <c r="A644" i="4"/>
  <c r="ADK26" i="1" l="1"/>
  <c r="ADJ41" i="1" a="1"/>
  <c r="ADJ41" i="1" s="1"/>
  <c r="ADJ59" i="1" a="1"/>
  <c r="ADJ59" i="1" s="1"/>
  <c r="ADJ104" i="1" a="1"/>
  <c r="ADJ104" i="1" s="1"/>
  <c r="ADJ47" i="1" a="1"/>
  <c r="ADJ47" i="1" s="1"/>
  <c r="ADJ96" i="1" a="1"/>
  <c r="ADJ96" i="1" s="1"/>
  <c r="ADJ65" i="1" a="1"/>
  <c r="ADJ65" i="1" s="1"/>
  <c r="ADJ39" i="1" a="1"/>
  <c r="ADJ39" i="1" s="1"/>
  <c r="ADJ85" i="1" a="1"/>
  <c r="ADJ85" i="1" s="1"/>
  <c r="ADJ50" i="1" a="1"/>
  <c r="ADJ50" i="1" s="1"/>
  <c r="ADJ51" i="1" a="1"/>
  <c r="ADJ51" i="1" s="1"/>
  <c r="ADJ52" i="1" a="1"/>
  <c r="ADJ52" i="1" s="1"/>
  <c r="ADJ74" i="1" a="1"/>
  <c r="ADJ74" i="1" s="1"/>
  <c r="ADJ107" i="1" a="1"/>
  <c r="ADJ107" i="1" s="1"/>
  <c r="ADJ75" i="1" a="1"/>
  <c r="ADJ75" i="1" s="1"/>
  <c r="ADJ100" i="1" a="1"/>
  <c r="ADJ100" i="1" s="1"/>
  <c r="ADJ77" i="1" a="1"/>
  <c r="ADJ77" i="1" s="1"/>
  <c r="ADJ105" i="1" a="1"/>
  <c r="ADJ105" i="1" s="1"/>
  <c r="ADJ4" i="1"/>
  <c r="ADJ108" i="1" a="1"/>
  <c r="ADJ108" i="1" s="1"/>
  <c r="ADJ60" i="1" a="1"/>
  <c r="ADJ60" i="1" s="1"/>
  <c r="ADJ86" i="1" a="1"/>
  <c r="ADJ86" i="1" s="1"/>
  <c r="ADJ64" i="1" a="1"/>
  <c r="ADJ64" i="1" s="1"/>
  <c r="ADJ98" i="1" a="1"/>
  <c r="ADJ98" i="1" s="1"/>
  <c r="ADJ48" i="1" a="1"/>
  <c r="ADJ48" i="1" s="1"/>
  <c r="ADJ68" i="1" a="1"/>
  <c r="ADJ68" i="1" s="1"/>
  <c r="ADJ49" i="1" a="1"/>
  <c r="ADJ49" i="1" s="1"/>
  <c r="ADJ88" i="1" a="1"/>
  <c r="ADJ88" i="1" s="1"/>
  <c r="ADJ70" i="1" a="1"/>
  <c r="ADJ70" i="1" s="1"/>
  <c r="ADJ71" i="1" a="1"/>
  <c r="ADJ71" i="1" s="1"/>
  <c r="ADJ72" i="1" a="1"/>
  <c r="ADJ72" i="1" s="1"/>
  <c r="ADJ53" i="1" a="1"/>
  <c r="ADJ53" i="1" s="1"/>
  <c r="ADJ99" i="1" a="1"/>
  <c r="ADJ99" i="1" s="1"/>
  <c r="ADJ76" i="1" a="1"/>
  <c r="ADJ76" i="1" s="1"/>
  <c r="ADJ46" i="1" a="1"/>
  <c r="ADJ46" i="1" s="1"/>
  <c r="ADJ58" i="1" a="1"/>
  <c r="ADJ58" i="1" s="1"/>
  <c r="ADJ89" i="1" a="1"/>
  <c r="ADJ89" i="1" s="1"/>
  <c r="ADJ40" i="1" a="1"/>
  <c r="ADJ40" i="1" s="1"/>
  <c r="ADJ61" i="1" a="1"/>
  <c r="ADJ61" i="1" s="1"/>
  <c r="ADJ62" i="1" a="1"/>
  <c r="ADJ62" i="1" s="1"/>
  <c r="ADJ82" i="1" a="1"/>
  <c r="ADJ82" i="1" s="1"/>
  <c r="ADJ66" i="1" a="1"/>
  <c r="ADJ66" i="1" s="1"/>
  <c r="ADJ83" i="1" a="1"/>
  <c r="ADJ83" i="1" s="1"/>
  <c r="ADJ97" i="1" a="1"/>
  <c r="ADJ97" i="1" s="1"/>
  <c r="ADJ69" i="1" a="1"/>
  <c r="ADJ69" i="1" s="1"/>
  <c r="ADJ84" i="1" a="1"/>
  <c r="ADJ84" i="1" s="1"/>
  <c r="ADJ45" i="1" a="1"/>
  <c r="ADJ45" i="1" s="1"/>
  <c r="ADJ94" i="1" a="1"/>
  <c r="ADJ94" i="1" s="1"/>
  <c r="ADJ73" i="1" a="1"/>
  <c r="ADJ73" i="1" s="1"/>
  <c r="ADJ54" i="1" a="1"/>
  <c r="ADJ54" i="1" s="1"/>
  <c r="ADJ55" i="1" a="1"/>
  <c r="ADJ55" i="1" s="1"/>
  <c r="ADJ56" i="1" a="1"/>
  <c r="ADJ56" i="1" s="1"/>
  <c r="ADJ57" i="1" a="1"/>
  <c r="ADJ57" i="1" s="1"/>
  <c r="ADJ78" i="1" a="1"/>
  <c r="ADJ78" i="1" s="1"/>
  <c r="ADJ106" i="1" a="1"/>
  <c r="ADJ106" i="1" s="1"/>
  <c r="ADJ63" i="1" a="1"/>
  <c r="ADJ63" i="1" s="1"/>
  <c r="ADJ93" i="1" a="1"/>
  <c r="ADJ93" i="1" s="1"/>
  <c r="ADJ95" i="1" a="1"/>
  <c r="ADJ95" i="1" s="1"/>
  <c r="ADJ87" i="1" a="1"/>
  <c r="ADJ87" i="1" s="1"/>
  <c r="ADJ67" i="1" a="1"/>
  <c r="ADJ67" i="1" s="1"/>
  <c r="AW73" i="1"/>
  <c r="H641" i="4"/>
  <c r="U641" i="4" s="1"/>
  <c r="I642" i="4"/>
  <c r="G592" i="4"/>
  <c r="P579" i="4"/>
  <c r="C580" i="4"/>
  <c r="B580" i="4" s="1"/>
  <c r="F644" i="4"/>
  <c r="E644" i="4"/>
  <c r="R644" i="4" s="1"/>
  <c r="D644" i="4"/>
  <c r="Q644" i="4" s="1"/>
  <c r="V580" i="4"/>
  <c r="S563" i="4"/>
  <c r="A645" i="4"/>
  <c r="ADL26" i="1" l="1"/>
  <c r="ADK40" i="1" a="1"/>
  <c r="ADK40" i="1" s="1"/>
  <c r="ADK59" i="1" a="1"/>
  <c r="ADK59" i="1" s="1"/>
  <c r="ADK104" i="1" a="1"/>
  <c r="ADK104" i="1" s="1"/>
  <c r="ADK63" i="1" a="1"/>
  <c r="ADK63" i="1" s="1"/>
  <c r="ADK64" i="1" a="1"/>
  <c r="ADK64" i="1" s="1"/>
  <c r="ADK65" i="1" a="1"/>
  <c r="ADK65" i="1" s="1"/>
  <c r="ADK88" i="1" a="1"/>
  <c r="ADK88" i="1" s="1"/>
  <c r="ADK4" i="1"/>
  <c r="ADK41" i="1" a="1"/>
  <c r="ADK41" i="1" s="1"/>
  <c r="ADK60" i="1" a="1"/>
  <c r="ADK60" i="1" s="1"/>
  <c r="ADK62" i="1" a="1"/>
  <c r="ADK62" i="1" s="1"/>
  <c r="ADK82" i="1" a="1"/>
  <c r="ADK82" i="1" s="1"/>
  <c r="ADK96" i="1" a="1"/>
  <c r="ADK96" i="1" s="1"/>
  <c r="ADK86" i="1" a="1"/>
  <c r="ADK86" i="1" s="1"/>
  <c r="ADK83" i="1" a="1"/>
  <c r="ADK83" i="1" s="1"/>
  <c r="ADK52" i="1" a="1"/>
  <c r="ADK52" i="1" s="1"/>
  <c r="ADK53" i="1" a="1"/>
  <c r="ADK53" i="1" s="1"/>
  <c r="ADK99" i="1" a="1"/>
  <c r="ADK99" i="1" s="1"/>
  <c r="ADK94" i="1" a="1"/>
  <c r="ADK94" i="1" s="1"/>
  <c r="ADK75" i="1" a="1"/>
  <c r="ADK75" i="1" s="1"/>
  <c r="ADK100" i="1" a="1"/>
  <c r="ADK100" i="1" s="1"/>
  <c r="ADK56" i="1" a="1"/>
  <c r="ADK56" i="1" s="1"/>
  <c r="ADK105" i="1" a="1"/>
  <c r="ADK105" i="1" s="1"/>
  <c r="ADK77" i="1" a="1"/>
  <c r="ADK77" i="1" s="1"/>
  <c r="ADK89" i="1" a="1"/>
  <c r="ADK89" i="1" s="1"/>
  <c r="ADK108" i="1" a="1"/>
  <c r="ADK108" i="1" s="1"/>
  <c r="ADK61" i="1" a="1"/>
  <c r="ADK61" i="1" s="1"/>
  <c r="ADK46" i="1" a="1"/>
  <c r="ADK46" i="1" s="1"/>
  <c r="ADK48" i="1" a="1"/>
  <c r="ADK48" i="1" s="1"/>
  <c r="ADK87" i="1" a="1"/>
  <c r="ADK87" i="1" s="1"/>
  <c r="ADK67" i="1" a="1"/>
  <c r="ADK67" i="1" s="1"/>
  <c r="ADK45" i="1" a="1"/>
  <c r="ADK45" i="1" s="1"/>
  <c r="ADK68" i="1" a="1"/>
  <c r="ADK68" i="1" s="1"/>
  <c r="ADK69" i="1" a="1"/>
  <c r="ADK69" i="1" s="1"/>
  <c r="ADK50" i="1" a="1"/>
  <c r="ADK50" i="1" s="1"/>
  <c r="ADK71" i="1" a="1"/>
  <c r="ADK71" i="1" s="1"/>
  <c r="ADK85" i="1" a="1"/>
  <c r="ADK85" i="1" s="1"/>
  <c r="ADK73" i="1" a="1"/>
  <c r="ADK73" i="1" s="1"/>
  <c r="ADK54" i="1" a="1"/>
  <c r="ADK54" i="1" s="1"/>
  <c r="ADK106" i="1" a="1"/>
  <c r="ADK106" i="1" s="1"/>
  <c r="ADK78" i="1" a="1"/>
  <c r="ADK78" i="1" s="1"/>
  <c r="ADK47" i="1" a="1"/>
  <c r="ADK47" i="1" s="1"/>
  <c r="ADK93" i="1" a="1"/>
  <c r="ADK93" i="1" s="1"/>
  <c r="ADK95" i="1" a="1"/>
  <c r="ADK95" i="1" s="1"/>
  <c r="ADK66" i="1" a="1"/>
  <c r="ADK66" i="1" s="1"/>
  <c r="ADK97" i="1" a="1"/>
  <c r="ADK97" i="1" s="1"/>
  <c r="ADK98" i="1" a="1"/>
  <c r="ADK98" i="1" s="1"/>
  <c r="ADK39" i="1" a="1"/>
  <c r="ADK39" i="1" s="1"/>
  <c r="ADK49" i="1" a="1"/>
  <c r="ADK49" i="1" s="1"/>
  <c r="ADK84" i="1" a="1"/>
  <c r="ADK84" i="1" s="1"/>
  <c r="ADK70" i="1" a="1"/>
  <c r="ADK70" i="1" s="1"/>
  <c r="ADK51" i="1" a="1"/>
  <c r="ADK51" i="1" s="1"/>
  <c r="ADK72" i="1" a="1"/>
  <c r="ADK72" i="1" s="1"/>
  <c r="ADK107" i="1" a="1"/>
  <c r="ADK107" i="1" s="1"/>
  <c r="ADK74" i="1" a="1"/>
  <c r="ADK74" i="1" s="1"/>
  <c r="ADK55" i="1" a="1"/>
  <c r="ADK55" i="1" s="1"/>
  <c r="ADK76" i="1" a="1"/>
  <c r="ADK76" i="1" s="1"/>
  <c r="ADK57" i="1" a="1"/>
  <c r="ADK57" i="1" s="1"/>
  <c r="ADK58" i="1" a="1"/>
  <c r="ADK58" i="1" s="1"/>
  <c r="AW74" i="1"/>
  <c r="G593" i="4"/>
  <c r="H642" i="4"/>
  <c r="U642" i="4" s="1"/>
  <c r="I643" i="4"/>
  <c r="P580" i="4"/>
  <c r="C581" i="4"/>
  <c r="B581" i="4" s="1"/>
  <c r="E645" i="4"/>
  <c r="R645" i="4" s="1"/>
  <c r="D645" i="4"/>
  <c r="Q645" i="4" s="1"/>
  <c r="F645" i="4"/>
  <c r="V581" i="4"/>
  <c r="S564" i="4"/>
  <c r="A646" i="4"/>
  <c r="ADM26" i="1" l="1"/>
  <c r="ADL94" i="1" a="1"/>
  <c r="ADL94" i="1" s="1"/>
  <c r="ADL59" i="1" a="1"/>
  <c r="ADL59" i="1" s="1"/>
  <c r="ADL95" i="1" a="1"/>
  <c r="ADL95" i="1" s="1"/>
  <c r="ADL93" i="1" a="1"/>
  <c r="ADL93" i="1" s="1"/>
  <c r="ADL48" i="1" a="1"/>
  <c r="ADL48" i="1" s="1"/>
  <c r="ADL82" i="1" a="1"/>
  <c r="ADL82" i="1" s="1"/>
  <c r="ADL85" i="1" a="1"/>
  <c r="ADL85" i="1" s="1"/>
  <c r="ADL49" i="1" a="1"/>
  <c r="ADL49" i="1" s="1"/>
  <c r="ADL87" i="1" a="1"/>
  <c r="ADL87" i="1" s="1"/>
  <c r="ADL71" i="1" a="1"/>
  <c r="ADL71" i="1" s="1"/>
  <c r="ADL72" i="1" a="1"/>
  <c r="ADL72" i="1" s="1"/>
  <c r="ADL74" i="1" a="1"/>
  <c r="ADL74" i="1" s="1"/>
  <c r="ADL107" i="1" a="1"/>
  <c r="ADL107" i="1" s="1"/>
  <c r="ADL77" i="1" a="1"/>
  <c r="ADL77" i="1" s="1"/>
  <c r="ADL78" i="1" a="1"/>
  <c r="ADL78" i="1" s="1"/>
  <c r="ADL4" i="1"/>
  <c r="ADL105" i="1" a="1"/>
  <c r="ADL105" i="1" s="1"/>
  <c r="ADL60" i="1" a="1"/>
  <c r="ADL60" i="1" s="1"/>
  <c r="ADL62" i="1" a="1"/>
  <c r="ADL62" i="1" s="1"/>
  <c r="ADL47" i="1" a="1"/>
  <c r="ADL47" i="1" s="1"/>
  <c r="ADL66" i="1" a="1"/>
  <c r="ADL66" i="1" s="1"/>
  <c r="ADL97" i="1" a="1"/>
  <c r="ADL97" i="1" s="1"/>
  <c r="ADL68" i="1" a="1"/>
  <c r="ADL68" i="1" s="1"/>
  <c r="ADL84" i="1" a="1"/>
  <c r="ADL84" i="1" s="1"/>
  <c r="ADL50" i="1" a="1"/>
  <c r="ADL50" i="1" s="1"/>
  <c r="ADL41" i="1" a="1"/>
  <c r="ADL41" i="1" s="1"/>
  <c r="ADL58" i="1" a="1"/>
  <c r="ADL58" i="1" s="1"/>
  <c r="ADL104" i="1" a="1"/>
  <c r="ADL104" i="1" s="1"/>
  <c r="ADL46" i="1" a="1"/>
  <c r="ADL46" i="1" s="1"/>
  <c r="ADL61" i="1" a="1"/>
  <c r="ADL61" i="1" s="1"/>
  <c r="ADL100" i="1" a="1"/>
  <c r="ADL100" i="1" s="1"/>
  <c r="ADL83" i="1" a="1"/>
  <c r="ADL83" i="1" s="1"/>
  <c r="ADL63" i="1" a="1"/>
  <c r="ADL63" i="1" s="1"/>
  <c r="ADL96" i="1" a="1"/>
  <c r="ADL96" i="1" s="1"/>
  <c r="ADL86" i="1" a="1"/>
  <c r="ADL86" i="1" s="1"/>
  <c r="ADL45" i="1" a="1"/>
  <c r="ADL45" i="1" s="1"/>
  <c r="ADL67" i="1" a="1"/>
  <c r="ADL67" i="1" s="1"/>
  <c r="ADL98" i="1" a="1"/>
  <c r="ADL98" i="1" s="1"/>
  <c r="ADL39" i="1" a="1"/>
  <c r="ADL39" i="1" s="1"/>
  <c r="ADL51" i="1" a="1"/>
  <c r="ADL51" i="1" s="1"/>
  <c r="ADL52" i="1" a="1"/>
  <c r="ADL52" i="1" s="1"/>
  <c r="ADL73" i="1" a="1"/>
  <c r="ADL73" i="1" s="1"/>
  <c r="ADL99" i="1" a="1"/>
  <c r="ADL99" i="1" s="1"/>
  <c r="ADL54" i="1" a="1"/>
  <c r="ADL54" i="1" s="1"/>
  <c r="ADL75" i="1" a="1"/>
  <c r="ADL75" i="1" s="1"/>
  <c r="ADL106" i="1" a="1"/>
  <c r="ADL106" i="1" s="1"/>
  <c r="ADL56" i="1" a="1"/>
  <c r="ADL56" i="1" s="1"/>
  <c r="ADL57" i="1" a="1"/>
  <c r="ADL57" i="1" s="1"/>
  <c r="ADL108" i="1" a="1"/>
  <c r="ADL108" i="1" s="1"/>
  <c r="ADL89" i="1" a="1"/>
  <c r="ADL89" i="1" s="1"/>
  <c r="ADL64" i="1" a="1"/>
  <c r="ADL64" i="1" s="1"/>
  <c r="ADL65" i="1" a="1"/>
  <c r="ADL65" i="1" s="1"/>
  <c r="ADL69" i="1" a="1"/>
  <c r="ADL69" i="1" s="1"/>
  <c r="ADL70" i="1" a="1"/>
  <c r="ADL70" i="1" s="1"/>
  <c r="ADL88" i="1" a="1"/>
  <c r="ADL88" i="1" s="1"/>
  <c r="ADL53" i="1" a="1"/>
  <c r="ADL53" i="1" s="1"/>
  <c r="ADL55" i="1" a="1"/>
  <c r="ADL55" i="1" s="1"/>
  <c r="ADL76" i="1" a="1"/>
  <c r="ADL76" i="1" s="1"/>
  <c r="ADL40" i="1" a="1"/>
  <c r="ADL40" i="1" s="1"/>
  <c r="AW75" i="1"/>
  <c r="H643" i="4"/>
  <c r="U643" i="4" s="1"/>
  <c r="I644" i="4"/>
  <c r="G594" i="4"/>
  <c r="P581" i="4"/>
  <c r="C582" i="4"/>
  <c r="B582" i="4" s="1"/>
  <c r="F646" i="4"/>
  <c r="E646" i="4"/>
  <c r="R646" i="4" s="1"/>
  <c r="D646" i="4"/>
  <c r="Q646" i="4" s="1"/>
  <c r="V582" i="4"/>
  <c r="S565" i="4"/>
  <c r="A647" i="4"/>
  <c r="ADM4" i="1" l="1"/>
  <c r="ADM105" i="1" a="1"/>
  <c r="ADM105" i="1" s="1"/>
  <c r="ADM59" i="1" a="1"/>
  <c r="ADM59" i="1" s="1"/>
  <c r="ADM104" i="1" a="1"/>
  <c r="ADM104" i="1" s="1"/>
  <c r="ADM83" i="1" a="1"/>
  <c r="ADM83" i="1" s="1"/>
  <c r="ADM88" i="1" a="1"/>
  <c r="ADM88" i="1" s="1"/>
  <c r="ADM67" i="1" a="1"/>
  <c r="ADM67" i="1" s="1"/>
  <c r="ADM68" i="1" a="1"/>
  <c r="ADM68" i="1" s="1"/>
  <c r="ADM84" i="1" a="1"/>
  <c r="ADM84" i="1" s="1"/>
  <c r="ADM51" i="1" a="1"/>
  <c r="ADM51" i="1" s="1"/>
  <c r="ADM100" i="1" a="1"/>
  <c r="ADM100" i="1" s="1"/>
  <c r="ADM53" i="1" a="1"/>
  <c r="ADM53" i="1" s="1"/>
  <c r="ADM54" i="1" a="1"/>
  <c r="ADM54" i="1" s="1"/>
  <c r="ADM75" i="1" a="1"/>
  <c r="ADM75" i="1" s="1"/>
  <c r="ADM40" i="1" a="1"/>
  <c r="ADM40" i="1" s="1"/>
  <c r="ADM57" i="1" a="1"/>
  <c r="ADM57" i="1" s="1"/>
  <c r="ADM107" i="1" a="1"/>
  <c r="ADM107" i="1" s="1"/>
  <c r="ADN26" i="1"/>
  <c r="ADM108" i="1" a="1"/>
  <c r="ADM108" i="1" s="1"/>
  <c r="ADM60" i="1" a="1"/>
  <c r="ADM60" i="1" s="1"/>
  <c r="ADM62" i="1" a="1"/>
  <c r="ADM62" i="1" s="1"/>
  <c r="ADM63" i="1" a="1"/>
  <c r="ADM63" i="1" s="1"/>
  <c r="ADM47" i="1" a="1"/>
  <c r="ADM47" i="1" s="1"/>
  <c r="ADM98" i="1" a="1"/>
  <c r="ADM98" i="1" s="1"/>
  <c r="ADM87" i="1" a="1"/>
  <c r="ADM87" i="1" s="1"/>
  <c r="ADM48" i="1" a="1"/>
  <c r="ADM48" i="1" s="1"/>
  <c r="ADM82" i="1" a="1"/>
  <c r="ADM82" i="1" s="1"/>
  <c r="ADM49" i="1" a="1"/>
  <c r="ADM49" i="1" s="1"/>
  <c r="ADM93" i="1" a="1"/>
  <c r="ADM93" i="1" s="1"/>
  <c r="ADM45" i="1" a="1"/>
  <c r="ADM45" i="1" s="1"/>
  <c r="ADM52" i="1" a="1"/>
  <c r="ADM52" i="1" s="1"/>
  <c r="ADM72" i="1" a="1"/>
  <c r="ADM72" i="1" s="1"/>
  <c r="ADM73" i="1" a="1"/>
  <c r="ADM73" i="1" s="1"/>
  <c r="ADM56" i="1" a="1"/>
  <c r="ADM56" i="1" s="1"/>
  <c r="ADM89" i="1" a="1"/>
  <c r="ADM89" i="1" s="1"/>
  <c r="ADM106" i="1" a="1"/>
  <c r="ADM106" i="1" s="1"/>
  <c r="ADM61" i="1" a="1"/>
  <c r="ADM61" i="1" s="1"/>
  <c r="ADM96" i="1" a="1"/>
  <c r="ADM96" i="1" s="1"/>
  <c r="ADM85" i="1" a="1"/>
  <c r="ADM85" i="1" s="1"/>
  <c r="ADM95" i="1" a="1"/>
  <c r="ADM95" i="1" s="1"/>
  <c r="ADM64" i="1" a="1"/>
  <c r="ADM64" i="1" s="1"/>
  <c r="ADM65" i="1" a="1"/>
  <c r="ADM65" i="1" s="1"/>
  <c r="ADM70" i="1" a="1"/>
  <c r="ADM70" i="1" s="1"/>
  <c r="ADM86" i="1" a="1"/>
  <c r="ADM86" i="1" s="1"/>
  <c r="ADM41" i="1" a="1"/>
  <c r="ADM41" i="1" s="1"/>
  <c r="ADM55" i="1" a="1"/>
  <c r="ADM55" i="1" s="1"/>
  <c r="ADM76" i="1" a="1"/>
  <c r="ADM76" i="1" s="1"/>
  <c r="ADM94" i="1" a="1"/>
  <c r="ADM94" i="1" s="1"/>
  <c r="ADM77" i="1" a="1"/>
  <c r="ADM77" i="1" s="1"/>
  <c r="ADM78" i="1" a="1"/>
  <c r="ADM78" i="1" s="1"/>
  <c r="ADM46" i="1" a="1"/>
  <c r="ADM46" i="1" s="1"/>
  <c r="ADM39" i="1" a="1"/>
  <c r="ADM39" i="1" s="1"/>
  <c r="ADM66" i="1" a="1"/>
  <c r="ADM66" i="1" s="1"/>
  <c r="ADM97" i="1" a="1"/>
  <c r="ADM97" i="1" s="1"/>
  <c r="ADM69" i="1" a="1"/>
  <c r="ADM69" i="1" s="1"/>
  <c r="ADM50" i="1" a="1"/>
  <c r="ADM50" i="1" s="1"/>
  <c r="ADM71" i="1" a="1"/>
  <c r="ADM71" i="1" s="1"/>
  <c r="ADM74" i="1" a="1"/>
  <c r="ADM74" i="1" s="1"/>
  <c r="ADM99" i="1" a="1"/>
  <c r="ADM99" i="1" s="1"/>
  <c r="ADM58" i="1" a="1"/>
  <c r="ADM58" i="1" s="1"/>
  <c r="AW76" i="1"/>
  <c r="G595" i="4"/>
  <c r="H644" i="4"/>
  <c r="U644" i="4" s="1"/>
  <c r="I645" i="4"/>
  <c r="P582" i="4"/>
  <c r="C583" i="4"/>
  <c r="B583" i="4" s="1"/>
  <c r="F647" i="4"/>
  <c r="E647" i="4"/>
  <c r="R647" i="4" s="1"/>
  <c r="D647" i="4"/>
  <c r="Q647" i="4" s="1"/>
  <c r="V583" i="4"/>
  <c r="S566" i="4"/>
  <c r="A648" i="4"/>
  <c r="ADO26" i="1" l="1"/>
  <c r="ADN100" i="1" a="1"/>
  <c r="ADN100" i="1" s="1"/>
  <c r="ADN59" i="1" a="1"/>
  <c r="ADN59" i="1" s="1"/>
  <c r="ADN89" i="1" a="1"/>
  <c r="ADN89" i="1" s="1"/>
  <c r="ADN62" i="1" a="1"/>
  <c r="ADN62" i="1" s="1"/>
  <c r="ADN95" i="1" a="1"/>
  <c r="ADN95" i="1" s="1"/>
  <c r="ADN48" i="1" a="1"/>
  <c r="ADN48" i="1" s="1"/>
  <c r="ADN86" i="1" a="1"/>
  <c r="ADN86" i="1" s="1"/>
  <c r="ADN67" i="1" a="1"/>
  <c r="ADN67" i="1" s="1"/>
  <c r="ADN87" i="1" a="1"/>
  <c r="ADN87" i="1" s="1"/>
  <c r="ADN69" i="1" a="1"/>
  <c r="ADN69" i="1" s="1"/>
  <c r="ADN70" i="1" a="1"/>
  <c r="ADN70" i="1" s="1"/>
  <c r="ADN51" i="1" a="1"/>
  <c r="ADN51" i="1" s="1"/>
  <c r="ADN72" i="1" a="1"/>
  <c r="ADN72" i="1" s="1"/>
  <c r="ADN105" i="1" a="1"/>
  <c r="ADN105" i="1" s="1"/>
  <c r="ADN53" i="1" a="1"/>
  <c r="ADN53" i="1" s="1"/>
  <c r="ADN76" i="1" a="1"/>
  <c r="ADN76" i="1" s="1"/>
  <c r="ADN41" i="1" a="1"/>
  <c r="ADN41" i="1" s="1"/>
  <c r="ADN78" i="1" a="1"/>
  <c r="ADN78" i="1" s="1"/>
  <c r="ADN4" i="1"/>
  <c r="ADN99" i="1" a="1"/>
  <c r="ADN99" i="1" s="1"/>
  <c r="ADN60" i="1" a="1"/>
  <c r="ADN60" i="1" s="1"/>
  <c r="ADN84" i="1" a="1"/>
  <c r="ADN84" i="1" s="1"/>
  <c r="ADN64" i="1" a="1"/>
  <c r="ADN64" i="1" s="1"/>
  <c r="ADN85" i="1" a="1"/>
  <c r="ADN85" i="1" s="1"/>
  <c r="ADN97" i="1" a="1"/>
  <c r="ADN97" i="1" s="1"/>
  <c r="ADN98" i="1" a="1"/>
  <c r="ADN98" i="1" s="1"/>
  <c r="ADN49" i="1" a="1"/>
  <c r="ADN49" i="1" s="1"/>
  <c r="ADN50" i="1" a="1"/>
  <c r="ADN50" i="1" s="1"/>
  <c r="ADN45" i="1" a="1"/>
  <c r="ADN45" i="1" s="1"/>
  <c r="ADN73" i="1" a="1"/>
  <c r="ADN73" i="1" s="1"/>
  <c r="ADN108" i="1" a="1"/>
  <c r="ADN108" i="1" s="1"/>
  <c r="ADN55" i="1" a="1"/>
  <c r="ADN55" i="1" s="1"/>
  <c r="ADN56" i="1" a="1"/>
  <c r="ADN56" i="1" s="1"/>
  <c r="ADN104" i="1" a="1"/>
  <c r="ADN104" i="1" s="1"/>
  <c r="ADN46" i="1" a="1"/>
  <c r="ADN46" i="1" s="1"/>
  <c r="ADN61" i="1" a="1"/>
  <c r="ADN61" i="1" s="1"/>
  <c r="ADN63" i="1" a="1"/>
  <c r="ADN63" i="1" s="1"/>
  <c r="ADN93" i="1" a="1"/>
  <c r="ADN93" i="1" s="1"/>
  <c r="ADN83" i="1" a="1"/>
  <c r="ADN83" i="1" s="1"/>
  <c r="ADN96" i="1" a="1"/>
  <c r="ADN96" i="1" s="1"/>
  <c r="ADN65" i="1" a="1"/>
  <c r="ADN65" i="1" s="1"/>
  <c r="ADN66" i="1" a="1"/>
  <c r="ADN66" i="1" s="1"/>
  <c r="ADN39" i="1" a="1"/>
  <c r="ADN39" i="1" s="1"/>
  <c r="ADN71" i="1" a="1"/>
  <c r="ADN71" i="1" s="1"/>
  <c r="ADN82" i="1" a="1"/>
  <c r="ADN82" i="1" s="1"/>
  <c r="ADN74" i="1" a="1"/>
  <c r="ADN74" i="1" s="1"/>
  <c r="ADN77" i="1" a="1"/>
  <c r="ADN77" i="1" s="1"/>
  <c r="ADN94" i="1" a="1"/>
  <c r="ADN94" i="1" s="1"/>
  <c r="ADN47" i="1" a="1"/>
  <c r="ADN47" i="1" s="1"/>
  <c r="ADN68" i="1" a="1"/>
  <c r="ADN68" i="1" s="1"/>
  <c r="ADN88" i="1" a="1"/>
  <c r="ADN88" i="1" s="1"/>
  <c r="ADN52" i="1" a="1"/>
  <c r="ADN52" i="1" s="1"/>
  <c r="ADN40" i="1" a="1"/>
  <c r="ADN40" i="1" s="1"/>
  <c r="ADN54" i="1" a="1"/>
  <c r="ADN54" i="1" s="1"/>
  <c r="ADN75" i="1" a="1"/>
  <c r="ADN75" i="1" s="1"/>
  <c r="ADN106" i="1" a="1"/>
  <c r="ADN106" i="1" s="1"/>
  <c r="ADN107" i="1" a="1"/>
  <c r="ADN107" i="1" s="1"/>
  <c r="ADN57" i="1" a="1"/>
  <c r="ADN57" i="1" s="1"/>
  <c r="ADN58" i="1" a="1"/>
  <c r="ADN58" i="1" s="1"/>
  <c r="AW77" i="1"/>
  <c r="H645" i="4"/>
  <c r="U645" i="4" s="1"/>
  <c r="I646" i="4"/>
  <c r="G596" i="4"/>
  <c r="P583" i="4"/>
  <c r="C584" i="4"/>
  <c r="B584" i="4" s="1"/>
  <c r="F648" i="4"/>
  <c r="E648" i="4"/>
  <c r="R648" i="4" s="1"/>
  <c r="D648" i="4"/>
  <c r="Q648" i="4" s="1"/>
  <c r="V584" i="4"/>
  <c r="S567" i="4"/>
  <c r="A649" i="4"/>
  <c r="ADP26" i="1" l="1"/>
  <c r="ADO105" i="1" a="1"/>
  <c r="ADO105" i="1" s="1"/>
  <c r="ADO59" i="1" a="1"/>
  <c r="ADO59" i="1" s="1"/>
  <c r="ADO89" i="1" a="1"/>
  <c r="ADO89" i="1" s="1"/>
  <c r="ADO93" i="1" a="1"/>
  <c r="ADO93" i="1" s="1"/>
  <c r="ADO95" i="1" a="1"/>
  <c r="ADO95" i="1" s="1"/>
  <c r="ADO64" i="1" a="1"/>
  <c r="ADO64" i="1" s="1"/>
  <c r="ADO65" i="1" a="1"/>
  <c r="ADO65" i="1" s="1"/>
  <c r="ADO97" i="1" a="1"/>
  <c r="ADO97" i="1" s="1"/>
  <c r="ADO98" i="1" a="1"/>
  <c r="ADO98" i="1" s="1"/>
  <c r="ADO49" i="1" a="1"/>
  <c r="ADO49" i="1" s="1"/>
  <c r="ADO84" i="1" a="1"/>
  <c r="ADO84" i="1" s="1"/>
  <c r="ADO39" i="1" a="1"/>
  <c r="ADO39" i="1" s="1"/>
  <c r="ADO71" i="1" a="1"/>
  <c r="ADO71" i="1" s="1"/>
  <c r="ADO100" i="1" a="1"/>
  <c r="ADO100" i="1" s="1"/>
  <c r="ADO53" i="1" a="1"/>
  <c r="ADO53" i="1" s="1"/>
  <c r="ADO54" i="1" a="1"/>
  <c r="ADO54" i="1" s="1"/>
  <c r="ADO107" i="1" a="1"/>
  <c r="ADO107" i="1" s="1"/>
  <c r="ADO55" i="1" a="1"/>
  <c r="ADO55" i="1" s="1"/>
  <c r="ADO94" i="1" a="1"/>
  <c r="ADO94" i="1" s="1"/>
  <c r="ADO78" i="1" a="1"/>
  <c r="ADO78" i="1" s="1"/>
  <c r="ADO4" i="1"/>
  <c r="ADO108" i="1" a="1"/>
  <c r="ADO108" i="1" s="1"/>
  <c r="ADO60" i="1" a="1"/>
  <c r="ADO60" i="1" s="1"/>
  <c r="ADO62" i="1" a="1"/>
  <c r="ADO62" i="1" s="1"/>
  <c r="ADO83" i="1" a="1"/>
  <c r="ADO83" i="1" s="1"/>
  <c r="ADO86" i="1" a="1"/>
  <c r="ADO86" i="1" s="1"/>
  <c r="ADO88" i="1" a="1"/>
  <c r="ADO88" i="1" s="1"/>
  <c r="ADO48" i="1" a="1"/>
  <c r="ADO48" i="1" s="1"/>
  <c r="ADO87" i="1" a="1"/>
  <c r="ADO87" i="1" s="1"/>
  <c r="ADO69" i="1" a="1"/>
  <c r="ADO69" i="1" s="1"/>
  <c r="ADO51" i="1" a="1"/>
  <c r="ADO51" i="1" s="1"/>
  <c r="ADO72" i="1" a="1"/>
  <c r="ADO72" i="1" s="1"/>
  <c r="ADO41" i="1" a="1"/>
  <c r="ADO41" i="1" s="1"/>
  <c r="ADO99" i="1" a="1"/>
  <c r="ADO99" i="1" s="1"/>
  <c r="ADO104" i="1" a="1"/>
  <c r="ADO104" i="1" s="1"/>
  <c r="ADO40" i="1" a="1"/>
  <c r="ADO40" i="1" s="1"/>
  <c r="ADO61" i="1" a="1"/>
  <c r="ADO61" i="1" s="1"/>
  <c r="ADO47" i="1" a="1"/>
  <c r="ADO47" i="1" s="1"/>
  <c r="ADO66" i="1" a="1"/>
  <c r="ADO66" i="1" s="1"/>
  <c r="ADO68" i="1" a="1"/>
  <c r="ADO68" i="1" s="1"/>
  <c r="ADO82" i="1" a="1"/>
  <c r="ADO82" i="1" s="1"/>
  <c r="ADO50" i="1" a="1"/>
  <c r="ADO50" i="1" s="1"/>
  <c r="ADO85" i="1" a="1"/>
  <c r="ADO85" i="1" s="1"/>
  <c r="ADO74" i="1" a="1"/>
  <c r="ADO74" i="1" s="1"/>
  <c r="ADO106" i="1" a="1"/>
  <c r="ADO106" i="1" s="1"/>
  <c r="ADO76" i="1" a="1"/>
  <c r="ADO76" i="1" s="1"/>
  <c r="ADO57" i="1" a="1"/>
  <c r="ADO57" i="1" s="1"/>
  <c r="ADO58" i="1" a="1"/>
  <c r="ADO58" i="1" s="1"/>
  <c r="ADO46" i="1" a="1"/>
  <c r="ADO46" i="1" s="1"/>
  <c r="ADO63" i="1" a="1"/>
  <c r="ADO63" i="1" s="1"/>
  <c r="ADO96" i="1" a="1"/>
  <c r="ADO96" i="1" s="1"/>
  <c r="ADO45" i="1" a="1"/>
  <c r="ADO45" i="1" s="1"/>
  <c r="ADO67" i="1" a="1"/>
  <c r="ADO67" i="1" s="1"/>
  <c r="ADO70" i="1" a="1"/>
  <c r="ADO70" i="1" s="1"/>
  <c r="ADO52" i="1" a="1"/>
  <c r="ADO52" i="1" s="1"/>
  <c r="ADO73" i="1" a="1"/>
  <c r="ADO73" i="1" s="1"/>
  <c r="ADO75" i="1" a="1"/>
  <c r="ADO75" i="1" s="1"/>
  <c r="ADO56" i="1" a="1"/>
  <c r="ADO56" i="1" s="1"/>
  <c r="ADO77" i="1" a="1"/>
  <c r="ADO77" i="1" s="1"/>
  <c r="AW78" i="1"/>
  <c r="G597" i="4"/>
  <c r="H646" i="4"/>
  <c r="U646" i="4" s="1"/>
  <c r="I647" i="4"/>
  <c r="P584" i="4"/>
  <c r="C585" i="4"/>
  <c r="B585" i="4" s="1"/>
  <c r="F649" i="4"/>
  <c r="E649" i="4"/>
  <c r="R649" i="4" s="1"/>
  <c r="D649" i="4"/>
  <c r="Q649" i="4" s="1"/>
  <c r="V585" i="4"/>
  <c r="S568" i="4"/>
  <c r="A650" i="4"/>
  <c r="AX89" i="1" l="1"/>
  <c r="ADQ26" i="1"/>
  <c r="ADP94" i="1" a="1"/>
  <c r="ADP94" i="1" s="1"/>
  <c r="ADP59" i="1" a="1"/>
  <c r="ADP59" i="1" s="1"/>
  <c r="ADP106" i="1" a="1"/>
  <c r="ADP106" i="1" s="1"/>
  <c r="ADP63" i="1" a="1"/>
  <c r="ADP63" i="1" s="1"/>
  <c r="ADP88" i="1" a="1"/>
  <c r="ADP88" i="1" s="1"/>
  <c r="ADP66" i="1" a="1"/>
  <c r="ADP66" i="1" s="1"/>
  <c r="ADP67" i="1" a="1"/>
  <c r="ADP67" i="1" s="1"/>
  <c r="ADP85" i="1" a="1"/>
  <c r="ADP85" i="1" s="1"/>
  <c r="ADP84" i="1" a="1"/>
  <c r="ADP84" i="1" s="1"/>
  <c r="ADP71" i="1" a="1"/>
  <c r="ADP71" i="1" s="1"/>
  <c r="ADP83" i="1" a="1"/>
  <c r="ADP83" i="1" s="1"/>
  <c r="ADP74" i="1" a="1"/>
  <c r="ADP74" i="1" s="1"/>
  <c r="ADP105" i="1" a="1"/>
  <c r="ADP105" i="1" s="1"/>
  <c r="ADP41" i="1" a="1"/>
  <c r="ADP41" i="1" s="1"/>
  <c r="ADP4" i="1"/>
  <c r="ADP108" i="1" a="1"/>
  <c r="ADP108" i="1" s="1"/>
  <c r="ADP60" i="1" a="1"/>
  <c r="ADP60" i="1" s="1"/>
  <c r="ADP39" i="1" a="1"/>
  <c r="ADP39" i="1" s="1"/>
  <c r="ADP47" i="1" a="1"/>
  <c r="ADP47" i="1" s="1"/>
  <c r="ADP64" i="1" a="1"/>
  <c r="ADP64" i="1" s="1"/>
  <c r="ADP45" i="1" a="1"/>
  <c r="ADP45" i="1" s="1"/>
  <c r="ADP93" i="1" a="1"/>
  <c r="ADP93" i="1" s="1"/>
  <c r="ADP68" i="1" a="1"/>
  <c r="ADP68" i="1" s="1"/>
  <c r="ADP69" i="1" a="1"/>
  <c r="ADP69" i="1" s="1"/>
  <c r="ADP87" i="1" a="1"/>
  <c r="ADP87" i="1" s="1"/>
  <c r="ADP86" i="1" a="1"/>
  <c r="ADP86" i="1" s="1"/>
  <c r="ADP51" i="1" a="1"/>
  <c r="ADP51" i="1" s="1"/>
  <c r="ADP100" i="1" a="1"/>
  <c r="ADP100" i="1" s="1"/>
  <c r="ADP53" i="1" a="1"/>
  <c r="ADP53" i="1" s="1"/>
  <c r="ADP73" i="1" a="1"/>
  <c r="ADP73" i="1" s="1"/>
  <c r="ADP54" i="1" a="1"/>
  <c r="ADP54" i="1" s="1"/>
  <c r="ADP40" i="1" a="1"/>
  <c r="ADP40" i="1" s="1"/>
  <c r="ADP75" i="1" a="1"/>
  <c r="ADP75" i="1" s="1"/>
  <c r="ADP76" i="1" a="1"/>
  <c r="ADP76" i="1" s="1"/>
  <c r="ADP57" i="1" a="1"/>
  <c r="ADP57" i="1" s="1"/>
  <c r="ADP58" i="1" a="1"/>
  <c r="ADP58" i="1" s="1"/>
  <c r="ADP104" i="1" a="1"/>
  <c r="ADP104" i="1" s="1"/>
  <c r="ADP99" i="1" a="1"/>
  <c r="ADP99" i="1" s="1"/>
  <c r="ADP61" i="1" a="1"/>
  <c r="ADP61" i="1" s="1"/>
  <c r="ADP95" i="1" a="1"/>
  <c r="ADP95" i="1" s="1"/>
  <c r="ADP65" i="1" a="1"/>
  <c r="ADP65" i="1" s="1"/>
  <c r="ADP98" i="1" a="1"/>
  <c r="ADP98" i="1" s="1"/>
  <c r="ADP49" i="1" a="1"/>
  <c r="ADP49" i="1" s="1"/>
  <c r="ADP70" i="1" a="1"/>
  <c r="ADP70" i="1" s="1"/>
  <c r="ADP72" i="1" a="1"/>
  <c r="ADP72" i="1" s="1"/>
  <c r="ADP107" i="1" a="1"/>
  <c r="ADP107" i="1" s="1"/>
  <c r="ADP55" i="1" a="1"/>
  <c r="ADP55" i="1" s="1"/>
  <c r="ADP78" i="1" a="1"/>
  <c r="ADP78" i="1" s="1"/>
  <c r="ADP89" i="1" a="1"/>
  <c r="ADP89" i="1" s="1"/>
  <c r="ADP62" i="1" a="1"/>
  <c r="ADP62" i="1" s="1"/>
  <c r="ADP82" i="1" a="1"/>
  <c r="ADP82" i="1" s="1"/>
  <c r="ADP96" i="1" a="1"/>
  <c r="ADP96" i="1" s="1"/>
  <c r="ADP97" i="1" a="1"/>
  <c r="ADP97" i="1" s="1"/>
  <c r="ADP48" i="1" a="1"/>
  <c r="ADP48" i="1" s="1"/>
  <c r="ADP50" i="1" a="1"/>
  <c r="ADP50" i="1" s="1"/>
  <c r="ADP52" i="1" a="1"/>
  <c r="ADP52" i="1" s="1"/>
  <c r="ADP56" i="1" a="1"/>
  <c r="ADP56" i="1" s="1"/>
  <c r="ADP77" i="1" a="1"/>
  <c r="ADP77" i="1" s="1"/>
  <c r="ADP46" i="1" a="1"/>
  <c r="ADP46" i="1" s="1"/>
  <c r="AX86" i="1"/>
  <c r="AX84" i="1"/>
  <c r="AX85" i="1"/>
  <c r="AX87" i="1"/>
  <c r="AX88" i="1"/>
  <c r="AX104" i="1"/>
  <c r="AX83" i="1"/>
  <c r="AX106" i="1"/>
  <c r="AX108" i="1"/>
  <c r="AX107" i="1"/>
  <c r="AX103" i="1"/>
  <c r="AX105" i="1"/>
  <c r="AX102" i="1"/>
  <c r="AX109" i="1"/>
  <c r="AX99" i="1"/>
  <c r="AX100" i="1"/>
  <c r="AX95" i="1"/>
  <c r="AX97" i="1"/>
  <c r="AX98" i="1"/>
  <c r="AX92" i="1"/>
  <c r="AX91" i="1"/>
  <c r="AX94" i="1"/>
  <c r="AX93" i="1"/>
  <c r="AX96" i="1"/>
  <c r="H647" i="4"/>
  <c r="U647" i="4" s="1"/>
  <c r="I648" i="4"/>
  <c r="G598" i="4"/>
  <c r="P585" i="4"/>
  <c r="C586" i="4"/>
  <c r="B586" i="4" s="1"/>
  <c r="F650" i="4"/>
  <c r="E650" i="4"/>
  <c r="R650" i="4" s="1"/>
  <c r="D650" i="4"/>
  <c r="Q650" i="4" s="1"/>
  <c r="V586" i="4"/>
  <c r="S569" i="4"/>
  <c r="A651" i="4"/>
  <c r="ADQ4" i="1" l="1"/>
  <c r="ADQ105" i="1" a="1"/>
  <c r="ADQ105" i="1" s="1"/>
  <c r="ADQ59" i="1" a="1"/>
  <c r="ADQ59" i="1" s="1"/>
  <c r="ADQ99" i="1" a="1"/>
  <c r="ADQ99" i="1" s="1"/>
  <c r="ADQ85" i="1" a="1"/>
  <c r="ADQ85" i="1" s="1"/>
  <c r="ADQ86" i="1" a="1"/>
  <c r="ADQ86" i="1" s="1"/>
  <c r="ADQ69" i="1" a="1"/>
  <c r="ADQ69" i="1" s="1"/>
  <c r="ADQ50" i="1" a="1"/>
  <c r="ADQ50" i="1" s="1"/>
  <c r="ADQ82" i="1" a="1"/>
  <c r="ADQ82" i="1" s="1"/>
  <c r="ADQ46" i="1" a="1"/>
  <c r="ADQ46" i="1" s="1"/>
  <c r="ADQ55" i="1" a="1"/>
  <c r="ADQ55" i="1" s="1"/>
  <c r="ADQ58" i="1" a="1"/>
  <c r="ADQ58" i="1" s="1"/>
  <c r="ADR26" i="1"/>
  <c r="ADQ100" i="1" a="1"/>
  <c r="ADQ100" i="1" s="1"/>
  <c r="ADQ60" i="1" a="1"/>
  <c r="ADQ60" i="1" s="1"/>
  <c r="ADQ63" i="1" a="1"/>
  <c r="ADQ63" i="1" s="1"/>
  <c r="ADQ64" i="1" a="1"/>
  <c r="ADQ64" i="1" s="1"/>
  <c r="ADQ95" i="1" a="1"/>
  <c r="ADQ95" i="1" s="1"/>
  <c r="ADQ66" i="1" a="1"/>
  <c r="ADQ66" i="1" s="1"/>
  <c r="ADQ84" i="1" a="1"/>
  <c r="ADQ84" i="1" s="1"/>
  <c r="ADQ97" i="1" a="1"/>
  <c r="ADQ97" i="1" s="1"/>
  <c r="ADQ67" i="1" a="1"/>
  <c r="ADQ67" i="1" s="1"/>
  <c r="ADQ68" i="1" a="1"/>
  <c r="ADQ68" i="1" s="1"/>
  <c r="ADQ71" i="1" a="1"/>
  <c r="ADQ71" i="1" s="1"/>
  <c r="ADQ88" i="1" a="1"/>
  <c r="ADQ88" i="1" s="1"/>
  <c r="ADQ74" i="1" a="1"/>
  <c r="ADQ74" i="1" s="1"/>
  <c r="ADQ40" i="1" a="1"/>
  <c r="ADQ40" i="1" s="1"/>
  <c r="ADQ76" i="1" a="1"/>
  <c r="ADQ76" i="1" s="1"/>
  <c r="ADQ57" i="1" a="1"/>
  <c r="ADQ57" i="1" s="1"/>
  <c r="ADQ108" i="1" a="1"/>
  <c r="ADQ108" i="1" s="1"/>
  <c r="ADQ104" i="1" a="1"/>
  <c r="ADQ104" i="1" s="1"/>
  <c r="ADQ41" i="1" a="1"/>
  <c r="ADQ41" i="1" s="1"/>
  <c r="ADQ61" i="1" a="1"/>
  <c r="ADQ61" i="1" s="1"/>
  <c r="ADQ96" i="1" a="1"/>
  <c r="ADQ96" i="1" s="1"/>
  <c r="ADQ47" i="1" a="1"/>
  <c r="ADQ47" i="1" s="1"/>
  <c r="ADQ98" i="1" a="1"/>
  <c r="ADQ98" i="1" s="1"/>
  <c r="ADQ48" i="1" a="1"/>
  <c r="ADQ48" i="1" s="1"/>
  <c r="ADQ49" i="1" a="1"/>
  <c r="ADQ49" i="1" s="1"/>
  <c r="ADQ70" i="1" a="1"/>
  <c r="ADQ70" i="1" s="1"/>
  <c r="ADQ51" i="1" a="1"/>
  <c r="ADQ51" i="1" s="1"/>
  <c r="ADQ72" i="1" a="1"/>
  <c r="ADQ72" i="1" s="1"/>
  <c r="ADQ77" i="1" a="1"/>
  <c r="ADQ77" i="1" s="1"/>
  <c r="ADQ89" i="1" a="1"/>
  <c r="ADQ89" i="1" s="1"/>
  <c r="ADQ62" i="1" a="1"/>
  <c r="ADQ62" i="1" s="1"/>
  <c r="ADQ39" i="1" a="1"/>
  <c r="ADQ39" i="1" s="1"/>
  <c r="ADQ93" i="1" a="1"/>
  <c r="ADQ93" i="1" s="1"/>
  <c r="ADQ65" i="1" a="1"/>
  <c r="ADQ65" i="1" s="1"/>
  <c r="ADQ83" i="1" a="1"/>
  <c r="ADQ83" i="1" s="1"/>
  <c r="ADQ87" i="1" a="1"/>
  <c r="ADQ87" i="1" s="1"/>
  <c r="ADQ45" i="1" a="1"/>
  <c r="ADQ45" i="1" s="1"/>
  <c r="ADQ52" i="1" a="1"/>
  <c r="ADQ52" i="1" s="1"/>
  <c r="ADQ94" i="1" a="1"/>
  <c r="ADQ94" i="1" s="1"/>
  <c r="ADQ53" i="1" a="1"/>
  <c r="ADQ53" i="1" s="1"/>
  <c r="ADQ73" i="1" a="1"/>
  <c r="ADQ73" i="1" s="1"/>
  <c r="ADQ54" i="1" a="1"/>
  <c r="ADQ54" i="1" s="1"/>
  <c r="ADQ106" i="1" a="1"/>
  <c r="ADQ106" i="1" s="1"/>
  <c r="ADQ75" i="1" a="1"/>
  <c r="ADQ75" i="1" s="1"/>
  <c r="ADQ56" i="1" a="1"/>
  <c r="ADQ56" i="1" s="1"/>
  <c r="ADQ107" i="1" a="1"/>
  <c r="ADQ107" i="1" s="1"/>
  <c r="ADQ78" i="1" a="1"/>
  <c r="ADQ78" i="1" s="1"/>
  <c r="G599" i="4"/>
  <c r="H648" i="4"/>
  <c r="U648" i="4" s="1"/>
  <c r="I649" i="4"/>
  <c r="P586" i="4"/>
  <c r="C587" i="4"/>
  <c r="B587" i="4" s="1"/>
  <c r="F651" i="4"/>
  <c r="E651" i="4"/>
  <c r="R651" i="4" s="1"/>
  <c r="D651" i="4"/>
  <c r="Q651" i="4" s="1"/>
  <c r="V587" i="4"/>
  <c r="S570" i="4"/>
  <c r="A652" i="4"/>
  <c r="ADR4" i="1" l="1"/>
  <c r="ADR107" i="1" a="1"/>
  <c r="ADR107" i="1" s="1"/>
  <c r="ADR59" i="1" a="1"/>
  <c r="ADR59" i="1" s="1"/>
  <c r="ADR104" i="1" a="1"/>
  <c r="ADR104" i="1" s="1"/>
  <c r="ADR96" i="1" a="1"/>
  <c r="ADR96" i="1" s="1"/>
  <c r="ADR84" i="1" a="1"/>
  <c r="ADR84" i="1" s="1"/>
  <c r="ADR64" i="1" a="1"/>
  <c r="ADR64" i="1" s="1"/>
  <c r="ADR85" i="1" a="1"/>
  <c r="ADR85" i="1" s="1"/>
  <c r="ADR95" i="1" a="1"/>
  <c r="ADR95" i="1" s="1"/>
  <c r="ADR97" i="1" a="1"/>
  <c r="ADR97" i="1" s="1"/>
  <c r="ADR48" i="1" a="1"/>
  <c r="ADR48" i="1" s="1"/>
  <c r="ADR93" i="1" a="1"/>
  <c r="ADR93" i="1" s="1"/>
  <c r="ADR51" i="1" a="1"/>
  <c r="ADR51" i="1" s="1"/>
  <c r="ADR72" i="1" a="1"/>
  <c r="ADR72" i="1" s="1"/>
  <c r="ADR99" i="1" a="1"/>
  <c r="ADR99" i="1" s="1"/>
  <c r="ADR54" i="1" a="1"/>
  <c r="ADR54" i="1" s="1"/>
  <c r="ADR75" i="1" a="1"/>
  <c r="ADR75" i="1" s="1"/>
  <c r="ADS26" i="1"/>
  <c r="ADR46" i="1" a="1"/>
  <c r="ADR46" i="1" s="1"/>
  <c r="ADR60" i="1" a="1"/>
  <c r="ADR60" i="1" s="1"/>
  <c r="ADR108" i="1" a="1"/>
  <c r="ADR108" i="1" s="1"/>
  <c r="ADR83" i="1" a="1"/>
  <c r="ADR83" i="1" s="1"/>
  <c r="ADR47" i="1" a="1"/>
  <c r="ADR47" i="1" s="1"/>
  <c r="ADR98" i="1" a="1"/>
  <c r="ADR98" i="1" s="1"/>
  <c r="ADR68" i="1" a="1"/>
  <c r="ADR68" i="1" s="1"/>
  <c r="ADR69" i="1" a="1"/>
  <c r="ADR69" i="1" s="1"/>
  <c r="ADR39" i="1" a="1"/>
  <c r="ADR39" i="1" s="1"/>
  <c r="ADR86" i="1" a="1"/>
  <c r="ADR86" i="1" s="1"/>
  <c r="ADR74" i="1" a="1"/>
  <c r="ADR74" i="1" s="1"/>
  <c r="ADR100" i="1" a="1"/>
  <c r="ADR100" i="1" s="1"/>
  <c r="ADR76" i="1" a="1"/>
  <c r="ADR76" i="1" s="1"/>
  <c r="ADR57" i="1" a="1"/>
  <c r="ADR57" i="1" s="1"/>
  <c r="ADR78" i="1" a="1"/>
  <c r="ADR78" i="1" s="1"/>
  <c r="ADR89" i="1" a="1"/>
  <c r="ADR89" i="1" s="1"/>
  <c r="ADR106" i="1" a="1"/>
  <c r="ADR106" i="1" s="1"/>
  <c r="ADR61" i="1" a="1"/>
  <c r="ADR61" i="1" s="1"/>
  <c r="ADR63" i="1" a="1"/>
  <c r="ADR63" i="1" s="1"/>
  <c r="ADR65" i="1" a="1"/>
  <c r="ADR65" i="1" s="1"/>
  <c r="ADR45" i="1" a="1"/>
  <c r="ADR45" i="1" s="1"/>
  <c r="ADR87" i="1" a="1"/>
  <c r="ADR87" i="1" s="1"/>
  <c r="ADR49" i="1" a="1"/>
  <c r="ADR49" i="1" s="1"/>
  <c r="ADR70" i="1" a="1"/>
  <c r="ADR70" i="1" s="1"/>
  <c r="ADR52" i="1" a="1"/>
  <c r="ADR52" i="1" s="1"/>
  <c r="ADR73" i="1" a="1"/>
  <c r="ADR73" i="1" s="1"/>
  <c r="ADR77" i="1" a="1"/>
  <c r="ADR77" i="1" s="1"/>
  <c r="ADR105" i="1" a="1"/>
  <c r="ADR105" i="1" s="1"/>
  <c r="ADR62" i="1" a="1"/>
  <c r="ADR62" i="1" s="1"/>
  <c r="ADR66" i="1" a="1"/>
  <c r="ADR66" i="1" s="1"/>
  <c r="ADR67" i="1" a="1"/>
  <c r="ADR67" i="1" s="1"/>
  <c r="ADR88" i="1" a="1"/>
  <c r="ADR88" i="1" s="1"/>
  <c r="ADR50" i="1" a="1"/>
  <c r="ADR50" i="1" s="1"/>
  <c r="ADR71" i="1" a="1"/>
  <c r="ADR71" i="1" s="1"/>
  <c r="ADR82" i="1" a="1"/>
  <c r="ADR82" i="1" s="1"/>
  <c r="ADR40" i="1" a="1"/>
  <c r="ADR40" i="1" s="1"/>
  <c r="ADR53" i="1" a="1"/>
  <c r="ADR53" i="1" s="1"/>
  <c r="ADR41" i="1" a="1"/>
  <c r="ADR41" i="1" s="1"/>
  <c r="ADR55" i="1" a="1"/>
  <c r="ADR55" i="1" s="1"/>
  <c r="ADR56" i="1" a="1"/>
  <c r="ADR56" i="1" s="1"/>
  <c r="ADR94" i="1" a="1"/>
  <c r="ADR94" i="1" s="1"/>
  <c r="ADR58" i="1" a="1"/>
  <c r="ADR58" i="1" s="1"/>
  <c r="H649" i="4"/>
  <c r="U649" i="4" s="1"/>
  <c r="I650" i="4"/>
  <c r="G600" i="4"/>
  <c r="P587" i="4"/>
  <c r="C588" i="4"/>
  <c r="B588" i="4" s="1"/>
  <c r="F652" i="4"/>
  <c r="E652" i="4"/>
  <c r="R652" i="4" s="1"/>
  <c r="D652" i="4"/>
  <c r="Q652" i="4" s="1"/>
  <c r="V588" i="4"/>
  <c r="S571" i="4"/>
  <c r="A653" i="4"/>
  <c r="ADS4" i="1" l="1"/>
  <c r="ADS107" i="1" a="1"/>
  <c r="ADS107" i="1" s="1"/>
  <c r="ADS59" i="1" a="1"/>
  <c r="ADS59" i="1" s="1"/>
  <c r="ADS63" i="1" a="1"/>
  <c r="ADS63" i="1" s="1"/>
  <c r="ADS64" i="1" a="1"/>
  <c r="ADS64" i="1" s="1"/>
  <c r="ADS65" i="1" a="1"/>
  <c r="ADS65" i="1" s="1"/>
  <c r="ADS45" i="1" a="1"/>
  <c r="ADS45" i="1" s="1"/>
  <c r="ADS87" i="1" a="1"/>
  <c r="ADS87" i="1" s="1"/>
  <c r="ADS97" i="1" a="1"/>
  <c r="ADS97" i="1" s="1"/>
  <c r="ADS69" i="1" a="1"/>
  <c r="ADS69" i="1" s="1"/>
  <c r="ADS72" i="1" a="1"/>
  <c r="ADS72" i="1" s="1"/>
  <c r="ADS40" i="1" a="1"/>
  <c r="ADS40" i="1" s="1"/>
  <c r="ADS74" i="1" a="1"/>
  <c r="ADS74" i="1" s="1"/>
  <c r="ADS75" i="1" a="1"/>
  <c r="ADS75" i="1" s="1"/>
  <c r="ADS41" i="1" a="1"/>
  <c r="ADS41" i="1" s="1"/>
  <c r="ADS58" i="1" a="1"/>
  <c r="ADS58" i="1" s="1"/>
  <c r="ADT26" i="1"/>
  <c r="ADS100" i="1" a="1"/>
  <c r="ADS100" i="1" s="1"/>
  <c r="ADS60" i="1" a="1"/>
  <c r="ADS60" i="1" s="1"/>
  <c r="ADS104" i="1" a="1"/>
  <c r="ADS104" i="1" s="1"/>
  <c r="ADS93" i="1" a="1"/>
  <c r="ADS93" i="1" s="1"/>
  <c r="ADS98" i="1" a="1"/>
  <c r="ADS98" i="1" s="1"/>
  <c r="ADS67" i="1" a="1"/>
  <c r="ADS67" i="1" s="1"/>
  <c r="ADS68" i="1" a="1"/>
  <c r="ADS68" i="1" s="1"/>
  <c r="ADS49" i="1" a="1"/>
  <c r="ADS49" i="1" s="1"/>
  <c r="ADS70" i="1" a="1"/>
  <c r="ADS70" i="1" s="1"/>
  <c r="ADS82" i="1" a="1"/>
  <c r="ADS82" i="1" s="1"/>
  <c r="ADS106" i="1" a="1"/>
  <c r="ADS106" i="1" s="1"/>
  <c r="ADS53" i="1" a="1"/>
  <c r="ADS53" i="1" s="1"/>
  <c r="ADS54" i="1" a="1"/>
  <c r="ADS54" i="1" s="1"/>
  <c r="ADS105" i="1" a="1"/>
  <c r="ADS105" i="1" s="1"/>
  <c r="ADS89" i="1" a="1"/>
  <c r="ADS89" i="1" s="1"/>
  <c r="ADS99" i="1" a="1"/>
  <c r="ADS99" i="1" s="1"/>
  <c r="ADS61" i="1" a="1"/>
  <c r="ADS61" i="1" s="1"/>
  <c r="ADS62" i="1" a="1"/>
  <c r="ADS62" i="1" s="1"/>
  <c r="ADS96" i="1" a="1"/>
  <c r="ADS96" i="1" s="1"/>
  <c r="ADS86" i="1" a="1"/>
  <c r="ADS86" i="1" s="1"/>
  <c r="ADS95" i="1" a="1"/>
  <c r="ADS95" i="1" s="1"/>
  <c r="ADS47" i="1" a="1"/>
  <c r="ADS47" i="1" s="1"/>
  <c r="ADS48" i="1" a="1"/>
  <c r="ADS48" i="1" s="1"/>
  <c r="ADS84" i="1" a="1"/>
  <c r="ADS84" i="1" s="1"/>
  <c r="ADS85" i="1" a="1"/>
  <c r="ADS85" i="1" s="1"/>
  <c r="ADS50" i="1" a="1"/>
  <c r="ADS50" i="1" s="1"/>
  <c r="ADS51" i="1" a="1"/>
  <c r="ADS51" i="1" s="1"/>
  <c r="ADS52" i="1" a="1"/>
  <c r="ADS52" i="1" s="1"/>
  <c r="ADS73" i="1" a="1"/>
  <c r="ADS73" i="1" s="1"/>
  <c r="ADS94" i="1" a="1"/>
  <c r="ADS94" i="1" s="1"/>
  <c r="ADS55" i="1" a="1"/>
  <c r="ADS55" i="1" s="1"/>
  <c r="ADS76" i="1" a="1"/>
  <c r="ADS76" i="1" s="1"/>
  <c r="ADS57" i="1" a="1"/>
  <c r="ADS57" i="1" s="1"/>
  <c r="ADS78" i="1" a="1"/>
  <c r="ADS78" i="1" s="1"/>
  <c r="ADS108" i="1" a="1"/>
  <c r="ADS108" i="1" s="1"/>
  <c r="ADS88" i="1" a="1"/>
  <c r="ADS88" i="1" s="1"/>
  <c r="ADS66" i="1" a="1"/>
  <c r="ADS66" i="1" s="1"/>
  <c r="ADS39" i="1" a="1"/>
  <c r="ADS39" i="1" s="1"/>
  <c r="ADS71" i="1" a="1"/>
  <c r="ADS71" i="1" s="1"/>
  <c r="ADS83" i="1" a="1"/>
  <c r="ADS83" i="1" s="1"/>
  <c r="ADS56" i="1" a="1"/>
  <c r="ADS56" i="1" s="1"/>
  <c r="ADS46" i="1" a="1"/>
  <c r="ADS46" i="1" s="1"/>
  <c r="ADS77" i="1" a="1"/>
  <c r="ADS77" i="1" s="1"/>
  <c r="G601" i="4"/>
  <c r="H650" i="4"/>
  <c r="U650" i="4" s="1"/>
  <c r="I651" i="4"/>
  <c r="P588" i="4"/>
  <c r="C589" i="4"/>
  <c r="B589" i="4" s="1"/>
  <c r="F653" i="4"/>
  <c r="E653" i="4"/>
  <c r="R653" i="4" s="1"/>
  <c r="D653" i="4"/>
  <c r="Q653" i="4" s="1"/>
  <c r="V589" i="4"/>
  <c r="S572" i="4"/>
  <c r="A654" i="4"/>
  <c r="ADT4" i="1" l="1"/>
  <c r="ADT105" i="1" a="1"/>
  <c r="ADT105" i="1" s="1"/>
  <c r="ADT59" i="1" a="1"/>
  <c r="ADT59" i="1" s="1"/>
  <c r="ADT61" i="1" a="1"/>
  <c r="ADT61" i="1" s="1"/>
  <c r="ADT40" i="1" a="1"/>
  <c r="ADT40" i="1" s="1"/>
  <c r="ADT62" i="1" a="1"/>
  <c r="ADT62" i="1" s="1"/>
  <c r="ADT63" i="1" a="1"/>
  <c r="ADT63" i="1" s="1"/>
  <c r="ADT96" i="1" a="1"/>
  <c r="ADT96" i="1" s="1"/>
  <c r="ADT87" i="1" a="1"/>
  <c r="ADT87" i="1" s="1"/>
  <c r="ADT97" i="1" a="1"/>
  <c r="ADT97" i="1" s="1"/>
  <c r="ADT93" i="1" a="1"/>
  <c r="ADT93" i="1" s="1"/>
  <c r="ADT67" i="1" a="1"/>
  <c r="ADT67" i="1" s="1"/>
  <c r="ADT46" i="1" a="1"/>
  <c r="ADT46" i="1" s="1"/>
  <c r="ADT54" i="1" a="1"/>
  <c r="ADT54" i="1" s="1"/>
  <c r="ADT55" i="1" a="1"/>
  <c r="ADT55" i="1" s="1"/>
  <c r="ADU26" i="1"/>
  <c r="ADT106" i="1" a="1"/>
  <c r="ADT106" i="1" s="1"/>
  <c r="ADT60" i="1" a="1"/>
  <c r="ADT60" i="1" s="1"/>
  <c r="ADT104" i="1" a="1"/>
  <c r="ADT104" i="1" s="1"/>
  <c r="ADT47" i="1" a="1"/>
  <c r="ADT47" i="1" s="1"/>
  <c r="ADT64" i="1" a="1"/>
  <c r="ADT64" i="1" s="1"/>
  <c r="ADT95" i="1" a="1"/>
  <c r="ADT95" i="1" s="1"/>
  <c r="ADT86" i="1" a="1"/>
  <c r="ADT86" i="1" s="1"/>
  <c r="ADT66" i="1" a="1"/>
  <c r="ADT66" i="1" s="1"/>
  <c r="ADT48" i="1" a="1"/>
  <c r="ADT48" i="1" s="1"/>
  <c r="ADT84" i="1" a="1"/>
  <c r="ADT84" i="1" s="1"/>
  <c r="ADT68" i="1" a="1"/>
  <c r="ADT68" i="1" s="1"/>
  <c r="ADT73" i="1" a="1"/>
  <c r="ADT73" i="1" s="1"/>
  <c r="ADT99" i="1" a="1"/>
  <c r="ADT99" i="1" s="1"/>
  <c r="ADT56" i="1" a="1"/>
  <c r="ADT56" i="1" s="1"/>
  <c r="ADT94" i="1" a="1"/>
  <c r="ADT94" i="1" s="1"/>
  <c r="ADT57" i="1" a="1"/>
  <c r="ADT57" i="1" s="1"/>
  <c r="ADT58" i="1" a="1"/>
  <c r="ADT58" i="1" s="1"/>
  <c r="ADT78" i="1" a="1"/>
  <c r="ADT78" i="1" s="1"/>
  <c r="ADT107" i="1" a="1"/>
  <c r="ADT107" i="1" s="1"/>
  <c r="ADT89" i="1" a="1"/>
  <c r="ADT89" i="1" s="1"/>
  <c r="ADT82" i="1" a="1"/>
  <c r="ADT82" i="1" s="1"/>
  <c r="ADT45" i="1" a="1"/>
  <c r="ADT45" i="1" s="1"/>
  <c r="ADT65" i="1" a="1"/>
  <c r="ADT65" i="1" s="1"/>
  <c r="ADT98" i="1" a="1"/>
  <c r="ADT98" i="1" s="1"/>
  <c r="ADT53" i="1" a="1"/>
  <c r="ADT53" i="1" s="1"/>
  <c r="ADT76" i="1" a="1"/>
  <c r="ADT76" i="1" s="1"/>
  <c r="ADT100" i="1" a="1"/>
  <c r="ADT100" i="1" s="1"/>
  <c r="ADT88" i="1" a="1"/>
  <c r="ADT88" i="1" s="1"/>
  <c r="ADT49" i="1" a="1"/>
  <c r="ADT49" i="1" s="1"/>
  <c r="ADT69" i="1" a="1"/>
  <c r="ADT69" i="1" s="1"/>
  <c r="ADT83" i="1" a="1"/>
  <c r="ADT83" i="1" s="1"/>
  <c r="ADT50" i="1" a="1"/>
  <c r="ADT50" i="1" s="1"/>
  <c r="ADT70" i="1" a="1"/>
  <c r="ADT70" i="1" s="1"/>
  <c r="ADT85" i="1" a="1"/>
  <c r="ADT85" i="1" s="1"/>
  <c r="ADT51" i="1" a="1"/>
  <c r="ADT51" i="1" s="1"/>
  <c r="ADT71" i="1" a="1"/>
  <c r="ADT71" i="1" s="1"/>
  <c r="ADT39" i="1" a="1"/>
  <c r="ADT39" i="1" s="1"/>
  <c r="ADT52" i="1" a="1"/>
  <c r="ADT52" i="1" s="1"/>
  <c r="ADT72" i="1" a="1"/>
  <c r="ADT72" i="1" s="1"/>
  <c r="ADT41" i="1" a="1"/>
  <c r="ADT41" i="1" s="1"/>
  <c r="ADT74" i="1" a="1"/>
  <c r="ADT74" i="1" s="1"/>
  <c r="ADT75" i="1" a="1"/>
  <c r="ADT75" i="1" s="1"/>
  <c r="ADT108" i="1" a="1"/>
  <c r="ADT108" i="1" s="1"/>
  <c r="ADT77" i="1" a="1"/>
  <c r="ADT77" i="1" s="1"/>
  <c r="H651" i="4"/>
  <c r="U651" i="4" s="1"/>
  <c r="I652" i="4"/>
  <c r="G602" i="4"/>
  <c r="P589" i="4"/>
  <c r="C590" i="4"/>
  <c r="B590" i="4" s="1"/>
  <c r="F654" i="4"/>
  <c r="E654" i="4"/>
  <c r="R654" i="4" s="1"/>
  <c r="D654" i="4"/>
  <c r="Q654" i="4" s="1"/>
  <c r="V590" i="4"/>
  <c r="S573" i="4"/>
  <c r="A655" i="4"/>
  <c r="ADV26" i="1" l="1"/>
  <c r="ADU108" i="1" a="1"/>
  <c r="ADU108" i="1" s="1"/>
  <c r="ADU59" i="1" a="1"/>
  <c r="ADU59" i="1" s="1"/>
  <c r="ADU104" i="1" a="1"/>
  <c r="ADU104" i="1" s="1"/>
  <c r="ADU83" i="1" a="1"/>
  <c r="ADU83" i="1" s="1"/>
  <c r="ADU47" i="1" a="1"/>
  <c r="ADU47" i="1" s="1"/>
  <c r="ADU48" i="1" a="1"/>
  <c r="ADU48" i="1" s="1"/>
  <c r="ADU97" i="1" a="1"/>
  <c r="ADU97" i="1" s="1"/>
  <c r="ADU87" i="1" a="1"/>
  <c r="ADU87" i="1" s="1"/>
  <c r="ADU70" i="1" a="1"/>
  <c r="ADU70" i="1" s="1"/>
  <c r="ADU53" i="1" a="1"/>
  <c r="ADU53" i="1" s="1"/>
  <c r="ADU74" i="1" a="1"/>
  <c r="ADU74" i="1" s="1"/>
  <c r="ADU76" i="1" a="1"/>
  <c r="ADU76" i="1" s="1"/>
  <c r="ADU107" i="1" a="1"/>
  <c r="ADU107" i="1" s="1"/>
  <c r="ADU4" i="1"/>
  <c r="ADU106" i="1" a="1"/>
  <c r="ADU106" i="1" s="1"/>
  <c r="ADU60" i="1" a="1"/>
  <c r="ADU60" i="1" s="1"/>
  <c r="ADU95" i="1" a="1"/>
  <c r="ADU95" i="1" s="1"/>
  <c r="ADU64" i="1" a="1"/>
  <c r="ADU64" i="1" s="1"/>
  <c r="ADU65" i="1" a="1"/>
  <c r="ADU65" i="1" s="1"/>
  <c r="ADU88" i="1" a="1"/>
  <c r="ADU88" i="1" s="1"/>
  <c r="ADU45" i="1" a="1"/>
  <c r="ADU45" i="1" s="1"/>
  <c r="ADU67" i="1" a="1"/>
  <c r="ADU67" i="1" s="1"/>
  <c r="ADU68" i="1" a="1"/>
  <c r="ADU68" i="1" s="1"/>
  <c r="ADU69" i="1" a="1"/>
  <c r="ADU69" i="1" s="1"/>
  <c r="ADU84" i="1" a="1"/>
  <c r="ADU84" i="1" s="1"/>
  <c r="ADU82" i="1" a="1"/>
  <c r="ADU82" i="1" s="1"/>
  <c r="ADU52" i="1" a="1"/>
  <c r="ADU52" i="1" s="1"/>
  <c r="ADU105" i="1" a="1"/>
  <c r="ADU105" i="1" s="1"/>
  <c r="ADU100" i="1" a="1"/>
  <c r="ADU100" i="1" s="1"/>
  <c r="ADU58" i="1" a="1"/>
  <c r="ADU58" i="1" s="1"/>
  <c r="ADU89" i="1" a="1"/>
  <c r="ADU89" i="1" s="1"/>
  <c r="ADU40" i="1" a="1"/>
  <c r="ADU40" i="1" s="1"/>
  <c r="ADU61" i="1" a="1"/>
  <c r="ADU61" i="1" s="1"/>
  <c r="ADU62" i="1" a="1"/>
  <c r="ADU62" i="1" s="1"/>
  <c r="ADU66" i="1" a="1"/>
  <c r="ADU66" i="1" s="1"/>
  <c r="ADU85" i="1" a="1"/>
  <c r="ADU85" i="1" s="1"/>
  <c r="ADU49" i="1" a="1"/>
  <c r="ADU49" i="1" s="1"/>
  <c r="ADU71" i="1" a="1"/>
  <c r="ADU71" i="1" s="1"/>
  <c r="ADU39" i="1" a="1"/>
  <c r="ADU39" i="1" s="1"/>
  <c r="ADU73" i="1" a="1"/>
  <c r="ADU73" i="1" s="1"/>
  <c r="ADU75" i="1" a="1"/>
  <c r="ADU75" i="1" s="1"/>
  <c r="ADU77" i="1" a="1"/>
  <c r="ADU77" i="1" s="1"/>
  <c r="ADU46" i="1" a="1"/>
  <c r="ADU46" i="1" s="1"/>
  <c r="ADU63" i="1" a="1"/>
  <c r="ADU63" i="1" s="1"/>
  <c r="ADU93" i="1" a="1"/>
  <c r="ADU93" i="1" s="1"/>
  <c r="ADU86" i="1" a="1"/>
  <c r="ADU86" i="1" s="1"/>
  <c r="ADU96" i="1" a="1"/>
  <c r="ADU96" i="1" s="1"/>
  <c r="ADU98" i="1" a="1"/>
  <c r="ADU98" i="1" s="1"/>
  <c r="ADU50" i="1" a="1"/>
  <c r="ADU50" i="1" s="1"/>
  <c r="ADU51" i="1" a="1"/>
  <c r="ADU51" i="1" s="1"/>
  <c r="ADU72" i="1" a="1"/>
  <c r="ADU72" i="1" s="1"/>
  <c r="ADU99" i="1" a="1"/>
  <c r="ADU99" i="1" s="1"/>
  <c r="ADU94" i="1" a="1"/>
  <c r="ADU94" i="1" s="1"/>
  <c r="ADU54" i="1" a="1"/>
  <c r="ADU54" i="1" s="1"/>
  <c r="ADU55" i="1" a="1"/>
  <c r="ADU55" i="1" s="1"/>
  <c r="ADU41" i="1" a="1"/>
  <c r="ADU41" i="1" s="1"/>
  <c r="ADU56" i="1" a="1"/>
  <c r="ADU56" i="1" s="1"/>
  <c r="ADU57" i="1" a="1"/>
  <c r="ADU57" i="1" s="1"/>
  <c r="ADU78" i="1" a="1"/>
  <c r="ADU78" i="1" s="1"/>
  <c r="G603" i="4"/>
  <c r="H652" i="4"/>
  <c r="U652" i="4" s="1"/>
  <c r="I653" i="4"/>
  <c r="P590" i="4"/>
  <c r="C591" i="4"/>
  <c r="B591" i="4" s="1"/>
  <c r="F655" i="4"/>
  <c r="E655" i="4"/>
  <c r="R655" i="4" s="1"/>
  <c r="D655" i="4"/>
  <c r="Q655" i="4" s="1"/>
  <c r="V591" i="4"/>
  <c r="S574" i="4"/>
  <c r="A656" i="4"/>
  <c r="ADW26" i="1" l="1"/>
  <c r="ADV108" i="1" a="1"/>
  <c r="ADV108" i="1" s="1"/>
  <c r="ADV59" i="1" a="1"/>
  <c r="ADV59" i="1" s="1"/>
  <c r="ADV89" i="1" a="1"/>
  <c r="ADV89" i="1" s="1"/>
  <c r="ADV87" i="1" a="1"/>
  <c r="ADV87" i="1" s="1"/>
  <c r="ADV96" i="1" a="1"/>
  <c r="ADV96" i="1" s="1"/>
  <c r="ADV67" i="1" a="1"/>
  <c r="ADV67" i="1" s="1"/>
  <c r="ADV97" i="1" a="1"/>
  <c r="ADV97" i="1" s="1"/>
  <c r="ADV70" i="1" a="1"/>
  <c r="ADV70" i="1" s="1"/>
  <c r="ADV51" i="1" a="1"/>
  <c r="ADV51" i="1" s="1"/>
  <c r="ADV85" i="1" a="1"/>
  <c r="ADV85" i="1" s="1"/>
  <c r="ADV52" i="1" a="1"/>
  <c r="ADV52" i="1" s="1"/>
  <c r="ADV106" i="1" a="1"/>
  <c r="ADV106" i="1" s="1"/>
  <c r="ADV54" i="1" a="1"/>
  <c r="ADV54" i="1" s="1"/>
  <c r="ADV55" i="1" a="1"/>
  <c r="ADV55" i="1" s="1"/>
  <c r="ADV57" i="1" a="1"/>
  <c r="ADV57" i="1" s="1"/>
  <c r="ADV58" i="1" a="1"/>
  <c r="ADV58" i="1" s="1"/>
  <c r="ADV4" i="1"/>
  <c r="ADV40" i="1" a="1"/>
  <c r="ADV40" i="1" s="1"/>
  <c r="ADV60" i="1" a="1"/>
  <c r="ADV60" i="1" s="1"/>
  <c r="ADV95" i="1" a="1"/>
  <c r="ADV95" i="1" s="1"/>
  <c r="ADV66" i="1" a="1"/>
  <c r="ADV66" i="1" s="1"/>
  <c r="ADV86" i="1" a="1"/>
  <c r="ADV86" i="1" s="1"/>
  <c r="ADV69" i="1" a="1"/>
  <c r="ADV69" i="1" s="1"/>
  <c r="ADV71" i="1" a="1"/>
  <c r="ADV71" i="1" s="1"/>
  <c r="ADV107" i="1" a="1"/>
  <c r="ADV107" i="1" s="1"/>
  <c r="ADV73" i="1" a="1"/>
  <c r="ADV73" i="1" s="1"/>
  <c r="ADV76" i="1" a="1"/>
  <c r="ADV76" i="1" s="1"/>
  <c r="ADV100" i="1" a="1"/>
  <c r="ADV100" i="1" s="1"/>
  <c r="ADV77" i="1" a="1"/>
  <c r="ADV77" i="1" s="1"/>
  <c r="ADV94" i="1" a="1"/>
  <c r="ADV94" i="1" s="1"/>
  <c r="ADV104" i="1" a="1"/>
  <c r="ADV104" i="1" s="1"/>
  <c r="ADV105" i="1" a="1"/>
  <c r="ADV105" i="1" s="1"/>
  <c r="ADV61" i="1" a="1"/>
  <c r="ADV61" i="1" s="1"/>
  <c r="ADV62" i="1" a="1"/>
  <c r="ADV62" i="1" s="1"/>
  <c r="ADV63" i="1" a="1"/>
  <c r="ADV63" i="1" s="1"/>
  <c r="ADV83" i="1" a="1"/>
  <c r="ADV83" i="1" s="1"/>
  <c r="ADV65" i="1" a="1"/>
  <c r="ADV65" i="1" s="1"/>
  <c r="ADV84" i="1" a="1"/>
  <c r="ADV84" i="1" s="1"/>
  <c r="ADV93" i="1" a="1"/>
  <c r="ADV93" i="1" s="1"/>
  <c r="ADV49" i="1" a="1"/>
  <c r="ADV49" i="1" s="1"/>
  <c r="ADV88" i="1" a="1"/>
  <c r="ADV88" i="1" s="1"/>
  <c r="ADV50" i="1" a="1"/>
  <c r="ADV50" i="1" s="1"/>
  <c r="ADV45" i="1" a="1"/>
  <c r="ADV45" i="1" s="1"/>
  <c r="ADV53" i="1" a="1"/>
  <c r="ADV53" i="1" s="1"/>
  <c r="ADV74" i="1" a="1"/>
  <c r="ADV74" i="1" s="1"/>
  <c r="ADV46" i="1" a="1"/>
  <c r="ADV46" i="1" s="1"/>
  <c r="ADV56" i="1" a="1"/>
  <c r="ADV56" i="1" s="1"/>
  <c r="ADV41" i="1" a="1"/>
  <c r="ADV41" i="1" s="1"/>
  <c r="ADV82" i="1" a="1"/>
  <c r="ADV82" i="1" s="1"/>
  <c r="ADV64" i="1" a="1"/>
  <c r="ADV64" i="1" s="1"/>
  <c r="ADV47" i="1" a="1"/>
  <c r="ADV47" i="1" s="1"/>
  <c r="ADV48" i="1" a="1"/>
  <c r="ADV48" i="1" s="1"/>
  <c r="ADV98" i="1" a="1"/>
  <c r="ADV98" i="1" s="1"/>
  <c r="ADV68" i="1" a="1"/>
  <c r="ADV68" i="1" s="1"/>
  <c r="ADV39" i="1" a="1"/>
  <c r="ADV39" i="1" s="1"/>
  <c r="ADV72" i="1" a="1"/>
  <c r="ADV72" i="1" s="1"/>
  <c r="ADV75" i="1" a="1"/>
  <c r="ADV75" i="1" s="1"/>
  <c r="ADV99" i="1" a="1"/>
  <c r="ADV99" i="1" s="1"/>
  <c r="ADV78" i="1" a="1"/>
  <c r="ADV78" i="1" s="1"/>
  <c r="H653" i="4"/>
  <c r="U653" i="4" s="1"/>
  <c r="I654" i="4"/>
  <c r="G604" i="4"/>
  <c r="P591" i="4"/>
  <c r="C592" i="4"/>
  <c r="B592" i="4" s="1"/>
  <c r="D656" i="4"/>
  <c r="Q656" i="4" s="1"/>
  <c r="F656" i="4"/>
  <c r="E656" i="4"/>
  <c r="R656" i="4" s="1"/>
  <c r="V592" i="4"/>
  <c r="S575" i="4"/>
  <c r="A657" i="4"/>
  <c r="ADX26" i="1" l="1"/>
  <c r="ADW40" i="1" a="1"/>
  <c r="ADW40" i="1" s="1"/>
  <c r="ADW59" i="1" a="1"/>
  <c r="ADW59" i="1" s="1"/>
  <c r="ADW63" i="1" a="1"/>
  <c r="ADW63" i="1" s="1"/>
  <c r="ADW98" i="1" a="1"/>
  <c r="ADW98" i="1" s="1"/>
  <c r="ADW67" i="1" a="1"/>
  <c r="ADW67" i="1" s="1"/>
  <c r="ADW68" i="1" a="1"/>
  <c r="ADW68" i="1" s="1"/>
  <c r="ADW87" i="1" a="1"/>
  <c r="ADW87" i="1" s="1"/>
  <c r="ADW85" i="1" a="1"/>
  <c r="ADW85" i="1" s="1"/>
  <c r="ADW70" i="1" a="1"/>
  <c r="ADW70" i="1" s="1"/>
  <c r="ADW105" i="1" a="1"/>
  <c r="ADW105" i="1" s="1"/>
  <c r="ADW55" i="1" a="1"/>
  <c r="ADW55" i="1" s="1"/>
  <c r="ADW75" i="1" a="1"/>
  <c r="ADW75" i="1" s="1"/>
  <c r="ADW77" i="1" a="1"/>
  <c r="ADW77" i="1" s="1"/>
  <c r="ADW41" i="1" a="1"/>
  <c r="ADW41" i="1" s="1"/>
  <c r="ADW4" i="1"/>
  <c r="ADW106" i="1" a="1"/>
  <c r="ADW106" i="1" s="1"/>
  <c r="ADW60" i="1" a="1"/>
  <c r="ADW60" i="1" s="1"/>
  <c r="ADW99" i="1" a="1"/>
  <c r="ADW99" i="1" s="1"/>
  <c r="ADW62" i="1" a="1"/>
  <c r="ADW62" i="1" s="1"/>
  <c r="ADW45" i="1" a="1"/>
  <c r="ADW45" i="1" s="1"/>
  <c r="ADW39" i="1" a="1"/>
  <c r="ADW39" i="1" s="1"/>
  <c r="ADW95" i="1" a="1"/>
  <c r="ADW95" i="1" s="1"/>
  <c r="ADW64" i="1" a="1"/>
  <c r="ADW64" i="1" s="1"/>
  <c r="ADW84" i="1" a="1"/>
  <c r="ADW84" i="1" s="1"/>
  <c r="ADW93" i="1" a="1"/>
  <c r="ADW93" i="1" s="1"/>
  <c r="ADW48" i="1" a="1"/>
  <c r="ADW48" i="1" s="1"/>
  <c r="ADW69" i="1" a="1"/>
  <c r="ADW69" i="1" s="1"/>
  <c r="ADW50" i="1" a="1"/>
  <c r="ADW50" i="1" s="1"/>
  <c r="ADW88" i="1" a="1"/>
  <c r="ADW88" i="1" s="1"/>
  <c r="ADW72" i="1" a="1"/>
  <c r="ADW72" i="1" s="1"/>
  <c r="ADW53" i="1" a="1"/>
  <c r="ADW53" i="1" s="1"/>
  <c r="ADW107" i="1" a="1"/>
  <c r="ADW107" i="1" s="1"/>
  <c r="ADW54" i="1" a="1"/>
  <c r="ADW54" i="1" s="1"/>
  <c r="ADW74" i="1" a="1"/>
  <c r="ADW74" i="1" s="1"/>
  <c r="ADW100" i="1" a="1"/>
  <c r="ADW100" i="1" s="1"/>
  <c r="ADW46" i="1" a="1"/>
  <c r="ADW46" i="1" s="1"/>
  <c r="ADW57" i="1" a="1"/>
  <c r="ADW57" i="1" s="1"/>
  <c r="ADW58" i="1" a="1"/>
  <c r="ADW58" i="1" s="1"/>
  <c r="ADW104" i="1" a="1"/>
  <c r="ADW104" i="1" s="1"/>
  <c r="ADW108" i="1" a="1"/>
  <c r="ADW108" i="1" s="1"/>
  <c r="ADW61" i="1" a="1"/>
  <c r="ADW61" i="1" s="1"/>
  <c r="ADW96" i="1" a="1"/>
  <c r="ADW96" i="1" s="1"/>
  <c r="ADW83" i="1" a="1"/>
  <c r="ADW83" i="1" s="1"/>
  <c r="ADW47" i="1" a="1"/>
  <c r="ADW47" i="1" s="1"/>
  <c r="ADW66" i="1" a="1"/>
  <c r="ADW66" i="1" s="1"/>
  <c r="ADW97" i="1" a="1"/>
  <c r="ADW97" i="1" s="1"/>
  <c r="ADW86" i="1" a="1"/>
  <c r="ADW86" i="1" s="1"/>
  <c r="ADW82" i="1" a="1"/>
  <c r="ADW82" i="1" s="1"/>
  <c r="ADW51" i="1" a="1"/>
  <c r="ADW51" i="1" s="1"/>
  <c r="ADW73" i="1" a="1"/>
  <c r="ADW73" i="1" s="1"/>
  <c r="ADW76" i="1" a="1"/>
  <c r="ADW76" i="1" s="1"/>
  <c r="ADW89" i="1" a="1"/>
  <c r="ADW89" i="1" s="1"/>
  <c r="ADW65" i="1" a="1"/>
  <c r="ADW65" i="1" s="1"/>
  <c r="ADW49" i="1" a="1"/>
  <c r="ADW49" i="1" s="1"/>
  <c r="ADW71" i="1" a="1"/>
  <c r="ADW71" i="1" s="1"/>
  <c r="ADW52" i="1" a="1"/>
  <c r="ADW52" i="1" s="1"/>
  <c r="ADW94" i="1" a="1"/>
  <c r="ADW94" i="1" s="1"/>
  <c r="ADW56" i="1" a="1"/>
  <c r="ADW56" i="1" s="1"/>
  <c r="ADW78" i="1" a="1"/>
  <c r="ADW78" i="1" s="1"/>
  <c r="G605" i="4"/>
  <c r="H654" i="4"/>
  <c r="U654" i="4" s="1"/>
  <c r="I655" i="4"/>
  <c r="P592" i="4"/>
  <c r="C593" i="4"/>
  <c r="B593" i="4" s="1"/>
  <c r="F657" i="4"/>
  <c r="E657" i="4"/>
  <c r="R657" i="4" s="1"/>
  <c r="D657" i="4"/>
  <c r="Q657" i="4" s="1"/>
  <c r="V593" i="4"/>
  <c r="S576" i="4"/>
  <c r="A658" i="4"/>
  <c r="ADY26" i="1" l="1"/>
  <c r="ADX106" i="1" a="1"/>
  <c r="ADX106" i="1" s="1"/>
  <c r="ADX59" i="1" a="1"/>
  <c r="ADX59" i="1" s="1"/>
  <c r="ADX60" i="1" a="1"/>
  <c r="ADX60" i="1" s="1"/>
  <c r="ADX41" i="1" a="1"/>
  <c r="ADX41" i="1" s="1"/>
  <c r="ADX95" i="1" a="1"/>
  <c r="ADX95" i="1" s="1"/>
  <c r="ADX47" i="1" a="1"/>
  <c r="ADX47" i="1" s="1"/>
  <c r="ADX65" i="1" a="1"/>
  <c r="ADX65" i="1" s="1"/>
  <c r="ADX68" i="1" a="1"/>
  <c r="ADX68" i="1" s="1"/>
  <c r="ADX39" i="1" a="1"/>
  <c r="ADX39" i="1" s="1"/>
  <c r="ADX93" i="1" a="1"/>
  <c r="ADX93" i="1" s="1"/>
  <c r="ADX52" i="1" a="1"/>
  <c r="ADX52" i="1" s="1"/>
  <c r="ADX73" i="1" a="1"/>
  <c r="ADX73" i="1" s="1"/>
  <c r="ADX107" i="1" a="1"/>
  <c r="ADX107" i="1" s="1"/>
  <c r="ADX74" i="1" a="1"/>
  <c r="ADX74" i="1" s="1"/>
  <c r="ADX55" i="1" a="1"/>
  <c r="ADX55" i="1" s="1"/>
  <c r="ADX77" i="1" a="1"/>
  <c r="ADX77" i="1" s="1"/>
  <c r="ADX40" i="1" a="1"/>
  <c r="ADX40" i="1" s="1"/>
  <c r="ADX4" i="1"/>
  <c r="ADX46" i="1" a="1"/>
  <c r="ADX46" i="1" s="1"/>
  <c r="ADX83" i="1" a="1"/>
  <c r="ADX83" i="1" s="1"/>
  <c r="ADX84" i="1" a="1"/>
  <c r="ADX84" i="1" s="1"/>
  <c r="ADX88" i="1" a="1"/>
  <c r="ADX88" i="1" s="1"/>
  <c r="ADX51" i="1" a="1"/>
  <c r="ADX51" i="1" s="1"/>
  <c r="ADX72" i="1" a="1"/>
  <c r="ADX72" i="1" s="1"/>
  <c r="ADX99" i="1" a="1"/>
  <c r="ADX99" i="1" s="1"/>
  <c r="ADX54" i="1" a="1"/>
  <c r="ADX54" i="1" s="1"/>
  <c r="ADX56" i="1" a="1"/>
  <c r="ADX56" i="1" s="1"/>
  <c r="ADX57" i="1" a="1"/>
  <c r="ADX57" i="1" s="1"/>
  <c r="ADX78" i="1" a="1"/>
  <c r="ADX78" i="1" s="1"/>
  <c r="ADX104" i="1" a="1"/>
  <c r="ADX104" i="1" s="1"/>
  <c r="ADX105" i="1" a="1"/>
  <c r="ADX105" i="1" s="1"/>
  <c r="ADX61" i="1" a="1"/>
  <c r="ADX61" i="1" s="1"/>
  <c r="ADX85" i="1" a="1"/>
  <c r="ADX85" i="1" s="1"/>
  <c r="ADX86" i="1" a="1"/>
  <c r="ADX86" i="1" s="1"/>
  <c r="ADX66" i="1" a="1"/>
  <c r="ADX66" i="1" s="1"/>
  <c r="ADX87" i="1" a="1"/>
  <c r="ADX87" i="1" s="1"/>
  <c r="ADX67" i="1" a="1"/>
  <c r="ADX67" i="1" s="1"/>
  <c r="ADX69" i="1" a="1"/>
  <c r="ADX69" i="1" s="1"/>
  <c r="ADX45" i="1" a="1"/>
  <c r="ADX45" i="1" s="1"/>
  <c r="ADX53" i="1" a="1"/>
  <c r="ADX53" i="1" s="1"/>
  <c r="ADX100" i="1" a="1"/>
  <c r="ADX100" i="1" s="1"/>
  <c r="ADX76" i="1" a="1"/>
  <c r="ADX76" i="1" s="1"/>
  <c r="ADX94" i="1" a="1"/>
  <c r="ADX94" i="1" s="1"/>
  <c r="ADX89" i="1" a="1"/>
  <c r="ADX89" i="1" s="1"/>
  <c r="ADX62" i="1" a="1"/>
  <c r="ADX62" i="1" s="1"/>
  <c r="ADX63" i="1" a="1"/>
  <c r="ADX63" i="1" s="1"/>
  <c r="ADX64" i="1" a="1"/>
  <c r="ADX64" i="1" s="1"/>
  <c r="ADX96" i="1" a="1"/>
  <c r="ADX96" i="1" s="1"/>
  <c r="ADX97" i="1" a="1"/>
  <c r="ADX97" i="1" s="1"/>
  <c r="ADX48" i="1" a="1"/>
  <c r="ADX48" i="1" s="1"/>
  <c r="ADX98" i="1" a="1"/>
  <c r="ADX98" i="1" s="1"/>
  <c r="ADX49" i="1" a="1"/>
  <c r="ADX49" i="1" s="1"/>
  <c r="ADX82" i="1" a="1"/>
  <c r="ADX82" i="1" s="1"/>
  <c r="ADX50" i="1" a="1"/>
  <c r="ADX50" i="1" s="1"/>
  <c r="ADX70" i="1" a="1"/>
  <c r="ADX70" i="1" s="1"/>
  <c r="ADX71" i="1" a="1"/>
  <c r="ADX71" i="1" s="1"/>
  <c r="ADX75" i="1" a="1"/>
  <c r="ADX75" i="1" s="1"/>
  <c r="ADX108" i="1" a="1"/>
  <c r="ADX108" i="1" s="1"/>
  <c r="ADX58" i="1" a="1"/>
  <c r="ADX58" i="1" s="1"/>
  <c r="H655" i="4"/>
  <c r="U655" i="4" s="1"/>
  <c r="I656" i="4"/>
  <c r="G606" i="4"/>
  <c r="P593" i="4"/>
  <c r="C594" i="4"/>
  <c r="B594" i="4" s="1"/>
  <c r="F658" i="4"/>
  <c r="E658" i="4"/>
  <c r="R658" i="4" s="1"/>
  <c r="D658" i="4"/>
  <c r="Q658" i="4" s="1"/>
  <c r="V594" i="4"/>
  <c r="S577" i="4"/>
  <c r="A659" i="4"/>
  <c r="ADY4" i="1" l="1"/>
  <c r="ADY94" i="1" a="1"/>
  <c r="ADY94" i="1" s="1"/>
  <c r="ADY59" i="1" a="1"/>
  <c r="ADY59" i="1" s="1"/>
  <c r="ADY107" i="1" a="1"/>
  <c r="ADY107" i="1" s="1"/>
  <c r="ADY63" i="1" a="1"/>
  <c r="ADY63" i="1" s="1"/>
  <c r="ADY95" i="1" a="1"/>
  <c r="ADY95" i="1" s="1"/>
  <c r="ADY65" i="1" a="1"/>
  <c r="ADY65" i="1" s="1"/>
  <c r="ADY97" i="1" a="1"/>
  <c r="ADY97" i="1" s="1"/>
  <c r="ADY69" i="1" a="1"/>
  <c r="ADY69" i="1" s="1"/>
  <c r="ADY71" i="1" a="1"/>
  <c r="ADY71" i="1" s="1"/>
  <c r="ADY72" i="1" a="1"/>
  <c r="ADY72" i="1" s="1"/>
  <c r="ADY40" i="1" a="1"/>
  <c r="ADY40" i="1" s="1"/>
  <c r="ADY56" i="1" a="1"/>
  <c r="ADY56" i="1" s="1"/>
  <c r="ADY99" i="1" a="1"/>
  <c r="ADY99" i="1" s="1"/>
  <c r="ADY57" i="1" a="1"/>
  <c r="ADY57" i="1" s="1"/>
  <c r="ADY58" i="1" a="1"/>
  <c r="ADY58" i="1" s="1"/>
  <c r="ADZ26" i="1"/>
  <c r="ADY106" i="1" a="1"/>
  <c r="ADY106" i="1" s="1"/>
  <c r="ADY60" i="1" a="1"/>
  <c r="ADY60" i="1" s="1"/>
  <c r="ADY62" i="1" a="1"/>
  <c r="ADY62" i="1" s="1"/>
  <c r="ADY86" i="1" a="1"/>
  <c r="ADY86" i="1" s="1"/>
  <c r="ADY64" i="1" a="1"/>
  <c r="ADY64" i="1" s="1"/>
  <c r="ADY87" i="1" a="1"/>
  <c r="ADY87" i="1" s="1"/>
  <c r="ADY66" i="1" a="1"/>
  <c r="ADY66" i="1" s="1"/>
  <c r="ADY39" i="1" a="1"/>
  <c r="ADY39" i="1" s="1"/>
  <c r="ADY68" i="1" a="1"/>
  <c r="ADY68" i="1" s="1"/>
  <c r="ADY51" i="1" a="1"/>
  <c r="ADY51" i="1" s="1"/>
  <c r="ADY52" i="1" a="1"/>
  <c r="ADY52" i="1" s="1"/>
  <c r="ADY53" i="1" a="1"/>
  <c r="ADY53" i="1" s="1"/>
  <c r="ADY74" i="1" a="1"/>
  <c r="ADY74" i="1" s="1"/>
  <c r="ADY100" i="1" a="1"/>
  <c r="ADY100" i="1" s="1"/>
  <c r="ADY76" i="1" a="1"/>
  <c r="ADY76" i="1" s="1"/>
  <c r="ADY89" i="1" a="1"/>
  <c r="ADY89" i="1" s="1"/>
  <c r="ADY41" i="1" a="1"/>
  <c r="ADY41" i="1" s="1"/>
  <c r="ADY61" i="1" a="1"/>
  <c r="ADY61" i="1" s="1"/>
  <c r="ADY104" i="1" a="1"/>
  <c r="ADY104" i="1" s="1"/>
  <c r="ADY93" i="1" a="1"/>
  <c r="ADY93" i="1" s="1"/>
  <c r="ADY96" i="1" a="1"/>
  <c r="ADY96" i="1" s="1"/>
  <c r="ADY98" i="1" a="1"/>
  <c r="ADY98" i="1" s="1"/>
  <c r="ADY48" i="1" a="1"/>
  <c r="ADY48" i="1" s="1"/>
  <c r="ADY85" i="1" a="1"/>
  <c r="ADY85" i="1" s="1"/>
  <c r="ADY49" i="1" a="1"/>
  <c r="ADY49" i="1" s="1"/>
  <c r="ADY83" i="1" a="1"/>
  <c r="ADY83" i="1" s="1"/>
  <c r="ADY50" i="1" a="1"/>
  <c r="ADY50" i="1" s="1"/>
  <c r="ADY46" i="1" a="1"/>
  <c r="ADY46" i="1" s="1"/>
  <c r="ADY73" i="1" a="1"/>
  <c r="ADY73" i="1" s="1"/>
  <c r="ADY54" i="1" a="1"/>
  <c r="ADY54" i="1" s="1"/>
  <c r="ADY55" i="1" a="1"/>
  <c r="ADY55" i="1" s="1"/>
  <c r="ADY77" i="1" a="1"/>
  <c r="ADY77" i="1" s="1"/>
  <c r="ADY47" i="1" a="1"/>
  <c r="ADY47" i="1" s="1"/>
  <c r="ADY45" i="1" a="1"/>
  <c r="ADY45" i="1" s="1"/>
  <c r="ADY67" i="1" a="1"/>
  <c r="ADY67" i="1" s="1"/>
  <c r="ADY88" i="1" a="1"/>
  <c r="ADY88" i="1" s="1"/>
  <c r="ADY70" i="1" a="1"/>
  <c r="ADY70" i="1" s="1"/>
  <c r="ADY82" i="1" a="1"/>
  <c r="ADY82" i="1" s="1"/>
  <c r="ADY84" i="1" a="1"/>
  <c r="ADY84" i="1" s="1"/>
  <c r="ADY75" i="1" a="1"/>
  <c r="ADY75" i="1" s="1"/>
  <c r="ADY105" i="1" a="1"/>
  <c r="ADY105" i="1" s="1"/>
  <c r="ADY108" i="1" a="1"/>
  <c r="ADY108" i="1" s="1"/>
  <c r="ADY78" i="1" a="1"/>
  <c r="ADY78" i="1" s="1"/>
  <c r="G607" i="4"/>
  <c r="H656" i="4"/>
  <c r="U656" i="4" s="1"/>
  <c r="I657" i="4"/>
  <c r="P594" i="4"/>
  <c r="C595" i="4"/>
  <c r="B595" i="4" s="1"/>
  <c r="F659" i="4"/>
  <c r="E659" i="4"/>
  <c r="R659" i="4" s="1"/>
  <c r="D659" i="4"/>
  <c r="Q659" i="4" s="1"/>
  <c r="V595" i="4"/>
  <c r="S578" i="4"/>
  <c r="A660" i="4"/>
  <c r="ADZ4" i="1" l="1"/>
  <c r="ADZ107" i="1" a="1"/>
  <c r="ADZ107" i="1" s="1"/>
  <c r="ADZ59" i="1" a="1"/>
  <c r="ADZ59" i="1" s="1"/>
  <c r="ADZ89" i="1" a="1"/>
  <c r="ADZ89" i="1" s="1"/>
  <c r="ADZ63" i="1" a="1"/>
  <c r="ADZ63" i="1" s="1"/>
  <c r="ADZ86" i="1" a="1"/>
  <c r="ADZ86" i="1" s="1"/>
  <c r="ADZ66" i="1" a="1"/>
  <c r="ADZ66" i="1" s="1"/>
  <c r="ADZ97" i="1" a="1"/>
  <c r="ADZ97" i="1" s="1"/>
  <c r="ADZ50" i="1" a="1"/>
  <c r="ADZ50" i="1" s="1"/>
  <c r="ADZ87" i="1" a="1"/>
  <c r="ADZ87" i="1" s="1"/>
  <c r="ADZ52" i="1" a="1"/>
  <c r="ADZ52" i="1" s="1"/>
  <c r="ADZ54" i="1" a="1"/>
  <c r="ADZ54" i="1" s="1"/>
  <c r="ADZ75" i="1" a="1"/>
  <c r="ADZ75" i="1" s="1"/>
  <c r="ADZ99" i="1" a="1"/>
  <c r="ADZ99" i="1" s="1"/>
  <c r="ADZ106" i="1" a="1"/>
  <c r="ADZ106" i="1" s="1"/>
  <c r="ADZ58" i="1" a="1"/>
  <c r="ADZ58" i="1" s="1"/>
  <c r="AEA26" i="1"/>
  <c r="ADZ94" i="1" a="1"/>
  <c r="ADZ94" i="1" s="1"/>
  <c r="ADZ60" i="1" a="1"/>
  <c r="ADZ60" i="1" s="1"/>
  <c r="ADZ108" i="1" a="1"/>
  <c r="ADZ108" i="1" s="1"/>
  <c r="ADZ39" i="1" a="1"/>
  <c r="ADZ39" i="1" s="1"/>
  <c r="ADZ82" i="1" a="1"/>
  <c r="ADZ82" i="1" s="1"/>
  <c r="ADZ95" i="1" a="1"/>
  <c r="ADZ95" i="1" s="1"/>
  <c r="ADZ65" i="1" a="1"/>
  <c r="ADZ65" i="1" s="1"/>
  <c r="ADZ67" i="1" a="1"/>
  <c r="ADZ67" i="1" s="1"/>
  <c r="ADZ93" i="1" a="1"/>
  <c r="ADZ93" i="1" s="1"/>
  <c r="ADZ69" i="1" a="1"/>
  <c r="ADZ69" i="1" s="1"/>
  <c r="ADZ70" i="1" a="1"/>
  <c r="ADZ70" i="1" s="1"/>
  <c r="ADZ71" i="1" a="1"/>
  <c r="ADZ71" i="1" s="1"/>
  <c r="ADZ74" i="1" a="1"/>
  <c r="ADZ74" i="1" s="1"/>
  <c r="ADZ46" i="1" a="1"/>
  <c r="ADZ46" i="1" s="1"/>
  <c r="ADZ76" i="1" a="1"/>
  <c r="ADZ76" i="1" s="1"/>
  <c r="ADZ100" i="1" a="1"/>
  <c r="ADZ100" i="1" s="1"/>
  <c r="ADZ104" i="1" a="1"/>
  <c r="ADZ104" i="1" s="1"/>
  <c r="ADZ40" i="1" a="1"/>
  <c r="ADZ40" i="1" s="1"/>
  <c r="ADZ61" i="1" a="1"/>
  <c r="ADZ61" i="1" s="1"/>
  <c r="ADZ47" i="1" a="1"/>
  <c r="ADZ47" i="1" s="1"/>
  <c r="ADZ64" i="1" a="1"/>
  <c r="ADZ64" i="1" s="1"/>
  <c r="ADZ96" i="1" a="1"/>
  <c r="ADZ96" i="1" s="1"/>
  <c r="ADZ84" i="1" a="1"/>
  <c r="ADZ84" i="1" s="1"/>
  <c r="ADZ45" i="1" a="1"/>
  <c r="ADZ45" i="1" s="1"/>
  <c r="ADZ68" i="1" a="1"/>
  <c r="ADZ68" i="1" s="1"/>
  <c r="ADZ88" i="1" a="1"/>
  <c r="ADZ88" i="1" s="1"/>
  <c r="ADZ83" i="1" a="1"/>
  <c r="ADZ83" i="1" s="1"/>
  <c r="ADZ72" i="1" a="1"/>
  <c r="ADZ72" i="1" s="1"/>
  <c r="ADZ53" i="1" a="1"/>
  <c r="ADZ53" i="1" s="1"/>
  <c r="ADZ41" i="1" a="1"/>
  <c r="ADZ41" i="1" s="1"/>
  <c r="ADZ55" i="1" a="1"/>
  <c r="ADZ55" i="1" s="1"/>
  <c r="ADZ56" i="1" a="1"/>
  <c r="ADZ56" i="1" s="1"/>
  <c r="ADZ77" i="1" a="1"/>
  <c r="ADZ77" i="1" s="1"/>
  <c r="ADZ62" i="1" a="1"/>
  <c r="ADZ62" i="1" s="1"/>
  <c r="ADZ48" i="1" a="1"/>
  <c r="ADZ48" i="1" s="1"/>
  <c r="ADZ98" i="1" a="1"/>
  <c r="ADZ98" i="1" s="1"/>
  <c r="ADZ49" i="1" a="1"/>
  <c r="ADZ49" i="1" s="1"/>
  <c r="ADZ85" i="1" a="1"/>
  <c r="ADZ85" i="1" s="1"/>
  <c r="ADZ51" i="1" a="1"/>
  <c r="ADZ51" i="1" s="1"/>
  <c r="ADZ105" i="1" a="1"/>
  <c r="ADZ105" i="1" s="1"/>
  <c r="ADZ73" i="1" a="1"/>
  <c r="ADZ73" i="1" s="1"/>
  <c r="ADZ57" i="1" a="1"/>
  <c r="ADZ57" i="1" s="1"/>
  <c r="ADZ78" i="1" a="1"/>
  <c r="ADZ78" i="1" s="1"/>
  <c r="H657" i="4"/>
  <c r="U657" i="4" s="1"/>
  <c r="I658" i="4"/>
  <c r="G608" i="4"/>
  <c r="P595" i="4"/>
  <c r="C596" i="4"/>
  <c r="B596" i="4" s="1"/>
  <c r="F660" i="4"/>
  <c r="E660" i="4"/>
  <c r="R660" i="4" s="1"/>
  <c r="D660" i="4"/>
  <c r="Q660" i="4" s="1"/>
  <c r="V596" i="4"/>
  <c r="S579" i="4"/>
  <c r="A661" i="4"/>
  <c r="AEB26" i="1" l="1"/>
  <c r="AEA46" i="1" a="1"/>
  <c r="AEA46" i="1" s="1"/>
  <c r="AEA59" i="1" a="1"/>
  <c r="AEA59" i="1" s="1"/>
  <c r="AEA95" i="1" a="1"/>
  <c r="AEA95" i="1" s="1"/>
  <c r="AEA86" i="1" a="1"/>
  <c r="AEA86" i="1" s="1"/>
  <c r="AEA66" i="1" a="1"/>
  <c r="AEA66" i="1" s="1"/>
  <c r="AEA87" i="1" a="1"/>
  <c r="AEA87" i="1" s="1"/>
  <c r="AEA68" i="1" a="1"/>
  <c r="AEA68" i="1" s="1"/>
  <c r="AEA45" i="1" a="1"/>
  <c r="AEA45" i="1" s="1"/>
  <c r="AEA107" i="1" a="1"/>
  <c r="AEA107" i="1" s="1"/>
  <c r="AEA73" i="1" a="1"/>
  <c r="AEA73" i="1" s="1"/>
  <c r="AEA54" i="1" a="1"/>
  <c r="AEA54" i="1" s="1"/>
  <c r="AEA99" i="1" a="1"/>
  <c r="AEA99" i="1" s="1"/>
  <c r="AEA56" i="1" a="1"/>
  <c r="AEA56" i="1" s="1"/>
  <c r="AEA77" i="1" a="1"/>
  <c r="AEA77" i="1" s="1"/>
  <c r="AEA40" i="1" a="1"/>
  <c r="AEA40" i="1" s="1"/>
  <c r="AEA4" i="1"/>
  <c r="AEA105" i="1" a="1"/>
  <c r="AEA105" i="1" s="1"/>
  <c r="AEA60" i="1" a="1"/>
  <c r="AEA60" i="1" s="1"/>
  <c r="AEA104" i="1" a="1"/>
  <c r="AEA104" i="1" s="1"/>
  <c r="AEA39" i="1" a="1"/>
  <c r="AEA39" i="1" s="1"/>
  <c r="AEA96" i="1" a="1"/>
  <c r="AEA96" i="1" s="1"/>
  <c r="AEA85" i="1" a="1"/>
  <c r="AEA85" i="1" s="1"/>
  <c r="AEA97" i="1" a="1"/>
  <c r="AEA97" i="1" s="1"/>
  <c r="AEA48" i="1" a="1"/>
  <c r="AEA48" i="1" s="1"/>
  <c r="AEA83" i="1" a="1"/>
  <c r="AEA83" i="1" s="1"/>
  <c r="AEA69" i="1" a="1"/>
  <c r="AEA69" i="1" s="1"/>
  <c r="AEA50" i="1" a="1"/>
  <c r="AEA50" i="1" s="1"/>
  <c r="AEA82" i="1" a="1"/>
  <c r="AEA82" i="1" s="1"/>
  <c r="AEA71" i="1" a="1"/>
  <c r="AEA71" i="1" s="1"/>
  <c r="AEA53" i="1" a="1"/>
  <c r="AEA53" i="1" s="1"/>
  <c r="AEA55" i="1" a="1"/>
  <c r="AEA55" i="1" s="1"/>
  <c r="AEA76" i="1" a="1"/>
  <c r="AEA76" i="1" s="1"/>
  <c r="AEA78" i="1" a="1"/>
  <c r="AEA78" i="1" s="1"/>
  <c r="AEA89" i="1" a="1"/>
  <c r="AEA89" i="1" s="1"/>
  <c r="AEA41" i="1" a="1"/>
  <c r="AEA41" i="1" s="1"/>
  <c r="AEA61" i="1" a="1"/>
  <c r="AEA61" i="1" s="1"/>
  <c r="AEA62" i="1" a="1"/>
  <c r="AEA62" i="1" s="1"/>
  <c r="AEA63" i="1" a="1"/>
  <c r="AEA63" i="1" s="1"/>
  <c r="AEA84" i="1" a="1"/>
  <c r="AEA84" i="1" s="1"/>
  <c r="AEA64" i="1" a="1"/>
  <c r="AEA64" i="1" s="1"/>
  <c r="AEA98" i="1" a="1"/>
  <c r="AEA98" i="1" s="1"/>
  <c r="AEA67" i="1" a="1"/>
  <c r="AEA67" i="1" s="1"/>
  <c r="AEA70" i="1" a="1"/>
  <c r="AEA70" i="1" s="1"/>
  <c r="AEA52" i="1" a="1"/>
  <c r="AEA52" i="1" s="1"/>
  <c r="AEA74" i="1" a="1"/>
  <c r="AEA74" i="1" s="1"/>
  <c r="AEA94" i="1" a="1"/>
  <c r="AEA94" i="1" s="1"/>
  <c r="AEA100" i="1" a="1"/>
  <c r="AEA100" i="1" s="1"/>
  <c r="AEA47" i="1" a="1"/>
  <c r="AEA47" i="1" s="1"/>
  <c r="AEA65" i="1" a="1"/>
  <c r="AEA65" i="1" s="1"/>
  <c r="AEA93" i="1" a="1"/>
  <c r="AEA93" i="1" s="1"/>
  <c r="AEA49" i="1" a="1"/>
  <c r="AEA49" i="1" s="1"/>
  <c r="AEA88" i="1" a="1"/>
  <c r="AEA88" i="1" s="1"/>
  <c r="AEA51" i="1" a="1"/>
  <c r="AEA51" i="1" s="1"/>
  <c r="AEA72" i="1" a="1"/>
  <c r="AEA72" i="1" s="1"/>
  <c r="AEA106" i="1" a="1"/>
  <c r="AEA106" i="1" s="1"/>
  <c r="AEA75" i="1" a="1"/>
  <c r="AEA75" i="1" s="1"/>
  <c r="AEA108" i="1" a="1"/>
  <c r="AEA108" i="1" s="1"/>
  <c r="AEA57" i="1" a="1"/>
  <c r="AEA57" i="1" s="1"/>
  <c r="AEA58" i="1" a="1"/>
  <c r="AEA58" i="1" s="1"/>
  <c r="G609" i="4"/>
  <c r="H658" i="4"/>
  <c r="U658" i="4" s="1"/>
  <c r="I659" i="4"/>
  <c r="P596" i="4"/>
  <c r="C597" i="4"/>
  <c r="B597" i="4" s="1"/>
  <c r="E661" i="4"/>
  <c r="R661" i="4" s="1"/>
  <c r="D661" i="4"/>
  <c r="Q661" i="4" s="1"/>
  <c r="F661" i="4"/>
  <c r="V597" i="4"/>
  <c r="S580" i="4"/>
  <c r="A662" i="4"/>
  <c r="AEC26" i="1" l="1"/>
  <c r="AEB108" i="1" a="1"/>
  <c r="AEB108" i="1" s="1"/>
  <c r="AEB59" i="1" a="1"/>
  <c r="AEB59" i="1" s="1"/>
  <c r="AEB104" i="1" a="1"/>
  <c r="AEB104" i="1" s="1"/>
  <c r="AEB96" i="1" a="1"/>
  <c r="AEB96" i="1" s="1"/>
  <c r="AEB64" i="1" a="1"/>
  <c r="AEB64" i="1" s="1"/>
  <c r="AEB67" i="1" a="1"/>
  <c r="AEB67" i="1" s="1"/>
  <c r="AEB83" i="1" a="1"/>
  <c r="AEB83" i="1" s="1"/>
  <c r="AEB87" i="1" a="1"/>
  <c r="AEB87" i="1" s="1"/>
  <c r="AEB71" i="1" a="1"/>
  <c r="AEB71" i="1" s="1"/>
  <c r="AEB99" i="1" a="1"/>
  <c r="AEB99" i="1" s="1"/>
  <c r="AEB53" i="1" a="1"/>
  <c r="AEB53" i="1" s="1"/>
  <c r="AEB54" i="1" a="1"/>
  <c r="AEB54" i="1" s="1"/>
  <c r="AEB77" i="1" a="1"/>
  <c r="AEB77" i="1" s="1"/>
  <c r="AEB46" i="1" a="1"/>
  <c r="AEB46" i="1" s="1"/>
  <c r="AEB4" i="1"/>
  <c r="AEB105" i="1" a="1"/>
  <c r="AEB105" i="1" s="1"/>
  <c r="AEB60" i="1" a="1"/>
  <c r="AEB60" i="1" s="1"/>
  <c r="AEB62" i="1" a="1"/>
  <c r="AEB62" i="1" s="1"/>
  <c r="AEB86" i="1" a="1"/>
  <c r="AEB86" i="1" s="1"/>
  <c r="AEB63" i="1" a="1"/>
  <c r="AEB63" i="1" s="1"/>
  <c r="AEB47" i="1" a="1"/>
  <c r="AEB47" i="1" s="1"/>
  <c r="AEB95" i="1" a="1"/>
  <c r="AEB95" i="1" s="1"/>
  <c r="AEB48" i="1" a="1"/>
  <c r="AEB48" i="1" s="1"/>
  <c r="AEB97" i="1" a="1"/>
  <c r="AEB97" i="1" s="1"/>
  <c r="AEB68" i="1" a="1"/>
  <c r="AEB68" i="1" s="1"/>
  <c r="AEB69" i="1" a="1"/>
  <c r="AEB69" i="1" s="1"/>
  <c r="AEB50" i="1" a="1"/>
  <c r="AEB50" i="1" s="1"/>
  <c r="AEB82" i="1" a="1"/>
  <c r="AEB82" i="1" s="1"/>
  <c r="AEB51" i="1" a="1"/>
  <c r="AEB51" i="1" s="1"/>
  <c r="AEB72" i="1" a="1"/>
  <c r="AEB72" i="1" s="1"/>
  <c r="AEB75" i="1" a="1"/>
  <c r="AEB75" i="1" s="1"/>
  <c r="AEB107" i="1" a="1"/>
  <c r="AEB107" i="1" s="1"/>
  <c r="AEB89" i="1" a="1"/>
  <c r="AEB89" i="1" s="1"/>
  <c r="AEB41" i="1" a="1"/>
  <c r="AEB41" i="1" s="1"/>
  <c r="AEB61" i="1" a="1"/>
  <c r="AEB61" i="1" s="1"/>
  <c r="AEB85" i="1" a="1"/>
  <c r="AEB85" i="1" s="1"/>
  <c r="AEB66" i="1" a="1"/>
  <c r="AEB66" i="1" s="1"/>
  <c r="AEB88" i="1" a="1"/>
  <c r="AEB88" i="1" s="1"/>
  <c r="AEB70" i="1" a="1"/>
  <c r="AEB70" i="1" s="1"/>
  <c r="AEB52" i="1" a="1"/>
  <c r="AEB52" i="1" s="1"/>
  <c r="AEB100" i="1" a="1"/>
  <c r="AEB100" i="1" s="1"/>
  <c r="AEB74" i="1" a="1"/>
  <c r="AEB74" i="1" s="1"/>
  <c r="AEB55" i="1" a="1"/>
  <c r="AEB55" i="1" s="1"/>
  <c r="AEB76" i="1" a="1"/>
  <c r="AEB76" i="1" s="1"/>
  <c r="AEB78" i="1" a="1"/>
  <c r="AEB78" i="1" s="1"/>
  <c r="AEB94" i="1" a="1"/>
  <c r="AEB94" i="1" s="1"/>
  <c r="AEB39" i="1" a="1"/>
  <c r="AEB39" i="1" s="1"/>
  <c r="AEB65" i="1" a="1"/>
  <c r="AEB65" i="1" s="1"/>
  <c r="AEB84" i="1" a="1"/>
  <c r="AEB84" i="1" s="1"/>
  <c r="AEB45" i="1" a="1"/>
  <c r="AEB45" i="1" s="1"/>
  <c r="AEB98" i="1" a="1"/>
  <c r="AEB98" i="1" s="1"/>
  <c r="AEB49" i="1" a="1"/>
  <c r="AEB49" i="1" s="1"/>
  <c r="AEB93" i="1" a="1"/>
  <c r="AEB93" i="1" s="1"/>
  <c r="AEB73" i="1" a="1"/>
  <c r="AEB73" i="1" s="1"/>
  <c r="AEB106" i="1" a="1"/>
  <c r="AEB106" i="1" s="1"/>
  <c r="AEB56" i="1" a="1"/>
  <c r="AEB56" i="1" s="1"/>
  <c r="AEB40" i="1" a="1"/>
  <c r="AEB40" i="1" s="1"/>
  <c r="AEB57" i="1" a="1"/>
  <c r="AEB57" i="1" s="1"/>
  <c r="AEB58" i="1" a="1"/>
  <c r="AEB58" i="1" s="1"/>
  <c r="H659" i="4"/>
  <c r="U659" i="4" s="1"/>
  <c r="I660" i="4"/>
  <c r="G610" i="4"/>
  <c r="P597" i="4"/>
  <c r="C598" i="4"/>
  <c r="B598" i="4" s="1"/>
  <c r="F662" i="4"/>
  <c r="E662" i="4"/>
  <c r="R662" i="4" s="1"/>
  <c r="D662" i="4"/>
  <c r="Q662" i="4" s="1"/>
  <c r="V598" i="4"/>
  <c r="S581" i="4"/>
  <c r="A663" i="4"/>
  <c r="AED26" i="1" l="1"/>
  <c r="AEC94" i="1" a="1"/>
  <c r="AEC94" i="1" s="1"/>
  <c r="AEC59" i="1" a="1"/>
  <c r="AEC59" i="1" s="1"/>
  <c r="AEC93" i="1" a="1"/>
  <c r="AEC93" i="1" s="1"/>
  <c r="AEC66" i="1" a="1"/>
  <c r="AEC66" i="1" s="1"/>
  <c r="AEC45" i="1" a="1"/>
  <c r="AEC45" i="1" s="1"/>
  <c r="AEC82" i="1" a="1"/>
  <c r="AEC82" i="1" s="1"/>
  <c r="AEC49" i="1" a="1"/>
  <c r="AEC49" i="1" s="1"/>
  <c r="AEC39" i="1" a="1"/>
  <c r="AEC39" i="1" s="1"/>
  <c r="AEC53" i="1" a="1"/>
  <c r="AEC53" i="1" s="1"/>
  <c r="AEC106" i="1" a="1"/>
  <c r="AEC106" i="1" s="1"/>
  <c r="AEC55" i="1" a="1"/>
  <c r="AEC55" i="1" s="1"/>
  <c r="AEC100" i="1" a="1"/>
  <c r="AEC100" i="1" s="1"/>
  <c r="AEC76" i="1" a="1"/>
  <c r="AEC76" i="1" s="1"/>
  <c r="AEC4" i="1"/>
  <c r="AEC41" i="1" a="1"/>
  <c r="AEC41" i="1" s="1"/>
  <c r="AEC60" i="1" a="1"/>
  <c r="AEC60" i="1" s="1"/>
  <c r="AEC40" i="1" a="1"/>
  <c r="AEC40" i="1" s="1"/>
  <c r="AEC63" i="1" a="1"/>
  <c r="AEC63" i="1" s="1"/>
  <c r="AEC64" i="1" a="1"/>
  <c r="AEC64" i="1" s="1"/>
  <c r="AEC47" i="1" a="1"/>
  <c r="AEC47" i="1" s="1"/>
  <c r="AEC85" i="1" a="1"/>
  <c r="AEC85" i="1" s="1"/>
  <c r="AEC97" i="1" a="1"/>
  <c r="AEC97" i="1" s="1"/>
  <c r="AEC68" i="1" a="1"/>
  <c r="AEC68" i="1" s="1"/>
  <c r="AEC70" i="1" a="1"/>
  <c r="AEC70" i="1" s="1"/>
  <c r="AEC71" i="1" a="1"/>
  <c r="AEC71" i="1" s="1"/>
  <c r="AEC73" i="1" a="1"/>
  <c r="AEC73" i="1" s="1"/>
  <c r="AEC75" i="1" a="1"/>
  <c r="AEC75" i="1" s="1"/>
  <c r="AEC46" i="1" a="1"/>
  <c r="AEC46" i="1" s="1"/>
  <c r="AEC58" i="1" a="1"/>
  <c r="AEC58" i="1" s="1"/>
  <c r="AEC89" i="1" a="1"/>
  <c r="AEC89" i="1" s="1"/>
  <c r="AEC107" i="1" a="1"/>
  <c r="AEC107" i="1" s="1"/>
  <c r="AEC61" i="1" a="1"/>
  <c r="AEC61" i="1" s="1"/>
  <c r="AEC62" i="1" a="1"/>
  <c r="AEC62" i="1" s="1"/>
  <c r="AEC96" i="1" a="1"/>
  <c r="AEC96" i="1" s="1"/>
  <c r="AEC86" i="1" a="1"/>
  <c r="AEC86" i="1" s="1"/>
  <c r="AEC95" i="1" a="1"/>
  <c r="AEC95" i="1" s="1"/>
  <c r="AEC65" i="1" a="1"/>
  <c r="AEC65" i="1" s="1"/>
  <c r="AEC48" i="1" a="1"/>
  <c r="AEC48" i="1" s="1"/>
  <c r="AEC88" i="1" a="1"/>
  <c r="AEC88" i="1" s="1"/>
  <c r="AEC50" i="1" a="1"/>
  <c r="AEC50" i="1" s="1"/>
  <c r="AEC83" i="1" a="1"/>
  <c r="AEC83" i="1" s="1"/>
  <c r="AEC51" i="1" a="1"/>
  <c r="AEC51" i="1" s="1"/>
  <c r="AEC52" i="1" a="1"/>
  <c r="AEC52" i="1" s="1"/>
  <c r="AEC108" i="1" a="1"/>
  <c r="AEC108" i="1" s="1"/>
  <c r="AEC74" i="1" a="1"/>
  <c r="AEC74" i="1" s="1"/>
  <c r="AEC99" i="1" a="1"/>
  <c r="AEC99" i="1" s="1"/>
  <c r="AEC56" i="1" a="1"/>
  <c r="AEC56" i="1" s="1"/>
  <c r="AEC77" i="1" a="1"/>
  <c r="AEC77" i="1" s="1"/>
  <c r="AEC105" i="1" a="1"/>
  <c r="AEC105" i="1" s="1"/>
  <c r="AEC78" i="1" a="1"/>
  <c r="AEC78" i="1" s="1"/>
  <c r="AEC104" i="1" a="1"/>
  <c r="AEC104" i="1" s="1"/>
  <c r="AEC84" i="1" a="1"/>
  <c r="AEC84" i="1" s="1"/>
  <c r="AEC98" i="1" a="1"/>
  <c r="AEC98" i="1" s="1"/>
  <c r="AEC67" i="1" a="1"/>
  <c r="AEC67" i="1" s="1"/>
  <c r="AEC69" i="1" a="1"/>
  <c r="AEC69" i="1" s="1"/>
  <c r="AEC87" i="1" a="1"/>
  <c r="AEC87" i="1" s="1"/>
  <c r="AEC72" i="1" a="1"/>
  <c r="AEC72" i="1" s="1"/>
  <c r="AEC54" i="1" a="1"/>
  <c r="AEC54" i="1" s="1"/>
  <c r="AEC57" i="1" a="1"/>
  <c r="AEC57" i="1" s="1"/>
  <c r="G611" i="4"/>
  <c r="H660" i="4"/>
  <c r="U660" i="4" s="1"/>
  <c r="I661" i="4"/>
  <c r="P598" i="4"/>
  <c r="C599" i="4"/>
  <c r="B599" i="4" s="1"/>
  <c r="F663" i="4"/>
  <c r="E663" i="4"/>
  <c r="R663" i="4" s="1"/>
  <c r="D663" i="4"/>
  <c r="Q663" i="4" s="1"/>
  <c r="V599" i="4"/>
  <c r="S582" i="4"/>
  <c r="A664" i="4"/>
  <c r="AED4" i="1" l="1"/>
  <c r="AED99" i="1" a="1"/>
  <c r="AED99" i="1" s="1"/>
  <c r="AED59" i="1" a="1"/>
  <c r="AED59" i="1" s="1"/>
  <c r="AED63" i="1" a="1"/>
  <c r="AED63" i="1" s="1"/>
  <c r="AED66" i="1" a="1"/>
  <c r="AED66" i="1" s="1"/>
  <c r="AED68" i="1" a="1"/>
  <c r="AED68" i="1" s="1"/>
  <c r="AED88" i="1" a="1"/>
  <c r="AED88" i="1" s="1"/>
  <c r="AED70" i="1" a="1"/>
  <c r="AED70" i="1" s="1"/>
  <c r="AED93" i="1" a="1"/>
  <c r="AED93" i="1" s="1"/>
  <c r="AED51" i="1" a="1"/>
  <c r="AED51" i="1" s="1"/>
  <c r="AED85" i="1" a="1"/>
  <c r="AED85" i="1" s="1"/>
  <c r="AED73" i="1" a="1"/>
  <c r="AED73" i="1" s="1"/>
  <c r="AED78" i="1" a="1"/>
  <c r="AED78" i="1" s="1"/>
  <c r="AEE26" i="1"/>
  <c r="AED40" i="1" a="1"/>
  <c r="AED40" i="1" s="1"/>
  <c r="AED60" i="1" a="1"/>
  <c r="AED60" i="1" s="1"/>
  <c r="AED106" i="1" a="1"/>
  <c r="AED106" i="1" s="1"/>
  <c r="AED47" i="1" a="1"/>
  <c r="AED47" i="1" s="1"/>
  <c r="AED82" i="1" a="1"/>
  <c r="AED82" i="1" s="1"/>
  <c r="AED96" i="1" a="1"/>
  <c r="AED96" i="1" s="1"/>
  <c r="AED65" i="1" a="1"/>
  <c r="AED65" i="1" s="1"/>
  <c r="AED67" i="1" a="1"/>
  <c r="AED67" i="1" s="1"/>
  <c r="AED87" i="1" a="1"/>
  <c r="AED87" i="1" s="1"/>
  <c r="AED50" i="1" a="1"/>
  <c r="AED50" i="1" s="1"/>
  <c r="AED52" i="1" a="1"/>
  <c r="AED52" i="1" s="1"/>
  <c r="AED46" i="1" a="1"/>
  <c r="AED46" i="1" s="1"/>
  <c r="AED53" i="1" a="1"/>
  <c r="AED53" i="1" s="1"/>
  <c r="AED54" i="1" a="1"/>
  <c r="AED54" i="1" s="1"/>
  <c r="AED108" i="1" a="1"/>
  <c r="AED108" i="1" s="1"/>
  <c r="AED76" i="1" a="1"/>
  <c r="AED76" i="1" s="1"/>
  <c r="AED105" i="1" a="1"/>
  <c r="AED105" i="1" s="1"/>
  <c r="AED89" i="1" a="1"/>
  <c r="AED89" i="1" s="1"/>
  <c r="AED107" i="1" a="1"/>
  <c r="AED107" i="1" s="1"/>
  <c r="AED61" i="1" a="1"/>
  <c r="AED61" i="1" s="1"/>
  <c r="AED104" i="1" a="1"/>
  <c r="AED104" i="1" s="1"/>
  <c r="AED62" i="1" a="1"/>
  <c r="AED62" i="1" s="1"/>
  <c r="AED86" i="1" a="1"/>
  <c r="AED86" i="1" s="1"/>
  <c r="AED64" i="1" a="1"/>
  <c r="AED64" i="1" s="1"/>
  <c r="AED95" i="1" a="1"/>
  <c r="AED95" i="1" s="1"/>
  <c r="AED45" i="1" a="1"/>
  <c r="AED45" i="1" s="1"/>
  <c r="AED97" i="1" a="1"/>
  <c r="AED97" i="1" s="1"/>
  <c r="AED48" i="1" a="1"/>
  <c r="AED48" i="1" s="1"/>
  <c r="AED49" i="1" a="1"/>
  <c r="AED49" i="1" s="1"/>
  <c r="AED84" i="1" a="1"/>
  <c r="AED84" i="1" s="1"/>
  <c r="AED71" i="1" a="1"/>
  <c r="AED71" i="1" s="1"/>
  <c r="AED94" i="1" a="1"/>
  <c r="AED94" i="1" s="1"/>
  <c r="AED74" i="1" a="1"/>
  <c r="AED74" i="1" s="1"/>
  <c r="AED55" i="1" a="1"/>
  <c r="AED55" i="1" s="1"/>
  <c r="AED100" i="1" a="1"/>
  <c r="AED100" i="1" s="1"/>
  <c r="AED56" i="1" a="1"/>
  <c r="AED56" i="1" s="1"/>
  <c r="AED57" i="1" a="1"/>
  <c r="AED57" i="1" s="1"/>
  <c r="AED58" i="1" a="1"/>
  <c r="AED58" i="1" s="1"/>
  <c r="AED83" i="1" a="1"/>
  <c r="AED83" i="1" s="1"/>
  <c r="AED98" i="1" a="1"/>
  <c r="AED98" i="1" s="1"/>
  <c r="AED39" i="1" a="1"/>
  <c r="AED39" i="1" s="1"/>
  <c r="AED69" i="1" a="1"/>
  <c r="AED69" i="1" s="1"/>
  <c r="AED72" i="1" a="1"/>
  <c r="AED72" i="1" s="1"/>
  <c r="AED75" i="1" a="1"/>
  <c r="AED75" i="1" s="1"/>
  <c r="AED41" i="1" a="1"/>
  <c r="AED41" i="1" s="1"/>
  <c r="AED77" i="1" a="1"/>
  <c r="AED77" i="1" s="1"/>
  <c r="H661" i="4"/>
  <c r="U661" i="4" s="1"/>
  <c r="I662" i="4"/>
  <c r="G612" i="4"/>
  <c r="P599" i="4"/>
  <c r="C600" i="4"/>
  <c r="B600" i="4" s="1"/>
  <c r="F664" i="4"/>
  <c r="E664" i="4"/>
  <c r="R664" i="4" s="1"/>
  <c r="D664" i="4"/>
  <c r="Q664" i="4" s="1"/>
  <c r="V600" i="4"/>
  <c r="S583" i="4"/>
  <c r="A665" i="4"/>
  <c r="AEF26" i="1" l="1"/>
  <c r="AEE40" i="1" a="1"/>
  <c r="AEE40" i="1" s="1"/>
  <c r="AEE59" i="1" a="1"/>
  <c r="AEE59" i="1" s="1"/>
  <c r="AEE104" i="1" a="1"/>
  <c r="AEE104" i="1" s="1"/>
  <c r="AEE63" i="1" a="1"/>
  <c r="AEE63" i="1" s="1"/>
  <c r="AEE64" i="1" a="1"/>
  <c r="AEE64" i="1" s="1"/>
  <c r="AEE65" i="1" a="1"/>
  <c r="AEE65" i="1" s="1"/>
  <c r="AEE48" i="1" a="1"/>
  <c r="AEE48" i="1" s="1"/>
  <c r="AEE67" i="1" a="1"/>
  <c r="AEE67" i="1" s="1"/>
  <c r="AEE85" i="1" a="1"/>
  <c r="AEE85" i="1" s="1"/>
  <c r="AEE69" i="1" a="1"/>
  <c r="AEE69" i="1" s="1"/>
  <c r="AEE45" i="1" a="1"/>
  <c r="AEE45" i="1" s="1"/>
  <c r="AEE51" i="1" a="1"/>
  <c r="AEE51" i="1" s="1"/>
  <c r="AEE72" i="1" a="1"/>
  <c r="AEE72" i="1" s="1"/>
  <c r="AEE94" i="1" a="1"/>
  <c r="AEE94" i="1" s="1"/>
  <c r="AEE53" i="1" a="1"/>
  <c r="AEE53" i="1" s="1"/>
  <c r="AEE54" i="1" a="1"/>
  <c r="AEE54" i="1" s="1"/>
  <c r="AEE55" i="1" a="1"/>
  <c r="AEE55" i="1" s="1"/>
  <c r="AEE46" i="1" a="1"/>
  <c r="AEE46" i="1" s="1"/>
  <c r="AEE76" i="1" a="1"/>
  <c r="AEE76" i="1" s="1"/>
  <c r="AEE4" i="1"/>
  <c r="AEE100" i="1" a="1"/>
  <c r="AEE100" i="1" s="1"/>
  <c r="AEE60" i="1" a="1"/>
  <c r="AEE60" i="1" s="1"/>
  <c r="AEE108" i="1" a="1"/>
  <c r="AEE108" i="1" s="1"/>
  <c r="AEE87" i="1" a="1"/>
  <c r="AEE87" i="1" s="1"/>
  <c r="AEE97" i="1" a="1"/>
  <c r="AEE97" i="1" s="1"/>
  <c r="AEE68" i="1" a="1"/>
  <c r="AEE68" i="1" s="1"/>
  <c r="AEE49" i="1" a="1"/>
  <c r="AEE49" i="1" s="1"/>
  <c r="AEE86" i="1" a="1"/>
  <c r="AEE86" i="1" s="1"/>
  <c r="AEE56" i="1" a="1"/>
  <c r="AEE56" i="1" s="1"/>
  <c r="AEE107" i="1" a="1"/>
  <c r="AEE107" i="1" s="1"/>
  <c r="AEE89" i="1" a="1"/>
  <c r="AEE89" i="1" s="1"/>
  <c r="AEE106" i="1" a="1"/>
  <c r="AEE106" i="1" s="1"/>
  <c r="AEE61" i="1" a="1"/>
  <c r="AEE61" i="1" s="1"/>
  <c r="AEE62" i="1" a="1"/>
  <c r="AEE62" i="1" s="1"/>
  <c r="AEE47" i="1" a="1"/>
  <c r="AEE47" i="1" s="1"/>
  <c r="AEE39" i="1" a="1"/>
  <c r="AEE39" i="1" s="1"/>
  <c r="AEE96" i="1" a="1"/>
  <c r="AEE96" i="1" s="1"/>
  <c r="AEE88" i="1" a="1"/>
  <c r="AEE88" i="1" s="1"/>
  <c r="AEE82" i="1" a="1"/>
  <c r="AEE82" i="1" s="1"/>
  <c r="AEE98" i="1" a="1"/>
  <c r="AEE98" i="1" s="1"/>
  <c r="AEE83" i="1" a="1"/>
  <c r="AEE83" i="1" s="1"/>
  <c r="AEE50" i="1" a="1"/>
  <c r="AEE50" i="1" s="1"/>
  <c r="AEE93" i="1" a="1"/>
  <c r="AEE93" i="1" s="1"/>
  <c r="AEE74" i="1" a="1"/>
  <c r="AEE74" i="1" s="1"/>
  <c r="AEE105" i="1" a="1"/>
  <c r="AEE105" i="1" s="1"/>
  <c r="AEE75" i="1" a="1"/>
  <c r="AEE75" i="1" s="1"/>
  <c r="AEE41" i="1" a="1"/>
  <c r="AEE41" i="1" s="1"/>
  <c r="AEE57" i="1" a="1"/>
  <c r="AEE57" i="1" s="1"/>
  <c r="AEE77" i="1" a="1"/>
  <c r="AEE77" i="1" s="1"/>
  <c r="AEE58" i="1" a="1"/>
  <c r="AEE58" i="1" s="1"/>
  <c r="AEE84" i="1" a="1"/>
  <c r="AEE84" i="1" s="1"/>
  <c r="AEE95" i="1" a="1"/>
  <c r="AEE95" i="1" s="1"/>
  <c r="AEE66" i="1" a="1"/>
  <c r="AEE66" i="1" s="1"/>
  <c r="AEE70" i="1" a="1"/>
  <c r="AEE70" i="1" s="1"/>
  <c r="AEE71" i="1" a="1"/>
  <c r="AEE71" i="1" s="1"/>
  <c r="AEE52" i="1" a="1"/>
  <c r="AEE52" i="1" s="1"/>
  <c r="AEE73" i="1" a="1"/>
  <c r="AEE73" i="1" s="1"/>
  <c r="AEE99" i="1" a="1"/>
  <c r="AEE99" i="1" s="1"/>
  <c r="AEE78" i="1" a="1"/>
  <c r="AEE78" i="1" s="1"/>
  <c r="G613" i="4"/>
  <c r="H662" i="4"/>
  <c r="U662" i="4" s="1"/>
  <c r="I663" i="4"/>
  <c r="P600" i="4"/>
  <c r="C601" i="4"/>
  <c r="B601" i="4" s="1"/>
  <c r="F665" i="4"/>
  <c r="E665" i="4"/>
  <c r="R665" i="4" s="1"/>
  <c r="D665" i="4"/>
  <c r="Q665" i="4" s="1"/>
  <c r="V601" i="4"/>
  <c r="S584" i="4"/>
  <c r="A666" i="4"/>
  <c r="AEG26" i="1" l="1"/>
  <c r="AEF107" i="1" a="1"/>
  <c r="AEF107" i="1" s="1"/>
  <c r="AEF59" i="1" a="1"/>
  <c r="AEF59" i="1" s="1"/>
  <c r="AEF63" i="1" a="1"/>
  <c r="AEF63" i="1" s="1"/>
  <c r="AEF66" i="1" a="1"/>
  <c r="AEF66" i="1" s="1"/>
  <c r="AEF84" i="1" a="1"/>
  <c r="AEF84" i="1" s="1"/>
  <c r="AEF87" i="1" a="1"/>
  <c r="AEF87" i="1" s="1"/>
  <c r="AEF70" i="1" a="1"/>
  <c r="AEF70" i="1" s="1"/>
  <c r="AEF52" i="1" a="1"/>
  <c r="AEF52" i="1" s="1"/>
  <c r="AEF53" i="1" a="1"/>
  <c r="AEF53" i="1" s="1"/>
  <c r="AEF76" i="1" a="1"/>
  <c r="AEF76" i="1" s="1"/>
  <c r="AEF46" i="1" a="1"/>
  <c r="AEF46" i="1" s="1"/>
  <c r="AEF77" i="1" a="1"/>
  <c r="AEF77" i="1" s="1"/>
  <c r="AEF4" i="1"/>
  <c r="AEF94" i="1" a="1"/>
  <c r="AEF94" i="1" s="1"/>
  <c r="AEF60" i="1" a="1"/>
  <c r="AEF60" i="1" s="1"/>
  <c r="AEF104" i="1" a="1"/>
  <c r="AEF104" i="1" s="1"/>
  <c r="AEF47" i="1" a="1"/>
  <c r="AEF47" i="1" s="1"/>
  <c r="AEF45" i="1" a="1"/>
  <c r="AEF45" i="1" s="1"/>
  <c r="AEF64" i="1" a="1"/>
  <c r="AEF64" i="1" s="1"/>
  <c r="AEF65" i="1" a="1"/>
  <c r="AEF65" i="1" s="1"/>
  <c r="AEF68" i="1" a="1"/>
  <c r="AEF68" i="1" s="1"/>
  <c r="AEF82" i="1" a="1"/>
  <c r="AEF82" i="1" s="1"/>
  <c r="AEF69" i="1" a="1"/>
  <c r="AEF69" i="1" s="1"/>
  <c r="AEF50" i="1" a="1"/>
  <c r="AEF50" i="1" s="1"/>
  <c r="AEF86" i="1" a="1"/>
  <c r="AEF86" i="1" s="1"/>
  <c r="AEF71" i="1" a="1"/>
  <c r="AEF71" i="1" s="1"/>
  <c r="AEF54" i="1" a="1"/>
  <c r="AEF54" i="1" s="1"/>
  <c r="AEF74" i="1" a="1"/>
  <c r="AEF74" i="1" s="1"/>
  <c r="AEF108" i="1" a="1"/>
  <c r="AEF108" i="1" s="1"/>
  <c r="AEF56" i="1" a="1"/>
  <c r="AEF56" i="1" s="1"/>
  <c r="AEF57" i="1" a="1"/>
  <c r="AEF57" i="1" s="1"/>
  <c r="AEF89" i="1" a="1"/>
  <c r="AEF89" i="1" s="1"/>
  <c r="AEF41" i="1" a="1"/>
  <c r="AEF41" i="1" s="1"/>
  <c r="AEF61" i="1" a="1"/>
  <c r="AEF61" i="1" s="1"/>
  <c r="AEF62" i="1" a="1"/>
  <c r="AEF62" i="1" s="1"/>
  <c r="AEF85" i="1" a="1"/>
  <c r="AEF85" i="1" s="1"/>
  <c r="AEF39" i="1" a="1"/>
  <c r="AEF39" i="1" s="1"/>
  <c r="AEF95" i="1" a="1"/>
  <c r="AEF95" i="1" s="1"/>
  <c r="AEF83" i="1" a="1"/>
  <c r="AEF83" i="1" s="1"/>
  <c r="AEF48" i="1" a="1"/>
  <c r="AEF48" i="1" s="1"/>
  <c r="AEF98" i="1" a="1"/>
  <c r="AEF98" i="1" s="1"/>
  <c r="AEF88" i="1" a="1"/>
  <c r="AEF88" i="1" s="1"/>
  <c r="AEF51" i="1" a="1"/>
  <c r="AEF51" i="1" s="1"/>
  <c r="AEF72" i="1" a="1"/>
  <c r="AEF72" i="1" s="1"/>
  <c r="AEF105" i="1" a="1"/>
  <c r="AEF105" i="1" s="1"/>
  <c r="AEF99" i="1" a="1"/>
  <c r="AEF99" i="1" s="1"/>
  <c r="AEF55" i="1" a="1"/>
  <c r="AEF55" i="1" s="1"/>
  <c r="AEF106" i="1" a="1"/>
  <c r="AEF106" i="1" s="1"/>
  <c r="AEF58" i="1" a="1"/>
  <c r="AEF58" i="1" s="1"/>
  <c r="AEF100" i="1" a="1"/>
  <c r="AEF100" i="1" s="1"/>
  <c r="AEF96" i="1" a="1"/>
  <c r="AEF96" i="1" s="1"/>
  <c r="AEF97" i="1" a="1"/>
  <c r="AEF97" i="1" s="1"/>
  <c r="AEF67" i="1" a="1"/>
  <c r="AEF67" i="1" s="1"/>
  <c r="AEF49" i="1" a="1"/>
  <c r="AEF49" i="1" s="1"/>
  <c r="AEF93" i="1" a="1"/>
  <c r="AEF93" i="1" s="1"/>
  <c r="AEF73" i="1" a="1"/>
  <c r="AEF73" i="1" s="1"/>
  <c r="AEF40" i="1" a="1"/>
  <c r="AEF40" i="1" s="1"/>
  <c r="AEF75" i="1" a="1"/>
  <c r="AEF75" i="1" s="1"/>
  <c r="AEF78" i="1" a="1"/>
  <c r="AEF78" i="1" s="1"/>
  <c r="H663" i="4"/>
  <c r="U663" i="4" s="1"/>
  <c r="I664" i="4"/>
  <c r="G614" i="4"/>
  <c r="P601" i="4"/>
  <c r="C602" i="4"/>
  <c r="B602" i="4" s="1"/>
  <c r="F666" i="4"/>
  <c r="E666" i="4"/>
  <c r="R666" i="4" s="1"/>
  <c r="D666" i="4"/>
  <c r="Q666" i="4" s="1"/>
  <c r="V602" i="4"/>
  <c r="S585" i="4"/>
  <c r="A667" i="4"/>
  <c r="AEH26" i="1" l="1"/>
  <c r="AEG107" i="1" a="1"/>
  <c r="AEG107" i="1" s="1"/>
  <c r="AEG59" i="1" a="1"/>
  <c r="AEG59" i="1" s="1"/>
  <c r="AEG104" i="1" a="1"/>
  <c r="AEG104" i="1" s="1"/>
  <c r="AEG63" i="1" a="1"/>
  <c r="AEG63" i="1" s="1"/>
  <c r="AEG64" i="1" a="1"/>
  <c r="AEG64" i="1" s="1"/>
  <c r="AEG96" i="1" a="1"/>
  <c r="AEG96" i="1" s="1"/>
  <c r="AEG67" i="1" a="1"/>
  <c r="AEG67" i="1" s="1"/>
  <c r="AEG45" i="1" a="1"/>
  <c r="AEG45" i="1" s="1"/>
  <c r="AEG68" i="1" a="1"/>
  <c r="AEG68" i="1" s="1"/>
  <c r="AEG51" i="1" a="1"/>
  <c r="AEG51" i="1" s="1"/>
  <c r="AEG93" i="1" a="1"/>
  <c r="AEG93" i="1" s="1"/>
  <c r="AEG53" i="1" a="1"/>
  <c r="AEG53" i="1" s="1"/>
  <c r="AEG108" i="1" a="1"/>
  <c r="AEG108" i="1" s="1"/>
  <c r="AEG74" i="1" a="1"/>
  <c r="AEG74" i="1" s="1"/>
  <c r="AEG55" i="1" a="1"/>
  <c r="AEG55" i="1" s="1"/>
  <c r="AEG41" i="1" a="1"/>
  <c r="AEG41" i="1" s="1"/>
  <c r="AEG76" i="1" a="1"/>
  <c r="AEG76" i="1" s="1"/>
  <c r="AEG40" i="1" a="1"/>
  <c r="AEG40" i="1" s="1"/>
  <c r="AEG77" i="1" a="1"/>
  <c r="AEG77" i="1" s="1"/>
  <c r="AEG58" i="1" a="1"/>
  <c r="AEG58" i="1" s="1"/>
  <c r="AEG4" i="1"/>
  <c r="AEG105" i="1" a="1"/>
  <c r="AEG105" i="1" s="1"/>
  <c r="AEG60" i="1" a="1"/>
  <c r="AEG60" i="1" s="1"/>
  <c r="AEG95" i="1" a="1"/>
  <c r="AEG95" i="1" s="1"/>
  <c r="AEG89" i="1" a="1"/>
  <c r="AEG89" i="1" s="1"/>
  <c r="AEG46" i="1" a="1"/>
  <c r="AEG46" i="1" s="1"/>
  <c r="AEG61" i="1" a="1"/>
  <c r="AEG61" i="1" s="1"/>
  <c r="AEG62" i="1" a="1"/>
  <c r="AEG62" i="1" s="1"/>
  <c r="AEG88" i="1" a="1"/>
  <c r="AEG88" i="1" s="1"/>
  <c r="AEG85" i="1" a="1"/>
  <c r="AEG85" i="1" s="1"/>
  <c r="AEG82" i="1" a="1"/>
  <c r="AEG82" i="1" s="1"/>
  <c r="AEG97" i="1" a="1"/>
  <c r="AEG97" i="1" s="1"/>
  <c r="AEG98" i="1" a="1"/>
  <c r="AEG98" i="1" s="1"/>
  <c r="AEG48" i="1" a="1"/>
  <c r="AEG48" i="1" s="1"/>
  <c r="AEG69" i="1" a="1"/>
  <c r="AEG69" i="1" s="1"/>
  <c r="AEG39" i="1" a="1"/>
  <c r="AEG39" i="1" s="1"/>
  <c r="AEG72" i="1" a="1"/>
  <c r="AEG72" i="1" s="1"/>
  <c r="AEG99" i="1" a="1"/>
  <c r="AEG99" i="1" s="1"/>
  <c r="AEG73" i="1" a="1"/>
  <c r="AEG73" i="1" s="1"/>
  <c r="AEG54" i="1" a="1"/>
  <c r="AEG54" i="1" s="1"/>
  <c r="AEG75" i="1" a="1"/>
  <c r="AEG75" i="1" s="1"/>
  <c r="AEG56" i="1" a="1"/>
  <c r="AEG56" i="1" s="1"/>
  <c r="AEG100" i="1" a="1"/>
  <c r="AEG100" i="1" s="1"/>
  <c r="AEG47" i="1" a="1"/>
  <c r="AEG47" i="1" s="1"/>
  <c r="AEG65" i="1" a="1"/>
  <c r="AEG65" i="1" s="1"/>
  <c r="AEG86" i="1" a="1"/>
  <c r="AEG86" i="1" s="1"/>
  <c r="AEG66" i="1" a="1"/>
  <c r="AEG66" i="1" s="1"/>
  <c r="AEG83" i="1" a="1"/>
  <c r="AEG83" i="1" s="1"/>
  <c r="AEG87" i="1" a="1"/>
  <c r="AEG87" i="1" s="1"/>
  <c r="AEG49" i="1" a="1"/>
  <c r="AEG49" i="1" s="1"/>
  <c r="AEG84" i="1" a="1"/>
  <c r="AEG84" i="1" s="1"/>
  <c r="AEG50" i="1" a="1"/>
  <c r="AEG50" i="1" s="1"/>
  <c r="AEG70" i="1" a="1"/>
  <c r="AEG70" i="1" s="1"/>
  <c r="AEG71" i="1" a="1"/>
  <c r="AEG71" i="1" s="1"/>
  <c r="AEG52" i="1" a="1"/>
  <c r="AEG52" i="1" s="1"/>
  <c r="AEG106" i="1" a="1"/>
  <c r="AEG106" i="1" s="1"/>
  <c r="AEG57" i="1" a="1"/>
  <c r="AEG57" i="1" s="1"/>
  <c r="AEG94" i="1" a="1"/>
  <c r="AEG94" i="1" s="1"/>
  <c r="AEG78" i="1" a="1"/>
  <c r="AEG78" i="1" s="1"/>
  <c r="G615" i="4"/>
  <c r="H664" i="4"/>
  <c r="U664" i="4" s="1"/>
  <c r="I665" i="4"/>
  <c r="P602" i="4"/>
  <c r="C603" i="4"/>
  <c r="B603" i="4" s="1"/>
  <c r="F667" i="4"/>
  <c r="E667" i="4"/>
  <c r="R667" i="4" s="1"/>
  <c r="D667" i="4"/>
  <c r="Q667" i="4" s="1"/>
  <c r="V603" i="4"/>
  <c r="S586" i="4"/>
  <c r="A668" i="4"/>
  <c r="AEI26" i="1" l="1"/>
  <c r="AEH46" i="1" a="1"/>
  <c r="AEH46" i="1" s="1"/>
  <c r="AEH59" i="1" a="1"/>
  <c r="AEH59" i="1" s="1"/>
  <c r="AEH104" i="1" a="1"/>
  <c r="AEH104" i="1" s="1"/>
  <c r="AEH62" i="1" a="1"/>
  <c r="AEH62" i="1" s="1"/>
  <c r="AEH84" i="1" a="1"/>
  <c r="AEH84" i="1" s="1"/>
  <c r="AEH95" i="1" a="1"/>
  <c r="AEH95" i="1" s="1"/>
  <c r="AEH47" i="1" a="1"/>
  <c r="AEH47" i="1" s="1"/>
  <c r="AEH96" i="1" a="1"/>
  <c r="AEH96" i="1" s="1"/>
  <c r="AEH93" i="1" a="1"/>
  <c r="AEH93" i="1" s="1"/>
  <c r="AEH67" i="1" a="1"/>
  <c r="AEH67" i="1" s="1"/>
  <c r="AEH82" i="1" a="1"/>
  <c r="AEH82" i="1" s="1"/>
  <c r="AEH73" i="1" a="1"/>
  <c r="AEH73" i="1" s="1"/>
  <c r="AEH54" i="1" a="1"/>
  <c r="AEH54" i="1" s="1"/>
  <c r="AEH100" i="1" a="1"/>
  <c r="AEH100" i="1" s="1"/>
  <c r="AEH75" i="1" a="1"/>
  <c r="AEH75" i="1" s="1"/>
  <c r="AEH78" i="1" a="1"/>
  <c r="AEH78" i="1" s="1"/>
  <c r="AEH4" i="1"/>
  <c r="AEH94" i="1" a="1"/>
  <c r="AEH94" i="1" s="1"/>
  <c r="AEH60" i="1" a="1"/>
  <c r="AEH60" i="1" s="1"/>
  <c r="AEH63" i="1" a="1"/>
  <c r="AEH63" i="1" s="1"/>
  <c r="AEH86" i="1" a="1"/>
  <c r="AEH86" i="1" s="1"/>
  <c r="AEH39" i="1" a="1"/>
  <c r="AEH39" i="1" s="1"/>
  <c r="AEH83" i="1" a="1"/>
  <c r="AEH83" i="1" s="1"/>
  <c r="AEH66" i="1" a="1"/>
  <c r="AEH66" i="1" s="1"/>
  <c r="AEH48" i="1" a="1"/>
  <c r="AEH48" i="1" s="1"/>
  <c r="AEH97" i="1" a="1"/>
  <c r="AEH97" i="1" s="1"/>
  <c r="AEH49" i="1" a="1"/>
  <c r="AEH49" i="1" s="1"/>
  <c r="AEH70" i="1" a="1"/>
  <c r="AEH70" i="1" s="1"/>
  <c r="AEH85" i="1" a="1"/>
  <c r="AEH85" i="1" s="1"/>
  <c r="AEH71" i="1" a="1"/>
  <c r="AEH71" i="1" s="1"/>
  <c r="AEH72" i="1" a="1"/>
  <c r="AEH72" i="1" s="1"/>
  <c r="AEH53" i="1" a="1"/>
  <c r="AEH53" i="1" s="1"/>
  <c r="AEH55" i="1" a="1"/>
  <c r="AEH55" i="1" s="1"/>
  <c r="AEH105" i="1" a="1"/>
  <c r="AEH105" i="1" s="1"/>
  <c r="AEH76" i="1" a="1"/>
  <c r="AEH76" i="1" s="1"/>
  <c r="AEH107" i="1" a="1"/>
  <c r="AEH107" i="1" s="1"/>
  <c r="AEH77" i="1" a="1"/>
  <c r="AEH77" i="1" s="1"/>
  <c r="AEH89" i="1" a="1"/>
  <c r="AEH89" i="1" s="1"/>
  <c r="AEH99" i="1" a="1"/>
  <c r="AEH99" i="1" s="1"/>
  <c r="AEH61" i="1" a="1"/>
  <c r="AEH61" i="1" s="1"/>
  <c r="AEH108" i="1" a="1"/>
  <c r="AEH108" i="1" s="1"/>
  <c r="AEH64" i="1" a="1"/>
  <c r="AEH64" i="1" s="1"/>
  <c r="AEH65" i="1" a="1"/>
  <c r="AEH65" i="1" s="1"/>
  <c r="AEH98" i="1" a="1"/>
  <c r="AEH98" i="1" s="1"/>
  <c r="AEH87" i="1" a="1"/>
  <c r="AEH87" i="1" s="1"/>
  <c r="AEH68" i="1" a="1"/>
  <c r="AEH68" i="1" s="1"/>
  <c r="AEH45" i="1" a="1"/>
  <c r="AEH45" i="1" s="1"/>
  <c r="AEH69" i="1" a="1"/>
  <c r="AEH69" i="1" s="1"/>
  <c r="AEH88" i="1" a="1"/>
  <c r="AEH88" i="1" s="1"/>
  <c r="AEH50" i="1" a="1"/>
  <c r="AEH50" i="1" s="1"/>
  <c r="AEH51" i="1" a="1"/>
  <c r="AEH51" i="1" s="1"/>
  <c r="AEH52" i="1" a="1"/>
  <c r="AEH52" i="1" s="1"/>
  <c r="AEH41" i="1" a="1"/>
  <c r="AEH41" i="1" s="1"/>
  <c r="AEH106" i="1" a="1"/>
  <c r="AEH106" i="1" s="1"/>
  <c r="AEH74" i="1" a="1"/>
  <c r="AEH74" i="1" s="1"/>
  <c r="AEH56" i="1" a="1"/>
  <c r="AEH56" i="1" s="1"/>
  <c r="AEH57" i="1" a="1"/>
  <c r="AEH57" i="1" s="1"/>
  <c r="AEH40" i="1" a="1"/>
  <c r="AEH40" i="1" s="1"/>
  <c r="AEH58" i="1" a="1"/>
  <c r="AEH58" i="1" s="1"/>
  <c r="H665" i="4"/>
  <c r="U665" i="4" s="1"/>
  <c r="I666" i="4"/>
  <c r="G616" i="4"/>
  <c r="P603" i="4"/>
  <c r="C604" i="4"/>
  <c r="B604" i="4" s="1"/>
  <c r="F668" i="4"/>
  <c r="E668" i="4"/>
  <c r="R668" i="4" s="1"/>
  <c r="D668" i="4"/>
  <c r="Q668" i="4" s="1"/>
  <c r="V604" i="4"/>
  <c r="S587" i="4"/>
  <c r="A669" i="4"/>
  <c r="AEI4" i="1" l="1"/>
  <c r="AEI40" i="1" a="1"/>
  <c r="AEI40" i="1" s="1"/>
  <c r="AEI59" i="1" a="1"/>
  <c r="AEI59" i="1" s="1"/>
  <c r="AEI47" i="1" a="1"/>
  <c r="AEI47" i="1" s="1"/>
  <c r="AEI64" i="1" a="1"/>
  <c r="AEI64" i="1" s="1"/>
  <c r="AEI96" i="1" a="1"/>
  <c r="AEI96" i="1" s="1"/>
  <c r="AEI97" i="1" a="1"/>
  <c r="AEI97" i="1" s="1"/>
  <c r="AEI49" i="1" a="1"/>
  <c r="AEI49" i="1" s="1"/>
  <c r="AEI70" i="1" a="1"/>
  <c r="AEI70" i="1" s="1"/>
  <c r="AEI84" i="1" a="1"/>
  <c r="AEI84" i="1" s="1"/>
  <c r="AEI71" i="1" a="1"/>
  <c r="AEI71" i="1" s="1"/>
  <c r="AEI45" i="1" a="1"/>
  <c r="AEI45" i="1" s="1"/>
  <c r="AEI100" i="1" a="1"/>
  <c r="AEI100" i="1" s="1"/>
  <c r="AEI53" i="1" a="1"/>
  <c r="AEI53" i="1" s="1"/>
  <c r="AEI54" i="1" a="1"/>
  <c r="AEI54" i="1" s="1"/>
  <c r="AEI99" i="1" a="1"/>
  <c r="AEI99" i="1" s="1"/>
  <c r="AEI55" i="1" a="1"/>
  <c r="AEI55" i="1" s="1"/>
  <c r="AEI56" i="1" a="1"/>
  <c r="AEI56" i="1" s="1"/>
  <c r="AEI107" i="1" a="1"/>
  <c r="AEI107" i="1" s="1"/>
  <c r="AEI77" i="1" a="1"/>
  <c r="AEI77" i="1" s="1"/>
  <c r="AEI94" i="1" a="1"/>
  <c r="AEI94" i="1" s="1"/>
  <c r="AEI78" i="1" a="1"/>
  <c r="AEI78" i="1" s="1"/>
  <c r="AEJ26" i="1"/>
  <c r="AEI105" i="1" a="1"/>
  <c r="AEI105" i="1" s="1"/>
  <c r="AEI60" i="1" a="1"/>
  <c r="AEI60" i="1" s="1"/>
  <c r="AEI104" i="1" a="1"/>
  <c r="AEI104" i="1" s="1"/>
  <c r="AEI62" i="1" a="1"/>
  <c r="AEI62" i="1" s="1"/>
  <c r="AEI63" i="1" a="1"/>
  <c r="AEI63" i="1" s="1"/>
  <c r="AEI95" i="1" a="1"/>
  <c r="AEI95" i="1" s="1"/>
  <c r="AEI82" i="1" a="1"/>
  <c r="AEI82" i="1" s="1"/>
  <c r="AEI48" i="1" a="1"/>
  <c r="AEI48" i="1" s="1"/>
  <c r="AEI67" i="1" a="1"/>
  <c r="AEI67" i="1" s="1"/>
  <c r="AEI85" i="1" a="1"/>
  <c r="AEI85" i="1" s="1"/>
  <c r="AEI68" i="1" a="1"/>
  <c r="AEI68" i="1" s="1"/>
  <c r="AEI93" i="1" a="1"/>
  <c r="AEI93" i="1" s="1"/>
  <c r="AEI73" i="1" a="1"/>
  <c r="AEI73" i="1" s="1"/>
  <c r="AEI108" i="1" a="1"/>
  <c r="AEI108" i="1" s="1"/>
  <c r="AEI74" i="1" a="1"/>
  <c r="AEI74" i="1" s="1"/>
  <c r="AEI75" i="1" a="1"/>
  <c r="AEI75" i="1" s="1"/>
  <c r="AEI41" i="1" a="1"/>
  <c r="AEI41" i="1" s="1"/>
  <c r="AEI76" i="1" a="1"/>
  <c r="AEI76" i="1" s="1"/>
  <c r="AEI57" i="1" a="1"/>
  <c r="AEI57" i="1" s="1"/>
  <c r="AEI89" i="1" a="1"/>
  <c r="AEI89" i="1" s="1"/>
  <c r="AEI46" i="1" a="1"/>
  <c r="AEI46" i="1" s="1"/>
  <c r="AEI61" i="1" a="1"/>
  <c r="AEI61" i="1" s="1"/>
  <c r="AEI106" i="1" a="1"/>
  <c r="AEI106" i="1" s="1"/>
  <c r="AEI86" i="1" a="1"/>
  <c r="AEI86" i="1" s="1"/>
  <c r="AEI88" i="1" a="1"/>
  <c r="AEI88" i="1" s="1"/>
  <c r="AEI65" i="1" a="1"/>
  <c r="AEI65" i="1" s="1"/>
  <c r="AEI39" i="1" a="1"/>
  <c r="AEI39" i="1" s="1"/>
  <c r="AEI66" i="1" a="1"/>
  <c r="AEI66" i="1" s="1"/>
  <c r="AEI83" i="1" a="1"/>
  <c r="AEI83" i="1" s="1"/>
  <c r="AEI98" i="1" a="1"/>
  <c r="AEI98" i="1" s="1"/>
  <c r="AEI69" i="1" a="1"/>
  <c r="AEI69" i="1" s="1"/>
  <c r="AEI87" i="1" a="1"/>
  <c r="AEI87" i="1" s="1"/>
  <c r="AEI50" i="1" a="1"/>
  <c r="AEI50" i="1" s="1"/>
  <c r="AEI51" i="1" a="1"/>
  <c r="AEI51" i="1" s="1"/>
  <c r="AEI52" i="1" a="1"/>
  <c r="AEI52" i="1" s="1"/>
  <c r="AEI72" i="1" a="1"/>
  <c r="AEI72" i="1" s="1"/>
  <c r="AEI58" i="1" a="1"/>
  <c r="AEI58" i="1" s="1"/>
  <c r="G617" i="4"/>
  <c r="H666" i="4"/>
  <c r="U666" i="4" s="1"/>
  <c r="I667" i="4"/>
  <c r="P604" i="4"/>
  <c r="C605" i="4"/>
  <c r="B605" i="4" s="1"/>
  <c r="F669" i="4"/>
  <c r="E669" i="4"/>
  <c r="R669" i="4" s="1"/>
  <c r="D669" i="4"/>
  <c r="Q669" i="4" s="1"/>
  <c r="V605" i="4"/>
  <c r="S588" i="4"/>
  <c r="A670" i="4"/>
  <c r="AEJ4" i="1" l="1"/>
  <c r="AEJ105" i="1" a="1"/>
  <c r="AEJ105" i="1" s="1"/>
  <c r="AEJ59" i="1" a="1"/>
  <c r="AEJ59" i="1" s="1"/>
  <c r="AEJ62" i="1" a="1"/>
  <c r="AEJ62" i="1" s="1"/>
  <c r="AEJ83" i="1" a="1"/>
  <c r="AEJ83" i="1" s="1"/>
  <c r="AEJ63" i="1" a="1"/>
  <c r="AEJ63" i="1" s="1"/>
  <c r="AEJ95" i="1" a="1"/>
  <c r="AEJ95" i="1" s="1"/>
  <c r="AEJ96" i="1" a="1"/>
  <c r="AEJ96" i="1" s="1"/>
  <c r="AEJ98" i="1" a="1"/>
  <c r="AEJ98" i="1" s="1"/>
  <c r="AEJ87" i="1" a="1"/>
  <c r="AEJ87" i="1" s="1"/>
  <c r="AEJ97" i="1" a="1"/>
  <c r="AEJ97" i="1" s="1"/>
  <c r="AEJ68" i="1" a="1"/>
  <c r="AEJ68" i="1" s="1"/>
  <c r="AEJ41" i="1" a="1"/>
  <c r="AEJ41" i="1" s="1"/>
  <c r="AEJ74" i="1" a="1"/>
  <c r="AEJ74" i="1" s="1"/>
  <c r="AEJ106" i="1" a="1"/>
  <c r="AEJ106" i="1" s="1"/>
  <c r="AEJ75" i="1" a="1"/>
  <c r="AEJ75" i="1" s="1"/>
  <c r="AEK26" i="1"/>
  <c r="AEJ99" i="1" a="1"/>
  <c r="AEJ99" i="1" s="1"/>
  <c r="AEJ60" i="1" a="1"/>
  <c r="AEJ60" i="1" s="1"/>
  <c r="AEJ104" i="1" a="1"/>
  <c r="AEJ104" i="1" s="1"/>
  <c r="AEJ100" i="1" a="1"/>
  <c r="AEJ100" i="1" s="1"/>
  <c r="AEJ61" i="1" a="1"/>
  <c r="AEJ61" i="1" s="1"/>
  <c r="AEJ89" i="1" a="1"/>
  <c r="AEJ89" i="1" s="1"/>
  <c r="AEJ107" i="1" a="1"/>
  <c r="AEJ107" i="1" s="1"/>
  <c r="AEJ47" i="1" a="1"/>
  <c r="AEJ47" i="1" s="1"/>
  <c r="AEJ93" i="1" a="1"/>
  <c r="AEJ93" i="1" s="1"/>
  <c r="AEJ64" i="1" a="1"/>
  <c r="AEJ64" i="1" s="1"/>
  <c r="AEJ45" i="1" a="1"/>
  <c r="AEJ45" i="1" s="1"/>
  <c r="AEJ65" i="1" a="1"/>
  <c r="AEJ65" i="1" s="1"/>
  <c r="AEJ86" i="1" a="1"/>
  <c r="AEJ86" i="1" s="1"/>
  <c r="AEJ48" i="1" a="1"/>
  <c r="AEJ48" i="1" s="1"/>
  <c r="AEJ66" i="1" a="1"/>
  <c r="AEJ66" i="1" s="1"/>
  <c r="AEJ82" i="1" a="1"/>
  <c r="AEJ82" i="1" s="1"/>
  <c r="AEJ67" i="1" a="1"/>
  <c r="AEJ67" i="1" s="1"/>
  <c r="AEJ54" i="1" a="1"/>
  <c r="AEJ54" i="1" s="1"/>
  <c r="AEJ55" i="1" a="1"/>
  <c r="AEJ55" i="1" s="1"/>
  <c r="AEJ56" i="1" a="1"/>
  <c r="AEJ56" i="1" s="1"/>
  <c r="AEJ94" i="1" a="1"/>
  <c r="AEJ94" i="1" s="1"/>
  <c r="AEJ77" i="1" a="1"/>
  <c r="AEJ77" i="1" s="1"/>
  <c r="AEJ108" i="1" a="1"/>
  <c r="AEJ108" i="1" s="1"/>
  <c r="AEJ39" i="1" a="1"/>
  <c r="AEJ39" i="1" s="1"/>
  <c r="AEJ49" i="1" a="1"/>
  <c r="AEJ49" i="1" s="1"/>
  <c r="AEJ69" i="1" a="1"/>
  <c r="AEJ69" i="1" s="1"/>
  <c r="AEJ84" i="1" a="1"/>
  <c r="AEJ84" i="1" s="1"/>
  <c r="AEJ50" i="1" a="1"/>
  <c r="AEJ50" i="1" s="1"/>
  <c r="AEJ70" i="1" a="1"/>
  <c r="AEJ70" i="1" s="1"/>
  <c r="AEJ85" i="1" a="1"/>
  <c r="AEJ85" i="1" s="1"/>
  <c r="AEJ51" i="1" a="1"/>
  <c r="AEJ51" i="1" s="1"/>
  <c r="AEJ71" i="1" a="1"/>
  <c r="AEJ71" i="1" s="1"/>
  <c r="AEJ88" i="1" a="1"/>
  <c r="AEJ88" i="1" s="1"/>
  <c r="AEJ52" i="1" a="1"/>
  <c r="AEJ52" i="1" s="1"/>
  <c r="AEJ72" i="1" a="1"/>
  <c r="AEJ72" i="1" s="1"/>
  <c r="AEJ53" i="1" a="1"/>
  <c r="AEJ53" i="1" s="1"/>
  <c r="AEJ73" i="1" a="1"/>
  <c r="AEJ73" i="1" s="1"/>
  <c r="AEJ46" i="1" a="1"/>
  <c r="AEJ46" i="1" s="1"/>
  <c r="AEJ40" i="1" a="1"/>
  <c r="AEJ40" i="1" s="1"/>
  <c r="AEJ76" i="1" a="1"/>
  <c r="AEJ76" i="1" s="1"/>
  <c r="AEJ57" i="1" a="1"/>
  <c r="AEJ57" i="1" s="1"/>
  <c r="AEJ58" i="1" a="1"/>
  <c r="AEJ58" i="1" s="1"/>
  <c r="AEJ78" i="1" a="1"/>
  <c r="AEJ78" i="1" s="1"/>
  <c r="H667" i="4"/>
  <c r="U667" i="4" s="1"/>
  <c r="I668" i="4"/>
  <c r="G618" i="4"/>
  <c r="P605" i="4"/>
  <c r="C606" i="4"/>
  <c r="B606" i="4" s="1"/>
  <c r="F670" i="4"/>
  <c r="E670" i="4"/>
  <c r="R670" i="4" s="1"/>
  <c r="D670" i="4"/>
  <c r="Q670" i="4" s="1"/>
  <c r="V606" i="4"/>
  <c r="S589" i="4"/>
  <c r="A671" i="4"/>
  <c r="AEL26" i="1" l="1"/>
  <c r="AEK105" i="1" a="1"/>
  <c r="AEK105" i="1" s="1"/>
  <c r="AEK59" i="1" a="1"/>
  <c r="AEK59" i="1" s="1"/>
  <c r="AEK88" i="1" a="1"/>
  <c r="AEK88" i="1" s="1"/>
  <c r="AEK65" i="1" a="1"/>
  <c r="AEK65" i="1" s="1"/>
  <c r="AEK67" i="1" a="1"/>
  <c r="AEK67" i="1" s="1"/>
  <c r="AEK68" i="1" a="1"/>
  <c r="AEK68" i="1" s="1"/>
  <c r="AEK85" i="1" a="1"/>
  <c r="AEK85" i="1" s="1"/>
  <c r="AEK39" i="1" a="1"/>
  <c r="AEK39" i="1" s="1"/>
  <c r="AEK86" i="1" a="1"/>
  <c r="AEK86" i="1" s="1"/>
  <c r="AEK72" i="1" a="1"/>
  <c r="AEK72" i="1" s="1"/>
  <c r="AEK73" i="1" a="1"/>
  <c r="AEK73" i="1" s="1"/>
  <c r="AEK107" i="1" a="1"/>
  <c r="AEK107" i="1" s="1"/>
  <c r="AEK75" i="1" a="1"/>
  <c r="AEK75" i="1" s="1"/>
  <c r="AEK58" i="1" a="1"/>
  <c r="AEK58" i="1" s="1"/>
  <c r="AEK4" i="1"/>
  <c r="AEK40" i="1" a="1"/>
  <c r="AEK40" i="1" s="1"/>
  <c r="AEK60" i="1" a="1"/>
  <c r="AEK60" i="1" s="1"/>
  <c r="AEK63" i="1" a="1"/>
  <c r="AEK63" i="1" s="1"/>
  <c r="AEK45" i="1" a="1"/>
  <c r="AEK45" i="1" s="1"/>
  <c r="AEK97" i="1" a="1"/>
  <c r="AEK97" i="1" s="1"/>
  <c r="AEK82" i="1" a="1"/>
  <c r="AEK82" i="1" s="1"/>
  <c r="AEK69" i="1" a="1"/>
  <c r="AEK69" i="1" s="1"/>
  <c r="AEK93" i="1" a="1"/>
  <c r="AEK93" i="1" s="1"/>
  <c r="AEK100" i="1" a="1"/>
  <c r="AEK100" i="1" s="1"/>
  <c r="AEK74" i="1" a="1"/>
  <c r="AEK74" i="1" s="1"/>
  <c r="AEK55" i="1" a="1"/>
  <c r="AEK55" i="1" s="1"/>
  <c r="AEK94" i="1" a="1"/>
  <c r="AEK94" i="1" s="1"/>
  <c r="AEK77" i="1" a="1"/>
  <c r="AEK77" i="1" s="1"/>
  <c r="AEK104" i="1" a="1"/>
  <c r="AEK104" i="1" s="1"/>
  <c r="AEK108" i="1" a="1"/>
  <c r="AEK108" i="1" s="1"/>
  <c r="AEK61" i="1" a="1"/>
  <c r="AEK61" i="1" s="1"/>
  <c r="AEK62" i="1" a="1"/>
  <c r="AEK62" i="1" s="1"/>
  <c r="AEK96" i="1" a="1"/>
  <c r="AEK96" i="1" s="1"/>
  <c r="AEK64" i="1" a="1"/>
  <c r="AEK64" i="1" s="1"/>
  <c r="AEK47" i="1" a="1"/>
  <c r="AEK47" i="1" s="1"/>
  <c r="AEK87" i="1" a="1"/>
  <c r="AEK87" i="1" s="1"/>
  <c r="AEK83" i="1" a="1"/>
  <c r="AEK83" i="1" s="1"/>
  <c r="AEK49" i="1" a="1"/>
  <c r="AEK49" i="1" s="1"/>
  <c r="AEK70" i="1" a="1"/>
  <c r="AEK70" i="1" s="1"/>
  <c r="AEK51" i="1" a="1"/>
  <c r="AEK51" i="1" s="1"/>
  <c r="AEK52" i="1" a="1"/>
  <c r="AEK52" i="1" s="1"/>
  <c r="AEK53" i="1" a="1"/>
  <c r="AEK53" i="1" s="1"/>
  <c r="AEK54" i="1" a="1"/>
  <c r="AEK54" i="1" s="1"/>
  <c r="AEK41" i="1" a="1"/>
  <c r="AEK41" i="1" s="1"/>
  <c r="AEK76" i="1" a="1"/>
  <c r="AEK76" i="1" s="1"/>
  <c r="AEK106" i="1" a="1"/>
  <c r="AEK106" i="1" s="1"/>
  <c r="AEK99" i="1" a="1"/>
  <c r="AEK99" i="1" s="1"/>
  <c r="AEK89" i="1" a="1"/>
  <c r="AEK89" i="1" s="1"/>
  <c r="AEK46" i="1" a="1"/>
  <c r="AEK46" i="1" s="1"/>
  <c r="AEK84" i="1" a="1"/>
  <c r="AEK84" i="1" s="1"/>
  <c r="AEK95" i="1" a="1"/>
  <c r="AEK95" i="1" s="1"/>
  <c r="AEK66" i="1" a="1"/>
  <c r="AEK66" i="1" s="1"/>
  <c r="AEK98" i="1" a="1"/>
  <c r="AEK98" i="1" s="1"/>
  <c r="AEK48" i="1" a="1"/>
  <c r="AEK48" i="1" s="1"/>
  <c r="AEK50" i="1" a="1"/>
  <c r="AEK50" i="1" s="1"/>
  <c r="AEK71" i="1" a="1"/>
  <c r="AEK71" i="1" s="1"/>
  <c r="AEK56" i="1" a="1"/>
  <c r="AEK56" i="1" s="1"/>
  <c r="AEK57" i="1" a="1"/>
  <c r="AEK57" i="1" s="1"/>
  <c r="AEK78" i="1" a="1"/>
  <c r="AEK78" i="1" s="1"/>
  <c r="G619" i="4"/>
  <c r="H668" i="4"/>
  <c r="U668" i="4" s="1"/>
  <c r="I669" i="4"/>
  <c r="P606" i="4"/>
  <c r="C607" i="4"/>
  <c r="B607" i="4" s="1"/>
  <c r="F671" i="4"/>
  <c r="E671" i="4"/>
  <c r="R671" i="4" s="1"/>
  <c r="D671" i="4"/>
  <c r="Q671" i="4" s="1"/>
  <c r="V607" i="4"/>
  <c r="S590" i="4"/>
  <c r="A672" i="4"/>
  <c r="AEM26" i="1" l="1"/>
  <c r="AEL106" i="1" a="1"/>
  <c r="AEL106" i="1" s="1"/>
  <c r="AEL59" i="1" a="1"/>
  <c r="AEL59" i="1" s="1"/>
  <c r="AEL89" i="1" a="1"/>
  <c r="AEL89" i="1" s="1"/>
  <c r="AEL63" i="1" a="1"/>
  <c r="AEL63" i="1" s="1"/>
  <c r="AEL84" i="1" a="1"/>
  <c r="AEL84" i="1" s="1"/>
  <c r="AEL45" i="1" a="1"/>
  <c r="AEL45" i="1" s="1"/>
  <c r="AEL67" i="1" a="1"/>
  <c r="AEL67" i="1" s="1"/>
  <c r="AEL85" i="1" a="1"/>
  <c r="AEL85" i="1" s="1"/>
  <c r="AEL69" i="1" a="1"/>
  <c r="AEL69" i="1" s="1"/>
  <c r="AEL50" i="1" a="1"/>
  <c r="AEL50" i="1" s="1"/>
  <c r="AEL71" i="1" a="1"/>
  <c r="AEL71" i="1" s="1"/>
  <c r="AEL108" i="1" a="1"/>
  <c r="AEL108" i="1" s="1"/>
  <c r="AEL73" i="1" a="1"/>
  <c r="AEL73" i="1" s="1"/>
  <c r="AEL54" i="1" a="1"/>
  <c r="AEL54" i="1" s="1"/>
  <c r="AEL76" i="1" a="1"/>
  <c r="AEL76" i="1" s="1"/>
  <c r="AEL46" i="1" a="1"/>
  <c r="AEL46" i="1" s="1"/>
  <c r="AEL57" i="1" a="1"/>
  <c r="AEL57" i="1" s="1"/>
  <c r="AEL78" i="1" a="1"/>
  <c r="AEL78" i="1" s="1"/>
  <c r="AEL4" i="1"/>
  <c r="AEL40" i="1" a="1"/>
  <c r="AEL40" i="1" s="1"/>
  <c r="AEL60" i="1" a="1"/>
  <c r="AEL60" i="1" s="1"/>
  <c r="AEL62" i="1" a="1"/>
  <c r="AEL62" i="1" s="1"/>
  <c r="AEL39" i="1" a="1"/>
  <c r="AEL39" i="1" s="1"/>
  <c r="AEL65" i="1" a="1"/>
  <c r="AEL65" i="1" s="1"/>
  <c r="AEL97" i="1" a="1"/>
  <c r="AEL97" i="1" s="1"/>
  <c r="AEL68" i="1" a="1"/>
  <c r="AEL68" i="1" s="1"/>
  <c r="AEL70" i="1" a="1"/>
  <c r="AEL70" i="1" s="1"/>
  <c r="AEL51" i="1" a="1"/>
  <c r="AEL51" i="1" s="1"/>
  <c r="AEL74" i="1" a="1"/>
  <c r="AEL74" i="1" s="1"/>
  <c r="AEL77" i="1" a="1"/>
  <c r="AEL77" i="1" s="1"/>
  <c r="AEL104" i="1" a="1"/>
  <c r="AEL104" i="1" s="1"/>
  <c r="AEL99" i="1" a="1"/>
  <c r="AEL99" i="1" s="1"/>
  <c r="AEL61" i="1" a="1"/>
  <c r="AEL61" i="1" s="1"/>
  <c r="AEL105" i="1" a="1"/>
  <c r="AEL105" i="1" s="1"/>
  <c r="AEL47" i="1" a="1"/>
  <c r="AEL47" i="1" s="1"/>
  <c r="AEL87" i="1" a="1"/>
  <c r="AEL87" i="1" s="1"/>
  <c r="AEL96" i="1" a="1"/>
  <c r="AEL96" i="1" s="1"/>
  <c r="AEL64" i="1" a="1"/>
  <c r="AEL64" i="1" s="1"/>
  <c r="AEL66" i="1" a="1"/>
  <c r="AEL66" i="1" s="1"/>
  <c r="AEL48" i="1" a="1"/>
  <c r="AEL48" i="1" s="1"/>
  <c r="AEL98" i="1" a="1"/>
  <c r="AEL98" i="1" s="1"/>
  <c r="AEL93" i="1" a="1"/>
  <c r="AEL93" i="1" s="1"/>
  <c r="AEL82" i="1" a="1"/>
  <c r="AEL82" i="1" s="1"/>
  <c r="AEL88" i="1" a="1"/>
  <c r="AEL88" i="1" s="1"/>
  <c r="AEL72" i="1" a="1"/>
  <c r="AEL72" i="1" s="1"/>
  <c r="AEL75" i="1" a="1"/>
  <c r="AEL75" i="1" s="1"/>
  <c r="AEL107" i="1" a="1"/>
  <c r="AEL107" i="1" s="1"/>
  <c r="AEL94" i="1" a="1"/>
  <c r="AEL94" i="1" s="1"/>
  <c r="AEL58" i="1" a="1"/>
  <c r="AEL58" i="1" s="1"/>
  <c r="AEL95" i="1" a="1"/>
  <c r="AEL95" i="1" s="1"/>
  <c r="AEL86" i="1" a="1"/>
  <c r="AEL86" i="1" s="1"/>
  <c r="AEL49" i="1" a="1"/>
  <c r="AEL49" i="1" s="1"/>
  <c r="AEL83" i="1" a="1"/>
  <c r="AEL83" i="1" s="1"/>
  <c r="AEL52" i="1" a="1"/>
  <c r="AEL52" i="1" s="1"/>
  <c r="AEL53" i="1" a="1"/>
  <c r="AEL53" i="1" s="1"/>
  <c r="AEL100" i="1" a="1"/>
  <c r="AEL100" i="1" s="1"/>
  <c r="AEL41" i="1" a="1"/>
  <c r="AEL41" i="1" s="1"/>
  <c r="AEL55" i="1" a="1"/>
  <c r="AEL55" i="1" s="1"/>
  <c r="AEL56" i="1" a="1"/>
  <c r="AEL56" i="1" s="1"/>
  <c r="H669" i="4"/>
  <c r="U669" i="4" s="1"/>
  <c r="I670" i="4"/>
  <c r="G620" i="4"/>
  <c r="P607" i="4"/>
  <c r="C608" i="4"/>
  <c r="B608" i="4" s="1"/>
  <c r="D672" i="4"/>
  <c r="Q672" i="4" s="1"/>
  <c r="F672" i="4"/>
  <c r="E672" i="4"/>
  <c r="R672" i="4" s="1"/>
  <c r="V608" i="4"/>
  <c r="S591" i="4"/>
  <c r="A673" i="4"/>
  <c r="AEN26" i="1" l="1"/>
  <c r="AEM105" i="1" a="1"/>
  <c r="AEM105" i="1" s="1"/>
  <c r="AEM59" i="1" a="1"/>
  <c r="AEM59" i="1" s="1"/>
  <c r="AEM63" i="1" a="1"/>
  <c r="AEM63" i="1" s="1"/>
  <c r="AEM45" i="1" a="1"/>
  <c r="AEM45" i="1" s="1"/>
  <c r="AEM39" i="1" a="1"/>
  <c r="AEM39" i="1" s="1"/>
  <c r="AEM47" i="1" a="1"/>
  <c r="AEM47" i="1" s="1"/>
  <c r="AEM66" i="1" a="1"/>
  <c r="AEM66" i="1" s="1"/>
  <c r="AEM70" i="1" a="1"/>
  <c r="AEM70" i="1" s="1"/>
  <c r="AEM51" i="1" a="1"/>
  <c r="AEM51" i="1" s="1"/>
  <c r="AEM72" i="1" a="1"/>
  <c r="AEM72" i="1" s="1"/>
  <c r="AEM73" i="1" a="1"/>
  <c r="AEM73" i="1" s="1"/>
  <c r="AEM99" i="1" a="1"/>
  <c r="AEM99" i="1" s="1"/>
  <c r="AEM55" i="1" a="1"/>
  <c r="AEM55" i="1" s="1"/>
  <c r="AEM76" i="1" a="1"/>
  <c r="AEM76" i="1" s="1"/>
  <c r="AEM57" i="1" a="1"/>
  <c r="AEM57" i="1" s="1"/>
  <c r="AEM106" i="1" a="1"/>
  <c r="AEM106" i="1" s="1"/>
  <c r="AEM58" i="1" a="1"/>
  <c r="AEM58" i="1" s="1"/>
  <c r="AEM78" i="1" a="1"/>
  <c r="AEM78" i="1" s="1"/>
  <c r="AEM4" i="1"/>
  <c r="AEM107" i="1" a="1"/>
  <c r="AEM107" i="1" s="1"/>
  <c r="AEM60" i="1" a="1"/>
  <c r="AEM60" i="1" s="1"/>
  <c r="AEM65" i="1" a="1"/>
  <c r="AEM65" i="1" s="1"/>
  <c r="AEM85" i="1" a="1"/>
  <c r="AEM85" i="1" s="1"/>
  <c r="AEM98" i="1" a="1"/>
  <c r="AEM98" i="1" s="1"/>
  <c r="AEM84" i="1" a="1"/>
  <c r="AEM84" i="1" s="1"/>
  <c r="AEM48" i="1" a="1"/>
  <c r="AEM48" i="1" s="1"/>
  <c r="AEM86" i="1" a="1"/>
  <c r="AEM86" i="1" s="1"/>
  <c r="AEM68" i="1" a="1"/>
  <c r="AEM68" i="1" s="1"/>
  <c r="AEM69" i="1" a="1"/>
  <c r="AEM69" i="1" s="1"/>
  <c r="AEM50" i="1" a="1"/>
  <c r="AEM50" i="1" s="1"/>
  <c r="AEM71" i="1" a="1"/>
  <c r="AEM71" i="1" s="1"/>
  <c r="AEM41" i="1" a="1"/>
  <c r="AEM41" i="1" s="1"/>
  <c r="AEM40" i="1" a="1"/>
  <c r="AEM40" i="1" s="1"/>
  <c r="AEM77" i="1" a="1"/>
  <c r="AEM77" i="1" s="1"/>
  <c r="AEM89" i="1" a="1"/>
  <c r="AEM89" i="1" s="1"/>
  <c r="AEM94" i="1" a="1"/>
  <c r="AEM94" i="1" s="1"/>
  <c r="AEM61" i="1" a="1"/>
  <c r="AEM61" i="1" s="1"/>
  <c r="AEM95" i="1" a="1"/>
  <c r="AEM95" i="1" s="1"/>
  <c r="AEM96" i="1" a="1"/>
  <c r="AEM96" i="1" s="1"/>
  <c r="AEM49" i="1" a="1"/>
  <c r="AEM49" i="1" s="1"/>
  <c r="AEM83" i="1" a="1"/>
  <c r="AEM83" i="1" s="1"/>
  <c r="AEM88" i="1" a="1"/>
  <c r="AEM88" i="1" s="1"/>
  <c r="AEM54" i="1" a="1"/>
  <c r="AEM54" i="1" s="1"/>
  <c r="AEM75" i="1" a="1"/>
  <c r="AEM75" i="1" s="1"/>
  <c r="AEM56" i="1" a="1"/>
  <c r="AEM56" i="1" s="1"/>
  <c r="AEM104" i="1" a="1"/>
  <c r="AEM104" i="1" s="1"/>
  <c r="AEM46" i="1" a="1"/>
  <c r="AEM46" i="1" s="1"/>
  <c r="AEM62" i="1" a="1"/>
  <c r="AEM62" i="1" s="1"/>
  <c r="AEM82" i="1" a="1"/>
  <c r="AEM82" i="1" s="1"/>
  <c r="AEM64" i="1" a="1"/>
  <c r="AEM64" i="1" s="1"/>
  <c r="AEM67" i="1" a="1"/>
  <c r="AEM67" i="1" s="1"/>
  <c r="AEM97" i="1" a="1"/>
  <c r="AEM97" i="1" s="1"/>
  <c r="AEM93" i="1" a="1"/>
  <c r="AEM93" i="1" s="1"/>
  <c r="AEM87" i="1" a="1"/>
  <c r="AEM87" i="1" s="1"/>
  <c r="AEM52" i="1" a="1"/>
  <c r="AEM52" i="1" s="1"/>
  <c r="AEM108" i="1" a="1"/>
  <c r="AEM108" i="1" s="1"/>
  <c r="AEM53" i="1" a="1"/>
  <c r="AEM53" i="1" s="1"/>
  <c r="AEM100" i="1" a="1"/>
  <c r="AEM100" i="1" s="1"/>
  <c r="AEM74" i="1" a="1"/>
  <c r="AEM74" i="1" s="1"/>
  <c r="G621" i="4"/>
  <c r="H670" i="4"/>
  <c r="U670" i="4" s="1"/>
  <c r="I671" i="4"/>
  <c r="P608" i="4"/>
  <c r="C609" i="4"/>
  <c r="B609" i="4" s="1"/>
  <c r="F673" i="4"/>
  <c r="E673" i="4"/>
  <c r="R673" i="4" s="1"/>
  <c r="D673" i="4"/>
  <c r="Q673" i="4" s="1"/>
  <c r="V609" i="4"/>
  <c r="S592" i="4"/>
  <c r="A674" i="4"/>
  <c r="AEO26" i="1" l="1"/>
  <c r="AEN108" i="1" a="1"/>
  <c r="AEN108" i="1" s="1"/>
  <c r="AEN59" i="1" a="1"/>
  <c r="AEN59" i="1" s="1"/>
  <c r="AEN95" i="1" a="1"/>
  <c r="AEN95" i="1" s="1"/>
  <c r="AEN66" i="1" a="1"/>
  <c r="AEN66" i="1" s="1"/>
  <c r="AEN98" i="1" a="1"/>
  <c r="AEN98" i="1" s="1"/>
  <c r="AEN84" i="1" a="1"/>
  <c r="AEN84" i="1" s="1"/>
  <c r="AEN49" i="1" a="1"/>
  <c r="AEN49" i="1" s="1"/>
  <c r="AEN86" i="1" a="1"/>
  <c r="AEN86" i="1" s="1"/>
  <c r="AEN71" i="1" a="1"/>
  <c r="AEN71" i="1" s="1"/>
  <c r="AEN72" i="1" a="1"/>
  <c r="AEN72" i="1" s="1"/>
  <c r="AEN107" i="1" a="1"/>
  <c r="AEN107" i="1" s="1"/>
  <c r="AEN74" i="1" a="1"/>
  <c r="AEN74" i="1" s="1"/>
  <c r="AEN76" i="1" a="1"/>
  <c r="AEN76" i="1" s="1"/>
  <c r="AEN78" i="1" a="1"/>
  <c r="AEN78" i="1" s="1"/>
  <c r="AEN4" i="1"/>
  <c r="AEN100" i="1" a="1"/>
  <c r="AEN100" i="1" s="1"/>
  <c r="AEN60" i="1" a="1"/>
  <c r="AEN60" i="1" s="1"/>
  <c r="AEN64" i="1" a="1"/>
  <c r="AEN64" i="1" s="1"/>
  <c r="AEN96" i="1" a="1"/>
  <c r="AEN96" i="1" s="1"/>
  <c r="AEN45" i="1" a="1"/>
  <c r="AEN45" i="1" s="1"/>
  <c r="AEN67" i="1" a="1"/>
  <c r="AEN67" i="1" s="1"/>
  <c r="AEN69" i="1" a="1"/>
  <c r="AEN69" i="1" s="1"/>
  <c r="AEN51" i="1" a="1"/>
  <c r="AEN51" i="1" s="1"/>
  <c r="AEN53" i="1" a="1"/>
  <c r="AEN53" i="1" s="1"/>
  <c r="AEN55" i="1" a="1"/>
  <c r="AEN55" i="1" s="1"/>
  <c r="AEN57" i="1" a="1"/>
  <c r="AEN57" i="1" s="1"/>
  <c r="AEN77" i="1" a="1"/>
  <c r="AEN77" i="1" s="1"/>
  <c r="AEN104" i="1" a="1"/>
  <c r="AEN104" i="1" s="1"/>
  <c r="AEN106" i="1" a="1"/>
  <c r="AEN106" i="1" s="1"/>
  <c r="AEN61" i="1" a="1"/>
  <c r="AEN61" i="1" s="1"/>
  <c r="AEN63" i="1" a="1"/>
  <c r="AEN63" i="1" s="1"/>
  <c r="AEN87" i="1" a="1"/>
  <c r="AEN87" i="1" s="1"/>
  <c r="AEN48" i="1" a="1"/>
  <c r="AEN48" i="1" s="1"/>
  <c r="AEN82" i="1" a="1"/>
  <c r="AEN82" i="1" s="1"/>
  <c r="AEN50" i="1" a="1"/>
  <c r="AEN50" i="1" s="1"/>
  <c r="AEN52" i="1" a="1"/>
  <c r="AEN52" i="1" s="1"/>
  <c r="AEN73" i="1" a="1"/>
  <c r="AEN73" i="1" s="1"/>
  <c r="AEN94" i="1" a="1"/>
  <c r="AEN94" i="1" s="1"/>
  <c r="AEN56" i="1" a="1"/>
  <c r="AEN56" i="1" s="1"/>
  <c r="AEN89" i="1" a="1"/>
  <c r="AEN89" i="1" s="1"/>
  <c r="AEN40" i="1" a="1"/>
  <c r="AEN40" i="1" s="1"/>
  <c r="AEN62" i="1" a="1"/>
  <c r="AEN62" i="1" s="1"/>
  <c r="AEN39" i="1" a="1"/>
  <c r="AEN39" i="1" s="1"/>
  <c r="AEN47" i="1" a="1"/>
  <c r="AEN47" i="1" s="1"/>
  <c r="AEN85" i="1" a="1"/>
  <c r="AEN85" i="1" s="1"/>
  <c r="AEN65" i="1" a="1"/>
  <c r="AEN65" i="1" s="1"/>
  <c r="AEN97" i="1" a="1"/>
  <c r="AEN97" i="1" s="1"/>
  <c r="AEN93" i="1" a="1"/>
  <c r="AEN93" i="1" s="1"/>
  <c r="AEN68" i="1" a="1"/>
  <c r="AEN68" i="1" s="1"/>
  <c r="AEN70" i="1" a="1"/>
  <c r="AEN70" i="1" s="1"/>
  <c r="AEN83" i="1" a="1"/>
  <c r="AEN83" i="1" s="1"/>
  <c r="AEN88" i="1" a="1"/>
  <c r="AEN88" i="1" s="1"/>
  <c r="AEN54" i="1" a="1"/>
  <c r="AEN54" i="1" s="1"/>
  <c r="AEN41" i="1" a="1"/>
  <c r="AEN41" i="1" s="1"/>
  <c r="AEN75" i="1" a="1"/>
  <c r="AEN75" i="1" s="1"/>
  <c r="AEN105" i="1" a="1"/>
  <c r="AEN105" i="1" s="1"/>
  <c r="AEN46" i="1" a="1"/>
  <c r="AEN46" i="1" s="1"/>
  <c r="AEN99" i="1" a="1"/>
  <c r="AEN99" i="1" s="1"/>
  <c r="AEN58" i="1" a="1"/>
  <c r="AEN58" i="1" s="1"/>
  <c r="H671" i="4"/>
  <c r="U671" i="4" s="1"/>
  <c r="I672" i="4"/>
  <c r="G622" i="4"/>
  <c r="P609" i="4"/>
  <c r="C610" i="4"/>
  <c r="B610" i="4" s="1"/>
  <c r="F674" i="4"/>
  <c r="E674" i="4"/>
  <c r="R674" i="4" s="1"/>
  <c r="D674" i="4"/>
  <c r="Q674" i="4" s="1"/>
  <c r="V610" i="4"/>
  <c r="S593" i="4"/>
  <c r="A675" i="4"/>
  <c r="AEP26" i="1" l="1"/>
  <c r="AEO40" i="1" a="1"/>
  <c r="AEO40" i="1" s="1"/>
  <c r="AEO59" i="1" a="1"/>
  <c r="AEO59" i="1" s="1"/>
  <c r="AEO87" i="1" a="1"/>
  <c r="AEO87" i="1" s="1"/>
  <c r="AEO96" i="1" a="1"/>
  <c r="AEO96" i="1" s="1"/>
  <c r="AEO66" i="1" a="1"/>
  <c r="AEO66" i="1" s="1"/>
  <c r="AEO98" i="1" a="1"/>
  <c r="AEO98" i="1" s="1"/>
  <c r="AEO49" i="1" a="1"/>
  <c r="AEO49" i="1" s="1"/>
  <c r="AEO72" i="1" a="1"/>
  <c r="AEO72" i="1" s="1"/>
  <c r="AEO54" i="1" a="1"/>
  <c r="AEO54" i="1" s="1"/>
  <c r="AEO94" i="1" a="1"/>
  <c r="AEO94" i="1" s="1"/>
  <c r="AEO75" i="1" a="1"/>
  <c r="AEO75" i="1" s="1"/>
  <c r="AEO58" i="1" a="1"/>
  <c r="AEO58" i="1" s="1"/>
  <c r="AEO4" i="1"/>
  <c r="AEO105" i="1" a="1"/>
  <c r="AEO105" i="1" s="1"/>
  <c r="AEO60" i="1" a="1"/>
  <c r="AEO60" i="1" s="1"/>
  <c r="AEO85" i="1" a="1"/>
  <c r="AEO85" i="1" s="1"/>
  <c r="AEO47" i="1" a="1"/>
  <c r="AEO47" i="1" s="1"/>
  <c r="AEO82" i="1" a="1"/>
  <c r="AEO82" i="1" s="1"/>
  <c r="AEO93" i="1" a="1"/>
  <c r="AEO93" i="1" s="1"/>
  <c r="AEO70" i="1" a="1"/>
  <c r="AEO70" i="1" s="1"/>
  <c r="AEO51" i="1" a="1"/>
  <c r="AEO51" i="1" s="1"/>
  <c r="AEO99" i="1" a="1"/>
  <c r="AEO99" i="1" s="1"/>
  <c r="AEO53" i="1" a="1"/>
  <c r="AEO53" i="1" s="1"/>
  <c r="AEO107" i="1" a="1"/>
  <c r="AEO107" i="1" s="1"/>
  <c r="AEO106" i="1" a="1"/>
  <c r="AEO106" i="1" s="1"/>
  <c r="AEO56" i="1" a="1"/>
  <c r="AEO56" i="1" s="1"/>
  <c r="AEO77" i="1" a="1"/>
  <c r="AEO77" i="1" s="1"/>
  <c r="AEO108" i="1" a="1"/>
  <c r="AEO108" i="1" s="1"/>
  <c r="AEO104" i="1" a="1"/>
  <c r="AEO104" i="1" s="1"/>
  <c r="AEO100" i="1" a="1"/>
  <c r="AEO100" i="1" s="1"/>
  <c r="AEO61" i="1" a="1"/>
  <c r="AEO61" i="1" s="1"/>
  <c r="AEO64" i="1" a="1"/>
  <c r="AEO64" i="1" s="1"/>
  <c r="AEO88" i="1" a="1"/>
  <c r="AEO88" i="1" s="1"/>
  <c r="AEO65" i="1" a="1"/>
  <c r="AEO65" i="1" s="1"/>
  <c r="AEO48" i="1" a="1"/>
  <c r="AEO48" i="1" s="1"/>
  <c r="AEO67" i="1" a="1"/>
  <c r="AEO67" i="1" s="1"/>
  <c r="AEO45" i="1" a="1"/>
  <c r="AEO45" i="1" s="1"/>
  <c r="AEO84" i="1" a="1"/>
  <c r="AEO84" i="1" s="1"/>
  <c r="AEO52" i="1" a="1"/>
  <c r="AEO52" i="1" s="1"/>
  <c r="AEO73" i="1" a="1"/>
  <c r="AEO73" i="1" s="1"/>
  <c r="AEO55" i="1" a="1"/>
  <c r="AEO55" i="1" s="1"/>
  <c r="AEO57" i="1" a="1"/>
  <c r="AEO57" i="1" s="1"/>
  <c r="AEO89" i="1" a="1"/>
  <c r="AEO89" i="1" s="1"/>
  <c r="AEO46" i="1" a="1"/>
  <c r="AEO46" i="1" s="1"/>
  <c r="AEO62" i="1" a="1"/>
  <c r="AEO62" i="1" s="1"/>
  <c r="AEO95" i="1" a="1"/>
  <c r="AEO95" i="1" s="1"/>
  <c r="AEO63" i="1" a="1"/>
  <c r="AEO63" i="1" s="1"/>
  <c r="AEO83" i="1" a="1"/>
  <c r="AEO83" i="1" s="1"/>
  <c r="AEO97" i="1" a="1"/>
  <c r="AEO97" i="1" s="1"/>
  <c r="AEO68" i="1" a="1"/>
  <c r="AEO68" i="1" s="1"/>
  <c r="AEO39" i="1" a="1"/>
  <c r="AEO39" i="1" s="1"/>
  <c r="AEO69" i="1" a="1"/>
  <c r="AEO69" i="1" s="1"/>
  <c r="AEO50" i="1" a="1"/>
  <c r="AEO50" i="1" s="1"/>
  <c r="AEO71" i="1" a="1"/>
  <c r="AEO71" i="1" s="1"/>
  <c r="AEO86" i="1" a="1"/>
  <c r="AEO86" i="1" s="1"/>
  <c r="AEO74" i="1" a="1"/>
  <c r="AEO74" i="1" s="1"/>
  <c r="AEO76" i="1" a="1"/>
  <c r="AEO76" i="1" s="1"/>
  <c r="AEO41" i="1" a="1"/>
  <c r="AEO41" i="1" s="1"/>
  <c r="AEO78" i="1" a="1"/>
  <c r="AEO78" i="1" s="1"/>
  <c r="G623" i="4"/>
  <c r="H672" i="4"/>
  <c r="U672" i="4" s="1"/>
  <c r="I673" i="4"/>
  <c r="P610" i="4"/>
  <c r="C611" i="4"/>
  <c r="B611" i="4" s="1"/>
  <c r="F675" i="4"/>
  <c r="E675" i="4"/>
  <c r="R675" i="4" s="1"/>
  <c r="D675" i="4"/>
  <c r="Q675" i="4" s="1"/>
  <c r="V611" i="4"/>
  <c r="S594" i="4"/>
  <c r="A676" i="4"/>
  <c r="AEQ26" i="1" l="1"/>
  <c r="AEP106" i="1" a="1"/>
  <c r="AEP106" i="1" s="1"/>
  <c r="AEP59" i="1" a="1"/>
  <c r="AEP59" i="1" s="1"/>
  <c r="AEP64" i="1" a="1"/>
  <c r="AEP64" i="1" s="1"/>
  <c r="AEP48" i="1" a="1"/>
  <c r="AEP48" i="1" s="1"/>
  <c r="AEP50" i="1" a="1"/>
  <c r="AEP50" i="1" s="1"/>
  <c r="AEP52" i="1" a="1"/>
  <c r="AEP52" i="1" s="1"/>
  <c r="AEP100" i="1" a="1"/>
  <c r="AEP100" i="1" s="1"/>
  <c r="AEP73" i="1" a="1"/>
  <c r="AEP73" i="1" s="1"/>
  <c r="AEP107" i="1" a="1"/>
  <c r="AEP107" i="1" s="1"/>
  <c r="AEP105" i="1" a="1"/>
  <c r="AEP105" i="1" s="1"/>
  <c r="AEP77" i="1" a="1"/>
  <c r="AEP77" i="1" s="1"/>
  <c r="AEP4" i="1"/>
  <c r="AEP46" i="1" a="1"/>
  <c r="AEP46" i="1" s="1"/>
  <c r="AEP60" i="1" a="1"/>
  <c r="AEP60" i="1" s="1"/>
  <c r="AEP63" i="1" a="1"/>
  <c r="AEP63" i="1" s="1"/>
  <c r="AEP96" i="1" a="1"/>
  <c r="AEP96" i="1" s="1"/>
  <c r="AEP82" i="1" a="1"/>
  <c r="AEP82" i="1" s="1"/>
  <c r="AEP87" i="1" a="1"/>
  <c r="AEP87" i="1" s="1"/>
  <c r="AEP49" i="1" a="1"/>
  <c r="AEP49" i="1" s="1"/>
  <c r="AEP70" i="1" a="1"/>
  <c r="AEP70" i="1" s="1"/>
  <c r="AEP51" i="1" a="1"/>
  <c r="AEP51" i="1" s="1"/>
  <c r="AEP53" i="1" a="1"/>
  <c r="AEP53" i="1" s="1"/>
  <c r="AEP54" i="1" a="1"/>
  <c r="AEP54" i="1" s="1"/>
  <c r="AEP99" i="1" a="1"/>
  <c r="AEP99" i="1" s="1"/>
  <c r="AEP55" i="1" a="1"/>
  <c r="AEP55" i="1" s="1"/>
  <c r="AEP75" i="1" a="1"/>
  <c r="AEP75" i="1" s="1"/>
  <c r="AEP76" i="1" a="1"/>
  <c r="AEP76" i="1" s="1"/>
  <c r="AEP94" i="1" a="1"/>
  <c r="AEP94" i="1" s="1"/>
  <c r="AEP57" i="1" a="1"/>
  <c r="AEP57" i="1" s="1"/>
  <c r="AEP89" i="1" a="1"/>
  <c r="AEP89" i="1" s="1"/>
  <c r="AEP41" i="1" a="1"/>
  <c r="AEP41" i="1" s="1"/>
  <c r="AEP61" i="1" a="1"/>
  <c r="AEP61" i="1" s="1"/>
  <c r="AEP85" i="1" a="1"/>
  <c r="AEP85" i="1" s="1"/>
  <c r="AEP84" i="1" a="1"/>
  <c r="AEP84" i="1" s="1"/>
  <c r="AEP65" i="1" a="1"/>
  <c r="AEP65" i="1" s="1"/>
  <c r="AEP66" i="1" a="1"/>
  <c r="AEP66" i="1" s="1"/>
  <c r="AEP67" i="1" a="1"/>
  <c r="AEP67" i="1" s="1"/>
  <c r="AEP39" i="1" a="1"/>
  <c r="AEP39" i="1" s="1"/>
  <c r="AEP68" i="1" a="1"/>
  <c r="AEP68" i="1" s="1"/>
  <c r="AEP93" i="1" a="1"/>
  <c r="AEP93" i="1" s="1"/>
  <c r="AEP104" i="1" a="1"/>
  <c r="AEP104" i="1" s="1"/>
  <c r="AEP108" i="1" a="1"/>
  <c r="AEP108" i="1" s="1"/>
  <c r="AEP62" i="1" a="1"/>
  <c r="AEP62" i="1" s="1"/>
  <c r="AEP95" i="1" a="1"/>
  <c r="AEP95" i="1" s="1"/>
  <c r="AEP47" i="1" a="1"/>
  <c r="AEP47" i="1" s="1"/>
  <c r="AEP88" i="1" a="1"/>
  <c r="AEP88" i="1" s="1"/>
  <c r="AEP97" i="1" a="1"/>
  <c r="AEP97" i="1" s="1"/>
  <c r="AEP45" i="1" a="1"/>
  <c r="AEP45" i="1" s="1"/>
  <c r="AEP98" i="1" a="1"/>
  <c r="AEP98" i="1" s="1"/>
  <c r="AEP69" i="1" a="1"/>
  <c r="AEP69" i="1" s="1"/>
  <c r="AEP83" i="1" a="1"/>
  <c r="AEP83" i="1" s="1"/>
  <c r="AEP86" i="1" a="1"/>
  <c r="AEP86" i="1" s="1"/>
  <c r="AEP71" i="1" a="1"/>
  <c r="AEP71" i="1" s="1"/>
  <c r="AEP72" i="1" a="1"/>
  <c r="AEP72" i="1" s="1"/>
  <c r="AEP74" i="1" a="1"/>
  <c r="AEP74" i="1" s="1"/>
  <c r="AEP56" i="1" a="1"/>
  <c r="AEP56" i="1" s="1"/>
  <c r="AEP40" i="1" a="1"/>
  <c r="AEP40" i="1" s="1"/>
  <c r="AEP58" i="1" a="1"/>
  <c r="AEP58" i="1" s="1"/>
  <c r="AEP78" i="1" a="1"/>
  <c r="AEP78" i="1" s="1"/>
  <c r="H673" i="4"/>
  <c r="U673" i="4" s="1"/>
  <c r="I674" i="4"/>
  <c r="G624" i="4"/>
  <c r="P611" i="4"/>
  <c r="C612" i="4"/>
  <c r="B612" i="4" s="1"/>
  <c r="F676" i="4"/>
  <c r="E676" i="4"/>
  <c r="R676" i="4" s="1"/>
  <c r="D676" i="4"/>
  <c r="Q676" i="4" s="1"/>
  <c r="V612" i="4"/>
  <c r="S595" i="4"/>
  <c r="A677" i="4"/>
  <c r="AER26" i="1" l="1"/>
  <c r="AEQ106" i="1" a="1"/>
  <c r="AEQ106" i="1" s="1"/>
  <c r="AEQ59" i="1" a="1"/>
  <c r="AEQ59" i="1" s="1"/>
  <c r="AEQ96" i="1" a="1"/>
  <c r="AEQ96" i="1" s="1"/>
  <c r="AEQ47" i="1" a="1"/>
  <c r="AEQ47" i="1" s="1"/>
  <c r="AEQ66" i="1" a="1"/>
  <c r="AEQ66" i="1" s="1"/>
  <c r="AEQ93" i="1" a="1"/>
  <c r="AEQ93" i="1" s="1"/>
  <c r="AEQ51" i="1" a="1"/>
  <c r="AEQ51" i="1" s="1"/>
  <c r="AEQ73" i="1" a="1"/>
  <c r="AEQ73" i="1" s="1"/>
  <c r="AEQ100" i="1" a="1"/>
  <c r="AEQ100" i="1" s="1"/>
  <c r="AEQ46" i="1" a="1"/>
  <c r="AEQ46" i="1" s="1"/>
  <c r="AEQ76" i="1" a="1"/>
  <c r="AEQ76" i="1" s="1"/>
  <c r="AEQ77" i="1" a="1"/>
  <c r="AEQ77" i="1" s="1"/>
  <c r="AEQ58" i="1" a="1"/>
  <c r="AEQ58" i="1" s="1"/>
  <c r="AEQ4" i="1"/>
  <c r="AEQ40" i="1" a="1"/>
  <c r="AEQ40" i="1" s="1"/>
  <c r="AEQ60" i="1" a="1"/>
  <c r="AEQ60" i="1" s="1"/>
  <c r="AEQ64" i="1" a="1"/>
  <c r="AEQ64" i="1" s="1"/>
  <c r="AEQ87" i="1" a="1"/>
  <c r="AEQ87" i="1" s="1"/>
  <c r="AEQ67" i="1" a="1"/>
  <c r="AEQ67" i="1" s="1"/>
  <c r="AEQ68" i="1" a="1"/>
  <c r="AEQ68" i="1" s="1"/>
  <c r="AEQ49" i="1" a="1"/>
  <c r="AEQ49" i="1" s="1"/>
  <c r="AEQ88" i="1" a="1"/>
  <c r="AEQ88" i="1" s="1"/>
  <c r="AEQ53" i="1" a="1"/>
  <c r="AEQ53" i="1" s="1"/>
  <c r="AEQ74" i="1" a="1"/>
  <c r="AEQ74" i="1" s="1"/>
  <c r="AEQ56" i="1" a="1"/>
  <c r="AEQ56" i="1" s="1"/>
  <c r="AEQ94" i="1" a="1"/>
  <c r="AEQ94" i="1" s="1"/>
  <c r="AEQ89" i="1" a="1"/>
  <c r="AEQ89" i="1" s="1"/>
  <c r="AEQ107" i="1" a="1"/>
  <c r="AEQ107" i="1" s="1"/>
  <c r="AEQ61" i="1" a="1"/>
  <c r="AEQ61" i="1" s="1"/>
  <c r="AEQ83" i="1" a="1"/>
  <c r="AEQ83" i="1" s="1"/>
  <c r="AEQ63" i="1" a="1"/>
  <c r="AEQ63" i="1" s="1"/>
  <c r="AEQ84" i="1" a="1"/>
  <c r="AEQ84" i="1" s="1"/>
  <c r="AEQ65" i="1" a="1"/>
  <c r="AEQ65" i="1" s="1"/>
  <c r="AEQ85" i="1" a="1"/>
  <c r="AEQ85" i="1" s="1"/>
  <c r="AEQ69" i="1" a="1"/>
  <c r="AEQ69" i="1" s="1"/>
  <c r="AEQ50" i="1" a="1"/>
  <c r="AEQ50" i="1" s="1"/>
  <c r="AEQ71" i="1" a="1"/>
  <c r="AEQ71" i="1" s="1"/>
  <c r="AEQ82" i="1" a="1"/>
  <c r="AEQ82" i="1" s="1"/>
  <c r="AEQ72" i="1" a="1"/>
  <c r="AEQ72" i="1" s="1"/>
  <c r="AEQ75" i="1" a="1"/>
  <c r="AEQ75" i="1" s="1"/>
  <c r="AEQ57" i="1" a="1"/>
  <c r="AEQ57" i="1" s="1"/>
  <c r="AEQ104" i="1" a="1"/>
  <c r="AEQ104" i="1" s="1"/>
  <c r="AEQ105" i="1" a="1"/>
  <c r="AEQ105" i="1" s="1"/>
  <c r="AEQ62" i="1" a="1"/>
  <c r="AEQ62" i="1" s="1"/>
  <c r="AEQ39" i="1" a="1"/>
  <c r="AEQ39" i="1" s="1"/>
  <c r="AEQ95" i="1" a="1"/>
  <c r="AEQ95" i="1" s="1"/>
  <c r="AEQ98" i="1" a="1"/>
  <c r="AEQ98" i="1" s="1"/>
  <c r="AEQ48" i="1" a="1"/>
  <c r="AEQ48" i="1" s="1"/>
  <c r="AEQ97" i="1" a="1"/>
  <c r="AEQ97" i="1" s="1"/>
  <c r="AEQ86" i="1" a="1"/>
  <c r="AEQ86" i="1" s="1"/>
  <c r="AEQ70" i="1" a="1"/>
  <c r="AEQ70" i="1" s="1"/>
  <c r="AEQ45" i="1" a="1"/>
  <c r="AEQ45" i="1" s="1"/>
  <c r="AEQ52" i="1" a="1"/>
  <c r="AEQ52" i="1" s="1"/>
  <c r="AEQ99" i="1" a="1"/>
  <c r="AEQ99" i="1" s="1"/>
  <c r="AEQ54" i="1" a="1"/>
  <c r="AEQ54" i="1" s="1"/>
  <c r="AEQ55" i="1" a="1"/>
  <c r="AEQ55" i="1" s="1"/>
  <c r="AEQ41" i="1" a="1"/>
  <c r="AEQ41" i="1" s="1"/>
  <c r="AEQ108" i="1" a="1"/>
  <c r="AEQ108" i="1" s="1"/>
  <c r="AEQ78" i="1" a="1"/>
  <c r="AEQ78" i="1" s="1"/>
  <c r="G625" i="4"/>
  <c r="H674" i="4"/>
  <c r="U674" i="4" s="1"/>
  <c r="I675" i="4"/>
  <c r="P612" i="4"/>
  <c r="C613" i="4"/>
  <c r="B613" i="4" s="1"/>
  <c r="E677" i="4"/>
  <c r="R677" i="4" s="1"/>
  <c r="D677" i="4"/>
  <c r="Q677" i="4" s="1"/>
  <c r="F677" i="4"/>
  <c r="V613" i="4"/>
  <c r="S596" i="4"/>
  <c r="A678" i="4"/>
  <c r="AES26" i="1" l="1"/>
  <c r="AER108" i="1" a="1"/>
  <c r="AER108" i="1" s="1"/>
  <c r="AER59" i="1" a="1"/>
  <c r="AER59" i="1" s="1"/>
  <c r="AER99" i="1" a="1"/>
  <c r="AER99" i="1" s="1"/>
  <c r="AER45" i="1" a="1"/>
  <c r="AER45" i="1" s="1"/>
  <c r="AER98" i="1" a="1"/>
  <c r="AER98" i="1" s="1"/>
  <c r="AER68" i="1" a="1"/>
  <c r="AER68" i="1" s="1"/>
  <c r="AER83" i="1" a="1"/>
  <c r="AER83" i="1" s="1"/>
  <c r="AER70" i="1" a="1"/>
  <c r="AER70" i="1" s="1"/>
  <c r="AER88" i="1" a="1"/>
  <c r="AER88" i="1" s="1"/>
  <c r="AER72" i="1" a="1"/>
  <c r="AER72" i="1" s="1"/>
  <c r="AER73" i="1" a="1"/>
  <c r="AER73" i="1" s="1"/>
  <c r="AER41" i="1" a="1"/>
  <c r="AER41" i="1" s="1"/>
  <c r="AER76" i="1" a="1"/>
  <c r="AER76" i="1" s="1"/>
  <c r="AER46" i="1" a="1"/>
  <c r="AER46" i="1" s="1"/>
  <c r="AER58" i="1" a="1"/>
  <c r="AER58" i="1" s="1"/>
  <c r="AER4" i="1"/>
  <c r="AER100" i="1" a="1"/>
  <c r="AER100" i="1" s="1"/>
  <c r="AER60" i="1" a="1"/>
  <c r="AER60" i="1" s="1"/>
  <c r="AER63" i="1" a="1"/>
  <c r="AER63" i="1" s="1"/>
  <c r="AER84" i="1" a="1"/>
  <c r="AER84" i="1" s="1"/>
  <c r="AER47" i="1" a="1"/>
  <c r="AER47" i="1" s="1"/>
  <c r="AER65" i="1" a="1"/>
  <c r="AER65" i="1" s="1"/>
  <c r="AER93" i="1" a="1"/>
  <c r="AER93" i="1" s="1"/>
  <c r="AER97" i="1" a="1"/>
  <c r="AER97" i="1" s="1"/>
  <c r="AER69" i="1" a="1"/>
  <c r="AER69" i="1" s="1"/>
  <c r="AER87" i="1" a="1"/>
  <c r="AER87" i="1" s="1"/>
  <c r="AER71" i="1" a="1"/>
  <c r="AER71" i="1" s="1"/>
  <c r="AER74" i="1" a="1"/>
  <c r="AER74" i="1" s="1"/>
  <c r="AER75" i="1" a="1"/>
  <c r="AER75" i="1" s="1"/>
  <c r="AER94" i="1" a="1"/>
  <c r="AER94" i="1" s="1"/>
  <c r="AER57" i="1" a="1"/>
  <c r="AER57" i="1" s="1"/>
  <c r="AER104" i="1" a="1"/>
  <c r="AER104" i="1" s="1"/>
  <c r="AER40" i="1" a="1"/>
  <c r="AER40" i="1" s="1"/>
  <c r="AER61" i="1" a="1"/>
  <c r="AER61" i="1" s="1"/>
  <c r="AER96" i="1" a="1"/>
  <c r="AER96" i="1" s="1"/>
  <c r="AER64" i="1" a="1"/>
  <c r="AER64" i="1" s="1"/>
  <c r="AER95" i="1" a="1"/>
  <c r="AER95" i="1" s="1"/>
  <c r="AER66" i="1" a="1"/>
  <c r="AER66" i="1" s="1"/>
  <c r="AER39" i="1" a="1"/>
  <c r="AER39" i="1" s="1"/>
  <c r="AER49" i="1" a="1"/>
  <c r="AER49" i="1" s="1"/>
  <c r="AER82" i="1" a="1"/>
  <c r="AER82" i="1" s="1"/>
  <c r="AER52" i="1" a="1"/>
  <c r="AER52" i="1" s="1"/>
  <c r="AER105" i="1" a="1"/>
  <c r="AER105" i="1" s="1"/>
  <c r="AER53" i="1" a="1"/>
  <c r="AER53" i="1" s="1"/>
  <c r="AER107" i="1" a="1"/>
  <c r="AER107" i="1" s="1"/>
  <c r="AER55" i="1" a="1"/>
  <c r="AER55" i="1" s="1"/>
  <c r="AER56" i="1" a="1"/>
  <c r="AER56" i="1" s="1"/>
  <c r="AER77" i="1" a="1"/>
  <c r="AER77" i="1" s="1"/>
  <c r="AER78" i="1" a="1"/>
  <c r="AER78" i="1" s="1"/>
  <c r="AER89" i="1" a="1"/>
  <c r="AER89" i="1" s="1"/>
  <c r="AER62" i="1" a="1"/>
  <c r="AER62" i="1" s="1"/>
  <c r="AER86" i="1" a="1"/>
  <c r="AER86" i="1" s="1"/>
  <c r="AER85" i="1" a="1"/>
  <c r="AER85" i="1" s="1"/>
  <c r="AER48" i="1" a="1"/>
  <c r="AER48" i="1" s="1"/>
  <c r="AER67" i="1" a="1"/>
  <c r="AER67" i="1" s="1"/>
  <c r="AER50" i="1" a="1"/>
  <c r="AER50" i="1" s="1"/>
  <c r="AER51" i="1" a="1"/>
  <c r="AER51" i="1" s="1"/>
  <c r="AER106" i="1" a="1"/>
  <c r="AER106" i="1" s="1"/>
  <c r="AER54" i="1" a="1"/>
  <c r="AER54" i="1" s="1"/>
  <c r="H675" i="4"/>
  <c r="U675" i="4" s="1"/>
  <c r="I676" i="4"/>
  <c r="G626" i="4"/>
  <c r="P613" i="4"/>
  <c r="C614" i="4"/>
  <c r="B614" i="4" s="1"/>
  <c r="F678" i="4"/>
  <c r="E678" i="4"/>
  <c r="R678" i="4" s="1"/>
  <c r="D678" i="4"/>
  <c r="Q678" i="4" s="1"/>
  <c r="V614" i="4"/>
  <c r="S597" i="4"/>
  <c r="A679" i="4"/>
  <c r="AES4" i="1" l="1"/>
  <c r="AES41" i="1" a="1"/>
  <c r="AES41" i="1" s="1"/>
  <c r="AES59" i="1" a="1"/>
  <c r="AES59" i="1" s="1"/>
  <c r="AES95" i="1" a="1"/>
  <c r="AES95" i="1" s="1"/>
  <c r="AES83" i="1" a="1"/>
  <c r="AES83" i="1" s="1"/>
  <c r="AES47" i="1" a="1"/>
  <c r="AES47" i="1" s="1"/>
  <c r="AES67" i="1" a="1"/>
  <c r="AES67" i="1" s="1"/>
  <c r="AES49" i="1" a="1"/>
  <c r="AES49" i="1" s="1"/>
  <c r="AES50" i="1" a="1"/>
  <c r="AES50" i="1" s="1"/>
  <c r="AES82" i="1" a="1"/>
  <c r="AES82" i="1" s="1"/>
  <c r="AES51" i="1" a="1"/>
  <c r="AES51" i="1" s="1"/>
  <c r="AES71" i="1" a="1"/>
  <c r="AES71" i="1" s="1"/>
  <c r="AES53" i="1" a="1"/>
  <c r="AES53" i="1" s="1"/>
  <c r="AES99" i="1" a="1"/>
  <c r="AES99" i="1" s="1"/>
  <c r="AES55" i="1" a="1"/>
  <c r="AES55" i="1" s="1"/>
  <c r="AES40" i="1" a="1"/>
  <c r="AES40" i="1" s="1"/>
  <c r="AES57" i="1" a="1"/>
  <c r="AES57" i="1" s="1"/>
  <c r="AET26" i="1"/>
  <c r="AES94" i="1" a="1"/>
  <c r="AES94" i="1" s="1"/>
  <c r="AES60" i="1" a="1"/>
  <c r="AES60" i="1" s="1"/>
  <c r="AES63" i="1" a="1"/>
  <c r="AES63" i="1" s="1"/>
  <c r="AES88" i="1" a="1"/>
  <c r="AES88" i="1" s="1"/>
  <c r="AES84" i="1" a="1"/>
  <c r="AES84" i="1" s="1"/>
  <c r="AES108" i="1" a="1"/>
  <c r="AES108" i="1" s="1"/>
  <c r="AES54" i="1" a="1"/>
  <c r="AES54" i="1" s="1"/>
  <c r="AES74" i="1" a="1"/>
  <c r="AES74" i="1" s="1"/>
  <c r="AES75" i="1" a="1"/>
  <c r="AES75" i="1" s="1"/>
  <c r="AES77" i="1" a="1"/>
  <c r="AES77" i="1" s="1"/>
  <c r="AES105" i="1" a="1"/>
  <c r="AES105" i="1" s="1"/>
  <c r="AES58" i="1" a="1"/>
  <c r="AES58" i="1" s="1"/>
  <c r="AES78" i="1" a="1"/>
  <c r="AES78" i="1" s="1"/>
  <c r="AES104" i="1" a="1"/>
  <c r="AES104" i="1" s="1"/>
  <c r="AES107" i="1" a="1"/>
  <c r="AES107" i="1" s="1"/>
  <c r="AES61" i="1" a="1"/>
  <c r="AES61" i="1" s="1"/>
  <c r="AES86" i="1" a="1"/>
  <c r="AES86" i="1" s="1"/>
  <c r="AES64" i="1" a="1"/>
  <c r="AES64" i="1" s="1"/>
  <c r="AES65" i="1" a="1"/>
  <c r="AES65" i="1" s="1"/>
  <c r="AES66" i="1" a="1"/>
  <c r="AES66" i="1" s="1"/>
  <c r="AES97" i="1" a="1"/>
  <c r="AES97" i="1" s="1"/>
  <c r="AES87" i="1" a="1"/>
  <c r="AES87" i="1" s="1"/>
  <c r="AES98" i="1" a="1"/>
  <c r="AES98" i="1" s="1"/>
  <c r="AES68" i="1" a="1"/>
  <c r="AES68" i="1" s="1"/>
  <c r="AES45" i="1" a="1"/>
  <c r="AES45" i="1" s="1"/>
  <c r="AES70" i="1" a="1"/>
  <c r="AES70" i="1" s="1"/>
  <c r="AES72" i="1" a="1"/>
  <c r="AES72" i="1" s="1"/>
  <c r="AES46" i="1" a="1"/>
  <c r="AES46" i="1" s="1"/>
  <c r="AES73" i="1" a="1"/>
  <c r="AES73" i="1" s="1"/>
  <c r="AES106" i="1" a="1"/>
  <c r="AES106" i="1" s="1"/>
  <c r="AES56" i="1" a="1"/>
  <c r="AES56" i="1" s="1"/>
  <c r="AES89" i="1" a="1"/>
  <c r="AES89" i="1" s="1"/>
  <c r="AES100" i="1" a="1"/>
  <c r="AES100" i="1" s="1"/>
  <c r="AES62" i="1" a="1"/>
  <c r="AES62" i="1" s="1"/>
  <c r="AES96" i="1" a="1"/>
  <c r="AES96" i="1" s="1"/>
  <c r="AES93" i="1" a="1"/>
  <c r="AES93" i="1" s="1"/>
  <c r="AES39" i="1" a="1"/>
  <c r="AES39" i="1" s="1"/>
  <c r="AES48" i="1" a="1"/>
  <c r="AES48" i="1" s="1"/>
  <c r="AES69" i="1" a="1"/>
  <c r="AES69" i="1" s="1"/>
  <c r="AES85" i="1" a="1"/>
  <c r="AES85" i="1" s="1"/>
  <c r="AES52" i="1" a="1"/>
  <c r="AES52" i="1" s="1"/>
  <c r="AES76" i="1" a="1"/>
  <c r="AES76" i="1" s="1"/>
  <c r="G627" i="4"/>
  <c r="H676" i="4"/>
  <c r="U676" i="4" s="1"/>
  <c r="I677" i="4"/>
  <c r="P614" i="4"/>
  <c r="C615" i="4"/>
  <c r="B615" i="4" s="1"/>
  <c r="F679" i="4"/>
  <c r="E679" i="4"/>
  <c r="R679" i="4" s="1"/>
  <c r="D679" i="4"/>
  <c r="Q679" i="4" s="1"/>
  <c r="V615" i="4"/>
  <c r="S598" i="4"/>
  <c r="A680" i="4"/>
  <c r="AEU26" i="1" l="1"/>
  <c r="AET105" i="1" a="1"/>
  <c r="AET105" i="1" s="1"/>
  <c r="AET59" i="1" a="1"/>
  <c r="AET59" i="1" s="1"/>
  <c r="AET45" i="1" a="1"/>
  <c r="AET45" i="1" s="1"/>
  <c r="AET63" i="1" a="1"/>
  <c r="AET63" i="1" s="1"/>
  <c r="AET96" i="1" a="1"/>
  <c r="AET96" i="1" s="1"/>
  <c r="AET98" i="1" a="1"/>
  <c r="AET98" i="1" s="1"/>
  <c r="AET86" i="1" a="1"/>
  <c r="AET86" i="1" s="1"/>
  <c r="AET84" i="1" a="1"/>
  <c r="AET84" i="1" s="1"/>
  <c r="AET87" i="1" a="1"/>
  <c r="AET87" i="1" s="1"/>
  <c r="AET50" i="1" a="1"/>
  <c r="AET50" i="1" s="1"/>
  <c r="AET94" i="1" a="1"/>
  <c r="AET94" i="1" s="1"/>
  <c r="AET53" i="1" a="1"/>
  <c r="AET53" i="1" s="1"/>
  <c r="AET76" i="1" a="1"/>
  <c r="AET76" i="1" s="1"/>
  <c r="AET58" i="1" a="1"/>
  <c r="AET58" i="1" s="1"/>
  <c r="AET4" i="1"/>
  <c r="AET40" i="1" a="1"/>
  <c r="AET40" i="1" s="1"/>
  <c r="AET60" i="1" a="1"/>
  <c r="AET60" i="1" s="1"/>
  <c r="AET88" i="1" a="1"/>
  <c r="AET88" i="1" s="1"/>
  <c r="AET64" i="1" a="1"/>
  <c r="AET64" i="1" s="1"/>
  <c r="AET85" i="1" a="1"/>
  <c r="AET85" i="1" s="1"/>
  <c r="AET67" i="1" a="1"/>
  <c r="AET67" i="1" s="1"/>
  <c r="AET39" i="1" a="1"/>
  <c r="AET39" i="1" s="1"/>
  <c r="AET70" i="1" a="1"/>
  <c r="AET70" i="1" s="1"/>
  <c r="AET93" i="1" a="1"/>
  <c r="AET93" i="1" s="1"/>
  <c r="AET52" i="1" a="1"/>
  <c r="AET52" i="1" s="1"/>
  <c r="AET72" i="1" a="1"/>
  <c r="AET72" i="1" s="1"/>
  <c r="AET73" i="1" a="1"/>
  <c r="AET73" i="1" s="1"/>
  <c r="AET106" i="1" a="1"/>
  <c r="AET106" i="1" s="1"/>
  <c r="AET55" i="1" a="1"/>
  <c r="AET55" i="1" s="1"/>
  <c r="AET78" i="1" a="1"/>
  <c r="AET78" i="1" s="1"/>
  <c r="AET104" i="1" a="1"/>
  <c r="AET104" i="1" s="1"/>
  <c r="AET108" i="1" a="1"/>
  <c r="AET108" i="1" s="1"/>
  <c r="AET61" i="1" a="1"/>
  <c r="AET61" i="1" s="1"/>
  <c r="AET47" i="1" a="1"/>
  <c r="AET47" i="1" s="1"/>
  <c r="AET83" i="1" a="1"/>
  <c r="AET83" i="1" s="1"/>
  <c r="AET66" i="1" a="1"/>
  <c r="AET66" i="1" s="1"/>
  <c r="AET48" i="1" a="1"/>
  <c r="AET48" i="1" s="1"/>
  <c r="AET49" i="1" a="1"/>
  <c r="AET49" i="1" s="1"/>
  <c r="AET41" i="1" a="1"/>
  <c r="AET41" i="1" s="1"/>
  <c r="AET54" i="1" a="1"/>
  <c r="AET54" i="1" s="1"/>
  <c r="AET74" i="1" a="1"/>
  <c r="AET74" i="1" s="1"/>
  <c r="AET75" i="1" a="1"/>
  <c r="AET75" i="1" s="1"/>
  <c r="AET107" i="1" a="1"/>
  <c r="AET107" i="1" s="1"/>
  <c r="AET56" i="1" a="1"/>
  <c r="AET56" i="1" s="1"/>
  <c r="AET100" i="1" a="1"/>
  <c r="AET100" i="1" s="1"/>
  <c r="AET57" i="1" a="1"/>
  <c r="AET57" i="1" s="1"/>
  <c r="AET89" i="1" a="1"/>
  <c r="AET89" i="1" s="1"/>
  <c r="AET46" i="1" a="1"/>
  <c r="AET46" i="1" s="1"/>
  <c r="AET62" i="1" a="1"/>
  <c r="AET62" i="1" s="1"/>
  <c r="AET95" i="1" a="1"/>
  <c r="AET95" i="1" s="1"/>
  <c r="AET65" i="1" a="1"/>
  <c r="AET65" i="1" s="1"/>
  <c r="AET97" i="1" a="1"/>
  <c r="AET97" i="1" s="1"/>
  <c r="AET68" i="1" a="1"/>
  <c r="AET68" i="1" s="1"/>
  <c r="AET69" i="1" a="1"/>
  <c r="AET69" i="1" s="1"/>
  <c r="AET82" i="1" a="1"/>
  <c r="AET82" i="1" s="1"/>
  <c r="AET51" i="1" a="1"/>
  <c r="AET51" i="1" s="1"/>
  <c r="AET71" i="1" a="1"/>
  <c r="AET71" i="1" s="1"/>
  <c r="AET77" i="1" a="1"/>
  <c r="AET77" i="1" s="1"/>
  <c r="AET99" i="1" a="1"/>
  <c r="AET99" i="1" s="1"/>
  <c r="H677" i="4"/>
  <c r="U677" i="4" s="1"/>
  <c r="I678" i="4"/>
  <c r="G628" i="4"/>
  <c r="P615" i="4"/>
  <c r="C616" i="4"/>
  <c r="B616" i="4" s="1"/>
  <c r="F680" i="4"/>
  <c r="E680" i="4"/>
  <c r="R680" i="4" s="1"/>
  <c r="D680" i="4"/>
  <c r="Q680" i="4" s="1"/>
  <c r="V616" i="4"/>
  <c r="S599" i="4"/>
  <c r="A681" i="4"/>
  <c r="AEV26" i="1" l="1"/>
  <c r="AEU100" i="1" a="1"/>
  <c r="AEU100" i="1" s="1"/>
  <c r="AEU59" i="1" a="1"/>
  <c r="AEU59" i="1" s="1"/>
  <c r="AEU64" i="1" a="1"/>
  <c r="AEU64" i="1" s="1"/>
  <c r="AEU45" i="1" a="1"/>
  <c r="AEU45" i="1" s="1"/>
  <c r="AEU48" i="1" a="1"/>
  <c r="AEU48" i="1" s="1"/>
  <c r="AEU39" i="1" a="1"/>
  <c r="AEU39" i="1" s="1"/>
  <c r="AEU71" i="1" a="1"/>
  <c r="AEU71" i="1" s="1"/>
  <c r="AEU86" i="1" a="1"/>
  <c r="AEU86" i="1" s="1"/>
  <c r="AEU53" i="1" a="1"/>
  <c r="AEU53" i="1" s="1"/>
  <c r="AEU54" i="1" a="1"/>
  <c r="AEU54" i="1" s="1"/>
  <c r="AEU106" i="1" a="1"/>
  <c r="AEU106" i="1" s="1"/>
  <c r="AEU58" i="1" a="1"/>
  <c r="AEU58" i="1" s="1"/>
  <c r="AEU4" i="1"/>
  <c r="AEU41" i="1" a="1"/>
  <c r="AEU41" i="1" s="1"/>
  <c r="AEU60" i="1" a="1"/>
  <c r="AEU60" i="1" s="1"/>
  <c r="AEU83" i="1" a="1"/>
  <c r="AEU83" i="1" s="1"/>
  <c r="AEU47" i="1" a="1"/>
  <c r="AEU47" i="1" s="1"/>
  <c r="AEU95" i="1" a="1"/>
  <c r="AEU95" i="1" s="1"/>
  <c r="AEU84" i="1" a="1"/>
  <c r="AEU84" i="1" s="1"/>
  <c r="AEU97" i="1" a="1"/>
  <c r="AEU97" i="1" s="1"/>
  <c r="AEU67" i="1" a="1"/>
  <c r="AEU67" i="1" s="1"/>
  <c r="AEU70" i="1" a="1"/>
  <c r="AEU70" i="1" s="1"/>
  <c r="AEU107" i="1" a="1"/>
  <c r="AEU107" i="1" s="1"/>
  <c r="AEU55" i="1" a="1"/>
  <c r="AEU55" i="1" s="1"/>
  <c r="AEU40" i="1" a="1"/>
  <c r="AEU40" i="1" s="1"/>
  <c r="AEU56" i="1" a="1"/>
  <c r="AEU56" i="1" s="1"/>
  <c r="AEU76" i="1" a="1"/>
  <c r="AEU76" i="1" s="1"/>
  <c r="AEU77" i="1" a="1"/>
  <c r="AEU77" i="1" s="1"/>
  <c r="AEU104" i="1" a="1"/>
  <c r="AEU104" i="1" s="1"/>
  <c r="AEU99" i="1" a="1"/>
  <c r="AEU99" i="1" s="1"/>
  <c r="AEU61" i="1" a="1"/>
  <c r="AEU61" i="1" s="1"/>
  <c r="AEU96" i="1" a="1"/>
  <c r="AEU96" i="1" s="1"/>
  <c r="AEU63" i="1" a="1"/>
  <c r="AEU63" i="1" s="1"/>
  <c r="AEU88" i="1" a="1"/>
  <c r="AEU88" i="1" s="1"/>
  <c r="AEU98" i="1" a="1"/>
  <c r="AEU98" i="1" s="1"/>
  <c r="AEU49" i="1" a="1"/>
  <c r="AEU49" i="1" s="1"/>
  <c r="AEU82" i="1" a="1"/>
  <c r="AEU82" i="1" s="1"/>
  <c r="AEU50" i="1" a="1"/>
  <c r="AEU50" i="1" s="1"/>
  <c r="AEU51" i="1" a="1"/>
  <c r="AEU51" i="1" s="1"/>
  <c r="AEU52" i="1" a="1"/>
  <c r="AEU52" i="1" s="1"/>
  <c r="AEU74" i="1" a="1"/>
  <c r="AEU74" i="1" s="1"/>
  <c r="AEU108" i="1" a="1"/>
  <c r="AEU108" i="1" s="1"/>
  <c r="AEU57" i="1" a="1"/>
  <c r="AEU57" i="1" s="1"/>
  <c r="AEU89" i="1" a="1"/>
  <c r="AEU89" i="1" s="1"/>
  <c r="AEU46" i="1" a="1"/>
  <c r="AEU46" i="1" s="1"/>
  <c r="AEU62" i="1" a="1"/>
  <c r="AEU62" i="1" s="1"/>
  <c r="AEU93" i="1" a="1"/>
  <c r="AEU93" i="1" s="1"/>
  <c r="AEU85" i="1" a="1"/>
  <c r="AEU85" i="1" s="1"/>
  <c r="AEU65" i="1" a="1"/>
  <c r="AEU65" i="1" s="1"/>
  <c r="AEU66" i="1" a="1"/>
  <c r="AEU66" i="1" s="1"/>
  <c r="AEU68" i="1" a="1"/>
  <c r="AEU68" i="1" s="1"/>
  <c r="AEU69" i="1" a="1"/>
  <c r="AEU69" i="1" s="1"/>
  <c r="AEU87" i="1" a="1"/>
  <c r="AEU87" i="1" s="1"/>
  <c r="AEU72" i="1" a="1"/>
  <c r="AEU72" i="1" s="1"/>
  <c r="AEU73" i="1" a="1"/>
  <c r="AEU73" i="1" s="1"/>
  <c r="AEU105" i="1" a="1"/>
  <c r="AEU105" i="1" s="1"/>
  <c r="AEU75" i="1" a="1"/>
  <c r="AEU75" i="1" s="1"/>
  <c r="AEU94" i="1" a="1"/>
  <c r="AEU94" i="1" s="1"/>
  <c r="AEU78" i="1" a="1"/>
  <c r="AEU78" i="1" s="1"/>
  <c r="G629" i="4"/>
  <c r="H678" i="4"/>
  <c r="U678" i="4" s="1"/>
  <c r="I679" i="4"/>
  <c r="P616" i="4"/>
  <c r="C617" i="4"/>
  <c r="B617" i="4" s="1"/>
  <c r="F681" i="4"/>
  <c r="E681" i="4"/>
  <c r="R681" i="4" s="1"/>
  <c r="D681" i="4"/>
  <c r="Q681" i="4" s="1"/>
  <c r="V617" i="4"/>
  <c r="S600" i="4"/>
  <c r="A682" i="4"/>
  <c r="AEV4" i="1" l="1"/>
  <c r="AEV99" i="1" a="1"/>
  <c r="AEV99" i="1" s="1"/>
  <c r="AEV59" i="1" a="1"/>
  <c r="AEV59" i="1" s="1"/>
  <c r="AEV47" i="1" a="1"/>
  <c r="AEV47" i="1" s="1"/>
  <c r="AEV65" i="1" a="1"/>
  <c r="AEV65" i="1" s="1"/>
  <c r="AEV93" i="1" a="1"/>
  <c r="AEV93" i="1" s="1"/>
  <c r="AEV98" i="1" a="1"/>
  <c r="AEV98" i="1" s="1"/>
  <c r="AEV97" i="1" a="1"/>
  <c r="AEV97" i="1" s="1"/>
  <c r="AEV82" i="1" a="1"/>
  <c r="AEV82" i="1" s="1"/>
  <c r="AEV39" i="1" a="1"/>
  <c r="AEV39" i="1" s="1"/>
  <c r="AEV77" i="1" a="1"/>
  <c r="AEV77" i="1" s="1"/>
  <c r="AEW26" i="1"/>
  <c r="AEV41" i="1" a="1"/>
  <c r="AEV41" i="1" s="1"/>
  <c r="AEV60" i="1" a="1"/>
  <c r="AEV60" i="1" s="1"/>
  <c r="AEV45" i="1" a="1"/>
  <c r="AEV45" i="1" s="1"/>
  <c r="AEV86" i="1" a="1"/>
  <c r="AEV86" i="1" s="1"/>
  <c r="AEV69" i="1" a="1"/>
  <c r="AEV69" i="1" s="1"/>
  <c r="AEV50" i="1" a="1"/>
  <c r="AEV50" i="1" s="1"/>
  <c r="AEV71" i="1" a="1"/>
  <c r="AEV71" i="1" s="1"/>
  <c r="AEV85" i="1" a="1"/>
  <c r="AEV85" i="1" s="1"/>
  <c r="AEV53" i="1" a="1"/>
  <c r="AEV53" i="1" s="1"/>
  <c r="AEV74" i="1" a="1"/>
  <c r="AEV74" i="1" s="1"/>
  <c r="AEV94" i="1" a="1"/>
  <c r="AEV94" i="1" s="1"/>
  <c r="AEV55" i="1" a="1"/>
  <c r="AEV55" i="1" s="1"/>
  <c r="AEV56" i="1" a="1"/>
  <c r="AEV56" i="1" s="1"/>
  <c r="AEV104" i="1" a="1"/>
  <c r="AEV104" i="1" s="1"/>
  <c r="AEV108" i="1" a="1"/>
  <c r="AEV108" i="1" s="1"/>
  <c r="AEV61" i="1" a="1"/>
  <c r="AEV61" i="1" s="1"/>
  <c r="AEV63" i="1" a="1"/>
  <c r="AEV63" i="1" s="1"/>
  <c r="AEV87" i="1" a="1"/>
  <c r="AEV87" i="1" s="1"/>
  <c r="AEV96" i="1" a="1"/>
  <c r="AEV96" i="1" s="1"/>
  <c r="AEV64" i="1" a="1"/>
  <c r="AEV64" i="1" s="1"/>
  <c r="AEV48" i="1" a="1"/>
  <c r="AEV48" i="1" s="1"/>
  <c r="AEV67" i="1" a="1"/>
  <c r="AEV67" i="1" s="1"/>
  <c r="AEV68" i="1" a="1"/>
  <c r="AEV68" i="1" s="1"/>
  <c r="AEV49" i="1" a="1"/>
  <c r="AEV49" i="1" s="1"/>
  <c r="AEV70" i="1" a="1"/>
  <c r="AEV70" i="1" s="1"/>
  <c r="AEV84" i="1" a="1"/>
  <c r="AEV84" i="1" s="1"/>
  <c r="AEV72" i="1" a="1"/>
  <c r="AEV72" i="1" s="1"/>
  <c r="AEV107" i="1" a="1"/>
  <c r="AEV107" i="1" s="1"/>
  <c r="AEV105" i="1" a="1"/>
  <c r="AEV105" i="1" s="1"/>
  <c r="AEV58" i="1" a="1"/>
  <c r="AEV58" i="1" s="1"/>
  <c r="AEV78" i="1" a="1"/>
  <c r="AEV78" i="1" s="1"/>
  <c r="AEV89" i="1" a="1"/>
  <c r="AEV89" i="1" s="1"/>
  <c r="AEV100" i="1" a="1"/>
  <c r="AEV100" i="1" s="1"/>
  <c r="AEV62" i="1" a="1"/>
  <c r="AEV62" i="1" s="1"/>
  <c r="AEV83" i="1" a="1"/>
  <c r="AEV83" i="1" s="1"/>
  <c r="AEV95" i="1" a="1"/>
  <c r="AEV95" i="1" s="1"/>
  <c r="AEV66" i="1" a="1"/>
  <c r="AEV66" i="1" s="1"/>
  <c r="AEV88" i="1" a="1"/>
  <c r="AEV88" i="1" s="1"/>
  <c r="AEV51" i="1" a="1"/>
  <c r="AEV51" i="1" s="1"/>
  <c r="AEV52" i="1" a="1"/>
  <c r="AEV52" i="1" s="1"/>
  <c r="AEV46" i="1" a="1"/>
  <c r="AEV46" i="1" s="1"/>
  <c r="AEV73" i="1" a="1"/>
  <c r="AEV73" i="1" s="1"/>
  <c r="AEV40" i="1" a="1"/>
  <c r="AEV40" i="1" s="1"/>
  <c r="AEV54" i="1" a="1"/>
  <c r="AEV54" i="1" s="1"/>
  <c r="AEV75" i="1" a="1"/>
  <c r="AEV75" i="1" s="1"/>
  <c r="AEV106" i="1" a="1"/>
  <c r="AEV106" i="1" s="1"/>
  <c r="AEV76" i="1" a="1"/>
  <c r="AEV76" i="1" s="1"/>
  <c r="AEV57" i="1" a="1"/>
  <c r="AEV57" i="1" s="1"/>
  <c r="H679" i="4"/>
  <c r="U679" i="4" s="1"/>
  <c r="I680" i="4"/>
  <c r="G630" i="4"/>
  <c r="P617" i="4"/>
  <c r="C618" i="4"/>
  <c r="B618" i="4" s="1"/>
  <c r="F682" i="4"/>
  <c r="E682" i="4"/>
  <c r="R682" i="4" s="1"/>
  <c r="D682" i="4"/>
  <c r="Q682" i="4" s="1"/>
  <c r="V618" i="4"/>
  <c r="S601" i="4"/>
  <c r="A683" i="4"/>
  <c r="AEW4" i="1" l="1"/>
  <c r="AEW106" i="1" a="1"/>
  <c r="AEW106" i="1" s="1"/>
  <c r="AEW59" i="1" a="1"/>
  <c r="AEW59" i="1" s="1"/>
  <c r="AEW63" i="1" a="1"/>
  <c r="AEW63" i="1" s="1"/>
  <c r="AEW88" i="1" a="1"/>
  <c r="AEW88" i="1" s="1"/>
  <c r="AEW85" i="1" a="1"/>
  <c r="AEW85" i="1" s="1"/>
  <c r="AEW98" i="1" a="1"/>
  <c r="AEW98" i="1" s="1"/>
  <c r="AEW82" i="1" a="1"/>
  <c r="AEW82" i="1" s="1"/>
  <c r="AEW49" i="1" a="1"/>
  <c r="AEW49" i="1" s="1"/>
  <c r="AEW86" i="1" a="1"/>
  <c r="AEW86" i="1" s="1"/>
  <c r="AEW50" i="1" a="1"/>
  <c r="AEW50" i="1" s="1"/>
  <c r="AEW70" i="1" a="1"/>
  <c r="AEW70" i="1" s="1"/>
  <c r="AEW45" i="1" a="1"/>
  <c r="AEW45" i="1" s="1"/>
  <c r="AEW51" i="1" a="1"/>
  <c r="AEW51" i="1" s="1"/>
  <c r="AEW71" i="1" a="1"/>
  <c r="AEW71" i="1" s="1"/>
  <c r="AEW108" i="1" a="1"/>
  <c r="AEW108" i="1" s="1"/>
  <c r="AEW41" i="1" a="1"/>
  <c r="AEW41" i="1" s="1"/>
  <c r="AEW76" i="1" a="1"/>
  <c r="AEW76" i="1" s="1"/>
  <c r="AEW77" i="1" a="1"/>
  <c r="AEW77" i="1" s="1"/>
  <c r="AEX26" i="1"/>
  <c r="AEW105" i="1" a="1"/>
  <c r="AEW105" i="1" s="1"/>
  <c r="AEW60" i="1" a="1"/>
  <c r="AEW60" i="1" s="1"/>
  <c r="AEW84" i="1" a="1"/>
  <c r="AEW84" i="1" s="1"/>
  <c r="AEW95" i="1" a="1"/>
  <c r="AEW95" i="1" s="1"/>
  <c r="AEW65" i="1" a="1"/>
  <c r="AEW65" i="1" s="1"/>
  <c r="AEW83" i="1" a="1"/>
  <c r="AEW83" i="1" s="1"/>
  <c r="AEW67" i="1" a="1"/>
  <c r="AEW67" i="1" s="1"/>
  <c r="AEW87" i="1" a="1"/>
  <c r="AEW87" i="1" s="1"/>
  <c r="AEW68" i="1" a="1"/>
  <c r="AEW68" i="1" s="1"/>
  <c r="AEW69" i="1" a="1"/>
  <c r="AEW69" i="1" s="1"/>
  <c r="AEW72" i="1" a="1"/>
  <c r="AEW72" i="1" s="1"/>
  <c r="AEW94" i="1" a="1"/>
  <c r="AEW94" i="1" s="1"/>
  <c r="AEW55" i="1" a="1"/>
  <c r="AEW55" i="1" s="1"/>
  <c r="AEW100" i="1" a="1"/>
  <c r="AEW100" i="1" s="1"/>
  <c r="AEW57" i="1" a="1"/>
  <c r="AEW57" i="1" s="1"/>
  <c r="AEW104" i="1" a="1"/>
  <c r="AEW104" i="1" s="1"/>
  <c r="AEW107" i="1" a="1"/>
  <c r="AEW107" i="1" s="1"/>
  <c r="AEW61" i="1" a="1"/>
  <c r="AEW61" i="1" s="1"/>
  <c r="AEW47" i="1" a="1"/>
  <c r="AEW47" i="1" s="1"/>
  <c r="AEW64" i="1" a="1"/>
  <c r="AEW64" i="1" s="1"/>
  <c r="AEW97" i="1" a="1"/>
  <c r="AEW97" i="1" s="1"/>
  <c r="AEW48" i="1" a="1"/>
  <c r="AEW48" i="1" s="1"/>
  <c r="AEW52" i="1" a="1"/>
  <c r="AEW52" i="1" s="1"/>
  <c r="AEW53" i="1" a="1"/>
  <c r="AEW53" i="1" s="1"/>
  <c r="AEW54" i="1" a="1"/>
  <c r="AEW54" i="1" s="1"/>
  <c r="AEW56" i="1" a="1"/>
  <c r="AEW56" i="1" s="1"/>
  <c r="AEW99" i="1" a="1"/>
  <c r="AEW99" i="1" s="1"/>
  <c r="AEW46" i="1" a="1"/>
  <c r="AEW46" i="1" s="1"/>
  <c r="AEW89" i="1" a="1"/>
  <c r="AEW89" i="1" s="1"/>
  <c r="AEW40" i="1" a="1"/>
  <c r="AEW40" i="1" s="1"/>
  <c r="AEW62" i="1" a="1"/>
  <c r="AEW62" i="1" s="1"/>
  <c r="AEW39" i="1" a="1"/>
  <c r="AEW39" i="1" s="1"/>
  <c r="AEW96" i="1" a="1"/>
  <c r="AEW96" i="1" s="1"/>
  <c r="AEW66" i="1" a="1"/>
  <c r="AEW66" i="1" s="1"/>
  <c r="AEW93" i="1" a="1"/>
  <c r="AEW93" i="1" s="1"/>
  <c r="AEW73" i="1" a="1"/>
  <c r="AEW73" i="1" s="1"/>
  <c r="AEW74" i="1" a="1"/>
  <c r="AEW74" i="1" s="1"/>
  <c r="AEW75" i="1" a="1"/>
  <c r="AEW75" i="1" s="1"/>
  <c r="AEW58" i="1" a="1"/>
  <c r="AEW58" i="1" s="1"/>
  <c r="AEW78" i="1" a="1"/>
  <c r="AEW78" i="1" s="1"/>
  <c r="G631" i="4"/>
  <c r="H680" i="4"/>
  <c r="U680" i="4" s="1"/>
  <c r="I681" i="4"/>
  <c r="P618" i="4"/>
  <c r="C619" i="4"/>
  <c r="B619" i="4" s="1"/>
  <c r="F683" i="4"/>
  <c r="E683" i="4"/>
  <c r="R683" i="4" s="1"/>
  <c r="D683" i="4"/>
  <c r="Q683" i="4" s="1"/>
  <c r="V619" i="4"/>
  <c r="S602" i="4"/>
  <c r="A684" i="4"/>
  <c r="AEX4" i="1" l="1"/>
  <c r="AEX108" i="1" a="1"/>
  <c r="AEX108" i="1" s="1"/>
  <c r="AEX59" i="1" a="1"/>
  <c r="AEX59" i="1" s="1"/>
  <c r="AEX69" i="1" a="1"/>
  <c r="AEX69" i="1" s="1"/>
  <c r="AEX70" i="1" a="1"/>
  <c r="AEX70" i="1" s="1"/>
  <c r="AEX51" i="1" a="1"/>
  <c r="AEX51" i="1" s="1"/>
  <c r="AEX106" i="1" a="1"/>
  <c r="AEX106" i="1" s="1"/>
  <c r="AEX73" i="1" a="1"/>
  <c r="AEX73" i="1" s="1"/>
  <c r="AEX107" i="1" a="1"/>
  <c r="AEX107" i="1" s="1"/>
  <c r="AEX74" i="1" a="1"/>
  <c r="AEX74" i="1" s="1"/>
  <c r="AEX55" i="1" a="1"/>
  <c r="AEX55" i="1" s="1"/>
  <c r="AEX94" i="1" a="1"/>
  <c r="AEX94" i="1" s="1"/>
  <c r="AEX99" i="1" a="1"/>
  <c r="AEX99" i="1" s="1"/>
  <c r="AEY26" i="1"/>
  <c r="AEX40" i="1" a="1"/>
  <c r="AEX40" i="1" s="1"/>
  <c r="AEX60" i="1" a="1"/>
  <c r="AEX60" i="1" s="1"/>
  <c r="AEX82" i="1" a="1"/>
  <c r="AEX82" i="1" s="1"/>
  <c r="AEX63" i="1" a="1"/>
  <c r="AEX63" i="1" s="1"/>
  <c r="AEX65" i="1" a="1"/>
  <c r="AEX65" i="1" s="1"/>
  <c r="AEX66" i="1" a="1"/>
  <c r="AEX66" i="1" s="1"/>
  <c r="AEX67" i="1" a="1"/>
  <c r="AEX67" i="1" s="1"/>
  <c r="AEX48" i="1" a="1"/>
  <c r="AEX48" i="1" s="1"/>
  <c r="AEX50" i="1" a="1"/>
  <c r="AEX50" i="1" s="1"/>
  <c r="AEX56" i="1" a="1"/>
  <c r="AEX56" i="1" s="1"/>
  <c r="AEX104" i="1" a="1"/>
  <c r="AEX104" i="1" s="1"/>
  <c r="AEX100" i="1" a="1"/>
  <c r="AEX100" i="1" s="1"/>
  <c r="AEX61" i="1" a="1"/>
  <c r="AEX61" i="1" s="1"/>
  <c r="AEX47" i="1" a="1"/>
  <c r="AEX47" i="1" s="1"/>
  <c r="AEX85" i="1" a="1"/>
  <c r="AEX85" i="1" s="1"/>
  <c r="AEX96" i="1" a="1"/>
  <c r="AEX96" i="1" s="1"/>
  <c r="AEX64" i="1" a="1"/>
  <c r="AEX64" i="1" s="1"/>
  <c r="AEX87" i="1" a="1"/>
  <c r="AEX87" i="1" s="1"/>
  <c r="AEX95" i="1" a="1"/>
  <c r="AEX95" i="1" s="1"/>
  <c r="AEX39" i="1" a="1"/>
  <c r="AEX39" i="1" s="1"/>
  <c r="AEX97" i="1" a="1"/>
  <c r="AEX97" i="1" s="1"/>
  <c r="AEX45" i="1" a="1"/>
  <c r="AEX45" i="1" s="1"/>
  <c r="AEX49" i="1" a="1"/>
  <c r="AEX49" i="1" s="1"/>
  <c r="AEX88" i="1" a="1"/>
  <c r="AEX88" i="1" s="1"/>
  <c r="AEX72" i="1" a="1"/>
  <c r="AEX72" i="1" s="1"/>
  <c r="AEX41" i="1" a="1"/>
  <c r="AEX41" i="1" s="1"/>
  <c r="AEX105" i="1" a="1"/>
  <c r="AEX105" i="1" s="1"/>
  <c r="AEX77" i="1" a="1"/>
  <c r="AEX77" i="1" s="1"/>
  <c r="AEX58" i="1" a="1"/>
  <c r="AEX58" i="1" s="1"/>
  <c r="AEX78" i="1" a="1"/>
  <c r="AEX78" i="1" s="1"/>
  <c r="AEX89" i="1" a="1"/>
  <c r="AEX89" i="1" s="1"/>
  <c r="AEX46" i="1" a="1"/>
  <c r="AEX46" i="1" s="1"/>
  <c r="AEX62" i="1" a="1"/>
  <c r="AEX62" i="1" s="1"/>
  <c r="AEX93" i="1" a="1"/>
  <c r="AEX93" i="1" s="1"/>
  <c r="AEX98" i="1" a="1"/>
  <c r="AEX98" i="1" s="1"/>
  <c r="AEX83" i="1" a="1"/>
  <c r="AEX83" i="1" s="1"/>
  <c r="AEX68" i="1" a="1"/>
  <c r="AEX68" i="1" s="1"/>
  <c r="AEX84" i="1" a="1"/>
  <c r="AEX84" i="1" s="1"/>
  <c r="AEX86" i="1" a="1"/>
  <c r="AEX86" i="1" s="1"/>
  <c r="AEX71" i="1" a="1"/>
  <c r="AEX71" i="1" s="1"/>
  <c r="AEX52" i="1" a="1"/>
  <c r="AEX52" i="1" s="1"/>
  <c r="AEX53" i="1" a="1"/>
  <c r="AEX53" i="1" s="1"/>
  <c r="AEX54" i="1" a="1"/>
  <c r="AEX54" i="1" s="1"/>
  <c r="AEX75" i="1" a="1"/>
  <c r="AEX75" i="1" s="1"/>
  <c r="AEX76" i="1" a="1"/>
  <c r="AEX76" i="1" s="1"/>
  <c r="AEX57" i="1" a="1"/>
  <c r="AEX57" i="1" s="1"/>
  <c r="H681" i="4"/>
  <c r="U681" i="4" s="1"/>
  <c r="I682" i="4"/>
  <c r="G632" i="4"/>
  <c r="P619" i="4"/>
  <c r="C620" i="4"/>
  <c r="B620" i="4" s="1"/>
  <c r="F684" i="4"/>
  <c r="E684" i="4"/>
  <c r="R684" i="4" s="1"/>
  <c r="D684" i="4"/>
  <c r="Q684" i="4" s="1"/>
  <c r="V620" i="4"/>
  <c r="S603" i="4"/>
  <c r="A685" i="4"/>
  <c r="AEY4" i="1" l="1"/>
  <c r="AEY99" i="1" a="1"/>
  <c r="AEY99" i="1" s="1"/>
  <c r="AEY59" i="1" a="1"/>
  <c r="AEY59" i="1" s="1"/>
  <c r="AEY104" i="1" a="1"/>
  <c r="AEY104" i="1" s="1"/>
  <c r="AEY63" i="1" a="1"/>
  <c r="AEY63" i="1" s="1"/>
  <c r="AEY47" i="1" a="1"/>
  <c r="AEY47" i="1" s="1"/>
  <c r="AEY98" i="1" a="1"/>
  <c r="AEY98" i="1" s="1"/>
  <c r="AEY68" i="1" a="1"/>
  <c r="AEY68" i="1" s="1"/>
  <c r="AEY39" i="1" a="1"/>
  <c r="AEY39" i="1" s="1"/>
  <c r="AEY49" i="1" a="1"/>
  <c r="AEY49" i="1" s="1"/>
  <c r="AEY51" i="1" a="1"/>
  <c r="AEY51" i="1" s="1"/>
  <c r="AEY86" i="1" a="1"/>
  <c r="AEY86" i="1" s="1"/>
  <c r="AEY72" i="1" a="1"/>
  <c r="AEY72" i="1" s="1"/>
  <c r="AEY56" i="1" a="1"/>
  <c r="AEY56" i="1" s="1"/>
  <c r="AEZ26" i="1"/>
  <c r="AEY107" i="1" a="1"/>
  <c r="AEY107" i="1" s="1"/>
  <c r="AEY60" i="1" a="1"/>
  <c r="AEY60" i="1" s="1"/>
  <c r="AEY96" i="1" a="1"/>
  <c r="AEY96" i="1" s="1"/>
  <c r="AEY93" i="1" a="1"/>
  <c r="AEY93" i="1" s="1"/>
  <c r="AEY87" i="1" a="1"/>
  <c r="AEY87" i="1" s="1"/>
  <c r="AEY67" i="1" a="1"/>
  <c r="AEY67" i="1" s="1"/>
  <c r="AEY88" i="1" a="1"/>
  <c r="AEY88" i="1" s="1"/>
  <c r="AEY108" i="1" a="1"/>
  <c r="AEY108" i="1" s="1"/>
  <c r="AEY41" i="1" a="1"/>
  <c r="AEY41" i="1" s="1"/>
  <c r="AEY55" i="1" a="1"/>
  <c r="AEY55" i="1" s="1"/>
  <c r="AEY76" i="1" a="1"/>
  <c r="AEY76" i="1" s="1"/>
  <c r="AEY77" i="1" a="1"/>
  <c r="AEY77" i="1" s="1"/>
  <c r="AEY78" i="1" a="1"/>
  <c r="AEY78" i="1" s="1"/>
  <c r="AEY89" i="1" a="1"/>
  <c r="AEY89" i="1" s="1"/>
  <c r="AEY106" i="1" a="1"/>
  <c r="AEY106" i="1" s="1"/>
  <c r="AEY61" i="1" a="1"/>
  <c r="AEY61" i="1" s="1"/>
  <c r="AEY62" i="1" a="1"/>
  <c r="AEY62" i="1" s="1"/>
  <c r="AEY45" i="1" a="1"/>
  <c r="AEY45" i="1" s="1"/>
  <c r="AEY95" i="1" a="1"/>
  <c r="AEY95" i="1" s="1"/>
  <c r="AEY84" i="1" a="1"/>
  <c r="AEY84" i="1" s="1"/>
  <c r="AEY66" i="1" a="1"/>
  <c r="AEY66" i="1" s="1"/>
  <c r="AEY97" i="1" a="1"/>
  <c r="AEY97" i="1" s="1"/>
  <c r="AEY50" i="1" a="1"/>
  <c r="AEY50" i="1" s="1"/>
  <c r="AEY85" i="1" a="1"/>
  <c r="AEY85" i="1" s="1"/>
  <c r="AEY71" i="1" a="1"/>
  <c r="AEY71" i="1" s="1"/>
  <c r="AEY100" i="1" a="1"/>
  <c r="AEY100" i="1" s="1"/>
  <c r="AEY53" i="1" a="1"/>
  <c r="AEY53" i="1" s="1"/>
  <c r="AEY74" i="1" a="1"/>
  <c r="AEY74" i="1" s="1"/>
  <c r="AEY75" i="1" a="1"/>
  <c r="AEY75" i="1" s="1"/>
  <c r="AEY40" i="1" a="1"/>
  <c r="AEY40" i="1" s="1"/>
  <c r="AEY57" i="1" a="1"/>
  <c r="AEY57" i="1" s="1"/>
  <c r="AEY94" i="1" a="1"/>
  <c r="AEY94" i="1" s="1"/>
  <c r="AEY64" i="1" a="1"/>
  <c r="AEY64" i="1" s="1"/>
  <c r="AEY83" i="1" a="1"/>
  <c r="AEY83" i="1" s="1"/>
  <c r="AEY65" i="1" a="1"/>
  <c r="AEY65" i="1" s="1"/>
  <c r="AEY48" i="1" a="1"/>
  <c r="AEY48" i="1" s="1"/>
  <c r="AEY69" i="1" a="1"/>
  <c r="AEY69" i="1" s="1"/>
  <c r="AEY82" i="1" a="1"/>
  <c r="AEY82" i="1" s="1"/>
  <c r="AEY70" i="1" a="1"/>
  <c r="AEY70" i="1" s="1"/>
  <c r="AEY52" i="1" a="1"/>
  <c r="AEY52" i="1" s="1"/>
  <c r="AEY73" i="1" a="1"/>
  <c r="AEY73" i="1" s="1"/>
  <c r="AEY54" i="1" a="1"/>
  <c r="AEY54" i="1" s="1"/>
  <c r="AEY105" i="1" a="1"/>
  <c r="AEY105" i="1" s="1"/>
  <c r="AEY46" i="1" a="1"/>
  <c r="AEY46" i="1" s="1"/>
  <c r="AEY58" i="1" a="1"/>
  <c r="AEY58" i="1" s="1"/>
  <c r="G633" i="4"/>
  <c r="H682" i="4"/>
  <c r="U682" i="4" s="1"/>
  <c r="I683" i="4"/>
  <c r="P620" i="4"/>
  <c r="C621" i="4"/>
  <c r="B621" i="4" s="1"/>
  <c r="F685" i="4"/>
  <c r="E685" i="4"/>
  <c r="R685" i="4" s="1"/>
  <c r="D685" i="4"/>
  <c r="Q685" i="4" s="1"/>
  <c r="V621" i="4"/>
  <c r="S604" i="4"/>
  <c r="A686" i="4"/>
  <c r="AEZ4" i="1" l="1"/>
  <c r="AEZ106" i="1" a="1"/>
  <c r="AEZ106" i="1" s="1"/>
  <c r="AEZ59" i="1" a="1"/>
  <c r="AEZ59" i="1" s="1"/>
  <c r="AEZ63" i="1" a="1"/>
  <c r="AEZ63" i="1" s="1"/>
  <c r="AEZ88" i="1" a="1"/>
  <c r="AEZ88" i="1" s="1"/>
  <c r="AEZ64" i="1" a="1"/>
  <c r="AEZ64" i="1" s="1"/>
  <c r="AEZ67" i="1" a="1"/>
  <c r="AEZ67" i="1" s="1"/>
  <c r="AEZ39" i="1" a="1"/>
  <c r="AEZ39" i="1" s="1"/>
  <c r="AEZ69" i="1" a="1"/>
  <c r="AEZ69" i="1" s="1"/>
  <c r="AEZ85" i="1" a="1"/>
  <c r="AEZ85" i="1" s="1"/>
  <c r="AEZ70" i="1" a="1"/>
  <c r="AEZ70" i="1" s="1"/>
  <c r="AEZ51" i="1" a="1"/>
  <c r="AEZ51" i="1" s="1"/>
  <c r="AEZ105" i="1" a="1"/>
  <c r="AEZ105" i="1" s="1"/>
  <c r="AEZ54" i="1" a="1"/>
  <c r="AEZ54" i="1" s="1"/>
  <c r="AEZ75" i="1" a="1"/>
  <c r="AEZ75" i="1" s="1"/>
  <c r="AFA26" i="1"/>
  <c r="AEZ41" i="1" a="1"/>
  <c r="AEZ41" i="1" s="1"/>
  <c r="AEZ60" i="1" a="1"/>
  <c r="AEZ60" i="1" s="1"/>
  <c r="AEZ100" i="1" a="1"/>
  <c r="AEZ100" i="1" s="1"/>
  <c r="AEZ47" i="1" a="1"/>
  <c r="AEZ47" i="1" s="1"/>
  <c r="AEZ96" i="1" a="1"/>
  <c r="AEZ96" i="1" s="1"/>
  <c r="AEZ87" i="1" a="1"/>
  <c r="AEZ87" i="1" s="1"/>
  <c r="AEZ65" i="1" a="1"/>
  <c r="AEZ65" i="1" s="1"/>
  <c r="AEZ48" i="1" a="1"/>
  <c r="AEZ48" i="1" s="1"/>
  <c r="AEZ82" i="1" a="1"/>
  <c r="AEZ82" i="1" s="1"/>
  <c r="AEZ68" i="1" a="1"/>
  <c r="AEZ68" i="1" s="1"/>
  <c r="AEZ72" i="1" a="1"/>
  <c r="AEZ72" i="1" s="1"/>
  <c r="AEZ53" i="1" a="1"/>
  <c r="AEZ53" i="1" s="1"/>
  <c r="AEZ74" i="1" a="1"/>
  <c r="AEZ74" i="1" s="1"/>
  <c r="AEZ46" i="1" a="1"/>
  <c r="AEZ46" i="1" s="1"/>
  <c r="AEZ94" i="1" a="1"/>
  <c r="AEZ94" i="1" s="1"/>
  <c r="AEZ56" i="1" a="1"/>
  <c r="AEZ56" i="1" s="1"/>
  <c r="AEZ77" i="1" a="1"/>
  <c r="AEZ77" i="1" s="1"/>
  <c r="AEZ99" i="1" a="1"/>
  <c r="AEZ99" i="1" s="1"/>
  <c r="AEZ78" i="1" a="1"/>
  <c r="AEZ78" i="1" s="1"/>
  <c r="AEZ104" i="1" a="1"/>
  <c r="AEZ104" i="1" s="1"/>
  <c r="AEZ107" i="1" a="1"/>
  <c r="AEZ107" i="1" s="1"/>
  <c r="AEZ61" i="1" a="1"/>
  <c r="AEZ61" i="1" s="1"/>
  <c r="AEZ62" i="1" a="1"/>
  <c r="AEZ62" i="1" s="1"/>
  <c r="AEZ86" i="1" a="1"/>
  <c r="AEZ86" i="1" s="1"/>
  <c r="AEZ95" i="1" a="1"/>
  <c r="AEZ95" i="1" s="1"/>
  <c r="AEZ45" i="1" a="1"/>
  <c r="AEZ45" i="1" s="1"/>
  <c r="AEZ66" i="1" a="1"/>
  <c r="AEZ66" i="1" s="1"/>
  <c r="AEZ97" i="1" a="1"/>
  <c r="AEZ97" i="1" s="1"/>
  <c r="AEZ98" i="1" a="1"/>
  <c r="AEZ98" i="1" s="1"/>
  <c r="AEZ84" i="1" a="1"/>
  <c r="AEZ84" i="1" s="1"/>
  <c r="AEZ49" i="1" a="1"/>
  <c r="AEZ49" i="1" s="1"/>
  <c r="AEZ50" i="1" a="1"/>
  <c r="AEZ50" i="1" s="1"/>
  <c r="AEZ83" i="1" a="1"/>
  <c r="AEZ83" i="1" s="1"/>
  <c r="AEZ71" i="1" a="1"/>
  <c r="AEZ71" i="1" s="1"/>
  <c r="AEZ93" i="1" a="1"/>
  <c r="AEZ93" i="1" s="1"/>
  <c r="AEZ52" i="1" a="1"/>
  <c r="AEZ52" i="1" s="1"/>
  <c r="AEZ89" i="1" a="1"/>
  <c r="AEZ89" i="1" s="1"/>
  <c r="AEZ73" i="1" a="1"/>
  <c r="AEZ73" i="1" s="1"/>
  <c r="AEZ40" i="1" a="1"/>
  <c r="AEZ40" i="1" s="1"/>
  <c r="AEZ55" i="1" a="1"/>
  <c r="AEZ55" i="1" s="1"/>
  <c r="AEZ76" i="1" a="1"/>
  <c r="AEZ76" i="1" s="1"/>
  <c r="AEZ108" i="1" a="1"/>
  <c r="AEZ108" i="1" s="1"/>
  <c r="AEZ57" i="1" a="1"/>
  <c r="AEZ57" i="1" s="1"/>
  <c r="AEZ58" i="1" a="1"/>
  <c r="AEZ58" i="1" s="1"/>
  <c r="H683" i="4"/>
  <c r="U683" i="4" s="1"/>
  <c r="I684" i="4"/>
  <c r="G634" i="4"/>
  <c r="P621" i="4"/>
  <c r="C622" i="4"/>
  <c r="B622" i="4" s="1"/>
  <c r="F686" i="4"/>
  <c r="E686" i="4"/>
  <c r="R686" i="4" s="1"/>
  <c r="D686" i="4"/>
  <c r="Q686" i="4" s="1"/>
  <c r="V622" i="4"/>
  <c r="S605" i="4"/>
  <c r="A687" i="4"/>
  <c r="AFA4" i="1" l="1"/>
  <c r="AFA99" i="1" a="1"/>
  <c r="AFA99" i="1" s="1"/>
  <c r="AFA59" i="1" a="1"/>
  <c r="AFA59" i="1" s="1"/>
  <c r="AFA62" i="1" a="1"/>
  <c r="AFA62" i="1" s="1"/>
  <c r="AFA47" i="1" a="1"/>
  <c r="AFA47" i="1" s="1"/>
  <c r="AFA64" i="1" a="1"/>
  <c r="AFA64" i="1" s="1"/>
  <c r="AFA96" i="1" a="1"/>
  <c r="AFA96" i="1" s="1"/>
  <c r="AFA87" i="1" a="1"/>
  <c r="AFA87" i="1" s="1"/>
  <c r="AFA49" i="1" a="1"/>
  <c r="AFA49" i="1" s="1"/>
  <c r="AFA50" i="1" a="1"/>
  <c r="AFA50" i="1" s="1"/>
  <c r="AFA40" i="1" a="1"/>
  <c r="AFA40" i="1" s="1"/>
  <c r="AFA107" i="1" a="1"/>
  <c r="AFA107" i="1" s="1"/>
  <c r="AFA76" i="1" a="1"/>
  <c r="AFA76" i="1" s="1"/>
  <c r="AFA58" i="1" a="1"/>
  <c r="AFA58" i="1" s="1"/>
  <c r="AFB26" i="1"/>
  <c r="AFA105" i="1" a="1"/>
  <c r="AFA105" i="1" s="1"/>
  <c r="AFA60" i="1" a="1"/>
  <c r="AFA60" i="1" s="1"/>
  <c r="AFA85" i="1" a="1"/>
  <c r="AFA85" i="1" s="1"/>
  <c r="AFA95" i="1" a="1"/>
  <c r="AFA95" i="1" s="1"/>
  <c r="AFA84" i="1" a="1"/>
  <c r="AFA84" i="1" s="1"/>
  <c r="AFA48" i="1" a="1"/>
  <c r="AFA48" i="1" s="1"/>
  <c r="AFA98" i="1" a="1"/>
  <c r="AFA98" i="1" s="1"/>
  <c r="AFA86" i="1" a="1"/>
  <c r="AFA86" i="1" s="1"/>
  <c r="AFA51" i="1" a="1"/>
  <c r="AFA51" i="1" s="1"/>
  <c r="AFA73" i="1" a="1"/>
  <c r="AFA73" i="1" s="1"/>
  <c r="AFA74" i="1" a="1"/>
  <c r="AFA74" i="1" s="1"/>
  <c r="AFA55" i="1" a="1"/>
  <c r="AFA55" i="1" s="1"/>
  <c r="AFA77" i="1" a="1"/>
  <c r="AFA77" i="1" s="1"/>
  <c r="AFA78" i="1" a="1"/>
  <c r="AFA78" i="1" s="1"/>
  <c r="AFA89" i="1" a="1"/>
  <c r="AFA89" i="1" s="1"/>
  <c r="AFA100" i="1" a="1"/>
  <c r="AFA100" i="1" s="1"/>
  <c r="AFA61" i="1" a="1"/>
  <c r="AFA61" i="1" s="1"/>
  <c r="AFA104" i="1" a="1"/>
  <c r="AFA104" i="1" s="1"/>
  <c r="AFA108" i="1" a="1"/>
  <c r="AFA108" i="1" s="1"/>
  <c r="AFA63" i="1" a="1"/>
  <c r="AFA63" i="1" s="1"/>
  <c r="AFA65" i="1" a="1"/>
  <c r="AFA65" i="1" s="1"/>
  <c r="AFA45" i="1" a="1"/>
  <c r="AFA45" i="1" s="1"/>
  <c r="AFA97" i="1" a="1"/>
  <c r="AFA97" i="1" s="1"/>
  <c r="AFA66" i="1" a="1"/>
  <c r="AFA66" i="1" s="1"/>
  <c r="AFA93" i="1" a="1"/>
  <c r="AFA93" i="1" s="1"/>
  <c r="AFA69" i="1" a="1"/>
  <c r="AFA69" i="1" s="1"/>
  <c r="AFA39" i="1" a="1"/>
  <c r="AFA39" i="1" s="1"/>
  <c r="AFA70" i="1" a="1"/>
  <c r="AFA70" i="1" s="1"/>
  <c r="AFA71" i="1" a="1"/>
  <c r="AFA71" i="1" s="1"/>
  <c r="AFA41" i="1" a="1"/>
  <c r="AFA41" i="1" s="1"/>
  <c r="AFA106" i="1" a="1"/>
  <c r="AFA106" i="1" s="1"/>
  <c r="AFA46" i="1" a="1"/>
  <c r="AFA46" i="1" s="1"/>
  <c r="AFA83" i="1" a="1"/>
  <c r="AFA83" i="1" s="1"/>
  <c r="AFA67" i="1" a="1"/>
  <c r="AFA67" i="1" s="1"/>
  <c r="AFA68" i="1" a="1"/>
  <c r="AFA68" i="1" s="1"/>
  <c r="AFA82" i="1" a="1"/>
  <c r="AFA82" i="1" s="1"/>
  <c r="AFA88" i="1" a="1"/>
  <c r="AFA88" i="1" s="1"/>
  <c r="AFA52" i="1" a="1"/>
  <c r="AFA52" i="1" s="1"/>
  <c r="AFA72" i="1" a="1"/>
  <c r="AFA72" i="1" s="1"/>
  <c r="AFA53" i="1" a="1"/>
  <c r="AFA53" i="1" s="1"/>
  <c r="AFA54" i="1" a="1"/>
  <c r="AFA54" i="1" s="1"/>
  <c r="AFA75" i="1" a="1"/>
  <c r="AFA75" i="1" s="1"/>
  <c r="AFA56" i="1" a="1"/>
  <c r="AFA56" i="1" s="1"/>
  <c r="AFA57" i="1" a="1"/>
  <c r="AFA57" i="1" s="1"/>
  <c r="AFA94" i="1" a="1"/>
  <c r="AFA94" i="1" s="1"/>
  <c r="G635" i="4"/>
  <c r="H684" i="4"/>
  <c r="U684" i="4" s="1"/>
  <c r="I685" i="4"/>
  <c r="P622" i="4"/>
  <c r="C623" i="4"/>
  <c r="B623" i="4" s="1"/>
  <c r="F687" i="4"/>
  <c r="E687" i="4"/>
  <c r="R687" i="4" s="1"/>
  <c r="D687" i="4"/>
  <c r="Q687" i="4" s="1"/>
  <c r="V623" i="4"/>
  <c r="S606" i="4"/>
  <c r="A688" i="4"/>
  <c r="AFB4" i="1" l="1"/>
  <c r="AFB41" i="1" a="1"/>
  <c r="AFB41" i="1" s="1"/>
  <c r="AFB59" i="1" a="1"/>
  <c r="AFB59" i="1" s="1"/>
  <c r="AFB89" i="1" a="1"/>
  <c r="AFB89" i="1" s="1"/>
  <c r="AFB62" i="1" a="1"/>
  <c r="AFB62" i="1" s="1"/>
  <c r="AFB63" i="1" a="1"/>
  <c r="AFB63" i="1" s="1"/>
  <c r="AFB82" i="1" a="1"/>
  <c r="AFB82" i="1" s="1"/>
  <c r="AFB96" i="1" a="1"/>
  <c r="AFB96" i="1" s="1"/>
  <c r="AFB88" i="1" a="1"/>
  <c r="AFB88" i="1" s="1"/>
  <c r="AFB69" i="1" a="1"/>
  <c r="AFB69" i="1" s="1"/>
  <c r="AFB83" i="1" a="1"/>
  <c r="AFB83" i="1" s="1"/>
  <c r="AFB50" i="1" a="1"/>
  <c r="AFB50" i="1" s="1"/>
  <c r="AFB77" i="1" a="1"/>
  <c r="AFB77" i="1" s="1"/>
  <c r="AFB78" i="1" a="1"/>
  <c r="AFB78" i="1" s="1"/>
  <c r="AFC26" i="1"/>
  <c r="AFB106" i="1" a="1"/>
  <c r="AFB106" i="1" s="1"/>
  <c r="AFB60" i="1" a="1"/>
  <c r="AFB60" i="1" s="1"/>
  <c r="AFB47" i="1" a="1"/>
  <c r="AFB47" i="1" s="1"/>
  <c r="AFB39" i="1" a="1"/>
  <c r="AFB39" i="1" s="1"/>
  <c r="AFB68" i="1" a="1"/>
  <c r="AFB68" i="1" s="1"/>
  <c r="AFB85" i="1" a="1"/>
  <c r="AFB85" i="1" s="1"/>
  <c r="AFB70" i="1" a="1"/>
  <c r="AFB70" i="1" s="1"/>
  <c r="AFB84" i="1" a="1"/>
  <c r="AFB84" i="1" s="1"/>
  <c r="AFB71" i="1" a="1"/>
  <c r="AFB71" i="1" s="1"/>
  <c r="AFB87" i="1" a="1"/>
  <c r="AFB87" i="1" s="1"/>
  <c r="AFB72" i="1" a="1"/>
  <c r="AFB72" i="1" s="1"/>
  <c r="AFB53" i="1" a="1"/>
  <c r="AFB53" i="1" s="1"/>
  <c r="AFB74" i="1" a="1"/>
  <c r="AFB74" i="1" s="1"/>
  <c r="AFB55" i="1" a="1"/>
  <c r="AFB55" i="1" s="1"/>
  <c r="AFB99" i="1" a="1"/>
  <c r="AFB99" i="1" s="1"/>
  <c r="AFB76" i="1" a="1"/>
  <c r="AFB76" i="1" s="1"/>
  <c r="AFB40" i="1" a="1"/>
  <c r="AFB40" i="1" s="1"/>
  <c r="AFB94" i="1" a="1"/>
  <c r="AFB94" i="1" s="1"/>
  <c r="AFB104" i="1" a="1"/>
  <c r="AFB104" i="1" s="1"/>
  <c r="AFB105" i="1" a="1"/>
  <c r="AFB105" i="1" s="1"/>
  <c r="AFB61" i="1" a="1"/>
  <c r="AFB61" i="1" s="1"/>
  <c r="AFB45" i="1" a="1"/>
  <c r="AFB45" i="1" s="1"/>
  <c r="AFB93" i="1" a="1"/>
  <c r="AFB93" i="1" s="1"/>
  <c r="AFB65" i="1" a="1"/>
  <c r="AFB65" i="1" s="1"/>
  <c r="AFB66" i="1" a="1"/>
  <c r="AFB66" i="1" s="1"/>
  <c r="AFB67" i="1" a="1"/>
  <c r="AFB67" i="1" s="1"/>
  <c r="AFB98" i="1" a="1"/>
  <c r="AFB98" i="1" s="1"/>
  <c r="AFB49" i="1" a="1"/>
  <c r="AFB49" i="1" s="1"/>
  <c r="AFB51" i="1" a="1"/>
  <c r="AFB51" i="1" s="1"/>
  <c r="AFB108" i="1" a="1"/>
  <c r="AFB108" i="1" s="1"/>
  <c r="AFB54" i="1" a="1"/>
  <c r="AFB54" i="1" s="1"/>
  <c r="AFB107" i="1" a="1"/>
  <c r="AFB107" i="1" s="1"/>
  <c r="AFB75" i="1" a="1"/>
  <c r="AFB75" i="1" s="1"/>
  <c r="AFB56" i="1" a="1"/>
  <c r="AFB56" i="1" s="1"/>
  <c r="AFB57" i="1" a="1"/>
  <c r="AFB57" i="1" s="1"/>
  <c r="AFB58" i="1" a="1"/>
  <c r="AFB58" i="1" s="1"/>
  <c r="AFB100" i="1" a="1"/>
  <c r="AFB100" i="1" s="1"/>
  <c r="AFB64" i="1" a="1"/>
  <c r="AFB64" i="1" s="1"/>
  <c r="AFB95" i="1" a="1"/>
  <c r="AFB95" i="1" s="1"/>
  <c r="AFB48" i="1" a="1"/>
  <c r="AFB48" i="1" s="1"/>
  <c r="AFB97" i="1" a="1"/>
  <c r="AFB97" i="1" s="1"/>
  <c r="AFB86" i="1" a="1"/>
  <c r="AFB86" i="1" s="1"/>
  <c r="AFB52" i="1" a="1"/>
  <c r="AFB52" i="1" s="1"/>
  <c r="AFB73" i="1" a="1"/>
  <c r="AFB73" i="1" s="1"/>
  <c r="AFB46" i="1" a="1"/>
  <c r="AFB46" i="1" s="1"/>
  <c r="H685" i="4"/>
  <c r="U685" i="4" s="1"/>
  <c r="I686" i="4"/>
  <c r="G636" i="4"/>
  <c r="P623" i="4"/>
  <c r="C624" i="4"/>
  <c r="B624" i="4" s="1"/>
  <c r="D688" i="4"/>
  <c r="Q688" i="4" s="1"/>
  <c r="F688" i="4"/>
  <c r="E688" i="4"/>
  <c r="R688" i="4" s="1"/>
  <c r="V624" i="4"/>
  <c r="S607" i="4"/>
  <c r="A689" i="4"/>
  <c r="AFD26" i="1" l="1"/>
  <c r="AFC40" i="1" a="1"/>
  <c r="AFC40" i="1" s="1"/>
  <c r="AFC59" i="1" a="1"/>
  <c r="AFC59" i="1" s="1"/>
  <c r="AFC62" i="1" a="1"/>
  <c r="AFC62" i="1" s="1"/>
  <c r="AFC39" i="1" a="1"/>
  <c r="AFC39" i="1" s="1"/>
  <c r="AFC63" i="1" a="1"/>
  <c r="AFC63" i="1" s="1"/>
  <c r="AFC65" i="1" a="1"/>
  <c r="AFC65" i="1" s="1"/>
  <c r="AFC66" i="1" a="1"/>
  <c r="AFC66" i="1" s="1"/>
  <c r="AFC97" i="1" a="1"/>
  <c r="AFC97" i="1" s="1"/>
  <c r="AFC68" i="1" a="1"/>
  <c r="AFC68" i="1" s="1"/>
  <c r="AFC84" i="1" a="1"/>
  <c r="AFC84" i="1" s="1"/>
  <c r="AFC69" i="1" a="1"/>
  <c r="AFC69" i="1" s="1"/>
  <c r="AFC85" i="1" a="1"/>
  <c r="AFC85" i="1" s="1"/>
  <c r="AFC51" i="1" a="1"/>
  <c r="AFC51" i="1" s="1"/>
  <c r="AFC52" i="1" a="1"/>
  <c r="AFC52" i="1" s="1"/>
  <c r="AFC53" i="1" a="1"/>
  <c r="AFC53" i="1" s="1"/>
  <c r="AFC74" i="1" a="1"/>
  <c r="AFC74" i="1" s="1"/>
  <c r="AFC76" i="1" a="1"/>
  <c r="AFC76" i="1" s="1"/>
  <c r="AFC107" i="1" a="1"/>
  <c r="AFC107" i="1" s="1"/>
  <c r="AFC94" i="1" a="1"/>
  <c r="AFC94" i="1" s="1"/>
  <c r="AFC4" i="1"/>
  <c r="AFC46" i="1" a="1"/>
  <c r="AFC46" i="1" s="1"/>
  <c r="AFC60" i="1" a="1"/>
  <c r="AFC60" i="1" s="1"/>
  <c r="AFC99" i="1" a="1"/>
  <c r="AFC99" i="1" s="1"/>
  <c r="AFC96" i="1" a="1"/>
  <c r="AFC96" i="1" s="1"/>
  <c r="AFC47" i="1" a="1"/>
  <c r="AFC47" i="1" s="1"/>
  <c r="AFC64" i="1" a="1"/>
  <c r="AFC64" i="1" s="1"/>
  <c r="AFC83" i="1" a="1"/>
  <c r="AFC83" i="1" s="1"/>
  <c r="AFC48" i="1" a="1"/>
  <c r="AFC48" i="1" s="1"/>
  <c r="AFC50" i="1" a="1"/>
  <c r="AFC50" i="1" s="1"/>
  <c r="AFC71" i="1" a="1"/>
  <c r="AFC71" i="1" s="1"/>
  <c r="AFC88" i="1" a="1"/>
  <c r="AFC88" i="1" s="1"/>
  <c r="AFC73" i="1" a="1"/>
  <c r="AFC73" i="1" s="1"/>
  <c r="AFC105" i="1" a="1"/>
  <c r="AFC105" i="1" s="1"/>
  <c r="AFC75" i="1" a="1"/>
  <c r="AFC75" i="1" s="1"/>
  <c r="AFC56" i="1" a="1"/>
  <c r="AFC56" i="1" s="1"/>
  <c r="AFC57" i="1" a="1"/>
  <c r="AFC57" i="1" s="1"/>
  <c r="AFC78" i="1" a="1"/>
  <c r="AFC78" i="1" s="1"/>
  <c r="AFC104" i="1" a="1"/>
  <c r="AFC104" i="1" s="1"/>
  <c r="AFC108" i="1" a="1"/>
  <c r="AFC108" i="1" s="1"/>
  <c r="AFC61" i="1" a="1"/>
  <c r="AFC61" i="1" s="1"/>
  <c r="AFC87" i="1" a="1"/>
  <c r="AFC87" i="1" s="1"/>
  <c r="AFC95" i="1" a="1"/>
  <c r="AFC95" i="1" s="1"/>
  <c r="AFC93" i="1" a="1"/>
  <c r="AFC93" i="1" s="1"/>
  <c r="AFC67" i="1" a="1"/>
  <c r="AFC67" i="1" s="1"/>
  <c r="AFC98" i="1" a="1"/>
  <c r="AFC98" i="1" s="1"/>
  <c r="AFC49" i="1" a="1"/>
  <c r="AFC49" i="1" s="1"/>
  <c r="AFC70" i="1" a="1"/>
  <c r="AFC70" i="1" s="1"/>
  <c r="AFC45" i="1" a="1"/>
  <c r="AFC45" i="1" s="1"/>
  <c r="AFC72" i="1" a="1"/>
  <c r="AFC72" i="1" s="1"/>
  <c r="AFC41" i="1" a="1"/>
  <c r="AFC41" i="1" s="1"/>
  <c r="AFC106" i="1" a="1"/>
  <c r="AFC106" i="1" s="1"/>
  <c r="AFC77" i="1" a="1"/>
  <c r="AFC77" i="1" s="1"/>
  <c r="AFC58" i="1" a="1"/>
  <c r="AFC58" i="1" s="1"/>
  <c r="AFC89" i="1" a="1"/>
  <c r="AFC89" i="1" s="1"/>
  <c r="AFC86" i="1" a="1"/>
  <c r="AFC86" i="1" s="1"/>
  <c r="AFC82" i="1" a="1"/>
  <c r="AFC82" i="1" s="1"/>
  <c r="AFC54" i="1" a="1"/>
  <c r="AFC54" i="1" s="1"/>
  <c r="AFC55" i="1" a="1"/>
  <c r="AFC55" i="1" s="1"/>
  <c r="AFC100" i="1" a="1"/>
  <c r="AFC100" i="1" s="1"/>
  <c r="G637" i="4"/>
  <c r="H686" i="4"/>
  <c r="U686" i="4" s="1"/>
  <c r="I687" i="4"/>
  <c r="P624" i="4"/>
  <c r="C625" i="4"/>
  <c r="B625" i="4" s="1"/>
  <c r="F689" i="4"/>
  <c r="E689" i="4"/>
  <c r="R689" i="4" s="1"/>
  <c r="D689" i="4"/>
  <c r="Q689" i="4" s="1"/>
  <c r="V625" i="4"/>
  <c r="S608" i="4"/>
  <c r="A690" i="4"/>
  <c r="AFE26" i="1" l="1"/>
  <c r="AFD94" i="1" a="1"/>
  <c r="AFD94" i="1" s="1"/>
  <c r="AFD59" i="1" a="1"/>
  <c r="AFD59" i="1" s="1"/>
  <c r="AFD46" i="1" a="1"/>
  <c r="AFD46" i="1" s="1"/>
  <c r="AFD63" i="1" a="1"/>
  <c r="AFD63" i="1" s="1"/>
  <c r="AFD85" i="1" a="1"/>
  <c r="AFD85" i="1" s="1"/>
  <c r="AFD47" i="1" a="1"/>
  <c r="AFD47" i="1" s="1"/>
  <c r="AFD95" i="1" a="1"/>
  <c r="AFD95" i="1" s="1"/>
  <c r="AFD83" i="1" a="1"/>
  <c r="AFD83" i="1" s="1"/>
  <c r="AFD48" i="1" a="1"/>
  <c r="AFD48" i="1" s="1"/>
  <c r="AFD88" i="1" a="1"/>
  <c r="AFD88" i="1" s="1"/>
  <c r="AFD69" i="1" a="1"/>
  <c r="AFD69" i="1" s="1"/>
  <c r="AFD50" i="1" a="1"/>
  <c r="AFD50" i="1" s="1"/>
  <c r="AFD93" i="1" a="1"/>
  <c r="AFD93" i="1" s="1"/>
  <c r="AFD72" i="1" a="1"/>
  <c r="AFD72" i="1" s="1"/>
  <c r="AFD73" i="1" a="1"/>
  <c r="AFD73" i="1" s="1"/>
  <c r="AFD100" i="1" a="1"/>
  <c r="AFD100" i="1" s="1"/>
  <c r="AFD55" i="1" a="1"/>
  <c r="AFD55" i="1" s="1"/>
  <c r="AFD76" i="1" a="1"/>
  <c r="AFD76" i="1" s="1"/>
  <c r="AFD105" i="1" a="1"/>
  <c r="AFD105" i="1" s="1"/>
  <c r="AFD4" i="1"/>
  <c r="AFD106" i="1" a="1"/>
  <c r="AFD106" i="1" s="1"/>
  <c r="AFD60" i="1" a="1"/>
  <c r="AFD60" i="1" s="1"/>
  <c r="AFD104" i="1" a="1"/>
  <c r="AFD104" i="1" s="1"/>
  <c r="AFD96" i="1" a="1"/>
  <c r="AFD96" i="1" s="1"/>
  <c r="AFD39" i="1" a="1"/>
  <c r="AFD39" i="1" s="1"/>
  <c r="AFD65" i="1" a="1"/>
  <c r="AFD65" i="1" s="1"/>
  <c r="AFD97" i="1" a="1"/>
  <c r="AFD97" i="1" s="1"/>
  <c r="AFD45" i="1" a="1"/>
  <c r="AFD45" i="1" s="1"/>
  <c r="AFD67" i="1" a="1"/>
  <c r="AFD67" i="1" s="1"/>
  <c r="AFD68" i="1" a="1"/>
  <c r="AFD68" i="1" s="1"/>
  <c r="AFD49" i="1" a="1"/>
  <c r="AFD49" i="1" s="1"/>
  <c r="AFD40" i="1" a="1"/>
  <c r="AFD40" i="1" s="1"/>
  <c r="AFD54" i="1" a="1"/>
  <c r="AFD54" i="1" s="1"/>
  <c r="AFD75" i="1" a="1"/>
  <c r="AFD75" i="1" s="1"/>
  <c r="AFD108" i="1" a="1"/>
  <c r="AFD108" i="1" s="1"/>
  <c r="AFD57" i="1" a="1"/>
  <c r="AFD57" i="1" s="1"/>
  <c r="AFD58" i="1" a="1"/>
  <c r="AFD58" i="1" s="1"/>
  <c r="AFD89" i="1" a="1"/>
  <c r="AFD89" i="1" s="1"/>
  <c r="AFD107" i="1" a="1"/>
  <c r="AFD107" i="1" s="1"/>
  <c r="AFD61" i="1" a="1"/>
  <c r="AFD61" i="1" s="1"/>
  <c r="AFD82" i="1" a="1"/>
  <c r="AFD82" i="1" s="1"/>
  <c r="AFD84" i="1" a="1"/>
  <c r="AFD84" i="1" s="1"/>
  <c r="AFD51" i="1" a="1"/>
  <c r="AFD51" i="1" s="1"/>
  <c r="AFD99" i="1" a="1"/>
  <c r="AFD99" i="1" s="1"/>
  <c r="AFD53" i="1" a="1"/>
  <c r="AFD53" i="1" s="1"/>
  <c r="AFD74" i="1" a="1"/>
  <c r="AFD74" i="1" s="1"/>
  <c r="AFD41" i="1" a="1"/>
  <c r="AFD41" i="1" s="1"/>
  <c r="AFD62" i="1" a="1"/>
  <c r="AFD62" i="1" s="1"/>
  <c r="AFD64" i="1" a="1"/>
  <c r="AFD64" i="1" s="1"/>
  <c r="AFD66" i="1" a="1"/>
  <c r="AFD66" i="1" s="1"/>
  <c r="AFD98" i="1" a="1"/>
  <c r="AFD98" i="1" s="1"/>
  <c r="AFD87" i="1" a="1"/>
  <c r="AFD87" i="1" s="1"/>
  <c r="AFD70" i="1" a="1"/>
  <c r="AFD70" i="1" s="1"/>
  <c r="AFD71" i="1" a="1"/>
  <c r="AFD71" i="1" s="1"/>
  <c r="AFD86" i="1" a="1"/>
  <c r="AFD86" i="1" s="1"/>
  <c r="AFD52" i="1" a="1"/>
  <c r="AFD52" i="1" s="1"/>
  <c r="AFD56" i="1" a="1"/>
  <c r="AFD56" i="1" s="1"/>
  <c r="AFD77" i="1" a="1"/>
  <c r="AFD77" i="1" s="1"/>
  <c r="AFD78" i="1" a="1"/>
  <c r="AFD78" i="1" s="1"/>
  <c r="H687" i="4"/>
  <c r="U687" i="4" s="1"/>
  <c r="I688" i="4"/>
  <c r="G638" i="4"/>
  <c r="P625" i="4"/>
  <c r="C626" i="4"/>
  <c r="B626" i="4" s="1"/>
  <c r="F690" i="4"/>
  <c r="E690" i="4"/>
  <c r="R690" i="4" s="1"/>
  <c r="D690" i="4"/>
  <c r="Q690" i="4" s="1"/>
  <c r="V626" i="4"/>
  <c r="S609" i="4"/>
  <c r="A691" i="4"/>
  <c r="AFE4" i="1" l="1"/>
  <c r="AFE107" i="1" a="1"/>
  <c r="AFE107" i="1" s="1"/>
  <c r="AFE59" i="1" a="1"/>
  <c r="AFE59" i="1" s="1"/>
  <c r="AFE62" i="1" a="1"/>
  <c r="AFE62" i="1" s="1"/>
  <c r="AFE84" i="1" a="1"/>
  <c r="AFE84" i="1" s="1"/>
  <c r="AFE95" i="1" a="1"/>
  <c r="AFE95" i="1" s="1"/>
  <c r="AFE97" i="1" a="1"/>
  <c r="AFE97" i="1" s="1"/>
  <c r="AFE48" i="1" a="1"/>
  <c r="AFE48" i="1" s="1"/>
  <c r="AFE100" i="1" a="1"/>
  <c r="AFE100" i="1" s="1"/>
  <c r="AFE74" i="1" a="1"/>
  <c r="AFE74" i="1" s="1"/>
  <c r="AFE55" i="1" a="1"/>
  <c r="AFE55" i="1" s="1"/>
  <c r="AFE76" i="1" a="1"/>
  <c r="AFE76" i="1" s="1"/>
  <c r="AFE77" i="1" a="1"/>
  <c r="AFE77" i="1" s="1"/>
  <c r="AFE58" i="1" a="1"/>
  <c r="AFE58" i="1" s="1"/>
  <c r="AFF26" i="1"/>
  <c r="AFE46" i="1" a="1"/>
  <c r="AFE46" i="1" s="1"/>
  <c r="AFE60" i="1" a="1"/>
  <c r="AFE60" i="1" s="1"/>
  <c r="AFE89" i="1" a="1"/>
  <c r="AFE89" i="1" s="1"/>
  <c r="AFE45" i="1" a="1"/>
  <c r="AFE45" i="1" s="1"/>
  <c r="AFE64" i="1" a="1"/>
  <c r="AFE64" i="1" s="1"/>
  <c r="AFE65" i="1" a="1"/>
  <c r="AFE65" i="1" s="1"/>
  <c r="AFE66" i="1" a="1"/>
  <c r="AFE66" i="1" s="1"/>
  <c r="AFE39" i="1" a="1"/>
  <c r="AFE39" i="1" s="1"/>
  <c r="AFE85" i="1" a="1"/>
  <c r="AFE85" i="1" s="1"/>
  <c r="AFE82" i="1" a="1"/>
  <c r="AFE82" i="1" s="1"/>
  <c r="AFE49" i="1" a="1"/>
  <c r="AFE49" i="1" s="1"/>
  <c r="AFE50" i="1" a="1"/>
  <c r="AFE50" i="1" s="1"/>
  <c r="AFE71" i="1" a="1"/>
  <c r="AFE71" i="1" s="1"/>
  <c r="AFE53" i="1" a="1"/>
  <c r="AFE53" i="1" s="1"/>
  <c r="AFE94" i="1" a="1"/>
  <c r="AFE94" i="1" s="1"/>
  <c r="AFE75" i="1" a="1"/>
  <c r="AFE75" i="1" s="1"/>
  <c r="AFE56" i="1" a="1"/>
  <c r="AFE56" i="1" s="1"/>
  <c r="AFE106" i="1" a="1"/>
  <c r="AFE106" i="1" s="1"/>
  <c r="AFE104" i="1" a="1"/>
  <c r="AFE104" i="1" s="1"/>
  <c r="AFE41" i="1" a="1"/>
  <c r="AFE41" i="1" s="1"/>
  <c r="AFE61" i="1" a="1"/>
  <c r="AFE61" i="1" s="1"/>
  <c r="AFE105" i="1" a="1"/>
  <c r="AFE105" i="1" s="1"/>
  <c r="AFE47" i="1" a="1"/>
  <c r="AFE47" i="1" s="1"/>
  <c r="AFE93" i="1" a="1"/>
  <c r="AFE93" i="1" s="1"/>
  <c r="AFE67" i="1" a="1"/>
  <c r="AFE67" i="1" s="1"/>
  <c r="AFE83" i="1" a="1"/>
  <c r="AFE83" i="1" s="1"/>
  <c r="AFE70" i="1" a="1"/>
  <c r="AFE70" i="1" s="1"/>
  <c r="AFE86" i="1" a="1"/>
  <c r="AFE86" i="1" s="1"/>
  <c r="AFE52" i="1" a="1"/>
  <c r="AFE52" i="1" s="1"/>
  <c r="AFE72" i="1" a="1"/>
  <c r="AFE72" i="1" s="1"/>
  <c r="AFE73" i="1" a="1"/>
  <c r="AFE73" i="1" s="1"/>
  <c r="AFE40" i="1" a="1"/>
  <c r="AFE40" i="1" s="1"/>
  <c r="AFE63" i="1" a="1"/>
  <c r="AFE63" i="1" s="1"/>
  <c r="AFE87" i="1" a="1"/>
  <c r="AFE87" i="1" s="1"/>
  <c r="AFE96" i="1" a="1"/>
  <c r="AFE96" i="1" s="1"/>
  <c r="AFE98" i="1" a="1"/>
  <c r="AFE98" i="1" s="1"/>
  <c r="AFE68" i="1" a="1"/>
  <c r="AFE68" i="1" s="1"/>
  <c r="AFE69" i="1" a="1"/>
  <c r="AFE69" i="1" s="1"/>
  <c r="AFE88" i="1" a="1"/>
  <c r="AFE88" i="1" s="1"/>
  <c r="AFE51" i="1" a="1"/>
  <c r="AFE51" i="1" s="1"/>
  <c r="AFE108" i="1" a="1"/>
  <c r="AFE108" i="1" s="1"/>
  <c r="AFE54" i="1" a="1"/>
  <c r="AFE54" i="1" s="1"/>
  <c r="AFE57" i="1" a="1"/>
  <c r="AFE57" i="1" s="1"/>
  <c r="AFE99" i="1" a="1"/>
  <c r="AFE99" i="1" s="1"/>
  <c r="AFE78" i="1" a="1"/>
  <c r="AFE78" i="1" s="1"/>
  <c r="G639" i="4"/>
  <c r="H688" i="4"/>
  <c r="U688" i="4" s="1"/>
  <c r="I689" i="4"/>
  <c r="P626" i="4"/>
  <c r="C627" i="4"/>
  <c r="B627" i="4" s="1"/>
  <c r="F691" i="4"/>
  <c r="E691" i="4"/>
  <c r="R691" i="4" s="1"/>
  <c r="D691" i="4"/>
  <c r="Q691" i="4" s="1"/>
  <c r="V627" i="4"/>
  <c r="S610" i="4"/>
  <c r="A692" i="4"/>
  <c r="AFF4" i="1" l="1"/>
  <c r="AFF46" i="1" a="1"/>
  <c r="AFF46" i="1" s="1"/>
  <c r="AFF59" i="1" a="1"/>
  <c r="AFF59" i="1" s="1"/>
  <c r="AFF84" i="1" a="1"/>
  <c r="AFF84" i="1" s="1"/>
  <c r="AFF83" i="1" a="1"/>
  <c r="AFF83" i="1" s="1"/>
  <c r="AFF66" i="1" a="1"/>
  <c r="AFF66" i="1" s="1"/>
  <c r="AFF87" i="1" a="1"/>
  <c r="AFF87" i="1" s="1"/>
  <c r="AFF69" i="1" a="1"/>
  <c r="AFF69" i="1" s="1"/>
  <c r="AFF50" i="1" a="1"/>
  <c r="AFF50" i="1" s="1"/>
  <c r="AFF39" i="1" a="1"/>
  <c r="AFF39" i="1" s="1"/>
  <c r="AFF52" i="1" a="1"/>
  <c r="AFF52" i="1" s="1"/>
  <c r="AFF53" i="1" a="1"/>
  <c r="AFF53" i="1" s="1"/>
  <c r="AFF54" i="1" a="1"/>
  <c r="AFF54" i="1" s="1"/>
  <c r="AFF75" i="1" a="1"/>
  <c r="AFF75" i="1" s="1"/>
  <c r="AFF56" i="1" a="1"/>
  <c r="AFF56" i="1" s="1"/>
  <c r="AFF99" i="1" a="1"/>
  <c r="AFF99" i="1" s="1"/>
  <c r="AFF77" i="1" a="1"/>
  <c r="AFF77" i="1" s="1"/>
  <c r="AFF58" i="1" a="1"/>
  <c r="AFF58" i="1" s="1"/>
  <c r="AFG26" i="1"/>
  <c r="AFF94" i="1" a="1"/>
  <c r="AFF94" i="1" s="1"/>
  <c r="AFF60" i="1" a="1"/>
  <c r="AFF60" i="1" s="1"/>
  <c r="AFF40" i="1" a="1"/>
  <c r="AFF40" i="1" s="1"/>
  <c r="AFF47" i="1" a="1"/>
  <c r="AFF47" i="1" s="1"/>
  <c r="AFF95" i="1" a="1"/>
  <c r="AFF95" i="1" s="1"/>
  <c r="AFF96" i="1" a="1"/>
  <c r="AFF96" i="1" s="1"/>
  <c r="AFF48" i="1" a="1"/>
  <c r="AFF48" i="1" s="1"/>
  <c r="AFF97" i="1" a="1"/>
  <c r="AFF97" i="1" s="1"/>
  <c r="AFF98" i="1" a="1"/>
  <c r="AFF98" i="1" s="1"/>
  <c r="AFF70" i="1" a="1"/>
  <c r="AFF70" i="1" s="1"/>
  <c r="AFF51" i="1" a="1"/>
  <c r="AFF51" i="1" s="1"/>
  <c r="AFF72" i="1" a="1"/>
  <c r="AFF72" i="1" s="1"/>
  <c r="AFF73" i="1" a="1"/>
  <c r="AFF73" i="1" s="1"/>
  <c r="AFF74" i="1" a="1"/>
  <c r="AFF74" i="1" s="1"/>
  <c r="AFF55" i="1" a="1"/>
  <c r="AFF55" i="1" s="1"/>
  <c r="AFF107" i="1" a="1"/>
  <c r="AFF107" i="1" s="1"/>
  <c r="AFF78" i="1" a="1"/>
  <c r="AFF78" i="1" s="1"/>
  <c r="AFF89" i="1" a="1"/>
  <c r="AFF89" i="1" s="1"/>
  <c r="AFF108" i="1" a="1"/>
  <c r="AFF108" i="1" s="1"/>
  <c r="AFF61" i="1" a="1"/>
  <c r="AFF61" i="1" s="1"/>
  <c r="AFF62" i="1" a="1"/>
  <c r="AFF62" i="1" s="1"/>
  <c r="AFF63" i="1" a="1"/>
  <c r="AFF63" i="1" s="1"/>
  <c r="AFF64" i="1" a="1"/>
  <c r="AFF64" i="1" s="1"/>
  <c r="AFF67" i="1" a="1"/>
  <c r="AFF67" i="1" s="1"/>
  <c r="AFF49" i="1" a="1"/>
  <c r="AFF49" i="1" s="1"/>
  <c r="AFF45" i="1" a="1"/>
  <c r="AFF45" i="1" s="1"/>
  <c r="AFF71" i="1" a="1"/>
  <c r="AFF71" i="1" s="1"/>
  <c r="AFF85" i="1" a="1"/>
  <c r="AFF85" i="1" s="1"/>
  <c r="AFF41" i="1" a="1"/>
  <c r="AFF41" i="1" s="1"/>
  <c r="AFF106" i="1" a="1"/>
  <c r="AFF106" i="1" s="1"/>
  <c r="AFF105" i="1" a="1"/>
  <c r="AFF105" i="1" s="1"/>
  <c r="AFF76" i="1" a="1"/>
  <c r="AFF76" i="1" s="1"/>
  <c r="AFF57" i="1" a="1"/>
  <c r="AFF57" i="1" s="1"/>
  <c r="AFF100" i="1" a="1"/>
  <c r="AFF100" i="1" s="1"/>
  <c r="AFF104" i="1" a="1"/>
  <c r="AFF104" i="1" s="1"/>
  <c r="AFF93" i="1" a="1"/>
  <c r="AFF93" i="1" s="1"/>
  <c r="AFF65" i="1" a="1"/>
  <c r="AFF65" i="1" s="1"/>
  <c r="AFF82" i="1" a="1"/>
  <c r="AFF82" i="1" s="1"/>
  <c r="AFF88" i="1" a="1"/>
  <c r="AFF88" i="1" s="1"/>
  <c r="AFF68" i="1" a="1"/>
  <c r="AFF68" i="1" s="1"/>
  <c r="AFF86" i="1" a="1"/>
  <c r="AFF86" i="1" s="1"/>
  <c r="H689" i="4"/>
  <c r="U689" i="4" s="1"/>
  <c r="I690" i="4"/>
  <c r="G640" i="4"/>
  <c r="P627" i="4"/>
  <c r="C628" i="4"/>
  <c r="B628" i="4" s="1"/>
  <c r="F692" i="4"/>
  <c r="E692" i="4"/>
  <c r="R692" i="4" s="1"/>
  <c r="D692" i="4"/>
  <c r="Q692" i="4" s="1"/>
  <c r="V628" i="4"/>
  <c r="S611" i="4"/>
  <c r="A693" i="4"/>
  <c r="AFG4" i="1" l="1"/>
  <c r="AFG108" i="1" a="1"/>
  <c r="AFG108" i="1" s="1"/>
  <c r="AFG59" i="1" a="1"/>
  <c r="AFG59" i="1" s="1"/>
  <c r="AFG62" i="1" a="1"/>
  <c r="AFG62" i="1" s="1"/>
  <c r="AFG47" i="1" a="1"/>
  <c r="AFG47" i="1" s="1"/>
  <c r="AFG39" i="1" a="1"/>
  <c r="AFG39" i="1" s="1"/>
  <c r="AFG97" i="1" a="1"/>
  <c r="AFG97" i="1" s="1"/>
  <c r="AFG85" i="1" a="1"/>
  <c r="AFG85" i="1" s="1"/>
  <c r="AFG86" i="1" a="1"/>
  <c r="AFG86" i="1" s="1"/>
  <c r="AFG69" i="1" a="1"/>
  <c r="AFG69" i="1" s="1"/>
  <c r="AFG50" i="1" a="1"/>
  <c r="AFG50" i="1" s="1"/>
  <c r="AFG83" i="1" a="1"/>
  <c r="AFG83" i="1" s="1"/>
  <c r="AFG82" i="1" a="1"/>
  <c r="AFG82" i="1" s="1"/>
  <c r="AFG73" i="1" a="1"/>
  <c r="AFG73" i="1" s="1"/>
  <c r="AFG74" i="1" a="1"/>
  <c r="AFG74" i="1" s="1"/>
  <c r="AFG100" i="1" a="1"/>
  <c r="AFG100" i="1" s="1"/>
  <c r="AFG75" i="1" a="1"/>
  <c r="AFG75" i="1" s="1"/>
  <c r="AFG41" i="1" a="1"/>
  <c r="AFG41" i="1" s="1"/>
  <c r="AFG56" i="1" a="1"/>
  <c r="AFG56" i="1" s="1"/>
  <c r="AFG57" i="1" a="1"/>
  <c r="AFG57" i="1" s="1"/>
  <c r="AFG78" i="1" a="1"/>
  <c r="AFG78" i="1" s="1"/>
  <c r="AFH26" i="1"/>
  <c r="AFG99" i="1" a="1"/>
  <c r="AFG99" i="1" s="1"/>
  <c r="AFG60" i="1" a="1"/>
  <c r="AFG60" i="1" s="1"/>
  <c r="AFG89" i="1" a="1"/>
  <c r="AFG89" i="1" s="1"/>
  <c r="AFG93" i="1" a="1"/>
  <c r="AFG93" i="1" s="1"/>
  <c r="AFG45" i="1" a="1"/>
  <c r="AFG45" i="1" s="1"/>
  <c r="AFG95" i="1" a="1"/>
  <c r="AFG95" i="1" s="1"/>
  <c r="AFG87" i="1" a="1"/>
  <c r="AFG87" i="1" s="1"/>
  <c r="AFG55" i="1" a="1"/>
  <c r="AFG55" i="1" s="1"/>
  <c r="AFG94" i="1" a="1"/>
  <c r="AFG94" i="1" s="1"/>
  <c r="AFG58" i="1" a="1"/>
  <c r="AFG58" i="1" s="1"/>
  <c r="AFG104" i="1" a="1"/>
  <c r="AFG104" i="1" s="1"/>
  <c r="AFG46" i="1" a="1"/>
  <c r="AFG46" i="1" s="1"/>
  <c r="AFG61" i="1" a="1"/>
  <c r="AFG61" i="1" s="1"/>
  <c r="AFG63" i="1" a="1"/>
  <c r="AFG63" i="1" s="1"/>
  <c r="AFG96" i="1" a="1"/>
  <c r="AFG96" i="1" s="1"/>
  <c r="AFG67" i="1" a="1"/>
  <c r="AFG67" i="1" s="1"/>
  <c r="AFG68" i="1" a="1"/>
  <c r="AFG68" i="1" s="1"/>
  <c r="AFG84" i="1" a="1"/>
  <c r="AFG84" i="1" s="1"/>
  <c r="AFG88" i="1" a="1"/>
  <c r="AFG88" i="1" s="1"/>
  <c r="AFG71" i="1" a="1"/>
  <c r="AFG71" i="1" s="1"/>
  <c r="AFG52" i="1" a="1"/>
  <c r="AFG52" i="1" s="1"/>
  <c r="AFG53" i="1" a="1"/>
  <c r="AFG53" i="1" s="1"/>
  <c r="AFG106" i="1" a="1"/>
  <c r="AFG106" i="1" s="1"/>
  <c r="AFG76" i="1" a="1"/>
  <c r="AFG76" i="1" s="1"/>
  <c r="AFG77" i="1" a="1"/>
  <c r="AFG77" i="1" s="1"/>
  <c r="AFG40" i="1" a="1"/>
  <c r="AFG40" i="1" s="1"/>
  <c r="AFG107" i="1" a="1"/>
  <c r="AFG107" i="1" s="1"/>
  <c r="AFG64" i="1" a="1"/>
  <c r="AFG64" i="1" s="1"/>
  <c r="AFG65" i="1" a="1"/>
  <c r="AFG65" i="1" s="1"/>
  <c r="AFG66" i="1" a="1"/>
  <c r="AFG66" i="1" s="1"/>
  <c r="AFG48" i="1" a="1"/>
  <c r="AFG48" i="1" s="1"/>
  <c r="AFG98" i="1" a="1"/>
  <c r="AFG98" i="1" s="1"/>
  <c r="AFG49" i="1" a="1"/>
  <c r="AFG49" i="1" s="1"/>
  <c r="AFG70" i="1" a="1"/>
  <c r="AFG70" i="1" s="1"/>
  <c r="AFG51" i="1" a="1"/>
  <c r="AFG51" i="1" s="1"/>
  <c r="AFG72" i="1" a="1"/>
  <c r="AFG72" i="1" s="1"/>
  <c r="AFG105" i="1" a="1"/>
  <c r="AFG105" i="1" s="1"/>
  <c r="AFG54" i="1" a="1"/>
  <c r="AFG54" i="1" s="1"/>
  <c r="G641" i="4"/>
  <c r="H690" i="4"/>
  <c r="U690" i="4" s="1"/>
  <c r="I691" i="4"/>
  <c r="P628" i="4"/>
  <c r="C629" i="4"/>
  <c r="B629" i="4" s="1"/>
  <c r="E693" i="4"/>
  <c r="R693" i="4" s="1"/>
  <c r="D693" i="4"/>
  <c r="Q693" i="4" s="1"/>
  <c r="F693" i="4"/>
  <c r="V629" i="4"/>
  <c r="S612" i="4"/>
  <c r="A694" i="4"/>
  <c r="AFH4" i="1" l="1"/>
  <c r="AFH106" i="1" a="1"/>
  <c r="AFH106" i="1" s="1"/>
  <c r="AFH59" i="1" a="1"/>
  <c r="AFH59" i="1" s="1"/>
  <c r="AFH95" i="1" a="1"/>
  <c r="AFH95" i="1" s="1"/>
  <c r="AFH64" i="1" a="1"/>
  <c r="AFH64" i="1" s="1"/>
  <c r="AFH47" i="1" a="1"/>
  <c r="AFH47" i="1" s="1"/>
  <c r="AFH86" i="1" a="1"/>
  <c r="AFH86" i="1" s="1"/>
  <c r="AFH39" i="1" a="1"/>
  <c r="AFH39" i="1" s="1"/>
  <c r="AFH72" i="1" a="1"/>
  <c r="AFH72" i="1" s="1"/>
  <c r="AFH74" i="1" a="1"/>
  <c r="AFH74" i="1" s="1"/>
  <c r="AFH105" i="1" a="1"/>
  <c r="AFH105" i="1" s="1"/>
  <c r="AFI26" i="1"/>
  <c r="AFH108" i="1" a="1"/>
  <c r="AFH108" i="1" s="1"/>
  <c r="AFH60" i="1" a="1"/>
  <c r="AFH60" i="1" s="1"/>
  <c r="AFH89" i="1" a="1"/>
  <c r="AFH89" i="1" s="1"/>
  <c r="AFH46" i="1" a="1"/>
  <c r="AFH46" i="1" s="1"/>
  <c r="AFH83" i="1" a="1"/>
  <c r="AFH83" i="1" s="1"/>
  <c r="AFH65" i="1" a="1"/>
  <c r="AFH65" i="1" s="1"/>
  <c r="AFH97" i="1" a="1"/>
  <c r="AFH97" i="1" s="1"/>
  <c r="AFH98" i="1" a="1"/>
  <c r="AFH98" i="1" s="1"/>
  <c r="AFH69" i="1" a="1"/>
  <c r="AFH69" i="1" s="1"/>
  <c r="AFH50" i="1" a="1"/>
  <c r="AFH50" i="1" s="1"/>
  <c r="AFH71" i="1" a="1"/>
  <c r="AFH71" i="1" s="1"/>
  <c r="AFH40" i="1" a="1"/>
  <c r="AFH40" i="1" s="1"/>
  <c r="AFH73" i="1" a="1"/>
  <c r="AFH73" i="1" s="1"/>
  <c r="AFH75" i="1" a="1"/>
  <c r="AFH75" i="1" s="1"/>
  <c r="AFH100" i="1" a="1"/>
  <c r="AFH100" i="1" s="1"/>
  <c r="AFH57" i="1" a="1"/>
  <c r="AFH57" i="1" s="1"/>
  <c r="AFH78" i="1" a="1"/>
  <c r="AFH78" i="1" s="1"/>
  <c r="AFH104" i="1" a="1"/>
  <c r="AFH104" i="1" s="1"/>
  <c r="AFH41" i="1" a="1"/>
  <c r="AFH41" i="1" s="1"/>
  <c r="AFH61" i="1" a="1"/>
  <c r="AFH61" i="1" s="1"/>
  <c r="AFH62" i="1" a="1"/>
  <c r="AFH62" i="1" s="1"/>
  <c r="AFH85" i="1" a="1"/>
  <c r="AFH85" i="1" s="1"/>
  <c r="AFH63" i="1" a="1"/>
  <c r="AFH63" i="1" s="1"/>
  <c r="AFH87" i="1" a="1"/>
  <c r="AFH87" i="1" s="1"/>
  <c r="AFH96" i="1" a="1"/>
  <c r="AFH96" i="1" s="1"/>
  <c r="AFH93" i="1" a="1"/>
  <c r="AFH93" i="1" s="1"/>
  <c r="AFH66" i="1" a="1"/>
  <c r="AFH66" i="1" s="1"/>
  <c r="AFH67" i="1" a="1"/>
  <c r="AFH67" i="1" s="1"/>
  <c r="AFH68" i="1" a="1"/>
  <c r="AFH68" i="1" s="1"/>
  <c r="AFH49" i="1" a="1"/>
  <c r="AFH49" i="1" s="1"/>
  <c r="AFH84" i="1" a="1"/>
  <c r="AFH84" i="1" s="1"/>
  <c r="AFH51" i="1" a="1"/>
  <c r="AFH51" i="1" s="1"/>
  <c r="AFH52" i="1" a="1"/>
  <c r="AFH52" i="1" s="1"/>
  <c r="AFH107" i="1" a="1"/>
  <c r="AFH107" i="1" s="1"/>
  <c r="AFH54" i="1" a="1"/>
  <c r="AFH54" i="1" s="1"/>
  <c r="AFH76" i="1" a="1"/>
  <c r="AFH76" i="1" s="1"/>
  <c r="AFH77" i="1" a="1"/>
  <c r="AFH77" i="1" s="1"/>
  <c r="AFH58" i="1" a="1"/>
  <c r="AFH58" i="1" s="1"/>
  <c r="AFH45" i="1" a="1"/>
  <c r="AFH45" i="1" s="1"/>
  <c r="AFH48" i="1" a="1"/>
  <c r="AFH48" i="1" s="1"/>
  <c r="AFH82" i="1" a="1"/>
  <c r="AFH82" i="1" s="1"/>
  <c r="AFH70" i="1" a="1"/>
  <c r="AFH70" i="1" s="1"/>
  <c r="AFH88" i="1" a="1"/>
  <c r="AFH88" i="1" s="1"/>
  <c r="AFH53" i="1" a="1"/>
  <c r="AFH53" i="1" s="1"/>
  <c r="AFH55" i="1" a="1"/>
  <c r="AFH55" i="1" s="1"/>
  <c r="AFH56" i="1" a="1"/>
  <c r="AFH56" i="1" s="1"/>
  <c r="AFH99" i="1" a="1"/>
  <c r="AFH99" i="1" s="1"/>
  <c r="AFH94" i="1" a="1"/>
  <c r="AFH94" i="1" s="1"/>
  <c r="H691" i="4"/>
  <c r="U691" i="4" s="1"/>
  <c r="I692" i="4"/>
  <c r="G642" i="4"/>
  <c r="P629" i="4"/>
  <c r="C630" i="4"/>
  <c r="B630" i="4" s="1"/>
  <c r="F694" i="4"/>
  <c r="E694" i="4"/>
  <c r="R694" i="4" s="1"/>
  <c r="D694" i="4"/>
  <c r="Q694" i="4" s="1"/>
  <c r="V630" i="4"/>
  <c r="S613" i="4"/>
  <c r="A695" i="4"/>
  <c r="AFJ26" i="1" l="1"/>
  <c r="AFI100" i="1" a="1"/>
  <c r="AFI100" i="1" s="1"/>
  <c r="AFI59" i="1" a="1"/>
  <c r="AFI59" i="1" s="1"/>
  <c r="AFI45" i="1" a="1"/>
  <c r="AFI45" i="1" s="1"/>
  <c r="AFI95" i="1" a="1"/>
  <c r="AFI95" i="1" s="1"/>
  <c r="AFI84" i="1" a="1"/>
  <c r="AFI84" i="1" s="1"/>
  <c r="AFI47" i="1" a="1"/>
  <c r="AFI47" i="1" s="1"/>
  <c r="AFI65" i="1" a="1"/>
  <c r="AFI65" i="1" s="1"/>
  <c r="AFI66" i="1" a="1"/>
  <c r="AFI66" i="1" s="1"/>
  <c r="AFI67" i="1" a="1"/>
  <c r="AFI67" i="1" s="1"/>
  <c r="AFI93" i="1" a="1"/>
  <c r="AFI93" i="1" s="1"/>
  <c r="AFI68" i="1" a="1"/>
  <c r="AFI68" i="1" s="1"/>
  <c r="AFI70" i="1" a="1"/>
  <c r="AFI70" i="1" s="1"/>
  <c r="AFI51" i="1" a="1"/>
  <c r="AFI51" i="1" s="1"/>
  <c r="AFI83" i="1" a="1"/>
  <c r="AFI83" i="1" s="1"/>
  <c r="AFI46" i="1" a="1"/>
  <c r="AFI46" i="1" s="1"/>
  <c r="AFI54" i="1" a="1"/>
  <c r="AFI54" i="1" s="1"/>
  <c r="AFI55" i="1" a="1"/>
  <c r="AFI55" i="1" s="1"/>
  <c r="AFI40" i="1" a="1"/>
  <c r="AFI40" i="1" s="1"/>
  <c r="AFI78" i="1" a="1"/>
  <c r="AFI78" i="1" s="1"/>
  <c r="AFI4" i="1"/>
  <c r="AFI108" i="1" a="1"/>
  <c r="AFI108" i="1" s="1"/>
  <c r="AFI60" i="1" a="1"/>
  <c r="AFI60" i="1" s="1"/>
  <c r="AFI104" i="1" a="1"/>
  <c r="AFI104" i="1" s="1"/>
  <c r="AFI105" i="1" a="1"/>
  <c r="AFI105" i="1" s="1"/>
  <c r="AFI97" i="1" a="1"/>
  <c r="AFI97" i="1" s="1"/>
  <c r="AFI98" i="1" a="1"/>
  <c r="AFI98" i="1" s="1"/>
  <c r="AFI48" i="1" a="1"/>
  <c r="AFI48" i="1" s="1"/>
  <c r="AFI82" i="1" a="1"/>
  <c r="AFI82" i="1" s="1"/>
  <c r="AFI71" i="1" a="1"/>
  <c r="AFI71" i="1" s="1"/>
  <c r="AFI72" i="1" a="1"/>
  <c r="AFI72" i="1" s="1"/>
  <c r="AFI53" i="1" a="1"/>
  <c r="AFI53" i="1" s="1"/>
  <c r="AFI74" i="1" a="1"/>
  <c r="AFI74" i="1" s="1"/>
  <c r="AFI75" i="1" a="1"/>
  <c r="AFI75" i="1" s="1"/>
  <c r="AFI106" i="1" a="1"/>
  <c r="AFI106" i="1" s="1"/>
  <c r="AFI56" i="1" a="1"/>
  <c r="AFI56" i="1" s="1"/>
  <c r="AFI89" i="1" a="1"/>
  <c r="AFI89" i="1" s="1"/>
  <c r="AFI94" i="1" a="1"/>
  <c r="AFI94" i="1" s="1"/>
  <c r="AFI61" i="1" a="1"/>
  <c r="AFI61" i="1" s="1"/>
  <c r="AFI63" i="1" a="1"/>
  <c r="AFI63" i="1" s="1"/>
  <c r="AFI96" i="1" a="1"/>
  <c r="AFI96" i="1" s="1"/>
  <c r="AFI86" i="1" a="1"/>
  <c r="AFI86" i="1" s="1"/>
  <c r="AFI87" i="1" a="1"/>
  <c r="AFI87" i="1" s="1"/>
  <c r="AFI69" i="1" a="1"/>
  <c r="AFI69" i="1" s="1"/>
  <c r="AFI50" i="1" a="1"/>
  <c r="AFI50" i="1" s="1"/>
  <c r="AFI41" i="1" a="1"/>
  <c r="AFI41" i="1" s="1"/>
  <c r="AFI73" i="1" a="1"/>
  <c r="AFI73" i="1" s="1"/>
  <c r="AFI107" i="1" a="1"/>
  <c r="AFI107" i="1" s="1"/>
  <c r="AFI99" i="1" a="1"/>
  <c r="AFI99" i="1" s="1"/>
  <c r="AFI57" i="1" a="1"/>
  <c r="AFI57" i="1" s="1"/>
  <c r="AFI77" i="1" a="1"/>
  <c r="AFI77" i="1" s="1"/>
  <c r="AFI58" i="1" a="1"/>
  <c r="AFI58" i="1" s="1"/>
  <c r="AFI62" i="1" a="1"/>
  <c r="AFI62" i="1" s="1"/>
  <c r="AFI64" i="1" a="1"/>
  <c r="AFI64" i="1" s="1"/>
  <c r="AFI85" i="1" a="1"/>
  <c r="AFI85" i="1" s="1"/>
  <c r="AFI88" i="1" a="1"/>
  <c r="AFI88" i="1" s="1"/>
  <c r="AFI49" i="1" a="1"/>
  <c r="AFI49" i="1" s="1"/>
  <c r="AFI39" i="1" a="1"/>
  <c r="AFI39" i="1" s="1"/>
  <c r="AFI52" i="1" a="1"/>
  <c r="AFI52" i="1" s="1"/>
  <c r="AFI76" i="1" a="1"/>
  <c r="AFI76" i="1" s="1"/>
  <c r="G643" i="4"/>
  <c r="H692" i="4"/>
  <c r="U692" i="4" s="1"/>
  <c r="I693" i="4"/>
  <c r="P630" i="4"/>
  <c r="C631" i="4"/>
  <c r="B631" i="4" s="1"/>
  <c r="F695" i="4"/>
  <c r="E695" i="4"/>
  <c r="R695" i="4" s="1"/>
  <c r="D695" i="4"/>
  <c r="Q695" i="4" s="1"/>
  <c r="V631" i="4"/>
  <c r="S614" i="4"/>
  <c r="A696" i="4"/>
  <c r="AFK26" i="1" l="1"/>
  <c r="AFJ40" i="1" a="1"/>
  <c r="AFJ40" i="1" s="1"/>
  <c r="AFJ59" i="1" a="1"/>
  <c r="AFJ59" i="1" s="1"/>
  <c r="AFJ41" i="1" a="1"/>
  <c r="AFJ41" i="1" s="1"/>
  <c r="AFJ47" i="1" a="1"/>
  <c r="AFJ47" i="1" s="1"/>
  <c r="AFJ93" i="1" a="1"/>
  <c r="AFJ93" i="1" s="1"/>
  <c r="AFJ96" i="1" a="1"/>
  <c r="AFJ96" i="1" s="1"/>
  <c r="AFJ39" i="1" a="1"/>
  <c r="AFJ39" i="1" s="1"/>
  <c r="AFJ97" i="1" a="1"/>
  <c r="AFJ97" i="1" s="1"/>
  <c r="AFJ98" i="1" a="1"/>
  <c r="AFJ98" i="1" s="1"/>
  <c r="AFJ88" i="1" a="1"/>
  <c r="AFJ88" i="1" s="1"/>
  <c r="AFJ48" i="1" a="1"/>
  <c r="AFJ48" i="1" s="1"/>
  <c r="AFJ69" i="1" a="1"/>
  <c r="AFJ69" i="1" s="1"/>
  <c r="AFJ45" i="1" a="1"/>
  <c r="AFJ45" i="1" s="1"/>
  <c r="AFJ70" i="1" a="1"/>
  <c r="AFJ70" i="1" s="1"/>
  <c r="AFJ51" i="1" a="1"/>
  <c r="AFJ51" i="1" s="1"/>
  <c r="AFJ72" i="1" a="1"/>
  <c r="AFJ72" i="1" s="1"/>
  <c r="AFJ94" i="1" a="1"/>
  <c r="AFJ94" i="1" s="1"/>
  <c r="AFJ55" i="1" a="1"/>
  <c r="AFJ55" i="1" s="1"/>
  <c r="AFJ56" i="1" a="1"/>
  <c r="AFJ56" i="1" s="1"/>
  <c r="AFJ4" i="1"/>
  <c r="AFJ106" i="1" a="1"/>
  <c r="AFJ106" i="1" s="1"/>
  <c r="AFJ60" i="1" a="1"/>
  <c r="AFJ60" i="1" s="1"/>
  <c r="AFJ63" i="1" a="1"/>
  <c r="AFJ63" i="1" s="1"/>
  <c r="AFJ86" i="1" a="1"/>
  <c r="AFJ86" i="1" s="1"/>
  <c r="AFJ95" i="1" a="1"/>
  <c r="AFJ95" i="1" s="1"/>
  <c r="AFJ67" i="1" a="1"/>
  <c r="AFJ67" i="1" s="1"/>
  <c r="AFJ83" i="1" a="1"/>
  <c r="AFJ83" i="1" s="1"/>
  <c r="AFJ49" i="1" a="1"/>
  <c r="AFJ49" i="1" s="1"/>
  <c r="AFJ73" i="1" a="1"/>
  <c r="AFJ73" i="1" s="1"/>
  <c r="AFJ46" i="1" a="1"/>
  <c r="AFJ46" i="1" s="1"/>
  <c r="AFJ57" i="1" a="1"/>
  <c r="AFJ57" i="1" s="1"/>
  <c r="AFJ78" i="1" a="1"/>
  <c r="AFJ78" i="1" s="1"/>
  <c r="AFJ89" i="1" a="1"/>
  <c r="AFJ89" i="1" s="1"/>
  <c r="AFJ105" i="1" a="1"/>
  <c r="AFJ105" i="1" s="1"/>
  <c r="AFJ61" i="1" a="1"/>
  <c r="AFJ61" i="1" s="1"/>
  <c r="AFJ62" i="1" a="1"/>
  <c r="AFJ62" i="1" s="1"/>
  <c r="AFJ87" i="1" a="1"/>
  <c r="AFJ87" i="1" s="1"/>
  <c r="AFJ64" i="1" a="1"/>
  <c r="AFJ64" i="1" s="1"/>
  <c r="AFJ65" i="1" a="1"/>
  <c r="AFJ65" i="1" s="1"/>
  <c r="AFJ66" i="1" a="1"/>
  <c r="AFJ66" i="1" s="1"/>
  <c r="AFJ85" i="1" a="1"/>
  <c r="AFJ85" i="1" s="1"/>
  <c r="AFJ68" i="1" a="1"/>
  <c r="AFJ68" i="1" s="1"/>
  <c r="AFJ50" i="1" a="1"/>
  <c r="AFJ50" i="1" s="1"/>
  <c r="AFJ71" i="1" a="1"/>
  <c r="AFJ71" i="1" s="1"/>
  <c r="AFJ84" i="1" a="1"/>
  <c r="AFJ84" i="1" s="1"/>
  <c r="AFJ52" i="1" a="1"/>
  <c r="AFJ52" i="1" s="1"/>
  <c r="AFJ108" i="1" a="1"/>
  <c r="AFJ108" i="1" s="1"/>
  <c r="AFJ74" i="1" a="1"/>
  <c r="AFJ74" i="1" s="1"/>
  <c r="AFJ75" i="1" a="1"/>
  <c r="AFJ75" i="1" s="1"/>
  <c r="AFJ99" i="1" a="1"/>
  <c r="AFJ99" i="1" s="1"/>
  <c r="AFJ58" i="1" a="1"/>
  <c r="AFJ58" i="1" s="1"/>
  <c r="AFJ104" i="1" a="1"/>
  <c r="AFJ104" i="1" s="1"/>
  <c r="AFJ82" i="1" a="1"/>
  <c r="AFJ82" i="1" s="1"/>
  <c r="AFJ100" i="1" a="1"/>
  <c r="AFJ100" i="1" s="1"/>
  <c r="AFJ53" i="1" a="1"/>
  <c r="AFJ53" i="1" s="1"/>
  <c r="AFJ54" i="1" a="1"/>
  <c r="AFJ54" i="1" s="1"/>
  <c r="AFJ76" i="1" a="1"/>
  <c r="AFJ76" i="1" s="1"/>
  <c r="AFJ77" i="1" a="1"/>
  <c r="AFJ77" i="1" s="1"/>
  <c r="AFJ107" i="1" a="1"/>
  <c r="AFJ107" i="1" s="1"/>
  <c r="H693" i="4"/>
  <c r="U693" i="4" s="1"/>
  <c r="I694" i="4"/>
  <c r="G644" i="4"/>
  <c r="P631" i="4"/>
  <c r="C632" i="4"/>
  <c r="B632" i="4" s="1"/>
  <c r="F696" i="4"/>
  <c r="E696" i="4"/>
  <c r="R696" i="4" s="1"/>
  <c r="D696" i="4"/>
  <c r="Q696" i="4" s="1"/>
  <c r="V632" i="4"/>
  <c r="S615" i="4"/>
  <c r="A697" i="4"/>
  <c r="AFL26" i="1" l="1"/>
  <c r="AFK46" i="1" a="1"/>
  <c r="AFK46" i="1" s="1"/>
  <c r="AFK59" i="1" a="1"/>
  <c r="AFK59" i="1" s="1"/>
  <c r="AFK96" i="1" a="1"/>
  <c r="AFK96" i="1" s="1"/>
  <c r="AFK85" i="1" a="1"/>
  <c r="AFK85" i="1" s="1"/>
  <c r="AFK48" i="1" a="1"/>
  <c r="AFK48" i="1" s="1"/>
  <c r="AFK49" i="1" a="1"/>
  <c r="AFK49" i="1" s="1"/>
  <c r="AFK70" i="1" a="1"/>
  <c r="AFK70" i="1" s="1"/>
  <c r="AFK71" i="1" a="1"/>
  <c r="AFK71" i="1" s="1"/>
  <c r="AFK41" i="1" a="1"/>
  <c r="AFK41" i="1" s="1"/>
  <c r="AFK4" i="1"/>
  <c r="AFK100" i="1" a="1"/>
  <c r="AFK100" i="1" s="1"/>
  <c r="AFK60" i="1" a="1"/>
  <c r="AFK60" i="1" s="1"/>
  <c r="AFK62" i="1" a="1"/>
  <c r="AFK62" i="1" s="1"/>
  <c r="AFK86" i="1" a="1"/>
  <c r="AFK86" i="1" s="1"/>
  <c r="AFK95" i="1" a="1"/>
  <c r="AFK95" i="1" s="1"/>
  <c r="AFK47" i="1" a="1"/>
  <c r="AFK47" i="1" s="1"/>
  <c r="AFK83" i="1" a="1"/>
  <c r="AFK83" i="1" s="1"/>
  <c r="AFK68" i="1" a="1"/>
  <c r="AFK68" i="1" s="1"/>
  <c r="AFK93" i="1" a="1"/>
  <c r="AFK93" i="1" s="1"/>
  <c r="AFK51" i="1" a="1"/>
  <c r="AFK51" i="1" s="1"/>
  <c r="AFK52" i="1" a="1"/>
  <c r="AFK52" i="1" s="1"/>
  <c r="AFK73" i="1" a="1"/>
  <c r="AFK73" i="1" s="1"/>
  <c r="AFK106" i="1" a="1"/>
  <c r="AFK106" i="1" s="1"/>
  <c r="AFK74" i="1" a="1"/>
  <c r="AFK74" i="1" s="1"/>
  <c r="AFK55" i="1" a="1"/>
  <c r="AFK55" i="1" s="1"/>
  <c r="AFK56" i="1" a="1"/>
  <c r="AFK56" i="1" s="1"/>
  <c r="AFK77" i="1" a="1"/>
  <c r="AFK77" i="1" s="1"/>
  <c r="AFK78" i="1" a="1"/>
  <c r="AFK78" i="1" s="1"/>
  <c r="AFK104" i="1" a="1"/>
  <c r="AFK104" i="1" s="1"/>
  <c r="AFK108" i="1" a="1"/>
  <c r="AFK108" i="1" s="1"/>
  <c r="AFK61" i="1" a="1"/>
  <c r="AFK61" i="1" s="1"/>
  <c r="AFK89" i="1" a="1"/>
  <c r="AFK89" i="1" s="1"/>
  <c r="AFK99" i="1" a="1"/>
  <c r="AFK99" i="1" s="1"/>
  <c r="AFK63" i="1" a="1"/>
  <c r="AFK63" i="1" s="1"/>
  <c r="AFK64" i="1" a="1"/>
  <c r="AFK64" i="1" s="1"/>
  <c r="AFK65" i="1" a="1"/>
  <c r="AFK65" i="1" s="1"/>
  <c r="AFK84" i="1" a="1"/>
  <c r="AFK84" i="1" s="1"/>
  <c r="AFK72" i="1" a="1"/>
  <c r="AFK72" i="1" s="1"/>
  <c r="AFK53" i="1" a="1"/>
  <c r="AFK53" i="1" s="1"/>
  <c r="AFK54" i="1" a="1"/>
  <c r="AFK54" i="1" s="1"/>
  <c r="AFK75" i="1" a="1"/>
  <c r="AFK75" i="1" s="1"/>
  <c r="AFK107" i="1" a="1"/>
  <c r="AFK107" i="1" s="1"/>
  <c r="AFK40" i="1" a="1"/>
  <c r="AFK40" i="1" s="1"/>
  <c r="AFK45" i="1" a="1"/>
  <c r="AFK45" i="1" s="1"/>
  <c r="AFK88" i="1" a="1"/>
  <c r="AFK88" i="1" s="1"/>
  <c r="AFK97" i="1" a="1"/>
  <c r="AFK97" i="1" s="1"/>
  <c r="AFK66" i="1" a="1"/>
  <c r="AFK66" i="1" s="1"/>
  <c r="AFK67" i="1" a="1"/>
  <c r="AFK67" i="1" s="1"/>
  <c r="AFK82" i="1" a="1"/>
  <c r="AFK82" i="1" s="1"/>
  <c r="AFK98" i="1" a="1"/>
  <c r="AFK98" i="1" s="1"/>
  <c r="AFK69" i="1" a="1"/>
  <c r="AFK69" i="1" s="1"/>
  <c r="AFK39" i="1" a="1"/>
  <c r="AFK39" i="1" s="1"/>
  <c r="AFK50" i="1" a="1"/>
  <c r="AFK50" i="1" s="1"/>
  <c r="AFK87" i="1" a="1"/>
  <c r="AFK87" i="1" s="1"/>
  <c r="AFK94" i="1" a="1"/>
  <c r="AFK94" i="1" s="1"/>
  <c r="AFK105" i="1" a="1"/>
  <c r="AFK105" i="1" s="1"/>
  <c r="AFK76" i="1" a="1"/>
  <c r="AFK76" i="1" s="1"/>
  <c r="AFK57" i="1" a="1"/>
  <c r="AFK57" i="1" s="1"/>
  <c r="AFK58" i="1" a="1"/>
  <c r="AFK58" i="1" s="1"/>
  <c r="G645" i="4"/>
  <c r="H694" i="4"/>
  <c r="U694" i="4" s="1"/>
  <c r="I695" i="4"/>
  <c r="P632" i="4"/>
  <c r="C633" i="4"/>
  <c r="B633" i="4" s="1"/>
  <c r="F697" i="4"/>
  <c r="E697" i="4"/>
  <c r="R697" i="4" s="1"/>
  <c r="D697" i="4"/>
  <c r="Q697" i="4" s="1"/>
  <c r="V633" i="4"/>
  <c r="S616" i="4"/>
  <c r="A698" i="4"/>
  <c r="AFM26" i="1" l="1"/>
  <c r="AFL46" i="1" a="1"/>
  <c r="AFL46" i="1" s="1"/>
  <c r="AFL59" i="1" a="1"/>
  <c r="AFL59" i="1" s="1"/>
  <c r="AFL96" i="1" a="1"/>
  <c r="AFL96" i="1" s="1"/>
  <c r="AFL83" i="1" a="1"/>
  <c r="AFL83" i="1" s="1"/>
  <c r="AFL98" i="1" a="1"/>
  <c r="AFL98" i="1" s="1"/>
  <c r="AFL68" i="1" a="1"/>
  <c r="AFL68" i="1" s="1"/>
  <c r="AFL52" i="1" a="1"/>
  <c r="AFL52" i="1" s="1"/>
  <c r="AFL94" i="1" a="1"/>
  <c r="AFL94" i="1" s="1"/>
  <c r="AFL73" i="1" a="1"/>
  <c r="AFL73" i="1" s="1"/>
  <c r="AFL74" i="1" a="1"/>
  <c r="AFL74" i="1" s="1"/>
  <c r="AFL106" i="1" a="1"/>
  <c r="AFL106" i="1" s="1"/>
  <c r="AFL108" i="1" a="1"/>
  <c r="AFL108" i="1" s="1"/>
  <c r="AFL57" i="1" a="1"/>
  <c r="AFL57" i="1" s="1"/>
  <c r="AFL78" i="1" a="1"/>
  <c r="AFL78" i="1" s="1"/>
  <c r="AFL4" i="1"/>
  <c r="AFL99" i="1" a="1"/>
  <c r="AFL99" i="1" s="1"/>
  <c r="AFL60" i="1" a="1"/>
  <c r="AFL60" i="1" s="1"/>
  <c r="AFL104" i="1" a="1"/>
  <c r="AFL104" i="1" s="1"/>
  <c r="AFL63" i="1" a="1"/>
  <c r="AFL63" i="1" s="1"/>
  <c r="AFL47" i="1" a="1"/>
  <c r="AFL47" i="1" s="1"/>
  <c r="AFL65" i="1" a="1"/>
  <c r="AFL65" i="1" s="1"/>
  <c r="AFL85" i="1" a="1"/>
  <c r="AFL85" i="1" s="1"/>
  <c r="AFL97" i="1" a="1"/>
  <c r="AFL97" i="1" s="1"/>
  <c r="AFL45" i="1" a="1"/>
  <c r="AFL45" i="1" s="1"/>
  <c r="AFL49" i="1" a="1"/>
  <c r="AFL49" i="1" s="1"/>
  <c r="AFL69" i="1" a="1"/>
  <c r="AFL69" i="1" s="1"/>
  <c r="AFL50" i="1" a="1"/>
  <c r="AFL50" i="1" s="1"/>
  <c r="AFL41" i="1" a="1"/>
  <c r="AFL41" i="1" s="1"/>
  <c r="AFL56" i="1" a="1"/>
  <c r="AFL56" i="1" s="1"/>
  <c r="AFL89" i="1" a="1"/>
  <c r="AFL89" i="1" s="1"/>
  <c r="AFL107" i="1" a="1"/>
  <c r="AFL107" i="1" s="1"/>
  <c r="AFL61" i="1" a="1"/>
  <c r="AFL61" i="1" s="1"/>
  <c r="AFL100" i="1" a="1"/>
  <c r="AFL100" i="1" s="1"/>
  <c r="AFL82" i="1" a="1"/>
  <c r="AFL82" i="1" s="1"/>
  <c r="AFL39" i="1" a="1"/>
  <c r="AFL39" i="1" s="1"/>
  <c r="AFL95" i="1" a="1"/>
  <c r="AFL95" i="1" s="1"/>
  <c r="AFL67" i="1" a="1"/>
  <c r="AFL67" i="1" s="1"/>
  <c r="AFL84" i="1" a="1"/>
  <c r="AFL84" i="1" s="1"/>
  <c r="AFL70" i="1" a="1"/>
  <c r="AFL70" i="1" s="1"/>
  <c r="AFL51" i="1" a="1"/>
  <c r="AFL51" i="1" s="1"/>
  <c r="AFL55" i="1" a="1"/>
  <c r="AFL55" i="1" s="1"/>
  <c r="AFL105" i="1" a="1"/>
  <c r="AFL105" i="1" s="1"/>
  <c r="AFL62" i="1" a="1"/>
  <c r="AFL62" i="1" s="1"/>
  <c r="AFL86" i="1" a="1"/>
  <c r="AFL86" i="1" s="1"/>
  <c r="AFL64" i="1" a="1"/>
  <c r="AFL64" i="1" s="1"/>
  <c r="AFL66" i="1" a="1"/>
  <c r="AFL66" i="1" s="1"/>
  <c r="AFL93" i="1" a="1"/>
  <c r="AFL93" i="1" s="1"/>
  <c r="AFL48" i="1" a="1"/>
  <c r="AFL48" i="1" s="1"/>
  <c r="AFL87" i="1" a="1"/>
  <c r="AFL87" i="1" s="1"/>
  <c r="AFL71" i="1" a="1"/>
  <c r="AFL71" i="1" s="1"/>
  <c r="AFL88" i="1" a="1"/>
  <c r="AFL88" i="1" s="1"/>
  <c r="AFL72" i="1" a="1"/>
  <c r="AFL72" i="1" s="1"/>
  <c r="AFL53" i="1" a="1"/>
  <c r="AFL53" i="1" s="1"/>
  <c r="AFL54" i="1" a="1"/>
  <c r="AFL54" i="1" s="1"/>
  <c r="AFL75" i="1" a="1"/>
  <c r="AFL75" i="1" s="1"/>
  <c r="AFL76" i="1" a="1"/>
  <c r="AFL76" i="1" s="1"/>
  <c r="AFL77" i="1" a="1"/>
  <c r="AFL77" i="1" s="1"/>
  <c r="AFL40" i="1" a="1"/>
  <c r="AFL40" i="1" s="1"/>
  <c r="AFL58" i="1" a="1"/>
  <c r="AFL58" i="1" s="1"/>
  <c r="H695" i="4"/>
  <c r="U695" i="4" s="1"/>
  <c r="I696" i="4"/>
  <c r="G646" i="4"/>
  <c r="P633" i="4"/>
  <c r="C634" i="4"/>
  <c r="B634" i="4" s="1"/>
  <c r="F698" i="4"/>
  <c r="E698" i="4"/>
  <c r="R698" i="4" s="1"/>
  <c r="D698" i="4"/>
  <c r="Q698" i="4" s="1"/>
  <c r="V634" i="4"/>
  <c r="S617" i="4"/>
  <c r="A699" i="4"/>
  <c r="AFM4" i="1" l="1"/>
  <c r="AFM108" i="1" a="1"/>
  <c r="AFM108" i="1" s="1"/>
  <c r="AFM59" i="1" a="1"/>
  <c r="AFM59" i="1" s="1"/>
  <c r="AFM64" i="1" a="1"/>
  <c r="AFM64" i="1" s="1"/>
  <c r="AFM66" i="1" a="1"/>
  <c r="AFM66" i="1" s="1"/>
  <c r="AFM67" i="1" a="1"/>
  <c r="AFM67" i="1" s="1"/>
  <c r="AFM83" i="1" a="1"/>
  <c r="AFM83" i="1" s="1"/>
  <c r="AFM39" i="1" a="1"/>
  <c r="AFM39" i="1" s="1"/>
  <c r="AFM52" i="1" a="1"/>
  <c r="AFM52" i="1" s="1"/>
  <c r="AFM74" i="1" a="1"/>
  <c r="AFM74" i="1" s="1"/>
  <c r="AFM55" i="1" a="1"/>
  <c r="AFM55" i="1" s="1"/>
  <c r="AFM56" i="1" a="1"/>
  <c r="AFM56" i="1" s="1"/>
  <c r="AFM100" i="1" a="1"/>
  <c r="AFM100" i="1" s="1"/>
  <c r="AFM78" i="1" a="1"/>
  <c r="AFM78" i="1" s="1"/>
  <c r="AFN26" i="1"/>
  <c r="AFM99" i="1" a="1"/>
  <c r="AFM99" i="1" s="1"/>
  <c r="AFM60" i="1" a="1"/>
  <c r="AFM60" i="1" s="1"/>
  <c r="AFM104" i="1" a="1"/>
  <c r="AFM104" i="1" s="1"/>
  <c r="AFM62" i="1" a="1"/>
  <c r="AFM62" i="1" s="1"/>
  <c r="AFM82" i="1" a="1"/>
  <c r="AFM82" i="1" s="1"/>
  <c r="AFM63" i="1" a="1"/>
  <c r="AFM63" i="1" s="1"/>
  <c r="AFM85" i="1" a="1"/>
  <c r="AFM85" i="1" s="1"/>
  <c r="AFM95" i="1" a="1"/>
  <c r="AFM95" i="1" s="1"/>
  <c r="AFM98" i="1" a="1"/>
  <c r="AFM98" i="1" s="1"/>
  <c r="AFM87" i="1" a="1"/>
  <c r="AFM87" i="1" s="1"/>
  <c r="AFM97" i="1" a="1"/>
  <c r="AFM97" i="1" s="1"/>
  <c r="AFM69" i="1" a="1"/>
  <c r="AFM69" i="1" s="1"/>
  <c r="AFM51" i="1" a="1"/>
  <c r="AFM51" i="1" s="1"/>
  <c r="AFM72" i="1" a="1"/>
  <c r="AFM72" i="1" s="1"/>
  <c r="AFM41" i="1" a="1"/>
  <c r="AFM41" i="1" s="1"/>
  <c r="AFM75" i="1" a="1"/>
  <c r="AFM75" i="1" s="1"/>
  <c r="AFM105" i="1" a="1"/>
  <c r="AFM105" i="1" s="1"/>
  <c r="AFM77" i="1" a="1"/>
  <c r="AFM77" i="1" s="1"/>
  <c r="AFM58" i="1" a="1"/>
  <c r="AFM58" i="1" s="1"/>
  <c r="AFM89" i="1" a="1"/>
  <c r="AFM89" i="1" s="1"/>
  <c r="AFM94" i="1" a="1"/>
  <c r="AFM94" i="1" s="1"/>
  <c r="AFM61" i="1" a="1"/>
  <c r="AFM61" i="1" s="1"/>
  <c r="AFM40" i="1" a="1"/>
  <c r="AFM40" i="1" s="1"/>
  <c r="AFM47" i="1" a="1"/>
  <c r="AFM47" i="1" s="1"/>
  <c r="AFM96" i="1" a="1"/>
  <c r="AFM96" i="1" s="1"/>
  <c r="AFM93" i="1" a="1"/>
  <c r="AFM93" i="1" s="1"/>
  <c r="AFM65" i="1" a="1"/>
  <c r="AFM65" i="1" s="1"/>
  <c r="AFM86" i="1" a="1"/>
  <c r="AFM86" i="1" s="1"/>
  <c r="AFM48" i="1" a="1"/>
  <c r="AFM48" i="1" s="1"/>
  <c r="AFM68" i="1" a="1"/>
  <c r="AFM68" i="1" s="1"/>
  <c r="AFM45" i="1" a="1"/>
  <c r="AFM45" i="1" s="1"/>
  <c r="AFM50" i="1" a="1"/>
  <c r="AFM50" i="1" s="1"/>
  <c r="AFM71" i="1" a="1"/>
  <c r="AFM71" i="1" s="1"/>
  <c r="AFM46" i="1" a="1"/>
  <c r="AFM46" i="1" s="1"/>
  <c r="AFM73" i="1" a="1"/>
  <c r="AFM73" i="1" s="1"/>
  <c r="AFM76" i="1" a="1"/>
  <c r="AFM76" i="1" s="1"/>
  <c r="AFM57" i="1" a="1"/>
  <c r="AFM57" i="1" s="1"/>
  <c r="AFM107" i="1" a="1"/>
  <c r="AFM107" i="1" s="1"/>
  <c r="AFM88" i="1" a="1"/>
  <c r="AFM88" i="1" s="1"/>
  <c r="AFM49" i="1" a="1"/>
  <c r="AFM49" i="1" s="1"/>
  <c r="AFM70" i="1" a="1"/>
  <c r="AFM70" i="1" s="1"/>
  <c r="AFM84" i="1" a="1"/>
  <c r="AFM84" i="1" s="1"/>
  <c r="AFM53" i="1" a="1"/>
  <c r="AFM53" i="1" s="1"/>
  <c r="AFM54" i="1" a="1"/>
  <c r="AFM54" i="1" s="1"/>
  <c r="AFM106" i="1" a="1"/>
  <c r="AFM106" i="1" s="1"/>
  <c r="G647" i="4"/>
  <c r="H696" i="4"/>
  <c r="U696" i="4" s="1"/>
  <c r="I697" i="4"/>
  <c r="P634" i="4"/>
  <c r="C635" i="4"/>
  <c r="B635" i="4" s="1"/>
  <c r="F699" i="4"/>
  <c r="E699" i="4"/>
  <c r="R699" i="4" s="1"/>
  <c r="D699" i="4"/>
  <c r="Q699" i="4" s="1"/>
  <c r="V635" i="4"/>
  <c r="S618" i="4"/>
  <c r="A700" i="4"/>
  <c r="AFO26" i="1" l="1"/>
  <c r="AFN108" i="1" a="1"/>
  <c r="AFN108" i="1" s="1"/>
  <c r="AFN59" i="1" a="1"/>
  <c r="AFN59" i="1" s="1"/>
  <c r="AFN106" i="1" a="1"/>
  <c r="AFN106" i="1" s="1"/>
  <c r="AFN82" i="1" a="1"/>
  <c r="AFN82" i="1" s="1"/>
  <c r="AFN95" i="1" a="1"/>
  <c r="AFN95" i="1" s="1"/>
  <c r="AFN47" i="1" a="1"/>
  <c r="AFN47" i="1" s="1"/>
  <c r="AFN66" i="1" a="1"/>
  <c r="AFN66" i="1" s="1"/>
  <c r="AFN50" i="1" a="1"/>
  <c r="AFN50" i="1" s="1"/>
  <c r="AFN51" i="1" a="1"/>
  <c r="AFN51" i="1" s="1"/>
  <c r="AFN52" i="1" a="1"/>
  <c r="AFN52" i="1" s="1"/>
  <c r="AFN54" i="1" a="1"/>
  <c r="AFN54" i="1" s="1"/>
  <c r="AFN75" i="1" a="1"/>
  <c r="AFN75" i="1" s="1"/>
  <c r="AFN77" i="1" a="1"/>
  <c r="AFN77" i="1" s="1"/>
  <c r="AFN58" i="1" a="1"/>
  <c r="AFN58" i="1" s="1"/>
  <c r="AFN4" i="1"/>
  <c r="AFN99" i="1" a="1"/>
  <c r="AFN99" i="1" s="1"/>
  <c r="AFN60" i="1" a="1"/>
  <c r="AFN60" i="1" s="1"/>
  <c r="AFN63" i="1" a="1"/>
  <c r="AFN63" i="1" s="1"/>
  <c r="AFN64" i="1" a="1"/>
  <c r="AFN64" i="1" s="1"/>
  <c r="AFN93" i="1" a="1"/>
  <c r="AFN93" i="1" s="1"/>
  <c r="AFN67" i="1" a="1"/>
  <c r="AFN67" i="1" s="1"/>
  <c r="AFN98" i="1" a="1"/>
  <c r="AFN98" i="1" s="1"/>
  <c r="AFN70" i="1" a="1"/>
  <c r="AFN70" i="1" s="1"/>
  <c r="AFN88" i="1" a="1"/>
  <c r="AFN88" i="1" s="1"/>
  <c r="AFN72" i="1" a="1"/>
  <c r="AFN72" i="1" s="1"/>
  <c r="AFN73" i="1" a="1"/>
  <c r="AFN73" i="1" s="1"/>
  <c r="AFN74" i="1" a="1"/>
  <c r="AFN74" i="1" s="1"/>
  <c r="AFN55" i="1" a="1"/>
  <c r="AFN55" i="1" s="1"/>
  <c r="AFN94" i="1" a="1"/>
  <c r="AFN94" i="1" s="1"/>
  <c r="AFN105" i="1" a="1"/>
  <c r="AFN105" i="1" s="1"/>
  <c r="AFN46" i="1" a="1"/>
  <c r="AFN46" i="1" s="1"/>
  <c r="AFN104" i="1" a="1"/>
  <c r="AFN104" i="1" s="1"/>
  <c r="AFN40" i="1" a="1"/>
  <c r="AFN40" i="1" s="1"/>
  <c r="AFN61" i="1" a="1"/>
  <c r="AFN61" i="1" s="1"/>
  <c r="AFN89" i="1" a="1"/>
  <c r="AFN89" i="1" s="1"/>
  <c r="AFN96" i="1" a="1"/>
  <c r="AFN96" i="1" s="1"/>
  <c r="AFN86" i="1" a="1"/>
  <c r="AFN86" i="1" s="1"/>
  <c r="AFN65" i="1" a="1"/>
  <c r="AFN65" i="1" s="1"/>
  <c r="AFN48" i="1" a="1"/>
  <c r="AFN48" i="1" s="1"/>
  <c r="AFN97" i="1" a="1"/>
  <c r="AFN97" i="1" s="1"/>
  <c r="AFN39" i="1" a="1"/>
  <c r="AFN39" i="1" s="1"/>
  <c r="AFN69" i="1" a="1"/>
  <c r="AFN69" i="1" s="1"/>
  <c r="AFN85" i="1" a="1"/>
  <c r="AFN85" i="1" s="1"/>
  <c r="AFN107" i="1" a="1"/>
  <c r="AFN107" i="1" s="1"/>
  <c r="AFN53" i="1" a="1"/>
  <c r="AFN53" i="1" s="1"/>
  <c r="AFN41" i="1" a="1"/>
  <c r="AFN41" i="1" s="1"/>
  <c r="AFN100" i="1" a="1"/>
  <c r="AFN100" i="1" s="1"/>
  <c r="AFN76" i="1" a="1"/>
  <c r="AFN76" i="1" s="1"/>
  <c r="AFN57" i="1" a="1"/>
  <c r="AFN57" i="1" s="1"/>
  <c r="AFN78" i="1" a="1"/>
  <c r="AFN78" i="1" s="1"/>
  <c r="AFN62" i="1" a="1"/>
  <c r="AFN62" i="1" s="1"/>
  <c r="AFN83" i="1" a="1"/>
  <c r="AFN83" i="1" s="1"/>
  <c r="AFN84" i="1" a="1"/>
  <c r="AFN84" i="1" s="1"/>
  <c r="AFN45" i="1" a="1"/>
  <c r="AFN45" i="1" s="1"/>
  <c r="AFN68" i="1" a="1"/>
  <c r="AFN68" i="1" s="1"/>
  <c r="AFN49" i="1" a="1"/>
  <c r="AFN49" i="1" s="1"/>
  <c r="AFN71" i="1" a="1"/>
  <c r="AFN71" i="1" s="1"/>
  <c r="AFN87" i="1" a="1"/>
  <c r="AFN87" i="1" s="1"/>
  <c r="AFN56" i="1" a="1"/>
  <c r="AFN56" i="1" s="1"/>
  <c r="H697" i="4"/>
  <c r="U697" i="4" s="1"/>
  <c r="I698" i="4"/>
  <c r="G648" i="4"/>
  <c r="P635" i="4"/>
  <c r="C636" i="4"/>
  <c r="B636" i="4" s="1"/>
  <c r="F700" i="4"/>
  <c r="E700" i="4"/>
  <c r="R700" i="4" s="1"/>
  <c r="D700" i="4"/>
  <c r="Q700" i="4" s="1"/>
  <c r="V636" i="4"/>
  <c r="S619" i="4"/>
  <c r="A701" i="4"/>
  <c r="AFP26" i="1" l="1"/>
  <c r="AFO105" i="1" a="1"/>
  <c r="AFO105" i="1" s="1"/>
  <c r="AFO59" i="1" a="1"/>
  <c r="AFO59" i="1" s="1"/>
  <c r="AFO83" i="1" a="1"/>
  <c r="AFO83" i="1" s="1"/>
  <c r="AFO64" i="1" a="1"/>
  <c r="AFO64" i="1" s="1"/>
  <c r="AFO65" i="1" a="1"/>
  <c r="AFO65" i="1" s="1"/>
  <c r="AFO48" i="1" a="1"/>
  <c r="AFO48" i="1" s="1"/>
  <c r="AFO67" i="1" a="1"/>
  <c r="AFO67" i="1" s="1"/>
  <c r="AFO97" i="1" a="1"/>
  <c r="AFO97" i="1" s="1"/>
  <c r="AFO49" i="1" a="1"/>
  <c r="AFO49" i="1" s="1"/>
  <c r="AFO50" i="1" a="1"/>
  <c r="AFO50" i="1" s="1"/>
  <c r="AFO71" i="1" a="1"/>
  <c r="AFO71" i="1" s="1"/>
  <c r="AFO46" i="1" a="1"/>
  <c r="AFO46" i="1" s="1"/>
  <c r="AFO40" i="1" a="1"/>
  <c r="AFO40" i="1" s="1"/>
  <c r="AFO41" i="1" a="1"/>
  <c r="AFO41" i="1" s="1"/>
  <c r="AFO4" i="1"/>
  <c r="AFO106" i="1" a="1"/>
  <c r="AFO106" i="1" s="1"/>
  <c r="AFO60" i="1" a="1"/>
  <c r="AFO60" i="1" s="1"/>
  <c r="AFO89" i="1" a="1"/>
  <c r="AFO89" i="1" s="1"/>
  <c r="AFO62" i="1" a="1"/>
  <c r="AFO62" i="1" s="1"/>
  <c r="AFO63" i="1" a="1"/>
  <c r="AFO63" i="1" s="1"/>
  <c r="AFO86" i="1" a="1"/>
  <c r="AFO86" i="1" s="1"/>
  <c r="AFO47" i="1" a="1"/>
  <c r="AFO47" i="1" s="1"/>
  <c r="AFO39" i="1" a="1"/>
  <c r="AFO39" i="1" s="1"/>
  <c r="AFO84" i="1" a="1"/>
  <c r="AFO84" i="1" s="1"/>
  <c r="AFO68" i="1" a="1"/>
  <c r="AFO68" i="1" s="1"/>
  <c r="AFO88" i="1" a="1"/>
  <c r="AFO88" i="1" s="1"/>
  <c r="AFO45" i="1" a="1"/>
  <c r="AFO45" i="1" s="1"/>
  <c r="AFO72" i="1" a="1"/>
  <c r="AFO72" i="1" s="1"/>
  <c r="AFO107" i="1" a="1"/>
  <c r="AFO107" i="1" s="1"/>
  <c r="AFO54" i="1" a="1"/>
  <c r="AFO54" i="1" s="1"/>
  <c r="AFO100" i="1" a="1"/>
  <c r="AFO100" i="1" s="1"/>
  <c r="AFO108" i="1" a="1"/>
  <c r="AFO108" i="1" s="1"/>
  <c r="AFO104" i="1" a="1"/>
  <c r="AFO104" i="1" s="1"/>
  <c r="AFO94" i="1" a="1"/>
  <c r="AFO94" i="1" s="1"/>
  <c r="AFO61" i="1" a="1"/>
  <c r="AFO61" i="1" s="1"/>
  <c r="AFO95" i="1" a="1"/>
  <c r="AFO95" i="1" s="1"/>
  <c r="AFO96" i="1" a="1"/>
  <c r="AFO96" i="1" s="1"/>
  <c r="AFO93" i="1" a="1"/>
  <c r="AFO93" i="1" s="1"/>
  <c r="AFO98" i="1" a="1"/>
  <c r="AFO98" i="1" s="1"/>
  <c r="AFO82" i="1" a="1"/>
  <c r="AFO82" i="1" s="1"/>
  <c r="AFO53" i="1" a="1"/>
  <c r="AFO53" i="1" s="1"/>
  <c r="AFO74" i="1" a="1"/>
  <c r="AFO74" i="1" s="1"/>
  <c r="AFO55" i="1" a="1"/>
  <c r="AFO55" i="1" s="1"/>
  <c r="AFO56" i="1" a="1"/>
  <c r="AFO56" i="1" s="1"/>
  <c r="AFO77" i="1" a="1"/>
  <c r="AFO77" i="1" s="1"/>
  <c r="AFO78" i="1" a="1"/>
  <c r="AFO78" i="1" s="1"/>
  <c r="AFO99" i="1" a="1"/>
  <c r="AFO99" i="1" s="1"/>
  <c r="AFO85" i="1" a="1"/>
  <c r="AFO85" i="1" s="1"/>
  <c r="AFO66" i="1" a="1"/>
  <c r="AFO66" i="1" s="1"/>
  <c r="AFO87" i="1" a="1"/>
  <c r="AFO87" i="1" s="1"/>
  <c r="AFO69" i="1" a="1"/>
  <c r="AFO69" i="1" s="1"/>
  <c r="AFO70" i="1" a="1"/>
  <c r="AFO70" i="1" s="1"/>
  <c r="AFO51" i="1" a="1"/>
  <c r="AFO51" i="1" s="1"/>
  <c r="AFO52" i="1" a="1"/>
  <c r="AFO52" i="1" s="1"/>
  <c r="AFO73" i="1" a="1"/>
  <c r="AFO73" i="1" s="1"/>
  <c r="AFO75" i="1" a="1"/>
  <c r="AFO75" i="1" s="1"/>
  <c r="AFO76" i="1" a="1"/>
  <c r="AFO76" i="1" s="1"/>
  <c r="AFO57" i="1" a="1"/>
  <c r="AFO57" i="1" s="1"/>
  <c r="AFO58" i="1" a="1"/>
  <c r="AFO58" i="1" s="1"/>
  <c r="G649" i="4"/>
  <c r="H698" i="4"/>
  <c r="U698" i="4" s="1"/>
  <c r="I699" i="4"/>
  <c r="P636" i="4"/>
  <c r="C637" i="4"/>
  <c r="B637" i="4" s="1"/>
  <c r="F701" i="4"/>
  <c r="E701" i="4"/>
  <c r="R701" i="4" s="1"/>
  <c r="D701" i="4"/>
  <c r="Q701" i="4" s="1"/>
  <c r="V637" i="4"/>
  <c r="S620" i="4"/>
  <c r="A702" i="4"/>
  <c r="AFQ26" i="1" l="1"/>
  <c r="AFP100" i="1" a="1"/>
  <c r="AFP100" i="1" s="1"/>
  <c r="AFP59" i="1" a="1"/>
  <c r="AFP59" i="1" s="1"/>
  <c r="AFP95" i="1" a="1"/>
  <c r="AFP95" i="1" s="1"/>
  <c r="AFP45" i="1" a="1"/>
  <c r="AFP45" i="1" s="1"/>
  <c r="AFP47" i="1" a="1"/>
  <c r="AFP47" i="1" s="1"/>
  <c r="AFP70" i="1" a="1"/>
  <c r="AFP70" i="1" s="1"/>
  <c r="AFP39" i="1" a="1"/>
  <c r="AFP39" i="1" s="1"/>
  <c r="AFP52" i="1" a="1"/>
  <c r="AFP52" i="1" s="1"/>
  <c r="AFP94" i="1" a="1"/>
  <c r="AFP94" i="1" s="1"/>
  <c r="AFP4" i="1"/>
  <c r="AFP41" i="1" a="1"/>
  <c r="AFP41" i="1" s="1"/>
  <c r="AFP60" i="1" a="1"/>
  <c r="AFP60" i="1" s="1"/>
  <c r="AFP104" i="1" a="1"/>
  <c r="AFP104" i="1" s="1"/>
  <c r="AFP62" i="1" a="1"/>
  <c r="AFP62" i="1" s="1"/>
  <c r="AFP86" i="1" a="1"/>
  <c r="AFP86" i="1" s="1"/>
  <c r="AFP64" i="1" a="1"/>
  <c r="AFP64" i="1" s="1"/>
  <c r="AFP65" i="1" a="1"/>
  <c r="AFP65" i="1" s="1"/>
  <c r="AFP48" i="1" a="1"/>
  <c r="AFP48" i="1" s="1"/>
  <c r="AFP88" i="1" a="1"/>
  <c r="AFP88" i="1" s="1"/>
  <c r="AFP82" i="1" a="1"/>
  <c r="AFP82" i="1" s="1"/>
  <c r="AFP73" i="1" a="1"/>
  <c r="AFP73" i="1" s="1"/>
  <c r="AFP74" i="1" a="1"/>
  <c r="AFP74" i="1" s="1"/>
  <c r="AFP75" i="1" a="1"/>
  <c r="AFP75" i="1" s="1"/>
  <c r="AFP76" i="1" a="1"/>
  <c r="AFP76" i="1" s="1"/>
  <c r="AFP46" i="1" a="1"/>
  <c r="AFP46" i="1" s="1"/>
  <c r="AFP89" i="1" a="1"/>
  <c r="AFP89" i="1" s="1"/>
  <c r="AFP105" i="1" a="1"/>
  <c r="AFP105" i="1" s="1"/>
  <c r="AFP61" i="1" a="1"/>
  <c r="AFP61" i="1" s="1"/>
  <c r="AFP63" i="1" a="1"/>
  <c r="AFP63" i="1" s="1"/>
  <c r="AFP96" i="1" a="1"/>
  <c r="AFP96" i="1" s="1"/>
  <c r="AFP66" i="1" a="1"/>
  <c r="AFP66" i="1" s="1"/>
  <c r="AFP67" i="1" a="1"/>
  <c r="AFP67" i="1" s="1"/>
  <c r="AFP83" i="1" a="1"/>
  <c r="AFP83" i="1" s="1"/>
  <c r="AFP68" i="1" a="1"/>
  <c r="AFP68" i="1" s="1"/>
  <c r="AFP49" i="1" a="1"/>
  <c r="AFP49" i="1" s="1"/>
  <c r="AFP50" i="1" a="1"/>
  <c r="AFP50" i="1" s="1"/>
  <c r="AFP51" i="1" a="1"/>
  <c r="AFP51" i="1" s="1"/>
  <c r="AFP93" i="1" a="1"/>
  <c r="AFP93" i="1" s="1"/>
  <c r="AFP72" i="1" a="1"/>
  <c r="AFP72" i="1" s="1"/>
  <c r="AFP53" i="1" a="1"/>
  <c r="AFP53" i="1" s="1"/>
  <c r="AFP54" i="1" a="1"/>
  <c r="AFP54" i="1" s="1"/>
  <c r="AFP99" i="1" a="1"/>
  <c r="AFP99" i="1" s="1"/>
  <c r="AFP55" i="1" a="1"/>
  <c r="AFP55" i="1" s="1"/>
  <c r="AFP56" i="1" a="1"/>
  <c r="AFP56" i="1" s="1"/>
  <c r="AFP77" i="1" a="1"/>
  <c r="AFP77" i="1" s="1"/>
  <c r="AFP78" i="1" a="1"/>
  <c r="AFP78" i="1" s="1"/>
  <c r="AFP106" i="1" a="1"/>
  <c r="AFP106" i="1" s="1"/>
  <c r="AFP84" i="1" a="1"/>
  <c r="AFP84" i="1" s="1"/>
  <c r="AFP85" i="1" a="1"/>
  <c r="AFP85" i="1" s="1"/>
  <c r="AFP97" i="1" a="1"/>
  <c r="AFP97" i="1" s="1"/>
  <c r="AFP98" i="1" a="1"/>
  <c r="AFP98" i="1" s="1"/>
  <c r="AFP69" i="1" a="1"/>
  <c r="AFP69" i="1" s="1"/>
  <c r="AFP87" i="1" a="1"/>
  <c r="AFP87" i="1" s="1"/>
  <c r="AFP71" i="1" a="1"/>
  <c r="AFP71" i="1" s="1"/>
  <c r="AFP40" i="1" a="1"/>
  <c r="AFP40" i="1" s="1"/>
  <c r="AFP107" i="1" a="1"/>
  <c r="AFP107" i="1" s="1"/>
  <c r="AFP108" i="1" a="1"/>
  <c r="AFP108" i="1" s="1"/>
  <c r="AFP57" i="1" a="1"/>
  <c r="AFP57" i="1" s="1"/>
  <c r="AFP58" i="1" a="1"/>
  <c r="AFP58" i="1" s="1"/>
  <c r="H699" i="4"/>
  <c r="U699" i="4" s="1"/>
  <c r="I700" i="4"/>
  <c r="G650" i="4"/>
  <c r="P637" i="4"/>
  <c r="C638" i="4"/>
  <c r="B638" i="4" s="1"/>
  <c r="F702" i="4"/>
  <c r="E702" i="4"/>
  <c r="R702" i="4" s="1"/>
  <c r="D702" i="4"/>
  <c r="Q702" i="4" s="1"/>
  <c r="V638" i="4"/>
  <c r="S621" i="4"/>
  <c r="A703" i="4"/>
  <c r="AFQ4" i="1" l="1"/>
  <c r="AFQ107" i="1" a="1"/>
  <c r="AFQ107" i="1" s="1"/>
  <c r="AFQ59" i="1" a="1"/>
  <c r="AFQ59" i="1" s="1"/>
  <c r="AFQ62" i="1" a="1"/>
  <c r="AFQ62" i="1" s="1"/>
  <c r="AFQ82" i="1" a="1"/>
  <c r="AFQ82" i="1" s="1"/>
  <c r="AFQ86" i="1" a="1"/>
  <c r="AFQ86" i="1" s="1"/>
  <c r="AFQ97" i="1" a="1"/>
  <c r="AFQ97" i="1" s="1"/>
  <c r="AFQ85" i="1" a="1"/>
  <c r="AFQ85" i="1" s="1"/>
  <c r="AFQ70" i="1" a="1"/>
  <c r="AFQ70" i="1" s="1"/>
  <c r="AFQ52" i="1" a="1"/>
  <c r="AFQ52" i="1" s="1"/>
  <c r="AFQ53" i="1" a="1"/>
  <c r="AFQ53" i="1" s="1"/>
  <c r="AFQ54" i="1" a="1"/>
  <c r="AFQ54" i="1" s="1"/>
  <c r="AFQ76" i="1" a="1"/>
  <c r="AFQ76" i="1" s="1"/>
  <c r="AFQ57" i="1" a="1"/>
  <c r="AFQ57" i="1" s="1"/>
  <c r="AFR26" i="1"/>
  <c r="AFQ105" i="1" a="1"/>
  <c r="AFQ105" i="1" s="1"/>
  <c r="AFQ60" i="1" a="1"/>
  <c r="AFQ60" i="1" s="1"/>
  <c r="AFQ89" i="1" a="1"/>
  <c r="AFQ89" i="1" s="1"/>
  <c r="AFQ63" i="1" a="1"/>
  <c r="AFQ63" i="1" s="1"/>
  <c r="AFQ39" i="1" a="1"/>
  <c r="AFQ39" i="1" s="1"/>
  <c r="AFQ67" i="1" a="1"/>
  <c r="AFQ67" i="1" s="1"/>
  <c r="AFQ68" i="1" a="1"/>
  <c r="AFQ68" i="1" s="1"/>
  <c r="AFQ75" i="1" a="1"/>
  <c r="AFQ75" i="1" s="1"/>
  <c r="AFQ106" i="1" a="1"/>
  <c r="AFQ106" i="1" s="1"/>
  <c r="AFQ77" i="1" a="1"/>
  <c r="AFQ77" i="1" s="1"/>
  <c r="AFQ58" i="1" a="1"/>
  <c r="AFQ58" i="1" s="1"/>
  <c r="AFQ104" i="1" a="1"/>
  <c r="AFQ104" i="1" s="1"/>
  <c r="AFQ99" i="1" a="1"/>
  <c r="AFQ99" i="1" s="1"/>
  <c r="AFQ61" i="1" a="1"/>
  <c r="AFQ61" i="1" s="1"/>
  <c r="AFQ100" i="1" a="1"/>
  <c r="AFQ100" i="1" s="1"/>
  <c r="AFQ96" i="1" a="1"/>
  <c r="AFQ96" i="1" s="1"/>
  <c r="AFQ84" i="1" a="1"/>
  <c r="AFQ84" i="1" s="1"/>
  <c r="AFQ47" i="1" a="1"/>
  <c r="AFQ47" i="1" s="1"/>
  <c r="AFQ64" i="1" a="1"/>
  <c r="AFQ64" i="1" s="1"/>
  <c r="AFQ95" i="1" a="1"/>
  <c r="AFQ95" i="1" s="1"/>
  <c r="AFQ66" i="1" a="1"/>
  <c r="AFQ66" i="1" s="1"/>
  <c r="AFQ48" i="1" a="1"/>
  <c r="AFQ48" i="1" s="1"/>
  <c r="AFQ83" i="1" a="1"/>
  <c r="AFQ83" i="1" s="1"/>
  <c r="AFQ49" i="1" a="1"/>
  <c r="AFQ49" i="1" s="1"/>
  <c r="AFQ50" i="1" a="1"/>
  <c r="AFQ50" i="1" s="1"/>
  <c r="AFQ71" i="1" a="1"/>
  <c r="AFQ71" i="1" s="1"/>
  <c r="AFQ45" i="1" a="1"/>
  <c r="AFQ45" i="1" s="1"/>
  <c r="AFQ46" i="1" a="1"/>
  <c r="AFQ46" i="1" s="1"/>
  <c r="AFQ73" i="1" a="1"/>
  <c r="AFQ73" i="1" s="1"/>
  <c r="AFQ74" i="1" a="1"/>
  <c r="AFQ74" i="1" s="1"/>
  <c r="AFQ55" i="1" a="1"/>
  <c r="AFQ55" i="1" s="1"/>
  <c r="AFQ56" i="1" a="1"/>
  <c r="AFQ56" i="1" s="1"/>
  <c r="AFQ40" i="1" a="1"/>
  <c r="AFQ40" i="1" s="1"/>
  <c r="AFQ78" i="1" a="1"/>
  <c r="AFQ78" i="1" s="1"/>
  <c r="AFQ65" i="1" a="1"/>
  <c r="AFQ65" i="1" s="1"/>
  <c r="AFQ93" i="1" a="1"/>
  <c r="AFQ93" i="1" s="1"/>
  <c r="AFQ98" i="1" a="1"/>
  <c r="AFQ98" i="1" s="1"/>
  <c r="AFQ88" i="1" a="1"/>
  <c r="AFQ88" i="1" s="1"/>
  <c r="AFQ69" i="1" a="1"/>
  <c r="AFQ69" i="1" s="1"/>
  <c r="AFQ87" i="1" a="1"/>
  <c r="AFQ87" i="1" s="1"/>
  <c r="AFQ51" i="1" a="1"/>
  <c r="AFQ51" i="1" s="1"/>
  <c r="AFQ72" i="1" a="1"/>
  <c r="AFQ72" i="1" s="1"/>
  <c r="AFQ41" i="1" a="1"/>
  <c r="AFQ41" i="1" s="1"/>
  <c r="AFQ108" i="1" a="1"/>
  <c r="AFQ108" i="1" s="1"/>
  <c r="AFQ94" i="1" a="1"/>
  <c r="AFQ94" i="1" s="1"/>
  <c r="G651" i="4"/>
  <c r="H700" i="4"/>
  <c r="U700" i="4" s="1"/>
  <c r="I701" i="4"/>
  <c r="P638" i="4"/>
  <c r="C639" i="4"/>
  <c r="B639" i="4" s="1"/>
  <c r="F703" i="4"/>
  <c r="E703" i="4"/>
  <c r="R703" i="4" s="1"/>
  <c r="D703" i="4"/>
  <c r="Q703" i="4" s="1"/>
  <c r="V639" i="4"/>
  <c r="S622" i="4"/>
  <c r="A704" i="4"/>
  <c r="AFR4" i="1" l="1"/>
  <c r="AFR99" i="1" a="1"/>
  <c r="AFR99" i="1" s="1"/>
  <c r="AFR59" i="1" a="1"/>
  <c r="AFR59" i="1" s="1"/>
  <c r="AFR104" i="1" a="1"/>
  <c r="AFR104" i="1" s="1"/>
  <c r="AFR63" i="1" a="1"/>
  <c r="AFR63" i="1" s="1"/>
  <c r="AFR64" i="1" a="1"/>
  <c r="AFR64" i="1" s="1"/>
  <c r="AFR97" i="1" a="1"/>
  <c r="AFR97" i="1" s="1"/>
  <c r="AFR71" i="1" a="1"/>
  <c r="AFR71" i="1" s="1"/>
  <c r="AFR52" i="1" a="1"/>
  <c r="AFR52" i="1" s="1"/>
  <c r="AFR53" i="1" a="1"/>
  <c r="AFR53" i="1" s="1"/>
  <c r="AFR54" i="1" a="1"/>
  <c r="AFR54" i="1" s="1"/>
  <c r="AFR77" i="1" a="1"/>
  <c r="AFR77" i="1" s="1"/>
  <c r="AFS26" i="1"/>
  <c r="AFR105" i="1" a="1"/>
  <c r="AFR105" i="1" s="1"/>
  <c r="AFR60" i="1" a="1"/>
  <c r="AFR60" i="1" s="1"/>
  <c r="AFR62" i="1" a="1"/>
  <c r="AFR62" i="1" s="1"/>
  <c r="AFR82" i="1" a="1"/>
  <c r="AFR82" i="1" s="1"/>
  <c r="AFR95" i="1" a="1"/>
  <c r="AFR95" i="1" s="1"/>
  <c r="AFR84" i="1" a="1"/>
  <c r="AFR84" i="1" s="1"/>
  <c r="AFR66" i="1" a="1"/>
  <c r="AFR66" i="1" s="1"/>
  <c r="AFR48" i="1" a="1"/>
  <c r="AFR48" i="1" s="1"/>
  <c r="AFR86" i="1" a="1"/>
  <c r="AFR86" i="1" s="1"/>
  <c r="AFR49" i="1" a="1"/>
  <c r="AFR49" i="1" s="1"/>
  <c r="AFR51" i="1" a="1"/>
  <c r="AFR51" i="1" s="1"/>
  <c r="AFR93" i="1" a="1"/>
  <c r="AFR93" i="1" s="1"/>
  <c r="AFR40" i="1" a="1"/>
  <c r="AFR40" i="1" s="1"/>
  <c r="AFR46" i="1" a="1"/>
  <c r="AFR46" i="1" s="1"/>
  <c r="AFR56" i="1" a="1"/>
  <c r="AFR56" i="1" s="1"/>
  <c r="AFR94" i="1" a="1"/>
  <c r="AFR94" i="1" s="1"/>
  <c r="AFR57" i="1" a="1"/>
  <c r="AFR57" i="1" s="1"/>
  <c r="AFR58" i="1" a="1"/>
  <c r="AFR58" i="1" s="1"/>
  <c r="AFR89" i="1" a="1"/>
  <c r="AFR89" i="1" s="1"/>
  <c r="AFR107" i="1" a="1"/>
  <c r="AFR107" i="1" s="1"/>
  <c r="AFR61" i="1" a="1"/>
  <c r="AFR61" i="1" s="1"/>
  <c r="AFR96" i="1" a="1"/>
  <c r="AFR96" i="1" s="1"/>
  <c r="AFR88" i="1" a="1"/>
  <c r="AFR88" i="1" s="1"/>
  <c r="AFR83" i="1" a="1"/>
  <c r="AFR83" i="1" s="1"/>
  <c r="AFR68" i="1" a="1"/>
  <c r="AFR68" i="1" s="1"/>
  <c r="AFR69" i="1" a="1"/>
  <c r="AFR69" i="1" s="1"/>
  <c r="AFR70" i="1" a="1"/>
  <c r="AFR70" i="1" s="1"/>
  <c r="AFR85" i="1" a="1"/>
  <c r="AFR85" i="1" s="1"/>
  <c r="AFR100" i="1" a="1"/>
  <c r="AFR100" i="1" s="1"/>
  <c r="AFR75" i="1" a="1"/>
  <c r="AFR75" i="1" s="1"/>
  <c r="AFR76" i="1" a="1"/>
  <c r="AFR76" i="1" s="1"/>
  <c r="AFR78" i="1" a="1"/>
  <c r="AFR78" i="1" s="1"/>
  <c r="AFR41" i="1" a="1"/>
  <c r="AFR41" i="1" s="1"/>
  <c r="AFR39" i="1" a="1"/>
  <c r="AFR39" i="1" s="1"/>
  <c r="AFR47" i="1" a="1"/>
  <c r="AFR47" i="1" s="1"/>
  <c r="AFR65" i="1" a="1"/>
  <c r="AFR65" i="1" s="1"/>
  <c r="AFR87" i="1" a="1"/>
  <c r="AFR87" i="1" s="1"/>
  <c r="AFR67" i="1" a="1"/>
  <c r="AFR67" i="1" s="1"/>
  <c r="AFR98" i="1" a="1"/>
  <c r="AFR98" i="1" s="1"/>
  <c r="AFR45" i="1" a="1"/>
  <c r="AFR45" i="1" s="1"/>
  <c r="AFR50" i="1" a="1"/>
  <c r="AFR50" i="1" s="1"/>
  <c r="AFR72" i="1" a="1"/>
  <c r="AFR72" i="1" s="1"/>
  <c r="AFR73" i="1" a="1"/>
  <c r="AFR73" i="1" s="1"/>
  <c r="AFR74" i="1" a="1"/>
  <c r="AFR74" i="1" s="1"/>
  <c r="AFR55" i="1" a="1"/>
  <c r="AFR55" i="1" s="1"/>
  <c r="AFR106" i="1" a="1"/>
  <c r="AFR106" i="1" s="1"/>
  <c r="AFR108" i="1" a="1"/>
  <c r="AFR108" i="1" s="1"/>
  <c r="H701" i="4"/>
  <c r="U701" i="4" s="1"/>
  <c r="I702" i="4"/>
  <c r="G652" i="4"/>
  <c r="P639" i="4"/>
  <c r="C640" i="4"/>
  <c r="B640" i="4" s="1"/>
  <c r="D704" i="4"/>
  <c r="Q704" i="4" s="1"/>
  <c r="F704" i="4"/>
  <c r="E704" i="4"/>
  <c r="R704" i="4" s="1"/>
  <c r="V640" i="4"/>
  <c r="S623" i="4"/>
  <c r="A705" i="4"/>
  <c r="AFT26" i="1" l="1"/>
  <c r="AFS99" i="1" a="1"/>
  <c r="AFS99" i="1" s="1"/>
  <c r="AFS59" i="1" a="1"/>
  <c r="AFS59" i="1" s="1"/>
  <c r="AFS60" i="1" a="1"/>
  <c r="AFS60" i="1" s="1"/>
  <c r="AFS94" i="1" a="1"/>
  <c r="AFS94" i="1" s="1"/>
  <c r="AFS62" i="1" a="1"/>
  <c r="AFS62" i="1" s="1"/>
  <c r="AFS95" i="1" a="1"/>
  <c r="AFS95" i="1" s="1"/>
  <c r="AFS45" i="1" a="1"/>
  <c r="AFS45" i="1" s="1"/>
  <c r="AFS67" i="1" a="1"/>
  <c r="AFS67" i="1" s="1"/>
  <c r="AFS98" i="1" a="1"/>
  <c r="AFS98" i="1" s="1"/>
  <c r="AFS49" i="1" a="1"/>
  <c r="AFS49" i="1" s="1"/>
  <c r="AFS83" i="1" a="1"/>
  <c r="AFS83" i="1" s="1"/>
  <c r="AFS74" i="1" a="1"/>
  <c r="AFS74" i="1" s="1"/>
  <c r="AFS75" i="1" a="1"/>
  <c r="AFS75" i="1" s="1"/>
  <c r="AFS76" i="1" a="1"/>
  <c r="AFS76" i="1" s="1"/>
  <c r="AFS40" i="1" a="1"/>
  <c r="AFS40" i="1" s="1"/>
  <c r="AFS78" i="1" a="1"/>
  <c r="AFS78" i="1" s="1"/>
  <c r="AFS4" i="1"/>
  <c r="AFS46" i="1" a="1"/>
  <c r="AFS46" i="1" s="1"/>
  <c r="AFS63" i="1" a="1"/>
  <c r="AFS63" i="1" s="1"/>
  <c r="AFS64" i="1" a="1"/>
  <c r="AFS64" i="1" s="1"/>
  <c r="AFS47" i="1" a="1"/>
  <c r="AFS47" i="1" s="1"/>
  <c r="AFS97" i="1" a="1"/>
  <c r="AFS97" i="1" s="1"/>
  <c r="AFS70" i="1" a="1"/>
  <c r="AFS70" i="1" s="1"/>
  <c r="AFS51" i="1" a="1"/>
  <c r="AFS51" i="1" s="1"/>
  <c r="AFS52" i="1" a="1"/>
  <c r="AFS52" i="1" s="1"/>
  <c r="AFS107" i="1" a="1"/>
  <c r="AFS107" i="1" s="1"/>
  <c r="AFS106" i="1" a="1"/>
  <c r="AFS106" i="1" s="1"/>
  <c r="AFS89" i="1" a="1"/>
  <c r="AFS89" i="1" s="1"/>
  <c r="AFS61" i="1" a="1"/>
  <c r="AFS61" i="1" s="1"/>
  <c r="AFS104" i="1" a="1"/>
  <c r="AFS104" i="1" s="1"/>
  <c r="AFS105" i="1" a="1"/>
  <c r="AFS105" i="1" s="1"/>
  <c r="AFS82" i="1" a="1"/>
  <c r="AFS82" i="1" s="1"/>
  <c r="AFS96" i="1" a="1"/>
  <c r="AFS96" i="1" s="1"/>
  <c r="AFS65" i="1" a="1"/>
  <c r="AFS65" i="1" s="1"/>
  <c r="AFS66" i="1" a="1"/>
  <c r="AFS66" i="1" s="1"/>
  <c r="AFS68" i="1" a="1"/>
  <c r="AFS68" i="1" s="1"/>
  <c r="AFS87" i="1" a="1"/>
  <c r="AFS87" i="1" s="1"/>
  <c r="AFS69" i="1" a="1"/>
  <c r="AFS69" i="1" s="1"/>
  <c r="AFS50" i="1" a="1"/>
  <c r="AFS50" i="1" s="1"/>
  <c r="AFS88" i="1" a="1"/>
  <c r="AFS88" i="1" s="1"/>
  <c r="AFS85" i="1" a="1"/>
  <c r="AFS85" i="1" s="1"/>
  <c r="AFS73" i="1" a="1"/>
  <c r="AFS73" i="1" s="1"/>
  <c r="AFS54" i="1" a="1"/>
  <c r="AFS54" i="1" s="1"/>
  <c r="AFS55" i="1" a="1"/>
  <c r="AFS55" i="1" s="1"/>
  <c r="AFS56" i="1" a="1"/>
  <c r="AFS56" i="1" s="1"/>
  <c r="AFS77" i="1" a="1"/>
  <c r="AFS77" i="1" s="1"/>
  <c r="AFS58" i="1" a="1"/>
  <c r="AFS58" i="1" s="1"/>
  <c r="AFS39" i="1" a="1"/>
  <c r="AFS39" i="1" s="1"/>
  <c r="AFS93" i="1" a="1"/>
  <c r="AFS93" i="1" s="1"/>
  <c r="AFS48" i="1" a="1"/>
  <c r="AFS48" i="1" s="1"/>
  <c r="AFS86" i="1" a="1"/>
  <c r="AFS86" i="1" s="1"/>
  <c r="AFS84" i="1" a="1"/>
  <c r="AFS84" i="1" s="1"/>
  <c r="AFS71" i="1" a="1"/>
  <c r="AFS71" i="1" s="1"/>
  <c r="AFS72" i="1" a="1"/>
  <c r="AFS72" i="1" s="1"/>
  <c r="AFS53" i="1" a="1"/>
  <c r="AFS53" i="1" s="1"/>
  <c r="AFS41" i="1" a="1"/>
  <c r="AFS41" i="1" s="1"/>
  <c r="AFS100" i="1" a="1"/>
  <c r="AFS100" i="1" s="1"/>
  <c r="AFS108" i="1" a="1"/>
  <c r="AFS108" i="1" s="1"/>
  <c r="AFS57" i="1" a="1"/>
  <c r="AFS57" i="1" s="1"/>
  <c r="G653" i="4"/>
  <c r="H702" i="4"/>
  <c r="U702" i="4" s="1"/>
  <c r="I703" i="4"/>
  <c r="P640" i="4"/>
  <c r="C641" i="4"/>
  <c r="B641" i="4" s="1"/>
  <c r="F705" i="4"/>
  <c r="E705" i="4"/>
  <c r="R705" i="4" s="1"/>
  <c r="D705" i="4"/>
  <c r="Q705" i="4" s="1"/>
  <c r="V641" i="4"/>
  <c r="S624" i="4"/>
  <c r="A706" i="4"/>
  <c r="AFT4" i="1" l="1"/>
  <c r="AFT107" i="1" a="1"/>
  <c r="AFT107" i="1" s="1"/>
  <c r="AFT59" i="1" a="1"/>
  <c r="AFT59" i="1" s="1"/>
  <c r="AFT94" i="1" a="1"/>
  <c r="AFT94" i="1" s="1"/>
  <c r="AFT88" i="1" a="1"/>
  <c r="AFT88" i="1" s="1"/>
  <c r="AFT83" i="1" a="1"/>
  <c r="AFT83" i="1" s="1"/>
  <c r="AFT95" i="1" a="1"/>
  <c r="AFT95" i="1" s="1"/>
  <c r="AFT84" i="1" a="1"/>
  <c r="AFT84" i="1" s="1"/>
  <c r="AFT48" i="1" a="1"/>
  <c r="AFT48" i="1" s="1"/>
  <c r="AFT86" i="1" a="1"/>
  <c r="AFT86" i="1" s="1"/>
  <c r="AFT98" i="1" a="1"/>
  <c r="AFT98" i="1" s="1"/>
  <c r="AFT49" i="1" a="1"/>
  <c r="AFT49" i="1" s="1"/>
  <c r="AFT93" i="1" a="1"/>
  <c r="AFT93" i="1" s="1"/>
  <c r="AFT50" i="1" a="1"/>
  <c r="AFT50" i="1" s="1"/>
  <c r="AFT71" i="1" a="1"/>
  <c r="AFT71" i="1" s="1"/>
  <c r="AFT56" i="1" a="1"/>
  <c r="AFT56" i="1" s="1"/>
  <c r="AFT77" i="1" a="1"/>
  <c r="AFT77" i="1" s="1"/>
  <c r="AFT106" i="1" a="1"/>
  <c r="AFT106" i="1" s="1"/>
  <c r="AFT78" i="1" a="1"/>
  <c r="AFT78" i="1" s="1"/>
  <c r="AFU26" i="1"/>
  <c r="AFT105" i="1" a="1"/>
  <c r="AFT105" i="1" s="1"/>
  <c r="AFT60" i="1" a="1"/>
  <c r="AFT60" i="1" s="1"/>
  <c r="AFT47" i="1" a="1"/>
  <c r="AFT47" i="1" s="1"/>
  <c r="AFT96" i="1" a="1"/>
  <c r="AFT96" i="1" s="1"/>
  <c r="AFT66" i="1" a="1"/>
  <c r="AFT66" i="1" s="1"/>
  <c r="AFT67" i="1" a="1"/>
  <c r="AFT67" i="1" s="1"/>
  <c r="AFT68" i="1" a="1"/>
  <c r="AFT68" i="1" s="1"/>
  <c r="AFT69" i="1" a="1"/>
  <c r="AFT69" i="1" s="1"/>
  <c r="AFT70" i="1" a="1"/>
  <c r="AFT70" i="1" s="1"/>
  <c r="AFT85" i="1" a="1"/>
  <c r="AFT85" i="1" s="1"/>
  <c r="AFT72" i="1" a="1"/>
  <c r="AFT72" i="1" s="1"/>
  <c r="AFT46" i="1" a="1"/>
  <c r="AFT46" i="1" s="1"/>
  <c r="AFT74" i="1" a="1"/>
  <c r="AFT74" i="1" s="1"/>
  <c r="AFT100" i="1" a="1"/>
  <c r="AFT100" i="1" s="1"/>
  <c r="AFT57" i="1" a="1"/>
  <c r="AFT57" i="1" s="1"/>
  <c r="AFT89" i="1" a="1"/>
  <c r="AFT89" i="1" s="1"/>
  <c r="AFT40" i="1" a="1"/>
  <c r="AFT40" i="1" s="1"/>
  <c r="AFT61" i="1" a="1"/>
  <c r="AFT61" i="1" s="1"/>
  <c r="AFT62" i="1" a="1"/>
  <c r="AFT62" i="1" s="1"/>
  <c r="AFT63" i="1" a="1"/>
  <c r="AFT63" i="1" s="1"/>
  <c r="AFT64" i="1" a="1"/>
  <c r="AFT64" i="1" s="1"/>
  <c r="AFT97" i="1" a="1"/>
  <c r="AFT97" i="1" s="1"/>
  <c r="AFT39" i="1" a="1"/>
  <c r="AFT39" i="1" s="1"/>
  <c r="AFT108" i="1" a="1"/>
  <c r="AFT108" i="1" s="1"/>
  <c r="AFT53" i="1" a="1"/>
  <c r="AFT53" i="1" s="1"/>
  <c r="AFT54" i="1" a="1"/>
  <c r="AFT54" i="1" s="1"/>
  <c r="AFT55" i="1" a="1"/>
  <c r="AFT55" i="1" s="1"/>
  <c r="AFT76" i="1" a="1"/>
  <c r="AFT76" i="1" s="1"/>
  <c r="AFT99" i="1" a="1"/>
  <c r="AFT99" i="1" s="1"/>
  <c r="AFT58" i="1" a="1"/>
  <c r="AFT58" i="1" s="1"/>
  <c r="AFT104" i="1" a="1"/>
  <c r="AFT104" i="1" s="1"/>
  <c r="AFT87" i="1" a="1"/>
  <c r="AFT87" i="1" s="1"/>
  <c r="AFT65" i="1" a="1"/>
  <c r="AFT65" i="1" s="1"/>
  <c r="AFT45" i="1" a="1"/>
  <c r="AFT45" i="1" s="1"/>
  <c r="AFT82" i="1" a="1"/>
  <c r="AFT82" i="1" s="1"/>
  <c r="AFT51" i="1" a="1"/>
  <c r="AFT51" i="1" s="1"/>
  <c r="AFT52" i="1" a="1"/>
  <c r="AFT52" i="1" s="1"/>
  <c r="AFT73" i="1" a="1"/>
  <c r="AFT73" i="1" s="1"/>
  <c r="AFT75" i="1" a="1"/>
  <c r="AFT75" i="1" s="1"/>
  <c r="AFT41" i="1" a="1"/>
  <c r="AFT41" i="1" s="1"/>
  <c r="H703" i="4"/>
  <c r="U703" i="4" s="1"/>
  <c r="I704" i="4"/>
  <c r="G654" i="4"/>
  <c r="P641" i="4"/>
  <c r="C642" i="4"/>
  <c r="B642" i="4" s="1"/>
  <c r="F706" i="4"/>
  <c r="E706" i="4"/>
  <c r="R706" i="4" s="1"/>
  <c r="D706" i="4"/>
  <c r="Q706" i="4" s="1"/>
  <c r="V642" i="4"/>
  <c r="S625" i="4"/>
  <c r="A707" i="4"/>
  <c r="AFV26" i="1" l="1"/>
  <c r="AFU107" i="1" a="1"/>
  <c r="AFU107" i="1" s="1"/>
  <c r="AFU59" i="1" a="1"/>
  <c r="AFU59" i="1" s="1"/>
  <c r="AFU40" i="1" a="1"/>
  <c r="AFU40" i="1" s="1"/>
  <c r="AFU63" i="1" a="1"/>
  <c r="AFU63" i="1" s="1"/>
  <c r="AFU86" i="1" a="1"/>
  <c r="AFU86" i="1" s="1"/>
  <c r="AFU82" i="1" a="1"/>
  <c r="AFU82" i="1" s="1"/>
  <c r="AFU48" i="1" a="1"/>
  <c r="AFU48" i="1" s="1"/>
  <c r="AFU39" i="1" a="1"/>
  <c r="AFU39" i="1" s="1"/>
  <c r="AFU45" i="1" a="1"/>
  <c r="AFU45" i="1" s="1"/>
  <c r="AFU99" i="1" a="1"/>
  <c r="AFU99" i="1" s="1"/>
  <c r="AFU41" i="1" a="1"/>
  <c r="AFU41" i="1" s="1"/>
  <c r="AFU106" i="1" a="1"/>
  <c r="AFU106" i="1" s="1"/>
  <c r="AFU4" i="1"/>
  <c r="AFU100" i="1" a="1"/>
  <c r="AFU100" i="1" s="1"/>
  <c r="AFU60" i="1" a="1"/>
  <c r="AFU60" i="1" s="1"/>
  <c r="AFU104" i="1" a="1"/>
  <c r="AFU104" i="1" s="1"/>
  <c r="AFU62" i="1" a="1"/>
  <c r="AFU62" i="1" s="1"/>
  <c r="AFU47" i="1" a="1"/>
  <c r="AFU47" i="1" s="1"/>
  <c r="AFU87" i="1" a="1"/>
  <c r="AFU87" i="1" s="1"/>
  <c r="AFU65" i="1" a="1"/>
  <c r="AFU65" i="1" s="1"/>
  <c r="AFU67" i="1" a="1"/>
  <c r="AFU67" i="1" s="1"/>
  <c r="AFU68" i="1" a="1"/>
  <c r="AFU68" i="1" s="1"/>
  <c r="AFU85" i="1" a="1"/>
  <c r="AFU85" i="1" s="1"/>
  <c r="AFU69" i="1" a="1"/>
  <c r="AFU69" i="1" s="1"/>
  <c r="AFU50" i="1" a="1"/>
  <c r="AFU50" i="1" s="1"/>
  <c r="AFU51" i="1" a="1"/>
  <c r="AFU51" i="1" s="1"/>
  <c r="AFU83" i="1" a="1"/>
  <c r="AFU83" i="1" s="1"/>
  <c r="AFU53" i="1" a="1"/>
  <c r="AFU53" i="1" s="1"/>
  <c r="AFU94" i="1" a="1"/>
  <c r="AFU94" i="1" s="1"/>
  <c r="AFU108" i="1" a="1"/>
  <c r="AFU108" i="1" s="1"/>
  <c r="AFU55" i="1" a="1"/>
  <c r="AFU55" i="1" s="1"/>
  <c r="AFU56" i="1" a="1"/>
  <c r="AFU56" i="1" s="1"/>
  <c r="AFU57" i="1" a="1"/>
  <c r="AFU57" i="1" s="1"/>
  <c r="AFU58" i="1" a="1"/>
  <c r="AFU58" i="1" s="1"/>
  <c r="AFU89" i="1" a="1"/>
  <c r="AFU89" i="1" s="1"/>
  <c r="AFU46" i="1" a="1"/>
  <c r="AFU46" i="1" s="1"/>
  <c r="AFU61" i="1" a="1"/>
  <c r="AFU61" i="1" s="1"/>
  <c r="AFU88" i="1" a="1"/>
  <c r="AFU88" i="1" s="1"/>
  <c r="AFU64" i="1" a="1"/>
  <c r="AFU64" i="1" s="1"/>
  <c r="AFU84" i="1" a="1"/>
  <c r="AFU84" i="1" s="1"/>
  <c r="AFU66" i="1" a="1"/>
  <c r="AFU66" i="1" s="1"/>
  <c r="AFU70" i="1" a="1"/>
  <c r="AFU70" i="1" s="1"/>
  <c r="AFU93" i="1" a="1"/>
  <c r="AFU93" i="1" s="1"/>
  <c r="AFU71" i="1" a="1"/>
  <c r="AFU71" i="1" s="1"/>
  <c r="AFU72" i="1" a="1"/>
  <c r="AFU72" i="1" s="1"/>
  <c r="AFU73" i="1" a="1"/>
  <c r="AFU73" i="1" s="1"/>
  <c r="AFU74" i="1" a="1"/>
  <c r="AFU74" i="1" s="1"/>
  <c r="AFU105" i="1" a="1"/>
  <c r="AFU105" i="1" s="1"/>
  <c r="AFU76" i="1" a="1"/>
  <c r="AFU76" i="1" s="1"/>
  <c r="AFU77" i="1" a="1"/>
  <c r="AFU77" i="1" s="1"/>
  <c r="AFU95" i="1" a="1"/>
  <c r="AFU95" i="1" s="1"/>
  <c r="AFU96" i="1" a="1"/>
  <c r="AFU96" i="1" s="1"/>
  <c r="AFU98" i="1" a="1"/>
  <c r="AFU98" i="1" s="1"/>
  <c r="AFU97" i="1" a="1"/>
  <c r="AFU97" i="1" s="1"/>
  <c r="AFU49" i="1" a="1"/>
  <c r="AFU49" i="1" s="1"/>
  <c r="AFU52" i="1" a="1"/>
  <c r="AFU52" i="1" s="1"/>
  <c r="AFU54" i="1" a="1"/>
  <c r="AFU54" i="1" s="1"/>
  <c r="AFU75" i="1" a="1"/>
  <c r="AFU75" i="1" s="1"/>
  <c r="AFU78" i="1" a="1"/>
  <c r="AFU78" i="1" s="1"/>
  <c r="G655" i="4"/>
  <c r="H704" i="4"/>
  <c r="U704" i="4" s="1"/>
  <c r="I705" i="4"/>
  <c r="P642" i="4"/>
  <c r="C643" i="4"/>
  <c r="B643" i="4" s="1"/>
  <c r="F707" i="4"/>
  <c r="E707" i="4"/>
  <c r="R707" i="4" s="1"/>
  <c r="D707" i="4"/>
  <c r="Q707" i="4" s="1"/>
  <c r="V643" i="4"/>
  <c r="S626" i="4"/>
  <c r="A708" i="4"/>
  <c r="AFW26" i="1" l="1"/>
  <c r="AFV41" i="1" a="1"/>
  <c r="AFV41" i="1" s="1"/>
  <c r="AFV59" i="1" a="1"/>
  <c r="AFV59" i="1" s="1"/>
  <c r="AFV108" i="1" a="1"/>
  <c r="AFV108" i="1" s="1"/>
  <c r="AFV95" i="1" a="1"/>
  <c r="AFV95" i="1" s="1"/>
  <c r="AFV88" i="1" a="1"/>
  <c r="AFV88" i="1" s="1"/>
  <c r="AFV96" i="1" a="1"/>
  <c r="AFV96" i="1" s="1"/>
  <c r="AFV85" i="1" a="1"/>
  <c r="AFV85" i="1" s="1"/>
  <c r="AFV98" i="1" a="1"/>
  <c r="AFV98" i="1" s="1"/>
  <c r="AFV67" i="1" a="1"/>
  <c r="AFV67" i="1" s="1"/>
  <c r="AFV84" i="1" a="1"/>
  <c r="AFV84" i="1" s="1"/>
  <c r="AFV48" i="1" a="1"/>
  <c r="AFV48" i="1" s="1"/>
  <c r="AFV69" i="1" a="1"/>
  <c r="AFV69" i="1" s="1"/>
  <c r="AFV86" i="1" a="1"/>
  <c r="AFV86" i="1" s="1"/>
  <c r="AFV72" i="1" a="1"/>
  <c r="AFV72" i="1" s="1"/>
  <c r="AFV53" i="1" a="1"/>
  <c r="AFV53" i="1" s="1"/>
  <c r="AFV100" i="1" a="1"/>
  <c r="AFV100" i="1" s="1"/>
  <c r="AFV55" i="1" a="1"/>
  <c r="AFV55" i="1" s="1"/>
  <c r="AFV75" i="1" a="1"/>
  <c r="AFV75" i="1" s="1"/>
  <c r="AFV56" i="1" a="1"/>
  <c r="AFV56" i="1" s="1"/>
  <c r="AFV46" i="1" a="1"/>
  <c r="AFV46" i="1" s="1"/>
  <c r="AFV4" i="1"/>
  <c r="AFV94" i="1" a="1"/>
  <c r="AFV94" i="1" s="1"/>
  <c r="AFV60" i="1" a="1"/>
  <c r="AFV60" i="1" s="1"/>
  <c r="AFV63" i="1" a="1"/>
  <c r="AFV63" i="1" s="1"/>
  <c r="AFV47" i="1" a="1"/>
  <c r="AFV47" i="1" s="1"/>
  <c r="AFV82" i="1" a="1"/>
  <c r="AFV82" i="1" s="1"/>
  <c r="AFV70" i="1" a="1"/>
  <c r="AFV70" i="1" s="1"/>
  <c r="AFV51" i="1" a="1"/>
  <c r="AFV51" i="1" s="1"/>
  <c r="AFV74" i="1" a="1"/>
  <c r="AFV74" i="1" s="1"/>
  <c r="AFV106" i="1" a="1"/>
  <c r="AFV106" i="1" s="1"/>
  <c r="AFV76" i="1" a="1"/>
  <c r="AFV76" i="1" s="1"/>
  <c r="AFV40" i="1" a="1"/>
  <c r="AFV40" i="1" s="1"/>
  <c r="AFV77" i="1" a="1"/>
  <c r="AFV77" i="1" s="1"/>
  <c r="AFV58" i="1" a="1"/>
  <c r="AFV58" i="1" s="1"/>
  <c r="AFV89" i="1" a="1"/>
  <c r="AFV89" i="1" s="1"/>
  <c r="AFV99" i="1" a="1"/>
  <c r="AFV99" i="1" s="1"/>
  <c r="AFV61" i="1" a="1"/>
  <c r="AFV61" i="1" s="1"/>
  <c r="AFV62" i="1" a="1"/>
  <c r="AFV62" i="1" s="1"/>
  <c r="AFV93" i="1" a="1"/>
  <c r="AFV93" i="1" s="1"/>
  <c r="AFV64" i="1" a="1"/>
  <c r="AFV64" i="1" s="1"/>
  <c r="AFV65" i="1" a="1"/>
  <c r="AFV65" i="1" s="1"/>
  <c r="AFV66" i="1" a="1"/>
  <c r="AFV66" i="1" s="1"/>
  <c r="AFV97" i="1" a="1"/>
  <c r="AFV97" i="1" s="1"/>
  <c r="AFV68" i="1" a="1"/>
  <c r="AFV68" i="1" s="1"/>
  <c r="AFV49" i="1" a="1"/>
  <c r="AFV49" i="1" s="1"/>
  <c r="AFV50" i="1" a="1"/>
  <c r="AFV50" i="1" s="1"/>
  <c r="AFV71" i="1" a="1"/>
  <c r="AFV71" i="1" s="1"/>
  <c r="AFV73" i="1" a="1"/>
  <c r="AFV73" i="1" s="1"/>
  <c r="AFV54" i="1" a="1"/>
  <c r="AFV54" i="1" s="1"/>
  <c r="AFV107" i="1" a="1"/>
  <c r="AFV107" i="1" s="1"/>
  <c r="AFV57" i="1" a="1"/>
  <c r="AFV57" i="1" s="1"/>
  <c r="AFV104" i="1" a="1"/>
  <c r="AFV104" i="1" s="1"/>
  <c r="AFV39" i="1" a="1"/>
  <c r="AFV39" i="1" s="1"/>
  <c r="AFV45" i="1" a="1"/>
  <c r="AFV45" i="1" s="1"/>
  <c r="AFV83" i="1" a="1"/>
  <c r="AFV83" i="1" s="1"/>
  <c r="AFV87" i="1" a="1"/>
  <c r="AFV87" i="1" s="1"/>
  <c r="AFV52" i="1" a="1"/>
  <c r="AFV52" i="1" s="1"/>
  <c r="AFV105" i="1" a="1"/>
  <c r="AFV105" i="1" s="1"/>
  <c r="AFV78" i="1" a="1"/>
  <c r="AFV78" i="1" s="1"/>
  <c r="H705" i="4"/>
  <c r="U705" i="4" s="1"/>
  <c r="I706" i="4"/>
  <c r="G656" i="4"/>
  <c r="P643" i="4"/>
  <c r="C644" i="4"/>
  <c r="B644" i="4" s="1"/>
  <c r="F708" i="4"/>
  <c r="E708" i="4"/>
  <c r="R708" i="4" s="1"/>
  <c r="D708" i="4"/>
  <c r="Q708" i="4" s="1"/>
  <c r="V644" i="4"/>
  <c r="S627" i="4"/>
  <c r="A709" i="4"/>
  <c r="AFX26" i="1" l="1"/>
  <c r="AFW94" i="1" a="1"/>
  <c r="AFW94" i="1" s="1"/>
  <c r="AFW59" i="1" a="1"/>
  <c r="AFW59" i="1" s="1"/>
  <c r="AFW105" i="1" a="1"/>
  <c r="AFW105" i="1" s="1"/>
  <c r="AFW47" i="1" a="1"/>
  <c r="AFW47" i="1" s="1"/>
  <c r="AFW83" i="1" a="1"/>
  <c r="AFW83" i="1" s="1"/>
  <c r="AFW65" i="1" a="1"/>
  <c r="AFW65" i="1" s="1"/>
  <c r="AFW98" i="1" a="1"/>
  <c r="AFW98" i="1" s="1"/>
  <c r="AFW68" i="1" a="1"/>
  <c r="AFW68" i="1" s="1"/>
  <c r="AFW49" i="1" a="1"/>
  <c r="AFW49" i="1" s="1"/>
  <c r="AFW70" i="1" a="1"/>
  <c r="AFW70" i="1" s="1"/>
  <c r="AFW84" i="1" a="1"/>
  <c r="AFW84" i="1" s="1"/>
  <c r="AFW51" i="1" a="1"/>
  <c r="AFW51" i="1" s="1"/>
  <c r="AFW82" i="1" a="1"/>
  <c r="AFW82" i="1" s="1"/>
  <c r="AFW53" i="1" a="1"/>
  <c r="AFW53" i="1" s="1"/>
  <c r="AFW40" i="1" a="1"/>
  <c r="AFW40" i="1" s="1"/>
  <c r="AFW108" i="1" a="1"/>
  <c r="AFW108" i="1" s="1"/>
  <c r="AFW57" i="1" a="1"/>
  <c r="AFW57" i="1" s="1"/>
  <c r="AFW78" i="1" a="1"/>
  <c r="AFW78" i="1" s="1"/>
  <c r="AFW4" i="1"/>
  <c r="AFW107" i="1" a="1"/>
  <c r="AFW107" i="1" s="1"/>
  <c r="AFW60" i="1" a="1"/>
  <c r="AFW60" i="1" s="1"/>
  <c r="AFW89" i="1" a="1"/>
  <c r="AFW89" i="1" s="1"/>
  <c r="AFW63" i="1" a="1"/>
  <c r="AFW63" i="1" s="1"/>
  <c r="AFW64" i="1" a="1"/>
  <c r="AFW64" i="1" s="1"/>
  <c r="AFW95" i="1" a="1"/>
  <c r="AFW95" i="1" s="1"/>
  <c r="AFW66" i="1" a="1"/>
  <c r="AFW66" i="1" s="1"/>
  <c r="AFW85" i="1" a="1"/>
  <c r="AFW85" i="1" s="1"/>
  <c r="AFW45" i="1" a="1"/>
  <c r="AFW45" i="1" s="1"/>
  <c r="AFW71" i="1" a="1"/>
  <c r="AFW71" i="1" s="1"/>
  <c r="AFW52" i="1" a="1"/>
  <c r="AFW52" i="1" s="1"/>
  <c r="AFW106" i="1" a="1"/>
  <c r="AFW106" i="1" s="1"/>
  <c r="AFW74" i="1" a="1"/>
  <c r="AFW74" i="1" s="1"/>
  <c r="AFW55" i="1" a="1"/>
  <c r="AFW55" i="1" s="1"/>
  <c r="AFW56" i="1" a="1"/>
  <c r="AFW56" i="1" s="1"/>
  <c r="AFW77" i="1" a="1"/>
  <c r="AFW77" i="1" s="1"/>
  <c r="AFW41" i="1" a="1"/>
  <c r="AFW41" i="1" s="1"/>
  <c r="AFW104" i="1" a="1"/>
  <c r="AFW104" i="1" s="1"/>
  <c r="AFW100" i="1" a="1"/>
  <c r="AFW100" i="1" s="1"/>
  <c r="AFW61" i="1" a="1"/>
  <c r="AFW61" i="1" s="1"/>
  <c r="AFW93" i="1" a="1"/>
  <c r="AFW93" i="1" s="1"/>
  <c r="AFW39" i="1" a="1"/>
  <c r="AFW39" i="1" s="1"/>
  <c r="AFW87" i="1" a="1"/>
  <c r="AFW87" i="1" s="1"/>
  <c r="AFW67" i="1" a="1"/>
  <c r="AFW67" i="1" s="1"/>
  <c r="AFW86" i="1" a="1"/>
  <c r="AFW86" i="1" s="1"/>
  <c r="AFW69" i="1" a="1"/>
  <c r="AFW69" i="1" s="1"/>
  <c r="AFW46" i="1" a="1"/>
  <c r="AFW46" i="1" s="1"/>
  <c r="AFW99" i="1" a="1"/>
  <c r="AFW99" i="1" s="1"/>
  <c r="AFW76" i="1" a="1"/>
  <c r="AFW76" i="1" s="1"/>
  <c r="AFW62" i="1" a="1"/>
  <c r="AFW62" i="1" s="1"/>
  <c r="AFW96" i="1" a="1"/>
  <c r="AFW96" i="1" s="1"/>
  <c r="AFW88" i="1" a="1"/>
  <c r="AFW88" i="1" s="1"/>
  <c r="AFW48" i="1" a="1"/>
  <c r="AFW48" i="1" s="1"/>
  <c r="AFW97" i="1" a="1"/>
  <c r="AFW97" i="1" s="1"/>
  <c r="AFW50" i="1" a="1"/>
  <c r="AFW50" i="1" s="1"/>
  <c r="AFW72" i="1" a="1"/>
  <c r="AFW72" i="1" s="1"/>
  <c r="AFW73" i="1" a="1"/>
  <c r="AFW73" i="1" s="1"/>
  <c r="AFW54" i="1" a="1"/>
  <c r="AFW54" i="1" s="1"/>
  <c r="AFW75" i="1" a="1"/>
  <c r="AFW75" i="1" s="1"/>
  <c r="AFW58" i="1" a="1"/>
  <c r="AFW58" i="1" s="1"/>
  <c r="G657" i="4"/>
  <c r="H706" i="4"/>
  <c r="U706" i="4" s="1"/>
  <c r="I707" i="4"/>
  <c r="P644" i="4"/>
  <c r="C645" i="4"/>
  <c r="B645" i="4" s="1"/>
  <c r="E709" i="4"/>
  <c r="R709" i="4" s="1"/>
  <c r="D709" i="4"/>
  <c r="Q709" i="4" s="1"/>
  <c r="F709" i="4"/>
  <c r="V645" i="4"/>
  <c r="S628" i="4"/>
  <c r="A710" i="4"/>
  <c r="AFY26" i="1" l="1"/>
  <c r="AFX100" i="1" a="1"/>
  <c r="AFX100" i="1" s="1"/>
  <c r="AFX59" i="1" a="1"/>
  <c r="AFX59" i="1" s="1"/>
  <c r="AFX62" i="1" a="1"/>
  <c r="AFX62" i="1" s="1"/>
  <c r="AFX47" i="1" a="1"/>
  <c r="AFX47" i="1" s="1"/>
  <c r="AFX65" i="1" a="1"/>
  <c r="AFX65" i="1" s="1"/>
  <c r="AFX97" i="1" a="1"/>
  <c r="AFX97" i="1" s="1"/>
  <c r="AFX87" i="1" a="1"/>
  <c r="AFX87" i="1" s="1"/>
  <c r="AFX69" i="1" a="1"/>
  <c r="AFX69" i="1" s="1"/>
  <c r="AFX93" i="1" a="1"/>
  <c r="AFX93" i="1" s="1"/>
  <c r="AFX107" i="1" a="1"/>
  <c r="AFX107" i="1" s="1"/>
  <c r="AFX74" i="1" a="1"/>
  <c r="AFX74" i="1" s="1"/>
  <c r="AFX105" i="1" a="1"/>
  <c r="AFX105" i="1" s="1"/>
  <c r="AFX76" i="1" a="1"/>
  <c r="AFX76" i="1" s="1"/>
  <c r="AFX57" i="1" a="1"/>
  <c r="AFX57" i="1" s="1"/>
  <c r="AFX4" i="1"/>
  <c r="AFX46" i="1" a="1"/>
  <c r="AFX46" i="1" s="1"/>
  <c r="AFX60" i="1" a="1"/>
  <c r="AFX60" i="1" s="1"/>
  <c r="AFX104" i="1" a="1"/>
  <c r="AFX104" i="1" s="1"/>
  <c r="AFX108" i="1" a="1"/>
  <c r="AFX108" i="1" s="1"/>
  <c r="AFX63" i="1" a="1"/>
  <c r="AFX63" i="1" s="1"/>
  <c r="AFX64" i="1" a="1"/>
  <c r="AFX64" i="1" s="1"/>
  <c r="AFX88" i="1" a="1"/>
  <c r="AFX88" i="1" s="1"/>
  <c r="AFX85" i="1" a="1"/>
  <c r="AFX85" i="1" s="1"/>
  <c r="AFX66" i="1" a="1"/>
  <c r="AFX66" i="1" s="1"/>
  <c r="AFX67" i="1" a="1"/>
  <c r="AFX67" i="1" s="1"/>
  <c r="AFX98" i="1" a="1"/>
  <c r="AFX98" i="1" s="1"/>
  <c r="AFX50" i="1" a="1"/>
  <c r="AFX50" i="1" s="1"/>
  <c r="AFX71" i="1" a="1"/>
  <c r="AFX71" i="1" s="1"/>
  <c r="AFX52" i="1" a="1"/>
  <c r="AFX52" i="1" s="1"/>
  <c r="AFX73" i="1" a="1"/>
  <c r="AFX73" i="1" s="1"/>
  <c r="AFX75" i="1" a="1"/>
  <c r="AFX75" i="1" s="1"/>
  <c r="AFX106" i="1" a="1"/>
  <c r="AFX106" i="1" s="1"/>
  <c r="AFX89" i="1" a="1"/>
  <c r="AFX89" i="1" s="1"/>
  <c r="AFX99" i="1" a="1"/>
  <c r="AFX99" i="1" s="1"/>
  <c r="AFX61" i="1" a="1"/>
  <c r="AFX61" i="1" s="1"/>
  <c r="AFX84" i="1" a="1"/>
  <c r="AFX84" i="1" s="1"/>
  <c r="AFX96" i="1" a="1"/>
  <c r="AFX96" i="1" s="1"/>
  <c r="AFX48" i="1" a="1"/>
  <c r="AFX48" i="1" s="1"/>
  <c r="AFX86" i="1" a="1"/>
  <c r="AFX86" i="1" s="1"/>
  <c r="AFX49" i="1" a="1"/>
  <c r="AFX49" i="1" s="1"/>
  <c r="AFX39" i="1" a="1"/>
  <c r="AFX39" i="1" s="1"/>
  <c r="AFX70" i="1" a="1"/>
  <c r="AFX70" i="1" s="1"/>
  <c r="AFX51" i="1" a="1"/>
  <c r="AFX51" i="1" s="1"/>
  <c r="AFX72" i="1" a="1"/>
  <c r="AFX72" i="1" s="1"/>
  <c r="AFX53" i="1" a="1"/>
  <c r="AFX53" i="1" s="1"/>
  <c r="AFX54" i="1" a="1"/>
  <c r="AFX54" i="1" s="1"/>
  <c r="AFX40" i="1" a="1"/>
  <c r="AFX40" i="1" s="1"/>
  <c r="AFX55" i="1" a="1"/>
  <c r="AFX55" i="1" s="1"/>
  <c r="AFX56" i="1" a="1"/>
  <c r="AFX56" i="1" s="1"/>
  <c r="AFX78" i="1" a="1"/>
  <c r="AFX78" i="1" s="1"/>
  <c r="AFX83" i="1" a="1"/>
  <c r="AFX83" i="1" s="1"/>
  <c r="AFX95" i="1" a="1"/>
  <c r="AFX95" i="1" s="1"/>
  <c r="AFX68" i="1" a="1"/>
  <c r="AFX68" i="1" s="1"/>
  <c r="AFX45" i="1" a="1"/>
  <c r="AFX45" i="1" s="1"/>
  <c r="AFX82" i="1" a="1"/>
  <c r="AFX82" i="1" s="1"/>
  <c r="AFX94" i="1" a="1"/>
  <c r="AFX94" i="1" s="1"/>
  <c r="AFX41" i="1" a="1"/>
  <c r="AFX41" i="1" s="1"/>
  <c r="AFX77" i="1" a="1"/>
  <c r="AFX77" i="1" s="1"/>
  <c r="AFX58" i="1" a="1"/>
  <c r="AFX58" i="1" s="1"/>
  <c r="H707" i="4"/>
  <c r="U707" i="4" s="1"/>
  <c r="I708" i="4"/>
  <c r="G658" i="4"/>
  <c r="P645" i="4"/>
  <c r="C646" i="4"/>
  <c r="B646" i="4" s="1"/>
  <c r="F710" i="4"/>
  <c r="E710" i="4"/>
  <c r="R710" i="4" s="1"/>
  <c r="D710" i="4"/>
  <c r="Q710" i="4" s="1"/>
  <c r="V646" i="4"/>
  <c r="S629" i="4"/>
  <c r="A711" i="4"/>
  <c r="AFZ26" i="1" l="1"/>
  <c r="AFY106" i="1" a="1"/>
  <c r="AFY106" i="1" s="1"/>
  <c r="AFY59" i="1" a="1"/>
  <c r="AFY59" i="1" s="1"/>
  <c r="AFY89" i="1" a="1"/>
  <c r="AFY89" i="1" s="1"/>
  <c r="AFY62" i="1" a="1"/>
  <c r="AFY62" i="1" s="1"/>
  <c r="AFY84" i="1" a="1"/>
  <c r="AFY84" i="1" s="1"/>
  <c r="AFY47" i="1" a="1"/>
  <c r="AFY47" i="1" s="1"/>
  <c r="AFY96" i="1" a="1"/>
  <c r="AFY96" i="1" s="1"/>
  <c r="AFY97" i="1" a="1"/>
  <c r="AFY97" i="1" s="1"/>
  <c r="AFY67" i="1" a="1"/>
  <c r="AFY67" i="1" s="1"/>
  <c r="AFY68" i="1" a="1"/>
  <c r="AFY68" i="1" s="1"/>
  <c r="AFY69" i="1" a="1"/>
  <c r="AFY69" i="1" s="1"/>
  <c r="AFY70" i="1" a="1"/>
  <c r="AFY70" i="1" s="1"/>
  <c r="AFY105" i="1" a="1"/>
  <c r="AFY105" i="1" s="1"/>
  <c r="AFY53" i="1" a="1"/>
  <c r="AFY53" i="1" s="1"/>
  <c r="AFY54" i="1" a="1"/>
  <c r="AFY54" i="1" s="1"/>
  <c r="AFY108" i="1" a="1"/>
  <c r="AFY108" i="1" s="1"/>
  <c r="AFY55" i="1" a="1"/>
  <c r="AFY55" i="1" s="1"/>
  <c r="AFY56" i="1" a="1"/>
  <c r="AFY56" i="1" s="1"/>
  <c r="AFY94" i="1" a="1"/>
  <c r="AFY94" i="1" s="1"/>
  <c r="AFY4" i="1"/>
  <c r="AFY100" i="1" a="1"/>
  <c r="AFY100" i="1" s="1"/>
  <c r="AFY60" i="1" a="1"/>
  <c r="AFY60" i="1" s="1"/>
  <c r="AFY41" i="1" a="1"/>
  <c r="AFY41" i="1" s="1"/>
  <c r="AFY95" i="1" a="1"/>
  <c r="AFY95" i="1" s="1"/>
  <c r="AFY64" i="1" a="1"/>
  <c r="AFY64" i="1" s="1"/>
  <c r="AFY65" i="1" a="1"/>
  <c r="AFY65" i="1" s="1"/>
  <c r="AFY66" i="1" a="1"/>
  <c r="AFY66" i="1" s="1"/>
  <c r="AFY87" i="1" a="1"/>
  <c r="AFY87" i="1" s="1"/>
  <c r="AFY86" i="1" a="1"/>
  <c r="AFY86" i="1" s="1"/>
  <c r="AFY39" i="1" a="1"/>
  <c r="AFY39" i="1" s="1"/>
  <c r="AFY74" i="1" a="1"/>
  <c r="AFY74" i="1" s="1"/>
  <c r="AFY77" i="1" a="1"/>
  <c r="AFY77" i="1" s="1"/>
  <c r="AFY58" i="1" a="1"/>
  <c r="AFY58" i="1" s="1"/>
  <c r="AFY104" i="1" a="1"/>
  <c r="AFY104" i="1" s="1"/>
  <c r="AFY99" i="1" a="1"/>
  <c r="AFY99" i="1" s="1"/>
  <c r="AFY61" i="1" a="1"/>
  <c r="AFY61" i="1" s="1"/>
  <c r="AFY63" i="1" a="1"/>
  <c r="AFY63" i="1" s="1"/>
  <c r="AFY82" i="1" a="1"/>
  <c r="AFY82" i="1" s="1"/>
  <c r="AFY45" i="1" a="1"/>
  <c r="AFY45" i="1" s="1"/>
  <c r="AFY83" i="1" a="1"/>
  <c r="AFY83" i="1" s="1"/>
  <c r="AFY49" i="1" a="1"/>
  <c r="AFY49" i="1" s="1"/>
  <c r="AFY50" i="1" a="1"/>
  <c r="AFY50" i="1" s="1"/>
  <c r="AFY72" i="1" a="1"/>
  <c r="AFY72" i="1" s="1"/>
  <c r="AFY73" i="1" a="1"/>
  <c r="AFY73" i="1" s="1"/>
  <c r="AFY40" i="1" a="1"/>
  <c r="AFY40" i="1" s="1"/>
  <c r="AFY78" i="1" a="1"/>
  <c r="AFY78" i="1" s="1"/>
  <c r="AFY85" i="1" a="1"/>
  <c r="AFY85" i="1" s="1"/>
  <c r="AFY88" i="1" a="1"/>
  <c r="AFY88" i="1" s="1"/>
  <c r="AFY98" i="1" a="1"/>
  <c r="AFY98" i="1" s="1"/>
  <c r="AFY48" i="1" a="1"/>
  <c r="AFY48" i="1" s="1"/>
  <c r="AFY93" i="1" a="1"/>
  <c r="AFY93" i="1" s="1"/>
  <c r="AFY51" i="1" a="1"/>
  <c r="AFY51" i="1" s="1"/>
  <c r="AFY71" i="1" a="1"/>
  <c r="AFY71" i="1" s="1"/>
  <c r="AFY52" i="1" a="1"/>
  <c r="AFY52" i="1" s="1"/>
  <c r="AFY107" i="1" a="1"/>
  <c r="AFY107" i="1" s="1"/>
  <c r="AFY75" i="1" a="1"/>
  <c r="AFY75" i="1" s="1"/>
  <c r="AFY46" i="1" a="1"/>
  <c r="AFY46" i="1" s="1"/>
  <c r="AFY76" i="1" a="1"/>
  <c r="AFY76" i="1" s="1"/>
  <c r="AFY57" i="1" a="1"/>
  <c r="AFY57" i="1" s="1"/>
  <c r="G659" i="4"/>
  <c r="H708" i="4"/>
  <c r="U708" i="4" s="1"/>
  <c r="I709" i="4"/>
  <c r="P646" i="4"/>
  <c r="C647" i="4"/>
  <c r="B647" i="4" s="1"/>
  <c r="F711" i="4"/>
  <c r="E711" i="4"/>
  <c r="R711" i="4" s="1"/>
  <c r="D711" i="4"/>
  <c r="Q711" i="4" s="1"/>
  <c r="V647" i="4"/>
  <c r="S630" i="4"/>
  <c r="A712" i="4"/>
  <c r="AGA26" i="1" l="1"/>
  <c r="AFZ108" i="1" a="1"/>
  <c r="AFZ108" i="1" s="1"/>
  <c r="AFZ59" i="1" a="1"/>
  <c r="AFZ59" i="1" s="1"/>
  <c r="AFZ89" i="1" a="1"/>
  <c r="AFZ89" i="1" s="1"/>
  <c r="AFZ83" i="1" a="1"/>
  <c r="AFZ83" i="1" s="1"/>
  <c r="AFZ88" i="1" a="1"/>
  <c r="AFZ88" i="1" s="1"/>
  <c r="AFZ93" i="1" a="1"/>
  <c r="AFZ93" i="1" s="1"/>
  <c r="AFZ51" i="1" a="1"/>
  <c r="AFZ51" i="1" s="1"/>
  <c r="AFZ52" i="1" a="1"/>
  <c r="AFZ52" i="1" s="1"/>
  <c r="AFZ41" i="1" a="1"/>
  <c r="AFZ41" i="1" s="1"/>
  <c r="AFZ99" i="1" a="1"/>
  <c r="AFZ99" i="1" s="1"/>
  <c r="AFZ76" i="1" a="1"/>
  <c r="AFZ76" i="1" s="1"/>
  <c r="AFZ57" i="1" a="1"/>
  <c r="AFZ57" i="1" s="1"/>
  <c r="AFZ4" i="1"/>
  <c r="AFZ100" i="1" a="1"/>
  <c r="AFZ100" i="1" s="1"/>
  <c r="AFZ60" i="1" a="1"/>
  <c r="AFZ60" i="1" s="1"/>
  <c r="AFZ62" i="1" a="1"/>
  <c r="AFZ62" i="1" s="1"/>
  <c r="AFZ47" i="1" a="1"/>
  <c r="AFZ47" i="1" s="1"/>
  <c r="AFZ96" i="1" a="1"/>
  <c r="AFZ96" i="1" s="1"/>
  <c r="AFZ85" i="1" a="1"/>
  <c r="AFZ85" i="1" s="1"/>
  <c r="AFZ82" i="1" a="1"/>
  <c r="AFZ82" i="1" s="1"/>
  <c r="AFZ48" i="1" a="1"/>
  <c r="AFZ48" i="1" s="1"/>
  <c r="AFZ87" i="1" a="1"/>
  <c r="AFZ87" i="1" s="1"/>
  <c r="AFZ39" i="1" a="1"/>
  <c r="AFZ39" i="1" s="1"/>
  <c r="AFZ50" i="1" a="1"/>
  <c r="AFZ50" i="1" s="1"/>
  <c r="AFZ86" i="1" a="1"/>
  <c r="AFZ86" i="1" s="1"/>
  <c r="AFZ72" i="1" a="1"/>
  <c r="AFZ72" i="1" s="1"/>
  <c r="AFZ53" i="1" a="1"/>
  <c r="AFZ53" i="1" s="1"/>
  <c r="AFZ74" i="1" a="1"/>
  <c r="AFZ74" i="1" s="1"/>
  <c r="AFZ56" i="1" a="1"/>
  <c r="AFZ56" i="1" s="1"/>
  <c r="AFZ58" i="1" a="1"/>
  <c r="AFZ58" i="1" s="1"/>
  <c r="AFZ78" i="1" a="1"/>
  <c r="AFZ78" i="1" s="1"/>
  <c r="AFZ104" i="1" a="1"/>
  <c r="AFZ104" i="1" s="1"/>
  <c r="AFZ40" i="1" a="1"/>
  <c r="AFZ40" i="1" s="1"/>
  <c r="AFZ61" i="1" a="1"/>
  <c r="AFZ61" i="1" s="1"/>
  <c r="AFZ84" i="1" a="1"/>
  <c r="AFZ84" i="1" s="1"/>
  <c r="AFZ63" i="1" a="1"/>
  <c r="AFZ63" i="1" s="1"/>
  <c r="AFZ45" i="1" a="1"/>
  <c r="AFZ45" i="1" s="1"/>
  <c r="AFZ65" i="1" a="1"/>
  <c r="AFZ65" i="1" s="1"/>
  <c r="AFZ66" i="1" a="1"/>
  <c r="AFZ66" i="1" s="1"/>
  <c r="AFZ67" i="1" a="1"/>
  <c r="AFZ67" i="1" s="1"/>
  <c r="AFZ97" i="1" a="1"/>
  <c r="AFZ97" i="1" s="1"/>
  <c r="AFZ49" i="1" a="1"/>
  <c r="AFZ49" i="1" s="1"/>
  <c r="AFZ70" i="1" a="1"/>
  <c r="AFZ70" i="1" s="1"/>
  <c r="AFZ71" i="1" a="1"/>
  <c r="AFZ71" i="1" s="1"/>
  <c r="AFZ107" i="1" a="1"/>
  <c r="AFZ107" i="1" s="1"/>
  <c r="AFZ73" i="1" a="1"/>
  <c r="AFZ73" i="1" s="1"/>
  <c r="AFZ94" i="1" a="1"/>
  <c r="AFZ94" i="1" s="1"/>
  <c r="AFZ55" i="1" a="1"/>
  <c r="AFZ55" i="1" s="1"/>
  <c r="AFZ75" i="1" a="1"/>
  <c r="AFZ75" i="1" s="1"/>
  <c r="AFZ105" i="1" a="1"/>
  <c r="AFZ105" i="1" s="1"/>
  <c r="AFZ77" i="1" a="1"/>
  <c r="AFZ77" i="1" s="1"/>
  <c r="AFZ106" i="1" a="1"/>
  <c r="AFZ106" i="1" s="1"/>
  <c r="AFZ46" i="1" a="1"/>
  <c r="AFZ46" i="1" s="1"/>
  <c r="AFZ64" i="1" a="1"/>
  <c r="AFZ64" i="1" s="1"/>
  <c r="AFZ95" i="1" a="1"/>
  <c r="AFZ95" i="1" s="1"/>
  <c r="AFZ98" i="1" a="1"/>
  <c r="AFZ98" i="1" s="1"/>
  <c r="AFZ68" i="1" a="1"/>
  <c r="AFZ68" i="1" s="1"/>
  <c r="AFZ69" i="1" a="1"/>
  <c r="AFZ69" i="1" s="1"/>
  <c r="AFZ54" i="1" a="1"/>
  <c r="AFZ54" i="1" s="1"/>
  <c r="H709" i="4"/>
  <c r="U709" i="4" s="1"/>
  <c r="I710" i="4"/>
  <c r="G660" i="4"/>
  <c r="P647" i="4"/>
  <c r="C648" i="4"/>
  <c r="B648" i="4" s="1"/>
  <c r="F712" i="4"/>
  <c r="E712" i="4"/>
  <c r="R712" i="4" s="1"/>
  <c r="D712" i="4"/>
  <c r="Q712" i="4" s="1"/>
  <c r="V648" i="4"/>
  <c r="S631" i="4"/>
  <c r="A713" i="4"/>
  <c r="AGA4" i="1" l="1"/>
  <c r="AGA106" i="1" a="1"/>
  <c r="AGA106" i="1" s="1"/>
  <c r="AGA59" i="1" a="1"/>
  <c r="AGA59" i="1" s="1"/>
  <c r="AGA39" i="1" a="1"/>
  <c r="AGA39" i="1" s="1"/>
  <c r="AGA64" i="1" a="1"/>
  <c r="AGA64" i="1" s="1"/>
  <c r="AGA65" i="1" a="1"/>
  <c r="AGA65" i="1" s="1"/>
  <c r="AGA87" i="1" a="1"/>
  <c r="AGA87" i="1" s="1"/>
  <c r="AGA97" i="1" a="1"/>
  <c r="AGA97" i="1" s="1"/>
  <c r="AGA98" i="1" a="1"/>
  <c r="AGA98" i="1" s="1"/>
  <c r="AGA41" i="1" a="1"/>
  <c r="AGA41" i="1" s="1"/>
  <c r="AGA54" i="1" a="1"/>
  <c r="AGA54" i="1" s="1"/>
  <c r="AGA55" i="1" a="1"/>
  <c r="AGA55" i="1" s="1"/>
  <c r="AGA76" i="1" a="1"/>
  <c r="AGA76" i="1" s="1"/>
  <c r="AGA100" i="1" a="1"/>
  <c r="AGA100" i="1" s="1"/>
  <c r="AGA78" i="1" a="1"/>
  <c r="AGA78" i="1" s="1"/>
  <c r="AGB26" i="1"/>
  <c r="AGA40" i="1" a="1"/>
  <c r="AGA40" i="1" s="1"/>
  <c r="AGA60" i="1" a="1"/>
  <c r="AGA60" i="1" s="1"/>
  <c r="AGA89" i="1" a="1"/>
  <c r="AGA89" i="1" s="1"/>
  <c r="AGA63" i="1" a="1"/>
  <c r="AGA63" i="1" s="1"/>
  <c r="AGA45" i="1" a="1"/>
  <c r="AGA45" i="1" s="1"/>
  <c r="AGA85" i="1" a="1"/>
  <c r="AGA85" i="1" s="1"/>
  <c r="AGA67" i="1" a="1"/>
  <c r="AGA67" i="1" s="1"/>
  <c r="AGA88" i="1" a="1"/>
  <c r="AGA88" i="1" s="1"/>
  <c r="AGA68" i="1" a="1"/>
  <c r="AGA68" i="1" s="1"/>
  <c r="AGA84" i="1" a="1"/>
  <c r="AGA84" i="1" s="1"/>
  <c r="AGA50" i="1" a="1"/>
  <c r="AGA50" i="1" s="1"/>
  <c r="AGA51" i="1" a="1"/>
  <c r="AGA51" i="1" s="1"/>
  <c r="AGA72" i="1" a="1"/>
  <c r="AGA72" i="1" s="1"/>
  <c r="AGA108" i="1" a="1"/>
  <c r="AGA108" i="1" s="1"/>
  <c r="AGA53" i="1" a="1"/>
  <c r="AGA53" i="1" s="1"/>
  <c r="AGA73" i="1" a="1"/>
  <c r="AGA73" i="1" s="1"/>
  <c r="AGA94" i="1" a="1"/>
  <c r="AGA94" i="1" s="1"/>
  <c r="AGA75" i="1" a="1"/>
  <c r="AGA75" i="1" s="1"/>
  <c r="AGA56" i="1" a="1"/>
  <c r="AGA56" i="1" s="1"/>
  <c r="AGA57" i="1" a="1"/>
  <c r="AGA57" i="1" s="1"/>
  <c r="AGA104" i="1" a="1"/>
  <c r="AGA104" i="1" s="1"/>
  <c r="AGA105" i="1" a="1"/>
  <c r="AGA105" i="1" s="1"/>
  <c r="AGA61" i="1" a="1"/>
  <c r="AGA61" i="1" s="1"/>
  <c r="AGA62" i="1" a="1"/>
  <c r="AGA62" i="1" s="1"/>
  <c r="AGA95" i="1" a="1"/>
  <c r="AGA95" i="1" s="1"/>
  <c r="AGA96" i="1" a="1"/>
  <c r="AGA96" i="1" s="1"/>
  <c r="AGA47" i="1" a="1"/>
  <c r="AGA47" i="1" s="1"/>
  <c r="AGA48" i="1" a="1"/>
  <c r="AGA48" i="1" s="1"/>
  <c r="AGA69" i="1" a="1"/>
  <c r="AGA69" i="1" s="1"/>
  <c r="AGA70" i="1" a="1"/>
  <c r="AGA70" i="1" s="1"/>
  <c r="AGA83" i="1" a="1"/>
  <c r="AGA83" i="1" s="1"/>
  <c r="AGA107" i="1" a="1"/>
  <c r="AGA107" i="1" s="1"/>
  <c r="AGA99" i="1" a="1"/>
  <c r="AGA99" i="1" s="1"/>
  <c r="AGA58" i="1" a="1"/>
  <c r="AGA58" i="1" s="1"/>
  <c r="AGA46" i="1" a="1"/>
  <c r="AGA46" i="1" s="1"/>
  <c r="AGA82" i="1" a="1"/>
  <c r="AGA82" i="1" s="1"/>
  <c r="AGA66" i="1" a="1"/>
  <c r="AGA66" i="1" s="1"/>
  <c r="AGA86" i="1" a="1"/>
  <c r="AGA86" i="1" s="1"/>
  <c r="AGA49" i="1" a="1"/>
  <c r="AGA49" i="1" s="1"/>
  <c r="AGA93" i="1" a="1"/>
  <c r="AGA93" i="1" s="1"/>
  <c r="AGA71" i="1" a="1"/>
  <c r="AGA71" i="1" s="1"/>
  <c r="AGA52" i="1" a="1"/>
  <c r="AGA52" i="1" s="1"/>
  <c r="AGA74" i="1" a="1"/>
  <c r="AGA74" i="1" s="1"/>
  <c r="AGA77" i="1" a="1"/>
  <c r="AGA77" i="1" s="1"/>
  <c r="G661" i="4"/>
  <c r="H710" i="4"/>
  <c r="U710" i="4" s="1"/>
  <c r="I711" i="4"/>
  <c r="P648" i="4"/>
  <c r="C649" i="4"/>
  <c r="B649" i="4" s="1"/>
  <c r="F713" i="4"/>
  <c r="E713" i="4"/>
  <c r="R713" i="4" s="1"/>
  <c r="D713" i="4"/>
  <c r="Q713" i="4" s="1"/>
  <c r="V649" i="4"/>
  <c r="S632" i="4"/>
  <c r="A714" i="4"/>
  <c r="AGB4" i="1" l="1"/>
  <c r="AGB107" i="1" a="1"/>
  <c r="AGB107" i="1" s="1"/>
  <c r="AGB59" i="1" a="1"/>
  <c r="AGB59" i="1" s="1"/>
  <c r="AGB60" i="1" a="1"/>
  <c r="AGB60" i="1" s="1"/>
  <c r="AGB61" i="1" a="1"/>
  <c r="AGB61" i="1" s="1"/>
  <c r="AGB62" i="1" a="1"/>
  <c r="AGB62" i="1" s="1"/>
  <c r="AGB95" i="1" a="1"/>
  <c r="AGB95" i="1" s="1"/>
  <c r="AGB64" i="1" a="1"/>
  <c r="AGB64" i="1" s="1"/>
  <c r="AGB39" i="1" a="1"/>
  <c r="AGB39" i="1" s="1"/>
  <c r="AGB98" i="1" a="1"/>
  <c r="AGB98" i="1" s="1"/>
  <c r="AGB67" i="1" a="1"/>
  <c r="AGB67" i="1" s="1"/>
  <c r="AGB68" i="1" a="1"/>
  <c r="AGB68" i="1" s="1"/>
  <c r="AGB49" i="1" a="1"/>
  <c r="AGB49" i="1" s="1"/>
  <c r="AGB45" i="1" a="1"/>
  <c r="AGB45" i="1" s="1"/>
  <c r="AGB51" i="1" a="1"/>
  <c r="AGB51" i="1" s="1"/>
  <c r="AGB84" i="1" a="1"/>
  <c r="AGB84" i="1" s="1"/>
  <c r="AGB73" i="1" a="1"/>
  <c r="AGB73" i="1" s="1"/>
  <c r="AGB74" i="1" a="1"/>
  <c r="AGB74" i="1" s="1"/>
  <c r="AGB75" i="1" a="1"/>
  <c r="AGB75" i="1" s="1"/>
  <c r="AGB56" i="1" a="1"/>
  <c r="AGB56" i="1" s="1"/>
  <c r="AGB77" i="1" a="1"/>
  <c r="AGB77" i="1" s="1"/>
  <c r="AGB58" i="1" a="1"/>
  <c r="AGB58" i="1" s="1"/>
  <c r="AGC26" i="1"/>
  <c r="AGB94" i="1" a="1"/>
  <c r="AGB94" i="1" s="1"/>
  <c r="AGB99" i="1" a="1"/>
  <c r="AGB99" i="1" s="1"/>
  <c r="AGB86" i="1" a="1"/>
  <c r="AGB86" i="1" s="1"/>
  <c r="AGB83" i="1" a="1"/>
  <c r="AGB83" i="1" s="1"/>
  <c r="AGB82" i="1" a="1"/>
  <c r="AGB82" i="1" s="1"/>
  <c r="AGB88" i="1" a="1"/>
  <c r="AGB88" i="1" s="1"/>
  <c r="AGB54" i="1" a="1"/>
  <c r="AGB54" i="1" s="1"/>
  <c r="AGB55" i="1" a="1"/>
  <c r="AGB55" i="1" s="1"/>
  <c r="AGB105" i="1" a="1"/>
  <c r="AGB105" i="1" s="1"/>
  <c r="AGB89" i="1" a="1"/>
  <c r="AGB89" i="1" s="1"/>
  <c r="AGB40" i="1" a="1"/>
  <c r="AGB40" i="1" s="1"/>
  <c r="AGB104" i="1" a="1"/>
  <c r="AGB104" i="1" s="1"/>
  <c r="AGB63" i="1" a="1"/>
  <c r="AGB63" i="1" s="1"/>
  <c r="AGB47" i="1" a="1"/>
  <c r="AGB47" i="1" s="1"/>
  <c r="AGB65" i="1" a="1"/>
  <c r="AGB65" i="1" s="1"/>
  <c r="AGB87" i="1" a="1"/>
  <c r="AGB87" i="1" s="1"/>
  <c r="AGB66" i="1" a="1"/>
  <c r="AGB66" i="1" s="1"/>
  <c r="AGB97" i="1" a="1"/>
  <c r="AGB97" i="1" s="1"/>
  <c r="AGB48" i="1" a="1"/>
  <c r="AGB48" i="1" s="1"/>
  <c r="AGB85" i="1" a="1"/>
  <c r="AGB85" i="1" s="1"/>
  <c r="AGB69" i="1" a="1"/>
  <c r="AGB69" i="1" s="1"/>
  <c r="AGB70" i="1" a="1"/>
  <c r="AGB70" i="1" s="1"/>
  <c r="AGB71" i="1" a="1"/>
  <c r="AGB71" i="1" s="1"/>
  <c r="AGB72" i="1" a="1"/>
  <c r="AGB72" i="1" s="1"/>
  <c r="AGB106" i="1" a="1"/>
  <c r="AGB106" i="1" s="1"/>
  <c r="AGB76" i="1" a="1"/>
  <c r="AGB76" i="1" s="1"/>
  <c r="AGB108" i="1" a="1"/>
  <c r="AGB108" i="1" s="1"/>
  <c r="AGB96" i="1" a="1"/>
  <c r="AGB96" i="1" s="1"/>
  <c r="AGB50" i="1" a="1"/>
  <c r="AGB50" i="1" s="1"/>
  <c r="AGB93" i="1" a="1"/>
  <c r="AGB93" i="1" s="1"/>
  <c r="AGB52" i="1" a="1"/>
  <c r="AGB52" i="1" s="1"/>
  <c r="AGB53" i="1" a="1"/>
  <c r="AGB53" i="1" s="1"/>
  <c r="AGB41" i="1" a="1"/>
  <c r="AGB41" i="1" s="1"/>
  <c r="AGB46" i="1" a="1"/>
  <c r="AGB46" i="1" s="1"/>
  <c r="AGB100" i="1" a="1"/>
  <c r="AGB100" i="1" s="1"/>
  <c r="AGB57" i="1" a="1"/>
  <c r="AGB57" i="1" s="1"/>
  <c r="AGB78" i="1" a="1"/>
  <c r="AGB78" i="1" s="1"/>
  <c r="H711" i="4"/>
  <c r="U711" i="4" s="1"/>
  <c r="I712" i="4"/>
  <c r="G662" i="4"/>
  <c r="P649" i="4"/>
  <c r="C650" i="4"/>
  <c r="B650" i="4" s="1"/>
  <c r="F714" i="4"/>
  <c r="E714" i="4"/>
  <c r="R714" i="4" s="1"/>
  <c r="D714" i="4"/>
  <c r="Q714" i="4" s="1"/>
  <c r="V650" i="4"/>
  <c r="S633" i="4"/>
  <c r="A715" i="4"/>
  <c r="AGD26" i="1" l="1"/>
  <c r="AGC40" i="1" a="1"/>
  <c r="AGC40" i="1" s="1"/>
  <c r="AGC59" i="1" a="1"/>
  <c r="AGC59" i="1" s="1"/>
  <c r="AGC99" i="1" a="1"/>
  <c r="AGC99" i="1" s="1"/>
  <c r="AGC60" i="1" a="1"/>
  <c r="AGC60" i="1" s="1"/>
  <c r="AGC104" i="1" a="1"/>
  <c r="AGC104" i="1" s="1"/>
  <c r="AGC61" i="1" a="1"/>
  <c r="AGC61" i="1" s="1"/>
  <c r="AGC100" i="1" a="1"/>
  <c r="AGC100" i="1" s="1"/>
  <c r="AGC95" i="1" a="1"/>
  <c r="AGC95" i="1" s="1"/>
  <c r="AGC64" i="1" a="1"/>
  <c r="AGC64" i="1" s="1"/>
  <c r="AGC84" i="1" a="1"/>
  <c r="AGC84" i="1" s="1"/>
  <c r="AGC87" i="1" a="1"/>
  <c r="AGC87" i="1" s="1"/>
  <c r="AGC93" i="1" a="1"/>
  <c r="AGC93" i="1" s="1"/>
  <c r="AGC51" i="1" a="1"/>
  <c r="AGC51" i="1" s="1"/>
  <c r="AGC39" i="1" a="1"/>
  <c r="AGC39" i="1" s="1"/>
  <c r="AGC108" i="1" a="1"/>
  <c r="AGC108" i="1" s="1"/>
  <c r="AGC54" i="1" a="1"/>
  <c r="AGC54" i="1" s="1"/>
  <c r="AGC77" i="1" a="1"/>
  <c r="AGC77" i="1" s="1"/>
  <c r="AGC4" i="1"/>
  <c r="AGC89" i="1" a="1"/>
  <c r="AGC89" i="1" s="1"/>
  <c r="AGC63" i="1" a="1"/>
  <c r="AGC63" i="1" s="1"/>
  <c r="AGC45" i="1" a="1"/>
  <c r="AGC45" i="1" s="1"/>
  <c r="AGC47" i="1" a="1"/>
  <c r="AGC47" i="1" s="1"/>
  <c r="AGC96" i="1" a="1"/>
  <c r="AGC96" i="1" s="1"/>
  <c r="AGC48" i="1" a="1"/>
  <c r="AGC48" i="1" s="1"/>
  <c r="AGC67" i="1" a="1"/>
  <c r="AGC67" i="1" s="1"/>
  <c r="AGC98" i="1" a="1"/>
  <c r="AGC98" i="1" s="1"/>
  <c r="AGC49" i="1" a="1"/>
  <c r="AGC49" i="1" s="1"/>
  <c r="AGC70" i="1" a="1"/>
  <c r="AGC70" i="1" s="1"/>
  <c r="AGC71" i="1" a="1"/>
  <c r="AGC71" i="1" s="1"/>
  <c r="AGC52" i="1" a="1"/>
  <c r="AGC52" i="1" s="1"/>
  <c r="AGC73" i="1" a="1"/>
  <c r="AGC73" i="1" s="1"/>
  <c r="AGC75" i="1" a="1"/>
  <c r="AGC75" i="1" s="1"/>
  <c r="AGC41" i="1" a="1"/>
  <c r="AGC41" i="1" s="1"/>
  <c r="AGC56" i="1" a="1"/>
  <c r="AGC56" i="1" s="1"/>
  <c r="AGC94" i="1" a="1"/>
  <c r="AGC94" i="1" s="1"/>
  <c r="AGC78" i="1" a="1"/>
  <c r="AGC78" i="1" s="1"/>
  <c r="AGC105" i="1" a="1"/>
  <c r="AGC105" i="1" s="1"/>
  <c r="AGC62" i="1" a="1"/>
  <c r="AGC62" i="1" s="1"/>
  <c r="AGC83" i="1" a="1"/>
  <c r="AGC83" i="1" s="1"/>
  <c r="AGC65" i="1" a="1"/>
  <c r="AGC65" i="1" s="1"/>
  <c r="AGC66" i="1" a="1"/>
  <c r="AGC66" i="1" s="1"/>
  <c r="AGC97" i="1" a="1"/>
  <c r="AGC97" i="1" s="1"/>
  <c r="AGC86" i="1" a="1"/>
  <c r="AGC86" i="1" s="1"/>
  <c r="AGC68" i="1" a="1"/>
  <c r="AGC68" i="1" s="1"/>
  <c r="AGC88" i="1" a="1"/>
  <c r="AGC88" i="1" s="1"/>
  <c r="AGC69" i="1" a="1"/>
  <c r="AGC69" i="1" s="1"/>
  <c r="AGC74" i="1" a="1"/>
  <c r="AGC74" i="1" s="1"/>
  <c r="AGC76" i="1" a="1"/>
  <c r="AGC76" i="1" s="1"/>
  <c r="AGC106" i="1" a="1"/>
  <c r="AGC106" i="1" s="1"/>
  <c r="AGC57" i="1" a="1"/>
  <c r="AGC57" i="1" s="1"/>
  <c r="AGC58" i="1" a="1"/>
  <c r="AGC58" i="1" s="1"/>
  <c r="AGC82" i="1" a="1"/>
  <c r="AGC82" i="1" s="1"/>
  <c r="AGC50" i="1" a="1"/>
  <c r="AGC50" i="1" s="1"/>
  <c r="AGC85" i="1" a="1"/>
  <c r="AGC85" i="1" s="1"/>
  <c r="AGC72" i="1" a="1"/>
  <c r="AGC72" i="1" s="1"/>
  <c r="AGC46" i="1" a="1"/>
  <c r="AGC46" i="1" s="1"/>
  <c r="AGC53" i="1" a="1"/>
  <c r="AGC53" i="1" s="1"/>
  <c r="AGC107" i="1" a="1"/>
  <c r="AGC107" i="1" s="1"/>
  <c r="AGC55" i="1" a="1"/>
  <c r="AGC55" i="1" s="1"/>
  <c r="G663" i="4"/>
  <c r="H712" i="4"/>
  <c r="U712" i="4" s="1"/>
  <c r="I713" i="4"/>
  <c r="P650" i="4"/>
  <c r="C651" i="4"/>
  <c r="B651" i="4" s="1"/>
  <c r="F715" i="4"/>
  <c r="E715" i="4"/>
  <c r="R715" i="4" s="1"/>
  <c r="D715" i="4"/>
  <c r="Q715" i="4" s="1"/>
  <c r="V651" i="4"/>
  <c r="S634" i="4"/>
  <c r="A716" i="4"/>
  <c r="AGE26" i="1" l="1"/>
  <c r="AGD108" i="1" a="1"/>
  <c r="AGD108" i="1" s="1"/>
  <c r="AGD59" i="1" a="1"/>
  <c r="AGD59" i="1" s="1"/>
  <c r="AGD106" i="1" a="1"/>
  <c r="AGD106" i="1" s="1"/>
  <c r="AGD41" i="1" a="1"/>
  <c r="AGD41" i="1" s="1"/>
  <c r="AGD61" i="1" a="1"/>
  <c r="AGD61" i="1" s="1"/>
  <c r="AGD89" i="1" a="1"/>
  <c r="AGD89" i="1" s="1"/>
  <c r="AGD86" i="1" a="1"/>
  <c r="AGD86" i="1" s="1"/>
  <c r="AGD65" i="1" a="1"/>
  <c r="AGD65" i="1" s="1"/>
  <c r="AGD98" i="1" a="1"/>
  <c r="AGD98" i="1" s="1"/>
  <c r="AGD82" i="1" a="1"/>
  <c r="AGD82" i="1" s="1"/>
  <c r="AGD68" i="1" a="1"/>
  <c r="AGD68" i="1" s="1"/>
  <c r="AGD49" i="1" a="1"/>
  <c r="AGD49" i="1" s="1"/>
  <c r="AGD50" i="1" a="1"/>
  <c r="AGD50" i="1" s="1"/>
  <c r="AGD71" i="1" a="1"/>
  <c r="AGD71" i="1" s="1"/>
  <c r="AGD52" i="1" a="1"/>
  <c r="AGD52" i="1" s="1"/>
  <c r="AGD73" i="1" a="1"/>
  <c r="AGD73" i="1" s="1"/>
  <c r="AGD74" i="1" a="1"/>
  <c r="AGD74" i="1" s="1"/>
  <c r="AGD107" i="1" a="1"/>
  <c r="AGD107" i="1" s="1"/>
  <c r="AGD55" i="1" a="1"/>
  <c r="AGD55" i="1" s="1"/>
  <c r="AGD4" i="1"/>
  <c r="AGD60" i="1" a="1"/>
  <c r="AGD60" i="1" s="1"/>
  <c r="AGD63" i="1" a="1"/>
  <c r="AGD63" i="1" s="1"/>
  <c r="AGD64" i="1" a="1"/>
  <c r="AGD64" i="1" s="1"/>
  <c r="AGD95" i="1" a="1"/>
  <c r="AGD95" i="1" s="1"/>
  <c r="AGD66" i="1" a="1"/>
  <c r="AGD66" i="1" s="1"/>
  <c r="AGD67" i="1" a="1"/>
  <c r="AGD67" i="1" s="1"/>
  <c r="AGD93" i="1" a="1"/>
  <c r="AGD93" i="1" s="1"/>
  <c r="AGD84" i="1" a="1"/>
  <c r="AGD84" i="1" s="1"/>
  <c r="AGD69" i="1" a="1"/>
  <c r="AGD69" i="1" s="1"/>
  <c r="AGD70" i="1" a="1"/>
  <c r="AGD70" i="1" s="1"/>
  <c r="AGD72" i="1" a="1"/>
  <c r="AGD72" i="1" s="1"/>
  <c r="AGD105" i="1" a="1"/>
  <c r="AGD105" i="1" s="1"/>
  <c r="AGD75" i="1" a="1"/>
  <c r="AGD75" i="1" s="1"/>
  <c r="AGD99" i="1" a="1"/>
  <c r="AGD99" i="1" s="1"/>
  <c r="AGD76" i="1" a="1"/>
  <c r="AGD76" i="1" s="1"/>
  <c r="AGD77" i="1" a="1"/>
  <c r="AGD77" i="1" s="1"/>
  <c r="AGD100" i="1" a="1"/>
  <c r="AGD100" i="1" s="1"/>
  <c r="AGD58" i="1" a="1"/>
  <c r="AGD58" i="1" s="1"/>
  <c r="AGD104" i="1" a="1"/>
  <c r="AGD104" i="1" s="1"/>
  <c r="AGD46" i="1" a="1"/>
  <c r="AGD46" i="1" s="1"/>
  <c r="AGD62" i="1" a="1"/>
  <c r="AGD62" i="1" s="1"/>
  <c r="AGD96" i="1" a="1"/>
  <c r="AGD96" i="1" s="1"/>
  <c r="AGD87" i="1" a="1"/>
  <c r="AGD87" i="1" s="1"/>
  <c r="AGD47" i="1" a="1"/>
  <c r="AGD47" i="1" s="1"/>
  <c r="AGD97" i="1" a="1"/>
  <c r="AGD97" i="1" s="1"/>
  <c r="AGD48" i="1" a="1"/>
  <c r="AGD48" i="1" s="1"/>
  <c r="AGD88" i="1" a="1"/>
  <c r="AGD88" i="1" s="1"/>
  <c r="AGD51" i="1" a="1"/>
  <c r="AGD51" i="1" s="1"/>
  <c r="AGD40" i="1" a="1"/>
  <c r="AGD40" i="1" s="1"/>
  <c r="AGD54" i="1" a="1"/>
  <c r="AGD54" i="1" s="1"/>
  <c r="AGD56" i="1" a="1"/>
  <c r="AGD56" i="1" s="1"/>
  <c r="AGD94" i="1" a="1"/>
  <c r="AGD94" i="1" s="1"/>
  <c r="AGD57" i="1" a="1"/>
  <c r="AGD57" i="1" s="1"/>
  <c r="AGD78" i="1" a="1"/>
  <c r="AGD78" i="1" s="1"/>
  <c r="AGD85" i="1" a="1"/>
  <c r="AGD85" i="1" s="1"/>
  <c r="AGD83" i="1" a="1"/>
  <c r="AGD83" i="1" s="1"/>
  <c r="AGD39" i="1" a="1"/>
  <c r="AGD39" i="1" s="1"/>
  <c r="AGD45" i="1" a="1"/>
  <c r="AGD45" i="1" s="1"/>
  <c r="AGD53" i="1" a="1"/>
  <c r="AGD53" i="1" s="1"/>
  <c r="H713" i="4"/>
  <c r="U713" i="4" s="1"/>
  <c r="I714" i="4"/>
  <c r="G664" i="4"/>
  <c r="P651" i="4"/>
  <c r="C652" i="4"/>
  <c r="B652" i="4" s="1"/>
  <c r="F716" i="4"/>
  <c r="E716" i="4"/>
  <c r="R716" i="4" s="1"/>
  <c r="D716" i="4"/>
  <c r="Q716" i="4" s="1"/>
  <c r="V652" i="4"/>
  <c r="S635" i="4"/>
  <c r="A717" i="4"/>
  <c r="AGF26" i="1" l="1"/>
  <c r="AGE105" i="1" a="1"/>
  <c r="AGE105" i="1" s="1"/>
  <c r="AGE59" i="1" a="1"/>
  <c r="AGE59" i="1" s="1"/>
  <c r="AGE41" i="1" a="1"/>
  <c r="AGE41" i="1" s="1"/>
  <c r="AGE60" i="1" a="1"/>
  <c r="AGE60" i="1" s="1"/>
  <c r="AGE46" i="1" a="1"/>
  <c r="AGE46" i="1" s="1"/>
  <c r="AGE61" i="1" a="1"/>
  <c r="AGE61" i="1" s="1"/>
  <c r="AGE63" i="1" a="1"/>
  <c r="AGE63" i="1" s="1"/>
  <c r="AGE67" i="1" a="1"/>
  <c r="AGE67" i="1" s="1"/>
  <c r="AGE68" i="1" a="1"/>
  <c r="AGE68" i="1" s="1"/>
  <c r="AGE49" i="1" a="1"/>
  <c r="AGE49" i="1" s="1"/>
  <c r="AGE51" i="1" a="1"/>
  <c r="AGE51" i="1" s="1"/>
  <c r="AGE72" i="1" a="1"/>
  <c r="AGE72" i="1" s="1"/>
  <c r="AGE73" i="1" a="1"/>
  <c r="AGE73" i="1" s="1"/>
  <c r="AGE94" i="1" a="1"/>
  <c r="AGE94" i="1" s="1"/>
  <c r="AGE74" i="1" a="1"/>
  <c r="AGE74" i="1" s="1"/>
  <c r="AGE76" i="1" a="1"/>
  <c r="AGE76" i="1" s="1"/>
  <c r="AGE4" i="1"/>
  <c r="AGE104" i="1" a="1"/>
  <c r="AGE104" i="1" s="1"/>
  <c r="AGE47" i="1" a="1"/>
  <c r="AGE47" i="1" s="1"/>
  <c r="AGE39" i="1" a="1"/>
  <c r="AGE39" i="1" s="1"/>
  <c r="AGE96" i="1" a="1"/>
  <c r="AGE96" i="1" s="1"/>
  <c r="AGE64" i="1" a="1"/>
  <c r="AGE64" i="1" s="1"/>
  <c r="AGE86" i="1" a="1"/>
  <c r="AGE86" i="1" s="1"/>
  <c r="AGE65" i="1" a="1"/>
  <c r="AGE65" i="1" s="1"/>
  <c r="AGE82" i="1" a="1"/>
  <c r="AGE82" i="1" s="1"/>
  <c r="AGE66" i="1" a="1"/>
  <c r="AGE66" i="1" s="1"/>
  <c r="AGE97" i="1" a="1"/>
  <c r="AGE97" i="1" s="1"/>
  <c r="AGE87" i="1" a="1"/>
  <c r="AGE87" i="1" s="1"/>
  <c r="AGE45" i="1" a="1"/>
  <c r="AGE45" i="1" s="1"/>
  <c r="AGE69" i="1" a="1"/>
  <c r="AGE69" i="1" s="1"/>
  <c r="AGE71" i="1" a="1"/>
  <c r="AGE71" i="1" s="1"/>
  <c r="AGE40" i="1" a="1"/>
  <c r="AGE40" i="1" s="1"/>
  <c r="AGE75" i="1" a="1"/>
  <c r="AGE75" i="1" s="1"/>
  <c r="AGE106" i="1" a="1"/>
  <c r="AGE106" i="1" s="1"/>
  <c r="AGE56" i="1" a="1"/>
  <c r="AGE56" i="1" s="1"/>
  <c r="AGE107" i="1" a="1"/>
  <c r="AGE107" i="1" s="1"/>
  <c r="AGE78" i="1" a="1"/>
  <c r="AGE78" i="1" s="1"/>
  <c r="AGE89" i="1" a="1"/>
  <c r="AGE89" i="1" s="1"/>
  <c r="AGE100" i="1" a="1"/>
  <c r="AGE100" i="1" s="1"/>
  <c r="AGE62" i="1" a="1"/>
  <c r="AGE62" i="1" s="1"/>
  <c r="AGE84" i="1" a="1"/>
  <c r="AGE84" i="1" s="1"/>
  <c r="AGE48" i="1" a="1"/>
  <c r="AGE48" i="1" s="1"/>
  <c r="AGE88" i="1" a="1"/>
  <c r="AGE88" i="1" s="1"/>
  <c r="AGE50" i="1" a="1"/>
  <c r="AGE50" i="1" s="1"/>
  <c r="AGE70" i="1" a="1"/>
  <c r="AGE70" i="1" s="1"/>
  <c r="AGE85" i="1" a="1"/>
  <c r="AGE85" i="1" s="1"/>
  <c r="AGE93" i="1" a="1"/>
  <c r="AGE93" i="1" s="1"/>
  <c r="AGE53" i="1" a="1"/>
  <c r="AGE53" i="1" s="1"/>
  <c r="AGE54" i="1" a="1"/>
  <c r="AGE54" i="1" s="1"/>
  <c r="AGE77" i="1" a="1"/>
  <c r="AGE77" i="1" s="1"/>
  <c r="AGE95" i="1" a="1"/>
  <c r="AGE95" i="1" s="1"/>
  <c r="AGE98" i="1" a="1"/>
  <c r="AGE98" i="1" s="1"/>
  <c r="AGE83" i="1" a="1"/>
  <c r="AGE83" i="1" s="1"/>
  <c r="AGE52" i="1" a="1"/>
  <c r="AGE52" i="1" s="1"/>
  <c r="AGE108" i="1" a="1"/>
  <c r="AGE108" i="1" s="1"/>
  <c r="AGE55" i="1" a="1"/>
  <c r="AGE55" i="1" s="1"/>
  <c r="AGE99" i="1" a="1"/>
  <c r="AGE99" i="1" s="1"/>
  <c r="AGE57" i="1" a="1"/>
  <c r="AGE57" i="1" s="1"/>
  <c r="AGE58" i="1" a="1"/>
  <c r="AGE58" i="1" s="1"/>
  <c r="G665" i="4"/>
  <c r="H714" i="4"/>
  <c r="U714" i="4" s="1"/>
  <c r="I715" i="4"/>
  <c r="P652" i="4"/>
  <c r="C653" i="4"/>
  <c r="B653" i="4" s="1"/>
  <c r="F717" i="4"/>
  <c r="E717" i="4"/>
  <c r="R717" i="4" s="1"/>
  <c r="D717" i="4"/>
  <c r="Q717" i="4" s="1"/>
  <c r="V653" i="4"/>
  <c r="S636" i="4"/>
  <c r="A718" i="4"/>
  <c r="AGG26" i="1" l="1"/>
  <c r="AGF41" i="1" a="1"/>
  <c r="AGF41" i="1" s="1"/>
  <c r="AGF59" i="1" a="1"/>
  <c r="AGF59" i="1" s="1"/>
  <c r="AGF61" i="1" a="1"/>
  <c r="AGF61" i="1" s="1"/>
  <c r="AGF40" i="1" a="1"/>
  <c r="AGF40" i="1" s="1"/>
  <c r="AGF63" i="1" a="1"/>
  <c r="AGF63" i="1" s="1"/>
  <c r="AGF45" i="1" a="1"/>
  <c r="AGF45" i="1" s="1"/>
  <c r="AGF64" i="1" a="1"/>
  <c r="AGF64" i="1" s="1"/>
  <c r="AGF85" i="1" a="1"/>
  <c r="AGF85" i="1" s="1"/>
  <c r="AGF95" i="1" a="1"/>
  <c r="AGF95" i="1" s="1"/>
  <c r="AGF48" i="1" a="1"/>
  <c r="AGF48" i="1" s="1"/>
  <c r="AGF67" i="1" a="1"/>
  <c r="AGF67" i="1" s="1"/>
  <c r="AGF97" i="1" a="1"/>
  <c r="AGF97" i="1" s="1"/>
  <c r="AGF49" i="1" a="1"/>
  <c r="AGF49" i="1" s="1"/>
  <c r="AGF51" i="1" a="1"/>
  <c r="AGF51" i="1" s="1"/>
  <c r="AGF82" i="1" a="1"/>
  <c r="AGF82" i="1" s="1"/>
  <c r="AGF73" i="1" a="1"/>
  <c r="AGF73" i="1" s="1"/>
  <c r="AGF75" i="1" a="1"/>
  <c r="AGF75" i="1" s="1"/>
  <c r="AGF107" i="1" a="1"/>
  <c r="AGF107" i="1" s="1"/>
  <c r="AGF56" i="1" a="1"/>
  <c r="AGF56" i="1" s="1"/>
  <c r="AGF4" i="1"/>
  <c r="AGF99" i="1" a="1"/>
  <c r="AGF99" i="1" s="1"/>
  <c r="AGF60" i="1" a="1"/>
  <c r="AGF60" i="1" s="1"/>
  <c r="AGF93" i="1" a="1"/>
  <c r="AGF93" i="1" s="1"/>
  <c r="AGF66" i="1" a="1"/>
  <c r="AGF66" i="1" s="1"/>
  <c r="AGF98" i="1" a="1"/>
  <c r="AGF98" i="1" s="1"/>
  <c r="AGF83" i="1" a="1"/>
  <c r="AGF83" i="1" s="1"/>
  <c r="AGF88" i="1" a="1"/>
  <c r="AGF88" i="1" s="1"/>
  <c r="AGF84" i="1" a="1"/>
  <c r="AGF84" i="1" s="1"/>
  <c r="AGF70" i="1" a="1"/>
  <c r="AGF70" i="1" s="1"/>
  <c r="AGF72" i="1" a="1"/>
  <c r="AGF72" i="1" s="1"/>
  <c r="AGF46" i="1" a="1"/>
  <c r="AGF46" i="1" s="1"/>
  <c r="AGF54" i="1" a="1"/>
  <c r="AGF54" i="1" s="1"/>
  <c r="AGF74" i="1" a="1"/>
  <c r="AGF74" i="1" s="1"/>
  <c r="AGF57" i="1" a="1"/>
  <c r="AGF57" i="1" s="1"/>
  <c r="AGF106" i="1" a="1"/>
  <c r="AGF106" i="1" s="1"/>
  <c r="AGF58" i="1" a="1"/>
  <c r="AGF58" i="1" s="1"/>
  <c r="AGF89" i="1" a="1"/>
  <c r="AGF89" i="1" s="1"/>
  <c r="AGF105" i="1" a="1"/>
  <c r="AGF105" i="1" s="1"/>
  <c r="AGF62" i="1" a="1"/>
  <c r="AGF62" i="1" s="1"/>
  <c r="AGF96" i="1" a="1"/>
  <c r="AGF96" i="1" s="1"/>
  <c r="AGF39" i="1" a="1"/>
  <c r="AGF39" i="1" s="1"/>
  <c r="AGF50" i="1" a="1"/>
  <c r="AGF50" i="1" s="1"/>
  <c r="AGF71" i="1" a="1"/>
  <c r="AGF71" i="1" s="1"/>
  <c r="AGF94" i="1" a="1"/>
  <c r="AGF94" i="1" s="1"/>
  <c r="AGF77" i="1" a="1"/>
  <c r="AGF77" i="1" s="1"/>
  <c r="AGF104" i="1" a="1"/>
  <c r="AGF104" i="1" s="1"/>
  <c r="AGF47" i="1" a="1"/>
  <c r="AGF47" i="1" s="1"/>
  <c r="AGF65" i="1" a="1"/>
  <c r="AGF65" i="1" s="1"/>
  <c r="AGF87" i="1" a="1"/>
  <c r="AGF87" i="1" s="1"/>
  <c r="AGF68" i="1" a="1"/>
  <c r="AGF68" i="1" s="1"/>
  <c r="AGF69" i="1" a="1"/>
  <c r="AGF69" i="1" s="1"/>
  <c r="AGF86" i="1" a="1"/>
  <c r="AGF86" i="1" s="1"/>
  <c r="AGF52" i="1" a="1"/>
  <c r="AGF52" i="1" s="1"/>
  <c r="AGF53" i="1" a="1"/>
  <c r="AGF53" i="1" s="1"/>
  <c r="AGF108" i="1" a="1"/>
  <c r="AGF108" i="1" s="1"/>
  <c r="AGF55" i="1" a="1"/>
  <c r="AGF55" i="1" s="1"/>
  <c r="AGF76" i="1" a="1"/>
  <c r="AGF76" i="1" s="1"/>
  <c r="AGF100" i="1" a="1"/>
  <c r="AGF100" i="1" s="1"/>
  <c r="AGF78" i="1" a="1"/>
  <c r="AGF78" i="1" s="1"/>
  <c r="H715" i="4"/>
  <c r="U715" i="4" s="1"/>
  <c r="I716" i="4"/>
  <c r="G666" i="4"/>
  <c r="P653" i="4"/>
  <c r="C654" i="4"/>
  <c r="B654" i="4" s="1"/>
  <c r="F718" i="4"/>
  <c r="E718" i="4"/>
  <c r="R718" i="4" s="1"/>
  <c r="D718" i="4"/>
  <c r="Q718" i="4" s="1"/>
  <c r="V654" i="4"/>
  <c r="S637" i="4"/>
  <c r="A719" i="4"/>
  <c r="AGG4" i="1" l="1"/>
  <c r="AGG105" i="1" a="1"/>
  <c r="AGG105" i="1" s="1"/>
  <c r="AGG59" i="1" a="1"/>
  <c r="AGG59" i="1" s="1"/>
  <c r="AGG104" i="1" a="1"/>
  <c r="AGG104" i="1" s="1"/>
  <c r="AGG62" i="1" a="1"/>
  <c r="AGG62" i="1" s="1"/>
  <c r="AGG88" i="1" a="1"/>
  <c r="AGG88" i="1" s="1"/>
  <c r="AGG82" i="1" a="1"/>
  <c r="AGG82" i="1" s="1"/>
  <c r="AGG66" i="1" a="1"/>
  <c r="AGG66" i="1" s="1"/>
  <c r="AGG85" i="1" a="1"/>
  <c r="AGG85" i="1" s="1"/>
  <c r="AGG67" i="1" a="1"/>
  <c r="AGG67" i="1" s="1"/>
  <c r="AGG87" i="1" a="1"/>
  <c r="AGG87" i="1" s="1"/>
  <c r="AGG68" i="1" a="1"/>
  <c r="AGG68" i="1" s="1"/>
  <c r="AGG49" i="1" a="1"/>
  <c r="AGG49" i="1" s="1"/>
  <c r="AGG93" i="1" a="1"/>
  <c r="AGG93" i="1" s="1"/>
  <c r="AGG72" i="1" a="1"/>
  <c r="AGG72" i="1" s="1"/>
  <c r="AGG99" i="1" a="1"/>
  <c r="AGG99" i="1" s="1"/>
  <c r="AGG53" i="1" a="1"/>
  <c r="AGG53" i="1" s="1"/>
  <c r="AGG94" i="1" a="1"/>
  <c r="AGG94" i="1" s="1"/>
  <c r="AGG55" i="1" a="1"/>
  <c r="AGG55" i="1" s="1"/>
  <c r="AGG76" i="1" a="1"/>
  <c r="AGG76" i="1" s="1"/>
  <c r="AGG106" i="1" a="1"/>
  <c r="AGG106" i="1" s="1"/>
  <c r="AGG77" i="1" a="1"/>
  <c r="AGG77" i="1" s="1"/>
  <c r="AGH26" i="1"/>
  <c r="AGG108" i="1" a="1"/>
  <c r="AGG108" i="1" s="1"/>
  <c r="AGG60" i="1" a="1"/>
  <c r="AGG60" i="1" s="1"/>
  <c r="AGG63" i="1" a="1"/>
  <c r="AGG63" i="1" s="1"/>
  <c r="AGG84" i="1" a="1"/>
  <c r="AGG84" i="1" s="1"/>
  <c r="AGG64" i="1" a="1"/>
  <c r="AGG64" i="1" s="1"/>
  <c r="AGG39" i="1" a="1"/>
  <c r="AGG39" i="1" s="1"/>
  <c r="AGG95" i="1" a="1"/>
  <c r="AGG95" i="1" s="1"/>
  <c r="AGG98" i="1" a="1"/>
  <c r="AGG98" i="1" s="1"/>
  <c r="AGG69" i="1" a="1"/>
  <c r="AGG69" i="1" s="1"/>
  <c r="AGG51" i="1" a="1"/>
  <c r="AGG51" i="1" s="1"/>
  <c r="AGG52" i="1" a="1"/>
  <c r="AGG52" i="1" s="1"/>
  <c r="AGG73" i="1" a="1"/>
  <c r="AGG73" i="1" s="1"/>
  <c r="AGG89" i="1" a="1"/>
  <c r="AGG89" i="1" s="1"/>
  <c r="AGG40" i="1" a="1"/>
  <c r="AGG40" i="1" s="1"/>
  <c r="AGG61" i="1" a="1"/>
  <c r="AGG61" i="1" s="1"/>
  <c r="AGG96" i="1" a="1"/>
  <c r="AGG96" i="1" s="1"/>
  <c r="AGG48" i="1" a="1"/>
  <c r="AGG48" i="1" s="1"/>
  <c r="AGG50" i="1" a="1"/>
  <c r="AGG50" i="1" s="1"/>
  <c r="AGG45" i="1" a="1"/>
  <c r="AGG45" i="1" s="1"/>
  <c r="AGG54" i="1" a="1"/>
  <c r="AGG54" i="1" s="1"/>
  <c r="AGG75" i="1" a="1"/>
  <c r="AGG75" i="1" s="1"/>
  <c r="AGG78" i="1" a="1"/>
  <c r="AGG78" i="1" s="1"/>
  <c r="AGG107" i="1" a="1"/>
  <c r="AGG107" i="1" s="1"/>
  <c r="AGG47" i="1" a="1"/>
  <c r="AGG47" i="1" s="1"/>
  <c r="AGG65" i="1" a="1"/>
  <c r="AGG65" i="1" s="1"/>
  <c r="AGG97" i="1" a="1"/>
  <c r="AGG97" i="1" s="1"/>
  <c r="AGG83" i="1" a="1"/>
  <c r="AGG83" i="1" s="1"/>
  <c r="AGG86" i="1" a="1"/>
  <c r="AGG86" i="1" s="1"/>
  <c r="AGG70" i="1" a="1"/>
  <c r="AGG70" i="1" s="1"/>
  <c r="AGG71" i="1" a="1"/>
  <c r="AGG71" i="1" s="1"/>
  <c r="AGG100" i="1" a="1"/>
  <c r="AGG100" i="1" s="1"/>
  <c r="AGG74" i="1" a="1"/>
  <c r="AGG74" i="1" s="1"/>
  <c r="AGG46" i="1" a="1"/>
  <c r="AGG46" i="1" s="1"/>
  <c r="AGG56" i="1" a="1"/>
  <c r="AGG56" i="1" s="1"/>
  <c r="AGG57" i="1" a="1"/>
  <c r="AGG57" i="1" s="1"/>
  <c r="AGG41" i="1" a="1"/>
  <c r="AGG41" i="1" s="1"/>
  <c r="AGG58" i="1" a="1"/>
  <c r="AGG58" i="1" s="1"/>
  <c r="G667" i="4"/>
  <c r="H716" i="4"/>
  <c r="U716" i="4" s="1"/>
  <c r="I717" i="4"/>
  <c r="P654" i="4"/>
  <c r="C655" i="4"/>
  <c r="B655" i="4" s="1"/>
  <c r="F719" i="4"/>
  <c r="E719" i="4"/>
  <c r="R719" i="4" s="1"/>
  <c r="D719" i="4"/>
  <c r="Q719" i="4" s="1"/>
  <c r="V655" i="4"/>
  <c r="S638" i="4"/>
  <c r="AGI26" i="1" l="1"/>
  <c r="AGH106" i="1" a="1"/>
  <c r="AGH106" i="1" s="1"/>
  <c r="AGH59" i="1" a="1"/>
  <c r="AGH59" i="1" s="1"/>
  <c r="AGH61" i="1" a="1"/>
  <c r="AGH61" i="1" s="1"/>
  <c r="AGH104" i="1" a="1"/>
  <c r="AGH104" i="1" s="1"/>
  <c r="AGH47" i="1" a="1"/>
  <c r="AGH47" i="1" s="1"/>
  <c r="AGH82" i="1" a="1"/>
  <c r="AGH82" i="1" s="1"/>
  <c r="AGH64" i="1" a="1"/>
  <c r="AGH64" i="1" s="1"/>
  <c r="AGH88" i="1" a="1"/>
  <c r="AGH88" i="1" s="1"/>
  <c r="AGH96" i="1" a="1"/>
  <c r="AGH96" i="1" s="1"/>
  <c r="AGH65" i="1" a="1"/>
  <c r="AGH65" i="1" s="1"/>
  <c r="AGH39" i="1" a="1"/>
  <c r="AGH39" i="1" s="1"/>
  <c r="AGH50" i="1" a="1"/>
  <c r="AGH50" i="1" s="1"/>
  <c r="AGH72" i="1" a="1"/>
  <c r="AGH72" i="1" s="1"/>
  <c r="AGH53" i="1" a="1"/>
  <c r="AGH53" i="1" s="1"/>
  <c r="AGH54" i="1" a="1"/>
  <c r="AGH54" i="1" s="1"/>
  <c r="AGH58" i="1" a="1"/>
  <c r="AGH58" i="1" s="1"/>
  <c r="AGH4" i="1"/>
  <c r="AGH100" i="1" a="1"/>
  <c r="AGH100" i="1" s="1"/>
  <c r="AGH60" i="1" a="1"/>
  <c r="AGH60" i="1" s="1"/>
  <c r="AGH63" i="1" a="1"/>
  <c r="AGH63" i="1" s="1"/>
  <c r="AGH98" i="1" a="1"/>
  <c r="AGH98" i="1" s="1"/>
  <c r="AGH97" i="1" a="1"/>
  <c r="AGH97" i="1" s="1"/>
  <c r="AGH48" i="1" a="1"/>
  <c r="AGH48" i="1" s="1"/>
  <c r="AGH69" i="1" a="1"/>
  <c r="AGH69" i="1" s="1"/>
  <c r="AGH71" i="1" a="1"/>
  <c r="AGH71" i="1" s="1"/>
  <c r="AGH99" i="1" a="1"/>
  <c r="AGH99" i="1" s="1"/>
  <c r="AGH73" i="1" a="1"/>
  <c r="AGH73" i="1" s="1"/>
  <c r="AGH75" i="1" a="1"/>
  <c r="AGH75" i="1" s="1"/>
  <c r="AGH78" i="1" a="1"/>
  <c r="AGH78" i="1" s="1"/>
  <c r="AGH89" i="1" a="1"/>
  <c r="AGH89" i="1" s="1"/>
  <c r="AGH40" i="1" a="1"/>
  <c r="AGH40" i="1" s="1"/>
  <c r="AGH62" i="1" a="1"/>
  <c r="AGH62" i="1" s="1"/>
  <c r="AGH93" i="1" a="1"/>
  <c r="AGH93" i="1" s="1"/>
  <c r="AGH83" i="1" a="1"/>
  <c r="AGH83" i="1" s="1"/>
  <c r="AGH66" i="1" a="1"/>
  <c r="AGH66" i="1" s="1"/>
  <c r="AGH85" i="1" a="1"/>
  <c r="AGH85" i="1" s="1"/>
  <c r="AGH84" i="1" a="1"/>
  <c r="AGH84" i="1" s="1"/>
  <c r="AGH45" i="1" a="1"/>
  <c r="AGH45" i="1" s="1"/>
  <c r="AGH49" i="1" a="1"/>
  <c r="AGH49" i="1" s="1"/>
  <c r="AGH70" i="1" a="1"/>
  <c r="AGH70" i="1" s="1"/>
  <c r="AGH52" i="1" a="1"/>
  <c r="AGH52" i="1" s="1"/>
  <c r="AGH74" i="1" a="1"/>
  <c r="AGH74" i="1" s="1"/>
  <c r="AGH94" i="1" a="1"/>
  <c r="AGH94" i="1" s="1"/>
  <c r="AGH55" i="1" a="1"/>
  <c r="AGH55" i="1" s="1"/>
  <c r="AGH76" i="1" a="1"/>
  <c r="AGH76" i="1" s="1"/>
  <c r="AGH46" i="1" a="1"/>
  <c r="AGH46" i="1" s="1"/>
  <c r="AGH77" i="1" a="1"/>
  <c r="AGH77" i="1" s="1"/>
  <c r="AGH105" i="1" a="1"/>
  <c r="AGH105" i="1" s="1"/>
  <c r="AGH95" i="1" a="1"/>
  <c r="AGH95" i="1" s="1"/>
  <c r="AGH67" i="1" a="1"/>
  <c r="AGH67" i="1" s="1"/>
  <c r="AGH68" i="1" a="1"/>
  <c r="AGH68" i="1" s="1"/>
  <c r="AGH86" i="1" a="1"/>
  <c r="AGH86" i="1" s="1"/>
  <c r="AGH51" i="1" a="1"/>
  <c r="AGH51" i="1" s="1"/>
  <c r="AGH87" i="1" a="1"/>
  <c r="AGH87" i="1" s="1"/>
  <c r="AGH107" i="1" a="1"/>
  <c r="AGH107" i="1" s="1"/>
  <c r="AGH41" i="1" a="1"/>
  <c r="AGH41" i="1" s="1"/>
  <c r="AGH56" i="1" a="1"/>
  <c r="AGH56" i="1" s="1"/>
  <c r="AGH57" i="1" a="1"/>
  <c r="AGH57" i="1" s="1"/>
  <c r="AGH108" i="1" a="1"/>
  <c r="AGH108" i="1" s="1"/>
  <c r="H717" i="4"/>
  <c r="U717" i="4" s="1"/>
  <c r="I718" i="4"/>
  <c r="G668" i="4"/>
  <c r="P655" i="4"/>
  <c r="C656" i="4"/>
  <c r="B656" i="4" s="1"/>
  <c r="V656" i="4"/>
  <c r="S639" i="4"/>
  <c r="AGJ26" i="1" l="1"/>
  <c r="AGI105" i="1" a="1"/>
  <c r="AGI105" i="1" s="1"/>
  <c r="AGI59" i="1" a="1"/>
  <c r="AGI59" i="1" s="1"/>
  <c r="AGI40" i="1" a="1"/>
  <c r="AGI40" i="1" s="1"/>
  <c r="AGI60" i="1" a="1"/>
  <c r="AGI60" i="1" s="1"/>
  <c r="AGI41" i="1" a="1"/>
  <c r="AGI41" i="1" s="1"/>
  <c r="AGI61" i="1" a="1"/>
  <c r="AGI61" i="1" s="1"/>
  <c r="AGI107" i="1" a="1"/>
  <c r="AGI107" i="1" s="1"/>
  <c r="AGI95" i="1" a="1"/>
  <c r="AGI95" i="1" s="1"/>
  <c r="AGI64" i="1" a="1"/>
  <c r="AGI64" i="1" s="1"/>
  <c r="AGI47" i="1" a="1"/>
  <c r="AGI47" i="1" s="1"/>
  <c r="AGI65" i="1" a="1"/>
  <c r="AGI65" i="1" s="1"/>
  <c r="AGI83" i="1" a="1"/>
  <c r="AGI83" i="1" s="1"/>
  <c r="AGI66" i="1" a="1"/>
  <c r="AGI66" i="1" s="1"/>
  <c r="AGI97" i="1" a="1"/>
  <c r="AGI97" i="1" s="1"/>
  <c r="AGI87" i="1" a="1"/>
  <c r="AGI87" i="1" s="1"/>
  <c r="AGI70" i="1" a="1"/>
  <c r="AGI70" i="1" s="1"/>
  <c r="AGI71" i="1" a="1"/>
  <c r="AGI71" i="1" s="1"/>
  <c r="AGI52" i="1" a="1"/>
  <c r="AGI52" i="1" s="1"/>
  <c r="AGI73" i="1" a="1"/>
  <c r="AGI73" i="1" s="1"/>
  <c r="AGI75" i="1" a="1"/>
  <c r="AGI75" i="1" s="1"/>
  <c r="AGI100" i="1" a="1"/>
  <c r="AGI100" i="1" s="1"/>
  <c r="AGI76" i="1" a="1"/>
  <c r="AGI76" i="1" s="1"/>
  <c r="AGI77" i="1" a="1"/>
  <c r="AGI77" i="1" s="1"/>
  <c r="AGI108" i="1" a="1"/>
  <c r="AGI108" i="1" s="1"/>
  <c r="AGI4" i="1"/>
  <c r="AGI93" i="1" a="1"/>
  <c r="AGI93" i="1" s="1"/>
  <c r="AGI98" i="1" a="1"/>
  <c r="AGI98" i="1" s="1"/>
  <c r="AGI68" i="1" a="1"/>
  <c r="AGI68" i="1" s="1"/>
  <c r="AGI88" i="1" a="1"/>
  <c r="AGI88" i="1" s="1"/>
  <c r="AGI45" i="1" a="1"/>
  <c r="AGI45" i="1" s="1"/>
  <c r="AGI106" i="1" a="1"/>
  <c r="AGI106" i="1" s="1"/>
  <c r="AGI104" i="1" a="1"/>
  <c r="AGI104" i="1" s="1"/>
  <c r="AGI89" i="1" a="1"/>
  <c r="AGI89" i="1" s="1"/>
  <c r="AGI62" i="1" a="1"/>
  <c r="AGI62" i="1" s="1"/>
  <c r="AGI63" i="1" a="1"/>
  <c r="AGI63" i="1" s="1"/>
  <c r="AGI86" i="1" a="1"/>
  <c r="AGI86" i="1" s="1"/>
  <c r="AGI96" i="1" a="1"/>
  <c r="AGI96" i="1" s="1"/>
  <c r="AGI39" i="1" a="1"/>
  <c r="AGI39" i="1" s="1"/>
  <c r="AGI67" i="1" a="1"/>
  <c r="AGI67" i="1" s="1"/>
  <c r="AGI69" i="1" a="1"/>
  <c r="AGI69" i="1" s="1"/>
  <c r="AGI85" i="1" a="1"/>
  <c r="AGI85" i="1" s="1"/>
  <c r="AGI50" i="1" a="1"/>
  <c r="AGI50" i="1" s="1"/>
  <c r="AGI51" i="1" a="1"/>
  <c r="AGI51" i="1" s="1"/>
  <c r="AGI72" i="1" a="1"/>
  <c r="AGI72" i="1" s="1"/>
  <c r="AGI53" i="1" a="1"/>
  <c r="AGI53" i="1" s="1"/>
  <c r="AGI74" i="1" a="1"/>
  <c r="AGI74" i="1" s="1"/>
  <c r="AGI58" i="1" a="1"/>
  <c r="AGI58" i="1" s="1"/>
  <c r="AGI82" i="1" a="1"/>
  <c r="AGI82" i="1" s="1"/>
  <c r="AGI48" i="1" a="1"/>
  <c r="AGI48" i="1" s="1"/>
  <c r="AGI49" i="1" a="1"/>
  <c r="AGI49" i="1" s="1"/>
  <c r="AGI84" i="1" a="1"/>
  <c r="AGI84" i="1" s="1"/>
  <c r="AGI94" i="1" a="1"/>
  <c r="AGI94" i="1" s="1"/>
  <c r="AGI54" i="1" a="1"/>
  <c r="AGI54" i="1" s="1"/>
  <c r="AGI46" i="1" a="1"/>
  <c r="AGI46" i="1" s="1"/>
  <c r="AGI55" i="1" a="1"/>
  <c r="AGI55" i="1" s="1"/>
  <c r="AGI56" i="1" a="1"/>
  <c r="AGI56" i="1" s="1"/>
  <c r="AGI99" i="1" a="1"/>
  <c r="AGI99" i="1" s="1"/>
  <c r="AGI57" i="1" a="1"/>
  <c r="AGI57" i="1" s="1"/>
  <c r="AGI78" i="1" a="1"/>
  <c r="AGI78" i="1" s="1"/>
  <c r="G669" i="4"/>
  <c r="H718" i="4"/>
  <c r="U718" i="4" s="1"/>
  <c r="I719" i="4"/>
  <c r="P656" i="4"/>
  <c r="C657" i="4"/>
  <c r="B657" i="4" s="1"/>
  <c r="V657" i="4"/>
  <c r="S640" i="4"/>
  <c r="AGJ4" i="1" l="1"/>
  <c r="AGJ99" i="1" a="1"/>
  <c r="AGJ99" i="1" s="1"/>
  <c r="AGJ59" i="1" a="1"/>
  <c r="AGJ59" i="1" s="1"/>
  <c r="AGJ60" i="1" a="1"/>
  <c r="AGJ60" i="1" s="1"/>
  <c r="AGJ61" i="1" a="1"/>
  <c r="AGJ61" i="1" s="1"/>
  <c r="AGJ104" i="1" a="1"/>
  <c r="AGJ104" i="1" s="1"/>
  <c r="AGJ62" i="1" a="1"/>
  <c r="AGJ62" i="1" s="1"/>
  <c r="AGJ83" i="1" a="1"/>
  <c r="AGJ83" i="1" s="1"/>
  <c r="AGJ95" i="1" a="1"/>
  <c r="AGJ95" i="1" s="1"/>
  <c r="AGJ48" i="1" a="1"/>
  <c r="AGJ48" i="1" s="1"/>
  <c r="AGJ98" i="1" a="1"/>
  <c r="AGJ98" i="1" s="1"/>
  <c r="AGJ97" i="1" a="1"/>
  <c r="AGJ97" i="1" s="1"/>
  <c r="AGJ49" i="1" a="1"/>
  <c r="AGJ49" i="1" s="1"/>
  <c r="AGJ82" i="1" a="1"/>
  <c r="AGJ82" i="1" s="1"/>
  <c r="AGJ51" i="1" a="1"/>
  <c r="AGJ51" i="1" s="1"/>
  <c r="AGJ93" i="1" a="1"/>
  <c r="AGJ93" i="1" s="1"/>
  <c r="AGJ53" i="1" a="1"/>
  <c r="AGJ53" i="1" s="1"/>
  <c r="AGJ54" i="1" a="1"/>
  <c r="AGJ54" i="1" s="1"/>
  <c r="AGJ46" i="1" a="1"/>
  <c r="AGJ46" i="1" s="1"/>
  <c r="AGJ55" i="1" a="1"/>
  <c r="AGJ55" i="1" s="1"/>
  <c r="AGJ76" i="1" a="1"/>
  <c r="AGJ76" i="1" s="1"/>
  <c r="AGJ107" i="1" a="1"/>
  <c r="AGJ107" i="1" s="1"/>
  <c r="AGJ57" i="1" a="1"/>
  <c r="AGJ57" i="1" s="1"/>
  <c r="AGJ78" i="1" a="1"/>
  <c r="AGJ78" i="1" s="1"/>
  <c r="AGK26" i="1"/>
  <c r="AGJ41" i="1" a="1"/>
  <c r="AGJ41" i="1" s="1"/>
  <c r="AGJ63" i="1" a="1"/>
  <c r="AGJ63" i="1" s="1"/>
  <c r="AGJ85" i="1" a="1"/>
  <c r="AGJ85" i="1" s="1"/>
  <c r="AGJ87" i="1" a="1"/>
  <c r="AGJ87" i="1" s="1"/>
  <c r="AGJ84" i="1" a="1"/>
  <c r="AGJ84" i="1" s="1"/>
  <c r="AGJ86" i="1" a="1"/>
  <c r="AGJ86" i="1" s="1"/>
  <c r="AGJ100" i="1" a="1"/>
  <c r="AGJ100" i="1" s="1"/>
  <c r="AGJ89" i="1" a="1"/>
  <c r="AGJ89" i="1" s="1"/>
  <c r="AGJ106" i="1" a="1"/>
  <c r="AGJ106" i="1" s="1"/>
  <c r="AGJ47" i="1" a="1"/>
  <c r="AGJ47" i="1" s="1"/>
  <c r="AGJ96" i="1" a="1"/>
  <c r="AGJ96" i="1" s="1"/>
  <c r="AGJ88" i="1" a="1"/>
  <c r="AGJ88" i="1" s="1"/>
  <c r="AGJ65" i="1" a="1"/>
  <c r="AGJ65" i="1" s="1"/>
  <c r="AGJ66" i="1" a="1"/>
  <c r="AGJ66" i="1" s="1"/>
  <c r="AGJ67" i="1" a="1"/>
  <c r="AGJ67" i="1" s="1"/>
  <c r="AGJ45" i="1" a="1"/>
  <c r="AGJ45" i="1" s="1"/>
  <c r="AGJ70" i="1" a="1"/>
  <c r="AGJ70" i="1" s="1"/>
  <c r="AGJ71" i="1" a="1"/>
  <c r="AGJ71" i="1" s="1"/>
  <c r="AGJ52" i="1" a="1"/>
  <c r="AGJ52" i="1" s="1"/>
  <c r="AGJ73" i="1" a="1"/>
  <c r="AGJ73" i="1" s="1"/>
  <c r="AGJ74" i="1" a="1"/>
  <c r="AGJ74" i="1" s="1"/>
  <c r="AGJ77" i="1" a="1"/>
  <c r="AGJ77" i="1" s="1"/>
  <c r="AGJ108" i="1" a="1"/>
  <c r="AGJ108" i="1" s="1"/>
  <c r="AGJ58" i="1" a="1"/>
  <c r="AGJ58" i="1" s="1"/>
  <c r="AGJ94" i="1" a="1"/>
  <c r="AGJ94" i="1" s="1"/>
  <c r="AGJ64" i="1" a="1"/>
  <c r="AGJ64" i="1" s="1"/>
  <c r="AGJ68" i="1" a="1"/>
  <c r="AGJ68" i="1" s="1"/>
  <c r="AGJ39" i="1" a="1"/>
  <c r="AGJ39" i="1" s="1"/>
  <c r="AGJ69" i="1" a="1"/>
  <c r="AGJ69" i="1" s="1"/>
  <c r="AGJ50" i="1" a="1"/>
  <c r="AGJ50" i="1" s="1"/>
  <c r="AGJ72" i="1" a="1"/>
  <c r="AGJ72" i="1" s="1"/>
  <c r="AGJ105" i="1" a="1"/>
  <c r="AGJ105" i="1" s="1"/>
  <c r="AGJ75" i="1" a="1"/>
  <c r="AGJ75" i="1" s="1"/>
  <c r="AGJ40" i="1" a="1"/>
  <c r="AGJ40" i="1" s="1"/>
  <c r="AGJ56" i="1" a="1"/>
  <c r="AGJ56" i="1" s="1"/>
  <c r="H719" i="4"/>
  <c r="U719" i="4" s="1"/>
  <c r="G670" i="4"/>
  <c r="P657" i="4"/>
  <c r="C658" i="4"/>
  <c r="B658" i="4" s="1"/>
  <c r="V658" i="4"/>
  <c r="S641" i="4"/>
  <c r="AGL26" i="1" l="1"/>
  <c r="AGK100" i="1" a="1"/>
  <c r="AGK100" i="1" s="1"/>
  <c r="AGK59" i="1" a="1"/>
  <c r="AGK59" i="1" s="1"/>
  <c r="AGK60" i="1" a="1"/>
  <c r="AGK60" i="1" s="1"/>
  <c r="AGK62" i="1" a="1"/>
  <c r="AGK62" i="1" s="1"/>
  <c r="AGK63" i="1" a="1"/>
  <c r="AGK63" i="1" s="1"/>
  <c r="AGK87" i="1" a="1"/>
  <c r="AGK87" i="1" s="1"/>
  <c r="AGK95" i="1" a="1"/>
  <c r="AGK95" i="1" s="1"/>
  <c r="AGK66" i="1" a="1"/>
  <c r="AGK66" i="1" s="1"/>
  <c r="AGK83" i="1" a="1"/>
  <c r="AGK83" i="1" s="1"/>
  <c r="AGK98" i="1" a="1"/>
  <c r="AGK98" i="1" s="1"/>
  <c r="AGK82" i="1" a="1"/>
  <c r="AGK82" i="1" s="1"/>
  <c r="AGK50" i="1" a="1"/>
  <c r="AGK50" i="1" s="1"/>
  <c r="AGK71" i="1" a="1"/>
  <c r="AGK71" i="1" s="1"/>
  <c r="AGK107" i="1" a="1"/>
  <c r="AGK107" i="1" s="1"/>
  <c r="AGK73" i="1" a="1"/>
  <c r="AGK73" i="1" s="1"/>
  <c r="AGK54" i="1" a="1"/>
  <c r="AGK54" i="1" s="1"/>
  <c r="AGK106" i="1" a="1"/>
  <c r="AGK106" i="1" s="1"/>
  <c r="AGK55" i="1" a="1"/>
  <c r="AGK55" i="1" s="1"/>
  <c r="AGK56" i="1" a="1"/>
  <c r="AGK56" i="1" s="1"/>
  <c r="AGK40" i="1" a="1"/>
  <c r="AGK40" i="1" s="1"/>
  <c r="AGK57" i="1" a="1"/>
  <c r="AGK57" i="1" s="1"/>
  <c r="AGK58" i="1" a="1"/>
  <c r="AGK58" i="1" s="1"/>
  <c r="AGK4" i="1"/>
  <c r="AGK41" i="1" a="1"/>
  <c r="AGK41" i="1" s="1"/>
  <c r="AGK99" i="1" a="1"/>
  <c r="AGK99" i="1" s="1"/>
  <c r="AGK47" i="1" a="1"/>
  <c r="AGK47" i="1" s="1"/>
  <c r="AGK64" i="1" a="1"/>
  <c r="AGK64" i="1" s="1"/>
  <c r="AGK39" i="1" a="1"/>
  <c r="AGK39" i="1" s="1"/>
  <c r="AGK65" i="1" a="1"/>
  <c r="AGK65" i="1" s="1"/>
  <c r="AGK48" i="1" a="1"/>
  <c r="AGK48" i="1" s="1"/>
  <c r="AGK67" i="1" a="1"/>
  <c r="AGK67" i="1" s="1"/>
  <c r="AGK97" i="1" a="1"/>
  <c r="AGK97" i="1" s="1"/>
  <c r="AGK49" i="1" a="1"/>
  <c r="AGK49" i="1" s="1"/>
  <c r="AGK86" i="1" a="1"/>
  <c r="AGK86" i="1" s="1"/>
  <c r="AGK72" i="1" a="1"/>
  <c r="AGK72" i="1" s="1"/>
  <c r="AGK94" i="1" a="1"/>
  <c r="AGK94" i="1" s="1"/>
  <c r="AGK105" i="1" a="1"/>
  <c r="AGK105" i="1" s="1"/>
  <c r="AGK76" i="1" a="1"/>
  <c r="AGK76" i="1" s="1"/>
  <c r="AGK77" i="1" a="1"/>
  <c r="AGK77" i="1" s="1"/>
  <c r="AGK104" i="1" a="1"/>
  <c r="AGK104" i="1" s="1"/>
  <c r="AGK46" i="1" a="1"/>
  <c r="AGK46" i="1" s="1"/>
  <c r="AGK61" i="1" a="1"/>
  <c r="AGK61" i="1" s="1"/>
  <c r="AGK89" i="1" a="1"/>
  <c r="AGK89" i="1" s="1"/>
  <c r="AGK85" i="1" a="1"/>
  <c r="AGK85" i="1" s="1"/>
  <c r="AGK68" i="1" a="1"/>
  <c r="AGK68" i="1" s="1"/>
  <c r="AGK93" i="1" a="1"/>
  <c r="AGK93" i="1" s="1"/>
  <c r="AGK69" i="1" a="1"/>
  <c r="AGK69" i="1" s="1"/>
  <c r="AGK70" i="1" a="1"/>
  <c r="AGK70" i="1" s="1"/>
  <c r="AGK45" i="1" a="1"/>
  <c r="AGK45" i="1" s="1"/>
  <c r="AGK51" i="1" a="1"/>
  <c r="AGK51" i="1" s="1"/>
  <c r="AGK52" i="1" a="1"/>
  <c r="AGK52" i="1" s="1"/>
  <c r="AGK53" i="1" a="1"/>
  <c r="AGK53" i="1" s="1"/>
  <c r="AGK74" i="1" a="1"/>
  <c r="AGK74" i="1" s="1"/>
  <c r="AGK108" i="1" a="1"/>
  <c r="AGK108" i="1" s="1"/>
  <c r="AGK78" i="1" a="1"/>
  <c r="AGK78" i="1" s="1"/>
  <c r="AGK96" i="1" a="1"/>
  <c r="AGK96" i="1" s="1"/>
  <c r="AGK88" i="1" a="1"/>
  <c r="AGK88" i="1" s="1"/>
  <c r="AGK84" i="1" a="1"/>
  <c r="AGK84" i="1" s="1"/>
  <c r="AGK75" i="1" a="1"/>
  <c r="AGK75" i="1" s="1"/>
  <c r="G671" i="4"/>
  <c r="P658" i="4"/>
  <c r="C659" i="4"/>
  <c r="B659" i="4" s="1"/>
  <c r="V659" i="4"/>
  <c r="S642" i="4"/>
  <c r="AGM26" i="1" l="1"/>
  <c r="AGL107" i="1" a="1"/>
  <c r="AGL107" i="1" s="1"/>
  <c r="AGL59" i="1" a="1"/>
  <c r="AGL59" i="1" s="1"/>
  <c r="AGL61" i="1" a="1"/>
  <c r="AGL61" i="1" s="1"/>
  <c r="AGL40" i="1" a="1"/>
  <c r="AGL40" i="1" s="1"/>
  <c r="AGL85" i="1" a="1"/>
  <c r="AGL85" i="1" s="1"/>
  <c r="AGL95" i="1" a="1"/>
  <c r="AGL95" i="1" s="1"/>
  <c r="AGL88" i="1" a="1"/>
  <c r="AGL88" i="1" s="1"/>
  <c r="AGL84" i="1" a="1"/>
  <c r="AGL84" i="1" s="1"/>
  <c r="AGL67" i="1" a="1"/>
  <c r="AGL67" i="1" s="1"/>
  <c r="AGL83" i="1" a="1"/>
  <c r="AGL83" i="1" s="1"/>
  <c r="AGL82" i="1" a="1"/>
  <c r="AGL82" i="1" s="1"/>
  <c r="AGL87" i="1" a="1"/>
  <c r="AGL87" i="1" s="1"/>
  <c r="AGL94" i="1" a="1"/>
  <c r="AGL94" i="1" s="1"/>
  <c r="AGL75" i="1" a="1"/>
  <c r="AGL75" i="1" s="1"/>
  <c r="AGL41" i="1" a="1"/>
  <c r="AGL41" i="1" s="1"/>
  <c r="AGL76" i="1" a="1"/>
  <c r="AGL76" i="1" s="1"/>
  <c r="AGL77" i="1" a="1"/>
  <c r="AGL77" i="1" s="1"/>
  <c r="AGL105" i="1" a="1"/>
  <c r="AGL105" i="1" s="1"/>
  <c r="AGL78" i="1" a="1"/>
  <c r="AGL78" i="1" s="1"/>
  <c r="AGL4" i="1"/>
  <c r="AGL99" i="1" a="1"/>
  <c r="AGL99" i="1" s="1"/>
  <c r="AGL60" i="1" a="1"/>
  <c r="AGL60" i="1" s="1"/>
  <c r="AGL62" i="1" a="1"/>
  <c r="AGL62" i="1" s="1"/>
  <c r="AGL47" i="1" a="1"/>
  <c r="AGL47" i="1" s="1"/>
  <c r="AGL93" i="1" a="1"/>
  <c r="AGL93" i="1" s="1"/>
  <c r="AGL45" i="1" a="1"/>
  <c r="AGL45" i="1" s="1"/>
  <c r="AGL51" i="1" a="1"/>
  <c r="AGL51" i="1" s="1"/>
  <c r="AGL52" i="1" a="1"/>
  <c r="AGL52" i="1" s="1"/>
  <c r="AGL73" i="1" a="1"/>
  <c r="AGL73" i="1" s="1"/>
  <c r="AGL74" i="1" a="1"/>
  <c r="AGL74" i="1" s="1"/>
  <c r="AGL89" i="1" a="1"/>
  <c r="AGL89" i="1" s="1"/>
  <c r="AGL100" i="1" a="1"/>
  <c r="AGL100" i="1" s="1"/>
  <c r="AGL63" i="1" a="1"/>
  <c r="AGL63" i="1" s="1"/>
  <c r="AGL96" i="1" a="1"/>
  <c r="AGL96" i="1" s="1"/>
  <c r="AGL64" i="1" a="1"/>
  <c r="AGL64" i="1" s="1"/>
  <c r="AGL86" i="1" a="1"/>
  <c r="AGL86" i="1" s="1"/>
  <c r="AGL66" i="1" a="1"/>
  <c r="AGL66" i="1" s="1"/>
  <c r="AGL97" i="1" a="1"/>
  <c r="AGL97" i="1" s="1"/>
  <c r="AGL69" i="1" a="1"/>
  <c r="AGL69" i="1" s="1"/>
  <c r="AGL39" i="1" a="1"/>
  <c r="AGL39" i="1" s="1"/>
  <c r="AGL50" i="1" a="1"/>
  <c r="AGL50" i="1" s="1"/>
  <c r="AGL70" i="1" a="1"/>
  <c r="AGL70" i="1" s="1"/>
  <c r="AGL71" i="1" a="1"/>
  <c r="AGL71" i="1" s="1"/>
  <c r="AGL72" i="1" a="1"/>
  <c r="AGL72" i="1" s="1"/>
  <c r="AGL53" i="1" a="1"/>
  <c r="AGL53" i="1" s="1"/>
  <c r="AGL46" i="1" a="1"/>
  <c r="AGL46" i="1" s="1"/>
  <c r="AGL55" i="1" a="1"/>
  <c r="AGL55" i="1" s="1"/>
  <c r="AGL56" i="1" a="1"/>
  <c r="AGL56" i="1" s="1"/>
  <c r="AGL106" i="1" a="1"/>
  <c r="AGL106" i="1" s="1"/>
  <c r="AGL57" i="1" a="1"/>
  <c r="AGL57" i="1" s="1"/>
  <c r="AGL58" i="1" a="1"/>
  <c r="AGL58" i="1" s="1"/>
  <c r="AGL104" i="1" a="1"/>
  <c r="AGL104" i="1" s="1"/>
  <c r="AGL65" i="1" a="1"/>
  <c r="AGL65" i="1" s="1"/>
  <c r="AGL98" i="1" a="1"/>
  <c r="AGL98" i="1" s="1"/>
  <c r="AGL48" i="1" a="1"/>
  <c r="AGL48" i="1" s="1"/>
  <c r="AGL68" i="1" a="1"/>
  <c r="AGL68" i="1" s="1"/>
  <c r="AGL49" i="1" a="1"/>
  <c r="AGL49" i="1" s="1"/>
  <c r="AGL108" i="1" a="1"/>
  <c r="AGL108" i="1" s="1"/>
  <c r="AGL54" i="1" a="1"/>
  <c r="AGL54" i="1" s="1"/>
  <c r="G672" i="4"/>
  <c r="P659" i="4"/>
  <c r="C660" i="4"/>
  <c r="B660" i="4" s="1"/>
  <c r="V660" i="4"/>
  <c r="S643" i="4"/>
  <c r="AGN26" i="1" l="1"/>
  <c r="AGM94" i="1" a="1"/>
  <c r="AGM94" i="1" s="1"/>
  <c r="AGM59" i="1" a="1"/>
  <c r="AGM59" i="1" s="1"/>
  <c r="AGM60" i="1" a="1"/>
  <c r="AGM60" i="1" s="1"/>
  <c r="AGM41" i="1" a="1"/>
  <c r="AGM41" i="1" s="1"/>
  <c r="AGM61" i="1" a="1"/>
  <c r="AGM61" i="1" s="1"/>
  <c r="AGM104" i="1" a="1"/>
  <c r="AGM104" i="1" s="1"/>
  <c r="AGM95" i="1" a="1"/>
  <c r="AGM95" i="1" s="1"/>
  <c r="AGM64" i="1" a="1"/>
  <c r="AGM64" i="1" s="1"/>
  <c r="AGM47" i="1" a="1"/>
  <c r="AGM47" i="1" s="1"/>
  <c r="AGM65" i="1" a="1"/>
  <c r="AGM65" i="1" s="1"/>
  <c r="AGM48" i="1" a="1"/>
  <c r="AGM48" i="1" s="1"/>
  <c r="AGM97" i="1" a="1"/>
  <c r="AGM97" i="1" s="1"/>
  <c r="AGM98" i="1" a="1"/>
  <c r="AGM98" i="1" s="1"/>
  <c r="AGM49" i="1" a="1"/>
  <c r="AGM49" i="1" s="1"/>
  <c r="AGM71" i="1" a="1"/>
  <c r="AGM71" i="1" s="1"/>
  <c r="AGM87" i="1" a="1"/>
  <c r="AGM87" i="1" s="1"/>
  <c r="AGM73" i="1" a="1"/>
  <c r="AGM73" i="1" s="1"/>
  <c r="AGM46" i="1" a="1"/>
  <c r="AGM46" i="1" s="1"/>
  <c r="AGM75" i="1" a="1"/>
  <c r="AGM75" i="1" s="1"/>
  <c r="AGM76" i="1" a="1"/>
  <c r="AGM76" i="1" s="1"/>
  <c r="AGM4" i="1"/>
  <c r="AGM40" i="1" a="1"/>
  <c r="AGM40" i="1" s="1"/>
  <c r="AGM39" i="1" a="1"/>
  <c r="AGM39" i="1" s="1"/>
  <c r="AGM84" i="1" a="1"/>
  <c r="AGM84" i="1" s="1"/>
  <c r="AGM45" i="1" a="1"/>
  <c r="AGM45" i="1" s="1"/>
  <c r="AGM93" i="1" a="1"/>
  <c r="AGM93" i="1" s="1"/>
  <c r="AGM70" i="1" a="1"/>
  <c r="AGM70" i="1" s="1"/>
  <c r="AGM51" i="1" a="1"/>
  <c r="AGM51" i="1" s="1"/>
  <c r="AGM52" i="1" a="1"/>
  <c r="AGM52" i="1" s="1"/>
  <c r="AGM74" i="1" a="1"/>
  <c r="AGM74" i="1" s="1"/>
  <c r="AGM105" i="1" a="1"/>
  <c r="AGM105" i="1" s="1"/>
  <c r="AGM57" i="1" a="1"/>
  <c r="AGM57" i="1" s="1"/>
  <c r="AGM78" i="1" a="1"/>
  <c r="AGM78" i="1" s="1"/>
  <c r="AGM89" i="1" a="1"/>
  <c r="AGM89" i="1" s="1"/>
  <c r="AGM106" i="1" a="1"/>
  <c r="AGM106" i="1" s="1"/>
  <c r="AGM62" i="1" a="1"/>
  <c r="AGM62" i="1" s="1"/>
  <c r="AGM63" i="1" a="1"/>
  <c r="AGM63" i="1" s="1"/>
  <c r="AGM83" i="1" a="1"/>
  <c r="AGM83" i="1" s="1"/>
  <c r="AGM96" i="1" a="1"/>
  <c r="AGM96" i="1" s="1"/>
  <c r="AGM88" i="1" a="1"/>
  <c r="AGM88" i="1" s="1"/>
  <c r="AGM66" i="1" a="1"/>
  <c r="AGM66" i="1" s="1"/>
  <c r="AGM85" i="1" a="1"/>
  <c r="AGM85" i="1" s="1"/>
  <c r="AGM72" i="1" a="1"/>
  <c r="AGM72" i="1" s="1"/>
  <c r="AGM100" i="1" a="1"/>
  <c r="AGM100" i="1" s="1"/>
  <c r="AGM53" i="1" a="1"/>
  <c r="AGM53" i="1" s="1"/>
  <c r="AGM82" i="1" a="1"/>
  <c r="AGM82" i="1" s="1"/>
  <c r="AGM67" i="1" a="1"/>
  <c r="AGM67" i="1" s="1"/>
  <c r="AGM68" i="1" a="1"/>
  <c r="AGM68" i="1" s="1"/>
  <c r="AGM69" i="1" a="1"/>
  <c r="AGM69" i="1" s="1"/>
  <c r="AGM86" i="1" a="1"/>
  <c r="AGM86" i="1" s="1"/>
  <c r="AGM50" i="1" a="1"/>
  <c r="AGM50" i="1" s="1"/>
  <c r="AGM108" i="1" a="1"/>
  <c r="AGM108" i="1" s="1"/>
  <c r="AGM54" i="1" a="1"/>
  <c r="AGM54" i="1" s="1"/>
  <c r="AGM55" i="1" a="1"/>
  <c r="AGM55" i="1" s="1"/>
  <c r="AGM107" i="1" a="1"/>
  <c r="AGM107" i="1" s="1"/>
  <c r="AGM56" i="1" a="1"/>
  <c r="AGM56" i="1" s="1"/>
  <c r="AGM77" i="1" a="1"/>
  <c r="AGM77" i="1" s="1"/>
  <c r="AGM99" i="1" a="1"/>
  <c r="AGM99" i="1" s="1"/>
  <c r="AGM58" i="1" a="1"/>
  <c r="AGM58" i="1" s="1"/>
  <c r="G673" i="4"/>
  <c r="P660" i="4"/>
  <c r="C661" i="4"/>
  <c r="B661" i="4" s="1"/>
  <c r="V661" i="4"/>
  <c r="S644" i="4"/>
  <c r="AGO26" i="1" l="1"/>
  <c r="AGN40" i="1" a="1"/>
  <c r="AGN40" i="1" s="1"/>
  <c r="AGN59" i="1" a="1"/>
  <c r="AGN59" i="1" s="1"/>
  <c r="AGN94" i="1" a="1"/>
  <c r="AGN94" i="1" s="1"/>
  <c r="AGN99" i="1" a="1"/>
  <c r="AGN99" i="1" s="1"/>
  <c r="AGN61" i="1" a="1"/>
  <c r="AGN61" i="1" s="1"/>
  <c r="AGN105" i="1" a="1"/>
  <c r="AGN105" i="1" s="1"/>
  <c r="AGN87" i="1" a="1"/>
  <c r="AGN87" i="1" s="1"/>
  <c r="AGN85" i="1" a="1"/>
  <c r="AGN85" i="1" s="1"/>
  <c r="AGN98" i="1" a="1"/>
  <c r="AGN98" i="1" s="1"/>
  <c r="AGN86" i="1" a="1"/>
  <c r="AGN86" i="1" s="1"/>
  <c r="AGN82" i="1" a="1"/>
  <c r="AGN82" i="1" s="1"/>
  <c r="AGN45" i="1" a="1"/>
  <c r="AGN45" i="1" s="1"/>
  <c r="AGN71" i="1" a="1"/>
  <c r="AGN71" i="1" s="1"/>
  <c r="AGN72" i="1" a="1"/>
  <c r="AGN72" i="1" s="1"/>
  <c r="AGN46" i="1" a="1"/>
  <c r="AGN46" i="1" s="1"/>
  <c r="AGN106" i="1" a="1"/>
  <c r="AGN106" i="1" s="1"/>
  <c r="AGN56" i="1" a="1"/>
  <c r="AGN56" i="1" s="1"/>
  <c r="AGN4" i="1"/>
  <c r="AGN60" i="1" a="1"/>
  <c r="AGN60" i="1" s="1"/>
  <c r="AGN63" i="1" a="1"/>
  <c r="AGN63" i="1" s="1"/>
  <c r="AGN84" i="1" a="1"/>
  <c r="AGN84" i="1" s="1"/>
  <c r="AGN96" i="1" a="1"/>
  <c r="AGN96" i="1" s="1"/>
  <c r="AGN39" i="1" a="1"/>
  <c r="AGN39" i="1" s="1"/>
  <c r="AGN68" i="1" a="1"/>
  <c r="AGN68" i="1" s="1"/>
  <c r="AGN69" i="1" a="1"/>
  <c r="AGN69" i="1" s="1"/>
  <c r="AGN50" i="1" a="1"/>
  <c r="AGN50" i="1" s="1"/>
  <c r="AGN88" i="1" a="1"/>
  <c r="AGN88" i="1" s="1"/>
  <c r="AGN41" i="1" a="1"/>
  <c r="AGN41" i="1" s="1"/>
  <c r="AGN54" i="1" a="1"/>
  <c r="AGN54" i="1" s="1"/>
  <c r="AGN75" i="1" a="1"/>
  <c r="AGN75" i="1" s="1"/>
  <c r="AGN57" i="1" a="1"/>
  <c r="AGN57" i="1" s="1"/>
  <c r="AGN108" i="1" a="1"/>
  <c r="AGN108" i="1" s="1"/>
  <c r="AGN58" i="1" a="1"/>
  <c r="AGN58" i="1" s="1"/>
  <c r="AGN104" i="1" a="1"/>
  <c r="AGN104" i="1" s="1"/>
  <c r="AGN62" i="1" a="1"/>
  <c r="AGN62" i="1" s="1"/>
  <c r="AGN47" i="1" a="1"/>
  <c r="AGN47" i="1" s="1"/>
  <c r="AGN65" i="1" a="1"/>
  <c r="AGN65" i="1" s="1"/>
  <c r="AGN48" i="1" a="1"/>
  <c r="AGN48" i="1" s="1"/>
  <c r="AGN70" i="1" a="1"/>
  <c r="AGN70" i="1" s="1"/>
  <c r="AGN52" i="1" a="1"/>
  <c r="AGN52" i="1" s="1"/>
  <c r="AGN53" i="1" a="1"/>
  <c r="AGN53" i="1" s="1"/>
  <c r="AGN74" i="1" a="1"/>
  <c r="AGN74" i="1" s="1"/>
  <c r="AGN100" i="1" a="1"/>
  <c r="AGN100" i="1" s="1"/>
  <c r="AGN55" i="1" a="1"/>
  <c r="AGN55" i="1" s="1"/>
  <c r="AGN76" i="1" a="1"/>
  <c r="AGN76" i="1" s="1"/>
  <c r="AGN107" i="1" a="1"/>
  <c r="AGN107" i="1" s="1"/>
  <c r="AGN78" i="1" a="1"/>
  <c r="AGN78" i="1" s="1"/>
  <c r="AGN89" i="1" a="1"/>
  <c r="AGN89" i="1" s="1"/>
  <c r="AGN95" i="1" a="1"/>
  <c r="AGN95" i="1" s="1"/>
  <c r="AGN64" i="1" a="1"/>
  <c r="AGN64" i="1" s="1"/>
  <c r="AGN93" i="1" a="1"/>
  <c r="AGN93" i="1" s="1"/>
  <c r="AGN66" i="1" a="1"/>
  <c r="AGN66" i="1" s="1"/>
  <c r="AGN67" i="1" a="1"/>
  <c r="AGN67" i="1" s="1"/>
  <c r="AGN97" i="1" a="1"/>
  <c r="AGN97" i="1" s="1"/>
  <c r="AGN49" i="1" a="1"/>
  <c r="AGN49" i="1" s="1"/>
  <c r="AGN83" i="1" a="1"/>
  <c r="AGN83" i="1" s="1"/>
  <c r="AGN51" i="1" a="1"/>
  <c r="AGN51" i="1" s="1"/>
  <c r="AGN73" i="1" a="1"/>
  <c r="AGN73" i="1" s="1"/>
  <c r="AGN77" i="1" a="1"/>
  <c r="AGN77" i="1" s="1"/>
  <c r="G674" i="4"/>
  <c r="P661" i="4"/>
  <c r="C662" i="4"/>
  <c r="B662" i="4" s="1"/>
  <c r="V662" i="4"/>
  <c r="S645" i="4"/>
  <c r="AGO4" i="1" l="1"/>
  <c r="AGO46" i="1" a="1"/>
  <c r="AGO46" i="1" s="1"/>
  <c r="AGO59" i="1" a="1"/>
  <c r="AGO59" i="1" s="1"/>
  <c r="AGO60" i="1" a="1"/>
  <c r="AGO60" i="1" s="1"/>
  <c r="AGO40" i="1" a="1"/>
  <c r="AGO40" i="1" s="1"/>
  <c r="AGO63" i="1" a="1"/>
  <c r="AGO63" i="1" s="1"/>
  <c r="AGO86" i="1" a="1"/>
  <c r="AGO86" i="1" s="1"/>
  <c r="AGO95" i="1" a="1"/>
  <c r="AGO95" i="1" s="1"/>
  <c r="AGO84" i="1" a="1"/>
  <c r="AGO84" i="1" s="1"/>
  <c r="AGO98" i="1" a="1"/>
  <c r="AGO98" i="1" s="1"/>
  <c r="AGO88" i="1" a="1"/>
  <c r="AGO88" i="1" s="1"/>
  <c r="AGO99" i="1" a="1"/>
  <c r="AGO99" i="1" s="1"/>
  <c r="AGO54" i="1" a="1"/>
  <c r="AGO54" i="1" s="1"/>
  <c r="AGP26" i="1"/>
  <c r="AGO100" i="1" a="1"/>
  <c r="AGO100" i="1" s="1"/>
  <c r="AGO104" i="1" a="1"/>
  <c r="AGO104" i="1" s="1"/>
  <c r="AGO62" i="1" a="1"/>
  <c r="AGO62" i="1" s="1"/>
  <c r="AGO47" i="1" a="1"/>
  <c r="AGO47" i="1" s="1"/>
  <c r="AGO64" i="1" a="1"/>
  <c r="AGO64" i="1" s="1"/>
  <c r="AGO96" i="1" a="1"/>
  <c r="AGO96" i="1" s="1"/>
  <c r="AGO82" i="1" a="1"/>
  <c r="AGO82" i="1" s="1"/>
  <c r="AGO69" i="1" a="1"/>
  <c r="AGO69" i="1" s="1"/>
  <c r="AGO70" i="1" a="1"/>
  <c r="AGO70" i="1" s="1"/>
  <c r="AGO72" i="1" a="1"/>
  <c r="AGO72" i="1" s="1"/>
  <c r="AGO106" i="1" a="1"/>
  <c r="AGO106" i="1" s="1"/>
  <c r="AGO55" i="1" a="1"/>
  <c r="AGO55" i="1" s="1"/>
  <c r="AGO94" i="1" a="1"/>
  <c r="AGO94" i="1" s="1"/>
  <c r="AGO56" i="1" a="1"/>
  <c r="AGO56" i="1" s="1"/>
  <c r="AGO57" i="1" a="1"/>
  <c r="AGO57" i="1" s="1"/>
  <c r="AGO107" i="1" a="1"/>
  <c r="AGO107" i="1" s="1"/>
  <c r="AGO78" i="1" a="1"/>
  <c r="AGO78" i="1" s="1"/>
  <c r="AGO89" i="1" a="1"/>
  <c r="AGO89" i="1" s="1"/>
  <c r="AGO61" i="1" a="1"/>
  <c r="AGO61" i="1" s="1"/>
  <c r="AGO108" i="1" a="1"/>
  <c r="AGO108" i="1" s="1"/>
  <c r="AGO85" i="1" a="1"/>
  <c r="AGO85" i="1" s="1"/>
  <c r="AGO45" i="1" a="1"/>
  <c r="AGO45" i="1" s="1"/>
  <c r="AGO97" i="1" a="1"/>
  <c r="AGO97" i="1" s="1"/>
  <c r="AGO48" i="1" a="1"/>
  <c r="AGO48" i="1" s="1"/>
  <c r="AGO87" i="1" a="1"/>
  <c r="AGO87" i="1" s="1"/>
  <c r="AGO52" i="1" a="1"/>
  <c r="AGO52" i="1" s="1"/>
  <c r="AGO53" i="1" a="1"/>
  <c r="AGO53" i="1" s="1"/>
  <c r="AGO74" i="1" a="1"/>
  <c r="AGO74" i="1" s="1"/>
  <c r="AGO105" i="1" a="1"/>
  <c r="AGO105" i="1" s="1"/>
  <c r="AGO75" i="1" a="1"/>
  <c r="AGO75" i="1" s="1"/>
  <c r="AGO41" i="1" a="1"/>
  <c r="AGO41" i="1" s="1"/>
  <c r="AGO58" i="1" a="1"/>
  <c r="AGO58" i="1" s="1"/>
  <c r="AGO39" i="1" a="1"/>
  <c r="AGO39" i="1" s="1"/>
  <c r="AGO65" i="1" a="1"/>
  <c r="AGO65" i="1" s="1"/>
  <c r="AGO66" i="1" a="1"/>
  <c r="AGO66" i="1" s="1"/>
  <c r="AGO67" i="1" a="1"/>
  <c r="AGO67" i="1" s="1"/>
  <c r="AGO68" i="1" a="1"/>
  <c r="AGO68" i="1" s="1"/>
  <c r="AGO49" i="1" a="1"/>
  <c r="AGO49" i="1" s="1"/>
  <c r="AGO50" i="1" a="1"/>
  <c r="AGO50" i="1" s="1"/>
  <c r="AGO83" i="1" a="1"/>
  <c r="AGO83" i="1" s="1"/>
  <c r="AGO51" i="1" a="1"/>
  <c r="AGO51" i="1" s="1"/>
  <c r="AGO71" i="1" a="1"/>
  <c r="AGO71" i="1" s="1"/>
  <c r="AGO93" i="1" a="1"/>
  <c r="AGO93" i="1" s="1"/>
  <c r="AGO73" i="1" a="1"/>
  <c r="AGO73" i="1" s="1"/>
  <c r="AGO76" i="1" a="1"/>
  <c r="AGO76" i="1" s="1"/>
  <c r="AGO77" i="1" a="1"/>
  <c r="AGO77" i="1" s="1"/>
  <c r="G675" i="4"/>
  <c r="P662" i="4"/>
  <c r="C663" i="4"/>
  <c r="B663" i="4" s="1"/>
  <c r="V663" i="4"/>
  <c r="S646" i="4"/>
  <c r="AGQ26" i="1" l="1"/>
  <c r="AGP106" i="1" a="1"/>
  <c r="AGP106" i="1" s="1"/>
  <c r="AGP59" i="1" a="1"/>
  <c r="AGP59" i="1" s="1"/>
  <c r="AGP61" i="1" a="1"/>
  <c r="AGP61" i="1" s="1"/>
  <c r="AGP100" i="1" a="1"/>
  <c r="AGP100" i="1" s="1"/>
  <c r="AGP62" i="1" a="1"/>
  <c r="AGP62" i="1" s="1"/>
  <c r="AGP96" i="1" a="1"/>
  <c r="AGP96" i="1" s="1"/>
  <c r="AGP86" i="1" a="1"/>
  <c r="AGP86" i="1" s="1"/>
  <c r="AGP64" i="1" a="1"/>
  <c r="AGP64" i="1" s="1"/>
  <c r="AGP82" i="1" a="1"/>
  <c r="AGP82" i="1" s="1"/>
  <c r="AGP72" i="1" a="1"/>
  <c r="AGP72" i="1" s="1"/>
  <c r="AGP74" i="1" a="1"/>
  <c r="AGP74" i="1" s="1"/>
  <c r="AGP77" i="1" a="1"/>
  <c r="AGP77" i="1" s="1"/>
  <c r="AGP99" i="1" a="1"/>
  <c r="AGP99" i="1" s="1"/>
  <c r="AGP58" i="1" a="1"/>
  <c r="AGP58" i="1" s="1"/>
  <c r="AGP4" i="1"/>
  <c r="AGP105" i="1" a="1"/>
  <c r="AGP105" i="1" s="1"/>
  <c r="AGP60" i="1" a="1"/>
  <c r="AGP60" i="1" s="1"/>
  <c r="AGP39" i="1" a="1"/>
  <c r="AGP39" i="1" s="1"/>
  <c r="AGP95" i="1" a="1"/>
  <c r="AGP95" i="1" s="1"/>
  <c r="AGP93" i="1" a="1"/>
  <c r="AGP93" i="1" s="1"/>
  <c r="AGP45" i="1" a="1"/>
  <c r="AGP45" i="1" s="1"/>
  <c r="AGP83" i="1" a="1"/>
  <c r="AGP83" i="1" s="1"/>
  <c r="AGP85" i="1" a="1"/>
  <c r="AGP85" i="1" s="1"/>
  <c r="AGP108" i="1" a="1"/>
  <c r="AGP108" i="1" s="1"/>
  <c r="AGP55" i="1" a="1"/>
  <c r="AGP55" i="1" s="1"/>
  <c r="AGP40" i="1" a="1"/>
  <c r="AGP40" i="1" s="1"/>
  <c r="AGP57" i="1" a="1"/>
  <c r="AGP57" i="1" s="1"/>
  <c r="AGP78" i="1" a="1"/>
  <c r="AGP78" i="1" s="1"/>
  <c r="AGP104" i="1" a="1"/>
  <c r="AGP104" i="1" s="1"/>
  <c r="AGP94" i="1" a="1"/>
  <c r="AGP94" i="1" s="1"/>
  <c r="AGP63" i="1" a="1"/>
  <c r="AGP63" i="1" s="1"/>
  <c r="AGP47" i="1" a="1"/>
  <c r="AGP47" i="1" s="1"/>
  <c r="AGP66" i="1" a="1"/>
  <c r="AGP66" i="1" s="1"/>
  <c r="AGP67" i="1" a="1"/>
  <c r="AGP67" i="1" s="1"/>
  <c r="AGP68" i="1" a="1"/>
  <c r="AGP68" i="1" s="1"/>
  <c r="AGP69" i="1" a="1"/>
  <c r="AGP69" i="1" s="1"/>
  <c r="AGP70" i="1" a="1"/>
  <c r="AGP70" i="1" s="1"/>
  <c r="AGP88" i="1" a="1"/>
  <c r="AGP88" i="1" s="1"/>
  <c r="AGP51" i="1" a="1"/>
  <c r="AGP51" i="1" s="1"/>
  <c r="AGP71" i="1" a="1"/>
  <c r="AGP71" i="1" s="1"/>
  <c r="AGP52" i="1" a="1"/>
  <c r="AGP52" i="1" s="1"/>
  <c r="AGP53" i="1" a="1"/>
  <c r="AGP53" i="1" s="1"/>
  <c r="AGP75" i="1" a="1"/>
  <c r="AGP75" i="1" s="1"/>
  <c r="AGP46" i="1" a="1"/>
  <c r="AGP46" i="1" s="1"/>
  <c r="AGP56" i="1" a="1"/>
  <c r="AGP56" i="1" s="1"/>
  <c r="AGP89" i="1" a="1"/>
  <c r="AGP89" i="1" s="1"/>
  <c r="AGP87" i="1" a="1"/>
  <c r="AGP87" i="1" s="1"/>
  <c r="AGP65" i="1" a="1"/>
  <c r="AGP65" i="1" s="1"/>
  <c r="AGP97" i="1" a="1"/>
  <c r="AGP97" i="1" s="1"/>
  <c r="AGP98" i="1" a="1"/>
  <c r="AGP98" i="1" s="1"/>
  <c r="AGP48" i="1" a="1"/>
  <c r="AGP48" i="1" s="1"/>
  <c r="AGP49" i="1" a="1"/>
  <c r="AGP49" i="1" s="1"/>
  <c r="AGP50" i="1" a="1"/>
  <c r="AGP50" i="1" s="1"/>
  <c r="AGP84" i="1" a="1"/>
  <c r="AGP84" i="1" s="1"/>
  <c r="AGP73" i="1" a="1"/>
  <c r="AGP73" i="1" s="1"/>
  <c r="AGP41" i="1" a="1"/>
  <c r="AGP41" i="1" s="1"/>
  <c r="AGP54" i="1" a="1"/>
  <c r="AGP54" i="1" s="1"/>
  <c r="AGP107" i="1" a="1"/>
  <c r="AGP107" i="1" s="1"/>
  <c r="AGP76" i="1" a="1"/>
  <c r="AGP76" i="1" s="1"/>
  <c r="G676" i="4"/>
  <c r="P663" i="4"/>
  <c r="C664" i="4"/>
  <c r="B664" i="4" s="1"/>
  <c r="V664" i="4"/>
  <c r="S647" i="4"/>
  <c r="AGQ4" i="1" l="1"/>
  <c r="AGQ105" i="1" a="1"/>
  <c r="AGQ105" i="1" s="1"/>
  <c r="AGQ59" i="1" a="1"/>
  <c r="AGQ59" i="1" s="1"/>
  <c r="AGQ61" i="1" a="1"/>
  <c r="AGQ61" i="1" s="1"/>
  <c r="AGQ94" i="1" a="1"/>
  <c r="AGQ94" i="1" s="1"/>
  <c r="AGQ96" i="1" a="1"/>
  <c r="AGQ96" i="1" s="1"/>
  <c r="AGQ98" i="1" a="1"/>
  <c r="AGQ98" i="1" s="1"/>
  <c r="AGQ67" i="1" a="1"/>
  <c r="AGQ67" i="1" s="1"/>
  <c r="AGQ84" i="1" a="1"/>
  <c r="AGQ84" i="1" s="1"/>
  <c r="AGQ82" i="1" a="1"/>
  <c r="AGQ82" i="1" s="1"/>
  <c r="AGQ93" i="1" a="1"/>
  <c r="AGQ93" i="1" s="1"/>
  <c r="AGQ74" i="1" a="1"/>
  <c r="AGQ74" i="1" s="1"/>
  <c r="AGQ77" i="1" a="1"/>
  <c r="AGQ77" i="1" s="1"/>
  <c r="AGQ107" i="1" a="1"/>
  <c r="AGQ107" i="1" s="1"/>
  <c r="AGQ58" i="1" a="1"/>
  <c r="AGQ58" i="1" s="1"/>
  <c r="AGR26" i="1"/>
  <c r="AGQ106" i="1" a="1"/>
  <c r="AGQ106" i="1" s="1"/>
  <c r="AGQ60" i="1" a="1"/>
  <c r="AGQ60" i="1" s="1"/>
  <c r="AGQ83" i="1" a="1"/>
  <c r="AGQ83" i="1" s="1"/>
  <c r="AGQ85" i="1" a="1"/>
  <c r="AGQ85" i="1" s="1"/>
  <c r="AGQ88" i="1" a="1"/>
  <c r="AGQ88" i="1" s="1"/>
  <c r="AGQ50" i="1" a="1"/>
  <c r="AGQ50" i="1" s="1"/>
  <c r="AGQ70" i="1" a="1"/>
  <c r="AGQ70" i="1" s="1"/>
  <c r="AGQ51" i="1" a="1"/>
  <c r="AGQ51" i="1" s="1"/>
  <c r="AGQ54" i="1" a="1"/>
  <c r="AGQ54" i="1" s="1"/>
  <c r="AGQ108" i="1" a="1"/>
  <c r="AGQ108" i="1" s="1"/>
  <c r="AGQ55" i="1" a="1"/>
  <c r="AGQ55" i="1" s="1"/>
  <c r="AGQ75" i="1" a="1"/>
  <c r="AGQ75" i="1" s="1"/>
  <c r="AGQ40" i="1" a="1"/>
  <c r="AGQ40" i="1" s="1"/>
  <c r="AGQ57" i="1" a="1"/>
  <c r="AGQ57" i="1" s="1"/>
  <c r="AGQ78" i="1" a="1"/>
  <c r="AGQ78" i="1" s="1"/>
  <c r="AGQ104" i="1" a="1"/>
  <c r="AGQ104" i="1" s="1"/>
  <c r="AGQ99" i="1" a="1"/>
  <c r="AGQ99" i="1" s="1"/>
  <c r="AGQ62" i="1" a="1"/>
  <c r="AGQ62" i="1" s="1"/>
  <c r="AGQ63" i="1" a="1"/>
  <c r="AGQ63" i="1" s="1"/>
  <c r="AGQ47" i="1" a="1"/>
  <c r="AGQ47" i="1" s="1"/>
  <c r="AGQ87" i="1" a="1"/>
  <c r="AGQ87" i="1" s="1"/>
  <c r="AGQ95" i="1" a="1"/>
  <c r="AGQ95" i="1" s="1"/>
  <c r="AGQ97" i="1" a="1"/>
  <c r="AGQ97" i="1" s="1"/>
  <c r="AGQ49" i="1" a="1"/>
  <c r="AGQ49" i="1" s="1"/>
  <c r="AGQ86" i="1" a="1"/>
  <c r="AGQ86" i="1" s="1"/>
  <c r="AGQ71" i="1" a="1"/>
  <c r="AGQ71" i="1" s="1"/>
  <c r="AGQ72" i="1" a="1"/>
  <c r="AGQ72" i="1" s="1"/>
  <c r="AGQ100" i="1" a="1"/>
  <c r="AGQ100" i="1" s="1"/>
  <c r="AGQ53" i="1" a="1"/>
  <c r="AGQ53" i="1" s="1"/>
  <c r="AGQ73" i="1" a="1"/>
  <c r="AGQ73" i="1" s="1"/>
  <c r="AGQ46" i="1" a="1"/>
  <c r="AGQ46" i="1" s="1"/>
  <c r="AGQ76" i="1" a="1"/>
  <c r="AGQ76" i="1" s="1"/>
  <c r="AGQ89" i="1" a="1"/>
  <c r="AGQ89" i="1" s="1"/>
  <c r="AGQ45" i="1" a="1"/>
  <c r="AGQ45" i="1" s="1"/>
  <c r="AGQ64" i="1" a="1"/>
  <c r="AGQ64" i="1" s="1"/>
  <c r="AGQ65" i="1" a="1"/>
  <c r="AGQ65" i="1" s="1"/>
  <c r="AGQ39" i="1" a="1"/>
  <c r="AGQ39" i="1" s="1"/>
  <c r="AGQ66" i="1" a="1"/>
  <c r="AGQ66" i="1" s="1"/>
  <c r="AGQ48" i="1" a="1"/>
  <c r="AGQ48" i="1" s="1"/>
  <c r="AGQ68" i="1" a="1"/>
  <c r="AGQ68" i="1" s="1"/>
  <c r="AGQ69" i="1" a="1"/>
  <c r="AGQ69" i="1" s="1"/>
  <c r="AGQ52" i="1" a="1"/>
  <c r="AGQ52" i="1" s="1"/>
  <c r="AGQ41" i="1" a="1"/>
  <c r="AGQ41" i="1" s="1"/>
  <c r="AGQ56" i="1" a="1"/>
  <c r="AGQ56" i="1" s="1"/>
  <c r="G677" i="4"/>
  <c r="P664" i="4"/>
  <c r="C665" i="4"/>
  <c r="B665" i="4" s="1"/>
  <c r="V665" i="4"/>
  <c r="S648" i="4"/>
  <c r="AGR4" i="1" l="1"/>
  <c r="AGR40" i="1" a="1"/>
  <c r="AGR40" i="1" s="1"/>
  <c r="AGR59" i="1" a="1"/>
  <c r="AGR59" i="1" s="1"/>
  <c r="AGR61" i="1" a="1"/>
  <c r="AGR61" i="1" s="1"/>
  <c r="AGR104" i="1" a="1"/>
  <c r="AGR104" i="1" s="1"/>
  <c r="AGR62" i="1" a="1"/>
  <c r="AGR62" i="1" s="1"/>
  <c r="AGR96" i="1" a="1"/>
  <c r="AGR96" i="1" s="1"/>
  <c r="AGR84" i="1" a="1"/>
  <c r="AGR84" i="1" s="1"/>
  <c r="AGR65" i="1" a="1"/>
  <c r="AGR65" i="1" s="1"/>
  <c r="AGR66" i="1" a="1"/>
  <c r="AGR66" i="1" s="1"/>
  <c r="AGR88" i="1" a="1"/>
  <c r="AGR88" i="1" s="1"/>
  <c r="AGR50" i="1" a="1"/>
  <c r="AGR50" i="1" s="1"/>
  <c r="AGR72" i="1" a="1"/>
  <c r="AGR72" i="1" s="1"/>
  <c r="AGR105" i="1" a="1"/>
  <c r="AGR105" i="1" s="1"/>
  <c r="AGR75" i="1" a="1"/>
  <c r="AGR75" i="1" s="1"/>
  <c r="AGR108" i="1" a="1"/>
  <c r="AGR108" i="1" s="1"/>
  <c r="AGR57" i="1" a="1"/>
  <c r="AGR57" i="1" s="1"/>
  <c r="AGR107" i="1" a="1"/>
  <c r="AGR107" i="1" s="1"/>
  <c r="AGR58" i="1" a="1"/>
  <c r="AGR58" i="1" s="1"/>
  <c r="AGS26" i="1"/>
  <c r="AGR94" i="1" a="1"/>
  <c r="AGR94" i="1" s="1"/>
  <c r="AGR60" i="1" a="1"/>
  <c r="AGR60" i="1" s="1"/>
  <c r="AGR83" i="1" a="1"/>
  <c r="AGR83" i="1" s="1"/>
  <c r="AGR95" i="1" a="1"/>
  <c r="AGR95" i="1" s="1"/>
  <c r="AGR39" i="1" a="1"/>
  <c r="AGR39" i="1" s="1"/>
  <c r="AGR93" i="1" a="1"/>
  <c r="AGR93" i="1" s="1"/>
  <c r="AGR82" i="1" a="1"/>
  <c r="AGR82" i="1" s="1"/>
  <c r="AGR53" i="1" a="1"/>
  <c r="AGR53" i="1" s="1"/>
  <c r="AGR76" i="1" a="1"/>
  <c r="AGR76" i="1" s="1"/>
  <c r="AGR89" i="1" a="1"/>
  <c r="AGR89" i="1" s="1"/>
  <c r="AGR106" i="1" a="1"/>
  <c r="AGR106" i="1" s="1"/>
  <c r="AGR63" i="1" a="1"/>
  <c r="AGR63" i="1" s="1"/>
  <c r="AGR86" i="1" a="1"/>
  <c r="AGR86" i="1" s="1"/>
  <c r="AGR67" i="1" a="1"/>
  <c r="AGR67" i="1" s="1"/>
  <c r="AGR68" i="1" a="1"/>
  <c r="AGR68" i="1" s="1"/>
  <c r="AGR45" i="1" a="1"/>
  <c r="AGR45" i="1" s="1"/>
  <c r="AGR49" i="1" a="1"/>
  <c r="AGR49" i="1" s="1"/>
  <c r="AGR69" i="1" a="1"/>
  <c r="AGR69" i="1" s="1"/>
  <c r="AGR87" i="1" a="1"/>
  <c r="AGR87" i="1" s="1"/>
  <c r="AGR70" i="1" a="1"/>
  <c r="AGR70" i="1" s="1"/>
  <c r="AGR85" i="1" a="1"/>
  <c r="AGR85" i="1" s="1"/>
  <c r="AGR51" i="1" a="1"/>
  <c r="AGR51" i="1" s="1"/>
  <c r="AGR71" i="1" a="1"/>
  <c r="AGR71" i="1" s="1"/>
  <c r="AGR52" i="1" a="1"/>
  <c r="AGR52" i="1" s="1"/>
  <c r="AGR73" i="1" a="1"/>
  <c r="AGR73" i="1" s="1"/>
  <c r="AGR74" i="1" a="1"/>
  <c r="AGR74" i="1" s="1"/>
  <c r="AGR46" i="1" a="1"/>
  <c r="AGR46" i="1" s="1"/>
  <c r="AGR55" i="1" a="1"/>
  <c r="AGR55" i="1" s="1"/>
  <c r="AGR56" i="1" a="1"/>
  <c r="AGR56" i="1" s="1"/>
  <c r="AGR100" i="1" a="1"/>
  <c r="AGR100" i="1" s="1"/>
  <c r="AGR77" i="1" a="1"/>
  <c r="AGR77" i="1" s="1"/>
  <c r="AGR78" i="1" a="1"/>
  <c r="AGR78" i="1" s="1"/>
  <c r="AGR99" i="1" a="1"/>
  <c r="AGR99" i="1" s="1"/>
  <c r="AGR47" i="1" a="1"/>
  <c r="AGR47" i="1" s="1"/>
  <c r="AGR64" i="1" a="1"/>
  <c r="AGR64" i="1" s="1"/>
  <c r="AGR98" i="1" a="1"/>
  <c r="AGR98" i="1" s="1"/>
  <c r="AGR97" i="1" a="1"/>
  <c r="AGR97" i="1" s="1"/>
  <c r="AGR48" i="1" a="1"/>
  <c r="AGR48" i="1" s="1"/>
  <c r="AGR41" i="1" a="1"/>
  <c r="AGR41" i="1" s="1"/>
  <c r="AGR54" i="1" a="1"/>
  <c r="AGR54" i="1" s="1"/>
  <c r="G678" i="4"/>
  <c r="P665" i="4"/>
  <c r="C666" i="4"/>
  <c r="B666" i="4" s="1"/>
  <c r="V666" i="4"/>
  <c r="S649" i="4"/>
  <c r="AGS4" i="1" l="1"/>
  <c r="AGS99" i="1" a="1"/>
  <c r="AGS99" i="1" s="1"/>
  <c r="AGS59" i="1" a="1"/>
  <c r="AGS59" i="1" s="1"/>
  <c r="AGS60" i="1" a="1"/>
  <c r="AGS60" i="1" s="1"/>
  <c r="AGS61" i="1" a="1"/>
  <c r="AGS61" i="1" s="1"/>
  <c r="AGS86" i="1" a="1"/>
  <c r="AGS86" i="1" s="1"/>
  <c r="AGS66" i="1" a="1"/>
  <c r="AGS66" i="1" s="1"/>
  <c r="AGS67" i="1" a="1"/>
  <c r="AGS67" i="1" s="1"/>
  <c r="AGS85" i="1" a="1"/>
  <c r="AGS85" i="1" s="1"/>
  <c r="AGS82" i="1" a="1"/>
  <c r="AGS82" i="1" s="1"/>
  <c r="AGS49" i="1" a="1"/>
  <c r="AGS49" i="1" s="1"/>
  <c r="AGS88" i="1" a="1"/>
  <c r="AGS88" i="1" s="1"/>
  <c r="AGS71" i="1" a="1"/>
  <c r="AGS71" i="1" s="1"/>
  <c r="AGS105" i="1" a="1"/>
  <c r="AGS105" i="1" s="1"/>
  <c r="AGT26" i="1"/>
  <c r="AGS106" i="1" a="1"/>
  <c r="AGS106" i="1" s="1"/>
  <c r="AGS104" i="1" a="1"/>
  <c r="AGS104" i="1" s="1"/>
  <c r="AGS62" i="1" a="1"/>
  <c r="AGS62" i="1" s="1"/>
  <c r="AGS96" i="1" a="1"/>
  <c r="AGS96" i="1" s="1"/>
  <c r="AGS47" i="1" a="1"/>
  <c r="AGS47" i="1" s="1"/>
  <c r="AGS93" i="1" a="1"/>
  <c r="AGS93" i="1" s="1"/>
  <c r="AGS98" i="1" a="1"/>
  <c r="AGS98" i="1" s="1"/>
  <c r="AGS69" i="1" a="1"/>
  <c r="AGS69" i="1" s="1"/>
  <c r="AGS87" i="1" a="1"/>
  <c r="AGS87" i="1" s="1"/>
  <c r="AGS84" i="1" a="1"/>
  <c r="AGS84" i="1" s="1"/>
  <c r="AGS72" i="1" a="1"/>
  <c r="AGS72" i="1" s="1"/>
  <c r="AGS73" i="1" a="1"/>
  <c r="AGS73" i="1" s="1"/>
  <c r="AGS41" i="1" a="1"/>
  <c r="AGS41" i="1" s="1"/>
  <c r="AGS54" i="1" a="1"/>
  <c r="AGS54" i="1" s="1"/>
  <c r="AGS75" i="1" a="1"/>
  <c r="AGS75" i="1" s="1"/>
  <c r="AGS108" i="1" a="1"/>
  <c r="AGS108" i="1" s="1"/>
  <c r="AGS76" i="1" a="1"/>
  <c r="AGS76" i="1" s="1"/>
  <c r="AGS46" i="1" a="1"/>
  <c r="AGS46" i="1" s="1"/>
  <c r="AGS58" i="1" a="1"/>
  <c r="AGS58" i="1" s="1"/>
  <c r="AGS89" i="1" a="1"/>
  <c r="AGS89" i="1" s="1"/>
  <c r="AGS40" i="1" a="1"/>
  <c r="AGS40" i="1" s="1"/>
  <c r="AGS63" i="1" a="1"/>
  <c r="AGS63" i="1" s="1"/>
  <c r="AGS83" i="1" a="1"/>
  <c r="AGS83" i="1" s="1"/>
  <c r="AGS64" i="1" a="1"/>
  <c r="AGS64" i="1" s="1"/>
  <c r="AGS39" i="1" a="1"/>
  <c r="AGS39" i="1" s="1"/>
  <c r="AGS65" i="1" a="1"/>
  <c r="AGS65" i="1" s="1"/>
  <c r="AGS48" i="1" a="1"/>
  <c r="AGS48" i="1" s="1"/>
  <c r="AGS97" i="1" a="1"/>
  <c r="AGS97" i="1" s="1"/>
  <c r="AGS68" i="1" a="1"/>
  <c r="AGS68" i="1" s="1"/>
  <c r="AGS70" i="1" a="1"/>
  <c r="AGS70" i="1" s="1"/>
  <c r="AGS52" i="1" a="1"/>
  <c r="AGS52" i="1" s="1"/>
  <c r="AGS74" i="1" a="1"/>
  <c r="AGS74" i="1" s="1"/>
  <c r="AGS100" i="1" a="1"/>
  <c r="AGS100" i="1" s="1"/>
  <c r="AGS55" i="1" a="1"/>
  <c r="AGS55" i="1" s="1"/>
  <c r="AGS56" i="1" a="1"/>
  <c r="AGS56" i="1" s="1"/>
  <c r="AGS94" i="1" a="1"/>
  <c r="AGS94" i="1" s="1"/>
  <c r="AGS57" i="1" a="1"/>
  <c r="AGS57" i="1" s="1"/>
  <c r="AGS78" i="1" a="1"/>
  <c r="AGS78" i="1" s="1"/>
  <c r="AGS107" i="1" a="1"/>
  <c r="AGS107" i="1" s="1"/>
  <c r="AGS95" i="1" a="1"/>
  <c r="AGS95" i="1" s="1"/>
  <c r="AGS45" i="1" a="1"/>
  <c r="AGS45" i="1" s="1"/>
  <c r="AGS50" i="1" a="1"/>
  <c r="AGS50" i="1" s="1"/>
  <c r="AGS51" i="1" a="1"/>
  <c r="AGS51" i="1" s="1"/>
  <c r="AGS53" i="1" a="1"/>
  <c r="AGS53" i="1" s="1"/>
  <c r="AGS77" i="1" a="1"/>
  <c r="AGS77" i="1" s="1"/>
  <c r="G679" i="4"/>
  <c r="P666" i="4"/>
  <c r="C667" i="4"/>
  <c r="B667" i="4" s="1"/>
  <c r="V667" i="4"/>
  <c r="S650" i="4"/>
  <c r="AGT4" i="1" l="1"/>
  <c r="AGT94" i="1" a="1"/>
  <c r="AGT94" i="1" s="1"/>
  <c r="AGT59" i="1" a="1"/>
  <c r="AGT59" i="1" s="1"/>
  <c r="AGT106" i="1" a="1"/>
  <c r="AGT106" i="1" s="1"/>
  <c r="AGT63" i="1" a="1"/>
  <c r="AGT63" i="1" s="1"/>
  <c r="AGT87" i="1" a="1"/>
  <c r="AGT87" i="1" s="1"/>
  <c r="AGT64" i="1" a="1"/>
  <c r="AGT64" i="1" s="1"/>
  <c r="AGT83" i="1" a="1"/>
  <c r="AGT83" i="1" s="1"/>
  <c r="AGT65" i="1" a="1"/>
  <c r="AGT65" i="1" s="1"/>
  <c r="AGT66" i="1" a="1"/>
  <c r="AGT66" i="1" s="1"/>
  <c r="AGT88" i="1" a="1"/>
  <c r="AGT88" i="1" s="1"/>
  <c r="AGT85" i="1" a="1"/>
  <c r="AGT85" i="1" s="1"/>
  <c r="AGT49" i="1" a="1"/>
  <c r="AGT49" i="1" s="1"/>
  <c r="AGT50" i="1" a="1"/>
  <c r="AGT50" i="1" s="1"/>
  <c r="AGT52" i="1" a="1"/>
  <c r="AGT52" i="1" s="1"/>
  <c r="AGT73" i="1" a="1"/>
  <c r="AGT73" i="1" s="1"/>
  <c r="AGT78" i="1" a="1"/>
  <c r="AGT78" i="1" s="1"/>
  <c r="AGU26" i="1"/>
  <c r="AGT108" i="1" a="1"/>
  <c r="AGT108" i="1" s="1"/>
  <c r="AGT60" i="1" a="1"/>
  <c r="AGT60" i="1" s="1"/>
  <c r="AGT62" i="1" a="1"/>
  <c r="AGT62" i="1" s="1"/>
  <c r="AGT47" i="1" a="1"/>
  <c r="AGT47" i="1" s="1"/>
  <c r="AGT96" i="1" a="1"/>
  <c r="AGT96" i="1" s="1"/>
  <c r="AGT39" i="1" a="1"/>
  <c r="AGT39" i="1" s="1"/>
  <c r="AGT84" i="1" a="1"/>
  <c r="AGT84" i="1" s="1"/>
  <c r="AGT82" i="1" a="1"/>
  <c r="AGT82" i="1" s="1"/>
  <c r="AGT72" i="1" a="1"/>
  <c r="AGT72" i="1" s="1"/>
  <c r="AGT53" i="1" a="1"/>
  <c r="AGT53" i="1" s="1"/>
  <c r="AGT74" i="1" a="1"/>
  <c r="AGT74" i="1" s="1"/>
  <c r="AGT99" i="1" a="1"/>
  <c r="AGT99" i="1" s="1"/>
  <c r="AGT55" i="1" a="1"/>
  <c r="AGT55" i="1" s="1"/>
  <c r="AGT76" i="1" a="1"/>
  <c r="AGT76" i="1" s="1"/>
  <c r="AGT105" i="1" a="1"/>
  <c r="AGT105" i="1" s="1"/>
  <c r="AGT57" i="1" a="1"/>
  <c r="AGT57" i="1" s="1"/>
  <c r="AGT58" i="1" a="1"/>
  <c r="AGT58" i="1" s="1"/>
  <c r="AGT89" i="1" a="1"/>
  <c r="AGT89" i="1" s="1"/>
  <c r="AGT40" i="1" a="1"/>
  <c r="AGT40" i="1" s="1"/>
  <c r="AGT61" i="1" a="1"/>
  <c r="AGT61" i="1" s="1"/>
  <c r="AGT45" i="1" a="1"/>
  <c r="AGT45" i="1" s="1"/>
  <c r="AGT67" i="1" a="1"/>
  <c r="AGT67" i="1" s="1"/>
  <c r="AGT97" i="1" a="1"/>
  <c r="AGT97" i="1" s="1"/>
  <c r="AGT86" i="1" a="1"/>
  <c r="AGT86" i="1" s="1"/>
  <c r="AGT51" i="1" a="1"/>
  <c r="AGT51" i="1" s="1"/>
  <c r="AGT71" i="1" a="1"/>
  <c r="AGT71" i="1" s="1"/>
  <c r="AGT93" i="1" a="1"/>
  <c r="AGT93" i="1" s="1"/>
  <c r="AGT107" i="1" a="1"/>
  <c r="AGT107" i="1" s="1"/>
  <c r="AGT54" i="1" a="1"/>
  <c r="AGT54" i="1" s="1"/>
  <c r="AGT104" i="1" a="1"/>
  <c r="AGT104" i="1" s="1"/>
  <c r="AGT95" i="1" a="1"/>
  <c r="AGT95" i="1" s="1"/>
  <c r="AGT98" i="1" a="1"/>
  <c r="AGT98" i="1" s="1"/>
  <c r="AGT48" i="1" a="1"/>
  <c r="AGT48" i="1" s="1"/>
  <c r="AGT68" i="1" a="1"/>
  <c r="AGT68" i="1" s="1"/>
  <c r="AGT69" i="1" a="1"/>
  <c r="AGT69" i="1" s="1"/>
  <c r="AGT70" i="1" a="1"/>
  <c r="AGT70" i="1" s="1"/>
  <c r="AGT41" i="1" a="1"/>
  <c r="AGT41" i="1" s="1"/>
  <c r="AGT75" i="1" a="1"/>
  <c r="AGT75" i="1" s="1"/>
  <c r="AGT46" i="1" a="1"/>
  <c r="AGT46" i="1" s="1"/>
  <c r="AGT56" i="1" a="1"/>
  <c r="AGT56" i="1" s="1"/>
  <c r="AGT77" i="1" a="1"/>
  <c r="AGT77" i="1" s="1"/>
  <c r="AGT100" i="1" a="1"/>
  <c r="AGT100" i="1" s="1"/>
  <c r="G680" i="4"/>
  <c r="P667" i="4"/>
  <c r="C668" i="4"/>
  <c r="B668" i="4" s="1"/>
  <c r="V668" i="4"/>
  <c r="S651" i="4"/>
  <c r="AGU4" i="1" l="1"/>
  <c r="AGU41" i="1" a="1"/>
  <c r="AGU41" i="1" s="1"/>
  <c r="AGU59" i="1" a="1"/>
  <c r="AGU59" i="1" s="1"/>
  <c r="AGU60" i="1" a="1"/>
  <c r="AGU60" i="1" s="1"/>
  <c r="AGU61" i="1" a="1"/>
  <c r="AGU61" i="1" s="1"/>
  <c r="AGU62" i="1" a="1"/>
  <c r="AGU62" i="1" s="1"/>
  <c r="AGU96" i="1" a="1"/>
  <c r="AGU96" i="1" s="1"/>
  <c r="AGU65" i="1" a="1"/>
  <c r="AGU65" i="1" s="1"/>
  <c r="AGU97" i="1" a="1"/>
  <c r="AGU97" i="1" s="1"/>
  <c r="AGU98" i="1" a="1"/>
  <c r="AGU98" i="1" s="1"/>
  <c r="AGU85" i="1" a="1"/>
  <c r="AGU85" i="1" s="1"/>
  <c r="AGU68" i="1" a="1"/>
  <c r="AGU68" i="1" s="1"/>
  <c r="AGU45" i="1" a="1"/>
  <c r="AGU45" i="1" s="1"/>
  <c r="AGU84" i="1" a="1"/>
  <c r="AGU84" i="1" s="1"/>
  <c r="AGU99" i="1" a="1"/>
  <c r="AGU99" i="1" s="1"/>
  <c r="AGU54" i="1" a="1"/>
  <c r="AGU54" i="1" s="1"/>
  <c r="AGU76" i="1" a="1"/>
  <c r="AGU76" i="1" s="1"/>
  <c r="AGU108" i="1" a="1"/>
  <c r="AGU108" i="1" s="1"/>
  <c r="AGU57" i="1" a="1"/>
  <c r="AGU57" i="1" s="1"/>
  <c r="AGU58" i="1" a="1"/>
  <c r="AGU58" i="1" s="1"/>
  <c r="AGV26" i="1"/>
  <c r="AGU100" i="1" a="1"/>
  <c r="AGU100" i="1" s="1"/>
  <c r="AGU40" i="1" a="1"/>
  <c r="AGU40" i="1" s="1"/>
  <c r="AGU82" i="1" a="1"/>
  <c r="AGU82" i="1" s="1"/>
  <c r="AGU83" i="1" a="1"/>
  <c r="AGU83" i="1" s="1"/>
  <c r="AGU47" i="1" a="1"/>
  <c r="AGU47" i="1" s="1"/>
  <c r="AGU93" i="1" a="1"/>
  <c r="AGU93" i="1" s="1"/>
  <c r="AGU67" i="1" a="1"/>
  <c r="AGU67" i="1" s="1"/>
  <c r="AGU48" i="1" a="1"/>
  <c r="AGU48" i="1" s="1"/>
  <c r="AGU69" i="1" a="1"/>
  <c r="AGU69" i="1" s="1"/>
  <c r="AGU51" i="1" a="1"/>
  <c r="AGU51" i="1" s="1"/>
  <c r="AGU52" i="1" a="1"/>
  <c r="AGU52" i="1" s="1"/>
  <c r="AGU53" i="1" a="1"/>
  <c r="AGU53" i="1" s="1"/>
  <c r="AGU105" i="1" a="1"/>
  <c r="AGU105" i="1" s="1"/>
  <c r="AGU55" i="1" a="1"/>
  <c r="AGU55" i="1" s="1"/>
  <c r="AGU75" i="1" a="1"/>
  <c r="AGU75" i="1" s="1"/>
  <c r="AGU89" i="1" a="1"/>
  <c r="AGU89" i="1" s="1"/>
  <c r="AGU94" i="1" a="1"/>
  <c r="AGU94" i="1" s="1"/>
  <c r="AGU104" i="1" a="1"/>
  <c r="AGU104" i="1" s="1"/>
  <c r="AGU63" i="1" a="1"/>
  <c r="AGU63" i="1" s="1"/>
  <c r="AGU64" i="1" a="1"/>
  <c r="AGU64" i="1" s="1"/>
  <c r="AGU87" i="1" a="1"/>
  <c r="AGU87" i="1" s="1"/>
  <c r="AGU66" i="1" a="1"/>
  <c r="AGU66" i="1" s="1"/>
  <c r="AGU86" i="1" a="1"/>
  <c r="AGU86" i="1" s="1"/>
  <c r="AGU49" i="1" a="1"/>
  <c r="AGU49" i="1" s="1"/>
  <c r="AGU71" i="1" a="1"/>
  <c r="AGU71" i="1" s="1"/>
  <c r="AGU72" i="1" a="1"/>
  <c r="AGU72" i="1" s="1"/>
  <c r="AGU107" i="1" a="1"/>
  <c r="AGU107" i="1" s="1"/>
  <c r="AGU74" i="1" a="1"/>
  <c r="AGU74" i="1" s="1"/>
  <c r="AGU46" i="1" a="1"/>
  <c r="AGU46" i="1" s="1"/>
  <c r="AGU56" i="1" a="1"/>
  <c r="AGU56" i="1" s="1"/>
  <c r="AGU77" i="1" a="1"/>
  <c r="AGU77" i="1" s="1"/>
  <c r="AGU106" i="1" a="1"/>
  <c r="AGU106" i="1" s="1"/>
  <c r="AGU78" i="1" a="1"/>
  <c r="AGU78" i="1" s="1"/>
  <c r="AGU95" i="1" a="1"/>
  <c r="AGU95" i="1" s="1"/>
  <c r="AGU39" i="1" a="1"/>
  <c r="AGU39" i="1" s="1"/>
  <c r="AGU50" i="1" a="1"/>
  <c r="AGU50" i="1" s="1"/>
  <c r="AGU70" i="1" a="1"/>
  <c r="AGU70" i="1" s="1"/>
  <c r="AGU88" i="1" a="1"/>
  <c r="AGU88" i="1" s="1"/>
  <c r="AGU73" i="1" a="1"/>
  <c r="AGU73" i="1" s="1"/>
  <c r="G681" i="4"/>
  <c r="P668" i="4"/>
  <c r="C669" i="4"/>
  <c r="B669" i="4" s="1"/>
  <c r="V669" i="4"/>
  <c r="S652" i="4"/>
  <c r="AGW26" i="1" l="1"/>
  <c r="AGV41" i="1" a="1"/>
  <c r="AGV41" i="1" s="1"/>
  <c r="AGV59" i="1" a="1"/>
  <c r="AGV59" i="1" s="1"/>
  <c r="AGV60" i="1" a="1"/>
  <c r="AGV60" i="1" s="1"/>
  <c r="AGV61" i="1" a="1"/>
  <c r="AGV61" i="1" s="1"/>
  <c r="AGV89" i="1" a="1"/>
  <c r="AGV89" i="1" s="1"/>
  <c r="AGV47" i="1" a="1"/>
  <c r="AGV47" i="1" s="1"/>
  <c r="AGV64" i="1" a="1"/>
  <c r="AGV64" i="1" s="1"/>
  <c r="AGV39" i="1" a="1"/>
  <c r="AGV39" i="1" s="1"/>
  <c r="AGV95" i="1" a="1"/>
  <c r="AGV95" i="1" s="1"/>
  <c r="AGV66" i="1" a="1"/>
  <c r="AGV66" i="1" s="1"/>
  <c r="AGV84" i="1" a="1"/>
  <c r="AGV84" i="1" s="1"/>
  <c r="AGV70" i="1" a="1"/>
  <c r="AGV70" i="1" s="1"/>
  <c r="AGV71" i="1" a="1"/>
  <c r="AGV71" i="1" s="1"/>
  <c r="AGV93" i="1" a="1"/>
  <c r="AGV93" i="1" s="1"/>
  <c r="AGV73" i="1" a="1"/>
  <c r="AGV73" i="1" s="1"/>
  <c r="AGV94" i="1" a="1"/>
  <c r="AGV94" i="1" s="1"/>
  <c r="AGV55" i="1" a="1"/>
  <c r="AGV55" i="1" s="1"/>
  <c r="AGV76" i="1" a="1"/>
  <c r="AGV76" i="1" s="1"/>
  <c r="AGV40" i="1" a="1"/>
  <c r="AGV40" i="1" s="1"/>
  <c r="AGV58" i="1" a="1"/>
  <c r="AGV58" i="1" s="1"/>
  <c r="AGV4" i="1"/>
  <c r="AGV99" i="1" a="1"/>
  <c r="AGV99" i="1" s="1"/>
  <c r="AGV82" i="1" a="1"/>
  <c r="AGV82" i="1" s="1"/>
  <c r="AGV67" i="1" a="1"/>
  <c r="AGV67" i="1" s="1"/>
  <c r="AGV68" i="1" a="1"/>
  <c r="AGV68" i="1" s="1"/>
  <c r="AGV49" i="1" a="1"/>
  <c r="AGV49" i="1" s="1"/>
  <c r="AGV50" i="1" a="1"/>
  <c r="AGV50" i="1" s="1"/>
  <c r="AGV108" i="1" a="1"/>
  <c r="AGV108" i="1" s="1"/>
  <c r="AGV56" i="1" a="1"/>
  <c r="AGV56" i="1" s="1"/>
  <c r="AGV57" i="1" a="1"/>
  <c r="AGV57" i="1" s="1"/>
  <c r="AGV107" i="1" a="1"/>
  <c r="AGV107" i="1" s="1"/>
  <c r="AGV78" i="1" a="1"/>
  <c r="AGV78" i="1" s="1"/>
  <c r="AGV104" i="1" a="1"/>
  <c r="AGV104" i="1" s="1"/>
  <c r="AGV106" i="1" a="1"/>
  <c r="AGV106" i="1" s="1"/>
  <c r="AGV46" i="1" a="1"/>
  <c r="AGV46" i="1" s="1"/>
  <c r="AGV85" i="1" a="1"/>
  <c r="AGV85" i="1" s="1"/>
  <c r="AGV63" i="1" a="1"/>
  <c r="AGV63" i="1" s="1"/>
  <c r="AGV45" i="1" a="1"/>
  <c r="AGV45" i="1" s="1"/>
  <c r="AGV96" i="1" a="1"/>
  <c r="AGV96" i="1" s="1"/>
  <c r="AGV83" i="1" a="1"/>
  <c r="AGV83" i="1" s="1"/>
  <c r="AGV97" i="1" a="1"/>
  <c r="AGV97" i="1" s="1"/>
  <c r="AGV88" i="1" a="1"/>
  <c r="AGV88" i="1" s="1"/>
  <c r="AGV51" i="1" a="1"/>
  <c r="AGV51" i="1" s="1"/>
  <c r="AGV52" i="1" a="1"/>
  <c r="AGV52" i="1" s="1"/>
  <c r="AGV100" i="1" a="1"/>
  <c r="AGV100" i="1" s="1"/>
  <c r="AGV74" i="1" a="1"/>
  <c r="AGV74" i="1" s="1"/>
  <c r="AGV75" i="1" a="1"/>
  <c r="AGV75" i="1" s="1"/>
  <c r="AGV77" i="1" a="1"/>
  <c r="AGV77" i="1" s="1"/>
  <c r="AGV62" i="1" a="1"/>
  <c r="AGV62" i="1" s="1"/>
  <c r="AGV65" i="1" a="1"/>
  <c r="AGV65" i="1" s="1"/>
  <c r="AGV98" i="1" a="1"/>
  <c r="AGV98" i="1" s="1"/>
  <c r="AGV48" i="1" a="1"/>
  <c r="AGV48" i="1" s="1"/>
  <c r="AGV87" i="1" a="1"/>
  <c r="AGV87" i="1" s="1"/>
  <c r="AGV69" i="1" a="1"/>
  <c r="AGV69" i="1" s="1"/>
  <c r="AGV86" i="1" a="1"/>
  <c r="AGV86" i="1" s="1"/>
  <c r="AGV72" i="1" a="1"/>
  <c r="AGV72" i="1" s="1"/>
  <c r="AGV105" i="1" a="1"/>
  <c r="AGV105" i="1" s="1"/>
  <c r="AGV53" i="1" a="1"/>
  <c r="AGV53" i="1" s="1"/>
  <c r="AGV54" i="1" a="1"/>
  <c r="AGV54" i="1" s="1"/>
  <c r="G682" i="4"/>
  <c r="P669" i="4"/>
  <c r="C670" i="4"/>
  <c r="B670" i="4" s="1"/>
  <c r="V670" i="4"/>
  <c r="S653" i="4"/>
  <c r="AGX26" i="1" l="1"/>
  <c r="AGW106" i="1" a="1"/>
  <c r="AGW106" i="1" s="1"/>
  <c r="AGW59" i="1" a="1"/>
  <c r="AGW59" i="1" s="1"/>
  <c r="AGW60" i="1" a="1"/>
  <c r="AGW60" i="1" s="1"/>
  <c r="AGW61" i="1" a="1"/>
  <c r="AGW61" i="1" s="1"/>
  <c r="AGW107" i="1" a="1"/>
  <c r="AGW107" i="1" s="1"/>
  <c r="AGW39" i="1" a="1"/>
  <c r="AGW39" i="1" s="1"/>
  <c r="AGW66" i="1" a="1"/>
  <c r="AGW66" i="1" s="1"/>
  <c r="AGW97" i="1" a="1"/>
  <c r="AGW97" i="1" s="1"/>
  <c r="AGW93" i="1" a="1"/>
  <c r="AGW93" i="1" s="1"/>
  <c r="AGW52" i="1" a="1"/>
  <c r="AGW52" i="1" s="1"/>
  <c r="AGW108" i="1" a="1"/>
  <c r="AGW108" i="1" s="1"/>
  <c r="AGW53" i="1" a="1"/>
  <c r="AGW53" i="1" s="1"/>
  <c r="AGW73" i="1" a="1"/>
  <c r="AGW73" i="1" s="1"/>
  <c r="AGW54" i="1" a="1"/>
  <c r="AGW54" i="1" s="1"/>
  <c r="AGW99" i="1" a="1"/>
  <c r="AGW99" i="1" s="1"/>
  <c r="AGW4" i="1"/>
  <c r="AGW100" i="1" a="1"/>
  <c r="AGW100" i="1" s="1"/>
  <c r="AGW95" i="1" a="1"/>
  <c r="AGW95" i="1" s="1"/>
  <c r="AGW82" i="1" a="1"/>
  <c r="AGW82" i="1" s="1"/>
  <c r="AGW84" i="1" a="1"/>
  <c r="AGW84" i="1" s="1"/>
  <c r="AGW65" i="1" a="1"/>
  <c r="AGW65" i="1" s="1"/>
  <c r="AGW88" i="1" a="1"/>
  <c r="AGW88" i="1" s="1"/>
  <c r="AGW98" i="1" a="1"/>
  <c r="AGW98" i="1" s="1"/>
  <c r="AGW49" i="1" a="1"/>
  <c r="AGW49" i="1" s="1"/>
  <c r="AGW50" i="1" a="1"/>
  <c r="AGW50" i="1" s="1"/>
  <c r="AGW85" i="1" a="1"/>
  <c r="AGW85" i="1" s="1"/>
  <c r="AGW51" i="1" a="1"/>
  <c r="AGW51" i="1" s="1"/>
  <c r="AGW71" i="1" a="1"/>
  <c r="AGW71" i="1" s="1"/>
  <c r="AGW87" i="1" a="1"/>
  <c r="AGW87" i="1" s="1"/>
  <c r="AGW41" i="1" a="1"/>
  <c r="AGW41" i="1" s="1"/>
  <c r="AGW46" i="1" a="1"/>
  <c r="AGW46" i="1" s="1"/>
  <c r="AGW56" i="1" a="1"/>
  <c r="AGW56" i="1" s="1"/>
  <c r="AGW76" i="1" a="1"/>
  <c r="AGW76" i="1" s="1"/>
  <c r="AGW77" i="1" a="1"/>
  <c r="AGW77" i="1" s="1"/>
  <c r="AGW104" i="1" a="1"/>
  <c r="AGW104" i="1" s="1"/>
  <c r="AGW105" i="1" a="1"/>
  <c r="AGW105" i="1" s="1"/>
  <c r="AGW62" i="1" a="1"/>
  <c r="AGW62" i="1" s="1"/>
  <c r="AGW63" i="1" a="1"/>
  <c r="AGW63" i="1" s="1"/>
  <c r="AGW83" i="1" a="1"/>
  <c r="AGW83" i="1" s="1"/>
  <c r="AGW86" i="1" a="1"/>
  <c r="AGW86" i="1" s="1"/>
  <c r="AGW45" i="1" a="1"/>
  <c r="AGW45" i="1" s="1"/>
  <c r="AGW72" i="1" a="1"/>
  <c r="AGW72" i="1" s="1"/>
  <c r="AGW74" i="1" a="1"/>
  <c r="AGW74" i="1" s="1"/>
  <c r="AGW75" i="1" a="1"/>
  <c r="AGW75" i="1" s="1"/>
  <c r="AGW58" i="1" a="1"/>
  <c r="AGW58" i="1" s="1"/>
  <c r="AGW89" i="1" a="1"/>
  <c r="AGW89" i="1" s="1"/>
  <c r="AGW96" i="1" a="1"/>
  <c r="AGW96" i="1" s="1"/>
  <c r="AGW64" i="1" a="1"/>
  <c r="AGW64" i="1" s="1"/>
  <c r="AGW47" i="1" a="1"/>
  <c r="AGW47" i="1" s="1"/>
  <c r="AGW48" i="1" a="1"/>
  <c r="AGW48" i="1" s="1"/>
  <c r="AGW67" i="1" a="1"/>
  <c r="AGW67" i="1" s="1"/>
  <c r="AGW68" i="1" a="1"/>
  <c r="AGW68" i="1" s="1"/>
  <c r="AGW69" i="1" a="1"/>
  <c r="AGW69" i="1" s="1"/>
  <c r="AGW70" i="1" a="1"/>
  <c r="AGW70" i="1" s="1"/>
  <c r="AGW40" i="1" a="1"/>
  <c r="AGW40" i="1" s="1"/>
  <c r="AGW55" i="1" a="1"/>
  <c r="AGW55" i="1" s="1"/>
  <c r="AGW94" i="1" a="1"/>
  <c r="AGW94" i="1" s="1"/>
  <c r="AGW57" i="1" a="1"/>
  <c r="AGW57" i="1" s="1"/>
  <c r="AGW78" i="1" a="1"/>
  <c r="AGW78" i="1" s="1"/>
  <c r="G683" i="4"/>
  <c r="P670" i="4"/>
  <c r="C671" i="4"/>
  <c r="B671" i="4" s="1"/>
  <c r="V671" i="4"/>
  <c r="S654" i="4"/>
  <c r="AGY26" i="1" l="1"/>
  <c r="AGX106" i="1" a="1"/>
  <c r="AGX106" i="1" s="1"/>
  <c r="AGX59" i="1" a="1"/>
  <c r="AGX59" i="1" s="1"/>
  <c r="AGX4" i="1"/>
  <c r="AGX100" i="1" a="1"/>
  <c r="AGX100" i="1" s="1"/>
  <c r="AGX60" i="1" a="1"/>
  <c r="AGX60" i="1" s="1"/>
  <c r="AGX104" i="1" a="1"/>
  <c r="AGX104" i="1" s="1"/>
  <c r="AGX108" i="1" a="1"/>
  <c r="AGX108" i="1" s="1"/>
  <c r="AGX61" i="1" a="1"/>
  <c r="AGX61" i="1" s="1"/>
  <c r="AGX62" i="1" a="1"/>
  <c r="AGX62" i="1" s="1"/>
  <c r="AGX95" i="1" a="1"/>
  <c r="AGX95" i="1" s="1"/>
  <c r="AGX96" i="1" a="1"/>
  <c r="AGX96" i="1" s="1"/>
  <c r="AGX88" i="1" a="1"/>
  <c r="AGX88" i="1" s="1"/>
  <c r="AGX47" i="1" a="1"/>
  <c r="AGX47" i="1" s="1"/>
  <c r="AGX87" i="1" a="1"/>
  <c r="AGX87" i="1" s="1"/>
  <c r="AGX86" i="1" a="1"/>
  <c r="AGX86" i="1" s="1"/>
  <c r="AGX67" i="1" a="1"/>
  <c r="AGX67" i="1" s="1"/>
  <c r="AGX48" i="1" a="1"/>
  <c r="AGX48" i="1" s="1"/>
  <c r="AGX68" i="1" a="1"/>
  <c r="AGX68" i="1" s="1"/>
  <c r="AGX83" i="1" a="1"/>
  <c r="AGX83" i="1" s="1"/>
  <c r="AGX69" i="1" a="1"/>
  <c r="AGX69" i="1" s="1"/>
  <c r="AGX39" i="1" a="1"/>
  <c r="AGX39" i="1" s="1"/>
  <c r="AGX51" i="1" a="1"/>
  <c r="AGX51" i="1" s="1"/>
  <c r="AGX93" i="1" a="1"/>
  <c r="AGX93" i="1" s="1"/>
  <c r="AGX46" i="1" a="1"/>
  <c r="AGX46" i="1" s="1"/>
  <c r="AGX53" i="1" a="1"/>
  <c r="AGX53" i="1" s="1"/>
  <c r="AGX73" i="1" a="1"/>
  <c r="AGX73" i="1" s="1"/>
  <c r="AGX74" i="1" a="1"/>
  <c r="AGX74" i="1" s="1"/>
  <c r="AGX107" i="1" a="1"/>
  <c r="AGX107" i="1" s="1"/>
  <c r="AGX55" i="1" a="1"/>
  <c r="AGX55" i="1" s="1"/>
  <c r="AGX75" i="1" a="1"/>
  <c r="AGX75" i="1" s="1"/>
  <c r="AGX56" i="1" a="1"/>
  <c r="AGX56" i="1" s="1"/>
  <c r="AGX57" i="1" a="1"/>
  <c r="AGX57" i="1" s="1"/>
  <c r="AGX105" i="1" a="1"/>
  <c r="AGX105" i="1" s="1"/>
  <c r="AGX58" i="1" a="1"/>
  <c r="AGX58" i="1" s="1"/>
  <c r="AGX89" i="1" a="1"/>
  <c r="AGX89" i="1" s="1"/>
  <c r="AGX41" i="1" a="1"/>
  <c r="AGX41" i="1" s="1"/>
  <c r="AGX84" i="1" a="1"/>
  <c r="AGX84" i="1" s="1"/>
  <c r="AGX63" i="1" a="1"/>
  <c r="AGX63" i="1" s="1"/>
  <c r="AGX82" i="1" a="1"/>
  <c r="AGX82" i="1" s="1"/>
  <c r="AGX64" i="1" a="1"/>
  <c r="AGX64" i="1" s="1"/>
  <c r="AGX65" i="1" a="1"/>
  <c r="AGX65" i="1" s="1"/>
  <c r="AGX97" i="1" a="1"/>
  <c r="AGX97" i="1" s="1"/>
  <c r="AGX66" i="1" a="1"/>
  <c r="AGX66" i="1" s="1"/>
  <c r="AGX98" i="1" a="1"/>
  <c r="AGX98" i="1" s="1"/>
  <c r="AGX45" i="1" a="1"/>
  <c r="AGX45" i="1" s="1"/>
  <c r="AGX49" i="1" a="1"/>
  <c r="AGX49" i="1" s="1"/>
  <c r="AGX85" i="1" a="1"/>
  <c r="AGX85" i="1" s="1"/>
  <c r="AGX50" i="1" a="1"/>
  <c r="AGX50" i="1" s="1"/>
  <c r="AGX70" i="1" a="1"/>
  <c r="AGX70" i="1" s="1"/>
  <c r="AGX71" i="1" a="1"/>
  <c r="AGX71" i="1" s="1"/>
  <c r="AGX52" i="1" a="1"/>
  <c r="AGX52" i="1" s="1"/>
  <c r="AGX72" i="1" a="1"/>
  <c r="AGX72" i="1" s="1"/>
  <c r="AGX94" i="1" a="1"/>
  <c r="AGX94" i="1" s="1"/>
  <c r="AGX54" i="1" a="1"/>
  <c r="AGX54" i="1" s="1"/>
  <c r="AGX40" i="1" a="1"/>
  <c r="AGX40" i="1" s="1"/>
  <c r="AGX76" i="1" a="1"/>
  <c r="AGX76" i="1" s="1"/>
  <c r="AGX99" i="1" a="1"/>
  <c r="AGX99" i="1" s="1"/>
  <c r="AGX77" i="1" a="1"/>
  <c r="AGX77" i="1" s="1"/>
  <c r="AGX78" i="1" a="1"/>
  <c r="AGX78" i="1" s="1"/>
  <c r="G684" i="4"/>
  <c r="P671" i="4"/>
  <c r="C672" i="4"/>
  <c r="B672" i="4" s="1"/>
  <c r="V672" i="4"/>
  <c r="S655" i="4"/>
  <c r="AGZ26" i="1" l="1"/>
  <c r="AGY107" i="1" a="1"/>
  <c r="AGY107" i="1" s="1"/>
  <c r="AGY59" i="1" a="1"/>
  <c r="AGY59" i="1" s="1"/>
  <c r="AGY104" i="1" a="1"/>
  <c r="AGY104" i="1" s="1"/>
  <c r="AGY46" i="1" a="1"/>
  <c r="AGY46" i="1" s="1"/>
  <c r="AGY95" i="1" a="1"/>
  <c r="AGY95" i="1" s="1"/>
  <c r="AGY96" i="1" a="1"/>
  <c r="AGY96" i="1" s="1"/>
  <c r="AGY84" i="1" a="1"/>
  <c r="AGY84" i="1" s="1"/>
  <c r="AGY65" i="1" a="1"/>
  <c r="AGY65" i="1" s="1"/>
  <c r="AGY48" i="1" a="1"/>
  <c r="AGY48" i="1" s="1"/>
  <c r="AGY98" i="1" a="1"/>
  <c r="AGY98" i="1" s="1"/>
  <c r="AGY51" i="1" a="1"/>
  <c r="AGY51" i="1" s="1"/>
  <c r="AGY52" i="1" a="1"/>
  <c r="AGY52" i="1" s="1"/>
  <c r="AGY74" i="1" a="1"/>
  <c r="AGY74" i="1" s="1"/>
  <c r="AGY55" i="1" a="1"/>
  <c r="AGY55" i="1" s="1"/>
  <c r="AGY76" i="1" a="1"/>
  <c r="AGY76" i="1" s="1"/>
  <c r="AGY94" i="1" a="1"/>
  <c r="AGY94" i="1" s="1"/>
  <c r="AGY4" i="1"/>
  <c r="AGY99" i="1" a="1"/>
  <c r="AGY99" i="1" s="1"/>
  <c r="AGY60" i="1" a="1"/>
  <c r="AGY60" i="1" s="1"/>
  <c r="AGY89" i="1" a="1"/>
  <c r="AGY89" i="1" s="1"/>
  <c r="AGY61" i="1" a="1"/>
  <c r="AGY61" i="1" s="1"/>
  <c r="AGY62" i="1" a="1"/>
  <c r="AGY62" i="1" s="1"/>
  <c r="AGY87" i="1" a="1"/>
  <c r="AGY87" i="1" s="1"/>
  <c r="AGY63" i="1" a="1"/>
  <c r="AGY63" i="1" s="1"/>
  <c r="AGY47" i="1" a="1"/>
  <c r="AGY47" i="1" s="1"/>
  <c r="AGY39" i="1" a="1"/>
  <c r="AGY39" i="1" s="1"/>
  <c r="AGY66" i="1" a="1"/>
  <c r="AGY66" i="1" s="1"/>
  <c r="AGY93" i="1" a="1"/>
  <c r="AGY93" i="1" s="1"/>
  <c r="AGY97" i="1" a="1"/>
  <c r="AGY97" i="1" s="1"/>
  <c r="AGY49" i="1" a="1"/>
  <c r="AGY49" i="1" s="1"/>
  <c r="AGY50" i="1" a="1"/>
  <c r="AGY50" i="1" s="1"/>
  <c r="AGY88" i="1" a="1"/>
  <c r="AGY88" i="1" s="1"/>
  <c r="AGY71" i="1" a="1"/>
  <c r="AGY71" i="1" s="1"/>
  <c r="AGY106" i="1" a="1"/>
  <c r="AGY106" i="1" s="1"/>
  <c r="AGY73" i="1" a="1"/>
  <c r="AGY73" i="1" s="1"/>
  <c r="AGY40" i="1" a="1"/>
  <c r="AGY40" i="1" s="1"/>
  <c r="AGY100" i="1" a="1"/>
  <c r="AGY100" i="1" s="1"/>
  <c r="AGY105" i="1" a="1"/>
  <c r="AGY105" i="1" s="1"/>
  <c r="AGY41" i="1" a="1"/>
  <c r="AGY41" i="1" s="1"/>
  <c r="AGY77" i="1" a="1"/>
  <c r="AGY77" i="1" s="1"/>
  <c r="AGY78" i="1" a="1"/>
  <c r="AGY78" i="1" s="1"/>
  <c r="AGY108" i="1" a="1"/>
  <c r="AGY108" i="1" s="1"/>
  <c r="AGY85" i="1" a="1"/>
  <c r="AGY85" i="1" s="1"/>
  <c r="AGY64" i="1" a="1"/>
  <c r="AGY64" i="1" s="1"/>
  <c r="AGY45" i="1" a="1"/>
  <c r="AGY45" i="1" s="1"/>
  <c r="AGY67" i="1" a="1"/>
  <c r="AGY67" i="1" s="1"/>
  <c r="AGY68" i="1" a="1"/>
  <c r="AGY68" i="1" s="1"/>
  <c r="AGY82" i="1" a="1"/>
  <c r="AGY82" i="1" s="1"/>
  <c r="AGY69" i="1" a="1"/>
  <c r="AGY69" i="1" s="1"/>
  <c r="AGY86" i="1" a="1"/>
  <c r="AGY86" i="1" s="1"/>
  <c r="AGY70" i="1" a="1"/>
  <c r="AGY70" i="1" s="1"/>
  <c r="AGY83" i="1" a="1"/>
  <c r="AGY83" i="1" s="1"/>
  <c r="AGY72" i="1" a="1"/>
  <c r="AGY72" i="1" s="1"/>
  <c r="AGY53" i="1" a="1"/>
  <c r="AGY53" i="1" s="1"/>
  <c r="AGY54" i="1" a="1"/>
  <c r="AGY54" i="1" s="1"/>
  <c r="AGY75" i="1" a="1"/>
  <c r="AGY75" i="1" s="1"/>
  <c r="AGY56" i="1" a="1"/>
  <c r="AGY56" i="1" s="1"/>
  <c r="AGY57" i="1" a="1"/>
  <c r="AGY57" i="1" s="1"/>
  <c r="AGY58" i="1" a="1"/>
  <c r="AGY58" i="1" s="1"/>
  <c r="G685" i="4"/>
  <c r="P672" i="4"/>
  <c r="C673" i="4"/>
  <c r="B673" i="4" s="1"/>
  <c r="V673" i="4"/>
  <c r="S656" i="4"/>
  <c r="AHA26" i="1" l="1"/>
  <c r="AGZ107" i="1" a="1"/>
  <c r="AGZ107" i="1" s="1"/>
  <c r="AGZ59" i="1" a="1"/>
  <c r="AGZ59" i="1" s="1"/>
  <c r="AGZ106" i="1" a="1"/>
  <c r="AGZ106" i="1" s="1"/>
  <c r="AGZ104" i="1" a="1"/>
  <c r="AGZ104" i="1" s="1"/>
  <c r="AGZ41" i="1" a="1"/>
  <c r="AGZ41" i="1" s="1"/>
  <c r="AGZ88" i="1" a="1"/>
  <c r="AGZ88" i="1" s="1"/>
  <c r="AGZ63" i="1" a="1"/>
  <c r="AGZ63" i="1" s="1"/>
  <c r="AGZ64" i="1" a="1"/>
  <c r="AGZ64" i="1" s="1"/>
  <c r="AGZ95" i="1" a="1"/>
  <c r="AGZ95" i="1" s="1"/>
  <c r="AGZ98" i="1" a="1"/>
  <c r="AGZ98" i="1" s="1"/>
  <c r="AGZ97" i="1" a="1"/>
  <c r="AGZ97" i="1" s="1"/>
  <c r="AGZ68" i="1" a="1"/>
  <c r="AGZ68" i="1" s="1"/>
  <c r="AGZ86" i="1" a="1"/>
  <c r="AGZ86" i="1" s="1"/>
  <c r="AGZ49" i="1" a="1"/>
  <c r="AGZ49" i="1" s="1"/>
  <c r="AGZ69" i="1" a="1"/>
  <c r="AGZ69" i="1" s="1"/>
  <c r="AGZ87" i="1" a="1"/>
  <c r="AGZ87" i="1" s="1"/>
  <c r="AGZ52" i="1" a="1"/>
  <c r="AGZ52" i="1" s="1"/>
  <c r="AGZ72" i="1" a="1"/>
  <c r="AGZ72" i="1" s="1"/>
  <c r="AGZ53" i="1" a="1"/>
  <c r="AGZ53" i="1" s="1"/>
  <c r="AGZ54" i="1" a="1"/>
  <c r="AGZ54" i="1" s="1"/>
  <c r="AGZ100" i="1" a="1"/>
  <c r="AGZ100" i="1" s="1"/>
  <c r="AGZ94" i="1" a="1"/>
  <c r="AGZ94" i="1" s="1"/>
  <c r="AGZ77" i="1" a="1"/>
  <c r="AGZ77" i="1" s="1"/>
  <c r="AGZ58" i="1" a="1"/>
  <c r="AGZ58" i="1" s="1"/>
  <c r="AGZ4" i="1"/>
  <c r="AGZ105" i="1" a="1"/>
  <c r="AGZ105" i="1" s="1"/>
  <c r="AGZ60" i="1" a="1"/>
  <c r="AGZ60" i="1" s="1"/>
  <c r="AGZ89" i="1" a="1"/>
  <c r="AGZ89" i="1" s="1"/>
  <c r="AGZ61" i="1" a="1"/>
  <c r="AGZ61" i="1" s="1"/>
  <c r="AGZ62" i="1" a="1"/>
  <c r="AGZ62" i="1" s="1"/>
  <c r="AGZ47" i="1" a="1"/>
  <c r="AGZ47" i="1" s="1"/>
  <c r="AGZ85" i="1" a="1"/>
  <c r="AGZ85" i="1" s="1"/>
  <c r="AGZ96" i="1" a="1"/>
  <c r="AGZ96" i="1" s="1"/>
  <c r="AGZ83" i="1" a="1"/>
  <c r="AGZ83" i="1" s="1"/>
  <c r="AGZ48" i="1" a="1"/>
  <c r="AGZ48" i="1" s="1"/>
  <c r="AGZ50" i="1" a="1"/>
  <c r="AGZ50" i="1" s="1"/>
  <c r="AGZ82" i="1" a="1"/>
  <c r="AGZ82" i="1" s="1"/>
  <c r="AGZ71" i="1" a="1"/>
  <c r="AGZ71" i="1" s="1"/>
  <c r="AGZ45" i="1" a="1"/>
  <c r="AGZ45" i="1" s="1"/>
  <c r="AGZ73" i="1" a="1"/>
  <c r="AGZ73" i="1" s="1"/>
  <c r="AGZ99" i="1" a="1"/>
  <c r="AGZ99" i="1" s="1"/>
  <c r="AGZ74" i="1" a="1"/>
  <c r="AGZ74" i="1" s="1"/>
  <c r="AGZ75" i="1" a="1"/>
  <c r="AGZ75" i="1" s="1"/>
  <c r="AGZ56" i="1" a="1"/>
  <c r="AGZ56" i="1" s="1"/>
  <c r="AGZ57" i="1" a="1"/>
  <c r="AGZ57" i="1" s="1"/>
  <c r="AGZ40" i="1" a="1"/>
  <c r="AGZ40" i="1" s="1"/>
  <c r="AGZ93" i="1" a="1"/>
  <c r="AGZ93" i="1" s="1"/>
  <c r="AGZ65" i="1" a="1"/>
  <c r="AGZ65" i="1" s="1"/>
  <c r="AGZ84" i="1" a="1"/>
  <c r="AGZ84" i="1" s="1"/>
  <c r="AGZ66" i="1" a="1"/>
  <c r="AGZ66" i="1" s="1"/>
  <c r="AGZ39" i="1" a="1"/>
  <c r="AGZ39" i="1" s="1"/>
  <c r="AGZ67" i="1" a="1"/>
  <c r="AGZ67" i="1" s="1"/>
  <c r="AGZ70" i="1" a="1"/>
  <c r="AGZ70" i="1" s="1"/>
  <c r="AGZ51" i="1" a="1"/>
  <c r="AGZ51" i="1" s="1"/>
  <c r="AGZ46" i="1" a="1"/>
  <c r="AGZ46" i="1" s="1"/>
  <c r="AGZ55" i="1" a="1"/>
  <c r="AGZ55" i="1" s="1"/>
  <c r="AGZ76" i="1" a="1"/>
  <c r="AGZ76" i="1" s="1"/>
  <c r="AGZ108" i="1" a="1"/>
  <c r="AGZ108" i="1" s="1"/>
  <c r="AGZ78" i="1" a="1"/>
  <c r="AGZ78" i="1" s="1"/>
  <c r="G686" i="4"/>
  <c r="P673" i="4"/>
  <c r="C674" i="4"/>
  <c r="B674" i="4" s="1"/>
  <c r="V674" i="4"/>
  <c r="S657" i="4"/>
  <c r="AHA4" i="1" l="1"/>
  <c r="AHA40" i="1" a="1"/>
  <c r="AHA40" i="1" s="1"/>
  <c r="AHA59" i="1" a="1"/>
  <c r="AHA59" i="1" s="1"/>
  <c r="AHA46" i="1" a="1"/>
  <c r="AHA46" i="1" s="1"/>
  <c r="AHA62" i="1" a="1"/>
  <c r="AHA62" i="1" s="1"/>
  <c r="AHA82" i="1" a="1"/>
  <c r="AHA82" i="1" s="1"/>
  <c r="AHA86" i="1" a="1"/>
  <c r="AHA86" i="1" s="1"/>
  <c r="AHA65" i="1" a="1"/>
  <c r="AHA65" i="1" s="1"/>
  <c r="AHA48" i="1" a="1"/>
  <c r="AHA48" i="1" s="1"/>
  <c r="AHA66" i="1" a="1"/>
  <c r="AHA66" i="1" s="1"/>
  <c r="AHA69" i="1" a="1"/>
  <c r="AHA69" i="1" s="1"/>
  <c r="AHA70" i="1" a="1"/>
  <c r="AHA70" i="1" s="1"/>
  <c r="AHA51" i="1" a="1"/>
  <c r="AHA51" i="1" s="1"/>
  <c r="AHA83" i="1" a="1"/>
  <c r="AHA83" i="1" s="1"/>
  <c r="AHA72" i="1" a="1"/>
  <c r="AHA72" i="1" s="1"/>
  <c r="AHA100" i="1" a="1"/>
  <c r="AHA100" i="1" s="1"/>
  <c r="AHA56" i="1" a="1"/>
  <c r="AHA56" i="1" s="1"/>
  <c r="AHA108" i="1" a="1"/>
  <c r="AHA108" i="1" s="1"/>
  <c r="AHA99" i="1" a="1"/>
  <c r="AHA99" i="1" s="1"/>
  <c r="AHB26" i="1"/>
  <c r="AHA106" i="1" a="1"/>
  <c r="AHA106" i="1" s="1"/>
  <c r="AHA60" i="1" a="1"/>
  <c r="AHA60" i="1" s="1"/>
  <c r="AHA104" i="1" a="1"/>
  <c r="AHA104" i="1" s="1"/>
  <c r="AHA61" i="1" a="1"/>
  <c r="AHA61" i="1" s="1"/>
  <c r="AHA89" i="1" a="1"/>
  <c r="AHA89" i="1" s="1"/>
  <c r="AHA105" i="1" a="1"/>
  <c r="AHA105" i="1" s="1"/>
  <c r="AHA63" i="1" a="1"/>
  <c r="AHA63" i="1" s="1"/>
  <c r="AHA96" i="1" a="1"/>
  <c r="AHA96" i="1" s="1"/>
  <c r="AHA87" i="1" a="1"/>
  <c r="AHA87" i="1" s="1"/>
  <c r="AHA98" i="1" a="1"/>
  <c r="AHA98" i="1" s="1"/>
  <c r="AHA45" i="1" a="1"/>
  <c r="AHA45" i="1" s="1"/>
  <c r="AHA97" i="1" a="1"/>
  <c r="AHA97" i="1" s="1"/>
  <c r="AHA49" i="1" a="1"/>
  <c r="AHA49" i="1" s="1"/>
  <c r="AHA93" i="1" a="1"/>
  <c r="AHA93" i="1" s="1"/>
  <c r="AHA50" i="1" a="1"/>
  <c r="AHA50" i="1" s="1"/>
  <c r="AHA71" i="1" a="1"/>
  <c r="AHA71" i="1" s="1"/>
  <c r="AHA52" i="1" a="1"/>
  <c r="AHA52" i="1" s="1"/>
  <c r="AHA94" i="1" a="1"/>
  <c r="AHA94" i="1" s="1"/>
  <c r="AHA107" i="1" a="1"/>
  <c r="AHA107" i="1" s="1"/>
  <c r="AHA54" i="1" a="1"/>
  <c r="AHA54" i="1" s="1"/>
  <c r="AHA75" i="1" a="1"/>
  <c r="AHA75" i="1" s="1"/>
  <c r="AHA76" i="1" a="1"/>
  <c r="AHA76" i="1" s="1"/>
  <c r="AHA77" i="1" a="1"/>
  <c r="AHA77" i="1" s="1"/>
  <c r="AHA78" i="1" a="1"/>
  <c r="AHA78" i="1" s="1"/>
  <c r="AHA95" i="1" a="1"/>
  <c r="AHA95" i="1" s="1"/>
  <c r="AHA39" i="1" a="1"/>
  <c r="AHA39" i="1" s="1"/>
  <c r="AHA64" i="1" a="1"/>
  <c r="AHA64" i="1" s="1"/>
  <c r="AHA47" i="1" a="1"/>
  <c r="AHA47" i="1" s="1"/>
  <c r="AHA84" i="1" a="1"/>
  <c r="AHA84" i="1" s="1"/>
  <c r="AHA67" i="1" a="1"/>
  <c r="AHA67" i="1" s="1"/>
  <c r="AHA68" i="1" a="1"/>
  <c r="AHA68" i="1" s="1"/>
  <c r="AHA88" i="1" a="1"/>
  <c r="AHA88" i="1" s="1"/>
  <c r="AHA85" i="1" a="1"/>
  <c r="AHA85" i="1" s="1"/>
  <c r="AHA53" i="1" a="1"/>
  <c r="AHA53" i="1" s="1"/>
  <c r="AHA73" i="1" a="1"/>
  <c r="AHA73" i="1" s="1"/>
  <c r="AHA74" i="1" a="1"/>
  <c r="AHA74" i="1" s="1"/>
  <c r="AHA55" i="1" a="1"/>
  <c r="AHA55" i="1" s="1"/>
  <c r="AHA41" i="1" a="1"/>
  <c r="AHA41" i="1" s="1"/>
  <c r="AHA57" i="1" a="1"/>
  <c r="AHA57" i="1" s="1"/>
  <c r="AHA58" i="1" a="1"/>
  <c r="AHA58" i="1" s="1"/>
  <c r="G687" i="4"/>
  <c r="P674" i="4"/>
  <c r="C675" i="4"/>
  <c r="B675" i="4" s="1"/>
  <c r="V675" i="4"/>
  <c r="S658" i="4"/>
  <c r="AHB4" i="1" l="1"/>
  <c r="AHB107" i="1" a="1"/>
  <c r="AHB107" i="1" s="1"/>
  <c r="AHB59" i="1" a="1"/>
  <c r="AHB59" i="1" s="1"/>
  <c r="AHB104" i="1" a="1"/>
  <c r="AHB104" i="1" s="1"/>
  <c r="AHB61" i="1" a="1"/>
  <c r="AHB61" i="1" s="1"/>
  <c r="AHB89" i="1" a="1"/>
  <c r="AHB89" i="1" s="1"/>
  <c r="AHB94" i="1" a="1"/>
  <c r="AHB94" i="1" s="1"/>
  <c r="AHB63" i="1" a="1"/>
  <c r="AHB63" i="1" s="1"/>
  <c r="AHB83" i="1" a="1"/>
  <c r="AHB83" i="1" s="1"/>
  <c r="AHB47" i="1" a="1"/>
  <c r="AHB47" i="1" s="1"/>
  <c r="AHB64" i="1" a="1"/>
  <c r="AHB64" i="1" s="1"/>
  <c r="AHB82" i="1" a="1"/>
  <c r="AHB82" i="1" s="1"/>
  <c r="AHB95" i="1" a="1"/>
  <c r="AHB95" i="1" s="1"/>
  <c r="AHB65" i="1" a="1"/>
  <c r="AHB65" i="1" s="1"/>
  <c r="AHB48" i="1" a="1"/>
  <c r="AHB48" i="1" s="1"/>
  <c r="AHB88" i="1" a="1"/>
  <c r="AHB88" i="1" s="1"/>
  <c r="AHB53" i="1" a="1"/>
  <c r="AHB53" i="1" s="1"/>
  <c r="AHB73" i="1" a="1"/>
  <c r="AHB73" i="1" s="1"/>
  <c r="AHB54" i="1" a="1"/>
  <c r="AHB54" i="1" s="1"/>
  <c r="AHB55" i="1" a="1"/>
  <c r="AHB55" i="1" s="1"/>
  <c r="AHB56" i="1" a="1"/>
  <c r="AHB56" i="1" s="1"/>
  <c r="AHB77" i="1" a="1"/>
  <c r="AHB77" i="1" s="1"/>
  <c r="AHB78" i="1" a="1"/>
  <c r="AHB78" i="1" s="1"/>
  <c r="AHC26" i="1"/>
  <c r="AHB106" i="1" a="1"/>
  <c r="AHB106" i="1" s="1"/>
  <c r="AHB60" i="1" a="1"/>
  <c r="AHB60" i="1" s="1"/>
  <c r="AHB100" i="1" a="1"/>
  <c r="AHB100" i="1" s="1"/>
  <c r="AHB62" i="1" a="1"/>
  <c r="AHB62" i="1" s="1"/>
  <c r="AHB86" i="1" a="1"/>
  <c r="AHB86" i="1" s="1"/>
  <c r="AHB96" i="1" a="1"/>
  <c r="AHB96" i="1" s="1"/>
  <c r="AHB39" i="1" a="1"/>
  <c r="AHB39" i="1" s="1"/>
  <c r="AHB97" i="1" a="1"/>
  <c r="AHB97" i="1" s="1"/>
  <c r="AHB66" i="1" a="1"/>
  <c r="AHB66" i="1" s="1"/>
  <c r="AHB45" i="1" a="1"/>
  <c r="AHB45" i="1" s="1"/>
  <c r="AHB67" i="1" a="1"/>
  <c r="AHB67" i="1" s="1"/>
  <c r="AHB98" i="1" a="1"/>
  <c r="AHB98" i="1" s="1"/>
  <c r="AHB68" i="1" a="1"/>
  <c r="AHB68" i="1" s="1"/>
  <c r="AHB75" i="1" a="1"/>
  <c r="AHB75" i="1" s="1"/>
  <c r="AHB76" i="1" a="1"/>
  <c r="AHB76" i="1" s="1"/>
  <c r="AHB41" i="1" a="1"/>
  <c r="AHB41" i="1" s="1"/>
  <c r="AHB58" i="1" a="1"/>
  <c r="AHB58" i="1" s="1"/>
  <c r="AHB87" i="1" a="1"/>
  <c r="AHB87" i="1" s="1"/>
  <c r="AHB49" i="1" a="1"/>
  <c r="AHB49" i="1" s="1"/>
  <c r="AHB69" i="1" a="1"/>
  <c r="AHB69" i="1" s="1"/>
  <c r="AHB93" i="1" a="1"/>
  <c r="AHB93" i="1" s="1"/>
  <c r="AHB50" i="1" a="1"/>
  <c r="AHB50" i="1" s="1"/>
  <c r="AHB70" i="1" a="1"/>
  <c r="AHB70" i="1" s="1"/>
  <c r="AHB84" i="1" a="1"/>
  <c r="AHB84" i="1" s="1"/>
  <c r="AHB51" i="1" a="1"/>
  <c r="AHB51" i="1" s="1"/>
  <c r="AHB71" i="1" a="1"/>
  <c r="AHB71" i="1" s="1"/>
  <c r="AHB85" i="1" a="1"/>
  <c r="AHB85" i="1" s="1"/>
  <c r="AHB52" i="1" a="1"/>
  <c r="AHB52" i="1" s="1"/>
  <c r="AHB72" i="1" a="1"/>
  <c r="AHB72" i="1" s="1"/>
  <c r="AHB108" i="1" a="1"/>
  <c r="AHB108" i="1" s="1"/>
  <c r="AHB105" i="1" a="1"/>
  <c r="AHB105" i="1" s="1"/>
  <c r="AHB74" i="1" a="1"/>
  <c r="AHB74" i="1" s="1"/>
  <c r="AHB40" i="1" a="1"/>
  <c r="AHB40" i="1" s="1"/>
  <c r="AHB99" i="1" a="1"/>
  <c r="AHB99" i="1" s="1"/>
  <c r="AHB57" i="1" a="1"/>
  <c r="AHB57" i="1" s="1"/>
  <c r="AHB46" i="1" a="1"/>
  <c r="AHB46" i="1" s="1"/>
  <c r="G688" i="4"/>
  <c r="P675" i="4"/>
  <c r="C676" i="4"/>
  <c r="B676" i="4" s="1"/>
  <c r="V676" i="4"/>
  <c r="S659" i="4"/>
  <c r="AHD26" i="1" l="1"/>
  <c r="AHC41" i="1" a="1"/>
  <c r="AHC41" i="1" s="1"/>
  <c r="AHC59" i="1" a="1"/>
  <c r="AHC59" i="1" s="1"/>
  <c r="AHC46" i="1" a="1"/>
  <c r="AHC46" i="1" s="1"/>
  <c r="AHC60" i="1" a="1"/>
  <c r="AHC60" i="1" s="1"/>
  <c r="AHC104" i="1" a="1"/>
  <c r="AHC104" i="1" s="1"/>
  <c r="AHC94" i="1" a="1"/>
  <c r="AHC94" i="1" s="1"/>
  <c r="AHC47" i="1" a="1"/>
  <c r="AHC47" i="1" s="1"/>
  <c r="AHC98" i="1" a="1"/>
  <c r="AHC98" i="1" s="1"/>
  <c r="AHC45" i="1" a="1"/>
  <c r="AHC45" i="1" s="1"/>
  <c r="AHC99" i="1" a="1"/>
  <c r="AHC99" i="1" s="1"/>
  <c r="AHC40" i="1" a="1"/>
  <c r="AHC40" i="1" s="1"/>
  <c r="AHC77" i="1" a="1"/>
  <c r="AHC77" i="1" s="1"/>
  <c r="AHC4" i="1"/>
  <c r="AHC85" i="1" a="1"/>
  <c r="AHC85" i="1" s="1"/>
  <c r="AHC86" i="1" a="1"/>
  <c r="AHC86" i="1" s="1"/>
  <c r="AHC87" i="1" a="1"/>
  <c r="AHC87" i="1" s="1"/>
  <c r="AHC52" i="1" a="1"/>
  <c r="AHC52" i="1" s="1"/>
  <c r="AHC73" i="1" a="1"/>
  <c r="AHC73" i="1" s="1"/>
  <c r="AHC106" i="1" a="1"/>
  <c r="AHC106" i="1" s="1"/>
  <c r="AHC76" i="1" a="1"/>
  <c r="AHC76" i="1" s="1"/>
  <c r="AHC107" i="1" a="1"/>
  <c r="AHC107" i="1" s="1"/>
  <c r="AHC78" i="1" a="1"/>
  <c r="AHC78" i="1" s="1"/>
  <c r="AHC89" i="1" a="1"/>
  <c r="AHC89" i="1" s="1"/>
  <c r="AHC105" i="1" a="1"/>
  <c r="AHC105" i="1" s="1"/>
  <c r="AHC61" i="1" a="1"/>
  <c r="AHC61" i="1" s="1"/>
  <c r="AHC62" i="1" a="1"/>
  <c r="AHC62" i="1" s="1"/>
  <c r="AHC82" i="1" a="1"/>
  <c r="AHC82" i="1" s="1"/>
  <c r="AHC63" i="1" a="1"/>
  <c r="AHC63" i="1" s="1"/>
  <c r="AHC84" i="1" a="1"/>
  <c r="AHC84" i="1" s="1"/>
  <c r="AHC64" i="1" a="1"/>
  <c r="AHC64" i="1" s="1"/>
  <c r="AHC95" i="1" a="1"/>
  <c r="AHC95" i="1" s="1"/>
  <c r="AHC93" i="1" a="1"/>
  <c r="AHC93" i="1" s="1"/>
  <c r="AHC66" i="1" a="1"/>
  <c r="AHC66" i="1" s="1"/>
  <c r="AHC88" i="1" a="1"/>
  <c r="AHC88" i="1" s="1"/>
  <c r="AHC67" i="1" a="1"/>
  <c r="AHC67" i="1" s="1"/>
  <c r="AHC39" i="1" a="1"/>
  <c r="AHC39" i="1" s="1"/>
  <c r="AHC68" i="1" a="1"/>
  <c r="AHC68" i="1" s="1"/>
  <c r="AHC69" i="1" a="1"/>
  <c r="AHC69" i="1" s="1"/>
  <c r="AHC70" i="1" a="1"/>
  <c r="AHC70" i="1" s="1"/>
  <c r="AHC71" i="1" a="1"/>
  <c r="AHC71" i="1" s="1"/>
  <c r="AHC54" i="1" a="1"/>
  <c r="AHC54" i="1" s="1"/>
  <c r="AHC100" i="1" a="1"/>
  <c r="AHC100" i="1" s="1"/>
  <c r="AHC55" i="1" a="1"/>
  <c r="AHC55" i="1" s="1"/>
  <c r="AHC56" i="1" a="1"/>
  <c r="AHC56" i="1" s="1"/>
  <c r="AHC108" i="1" a="1"/>
  <c r="AHC108" i="1" s="1"/>
  <c r="AHC57" i="1" a="1"/>
  <c r="AHC57" i="1" s="1"/>
  <c r="AHC58" i="1" a="1"/>
  <c r="AHC58" i="1" s="1"/>
  <c r="AHC96" i="1" a="1"/>
  <c r="AHC96" i="1" s="1"/>
  <c r="AHC83" i="1" a="1"/>
  <c r="AHC83" i="1" s="1"/>
  <c r="AHC65" i="1" a="1"/>
  <c r="AHC65" i="1" s="1"/>
  <c r="AHC48" i="1" a="1"/>
  <c r="AHC48" i="1" s="1"/>
  <c r="AHC97" i="1" a="1"/>
  <c r="AHC97" i="1" s="1"/>
  <c r="AHC49" i="1" a="1"/>
  <c r="AHC49" i="1" s="1"/>
  <c r="AHC50" i="1" a="1"/>
  <c r="AHC50" i="1" s="1"/>
  <c r="AHC51" i="1" a="1"/>
  <c r="AHC51" i="1" s="1"/>
  <c r="AHC72" i="1" a="1"/>
  <c r="AHC72" i="1" s="1"/>
  <c r="AHC53" i="1" a="1"/>
  <c r="AHC53" i="1" s="1"/>
  <c r="AHC74" i="1" a="1"/>
  <c r="AHC74" i="1" s="1"/>
  <c r="AHC75" i="1" a="1"/>
  <c r="AHC75" i="1" s="1"/>
  <c r="G689" i="4"/>
  <c r="P676" i="4"/>
  <c r="C677" i="4"/>
  <c r="B677" i="4" s="1"/>
  <c r="V677" i="4"/>
  <c r="S660" i="4"/>
  <c r="AHD4" i="1" l="1"/>
  <c r="AHD100" i="1" a="1"/>
  <c r="AHD100" i="1" s="1"/>
  <c r="AHD59" i="1" a="1"/>
  <c r="AHD59" i="1" s="1"/>
  <c r="AHD62" i="1" a="1"/>
  <c r="AHD62" i="1" s="1"/>
  <c r="AHD95" i="1" a="1"/>
  <c r="AHD95" i="1" s="1"/>
  <c r="AHD88" i="1" a="1"/>
  <c r="AHD88" i="1" s="1"/>
  <c r="AHD47" i="1" a="1"/>
  <c r="AHD47" i="1" s="1"/>
  <c r="AHD39" i="1" a="1"/>
  <c r="AHD39" i="1" s="1"/>
  <c r="AHD48" i="1" a="1"/>
  <c r="AHD48" i="1" s="1"/>
  <c r="AHD68" i="1" a="1"/>
  <c r="AHD68" i="1" s="1"/>
  <c r="AHD45" i="1" a="1"/>
  <c r="AHD45" i="1" s="1"/>
  <c r="AHD49" i="1" a="1"/>
  <c r="AHD49" i="1" s="1"/>
  <c r="AHD69" i="1" a="1"/>
  <c r="AHD69" i="1" s="1"/>
  <c r="AHD84" i="1" a="1"/>
  <c r="AHD84" i="1" s="1"/>
  <c r="AHD70" i="1" a="1"/>
  <c r="AHD70" i="1" s="1"/>
  <c r="AHD71" i="1" a="1"/>
  <c r="AHD71" i="1" s="1"/>
  <c r="AHD52" i="1" a="1"/>
  <c r="AHD52" i="1" s="1"/>
  <c r="AHD106" i="1" a="1"/>
  <c r="AHD106" i="1" s="1"/>
  <c r="AHD46" i="1" a="1"/>
  <c r="AHD46" i="1" s="1"/>
  <c r="AHD56" i="1" a="1"/>
  <c r="AHD56" i="1" s="1"/>
  <c r="AHD107" i="1" a="1"/>
  <c r="AHD107" i="1" s="1"/>
  <c r="AHD57" i="1" a="1"/>
  <c r="AHD57" i="1" s="1"/>
  <c r="AHE26" i="1"/>
  <c r="AHD40" i="1" a="1"/>
  <c r="AHD40" i="1" s="1"/>
  <c r="AHD60" i="1" a="1"/>
  <c r="AHD60" i="1" s="1"/>
  <c r="AHD63" i="1" a="1"/>
  <c r="AHD63" i="1" s="1"/>
  <c r="AHD64" i="1" a="1"/>
  <c r="AHD64" i="1" s="1"/>
  <c r="AHD83" i="1" a="1"/>
  <c r="AHD83" i="1" s="1"/>
  <c r="AHD96" i="1" a="1"/>
  <c r="AHD96" i="1" s="1"/>
  <c r="AHD97" i="1" a="1"/>
  <c r="AHD97" i="1" s="1"/>
  <c r="AHD50" i="1" a="1"/>
  <c r="AHD50" i="1" s="1"/>
  <c r="AHD73" i="1" a="1"/>
  <c r="AHD73" i="1" s="1"/>
  <c r="AHD74" i="1" a="1"/>
  <c r="AHD74" i="1" s="1"/>
  <c r="AHD77" i="1" a="1"/>
  <c r="AHD77" i="1" s="1"/>
  <c r="AHD78" i="1" a="1"/>
  <c r="AHD78" i="1" s="1"/>
  <c r="AHD89" i="1" a="1"/>
  <c r="AHD89" i="1" s="1"/>
  <c r="AHD41" i="1" a="1"/>
  <c r="AHD41" i="1" s="1"/>
  <c r="AHD61" i="1" a="1"/>
  <c r="AHD61" i="1" s="1"/>
  <c r="AHD104" i="1" a="1"/>
  <c r="AHD104" i="1" s="1"/>
  <c r="AHD105" i="1" a="1"/>
  <c r="AHD105" i="1" s="1"/>
  <c r="AHD86" i="1" a="1"/>
  <c r="AHD86" i="1" s="1"/>
  <c r="AHD82" i="1" a="1"/>
  <c r="AHD82" i="1" s="1"/>
  <c r="AHD93" i="1" a="1"/>
  <c r="AHD93" i="1" s="1"/>
  <c r="AHD72" i="1" a="1"/>
  <c r="AHD72" i="1" s="1"/>
  <c r="AHD99" i="1" a="1"/>
  <c r="AHD99" i="1" s="1"/>
  <c r="AHD75" i="1" a="1"/>
  <c r="AHD75" i="1" s="1"/>
  <c r="AHD94" i="1" a="1"/>
  <c r="AHD94" i="1" s="1"/>
  <c r="AHD76" i="1" a="1"/>
  <c r="AHD76" i="1" s="1"/>
  <c r="AHD65" i="1" a="1"/>
  <c r="AHD65" i="1" s="1"/>
  <c r="AHD66" i="1" a="1"/>
  <c r="AHD66" i="1" s="1"/>
  <c r="AHD85" i="1" a="1"/>
  <c r="AHD85" i="1" s="1"/>
  <c r="AHD98" i="1" a="1"/>
  <c r="AHD98" i="1" s="1"/>
  <c r="AHD67" i="1" a="1"/>
  <c r="AHD67" i="1" s="1"/>
  <c r="AHD87" i="1" a="1"/>
  <c r="AHD87" i="1" s="1"/>
  <c r="AHD51" i="1" a="1"/>
  <c r="AHD51" i="1" s="1"/>
  <c r="AHD53" i="1" a="1"/>
  <c r="AHD53" i="1" s="1"/>
  <c r="AHD54" i="1" a="1"/>
  <c r="AHD54" i="1" s="1"/>
  <c r="AHD55" i="1" a="1"/>
  <c r="AHD55" i="1" s="1"/>
  <c r="AHD108" i="1" a="1"/>
  <c r="AHD108" i="1" s="1"/>
  <c r="AHD58" i="1" a="1"/>
  <c r="AHD58" i="1" s="1"/>
  <c r="G690" i="4"/>
  <c r="P677" i="4"/>
  <c r="C678" i="4"/>
  <c r="B678" i="4" s="1"/>
  <c r="V678" i="4"/>
  <c r="S661" i="4"/>
  <c r="AHF26" i="1" l="1"/>
  <c r="AHE108" i="1" a="1"/>
  <c r="AHE108" i="1" s="1"/>
  <c r="AHE59" i="1" a="1"/>
  <c r="AHE59" i="1" s="1"/>
  <c r="AHE100" i="1" a="1"/>
  <c r="AHE100" i="1" s="1"/>
  <c r="AHE96" i="1" a="1"/>
  <c r="AHE96" i="1" s="1"/>
  <c r="AHE85" i="1" a="1"/>
  <c r="AHE85" i="1" s="1"/>
  <c r="AHE72" i="1" a="1"/>
  <c r="AHE72" i="1" s="1"/>
  <c r="AHE53" i="1" a="1"/>
  <c r="AHE53" i="1" s="1"/>
  <c r="AHE74" i="1" a="1"/>
  <c r="AHE74" i="1" s="1"/>
  <c r="AHE57" i="1" a="1"/>
  <c r="AHE57" i="1" s="1"/>
  <c r="AHE58" i="1" a="1"/>
  <c r="AHE58" i="1" s="1"/>
  <c r="AHE4" i="1"/>
  <c r="AHE94" i="1" a="1"/>
  <c r="AHE94" i="1" s="1"/>
  <c r="AHE60" i="1" a="1"/>
  <c r="AHE60" i="1" s="1"/>
  <c r="AHE104" i="1" a="1"/>
  <c r="AHE104" i="1" s="1"/>
  <c r="AHE62" i="1" a="1"/>
  <c r="AHE62" i="1" s="1"/>
  <c r="AHE39" i="1" a="1"/>
  <c r="AHE39" i="1" s="1"/>
  <c r="AHE83" i="1" a="1"/>
  <c r="AHE83" i="1" s="1"/>
  <c r="AHE64" i="1" a="1"/>
  <c r="AHE64" i="1" s="1"/>
  <c r="AHE65" i="1" a="1"/>
  <c r="AHE65" i="1" s="1"/>
  <c r="AHE45" i="1" a="1"/>
  <c r="AHE45" i="1" s="1"/>
  <c r="AHE66" i="1" a="1"/>
  <c r="AHE66" i="1" s="1"/>
  <c r="AHE97" i="1" a="1"/>
  <c r="AHE97" i="1" s="1"/>
  <c r="AHE73" i="1" a="1"/>
  <c r="AHE73" i="1" s="1"/>
  <c r="AHE54" i="1" a="1"/>
  <c r="AHE54" i="1" s="1"/>
  <c r="AHE41" i="1" a="1"/>
  <c r="AHE41" i="1" s="1"/>
  <c r="AHE77" i="1" a="1"/>
  <c r="AHE77" i="1" s="1"/>
  <c r="AHE89" i="1" a="1"/>
  <c r="AHE89" i="1" s="1"/>
  <c r="AHE40" i="1" a="1"/>
  <c r="AHE40" i="1" s="1"/>
  <c r="AHE61" i="1" a="1"/>
  <c r="AHE61" i="1" s="1"/>
  <c r="AHE63" i="1" a="1"/>
  <c r="AHE63" i="1" s="1"/>
  <c r="AHE95" i="1" a="1"/>
  <c r="AHE95" i="1" s="1"/>
  <c r="AHE84" i="1" a="1"/>
  <c r="AHE84" i="1" s="1"/>
  <c r="AHE47" i="1" a="1"/>
  <c r="AHE47" i="1" s="1"/>
  <c r="AHE48" i="1" a="1"/>
  <c r="AHE48" i="1" s="1"/>
  <c r="AHE67" i="1" a="1"/>
  <c r="AHE67" i="1" s="1"/>
  <c r="AHE93" i="1" a="1"/>
  <c r="AHE93" i="1" s="1"/>
  <c r="AHE68" i="1" a="1"/>
  <c r="AHE68" i="1" s="1"/>
  <c r="AHE82" i="1" a="1"/>
  <c r="AHE82" i="1" s="1"/>
  <c r="AHE49" i="1" a="1"/>
  <c r="AHE49" i="1" s="1"/>
  <c r="AHE50" i="1" a="1"/>
  <c r="AHE50" i="1" s="1"/>
  <c r="AHE71" i="1" a="1"/>
  <c r="AHE71" i="1" s="1"/>
  <c r="AHE86" i="1" a="1"/>
  <c r="AHE86" i="1" s="1"/>
  <c r="AHE99" i="1" a="1"/>
  <c r="AHE99" i="1" s="1"/>
  <c r="AHE75" i="1" a="1"/>
  <c r="AHE75" i="1" s="1"/>
  <c r="AHE107" i="1" a="1"/>
  <c r="AHE107" i="1" s="1"/>
  <c r="AHE56" i="1" a="1"/>
  <c r="AHE56" i="1" s="1"/>
  <c r="AHE76" i="1" a="1"/>
  <c r="AHE76" i="1" s="1"/>
  <c r="AHE106" i="1" a="1"/>
  <c r="AHE106" i="1" s="1"/>
  <c r="AHE87" i="1" a="1"/>
  <c r="AHE87" i="1" s="1"/>
  <c r="AHE98" i="1" a="1"/>
  <c r="AHE98" i="1" s="1"/>
  <c r="AHE69" i="1" a="1"/>
  <c r="AHE69" i="1" s="1"/>
  <c r="AHE88" i="1" a="1"/>
  <c r="AHE88" i="1" s="1"/>
  <c r="AHE70" i="1" a="1"/>
  <c r="AHE70" i="1" s="1"/>
  <c r="AHE51" i="1" a="1"/>
  <c r="AHE51" i="1" s="1"/>
  <c r="AHE52" i="1" a="1"/>
  <c r="AHE52" i="1" s="1"/>
  <c r="AHE105" i="1" a="1"/>
  <c r="AHE105" i="1" s="1"/>
  <c r="AHE46" i="1" a="1"/>
  <c r="AHE46" i="1" s="1"/>
  <c r="AHE55" i="1" a="1"/>
  <c r="AHE55" i="1" s="1"/>
  <c r="AHE78" i="1" a="1"/>
  <c r="AHE78" i="1" s="1"/>
  <c r="G691" i="4"/>
  <c r="P678" i="4"/>
  <c r="C679" i="4"/>
  <c r="B679" i="4" s="1"/>
  <c r="V679" i="4"/>
  <c r="S662" i="4"/>
  <c r="AHF4" i="1" l="1"/>
  <c r="AHF100" i="1" a="1"/>
  <c r="AHF100" i="1" s="1"/>
  <c r="AHF59" i="1" a="1"/>
  <c r="AHF59" i="1" s="1"/>
  <c r="AHF61" i="1" a="1"/>
  <c r="AHF61" i="1" s="1"/>
  <c r="AHF41" i="1" a="1"/>
  <c r="AHF41" i="1" s="1"/>
  <c r="AHF88" i="1" a="1"/>
  <c r="AHF88" i="1" s="1"/>
  <c r="AHF63" i="1" a="1"/>
  <c r="AHF63" i="1" s="1"/>
  <c r="AHF47" i="1" a="1"/>
  <c r="AHF47" i="1" s="1"/>
  <c r="AHF98" i="1" a="1"/>
  <c r="AHF98" i="1" s="1"/>
  <c r="AHF83" i="1" a="1"/>
  <c r="AHF83" i="1" s="1"/>
  <c r="AHF67" i="1" a="1"/>
  <c r="AHF67" i="1" s="1"/>
  <c r="AHF68" i="1" a="1"/>
  <c r="AHF68" i="1" s="1"/>
  <c r="AHF69" i="1" a="1"/>
  <c r="AHF69" i="1" s="1"/>
  <c r="AHF70" i="1" a="1"/>
  <c r="AHF70" i="1" s="1"/>
  <c r="AHF51" i="1" a="1"/>
  <c r="AHF51" i="1" s="1"/>
  <c r="AHF85" i="1" a="1"/>
  <c r="AHF85" i="1" s="1"/>
  <c r="AHF73" i="1" a="1"/>
  <c r="AHF73" i="1" s="1"/>
  <c r="AHF74" i="1" a="1"/>
  <c r="AHF74" i="1" s="1"/>
  <c r="AHG26" i="1"/>
  <c r="AHF40" i="1" a="1"/>
  <c r="AHF40" i="1" s="1"/>
  <c r="AHF60" i="1" a="1"/>
  <c r="AHF60" i="1" s="1"/>
  <c r="AHF89" i="1" a="1"/>
  <c r="AHF89" i="1" s="1"/>
  <c r="AHF62" i="1" a="1"/>
  <c r="AHF62" i="1" s="1"/>
  <c r="AHF95" i="1" a="1"/>
  <c r="AHF95" i="1" s="1"/>
  <c r="AHF39" i="1" a="1"/>
  <c r="AHF39" i="1" s="1"/>
  <c r="AHF96" i="1" a="1"/>
  <c r="AHF96" i="1" s="1"/>
  <c r="AHF65" i="1" a="1"/>
  <c r="AHF65" i="1" s="1"/>
  <c r="AHF82" i="1" a="1"/>
  <c r="AHF82" i="1" s="1"/>
  <c r="AHF66" i="1" a="1"/>
  <c r="AHF66" i="1" s="1"/>
  <c r="AHF71" i="1" a="1"/>
  <c r="AHF71" i="1" s="1"/>
  <c r="AHF72" i="1" a="1"/>
  <c r="AHF72" i="1" s="1"/>
  <c r="AHF106" i="1" a="1"/>
  <c r="AHF106" i="1" s="1"/>
  <c r="AHF108" i="1" a="1"/>
  <c r="AHF108" i="1" s="1"/>
  <c r="AHF55" i="1" a="1"/>
  <c r="AHF55" i="1" s="1"/>
  <c r="AHF75" i="1" a="1"/>
  <c r="AHF75" i="1" s="1"/>
  <c r="AHF56" i="1" a="1"/>
  <c r="AHF56" i="1" s="1"/>
  <c r="AHF46" i="1" a="1"/>
  <c r="AHF46" i="1" s="1"/>
  <c r="AHF57" i="1" a="1"/>
  <c r="AHF57" i="1" s="1"/>
  <c r="AHF58" i="1" a="1"/>
  <c r="AHF58" i="1" s="1"/>
  <c r="AHF104" i="1" a="1"/>
  <c r="AHF104" i="1" s="1"/>
  <c r="AHF107" i="1" a="1"/>
  <c r="AHF107" i="1" s="1"/>
  <c r="AHF45" i="1" a="1"/>
  <c r="AHF45" i="1" s="1"/>
  <c r="AHF49" i="1" a="1"/>
  <c r="AHF49" i="1" s="1"/>
  <c r="AHF50" i="1" a="1"/>
  <c r="AHF50" i="1" s="1"/>
  <c r="AHF52" i="1" a="1"/>
  <c r="AHF52" i="1" s="1"/>
  <c r="AHF105" i="1" a="1"/>
  <c r="AHF105" i="1" s="1"/>
  <c r="AHF99" i="1" a="1"/>
  <c r="AHF99" i="1" s="1"/>
  <c r="AHF76" i="1" a="1"/>
  <c r="AHF76" i="1" s="1"/>
  <c r="AHF77" i="1" a="1"/>
  <c r="AHF77" i="1" s="1"/>
  <c r="AHF94" i="1" a="1"/>
  <c r="AHF94" i="1" s="1"/>
  <c r="AHF78" i="1" a="1"/>
  <c r="AHF78" i="1" s="1"/>
  <c r="AHF64" i="1" a="1"/>
  <c r="AHF64" i="1" s="1"/>
  <c r="AHF87" i="1" a="1"/>
  <c r="AHF87" i="1" s="1"/>
  <c r="AHF97" i="1" a="1"/>
  <c r="AHF97" i="1" s="1"/>
  <c r="AHF48" i="1" a="1"/>
  <c r="AHF48" i="1" s="1"/>
  <c r="AHF84" i="1" a="1"/>
  <c r="AHF84" i="1" s="1"/>
  <c r="AHF93" i="1" a="1"/>
  <c r="AHF93" i="1" s="1"/>
  <c r="AHF86" i="1" a="1"/>
  <c r="AHF86" i="1" s="1"/>
  <c r="AHF53" i="1" a="1"/>
  <c r="AHF53" i="1" s="1"/>
  <c r="AHF54" i="1" a="1"/>
  <c r="AHF54" i="1" s="1"/>
  <c r="G692" i="4"/>
  <c r="P679" i="4"/>
  <c r="C680" i="4"/>
  <c r="B680" i="4" s="1"/>
  <c r="V680" i="4"/>
  <c r="S663" i="4"/>
  <c r="AHG4" i="1" l="1"/>
  <c r="AHG106" i="1" a="1"/>
  <c r="AHG106" i="1" s="1"/>
  <c r="AHG59" i="1" a="1"/>
  <c r="AHG59" i="1" s="1"/>
  <c r="AHH26" i="1"/>
  <c r="AHG41" i="1" a="1"/>
  <c r="AHG41" i="1" s="1"/>
  <c r="AHG60" i="1" a="1"/>
  <c r="AHG60" i="1" s="1"/>
  <c r="AHG89" i="1" a="1"/>
  <c r="AHG89" i="1" s="1"/>
  <c r="AHG108" i="1" a="1"/>
  <c r="AHG108" i="1" s="1"/>
  <c r="AHG61" i="1" a="1"/>
  <c r="AHG61" i="1" s="1"/>
  <c r="AHG104" i="1" a="1"/>
  <c r="AHG104" i="1" s="1"/>
  <c r="AHG46" i="1" a="1"/>
  <c r="AHG46" i="1" s="1"/>
  <c r="AHG62" i="1" a="1"/>
  <c r="AHG62" i="1" s="1"/>
  <c r="AHG83" i="1" a="1"/>
  <c r="AHG83" i="1" s="1"/>
  <c r="AHG47" i="1" a="1"/>
  <c r="AHG47" i="1" s="1"/>
  <c r="AHG63" i="1" a="1"/>
  <c r="AHG63" i="1" s="1"/>
  <c r="AHG95" i="1" a="1"/>
  <c r="AHG95" i="1" s="1"/>
  <c r="AHG65" i="1" a="1"/>
  <c r="AHG65" i="1" s="1"/>
  <c r="AHG45" i="1" a="1"/>
  <c r="AHG45" i="1" s="1"/>
  <c r="AHG48" i="1" a="1"/>
  <c r="AHG48" i="1" s="1"/>
  <c r="AHG66" i="1" a="1"/>
  <c r="AHG66" i="1" s="1"/>
  <c r="AHG93" i="1" a="1"/>
  <c r="AHG93" i="1" s="1"/>
  <c r="AHG97" i="1" a="1"/>
  <c r="AHG97" i="1" s="1"/>
  <c r="AHG67" i="1" a="1"/>
  <c r="AHG67" i="1" s="1"/>
  <c r="AHG86" i="1" a="1"/>
  <c r="AHG86" i="1" s="1"/>
  <c r="AHG98" i="1" a="1"/>
  <c r="AHG98" i="1" s="1"/>
  <c r="AHG68" i="1" a="1"/>
  <c r="AHG68" i="1" s="1"/>
  <c r="AHG85" i="1" a="1"/>
  <c r="AHG85" i="1" s="1"/>
  <c r="AHG50" i="1" a="1"/>
  <c r="AHG50" i="1" s="1"/>
  <c r="AHG70" i="1" a="1"/>
  <c r="AHG70" i="1" s="1"/>
  <c r="AHG87" i="1" a="1"/>
  <c r="AHG87" i="1" s="1"/>
  <c r="AHG51" i="1" a="1"/>
  <c r="AHG51" i="1" s="1"/>
  <c r="AHG71" i="1" a="1"/>
  <c r="AHG71" i="1" s="1"/>
  <c r="AHG88" i="1" a="1"/>
  <c r="AHG88" i="1" s="1"/>
  <c r="AHG72" i="1" a="1"/>
  <c r="AHG72" i="1" s="1"/>
  <c r="AHG94" i="1" a="1"/>
  <c r="AHG94" i="1" s="1"/>
  <c r="AHG73" i="1" a="1"/>
  <c r="AHG73" i="1" s="1"/>
  <c r="AHG100" i="1" a="1"/>
  <c r="AHG100" i="1" s="1"/>
  <c r="AHG55" i="1" a="1"/>
  <c r="AHG55" i="1" s="1"/>
  <c r="AHG76" i="1" a="1"/>
  <c r="AHG76" i="1" s="1"/>
  <c r="AHG57" i="1" a="1"/>
  <c r="AHG57" i="1" s="1"/>
  <c r="AHG64" i="1" a="1"/>
  <c r="AHG64" i="1" s="1"/>
  <c r="AHG39" i="1" a="1"/>
  <c r="AHG39" i="1" s="1"/>
  <c r="AHG82" i="1" a="1"/>
  <c r="AHG82" i="1" s="1"/>
  <c r="AHG49" i="1" a="1"/>
  <c r="AHG49" i="1" s="1"/>
  <c r="AHG69" i="1" a="1"/>
  <c r="AHG69" i="1" s="1"/>
  <c r="AHG52" i="1" a="1"/>
  <c r="AHG52" i="1" s="1"/>
  <c r="AHG53" i="1" a="1"/>
  <c r="AHG53" i="1" s="1"/>
  <c r="AHG99" i="1" a="1"/>
  <c r="AHG99" i="1" s="1"/>
  <c r="AHG54" i="1" a="1"/>
  <c r="AHG54" i="1" s="1"/>
  <c r="AHG74" i="1" a="1"/>
  <c r="AHG74" i="1" s="1"/>
  <c r="AHG75" i="1" a="1"/>
  <c r="AHG75" i="1" s="1"/>
  <c r="AHG105" i="1" a="1"/>
  <c r="AHG105" i="1" s="1"/>
  <c r="AHG56" i="1" a="1"/>
  <c r="AHG56" i="1" s="1"/>
  <c r="AHG107" i="1" a="1"/>
  <c r="AHG107" i="1" s="1"/>
  <c r="AHG77" i="1" a="1"/>
  <c r="AHG77" i="1" s="1"/>
  <c r="AHG40" i="1" a="1"/>
  <c r="AHG40" i="1" s="1"/>
  <c r="AHG58" i="1" a="1"/>
  <c r="AHG58" i="1" s="1"/>
  <c r="AHG78" i="1" a="1"/>
  <c r="AHG78" i="1" s="1"/>
  <c r="AHG84" i="1" a="1"/>
  <c r="AHG84" i="1" s="1"/>
  <c r="AHG96" i="1" a="1"/>
  <c r="AHG96" i="1" s="1"/>
  <c r="G693" i="4"/>
  <c r="P680" i="4"/>
  <c r="C681" i="4"/>
  <c r="B681" i="4" s="1"/>
  <c r="V681" i="4"/>
  <c r="S664" i="4"/>
  <c r="AHI26" i="1" l="1"/>
  <c r="AHH99" i="1" a="1"/>
  <c r="AHH99" i="1" s="1"/>
  <c r="AHH59" i="1" a="1"/>
  <c r="AHH59" i="1" s="1"/>
  <c r="AHH105" i="1" a="1"/>
  <c r="AHH105" i="1" s="1"/>
  <c r="AHH60" i="1" a="1"/>
  <c r="AHH60" i="1" s="1"/>
  <c r="AHH104" i="1" a="1"/>
  <c r="AHH104" i="1" s="1"/>
  <c r="AHH46" i="1" a="1"/>
  <c r="AHH46" i="1" s="1"/>
  <c r="AHH62" i="1" a="1"/>
  <c r="AHH62" i="1" s="1"/>
  <c r="AHH83" i="1" a="1"/>
  <c r="AHH83" i="1" s="1"/>
  <c r="AHH47" i="1" a="1"/>
  <c r="AHH47" i="1" s="1"/>
  <c r="AHH63" i="1" a="1"/>
  <c r="AHH63" i="1" s="1"/>
  <c r="AHH84" i="1" a="1"/>
  <c r="AHH84" i="1" s="1"/>
  <c r="AHH95" i="1" a="1"/>
  <c r="AHH95" i="1" s="1"/>
  <c r="AHH64" i="1" a="1"/>
  <c r="AHH64" i="1" s="1"/>
  <c r="AHH98" i="1" a="1"/>
  <c r="AHH98" i="1" s="1"/>
  <c r="AHH87" i="1" a="1"/>
  <c r="AHH87" i="1" s="1"/>
  <c r="AHH48" i="1" a="1"/>
  <c r="AHH48" i="1" s="1"/>
  <c r="AHH88" i="1" a="1"/>
  <c r="AHH88" i="1" s="1"/>
  <c r="AHH68" i="1" a="1"/>
  <c r="AHH68" i="1" s="1"/>
  <c r="AHH40" i="1" a="1"/>
  <c r="AHH40" i="1" s="1"/>
  <c r="AHH107" i="1" a="1"/>
  <c r="AHH107" i="1" s="1"/>
  <c r="AHH57" i="1" a="1"/>
  <c r="AHH57" i="1" s="1"/>
  <c r="AHH78" i="1" a="1"/>
  <c r="AHH78" i="1" s="1"/>
  <c r="AHH4" i="1"/>
  <c r="AHH61" i="1" a="1"/>
  <c r="AHH61" i="1" s="1"/>
  <c r="AHH89" i="1" a="1"/>
  <c r="AHH89" i="1" s="1"/>
  <c r="AHH41" i="1" a="1"/>
  <c r="AHH41" i="1" s="1"/>
  <c r="AHH86" i="1" a="1"/>
  <c r="AHH86" i="1" s="1"/>
  <c r="AHH96" i="1" a="1"/>
  <c r="AHH96" i="1" s="1"/>
  <c r="AHH65" i="1" a="1"/>
  <c r="AHH65" i="1" s="1"/>
  <c r="AHH39" i="1" a="1"/>
  <c r="AHH39" i="1" s="1"/>
  <c r="AHH66" i="1" a="1"/>
  <c r="AHH66" i="1" s="1"/>
  <c r="AHH67" i="1" a="1"/>
  <c r="AHH67" i="1" s="1"/>
  <c r="AHH97" i="1" a="1"/>
  <c r="AHH97" i="1" s="1"/>
  <c r="AHH55" i="1" a="1"/>
  <c r="AHH55" i="1" s="1"/>
  <c r="AHH56" i="1" a="1"/>
  <c r="AHH56" i="1" s="1"/>
  <c r="AHH100" i="1" a="1"/>
  <c r="AHH100" i="1" s="1"/>
  <c r="AHH58" i="1" a="1"/>
  <c r="AHH58" i="1" s="1"/>
  <c r="AHH85" i="1" a="1"/>
  <c r="AHH85" i="1" s="1"/>
  <c r="AHH49" i="1" a="1"/>
  <c r="AHH49" i="1" s="1"/>
  <c r="AHH69" i="1" a="1"/>
  <c r="AHH69" i="1" s="1"/>
  <c r="AHH93" i="1" a="1"/>
  <c r="AHH93" i="1" s="1"/>
  <c r="AHH50" i="1" a="1"/>
  <c r="AHH50" i="1" s="1"/>
  <c r="AHH70" i="1" a="1"/>
  <c r="AHH70" i="1" s="1"/>
  <c r="AHH45" i="1" a="1"/>
  <c r="AHH45" i="1" s="1"/>
  <c r="AHH51" i="1" a="1"/>
  <c r="AHH51" i="1" s="1"/>
  <c r="AHH71" i="1" a="1"/>
  <c r="AHH71" i="1" s="1"/>
  <c r="AHH82" i="1" a="1"/>
  <c r="AHH82" i="1" s="1"/>
  <c r="AHH52" i="1" a="1"/>
  <c r="AHH52" i="1" s="1"/>
  <c r="AHH72" i="1" a="1"/>
  <c r="AHH72" i="1" s="1"/>
  <c r="AHH106" i="1" a="1"/>
  <c r="AHH106" i="1" s="1"/>
  <c r="AHH53" i="1" a="1"/>
  <c r="AHH53" i="1" s="1"/>
  <c r="AHH73" i="1" a="1"/>
  <c r="AHH73" i="1" s="1"/>
  <c r="AHH108" i="1" a="1"/>
  <c r="AHH108" i="1" s="1"/>
  <c r="AHH54" i="1" a="1"/>
  <c r="AHH54" i="1" s="1"/>
  <c r="AHH74" i="1" a="1"/>
  <c r="AHH74" i="1" s="1"/>
  <c r="AHH75" i="1" a="1"/>
  <c r="AHH75" i="1" s="1"/>
  <c r="AHH76" i="1" a="1"/>
  <c r="AHH76" i="1" s="1"/>
  <c r="AHH77" i="1" a="1"/>
  <c r="AHH77" i="1" s="1"/>
  <c r="AHH94" i="1" a="1"/>
  <c r="AHH94" i="1" s="1"/>
  <c r="G694" i="4"/>
  <c r="P681" i="4"/>
  <c r="C682" i="4"/>
  <c r="B682" i="4" s="1"/>
  <c r="V682" i="4"/>
  <c r="S665" i="4"/>
  <c r="AHJ26" i="1" l="1"/>
  <c r="AHI99" i="1" a="1"/>
  <c r="AHI99" i="1" s="1"/>
  <c r="AHI59" i="1" a="1"/>
  <c r="AHI59" i="1" s="1"/>
  <c r="AHI60" i="1" a="1"/>
  <c r="AHI60" i="1" s="1"/>
  <c r="AHI104" i="1" a="1"/>
  <c r="AHI104" i="1" s="1"/>
  <c r="AHI40" i="1" a="1"/>
  <c r="AHI40" i="1" s="1"/>
  <c r="AHI95" i="1" a="1"/>
  <c r="AHI95" i="1" s="1"/>
  <c r="AHI87" i="1" a="1"/>
  <c r="AHI87" i="1" s="1"/>
  <c r="AHI47" i="1" a="1"/>
  <c r="AHI47" i="1" s="1"/>
  <c r="AHI84" i="1" a="1"/>
  <c r="AHI84" i="1" s="1"/>
  <c r="AHI93" i="1" a="1"/>
  <c r="AHI93" i="1" s="1"/>
  <c r="AHI67" i="1" a="1"/>
  <c r="AHI67" i="1" s="1"/>
  <c r="AHI83" i="1" a="1"/>
  <c r="AHI83" i="1" s="1"/>
  <c r="AHI68" i="1" a="1"/>
  <c r="AHI68" i="1" s="1"/>
  <c r="AHI39" i="1" a="1"/>
  <c r="AHI39" i="1" s="1"/>
  <c r="AHI69" i="1" a="1"/>
  <c r="AHI69" i="1" s="1"/>
  <c r="AHI70" i="1" a="1"/>
  <c r="AHI70" i="1" s="1"/>
  <c r="AHI51" i="1" a="1"/>
  <c r="AHI51" i="1" s="1"/>
  <c r="AHI88" i="1" a="1"/>
  <c r="AHI88" i="1" s="1"/>
  <c r="AHI72" i="1" a="1"/>
  <c r="AHI72" i="1" s="1"/>
  <c r="AHI100" i="1" a="1"/>
  <c r="AHI100" i="1" s="1"/>
  <c r="AHI73" i="1" a="1"/>
  <c r="AHI73" i="1" s="1"/>
  <c r="AHI46" i="1" a="1"/>
  <c r="AHI46" i="1" s="1"/>
  <c r="AHI74" i="1" a="1"/>
  <c r="AHI74" i="1" s="1"/>
  <c r="AHI108" i="1" a="1"/>
  <c r="AHI108" i="1" s="1"/>
  <c r="AHI41" i="1" a="1"/>
  <c r="AHI41" i="1" s="1"/>
  <c r="AHI107" i="1" a="1"/>
  <c r="AHI107" i="1" s="1"/>
  <c r="AHI106" i="1" a="1"/>
  <c r="AHI106" i="1" s="1"/>
  <c r="AHI4" i="1"/>
  <c r="AHI105" i="1" a="1"/>
  <c r="AHI105" i="1" s="1"/>
  <c r="AHI61" i="1" a="1"/>
  <c r="AHI61" i="1" s="1"/>
  <c r="AHI89" i="1" a="1"/>
  <c r="AHI89" i="1" s="1"/>
  <c r="AHI94" i="1" a="1"/>
  <c r="AHI94" i="1" s="1"/>
  <c r="AHI62" i="1" a="1"/>
  <c r="AHI62" i="1" s="1"/>
  <c r="AHI63" i="1" a="1"/>
  <c r="AHI63" i="1" s="1"/>
  <c r="AHI64" i="1" a="1"/>
  <c r="AHI64" i="1" s="1"/>
  <c r="AHI96" i="1" a="1"/>
  <c r="AHI96" i="1" s="1"/>
  <c r="AHI85" i="1" a="1"/>
  <c r="AHI85" i="1" s="1"/>
  <c r="AHI66" i="1" a="1"/>
  <c r="AHI66" i="1" s="1"/>
  <c r="AHI48" i="1" a="1"/>
  <c r="AHI48" i="1" s="1"/>
  <c r="AHI97" i="1" a="1"/>
  <c r="AHI97" i="1" s="1"/>
  <c r="AHI49" i="1" a="1"/>
  <c r="AHI49" i="1" s="1"/>
  <c r="AHI50" i="1" a="1"/>
  <c r="AHI50" i="1" s="1"/>
  <c r="AHI82" i="1" a="1"/>
  <c r="AHI82" i="1" s="1"/>
  <c r="AHI71" i="1" a="1"/>
  <c r="AHI71" i="1" s="1"/>
  <c r="AHI52" i="1" a="1"/>
  <c r="AHI52" i="1" s="1"/>
  <c r="AHI53" i="1" a="1"/>
  <c r="AHI53" i="1" s="1"/>
  <c r="AHI54" i="1" a="1"/>
  <c r="AHI54" i="1" s="1"/>
  <c r="AHI55" i="1" a="1"/>
  <c r="AHI55" i="1" s="1"/>
  <c r="AHI56" i="1" a="1"/>
  <c r="AHI56" i="1" s="1"/>
  <c r="AHI57" i="1" a="1"/>
  <c r="AHI57" i="1" s="1"/>
  <c r="AHI58" i="1" a="1"/>
  <c r="AHI58" i="1" s="1"/>
  <c r="AHI86" i="1" a="1"/>
  <c r="AHI86" i="1" s="1"/>
  <c r="AHI65" i="1" a="1"/>
  <c r="AHI65" i="1" s="1"/>
  <c r="AHI98" i="1" a="1"/>
  <c r="AHI98" i="1" s="1"/>
  <c r="AHI45" i="1" a="1"/>
  <c r="AHI45" i="1" s="1"/>
  <c r="AHI75" i="1" a="1"/>
  <c r="AHI75" i="1" s="1"/>
  <c r="AHI76" i="1" a="1"/>
  <c r="AHI76" i="1" s="1"/>
  <c r="AHI77" i="1" a="1"/>
  <c r="AHI77" i="1" s="1"/>
  <c r="AHI78" i="1" a="1"/>
  <c r="AHI78" i="1" s="1"/>
  <c r="G695" i="4"/>
  <c r="P682" i="4"/>
  <c r="C683" i="4"/>
  <c r="B683" i="4" s="1"/>
  <c r="V683" i="4"/>
  <c r="S666" i="4"/>
  <c r="AHK26" i="1" l="1"/>
  <c r="AHJ106" i="1" a="1"/>
  <c r="AHJ106" i="1" s="1"/>
  <c r="AHJ59" i="1" a="1"/>
  <c r="AHJ59" i="1" s="1"/>
  <c r="AHJ89" i="1" a="1"/>
  <c r="AHJ89" i="1" s="1"/>
  <c r="AHJ61" i="1" a="1"/>
  <c r="AHJ61" i="1" s="1"/>
  <c r="AHJ104" i="1" a="1"/>
  <c r="AHJ104" i="1" s="1"/>
  <c r="AHJ40" i="1" a="1"/>
  <c r="AHJ40" i="1" s="1"/>
  <c r="AHJ86" i="1" a="1"/>
  <c r="AHJ86" i="1" s="1"/>
  <c r="AHJ47" i="1" a="1"/>
  <c r="AHJ47" i="1" s="1"/>
  <c r="AHJ95" i="1" a="1"/>
  <c r="AHJ95" i="1" s="1"/>
  <c r="AHJ66" i="1" a="1"/>
  <c r="AHJ66" i="1" s="1"/>
  <c r="AHJ98" i="1" a="1"/>
  <c r="AHJ98" i="1" s="1"/>
  <c r="AHJ68" i="1" a="1"/>
  <c r="AHJ68" i="1" s="1"/>
  <c r="AHJ69" i="1" a="1"/>
  <c r="AHJ69" i="1" s="1"/>
  <c r="AHJ93" i="1" a="1"/>
  <c r="AHJ93" i="1" s="1"/>
  <c r="AHJ70" i="1" a="1"/>
  <c r="AHJ70" i="1" s="1"/>
  <c r="AHJ45" i="1" a="1"/>
  <c r="AHJ45" i="1" s="1"/>
  <c r="AHJ71" i="1" a="1"/>
  <c r="AHJ71" i="1" s="1"/>
  <c r="AHJ88" i="1" a="1"/>
  <c r="AHJ88" i="1" s="1"/>
  <c r="AHJ72" i="1" a="1"/>
  <c r="AHJ72" i="1" s="1"/>
  <c r="AHJ74" i="1" a="1"/>
  <c r="AHJ74" i="1" s="1"/>
  <c r="AHJ75" i="1" a="1"/>
  <c r="AHJ75" i="1" s="1"/>
  <c r="AHJ56" i="1" a="1"/>
  <c r="AHJ56" i="1" s="1"/>
  <c r="AHJ108" i="1" a="1"/>
  <c r="AHJ108" i="1" s="1"/>
  <c r="AHJ105" i="1" a="1"/>
  <c r="AHJ105" i="1" s="1"/>
  <c r="AHJ78" i="1" a="1"/>
  <c r="AHJ78" i="1" s="1"/>
  <c r="AHJ4" i="1"/>
  <c r="AHJ100" i="1" a="1"/>
  <c r="AHJ100" i="1" s="1"/>
  <c r="AHJ60" i="1" a="1"/>
  <c r="AHJ60" i="1" s="1"/>
  <c r="AHJ62" i="1" a="1"/>
  <c r="AHJ62" i="1" s="1"/>
  <c r="AHJ96" i="1" a="1"/>
  <c r="AHJ96" i="1" s="1"/>
  <c r="AHJ87" i="1" a="1"/>
  <c r="AHJ87" i="1" s="1"/>
  <c r="AHJ49" i="1" a="1"/>
  <c r="AHJ49" i="1" s="1"/>
  <c r="AHJ50" i="1" a="1"/>
  <c r="AHJ50" i="1" s="1"/>
  <c r="AHJ51" i="1" a="1"/>
  <c r="AHJ51" i="1" s="1"/>
  <c r="AHJ52" i="1" a="1"/>
  <c r="AHJ52" i="1" s="1"/>
  <c r="AHJ53" i="1" a="1"/>
  <c r="AHJ53" i="1" s="1"/>
  <c r="AHJ54" i="1" a="1"/>
  <c r="AHJ54" i="1" s="1"/>
  <c r="AHJ107" i="1" a="1"/>
  <c r="AHJ107" i="1" s="1"/>
  <c r="AHJ99" i="1" a="1"/>
  <c r="AHJ99" i="1" s="1"/>
  <c r="AHJ57" i="1" a="1"/>
  <c r="AHJ57" i="1" s="1"/>
  <c r="AHJ58" i="1" a="1"/>
  <c r="AHJ58" i="1" s="1"/>
  <c r="AHJ46" i="1" a="1"/>
  <c r="AHJ46" i="1" s="1"/>
  <c r="AHJ63" i="1" a="1"/>
  <c r="AHJ63" i="1" s="1"/>
  <c r="AHJ83" i="1" a="1"/>
  <c r="AHJ83" i="1" s="1"/>
  <c r="AHJ64" i="1" a="1"/>
  <c r="AHJ64" i="1" s="1"/>
  <c r="AHJ39" i="1" a="1"/>
  <c r="AHJ39" i="1" s="1"/>
  <c r="AHJ65" i="1" a="1"/>
  <c r="AHJ65" i="1" s="1"/>
  <c r="AHJ85" i="1" a="1"/>
  <c r="AHJ85" i="1" s="1"/>
  <c r="AHJ48" i="1" a="1"/>
  <c r="AHJ48" i="1" s="1"/>
  <c r="AHJ82" i="1" a="1"/>
  <c r="AHJ82" i="1" s="1"/>
  <c r="AHJ67" i="1" a="1"/>
  <c r="AHJ67" i="1" s="1"/>
  <c r="AHJ84" i="1" a="1"/>
  <c r="AHJ84" i="1" s="1"/>
  <c r="AHJ97" i="1" a="1"/>
  <c r="AHJ97" i="1" s="1"/>
  <c r="AHJ41" i="1" a="1"/>
  <c r="AHJ41" i="1" s="1"/>
  <c r="AHJ73" i="1" a="1"/>
  <c r="AHJ73" i="1" s="1"/>
  <c r="AHJ94" i="1" a="1"/>
  <c r="AHJ94" i="1" s="1"/>
  <c r="AHJ55" i="1" a="1"/>
  <c r="AHJ55" i="1" s="1"/>
  <c r="AHJ76" i="1" a="1"/>
  <c r="AHJ76" i="1" s="1"/>
  <c r="AHJ77" i="1" a="1"/>
  <c r="AHJ77" i="1" s="1"/>
  <c r="G696" i="4"/>
  <c r="P683" i="4"/>
  <c r="C684" i="4"/>
  <c r="B684" i="4" s="1"/>
  <c r="V684" i="4"/>
  <c r="S667" i="4"/>
  <c r="AHL26" i="1" l="1"/>
  <c r="AHK106" i="1" a="1"/>
  <c r="AHK106" i="1" s="1"/>
  <c r="AHK59" i="1" a="1"/>
  <c r="AHK59" i="1" s="1"/>
  <c r="AHK41" i="1" a="1"/>
  <c r="AHK41" i="1" s="1"/>
  <c r="AHK60" i="1" a="1"/>
  <c r="AHK60" i="1" s="1"/>
  <c r="AHK89" i="1" a="1"/>
  <c r="AHK89" i="1" s="1"/>
  <c r="AHK46" i="1" a="1"/>
  <c r="AHK46" i="1" s="1"/>
  <c r="AHK104" i="1" a="1"/>
  <c r="AHK104" i="1" s="1"/>
  <c r="AHK108" i="1" a="1"/>
  <c r="AHK108" i="1" s="1"/>
  <c r="AHK39" i="1" a="1"/>
  <c r="AHK39" i="1" s="1"/>
  <c r="AHK63" i="1" a="1"/>
  <c r="AHK63" i="1" s="1"/>
  <c r="AHK47" i="1" a="1"/>
  <c r="AHK47" i="1" s="1"/>
  <c r="AHK65" i="1" a="1"/>
  <c r="AHK65" i="1" s="1"/>
  <c r="AHK48" i="1" a="1"/>
  <c r="AHK48" i="1" s="1"/>
  <c r="AHK85" i="1" a="1"/>
  <c r="AHK85" i="1" s="1"/>
  <c r="AHK49" i="1" a="1"/>
  <c r="AHK49" i="1" s="1"/>
  <c r="AHK70" i="1" a="1"/>
  <c r="AHK70" i="1" s="1"/>
  <c r="AHK86" i="1" a="1"/>
  <c r="AHK86" i="1" s="1"/>
  <c r="AHK53" i="1" a="1"/>
  <c r="AHK53" i="1" s="1"/>
  <c r="AHK54" i="1" a="1"/>
  <c r="AHK54" i="1" s="1"/>
  <c r="AHK75" i="1" a="1"/>
  <c r="AHK75" i="1" s="1"/>
  <c r="AHK76" i="1" a="1"/>
  <c r="AHK76" i="1" s="1"/>
  <c r="AHK57" i="1" a="1"/>
  <c r="AHK57" i="1" s="1"/>
  <c r="AHK58" i="1" a="1"/>
  <c r="AHK58" i="1" s="1"/>
  <c r="AHK4" i="1"/>
  <c r="AHK61" i="1" a="1"/>
  <c r="AHK61" i="1" s="1"/>
  <c r="AHK62" i="1" a="1"/>
  <c r="AHK62" i="1" s="1"/>
  <c r="AHK95" i="1" a="1"/>
  <c r="AHK95" i="1" s="1"/>
  <c r="AHK87" i="1" a="1"/>
  <c r="AHK87" i="1" s="1"/>
  <c r="AHK45" i="1" a="1"/>
  <c r="AHK45" i="1" s="1"/>
  <c r="AHK67" i="1" a="1"/>
  <c r="AHK67" i="1" s="1"/>
  <c r="AHK88" i="1" a="1"/>
  <c r="AHK88" i="1" s="1"/>
  <c r="AHK97" i="1" a="1"/>
  <c r="AHK97" i="1" s="1"/>
  <c r="AHK69" i="1" a="1"/>
  <c r="AHK69" i="1" s="1"/>
  <c r="AHK84" i="1" a="1"/>
  <c r="AHK84" i="1" s="1"/>
  <c r="AHK71" i="1" a="1"/>
  <c r="AHK71" i="1" s="1"/>
  <c r="AHK52" i="1" a="1"/>
  <c r="AHK52" i="1" s="1"/>
  <c r="AHK73" i="1" a="1"/>
  <c r="AHK73" i="1" s="1"/>
  <c r="AHK40" i="1" a="1"/>
  <c r="AHK40" i="1" s="1"/>
  <c r="AHK105" i="1" a="1"/>
  <c r="AHK105" i="1" s="1"/>
  <c r="AHK100" i="1" a="1"/>
  <c r="AHK100" i="1" s="1"/>
  <c r="AHK77" i="1" a="1"/>
  <c r="AHK77" i="1" s="1"/>
  <c r="AHK78" i="1" a="1"/>
  <c r="AHK78" i="1" s="1"/>
  <c r="AHK82" i="1" a="1"/>
  <c r="AHK82" i="1" s="1"/>
  <c r="AHK64" i="1" a="1"/>
  <c r="AHK64" i="1" s="1"/>
  <c r="AHK96" i="1" a="1"/>
  <c r="AHK96" i="1" s="1"/>
  <c r="AHK66" i="1" a="1"/>
  <c r="AHK66" i="1" s="1"/>
  <c r="AHK98" i="1" a="1"/>
  <c r="AHK98" i="1" s="1"/>
  <c r="AHK68" i="1" a="1"/>
  <c r="AHK68" i="1" s="1"/>
  <c r="AHK83" i="1" a="1"/>
  <c r="AHK83" i="1" s="1"/>
  <c r="AHK50" i="1" a="1"/>
  <c r="AHK50" i="1" s="1"/>
  <c r="AHK51" i="1" a="1"/>
  <c r="AHK51" i="1" s="1"/>
  <c r="AHK93" i="1" a="1"/>
  <c r="AHK93" i="1" s="1"/>
  <c r="AHK72" i="1" a="1"/>
  <c r="AHK72" i="1" s="1"/>
  <c r="AHK107" i="1" a="1"/>
  <c r="AHK107" i="1" s="1"/>
  <c r="AHK74" i="1" a="1"/>
  <c r="AHK74" i="1" s="1"/>
  <c r="AHK55" i="1" a="1"/>
  <c r="AHK55" i="1" s="1"/>
  <c r="AHK56" i="1" a="1"/>
  <c r="AHK56" i="1" s="1"/>
  <c r="AHK99" i="1" a="1"/>
  <c r="AHK99" i="1" s="1"/>
  <c r="AHK94" i="1" a="1"/>
  <c r="AHK94" i="1" s="1"/>
  <c r="G697" i="4"/>
  <c r="P684" i="4"/>
  <c r="C685" i="4"/>
  <c r="B685" i="4" s="1"/>
  <c r="V685" i="4"/>
  <c r="S668" i="4"/>
  <c r="AHM26" i="1" l="1"/>
  <c r="AHL46" i="1" a="1"/>
  <c r="AHL46" i="1" s="1"/>
  <c r="AHL59" i="1" a="1"/>
  <c r="AHL59" i="1" s="1"/>
  <c r="AHL105" i="1" a="1"/>
  <c r="AHL105" i="1" s="1"/>
  <c r="AHL60" i="1" a="1"/>
  <c r="AHL60" i="1" s="1"/>
  <c r="AHL89" i="1" a="1"/>
  <c r="AHL89" i="1" s="1"/>
  <c r="AHL99" i="1" a="1"/>
  <c r="AHL99" i="1" s="1"/>
  <c r="AHL62" i="1" a="1"/>
  <c r="AHL62" i="1" s="1"/>
  <c r="AHL95" i="1" a="1"/>
  <c r="AHL95" i="1" s="1"/>
  <c r="AHL47" i="1" a="1"/>
  <c r="AHL47" i="1" s="1"/>
  <c r="AHL96" i="1" a="1"/>
  <c r="AHL96" i="1" s="1"/>
  <c r="AHL66" i="1" a="1"/>
  <c r="AHL66" i="1" s="1"/>
  <c r="AHL88" i="1" a="1"/>
  <c r="AHL88" i="1" s="1"/>
  <c r="AHL50" i="1" a="1"/>
  <c r="AHL50" i="1" s="1"/>
  <c r="AHL93" i="1" a="1"/>
  <c r="AHL93" i="1" s="1"/>
  <c r="AHL55" i="1" a="1"/>
  <c r="AHL55" i="1" s="1"/>
  <c r="AHL56" i="1" a="1"/>
  <c r="AHL56" i="1" s="1"/>
  <c r="AHL57" i="1" a="1"/>
  <c r="AHL57" i="1" s="1"/>
  <c r="AHL41" i="1" a="1"/>
  <c r="AHL41" i="1" s="1"/>
  <c r="AHL4" i="1"/>
  <c r="AHL61" i="1" a="1"/>
  <c r="AHL61" i="1" s="1"/>
  <c r="AHL104" i="1" a="1"/>
  <c r="AHL104" i="1" s="1"/>
  <c r="AHL107" i="1" a="1"/>
  <c r="AHL107" i="1" s="1"/>
  <c r="AHL86" i="1" a="1"/>
  <c r="AHL86" i="1" s="1"/>
  <c r="AHL64" i="1" a="1"/>
  <c r="AHL64" i="1" s="1"/>
  <c r="AHL45" i="1" a="1"/>
  <c r="AHL45" i="1" s="1"/>
  <c r="AHL65" i="1" a="1"/>
  <c r="AHL65" i="1" s="1"/>
  <c r="AHL48" i="1" a="1"/>
  <c r="AHL48" i="1" s="1"/>
  <c r="AHL97" i="1" a="1"/>
  <c r="AHL97" i="1" s="1"/>
  <c r="AHL98" i="1" a="1"/>
  <c r="AHL98" i="1" s="1"/>
  <c r="AHL69" i="1" a="1"/>
  <c r="AHL69" i="1" s="1"/>
  <c r="AHL83" i="1" a="1"/>
  <c r="AHL83" i="1" s="1"/>
  <c r="AHL71" i="1" a="1"/>
  <c r="AHL71" i="1" s="1"/>
  <c r="AHL85" i="1" a="1"/>
  <c r="AHL85" i="1" s="1"/>
  <c r="AHL72" i="1" a="1"/>
  <c r="AHL72" i="1" s="1"/>
  <c r="AHL40" i="1" a="1"/>
  <c r="AHL40" i="1" s="1"/>
  <c r="AHL73" i="1" a="1"/>
  <c r="AHL73" i="1" s="1"/>
  <c r="AHL94" i="1" a="1"/>
  <c r="AHL94" i="1" s="1"/>
  <c r="AHL74" i="1" a="1"/>
  <c r="AHL74" i="1" s="1"/>
  <c r="AHL108" i="1" a="1"/>
  <c r="AHL108" i="1" s="1"/>
  <c r="AHL75" i="1" a="1"/>
  <c r="AHL75" i="1" s="1"/>
  <c r="AHL76" i="1" a="1"/>
  <c r="AHL76" i="1" s="1"/>
  <c r="AHL106" i="1" a="1"/>
  <c r="AHL106" i="1" s="1"/>
  <c r="AHL58" i="1" a="1"/>
  <c r="AHL58" i="1" s="1"/>
  <c r="AHL63" i="1" a="1"/>
  <c r="AHL63" i="1" s="1"/>
  <c r="AHL82" i="1" a="1"/>
  <c r="AHL82" i="1" s="1"/>
  <c r="AHL84" i="1" a="1"/>
  <c r="AHL84" i="1" s="1"/>
  <c r="AHL67" i="1" a="1"/>
  <c r="AHL67" i="1" s="1"/>
  <c r="AHL39" i="1" a="1"/>
  <c r="AHL39" i="1" s="1"/>
  <c r="AHL68" i="1" a="1"/>
  <c r="AHL68" i="1" s="1"/>
  <c r="AHL87" i="1" a="1"/>
  <c r="AHL87" i="1" s="1"/>
  <c r="AHL49" i="1" a="1"/>
  <c r="AHL49" i="1" s="1"/>
  <c r="AHL70" i="1" a="1"/>
  <c r="AHL70" i="1" s="1"/>
  <c r="AHL51" i="1" a="1"/>
  <c r="AHL51" i="1" s="1"/>
  <c r="AHL52" i="1" a="1"/>
  <c r="AHL52" i="1" s="1"/>
  <c r="AHL53" i="1" a="1"/>
  <c r="AHL53" i="1" s="1"/>
  <c r="AHL54" i="1" a="1"/>
  <c r="AHL54" i="1" s="1"/>
  <c r="AHL100" i="1" a="1"/>
  <c r="AHL100" i="1" s="1"/>
  <c r="AHL77" i="1" a="1"/>
  <c r="AHL77" i="1" s="1"/>
  <c r="AHL78" i="1" a="1"/>
  <c r="AHL78" i="1" s="1"/>
  <c r="G698" i="4"/>
  <c r="P685" i="4"/>
  <c r="C686" i="4"/>
  <c r="B686" i="4" s="1"/>
  <c r="V686" i="4"/>
  <c r="S669" i="4"/>
  <c r="AHM4" i="1" l="1"/>
  <c r="AHM41" i="1" a="1"/>
  <c r="AHM41" i="1" s="1"/>
  <c r="AHM59" i="1" a="1"/>
  <c r="AHM59" i="1" s="1"/>
  <c r="AHM94" i="1" a="1"/>
  <c r="AHM94" i="1" s="1"/>
  <c r="AHM108" i="1" a="1"/>
  <c r="AHM108" i="1" s="1"/>
  <c r="AHM93" i="1" a="1"/>
  <c r="AHM93" i="1" s="1"/>
  <c r="AHM63" i="1" a="1"/>
  <c r="AHM63" i="1" s="1"/>
  <c r="AHM85" i="1" a="1"/>
  <c r="AHM85" i="1" s="1"/>
  <c r="AHM47" i="1" a="1"/>
  <c r="AHM47" i="1" s="1"/>
  <c r="AHM65" i="1" a="1"/>
  <c r="AHM65" i="1" s="1"/>
  <c r="AHM45" i="1" a="1"/>
  <c r="AHM45" i="1" s="1"/>
  <c r="AHM48" i="1" a="1"/>
  <c r="AHM48" i="1" s="1"/>
  <c r="AHM66" i="1" a="1"/>
  <c r="AHM66" i="1" s="1"/>
  <c r="AHM87" i="1" a="1"/>
  <c r="AHM87" i="1" s="1"/>
  <c r="AHM97" i="1" a="1"/>
  <c r="AHM97" i="1" s="1"/>
  <c r="AHM68" i="1" a="1"/>
  <c r="AHM68" i="1" s="1"/>
  <c r="AHM82" i="1" a="1"/>
  <c r="AHM82" i="1" s="1"/>
  <c r="AHM49" i="1" a="1"/>
  <c r="AHM49" i="1" s="1"/>
  <c r="AHM70" i="1" a="1"/>
  <c r="AHM70" i="1" s="1"/>
  <c r="AHM51" i="1" a="1"/>
  <c r="AHM51" i="1" s="1"/>
  <c r="AHM72" i="1" a="1"/>
  <c r="AHM72" i="1" s="1"/>
  <c r="AHM53" i="1" a="1"/>
  <c r="AHM53" i="1" s="1"/>
  <c r="AHM107" i="1" a="1"/>
  <c r="AHM107" i="1" s="1"/>
  <c r="AHM75" i="1" a="1"/>
  <c r="AHM75" i="1" s="1"/>
  <c r="AHM76" i="1" a="1"/>
  <c r="AHM76" i="1" s="1"/>
  <c r="AHM106" i="1" a="1"/>
  <c r="AHM106" i="1" s="1"/>
  <c r="AHM58" i="1" a="1"/>
  <c r="AHM58" i="1" s="1"/>
  <c r="AHN26" i="1"/>
  <c r="AHM40" i="1" a="1"/>
  <c r="AHM40" i="1" s="1"/>
  <c r="AHM60" i="1" a="1"/>
  <c r="AHM60" i="1" s="1"/>
  <c r="AHM104" i="1" a="1"/>
  <c r="AHM104" i="1" s="1"/>
  <c r="AHM89" i="1" a="1"/>
  <c r="AHM89" i="1" s="1"/>
  <c r="AHM62" i="1" a="1"/>
  <c r="AHM62" i="1" s="1"/>
  <c r="AHM96" i="1" a="1"/>
  <c r="AHM96" i="1" s="1"/>
  <c r="AHM67" i="1" a="1"/>
  <c r="AHM67" i="1" s="1"/>
  <c r="AHM98" i="1" a="1"/>
  <c r="AHM98" i="1" s="1"/>
  <c r="AHM88" i="1" a="1"/>
  <c r="AHM88" i="1" s="1"/>
  <c r="AHM71" i="1" a="1"/>
  <c r="AHM71" i="1" s="1"/>
  <c r="AHM52" i="1" a="1"/>
  <c r="AHM52" i="1" s="1"/>
  <c r="AHM100" i="1" a="1"/>
  <c r="AHM100" i="1" s="1"/>
  <c r="AHM74" i="1" a="1"/>
  <c r="AHM74" i="1" s="1"/>
  <c r="AHM105" i="1" a="1"/>
  <c r="AHM105" i="1" s="1"/>
  <c r="AHM56" i="1" a="1"/>
  <c r="AHM56" i="1" s="1"/>
  <c r="AHM77" i="1" a="1"/>
  <c r="AHM77" i="1" s="1"/>
  <c r="AHM78" i="1" a="1"/>
  <c r="AHM78" i="1" s="1"/>
  <c r="AHM61" i="1" a="1"/>
  <c r="AHM61" i="1" s="1"/>
  <c r="AHM64" i="1" a="1"/>
  <c r="AHM64" i="1" s="1"/>
  <c r="AHM39" i="1" a="1"/>
  <c r="AHM39" i="1" s="1"/>
  <c r="AHM95" i="1" a="1"/>
  <c r="AHM95" i="1" s="1"/>
  <c r="AHM86" i="1" a="1"/>
  <c r="AHM86" i="1" s="1"/>
  <c r="AHM69" i="1" a="1"/>
  <c r="AHM69" i="1" s="1"/>
  <c r="AHM50" i="1" a="1"/>
  <c r="AHM50" i="1" s="1"/>
  <c r="AHM84" i="1" a="1"/>
  <c r="AHM84" i="1" s="1"/>
  <c r="AHM83" i="1" a="1"/>
  <c r="AHM83" i="1" s="1"/>
  <c r="AHM73" i="1" a="1"/>
  <c r="AHM73" i="1" s="1"/>
  <c r="AHM54" i="1" a="1"/>
  <c r="AHM54" i="1" s="1"/>
  <c r="AHM55" i="1" a="1"/>
  <c r="AHM55" i="1" s="1"/>
  <c r="AHM99" i="1" a="1"/>
  <c r="AHM99" i="1" s="1"/>
  <c r="AHM57" i="1" a="1"/>
  <c r="AHM57" i="1" s="1"/>
  <c r="AHM46" i="1" a="1"/>
  <c r="AHM46" i="1" s="1"/>
  <c r="G699" i="4"/>
  <c r="P686" i="4"/>
  <c r="C687" i="4"/>
  <c r="B687" i="4" s="1"/>
  <c r="V687" i="4"/>
  <c r="S670" i="4"/>
  <c r="AHN4" i="1" l="1"/>
  <c r="AHN105" i="1" a="1"/>
  <c r="AHN105" i="1" s="1"/>
  <c r="AHN59" i="1" a="1"/>
  <c r="AHN59" i="1" s="1"/>
  <c r="AHN41" i="1" a="1"/>
  <c r="AHN41" i="1" s="1"/>
  <c r="AHN89" i="1" a="1"/>
  <c r="AHN89" i="1" s="1"/>
  <c r="AHN106" i="1" a="1"/>
  <c r="AHN106" i="1" s="1"/>
  <c r="AHN104" i="1" a="1"/>
  <c r="AHN104" i="1" s="1"/>
  <c r="AHN46" i="1" a="1"/>
  <c r="AHN46" i="1" s="1"/>
  <c r="AHN95" i="1" a="1"/>
  <c r="AHN95" i="1" s="1"/>
  <c r="AHN64" i="1" a="1"/>
  <c r="AHN64" i="1" s="1"/>
  <c r="AHN47" i="1" a="1"/>
  <c r="AHN47" i="1" s="1"/>
  <c r="AHN65" i="1" a="1"/>
  <c r="AHN65" i="1" s="1"/>
  <c r="AHN67" i="1" a="1"/>
  <c r="AHN67" i="1" s="1"/>
  <c r="AHN45" i="1" a="1"/>
  <c r="AHN45" i="1" s="1"/>
  <c r="AHN68" i="1" a="1"/>
  <c r="AHN68" i="1" s="1"/>
  <c r="AHN69" i="1" a="1"/>
  <c r="AHN69" i="1" s="1"/>
  <c r="AHN70" i="1" a="1"/>
  <c r="AHN70" i="1" s="1"/>
  <c r="AHN86" i="1" a="1"/>
  <c r="AHN86" i="1" s="1"/>
  <c r="AHN72" i="1" a="1"/>
  <c r="AHN72" i="1" s="1"/>
  <c r="AHN53" i="1" a="1"/>
  <c r="AHN53" i="1" s="1"/>
  <c r="AHN107" i="1" a="1"/>
  <c r="AHN107" i="1" s="1"/>
  <c r="AHN56" i="1" a="1"/>
  <c r="AHN56" i="1" s="1"/>
  <c r="AHN100" i="1" a="1"/>
  <c r="AHN100" i="1" s="1"/>
  <c r="AHN58" i="1" a="1"/>
  <c r="AHN58" i="1" s="1"/>
  <c r="AHO26" i="1"/>
  <c r="AHN60" i="1" a="1"/>
  <c r="AHN60" i="1" s="1"/>
  <c r="AHN61" i="1" a="1"/>
  <c r="AHN61" i="1" s="1"/>
  <c r="AHN62" i="1" a="1"/>
  <c r="AHN62" i="1" s="1"/>
  <c r="AHN93" i="1" a="1"/>
  <c r="AHN93" i="1" s="1"/>
  <c r="AHN85" i="1" a="1"/>
  <c r="AHN85" i="1" s="1"/>
  <c r="AHN51" i="1" a="1"/>
  <c r="AHN51" i="1" s="1"/>
  <c r="AHN52" i="1" a="1"/>
  <c r="AHN52" i="1" s="1"/>
  <c r="AHN108" i="1" a="1"/>
  <c r="AHN108" i="1" s="1"/>
  <c r="AHN74" i="1" a="1"/>
  <c r="AHN74" i="1" s="1"/>
  <c r="AHN55" i="1" a="1"/>
  <c r="AHN55" i="1" s="1"/>
  <c r="AHN76" i="1" a="1"/>
  <c r="AHN76" i="1" s="1"/>
  <c r="AHN77" i="1" a="1"/>
  <c r="AHN77" i="1" s="1"/>
  <c r="AHN78" i="1" a="1"/>
  <c r="AHN78" i="1" s="1"/>
  <c r="AHN63" i="1" a="1"/>
  <c r="AHN63" i="1" s="1"/>
  <c r="AHN84" i="1" a="1"/>
  <c r="AHN84" i="1" s="1"/>
  <c r="AHN96" i="1" a="1"/>
  <c r="AHN96" i="1" s="1"/>
  <c r="AHN87" i="1" a="1"/>
  <c r="AHN87" i="1" s="1"/>
  <c r="AHN82" i="1" a="1"/>
  <c r="AHN82" i="1" s="1"/>
  <c r="AHN48" i="1" a="1"/>
  <c r="AHN48" i="1" s="1"/>
  <c r="AHN66" i="1" a="1"/>
  <c r="AHN66" i="1" s="1"/>
  <c r="AHN88" i="1" a="1"/>
  <c r="AHN88" i="1" s="1"/>
  <c r="AHN97" i="1" a="1"/>
  <c r="AHN97" i="1" s="1"/>
  <c r="AHN98" i="1" a="1"/>
  <c r="AHN98" i="1" s="1"/>
  <c r="AHN83" i="1" a="1"/>
  <c r="AHN83" i="1" s="1"/>
  <c r="AHN49" i="1" a="1"/>
  <c r="AHN49" i="1" s="1"/>
  <c r="AHN50" i="1" a="1"/>
  <c r="AHN50" i="1" s="1"/>
  <c r="AHN71" i="1" a="1"/>
  <c r="AHN71" i="1" s="1"/>
  <c r="AHN39" i="1" a="1"/>
  <c r="AHN39" i="1" s="1"/>
  <c r="AHN73" i="1" a="1"/>
  <c r="AHN73" i="1" s="1"/>
  <c r="AHN54" i="1" a="1"/>
  <c r="AHN54" i="1" s="1"/>
  <c r="AHN40" i="1" a="1"/>
  <c r="AHN40" i="1" s="1"/>
  <c r="AHN75" i="1" a="1"/>
  <c r="AHN75" i="1" s="1"/>
  <c r="AHN99" i="1" a="1"/>
  <c r="AHN99" i="1" s="1"/>
  <c r="AHN57" i="1" a="1"/>
  <c r="AHN57" i="1" s="1"/>
  <c r="AHN94" i="1" a="1"/>
  <c r="AHN94" i="1" s="1"/>
  <c r="G700" i="4"/>
  <c r="P687" i="4"/>
  <c r="C688" i="4"/>
  <c r="B688" i="4" s="1"/>
  <c r="V688" i="4"/>
  <c r="S671" i="4"/>
  <c r="AHO4" i="1" l="1"/>
  <c r="AHO100" i="1" a="1"/>
  <c r="AHO100" i="1" s="1"/>
  <c r="AHO59" i="1" a="1"/>
  <c r="AHO59" i="1" s="1"/>
  <c r="AHO61" i="1" a="1"/>
  <c r="AHO61" i="1" s="1"/>
  <c r="AHO89" i="1" a="1"/>
  <c r="AHO89" i="1" s="1"/>
  <c r="AHO40" i="1" a="1"/>
  <c r="AHO40" i="1" s="1"/>
  <c r="AHO85" i="1" a="1"/>
  <c r="AHO85" i="1" s="1"/>
  <c r="AHO63" i="1" a="1"/>
  <c r="AHO63" i="1" s="1"/>
  <c r="AHO95" i="1" a="1"/>
  <c r="AHO95" i="1" s="1"/>
  <c r="AHO96" i="1" a="1"/>
  <c r="AHO96" i="1" s="1"/>
  <c r="AHO39" i="1" a="1"/>
  <c r="AHO39" i="1" s="1"/>
  <c r="AHO48" i="1" a="1"/>
  <c r="AHO48" i="1" s="1"/>
  <c r="AHO66" i="1" a="1"/>
  <c r="AHO66" i="1" s="1"/>
  <c r="AHO98" i="1" a="1"/>
  <c r="AHO98" i="1" s="1"/>
  <c r="AHO68" i="1" a="1"/>
  <c r="AHO68" i="1" s="1"/>
  <c r="AHO69" i="1" a="1"/>
  <c r="AHO69" i="1" s="1"/>
  <c r="AHO50" i="1" a="1"/>
  <c r="AHO50" i="1" s="1"/>
  <c r="AHO88" i="1" a="1"/>
  <c r="AHO88" i="1" s="1"/>
  <c r="AHO71" i="1" a="1"/>
  <c r="AHO71" i="1" s="1"/>
  <c r="AHO52" i="1" a="1"/>
  <c r="AHO52" i="1" s="1"/>
  <c r="AHO72" i="1" a="1"/>
  <c r="AHO72" i="1" s="1"/>
  <c r="AHO41" i="1" a="1"/>
  <c r="AHO41" i="1" s="1"/>
  <c r="AHO73" i="1" a="1"/>
  <c r="AHO73" i="1" s="1"/>
  <c r="AHO74" i="1" a="1"/>
  <c r="AHO74" i="1" s="1"/>
  <c r="AHO94" i="1" a="1"/>
  <c r="AHO94" i="1" s="1"/>
  <c r="AHO56" i="1" a="1"/>
  <c r="AHO56" i="1" s="1"/>
  <c r="AHO57" i="1" a="1"/>
  <c r="AHO57" i="1" s="1"/>
  <c r="AHO58" i="1" a="1"/>
  <c r="AHO58" i="1" s="1"/>
  <c r="AHP26" i="1"/>
  <c r="AHO108" i="1" a="1"/>
  <c r="AHO108" i="1" s="1"/>
  <c r="AHO60" i="1" a="1"/>
  <c r="AHO60" i="1" s="1"/>
  <c r="AHO104" i="1" a="1"/>
  <c r="AHO104" i="1" s="1"/>
  <c r="AHO107" i="1" a="1"/>
  <c r="AHO107" i="1" s="1"/>
  <c r="AHO62" i="1" a="1"/>
  <c r="AHO62" i="1" s="1"/>
  <c r="AHO47" i="1" a="1"/>
  <c r="AHO47" i="1" s="1"/>
  <c r="AHO97" i="1" a="1"/>
  <c r="AHO97" i="1" s="1"/>
  <c r="AHO87" i="1" a="1"/>
  <c r="AHO87" i="1" s="1"/>
  <c r="AHO49" i="1" a="1"/>
  <c r="AHO49" i="1" s="1"/>
  <c r="AHO93" i="1" a="1"/>
  <c r="AHO93" i="1" s="1"/>
  <c r="AHO75" i="1" a="1"/>
  <c r="AHO75" i="1" s="1"/>
  <c r="AHO76" i="1" a="1"/>
  <c r="AHO76" i="1" s="1"/>
  <c r="AHO77" i="1" a="1"/>
  <c r="AHO77" i="1" s="1"/>
  <c r="AHO78" i="1" a="1"/>
  <c r="AHO78" i="1" s="1"/>
  <c r="AHO45" i="1" a="1"/>
  <c r="AHO45" i="1" s="1"/>
  <c r="AHO64" i="1" a="1"/>
  <c r="AHO64" i="1" s="1"/>
  <c r="AHO83" i="1" a="1"/>
  <c r="AHO83" i="1" s="1"/>
  <c r="AHO65" i="1" a="1"/>
  <c r="AHO65" i="1" s="1"/>
  <c r="AHO82" i="1" a="1"/>
  <c r="AHO82" i="1" s="1"/>
  <c r="AHO67" i="1" a="1"/>
  <c r="AHO67" i="1" s="1"/>
  <c r="AHO84" i="1" a="1"/>
  <c r="AHO84" i="1" s="1"/>
  <c r="AHO70" i="1" a="1"/>
  <c r="AHO70" i="1" s="1"/>
  <c r="AHO51" i="1" a="1"/>
  <c r="AHO51" i="1" s="1"/>
  <c r="AHO86" i="1" a="1"/>
  <c r="AHO86" i="1" s="1"/>
  <c r="AHO53" i="1" a="1"/>
  <c r="AHO53" i="1" s="1"/>
  <c r="AHO99" i="1" a="1"/>
  <c r="AHO99" i="1" s="1"/>
  <c r="AHO54" i="1" a="1"/>
  <c r="AHO54" i="1" s="1"/>
  <c r="AHO55" i="1" a="1"/>
  <c r="AHO55" i="1" s="1"/>
  <c r="AHO46" i="1" a="1"/>
  <c r="AHO46" i="1" s="1"/>
  <c r="AHO106" i="1" a="1"/>
  <c r="AHO106" i="1" s="1"/>
  <c r="AHO105" i="1" a="1"/>
  <c r="AHO105" i="1" s="1"/>
  <c r="G701" i="4"/>
  <c r="P688" i="4"/>
  <c r="C689" i="4"/>
  <c r="B689" i="4" s="1"/>
  <c r="V689" i="4"/>
  <c r="S672" i="4"/>
  <c r="AHP4" i="1" l="1"/>
  <c r="AHP107" i="1" a="1"/>
  <c r="AHP107" i="1" s="1"/>
  <c r="AHP59" i="1" a="1"/>
  <c r="AHP59" i="1" s="1"/>
  <c r="AHP40" i="1" a="1"/>
  <c r="AHP40" i="1" s="1"/>
  <c r="AHP62" i="1" a="1"/>
  <c r="AHP62" i="1" s="1"/>
  <c r="AHP96" i="1" a="1"/>
  <c r="AHP96" i="1" s="1"/>
  <c r="AHP95" i="1" a="1"/>
  <c r="AHP95" i="1" s="1"/>
  <c r="AHP39" i="1" a="1"/>
  <c r="AHP39" i="1" s="1"/>
  <c r="AHP65" i="1" a="1"/>
  <c r="AHP65" i="1" s="1"/>
  <c r="AHP82" i="1" a="1"/>
  <c r="AHP82" i="1" s="1"/>
  <c r="AHP66" i="1" a="1"/>
  <c r="AHP66" i="1" s="1"/>
  <c r="AHP67" i="1" a="1"/>
  <c r="AHP67" i="1" s="1"/>
  <c r="AHP93" i="1" a="1"/>
  <c r="AHP93" i="1" s="1"/>
  <c r="AHP70" i="1" a="1"/>
  <c r="AHP70" i="1" s="1"/>
  <c r="AHP51" i="1" a="1"/>
  <c r="AHP51" i="1" s="1"/>
  <c r="AHP84" i="1" a="1"/>
  <c r="AHP84" i="1" s="1"/>
  <c r="AHP73" i="1" a="1"/>
  <c r="AHP73" i="1" s="1"/>
  <c r="AHP94" i="1" a="1"/>
  <c r="AHP94" i="1" s="1"/>
  <c r="AHP74" i="1" a="1"/>
  <c r="AHP74" i="1" s="1"/>
  <c r="AHP55" i="1" a="1"/>
  <c r="AHP55" i="1" s="1"/>
  <c r="AHP41" i="1" a="1"/>
  <c r="AHP41" i="1" s="1"/>
  <c r="AHP46" i="1" a="1"/>
  <c r="AHP46" i="1" s="1"/>
  <c r="AHP77" i="1" a="1"/>
  <c r="AHP77" i="1" s="1"/>
  <c r="AHP58" i="1" a="1"/>
  <c r="AHP58" i="1" s="1"/>
  <c r="AHQ26" i="1"/>
  <c r="AHP105" i="1" a="1"/>
  <c r="AHP105" i="1" s="1"/>
  <c r="AHP60" i="1" a="1"/>
  <c r="AHP60" i="1" s="1"/>
  <c r="AHP89" i="1" a="1"/>
  <c r="AHP89" i="1" s="1"/>
  <c r="AHP61" i="1" a="1"/>
  <c r="AHP61" i="1" s="1"/>
  <c r="AHP104" i="1" a="1"/>
  <c r="AHP104" i="1" s="1"/>
  <c r="AHP99" i="1" a="1"/>
  <c r="AHP99" i="1" s="1"/>
  <c r="AHP86" i="1" a="1"/>
  <c r="AHP86" i="1" s="1"/>
  <c r="AHP97" i="1" a="1"/>
  <c r="AHP97" i="1" s="1"/>
  <c r="AHP85" i="1" a="1"/>
  <c r="AHP85" i="1" s="1"/>
  <c r="AHP69" i="1" a="1"/>
  <c r="AHP69" i="1" s="1"/>
  <c r="AHP88" i="1" a="1"/>
  <c r="AHP88" i="1" s="1"/>
  <c r="AHP50" i="1" a="1"/>
  <c r="AHP50" i="1" s="1"/>
  <c r="AHP87" i="1" a="1"/>
  <c r="AHP87" i="1" s="1"/>
  <c r="AHP72" i="1" a="1"/>
  <c r="AHP72" i="1" s="1"/>
  <c r="AHP53" i="1" a="1"/>
  <c r="AHP53" i="1" s="1"/>
  <c r="AHP75" i="1" a="1"/>
  <c r="AHP75" i="1" s="1"/>
  <c r="AHP76" i="1" a="1"/>
  <c r="AHP76" i="1" s="1"/>
  <c r="AHP108" i="1" a="1"/>
  <c r="AHP108" i="1" s="1"/>
  <c r="AHP63" i="1" a="1"/>
  <c r="AHP63" i="1" s="1"/>
  <c r="AHP83" i="1" a="1"/>
  <c r="AHP83" i="1" s="1"/>
  <c r="AHP64" i="1" a="1"/>
  <c r="AHP64" i="1" s="1"/>
  <c r="AHP47" i="1" a="1"/>
  <c r="AHP47" i="1" s="1"/>
  <c r="AHP48" i="1" a="1"/>
  <c r="AHP48" i="1" s="1"/>
  <c r="AHP45" i="1" a="1"/>
  <c r="AHP45" i="1" s="1"/>
  <c r="AHP98" i="1" a="1"/>
  <c r="AHP98" i="1" s="1"/>
  <c r="AHP68" i="1" a="1"/>
  <c r="AHP68" i="1" s="1"/>
  <c r="AHP49" i="1" a="1"/>
  <c r="AHP49" i="1" s="1"/>
  <c r="AHP71" i="1" a="1"/>
  <c r="AHP71" i="1" s="1"/>
  <c r="AHP52" i="1" a="1"/>
  <c r="AHP52" i="1" s="1"/>
  <c r="AHP100" i="1" a="1"/>
  <c r="AHP100" i="1" s="1"/>
  <c r="AHP54" i="1" a="1"/>
  <c r="AHP54" i="1" s="1"/>
  <c r="AHP106" i="1" a="1"/>
  <c r="AHP106" i="1" s="1"/>
  <c r="AHP56" i="1" a="1"/>
  <c r="AHP56" i="1" s="1"/>
  <c r="AHP57" i="1" a="1"/>
  <c r="AHP57" i="1" s="1"/>
  <c r="AHP78" i="1" a="1"/>
  <c r="AHP78" i="1" s="1"/>
  <c r="G702" i="4"/>
  <c r="P689" i="4"/>
  <c r="C690" i="4"/>
  <c r="B690" i="4" s="1"/>
  <c r="V690" i="4"/>
  <c r="S673" i="4"/>
  <c r="AHR26" i="1" l="1"/>
  <c r="AHQ106" i="1" a="1"/>
  <c r="AHQ106" i="1" s="1"/>
  <c r="AHQ59" i="1" a="1"/>
  <c r="AHQ59" i="1" s="1"/>
  <c r="AHQ62" i="1" a="1"/>
  <c r="AHQ62" i="1" s="1"/>
  <c r="AHQ39" i="1" a="1"/>
  <c r="AHQ39" i="1" s="1"/>
  <c r="AHQ97" i="1" a="1"/>
  <c r="AHQ97" i="1" s="1"/>
  <c r="AHQ48" i="1" a="1"/>
  <c r="AHQ48" i="1" s="1"/>
  <c r="AHQ84" i="1" a="1"/>
  <c r="AHQ84" i="1" s="1"/>
  <c r="AHQ87" i="1" a="1"/>
  <c r="AHQ87" i="1" s="1"/>
  <c r="AHQ72" i="1" a="1"/>
  <c r="AHQ72" i="1" s="1"/>
  <c r="AHQ53" i="1" a="1"/>
  <c r="AHQ53" i="1" s="1"/>
  <c r="AHQ41" i="1" a="1"/>
  <c r="AHQ41" i="1" s="1"/>
  <c r="AHQ55" i="1" a="1"/>
  <c r="AHQ55" i="1" s="1"/>
  <c r="AHQ56" i="1" a="1"/>
  <c r="AHQ56" i="1" s="1"/>
  <c r="AHQ77" i="1" a="1"/>
  <c r="AHQ77" i="1" s="1"/>
  <c r="AHQ78" i="1" a="1"/>
  <c r="AHQ78" i="1" s="1"/>
  <c r="AHQ4" i="1"/>
  <c r="AHQ107" i="1" a="1"/>
  <c r="AHQ107" i="1" s="1"/>
  <c r="AHQ60" i="1" a="1"/>
  <c r="AHQ60" i="1" s="1"/>
  <c r="AHQ104" i="1" a="1"/>
  <c r="AHQ104" i="1" s="1"/>
  <c r="AHQ61" i="1" a="1"/>
  <c r="AHQ61" i="1" s="1"/>
  <c r="AHQ89" i="1" a="1"/>
  <c r="AHQ89" i="1" s="1"/>
  <c r="AHQ94" i="1" a="1"/>
  <c r="AHQ94" i="1" s="1"/>
  <c r="AHQ47" i="1" a="1"/>
  <c r="AHQ47" i="1" s="1"/>
  <c r="AHQ83" i="1" a="1"/>
  <c r="AHQ83" i="1" s="1"/>
  <c r="AHQ96" i="1" a="1"/>
  <c r="AHQ96" i="1" s="1"/>
  <c r="AHQ65" i="1" a="1"/>
  <c r="AHQ65" i="1" s="1"/>
  <c r="AHQ86" i="1" a="1"/>
  <c r="AHQ86" i="1" s="1"/>
  <c r="AHQ98" i="1" a="1"/>
  <c r="AHQ98" i="1" s="1"/>
  <c r="AHQ66" i="1" a="1"/>
  <c r="AHQ66" i="1" s="1"/>
  <c r="AHQ45" i="1" a="1"/>
  <c r="AHQ45" i="1" s="1"/>
  <c r="AHQ67" i="1" a="1"/>
  <c r="AHQ67" i="1" s="1"/>
  <c r="AHQ68" i="1" a="1"/>
  <c r="AHQ68" i="1" s="1"/>
  <c r="AHQ85" i="1" a="1"/>
  <c r="AHQ85" i="1" s="1"/>
  <c r="AHQ69" i="1" a="1"/>
  <c r="AHQ69" i="1" s="1"/>
  <c r="AHQ70" i="1" a="1"/>
  <c r="AHQ70" i="1" s="1"/>
  <c r="AHQ51" i="1" a="1"/>
  <c r="AHQ51" i="1" s="1"/>
  <c r="AHQ82" i="1" a="1"/>
  <c r="AHQ82" i="1" s="1"/>
  <c r="AHQ73" i="1" a="1"/>
  <c r="AHQ73" i="1" s="1"/>
  <c r="AHQ74" i="1" a="1"/>
  <c r="AHQ74" i="1" s="1"/>
  <c r="AHQ46" i="1" a="1"/>
  <c r="AHQ46" i="1" s="1"/>
  <c r="AHQ100" i="1" a="1"/>
  <c r="AHQ100" i="1" s="1"/>
  <c r="AHQ40" i="1" a="1"/>
  <c r="AHQ40" i="1" s="1"/>
  <c r="AHQ105" i="1" a="1"/>
  <c r="AHQ105" i="1" s="1"/>
  <c r="AHQ108" i="1" a="1"/>
  <c r="AHQ108" i="1" s="1"/>
  <c r="AHQ63" i="1" a="1"/>
  <c r="AHQ63" i="1" s="1"/>
  <c r="AHQ64" i="1" a="1"/>
  <c r="AHQ64" i="1" s="1"/>
  <c r="AHQ93" i="1" a="1"/>
  <c r="AHQ93" i="1" s="1"/>
  <c r="AHQ95" i="1" a="1"/>
  <c r="AHQ95" i="1" s="1"/>
  <c r="AHQ88" i="1" a="1"/>
  <c r="AHQ88" i="1" s="1"/>
  <c r="AHQ49" i="1" a="1"/>
  <c r="AHQ49" i="1" s="1"/>
  <c r="AHQ50" i="1" a="1"/>
  <c r="AHQ50" i="1" s="1"/>
  <c r="AHQ71" i="1" a="1"/>
  <c r="AHQ71" i="1" s="1"/>
  <c r="AHQ52" i="1" a="1"/>
  <c r="AHQ52" i="1" s="1"/>
  <c r="AHQ99" i="1" a="1"/>
  <c r="AHQ99" i="1" s="1"/>
  <c r="AHQ54" i="1" a="1"/>
  <c r="AHQ54" i="1" s="1"/>
  <c r="AHQ75" i="1" a="1"/>
  <c r="AHQ75" i="1" s="1"/>
  <c r="AHQ76" i="1" a="1"/>
  <c r="AHQ76" i="1" s="1"/>
  <c r="AHQ57" i="1" a="1"/>
  <c r="AHQ57" i="1" s="1"/>
  <c r="AHQ58" i="1" a="1"/>
  <c r="AHQ58" i="1" s="1"/>
  <c r="G703" i="4"/>
  <c r="P690" i="4"/>
  <c r="C691" i="4"/>
  <c r="B691" i="4" s="1"/>
  <c r="V691" i="4"/>
  <c r="S674" i="4"/>
  <c r="AHS26" i="1" l="1"/>
  <c r="AHR107" i="1" a="1"/>
  <c r="AHR107" i="1" s="1"/>
  <c r="AHR59" i="1" a="1"/>
  <c r="AHR59" i="1" s="1"/>
  <c r="AHR94" i="1" a="1"/>
  <c r="AHR94" i="1" s="1"/>
  <c r="AHR60" i="1" a="1"/>
  <c r="AHR60" i="1" s="1"/>
  <c r="AHR89" i="1" a="1"/>
  <c r="AHR89" i="1" s="1"/>
  <c r="AHR40" i="1" a="1"/>
  <c r="AHR40" i="1" s="1"/>
  <c r="AHR61" i="1" a="1"/>
  <c r="AHR61" i="1" s="1"/>
  <c r="AHR104" i="1" a="1"/>
  <c r="AHR104" i="1" s="1"/>
  <c r="AHR100" i="1" a="1"/>
  <c r="AHR100" i="1" s="1"/>
  <c r="AHR96" i="1" a="1"/>
  <c r="AHR96" i="1" s="1"/>
  <c r="AHR48" i="1" a="1"/>
  <c r="AHR48" i="1" s="1"/>
  <c r="AHR97" i="1" a="1"/>
  <c r="AHR97" i="1" s="1"/>
  <c r="AHR46" i="1" a="1"/>
  <c r="AHR46" i="1" s="1"/>
  <c r="AHR75" i="1" a="1"/>
  <c r="AHR75" i="1" s="1"/>
  <c r="AHR108" i="1" a="1"/>
  <c r="AHR108" i="1" s="1"/>
  <c r="AHR76" i="1" a="1"/>
  <c r="AHR76" i="1" s="1"/>
  <c r="AHR57" i="1" a="1"/>
  <c r="AHR57" i="1" s="1"/>
  <c r="AHR41" i="1" a="1"/>
  <c r="AHR41" i="1" s="1"/>
  <c r="AHR78" i="1" a="1"/>
  <c r="AHR78" i="1" s="1"/>
  <c r="AHR4" i="1"/>
  <c r="AHR62" i="1" a="1"/>
  <c r="AHR62" i="1" s="1"/>
  <c r="AHR82" i="1" a="1"/>
  <c r="AHR82" i="1" s="1"/>
  <c r="AHR63" i="1" a="1"/>
  <c r="AHR63" i="1" s="1"/>
  <c r="AHR39" i="1" a="1"/>
  <c r="AHR39" i="1" s="1"/>
  <c r="AHR95" i="1" a="1"/>
  <c r="AHR95" i="1" s="1"/>
  <c r="AHR64" i="1" a="1"/>
  <c r="AHR64" i="1" s="1"/>
  <c r="AHR85" i="1" a="1"/>
  <c r="AHR85" i="1" s="1"/>
  <c r="AHR47" i="1" a="1"/>
  <c r="AHR47" i="1" s="1"/>
  <c r="AHR65" i="1" a="1"/>
  <c r="AHR65" i="1" s="1"/>
  <c r="AHR93" i="1" a="1"/>
  <c r="AHR93" i="1" s="1"/>
  <c r="AHR66" i="1" a="1"/>
  <c r="AHR66" i="1" s="1"/>
  <c r="AHR88" i="1" a="1"/>
  <c r="AHR88" i="1" s="1"/>
  <c r="AHR98" i="1" a="1"/>
  <c r="AHR98" i="1" s="1"/>
  <c r="AHR67" i="1" a="1"/>
  <c r="AHR67" i="1" s="1"/>
  <c r="AHR84" i="1" a="1"/>
  <c r="AHR84" i="1" s="1"/>
  <c r="AHR68" i="1" a="1"/>
  <c r="AHR68" i="1" s="1"/>
  <c r="AHR56" i="1" a="1"/>
  <c r="AHR56" i="1" s="1"/>
  <c r="AHR77" i="1" a="1"/>
  <c r="AHR77" i="1" s="1"/>
  <c r="AHR83" i="1" a="1"/>
  <c r="AHR83" i="1" s="1"/>
  <c r="AHR49" i="1" a="1"/>
  <c r="AHR49" i="1" s="1"/>
  <c r="AHR69" i="1" a="1"/>
  <c r="AHR69" i="1" s="1"/>
  <c r="AHR87" i="1" a="1"/>
  <c r="AHR87" i="1" s="1"/>
  <c r="AHR50" i="1" a="1"/>
  <c r="AHR50" i="1" s="1"/>
  <c r="AHR70" i="1" a="1"/>
  <c r="AHR70" i="1" s="1"/>
  <c r="AHR86" i="1" a="1"/>
  <c r="AHR86" i="1" s="1"/>
  <c r="AHR51" i="1" a="1"/>
  <c r="AHR51" i="1" s="1"/>
  <c r="AHR71" i="1" a="1"/>
  <c r="AHR71" i="1" s="1"/>
  <c r="AHR45" i="1" a="1"/>
  <c r="AHR45" i="1" s="1"/>
  <c r="AHR52" i="1" a="1"/>
  <c r="AHR52" i="1" s="1"/>
  <c r="AHR72" i="1" a="1"/>
  <c r="AHR72" i="1" s="1"/>
  <c r="AHR99" i="1" a="1"/>
  <c r="AHR99" i="1" s="1"/>
  <c r="AHR53" i="1" a="1"/>
  <c r="AHR53" i="1" s="1"/>
  <c r="AHR73" i="1" a="1"/>
  <c r="AHR73" i="1" s="1"/>
  <c r="AHR106" i="1" a="1"/>
  <c r="AHR106" i="1" s="1"/>
  <c r="AHR54" i="1" a="1"/>
  <c r="AHR54" i="1" s="1"/>
  <c r="AHR74" i="1" a="1"/>
  <c r="AHR74" i="1" s="1"/>
  <c r="AHR55" i="1" a="1"/>
  <c r="AHR55" i="1" s="1"/>
  <c r="AHR105" i="1" a="1"/>
  <c r="AHR105" i="1" s="1"/>
  <c r="AHR58" i="1" a="1"/>
  <c r="AHR58" i="1" s="1"/>
  <c r="G704" i="4"/>
  <c r="P691" i="4"/>
  <c r="C692" i="4"/>
  <c r="B692" i="4" s="1"/>
  <c r="V692" i="4"/>
  <c r="S675" i="4"/>
  <c r="AHT26" i="1" l="1"/>
  <c r="AHS106" i="1" a="1"/>
  <c r="AHS106" i="1" s="1"/>
  <c r="AHS59" i="1" a="1"/>
  <c r="AHS59" i="1" s="1"/>
  <c r="AHS4" i="1"/>
  <c r="AHS107" i="1" a="1"/>
  <c r="AHS107" i="1" s="1"/>
  <c r="AHS60" i="1" a="1"/>
  <c r="AHS60" i="1" s="1"/>
  <c r="AHS89" i="1" a="1"/>
  <c r="AHS89" i="1" s="1"/>
  <c r="AHS94" i="1" a="1"/>
  <c r="AHS94" i="1" s="1"/>
  <c r="AHS61" i="1" a="1"/>
  <c r="AHS61" i="1" s="1"/>
  <c r="AHS104" i="1" a="1"/>
  <c r="AHS104" i="1" s="1"/>
  <c r="AHS41" i="1" a="1"/>
  <c r="AHS41" i="1" s="1"/>
  <c r="AHS96" i="1" a="1"/>
  <c r="AHS96" i="1" s="1"/>
  <c r="AHS87" i="1" a="1"/>
  <c r="AHS87" i="1" s="1"/>
  <c r="AHS95" i="1" a="1"/>
  <c r="AHS95" i="1" s="1"/>
  <c r="AHS64" i="1" a="1"/>
  <c r="AHS64" i="1" s="1"/>
  <c r="AHS88" i="1" a="1"/>
  <c r="AHS88" i="1" s="1"/>
  <c r="AHS47" i="1" a="1"/>
  <c r="AHS47" i="1" s="1"/>
  <c r="AHS65" i="1" a="1"/>
  <c r="AHS65" i="1" s="1"/>
  <c r="AHS48" i="1" a="1"/>
  <c r="AHS48" i="1" s="1"/>
  <c r="AHS67" i="1" a="1"/>
  <c r="AHS67" i="1" s="1"/>
  <c r="AHS98" i="1" a="1"/>
  <c r="AHS98" i="1" s="1"/>
  <c r="AHS39" i="1" a="1"/>
  <c r="AHS39" i="1" s="1"/>
  <c r="AHS69" i="1" a="1"/>
  <c r="AHS69" i="1" s="1"/>
  <c r="AHS70" i="1" a="1"/>
  <c r="AHS70" i="1" s="1"/>
  <c r="AHS45" i="1" a="1"/>
  <c r="AHS45" i="1" s="1"/>
  <c r="AHS51" i="1" a="1"/>
  <c r="AHS51" i="1" s="1"/>
  <c r="AHS71" i="1" a="1"/>
  <c r="AHS71" i="1" s="1"/>
  <c r="AHS93" i="1" a="1"/>
  <c r="AHS93" i="1" s="1"/>
  <c r="AHS52" i="1" a="1"/>
  <c r="AHS52" i="1" s="1"/>
  <c r="AHS72" i="1" a="1"/>
  <c r="AHS72" i="1" s="1"/>
  <c r="AHS46" i="1" a="1"/>
  <c r="AHS46" i="1" s="1"/>
  <c r="AHS53" i="1" a="1"/>
  <c r="AHS53" i="1" s="1"/>
  <c r="AHS73" i="1" a="1"/>
  <c r="AHS73" i="1" s="1"/>
  <c r="AHS40" i="1" a="1"/>
  <c r="AHS40" i="1" s="1"/>
  <c r="AHS54" i="1" a="1"/>
  <c r="AHS54" i="1" s="1"/>
  <c r="AHS74" i="1" a="1"/>
  <c r="AHS74" i="1" s="1"/>
  <c r="AHS99" i="1" a="1"/>
  <c r="AHS99" i="1" s="1"/>
  <c r="AHS55" i="1" a="1"/>
  <c r="AHS55" i="1" s="1"/>
  <c r="AHS75" i="1" a="1"/>
  <c r="AHS75" i="1" s="1"/>
  <c r="AHS105" i="1" a="1"/>
  <c r="AHS105" i="1" s="1"/>
  <c r="AHS56" i="1" a="1"/>
  <c r="AHS56" i="1" s="1"/>
  <c r="AHS76" i="1" a="1"/>
  <c r="AHS76" i="1" s="1"/>
  <c r="AHS100" i="1" a="1"/>
  <c r="AHS100" i="1" s="1"/>
  <c r="AHS57" i="1" a="1"/>
  <c r="AHS57" i="1" s="1"/>
  <c r="AHS77" i="1" a="1"/>
  <c r="AHS77" i="1" s="1"/>
  <c r="AHS108" i="1" a="1"/>
  <c r="AHS108" i="1" s="1"/>
  <c r="AHS58" i="1" a="1"/>
  <c r="AHS58" i="1" s="1"/>
  <c r="AHS78" i="1" a="1"/>
  <c r="AHS78" i="1" s="1"/>
  <c r="AHS62" i="1" a="1"/>
  <c r="AHS62" i="1" s="1"/>
  <c r="AHS85" i="1" a="1"/>
  <c r="AHS85" i="1" s="1"/>
  <c r="AHS63" i="1" a="1"/>
  <c r="AHS63" i="1" s="1"/>
  <c r="AHS83" i="1" a="1"/>
  <c r="AHS83" i="1" s="1"/>
  <c r="AHS66" i="1" a="1"/>
  <c r="AHS66" i="1" s="1"/>
  <c r="AHS86" i="1" a="1"/>
  <c r="AHS86" i="1" s="1"/>
  <c r="AHS97" i="1" a="1"/>
  <c r="AHS97" i="1" s="1"/>
  <c r="AHS84" i="1" a="1"/>
  <c r="AHS84" i="1" s="1"/>
  <c r="AHS68" i="1" a="1"/>
  <c r="AHS68" i="1" s="1"/>
  <c r="AHS49" i="1" a="1"/>
  <c r="AHS49" i="1" s="1"/>
  <c r="AHS82" i="1" a="1"/>
  <c r="AHS82" i="1" s="1"/>
  <c r="AHS50" i="1" a="1"/>
  <c r="AHS50" i="1" s="1"/>
  <c r="G705" i="4"/>
  <c r="P692" i="4"/>
  <c r="C693" i="4"/>
  <c r="B693" i="4" s="1"/>
  <c r="V693" i="4"/>
  <c r="S676" i="4"/>
  <c r="AHU26" i="1" l="1"/>
  <c r="AHT46" i="1" a="1"/>
  <c r="AHT46" i="1" s="1"/>
  <c r="AHT59" i="1" a="1"/>
  <c r="AHT59" i="1" s="1"/>
  <c r="AHT60" i="1" a="1"/>
  <c r="AHT60" i="1" s="1"/>
  <c r="AHT104" i="1" a="1"/>
  <c r="AHT104" i="1" s="1"/>
  <c r="AHT61" i="1" a="1"/>
  <c r="AHT61" i="1" s="1"/>
  <c r="AHT108" i="1" a="1"/>
  <c r="AHT108" i="1" s="1"/>
  <c r="AHT63" i="1" a="1"/>
  <c r="AHT63" i="1" s="1"/>
  <c r="AHT96" i="1" a="1"/>
  <c r="AHT96" i="1" s="1"/>
  <c r="AHT83" i="1" a="1"/>
  <c r="AHT83" i="1" s="1"/>
  <c r="AHT98" i="1" a="1"/>
  <c r="AHT98" i="1" s="1"/>
  <c r="AHT66" i="1" a="1"/>
  <c r="AHT66" i="1" s="1"/>
  <c r="AHT87" i="1" a="1"/>
  <c r="AHT87" i="1" s="1"/>
  <c r="AHT67" i="1" a="1"/>
  <c r="AHT67" i="1" s="1"/>
  <c r="AHT48" i="1" a="1"/>
  <c r="AHT48" i="1" s="1"/>
  <c r="AHT49" i="1" a="1"/>
  <c r="AHT49" i="1" s="1"/>
  <c r="AHT69" i="1" a="1"/>
  <c r="AHT69" i="1" s="1"/>
  <c r="AHT50" i="1" a="1"/>
  <c r="AHT50" i="1" s="1"/>
  <c r="AHT51" i="1" a="1"/>
  <c r="AHT51" i="1" s="1"/>
  <c r="AHT86" i="1" a="1"/>
  <c r="AHT86" i="1" s="1"/>
  <c r="AHT74" i="1" a="1"/>
  <c r="AHT74" i="1" s="1"/>
  <c r="AHT107" i="1" a="1"/>
  <c r="AHT107" i="1" s="1"/>
  <c r="AHT76" i="1" a="1"/>
  <c r="AHT76" i="1" s="1"/>
  <c r="AHT57" i="1" a="1"/>
  <c r="AHT57" i="1" s="1"/>
  <c r="AHT41" i="1" a="1"/>
  <c r="AHT41" i="1" s="1"/>
  <c r="AHT4" i="1"/>
  <c r="AHT94" i="1" a="1"/>
  <c r="AHT94" i="1" s="1"/>
  <c r="AHT106" i="1" a="1"/>
  <c r="AHT106" i="1" s="1"/>
  <c r="AHT89" i="1" a="1"/>
  <c r="AHT89" i="1" s="1"/>
  <c r="AHT62" i="1" a="1"/>
  <c r="AHT62" i="1" s="1"/>
  <c r="AHT85" i="1" a="1"/>
  <c r="AHT85" i="1" s="1"/>
  <c r="AHT68" i="1" a="1"/>
  <c r="AHT68" i="1" s="1"/>
  <c r="AHT88" i="1" a="1"/>
  <c r="AHT88" i="1" s="1"/>
  <c r="AHT82" i="1" a="1"/>
  <c r="AHT82" i="1" s="1"/>
  <c r="AHT70" i="1" a="1"/>
  <c r="AHT70" i="1" s="1"/>
  <c r="AHT93" i="1" a="1"/>
  <c r="AHT93" i="1" s="1"/>
  <c r="AHT72" i="1" a="1"/>
  <c r="AHT72" i="1" s="1"/>
  <c r="AHT105" i="1" a="1"/>
  <c r="AHT105" i="1" s="1"/>
  <c r="AHT73" i="1" a="1"/>
  <c r="AHT73" i="1" s="1"/>
  <c r="AHT100" i="1" a="1"/>
  <c r="AHT100" i="1" s="1"/>
  <c r="AHT75" i="1" a="1"/>
  <c r="AHT75" i="1" s="1"/>
  <c r="AHT56" i="1" a="1"/>
  <c r="AHT56" i="1" s="1"/>
  <c r="AHT77" i="1" a="1"/>
  <c r="AHT77" i="1" s="1"/>
  <c r="AHT78" i="1" a="1"/>
  <c r="AHT78" i="1" s="1"/>
  <c r="AHT47" i="1" a="1"/>
  <c r="AHT47" i="1" s="1"/>
  <c r="AHT39" i="1" a="1"/>
  <c r="AHT39" i="1" s="1"/>
  <c r="AHT64" i="1" a="1"/>
  <c r="AHT64" i="1" s="1"/>
  <c r="AHT45" i="1" a="1"/>
  <c r="AHT45" i="1" s="1"/>
  <c r="AHT95" i="1" a="1"/>
  <c r="AHT95" i="1" s="1"/>
  <c r="AHT65" i="1" a="1"/>
  <c r="AHT65" i="1" s="1"/>
  <c r="AHT97" i="1" a="1"/>
  <c r="AHT97" i="1" s="1"/>
  <c r="AHT84" i="1" a="1"/>
  <c r="AHT84" i="1" s="1"/>
  <c r="AHT71" i="1" a="1"/>
  <c r="AHT71" i="1" s="1"/>
  <c r="AHT52" i="1" a="1"/>
  <c r="AHT52" i="1" s="1"/>
  <c r="AHT53" i="1" a="1"/>
  <c r="AHT53" i="1" s="1"/>
  <c r="AHT54" i="1" a="1"/>
  <c r="AHT54" i="1" s="1"/>
  <c r="AHT55" i="1" a="1"/>
  <c r="AHT55" i="1" s="1"/>
  <c r="AHT99" i="1" a="1"/>
  <c r="AHT99" i="1" s="1"/>
  <c r="AHT40" i="1" a="1"/>
  <c r="AHT40" i="1" s="1"/>
  <c r="AHT58" i="1" a="1"/>
  <c r="AHT58" i="1" s="1"/>
  <c r="G706" i="4"/>
  <c r="P693" i="4"/>
  <c r="C694" i="4"/>
  <c r="B694" i="4" s="1"/>
  <c r="V694" i="4"/>
  <c r="S677" i="4"/>
  <c r="AHU4" i="1" l="1"/>
  <c r="AHU100" i="1" a="1"/>
  <c r="AHU100" i="1" s="1"/>
  <c r="AHU59" i="1" a="1"/>
  <c r="AHU59" i="1" s="1"/>
  <c r="AHU60" i="1" a="1"/>
  <c r="AHU60" i="1" s="1"/>
  <c r="AHU89" i="1" a="1"/>
  <c r="AHU89" i="1" s="1"/>
  <c r="AHU61" i="1" a="1"/>
  <c r="AHU61" i="1" s="1"/>
  <c r="AHU104" i="1" a="1"/>
  <c r="AHU104" i="1" s="1"/>
  <c r="AHU94" i="1" a="1"/>
  <c r="AHU94" i="1" s="1"/>
  <c r="AHU83" i="1" a="1"/>
  <c r="AHU83" i="1" s="1"/>
  <c r="AHU63" i="1" a="1"/>
  <c r="AHU63" i="1" s="1"/>
  <c r="AHU64" i="1" a="1"/>
  <c r="AHU64" i="1" s="1"/>
  <c r="AHU84" i="1" a="1"/>
  <c r="AHU84" i="1" s="1"/>
  <c r="AHU65" i="1" a="1"/>
  <c r="AHU65" i="1" s="1"/>
  <c r="AHU93" i="1" a="1"/>
  <c r="AHU93" i="1" s="1"/>
  <c r="AHU66" i="1" a="1"/>
  <c r="AHU66" i="1" s="1"/>
  <c r="AHU85" i="1" a="1"/>
  <c r="AHU85" i="1" s="1"/>
  <c r="AHU67" i="1" a="1"/>
  <c r="AHU67" i="1" s="1"/>
  <c r="AHU87" i="1" a="1"/>
  <c r="AHU87" i="1" s="1"/>
  <c r="AHU48" i="1" a="1"/>
  <c r="AHU48" i="1" s="1"/>
  <c r="AHU49" i="1" a="1"/>
  <c r="AHU49" i="1" s="1"/>
  <c r="AHU88" i="1" a="1"/>
  <c r="AHU88" i="1" s="1"/>
  <c r="AHU51" i="1" a="1"/>
  <c r="AHU51" i="1" s="1"/>
  <c r="AHU72" i="1" a="1"/>
  <c r="AHU72" i="1" s="1"/>
  <c r="AHU53" i="1" a="1"/>
  <c r="AHU53" i="1" s="1"/>
  <c r="AHU41" i="1" a="1"/>
  <c r="AHU41" i="1" s="1"/>
  <c r="AHU56" i="1" a="1"/>
  <c r="AHU56" i="1" s="1"/>
  <c r="AHU40" i="1" a="1"/>
  <c r="AHU40" i="1" s="1"/>
  <c r="AHU58" i="1" a="1"/>
  <c r="AHU58" i="1" s="1"/>
  <c r="AHV26" i="1"/>
  <c r="AHU108" i="1" a="1"/>
  <c r="AHU108" i="1" s="1"/>
  <c r="AHU46" i="1" a="1"/>
  <c r="AHU46" i="1" s="1"/>
  <c r="AHU62" i="1" a="1"/>
  <c r="AHU62" i="1" s="1"/>
  <c r="AHU47" i="1" a="1"/>
  <c r="AHU47" i="1" s="1"/>
  <c r="AHU39" i="1" a="1"/>
  <c r="AHU39" i="1" s="1"/>
  <c r="AHU96" i="1" a="1"/>
  <c r="AHU96" i="1" s="1"/>
  <c r="AHU95" i="1" a="1"/>
  <c r="AHU95" i="1" s="1"/>
  <c r="AHU97" i="1" a="1"/>
  <c r="AHU97" i="1" s="1"/>
  <c r="AHU98" i="1" a="1"/>
  <c r="AHU98" i="1" s="1"/>
  <c r="AHU71" i="1" a="1"/>
  <c r="AHU71" i="1" s="1"/>
  <c r="AHU45" i="1" a="1"/>
  <c r="AHU45" i="1" s="1"/>
  <c r="AHU74" i="1" a="1"/>
  <c r="AHU74" i="1" s="1"/>
  <c r="AHU107" i="1" a="1"/>
  <c r="AHU107" i="1" s="1"/>
  <c r="AHU55" i="1" a="1"/>
  <c r="AHU55" i="1" s="1"/>
  <c r="AHU105" i="1" a="1"/>
  <c r="AHU105" i="1" s="1"/>
  <c r="AHU77" i="1" a="1"/>
  <c r="AHU77" i="1" s="1"/>
  <c r="AHU106" i="1" a="1"/>
  <c r="AHU106" i="1" s="1"/>
  <c r="AHU78" i="1" a="1"/>
  <c r="AHU78" i="1" s="1"/>
  <c r="AHU68" i="1" a="1"/>
  <c r="AHU68" i="1" s="1"/>
  <c r="AHU86" i="1" a="1"/>
  <c r="AHU86" i="1" s="1"/>
  <c r="AHU69" i="1" a="1"/>
  <c r="AHU69" i="1" s="1"/>
  <c r="AHU82" i="1" a="1"/>
  <c r="AHU82" i="1" s="1"/>
  <c r="AHU50" i="1" a="1"/>
  <c r="AHU50" i="1" s="1"/>
  <c r="AHU70" i="1" a="1"/>
  <c r="AHU70" i="1" s="1"/>
  <c r="AHU52" i="1" a="1"/>
  <c r="AHU52" i="1" s="1"/>
  <c r="AHU99" i="1" a="1"/>
  <c r="AHU99" i="1" s="1"/>
  <c r="AHU73" i="1" a="1"/>
  <c r="AHU73" i="1" s="1"/>
  <c r="AHU54" i="1" a="1"/>
  <c r="AHU54" i="1" s="1"/>
  <c r="AHU75" i="1" a="1"/>
  <c r="AHU75" i="1" s="1"/>
  <c r="AHU76" i="1" a="1"/>
  <c r="AHU76" i="1" s="1"/>
  <c r="AHU57" i="1" a="1"/>
  <c r="AHU57" i="1" s="1"/>
  <c r="G707" i="4"/>
  <c r="P694" i="4"/>
  <c r="C695" i="4"/>
  <c r="B695" i="4" s="1"/>
  <c r="V695" i="4"/>
  <c r="S678" i="4"/>
  <c r="AHV4" i="1" l="1"/>
  <c r="AHV46" i="1" a="1"/>
  <c r="AHV46" i="1" s="1"/>
  <c r="AHV59" i="1" a="1"/>
  <c r="AHV59" i="1" s="1"/>
  <c r="AHW26" i="1"/>
  <c r="AHV107" i="1" a="1"/>
  <c r="AHV107" i="1" s="1"/>
  <c r="AHV60" i="1" a="1"/>
  <c r="AHV60" i="1" s="1"/>
  <c r="AHV100" i="1" a="1"/>
  <c r="AHV100" i="1" s="1"/>
  <c r="AHV61" i="1" a="1"/>
  <c r="AHV61" i="1" s="1"/>
  <c r="AHV89" i="1" a="1"/>
  <c r="AHV89" i="1" s="1"/>
  <c r="AHV62" i="1" a="1"/>
  <c r="AHV62" i="1" s="1"/>
  <c r="AHV63" i="1" a="1"/>
  <c r="AHV63" i="1" s="1"/>
  <c r="AHV96" i="1" a="1"/>
  <c r="AHV96" i="1" s="1"/>
  <c r="AHV47" i="1" a="1"/>
  <c r="AHV47" i="1" s="1"/>
  <c r="AHV83" i="1" a="1"/>
  <c r="AHV83" i="1" s="1"/>
  <c r="AHV48" i="1" a="1"/>
  <c r="AHV48" i="1" s="1"/>
  <c r="AHV66" i="1" a="1"/>
  <c r="AHV66" i="1" s="1"/>
  <c r="AHV86" i="1" a="1"/>
  <c r="AHV86" i="1" s="1"/>
  <c r="AHV98" i="1" a="1"/>
  <c r="AHV98" i="1" s="1"/>
  <c r="AHV67" i="1" a="1"/>
  <c r="AHV67" i="1" s="1"/>
  <c r="AHV39" i="1" a="1"/>
  <c r="AHV39" i="1" s="1"/>
  <c r="AHV97" i="1" a="1"/>
  <c r="AHV97" i="1" s="1"/>
  <c r="AHV69" i="1" a="1"/>
  <c r="AHV69" i="1" s="1"/>
  <c r="AHV93" i="1" a="1"/>
  <c r="AHV93" i="1" s="1"/>
  <c r="AHV70" i="1" a="1"/>
  <c r="AHV70" i="1" s="1"/>
  <c r="AHV71" i="1" a="1"/>
  <c r="AHV71" i="1" s="1"/>
  <c r="AHV84" i="1" a="1"/>
  <c r="AHV84" i="1" s="1"/>
  <c r="AHV72" i="1" a="1"/>
  <c r="AHV72" i="1" s="1"/>
  <c r="AHV40" i="1" a="1"/>
  <c r="AHV40" i="1" s="1"/>
  <c r="AHV73" i="1" a="1"/>
  <c r="AHV73" i="1" s="1"/>
  <c r="AHV74" i="1" a="1"/>
  <c r="AHV74" i="1" s="1"/>
  <c r="AHV55" i="1" a="1"/>
  <c r="AHV55" i="1" s="1"/>
  <c r="AHV78" i="1" a="1"/>
  <c r="AHV78" i="1" s="1"/>
  <c r="AHV88" i="1" a="1"/>
  <c r="AHV88" i="1" s="1"/>
  <c r="AHV82" i="1" a="1"/>
  <c r="AHV82" i="1" s="1"/>
  <c r="AHV64" i="1" a="1"/>
  <c r="AHV64" i="1" s="1"/>
  <c r="AHV87" i="1" a="1"/>
  <c r="AHV87" i="1" s="1"/>
  <c r="AHV65" i="1" a="1"/>
  <c r="AHV65" i="1" s="1"/>
  <c r="AHV68" i="1" a="1"/>
  <c r="AHV68" i="1" s="1"/>
  <c r="AHV85" i="1" a="1"/>
  <c r="AHV85" i="1" s="1"/>
  <c r="AHV49" i="1" a="1"/>
  <c r="AHV49" i="1" s="1"/>
  <c r="AHV50" i="1" a="1"/>
  <c r="AHV50" i="1" s="1"/>
  <c r="AHV45" i="1" a="1"/>
  <c r="AHV45" i="1" s="1"/>
  <c r="AHV53" i="1" a="1"/>
  <c r="AHV53" i="1" s="1"/>
  <c r="AHV54" i="1" a="1"/>
  <c r="AHV54" i="1" s="1"/>
  <c r="AHV77" i="1" a="1"/>
  <c r="AHV77" i="1" s="1"/>
  <c r="AHV104" i="1" a="1"/>
  <c r="AHV104" i="1" s="1"/>
  <c r="AHV108" i="1" a="1"/>
  <c r="AHV108" i="1" s="1"/>
  <c r="AHV95" i="1" a="1"/>
  <c r="AHV95" i="1" s="1"/>
  <c r="AHV51" i="1" a="1"/>
  <c r="AHV51" i="1" s="1"/>
  <c r="AHV52" i="1" a="1"/>
  <c r="AHV52" i="1" s="1"/>
  <c r="AHV99" i="1" a="1"/>
  <c r="AHV99" i="1" s="1"/>
  <c r="AHV56" i="1" a="1"/>
  <c r="AHV56" i="1" s="1"/>
  <c r="AHV57" i="1" a="1"/>
  <c r="AHV57" i="1" s="1"/>
  <c r="AHV94" i="1" a="1"/>
  <c r="AHV94" i="1" s="1"/>
  <c r="AHV58" i="1" a="1"/>
  <c r="AHV58" i="1" s="1"/>
  <c r="AHV41" i="1" a="1"/>
  <c r="AHV41" i="1" s="1"/>
  <c r="AHV105" i="1" a="1"/>
  <c r="AHV105" i="1" s="1"/>
  <c r="AHV75" i="1" a="1"/>
  <c r="AHV75" i="1" s="1"/>
  <c r="AHV76" i="1" a="1"/>
  <c r="AHV76" i="1" s="1"/>
  <c r="AHV106" i="1" a="1"/>
  <c r="AHV106" i="1" s="1"/>
  <c r="G708" i="4"/>
  <c r="P695" i="4"/>
  <c r="C696" i="4"/>
  <c r="B696" i="4" s="1"/>
  <c r="V696" i="4"/>
  <c r="S679" i="4"/>
  <c r="AHW4" i="1" l="1"/>
  <c r="AHW46" i="1" a="1"/>
  <c r="AHW46" i="1" s="1"/>
  <c r="AHW59" i="1" a="1"/>
  <c r="AHW59" i="1" s="1"/>
  <c r="AHW89" i="1" a="1"/>
  <c r="AHW89" i="1" s="1"/>
  <c r="AHW61" i="1" a="1"/>
  <c r="AHW61" i="1" s="1"/>
  <c r="AHW104" i="1" a="1"/>
  <c r="AHW104" i="1" s="1"/>
  <c r="AHW93" i="1" a="1"/>
  <c r="AHW93" i="1" s="1"/>
  <c r="AHW85" i="1" a="1"/>
  <c r="AHW85" i="1" s="1"/>
  <c r="AHW77" i="1" a="1"/>
  <c r="AHW77" i="1" s="1"/>
  <c r="AHW41" i="1" a="1"/>
  <c r="AHW41" i="1" s="1"/>
  <c r="AHW58" i="1" a="1"/>
  <c r="AHW58" i="1" s="1"/>
  <c r="AHX26" i="1"/>
  <c r="AHW107" i="1" a="1"/>
  <c r="AHW107" i="1" s="1"/>
  <c r="AHW60" i="1" a="1"/>
  <c r="AHW60" i="1" s="1"/>
  <c r="AHW105" i="1" a="1"/>
  <c r="AHW105" i="1" s="1"/>
  <c r="AHW62" i="1" a="1"/>
  <c r="AHW62" i="1" s="1"/>
  <c r="AHW96" i="1" a="1"/>
  <c r="AHW96" i="1" s="1"/>
  <c r="AHW98" i="1" a="1"/>
  <c r="AHW98" i="1" s="1"/>
  <c r="AHW49" i="1" a="1"/>
  <c r="AHW49" i="1" s="1"/>
  <c r="AHW50" i="1" a="1"/>
  <c r="AHW50" i="1" s="1"/>
  <c r="AHW71" i="1" a="1"/>
  <c r="AHW71" i="1" s="1"/>
  <c r="AHW72" i="1" a="1"/>
  <c r="AHW72" i="1" s="1"/>
  <c r="AHW53" i="1" a="1"/>
  <c r="AHW53" i="1" s="1"/>
  <c r="AHW94" i="1" a="1"/>
  <c r="AHW94" i="1" s="1"/>
  <c r="AHW106" i="1" a="1"/>
  <c r="AHW106" i="1" s="1"/>
  <c r="AHW56" i="1" a="1"/>
  <c r="AHW56" i="1" s="1"/>
  <c r="AHW57" i="1" a="1"/>
  <c r="AHW57" i="1" s="1"/>
  <c r="AHW99" i="1" a="1"/>
  <c r="AHW99" i="1" s="1"/>
  <c r="AHW63" i="1" a="1"/>
  <c r="AHW63" i="1" s="1"/>
  <c r="AHW95" i="1" a="1"/>
  <c r="AHW95" i="1" s="1"/>
  <c r="AHW82" i="1" a="1"/>
  <c r="AHW82" i="1" s="1"/>
  <c r="AHW47" i="1" a="1"/>
  <c r="AHW47" i="1" s="1"/>
  <c r="AHW48" i="1" a="1"/>
  <c r="AHW48" i="1" s="1"/>
  <c r="AHW68" i="1" a="1"/>
  <c r="AHW68" i="1" s="1"/>
  <c r="AHW39" i="1" a="1"/>
  <c r="AHW39" i="1" s="1"/>
  <c r="AHW69" i="1" a="1"/>
  <c r="AHW69" i="1" s="1"/>
  <c r="AHW88" i="1" a="1"/>
  <c r="AHW88" i="1" s="1"/>
  <c r="AHW70" i="1" a="1"/>
  <c r="AHW70" i="1" s="1"/>
  <c r="AHW100" i="1" a="1"/>
  <c r="AHW100" i="1" s="1"/>
  <c r="AHW74" i="1" a="1"/>
  <c r="AHW74" i="1" s="1"/>
  <c r="AHW40" i="1" a="1"/>
  <c r="AHW40" i="1" s="1"/>
  <c r="AHW75" i="1" a="1"/>
  <c r="AHW75" i="1" s="1"/>
  <c r="AHW108" i="1" a="1"/>
  <c r="AHW108" i="1" s="1"/>
  <c r="AHW86" i="1" a="1"/>
  <c r="AHW86" i="1" s="1"/>
  <c r="AHW64" i="1" a="1"/>
  <c r="AHW64" i="1" s="1"/>
  <c r="AHW65" i="1" a="1"/>
  <c r="AHW65" i="1" s="1"/>
  <c r="AHW84" i="1" a="1"/>
  <c r="AHW84" i="1" s="1"/>
  <c r="AHW66" i="1" a="1"/>
  <c r="AHW66" i="1" s="1"/>
  <c r="AHW83" i="1" a="1"/>
  <c r="AHW83" i="1" s="1"/>
  <c r="AHW67" i="1" a="1"/>
  <c r="AHW67" i="1" s="1"/>
  <c r="AHW45" i="1" a="1"/>
  <c r="AHW45" i="1" s="1"/>
  <c r="AHW97" i="1" a="1"/>
  <c r="AHW97" i="1" s="1"/>
  <c r="AHW51" i="1" a="1"/>
  <c r="AHW51" i="1" s="1"/>
  <c r="AHW87" i="1" a="1"/>
  <c r="AHW87" i="1" s="1"/>
  <c r="AHW52" i="1" a="1"/>
  <c r="AHW52" i="1" s="1"/>
  <c r="AHW73" i="1" a="1"/>
  <c r="AHW73" i="1" s="1"/>
  <c r="AHW54" i="1" a="1"/>
  <c r="AHW54" i="1" s="1"/>
  <c r="AHW55" i="1" a="1"/>
  <c r="AHW55" i="1" s="1"/>
  <c r="AHW76" i="1" a="1"/>
  <c r="AHW76" i="1" s="1"/>
  <c r="AHW78" i="1" a="1"/>
  <c r="AHW78" i="1" s="1"/>
  <c r="G709" i="4"/>
  <c r="P696" i="4"/>
  <c r="C697" i="4"/>
  <c r="B697" i="4" s="1"/>
  <c r="V697" i="4"/>
  <c r="S680" i="4"/>
  <c r="AHX4" i="1" l="1"/>
  <c r="AHX46" i="1" a="1"/>
  <c r="AHX46" i="1" s="1"/>
  <c r="AHX59" i="1" a="1"/>
  <c r="AHX59" i="1" s="1"/>
  <c r="AHX107" i="1" a="1"/>
  <c r="AHX107" i="1" s="1"/>
  <c r="AHX60" i="1" a="1"/>
  <c r="AHX60" i="1" s="1"/>
  <c r="AHX108" i="1" a="1"/>
  <c r="AHX108" i="1" s="1"/>
  <c r="AHX61" i="1" a="1"/>
  <c r="AHX61" i="1" s="1"/>
  <c r="AHX40" i="1" a="1"/>
  <c r="AHX40" i="1" s="1"/>
  <c r="AHX63" i="1" a="1"/>
  <c r="AHX63" i="1" s="1"/>
  <c r="AHX64" i="1" a="1"/>
  <c r="AHX64" i="1" s="1"/>
  <c r="AHX88" i="1" a="1"/>
  <c r="AHX88" i="1" s="1"/>
  <c r="AHX95" i="1" a="1"/>
  <c r="AHX95" i="1" s="1"/>
  <c r="AHX98" i="1" a="1"/>
  <c r="AHX98" i="1" s="1"/>
  <c r="AHX67" i="1" a="1"/>
  <c r="AHX67" i="1" s="1"/>
  <c r="AHX45" i="1" a="1"/>
  <c r="AHX45" i="1" s="1"/>
  <c r="AHX68" i="1" a="1"/>
  <c r="AHX68" i="1" s="1"/>
  <c r="AHX49" i="1" a="1"/>
  <c r="AHX49" i="1" s="1"/>
  <c r="AHX50" i="1" a="1"/>
  <c r="AHX50" i="1" s="1"/>
  <c r="AHX86" i="1" a="1"/>
  <c r="AHX86" i="1" s="1"/>
  <c r="AHX71" i="1" a="1"/>
  <c r="AHX71" i="1" s="1"/>
  <c r="AHX83" i="1" a="1"/>
  <c r="AHX83" i="1" s="1"/>
  <c r="AHX72" i="1" a="1"/>
  <c r="AHX72" i="1" s="1"/>
  <c r="AHX53" i="1" a="1"/>
  <c r="AHX53" i="1" s="1"/>
  <c r="AHX54" i="1" a="1"/>
  <c r="AHX54" i="1" s="1"/>
  <c r="AHX41" i="1" a="1"/>
  <c r="AHX41" i="1" s="1"/>
  <c r="AHX75" i="1" a="1"/>
  <c r="AHX75" i="1" s="1"/>
  <c r="AHX77" i="1" a="1"/>
  <c r="AHX77" i="1" s="1"/>
  <c r="AHY26" i="1"/>
  <c r="AHX104" i="1" a="1"/>
  <c r="AHX104" i="1" s="1"/>
  <c r="AHX62" i="1" a="1"/>
  <c r="AHX62" i="1" s="1"/>
  <c r="AHX39" i="1" a="1"/>
  <c r="AHX39" i="1" s="1"/>
  <c r="AHX94" i="1" a="1"/>
  <c r="AHX94" i="1" s="1"/>
  <c r="AHX106" i="1" a="1"/>
  <c r="AHX106" i="1" s="1"/>
  <c r="AHX56" i="1" a="1"/>
  <c r="AHX56" i="1" s="1"/>
  <c r="AHX105" i="1" a="1"/>
  <c r="AHX105" i="1" s="1"/>
  <c r="AHX78" i="1" a="1"/>
  <c r="AHX78" i="1" s="1"/>
  <c r="AHX89" i="1" a="1"/>
  <c r="AHX89" i="1" s="1"/>
  <c r="AHX47" i="1" a="1"/>
  <c r="AHX47" i="1" s="1"/>
  <c r="AHX84" i="1" a="1"/>
  <c r="AHX84" i="1" s="1"/>
  <c r="AHX96" i="1" a="1"/>
  <c r="AHX96" i="1" s="1"/>
  <c r="AHX66" i="1" a="1"/>
  <c r="AHX66" i="1" s="1"/>
  <c r="AHX97" i="1" a="1"/>
  <c r="AHX97" i="1" s="1"/>
  <c r="AHX87" i="1" a="1"/>
  <c r="AHX87" i="1" s="1"/>
  <c r="AHX69" i="1" a="1"/>
  <c r="AHX69" i="1" s="1"/>
  <c r="AHX82" i="1" a="1"/>
  <c r="AHX82" i="1" s="1"/>
  <c r="AHX52" i="1" a="1"/>
  <c r="AHX52" i="1" s="1"/>
  <c r="AHX100" i="1" a="1"/>
  <c r="AHX100" i="1" s="1"/>
  <c r="AHX57" i="1" a="1"/>
  <c r="AHX57" i="1" s="1"/>
  <c r="AHX58" i="1" a="1"/>
  <c r="AHX58" i="1" s="1"/>
  <c r="AHX65" i="1" a="1"/>
  <c r="AHX65" i="1" s="1"/>
  <c r="AHX85" i="1" a="1"/>
  <c r="AHX85" i="1" s="1"/>
  <c r="AHX48" i="1" a="1"/>
  <c r="AHX48" i="1" s="1"/>
  <c r="AHX93" i="1" a="1"/>
  <c r="AHX93" i="1" s="1"/>
  <c r="AHX70" i="1" a="1"/>
  <c r="AHX70" i="1" s="1"/>
  <c r="AHX51" i="1" a="1"/>
  <c r="AHX51" i="1" s="1"/>
  <c r="AHX99" i="1" a="1"/>
  <c r="AHX99" i="1" s="1"/>
  <c r="AHX73" i="1" a="1"/>
  <c r="AHX73" i="1" s="1"/>
  <c r="AHX74" i="1" a="1"/>
  <c r="AHX74" i="1" s="1"/>
  <c r="AHX55" i="1" a="1"/>
  <c r="AHX55" i="1" s="1"/>
  <c r="AHX76" i="1" a="1"/>
  <c r="AHX76" i="1" s="1"/>
  <c r="G710" i="4"/>
  <c r="P697" i="4"/>
  <c r="C698" i="4"/>
  <c r="B698" i="4" s="1"/>
  <c r="V698" i="4"/>
  <c r="S681" i="4"/>
  <c r="AHZ26" i="1" l="1"/>
  <c r="AHY105" i="1" a="1"/>
  <c r="AHY105" i="1" s="1"/>
  <c r="AHY59" i="1" a="1"/>
  <c r="AHY59" i="1" s="1"/>
  <c r="AHY45" i="1" a="1"/>
  <c r="AHY45" i="1" s="1"/>
  <c r="AHY86" i="1" a="1"/>
  <c r="AHY86" i="1" s="1"/>
  <c r="AHY67" i="1" a="1"/>
  <c r="AHY67" i="1" s="1"/>
  <c r="AHY48" i="1" a="1"/>
  <c r="AHY48" i="1" s="1"/>
  <c r="AHY82" i="1" a="1"/>
  <c r="AHY82" i="1" s="1"/>
  <c r="AHY72" i="1" a="1"/>
  <c r="AHY72" i="1" s="1"/>
  <c r="AHY107" i="1" a="1"/>
  <c r="AHY107" i="1" s="1"/>
  <c r="AHY53" i="1" a="1"/>
  <c r="AHY53" i="1" s="1"/>
  <c r="AHY106" i="1" a="1"/>
  <c r="AHY106" i="1" s="1"/>
  <c r="AHY94" i="1" a="1"/>
  <c r="AHY94" i="1" s="1"/>
  <c r="AHY76" i="1" a="1"/>
  <c r="AHY76" i="1" s="1"/>
  <c r="AHY108" i="1" a="1"/>
  <c r="AHY108" i="1" s="1"/>
  <c r="AHY77" i="1" a="1"/>
  <c r="AHY77" i="1" s="1"/>
  <c r="AHY78" i="1" a="1"/>
  <c r="AHY78" i="1" s="1"/>
  <c r="AHY4" i="1"/>
  <c r="AHY99" i="1" a="1"/>
  <c r="AHY99" i="1" s="1"/>
  <c r="AHY60" i="1" a="1"/>
  <c r="AHY60" i="1" s="1"/>
  <c r="AHY62" i="1" a="1"/>
  <c r="AHY62" i="1" s="1"/>
  <c r="AHY96" i="1" a="1"/>
  <c r="AHY96" i="1" s="1"/>
  <c r="AHY93" i="1" a="1"/>
  <c r="AHY93" i="1" s="1"/>
  <c r="AHY64" i="1" a="1"/>
  <c r="AHY64" i="1" s="1"/>
  <c r="AHY47" i="1" a="1"/>
  <c r="AHY47" i="1" s="1"/>
  <c r="AHY83" i="1" a="1"/>
  <c r="AHY83" i="1" s="1"/>
  <c r="AHY66" i="1" a="1"/>
  <c r="AHY66" i="1" s="1"/>
  <c r="AHY98" i="1" a="1"/>
  <c r="AHY98" i="1" s="1"/>
  <c r="AHY87" i="1" a="1"/>
  <c r="AHY87" i="1" s="1"/>
  <c r="AHY68" i="1" a="1"/>
  <c r="AHY68" i="1" s="1"/>
  <c r="AHY50" i="1" a="1"/>
  <c r="AHY50" i="1" s="1"/>
  <c r="AHY85" i="1" a="1"/>
  <c r="AHY85" i="1" s="1"/>
  <c r="AHY71" i="1" a="1"/>
  <c r="AHY71" i="1" s="1"/>
  <c r="AHY84" i="1" a="1"/>
  <c r="AHY84" i="1" s="1"/>
  <c r="AHY52" i="1" a="1"/>
  <c r="AHY52" i="1" s="1"/>
  <c r="AHY54" i="1" a="1"/>
  <c r="AHY54" i="1" s="1"/>
  <c r="AHY75" i="1" a="1"/>
  <c r="AHY75" i="1" s="1"/>
  <c r="AHY56" i="1" a="1"/>
  <c r="AHY56" i="1" s="1"/>
  <c r="AHY100" i="1" a="1"/>
  <c r="AHY100" i="1" s="1"/>
  <c r="AHY89" i="1" a="1"/>
  <c r="AHY89" i="1" s="1"/>
  <c r="AHY46" i="1" a="1"/>
  <c r="AHY46" i="1" s="1"/>
  <c r="AHY61" i="1" a="1"/>
  <c r="AHY61" i="1" s="1"/>
  <c r="AHY65" i="1" a="1"/>
  <c r="AHY65" i="1" s="1"/>
  <c r="AHY97" i="1" a="1"/>
  <c r="AHY97" i="1" s="1"/>
  <c r="AHY49" i="1" a="1"/>
  <c r="AHY49" i="1" s="1"/>
  <c r="AHY73" i="1" a="1"/>
  <c r="AHY73" i="1" s="1"/>
  <c r="AHY40" i="1" a="1"/>
  <c r="AHY40" i="1" s="1"/>
  <c r="AHY74" i="1" a="1"/>
  <c r="AHY74" i="1" s="1"/>
  <c r="AHY55" i="1" a="1"/>
  <c r="AHY55" i="1" s="1"/>
  <c r="AHY57" i="1" a="1"/>
  <c r="AHY57" i="1" s="1"/>
  <c r="AHY58" i="1" a="1"/>
  <c r="AHY58" i="1" s="1"/>
  <c r="AHY104" i="1" a="1"/>
  <c r="AHY104" i="1" s="1"/>
  <c r="AHY41" i="1" a="1"/>
  <c r="AHY41" i="1" s="1"/>
  <c r="AHY88" i="1" a="1"/>
  <c r="AHY88" i="1" s="1"/>
  <c r="AHY63" i="1" a="1"/>
  <c r="AHY63" i="1" s="1"/>
  <c r="AHY95" i="1" a="1"/>
  <c r="AHY95" i="1" s="1"/>
  <c r="AHY39" i="1" a="1"/>
  <c r="AHY39" i="1" s="1"/>
  <c r="AHY69" i="1" a="1"/>
  <c r="AHY69" i="1" s="1"/>
  <c r="AHY70" i="1" a="1"/>
  <c r="AHY70" i="1" s="1"/>
  <c r="AHY51" i="1" a="1"/>
  <c r="AHY51" i="1" s="1"/>
  <c r="G711" i="4"/>
  <c r="P698" i="4"/>
  <c r="C699" i="4"/>
  <c r="B699" i="4" s="1"/>
  <c r="V699" i="4"/>
  <c r="S682" i="4"/>
  <c r="AIA26" i="1" l="1"/>
  <c r="AHZ40" i="1" a="1"/>
  <c r="AHZ40" i="1" s="1"/>
  <c r="AHZ59" i="1" a="1"/>
  <c r="AHZ59" i="1" s="1"/>
  <c r="AHZ60" i="1" a="1"/>
  <c r="AHZ60" i="1" s="1"/>
  <c r="AHZ41" i="1" a="1"/>
  <c r="AHZ41" i="1" s="1"/>
  <c r="AHZ61" i="1" a="1"/>
  <c r="AHZ61" i="1" s="1"/>
  <c r="AHZ107" i="1" a="1"/>
  <c r="AHZ107" i="1" s="1"/>
  <c r="AHZ63" i="1" a="1"/>
  <c r="AHZ63" i="1" s="1"/>
  <c r="AHZ84" i="1" a="1"/>
  <c r="AHZ84" i="1" s="1"/>
  <c r="AHZ64" i="1" a="1"/>
  <c r="AHZ64" i="1" s="1"/>
  <c r="AHZ65" i="1" a="1"/>
  <c r="AHZ65" i="1" s="1"/>
  <c r="AHZ45" i="1" a="1"/>
  <c r="AHZ45" i="1" s="1"/>
  <c r="AHZ48" i="1" a="1"/>
  <c r="AHZ48" i="1" s="1"/>
  <c r="AHZ98" i="1" a="1"/>
  <c r="AHZ98" i="1" s="1"/>
  <c r="AHZ86" i="1" a="1"/>
  <c r="AHZ86" i="1" s="1"/>
  <c r="AHZ93" i="1" a="1"/>
  <c r="AHZ93" i="1" s="1"/>
  <c r="AHZ70" i="1" a="1"/>
  <c r="AHZ70" i="1" s="1"/>
  <c r="AHZ51" i="1" a="1"/>
  <c r="AHZ51" i="1" s="1"/>
  <c r="AHZ87" i="1" a="1"/>
  <c r="AHZ87" i="1" s="1"/>
  <c r="AHZ53" i="1" a="1"/>
  <c r="AHZ53" i="1" s="1"/>
  <c r="AHZ74" i="1" a="1"/>
  <c r="AHZ74" i="1" s="1"/>
  <c r="AHZ108" i="1" a="1"/>
  <c r="AHZ108" i="1" s="1"/>
  <c r="AHZ75" i="1" a="1"/>
  <c r="AHZ75" i="1" s="1"/>
  <c r="AHZ76" i="1" a="1"/>
  <c r="AHZ76" i="1" s="1"/>
  <c r="AHZ99" i="1" a="1"/>
  <c r="AHZ99" i="1" s="1"/>
  <c r="AHZ57" i="1" a="1"/>
  <c r="AHZ57" i="1" s="1"/>
  <c r="AHZ4" i="1"/>
  <c r="AHZ46" i="1" a="1"/>
  <c r="AHZ46" i="1" s="1"/>
  <c r="AHZ47" i="1" a="1"/>
  <c r="AHZ47" i="1" s="1"/>
  <c r="AHZ50" i="1" a="1"/>
  <c r="AHZ50" i="1" s="1"/>
  <c r="AHZ71" i="1" a="1"/>
  <c r="AHZ71" i="1" s="1"/>
  <c r="AHZ72" i="1" a="1"/>
  <c r="AHZ72" i="1" s="1"/>
  <c r="AHZ106" i="1" a="1"/>
  <c r="AHZ106" i="1" s="1"/>
  <c r="AHZ100" i="1" a="1"/>
  <c r="AHZ100" i="1" s="1"/>
  <c r="AHZ56" i="1" a="1"/>
  <c r="AHZ56" i="1" s="1"/>
  <c r="AHZ77" i="1" a="1"/>
  <c r="AHZ77" i="1" s="1"/>
  <c r="AHZ94" i="1" a="1"/>
  <c r="AHZ94" i="1" s="1"/>
  <c r="AHZ78" i="1" a="1"/>
  <c r="AHZ78" i="1" s="1"/>
  <c r="AHZ89" i="1" a="1"/>
  <c r="AHZ89" i="1" s="1"/>
  <c r="AHZ104" i="1" a="1"/>
  <c r="AHZ104" i="1" s="1"/>
  <c r="AHZ62" i="1" a="1"/>
  <c r="AHZ62" i="1" s="1"/>
  <c r="AHZ39" i="1" a="1"/>
  <c r="AHZ39" i="1" s="1"/>
  <c r="AHZ96" i="1" a="1"/>
  <c r="AHZ96" i="1" s="1"/>
  <c r="AHZ83" i="1" a="1"/>
  <c r="AHZ83" i="1" s="1"/>
  <c r="AHZ68" i="1" a="1"/>
  <c r="AHZ68" i="1" s="1"/>
  <c r="AHZ49" i="1" a="1"/>
  <c r="AHZ49" i="1" s="1"/>
  <c r="AHZ82" i="1" a="1"/>
  <c r="AHZ82" i="1" s="1"/>
  <c r="AHZ52" i="1" a="1"/>
  <c r="AHZ52" i="1" s="1"/>
  <c r="AHZ73" i="1" a="1"/>
  <c r="AHZ73" i="1" s="1"/>
  <c r="AHZ55" i="1" a="1"/>
  <c r="AHZ55" i="1" s="1"/>
  <c r="AHZ58" i="1" a="1"/>
  <c r="AHZ58" i="1" s="1"/>
  <c r="AHZ95" i="1" a="1"/>
  <c r="AHZ95" i="1" s="1"/>
  <c r="AHZ97" i="1" a="1"/>
  <c r="AHZ97" i="1" s="1"/>
  <c r="AHZ66" i="1" a="1"/>
  <c r="AHZ66" i="1" s="1"/>
  <c r="AHZ85" i="1" a="1"/>
  <c r="AHZ85" i="1" s="1"/>
  <c r="AHZ67" i="1" a="1"/>
  <c r="AHZ67" i="1" s="1"/>
  <c r="AHZ88" i="1" a="1"/>
  <c r="AHZ88" i="1" s="1"/>
  <c r="AHZ69" i="1" a="1"/>
  <c r="AHZ69" i="1" s="1"/>
  <c r="AHZ105" i="1" a="1"/>
  <c r="AHZ105" i="1" s="1"/>
  <c r="AHZ54" i="1" a="1"/>
  <c r="AHZ54" i="1" s="1"/>
  <c r="G712" i="4"/>
  <c r="P699" i="4"/>
  <c r="C700" i="4"/>
  <c r="B700" i="4" s="1"/>
  <c r="V700" i="4"/>
  <c r="S683" i="4"/>
  <c r="AIB26" i="1" l="1"/>
  <c r="AIA94" i="1" a="1"/>
  <c r="AIA94" i="1" s="1"/>
  <c r="AIA59" i="1" a="1"/>
  <c r="AIA59" i="1" s="1"/>
  <c r="AIA96" i="1" a="1"/>
  <c r="AIA96" i="1" s="1"/>
  <c r="AIA86" i="1" a="1"/>
  <c r="AIA86" i="1" s="1"/>
  <c r="AIA93" i="1" a="1"/>
  <c r="AIA93" i="1" s="1"/>
  <c r="AIA68" i="1" a="1"/>
  <c r="AIA68" i="1" s="1"/>
  <c r="AIA69" i="1" a="1"/>
  <c r="AIA69" i="1" s="1"/>
  <c r="AIA88" i="1" a="1"/>
  <c r="AIA88" i="1" s="1"/>
  <c r="AIA85" i="1" a="1"/>
  <c r="AIA85" i="1" s="1"/>
  <c r="AIA73" i="1" a="1"/>
  <c r="AIA73" i="1" s="1"/>
  <c r="AIA4" i="1"/>
  <c r="AIA105" i="1" a="1"/>
  <c r="AIA105" i="1" s="1"/>
  <c r="AIA60" i="1" a="1"/>
  <c r="AIA60" i="1" s="1"/>
  <c r="AIA100" i="1" a="1"/>
  <c r="AIA100" i="1" s="1"/>
  <c r="AIA83" i="1" a="1"/>
  <c r="AIA83" i="1" s="1"/>
  <c r="AIA66" i="1" a="1"/>
  <c r="AIA66" i="1" s="1"/>
  <c r="AIA67" i="1" a="1"/>
  <c r="AIA67" i="1" s="1"/>
  <c r="AIA87" i="1" a="1"/>
  <c r="AIA87" i="1" s="1"/>
  <c r="AIA49" i="1" a="1"/>
  <c r="AIA49" i="1" s="1"/>
  <c r="AIA45" i="1" a="1"/>
  <c r="AIA45" i="1" s="1"/>
  <c r="AIA70" i="1" a="1"/>
  <c r="AIA70" i="1" s="1"/>
  <c r="AIA71" i="1" a="1"/>
  <c r="AIA71" i="1" s="1"/>
  <c r="AIA107" i="1" a="1"/>
  <c r="AIA107" i="1" s="1"/>
  <c r="AIA41" i="1" a="1"/>
  <c r="AIA41" i="1" s="1"/>
  <c r="AIA75" i="1" a="1"/>
  <c r="AIA75" i="1" s="1"/>
  <c r="AIA56" i="1" a="1"/>
  <c r="AIA56" i="1" s="1"/>
  <c r="AIA58" i="1" a="1"/>
  <c r="AIA58" i="1" s="1"/>
  <c r="AIA104" i="1" a="1"/>
  <c r="AIA104" i="1" s="1"/>
  <c r="AIA40" i="1" a="1"/>
  <c r="AIA40" i="1" s="1"/>
  <c r="AIA61" i="1" a="1"/>
  <c r="AIA61" i="1" s="1"/>
  <c r="AIA62" i="1" a="1"/>
  <c r="AIA62" i="1" s="1"/>
  <c r="AIA63" i="1" a="1"/>
  <c r="AIA63" i="1" s="1"/>
  <c r="AIA39" i="1" a="1"/>
  <c r="AIA39" i="1" s="1"/>
  <c r="AIA64" i="1" a="1"/>
  <c r="AIA64" i="1" s="1"/>
  <c r="AIA82" i="1" a="1"/>
  <c r="AIA82" i="1" s="1"/>
  <c r="AIA47" i="1" a="1"/>
  <c r="AIA47" i="1" s="1"/>
  <c r="AIA84" i="1" a="1"/>
  <c r="AIA84" i="1" s="1"/>
  <c r="AIA50" i="1" a="1"/>
  <c r="AIA50" i="1" s="1"/>
  <c r="AIA52" i="1" a="1"/>
  <c r="AIA52" i="1" s="1"/>
  <c r="AIA76" i="1" a="1"/>
  <c r="AIA76" i="1" s="1"/>
  <c r="AIA99" i="1" a="1"/>
  <c r="AIA99" i="1" s="1"/>
  <c r="AIA57" i="1" a="1"/>
  <c r="AIA57" i="1" s="1"/>
  <c r="AIA89" i="1" a="1"/>
  <c r="AIA89" i="1" s="1"/>
  <c r="AIA95" i="1" a="1"/>
  <c r="AIA95" i="1" s="1"/>
  <c r="AIA65" i="1" a="1"/>
  <c r="AIA65" i="1" s="1"/>
  <c r="AIA48" i="1" a="1"/>
  <c r="AIA48" i="1" s="1"/>
  <c r="AIA98" i="1" a="1"/>
  <c r="AIA98" i="1" s="1"/>
  <c r="AIA97" i="1" a="1"/>
  <c r="AIA97" i="1" s="1"/>
  <c r="AIA51" i="1" a="1"/>
  <c r="AIA51" i="1" s="1"/>
  <c r="AIA72" i="1" a="1"/>
  <c r="AIA72" i="1" s="1"/>
  <c r="AIA53" i="1" a="1"/>
  <c r="AIA53" i="1" s="1"/>
  <c r="AIA108" i="1" a="1"/>
  <c r="AIA108" i="1" s="1"/>
  <c r="AIA54" i="1" a="1"/>
  <c r="AIA54" i="1" s="1"/>
  <c r="AIA74" i="1" a="1"/>
  <c r="AIA74" i="1" s="1"/>
  <c r="AIA55" i="1" a="1"/>
  <c r="AIA55" i="1" s="1"/>
  <c r="AIA106" i="1" a="1"/>
  <c r="AIA106" i="1" s="1"/>
  <c r="AIA77" i="1" a="1"/>
  <c r="AIA77" i="1" s="1"/>
  <c r="AIA46" i="1" a="1"/>
  <c r="AIA46" i="1" s="1"/>
  <c r="AIA78" i="1" a="1"/>
  <c r="AIA78" i="1" s="1"/>
  <c r="G713" i="4"/>
  <c r="P700" i="4"/>
  <c r="C701" i="4"/>
  <c r="B701" i="4" s="1"/>
  <c r="V701" i="4"/>
  <c r="S684" i="4"/>
  <c r="AIC26" i="1" l="1"/>
  <c r="AIB106" i="1" a="1"/>
  <c r="AIB106" i="1" s="1"/>
  <c r="AIB59" i="1" a="1"/>
  <c r="AIB59" i="1" s="1"/>
  <c r="AIB60" i="1" a="1"/>
  <c r="AIB60" i="1" s="1"/>
  <c r="AIB107" i="1" a="1"/>
  <c r="AIB107" i="1" s="1"/>
  <c r="AIB61" i="1" a="1"/>
  <c r="AIB61" i="1" s="1"/>
  <c r="AIB99" i="1" a="1"/>
  <c r="AIB99" i="1" s="1"/>
  <c r="AIB63" i="1" a="1"/>
  <c r="AIB63" i="1" s="1"/>
  <c r="AIB86" i="1" a="1"/>
  <c r="AIB86" i="1" s="1"/>
  <c r="AIB96" i="1" a="1"/>
  <c r="AIB96" i="1" s="1"/>
  <c r="AIB85" i="1" a="1"/>
  <c r="AIB85" i="1" s="1"/>
  <c r="AIB67" i="1" a="1"/>
  <c r="AIB67" i="1" s="1"/>
  <c r="AIB68" i="1" a="1"/>
  <c r="AIB68" i="1" s="1"/>
  <c r="AIB84" i="1" a="1"/>
  <c r="AIB84" i="1" s="1"/>
  <c r="AIB83" i="1" a="1"/>
  <c r="AIB83" i="1" s="1"/>
  <c r="AIB39" i="1" a="1"/>
  <c r="AIB39" i="1" s="1"/>
  <c r="AIB73" i="1" a="1"/>
  <c r="AIB73" i="1" s="1"/>
  <c r="AIB55" i="1" a="1"/>
  <c r="AIB55" i="1" s="1"/>
  <c r="AIB77" i="1" a="1"/>
  <c r="AIB77" i="1" s="1"/>
  <c r="AIB4" i="1"/>
  <c r="AIB46" i="1" a="1"/>
  <c r="AIB46" i="1" s="1"/>
  <c r="AIB62" i="1" a="1"/>
  <c r="AIB62" i="1" s="1"/>
  <c r="AIB95" i="1" a="1"/>
  <c r="AIB95" i="1" s="1"/>
  <c r="AIB64" i="1" a="1"/>
  <c r="AIB64" i="1" s="1"/>
  <c r="AIB47" i="1" a="1"/>
  <c r="AIB47" i="1" s="1"/>
  <c r="AIB48" i="1" a="1"/>
  <c r="AIB48" i="1" s="1"/>
  <c r="AIB98" i="1" a="1"/>
  <c r="AIB98" i="1" s="1"/>
  <c r="AIB82" i="1" a="1"/>
  <c r="AIB82" i="1" s="1"/>
  <c r="AIB69" i="1" a="1"/>
  <c r="AIB69" i="1" s="1"/>
  <c r="AIB88" i="1" a="1"/>
  <c r="AIB88" i="1" s="1"/>
  <c r="AIB72" i="1" a="1"/>
  <c r="AIB72" i="1" s="1"/>
  <c r="AIB54" i="1" a="1"/>
  <c r="AIB54" i="1" s="1"/>
  <c r="AIB105" i="1" a="1"/>
  <c r="AIB105" i="1" s="1"/>
  <c r="AIB75" i="1" a="1"/>
  <c r="AIB75" i="1" s="1"/>
  <c r="AIB41" i="1" a="1"/>
  <c r="AIB41" i="1" s="1"/>
  <c r="AIB57" i="1" a="1"/>
  <c r="AIB57" i="1" s="1"/>
  <c r="AIB58" i="1" a="1"/>
  <c r="AIB58" i="1" s="1"/>
  <c r="AIB104" i="1" a="1"/>
  <c r="AIB104" i="1" s="1"/>
  <c r="AIB89" i="1" a="1"/>
  <c r="AIB89" i="1" s="1"/>
  <c r="AIB93" i="1" a="1"/>
  <c r="AIB93" i="1" s="1"/>
  <c r="AIB65" i="1" a="1"/>
  <c r="AIB65" i="1" s="1"/>
  <c r="AIB45" i="1" a="1"/>
  <c r="AIB45" i="1" s="1"/>
  <c r="AIB87" i="1" a="1"/>
  <c r="AIB87" i="1" s="1"/>
  <c r="AIB97" i="1" a="1"/>
  <c r="AIB97" i="1" s="1"/>
  <c r="AIB49" i="1" a="1"/>
  <c r="AIB49" i="1" s="1"/>
  <c r="AIB50" i="1" a="1"/>
  <c r="AIB50" i="1" s="1"/>
  <c r="AIB51" i="1" a="1"/>
  <c r="AIB51" i="1" s="1"/>
  <c r="AIB52" i="1" a="1"/>
  <c r="AIB52" i="1" s="1"/>
  <c r="AIB53" i="1" a="1"/>
  <c r="AIB53" i="1" s="1"/>
  <c r="AIB76" i="1" a="1"/>
  <c r="AIB76" i="1" s="1"/>
  <c r="AIB78" i="1" a="1"/>
  <c r="AIB78" i="1" s="1"/>
  <c r="AIB66" i="1" a="1"/>
  <c r="AIB66" i="1" s="1"/>
  <c r="AIB70" i="1" a="1"/>
  <c r="AIB70" i="1" s="1"/>
  <c r="AIB71" i="1" a="1"/>
  <c r="AIB71" i="1" s="1"/>
  <c r="AIB100" i="1" a="1"/>
  <c r="AIB100" i="1" s="1"/>
  <c r="AIB40" i="1" a="1"/>
  <c r="AIB40" i="1" s="1"/>
  <c r="AIB74" i="1" a="1"/>
  <c r="AIB74" i="1" s="1"/>
  <c r="AIB94" i="1" a="1"/>
  <c r="AIB94" i="1" s="1"/>
  <c r="AIB56" i="1" a="1"/>
  <c r="AIB56" i="1" s="1"/>
  <c r="AIB108" i="1" a="1"/>
  <c r="AIB108" i="1" s="1"/>
  <c r="G714" i="4"/>
  <c r="P701" i="4"/>
  <c r="C702" i="4"/>
  <c r="B702" i="4" s="1"/>
  <c r="V702" i="4"/>
  <c r="S685" i="4"/>
  <c r="AID26" i="1" l="1"/>
  <c r="AIC46" i="1" a="1"/>
  <c r="AIC46" i="1" s="1"/>
  <c r="AIC59" i="1" a="1"/>
  <c r="AIC59" i="1" s="1"/>
  <c r="AIC62" i="1" a="1"/>
  <c r="AIC62" i="1" s="1"/>
  <c r="AIC63" i="1" a="1"/>
  <c r="AIC63" i="1" s="1"/>
  <c r="AIC87" i="1" a="1"/>
  <c r="AIC87" i="1" s="1"/>
  <c r="AIC65" i="1" a="1"/>
  <c r="AIC65" i="1" s="1"/>
  <c r="AIC97" i="1" a="1"/>
  <c r="AIC97" i="1" s="1"/>
  <c r="AIC67" i="1" a="1"/>
  <c r="AIC67" i="1" s="1"/>
  <c r="AIC98" i="1" a="1"/>
  <c r="AIC98" i="1" s="1"/>
  <c r="AIC69" i="1" a="1"/>
  <c r="AIC69" i="1" s="1"/>
  <c r="AIC70" i="1" a="1"/>
  <c r="AIC70" i="1" s="1"/>
  <c r="AIC45" i="1" a="1"/>
  <c r="AIC45" i="1" s="1"/>
  <c r="AIC51" i="1" a="1"/>
  <c r="AIC51" i="1" s="1"/>
  <c r="AIC86" i="1" a="1"/>
  <c r="AIC86" i="1" s="1"/>
  <c r="AIC100" i="1" a="1"/>
  <c r="AIC100" i="1" s="1"/>
  <c r="AIC73" i="1" a="1"/>
  <c r="AIC73" i="1" s="1"/>
  <c r="AIC54" i="1" a="1"/>
  <c r="AIC54" i="1" s="1"/>
  <c r="AIC76" i="1" a="1"/>
  <c r="AIC76" i="1" s="1"/>
  <c r="AIC4" i="1"/>
  <c r="AIC107" i="1" a="1"/>
  <c r="AIC107" i="1" s="1"/>
  <c r="AIC60" i="1" a="1"/>
  <c r="AIC60" i="1" s="1"/>
  <c r="AIC95" i="1" a="1"/>
  <c r="AIC95" i="1" s="1"/>
  <c r="AIC83" i="1" a="1"/>
  <c r="AIC83" i="1" s="1"/>
  <c r="AIC39" i="1" a="1"/>
  <c r="AIC39" i="1" s="1"/>
  <c r="AIC50" i="1" a="1"/>
  <c r="AIC50" i="1" s="1"/>
  <c r="AIC71" i="1" a="1"/>
  <c r="AIC71" i="1" s="1"/>
  <c r="AIC52" i="1" a="1"/>
  <c r="AIC52" i="1" s="1"/>
  <c r="AIC53" i="1" a="1"/>
  <c r="AIC53" i="1" s="1"/>
  <c r="AIC74" i="1" a="1"/>
  <c r="AIC74" i="1" s="1"/>
  <c r="AIC108" i="1" a="1"/>
  <c r="AIC108" i="1" s="1"/>
  <c r="AIC55" i="1" a="1"/>
  <c r="AIC55" i="1" s="1"/>
  <c r="AIC40" i="1" a="1"/>
  <c r="AIC40" i="1" s="1"/>
  <c r="AIC57" i="1" a="1"/>
  <c r="AIC57" i="1" s="1"/>
  <c r="AIC58" i="1" a="1"/>
  <c r="AIC58" i="1" s="1"/>
  <c r="AIC89" i="1" a="1"/>
  <c r="AIC89" i="1" s="1"/>
  <c r="AIC106" i="1" a="1"/>
  <c r="AIC106" i="1" s="1"/>
  <c r="AIC61" i="1" a="1"/>
  <c r="AIC61" i="1" s="1"/>
  <c r="AIC104" i="1" a="1"/>
  <c r="AIC104" i="1" s="1"/>
  <c r="AIC99" i="1" a="1"/>
  <c r="AIC99" i="1" s="1"/>
  <c r="AIC88" i="1" a="1"/>
  <c r="AIC88" i="1" s="1"/>
  <c r="AIC82" i="1" a="1"/>
  <c r="AIC82" i="1" s="1"/>
  <c r="AIC84" i="1" a="1"/>
  <c r="AIC84" i="1" s="1"/>
  <c r="AIC85" i="1" a="1"/>
  <c r="AIC85" i="1" s="1"/>
  <c r="AIC93" i="1" a="1"/>
  <c r="AIC93" i="1" s="1"/>
  <c r="AIC72" i="1" a="1"/>
  <c r="AIC72" i="1" s="1"/>
  <c r="AIC94" i="1" a="1"/>
  <c r="AIC94" i="1" s="1"/>
  <c r="AIC75" i="1" a="1"/>
  <c r="AIC75" i="1" s="1"/>
  <c r="AIC105" i="1" a="1"/>
  <c r="AIC105" i="1" s="1"/>
  <c r="AIC77" i="1" a="1"/>
  <c r="AIC77" i="1" s="1"/>
  <c r="AIC41" i="1" a="1"/>
  <c r="AIC41" i="1" s="1"/>
  <c r="AIC78" i="1" a="1"/>
  <c r="AIC78" i="1" s="1"/>
  <c r="AIC47" i="1" a="1"/>
  <c r="AIC47" i="1" s="1"/>
  <c r="AIC64" i="1" a="1"/>
  <c r="AIC64" i="1" s="1"/>
  <c r="AIC96" i="1" a="1"/>
  <c r="AIC96" i="1" s="1"/>
  <c r="AIC66" i="1" a="1"/>
  <c r="AIC66" i="1" s="1"/>
  <c r="AIC48" i="1" a="1"/>
  <c r="AIC48" i="1" s="1"/>
  <c r="AIC68" i="1" a="1"/>
  <c r="AIC68" i="1" s="1"/>
  <c r="AIC49" i="1" a="1"/>
  <c r="AIC49" i="1" s="1"/>
  <c r="AIC56" i="1" a="1"/>
  <c r="AIC56" i="1" s="1"/>
  <c r="G715" i="4"/>
  <c r="P702" i="4"/>
  <c r="C703" i="4"/>
  <c r="B703" i="4" s="1"/>
  <c r="V703" i="4"/>
  <c r="S686" i="4"/>
  <c r="AIE26" i="1" l="1"/>
  <c r="AID41" i="1" a="1"/>
  <c r="AID41" i="1" s="1"/>
  <c r="AID59" i="1" a="1"/>
  <c r="AID59" i="1" s="1"/>
  <c r="AID62" i="1" a="1"/>
  <c r="AID62" i="1" s="1"/>
  <c r="AID47" i="1" a="1"/>
  <c r="AID47" i="1" s="1"/>
  <c r="AID64" i="1" a="1"/>
  <c r="AID64" i="1" s="1"/>
  <c r="AID93" i="1" a="1"/>
  <c r="AID93" i="1" s="1"/>
  <c r="AID95" i="1" a="1"/>
  <c r="AID95" i="1" s="1"/>
  <c r="AID66" i="1" a="1"/>
  <c r="AID66" i="1" s="1"/>
  <c r="AID85" i="1" a="1"/>
  <c r="AID85" i="1" s="1"/>
  <c r="AID70" i="1" a="1"/>
  <c r="AID70" i="1" s="1"/>
  <c r="AID51" i="1" a="1"/>
  <c r="AID51" i="1" s="1"/>
  <c r="AID54" i="1" a="1"/>
  <c r="AID54" i="1" s="1"/>
  <c r="AID75" i="1" a="1"/>
  <c r="AID75" i="1" s="1"/>
  <c r="AID78" i="1" a="1"/>
  <c r="AID78" i="1" s="1"/>
  <c r="AID4" i="1"/>
  <c r="AID108" i="1" a="1"/>
  <c r="AID108" i="1" s="1"/>
  <c r="AID60" i="1" a="1"/>
  <c r="AID60" i="1" s="1"/>
  <c r="AID89" i="1" a="1"/>
  <c r="AID89" i="1" s="1"/>
  <c r="AID87" i="1" a="1"/>
  <c r="AID87" i="1" s="1"/>
  <c r="AID65" i="1" a="1"/>
  <c r="AID65" i="1" s="1"/>
  <c r="AID82" i="1" a="1"/>
  <c r="AID82" i="1" s="1"/>
  <c r="AID88" i="1" a="1"/>
  <c r="AID88" i="1" s="1"/>
  <c r="AID98" i="1" a="1"/>
  <c r="AID98" i="1" s="1"/>
  <c r="AID84" i="1" a="1"/>
  <c r="AID84" i="1" s="1"/>
  <c r="AID71" i="1" a="1"/>
  <c r="AID71" i="1" s="1"/>
  <c r="AID52" i="1" a="1"/>
  <c r="AID52" i="1" s="1"/>
  <c r="AID73" i="1" a="1"/>
  <c r="AID73" i="1" s="1"/>
  <c r="AID74" i="1" a="1"/>
  <c r="AID74" i="1" s="1"/>
  <c r="AID76" i="1" a="1"/>
  <c r="AID76" i="1" s="1"/>
  <c r="AID46" i="1" a="1"/>
  <c r="AID46" i="1" s="1"/>
  <c r="AID77" i="1" a="1"/>
  <c r="AID77" i="1" s="1"/>
  <c r="AID104" i="1" a="1"/>
  <c r="AID104" i="1" s="1"/>
  <c r="AID99" i="1" a="1"/>
  <c r="AID99" i="1" s="1"/>
  <c r="AID61" i="1" a="1"/>
  <c r="AID61" i="1" s="1"/>
  <c r="AID63" i="1" a="1"/>
  <c r="AID63" i="1" s="1"/>
  <c r="AID39" i="1" a="1"/>
  <c r="AID39" i="1" s="1"/>
  <c r="AID97" i="1" a="1"/>
  <c r="AID97" i="1" s="1"/>
  <c r="AID45" i="1" a="1"/>
  <c r="AID45" i="1" s="1"/>
  <c r="AID69" i="1" a="1"/>
  <c r="AID69" i="1" s="1"/>
  <c r="AID50" i="1" a="1"/>
  <c r="AID50" i="1" s="1"/>
  <c r="AID83" i="1" a="1"/>
  <c r="AID83" i="1" s="1"/>
  <c r="AID86" i="1" a="1"/>
  <c r="AID86" i="1" s="1"/>
  <c r="AID107" i="1" a="1"/>
  <c r="AID107" i="1" s="1"/>
  <c r="AID55" i="1" a="1"/>
  <c r="AID55" i="1" s="1"/>
  <c r="AID100" i="1" a="1"/>
  <c r="AID100" i="1" s="1"/>
  <c r="AID56" i="1" a="1"/>
  <c r="AID56" i="1" s="1"/>
  <c r="AID57" i="1" a="1"/>
  <c r="AID57" i="1" s="1"/>
  <c r="AID40" i="1" a="1"/>
  <c r="AID40" i="1" s="1"/>
  <c r="AID58" i="1" a="1"/>
  <c r="AID58" i="1" s="1"/>
  <c r="AID105" i="1" a="1"/>
  <c r="AID105" i="1" s="1"/>
  <c r="AID96" i="1" a="1"/>
  <c r="AID96" i="1" s="1"/>
  <c r="AID48" i="1" a="1"/>
  <c r="AID48" i="1" s="1"/>
  <c r="AID67" i="1" a="1"/>
  <c r="AID67" i="1" s="1"/>
  <c r="AID68" i="1" a="1"/>
  <c r="AID68" i="1" s="1"/>
  <c r="AID49" i="1" a="1"/>
  <c r="AID49" i="1" s="1"/>
  <c r="AID72" i="1" a="1"/>
  <c r="AID72" i="1" s="1"/>
  <c r="AID94" i="1" a="1"/>
  <c r="AID94" i="1" s="1"/>
  <c r="AID53" i="1" a="1"/>
  <c r="AID53" i="1" s="1"/>
  <c r="AID106" i="1" a="1"/>
  <c r="AID106" i="1" s="1"/>
  <c r="G716" i="4"/>
  <c r="P703" i="4"/>
  <c r="C704" i="4"/>
  <c r="B704" i="4" s="1"/>
  <c r="V704" i="4"/>
  <c r="S687" i="4"/>
  <c r="AIE4" i="1" l="1"/>
  <c r="AIE41" i="1" a="1"/>
  <c r="AIE41" i="1" s="1"/>
  <c r="AIE59" i="1" a="1"/>
  <c r="AIE59" i="1" s="1"/>
  <c r="AIE61" i="1" a="1"/>
  <c r="AIE61" i="1" s="1"/>
  <c r="AIE82" i="1" a="1"/>
  <c r="AIE82" i="1" s="1"/>
  <c r="AIE98" i="1" a="1"/>
  <c r="AIE98" i="1" s="1"/>
  <c r="AIE67" i="1" a="1"/>
  <c r="AIE67" i="1" s="1"/>
  <c r="AIE86" i="1" a="1"/>
  <c r="AIE86" i="1" s="1"/>
  <c r="AIE39" i="1" a="1"/>
  <c r="AIE39" i="1" s="1"/>
  <c r="AIE72" i="1" a="1"/>
  <c r="AIE72" i="1" s="1"/>
  <c r="AIE53" i="1" a="1"/>
  <c r="AIE53" i="1" s="1"/>
  <c r="AIE74" i="1" a="1"/>
  <c r="AIE74" i="1" s="1"/>
  <c r="AIE75" i="1" a="1"/>
  <c r="AIE75" i="1" s="1"/>
  <c r="AIE77" i="1" a="1"/>
  <c r="AIE77" i="1" s="1"/>
  <c r="AIE105" i="1" a="1"/>
  <c r="AIE105" i="1" s="1"/>
  <c r="AIE78" i="1" a="1"/>
  <c r="AIE78" i="1" s="1"/>
  <c r="AIF26" i="1"/>
  <c r="AIE107" i="1" a="1"/>
  <c r="AIE107" i="1" s="1"/>
  <c r="AIE60" i="1" a="1"/>
  <c r="AIE60" i="1" s="1"/>
  <c r="AIE104" i="1" a="1"/>
  <c r="AIE104" i="1" s="1"/>
  <c r="AIE62" i="1" a="1"/>
  <c r="AIE62" i="1" s="1"/>
  <c r="AIE95" i="1" a="1"/>
  <c r="AIE95" i="1" s="1"/>
  <c r="AIE64" i="1" a="1"/>
  <c r="AIE64" i="1" s="1"/>
  <c r="AIE85" i="1" a="1"/>
  <c r="AIE85" i="1" s="1"/>
  <c r="AIE47" i="1" a="1"/>
  <c r="AIE47" i="1" s="1"/>
  <c r="AIE65" i="1" a="1"/>
  <c r="AIE65" i="1" s="1"/>
  <c r="AIE93" i="1" a="1"/>
  <c r="AIE93" i="1" s="1"/>
  <c r="AIE66" i="1" a="1"/>
  <c r="AIE66" i="1" s="1"/>
  <c r="AIE87" i="1" a="1"/>
  <c r="AIE87" i="1" s="1"/>
  <c r="AIE69" i="1" a="1"/>
  <c r="AIE69" i="1" s="1"/>
  <c r="AIE88" i="1" a="1"/>
  <c r="AIE88" i="1" s="1"/>
  <c r="AIE51" i="1" a="1"/>
  <c r="AIE51" i="1" s="1"/>
  <c r="AIE45" i="1" a="1"/>
  <c r="AIE45" i="1" s="1"/>
  <c r="AIE73" i="1" a="1"/>
  <c r="AIE73" i="1" s="1"/>
  <c r="AIE76" i="1" a="1"/>
  <c r="AIE76" i="1" s="1"/>
  <c r="AIE94" i="1" a="1"/>
  <c r="AIE94" i="1" s="1"/>
  <c r="AIE57" i="1" a="1"/>
  <c r="AIE57" i="1" s="1"/>
  <c r="AIE58" i="1" a="1"/>
  <c r="AIE58" i="1" s="1"/>
  <c r="AIE89" i="1" a="1"/>
  <c r="AIE89" i="1" s="1"/>
  <c r="AIE40" i="1" a="1"/>
  <c r="AIE40" i="1" s="1"/>
  <c r="AIE63" i="1" a="1"/>
  <c r="AIE63" i="1" s="1"/>
  <c r="AIE83" i="1" a="1"/>
  <c r="AIE83" i="1" s="1"/>
  <c r="AIE48" i="1" a="1"/>
  <c r="AIE48" i="1" s="1"/>
  <c r="AIE97" i="1" a="1"/>
  <c r="AIE97" i="1" s="1"/>
  <c r="AIE84" i="1" a="1"/>
  <c r="AIE84" i="1" s="1"/>
  <c r="AIE50" i="1" a="1"/>
  <c r="AIE50" i="1" s="1"/>
  <c r="AIE71" i="1" a="1"/>
  <c r="AIE71" i="1" s="1"/>
  <c r="AIE99" i="1" a="1"/>
  <c r="AIE99" i="1" s="1"/>
  <c r="AIE54" i="1" a="1"/>
  <c r="AIE54" i="1" s="1"/>
  <c r="AIE108" i="1" a="1"/>
  <c r="AIE108" i="1" s="1"/>
  <c r="AIE55" i="1" a="1"/>
  <c r="AIE55" i="1" s="1"/>
  <c r="AIE100" i="1" a="1"/>
  <c r="AIE100" i="1" s="1"/>
  <c r="AIE96" i="1" a="1"/>
  <c r="AIE96" i="1" s="1"/>
  <c r="AIE68" i="1" a="1"/>
  <c r="AIE68" i="1" s="1"/>
  <c r="AIE49" i="1" a="1"/>
  <c r="AIE49" i="1" s="1"/>
  <c r="AIE70" i="1" a="1"/>
  <c r="AIE70" i="1" s="1"/>
  <c r="AIE52" i="1" a="1"/>
  <c r="AIE52" i="1" s="1"/>
  <c r="AIE106" i="1" a="1"/>
  <c r="AIE106" i="1" s="1"/>
  <c r="AIE46" i="1" a="1"/>
  <c r="AIE46" i="1" s="1"/>
  <c r="AIE56" i="1" a="1"/>
  <c r="AIE56" i="1" s="1"/>
  <c r="G717" i="4"/>
  <c r="P704" i="4"/>
  <c r="C705" i="4"/>
  <c r="B705" i="4" s="1"/>
  <c r="V705" i="4"/>
  <c r="S688" i="4"/>
  <c r="AIF4" i="1" l="1"/>
  <c r="AIF100" i="1" a="1"/>
  <c r="AIF100" i="1" s="1"/>
  <c r="AIF59" i="1" a="1"/>
  <c r="AIF59" i="1" s="1"/>
  <c r="AIF62" i="1" a="1"/>
  <c r="AIF62" i="1" s="1"/>
  <c r="AIF63" i="1" a="1"/>
  <c r="AIF63" i="1" s="1"/>
  <c r="AIF64" i="1" a="1"/>
  <c r="AIF64" i="1" s="1"/>
  <c r="AIF82" i="1" a="1"/>
  <c r="AIF82" i="1" s="1"/>
  <c r="AIF65" i="1" a="1"/>
  <c r="AIF65" i="1" s="1"/>
  <c r="AIF39" i="1" a="1"/>
  <c r="AIF39" i="1" s="1"/>
  <c r="AIF67" i="1" a="1"/>
  <c r="AIF67" i="1" s="1"/>
  <c r="AIF68" i="1" a="1"/>
  <c r="AIF68" i="1" s="1"/>
  <c r="AIF49" i="1" a="1"/>
  <c r="AIF49" i="1" s="1"/>
  <c r="AIF84" i="1" a="1"/>
  <c r="AIF84" i="1" s="1"/>
  <c r="AIF99" i="1" a="1"/>
  <c r="AIF99" i="1" s="1"/>
  <c r="AIF46" i="1" a="1"/>
  <c r="AIF46" i="1" s="1"/>
  <c r="AIF74" i="1" a="1"/>
  <c r="AIF74" i="1" s="1"/>
  <c r="AIF55" i="1" a="1"/>
  <c r="AIF55" i="1" s="1"/>
  <c r="AIG26" i="1"/>
  <c r="AIF108" i="1" a="1"/>
  <c r="AIF108" i="1" s="1"/>
  <c r="AIF60" i="1" a="1"/>
  <c r="AIF60" i="1" s="1"/>
  <c r="AIF41" i="1" a="1"/>
  <c r="AIF41" i="1" s="1"/>
  <c r="AIF95" i="1" a="1"/>
  <c r="AIF95" i="1" s="1"/>
  <c r="AIF93" i="1" a="1"/>
  <c r="AIF93" i="1" s="1"/>
  <c r="AIF96" i="1" a="1"/>
  <c r="AIF96" i="1" s="1"/>
  <c r="AIF86" i="1" a="1"/>
  <c r="AIF86" i="1" s="1"/>
  <c r="AIF71" i="1" a="1"/>
  <c r="AIF71" i="1" s="1"/>
  <c r="AIF72" i="1" a="1"/>
  <c r="AIF72" i="1" s="1"/>
  <c r="AIF73" i="1" a="1"/>
  <c r="AIF73" i="1" s="1"/>
  <c r="AIF75" i="1" a="1"/>
  <c r="AIF75" i="1" s="1"/>
  <c r="AIF106" i="1" a="1"/>
  <c r="AIF106" i="1" s="1"/>
  <c r="AIF76" i="1" a="1"/>
  <c r="AIF76" i="1" s="1"/>
  <c r="AIF77" i="1" a="1"/>
  <c r="AIF77" i="1" s="1"/>
  <c r="AIF94" i="1" a="1"/>
  <c r="AIF94" i="1" s="1"/>
  <c r="AIF78" i="1" a="1"/>
  <c r="AIF78" i="1" s="1"/>
  <c r="AIF104" i="1" a="1"/>
  <c r="AIF104" i="1" s="1"/>
  <c r="AIF40" i="1" a="1"/>
  <c r="AIF40" i="1" s="1"/>
  <c r="AIF61" i="1" a="1"/>
  <c r="AIF61" i="1" s="1"/>
  <c r="AIF89" i="1" a="1"/>
  <c r="AIF89" i="1" s="1"/>
  <c r="AIF85" i="1" a="1"/>
  <c r="AIF85" i="1" s="1"/>
  <c r="AIF66" i="1" a="1"/>
  <c r="AIF66" i="1" s="1"/>
  <c r="AIF97" i="1" a="1"/>
  <c r="AIF97" i="1" s="1"/>
  <c r="AIF98" i="1" a="1"/>
  <c r="AIF98" i="1" s="1"/>
  <c r="AIF69" i="1" a="1"/>
  <c r="AIF69" i="1" s="1"/>
  <c r="AIF50" i="1" a="1"/>
  <c r="AIF50" i="1" s="1"/>
  <c r="AIF51" i="1" a="1"/>
  <c r="AIF51" i="1" s="1"/>
  <c r="AIF52" i="1" a="1"/>
  <c r="AIF52" i="1" s="1"/>
  <c r="AIF53" i="1" a="1"/>
  <c r="AIF53" i="1" s="1"/>
  <c r="AIF107" i="1" a="1"/>
  <c r="AIF107" i="1" s="1"/>
  <c r="AIF56" i="1" a="1"/>
  <c r="AIF56" i="1" s="1"/>
  <c r="AIF105" i="1" a="1"/>
  <c r="AIF105" i="1" s="1"/>
  <c r="AIF57" i="1" a="1"/>
  <c r="AIF57" i="1" s="1"/>
  <c r="AIF58" i="1" a="1"/>
  <c r="AIF58" i="1" s="1"/>
  <c r="AIF47" i="1" a="1"/>
  <c r="AIF47" i="1" s="1"/>
  <c r="AIF48" i="1" a="1"/>
  <c r="AIF48" i="1" s="1"/>
  <c r="AIF87" i="1" a="1"/>
  <c r="AIF87" i="1" s="1"/>
  <c r="AIF88" i="1" a="1"/>
  <c r="AIF88" i="1" s="1"/>
  <c r="AIF83" i="1" a="1"/>
  <c r="AIF83" i="1" s="1"/>
  <c r="AIF70" i="1" a="1"/>
  <c r="AIF70" i="1" s="1"/>
  <c r="AIF45" i="1" a="1"/>
  <c r="AIF45" i="1" s="1"/>
  <c r="AIF54" i="1" a="1"/>
  <c r="AIF54" i="1" s="1"/>
  <c r="G718" i="4"/>
  <c r="P705" i="4"/>
  <c r="C706" i="4"/>
  <c r="B706" i="4" s="1"/>
  <c r="V706" i="4"/>
  <c r="S689" i="4"/>
  <c r="AIG4" i="1" l="1"/>
  <c r="AIG94" i="1" a="1"/>
  <c r="AIG94" i="1" s="1"/>
  <c r="AIG59" i="1" a="1"/>
  <c r="AIG59" i="1" s="1"/>
  <c r="AIG61" i="1" a="1"/>
  <c r="AIG61" i="1" s="1"/>
  <c r="AIG104" i="1" a="1"/>
  <c r="AIG104" i="1" s="1"/>
  <c r="AIG62" i="1" a="1"/>
  <c r="AIG62" i="1" s="1"/>
  <c r="AIG63" i="1" a="1"/>
  <c r="AIG63" i="1" s="1"/>
  <c r="AIG83" i="1" a="1"/>
  <c r="AIG83" i="1" s="1"/>
  <c r="AIG64" i="1" a="1"/>
  <c r="AIG64" i="1" s="1"/>
  <c r="AIG95" i="1" a="1"/>
  <c r="AIG95" i="1" s="1"/>
  <c r="AIG68" i="1" a="1"/>
  <c r="AIG68" i="1" s="1"/>
  <c r="AIG84" i="1" a="1"/>
  <c r="AIG84" i="1" s="1"/>
  <c r="AIG69" i="1" a="1"/>
  <c r="AIG69" i="1" s="1"/>
  <c r="AIG50" i="1" a="1"/>
  <c r="AIG50" i="1" s="1"/>
  <c r="AIG52" i="1" a="1"/>
  <c r="AIG52" i="1" s="1"/>
  <c r="AIG40" i="1" a="1"/>
  <c r="AIG40" i="1" s="1"/>
  <c r="AIG105" i="1" a="1"/>
  <c r="AIG105" i="1" s="1"/>
  <c r="AIG57" i="1" a="1"/>
  <c r="AIG57" i="1" s="1"/>
  <c r="AIG58" i="1" a="1"/>
  <c r="AIG58" i="1" s="1"/>
  <c r="AIH26" i="1"/>
  <c r="AIG41" i="1" a="1"/>
  <c r="AIG41" i="1" s="1"/>
  <c r="AIG60" i="1" a="1"/>
  <c r="AIG60" i="1" s="1"/>
  <c r="AIG82" i="1" a="1"/>
  <c r="AIG82" i="1" s="1"/>
  <c r="AIG98" i="1" a="1"/>
  <c r="AIG98" i="1" s="1"/>
  <c r="AIG48" i="1" a="1"/>
  <c r="AIG48" i="1" s="1"/>
  <c r="AIG49" i="1" a="1"/>
  <c r="AIG49" i="1" s="1"/>
  <c r="AIG88" i="1" a="1"/>
  <c r="AIG88" i="1" s="1"/>
  <c r="AIG51" i="1" a="1"/>
  <c r="AIG51" i="1" s="1"/>
  <c r="AIG93" i="1" a="1"/>
  <c r="AIG93" i="1" s="1"/>
  <c r="AIG53" i="1" a="1"/>
  <c r="AIG53" i="1" s="1"/>
  <c r="AIG74" i="1" a="1"/>
  <c r="AIG74" i="1" s="1"/>
  <c r="AIG106" i="1" a="1"/>
  <c r="AIG106" i="1" s="1"/>
  <c r="AIG76" i="1" a="1"/>
  <c r="AIG76" i="1" s="1"/>
  <c r="AIG107" i="1" a="1"/>
  <c r="AIG107" i="1" s="1"/>
  <c r="AIG78" i="1" a="1"/>
  <c r="AIG78" i="1" s="1"/>
  <c r="AIG89" i="1" a="1"/>
  <c r="AIG89" i="1" s="1"/>
  <c r="AIG99" i="1" a="1"/>
  <c r="AIG99" i="1" s="1"/>
  <c r="AIG47" i="1" a="1"/>
  <c r="AIG47" i="1" s="1"/>
  <c r="AIG39" i="1" a="1"/>
  <c r="AIG39" i="1" s="1"/>
  <c r="AIG65" i="1" a="1"/>
  <c r="AIG65" i="1" s="1"/>
  <c r="AIG85" i="1" a="1"/>
  <c r="AIG85" i="1" s="1"/>
  <c r="AIG66" i="1" a="1"/>
  <c r="AIG66" i="1" s="1"/>
  <c r="AIG97" i="1" a="1"/>
  <c r="AIG97" i="1" s="1"/>
  <c r="AIG87" i="1" a="1"/>
  <c r="AIG87" i="1" s="1"/>
  <c r="AIG45" i="1" a="1"/>
  <c r="AIG45" i="1" s="1"/>
  <c r="AIG72" i="1" a="1"/>
  <c r="AIG72" i="1" s="1"/>
  <c r="AIG54" i="1" a="1"/>
  <c r="AIG54" i="1" s="1"/>
  <c r="AIG77" i="1" a="1"/>
  <c r="AIG77" i="1" s="1"/>
  <c r="AIG108" i="1" a="1"/>
  <c r="AIG108" i="1" s="1"/>
  <c r="AIG96" i="1" a="1"/>
  <c r="AIG96" i="1" s="1"/>
  <c r="AIG86" i="1" a="1"/>
  <c r="AIG86" i="1" s="1"/>
  <c r="AIG67" i="1" a="1"/>
  <c r="AIG67" i="1" s="1"/>
  <c r="AIG70" i="1" a="1"/>
  <c r="AIG70" i="1" s="1"/>
  <c r="AIG71" i="1" a="1"/>
  <c r="AIG71" i="1" s="1"/>
  <c r="AIG100" i="1" a="1"/>
  <c r="AIG100" i="1" s="1"/>
  <c r="AIG73" i="1" a="1"/>
  <c r="AIG73" i="1" s="1"/>
  <c r="AIG46" i="1" a="1"/>
  <c r="AIG46" i="1" s="1"/>
  <c r="AIG55" i="1" a="1"/>
  <c r="AIG55" i="1" s="1"/>
  <c r="AIG75" i="1" a="1"/>
  <c r="AIG75" i="1" s="1"/>
  <c r="AIG56" i="1" a="1"/>
  <c r="AIG56" i="1" s="1"/>
  <c r="G719" i="4"/>
  <c r="P706" i="4"/>
  <c r="C707" i="4"/>
  <c r="B707" i="4" s="1"/>
  <c r="V707" i="4"/>
  <c r="S690" i="4"/>
  <c r="AII26" i="1" l="1"/>
  <c r="AIH105" i="1" a="1"/>
  <c r="AIH105" i="1" s="1"/>
  <c r="AIH59" i="1" a="1"/>
  <c r="AIH59" i="1" s="1"/>
  <c r="AIH4" i="1"/>
  <c r="AIH94" i="1" a="1"/>
  <c r="AIH94" i="1" s="1"/>
  <c r="AIH60" i="1" a="1"/>
  <c r="AIH60" i="1" s="1"/>
  <c r="AIH107" i="1" a="1"/>
  <c r="AIH107" i="1" s="1"/>
  <c r="AIH87" i="1" a="1"/>
  <c r="AIH87" i="1" s="1"/>
  <c r="AIH95" i="1" a="1"/>
  <c r="AIH95" i="1" s="1"/>
  <c r="AIH96" i="1" a="1"/>
  <c r="AIH96" i="1" s="1"/>
  <c r="AIH53" i="1" a="1"/>
  <c r="AIH53" i="1" s="1"/>
  <c r="AIH46" i="1" a="1"/>
  <c r="AIH46" i="1" s="1"/>
  <c r="AIH40" i="1" a="1"/>
  <c r="AIH40" i="1" s="1"/>
  <c r="AIH56" i="1" a="1"/>
  <c r="AIH56" i="1" s="1"/>
  <c r="AIH77" i="1" a="1"/>
  <c r="AIH77" i="1" s="1"/>
  <c r="AIH99" i="1" a="1"/>
  <c r="AIH99" i="1" s="1"/>
  <c r="AIH89" i="1" a="1"/>
  <c r="AIH89" i="1" s="1"/>
  <c r="AIH108" i="1" a="1"/>
  <c r="AIH108" i="1" s="1"/>
  <c r="AIH61" i="1" a="1"/>
  <c r="AIH61" i="1" s="1"/>
  <c r="AIH104" i="1" a="1"/>
  <c r="AIH104" i="1" s="1"/>
  <c r="AIH62" i="1" a="1"/>
  <c r="AIH62" i="1" s="1"/>
  <c r="AIH63" i="1" a="1"/>
  <c r="AIH63" i="1" s="1"/>
  <c r="AIH47" i="1" a="1"/>
  <c r="AIH47" i="1" s="1"/>
  <c r="AIH84" i="1" a="1"/>
  <c r="AIH84" i="1" s="1"/>
  <c r="AIH48" i="1" a="1"/>
  <c r="AIH48" i="1" s="1"/>
  <c r="AIH45" i="1" a="1"/>
  <c r="AIH45" i="1" s="1"/>
  <c r="AIH67" i="1" a="1"/>
  <c r="AIH67" i="1" s="1"/>
  <c r="AIH97" i="1" a="1"/>
  <c r="AIH97" i="1" s="1"/>
  <c r="AIH39" i="1" a="1"/>
  <c r="AIH39" i="1" s="1"/>
  <c r="AIH69" i="1" a="1"/>
  <c r="AIH69" i="1" s="1"/>
  <c r="AIH50" i="1" a="1"/>
  <c r="AIH50" i="1" s="1"/>
  <c r="AIH85" i="1" a="1"/>
  <c r="AIH85" i="1" s="1"/>
  <c r="AIH71" i="1" a="1"/>
  <c r="AIH71" i="1" s="1"/>
  <c r="AIH83" i="1" a="1"/>
  <c r="AIH83" i="1" s="1"/>
  <c r="AIH106" i="1" a="1"/>
  <c r="AIH106" i="1" s="1"/>
  <c r="AIH74" i="1" a="1"/>
  <c r="AIH74" i="1" s="1"/>
  <c r="AIH75" i="1" a="1"/>
  <c r="AIH75" i="1" s="1"/>
  <c r="AIH76" i="1" a="1"/>
  <c r="AIH76" i="1" s="1"/>
  <c r="AIH41" i="1" a="1"/>
  <c r="AIH41" i="1" s="1"/>
  <c r="AIH78" i="1" a="1"/>
  <c r="AIH78" i="1" s="1"/>
  <c r="AIH82" i="1" a="1"/>
  <c r="AIH82" i="1" s="1"/>
  <c r="AIH64" i="1" a="1"/>
  <c r="AIH64" i="1" s="1"/>
  <c r="AIH86" i="1" a="1"/>
  <c r="AIH86" i="1" s="1"/>
  <c r="AIH65" i="1" a="1"/>
  <c r="AIH65" i="1" s="1"/>
  <c r="AIH66" i="1" a="1"/>
  <c r="AIH66" i="1" s="1"/>
  <c r="AIH98" i="1" a="1"/>
  <c r="AIH98" i="1" s="1"/>
  <c r="AIH88" i="1" a="1"/>
  <c r="AIH88" i="1" s="1"/>
  <c r="AIH68" i="1" a="1"/>
  <c r="AIH68" i="1" s="1"/>
  <c r="AIH49" i="1" a="1"/>
  <c r="AIH49" i="1" s="1"/>
  <c r="AIH93" i="1" a="1"/>
  <c r="AIH93" i="1" s="1"/>
  <c r="AIH70" i="1" a="1"/>
  <c r="AIH70" i="1" s="1"/>
  <c r="AIH51" i="1" a="1"/>
  <c r="AIH51" i="1" s="1"/>
  <c r="AIH52" i="1" a="1"/>
  <c r="AIH52" i="1" s="1"/>
  <c r="AIH72" i="1" a="1"/>
  <c r="AIH72" i="1" s="1"/>
  <c r="AIH73" i="1" a="1"/>
  <c r="AIH73" i="1" s="1"/>
  <c r="AIH54" i="1" a="1"/>
  <c r="AIH54" i="1" s="1"/>
  <c r="AIH55" i="1" a="1"/>
  <c r="AIH55" i="1" s="1"/>
  <c r="AIH100" i="1" a="1"/>
  <c r="AIH100" i="1" s="1"/>
  <c r="AIH57" i="1" a="1"/>
  <c r="AIH57" i="1" s="1"/>
  <c r="AIH58" i="1" a="1"/>
  <c r="AIH58" i="1" s="1"/>
  <c r="P707" i="4"/>
  <c r="C708" i="4"/>
  <c r="B708" i="4" s="1"/>
  <c r="V708" i="4"/>
  <c r="S691" i="4"/>
  <c r="AIJ26" i="1" l="1"/>
  <c r="AII108" i="1" a="1"/>
  <c r="AII108" i="1" s="1"/>
  <c r="AII59" i="1" a="1"/>
  <c r="AII59" i="1" s="1"/>
  <c r="AII106" i="1" a="1"/>
  <c r="AII106" i="1" s="1"/>
  <c r="AII60" i="1" a="1"/>
  <c r="AII60" i="1" s="1"/>
  <c r="AII99" i="1" a="1"/>
  <c r="AII99" i="1" s="1"/>
  <c r="AII61" i="1" a="1"/>
  <c r="AII61" i="1" s="1"/>
  <c r="AII47" i="1" a="1"/>
  <c r="AII47" i="1" s="1"/>
  <c r="AII65" i="1" a="1"/>
  <c r="AII65" i="1" s="1"/>
  <c r="AII48" i="1" a="1"/>
  <c r="AII48" i="1" s="1"/>
  <c r="AII68" i="1" a="1"/>
  <c r="AII68" i="1" s="1"/>
  <c r="AII69" i="1" a="1"/>
  <c r="AII69" i="1" s="1"/>
  <c r="AII70" i="1" a="1"/>
  <c r="AII70" i="1" s="1"/>
  <c r="AII71" i="1" a="1"/>
  <c r="AII71" i="1" s="1"/>
  <c r="AII72" i="1" a="1"/>
  <c r="AII72" i="1" s="1"/>
  <c r="AII73" i="1" a="1"/>
  <c r="AII73" i="1" s="1"/>
  <c r="AII58" i="1" a="1"/>
  <c r="AII58" i="1" s="1"/>
  <c r="AII4" i="1"/>
  <c r="AII63" i="1" a="1"/>
  <c r="AII63" i="1" s="1"/>
  <c r="AII39" i="1" a="1"/>
  <c r="AII39" i="1" s="1"/>
  <c r="AII64" i="1" a="1"/>
  <c r="AII64" i="1" s="1"/>
  <c r="AII95" i="1" a="1"/>
  <c r="AII95" i="1" s="1"/>
  <c r="AII83" i="1" a="1"/>
  <c r="AII83" i="1" s="1"/>
  <c r="AII66" i="1" a="1"/>
  <c r="AII66" i="1" s="1"/>
  <c r="AII98" i="1" a="1"/>
  <c r="AII98" i="1" s="1"/>
  <c r="AII86" i="1" a="1"/>
  <c r="AII86" i="1" s="1"/>
  <c r="AII49" i="1" a="1"/>
  <c r="AII49" i="1" s="1"/>
  <c r="AII54" i="1" a="1"/>
  <c r="AII54" i="1" s="1"/>
  <c r="AII89" i="1" a="1"/>
  <c r="AII89" i="1" s="1"/>
  <c r="AII104" i="1" a="1"/>
  <c r="AII104" i="1" s="1"/>
  <c r="AII62" i="1" a="1"/>
  <c r="AII62" i="1" s="1"/>
  <c r="AII84" i="1" a="1"/>
  <c r="AII84" i="1" s="1"/>
  <c r="AII96" i="1" a="1"/>
  <c r="AII96" i="1" s="1"/>
  <c r="AII87" i="1" a="1"/>
  <c r="AII87" i="1" s="1"/>
  <c r="AII97" i="1" a="1"/>
  <c r="AII97" i="1" s="1"/>
  <c r="AII45" i="1" a="1"/>
  <c r="AII45" i="1" s="1"/>
  <c r="AII51" i="1" a="1"/>
  <c r="AII51" i="1" s="1"/>
  <c r="AII82" i="1" a="1"/>
  <c r="AII82" i="1" s="1"/>
  <c r="AII105" i="1" a="1"/>
  <c r="AII105" i="1" s="1"/>
  <c r="AII53" i="1" a="1"/>
  <c r="AII53" i="1" s="1"/>
  <c r="AII74" i="1" a="1"/>
  <c r="AII74" i="1" s="1"/>
  <c r="AII46" i="1" a="1"/>
  <c r="AII46" i="1" s="1"/>
  <c r="AII55" i="1" a="1"/>
  <c r="AII55" i="1" s="1"/>
  <c r="AII76" i="1" a="1"/>
  <c r="AII76" i="1" s="1"/>
  <c r="AII41" i="1" a="1"/>
  <c r="AII41" i="1" s="1"/>
  <c r="AII57" i="1" a="1"/>
  <c r="AII57" i="1" s="1"/>
  <c r="AII94" i="1" a="1"/>
  <c r="AII94" i="1" s="1"/>
  <c r="AII88" i="1" a="1"/>
  <c r="AII88" i="1" s="1"/>
  <c r="AII67" i="1" a="1"/>
  <c r="AII67" i="1" s="1"/>
  <c r="AII93" i="1" a="1"/>
  <c r="AII93" i="1" s="1"/>
  <c r="AII50" i="1" a="1"/>
  <c r="AII50" i="1" s="1"/>
  <c r="AII85" i="1" a="1"/>
  <c r="AII85" i="1" s="1"/>
  <c r="AII52" i="1" a="1"/>
  <c r="AII52" i="1" s="1"/>
  <c r="AII107" i="1" a="1"/>
  <c r="AII107" i="1" s="1"/>
  <c r="AII75" i="1" a="1"/>
  <c r="AII75" i="1" s="1"/>
  <c r="AII40" i="1" a="1"/>
  <c r="AII40" i="1" s="1"/>
  <c r="AII56" i="1" a="1"/>
  <c r="AII56" i="1" s="1"/>
  <c r="AII77" i="1" a="1"/>
  <c r="AII77" i="1" s="1"/>
  <c r="AII100" i="1" a="1"/>
  <c r="AII100" i="1" s="1"/>
  <c r="AII78" i="1" a="1"/>
  <c r="AII78" i="1" s="1"/>
  <c r="P708" i="4"/>
  <c r="C709" i="4"/>
  <c r="B709" i="4" s="1"/>
  <c r="V709" i="4"/>
  <c r="S692" i="4"/>
  <c r="AIK26" i="1" l="1"/>
  <c r="AIJ94" i="1" a="1"/>
  <c r="AIJ94" i="1" s="1"/>
  <c r="AIJ59" i="1" a="1"/>
  <c r="AIJ59" i="1" s="1"/>
  <c r="AIJ107" i="1" a="1"/>
  <c r="AIJ107" i="1" s="1"/>
  <c r="AIJ60" i="1" a="1"/>
  <c r="AIJ60" i="1" s="1"/>
  <c r="AIJ89" i="1" a="1"/>
  <c r="AIJ89" i="1" s="1"/>
  <c r="AIJ61" i="1" a="1"/>
  <c r="AIJ61" i="1" s="1"/>
  <c r="AIJ62" i="1" a="1"/>
  <c r="AIJ62" i="1" s="1"/>
  <c r="AIJ63" i="1" a="1"/>
  <c r="AIJ63" i="1" s="1"/>
  <c r="AIJ45" i="1" a="1"/>
  <c r="AIJ45" i="1" s="1"/>
  <c r="AIJ64" i="1" a="1"/>
  <c r="AIJ64" i="1" s="1"/>
  <c r="AIJ87" i="1" a="1"/>
  <c r="AIJ87" i="1" s="1"/>
  <c r="AIJ95" i="1" a="1"/>
  <c r="AIJ95" i="1" s="1"/>
  <c r="AIJ66" i="1" a="1"/>
  <c r="AIJ66" i="1" s="1"/>
  <c r="AIJ67" i="1" a="1"/>
  <c r="AIJ67" i="1" s="1"/>
  <c r="AIJ68" i="1" a="1"/>
  <c r="AIJ68" i="1" s="1"/>
  <c r="AIJ49" i="1" a="1"/>
  <c r="AIJ49" i="1" s="1"/>
  <c r="AIJ70" i="1" a="1"/>
  <c r="AIJ70" i="1" s="1"/>
  <c r="AIJ72" i="1" a="1"/>
  <c r="AIJ72" i="1" s="1"/>
  <c r="AIJ40" i="1" a="1"/>
  <c r="AIJ40" i="1" s="1"/>
  <c r="AIJ53" i="1" a="1"/>
  <c r="AIJ53" i="1" s="1"/>
  <c r="AIJ46" i="1" a="1"/>
  <c r="AIJ46" i="1" s="1"/>
  <c r="AIJ55" i="1" a="1"/>
  <c r="AIJ55" i="1" s="1"/>
  <c r="AIJ76" i="1" a="1"/>
  <c r="AIJ76" i="1" s="1"/>
  <c r="AIJ106" i="1" a="1"/>
  <c r="AIJ106" i="1" s="1"/>
  <c r="AIJ77" i="1" a="1"/>
  <c r="AIJ77" i="1" s="1"/>
  <c r="AIJ4" i="1"/>
  <c r="AIJ47" i="1" a="1"/>
  <c r="AIJ47" i="1" s="1"/>
  <c r="AIJ97" i="1" a="1"/>
  <c r="AIJ97" i="1" s="1"/>
  <c r="AIJ83" i="1" a="1"/>
  <c r="AIJ83" i="1" s="1"/>
  <c r="AIJ85" i="1" a="1"/>
  <c r="AIJ85" i="1" s="1"/>
  <c r="AIJ51" i="1" a="1"/>
  <c r="AIJ51" i="1" s="1"/>
  <c r="AIJ75" i="1" a="1"/>
  <c r="AIJ75" i="1" s="1"/>
  <c r="AIJ108" i="1" a="1"/>
  <c r="AIJ108" i="1" s="1"/>
  <c r="AIJ56" i="1" a="1"/>
  <c r="AIJ56" i="1" s="1"/>
  <c r="AIJ41" i="1" a="1"/>
  <c r="AIJ41" i="1" s="1"/>
  <c r="AIJ78" i="1" a="1"/>
  <c r="AIJ78" i="1" s="1"/>
  <c r="AIJ99" i="1" a="1"/>
  <c r="AIJ99" i="1" s="1"/>
  <c r="AIJ100" i="1" a="1"/>
  <c r="AIJ100" i="1" s="1"/>
  <c r="AIJ39" i="1" a="1"/>
  <c r="AIJ39" i="1" s="1"/>
  <c r="AIJ65" i="1" a="1"/>
  <c r="AIJ65" i="1" s="1"/>
  <c r="AIJ82" i="1" a="1"/>
  <c r="AIJ82" i="1" s="1"/>
  <c r="AIJ93" i="1" a="1"/>
  <c r="AIJ93" i="1" s="1"/>
  <c r="AIJ88" i="1" a="1"/>
  <c r="AIJ88" i="1" s="1"/>
  <c r="AIJ84" i="1" a="1"/>
  <c r="AIJ84" i="1" s="1"/>
  <c r="AIJ86" i="1" a="1"/>
  <c r="AIJ86" i="1" s="1"/>
  <c r="AIJ52" i="1" a="1"/>
  <c r="AIJ52" i="1" s="1"/>
  <c r="AIJ105" i="1" a="1"/>
  <c r="AIJ105" i="1" s="1"/>
  <c r="AIJ54" i="1" a="1"/>
  <c r="AIJ54" i="1" s="1"/>
  <c r="AIJ57" i="1" a="1"/>
  <c r="AIJ57" i="1" s="1"/>
  <c r="AIJ104" i="1" a="1"/>
  <c r="AIJ104" i="1" s="1"/>
  <c r="AIJ96" i="1" a="1"/>
  <c r="AIJ96" i="1" s="1"/>
  <c r="AIJ48" i="1" a="1"/>
  <c r="AIJ48" i="1" s="1"/>
  <c r="AIJ98" i="1" a="1"/>
  <c r="AIJ98" i="1" s="1"/>
  <c r="AIJ69" i="1" a="1"/>
  <c r="AIJ69" i="1" s="1"/>
  <c r="AIJ50" i="1" a="1"/>
  <c r="AIJ50" i="1" s="1"/>
  <c r="AIJ71" i="1" a="1"/>
  <c r="AIJ71" i="1" s="1"/>
  <c r="AIJ73" i="1" a="1"/>
  <c r="AIJ73" i="1" s="1"/>
  <c r="AIJ74" i="1" a="1"/>
  <c r="AIJ74" i="1" s="1"/>
  <c r="AIJ58" i="1" a="1"/>
  <c r="AIJ58" i="1" s="1"/>
  <c r="P709" i="4"/>
  <c r="C710" i="4"/>
  <c r="B710" i="4" s="1"/>
  <c r="V710" i="4"/>
  <c r="S693" i="4"/>
  <c r="AIL26" i="1" l="1"/>
  <c r="AIK108" i="1" a="1"/>
  <c r="AIK108" i="1" s="1"/>
  <c r="AIK59" i="1" a="1"/>
  <c r="AIK59" i="1" s="1"/>
  <c r="AIK61" i="1" a="1"/>
  <c r="AIK61" i="1" s="1"/>
  <c r="AIK62" i="1" a="1"/>
  <c r="AIK62" i="1" s="1"/>
  <c r="AIK47" i="1" a="1"/>
  <c r="AIK47" i="1" s="1"/>
  <c r="AIK64" i="1" a="1"/>
  <c r="AIK64" i="1" s="1"/>
  <c r="AIK45" i="1" a="1"/>
  <c r="AIK45" i="1" s="1"/>
  <c r="AIK96" i="1" a="1"/>
  <c r="AIK96" i="1" s="1"/>
  <c r="AIK97" i="1" a="1"/>
  <c r="AIK97" i="1" s="1"/>
  <c r="AIK86" i="1" a="1"/>
  <c r="AIK86" i="1" s="1"/>
  <c r="AIK69" i="1" a="1"/>
  <c r="AIK69" i="1" s="1"/>
  <c r="AIK71" i="1" a="1"/>
  <c r="AIK71" i="1" s="1"/>
  <c r="AIK99" i="1" a="1"/>
  <c r="AIK99" i="1" s="1"/>
  <c r="AIK41" i="1" a="1"/>
  <c r="AIK41" i="1" s="1"/>
  <c r="AIK56" i="1" a="1"/>
  <c r="AIK56" i="1" s="1"/>
  <c r="AIK100" i="1" a="1"/>
  <c r="AIK100" i="1" s="1"/>
  <c r="AIK57" i="1" a="1"/>
  <c r="AIK57" i="1" s="1"/>
  <c r="AIK78" i="1" a="1"/>
  <c r="AIK78" i="1" s="1"/>
  <c r="AIK4" i="1"/>
  <c r="AIK105" i="1" a="1"/>
  <c r="AIK105" i="1" s="1"/>
  <c r="AIK60" i="1" a="1"/>
  <c r="AIK60" i="1" s="1"/>
  <c r="AIK46" i="1" a="1"/>
  <c r="AIK46" i="1" s="1"/>
  <c r="AIK82" i="1" a="1"/>
  <c r="AIK82" i="1" s="1"/>
  <c r="AIK66" i="1" a="1"/>
  <c r="AIK66" i="1" s="1"/>
  <c r="AIK67" i="1" a="1"/>
  <c r="AIK67" i="1" s="1"/>
  <c r="AIK48" i="1" a="1"/>
  <c r="AIK48" i="1" s="1"/>
  <c r="AIK49" i="1" a="1"/>
  <c r="AIK49" i="1" s="1"/>
  <c r="AIK50" i="1" a="1"/>
  <c r="AIK50" i="1" s="1"/>
  <c r="AIK88" i="1" a="1"/>
  <c r="AIK88" i="1" s="1"/>
  <c r="AIK106" i="1" a="1"/>
  <c r="AIK106" i="1" s="1"/>
  <c r="AIK75" i="1" a="1"/>
  <c r="AIK75" i="1" s="1"/>
  <c r="AIK94" i="1" a="1"/>
  <c r="AIK94" i="1" s="1"/>
  <c r="AIK76" i="1" a="1"/>
  <c r="AIK76" i="1" s="1"/>
  <c r="AIK107" i="1" a="1"/>
  <c r="AIK107" i="1" s="1"/>
  <c r="AIK58" i="1" a="1"/>
  <c r="AIK58" i="1" s="1"/>
  <c r="AIK104" i="1" a="1"/>
  <c r="AIK104" i="1" s="1"/>
  <c r="AIK40" i="1" a="1"/>
  <c r="AIK40" i="1" s="1"/>
  <c r="AIK63" i="1" a="1"/>
  <c r="AIK63" i="1" s="1"/>
  <c r="AIK83" i="1" a="1"/>
  <c r="AIK83" i="1" s="1"/>
  <c r="AIK93" i="1" a="1"/>
  <c r="AIK93" i="1" s="1"/>
  <c r="AIK98" i="1" a="1"/>
  <c r="AIK98" i="1" s="1"/>
  <c r="AIK85" i="1" a="1"/>
  <c r="AIK85" i="1" s="1"/>
  <c r="AIK68" i="1" a="1"/>
  <c r="AIK68" i="1" s="1"/>
  <c r="AIK87" i="1" a="1"/>
  <c r="AIK87" i="1" s="1"/>
  <c r="AIK39" i="1" a="1"/>
  <c r="AIK39" i="1" s="1"/>
  <c r="AIK70" i="1" a="1"/>
  <c r="AIK70" i="1" s="1"/>
  <c r="AIK51" i="1" a="1"/>
  <c r="AIK51" i="1" s="1"/>
  <c r="AIK72" i="1" a="1"/>
  <c r="AIK72" i="1" s="1"/>
  <c r="AIK73" i="1" a="1"/>
  <c r="AIK73" i="1" s="1"/>
  <c r="AIK54" i="1" a="1"/>
  <c r="AIK54" i="1" s="1"/>
  <c r="AIK55" i="1" a="1"/>
  <c r="AIK55" i="1" s="1"/>
  <c r="AIK89" i="1" a="1"/>
  <c r="AIK89" i="1" s="1"/>
  <c r="AIK95" i="1" a="1"/>
  <c r="AIK95" i="1" s="1"/>
  <c r="AIK65" i="1" a="1"/>
  <c r="AIK65" i="1" s="1"/>
  <c r="AIK84" i="1" a="1"/>
  <c r="AIK84" i="1" s="1"/>
  <c r="AIK52" i="1" a="1"/>
  <c r="AIK52" i="1" s="1"/>
  <c r="AIK53" i="1" a="1"/>
  <c r="AIK53" i="1" s="1"/>
  <c r="AIK74" i="1" a="1"/>
  <c r="AIK74" i="1" s="1"/>
  <c r="AIK77" i="1" a="1"/>
  <c r="AIK77" i="1" s="1"/>
  <c r="P710" i="4"/>
  <c r="C711" i="4"/>
  <c r="B711" i="4" s="1"/>
  <c r="V711" i="4"/>
  <c r="S694" i="4"/>
  <c r="AIM26" i="1" l="1"/>
  <c r="AIL99" i="1" a="1"/>
  <c r="AIL99" i="1" s="1"/>
  <c r="AIL59" i="1" a="1"/>
  <c r="AIL59" i="1" s="1"/>
  <c r="AIL63" i="1" a="1"/>
  <c r="AIL63" i="1" s="1"/>
  <c r="AIL87" i="1" a="1"/>
  <c r="AIL87" i="1" s="1"/>
  <c r="AIL64" i="1" a="1"/>
  <c r="AIL64" i="1" s="1"/>
  <c r="AIL86" i="1" a="1"/>
  <c r="AIL86" i="1" s="1"/>
  <c r="AIL65" i="1" a="1"/>
  <c r="AIL65" i="1" s="1"/>
  <c r="AIL85" i="1" a="1"/>
  <c r="AIL85" i="1" s="1"/>
  <c r="AIL48" i="1" a="1"/>
  <c r="AIL48" i="1" s="1"/>
  <c r="AIL39" i="1" a="1"/>
  <c r="AIL39" i="1" s="1"/>
  <c r="AIL50" i="1" a="1"/>
  <c r="AIL50" i="1" s="1"/>
  <c r="AIL71" i="1" a="1"/>
  <c r="AIL71" i="1" s="1"/>
  <c r="AIL105" i="1" a="1"/>
  <c r="AIL105" i="1" s="1"/>
  <c r="AIL53" i="1" a="1"/>
  <c r="AIL53" i="1" s="1"/>
  <c r="AIL54" i="1" a="1"/>
  <c r="AIL54" i="1" s="1"/>
  <c r="AIL46" i="1" a="1"/>
  <c r="AIL46" i="1" s="1"/>
  <c r="AIL55" i="1" a="1"/>
  <c r="AIL55" i="1" s="1"/>
  <c r="AIL76" i="1" a="1"/>
  <c r="AIL76" i="1" s="1"/>
  <c r="AIL40" i="1" a="1"/>
  <c r="AIL40" i="1" s="1"/>
  <c r="AIL77" i="1" a="1"/>
  <c r="AIL77" i="1" s="1"/>
  <c r="AIL78" i="1" a="1"/>
  <c r="AIL78" i="1" s="1"/>
  <c r="AIL4" i="1"/>
  <c r="AIL100" i="1" a="1"/>
  <c r="AIL100" i="1" s="1"/>
  <c r="AIL60" i="1" a="1"/>
  <c r="AIL60" i="1" s="1"/>
  <c r="AIL94" i="1" a="1"/>
  <c r="AIL94" i="1" s="1"/>
  <c r="AIL62" i="1" a="1"/>
  <c r="AIL62" i="1" s="1"/>
  <c r="AIL47" i="1" a="1"/>
  <c r="AIL47" i="1" s="1"/>
  <c r="AIL97" i="1" a="1"/>
  <c r="AIL97" i="1" s="1"/>
  <c r="AIL88" i="1" a="1"/>
  <c r="AIL88" i="1" s="1"/>
  <c r="AIL82" i="1" a="1"/>
  <c r="AIL82" i="1" s="1"/>
  <c r="AIL106" i="1" a="1"/>
  <c r="AIL106" i="1" s="1"/>
  <c r="AIL74" i="1" a="1"/>
  <c r="AIL74" i="1" s="1"/>
  <c r="AIL104" i="1" a="1"/>
  <c r="AIL104" i="1" s="1"/>
  <c r="AIL107" i="1" a="1"/>
  <c r="AIL107" i="1" s="1"/>
  <c r="AIL61" i="1" a="1"/>
  <c r="AIL61" i="1" s="1"/>
  <c r="AIL89" i="1" a="1"/>
  <c r="AIL89" i="1" s="1"/>
  <c r="AIL93" i="1" a="1"/>
  <c r="AIL93" i="1" s="1"/>
  <c r="AIL95" i="1" a="1"/>
  <c r="AIL95" i="1" s="1"/>
  <c r="AIL67" i="1" a="1"/>
  <c r="AIL67" i="1" s="1"/>
  <c r="AIL68" i="1" a="1"/>
  <c r="AIL68" i="1" s="1"/>
  <c r="AIL69" i="1" a="1"/>
  <c r="AIL69" i="1" s="1"/>
  <c r="AIL70" i="1" a="1"/>
  <c r="AIL70" i="1" s="1"/>
  <c r="AIL51" i="1" a="1"/>
  <c r="AIL51" i="1" s="1"/>
  <c r="AIL72" i="1" a="1"/>
  <c r="AIL72" i="1" s="1"/>
  <c r="AIL73" i="1" a="1"/>
  <c r="AIL73" i="1" s="1"/>
  <c r="AIL75" i="1" a="1"/>
  <c r="AIL75" i="1" s="1"/>
  <c r="AIL96" i="1" a="1"/>
  <c r="AIL96" i="1" s="1"/>
  <c r="AIL84" i="1" a="1"/>
  <c r="AIL84" i="1" s="1"/>
  <c r="AIL66" i="1" a="1"/>
  <c r="AIL66" i="1" s="1"/>
  <c r="AIL98" i="1" a="1"/>
  <c r="AIL98" i="1" s="1"/>
  <c r="AIL83" i="1" a="1"/>
  <c r="AIL83" i="1" s="1"/>
  <c r="AIL49" i="1" a="1"/>
  <c r="AIL49" i="1" s="1"/>
  <c r="AIL45" i="1" a="1"/>
  <c r="AIL45" i="1" s="1"/>
  <c r="AIL52" i="1" a="1"/>
  <c r="AIL52" i="1" s="1"/>
  <c r="AIL108" i="1" a="1"/>
  <c r="AIL108" i="1" s="1"/>
  <c r="AIL56" i="1" a="1"/>
  <c r="AIL56" i="1" s="1"/>
  <c r="AIL57" i="1" a="1"/>
  <c r="AIL57" i="1" s="1"/>
  <c r="AIL41" i="1" a="1"/>
  <c r="AIL41" i="1" s="1"/>
  <c r="AIL58" i="1" a="1"/>
  <c r="AIL58" i="1" s="1"/>
  <c r="P711" i="4"/>
  <c r="C712" i="4"/>
  <c r="B712" i="4" s="1"/>
  <c r="V712" i="4"/>
  <c r="S695" i="4"/>
  <c r="AIN26" i="1" l="1"/>
  <c r="AIM40" i="1" a="1"/>
  <c r="AIM40" i="1" s="1"/>
  <c r="AIM59" i="1" a="1"/>
  <c r="AIM59" i="1" s="1"/>
  <c r="AIM105" i="1" a="1"/>
  <c r="AIM105" i="1" s="1"/>
  <c r="AIM96" i="1" a="1"/>
  <c r="AIM96" i="1" s="1"/>
  <c r="AIM83" i="1" a="1"/>
  <c r="AIM83" i="1" s="1"/>
  <c r="AIM47" i="1" a="1"/>
  <c r="AIM47" i="1" s="1"/>
  <c r="AIM66" i="1" a="1"/>
  <c r="AIM66" i="1" s="1"/>
  <c r="AIM97" i="1" a="1"/>
  <c r="AIM97" i="1" s="1"/>
  <c r="AIM86" i="1" a="1"/>
  <c r="AIM86" i="1" s="1"/>
  <c r="AIM87" i="1" a="1"/>
  <c r="AIM87" i="1" s="1"/>
  <c r="AIM70" i="1" a="1"/>
  <c r="AIM70" i="1" s="1"/>
  <c r="AIM71" i="1" a="1"/>
  <c r="AIM71" i="1" s="1"/>
  <c r="AIM84" i="1" a="1"/>
  <c r="AIM84" i="1" s="1"/>
  <c r="AIM73" i="1" a="1"/>
  <c r="AIM73" i="1" s="1"/>
  <c r="AIM74" i="1" a="1"/>
  <c r="AIM74" i="1" s="1"/>
  <c r="AIM55" i="1" a="1"/>
  <c r="AIM55" i="1" s="1"/>
  <c r="AIM57" i="1" a="1"/>
  <c r="AIM57" i="1" s="1"/>
  <c r="AIM4" i="1"/>
  <c r="AIM106" i="1" a="1"/>
  <c r="AIM106" i="1" s="1"/>
  <c r="AIM60" i="1" a="1"/>
  <c r="AIM60" i="1" s="1"/>
  <c r="AIM89" i="1" a="1"/>
  <c r="AIM89" i="1" s="1"/>
  <c r="AIM62" i="1" a="1"/>
  <c r="AIM62" i="1" s="1"/>
  <c r="AIM39" i="1" a="1"/>
  <c r="AIM39" i="1" s="1"/>
  <c r="AIM64" i="1" a="1"/>
  <c r="AIM64" i="1" s="1"/>
  <c r="AIM88" i="1" a="1"/>
  <c r="AIM88" i="1" s="1"/>
  <c r="AIM65" i="1" a="1"/>
  <c r="AIM65" i="1" s="1"/>
  <c r="AIM82" i="1" a="1"/>
  <c r="AIM82" i="1" s="1"/>
  <c r="AIM68" i="1" a="1"/>
  <c r="AIM68" i="1" s="1"/>
  <c r="AIM69" i="1" a="1"/>
  <c r="AIM69" i="1" s="1"/>
  <c r="AIM85" i="1" a="1"/>
  <c r="AIM85" i="1" s="1"/>
  <c r="AIM72" i="1" a="1"/>
  <c r="AIM72" i="1" s="1"/>
  <c r="AIM94" i="1" a="1"/>
  <c r="AIM94" i="1" s="1"/>
  <c r="AIM53" i="1" a="1"/>
  <c r="AIM53" i="1" s="1"/>
  <c r="AIM41" i="1" a="1"/>
  <c r="AIM41" i="1" s="1"/>
  <c r="AIM107" i="1" a="1"/>
  <c r="AIM107" i="1" s="1"/>
  <c r="AIM58" i="1" a="1"/>
  <c r="AIM58" i="1" s="1"/>
  <c r="AIM104" i="1" a="1"/>
  <c r="AIM104" i="1" s="1"/>
  <c r="AIM100" i="1" a="1"/>
  <c r="AIM100" i="1" s="1"/>
  <c r="AIM61" i="1" a="1"/>
  <c r="AIM61" i="1" s="1"/>
  <c r="AIM63" i="1" a="1"/>
  <c r="AIM63" i="1" s="1"/>
  <c r="AIM67" i="1" a="1"/>
  <c r="AIM67" i="1" s="1"/>
  <c r="AIM48" i="1" a="1"/>
  <c r="AIM48" i="1" s="1"/>
  <c r="AIM49" i="1" a="1"/>
  <c r="AIM49" i="1" s="1"/>
  <c r="AIM50" i="1" a="1"/>
  <c r="AIM50" i="1" s="1"/>
  <c r="AIM51" i="1" a="1"/>
  <c r="AIM51" i="1" s="1"/>
  <c r="AIM52" i="1" a="1"/>
  <c r="AIM52" i="1" s="1"/>
  <c r="AIM76" i="1" a="1"/>
  <c r="AIM76" i="1" s="1"/>
  <c r="AIM99" i="1" a="1"/>
  <c r="AIM99" i="1" s="1"/>
  <c r="AIM77" i="1" a="1"/>
  <c r="AIM77" i="1" s="1"/>
  <c r="AIM78" i="1" a="1"/>
  <c r="AIM78" i="1" s="1"/>
  <c r="AIM95" i="1" a="1"/>
  <c r="AIM95" i="1" s="1"/>
  <c r="AIM98" i="1" a="1"/>
  <c r="AIM98" i="1" s="1"/>
  <c r="AIM93" i="1" a="1"/>
  <c r="AIM93" i="1" s="1"/>
  <c r="AIM45" i="1" a="1"/>
  <c r="AIM45" i="1" s="1"/>
  <c r="AIM108" i="1" a="1"/>
  <c r="AIM108" i="1" s="1"/>
  <c r="AIM54" i="1" a="1"/>
  <c r="AIM54" i="1" s="1"/>
  <c r="AIM75" i="1" a="1"/>
  <c r="AIM75" i="1" s="1"/>
  <c r="AIM46" i="1" a="1"/>
  <c r="AIM46" i="1" s="1"/>
  <c r="AIM56" i="1" a="1"/>
  <c r="AIM56" i="1" s="1"/>
  <c r="P712" i="4"/>
  <c r="C713" i="4"/>
  <c r="B713" i="4" s="1"/>
  <c r="V713" i="4"/>
  <c r="S696" i="4"/>
  <c r="AIO26" i="1" l="1"/>
  <c r="AIN41" i="1" a="1"/>
  <c r="AIN41" i="1" s="1"/>
  <c r="AIN59" i="1" a="1"/>
  <c r="AIN59" i="1" s="1"/>
  <c r="AIN62" i="1" a="1"/>
  <c r="AIN62" i="1" s="1"/>
  <c r="AIN63" i="1" a="1"/>
  <c r="AIN63" i="1" s="1"/>
  <c r="AIN82" i="1" a="1"/>
  <c r="AIN82" i="1" s="1"/>
  <c r="AIN67" i="1" a="1"/>
  <c r="AIN67" i="1" s="1"/>
  <c r="AIN39" i="1" a="1"/>
  <c r="AIN39" i="1" s="1"/>
  <c r="AIN84" i="1" a="1"/>
  <c r="AIN84" i="1" s="1"/>
  <c r="AIN71" i="1" a="1"/>
  <c r="AIN71" i="1" s="1"/>
  <c r="AIN85" i="1" a="1"/>
  <c r="AIN85" i="1" s="1"/>
  <c r="AIN73" i="1" a="1"/>
  <c r="AIN73" i="1" s="1"/>
  <c r="AIN4" i="1"/>
  <c r="AIN105" i="1" a="1"/>
  <c r="AIN105" i="1" s="1"/>
  <c r="AIN60" i="1" a="1"/>
  <c r="AIN60" i="1" s="1"/>
  <c r="AIN89" i="1" a="1"/>
  <c r="AIN89" i="1" s="1"/>
  <c r="AIN106" i="1" a="1"/>
  <c r="AIN106" i="1" s="1"/>
  <c r="AIN88" i="1" a="1"/>
  <c r="AIN88" i="1" s="1"/>
  <c r="AIN47" i="1" a="1"/>
  <c r="AIN47" i="1" s="1"/>
  <c r="AIN98" i="1" a="1"/>
  <c r="AIN98" i="1" s="1"/>
  <c r="AIN93" i="1" a="1"/>
  <c r="AIN93" i="1" s="1"/>
  <c r="AIN48" i="1" a="1"/>
  <c r="AIN48" i="1" s="1"/>
  <c r="AIN49" i="1" a="1"/>
  <c r="AIN49" i="1" s="1"/>
  <c r="AIN50" i="1" a="1"/>
  <c r="AIN50" i="1" s="1"/>
  <c r="AIN87" i="1" a="1"/>
  <c r="AIN87" i="1" s="1"/>
  <c r="AIN52" i="1" a="1"/>
  <c r="AIN52" i="1" s="1"/>
  <c r="AIN74" i="1" a="1"/>
  <c r="AIN74" i="1" s="1"/>
  <c r="AIN78" i="1" a="1"/>
  <c r="AIN78" i="1" s="1"/>
  <c r="AIN104" i="1" a="1"/>
  <c r="AIN104" i="1" s="1"/>
  <c r="AIN46" i="1" a="1"/>
  <c r="AIN46" i="1" s="1"/>
  <c r="AIN61" i="1" a="1"/>
  <c r="AIN61" i="1" s="1"/>
  <c r="AIN96" i="1" a="1"/>
  <c r="AIN96" i="1" s="1"/>
  <c r="AIN64" i="1" a="1"/>
  <c r="AIN64" i="1" s="1"/>
  <c r="AIN83" i="1" a="1"/>
  <c r="AIN83" i="1" s="1"/>
  <c r="AIN65" i="1" a="1"/>
  <c r="AIN65" i="1" s="1"/>
  <c r="AIN86" i="1" a="1"/>
  <c r="AIN86" i="1" s="1"/>
  <c r="AIN45" i="1" a="1"/>
  <c r="AIN45" i="1" s="1"/>
  <c r="AIN70" i="1" a="1"/>
  <c r="AIN70" i="1" s="1"/>
  <c r="AIN51" i="1" a="1"/>
  <c r="AIN51" i="1" s="1"/>
  <c r="AIN72" i="1" a="1"/>
  <c r="AIN72" i="1" s="1"/>
  <c r="AIN53" i="1" a="1"/>
  <c r="AIN53" i="1" s="1"/>
  <c r="AIN54" i="1" a="1"/>
  <c r="AIN54" i="1" s="1"/>
  <c r="AIN94" i="1" a="1"/>
  <c r="AIN94" i="1" s="1"/>
  <c r="AIN75" i="1" a="1"/>
  <c r="AIN75" i="1" s="1"/>
  <c r="AIN76" i="1" a="1"/>
  <c r="AIN76" i="1" s="1"/>
  <c r="AIN99" i="1" a="1"/>
  <c r="AIN99" i="1" s="1"/>
  <c r="AIN57" i="1" a="1"/>
  <c r="AIN57" i="1" s="1"/>
  <c r="AIN58" i="1" a="1"/>
  <c r="AIN58" i="1" s="1"/>
  <c r="AIN95" i="1" a="1"/>
  <c r="AIN95" i="1" s="1"/>
  <c r="AIN66" i="1" a="1"/>
  <c r="AIN66" i="1" s="1"/>
  <c r="AIN97" i="1" a="1"/>
  <c r="AIN97" i="1" s="1"/>
  <c r="AIN68" i="1" a="1"/>
  <c r="AIN68" i="1" s="1"/>
  <c r="AIN69" i="1" a="1"/>
  <c r="AIN69" i="1" s="1"/>
  <c r="AIN107" i="1" a="1"/>
  <c r="AIN107" i="1" s="1"/>
  <c r="AIN108" i="1" a="1"/>
  <c r="AIN108" i="1" s="1"/>
  <c r="AIN55" i="1" a="1"/>
  <c r="AIN55" i="1" s="1"/>
  <c r="AIN100" i="1" a="1"/>
  <c r="AIN100" i="1" s="1"/>
  <c r="AIN56" i="1" a="1"/>
  <c r="AIN56" i="1" s="1"/>
  <c r="AIN77" i="1" a="1"/>
  <c r="AIN77" i="1" s="1"/>
  <c r="AIN40" i="1" a="1"/>
  <c r="AIN40" i="1" s="1"/>
  <c r="P713" i="4"/>
  <c r="C714" i="4"/>
  <c r="B714" i="4" s="1"/>
  <c r="V714" i="4"/>
  <c r="S697" i="4"/>
  <c r="AIO4" i="1" l="1"/>
  <c r="AIO106" i="1" a="1"/>
  <c r="AIO106" i="1" s="1"/>
  <c r="AIO59" i="1" a="1"/>
  <c r="AIO59" i="1" s="1"/>
  <c r="AIO61" i="1" a="1"/>
  <c r="AIO61" i="1" s="1"/>
  <c r="AIO104" i="1" a="1"/>
  <c r="AIO104" i="1" s="1"/>
  <c r="AIO62" i="1" a="1"/>
  <c r="AIO62" i="1" s="1"/>
  <c r="AIO95" i="1" a="1"/>
  <c r="AIO95" i="1" s="1"/>
  <c r="AIO86" i="1" a="1"/>
  <c r="AIO86" i="1" s="1"/>
  <c r="AIO47" i="1" a="1"/>
  <c r="AIO47" i="1" s="1"/>
  <c r="AIO97" i="1" a="1"/>
  <c r="AIO97" i="1" s="1"/>
  <c r="AIO67" i="1" a="1"/>
  <c r="AIO67" i="1" s="1"/>
  <c r="AIO48" i="1" a="1"/>
  <c r="AIO48" i="1" s="1"/>
  <c r="AIO83" i="1" a="1"/>
  <c r="AIO83" i="1" s="1"/>
  <c r="AIO71" i="1" a="1"/>
  <c r="AIO71" i="1" s="1"/>
  <c r="AIO72" i="1" a="1"/>
  <c r="AIO72" i="1" s="1"/>
  <c r="AIO108" i="1" a="1"/>
  <c r="AIO108" i="1" s="1"/>
  <c r="AIO55" i="1" a="1"/>
  <c r="AIO55" i="1" s="1"/>
  <c r="AIO105" i="1" a="1"/>
  <c r="AIO105" i="1" s="1"/>
  <c r="AIO76" i="1" a="1"/>
  <c r="AIO76" i="1" s="1"/>
  <c r="AIP26" i="1"/>
  <c r="AIO100" i="1" a="1"/>
  <c r="AIO100" i="1" s="1"/>
  <c r="AIO60" i="1" a="1"/>
  <c r="AIO60" i="1" s="1"/>
  <c r="AIO88" i="1" a="1"/>
  <c r="AIO88" i="1" s="1"/>
  <c r="AIO66" i="1" a="1"/>
  <c r="AIO66" i="1" s="1"/>
  <c r="AIO98" i="1" a="1"/>
  <c r="AIO98" i="1" s="1"/>
  <c r="AIO85" i="1" a="1"/>
  <c r="AIO85" i="1" s="1"/>
  <c r="AIO68" i="1" a="1"/>
  <c r="AIO68" i="1" s="1"/>
  <c r="AIO93" i="1" a="1"/>
  <c r="AIO93" i="1" s="1"/>
  <c r="AIO50" i="1" a="1"/>
  <c r="AIO50" i="1" s="1"/>
  <c r="AIO51" i="1" a="1"/>
  <c r="AIO51" i="1" s="1"/>
  <c r="AIO52" i="1" a="1"/>
  <c r="AIO52" i="1" s="1"/>
  <c r="AIO73" i="1" a="1"/>
  <c r="AIO73" i="1" s="1"/>
  <c r="AIO77" i="1" a="1"/>
  <c r="AIO77" i="1" s="1"/>
  <c r="AIO94" i="1" a="1"/>
  <c r="AIO94" i="1" s="1"/>
  <c r="AIO78" i="1" a="1"/>
  <c r="AIO78" i="1" s="1"/>
  <c r="AIO89" i="1" a="1"/>
  <c r="AIO89" i="1" s="1"/>
  <c r="AIO41" i="1" a="1"/>
  <c r="AIO41" i="1" s="1"/>
  <c r="AIO63" i="1" a="1"/>
  <c r="AIO63" i="1" s="1"/>
  <c r="AIO84" i="1" a="1"/>
  <c r="AIO84" i="1" s="1"/>
  <c r="AIO96" i="1" a="1"/>
  <c r="AIO96" i="1" s="1"/>
  <c r="AIO65" i="1" a="1"/>
  <c r="AIO65" i="1" s="1"/>
  <c r="AIO45" i="1" a="1"/>
  <c r="AIO45" i="1" s="1"/>
  <c r="AIO87" i="1" a="1"/>
  <c r="AIO87" i="1" s="1"/>
  <c r="AIO69" i="1" a="1"/>
  <c r="AIO69" i="1" s="1"/>
  <c r="AIO39" i="1" a="1"/>
  <c r="AIO39" i="1" s="1"/>
  <c r="AIO40" i="1" a="1"/>
  <c r="AIO40" i="1" s="1"/>
  <c r="AIO53" i="1" a="1"/>
  <c r="AIO53" i="1" s="1"/>
  <c r="AIO54" i="1" a="1"/>
  <c r="AIO54" i="1" s="1"/>
  <c r="AIO75" i="1" a="1"/>
  <c r="AIO75" i="1" s="1"/>
  <c r="AIO46" i="1" a="1"/>
  <c r="AIO46" i="1" s="1"/>
  <c r="AIO64" i="1" a="1"/>
  <c r="AIO64" i="1" s="1"/>
  <c r="AIO49" i="1" a="1"/>
  <c r="AIO49" i="1" s="1"/>
  <c r="AIO70" i="1" a="1"/>
  <c r="AIO70" i="1" s="1"/>
  <c r="AIO82" i="1" a="1"/>
  <c r="AIO82" i="1" s="1"/>
  <c r="AIO74" i="1" a="1"/>
  <c r="AIO74" i="1" s="1"/>
  <c r="AIO99" i="1" a="1"/>
  <c r="AIO99" i="1" s="1"/>
  <c r="AIO56" i="1" a="1"/>
  <c r="AIO56" i="1" s="1"/>
  <c r="AIO107" i="1" a="1"/>
  <c r="AIO107" i="1" s="1"/>
  <c r="AIO57" i="1" a="1"/>
  <c r="AIO57" i="1" s="1"/>
  <c r="AIO58" i="1" a="1"/>
  <c r="AIO58" i="1" s="1"/>
  <c r="P714" i="4"/>
  <c r="C715" i="4"/>
  <c r="B715" i="4" s="1"/>
  <c r="V715" i="4"/>
  <c r="S698" i="4"/>
  <c r="AIQ26" i="1" l="1"/>
  <c r="AIP100" i="1" a="1"/>
  <c r="AIP100" i="1" s="1"/>
  <c r="AIP59" i="1" a="1"/>
  <c r="AIP59" i="1" s="1"/>
  <c r="AIP40" i="1" a="1"/>
  <c r="AIP40" i="1" s="1"/>
  <c r="AIP61" i="1" a="1"/>
  <c r="AIP61" i="1" s="1"/>
  <c r="AIP62" i="1" a="1"/>
  <c r="AIP62" i="1" s="1"/>
  <c r="AIP63" i="1" a="1"/>
  <c r="AIP63" i="1" s="1"/>
  <c r="AIP47" i="1" a="1"/>
  <c r="AIP47" i="1" s="1"/>
  <c r="AIP39" i="1" a="1"/>
  <c r="AIP39" i="1" s="1"/>
  <c r="AIP67" i="1" a="1"/>
  <c r="AIP67" i="1" s="1"/>
  <c r="AIP84" i="1" a="1"/>
  <c r="AIP84" i="1" s="1"/>
  <c r="AIP51" i="1" a="1"/>
  <c r="AIP51" i="1" s="1"/>
  <c r="AIP52" i="1" a="1"/>
  <c r="AIP52" i="1" s="1"/>
  <c r="AIP53" i="1" a="1"/>
  <c r="AIP53" i="1" s="1"/>
  <c r="AIP74" i="1" a="1"/>
  <c r="AIP74" i="1" s="1"/>
  <c r="AIP4" i="1"/>
  <c r="AIP60" i="1" a="1"/>
  <c r="AIP60" i="1" s="1"/>
  <c r="AIP94" i="1" a="1"/>
  <c r="AIP94" i="1" s="1"/>
  <c r="AIP82" i="1" a="1"/>
  <c r="AIP82" i="1" s="1"/>
  <c r="AIP96" i="1" a="1"/>
  <c r="AIP96" i="1" s="1"/>
  <c r="AIP85" i="1" a="1"/>
  <c r="AIP85" i="1" s="1"/>
  <c r="AIP68" i="1" a="1"/>
  <c r="AIP68" i="1" s="1"/>
  <c r="AIP69" i="1" a="1"/>
  <c r="AIP69" i="1" s="1"/>
  <c r="AIP93" i="1" a="1"/>
  <c r="AIP93" i="1" s="1"/>
  <c r="AIP50" i="1" a="1"/>
  <c r="AIP50" i="1" s="1"/>
  <c r="AIP70" i="1" a="1"/>
  <c r="AIP70" i="1" s="1"/>
  <c r="AIP83" i="1" a="1"/>
  <c r="AIP83" i="1" s="1"/>
  <c r="AIP106" i="1" a="1"/>
  <c r="AIP106" i="1" s="1"/>
  <c r="AIP54" i="1" a="1"/>
  <c r="AIP54" i="1" s="1"/>
  <c r="AIP99" i="1" a="1"/>
  <c r="AIP99" i="1" s="1"/>
  <c r="AIP55" i="1" a="1"/>
  <c r="AIP55" i="1" s="1"/>
  <c r="AIP76" i="1" a="1"/>
  <c r="AIP76" i="1" s="1"/>
  <c r="AIP105" i="1" a="1"/>
  <c r="AIP105" i="1" s="1"/>
  <c r="AIP57" i="1" a="1"/>
  <c r="AIP57" i="1" s="1"/>
  <c r="AIP58" i="1" a="1"/>
  <c r="AIP58" i="1" s="1"/>
  <c r="AIP89" i="1" a="1"/>
  <c r="AIP89" i="1" s="1"/>
  <c r="AIP41" i="1" a="1"/>
  <c r="AIP41" i="1" s="1"/>
  <c r="AIP104" i="1" a="1"/>
  <c r="AIP104" i="1" s="1"/>
  <c r="AIP95" i="1" a="1"/>
  <c r="AIP95" i="1" s="1"/>
  <c r="AIP86" i="1" a="1"/>
  <c r="AIP86" i="1" s="1"/>
  <c r="AIP64" i="1" a="1"/>
  <c r="AIP64" i="1" s="1"/>
  <c r="AIP88" i="1" a="1"/>
  <c r="AIP88" i="1" s="1"/>
  <c r="AIP66" i="1" a="1"/>
  <c r="AIP66" i="1" s="1"/>
  <c r="AIP87" i="1" a="1"/>
  <c r="AIP87" i="1" s="1"/>
  <c r="AIP71" i="1" a="1"/>
  <c r="AIP71" i="1" s="1"/>
  <c r="AIP72" i="1" a="1"/>
  <c r="AIP72" i="1" s="1"/>
  <c r="AIP73" i="1" a="1"/>
  <c r="AIP73" i="1" s="1"/>
  <c r="AIP65" i="1" a="1"/>
  <c r="AIP65" i="1" s="1"/>
  <c r="AIP98" i="1" a="1"/>
  <c r="AIP98" i="1" s="1"/>
  <c r="AIP48" i="1" a="1"/>
  <c r="AIP48" i="1" s="1"/>
  <c r="AIP97" i="1" a="1"/>
  <c r="AIP97" i="1" s="1"/>
  <c r="AIP49" i="1" a="1"/>
  <c r="AIP49" i="1" s="1"/>
  <c r="AIP45" i="1" a="1"/>
  <c r="AIP45" i="1" s="1"/>
  <c r="AIP107" i="1" a="1"/>
  <c r="AIP107" i="1" s="1"/>
  <c r="AIP75" i="1" a="1"/>
  <c r="AIP75" i="1" s="1"/>
  <c r="AIP46" i="1" a="1"/>
  <c r="AIP46" i="1" s="1"/>
  <c r="AIP56" i="1" a="1"/>
  <c r="AIP56" i="1" s="1"/>
  <c r="AIP77" i="1" a="1"/>
  <c r="AIP77" i="1" s="1"/>
  <c r="AIP108" i="1" a="1"/>
  <c r="AIP108" i="1" s="1"/>
  <c r="AIP78" i="1" a="1"/>
  <c r="AIP78" i="1" s="1"/>
  <c r="P715" i="4"/>
  <c r="C716" i="4"/>
  <c r="B716" i="4" s="1"/>
  <c r="V716" i="4"/>
  <c r="S699" i="4"/>
  <c r="AIR26" i="1" l="1"/>
  <c r="AIQ40" i="1" a="1"/>
  <c r="AIQ40" i="1" s="1"/>
  <c r="AIQ59" i="1" a="1"/>
  <c r="AIQ59" i="1" s="1"/>
  <c r="AIQ100" i="1" a="1"/>
  <c r="AIQ100" i="1" s="1"/>
  <c r="AIQ60" i="1" a="1"/>
  <c r="AIQ60" i="1" s="1"/>
  <c r="AIQ108" i="1" a="1"/>
  <c r="AIQ108" i="1" s="1"/>
  <c r="AIQ61" i="1" a="1"/>
  <c r="AIQ61" i="1" s="1"/>
  <c r="AIQ62" i="1" a="1"/>
  <c r="AIQ62" i="1" s="1"/>
  <c r="AIQ63" i="1" a="1"/>
  <c r="AIQ63" i="1" s="1"/>
  <c r="AIQ93" i="1" a="1"/>
  <c r="AIQ93" i="1" s="1"/>
  <c r="AIQ47" i="1" a="1"/>
  <c r="AIQ47" i="1" s="1"/>
  <c r="AIQ65" i="1" a="1"/>
  <c r="AIQ65" i="1" s="1"/>
  <c r="AIQ97" i="1" a="1"/>
  <c r="AIQ97" i="1" s="1"/>
  <c r="AIQ48" i="1" a="1"/>
  <c r="AIQ48" i="1" s="1"/>
  <c r="AIQ49" i="1" a="1"/>
  <c r="AIQ49" i="1" s="1"/>
  <c r="AIQ70" i="1" a="1"/>
  <c r="AIQ70" i="1" s="1"/>
  <c r="AIQ52" i="1" a="1"/>
  <c r="AIQ52" i="1" s="1"/>
  <c r="AIQ73" i="1" a="1"/>
  <c r="AIQ73" i="1" s="1"/>
  <c r="AIQ74" i="1" a="1"/>
  <c r="AIQ74" i="1" s="1"/>
  <c r="AIQ106" i="1" a="1"/>
  <c r="AIQ106" i="1" s="1"/>
  <c r="AIQ75" i="1" a="1"/>
  <c r="AIQ75" i="1" s="1"/>
  <c r="AIQ46" i="1" a="1"/>
  <c r="AIQ46" i="1" s="1"/>
  <c r="AIQ4" i="1"/>
  <c r="AIQ84" i="1" a="1"/>
  <c r="AIQ84" i="1" s="1"/>
  <c r="AIQ68" i="1" a="1"/>
  <c r="AIQ68" i="1" s="1"/>
  <c r="AIQ83" i="1" a="1"/>
  <c r="AIQ83" i="1" s="1"/>
  <c r="AIQ71" i="1" a="1"/>
  <c r="AIQ71" i="1" s="1"/>
  <c r="AIQ76" i="1" a="1"/>
  <c r="AIQ76" i="1" s="1"/>
  <c r="AIQ77" i="1" a="1"/>
  <c r="AIQ77" i="1" s="1"/>
  <c r="AIQ99" i="1" a="1"/>
  <c r="AIQ99" i="1" s="1"/>
  <c r="AIQ58" i="1" a="1"/>
  <c r="AIQ58" i="1" s="1"/>
  <c r="AIQ104" i="1" a="1"/>
  <c r="AIQ104" i="1" s="1"/>
  <c r="AIQ107" i="1" a="1"/>
  <c r="AIQ107" i="1" s="1"/>
  <c r="AIQ95" i="1" a="1"/>
  <c r="AIQ95" i="1" s="1"/>
  <c r="AIQ39" i="1" a="1"/>
  <c r="AIQ39" i="1" s="1"/>
  <c r="AIQ96" i="1" a="1"/>
  <c r="AIQ96" i="1" s="1"/>
  <c r="AIQ82" i="1" a="1"/>
  <c r="AIQ82" i="1" s="1"/>
  <c r="AIQ67" i="1" a="1"/>
  <c r="AIQ67" i="1" s="1"/>
  <c r="AIQ87" i="1" a="1"/>
  <c r="AIQ87" i="1" s="1"/>
  <c r="AIQ86" i="1" a="1"/>
  <c r="AIQ86" i="1" s="1"/>
  <c r="AIQ50" i="1" a="1"/>
  <c r="AIQ50" i="1" s="1"/>
  <c r="AIQ88" i="1" a="1"/>
  <c r="AIQ88" i="1" s="1"/>
  <c r="AIQ51" i="1" a="1"/>
  <c r="AIQ51" i="1" s="1"/>
  <c r="AIQ45" i="1" a="1"/>
  <c r="AIQ45" i="1" s="1"/>
  <c r="AIQ94" i="1" a="1"/>
  <c r="AIQ94" i="1" s="1"/>
  <c r="AIQ53" i="1" a="1"/>
  <c r="AIQ53" i="1" s="1"/>
  <c r="AIQ41" i="1" a="1"/>
  <c r="AIQ41" i="1" s="1"/>
  <c r="AIQ56" i="1" a="1"/>
  <c r="AIQ56" i="1" s="1"/>
  <c r="AIQ57" i="1" a="1"/>
  <c r="AIQ57" i="1" s="1"/>
  <c r="AIQ89" i="1" a="1"/>
  <c r="AIQ89" i="1" s="1"/>
  <c r="AIQ64" i="1" a="1"/>
  <c r="AIQ64" i="1" s="1"/>
  <c r="AIQ66" i="1" a="1"/>
  <c r="AIQ66" i="1" s="1"/>
  <c r="AIQ85" i="1" a="1"/>
  <c r="AIQ85" i="1" s="1"/>
  <c r="AIQ98" i="1" a="1"/>
  <c r="AIQ98" i="1" s="1"/>
  <c r="AIQ69" i="1" a="1"/>
  <c r="AIQ69" i="1" s="1"/>
  <c r="AIQ72" i="1" a="1"/>
  <c r="AIQ72" i="1" s="1"/>
  <c r="AIQ105" i="1" a="1"/>
  <c r="AIQ105" i="1" s="1"/>
  <c r="AIQ54" i="1" a="1"/>
  <c r="AIQ54" i="1" s="1"/>
  <c r="AIQ55" i="1" a="1"/>
  <c r="AIQ55" i="1" s="1"/>
  <c r="AIQ78" i="1" a="1"/>
  <c r="AIQ78" i="1" s="1"/>
  <c r="P716" i="4"/>
  <c r="C717" i="4"/>
  <c r="B717" i="4" s="1"/>
  <c r="V717" i="4"/>
  <c r="S700" i="4"/>
  <c r="AIS26" i="1" l="1"/>
  <c r="AIR108" i="1" a="1"/>
  <c r="AIR108" i="1" s="1"/>
  <c r="AIR59" i="1" a="1"/>
  <c r="AIR59" i="1" s="1"/>
  <c r="AIR63" i="1" a="1"/>
  <c r="AIR63" i="1" s="1"/>
  <c r="AIR84" i="1" a="1"/>
  <c r="AIR84" i="1" s="1"/>
  <c r="AIR88" i="1" a="1"/>
  <c r="AIR88" i="1" s="1"/>
  <c r="AIR67" i="1" a="1"/>
  <c r="AIR67" i="1" s="1"/>
  <c r="AIR70" i="1" a="1"/>
  <c r="AIR70" i="1" s="1"/>
  <c r="AIR51" i="1" a="1"/>
  <c r="AIR51" i="1" s="1"/>
  <c r="AIR52" i="1" a="1"/>
  <c r="AIR52" i="1" s="1"/>
  <c r="AIR73" i="1" a="1"/>
  <c r="AIR73" i="1" s="1"/>
  <c r="AIR75" i="1" a="1"/>
  <c r="AIR75" i="1" s="1"/>
  <c r="AIR4" i="1"/>
  <c r="AIR100" i="1" a="1"/>
  <c r="AIR100" i="1" s="1"/>
  <c r="AIR60" i="1" a="1"/>
  <c r="AIR60" i="1" s="1"/>
  <c r="AIR41" i="1" a="1"/>
  <c r="AIR41" i="1" s="1"/>
  <c r="AIR47" i="1" a="1"/>
  <c r="AIR47" i="1" s="1"/>
  <c r="AIR93" i="1" a="1"/>
  <c r="AIR93" i="1" s="1"/>
  <c r="AIR96" i="1" a="1"/>
  <c r="AIR96" i="1" s="1"/>
  <c r="AIR65" i="1" a="1"/>
  <c r="AIR65" i="1" s="1"/>
  <c r="AIR45" i="1" a="1"/>
  <c r="AIR45" i="1" s="1"/>
  <c r="AIR66" i="1" a="1"/>
  <c r="AIR66" i="1" s="1"/>
  <c r="AIR68" i="1" a="1"/>
  <c r="AIR68" i="1" s="1"/>
  <c r="AIR69" i="1" a="1"/>
  <c r="AIR69" i="1" s="1"/>
  <c r="AIR50" i="1" a="1"/>
  <c r="AIR50" i="1" s="1"/>
  <c r="AIR71" i="1" a="1"/>
  <c r="AIR71" i="1" s="1"/>
  <c r="AIR85" i="1" a="1"/>
  <c r="AIR85" i="1" s="1"/>
  <c r="AIR53" i="1" a="1"/>
  <c r="AIR53" i="1" s="1"/>
  <c r="AIR74" i="1" a="1"/>
  <c r="AIR74" i="1" s="1"/>
  <c r="AIR46" i="1" a="1"/>
  <c r="AIR46" i="1" s="1"/>
  <c r="AIR55" i="1" a="1"/>
  <c r="AIR55" i="1" s="1"/>
  <c r="AIR76" i="1" a="1"/>
  <c r="AIR76" i="1" s="1"/>
  <c r="AIR105" i="1" a="1"/>
  <c r="AIR105" i="1" s="1"/>
  <c r="AIR58" i="1" a="1"/>
  <c r="AIR58" i="1" s="1"/>
  <c r="AIR104" i="1" a="1"/>
  <c r="AIR104" i="1" s="1"/>
  <c r="AIR107" i="1" a="1"/>
  <c r="AIR107" i="1" s="1"/>
  <c r="AIR61" i="1" a="1"/>
  <c r="AIR61" i="1" s="1"/>
  <c r="AIR62" i="1" a="1"/>
  <c r="AIR62" i="1" s="1"/>
  <c r="AIR39" i="1" a="1"/>
  <c r="AIR39" i="1" s="1"/>
  <c r="AIR48" i="1" a="1"/>
  <c r="AIR48" i="1" s="1"/>
  <c r="AIR97" i="1" a="1"/>
  <c r="AIR97" i="1" s="1"/>
  <c r="AIR83" i="1" a="1"/>
  <c r="AIR83" i="1" s="1"/>
  <c r="AIR98" i="1" a="1"/>
  <c r="AIR98" i="1" s="1"/>
  <c r="AIR87" i="1" a="1"/>
  <c r="AIR87" i="1" s="1"/>
  <c r="AIR86" i="1" a="1"/>
  <c r="AIR86" i="1" s="1"/>
  <c r="AIR94" i="1" a="1"/>
  <c r="AIR94" i="1" s="1"/>
  <c r="AIR54" i="1" a="1"/>
  <c r="AIR54" i="1" s="1"/>
  <c r="AIR77" i="1" a="1"/>
  <c r="AIR77" i="1" s="1"/>
  <c r="AIR89" i="1" a="1"/>
  <c r="AIR89" i="1" s="1"/>
  <c r="AIR95" i="1" a="1"/>
  <c r="AIR95" i="1" s="1"/>
  <c r="AIR64" i="1" a="1"/>
  <c r="AIR64" i="1" s="1"/>
  <c r="AIR49" i="1" a="1"/>
  <c r="AIR49" i="1" s="1"/>
  <c r="AIR82" i="1" a="1"/>
  <c r="AIR82" i="1" s="1"/>
  <c r="AIR72" i="1" a="1"/>
  <c r="AIR72" i="1" s="1"/>
  <c r="AIR106" i="1" a="1"/>
  <c r="AIR106" i="1" s="1"/>
  <c r="AIR99" i="1" a="1"/>
  <c r="AIR99" i="1" s="1"/>
  <c r="AIR56" i="1" a="1"/>
  <c r="AIR56" i="1" s="1"/>
  <c r="AIR57" i="1" a="1"/>
  <c r="AIR57" i="1" s="1"/>
  <c r="AIR40" i="1" a="1"/>
  <c r="AIR40" i="1" s="1"/>
  <c r="AIR78" i="1" a="1"/>
  <c r="AIR78" i="1" s="1"/>
  <c r="P717" i="4"/>
  <c r="C718" i="4"/>
  <c r="B718" i="4" s="1"/>
  <c r="V718" i="4"/>
  <c r="S701" i="4"/>
  <c r="AIT26" i="1" l="1"/>
  <c r="AIS40" i="1" a="1"/>
  <c r="AIS40" i="1" s="1"/>
  <c r="AIS59" i="1" a="1"/>
  <c r="AIS59" i="1" s="1"/>
  <c r="AIS60" i="1" a="1"/>
  <c r="AIS60" i="1" s="1"/>
  <c r="AIS106" i="1" a="1"/>
  <c r="AIS106" i="1" s="1"/>
  <c r="AIS61" i="1" a="1"/>
  <c r="AIS61" i="1" s="1"/>
  <c r="AIS99" i="1" a="1"/>
  <c r="AIS99" i="1" s="1"/>
  <c r="AIS47" i="1" a="1"/>
  <c r="AIS47" i="1" s="1"/>
  <c r="AIS48" i="1" a="1"/>
  <c r="AIS48" i="1" s="1"/>
  <c r="AIS98" i="1" a="1"/>
  <c r="AIS98" i="1" s="1"/>
  <c r="AIS82" i="1" a="1"/>
  <c r="AIS82" i="1" s="1"/>
  <c r="AIS69" i="1" a="1"/>
  <c r="AIS69" i="1" s="1"/>
  <c r="AIS84" i="1" a="1"/>
  <c r="AIS84" i="1" s="1"/>
  <c r="AIS50" i="1" a="1"/>
  <c r="AIS50" i="1" s="1"/>
  <c r="AIS70" i="1" a="1"/>
  <c r="AIS70" i="1" s="1"/>
  <c r="AIS93" i="1" a="1"/>
  <c r="AIS93" i="1" s="1"/>
  <c r="AIS86" i="1" a="1"/>
  <c r="AIS86" i="1" s="1"/>
  <c r="AIS73" i="1" a="1"/>
  <c r="AIS73" i="1" s="1"/>
  <c r="AIS78" i="1" a="1"/>
  <c r="AIS78" i="1" s="1"/>
  <c r="AIS4" i="1"/>
  <c r="AIS108" i="1" a="1"/>
  <c r="AIS108" i="1" s="1"/>
  <c r="AIS63" i="1" a="1"/>
  <c r="AIS63" i="1" s="1"/>
  <c r="AIS95" i="1" a="1"/>
  <c r="AIS95" i="1" s="1"/>
  <c r="AIS87" i="1" a="1"/>
  <c r="AIS87" i="1" s="1"/>
  <c r="AIS65" i="1" a="1"/>
  <c r="AIS65" i="1" s="1"/>
  <c r="AIS39" i="1" a="1"/>
  <c r="AIS39" i="1" s="1"/>
  <c r="AIS66" i="1" a="1"/>
  <c r="AIS66" i="1" s="1"/>
  <c r="AIS83" i="1" a="1"/>
  <c r="AIS83" i="1" s="1"/>
  <c r="AIS51" i="1" a="1"/>
  <c r="AIS51" i="1" s="1"/>
  <c r="AIS52" i="1" a="1"/>
  <c r="AIS52" i="1" s="1"/>
  <c r="AIS41" i="1" a="1"/>
  <c r="AIS41" i="1" s="1"/>
  <c r="AIS53" i="1" a="1"/>
  <c r="AIS53" i="1" s="1"/>
  <c r="AIS55" i="1" a="1"/>
  <c r="AIS55" i="1" s="1"/>
  <c r="AIS76" i="1" a="1"/>
  <c r="AIS76" i="1" s="1"/>
  <c r="AIS105" i="1" a="1"/>
  <c r="AIS105" i="1" s="1"/>
  <c r="AIS57" i="1" a="1"/>
  <c r="AIS57" i="1" s="1"/>
  <c r="AIS58" i="1" a="1"/>
  <c r="AIS58" i="1" s="1"/>
  <c r="AIS104" i="1" a="1"/>
  <c r="AIS104" i="1" s="1"/>
  <c r="AIS89" i="1" a="1"/>
  <c r="AIS89" i="1" s="1"/>
  <c r="AIS62" i="1" a="1"/>
  <c r="AIS62" i="1" s="1"/>
  <c r="AIS45" i="1" a="1"/>
  <c r="AIS45" i="1" s="1"/>
  <c r="AIS85" i="1" a="1"/>
  <c r="AIS85" i="1" s="1"/>
  <c r="AIS64" i="1" a="1"/>
  <c r="AIS64" i="1" s="1"/>
  <c r="AIS67" i="1" a="1"/>
  <c r="AIS67" i="1" s="1"/>
  <c r="AIS97" i="1" a="1"/>
  <c r="AIS97" i="1" s="1"/>
  <c r="AIS49" i="1" a="1"/>
  <c r="AIS49" i="1" s="1"/>
  <c r="AIS72" i="1" a="1"/>
  <c r="AIS72" i="1" s="1"/>
  <c r="AIS74" i="1" a="1"/>
  <c r="AIS74" i="1" s="1"/>
  <c r="AIS107" i="1" a="1"/>
  <c r="AIS107" i="1" s="1"/>
  <c r="AIS56" i="1" a="1"/>
  <c r="AIS56" i="1" s="1"/>
  <c r="AIS77" i="1" a="1"/>
  <c r="AIS77" i="1" s="1"/>
  <c r="AIS46" i="1" a="1"/>
  <c r="AIS46" i="1" s="1"/>
  <c r="AIS96" i="1" a="1"/>
  <c r="AIS96" i="1" s="1"/>
  <c r="AIS68" i="1" a="1"/>
  <c r="AIS68" i="1" s="1"/>
  <c r="AIS88" i="1" a="1"/>
  <c r="AIS88" i="1" s="1"/>
  <c r="AIS71" i="1" a="1"/>
  <c r="AIS71" i="1" s="1"/>
  <c r="AIS100" i="1" a="1"/>
  <c r="AIS100" i="1" s="1"/>
  <c r="AIS54" i="1" a="1"/>
  <c r="AIS54" i="1" s="1"/>
  <c r="AIS94" i="1" a="1"/>
  <c r="AIS94" i="1" s="1"/>
  <c r="AIS75" i="1" a="1"/>
  <c r="AIS75" i="1" s="1"/>
  <c r="P718" i="4"/>
  <c r="C719" i="4"/>
  <c r="P719" i="4" s="1"/>
  <c r="V719" i="4"/>
  <c r="S702" i="4"/>
  <c r="AIU26" i="1" l="1"/>
  <c r="AIT108" i="1" a="1"/>
  <c r="AIT108" i="1" s="1"/>
  <c r="AIT59" i="1" a="1"/>
  <c r="AIT59" i="1" s="1"/>
  <c r="AIT60" i="1" a="1"/>
  <c r="AIT60" i="1" s="1"/>
  <c r="AIT94" i="1" a="1"/>
  <c r="AIT94" i="1" s="1"/>
  <c r="AIT62" i="1" a="1"/>
  <c r="AIT62" i="1" s="1"/>
  <c r="AIT63" i="1" a="1"/>
  <c r="AIT63" i="1" s="1"/>
  <c r="AIT87" i="1" a="1"/>
  <c r="AIT87" i="1" s="1"/>
  <c r="AIT47" i="1" a="1"/>
  <c r="AIT47" i="1" s="1"/>
  <c r="AIT65" i="1" a="1"/>
  <c r="AIT65" i="1" s="1"/>
  <c r="AIT83" i="1" a="1"/>
  <c r="AIT83" i="1" s="1"/>
  <c r="AIT68" i="1" a="1"/>
  <c r="AIT68" i="1" s="1"/>
  <c r="AIT69" i="1" a="1"/>
  <c r="AIT69" i="1" s="1"/>
  <c r="AIT70" i="1" a="1"/>
  <c r="AIT70" i="1" s="1"/>
  <c r="AIT86" i="1" a="1"/>
  <c r="AIT86" i="1" s="1"/>
  <c r="AIT75" i="1" a="1"/>
  <c r="AIT75" i="1" s="1"/>
  <c r="AIT4" i="1"/>
  <c r="AIT100" i="1" a="1"/>
  <c r="AIT100" i="1" s="1"/>
  <c r="AIT89" i="1" a="1"/>
  <c r="AIT89" i="1" s="1"/>
  <c r="AIT39" i="1" a="1"/>
  <c r="AIT39" i="1" s="1"/>
  <c r="AIT85" i="1" a="1"/>
  <c r="AIT85" i="1" s="1"/>
  <c r="AIT96" i="1" a="1"/>
  <c r="AIT96" i="1" s="1"/>
  <c r="AIT97" i="1" a="1"/>
  <c r="AIT97" i="1" s="1"/>
  <c r="AIT82" i="1" a="1"/>
  <c r="AIT82" i="1" s="1"/>
  <c r="AIT49" i="1" a="1"/>
  <c r="AIT49" i="1" s="1"/>
  <c r="AIT50" i="1" a="1"/>
  <c r="AIT50" i="1" s="1"/>
  <c r="AIT71" i="1" a="1"/>
  <c r="AIT71" i="1" s="1"/>
  <c r="AIT72" i="1" a="1"/>
  <c r="AIT72" i="1" s="1"/>
  <c r="AIT78" i="1" a="1"/>
  <c r="AIT78" i="1" s="1"/>
  <c r="AIT104" i="1" a="1"/>
  <c r="AIT104" i="1" s="1"/>
  <c r="AIT61" i="1" a="1"/>
  <c r="AIT61" i="1" s="1"/>
  <c r="AIT95" i="1" a="1"/>
  <c r="AIT95" i="1" s="1"/>
  <c r="AIT66" i="1" a="1"/>
  <c r="AIT66" i="1" s="1"/>
  <c r="AIT88" i="1" a="1"/>
  <c r="AIT88" i="1" s="1"/>
  <c r="AIT93" i="1" a="1"/>
  <c r="AIT93" i="1" s="1"/>
  <c r="AIT51" i="1" a="1"/>
  <c r="AIT51" i="1" s="1"/>
  <c r="AIT73" i="1" a="1"/>
  <c r="AIT73" i="1" s="1"/>
  <c r="AIT105" i="1" a="1"/>
  <c r="AIT105" i="1" s="1"/>
  <c r="AIT54" i="1" a="1"/>
  <c r="AIT54" i="1" s="1"/>
  <c r="AIT74" i="1" a="1"/>
  <c r="AIT74" i="1" s="1"/>
  <c r="AIT55" i="1" a="1"/>
  <c r="AIT55" i="1" s="1"/>
  <c r="AIT106" i="1" a="1"/>
  <c r="AIT106" i="1" s="1"/>
  <c r="AIT56" i="1" a="1"/>
  <c r="AIT56" i="1" s="1"/>
  <c r="AIT57" i="1" a="1"/>
  <c r="AIT57" i="1" s="1"/>
  <c r="AIT107" i="1" a="1"/>
  <c r="AIT107" i="1" s="1"/>
  <c r="AIT58" i="1" a="1"/>
  <c r="AIT58" i="1" s="1"/>
  <c r="AIT99" i="1" a="1"/>
  <c r="AIT99" i="1" s="1"/>
  <c r="AIT64" i="1" a="1"/>
  <c r="AIT64" i="1" s="1"/>
  <c r="AIT48" i="1" a="1"/>
  <c r="AIT48" i="1" s="1"/>
  <c r="AIT67" i="1" a="1"/>
  <c r="AIT67" i="1" s="1"/>
  <c r="AIT98" i="1" a="1"/>
  <c r="AIT98" i="1" s="1"/>
  <c r="AIT84" i="1" a="1"/>
  <c r="AIT84" i="1" s="1"/>
  <c r="AIT45" i="1" a="1"/>
  <c r="AIT45" i="1" s="1"/>
  <c r="AIT52" i="1" a="1"/>
  <c r="AIT52" i="1" s="1"/>
  <c r="AIT46" i="1" a="1"/>
  <c r="AIT46" i="1" s="1"/>
  <c r="AIT53" i="1" a="1"/>
  <c r="AIT53" i="1" s="1"/>
  <c r="AIT41" i="1" a="1"/>
  <c r="AIT41" i="1" s="1"/>
  <c r="AIT76" i="1" a="1"/>
  <c r="AIT76" i="1" s="1"/>
  <c r="AIT40" i="1" a="1"/>
  <c r="AIT40" i="1" s="1"/>
  <c r="AIT77" i="1" a="1"/>
  <c r="AIT77" i="1" s="1"/>
  <c r="B719" i="4"/>
  <c r="S703" i="4"/>
  <c r="AIU4" i="1" l="1"/>
  <c r="AIU46" i="1" a="1"/>
  <c r="AIU46" i="1" s="1"/>
  <c r="AIU59" i="1" a="1"/>
  <c r="AIU59" i="1" s="1"/>
  <c r="AIV26" i="1"/>
  <c r="AIU60" i="1" a="1"/>
  <c r="AIU60" i="1" s="1"/>
  <c r="AIU89" i="1" a="1"/>
  <c r="AIU89" i="1" s="1"/>
  <c r="AIU41" i="1" a="1"/>
  <c r="AIU41" i="1" s="1"/>
  <c r="AIU61" i="1" a="1"/>
  <c r="AIU61" i="1" s="1"/>
  <c r="AIU62" i="1" a="1"/>
  <c r="AIU62" i="1" s="1"/>
  <c r="AIU63" i="1" a="1"/>
  <c r="AIU63" i="1" s="1"/>
  <c r="AIU64" i="1" a="1"/>
  <c r="AIU64" i="1" s="1"/>
  <c r="AIU95" i="1" a="1"/>
  <c r="AIU95" i="1" s="1"/>
  <c r="AIU85" i="1" a="1"/>
  <c r="AIU85" i="1" s="1"/>
  <c r="AIU68" i="1" a="1"/>
  <c r="AIU68" i="1" s="1"/>
  <c r="AIU45" i="1" a="1"/>
  <c r="AIU45" i="1" s="1"/>
  <c r="AIU69" i="1" a="1"/>
  <c r="AIU69" i="1" s="1"/>
  <c r="AIU51" i="1" a="1"/>
  <c r="AIU51" i="1" s="1"/>
  <c r="AIU52" i="1" a="1"/>
  <c r="AIU52" i="1" s="1"/>
  <c r="AIU73" i="1" a="1"/>
  <c r="AIU73" i="1" s="1"/>
  <c r="AIU58" i="1" a="1"/>
  <c r="AIU58" i="1" s="1"/>
  <c r="AIU105" i="1" a="1"/>
  <c r="AIU105" i="1" s="1"/>
  <c r="AIU47" i="1" a="1"/>
  <c r="AIU47" i="1" s="1"/>
  <c r="AIU96" i="1" a="1"/>
  <c r="AIU96" i="1" s="1"/>
  <c r="AIU84" i="1" a="1"/>
  <c r="AIU84" i="1" s="1"/>
  <c r="AIU65" i="1" a="1"/>
  <c r="AIU65" i="1" s="1"/>
  <c r="AIU97" i="1" a="1"/>
  <c r="AIU97" i="1" s="1"/>
  <c r="AIU93" i="1" a="1"/>
  <c r="AIU93" i="1" s="1"/>
  <c r="AIU71" i="1" a="1"/>
  <c r="AIU71" i="1" s="1"/>
  <c r="AIU83" i="1" a="1"/>
  <c r="AIU83" i="1" s="1"/>
  <c r="AIU74" i="1" a="1"/>
  <c r="AIU74" i="1" s="1"/>
  <c r="AIU57" i="1" a="1"/>
  <c r="AIU57" i="1" s="1"/>
  <c r="AIU104" i="1" a="1"/>
  <c r="AIU104" i="1" s="1"/>
  <c r="AIU39" i="1" a="1"/>
  <c r="AIU39" i="1" s="1"/>
  <c r="AIU66" i="1" a="1"/>
  <c r="AIU66" i="1" s="1"/>
  <c r="AIU48" i="1" a="1"/>
  <c r="AIU48" i="1" s="1"/>
  <c r="AIU86" i="1" a="1"/>
  <c r="AIU86" i="1" s="1"/>
  <c r="AIU98" i="1" a="1"/>
  <c r="AIU98" i="1" s="1"/>
  <c r="AIU49" i="1" a="1"/>
  <c r="AIU49" i="1" s="1"/>
  <c r="AIU88" i="1" a="1"/>
  <c r="AIU88" i="1" s="1"/>
  <c r="AIU50" i="1" a="1"/>
  <c r="AIU50" i="1" s="1"/>
  <c r="AIU70" i="1" a="1"/>
  <c r="AIU70" i="1" s="1"/>
  <c r="AIU87" i="1" a="1"/>
  <c r="AIU87" i="1" s="1"/>
  <c r="AIU72" i="1" a="1"/>
  <c r="AIU72" i="1" s="1"/>
  <c r="AIU106" i="1" a="1"/>
  <c r="AIU106" i="1" s="1"/>
  <c r="AIU53" i="1" a="1"/>
  <c r="AIU53" i="1" s="1"/>
  <c r="AIU94" i="1" a="1"/>
  <c r="AIU94" i="1" s="1"/>
  <c r="AIU75" i="1" a="1"/>
  <c r="AIU75" i="1" s="1"/>
  <c r="AIU76" i="1" a="1"/>
  <c r="AIU76" i="1" s="1"/>
  <c r="AIU107" i="1" a="1"/>
  <c r="AIU107" i="1" s="1"/>
  <c r="AIU108" i="1" a="1"/>
  <c r="AIU108" i="1" s="1"/>
  <c r="AIU82" i="1" a="1"/>
  <c r="AIU82" i="1" s="1"/>
  <c r="AIU67" i="1" a="1"/>
  <c r="AIU67" i="1" s="1"/>
  <c r="AIU40" i="1" a="1"/>
  <c r="AIU40" i="1" s="1"/>
  <c r="AIU54" i="1" a="1"/>
  <c r="AIU54" i="1" s="1"/>
  <c r="AIU55" i="1" a="1"/>
  <c r="AIU55" i="1" s="1"/>
  <c r="AIU100" i="1" a="1"/>
  <c r="AIU100" i="1" s="1"/>
  <c r="AIU56" i="1" a="1"/>
  <c r="AIU56" i="1" s="1"/>
  <c r="AIU77" i="1" a="1"/>
  <c r="AIU77" i="1" s="1"/>
  <c r="AIU99" i="1" a="1"/>
  <c r="AIU99" i="1" s="1"/>
  <c r="AIU78" i="1" a="1"/>
  <c r="AIU78" i="1" s="1"/>
  <c r="S704" i="4"/>
  <c r="AIV4" i="1" l="1"/>
  <c r="AIV40" i="1" a="1"/>
  <c r="AIV40" i="1" s="1"/>
  <c r="AIV59" i="1" a="1"/>
  <c r="AIV59" i="1" s="1"/>
  <c r="AIV60" i="1" a="1"/>
  <c r="AIV60" i="1" s="1"/>
  <c r="AIV61" i="1" a="1"/>
  <c r="AIV61" i="1" s="1"/>
  <c r="AIV89" i="1" a="1"/>
  <c r="AIV89" i="1" s="1"/>
  <c r="AIV62" i="1" a="1"/>
  <c r="AIV62" i="1" s="1"/>
  <c r="AIV45" i="1" a="1"/>
  <c r="AIV45" i="1" s="1"/>
  <c r="AIV65" i="1" a="1"/>
  <c r="AIV65" i="1" s="1"/>
  <c r="AIV85" i="1" a="1"/>
  <c r="AIV85" i="1" s="1"/>
  <c r="AIV66" i="1" a="1"/>
  <c r="AIV66" i="1" s="1"/>
  <c r="AIV39" i="1" a="1"/>
  <c r="AIV39" i="1" s="1"/>
  <c r="AIV70" i="1" a="1"/>
  <c r="AIV70" i="1" s="1"/>
  <c r="AIV71" i="1" a="1"/>
  <c r="AIV71" i="1" s="1"/>
  <c r="AIV52" i="1" a="1"/>
  <c r="AIV52" i="1" s="1"/>
  <c r="AIV99" i="1" a="1"/>
  <c r="AIV99" i="1" s="1"/>
  <c r="AIV105" i="1" a="1"/>
  <c r="AIV105" i="1" s="1"/>
  <c r="AIV76" i="1" a="1"/>
  <c r="AIV76" i="1" s="1"/>
  <c r="AIV77" i="1" a="1"/>
  <c r="AIV77" i="1" s="1"/>
  <c r="AIV94" i="1" a="1"/>
  <c r="AIV94" i="1" s="1"/>
  <c r="AIV78" i="1" a="1"/>
  <c r="AIV78" i="1" s="1"/>
  <c r="AIW26" i="1"/>
  <c r="AIV106" i="1" a="1"/>
  <c r="AIV106" i="1" s="1"/>
  <c r="AIV63" i="1" a="1"/>
  <c r="AIV63" i="1" s="1"/>
  <c r="AIV82" i="1" a="1"/>
  <c r="AIV82" i="1" s="1"/>
  <c r="AIV47" i="1" a="1"/>
  <c r="AIV47" i="1" s="1"/>
  <c r="AIV86" i="1" a="1"/>
  <c r="AIV86" i="1" s="1"/>
  <c r="AIV96" i="1" a="1"/>
  <c r="AIV96" i="1" s="1"/>
  <c r="AIV87" i="1" a="1"/>
  <c r="AIV87" i="1" s="1"/>
  <c r="AIV97" i="1" a="1"/>
  <c r="AIV97" i="1" s="1"/>
  <c r="AIV69" i="1" a="1"/>
  <c r="AIV69" i="1" s="1"/>
  <c r="AIV84" i="1" a="1"/>
  <c r="AIV84" i="1" s="1"/>
  <c r="AIV72" i="1" a="1"/>
  <c r="AIV72" i="1" s="1"/>
  <c r="AIV100" i="1" a="1"/>
  <c r="AIV100" i="1" s="1"/>
  <c r="AIV53" i="1" a="1"/>
  <c r="AIV53" i="1" s="1"/>
  <c r="AIV73" i="1" a="1"/>
  <c r="AIV73" i="1" s="1"/>
  <c r="AIV54" i="1" a="1"/>
  <c r="AIV54" i="1" s="1"/>
  <c r="AIV108" i="1" a="1"/>
  <c r="AIV108" i="1" s="1"/>
  <c r="AIV55" i="1" a="1"/>
  <c r="AIV55" i="1" s="1"/>
  <c r="AIV75" i="1" a="1"/>
  <c r="AIV75" i="1" s="1"/>
  <c r="AIV56" i="1" a="1"/>
  <c r="AIV56" i="1" s="1"/>
  <c r="AIV41" i="1" a="1"/>
  <c r="AIV41" i="1" s="1"/>
  <c r="AIV57" i="1" a="1"/>
  <c r="AIV57" i="1" s="1"/>
  <c r="AIV104" i="1" a="1"/>
  <c r="AIV104" i="1" s="1"/>
  <c r="AIV107" i="1" a="1"/>
  <c r="AIV107" i="1" s="1"/>
  <c r="AIV95" i="1" a="1"/>
  <c r="AIV95" i="1" s="1"/>
  <c r="AIV48" i="1" a="1"/>
  <c r="AIV48" i="1" s="1"/>
  <c r="AIV88" i="1" a="1"/>
  <c r="AIV88" i="1" s="1"/>
  <c r="AIV50" i="1" a="1"/>
  <c r="AIV50" i="1" s="1"/>
  <c r="AIV83" i="1" a="1"/>
  <c r="AIV83" i="1" s="1"/>
  <c r="AIV51" i="1" a="1"/>
  <c r="AIV51" i="1" s="1"/>
  <c r="AIV46" i="1" a="1"/>
  <c r="AIV46" i="1" s="1"/>
  <c r="AIV64" i="1" a="1"/>
  <c r="AIV64" i="1" s="1"/>
  <c r="AIV98" i="1" a="1"/>
  <c r="AIV98" i="1" s="1"/>
  <c r="AIV67" i="1" a="1"/>
  <c r="AIV67" i="1" s="1"/>
  <c r="AIV68" i="1" a="1"/>
  <c r="AIV68" i="1" s="1"/>
  <c r="AIV49" i="1" a="1"/>
  <c r="AIV49" i="1" s="1"/>
  <c r="AIV93" i="1" a="1"/>
  <c r="AIV93" i="1" s="1"/>
  <c r="AIV74" i="1" a="1"/>
  <c r="AIV74" i="1" s="1"/>
  <c r="AIV58" i="1" a="1"/>
  <c r="AIV58" i="1" s="1"/>
  <c r="S705" i="4"/>
  <c r="AIW4" i="1" l="1"/>
  <c r="AIW40" i="1" a="1"/>
  <c r="AIW40" i="1" s="1"/>
  <c r="AIW59" i="1" a="1"/>
  <c r="AIW59" i="1" s="1"/>
  <c r="AIW107" i="1" a="1"/>
  <c r="AIW107" i="1" s="1"/>
  <c r="AIW60" i="1" a="1"/>
  <c r="AIW60" i="1" s="1"/>
  <c r="AIW105" i="1" a="1"/>
  <c r="AIW105" i="1" s="1"/>
  <c r="AIW61" i="1" a="1"/>
  <c r="AIW61" i="1" s="1"/>
  <c r="AIW104" i="1" a="1"/>
  <c r="AIW104" i="1" s="1"/>
  <c r="AIW62" i="1" a="1"/>
  <c r="AIW62" i="1" s="1"/>
  <c r="AIW85" i="1" a="1"/>
  <c r="AIW85" i="1" s="1"/>
  <c r="AIW96" i="1" a="1"/>
  <c r="AIW96" i="1" s="1"/>
  <c r="AIW47" i="1" a="1"/>
  <c r="AIW47" i="1" s="1"/>
  <c r="AIW82" i="1" a="1"/>
  <c r="AIW82" i="1" s="1"/>
  <c r="AIW70" i="1" a="1"/>
  <c r="AIW70" i="1" s="1"/>
  <c r="AIW99" i="1" a="1"/>
  <c r="AIW99" i="1" s="1"/>
  <c r="AIW41" i="1" a="1"/>
  <c r="AIW41" i="1" s="1"/>
  <c r="AIW76" i="1" a="1"/>
  <c r="AIW76" i="1" s="1"/>
  <c r="AIW46" i="1" a="1"/>
  <c r="AIW46" i="1" s="1"/>
  <c r="AIW57" i="1" a="1"/>
  <c r="AIW57" i="1" s="1"/>
  <c r="AIW78" i="1" a="1"/>
  <c r="AIW78" i="1" s="1"/>
  <c r="AIX26" i="1"/>
  <c r="AIW95" i="1" a="1"/>
  <c r="AIW95" i="1" s="1"/>
  <c r="AIW97" i="1" a="1"/>
  <c r="AIW97" i="1" s="1"/>
  <c r="AIW86" i="1" a="1"/>
  <c r="AIW86" i="1" s="1"/>
  <c r="AIW50" i="1" a="1"/>
  <c r="AIW50" i="1" s="1"/>
  <c r="AIW93" i="1" a="1"/>
  <c r="AIW93" i="1" s="1"/>
  <c r="AIW51" i="1" a="1"/>
  <c r="AIW51" i="1" s="1"/>
  <c r="AIW71" i="1" a="1"/>
  <c r="AIW71" i="1" s="1"/>
  <c r="AIW87" i="1" a="1"/>
  <c r="AIW87" i="1" s="1"/>
  <c r="AIW53" i="1" a="1"/>
  <c r="AIW53" i="1" s="1"/>
  <c r="AIW54" i="1" a="1"/>
  <c r="AIW54" i="1" s="1"/>
  <c r="AIW55" i="1" a="1"/>
  <c r="AIW55" i="1" s="1"/>
  <c r="AIW77" i="1" a="1"/>
  <c r="AIW77" i="1" s="1"/>
  <c r="AIW100" i="1" a="1"/>
  <c r="AIW100" i="1" s="1"/>
  <c r="AIW58" i="1" a="1"/>
  <c r="AIW58" i="1" s="1"/>
  <c r="AIW89" i="1" a="1"/>
  <c r="AIW89" i="1" s="1"/>
  <c r="AIW63" i="1" a="1"/>
  <c r="AIW63" i="1" s="1"/>
  <c r="AIW39" i="1" a="1"/>
  <c r="AIW39" i="1" s="1"/>
  <c r="AIW64" i="1" a="1"/>
  <c r="AIW64" i="1" s="1"/>
  <c r="AIW83" i="1" a="1"/>
  <c r="AIW83" i="1" s="1"/>
  <c r="AIW65" i="1" a="1"/>
  <c r="AIW65" i="1" s="1"/>
  <c r="AIW84" i="1" a="1"/>
  <c r="AIW84" i="1" s="1"/>
  <c r="AIW66" i="1" a="1"/>
  <c r="AIW66" i="1" s="1"/>
  <c r="AIW88" i="1" a="1"/>
  <c r="AIW88" i="1" s="1"/>
  <c r="AIW48" i="1" a="1"/>
  <c r="AIW48" i="1" s="1"/>
  <c r="AIW67" i="1" a="1"/>
  <c r="AIW67" i="1" s="1"/>
  <c r="AIW98" i="1" a="1"/>
  <c r="AIW98" i="1" s="1"/>
  <c r="AIW49" i="1" a="1"/>
  <c r="AIW49" i="1" s="1"/>
  <c r="AIW72" i="1" a="1"/>
  <c r="AIW72" i="1" s="1"/>
  <c r="AIW73" i="1" a="1"/>
  <c r="AIW73" i="1" s="1"/>
  <c r="AIW74" i="1" a="1"/>
  <c r="AIW74" i="1" s="1"/>
  <c r="AIW108" i="1" a="1"/>
  <c r="AIW108" i="1" s="1"/>
  <c r="AIW68" i="1" a="1"/>
  <c r="AIW68" i="1" s="1"/>
  <c r="AIW69" i="1" a="1"/>
  <c r="AIW69" i="1" s="1"/>
  <c r="AIW45" i="1" a="1"/>
  <c r="AIW45" i="1" s="1"/>
  <c r="AIW52" i="1" a="1"/>
  <c r="AIW52" i="1" s="1"/>
  <c r="AIW106" i="1" a="1"/>
  <c r="AIW106" i="1" s="1"/>
  <c r="AIW75" i="1" a="1"/>
  <c r="AIW75" i="1" s="1"/>
  <c r="AIW94" i="1" a="1"/>
  <c r="AIW94" i="1" s="1"/>
  <c r="AIW56" i="1" a="1"/>
  <c r="AIW56" i="1" s="1"/>
  <c r="S706" i="4"/>
  <c r="AIX4" i="1" l="1"/>
  <c r="AIX40" i="1" a="1"/>
  <c r="AIX40" i="1" s="1"/>
  <c r="AIX59" i="1" a="1"/>
  <c r="AIX59" i="1" s="1"/>
  <c r="AIX60" i="1" a="1"/>
  <c r="AIX60" i="1" s="1"/>
  <c r="AIX61" i="1" a="1"/>
  <c r="AIX61" i="1" s="1"/>
  <c r="AIX95" i="1" a="1"/>
  <c r="AIX95" i="1" s="1"/>
  <c r="AIX97" i="1" a="1"/>
  <c r="AIX97" i="1" s="1"/>
  <c r="AIX67" i="1" a="1"/>
  <c r="AIX67" i="1" s="1"/>
  <c r="AIX48" i="1" a="1"/>
  <c r="AIX48" i="1" s="1"/>
  <c r="AIX87" i="1" a="1"/>
  <c r="AIX87" i="1" s="1"/>
  <c r="AIX105" i="1" a="1"/>
  <c r="AIX105" i="1" s="1"/>
  <c r="AIX55" i="1" a="1"/>
  <c r="AIX55" i="1" s="1"/>
  <c r="AIX99" i="1" a="1"/>
  <c r="AIX99" i="1" s="1"/>
  <c r="AIX77" i="1" a="1"/>
  <c r="AIX77" i="1" s="1"/>
  <c r="AIX78" i="1" a="1"/>
  <c r="AIX78" i="1" s="1"/>
  <c r="AIY26" i="1"/>
  <c r="AIX46" i="1" a="1"/>
  <c r="AIX46" i="1" s="1"/>
  <c r="AIX108" i="1" a="1"/>
  <c r="AIX108" i="1" s="1"/>
  <c r="AIX63" i="1" a="1"/>
  <c r="AIX63" i="1" s="1"/>
  <c r="AIX45" i="1" a="1"/>
  <c r="AIX45" i="1" s="1"/>
  <c r="AIX96" i="1" a="1"/>
  <c r="AIX96" i="1" s="1"/>
  <c r="AIX64" i="1" a="1"/>
  <c r="AIX64" i="1" s="1"/>
  <c r="AIX39" i="1" a="1"/>
  <c r="AIX39" i="1" s="1"/>
  <c r="AIX65" i="1" a="1"/>
  <c r="AIX65" i="1" s="1"/>
  <c r="AIX68" i="1" a="1"/>
  <c r="AIX68" i="1" s="1"/>
  <c r="AIX69" i="1" a="1"/>
  <c r="AIX69" i="1" s="1"/>
  <c r="AIX70" i="1" a="1"/>
  <c r="AIX70" i="1" s="1"/>
  <c r="AIX94" i="1" a="1"/>
  <c r="AIX94" i="1" s="1"/>
  <c r="AIX53" i="1" a="1"/>
  <c r="AIX53" i="1" s="1"/>
  <c r="AIX54" i="1" a="1"/>
  <c r="AIX54" i="1" s="1"/>
  <c r="AIX89" i="1" a="1"/>
  <c r="AIX89" i="1" s="1"/>
  <c r="AIX100" i="1" a="1"/>
  <c r="AIX100" i="1" s="1"/>
  <c r="AIX104" i="1" a="1"/>
  <c r="AIX104" i="1" s="1"/>
  <c r="AIX62" i="1" a="1"/>
  <c r="AIX62" i="1" s="1"/>
  <c r="AIX88" i="1" a="1"/>
  <c r="AIX88" i="1" s="1"/>
  <c r="AIX47" i="1" a="1"/>
  <c r="AIX47" i="1" s="1"/>
  <c r="AIX93" i="1" a="1"/>
  <c r="AIX93" i="1" s="1"/>
  <c r="AIX66" i="1" a="1"/>
  <c r="AIX66" i="1" s="1"/>
  <c r="AIX85" i="1" a="1"/>
  <c r="AIX85" i="1" s="1"/>
  <c r="AIX98" i="1" a="1"/>
  <c r="AIX98" i="1" s="1"/>
  <c r="AIX83" i="1" a="1"/>
  <c r="AIX83" i="1" s="1"/>
  <c r="AIX49" i="1" a="1"/>
  <c r="AIX49" i="1" s="1"/>
  <c r="AIX50" i="1" a="1"/>
  <c r="AIX50" i="1" s="1"/>
  <c r="AIX71" i="1" a="1"/>
  <c r="AIX71" i="1" s="1"/>
  <c r="AIX72" i="1" a="1"/>
  <c r="AIX72" i="1" s="1"/>
  <c r="AIX73" i="1" a="1"/>
  <c r="AIX73" i="1" s="1"/>
  <c r="AIX41" i="1" a="1"/>
  <c r="AIX41" i="1" s="1"/>
  <c r="AIX74" i="1" a="1"/>
  <c r="AIX74" i="1" s="1"/>
  <c r="AIX75" i="1" a="1"/>
  <c r="AIX75" i="1" s="1"/>
  <c r="AIX107" i="1" a="1"/>
  <c r="AIX107" i="1" s="1"/>
  <c r="AIX56" i="1" a="1"/>
  <c r="AIX56" i="1" s="1"/>
  <c r="AIX57" i="1" a="1"/>
  <c r="AIX57" i="1" s="1"/>
  <c r="AIX106" i="1" a="1"/>
  <c r="AIX106" i="1" s="1"/>
  <c r="AIX58" i="1" a="1"/>
  <c r="AIX58" i="1" s="1"/>
  <c r="AIX86" i="1" a="1"/>
  <c r="AIX86" i="1" s="1"/>
  <c r="AIX82" i="1" a="1"/>
  <c r="AIX82" i="1" s="1"/>
  <c r="AIX51" i="1" a="1"/>
  <c r="AIX51" i="1" s="1"/>
  <c r="AIX84" i="1" a="1"/>
  <c r="AIX84" i="1" s="1"/>
  <c r="AIX52" i="1" a="1"/>
  <c r="AIX52" i="1" s="1"/>
  <c r="AIX76" i="1" a="1"/>
  <c r="AIX76" i="1" s="1"/>
  <c r="S707" i="4"/>
  <c r="AIY4" i="1" l="1"/>
  <c r="AIY46" i="1" a="1"/>
  <c r="AIY46" i="1" s="1"/>
  <c r="AIY59" i="1" a="1"/>
  <c r="AIY59" i="1" s="1"/>
  <c r="AIY94" i="1" a="1"/>
  <c r="AIY94" i="1" s="1"/>
  <c r="AIY60" i="1" a="1"/>
  <c r="AIY60" i="1" s="1"/>
  <c r="AIY89" i="1" a="1"/>
  <c r="AIY89" i="1" s="1"/>
  <c r="AIY100" i="1" a="1"/>
  <c r="AIY100" i="1" s="1"/>
  <c r="AIY61" i="1" a="1"/>
  <c r="AIY61" i="1" s="1"/>
  <c r="AIY93" i="1" a="1"/>
  <c r="AIY93" i="1" s="1"/>
  <c r="AIY66" i="1" a="1"/>
  <c r="AIY66" i="1" s="1"/>
  <c r="AIY48" i="1" a="1"/>
  <c r="AIY48" i="1" s="1"/>
  <c r="AIY98" i="1" a="1"/>
  <c r="AIY98" i="1" s="1"/>
  <c r="AIY49" i="1" a="1"/>
  <c r="AIY49" i="1" s="1"/>
  <c r="AIY50" i="1" a="1"/>
  <c r="AIY50" i="1" s="1"/>
  <c r="AIY51" i="1" a="1"/>
  <c r="AIY51" i="1" s="1"/>
  <c r="AIY52" i="1" a="1"/>
  <c r="AIY52" i="1" s="1"/>
  <c r="AIY53" i="1" a="1"/>
  <c r="AIY53" i="1" s="1"/>
  <c r="AIY54" i="1" a="1"/>
  <c r="AIY54" i="1" s="1"/>
  <c r="AIY56" i="1" a="1"/>
  <c r="AIY56" i="1" s="1"/>
  <c r="AIY106" i="1" a="1"/>
  <c r="AIY106" i="1" s="1"/>
  <c r="AIY57" i="1" a="1"/>
  <c r="AIY57" i="1" s="1"/>
  <c r="AIY78" i="1" a="1"/>
  <c r="AIY78" i="1" s="1"/>
  <c r="AIZ26" i="1"/>
  <c r="AIY63" i="1" a="1"/>
  <c r="AIY63" i="1" s="1"/>
  <c r="AIY82" i="1" a="1"/>
  <c r="AIY82" i="1" s="1"/>
  <c r="AIY47" i="1" a="1"/>
  <c r="AIY47" i="1" s="1"/>
  <c r="AIY86" i="1" a="1"/>
  <c r="AIY86" i="1" s="1"/>
  <c r="AIY65" i="1" a="1"/>
  <c r="AIY65" i="1" s="1"/>
  <c r="AIY97" i="1" a="1"/>
  <c r="AIY97" i="1" s="1"/>
  <c r="AIY45" i="1" a="1"/>
  <c r="AIY45" i="1" s="1"/>
  <c r="AIY69" i="1" a="1"/>
  <c r="AIY69" i="1" s="1"/>
  <c r="AIY39" i="1" a="1"/>
  <c r="AIY39" i="1" s="1"/>
  <c r="AIY84" i="1" a="1"/>
  <c r="AIY84" i="1" s="1"/>
  <c r="AIY41" i="1" a="1"/>
  <c r="AIY41" i="1" s="1"/>
  <c r="AIY75" i="1" a="1"/>
  <c r="AIY75" i="1" s="1"/>
  <c r="AIY40" i="1" a="1"/>
  <c r="AIY40" i="1" s="1"/>
  <c r="AIY76" i="1" a="1"/>
  <c r="AIY76" i="1" s="1"/>
  <c r="AIY104" i="1" a="1"/>
  <c r="AIY104" i="1" s="1"/>
  <c r="AIY62" i="1" a="1"/>
  <c r="AIY62" i="1" s="1"/>
  <c r="AIY95" i="1" a="1"/>
  <c r="AIY95" i="1" s="1"/>
  <c r="AIY64" i="1" a="1"/>
  <c r="AIY64" i="1" s="1"/>
  <c r="AIY96" i="1" a="1"/>
  <c r="AIY96" i="1" s="1"/>
  <c r="AIY83" i="1" a="1"/>
  <c r="AIY83" i="1" s="1"/>
  <c r="AIY71" i="1" a="1"/>
  <c r="AIY71" i="1" s="1"/>
  <c r="AIY108" i="1" a="1"/>
  <c r="AIY108" i="1" s="1"/>
  <c r="AIY73" i="1" a="1"/>
  <c r="AIY73" i="1" s="1"/>
  <c r="AIY77" i="1" a="1"/>
  <c r="AIY77" i="1" s="1"/>
  <c r="AIY107" i="1" a="1"/>
  <c r="AIY107" i="1" s="1"/>
  <c r="AIY58" i="1" a="1"/>
  <c r="AIY58" i="1" s="1"/>
  <c r="AIY99" i="1" a="1"/>
  <c r="AIY99" i="1" s="1"/>
  <c r="AIY88" i="1" a="1"/>
  <c r="AIY88" i="1" s="1"/>
  <c r="AIY67" i="1" a="1"/>
  <c r="AIY67" i="1" s="1"/>
  <c r="AIY87" i="1" a="1"/>
  <c r="AIY87" i="1" s="1"/>
  <c r="AIY68" i="1" a="1"/>
  <c r="AIY68" i="1" s="1"/>
  <c r="AIY85" i="1" a="1"/>
  <c r="AIY85" i="1" s="1"/>
  <c r="AIY70" i="1" a="1"/>
  <c r="AIY70" i="1" s="1"/>
  <c r="AIY72" i="1" a="1"/>
  <c r="AIY72" i="1" s="1"/>
  <c r="AIY74" i="1" a="1"/>
  <c r="AIY74" i="1" s="1"/>
  <c r="AIY105" i="1" a="1"/>
  <c r="AIY105" i="1" s="1"/>
  <c r="AIY55" i="1" a="1"/>
  <c r="AIY55" i="1" s="1"/>
  <c r="S708" i="4"/>
  <c r="AIZ4" i="1" l="1"/>
  <c r="AIZ106" i="1" a="1"/>
  <c r="AIZ106" i="1" s="1"/>
  <c r="AIZ59" i="1" a="1"/>
  <c r="AIZ59" i="1" s="1"/>
  <c r="AIZ107" i="1" a="1"/>
  <c r="AIZ107" i="1" s="1"/>
  <c r="AIZ96" i="1" a="1"/>
  <c r="AIZ96" i="1" s="1"/>
  <c r="AIZ88" i="1" a="1"/>
  <c r="AIZ88" i="1" s="1"/>
  <c r="AIZ64" i="1" a="1"/>
  <c r="AIZ64" i="1" s="1"/>
  <c r="AIZ95" i="1" a="1"/>
  <c r="AIZ95" i="1" s="1"/>
  <c r="AIZ65" i="1" a="1"/>
  <c r="AIZ65" i="1" s="1"/>
  <c r="AIZ66" i="1" a="1"/>
  <c r="AIZ66" i="1" s="1"/>
  <c r="AIZ48" i="1" a="1"/>
  <c r="AIZ48" i="1" s="1"/>
  <c r="AIZ49" i="1" a="1"/>
  <c r="AIZ49" i="1" s="1"/>
  <c r="AIZ50" i="1" a="1"/>
  <c r="AIZ50" i="1" s="1"/>
  <c r="AIZ71" i="1" a="1"/>
  <c r="AIZ71" i="1" s="1"/>
  <c r="AIZ72" i="1" a="1"/>
  <c r="AIZ72" i="1" s="1"/>
  <c r="AIZ105" i="1" a="1"/>
  <c r="AIZ105" i="1" s="1"/>
  <c r="AIZ53" i="1" a="1"/>
  <c r="AIZ53" i="1" s="1"/>
  <c r="AIZ73" i="1" a="1"/>
  <c r="AIZ73" i="1" s="1"/>
  <c r="AIZ54" i="1" a="1"/>
  <c r="AIZ54" i="1" s="1"/>
  <c r="AIZ77" i="1" a="1"/>
  <c r="AIZ77" i="1" s="1"/>
  <c r="AJA26" i="1"/>
  <c r="AIZ41" i="1" a="1"/>
  <c r="AIZ41" i="1" s="1"/>
  <c r="AIZ60" i="1" a="1"/>
  <c r="AIZ60" i="1" s="1"/>
  <c r="AIZ63" i="1" a="1"/>
  <c r="AIZ63" i="1" s="1"/>
  <c r="AIZ97" i="1" a="1"/>
  <c r="AIZ97" i="1" s="1"/>
  <c r="AIZ98" i="1" a="1"/>
  <c r="AIZ98" i="1" s="1"/>
  <c r="AIZ83" i="1" a="1"/>
  <c r="AIZ83" i="1" s="1"/>
  <c r="AIZ45" i="1" a="1"/>
  <c r="AIZ45" i="1" s="1"/>
  <c r="AIZ70" i="1" a="1"/>
  <c r="AIZ70" i="1" s="1"/>
  <c r="AIZ86" i="1" a="1"/>
  <c r="AIZ86" i="1" s="1"/>
  <c r="AIZ40" i="1" a="1"/>
  <c r="AIZ40" i="1" s="1"/>
  <c r="AIZ74" i="1" a="1"/>
  <c r="AIZ74" i="1" s="1"/>
  <c r="AIZ55" i="1" a="1"/>
  <c r="AIZ55" i="1" s="1"/>
  <c r="AIZ99" i="1" a="1"/>
  <c r="AIZ99" i="1" s="1"/>
  <c r="AIZ76" i="1" a="1"/>
  <c r="AIZ76" i="1" s="1"/>
  <c r="AIZ108" i="1" a="1"/>
  <c r="AIZ108" i="1" s="1"/>
  <c r="AIZ78" i="1" a="1"/>
  <c r="AIZ78" i="1" s="1"/>
  <c r="AIZ104" i="1" a="1"/>
  <c r="AIZ104" i="1" s="1"/>
  <c r="AIZ46" i="1" a="1"/>
  <c r="AIZ46" i="1" s="1"/>
  <c r="AIZ61" i="1" a="1"/>
  <c r="AIZ61" i="1" s="1"/>
  <c r="AIZ89" i="1" a="1"/>
  <c r="AIZ89" i="1" s="1"/>
  <c r="AIZ62" i="1" a="1"/>
  <c r="AIZ62" i="1" s="1"/>
  <c r="AIZ85" i="1" a="1"/>
  <c r="AIZ85" i="1" s="1"/>
  <c r="AIZ47" i="1" a="1"/>
  <c r="AIZ47" i="1" s="1"/>
  <c r="AIZ39" i="1" a="1"/>
  <c r="AIZ39" i="1" s="1"/>
  <c r="AIZ84" i="1" a="1"/>
  <c r="AIZ84" i="1" s="1"/>
  <c r="AIZ67" i="1" a="1"/>
  <c r="AIZ67" i="1" s="1"/>
  <c r="AIZ68" i="1" a="1"/>
  <c r="AIZ68" i="1" s="1"/>
  <c r="AIZ69" i="1" a="1"/>
  <c r="AIZ69" i="1" s="1"/>
  <c r="AIZ51" i="1" a="1"/>
  <c r="AIZ51" i="1" s="1"/>
  <c r="AIZ75" i="1" a="1"/>
  <c r="AIZ75" i="1" s="1"/>
  <c r="AIZ82" i="1" a="1"/>
  <c r="AIZ82" i="1" s="1"/>
  <c r="AIZ87" i="1" a="1"/>
  <c r="AIZ87" i="1" s="1"/>
  <c r="AIZ93" i="1" a="1"/>
  <c r="AIZ93" i="1" s="1"/>
  <c r="AIZ52" i="1" a="1"/>
  <c r="AIZ52" i="1" s="1"/>
  <c r="AIZ94" i="1" a="1"/>
  <c r="AIZ94" i="1" s="1"/>
  <c r="AIZ56" i="1" a="1"/>
  <c r="AIZ56" i="1" s="1"/>
  <c r="AIZ100" i="1" a="1"/>
  <c r="AIZ100" i="1" s="1"/>
  <c r="AIZ57" i="1" a="1"/>
  <c r="AIZ57" i="1" s="1"/>
  <c r="AIZ58" i="1" a="1"/>
  <c r="AIZ58" i="1" s="1"/>
  <c r="S709" i="4"/>
  <c r="AJB26" i="1" l="1"/>
  <c r="AJA100" i="1" a="1"/>
  <c r="AJA100" i="1" s="1"/>
  <c r="AJA59" i="1" a="1"/>
  <c r="AJA59" i="1" s="1"/>
  <c r="AJA61" i="1" a="1"/>
  <c r="AJA61" i="1" s="1"/>
  <c r="AJA63" i="1" a="1"/>
  <c r="AJA63" i="1" s="1"/>
  <c r="AJA83" i="1" a="1"/>
  <c r="AJA83" i="1" s="1"/>
  <c r="AJA47" i="1" a="1"/>
  <c r="AJA47" i="1" s="1"/>
  <c r="AJA84" i="1" a="1"/>
  <c r="AJA84" i="1" s="1"/>
  <c r="AJA95" i="1" a="1"/>
  <c r="AJA95" i="1" s="1"/>
  <c r="AJA65" i="1" a="1"/>
  <c r="AJA65" i="1" s="1"/>
  <c r="AJA86" i="1" a="1"/>
  <c r="AJA86" i="1" s="1"/>
  <c r="AJA88" i="1" a="1"/>
  <c r="AJA88" i="1" s="1"/>
  <c r="AJA69" i="1" a="1"/>
  <c r="AJA69" i="1" s="1"/>
  <c r="AJA82" i="1" a="1"/>
  <c r="AJA82" i="1" s="1"/>
  <c r="AJA108" i="1" a="1"/>
  <c r="AJA108" i="1" s="1"/>
  <c r="AJA56" i="1" a="1"/>
  <c r="AJA56" i="1" s="1"/>
  <c r="AJA78" i="1" a="1"/>
  <c r="AJA78" i="1" s="1"/>
  <c r="AJA4" i="1"/>
  <c r="AJA105" i="1" a="1"/>
  <c r="AJA105" i="1" s="1"/>
  <c r="AJA60" i="1" a="1"/>
  <c r="AJA60" i="1" s="1"/>
  <c r="AJA96" i="1" a="1"/>
  <c r="AJA96" i="1" s="1"/>
  <c r="AJA97" i="1" a="1"/>
  <c r="AJA97" i="1" s="1"/>
  <c r="AJA98" i="1" a="1"/>
  <c r="AJA98" i="1" s="1"/>
  <c r="AJA48" i="1" a="1"/>
  <c r="AJA48" i="1" s="1"/>
  <c r="AJA39" i="1" a="1"/>
  <c r="AJA39" i="1" s="1"/>
  <c r="AJA50" i="1" a="1"/>
  <c r="AJA50" i="1" s="1"/>
  <c r="AJA71" i="1" a="1"/>
  <c r="AJA71" i="1" s="1"/>
  <c r="AJA53" i="1" a="1"/>
  <c r="AJA53" i="1" s="1"/>
  <c r="AJA74" i="1" a="1"/>
  <c r="AJA74" i="1" s="1"/>
  <c r="AJA106" i="1" a="1"/>
  <c r="AJA106" i="1" s="1"/>
  <c r="AJA55" i="1" a="1"/>
  <c r="AJA55" i="1" s="1"/>
  <c r="AJA75" i="1" a="1"/>
  <c r="AJA75" i="1" s="1"/>
  <c r="AJA77" i="1" a="1"/>
  <c r="AJA77" i="1" s="1"/>
  <c r="AJA89" i="1" a="1"/>
  <c r="AJA89" i="1" s="1"/>
  <c r="AJA107" i="1" a="1"/>
  <c r="AJA107" i="1" s="1"/>
  <c r="AJA104" i="1" a="1"/>
  <c r="AJA104" i="1" s="1"/>
  <c r="AJA62" i="1" a="1"/>
  <c r="AJA62" i="1" s="1"/>
  <c r="AJA87" i="1" a="1"/>
  <c r="AJA87" i="1" s="1"/>
  <c r="AJA66" i="1" a="1"/>
  <c r="AJA66" i="1" s="1"/>
  <c r="AJA67" i="1" a="1"/>
  <c r="AJA67" i="1" s="1"/>
  <c r="AJA93" i="1" a="1"/>
  <c r="AJA93" i="1" s="1"/>
  <c r="AJA85" i="1" a="1"/>
  <c r="AJA85" i="1" s="1"/>
  <c r="AJA51" i="1" a="1"/>
  <c r="AJA51" i="1" s="1"/>
  <c r="AJA52" i="1" a="1"/>
  <c r="AJA52" i="1" s="1"/>
  <c r="AJA73" i="1" a="1"/>
  <c r="AJA73" i="1" s="1"/>
  <c r="AJA54" i="1" a="1"/>
  <c r="AJA54" i="1" s="1"/>
  <c r="AJA76" i="1" a="1"/>
  <c r="AJA76" i="1" s="1"/>
  <c r="AJA41" i="1" a="1"/>
  <c r="AJA41" i="1" s="1"/>
  <c r="AJA57" i="1" a="1"/>
  <c r="AJA57" i="1" s="1"/>
  <c r="AJA99" i="1" a="1"/>
  <c r="AJA99" i="1" s="1"/>
  <c r="AJA64" i="1" a="1"/>
  <c r="AJA64" i="1" s="1"/>
  <c r="AJA68" i="1" a="1"/>
  <c r="AJA68" i="1" s="1"/>
  <c r="AJA49" i="1" a="1"/>
  <c r="AJA49" i="1" s="1"/>
  <c r="AJA70" i="1" a="1"/>
  <c r="AJA70" i="1" s="1"/>
  <c r="AJA45" i="1" a="1"/>
  <c r="AJA45" i="1" s="1"/>
  <c r="AJA72" i="1" a="1"/>
  <c r="AJA72" i="1" s="1"/>
  <c r="AJA40" i="1" a="1"/>
  <c r="AJA40" i="1" s="1"/>
  <c r="AJA94" i="1" a="1"/>
  <c r="AJA94" i="1" s="1"/>
  <c r="AJA46" i="1" a="1"/>
  <c r="AJA46" i="1" s="1"/>
  <c r="AJA58" i="1" a="1"/>
  <c r="AJA58" i="1" s="1"/>
  <c r="S710" i="4"/>
  <c r="AJC26" i="1" l="1"/>
  <c r="AJB100" i="1" a="1"/>
  <c r="AJB100" i="1" s="1"/>
  <c r="AJB59" i="1" a="1"/>
  <c r="AJB59" i="1" s="1"/>
  <c r="AJB62" i="1" a="1"/>
  <c r="AJB62" i="1" s="1"/>
  <c r="AJB63" i="1" a="1"/>
  <c r="AJB63" i="1" s="1"/>
  <c r="AJB96" i="1" a="1"/>
  <c r="AJB96" i="1" s="1"/>
  <c r="AJB83" i="1" a="1"/>
  <c r="AJB83" i="1" s="1"/>
  <c r="AJB68" i="1" a="1"/>
  <c r="AJB68" i="1" s="1"/>
  <c r="AJB69" i="1" a="1"/>
  <c r="AJB69" i="1" s="1"/>
  <c r="AJB93" i="1" a="1"/>
  <c r="AJB93" i="1" s="1"/>
  <c r="AJB52" i="1" a="1"/>
  <c r="AJB52" i="1" s="1"/>
  <c r="AJB73" i="1" a="1"/>
  <c r="AJB73" i="1" s="1"/>
  <c r="AJB76" i="1" a="1"/>
  <c r="AJB76" i="1" s="1"/>
  <c r="AJB105" i="1" a="1"/>
  <c r="AJB105" i="1" s="1"/>
  <c r="AJB57" i="1" a="1"/>
  <c r="AJB57" i="1" s="1"/>
  <c r="AJB4" i="1"/>
  <c r="AJB108" i="1" a="1"/>
  <c r="AJB108" i="1" s="1"/>
  <c r="AJB60" i="1" a="1"/>
  <c r="AJB60" i="1" s="1"/>
  <c r="AJB88" i="1" a="1"/>
  <c r="AJB88" i="1" s="1"/>
  <c r="AJB64" i="1" a="1"/>
  <c r="AJB64" i="1" s="1"/>
  <c r="AJB47" i="1" a="1"/>
  <c r="AJB47" i="1" s="1"/>
  <c r="AJB87" i="1" a="1"/>
  <c r="AJB87" i="1" s="1"/>
  <c r="AJB66" i="1" a="1"/>
  <c r="AJB66" i="1" s="1"/>
  <c r="AJB97" i="1" a="1"/>
  <c r="AJB97" i="1" s="1"/>
  <c r="AJB48" i="1" a="1"/>
  <c r="AJB48" i="1" s="1"/>
  <c r="AJB49" i="1" a="1"/>
  <c r="AJB49" i="1" s="1"/>
  <c r="AJB50" i="1" a="1"/>
  <c r="AJB50" i="1" s="1"/>
  <c r="AJB51" i="1" a="1"/>
  <c r="AJB51" i="1" s="1"/>
  <c r="AJB72" i="1" a="1"/>
  <c r="AJB72" i="1" s="1"/>
  <c r="AJB74" i="1" a="1"/>
  <c r="AJB74" i="1" s="1"/>
  <c r="AJB78" i="1" a="1"/>
  <c r="AJB78" i="1" s="1"/>
  <c r="AJB89" i="1" a="1"/>
  <c r="AJB89" i="1" s="1"/>
  <c r="AJB40" i="1" a="1"/>
  <c r="AJB40" i="1" s="1"/>
  <c r="AJB61" i="1" a="1"/>
  <c r="AJB61" i="1" s="1"/>
  <c r="AJB46" i="1" a="1"/>
  <c r="AJB46" i="1" s="1"/>
  <c r="AJB95" i="1" a="1"/>
  <c r="AJB95" i="1" s="1"/>
  <c r="AJB65" i="1" a="1"/>
  <c r="AJB65" i="1" s="1"/>
  <c r="AJB98" i="1" a="1"/>
  <c r="AJB98" i="1" s="1"/>
  <c r="AJB67" i="1" a="1"/>
  <c r="AJB67" i="1" s="1"/>
  <c r="AJB82" i="1" a="1"/>
  <c r="AJB82" i="1" s="1"/>
  <c r="AJB85" i="1" a="1"/>
  <c r="AJB85" i="1" s="1"/>
  <c r="AJB86" i="1" a="1"/>
  <c r="AJB86" i="1" s="1"/>
  <c r="AJB84" i="1" a="1"/>
  <c r="AJB84" i="1" s="1"/>
  <c r="AJB94" i="1" a="1"/>
  <c r="AJB94" i="1" s="1"/>
  <c r="AJB53" i="1" a="1"/>
  <c r="AJB53" i="1" s="1"/>
  <c r="AJB54" i="1" a="1"/>
  <c r="AJB54" i="1" s="1"/>
  <c r="AJB106" i="1" a="1"/>
  <c r="AJB106" i="1" s="1"/>
  <c r="AJB55" i="1" a="1"/>
  <c r="AJB55" i="1" s="1"/>
  <c r="AJB99" i="1" a="1"/>
  <c r="AJB99" i="1" s="1"/>
  <c r="AJB77" i="1" a="1"/>
  <c r="AJB77" i="1" s="1"/>
  <c r="AJB107" i="1" a="1"/>
  <c r="AJB107" i="1" s="1"/>
  <c r="AJB58" i="1" a="1"/>
  <c r="AJB58" i="1" s="1"/>
  <c r="AJB104" i="1" a="1"/>
  <c r="AJB104" i="1" s="1"/>
  <c r="AJB45" i="1" a="1"/>
  <c r="AJB45" i="1" s="1"/>
  <c r="AJB39" i="1" a="1"/>
  <c r="AJB39" i="1" s="1"/>
  <c r="AJB70" i="1" a="1"/>
  <c r="AJB70" i="1" s="1"/>
  <c r="AJB71" i="1" a="1"/>
  <c r="AJB71" i="1" s="1"/>
  <c r="AJB41" i="1" a="1"/>
  <c r="AJB41" i="1" s="1"/>
  <c r="AJB75" i="1" a="1"/>
  <c r="AJB75" i="1" s="1"/>
  <c r="AJB56" i="1" a="1"/>
  <c r="AJB56" i="1" s="1"/>
  <c r="S711" i="4"/>
  <c r="AJC4" i="1" l="1"/>
  <c r="AJC41" i="1" a="1"/>
  <c r="AJC41" i="1" s="1"/>
  <c r="AJC59" i="1" a="1"/>
  <c r="AJC59" i="1" s="1"/>
  <c r="AJC61" i="1" a="1"/>
  <c r="AJC61" i="1" s="1"/>
  <c r="AJC89" i="1" a="1"/>
  <c r="AJC89" i="1" s="1"/>
  <c r="AJC62" i="1" a="1"/>
  <c r="AJC62" i="1" s="1"/>
  <c r="AJC86" i="1" a="1"/>
  <c r="AJC86" i="1" s="1"/>
  <c r="AJC66" i="1" a="1"/>
  <c r="AJC66" i="1" s="1"/>
  <c r="AJC48" i="1" a="1"/>
  <c r="AJC48" i="1" s="1"/>
  <c r="AJC83" i="1" a="1"/>
  <c r="AJC83" i="1" s="1"/>
  <c r="AJC68" i="1" a="1"/>
  <c r="AJC68" i="1" s="1"/>
  <c r="AJC88" i="1" a="1"/>
  <c r="AJC88" i="1" s="1"/>
  <c r="AJC69" i="1" a="1"/>
  <c r="AJC69" i="1" s="1"/>
  <c r="AJC70" i="1" a="1"/>
  <c r="AJC70" i="1" s="1"/>
  <c r="AJC71" i="1" a="1"/>
  <c r="AJC71" i="1" s="1"/>
  <c r="AJC108" i="1" a="1"/>
  <c r="AJC108" i="1" s="1"/>
  <c r="AJC75" i="1" a="1"/>
  <c r="AJC75" i="1" s="1"/>
  <c r="AJC106" i="1" a="1"/>
  <c r="AJC106" i="1" s="1"/>
  <c r="AJC56" i="1" a="1"/>
  <c r="AJC56" i="1" s="1"/>
  <c r="AJC77" i="1" a="1"/>
  <c r="AJC77" i="1" s="1"/>
  <c r="AJC105" i="1" a="1"/>
  <c r="AJC105" i="1" s="1"/>
  <c r="AJC58" i="1" a="1"/>
  <c r="AJC58" i="1" s="1"/>
  <c r="AJD26" i="1"/>
  <c r="AJC40" i="1" a="1"/>
  <c r="AJC40" i="1" s="1"/>
  <c r="AJC60" i="1" a="1"/>
  <c r="AJC60" i="1" s="1"/>
  <c r="AJC95" i="1" a="1"/>
  <c r="AJC95" i="1" s="1"/>
  <c r="AJC84" i="1" a="1"/>
  <c r="AJC84" i="1" s="1"/>
  <c r="AJC39" i="1" a="1"/>
  <c r="AJC39" i="1" s="1"/>
  <c r="AJC67" i="1" a="1"/>
  <c r="AJC67" i="1" s="1"/>
  <c r="AJC98" i="1" a="1"/>
  <c r="AJC98" i="1" s="1"/>
  <c r="AJC49" i="1" a="1"/>
  <c r="AJC49" i="1" s="1"/>
  <c r="AJC85" i="1" a="1"/>
  <c r="AJC85" i="1" s="1"/>
  <c r="AJC52" i="1" a="1"/>
  <c r="AJC52" i="1" s="1"/>
  <c r="AJC72" i="1" a="1"/>
  <c r="AJC72" i="1" s="1"/>
  <c r="AJC94" i="1" a="1"/>
  <c r="AJC94" i="1" s="1"/>
  <c r="AJC76" i="1" a="1"/>
  <c r="AJC76" i="1" s="1"/>
  <c r="AJC104" i="1" a="1"/>
  <c r="AJC104" i="1" s="1"/>
  <c r="AJC99" i="1" a="1"/>
  <c r="AJC99" i="1" s="1"/>
  <c r="AJC63" i="1" a="1"/>
  <c r="AJC63" i="1" s="1"/>
  <c r="AJC45" i="1" a="1"/>
  <c r="AJC45" i="1" s="1"/>
  <c r="AJC47" i="1" a="1"/>
  <c r="AJC47" i="1" s="1"/>
  <c r="AJC65" i="1" a="1"/>
  <c r="AJC65" i="1" s="1"/>
  <c r="AJC97" i="1" a="1"/>
  <c r="AJC97" i="1" s="1"/>
  <c r="AJC87" i="1" a="1"/>
  <c r="AJC87" i="1" s="1"/>
  <c r="AJC93" i="1" a="1"/>
  <c r="AJC93" i="1" s="1"/>
  <c r="AJC73" i="1" a="1"/>
  <c r="AJC73" i="1" s="1"/>
  <c r="AJC74" i="1" a="1"/>
  <c r="AJC74" i="1" s="1"/>
  <c r="AJC46" i="1" a="1"/>
  <c r="AJC46" i="1" s="1"/>
  <c r="AJC55" i="1" a="1"/>
  <c r="AJC55" i="1" s="1"/>
  <c r="AJC100" i="1" a="1"/>
  <c r="AJC100" i="1" s="1"/>
  <c r="AJC57" i="1" a="1"/>
  <c r="AJC57" i="1" s="1"/>
  <c r="AJC78" i="1" a="1"/>
  <c r="AJC78" i="1" s="1"/>
  <c r="AJC107" i="1" a="1"/>
  <c r="AJC107" i="1" s="1"/>
  <c r="AJC96" i="1" a="1"/>
  <c r="AJC96" i="1" s="1"/>
  <c r="AJC64" i="1" a="1"/>
  <c r="AJC64" i="1" s="1"/>
  <c r="AJC82" i="1" a="1"/>
  <c r="AJC82" i="1" s="1"/>
  <c r="AJC50" i="1" a="1"/>
  <c r="AJC50" i="1" s="1"/>
  <c r="AJC51" i="1" a="1"/>
  <c r="AJC51" i="1" s="1"/>
  <c r="AJC53" i="1" a="1"/>
  <c r="AJC53" i="1" s="1"/>
  <c r="AJC54" i="1" a="1"/>
  <c r="AJC54" i="1" s="1"/>
  <c r="S712" i="4"/>
  <c r="AJD4" i="1" l="1"/>
  <c r="AJD46" i="1" a="1"/>
  <c r="AJD46" i="1" s="1"/>
  <c r="AJD59" i="1" a="1"/>
  <c r="AJD59" i="1" s="1"/>
  <c r="AJD100" i="1" a="1"/>
  <c r="AJD100" i="1" s="1"/>
  <c r="AJD60" i="1" a="1"/>
  <c r="AJD60" i="1" s="1"/>
  <c r="AJD104" i="1" a="1"/>
  <c r="AJD104" i="1" s="1"/>
  <c r="AJD107" i="1" a="1"/>
  <c r="AJD107" i="1" s="1"/>
  <c r="AJD61" i="1" a="1"/>
  <c r="AJD61" i="1" s="1"/>
  <c r="AJD89" i="1" a="1"/>
  <c r="AJD89" i="1" s="1"/>
  <c r="AJD39" i="1" a="1"/>
  <c r="AJD39" i="1" s="1"/>
  <c r="AJD45" i="1" a="1"/>
  <c r="AJD45" i="1" s="1"/>
  <c r="AJD95" i="1" a="1"/>
  <c r="AJD95" i="1" s="1"/>
  <c r="AJD88" i="1" a="1"/>
  <c r="AJD88" i="1" s="1"/>
  <c r="AJD66" i="1" a="1"/>
  <c r="AJD66" i="1" s="1"/>
  <c r="AJD67" i="1" a="1"/>
  <c r="AJD67" i="1" s="1"/>
  <c r="AJD82" i="1" a="1"/>
  <c r="AJD82" i="1" s="1"/>
  <c r="AJD70" i="1" a="1"/>
  <c r="AJD70" i="1" s="1"/>
  <c r="AJD52" i="1" a="1"/>
  <c r="AJD52" i="1" s="1"/>
  <c r="AJD41" i="1" a="1"/>
  <c r="AJD41" i="1" s="1"/>
  <c r="AJD54" i="1" a="1"/>
  <c r="AJD54" i="1" s="1"/>
  <c r="AJD55" i="1" a="1"/>
  <c r="AJD55" i="1" s="1"/>
  <c r="AJD105" i="1" a="1"/>
  <c r="AJD105" i="1" s="1"/>
  <c r="AJD76" i="1" a="1"/>
  <c r="AJD76" i="1" s="1"/>
  <c r="AJD106" i="1" a="1"/>
  <c r="AJD106" i="1" s="1"/>
  <c r="AJD78" i="1" a="1"/>
  <c r="AJD78" i="1" s="1"/>
  <c r="AJE26" i="1"/>
  <c r="AJD96" i="1" a="1"/>
  <c r="AJD96" i="1" s="1"/>
  <c r="AJD65" i="1" a="1"/>
  <c r="AJD65" i="1" s="1"/>
  <c r="AJD48" i="1" a="1"/>
  <c r="AJD48" i="1" s="1"/>
  <c r="AJD97" i="1" a="1"/>
  <c r="AJD97" i="1" s="1"/>
  <c r="AJD98" i="1" a="1"/>
  <c r="AJD98" i="1" s="1"/>
  <c r="AJD69" i="1" a="1"/>
  <c r="AJD69" i="1" s="1"/>
  <c r="AJD72" i="1" a="1"/>
  <c r="AJD72" i="1" s="1"/>
  <c r="AJD73" i="1" a="1"/>
  <c r="AJD73" i="1" s="1"/>
  <c r="AJD58" i="1" a="1"/>
  <c r="AJD58" i="1" s="1"/>
  <c r="AJD94" i="1" a="1"/>
  <c r="AJD94" i="1" s="1"/>
  <c r="AJD62" i="1" a="1"/>
  <c r="AJD62" i="1" s="1"/>
  <c r="AJD63" i="1" a="1"/>
  <c r="AJD63" i="1" s="1"/>
  <c r="AJD83" i="1" a="1"/>
  <c r="AJD83" i="1" s="1"/>
  <c r="AJD84" i="1" a="1"/>
  <c r="AJD84" i="1" s="1"/>
  <c r="AJD86" i="1" a="1"/>
  <c r="AJD86" i="1" s="1"/>
  <c r="AJD50" i="1" a="1"/>
  <c r="AJD50" i="1" s="1"/>
  <c r="AJD53" i="1" a="1"/>
  <c r="AJD53" i="1" s="1"/>
  <c r="AJD74" i="1" a="1"/>
  <c r="AJD74" i="1" s="1"/>
  <c r="AJD75" i="1" a="1"/>
  <c r="AJD75" i="1" s="1"/>
  <c r="AJD64" i="1" a="1"/>
  <c r="AJD64" i="1" s="1"/>
  <c r="AJD47" i="1" a="1"/>
  <c r="AJD47" i="1" s="1"/>
  <c r="AJD68" i="1" a="1"/>
  <c r="AJD68" i="1" s="1"/>
  <c r="AJD87" i="1" a="1"/>
  <c r="AJD87" i="1" s="1"/>
  <c r="AJD49" i="1" a="1"/>
  <c r="AJD49" i="1" s="1"/>
  <c r="AJD85" i="1" a="1"/>
  <c r="AJD85" i="1" s="1"/>
  <c r="AJD51" i="1" a="1"/>
  <c r="AJD51" i="1" s="1"/>
  <c r="AJD71" i="1" a="1"/>
  <c r="AJD71" i="1" s="1"/>
  <c r="AJD93" i="1" a="1"/>
  <c r="AJD93" i="1" s="1"/>
  <c r="AJD40" i="1" a="1"/>
  <c r="AJD40" i="1" s="1"/>
  <c r="AJD108" i="1" a="1"/>
  <c r="AJD108" i="1" s="1"/>
  <c r="AJD56" i="1" a="1"/>
  <c r="AJD56" i="1" s="1"/>
  <c r="AJD99" i="1" a="1"/>
  <c r="AJD99" i="1" s="1"/>
  <c r="AJD57" i="1" a="1"/>
  <c r="AJD57" i="1" s="1"/>
  <c r="AJD77" i="1" a="1"/>
  <c r="AJD77" i="1" s="1"/>
  <c r="S713" i="4"/>
  <c r="AJF26" i="1" l="1"/>
  <c r="AJE46" i="1" a="1"/>
  <c r="AJE46" i="1" s="1"/>
  <c r="AJE59" i="1" a="1"/>
  <c r="AJE59" i="1" s="1"/>
  <c r="AJE60" i="1" a="1"/>
  <c r="AJE60" i="1" s="1"/>
  <c r="AJE99" i="1" a="1"/>
  <c r="AJE99" i="1" s="1"/>
  <c r="AJE106" i="1" a="1"/>
  <c r="AJE106" i="1" s="1"/>
  <c r="AJE95" i="1" a="1"/>
  <c r="AJE95" i="1" s="1"/>
  <c r="AJE64" i="1" a="1"/>
  <c r="AJE64" i="1" s="1"/>
  <c r="AJE83" i="1" a="1"/>
  <c r="AJE83" i="1" s="1"/>
  <c r="AJE65" i="1" a="1"/>
  <c r="AJE65" i="1" s="1"/>
  <c r="AJE93" i="1" a="1"/>
  <c r="AJE93" i="1" s="1"/>
  <c r="AJE97" i="1" a="1"/>
  <c r="AJE97" i="1" s="1"/>
  <c r="AJE68" i="1" a="1"/>
  <c r="AJE68" i="1" s="1"/>
  <c r="AJE86" i="1" a="1"/>
  <c r="AJE86" i="1" s="1"/>
  <c r="AJE49" i="1" a="1"/>
  <c r="AJE49" i="1" s="1"/>
  <c r="AJE70" i="1" a="1"/>
  <c r="AJE70" i="1" s="1"/>
  <c r="AJE84" i="1" a="1"/>
  <c r="AJE84" i="1" s="1"/>
  <c r="AJE51" i="1" a="1"/>
  <c r="AJE51" i="1" s="1"/>
  <c r="AJE73" i="1" a="1"/>
  <c r="AJE73" i="1" s="1"/>
  <c r="AJE74" i="1" a="1"/>
  <c r="AJE74" i="1" s="1"/>
  <c r="AJE41" i="1" a="1"/>
  <c r="AJE41" i="1" s="1"/>
  <c r="AJE76" i="1" a="1"/>
  <c r="AJE76" i="1" s="1"/>
  <c r="AJE94" i="1" a="1"/>
  <c r="AJE94" i="1" s="1"/>
  <c r="AJE58" i="1" a="1"/>
  <c r="AJE58" i="1" s="1"/>
  <c r="AJE4" i="1"/>
  <c r="AJE108" i="1" a="1"/>
  <c r="AJE108" i="1" s="1"/>
  <c r="AJE104" i="1" a="1"/>
  <c r="AJE104" i="1" s="1"/>
  <c r="AJE62" i="1" a="1"/>
  <c r="AJE62" i="1" s="1"/>
  <c r="AJE45" i="1" a="1"/>
  <c r="AJE45" i="1" s="1"/>
  <c r="AJE82" i="1" a="1"/>
  <c r="AJE82" i="1" s="1"/>
  <c r="AJE39" i="1" a="1"/>
  <c r="AJE39" i="1" s="1"/>
  <c r="AJE72" i="1" a="1"/>
  <c r="AJE72" i="1" s="1"/>
  <c r="AJE100" i="1" a="1"/>
  <c r="AJE100" i="1" s="1"/>
  <c r="AJE105" i="1" a="1"/>
  <c r="AJE105" i="1" s="1"/>
  <c r="AJE77" i="1" a="1"/>
  <c r="AJE77" i="1" s="1"/>
  <c r="AJE89" i="1" a="1"/>
  <c r="AJE89" i="1" s="1"/>
  <c r="AJE61" i="1" a="1"/>
  <c r="AJE61" i="1" s="1"/>
  <c r="AJE63" i="1" a="1"/>
  <c r="AJE63" i="1" s="1"/>
  <c r="AJE85" i="1" a="1"/>
  <c r="AJE85" i="1" s="1"/>
  <c r="AJE96" i="1" a="1"/>
  <c r="AJE96" i="1" s="1"/>
  <c r="AJE66" i="1" a="1"/>
  <c r="AJE66" i="1" s="1"/>
  <c r="AJE87" i="1" a="1"/>
  <c r="AJE87" i="1" s="1"/>
  <c r="AJE50" i="1" a="1"/>
  <c r="AJE50" i="1" s="1"/>
  <c r="AJE88" i="1" a="1"/>
  <c r="AJE88" i="1" s="1"/>
  <c r="AJE52" i="1" a="1"/>
  <c r="AJE52" i="1" s="1"/>
  <c r="AJE53" i="1" a="1"/>
  <c r="AJE53" i="1" s="1"/>
  <c r="AJE54" i="1" a="1"/>
  <c r="AJE54" i="1" s="1"/>
  <c r="AJE75" i="1" a="1"/>
  <c r="AJE75" i="1" s="1"/>
  <c r="AJE47" i="1" a="1"/>
  <c r="AJE47" i="1" s="1"/>
  <c r="AJE98" i="1" a="1"/>
  <c r="AJE98" i="1" s="1"/>
  <c r="AJE67" i="1" a="1"/>
  <c r="AJE67" i="1" s="1"/>
  <c r="AJE48" i="1" a="1"/>
  <c r="AJE48" i="1" s="1"/>
  <c r="AJE69" i="1" a="1"/>
  <c r="AJE69" i="1" s="1"/>
  <c r="AJE71" i="1" a="1"/>
  <c r="AJE71" i="1" s="1"/>
  <c r="AJE107" i="1" a="1"/>
  <c r="AJE107" i="1" s="1"/>
  <c r="AJE55" i="1" a="1"/>
  <c r="AJE55" i="1" s="1"/>
  <c r="AJE56" i="1" a="1"/>
  <c r="AJE56" i="1" s="1"/>
  <c r="AJE40" i="1" a="1"/>
  <c r="AJE40" i="1" s="1"/>
  <c r="AJE57" i="1" a="1"/>
  <c r="AJE57" i="1" s="1"/>
  <c r="AJE78" i="1" a="1"/>
  <c r="AJE78" i="1" s="1"/>
  <c r="S714" i="4"/>
  <c r="AJG26" i="1" l="1"/>
  <c r="AJF41" i="1" a="1"/>
  <c r="AJF41" i="1" s="1"/>
  <c r="AJF59" i="1" a="1"/>
  <c r="AJF59" i="1" s="1"/>
  <c r="AJF62" i="1" a="1"/>
  <c r="AJF62" i="1" s="1"/>
  <c r="AJF47" i="1" a="1"/>
  <c r="AJF47" i="1" s="1"/>
  <c r="AJF95" i="1" a="1"/>
  <c r="AJF95" i="1" s="1"/>
  <c r="AJF97" i="1" a="1"/>
  <c r="AJF97" i="1" s="1"/>
  <c r="AJF67" i="1" a="1"/>
  <c r="AJF67" i="1" s="1"/>
  <c r="AJF48" i="1" a="1"/>
  <c r="AJF48" i="1" s="1"/>
  <c r="AJF88" i="1" a="1"/>
  <c r="AJF88" i="1" s="1"/>
  <c r="AJF50" i="1" a="1"/>
  <c r="AJF50" i="1" s="1"/>
  <c r="AJF71" i="1" a="1"/>
  <c r="AJF71" i="1" s="1"/>
  <c r="AJF52" i="1" a="1"/>
  <c r="AJF52" i="1" s="1"/>
  <c r="AJF74" i="1" a="1"/>
  <c r="AJF74" i="1" s="1"/>
  <c r="AJF99" i="1" a="1"/>
  <c r="AJF99" i="1" s="1"/>
  <c r="AJF56" i="1" a="1"/>
  <c r="AJF56" i="1" s="1"/>
  <c r="AJF57" i="1" a="1"/>
  <c r="AJF57" i="1" s="1"/>
  <c r="AJF106" i="1" a="1"/>
  <c r="AJF106" i="1" s="1"/>
  <c r="AJF58" i="1" a="1"/>
  <c r="AJF58" i="1" s="1"/>
  <c r="AJF4" i="1"/>
  <c r="AJF108" i="1" a="1"/>
  <c r="AJF108" i="1" s="1"/>
  <c r="AJF60" i="1" a="1"/>
  <c r="AJF60" i="1" s="1"/>
  <c r="AJF83" i="1" a="1"/>
  <c r="AJF83" i="1" s="1"/>
  <c r="AJF87" i="1" a="1"/>
  <c r="AJF87" i="1" s="1"/>
  <c r="AJF65" i="1" a="1"/>
  <c r="AJF65" i="1" s="1"/>
  <c r="AJF82" i="1" a="1"/>
  <c r="AJF82" i="1" s="1"/>
  <c r="AJF66" i="1" a="1"/>
  <c r="AJF66" i="1" s="1"/>
  <c r="AJF98" i="1" a="1"/>
  <c r="AJF98" i="1" s="1"/>
  <c r="AJF49" i="1" a="1"/>
  <c r="AJF49" i="1" s="1"/>
  <c r="AJF86" i="1" a="1"/>
  <c r="AJF86" i="1" s="1"/>
  <c r="AJF72" i="1" a="1"/>
  <c r="AJF72" i="1" s="1"/>
  <c r="AJF105" i="1" a="1"/>
  <c r="AJF105" i="1" s="1"/>
  <c r="AJF53" i="1" a="1"/>
  <c r="AJF53" i="1" s="1"/>
  <c r="AJF73" i="1" a="1"/>
  <c r="AJF73" i="1" s="1"/>
  <c r="AJF54" i="1" a="1"/>
  <c r="AJF54" i="1" s="1"/>
  <c r="AJF107" i="1" a="1"/>
  <c r="AJF107" i="1" s="1"/>
  <c r="AJF55" i="1" a="1"/>
  <c r="AJF55" i="1" s="1"/>
  <c r="AJF75" i="1" a="1"/>
  <c r="AJF75" i="1" s="1"/>
  <c r="AJF76" i="1" a="1"/>
  <c r="AJF76" i="1" s="1"/>
  <c r="AJF46" i="1" a="1"/>
  <c r="AJF46" i="1" s="1"/>
  <c r="AJF77" i="1" a="1"/>
  <c r="AJF77" i="1" s="1"/>
  <c r="AJF78" i="1" a="1"/>
  <c r="AJF78" i="1" s="1"/>
  <c r="AJF89" i="1" a="1"/>
  <c r="AJF89" i="1" s="1"/>
  <c r="AJF40" i="1" a="1"/>
  <c r="AJF40" i="1" s="1"/>
  <c r="AJF61" i="1" a="1"/>
  <c r="AJF61" i="1" s="1"/>
  <c r="AJF94" i="1" a="1"/>
  <c r="AJF94" i="1" s="1"/>
  <c r="AJF63" i="1" a="1"/>
  <c r="AJF63" i="1" s="1"/>
  <c r="AJF39" i="1" a="1"/>
  <c r="AJF39" i="1" s="1"/>
  <c r="AJF93" i="1" a="1"/>
  <c r="AJF93" i="1" s="1"/>
  <c r="AJF84" i="1" a="1"/>
  <c r="AJF84" i="1" s="1"/>
  <c r="AJF45" i="1" a="1"/>
  <c r="AJF45" i="1" s="1"/>
  <c r="AJF51" i="1" a="1"/>
  <c r="AJF51" i="1" s="1"/>
  <c r="AJF104" i="1" a="1"/>
  <c r="AJF104" i="1" s="1"/>
  <c r="AJF96" i="1" a="1"/>
  <c r="AJF96" i="1" s="1"/>
  <c r="AJF64" i="1" a="1"/>
  <c r="AJF64" i="1" s="1"/>
  <c r="AJF68" i="1" a="1"/>
  <c r="AJF68" i="1" s="1"/>
  <c r="AJF69" i="1" a="1"/>
  <c r="AJF69" i="1" s="1"/>
  <c r="AJF70" i="1" a="1"/>
  <c r="AJF70" i="1" s="1"/>
  <c r="AJF85" i="1" a="1"/>
  <c r="AJF85" i="1" s="1"/>
  <c r="AJF100" i="1" a="1"/>
  <c r="AJF100" i="1" s="1"/>
  <c r="S715" i="4"/>
  <c r="AJH26" i="1" l="1"/>
  <c r="AJG108" i="1" a="1"/>
  <c r="AJG108" i="1" s="1"/>
  <c r="AJG59" i="1" a="1"/>
  <c r="AJG59" i="1" s="1"/>
  <c r="AJG41" i="1" a="1"/>
  <c r="AJG41" i="1" s="1"/>
  <c r="AJG63" i="1" a="1"/>
  <c r="AJG63" i="1" s="1"/>
  <c r="AJG96" i="1" a="1"/>
  <c r="AJG96" i="1" s="1"/>
  <c r="AJG65" i="1" a="1"/>
  <c r="AJG65" i="1" s="1"/>
  <c r="AJG88" i="1" a="1"/>
  <c r="AJG88" i="1" s="1"/>
  <c r="AJG66" i="1" a="1"/>
  <c r="AJG66" i="1" s="1"/>
  <c r="AJG85" i="1" a="1"/>
  <c r="AJG85" i="1" s="1"/>
  <c r="AJG69" i="1" a="1"/>
  <c r="AJG69" i="1" s="1"/>
  <c r="AJG45" i="1" a="1"/>
  <c r="AJG45" i="1" s="1"/>
  <c r="AJG46" i="1" a="1"/>
  <c r="AJG46" i="1" s="1"/>
  <c r="AJG55" i="1" a="1"/>
  <c r="AJG55" i="1" s="1"/>
  <c r="AJG56" i="1" a="1"/>
  <c r="AJG56" i="1" s="1"/>
  <c r="AJG107" i="1" a="1"/>
  <c r="AJG107" i="1" s="1"/>
  <c r="AJG57" i="1" a="1"/>
  <c r="AJG57" i="1" s="1"/>
  <c r="AJG58" i="1" a="1"/>
  <c r="AJG58" i="1" s="1"/>
  <c r="AJG4" i="1"/>
  <c r="AJG40" i="1" a="1"/>
  <c r="AJG40" i="1" s="1"/>
  <c r="AJG60" i="1" a="1"/>
  <c r="AJG60" i="1" s="1"/>
  <c r="AJG95" i="1" a="1"/>
  <c r="AJG95" i="1" s="1"/>
  <c r="AJG86" i="1" a="1"/>
  <c r="AJG86" i="1" s="1"/>
  <c r="AJG64" i="1" a="1"/>
  <c r="AJG64" i="1" s="1"/>
  <c r="AJG67" i="1" a="1"/>
  <c r="AJG67" i="1" s="1"/>
  <c r="AJG68" i="1" a="1"/>
  <c r="AJG68" i="1" s="1"/>
  <c r="AJG39" i="1" a="1"/>
  <c r="AJG39" i="1" s="1"/>
  <c r="AJG87" i="1" a="1"/>
  <c r="AJG87" i="1" s="1"/>
  <c r="AJG106" i="1" a="1"/>
  <c r="AJG106" i="1" s="1"/>
  <c r="AJG73" i="1" a="1"/>
  <c r="AJG73" i="1" s="1"/>
  <c r="AJG54" i="1" a="1"/>
  <c r="AJG54" i="1" s="1"/>
  <c r="AJG75" i="1" a="1"/>
  <c r="AJG75" i="1" s="1"/>
  <c r="AJG105" i="1" a="1"/>
  <c r="AJG105" i="1" s="1"/>
  <c r="AJG76" i="1" a="1"/>
  <c r="AJG76" i="1" s="1"/>
  <c r="AJG77" i="1" a="1"/>
  <c r="AJG77" i="1" s="1"/>
  <c r="AJG100" i="1" a="1"/>
  <c r="AJG100" i="1" s="1"/>
  <c r="AJG78" i="1" a="1"/>
  <c r="AJG78" i="1" s="1"/>
  <c r="AJG89" i="1" a="1"/>
  <c r="AJG89" i="1" s="1"/>
  <c r="AJG94" i="1" a="1"/>
  <c r="AJG94" i="1" s="1"/>
  <c r="AJG61" i="1" a="1"/>
  <c r="AJG61" i="1" s="1"/>
  <c r="AJG62" i="1" a="1"/>
  <c r="AJG62" i="1" s="1"/>
  <c r="AJG83" i="1" a="1"/>
  <c r="AJG83" i="1" s="1"/>
  <c r="AJG98" i="1" a="1"/>
  <c r="AJG98" i="1" s="1"/>
  <c r="AJG48" i="1" a="1"/>
  <c r="AJG48" i="1" s="1"/>
  <c r="AJG97" i="1" a="1"/>
  <c r="AJG97" i="1" s="1"/>
  <c r="AJG70" i="1" a="1"/>
  <c r="AJG70" i="1" s="1"/>
  <c r="AJG51" i="1" a="1"/>
  <c r="AJG51" i="1" s="1"/>
  <c r="AJG82" i="1" a="1"/>
  <c r="AJG82" i="1" s="1"/>
  <c r="AJG72" i="1" a="1"/>
  <c r="AJG72" i="1" s="1"/>
  <c r="AJG53" i="1" a="1"/>
  <c r="AJG53" i="1" s="1"/>
  <c r="AJG74" i="1" a="1"/>
  <c r="AJG74" i="1" s="1"/>
  <c r="AJG104" i="1" a="1"/>
  <c r="AJG104" i="1" s="1"/>
  <c r="AJG84" i="1" a="1"/>
  <c r="AJG84" i="1" s="1"/>
  <c r="AJG47" i="1" a="1"/>
  <c r="AJG47" i="1" s="1"/>
  <c r="AJG93" i="1" a="1"/>
  <c r="AJG93" i="1" s="1"/>
  <c r="AJG49" i="1" a="1"/>
  <c r="AJG49" i="1" s="1"/>
  <c r="AJG50" i="1" a="1"/>
  <c r="AJG50" i="1" s="1"/>
  <c r="AJG71" i="1" a="1"/>
  <c r="AJG71" i="1" s="1"/>
  <c r="AJG52" i="1" a="1"/>
  <c r="AJG52" i="1" s="1"/>
  <c r="AJG99" i="1" a="1"/>
  <c r="AJG99" i="1" s="1"/>
  <c r="S716" i="4"/>
  <c r="AJI26" i="1" l="1"/>
  <c r="AJH108" i="1" a="1"/>
  <c r="AJH108" i="1" s="1"/>
  <c r="AJH59" i="1" a="1"/>
  <c r="AJH59" i="1" s="1"/>
  <c r="AJH60" i="1" a="1"/>
  <c r="AJH60" i="1" s="1"/>
  <c r="AJH106" i="1" a="1"/>
  <c r="AJH106" i="1" s="1"/>
  <c r="AJH61" i="1" a="1"/>
  <c r="AJH61" i="1" s="1"/>
  <c r="AJH63" i="1" a="1"/>
  <c r="AJH63" i="1" s="1"/>
  <c r="AJH39" i="1" a="1"/>
  <c r="AJH39" i="1" s="1"/>
  <c r="AJH96" i="1" a="1"/>
  <c r="AJH96" i="1" s="1"/>
  <c r="AJH87" i="1" a="1"/>
  <c r="AJH87" i="1" s="1"/>
  <c r="AJH50" i="1" a="1"/>
  <c r="AJH50" i="1" s="1"/>
  <c r="AJH46" i="1" a="1"/>
  <c r="AJH46" i="1" s="1"/>
  <c r="AJH107" i="1" a="1"/>
  <c r="AJH107" i="1" s="1"/>
  <c r="AJH76" i="1" a="1"/>
  <c r="AJH76" i="1" s="1"/>
  <c r="AJH4" i="1"/>
  <c r="AJH94" i="1" a="1"/>
  <c r="AJH94" i="1" s="1"/>
  <c r="AJH104" i="1" a="1"/>
  <c r="AJH104" i="1" s="1"/>
  <c r="AJH62" i="1" a="1"/>
  <c r="AJH62" i="1" s="1"/>
  <c r="AJH83" i="1" a="1"/>
  <c r="AJH83" i="1" s="1"/>
  <c r="AJH85" i="1" a="1"/>
  <c r="AJH85" i="1" s="1"/>
  <c r="AJH98" i="1" a="1"/>
  <c r="AJH98" i="1" s="1"/>
  <c r="AJH71" i="1" a="1"/>
  <c r="AJH71" i="1" s="1"/>
  <c r="AJH52" i="1" a="1"/>
  <c r="AJH52" i="1" s="1"/>
  <c r="AJH100" i="1" a="1"/>
  <c r="AJH100" i="1" s="1"/>
  <c r="AJH53" i="1" a="1"/>
  <c r="AJH53" i="1" s="1"/>
  <c r="AJH54" i="1" a="1"/>
  <c r="AJH54" i="1" s="1"/>
  <c r="AJH56" i="1" a="1"/>
  <c r="AJH56" i="1" s="1"/>
  <c r="AJH41" i="1" a="1"/>
  <c r="AJH41" i="1" s="1"/>
  <c r="AJH57" i="1" a="1"/>
  <c r="AJH57" i="1" s="1"/>
  <c r="AJH78" i="1" a="1"/>
  <c r="AJH78" i="1" s="1"/>
  <c r="AJH89" i="1" a="1"/>
  <c r="AJH89" i="1" s="1"/>
  <c r="AJH105" i="1" a="1"/>
  <c r="AJH105" i="1" s="1"/>
  <c r="AJH95" i="1" a="1"/>
  <c r="AJH95" i="1" s="1"/>
  <c r="AJH64" i="1" a="1"/>
  <c r="AJH64" i="1" s="1"/>
  <c r="AJH47" i="1" a="1"/>
  <c r="AJH47" i="1" s="1"/>
  <c r="AJH66" i="1" a="1"/>
  <c r="AJH66" i="1" s="1"/>
  <c r="AJH97" i="1" a="1"/>
  <c r="AJH97" i="1" s="1"/>
  <c r="AJH84" i="1" a="1"/>
  <c r="AJH84" i="1" s="1"/>
  <c r="AJH86" i="1" a="1"/>
  <c r="AJH86" i="1" s="1"/>
  <c r="AJH69" i="1" a="1"/>
  <c r="AJH69" i="1" s="1"/>
  <c r="AJH70" i="1" a="1"/>
  <c r="AJH70" i="1" s="1"/>
  <c r="AJH45" i="1" a="1"/>
  <c r="AJH45" i="1" s="1"/>
  <c r="AJH51" i="1" a="1"/>
  <c r="AJH51" i="1" s="1"/>
  <c r="AJH93" i="1" a="1"/>
  <c r="AJH93" i="1" s="1"/>
  <c r="AJH77" i="1" a="1"/>
  <c r="AJH77" i="1" s="1"/>
  <c r="AJH99" i="1" a="1"/>
  <c r="AJH99" i="1" s="1"/>
  <c r="AJH58" i="1" a="1"/>
  <c r="AJH58" i="1" s="1"/>
  <c r="AJH82" i="1" a="1"/>
  <c r="AJH82" i="1" s="1"/>
  <c r="AJH65" i="1" a="1"/>
  <c r="AJH65" i="1" s="1"/>
  <c r="AJH88" i="1" a="1"/>
  <c r="AJH88" i="1" s="1"/>
  <c r="AJH48" i="1" a="1"/>
  <c r="AJH48" i="1" s="1"/>
  <c r="AJH67" i="1" a="1"/>
  <c r="AJH67" i="1" s="1"/>
  <c r="AJH68" i="1" a="1"/>
  <c r="AJH68" i="1" s="1"/>
  <c r="AJH49" i="1" a="1"/>
  <c r="AJH49" i="1" s="1"/>
  <c r="AJH72" i="1" a="1"/>
  <c r="AJH72" i="1" s="1"/>
  <c r="AJH73" i="1" a="1"/>
  <c r="AJH73" i="1" s="1"/>
  <c r="AJH74" i="1" a="1"/>
  <c r="AJH74" i="1" s="1"/>
  <c r="AJH40" i="1" a="1"/>
  <c r="AJH40" i="1" s="1"/>
  <c r="AJH55" i="1" a="1"/>
  <c r="AJH55" i="1" s="1"/>
  <c r="AJH75" i="1" a="1"/>
  <c r="AJH75" i="1" s="1"/>
  <c r="S717" i="4"/>
  <c r="AJI4" i="1" l="1"/>
  <c r="AJI108" i="1" a="1"/>
  <c r="AJI108" i="1" s="1"/>
  <c r="AJI59" i="1" a="1"/>
  <c r="AJI59" i="1" s="1"/>
  <c r="AJI60" i="1" a="1"/>
  <c r="AJI60" i="1" s="1"/>
  <c r="AJI40" i="1" a="1"/>
  <c r="AJI40" i="1" s="1"/>
  <c r="AJI61" i="1" a="1"/>
  <c r="AJI61" i="1" s="1"/>
  <c r="AJI105" i="1" a="1"/>
  <c r="AJI105" i="1" s="1"/>
  <c r="AJI63" i="1" a="1"/>
  <c r="AJI63" i="1" s="1"/>
  <c r="AJI82" i="1" a="1"/>
  <c r="AJI82" i="1" s="1"/>
  <c r="AJI66" i="1" a="1"/>
  <c r="AJI66" i="1" s="1"/>
  <c r="AJI45" i="1" a="1"/>
  <c r="AJI45" i="1" s="1"/>
  <c r="AJI71" i="1" a="1"/>
  <c r="AJI71" i="1" s="1"/>
  <c r="AJI73" i="1" a="1"/>
  <c r="AJI73" i="1" s="1"/>
  <c r="AJI94" i="1" a="1"/>
  <c r="AJI94" i="1" s="1"/>
  <c r="AJI74" i="1" a="1"/>
  <c r="AJI74" i="1" s="1"/>
  <c r="AJI107" i="1" a="1"/>
  <c r="AJI107" i="1" s="1"/>
  <c r="AJI57" i="1" a="1"/>
  <c r="AJI57" i="1" s="1"/>
  <c r="AJI58" i="1" a="1"/>
  <c r="AJI58" i="1" s="1"/>
  <c r="AJJ26" i="1"/>
  <c r="AJI46" i="1" a="1"/>
  <c r="AJI46" i="1" s="1"/>
  <c r="AJI62" i="1" a="1"/>
  <c r="AJI62" i="1" s="1"/>
  <c r="AJI95" i="1" a="1"/>
  <c r="AJI95" i="1" s="1"/>
  <c r="AJI86" i="1" a="1"/>
  <c r="AJI86" i="1" s="1"/>
  <c r="AJI96" i="1" a="1"/>
  <c r="AJI96" i="1" s="1"/>
  <c r="AJI65" i="1" a="1"/>
  <c r="AJI65" i="1" s="1"/>
  <c r="AJI84" i="1" a="1"/>
  <c r="AJI84" i="1" s="1"/>
  <c r="AJI67" i="1" a="1"/>
  <c r="AJI67" i="1" s="1"/>
  <c r="AJI98" i="1" a="1"/>
  <c r="AJI98" i="1" s="1"/>
  <c r="AJI49" i="1" a="1"/>
  <c r="AJI49" i="1" s="1"/>
  <c r="AJI93" i="1" a="1"/>
  <c r="AJI93" i="1" s="1"/>
  <c r="AJI51" i="1" a="1"/>
  <c r="AJI51" i="1" s="1"/>
  <c r="AJI75" i="1" a="1"/>
  <c r="AJI75" i="1" s="1"/>
  <c r="AJI104" i="1" a="1"/>
  <c r="AJI104" i="1" s="1"/>
  <c r="AJI88" i="1" a="1"/>
  <c r="AJI88" i="1" s="1"/>
  <c r="AJI97" i="1" a="1"/>
  <c r="AJI97" i="1" s="1"/>
  <c r="AJI48" i="1" a="1"/>
  <c r="AJI48" i="1" s="1"/>
  <c r="AJI83" i="1" a="1"/>
  <c r="AJI83" i="1" s="1"/>
  <c r="AJI87" i="1" a="1"/>
  <c r="AJI87" i="1" s="1"/>
  <c r="AJI85" i="1" a="1"/>
  <c r="AJI85" i="1" s="1"/>
  <c r="AJI50" i="1" a="1"/>
  <c r="AJI50" i="1" s="1"/>
  <c r="AJI39" i="1" a="1"/>
  <c r="AJI39" i="1" s="1"/>
  <c r="AJI52" i="1" a="1"/>
  <c r="AJI52" i="1" s="1"/>
  <c r="AJI54" i="1" a="1"/>
  <c r="AJI54" i="1" s="1"/>
  <c r="AJI100" i="1" a="1"/>
  <c r="AJI100" i="1" s="1"/>
  <c r="AJI76" i="1" a="1"/>
  <c r="AJI76" i="1" s="1"/>
  <c r="AJI77" i="1" a="1"/>
  <c r="AJI77" i="1" s="1"/>
  <c r="AJI106" i="1" a="1"/>
  <c r="AJI106" i="1" s="1"/>
  <c r="AJI78" i="1" a="1"/>
  <c r="AJI78" i="1" s="1"/>
  <c r="AJI89" i="1" a="1"/>
  <c r="AJI89" i="1" s="1"/>
  <c r="AJI47" i="1" a="1"/>
  <c r="AJI47" i="1" s="1"/>
  <c r="AJI64" i="1" a="1"/>
  <c r="AJI64" i="1" s="1"/>
  <c r="AJI68" i="1" a="1"/>
  <c r="AJI68" i="1" s="1"/>
  <c r="AJI69" i="1" a="1"/>
  <c r="AJI69" i="1" s="1"/>
  <c r="AJI70" i="1" a="1"/>
  <c r="AJI70" i="1" s="1"/>
  <c r="AJI72" i="1" a="1"/>
  <c r="AJI72" i="1" s="1"/>
  <c r="AJI41" i="1" a="1"/>
  <c r="AJI41" i="1" s="1"/>
  <c r="AJI53" i="1" a="1"/>
  <c r="AJI53" i="1" s="1"/>
  <c r="AJI99" i="1" a="1"/>
  <c r="AJI99" i="1" s="1"/>
  <c r="AJI55" i="1" a="1"/>
  <c r="AJI55" i="1" s="1"/>
  <c r="AJI56" i="1" a="1"/>
  <c r="AJI56" i="1" s="1"/>
  <c r="S718" i="4"/>
  <c r="S719" i="4"/>
  <c r="AJK26" i="1" l="1"/>
  <c r="AJJ107" i="1" a="1"/>
  <c r="AJJ107" i="1" s="1"/>
  <c r="AJJ59" i="1" a="1"/>
  <c r="AJJ59" i="1" s="1"/>
  <c r="AJJ87" i="1" a="1"/>
  <c r="AJJ87" i="1" s="1"/>
  <c r="AJJ65" i="1" a="1"/>
  <c r="AJJ65" i="1" s="1"/>
  <c r="AJJ97" i="1" a="1"/>
  <c r="AJJ97" i="1" s="1"/>
  <c r="AJJ39" i="1" a="1"/>
  <c r="AJJ39" i="1" s="1"/>
  <c r="AJJ71" i="1" a="1"/>
  <c r="AJJ71" i="1" s="1"/>
  <c r="AJJ52" i="1" a="1"/>
  <c r="AJJ52" i="1" s="1"/>
  <c r="AJJ99" i="1" a="1"/>
  <c r="AJJ99" i="1" s="1"/>
  <c r="AJJ75" i="1" a="1"/>
  <c r="AJJ75" i="1" s="1"/>
  <c r="AJJ77" i="1" a="1"/>
  <c r="AJJ77" i="1" s="1"/>
  <c r="AJJ4" i="1"/>
  <c r="AJJ40" i="1" a="1"/>
  <c r="AJJ40" i="1" s="1"/>
  <c r="AJJ60" i="1" a="1"/>
  <c r="AJJ60" i="1" s="1"/>
  <c r="AJJ89" i="1" a="1"/>
  <c r="AJJ89" i="1" s="1"/>
  <c r="AJJ62" i="1" a="1"/>
  <c r="AJJ62" i="1" s="1"/>
  <c r="AJJ63" i="1" a="1"/>
  <c r="AJJ63" i="1" s="1"/>
  <c r="AJJ86" i="1" a="1"/>
  <c r="AJJ86" i="1" s="1"/>
  <c r="AJJ64" i="1" a="1"/>
  <c r="AJJ64" i="1" s="1"/>
  <c r="AJJ47" i="1" a="1"/>
  <c r="AJJ47" i="1" s="1"/>
  <c r="AJJ68" i="1" a="1"/>
  <c r="AJJ68" i="1" s="1"/>
  <c r="AJJ82" i="1" a="1"/>
  <c r="AJJ82" i="1" s="1"/>
  <c r="AJJ49" i="1" a="1"/>
  <c r="AJJ49" i="1" s="1"/>
  <c r="AJJ69" i="1" a="1"/>
  <c r="AJJ69" i="1" s="1"/>
  <c r="AJJ50" i="1" a="1"/>
  <c r="AJJ50" i="1" s="1"/>
  <c r="AJJ72" i="1" a="1"/>
  <c r="AJJ72" i="1" s="1"/>
  <c r="AJJ53" i="1" a="1"/>
  <c r="AJJ53" i="1" s="1"/>
  <c r="AJJ54" i="1" a="1"/>
  <c r="AJJ54" i="1" s="1"/>
  <c r="AJJ104" i="1" a="1"/>
  <c r="AJJ104" i="1" s="1"/>
  <c r="AJJ46" i="1" a="1"/>
  <c r="AJJ46" i="1" s="1"/>
  <c r="AJJ61" i="1" a="1"/>
  <c r="AJJ61" i="1" s="1"/>
  <c r="AJJ96" i="1" a="1"/>
  <c r="AJJ96" i="1" s="1"/>
  <c r="AJJ83" i="1" a="1"/>
  <c r="AJJ83" i="1" s="1"/>
  <c r="AJJ66" i="1" a="1"/>
  <c r="AJJ66" i="1" s="1"/>
  <c r="AJJ98" i="1" a="1"/>
  <c r="AJJ98" i="1" s="1"/>
  <c r="AJJ93" i="1" a="1"/>
  <c r="AJJ93" i="1" s="1"/>
  <c r="AJJ70" i="1" a="1"/>
  <c r="AJJ70" i="1" s="1"/>
  <c r="AJJ45" i="1" a="1"/>
  <c r="AJJ45" i="1" s="1"/>
  <c r="AJJ73" i="1" a="1"/>
  <c r="AJJ73" i="1" s="1"/>
  <c r="AJJ106" i="1" a="1"/>
  <c r="AJJ106" i="1" s="1"/>
  <c r="AJJ76" i="1" a="1"/>
  <c r="AJJ76" i="1" s="1"/>
  <c r="AJJ108" i="1" a="1"/>
  <c r="AJJ108" i="1" s="1"/>
  <c r="AJJ58" i="1" a="1"/>
  <c r="AJJ58" i="1" s="1"/>
  <c r="AJJ94" i="1" a="1"/>
  <c r="AJJ94" i="1" s="1"/>
  <c r="AJJ95" i="1" a="1"/>
  <c r="AJJ95" i="1" s="1"/>
  <c r="AJJ85" i="1" a="1"/>
  <c r="AJJ85" i="1" s="1"/>
  <c r="AJJ67" i="1" a="1"/>
  <c r="AJJ67" i="1" s="1"/>
  <c r="AJJ48" i="1" a="1"/>
  <c r="AJJ48" i="1" s="1"/>
  <c r="AJJ84" i="1" a="1"/>
  <c r="AJJ84" i="1" s="1"/>
  <c r="AJJ88" i="1" a="1"/>
  <c r="AJJ88" i="1" s="1"/>
  <c r="AJJ51" i="1" a="1"/>
  <c r="AJJ51" i="1" s="1"/>
  <c r="AJJ105" i="1" a="1"/>
  <c r="AJJ105" i="1" s="1"/>
  <c r="AJJ74" i="1" a="1"/>
  <c r="AJJ74" i="1" s="1"/>
  <c r="AJJ100" i="1" a="1"/>
  <c r="AJJ100" i="1" s="1"/>
  <c r="AJJ55" i="1" a="1"/>
  <c r="AJJ55" i="1" s="1"/>
  <c r="AJJ56" i="1" a="1"/>
  <c r="AJJ56" i="1" s="1"/>
  <c r="AJJ41" i="1" a="1"/>
  <c r="AJJ41" i="1" s="1"/>
  <c r="AJJ57" i="1" a="1"/>
  <c r="AJJ57" i="1" s="1"/>
  <c r="AJJ78" i="1" a="1"/>
  <c r="AJJ78" i="1" s="1"/>
  <c r="F4" i="1"/>
  <c r="E4" i="1"/>
  <c r="AJL26" i="1" l="1"/>
  <c r="AJK107" i="1" a="1"/>
  <c r="AJK107" i="1" s="1"/>
  <c r="AJK59" i="1" a="1"/>
  <c r="AJK59" i="1" s="1"/>
  <c r="AJK63" i="1" a="1"/>
  <c r="AJK63" i="1" s="1"/>
  <c r="AJK87" i="1" a="1"/>
  <c r="AJK87" i="1" s="1"/>
  <c r="AJK64" i="1" a="1"/>
  <c r="AJK64" i="1" s="1"/>
  <c r="AJK95" i="1" a="1"/>
  <c r="AJK95" i="1" s="1"/>
  <c r="AJK84" i="1" a="1"/>
  <c r="AJK84" i="1" s="1"/>
  <c r="AJK66" i="1" a="1"/>
  <c r="AJK66" i="1" s="1"/>
  <c r="AJK97" i="1" a="1"/>
  <c r="AJK97" i="1" s="1"/>
  <c r="AJK86" i="1" a="1"/>
  <c r="AJK86" i="1" s="1"/>
  <c r="AJK49" i="1" a="1"/>
  <c r="AJK49" i="1" s="1"/>
  <c r="AJK74" i="1" a="1"/>
  <c r="AJK74" i="1" s="1"/>
  <c r="AJK4" i="1"/>
  <c r="AJK40" i="1" a="1"/>
  <c r="AJK40" i="1" s="1"/>
  <c r="AJK60" i="1" a="1"/>
  <c r="AJK60" i="1" s="1"/>
  <c r="AJK47" i="1" a="1"/>
  <c r="AJK47" i="1" s="1"/>
  <c r="AJK39" i="1" a="1"/>
  <c r="AJK39" i="1" s="1"/>
  <c r="AJK65" i="1" a="1"/>
  <c r="AJK65" i="1" s="1"/>
  <c r="AJK45" i="1" a="1"/>
  <c r="AJK45" i="1" s="1"/>
  <c r="AJK82" i="1" a="1"/>
  <c r="AJK82" i="1" s="1"/>
  <c r="AJK85" i="1" a="1"/>
  <c r="AJK85" i="1" s="1"/>
  <c r="AJK70" i="1" a="1"/>
  <c r="AJK70" i="1" s="1"/>
  <c r="AJK71" i="1" a="1"/>
  <c r="AJK71" i="1" s="1"/>
  <c r="AJK93" i="1" a="1"/>
  <c r="AJK93" i="1" s="1"/>
  <c r="AJK73" i="1" a="1"/>
  <c r="AJK73" i="1" s="1"/>
  <c r="AJK108" i="1" a="1"/>
  <c r="AJK108" i="1" s="1"/>
  <c r="AJK55" i="1" a="1"/>
  <c r="AJK55" i="1" s="1"/>
  <c r="AJK75" i="1" a="1"/>
  <c r="AJK75" i="1" s="1"/>
  <c r="AJK41" i="1" a="1"/>
  <c r="AJK41" i="1" s="1"/>
  <c r="AJK77" i="1" a="1"/>
  <c r="AJK77" i="1" s="1"/>
  <c r="AJK78" i="1" a="1"/>
  <c r="AJK78" i="1" s="1"/>
  <c r="AJK89" i="1" a="1"/>
  <c r="AJK89" i="1" s="1"/>
  <c r="AJK105" i="1" a="1"/>
  <c r="AJK105" i="1" s="1"/>
  <c r="AJK61" i="1" a="1"/>
  <c r="AJK61" i="1" s="1"/>
  <c r="AJK100" i="1" a="1"/>
  <c r="AJK100" i="1" s="1"/>
  <c r="AJK62" i="1" a="1"/>
  <c r="AJK62" i="1" s="1"/>
  <c r="AJK88" i="1" a="1"/>
  <c r="AJK88" i="1" s="1"/>
  <c r="AJK98" i="1" a="1"/>
  <c r="AJK98" i="1" s="1"/>
  <c r="AJK48" i="1" a="1"/>
  <c r="AJK48" i="1" s="1"/>
  <c r="AJK50" i="1" a="1"/>
  <c r="AJK50" i="1" s="1"/>
  <c r="AJK83" i="1" a="1"/>
  <c r="AJK83" i="1" s="1"/>
  <c r="AJK72" i="1" a="1"/>
  <c r="AJK72" i="1" s="1"/>
  <c r="AJK106" i="1" a="1"/>
  <c r="AJK106" i="1" s="1"/>
  <c r="AJK53" i="1" a="1"/>
  <c r="AJK53" i="1" s="1"/>
  <c r="AJK99" i="1" a="1"/>
  <c r="AJK99" i="1" s="1"/>
  <c r="AJK76" i="1" a="1"/>
  <c r="AJK76" i="1" s="1"/>
  <c r="AJK104" i="1" a="1"/>
  <c r="AJK104" i="1" s="1"/>
  <c r="AJK96" i="1" a="1"/>
  <c r="AJK96" i="1" s="1"/>
  <c r="AJK67" i="1" a="1"/>
  <c r="AJK67" i="1" s="1"/>
  <c r="AJK68" i="1" a="1"/>
  <c r="AJK68" i="1" s="1"/>
  <c r="AJK69" i="1" a="1"/>
  <c r="AJK69" i="1" s="1"/>
  <c r="AJK51" i="1" a="1"/>
  <c r="AJK51" i="1" s="1"/>
  <c r="AJK52" i="1" a="1"/>
  <c r="AJK52" i="1" s="1"/>
  <c r="AJK54" i="1" a="1"/>
  <c r="AJK54" i="1" s="1"/>
  <c r="AJK94" i="1" a="1"/>
  <c r="AJK94" i="1" s="1"/>
  <c r="AJK56" i="1" a="1"/>
  <c r="AJK56" i="1" s="1"/>
  <c r="AJK57" i="1" a="1"/>
  <c r="AJK57" i="1" s="1"/>
  <c r="AJK46" i="1" a="1"/>
  <c r="AJK46" i="1" s="1"/>
  <c r="AJK58" i="1" a="1"/>
  <c r="AJK58" i="1" s="1"/>
  <c r="DD36" i="1"/>
  <c r="ME36" i="1"/>
  <c r="MD36" i="1"/>
  <c r="MF36" i="1"/>
  <c r="AJM26" i="1" l="1"/>
  <c r="AJL40" i="1" a="1"/>
  <c r="AJL40" i="1" s="1"/>
  <c r="AJL59" i="1" a="1"/>
  <c r="AJL59" i="1" s="1"/>
  <c r="AJL100" i="1" a="1"/>
  <c r="AJL100" i="1" s="1"/>
  <c r="AJL108" i="1" a="1"/>
  <c r="AJL108" i="1" s="1"/>
  <c r="AJL61" i="1" a="1"/>
  <c r="AJL61" i="1" s="1"/>
  <c r="AJL106" i="1" a="1"/>
  <c r="AJL106" i="1" s="1"/>
  <c r="AJL47" i="1" a="1"/>
  <c r="AJL47" i="1" s="1"/>
  <c r="AJL45" i="1" a="1"/>
  <c r="AJL45" i="1" s="1"/>
  <c r="AJL64" i="1" a="1"/>
  <c r="AJL64" i="1" s="1"/>
  <c r="AJL82" i="1" a="1"/>
  <c r="AJL82" i="1" s="1"/>
  <c r="AJL66" i="1" a="1"/>
  <c r="AJL66" i="1" s="1"/>
  <c r="AJL98" i="1" a="1"/>
  <c r="AJL98" i="1" s="1"/>
  <c r="AJL86" i="1" a="1"/>
  <c r="AJL86" i="1" s="1"/>
  <c r="AJL88" i="1" a="1"/>
  <c r="AJL88" i="1" s="1"/>
  <c r="AJL52" i="1" a="1"/>
  <c r="AJL52" i="1" s="1"/>
  <c r="AJL53" i="1" a="1"/>
  <c r="AJL53" i="1" s="1"/>
  <c r="AJL74" i="1" a="1"/>
  <c r="AJL74" i="1" s="1"/>
  <c r="AJL78" i="1" a="1"/>
  <c r="AJL78" i="1" s="1"/>
  <c r="AJL4" i="1"/>
  <c r="AJL60" i="1" a="1"/>
  <c r="AJL60" i="1" s="1"/>
  <c r="AJL104" i="1" a="1"/>
  <c r="AJL104" i="1" s="1"/>
  <c r="AJL62" i="1" a="1"/>
  <c r="AJL62" i="1" s="1"/>
  <c r="AJL84" i="1" a="1"/>
  <c r="AJL84" i="1" s="1"/>
  <c r="AJL95" i="1" a="1"/>
  <c r="AJL95" i="1" s="1"/>
  <c r="AJL96" i="1" a="1"/>
  <c r="AJL96" i="1" s="1"/>
  <c r="AJL65" i="1" a="1"/>
  <c r="AJL65" i="1" s="1"/>
  <c r="AJL85" i="1" a="1"/>
  <c r="AJL85" i="1" s="1"/>
  <c r="AJL71" i="1" a="1"/>
  <c r="AJL71" i="1" s="1"/>
  <c r="AJL72" i="1" a="1"/>
  <c r="AJL72" i="1" s="1"/>
  <c r="AJL73" i="1" a="1"/>
  <c r="AJL73" i="1" s="1"/>
  <c r="AJL57" i="1" a="1"/>
  <c r="AJL57" i="1" s="1"/>
  <c r="AJL89" i="1" a="1"/>
  <c r="AJL89" i="1" s="1"/>
  <c r="AJL63" i="1" a="1"/>
  <c r="AJL63" i="1" s="1"/>
  <c r="AJL48" i="1" a="1"/>
  <c r="AJL48" i="1" s="1"/>
  <c r="AJL39" i="1" a="1"/>
  <c r="AJL39" i="1" s="1"/>
  <c r="AJL97" i="1" a="1"/>
  <c r="AJL97" i="1" s="1"/>
  <c r="AJL49" i="1" a="1"/>
  <c r="AJL49" i="1" s="1"/>
  <c r="AJL93" i="1" a="1"/>
  <c r="AJL93" i="1" s="1"/>
  <c r="AJL87" i="1" a="1"/>
  <c r="AJL87" i="1" s="1"/>
  <c r="AJL99" i="1" a="1"/>
  <c r="AJL99" i="1" s="1"/>
  <c r="AJL75" i="1" a="1"/>
  <c r="AJL75" i="1" s="1"/>
  <c r="AJL94" i="1" a="1"/>
  <c r="AJL94" i="1" s="1"/>
  <c r="AJL56" i="1" a="1"/>
  <c r="AJL56" i="1" s="1"/>
  <c r="AJL77" i="1" a="1"/>
  <c r="AJL77" i="1" s="1"/>
  <c r="AJL46" i="1" a="1"/>
  <c r="AJL46" i="1" s="1"/>
  <c r="AJL67" i="1" a="1"/>
  <c r="AJL67" i="1" s="1"/>
  <c r="AJL68" i="1" a="1"/>
  <c r="AJL68" i="1" s="1"/>
  <c r="AJL69" i="1" a="1"/>
  <c r="AJL69" i="1" s="1"/>
  <c r="AJL83" i="1" a="1"/>
  <c r="AJL83" i="1" s="1"/>
  <c r="AJL50" i="1" a="1"/>
  <c r="AJL50" i="1" s="1"/>
  <c r="AJL70" i="1" a="1"/>
  <c r="AJL70" i="1" s="1"/>
  <c r="AJL51" i="1" a="1"/>
  <c r="AJL51" i="1" s="1"/>
  <c r="AJL105" i="1" a="1"/>
  <c r="AJL105" i="1" s="1"/>
  <c r="AJL54" i="1" a="1"/>
  <c r="AJL54" i="1" s="1"/>
  <c r="AJL107" i="1" a="1"/>
  <c r="AJL107" i="1" s="1"/>
  <c r="AJL55" i="1" a="1"/>
  <c r="AJL55" i="1" s="1"/>
  <c r="AJL76" i="1" a="1"/>
  <c r="AJL76" i="1" s="1"/>
  <c r="AJL41" i="1" a="1"/>
  <c r="AJL41" i="1" s="1"/>
  <c r="AJL58" i="1" a="1"/>
  <c r="AJL58" i="1" s="1"/>
  <c r="G4" i="1"/>
  <c r="AJM4" i="1" l="1"/>
  <c r="AJM100" i="1" a="1"/>
  <c r="AJM100" i="1" s="1"/>
  <c r="AJM59" i="1" a="1"/>
  <c r="AJM59" i="1" s="1"/>
  <c r="AJM104" i="1" a="1"/>
  <c r="AJM104" i="1" s="1"/>
  <c r="AJM62" i="1" a="1"/>
  <c r="AJM62" i="1" s="1"/>
  <c r="AJM96" i="1" a="1"/>
  <c r="AJM96" i="1" s="1"/>
  <c r="AJM84" i="1" a="1"/>
  <c r="AJM84" i="1" s="1"/>
  <c r="AJM95" i="1" a="1"/>
  <c r="AJM95" i="1" s="1"/>
  <c r="AJM85" i="1" a="1"/>
  <c r="AJM85" i="1" s="1"/>
  <c r="AJM48" i="1" a="1"/>
  <c r="AJM48" i="1" s="1"/>
  <c r="AJM45" i="1" a="1"/>
  <c r="AJM45" i="1" s="1"/>
  <c r="AJM49" i="1" a="1"/>
  <c r="AJM49" i="1" s="1"/>
  <c r="AJM70" i="1" a="1"/>
  <c r="AJM70" i="1" s="1"/>
  <c r="AJM106" i="1" a="1"/>
  <c r="AJM106" i="1" s="1"/>
  <c r="AJM55" i="1" a="1"/>
  <c r="AJM55" i="1" s="1"/>
  <c r="AJM41" i="1" a="1"/>
  <c r="AJM41" i="1" s="1"/>
  <c r="AJM56" i="1" a="1"/>
  <c r="AJM56" i="1" s="1"/>
  <c r="AJN26" i="1"/>
  <c r="AJM94" i="1" a="1"/>
  <c r="AJM94" i="1" s="1"/>
  <c r="AJM60" i="1" a="1"/>
  <c r="AJM60" i="1" s="1"/>
  <c r="AJM39" i="1" a="1"/>
  <c r="AJM39" i="1" s="1"/>
  <c r="AJM98" i="1" a="1"/>
  <c r="AJM98" i="1" s="1"/>
  <c r="AJM87" i="1" a="1"/>
  <c r="AJM87" i="1" s="1"/>
  <c r="AJM88" i="1" a="1"/>
  <c r="AJM88" i="1" s="1"/>
  <c r="AJM51" i="1" a="1"/>
  <c r="AJM51" i="1" s="1"/>
  <c r="AJM93" i="1" a="1"/>
  <c r="AJM93" i="1" s="1"/>
  <c r="AJM54" i="1" a="1"/>
  <c r="AJM54" i="1" s="1"/>
  <c r="AJM75" i="1" a="1"/>
  <c r="AJM75" i="1" s="1"/>
  <c r="AJM77" i="1" a="1"/>
  <c r="AJM77" i="1" s="1"/>
  <c r="AJM89" i="1" a="1"/>
  <c r="AJM89" i="1" s="1"/>
  <c r="AJM107" i="1" a="1"/>
  <c r="AJM107" i="1" s="1"/>
  <c r="AJM61" i="1" a="1"/>
  <c r="AJM61" i="1" s="1"/>
  <c r="AJM63" i="1" a="1"/>
  <c r="AJM63" i="1" s="1"/>
  <c r="AJM82" i="1" a="1"/>
  <c r="AJM82" i="1" s="1"/>
  <c r="AJM65" i="1" a="1"/>
  <c r="AJM65" i="1" s="1"/>
  <c r="AJM66" i="1" a="1"/>
  <c r="AJM66" i="1" s="1"/>
  <c r="AJM67" i="1" a="1"/>
  <c r="AJM67" i="1" s="1"/>
  <c r="AJM97" i="1" a="1"/>
  <c r="AJM97" i="1" s="1"/>
  <c r="AJM86" i="1" a="1"/>
  <c r="AJM86" i="1" s="1"/>
  <c r="AJM50" i="1" a="1"/>
  <c r="AJM50" i="1" s="1"/>
  <c r="AJM72" i="1" a="1"/>
  <c r="AJM72" i="1" s="1"/>
  <c r="AJM105" i="1" a="1"/>
  <c r="AJM105" i="1" s="1"/>
  <c r="AJM53" i="1" a="1"/>
  <c r="AJM53" i="1" s="1"/>
  <c r="AJM108" i="1" a="1"/>
  <c r="AJM108" i="1" s="1"/>
  <c r="AJM76" i="1" a="1"/>
  <c r="AJM76" i="1" s="1"/>
  <c r="AJM40" i="1" a="1"/>
  <c r="AJM40" i="1" s="1"/>
  <c r="AJM57" i="1" a="1"/>
  <c r="AJM57" i="1" s="1"/>
  <c r="AJM78" i="1" a="1"/>
  <c r="AJM78" i="1" s="1"/>
  <c r="AJM46" i="1" a="1"/>
  <c r="AJM46" i="1" s="1"/>
  <c r="AJM47" i="1" a="1"/>
  <c r="AJM47" i="1" s="1"/>
  <c r="AJM64" i="1" a="1"/>
  <c r="AJM64" i="1" s="1"/>
  <c r="AJM83" i="1" a="1"/>
  <c r="AJM83" i="1" s="1"/>
  <c r="AJM68" i="1" a="1"/>
  <c r="AJM68" i="1" s="1"/>
  <c r="AJM69" i="1" a="1"/>
  <c r="AJM69" i="1" s="1"/>
  <c r="AJM71" i="1" a="1"/>
  <c r="AJM71" i="1" s="1"/>
  <c r="AJM52" i="1" a="1"/>
  <c r="AJM52" i="1" s="1"/>
  <c r="AJM73" i="1" a="1"/>
  <c r="AJM73" i="1" s="1"/>
  <c r="AJM74" i="1" a="1"/>
  <c r="AJM74" i="1" s="1"/>
  <c r="AJM99" i="1" a="1"/>
  <c r="AJM99" i="1" s="1"/>
  <c r="AJM58" i="1" a="1"/>
  <c r="AJM58" i="1" s="1"/>
  <c r="AX81" i="1"/>
  <c r="AX82" i="1"/>
  <c r="AX80" i="1"/>
  <c r="AJO26" i="1" l="1"/>
  <c r="AJN40" i="1" a="1"/>
  <c r="AJN40" i="1" s="1"/>
  <c r="AJN59" i="1" a="1"/>
  <c r="AJN59" i="1" s="1"/>
  <c r="AJN95" i="1" a="1"/>
  <c r="AJN95" i="1" s="1"/>
  <c r="AJN83" i="1" a="1"/>
  <c r="AJN83" i="1" s="1"/>
  <c r="AJN64" i="1" a="1"/>
  <c r="AJN64" i="1" s="1"/>
  <c r="AJN84" i="1" a="1"/>
  <c r="AJN84" i="1" s="1"/>
  <c r="AJN65" i="1" a="1"/>
  <c r="AJN65" i="1" s="1"/>
  <c r="AJN87" i="1" a="1"/>
  <c r="AJN87" i="1" s="1"/>
  <c r="AJN68" i="1" a="1"/>
  <c r="AJN68" i="1" s="1"/>
  <c r="AJN86" i="1" a="1"/>
  <c r="AJN86" i="1" s="1"/>
  <c r="AJN49" i="1" a="1"/>
  <c r="AJN49" i="1" s="1"/>
  <c r="AJN69" i="1" a="1"/>
  <c r="AJN69" i="1" s="1"/>
  <c r="AJN88" i="1" a="1"/>
  <c r="AJN88" i="1" s="1"/>
  <c r="AJN45" i="1" a="1"/>
  <c r="AJN45" i="1" s="1"/>
  <c r="AJN85" i="1" a="1"/>
  <c r="AJN85" i="1" s="1"/>
  <c r="AJN4" i="1"/>
  <c r="AJN106" i="1" a="1"/>
  <c r="AJN106" i="1" s="1"/>
  <c r="AJN60" i="1" a="1"/>
  <c r="AJN60" i="1" s="1"/>
  <c r="AJN62" i="1" a="1"/>
  <c r="AJN62" i="1" s="1"/>
  <c r="AJN96" i="1" a="1"/>
  <c r="AJN96" i="1" s="1"/>
  <c r="AJN97" i="1" a="1"/>
  <c r="AJN97" i="1" s="1"/>
  <c r="AJN93" i="1" a="1"/>
  <c r="AJN93" i="1" s="1"/>
  <c r="AJN67" i="1" a="1"/>
  <c r="AJN67" i="1" s="1"/>
  <c r="AJN48" i="1" a="1"/>
  <c r="AJN48" i="1" s="1"/>
  <c r="AJN72" i="1" a="1"/>
  <c r="AJN72" i="1" s="1"/>
  <c r="AJN107" i="1" a="1"/>
  <c r="AJN107" i="1" s="1"/>
  <c r="AJN73" i="1" a="1"/>
  <c r="AJN73" i="1" s="1"/>
  <c r="AJN54" i="1" a="1"/>
  <c r="AJN54" i="1" s="1"/>
  <c r="AJN94" i="1" a="1"/>
  <c r="AJN94" i="1" s="1"/>
  <c r="AJN55" i="1" a="1"/>
  <c r="AJN55" i="1" s="1"/>
  <c r="AJN56" i="1" a="1"/>
  <c r="AJN56" i="1" s="1"/>
  <c r="AJN105" i="1" a="1"/>
  <c r="AJN105" i="1" s="1"/>
  <c r="AJN77" i="1" a="1"/>
  <c r="AJN77" i="1" s="1"/>
  <c r="AJN78" i="1" a="1"/>
  <c r="AJN78" i="1" s="1"/>
  <c r="AJN104" i="1" a="1"/>
  <c r="AJN104" i="1" s="1"/>
  <c r="AJN100" i="1" a="1"/>
  <c r="AJN100" i="1" s="1"/>
  <c r="AJN61" i="1" a="1"/>
  <c r="AJN61" i="1" s="1"/>
  <c r="AJN46" i="1" a="1"/>
  <c r="AJN46" i="1" s="1"/>
  <c r="AJN39" i="1" a="1"/>
  <c r="AJN39" i="1" s="1"/>
  <c r="AJN63" i="1" a="1"/>
  <c r="AJN63" i="1" s="1"/>
  <c r="AJN47" i="1" a="1"/>
  <c r="AJN47" i="1" s="1"/>
  <c r="AJN66" i="1" a="1"/>
  <c r="AJN66" i="1" s="1"/>
  <c r="AJN98" i="1" a="1"/>
  <c r="AJN98" i="1" s="1"/>
  <c r="AJN70" i="1" a="1"/>
  <c r="AJN70" i="1" s="1"/>
  <c r="AJN51" i="1" a="1"/>
  <c r="AJN51" i="1" s="1"/>
  <c r="AJN52" i="1" a="1"/>
  <c r="AJN52" i="1" s="1"/>
  <c r="AJN108" i="1" a="1"/>
  <c r="AJN108" i="1" s="1"/>
  <c r="AJN75" i="1" a="1"/>
  <c r="AJN75" i="1" s="1"/>
  <c r="AJN41" i="1" a="1"/>
  <c r="AJN41" i="1" s="1"/>
  <c r="AJN57" i="1" a="1"/>
  <c r="AJN57" i="1" s="1"/>
  <c r="AJN99" i="1" a="1"/>
  <c r="AJN99" i="1" s="1"/>
  <c r="AJN58" i="1" a="1"/>
  <c r="AJN58" i="1" s="1"/>
  <c r="AJN89" i="1" a="1"/>
  <c r="AJN89" i="1" s="1"/>
  <c r="AJN82" i="1" a="1"/>
  <c r="AJN82" i="1" s="1"/>
  <c r="AJN50" i="1" a="1"/>
  <c r="AJN50" i="1" s="1"/>
  <c r="AJN71" i="1" a="1"/>
  <c r="AJN71" i="1" s="1"/>
  <c r="AJN53" i="1" a="1"/>
  <c r="AJN53" i="1" s="1"/>
  <c r="AJN74" i="1" a="1"/>
  <c r="AJN74" i="1" s="1"/>
  <c r="AJN76" i="1" a="1"/>
  <c r="AJN76" i="1" s="1"/>
  <c r="AX79" i="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AJO4" i="1" l="1"/>
  <c r="AJO105" i="1" a="1"/>
  <c r="AJO105" i="1" s="1"/>
  <c r="AJO59" i="1" a="1"/>
  <c r="AJO59" i="1" s="1"/>
  <c r="AJO60" i="1" a="1"/>
  <c r="AJO60" i="1" s="1"/>
  <c r="AJO106" i="1" a="1"/>
  <c r="AJO106" i="1" s="1"/>
  <c r="AJO61" i="1" a="1"/>
  <c r="AJO61" i="1" s="1"/>
  <c r="AJO99" i="1" a="1"/>
  <c r="AJO99" i="1" s="1"/>
  <c r="AJO96" i="1" a="1"/>
  <c r="AJO96" i="1" s="1"/>
  <c r="AJO86" i="1" a="1"/>
  <c r="AJO86" i="1" s="1"/>
  <c r="AJO47" i="1" a="1"/>
  <c r="AJO47" i="1" s="1"/>
  <c r="AJO65" i="1" a="1"/>
  <c r="AJO65" i="1" s="1"/>
  <c r="AJO97" i="1" a="1"/>
  <c r="AJO97" i="1" s="1"/>
  <c r="AJO45" i="1" a="1"/>
  <c r="AJO45" i="1" s="1"/>
  <c r="AJO48" i="1" a="1"/>
  <c r="AJO48" i="1" s="1"/>
  <c r="AJO69" i="1" a="1"/>
  <c r="AJO69" i="1" s="1"/>
  <c r="AJO50" i="1" a="1"/>
  <c r="AJO50" i="1" s="1"/>
  <c r="AJO51" i="1" a="1"/>
  <c r="AJO51" i="1" s="1"/>
  <c r="AJO72" i="1" a="1"/>
  <c r="AJO72" i="1" s="1"/>
  <c r="AJO73" i="1" a="1"/>
  <c r="AJO73" i="1" s="1"/>
  <c r="AJO54" i="1" a="1"/>
  <c r="AJO54" i="1" s="1"/>
  <c r="AJP26" i="1"/>
  <c r="AJO41" i="1" a="1"/>
  <c r="AJO41" i="1" s="1"/>
  <c r="AJO63" i="1" a="1"/>
  <c r="AJO63" i="1" s="1"/>
  <c r="AJO64" i="1" a="1"/>
  <c r="AJO64" i="1" s="1"/>
  <c r="AJO95" i="1" a="1"/>
  <c r="AJO95" i="1" s="1"/>
  <c r="AJO83" i="1" a="1"/>
  <c r="AJO83" i="1" s="1"/>
  <c r="AJO98" i="1" a="1"/>
  <c r="AJO98" i="1" s="1"/>
  <c r="AJO84" i="1" a="1"/>
  <c r="AJO84" i="1" s="1"/>
  <c r="AJO53" i="1" a="1"/>
  <c r="AJO53" i="1" s="1"/>
  <c r="AJO75" i="1" a="1"/>
  <c r="AJO75" i="1" s="1"/>
  <c r="AJO89" i="1" a="1"/>
  <c r="AJO89" i="1" s="1"/>
  <c r="AJO104" i="1" a="1"/>
  <c r="AJO104" i="1" s="1"/>
  <c r="AJO62" i="1" a="1"/>
  <c r="AJO62" i="1" s="1"/>
  <c r="AJO93" i="1" a="1"/>
  <c r="AJO93" i="1" s="1"/>
  <c r="AJO66" i="1" a="1"/>
  <c r="AJO66" i="1" s="1"/>
  <c r="AJO67" i="1" a="1"/>
  <c r="AJO67" i="1" s="1"/>
  <c r="AJO87" i="1" a="1"/>
  <c r="AJO87" i="1" s="1"/>
  <c r="AJO68" i="1" a="1"/>
  <c r="AJO68" i="1" s="1"/>
  <c r="AJO49" i="1" a="1"/>
  <c r="AJO49" i="1" s="1"/>
  <c r="AJO85" i="1" a="1"/>
  <c r="AJO85" i="1" s="1"/>
  <c r="AJO70" i="1" a="1"/>
  <c r="AJO70" i="1" s="1"/>
  <c r="AJO71" i="1" a="1"/>
  <c r="AJO71" i="1" s="1"/>
  <c r="AJO108" i="1" a="1"/>
  <c r="AJO108" i="1" s="1"/>
  <c r="AJO74" i="1" a="1"/>
  <c r="AJO74" i="1" s="1"/>
  <c r="AJO100" i="1" a="1"/>
  <c r="AJO100" i="1" s="1"/>
  <c r="AJO55" i="1" a="1"/>
  <c r="AJO55" i="1" s="1"/>
  <c r="AJO40" i="1" a="1"/>
  <c r="AJO40" i="1" s="1"/>
  <c r="AJO57" i="1" a="1"/>
  <c r="AJO57" i="1" s="1"/>
  <c r="AJO78" i="1" a="1"/>
  <c r="AJO78" i="1" s="1"/>
  <c r="AJO82" i="1" a="1"/>
  <c r="AJO82" i="1" s="1"/>
  <c r="AJO39" i="1" a="1"/>
  <c r="AJO39" i="1" s="1"/>
  <c r="AJO88" i="1" a="1"/>
  <c r="AJO88" i="1" s="1"/>
  <c r="AJO52" i="1" a="1"/>
  <c r="AJO52" i="1" s="1"/>
  <c r="AJO107" i="1" a="1"/>
  <c r="AJO107" i="1" s="1"/>
  <c r="AJO46" i="1" a="1"/>
  <c r="AJO46" i="1" s="1"/>
  <c r="AJO56" i="1" a="1"/>
  <c r="AJO56" i="1" s="1"/>
  <c r="AJO76" i="1" a="1"/>
  <c r="AJO76" i="1" s="1"/>
  <c r="AJO77" i="1" a="1"/>
  <c r="AJO77" i="1" s="1"/>
  <c r="AJO94" i="1" a="1"/>
  <c r="AJO94" i="1" s="1"/>
  <c r="AJO58" i="1" a="1"/>
  <c r="AJO58" i="1" s="1"/>
  <c r="B3" i="1"/>
  <c r="AJP4" i="1" l="1"/>
  <c r="AJP105" i="1" a="1"/>
  <c r="AJP105" i="1" s="1"/>
  <c r="AJP59" i="1" a="1"/>
  <c r="AJP59" i="1" s="1"/>
  <c r="AJP62" i="1" a="1"/>
  <c r="AJP62" i="1" s="1"/>
  <c r="AJP63" i="1" a="1"/>
  <c r="AJP63" i="1" s="1"/>
  <c r="AJP93" i="1" a="1"/>
  <c r="AJP93" i="1" s="1"/>
  <c r="AJP64" i="1" a="1"/>
  <c r="AJP64" i="1" s="1"/>
  <c r="AJP45" i="1" a="1"/>
  <c r="AJP45" i="1" s="1"/>
  <c r="AJP96" i="1" a="1"/>
  <c r="AJP96" i="1" s="1"/>
  <c r="AJP88" i="1" a="1"/>
  <c r="AJP88" i="1" s="1"/>
  <c r="AJP66" i="1" a="1"/>
  <c r="AJP66" i="1" s="1"/>
  <c r="AJP67" i="1" a="1"/>
  <c r="AJP67" i="1" s="1"/>
  <c r="AJP97" i="1" a="1"/>
  <c r="AJP97" i="1" s="1"/>
  <c r="AJP49" i="1" a="1"/>
  <c r="AJP49" i="1" s="1"/>
  <c r="AJP84" i="1" a="1"/>
  <c r="AJP84" i="1" s="1"/>
  <c r="AJP73" i="1" a="1"/>
  <c r="AJP73" i="1" s="1"/>
  <c r="AJP75" i="1" a="1"/>
  <c r="AJP75" i="1" s="1"/>
  <c r="AJP94" i="1" a="1"/>
  <c r="AJP94" i="1" s="1"/>
  <c r="AJP76" i="1" a="1"/>
  <c r="AJP76" i="1" s="1"/>
  <c r="AJQ26" i="1"/>
  <c r="AJP41" i="1" a="1"/>
  <c r="AJP41" i="1" s="1"/>
  <c r="AJP60" i="1" a="1"/>
  <c r="AJP60" i="1" s="1"/>
  <c r="AJP39" i="1" a="1"/>
  <c r="AJP39" i="1" s="1"/>
  <c r="AJP65" i="1" a="1"/>
  <c r="AJP65" i="1" s="1"/>
  <c r="AJP48" i="1" a="1"/>
  <c r="AJP48" i="1" s="1"/>
  <c r="AJP70" i="1" a="1"/>
  <c r="AJP70" i="1" s="1"/>
  <c r="AJP71" i="1" a="1"/>
  <c r="AJP71" i="1" s="1"/>
  <c r="AJP86" i="1" a="1"/>
  <c r="AJP86" i="1" s="1"/>
  <c r="AJP52" i="1" a="1"/>
  <c r="AJP52" i="1" s="1"/>
  <c r="AJP99" i="1" a="1"/>
  <c r="AJP99" i="1" s="1"/>
  <c r="AJP55" i="1" a="1"/>
  <c r="AJP55" i="1" s="1"/>
  <c r="AJP56" i="1" a="1"/>
  <c r="AJP56" i="1" s="1"/>
  <c r="AJP46" i="1" a="1"/>
  <c r="AJP46" i="1" s="1"/>
  <c r="AJP57" i="1" a="1"/>
  <c r="AJP57" i="1" s="1"/>
  <c r="AJP58" i="1" a="1"/>
  <c r="AJP58" i="1" s="1"/>
  <c r="AJP89" i="1" a="1"/>
  <c r="AJP89" i="1" s="1"/>
  <c r="AJP106" i="1" a="1"/>
  <c r="AJP106" i="1" s="1"/>
  <c r="AJP61" i="1" a="1"/>
  <c r="AJP61" i="1" s="1"/>
  <c r="AJP107" i="1" a="1"/>
  <c r="AJP107" i="1" s="1"/>
  <c r="AJP47" i="1" a="1"/>
  <c r="AJP47" i="1" s="1"/>
  <c r="AJP95" i="1" a="1"/>
  <c r="AJP95" i="1" s="1"/>
  <c r="AJP98" i="1" a="1"/>
  <c r="AJP98" i="1" s="1"/>
  <c r="AJP83" i="1" a="1"/>
  <c r="AJP83" i="1" s="1"/>
  <c r="AJP85" i="1" a="1"/>
  <c r="AJP85" i="1" s="1"/>
  <c r="AJP82" i="1" a="1"/>
  <c r="AJP82" i="1" s="1"/>
  <c r="AJP108" i="1" a="1"/>
  <c r="AJP108" i="1" s="1"/>
  <c r="AJP53" i="1" a="1"/>
  <c r="AJP53" i="1" s="1"/>
  <c r="AJP54" i="1" a="1"/>
  <c r="AJP54" i="1" s="1"/>
  <c r="AJP77" i="1" a="1"/>
  <c r="AJP77" i="1" s="1"/>
  <c r="AJP100" i="1" a="1"/>
  <c r="AJP100" i="1" s="1"/>
  <c r="AJP78" i="1" a="1"/>
  <c r="AJP78" i="1" s="1"/>
  <c r="AJP104" i="1" a="1"/>
  <c r="AJP104" i="1" s="1"/>
  <c r="AJP87" i="1" a="1"/>
  <c r="AJP87" i="1" s="1"/>
  <c r="AJP68" i="1" a="1"/>
  <c r="AJP68" i="1" s="1"/>
  <c r="AJP69" i="1" a="1"/>
  <c r="AJP69" i="1" s="1"/>
  <c r="AJP50" i="1" a="1"/>
  <c r="AJP50" i="1" s="1"/>
  <c r="AJP51" i="1" a="1"/>
  <c r="AJP51" i="1" s="1"/>
  <c r="AJP72" i="1" a="1"/>
  <c r="AJP72" i="1" s="1"/>
  <c r="AJP40" i="1" a="1"/>
  <c r="AJP40" i="1" s="1"/>
  <c r="AJP74" i="1" a="1"/>
  <c r="AJP74" i="1" s="1"/>
  <c r="AX101" i="1"/>
  <c r="AX90" i="1"/>
  <c r="AX110" i="1"/>
  <c r="AJQ4" i="1" l="1"/>
  <c r="AJQ107" i="1" a="1"/>
  <c r="AJQ107" i="1" s="1"/>
  <c r="AJQ59" i="1" a="1"/>
  <c r="AJQ59" i="1" s="1"/>
  <c r="AJQ100" i="1" a="1"/>
  <c r="AJQ100" i="1" s="1"/>
  <c r="AJQ96" i="1" a="1"/>
  <c r="AJQ96" i="1" s="1"/>
  <c r="AJQ45" i="1" a="1"/>
  <c r="AJQ45" i="1" s="1"/>
  <c r="AJQ65" i="1" a="1"/>
  <c r="AJQ65" i="1" s="1"/>
  <c r="AJQ93" i="1" a="1"/>
  <c r="AJQ93" i="1" s="1"/>
  <c r="AJQ66" i="1" a="1"/>
  <c r="AJQ66" i="1" s="1"/>
  <c r="AJQ87" i="1" a="1"/>
  <c r="AJQ87" i="1" s="1"/>
  <c r="AJQ67" i="1" a="1"/>
  <c r="AJQ67" i="1" s="1"/>
  <c r="AJQ98" i="1" a="1"/>
  <c r="AJQ98" i="1" s="1"/>
  <c r="AJQ49" i="1" a="1"/>
  <c r="AJQ49" i="1" s="1"/>
  <c r="AJQ70" i="1" a="1"/>
  <c r="AJQ70" i="1" s="1"/>
  <c r="AJR26" i="1"/>
  <c r="AJQ108" i="1" a="1"/>
  <c r="AJQ108" i="1" s="1"/>
  <c r="AJQ60" i="1" a="1"/>
  <c r="AJQ60" i="1" s="1"/>
  <c r="AJQ62" i="1" a="1"/>
  <c r="AJQ62" i="1" s="1"/>
  <c r="AJQ85" i="1" a="1"/>
  <c r="AJQ85" i="1" s="1"/>
  <c r="AJQ48" i="1" a="1"/>
  <c r="AJQ48" i="1" s="1"/>
  <c r="AJQ68" i="1" a="1"/>
  <c r="AJQ68" i="1" s="1"/>
  <c r="AJQ50" i="1" a="1"/>
  <c r="AJQ50" i="1" s="1"/>
  <c r="AJQ51" i="1" a="1"/>
  <c r="AJQ51" i="1" s="1"/>
  <c r="AJQ72" i="1" a="1"/>
  <c r="AJQ72" i="1" s="1"/>
  <c r="AJQ53" i="1" a="1"/>
  <c r="AJQ53" i="1" s="1"/>
  <c r="AJQ54" i="1" a="1"/>
  <c r="AJQ54" i="1" s="1"/>
  <c r="AJQ75" i="1" a="1"/>
  <c r="AJQ75" i="1" s="1"/>
  <c r="AJQ104" i="1" a="1"/>
  <c r="AJQ104" i="1" s="1"/>
  <c r="AJQ105" i="1" a="1"/>
  <c r="AJQ105" i="1" s="1"/>
  <c r="AJQ61" i="1" a="1"/>
  <c r="AJQ61" i="1" s="1"/>
  <c r="AJQ63" i="1" a="1"/>
  <c r="AJQ63" i="1" s="1"/>
  <c r="AJQ39" i="1" a="1"/>
  <c r="AJQ39" i="1" s="1"/>
  <c r="AJQ64" i="1" a="1"/>
  <c r="AJQ64" i="1" s="1"/>
  <c r="AJQ95" i="1" a="1"/>
  <c r="AJQ95" i="1" s="1"/>
  <c r="AJQ86" i="1" a="1"/>
  <c r="AJQ86" i="1" s="1"/>
  <c r="AJQ88" i="1" a="1"/>
  <c r="AJQ88" i="1" s="1"/>
  <c r="AJQ69" i="1" a="1"/>
  <c r="AJQ69" i="1" s="1"/>
  <c r="AJQ84" i="1" a="1"/>
  <c r="AJQ84" i="1" s="1"/>
  <c r="AJQ83" i="1" a="1"/>
  <c r="AJQ83" i="1" s="1"/>
  <c r="AJQ71" i="1" a="1"/>
  <c r="AJQ71" i="1" s="1"/>
  <c r="AJQ82" i="1" a="1"/>
  <c r="AJQ82" i="1" s="1"/>
  <c r="AJQ40" i="1" a="1"/>
  <c r="AJQ40" i="1" s="1"/>
  <c r="AJQ73" i="1" a="1"/>
  <c r="AJQ73" i="1" s="1"/>
  <c r="AJQ74" i="1" a="1"/>
  <c r="AJQ74" i="1" s="1"/>
  <c r="AJQ99" i="1" a="1"/>
  <c r="AJQ99" i="1" s="1"/>
  <c r="AJQ55" i="1" a="1"/>
  <c r="AJQ55" i="1" s="1"/>
  <c r="AJQ76" i="1" a="1"/>
  <c r="AJQ76" i="1" s="1"/>
  <c r="AJQ106" i="1" a="1"/>
  <c r="AJQ106" i="1" s="1"/>
  <c r="AJQ57" i="1" a="1"/>
  <c r="AJQ57" i="1" s="1"/>
  <c r="AJQ58" i="1" a="1"/>
  <c r="AJQ58" i="1" s="1"/>
  <c r="AJQ89" i="1" a="1"/>
  <c r="AJQ89" i="1" s="1"/>
  <c r="AJQ47" i="1" a="1"/>
  <c r="AJQ47" i="1" s="1"/>
  <c r="AJQ97" i="1" a="1"/>
  <c r="AJQ97" i="1" s="1"/>
  <c r="AJQ52" i="1" a="1"/>
  <c r="AJQ52" i="1" s="1"/>
  <c r="AJQ41" i="1" a="1"/>
  <c r="AJQ41" i="1" s="1"/>
  <c r="AJQ94" i="1" a="1"/>
  <c r="AJQ94" i="1" s="1"/>
  <c r="AJQ56" i="1" a="1"/>
  <c r="AJQ56" i="1" s="1"/>
  <c r="AJQ77" i="1" a="1"/>
  <c r="AJQ77" i="1" s="1"/>
  <c r="AJQ46" i="1" a="1"/>
  <c r="AJQ46" i="1" s="1"/>
  <c r="AJQ78" i="1" a="1"/>
  <c r="AJQ78" i="1" s="1"/>
  <c r="AX4" i="1"/>
  <c r="AJS26" i="1" l="1"/>
  <c r="AJR100" i="1" a="1"/>
  <c r="AJR100" i="1" s="1"/>
  <c r="AJR59" i="1" a="1"/>
  <c r="AJR59" i="1" s="1"/>
  <c r="AJR94" i="1" a="1"/>
  <c r="AJR94" i="1" s="1"/>
  <c r="AJR60" i="1" a="1"/>
  <c r="AJR60" i="1" s="1"/>
  <c r="AJR105" i="1" a="1"/>
  <c r="AJR105" i="1" s="1"/>
  <c r="AJR61" i="1" a="1"/>
  <c r="AJR61" i="1" s="1"/>
  <c r="AJR106" i="1" a="1"/>
  <c r="AJR106" i="1" s="1"/>
  <c r="AJR63" i="1" a="1"/>
  <c r="AJR63" i="1" s="1"/>
  <c r="AJR64" i="1" a="1"/>
  <c r="AJR64" i="1" s="1"/>
  <c r="AJR96" i="1" a="1"/>
  <c r="AJR96" i="1" s="1"/>
  <c r="AJR84" i="1" a="1"/>
  <c r="AJR84" i="1" s="1"/>
  <c r="AJR67" i="1" a="1"/>
  <c r="AJR67" i="1" s="1"/>
  <c r="AJR68" i="1" a="1"/>
  <c r="AJR68" i="1" s="1"/>
  <c r="AJR69" i="1" a="1"/>
  <c r="AJR69" i="1" s="1"/>
  <c r="AJR70" i="1" a="1"/>
  <c r="AJR70" i="1" s="1"/>
  <c r="AJR45" i="1" a="1"/>
  <c r="AJR45" i="1" s="1"/>
  <c r="AJR46" i="1" a="1"/>
  <c r="AJR46" i="1" s="1"/>
  <c r="AJR53" i="1" a="1"/>
  <c r="AJR53" i="1" s="1"/>
  <c r="AJR99" i="1" a="1"/>
  <c r="AJR99" i="1" s="1"/>
  <c r="AJR55" i="1" a="1"/>
  <c r="AJR55" i="1" s="1"/>
  <c r="AJR76" i="1" a="1"/>
  <c r="AJR76" i="1" s="1"/>
  <c r="AJR40" i="1" a="1"/>
  <c r="AJR40" i="1" s="1"/>
  <c r="AJR77" i="1" a="1"/>
  <c r="AJR77" i="1" s="1"/>
  <c r="AJR78" i="1" a="1"/>
  <c r="AJR78" i="1" s="1"/>
  <c r="AJR4" i="1"/>
  <c r="AJR93" i="1" a="1"/>
  <c r="AJR93" i="1" s="1"/>
  <c r="AJR66" i="1" a="1"/>
  <c r="AJR66" i="1" s="1"/>
  <c r="AJR98" i="1" a="1"/>
  <c r="AJR98" i="1" s="1"/>
  <c r="AJR83" i="1" a="1"/>
  <c r="AJR83" i="1" s="1"/>
  <c r="AJR82" i="1" a="1"/>
  <c r="AJR82" i="1" s="1"/>
  <c r="AJR39" i="1" a="1"/>
  <c r="AJR39" i="1" s="1"/>
  <c r="AJR52" i="1" a="1"/>
  <c r="AJR52" i="1" s="1"/>
  <c r="AJR41" i="1" a="1"/>
  <c r="AJR41" i="1" s="1"/>
  <c r="AJR75" i="1" a="1"/>
  <c r="AJR75" i="1" s="1"/>
  <c r="AJR107" i="1" a="1"/>
  <c r="AJR107" i="1" s="1"/>
  <c r="AJR57" i="1" a="1"/>
  <c r="AJR57" i="1" s="1"/>
  <c r="AJR108" i="1" a="1"/>
  <c r="AJR108" i="1" s="1"/>
  <c r="AJR58" i="1" a="1"/>
  <c r="AJR58" i="1" s="1"/>
  <c r="AJR89" i="1" a="1"/>
  <c r="AJR89" i="1" s="1"/>
  <c r="AJR104" i="1" a="1"/>
  <c r="AJR104" i="1" s="1"/>
  <c r="AJR62" i="1" a="1"/>
  <c r="AJR62" i="1" s="1"/>
  <c r="AJR47" i="1" a="1"/>
  <c r="AJR47" i="1" s="1"/>
  <c r="AJR87" i="1" a="1"/>
  <c r="AJR87" i="1" s="1"/>
  <c r="AJR95" i="1" a="1"/>
  <c r="AJR95" i="1" s="1"/>
  <c r="AJR88" i="1" a="1"/>
  <c r="AJR88" i="1" s="1"/>
  <c r="AJR65" i="1" a="1"/>
  <c r="AJR65" i="1" s="1"/>
  <c r="AJR48" i="1" a="1"/>
  <c r="AJR48" i="1" s="1"/>
  <c r="AJR97" i="1" a="1"/>
  <c r="AJR97" i="1" s="1"/>
  <c r="AJR49" i="1" a="1"/>
  <c r="AJR49" i="1" s="1"/>
  <c r="AJR50" i="1" a="1"/>
  <c r="AJR50" i="1" s="1"/>
  <c r="AJR51" i="1" a="1"/>
  <c r="AJR51" i="1" s="1"/>
  <c r="AJR72" i="1" a="1"/>
  <c r="AJR72" i="1" s="1"/>
  <c r="AJR73" i="1" a="1"/>
  <c r="AJR73" i="1" s="1"/>
  <c r="AJR54" i="1" a="1"/>
  <c r="AJR54" i="1" s="1"/>
  <c r="AJR56" i="1" a="1"/>
  <c r="AJR56" i="1" s="1"/>
  <c r="AJR86" i="1" a="1"/>
  <c r="AJR86" i="1" s="1"/>
  <c r="AJR85" i="1" a="1"/>
  <c r="AJR85" i="1" s="1"/>
  <c r="AJR71" i="1" a="1"/>
  <c r="AJR71" i="1" s="1"/>
  <c r="AJR74" i="1" a="1"/>
  <c r="AJR74" i="1" s="1"/>
  <c r="AJT26" i="1" l="1"/>
  <c r="AJS94" i="1" a="1"/>
  <c r="AJS94" i="1" s="1"/>
  <c r="AJS59" i="1" a="1"/>
  <c r="AJS59" i="1" s="1"/>
  <c r="AJS107" i="1" a="1"/>
  <c r="AJS107" i="1" s="1"/>
  <c r="AJS40" i="1" a="1"/>
  <c r="AJS40" i="1" s="1"/>
  <c r="AJS61" i="1" a="1"/>
  <c r="AJS61" i="1" s="1"/>
  <c r="AJS104" i="1" a="1"/>
  <c r="AJS104" i="1" s="1"/>
  <c r="AJS87" i="1" a="1"/>
  <c r="AJS87" i="1" s="1"/>
  <c r="AJS88" i="1" a="1"/>
  <c r="AJS88" i="1" s="1"/>
  <c r="AJS64" i="1" a="1"/>
  <c r="AJS64" i="1" s="1"/>
  <c r="AJS47" i="1" a="1"/>
  <c r="AJS47" i="1" s="1"/>
  <c r="AJS84" i="1" a="1"/>
  <c r="AJS84" i="1" s="1"/>
  <c r="AJS67" i="1" a="1"/>
  <c r="AJS67" i="1" s="1"/>
  <c r="AJS68" i="1" a="1"/>
  <c r="AJS68" i="1" s="1"/>
  <c r="AJS49" i="1" a="1"/>
  <c r="AJS49" i="1" s="1"/>
  <c r="AJS70" i="1" a="1"/>
  <c r="AJS70" i="1" s="1"/>
  <c r="AJS58" i="1" a="1"/>
  <c r="AJS58" i="1" s="1"/>
  <c r="AJS4" i="1"/>
  <c r="AJS60" i="1" a="1"/>
  <c r="AJS60" i="1" s="1"/>
  <c r="AJS96" i="1" a="1"/>
  <c r="AJS96" i="1" s="1"/>
  <c r="AJS97" i="1" a="1"/>
  <c r="AJS97" i="1" s="1"/>
  <c r="AJS82" i="1" a="1"/>
  <c r="AJS82" i="1" s="1"/>
  <c r="AJS86" i="1" a="1"/>
  <c r="AJS86" i="1" s="1"/>
  <c r="AJS83" i="1" a="1"/>
  <c r="AJS83" i="1" s="1"/>
  <c r="AJS39" i="1" a="1"/>
  <c r="AJS39" i="1" s="1"/>
  <c r="AJS50" i="1" a="1"/>
  <c r="AJS50" i="1" s="1"/>
  <c r="AJS71" i="1" a="1"/>
  <c r="AJS71" i="1" s="1"/>
  <c r="AJS45" i="1" a="1"/>
  <c r="AJS45" i="1" s="1"/>
  <c r="AJS46" i="1" a="1"/>
  <c r="AJS46" i="1" s="1"/>
  <c r="AJS89" i="1" a="1"/>
  <c r="AJS89" i="1" s="1"/>
  <c r="AJS100" i="1" a="1"/>
  <c r="AJS100" i="1" s="1"/>
  <c r="AJS62" i="1" a="1"/>
  <c r="AJS62" i="1" s="1"/>
  <c r="AJS63" i="1" a="1"/>
  <c r="AJS63" i="1" s="1"/>
  <c r="AJS95" i="1" a="1"/>
  <c r="AJS95" i="1" s="1"/>
  <c r="AJS85" i="1" a="1"/>
  <c r="AJS85" i="1" s="1"/>
  <c r="AJS65" i="1" a="1"/>
  <c r="AJS65" i="1" s="1"/>
  <c r="AJS66" i="1" a="1"/>
  <c r="AJS66" i="1" s="1"/>
  <c r="AJS48" i="1" a="1"/>
  <c r="AJS48" i="1" s="1"/>
  <c r="AJS98" i="1" a="1"/>
  <c r="AJS98" i="1" s="1"/>
  <c r="AJS69" i="1" a="1"/>
  <c r="AJS69" i="1" s="1"/>
  <c r="AJS93" i="1" a="1"/>
  <c r="AJS93" i="1" s="1"/>
  <c r="AJS52" i="1" a="1"/>
  <c r="AJS52" i="1" s="1"/>
  <c r="AJS105" i="1" a="1"/>
  <c r="AJS105" i="1" s="1"/>
  <c r="AJS53" i="1" a="1"/>
  <c r="AJS53" i="1" s="1"/>
  <c r="AJS54" i="1" a="1"/>
  <c r="AJS54" i="1" s="1"/>
  <c r="AJS75" i="1" a="1"/>
  <c r="AJS75" i="1" s="1"/>
  <c r="AJS41" i="1" a="1"/>
  <c r="AJS41" i="1" s="1"/>
  <c r="AJS56" i="1" a="1"/>
  <c r="AJS56" i="1" s="1"/>
  <c r="AJS57" i="1" a="1"/>
  <c r="AJS57" i="1" s="1"/>
  <c r="AJS106" i="1" a="1"/>
  <c r="AJS106" i="1" s="1"/>
  <c r="AJS51" i="1" a="1"/>
  <c r="AJS51" i="1" s="1"/>
  <c r="AJS72" i="1" a="1"/>
  <c r="AJS72" i="1" s="1"/>
  <c r="AJS73" i="1" a="1"/>
  <c r="AJS73" i="1" s="1"/>
  <c r="AJS74" i="1" a="1"/>
  <c r="AJS74" i="1" s="1"/>
  <c r="AJS108" i="1" a="1"/>
  <c r="AJS108" i="1" s="1"/>
  <c r="AJS55" i="1" a="1"/>
  <c r="AJS55" i="1" s="1"/>
  <c r="AJS76" i="1" a="1"/>
  <c r="AJS76" i="1" s="1"/>
  <c r="AJS99" i="1" a="1"/>
  <c r="AJS99" i="1" s="1"/>
  <c r="AJS77" i="1" a="1"/>
  <c r="AJS77" i="1" s="1"/>
  <c r="AJS78" i="1" a="1"/>
  <c r="AJS78" i="1" s="1"/>
  <c r="AJT4" i="1" l="1"/>
  <c r="AJT107" i="1" a="1"/>
  <c r="AJT107" i="1" s="1"/>
  <c r="AJT59" i="1" a="1"/>
  <c r="AJT59" i="1" s="1"/>
  <c r="AJT40" i="1" a="1"/>
  <c r="AJT40" i="1" s="1"/>
  <c r="AJT46" i="1" a="1"/>
  <c r="AJT46" i="1" s="1"/>
  <c r="AJT61" i="1" a="1"/>
  <c r="AJT61" i="1" s="1"/>
  <c r="AJT63" i="1" a="1"/>
  <c r="AJT63" i="1" s="1"/>
  <c r="AJT95" i="1" a="1"/>
  <c r="AJT95" i="1" s="1"/>
  <c r="AJT88" i="1" a="1"/>
  <c r="AJT88" i="1" s="1"/>
  <c r="AJT66" i="1" a="1"/>
  <c r="AJT66" i="1" s="1"/>
  <c r="AJT67" i="1" a="1"/>
  <c r="AJT67" i="1" s="1"/>
  <c r="AJT83" i="1" a="1"/>
  <c r="AJT83" i="1" s="1"/>
  <c r="AJT68" i="1" a="1"/>
  <c r="AJT68" i="1" s="1"/>
  <c r="AJT49" i="1" a="1"/>
  <c r="AJT49" i="1" s="1"/>
  <c r="AJT82" i="1" a="1"/>
  <c r="AJT82" i="1" s="1"/>
  <c r="AJT51" i="1" a="1"/>
  <c r="AJT51" i="1" s="1"/>
  <c r="AJT72" i="1" a="1"/>
  <c r="AJT72" i="1" s="1"/>
  <c r="AJT73" i="1" a="1"/>
  <c r="AJT73" i="1" s="1"/>
  <c r="AJU26" i="1"/>
  <c r="AJT60" i="1" a="1"/>
  <c r="AJT60" i="1" s="1"/>
  <c r="AJT100" i="1" a="1"/>
  <c r="AJT100" i="1" s="1"/>
  <c r="AJT93" i="1" a="1"/>
  <c r="AJT93" i="1" s="1"/>
  <c r="AJT65" i="1" a="1"/>
  <c r="AJT65" i="1" s="1"/>
  <c r="AJT98" i="1" a="1"/>
  <c r="AJT98" i="1" s="1"/>
  <c r="AJT86" i="1" a="1"/>
  <c r="AJT86" i="1" s="1"/>
  <c r="AJT97" i="1" a="1"/>
  <c r="AJT97" i="1" s="1"/>
  <c r="AJT69" i="1" a="1"/>
  <c r="AJT69" i="1" s="1"/>
  <c r="AJT71" i="1" a="1"/>
  <c r="AJT71" i="1" s="1"/>
  <c r="AJT52" i="1" a="1"/>
  <c r="AJT52" i="1" s="1"/>
  <c r="AJT99" i="1" a="1"/>
  <c r="AJT99" i="1" s="1"/>
  <c r="AJT54" i="1" a="1"/>
  <c r="AJT54" i="1" s="1"/>
  <c r="AJT74" i="1" a="1"/>
  <c r="AJT74" i="1" s="1"/>
  <c r="AJT75" i="1" a="1"/>
  <c r="AJT75" i="1" s="1"/>
  <c r="AJT105" i="1" a="1"/>
  <c r="AJT105" i="1" s="1"/>
  <c r="AJT56" i="1" a="1"/>
  <c r="AJT56" i="1" s="1"/>
  <c r="AJT57" i="1" a="1"/>
  <c r="AJT57" i="1" s="1"/>
  <c r="AJT41" i="1" a="1"/>
  <c r="AJT41" i="1" s="1"/>
  <c r="AJT89" i="1" a="1"/>
  <c r="AJT89" i="1" s="1"/>
  <c r="AJT104" i="1" a="1"/>
  <c r="AJT104" i="1" s="1"/>
  <c r="AJT62" i="1" a="1"/>
  <c r="AJT62" i="1" s="1"/>
  <c r="AJT96" i="1" a="1"/>
  <c r="AJT96" i="1" s="1"/>
  <c r="AJT87" i="1" a="1"/>
  <c r="AJT87" i="1" s="1"/>
  <c r="AJT39" i="1" a="1"/>
  <c r="AJT39" i="1" s="1"/>
  <c r="AJT48" i="1" a="1"/>
  <c r="AJT48" i="1" s="1"/>
  <c r="AJT85" i="1" a="1"/>
  <c r="AJT85" i="1" s="1"/>
  <c r="AJT50" i="1" a="1"/>
  <c r="AJT50" i="1" s="1"/>
  <c r="AJT45" i="1" a="1"/>
  <c r="AJT45" i="1" s="1"/>
  <c r="AJT55" i="1" a="1"/>
  <c r="AJT55" i="1" s="1"/>
  <c r="AJT78" i="1" a="1"/>
  <c r="AJT78" i="1" s="1"/>
  <c r="AJT64" i="1" a="1"/>
  <c r="AJT64" i="1" s="1"/>
  <c r="AJT47" i="1" a="1"/>
  <c r="AJT47" i="1" s="1"/>
  <c r="AJT84" i="1" a="1"/>
  <c r="AJT84" i="1" s="1"/>
  <c r="AJT70" i="1" a="1"/>
  <c r="AJT70" i="1" s="1"/>
  <c r="AJT94" i="1" a="1"/>
  <c r="AJT94" i="1" s="1"/>
  <c r="AJT53" i="1" a="1"/>
  <c r="AJT53" i="1" s="1"/>
  <c r="AJT106" i="1" a="1"/>
  <c r="AJT106" i="1" s="1"/>
  <c r="AJT76" i="1" a="1"/>
  <c r="AJT76" i="1" s="1"/>
  <c r="AJT108" i="1" a="1"/>
  <c r="AJT108" i="1" s="1"/>
  <c r="AJT77" i="1" a="1"/>
  <c r="AJT77" i="1" s="1"/>
  <c r="AJT58" i="1" a="1"/>
  <c r="AJT58" i="1" s="1"/>
  <c r="AJU4" i="1" l="1"/>
  <c r="AJU108" i="1" a="1"/>
  <c r="AJU108" i="1" s="1"/>
  <c r="AJU59" i="1" a="1"/>
  <c r="AJU59" i="1" s="1"/>
  <c r="AJU60" i="1" a="1"/>
  <c r="AJU60" i="1" s="1"/>
  <c r="AJU61" i="1" a="1"/>
  <c r="AJU61" i="1" s="1"/>
  <c r="AJU89" i="1" a="1"/>
  <c r="AJU89" i="1" s="1"/>
  <c r="AJU62" i="1" a="1"/>
  <c r="AJU62" i="1" s="1"/>
  <c r="AJU96" i="1" a="1"/>
  <c r="AJU96" i="1" s="1"/>
  <c r="AJU82" i="1" a="1"/>
  <c r="AJU82" i="1" s="1"/>
  <c r="AJU64" i="1" a="1"/>
  <c r="AJU64" i="1" s="1"/>
  <c r="AJU83" i="1" a="1"/>
  <c r="AJU83" i="1" s="1"/>
  <c r="AJU95" i="1" a="1"/>
  <c r="AJU95" i="1" s="1"/>
  <c r="AJU39" i="1" a="1"/>
  <c r="AJU39" i="1" s="1"/>
  <c r="AJU93" i="1" a="1"/>
  <c r="AJU93" i="1" s="1"/>
  <c r="AJU49" i="1" a="1"/>
  <c r="AJU49" i="1" s="1"/>
  <c r="AJU70" i="1" a="1"/>
  <c r="AJU70" i="1" s="1"/>
  <c r="AJU71" i="1" a="1"/>
  <c r="AJU71" i="1" s="1"/>
  <c r="AJU85" i="1" a="1"/>
  <c r="AJU85" i="1" s="1"/>
  <c r="AJU72" i="1" a="1"/>
  <c r="AJU72" i="1" s="1"/>
  <c r="AJU46" i="1" a="1"/>
  <c r="AJU46" i="1" s="1"/>
  <c r="AJU55" i="1" a="1"/>
  <c r="AJU55" i="1" s="1"/>
  <c r="AJU76" i="1" a="1"/>
  <c r="AJU76" i="1" s="1"/>
  <c r="AJU94" i="1" a="1"/>
  <c r="AJU94" i="1" s="1"/>
  <c r="AJU57" i="1" a="1"/>
  <c r="AJU57" i="1" s="1"/>
  <c r="AJU78" i="1" a="1"/>
  <c r="AJU78" i="1" s="1"/>
  <c r="AJV26" i="1"/>
  <c r="AJU40" i="1" a="1"/>
  <c r="AJU40" i="1" s="1"/>
  <c r="AJU63" i="1" a="1"/>
  <c r="AJU63" i="1" s="1"/>
  <c r="AJU97" i="1" a="1"/>
  <c r="AJU97" i="1" s="1"/>
  <c r="AJU67" i="1" a="1"/>
  <c r="AJU67" i="1" s="1"/>
  <c r="AJU68" i="1" a="1"/>
  <c r="AJU68" i="1" s="1"/>
  <c r="AJU88" i="1" a="1"/>
  <c r="AJU88" i="1" s="1"/>
  <c r="AJU52" i="1" a="1"/>
  <c r="AJU52" i="1" s="1"/>
  <c r="AJU54" i="1" a="1"/>
  <c r="AJU54" i="1" s="1"/>
  <c r="AJU58" i="1" a="1"/>
  <c r="AJU58" i="1" s="1"/>
  <c r="AJU104" i="1" a="1"/>
  <c r="AJU104" i="1" s="1"/>
  <c r="AJU100" i="1" a="1"/>
  <c r="AJU100" i="1" s="1"/>
  <c r="AJU87" i="1" a="1"/>
  <c r="AJU87" i="1" s="1"/>
  <c r="AJU84" i="1" a="1"/>
  <c r="AJU84" i="1" s="1"/>
  <c r="AJU45" i="1" a="1"/>
  <c r="AJU45" i="1" s="1"/>
  <c r="AJU106" i="1" a="1"/>
  <c r="AJU106" i="1" s="1"/>
  <c r="AJU53" i="1" a="1"/>
  <c r="AJU53" i="1" s="1"/>
  <c r="AJU73" i="1" a="1"/>
  <c r="AJU73" i="1" s="1"/>
  <c r="AJU41" i="1" a="1"/>
  <c r="AJU41" i="1" s="1"/>
  <c r="AJU47" i="1" a="1"/>
  <c r="AJU47" i="1" s="1"/>
  <c r="AJU65" i="1" a="1"/>
  <c r="AJU65" i="1" s="1"/>
  <c r="AJU66" i="1" a="1"/>
  <c r="AJU66" i="1" s="1"/>
  <c r="AJU98" i="1" a="1"/>
  <c r="AJU98" i="1" s="1"/>
  <c r="AJU48" i="1" a="1"/>
  <c r="AJU48" i="1" s="1"/>
  <c r="AJU69" i="1" a="1"/>
  <c r="AJU69" i="1" s="1"/>
  <c r="AJU50" i="1" a="1"/>
  <c r="AJU50" i="1" s="1"/>
  <c r="AJU86" i="1" a="1"/>
  <c r="AJU86" i="1" s="1"/>
  <c r="AJU51" i="1" a="1"/>
  <c r="AJU51" i="1" s="1"/>
  <c r="AJU99" i="1" a="1"/>
  <c r="AJU99" i="1" s="1"/>
  <c r="AJU74" i="1" a="1"/>
  <c r="AJU74" i="1" s="1"/>
  <c r="AJU75" i="1" a="1"/>
  <c r="AJU75" i="1" s="1"/>
  <c r="AJU107" i="1" a="1"/>
  <c r="AJU107" i="1" s="1"/>
  <c r="AJU56" i="1" a="1"/>
  <c r="AJU56" i="1" s="1"/>
  <c r="AJU77" i="1" a="1"/>
  <c r="AJU77" i="1" s="1"/>
  <c r="AJU105" i="1" a="1"/>
  <c r="AJU105" i="1" s="1"/>
  <c r="AJW26" i="1" l="1"/>
  <c r="AJV41" i="1" a="1"/>
  <c r="AJV41" i="1" s="1"/>
  <c r="AJV59" i="1" a="1"/>
  <c r="AJV59" i="1" s="1"/>
  <c r="AJV60" i="1" a="1"/>
  <c r="AJV60" i="1" s="1"/>
  <c r="AJV61" i="1" a="1"/>
  <c r="AJV61" i="1" s="1"/>
  <c r="AJV62" i="1" a="1"/>
  <c r="AJV62" i="1" s="1"/>
  <c r="AJV63" i="1" a="1"/>
  <c r="AJV63" i="1" s="1"/>
  <c r="AJV96" i="1" a="1"/>
  <c r="AJV96" i="1" s="1"/>
  <c r="AJV83" i="1" a="1"/>
  <c r="AJV83" i="1" s="1"/>
  <c r="AJV65" i="1" a="1"/>
  <c r="AJV65" i="1" s="1"/>
  <c r="AJV39" i="1" a="1"/>
  <c r="AJV39" i="1" s="1"/>
  <c r="AJV67" i="1" a="1"/>
  <c r="AJV67" i="1" s="1"/>
  <c r="AJV68" i="1" a="1"/>
  <c r="AJV68" i="1" s="1"/>
  <c r="AJV49" i="1" a="1"/>
  <c r="AJV49" i="1" s="1"/>
  <c r="AJV86" i="1" a="1"/>
  <c r="AJV86" i="1" s="1"/>
  <c r="AJV71" i="1" a="1"/>
  <c r="AJV71" i="1" s="1"/>
  <c r="AJV94" i="1" a="1"/>
  <c r="AJV94" i="1" s="1"/>
  <c r="AJV73" i="1" a="1"/>
  <c r="AJV73" i="1" s="1"/>
  <c r="AJV54" i="1" a="1"/>
  <c r="AJV54" i="1" s="1"/>
  <c r="AJV75" i="1" a="1"/>
  <c r="AJV75" i="1" s="1"/>
  <c r="AJV100" i="1" a="1"/>
  <c r="AJV100" i="1" s="1"/>
  <c r="AJV77" i="1" a="1"/>
  <c r="AJV77" i="1" s="1"/>
  <c r="AJV4" i="1"/>
  <c r="AJV107" i="1" a="1"/>
  <c r="AJV107" i="1" s="1"/>
  <c r="AJV47" i="1" a="1"/>
  <c r="AJV47" i="1" s="1"/>
  <c r="AJV87" i="1" a="1"/>
  <c r="AJV87" i="1" s="1"/>
  <c r="AJV64" i="1" a="1"/>
  <c r="AJV64" i="1" s="1"/>
  <c r="AJV95" i="1" a="1"/>
  <c r="AJV95" i="1" s="1"/>
  <c r="AJV48" i="1" a="1"/>
  <c r="AJV48" i="1" s="1"/>
  <c r="AJV82" i="1" a="1"/>
  <c r="AJV82" i="1" s="1"/>
  <c r="AJV84" i="1" a="1"/>
  <c r="AJV84" i="1" s="1"/>
  <c r="AJV50" i="1" a="1"/>
  <c r="AJV50" i="1" s="1"/>
  <c r="AJV51" i="1" a="1"/>
  <c r="AJV51" i="1" s="1"/>
  <c r="AJV72" i="1" a="1"/>
  <c r="AJV72" i="1" s="1"/>
  <c r="AJV53" i="1" a="1"/>
  <c r="AJV53" i="1" s="1"/>
  <c r="AJV58" i="1" a="1"/>
  <c r="AJV58" i="1" s="1"/>
  <c r="AJV89" i="1" a="1"/>
  <c r="AJV89" i="1" s="1"/>
  <c r="AJV99" i="1" a="1"/>
  <c r="AJV99" i="1" s="1"/>
  <c r="AJV104" i="1" a="1"/>
  <c r="AJV104" i="1" s="1"/>
  <c r="AJV105" i="1" a="1"/>
  <c r="AJV105" i="1" s="1"/>
  <c r="AJV88" i="1" a="1"/>
  <c r="AJV88" i="1" s="1"/>
  <c r="AJV66" i="1" a="1"/>
  <c r="AJV66" i="1" s="1"/>
  <c r="AJV85" i="1" a="1"/>
  <c r="AJV85" i="1" s="1"/>
  <c r="AJV97" i="1" a="1"/>
  <c r="AJV97" i="1" s="1"/>
  <c r="AJV69" i="1" a="1"/>
  <c r="AJV69" i="1" s="1"/>
  <c r="AJV70" i="1" a="1"/>
  <c r="AJV70" i="1" s="1"/>
  <c r="AJV45" i="1" a="1"/>
  <c r="AJV45" i="1" s="1"/>
  <c r="AJV55" i="1" a="1"/>
  <c r="AJV55" i="1" s="1"/>
  <c r="AJV56" i="1" a="1"/>
  <c r="AJV56" i="1" s="1"/>
  <c r="AJV106" i="1" a="1"/>
  <c r="AJV106" i="1" s="1"/>
  <c r="AJV78" i="1" a="1"/>
  <c r="AJV78" i="1" s="1"/>
  <c r="AJV98" i="1" a="1"/>
  <c r="AJV98" i="1" s="1"/>
  <c r="AJV93" i="1" a="1"/>
  <c r="AJV93" i="1" s="1"/>
  <c r="AJV52" i="1" a="1"/>
  <c r="AJV52" i="1" s="1"/>
  <c r="AJV108" i="1" a="1"/>
  <c r="AJV108" i="1" s="1"/>
  <c r="AJV74" i="1" a="1"/>
  <c r="AJV74" i="1" s="1"/>
  <c r="AJV46" i="1" a="1"/>
  <c r="AJV46" i="1" s="1"/>
  <c r="AJV76" i="1" a="1"/>
  <c r="AJV76" i="1" s="1"/>
  <c r="AJV57" i="1" a="1"/>
  <c r="AJV57" i="1" s="1"/>
  <c r="AJV40" i="1" a="1"/>
  <c r="AJV40" i="1" s="1"/>
  <c r="AJX26" i="1" l="1"/>
  <c r="AJW105" i="1" a="1"/>
  <c r="AJW105" i="1" s="1"/>
  <c r="AJW59" i="1" a="1"/>
  <c r="AJW59" i="1" s="1"/>
  <c r="AJW108" i="1" a="1"/>
  <c r="AJW108" i="1" s="1"/>
  <c r="AJW47" i="1" a="1"/>
  <c r="AJW47" i="1" s="1"/>
  <c r="AJW95" i="1" a="1"/>
  <c r="AJW95" i="1" s="1"/>
  <c r="AJW84" i="1" a="1"/>
  <c r="AJW84" i="1" s="1"/>
  <c r="AJW65" i="1" a="1"/>
  <c r="AJW65" i="1" s="1"/>
  <c r="AJW87" i="1" a="1"/>
  <c r="AJW87" i="1" s="1"/>
  <c r="AJW68" i="1" a="1"/>
  <c r="AJW68" i="1" s="1"/>
  <c r="AJW49" i="1" a="1"/>
  <c r="AJW49" i="1" s="1"/>
  <c r="AJW71" i="1" a="1"/>
  <c r="AJW71" i="1" s="1"/>
  <c r="AJW40" i="1" a="1"/>
  <c r="AJW40" i="1" s="1"/>
  <c r="AJW73" i="1" a="1"/>
  <c r="AJW73" i="1" s="1"/>
  <c r="AJW41" i="1" a="1"/>
  <c r="AJW41" i="1" s="1"/>
  <c r="AJW55" i="1" a="1"/>
  <c r="AJW55" i="1" s="1"/>
  <c r="AJW56" i="1" a="1"/>
  <c r="AJW56" i="1" s="1"/>
  <c r="AJW94" i="1" a="1"/>
  <c r="AJW94" i="1" s="1"/>
  <c r="AJW57" i="1" a="1"/>
  <c r="AJW57" i="1" s="1"/>
  <c r="AJW58" i="1" a="1"/>
  <c r="AJW58" i="1" s="1"/>
  <c r="AJW4" i="1"/>
  <c r="AJW106" i="1" a="1"/>
  <c r="AJW106" i="1" s="1"/>
  <c r="AJW60" i="1" a="1"/>
  <c r="AJW60" i="1" s="1"/>
  <c r="AJW62" i="1" a="1"/>
  <c r="AJW62" i="1" s="1"/>
  <c r="AJW63" i="1" a="1"/>
  <c r="AJW63" i="1" s="1"/>
  <c r="AJW88" i="1" a="1"/>
  <c r="AJW88" i="1" s="1"/>
  <c r="AJW64" i="1" a="1"/>
  <c r="AJW64" i="1" s="1"/>
  <c r="AJW48" i="1" a="1"/>
  <c r="AJW48" i="1" s="1"/>
  <c r="AJW97" i="1" a="1"/>
  <c r="AJW97" i="1" s="1"/>
  <c r="AJW83" i="1" a="1"/>
  <c r="AJW83" i="1" s="1"/>
  <c r="AJW52" i="1" a="1"/>
  <c r="AJW52" i="1" s="1"/>
  <c r="AJW53" i="1" a="1"/>
  <c r="AJW53" i="1" s="1"/>
  <c r="AJW74" i="1" a="1"/>
  <c r="AJW74" i="1" s="1"/>
  <c r="AJW99" i="1" a="1"/>
  <c r="AJW99" i="1" s="1"/>
  <c r="AJW76" i="1" a="1"/>
  <c r="AJW76" i="1" s="1"/>
  <c r="AJW77" i="1" a="1"/>
  <c r="AJW77" i="1" s="1"/>
  <c r="AJW107" i="1" a="1"/>
  <c r="AJW107" i="1" s="1"/>
  <c r="AJW78" i="1" a="1"/>
  <c r="AJW78" i="1" s="1"/>
  <c r="AJW104" i="1" a="1"/>
  <c r="AJW104" i="1" s="1"/>
  <c r="AJW46" i="1" a="1"/>
  <c r="AJW46" i="1" s="1"/>
  <c r="AJW61" i="1" a="1"/>
  <c r="AJW61" i="1" s="1"/>
  <c r="AJW89" i="1" a="1"/>
  <c r="AJW89" i="1" s="1"/>
  <c r="AJW39" i="1" a="1"/>
  <c r="AJW39" i="1" s="1"/>
  <c r="AJW66" i="1" a="1"/>
  <c r="AJW66" i="1" s="1"/>
  <c r="AJW67" i="1" a="1"/>
  <c r="AJW67" i="1" s="1"/>
  <c r="AJW85" i="1" a="1"/>
  <c r="AJW85" i="1" s="1"/>
  <c r="AJW69" i="1" a="1"/>
  <c r="AJW69" i="1" s="1"/>
  <c r="AJW82" i="1" a="1"/>
  <c r="AJW82" i="1" s="1"/>
  <c r="AJW50" i="1" a="1"/>
  <c r="AJW50" i="1" s="1"/>
  <c r="AJW70" i="1" a="1"/>
  <c r="AJW70" i="1" s="1"/>
  <c r="AJW86" i="1" a="1"/>
  <c r="AJW86" i="1" s="1"/>
  <c r="AJW72" i="1" a="1"/>
  <c r="AJW72" i="1" s="1"/>
  <c r="AJW54" i="1" a="1"/>
  <c r="AJW54" i="1" s="1"/>
  <c r="AJW75" i="1" a="1"/>
  <c r="AJW75" i="1" s="1"/>
  <c r="AJW96" i="1" a="1"/>
  <c r="AJW96" i="1" s="1"/>
  <c r="AJW98" i="1" a="1"/>
  <c r="AJW98" i="1" s="1"/>
  <c r="AJW93" i="1" a="1"/>
  <c r="AJW93" i="1" s="1"/>
  <c r="AJW51" i="1" a="1"/>
  <c r="AJW51" i="1" s="1"/>
  <c r="AJW45" i="1" a="1"/>
  <c r="AJW45" i="1" s="1"/>
  <c r="AJW100" i="1" a="1"/>
  <c r="AJW100" i="1" s="1"/>
  <c r="AJY26" i="1" l="1"/>
  <c r="AJX105" i="1" a="1"/>
  <c r="AJX105" i="1" s="1"/>
  <c r="AJX59" i="1" a="1"/>
  <c r="AJX59" i="1" s="1"/>
  <c r="AJX94" i="1" a="1"/>
  <c r="AJX94" i="1" s="1"/>
  <c r="AJX60" i="1" a="1"/>
  <c r="AJX60" i="1" s="1"/>
  <c r="AJX104" i="1" a="1"/>
  <c r="AJX104" i="1" s="1"/>
  <c r="AJX100" i="1" a="1"/>
  <c r="AJX100" i="1" s="1"/>
  <c r="AJX61" i="1" a="1"/>
  <c r="AJX61" i="1" s="1"/>
  <c r="AJX107" i="1" a="1"/>
  <c r="AJX107" i="1" s="1"/>
  <c r="AJX63" i="1" a="1"/>
  <c r="AJX63" i="1" s="1"/>
  <c r="AJX64" i="1" a="1"/>
  <c r="AJX64" i="1" s="1"/>
  <c r="AJX39" i="1" a="1"/>
  <c r="AJX39" i="1" s="1"/>
  <c r="AJX95" i="1" a="1"/>
  <c r="AJX95" i="1" s="1"/>
  <c r="AJX66" i="1" a="1"/>
  <c r="AJX66" i="1" s="1"/>
  <c r="AJX49" i="1" a="1"/>
  <c r="AJX49" i="1" s="1"/>
  <c r="AJX70" i="1" a="1"/>
  <c r="AJX70" i="1" s="1"/>
  <c r="AJX53" i="1" a="1"/>
  <c r="AJX53" i="1" s="1"/>
  <c r="AJX106" i="1" a="1"/>
  <c r="AJX106" i="1" s="1"/>
  <c r="AJX55" i="1" a="1"/>
  <c r="AJX55" i="1" s="1"/>
  <c r="AJX56" i="1" a="1"/>
  <c r="AJX56" i="1" s="1"/>
  <c r="AJX99" i="1" a="1"/>
  <c r="AJX99" i="1" s="1"/>
  <c r="AJX57" i="1" a="1"/>
  <c r="AJX57" i="1" s="1"/>
  <c r="AJX78" i="1" a="1"/>
  <c r="AJX78" i="1" s="1"/>
  <c r="AJX4" i="1"/>
  <c r="AJX47" i="1" a="1"/>
  <c r="AJX47" i="1" s="1"/>
  <c r="AJX84" i="1" a="1"/>
  <c r="AJX84" i="1" s="1"/>
  <c r="AJX96" i="1" a="1"/>
  <c r="AJX96" i="1" s="1"/>
  <c r="AJX48" i="1" a="1"/>
  <c r="AJX48" i="1" s="1"/>
  <c r="AJX98" i="1" a="1"/>
  <c r="AJX98" i="1" s="1"/>
  <c r="AJX97" i="1" a="1"/>
  <c r="AJX97" i="1" s="1"/>
  <c r="AJX83" i="1" a="1"/>
  <c r="AJX83" i="1" s="1"/>
  <c r="AJX88" i="1" a="1"/>
  <c r="AJX88" i="1" s="1"/>
  <c r="AJX50" i="1" a="1"/>
  <c r="AJX50" i="1" s="1"/>
  <c r="AJX71" i="1" a="1"/>
  <c r="AJX71" i="1" s="1"/>
  <c r="AJX93" i="1" a="1"/>
  <c r="AJX93" i="1" s="1"/>
  <c r="AJX52" i="1" a="1"/>
  <c r="AJX52" i="1" s="1"/>
  <c r="AJX46" i="1" a="1"/>
  <c r="AJX46" i="1" s="1"/>
  <c r="AJX40" i="1" a="1"/>
  <c r="AJX40" i="1" s="1"/>
  <c r="AJX75" i="1" a="1"/>
  <c r="AJX75" i="1" s="1"/>
  <c r="AJX108" i="1" a="1"/>
  <c r="AJX108" i="1" s="1"/>
  <c r="AJX76" i="1" a="1"/>
  <c r="AJX76" i="1" s="1"/>
  <c r="AJX89" i="1" a="1"/>
  <c r="AJX89" i="1" s="1"/>
  <c r="AJX86" i="1" a="1"/>
  <c r="AJX86" i="1" s="1"/>
  <c r="AJX65" i="1" a="1"/>
  <c r="AJX65" i="1" s="1"/>
  <c r="AJX67" i="1" a="1"/>
  <c r="AJX67" i="1" s="1"/>
  <c r="AJX82" i="1" a="1"/>
  <c r="AJX82" i="1" s="1"/>
  <c r="AJX73" i="1" a="1"/>
  <c r="AJX73" i="1" s="1"/>
  <c r="AJX54" i="1" a="1"/>
  <c r="AJX54" i="1" s="1"/>
  <c r="AJX77" i="1" a="1"/>
  <c r="AJX77" i="1" s="1"/>
  <c r="AJX41" i="1" a="1"/>
  <c r="AJX41" i="1" s="1"/>
  <c r="AJX58" i="1" a="1"/>
  <c r="AJX58" i="1" s="1"/>
  <c r="AJX62" i="1" a="1"/>
  <c r="AJX62" i="1" s="1"/>
  <c r="AJX87" i="1" a="1"/>
  <c r="AJX87" i="1" s="1"/>
  <c r="AJX45" i="1" a="1"/>
  <c r="AJX45" i="1" s="1"/>
  <c r="AJX85" i="1" a="1"/>
  <c r="AJX85" i="1" s="1"/>
  <c r="AJX68" i="1" a="1"/>
  <c r="AJX68" i="1" s="1"/>
  <c r="AJX69" i="1" a="1"/>
  <c r="AJX69" i="1" s="1"/>
  <c r="AJX51" i="1" a="1"/>
  <c r="AJX51" i="1" s="1"/>
  <c r="AJX72" i="1" a="1"/>
  <c r="AJX72" i="1" s="1"/>
  <c r="AJX74" i="1" a="1"/>
  <c r="AJX74" i="1" s="1"/>
  <c r="AJZ26" i="1" l="1"/>
  <c r="AJY94" i="1" a="1"/>
  <c r="AJY94" i="1" s="1"/>
  <c r="AJY59" i="1" a="1"/>
  <c r="AJY59" i="1" s="1"/>
  <c r="AJY89" i="1" a="1"/>
  <c r="AJY89" i="1" s="1"/>
  <c r="AJY62" i="1" a="1"/>
  <c r="AJY62" i="1" s="1"/>
  <c r="AJY84" i="1" a="1"/>
  <c r="AJY84" i="1" s="1"/>
  <c r="AJY65" i="1" a="1"/>
  <c r="AJY65" i="1" s="1"/>
  <c r="AJY88" i="1" a="1"/>
  <c r="AJY88" i="1" s="1"/>
  <c r="AJY66" i="1" a="1"/>
  <c r="AJY66" i="1" s="1"/>
  <c r="AJY82" i="1" a="1"/>
  <c r="AJY82" i="1" s="1"/>
  <c r="AJY87" i="1" a="1"/>
  <c r="AJY87" i="1" s="1"/>
  <c r="AJY83" i="1" a="1"/>
  <c r="AJY83" i="1" s="1"/>
  <c r="AJY72" i="1" a="1"/>
  <c r="AJY72" i="1" s="1"/>
  <c r="AJY99" i="1" a="1"/>
  <c r="AJY99" i="1" s="1"/>
  <c r="AJY53" i="1" a="1"/>
  <c r="AJY53" i="1" s="1"/>
  <c r="AJY4" i="1"/>
  <c r="AJY105" i="1" a="1"/>
  <c r="AJY105" i="1" s="1"/>
  <c r="AJY60" i="1" a="1"/>
  <c r="AJY60" i="1" s="1"/>
  <c r="AJY63" i="1" a="1"/>
  <c r="AJY63" i="1" s="1"/>
  <c r="AJY64" i="1" a="1"/>
  <c r="AJY64" i="1" s="1"/>
  <c r="AJY86" i="1" a="1"/>
  <c r="AJY86" i="1" s="1"/>
  <c r="AJY85" i="1" a="1"/>
  <c r="AJY85" i="1" s="1"/>
  <c r="AJY70" i="1" a="1"/>
  <c r="AJY70" i="1" s="1"/>
  <c r="AJY45" i="1" a="1"/>
  <c r="AJY45" i="1" s="1"/>
  <c r="AJY51" i="1" a="1"/>
  <c r="AJY51" i="1" s="1"/>
  <c r="AJY71" i="1" a="1"/>
  <c r="AJY71" i="1" s="1"/>
  <c r="AJY39" i="1" a="1"/>
  <c r="AJY39" i="1" s="1"/>
  <c r="AJY73" i="1" a="1"/>
  <c r="AJY73" i="1" s="1"/>
  <c r="AJY74" i="1" a="1"/>
  <c r="AJY74" i="1" s="1"/>
  <c r="AJY106" i="1" a="1"/>
  <c r="AJY106" i="1" s="1"/>
  <c r="AJY75" i="1" a="1"/>
  <c r="AJY75" i="1" s="1"/>
  <c r="AJY76" i="1" a="1"/>
  <c r="AJY76" i="1" s="1"/>
  <c r="AJY100" i="1" a="1"/>
  <c r="AJY100" i="1" s="1"/>
  <c r="AJY57" i="1" a="1"/>
  <c r="AJY57" i="1" s="1"/>
  <c r="AJY78" i="1" a="1"/>
  <c r="AJY78" i="1" s="1"/>
  <c r="AJY104" i="1" a="1"/>
  <c r="AJY104" i="1" s="1"/>
  <c r="AJY41" i="1" a="1"/>
  <c r="AJY41" i="1" s="1"/>
  <c r="AJY61" i="1" a="1"/>
  <c r="AJY61" i="1" s="1"/>
  <c r="AJY47" i="1" a="1"/>
  <c r="AJY47" i="1" s="1"/>
  <c r="AJY67" i="1" a="1"/>
  <c r="AJY67" i="1" s="1"/>
  <c r="AJY97" i="1" a="1"/>
  <c r="AJY97" i="1" s="1"/>
  <c r="AJY49" i="1" a="1"/>
  <c r="AJY49" i="1" s="1"/>
  <c r="AJY50" i="1" a="1"/>
  <c r="AJY50" i="1" s="1"/>
  <c r="AJY52" i="1" a="1"/>
  <c r="AJY52" i="1" s="1"/>
  <c r="AJY108" i="1" a="1"/>
  <c r="AJY108" i="1" s="1"/>
  <c r="AJY93" i="1" a="1"/>
  <c r="AJY93" i="1" s="1"/>
  <c r="AJY96" i="1" a="1"/>
  <c r="AJY96" i="1" s="1"/>
  <c r="AJY95" i="1" a="1"/>
  <c r="AJY95" i="1" s="1"/>
  <c r="AJY98" i="1" a="1"/>
  <c r="AJY98" i="1" s="1"/>
  <c r="AJY48" i="1" a="1"/>
  <c r="AJY48" i="1" s="1"/>
  <c r="AJY68" i="1" a="1"/>
  <c r="AJY68" i="1" s="1"/>
  <c r="AJY69" i="1" a="1"/>
  <c r="AJY69" i="1" s="1"/>
  <c r="AJY40" i="1" a="1"/>
  <c r="AJY40" i="1" s="1"/>
  <c r="AJY54" i="1" a="1"/>
  <c r="AJY54" i="1" s="1"/>
  <c r="AJY55" i="1" a="1"/>
  <c r="AJY55" i="1" s="1"/>
  <c r="AJY46" i="1" a="1"/>
  <c r="AJY46" i="1" s="1"/>
  <c r="AJY56" i="1" a="1"/>
  <c r="AJY56" i="1" s="1"/>
  <c r="AJY77" i="1" a="1"/>
  <c r="AJY77" i="1" s="1"/>
  <c r="AJY107" i="1" a="1"/>
  <c r="AJY107" i="1" s="1"/>
  <c r="AJY58" i="1" a="1"/>
  <c r="AJY58" i="1" s="1"/>
  <c r="AKA26" i="1" l="1"/>
  <c r="AJZ106" i="1" a="1"/>
  <c r="AJZ106" i="1" s="1"/>
  <c r="AJZ59" i="1" a="1"/>
  <c r="AJZ59" i="1" s="1"/>
  <c r="AJZ62" i="1" a="1"/>
  <c r="AJZ62" i="1" s="1"/>
  <c r="AJZ96" i="1" a="1"/>
  <c r="AJZ96" i="1" s="1"/>
  <c r="AJZ95" i="1" a="1"/>
  <c r="AJZ95" i="1" s="1"/>
  <c r="AJZ87" i="1" a="1"/>
  <c r="AJZ87" i="1" s="1"/>
  <c r="AJZ65" i="1" a="1"/>
  <c r="AJZ65" i="1" s="1"/>
  <c r="AJZ82" i="1" a="1"/>
  <c r="AJZ82" i="1" s="1"/>
  <c r="AJZ66" i="1" a="1"/>
  <c r="AJZ66" i="1" s="1"/>
  <c r="AJZ97" i="1" a="1"/>
  <c r="AJZ97" i="1" s="1"/>
  <c r="AJZ86" i="1" a="1"/>
  <c r="AJZ86" i="1" s="1"/>
  <c r="AJZ69" i="1" a="1"/>
  <c r="AJZ69" i="1" s="1"/>
  <c r="AJZ70" i="1" a="1"/>
  <c r="AJZ70" i="1" s="1"/>
  <c r="AJZ72" i="1" a="1"/>
  <c r="AJZ72" i="1" s="1"/>
  <c r="AJZ74" i="1" a="1"/>
  <c r="AJZ74" i="1" s="1"/>
  <c r="AJZ75" i="1" a="1"/>
  <c r="AJZ75" i="1" s="1"/>
  <c r="AJZ78" i="1" a="1"/>
  <c r="AJZ78" i="1" s="1"/>
  <c r="AJZ4" i="1"/>
  <c r="AJZ40" i="1" a="1"/>
  <c r="AJZ40" i="1" s="1"/>
  <c r="AJZ60" i="1" a="1"/>
  <c r="AJZ60" i="1" s="1"/>
  <c r="AJZ63" i="1" a="1"/>
  <c r="AJZ63" i="1" s="1"/>
  <c r="AJZ67" i="1" a="1"/>
  <c r="AJZ67" i="1" s="1"/>
  <c r="AJZ68" i="1" a="1"/>
  <c r="AJZ68" i="1" s="1"/>
  <c r="AJZ49" i="1" a="1"/>
  <c r="AJZ49" i="1" s="1"/>
  <c r="AJZ83" i="1" a="1"/>
  <c r="AJZ83" i="1" s="1"/>
  <c r="AJZ51" i="1" a="1"/>
  <c r="AJZ51" i="1" s="1"/>
  <c r="AJZ105" i="1" a="1"/>
  <c r="AJZ105" i="1" s="1"/>
  <c r="AJZ53" i="1" a="1"/>
  <c r="AJZ53" i="1" s="1"/>
  <c r="AJZ107" i="1" a="1"/>
  <c r="AJZ107" i="1" s="1"/>
  <c r="AJZ76" i="1" a="1"/>
  <c r="AJZ76" i="1" s="1"/>
  <c r="AJZ108" i="1" a="1"/>
  <c r="AJZ108" i="1" s="1"/>
  <c r="AJZ77" i="1" a="1"/>
  <c r="AJZ77" i="1" s="1"/>
  <c r="AJZ104" i="1" a="1"/>
  <c r="AJZ104" i="1" s="1"/>
  <c r="AJZ99" i="1" a="1"/>
  <c r="AJZ99" i="1" s="1"/>
  <c r="AJZ61" i="1" a="1"/>
  <c r="AJZ61" i="1" s="1"/>
  <c r="AJZ41" i="1" a="1"/>
  <c r="AJZ41" i="1" s="1"/>
  <c r="AJZ84" i="1" a="1"/>
  <c r="AJZ84" i="1" s="1"/>
  <c r="AJZ47" i="1" a="1"/>
  <c r="AJZ47" i="1" s="1"/>
  <c r="AJZ98" i="1" a="1"/>
  <c r="AJZ98" i="1" s="1"/>
  <c r="AJZ93" i="1" a="1"/>
  <c r="AJZ93" i="1" s="1"/>
  <c r="AJZ88" i="1" a="1"/>
  <c r="AJZ88" i="1" s="1"/>
  <c r="AJZ55" i="1" a="1"/>
  <c r="AJZ55" i="1" s="1"/>
  <c r="AJZ100" i="1" a="1"/>
  <c r="AJZ100" i="1" s="1"/>
  <c r="AJZ56" i="1" a="1"/>
  <c r="AJZ56" i="1" s="1"/>
  <c r="AJZ94" i="1" a="1"/>
  <c r="AJZ94" i="1" s="1"/>
  <c r="AJZ58" i="1" a="1"/>
  <c r="AJZ58" i="1" s="1"/>
  <c r="AJZ89" i="1" a="1"/>
  <c r="AJZ89" i="1" s="1"/>
  <c r="AJZ39" i="1" a="1"/>
  <c r="AJZ39" i="1" s="1"/>
  <c r="AJZ64" i="1" a="1"/>
  <c r="AJZ64" i="1" s="1"/>
  <c r="AJZ48" i="1" a="1"/>
  <c r="AJZ48" i="1" s="1"/>
  <c r="AJZ85" i="1" a="1"/>
  <c r="AJZ85" i="1" s="1"/>
  <c r="AJZ50" i="1" a="1"/>
  <c r="AJZ50" i="1" s="1"/>
  <c r="AJZ71" i="1" a="1"/>
  <c r="AJZ71" i="1" s="1"/>
  <c r="AJZ45" i="1" a="1"/>
  <c r="AJZ45" i="1" s="1"/>
  <c r="AJZ52" i="1" a="1"/>
  <c r="AJZ52" i="1" s="1"/>
  <c r="AJZ73" i="1" a="1"/>
  <c r="AJZ73" i="1" s="1"/>
  <c r="AJZ46" i="1" a="1"/>
  <c r="AJZ46" i="1" s="1"/>
  <c r="AJZ54" i="1" a="1"/>
  <c r="AJZ54" i="1" s="1"/>
  <c r="AJZ57" i="1" a="1"/>
  <c r="AJZ57" i="1" s="1"/>
  <c r="AKB26" i="1" l="1"/>
  <c r="AKA94" i="1" a="1"/>
  <c r="AKA94" i="1" s="1"/>
  <c r="AKA59" i="1" a="1"/>
  <c r="AKA59" i="1" s="1"/>
  <c r="AKA86" i="1" a="1"/>
  <c r="AKA86" i="1" s="1"/>
  <c r="AKA66" i="1" a="1"/>
  <c r="AKA66" i="1" s="1"/>
  <c r="AKA98" i="1" a="1"/>
  <c r="AKA98" i="1" s="1"/>
  <c r="AKA48" i="1" a="1"/>
  <c r="AKA48" i="1" s="1"/>
  <c r="AKA49" i="1" a="1"/>
  <c r="AKA49" i="1" s="1"/>
  <c r="AKA50" i="1" a="1"/>
  <c r="AKA50" i="1" s="1"/>
  <c r="AKA39" i="1" a="1"/>
  <c r="AKA39" i="1" s="1"/>
  <c r="AKA51" i="1" a="1"/>
  <c r="AKA51" i="1" s="1"/>
  <c r="AKA72" i="1" a="1"/>
  <c r="AKA72" i="1" s="1"/>
  <c r="AKA40" i="1" a="1"/>
  <c r="AKA40" i="1" s="1"/>
  <c r="AKA74" i="1" a="1"/>
  <c r="AKA74" i="1" s="1"/>
  <c r="AKA106" i="1" a="1"/>
  <c r="AKA106" i="1" s="1"/>
  <c r="AKA76" i="1" a="1"/>
  <c r="AKA76" i="1" s="1"/>
  <c r="AKA77" i="1" a="1"/>
  <c r="AKA77" i="1" s="1"/>
  <c r="AKA4" i="1"/>
  <c r="AKA99" i="1" a="1"/>
  <c r="AKA99" i="1" s="1"/>
  <c r="AKA60" i="1" a="1"/>
  <c r="AKA60" i="1" s="1"/>
  <c r="AKA62" i="1" a="1"/>
  <c r="AKA62" i="1" s="1"/>
  <c r="AKA63" i="1" a="1"/>
  <c r="AKA63" i="1" s="1"/>
  <c r="AKA45" i="1" a="1"/>
  <c r="AKA45" i="1" s="1"/>
  <c r="AKA65" i="1" a="1"/>
  <c r="AKA65" i="1" s="1"/>
  <c r="AKA87" i="1" a="1"/>
  <c r="AKA87" i="1" s="1"/>
  <c r="AKA93" i="1" a="1"/>
  <c r="AKA93" i="1" s="1"/>
  <c r="AKA52" i="1" a="1"/>
  <c r="AKA52" i="1" s="1"/>
  <c r="AKA73" i="1" a="1"/>
  <c r="AKA73" i="1" s="1"/>
  <c r="AKA89" i="1" a="1"/>
  <c r="AKA89" i="1" s="1"/>
  <c r="AKA46" i="1" a="1"/>
  <c r="AKA46" i="1" s="1"/>
  <c r="AKA61" i="1" a="1"/>
  <c r="AKA61" i="1" s="1"/>
  <c r="AKA41" i="1" a="1"/>
  <c r="AKA41" i="1" s="1"/>
  <c r="AKA47" i="1" a="1"/>
  <c r="AKA47" i="1" s="1"/>
  <c r="AKA88" i="1" a="1"/>
  <c r="AKA88" i="1" s="1"/>
  <c r="AKA64" i="1" a="1"/>
  <c r="AKA64" i="1" s="1"/>
  <c r="AKA95" i="1" a="1"/>
  <c r="AKA95" i="1" s="1"/>
  <c r="AKA97" i="1" a="1"/>
  <c r="AKA97" i="1" s="1"/>
  <c r="AKA82" i="1" a="1"/>
  <c r="AKA82" i="1" s="1"/>
  <c r="AKA67" i="1" a="1"/>
  <c r="AKA67" i="1" s="1"/>
  <c r="AKA68" i="1" a="1"/>
  <c r="AKA68" i="1" s="1"/>
  <c r="AKA69" i="1" a="1"/>
  <c r="AKA69" i="1" s="1"/>
  <c r="AKA70" i="1" a="1"/>
  <c r="AKA70" i="1" s="1"/>
  <c r="AKA71" i="1" a="1"/>
  <c r="AKA71" i="1" s="1"/>
  <c r="AKA84" i="1" a="1"/>
  <c r="AKA84" i="1" s="1"/>
  <c r="AKA53" i="1" a="1"/>
  <c r="AKA53" i="1" s="1"/>
  <c r="AKA75" i="1" a="1"/>
  <c r="AKA75" i="1" s="1"/>
  <c r="AKA108" i="1" a="1"/>
  <c r="AKA108" i="1" s="1"/>
  <c r="AKA78" i="1" a="1"/>
  <c r="AKA78" i="1" s="1"/>
  <c r="AKA104" i="1" a="1"/>
  <c r="AKA104" i="1" s="1"/>
  <c r="AKA96" i="1" a="1"/>
  <c r="AKA96" i="1" s="1"/>
  <c r="AKA85" i="1" a="1"/>
  <c r="AKA85" i="1" s="1"/>
  <c r="AKA83" i="1" a="1"/>
  <c r="AKA83" i="1" s="1"/>
  <c r="AKA107" i="1" a="1"/>
  <c r="AKA107" i="1" s="1"/>
  <c r="AKA54" i="1" a="1"/>
  <c r="AKA54" i="1" s="1"/>
  <c r="AKA100" i="1" a="1"/>
  <c r="AKA100" i="1" s="1"/>
  <c r="AKA55" i="1" a="1"/>
  <c r="AKA55" i="1" s="1"/>
  <c r="AKA56" i="1" a="1"/>
  <c r="AKA56" i="1" s="1"/>
  <c r="AKA105" i="1" a="1"/>
  <c r="AKA105" i="1" s="1"/>
  <c r="AKA57" i="1" a="1"/>
  <c r="AKA57" i="1" s="1"/>
  <c r="AKA58" i="1" a="1"/>
  <c r="AKA58" i="1" s="1"/>
  <c r="AKC26" i="1" l="1"/>
  <c r="AKB46" i="1" a="1"/>
  <c r="AKB46" i="1" s="1"/>
  <c r="AKB59" i="1" a="1"/>
  <c r="AKB59" i="1" s="1"/>
  <c r="AKB104" i="1" a="1"/>
  <c r="AKB104" i="1" s="1"/>
  <c r="AKB45" i="1" a="1"/>
  <c r="AKB45" i="1" s="1"/>
  <c r="AKB65" i="1" a="1"/>
  <c r="AKB65" i="1" s="1"/>
  <c r="AKB84" i="1" a="1"/>
  <c r="AKB84" i="1" s="1"/>
  <c r="AKB86" i="1" a="1"/>
  <c r="AKB86" i="1" s="1"/>
  <c r="AKB98" i="1" a="1"/>
  <c r="AKB98" i="1" s="1"/>
  <c r="AKB88" i="1" a="1"/>
  <c r="AKB88" i="1" s="1"/>
  <c r="AKB83" i="1" a="1"/>
  <c r="AKB83" i="1" s="1"/>
  <c r="AKB51" i="1" a="1"/>
  <c r="AKB51" i="1" s="1"/>
  <c r="AKB72" i="1" a="1"/>
  <c r="AKB72" i="1" s="1"/>
  <c r="AKB53" i="1" a="1"/>
  <c r="AKB53" i="1" s="1"/>
  <c r="AKB74" i="1" a="1"/>
  <c r="AKB74" i="1" s="1"/>
  <c r="AKB100" i="1" a="1"/>
  <c r="AKB100" i="1" s="1"/>
  <c r="AKB78" i="1" a="1"/>
  <c r="AKB78" i="1" s="1"/>
  <c r="AKB4" i="1"/>
  <c r="AKB40" i="1" a="1"/>
  <c r="AKB40" i="1" s="1"/>
  <c r="AKB60" i="1" a="1"/>
  <c r="AKB60" i="1" s="1"/>
  <c r="AKB62" i="1" a="1"/>
  <c r="AKB62" i="1" s="1"/>
  <c r="AKB95" i="1" a="1"/>
  <c r="AKB95" i="1" s="1"/>
  <c r="AKB67" i="1" a="1"/>
  <c r="AKB67" i="1" s="1"/>
  <c r="AKB50" i="1" a="1"/>
  <c r="AKB50" i="1" s="1"/>
  <c r="AKB71" i="1" a="1"/>
  <c r="AKB71" i="1" s="1"/>
  <c r="AKB93" i="1" a="1"/>
  <c r="AKB93" i="1" s="1"/>
  <c r="AKB41" i="1" a="1"/>
  <c r="AKB41" i="1" s="1"/>
  <c r="AKB75" i="1" a="1"/>
  <c r="AKB75" i="1" s="1"/>
  <c r="AKB99" i="1" a="1"/>
  <c r="AKB99" i="1" s="1"/>
  <c r="AKB76" i="1" a="1"/>
  <c r="AKB76" i="1" s="1"/>
  <c r="AKB77" i="1" a="1"/>
  <c r="AKB77" i="1" s="1"/>
  <c r="AKB106" i="1" a="1"/>
  <c r="AKB106" i="1" s="1"/>
  <c r="AKB89" i="1" a="1"/>
  <c r="AKB89" i="1" s="1"/>
  <c r="AKB108" i="1" a="1"/>
  <c r="AKB108" i="1" s="1"/>
  <c r="AKB61" i="1" a="1"/>
  <c r="AKB61" i="1" s="1"/>
  <c r="AKB63" i="1" a="1"/>
  <c r="AKB63" i="1" s="1"/>
  <c r="AKB39" i="1" a="1"/>
  <c r="AKB39" i="1" s="1"/>
  <c r="AKB96" i="1" a="1"/>
  <c r="AKB96" i="1" s="1"/>
  <c r="AKB85" i="1" a="1"/>
  <c r="AKB85" i="1" s="1"/>
  <c r="AKB47" i="1" a="1"/>
  <c r="AKB47" i="1" s="1"/>
  <c r="AKB66" i="1" a="1"/>
  <c r="AKB66" i="1" s="1"/>
  <c r="AKB69" i="1" a="1"/>
  <c r="AKB69" i="1" s="1"/>
  <c r="AKB82" i="1" a="1"/>
  <c r="AKB82" i="1" s="1"/>
  <c r="AKB52" i="1" a="1"/>
  <c r="AKB52" i="1" s="1"/>
  <c r="AKB73" i="1" a="1"/>
  <c r="AKB73" i="1" s="1"/>
  <c r="AKB56" i="1" a="1"/>
  <c r="AKB56" i="1" s="1"/>
  <c r="AKB105" i="1" a="1"/>
  <c r="AKB105" i="1" s="1"/>
  <c r="AKB64" i="1" a="1"/>
  <c r="AKB64" i="1" s="1"/>
  <c r="AKB48" i="1" a="1"/>
  <c r="AKB48" i="1" s="1"/>
  <c r="AKB97" i="1" a="1"/>
  <c r="AKB97" i="1" s="1"/>
  <c r="AKB87" i="1" a="1"/>
  <c r="AKB87" i="1" s="1"/>
  <c r="AKB68" i="1" a="1"/>
  <c r="AKB68" i="1" s="1"/>
  <c r="AKB49" i="1" a="1"/>
  <c r="AKB49" i="1" s="1"/>
  <c r="AKB70" i="1" a="1"/>
  <c r="AKB70" i="1" s="1"/>
  <c r="AKB94" i="1" a="1"/>
  <c r="AKB94" i="1" s="1"/>
  <c r="AKB54" i="1" a="1"/>
  <c r="AKB54" i="1" s="1"/>
  <c r="AKB55" i="1" a="1"/>
  <c r="AKB55" i="1" s="1"/>
  <c r="AKB107" i="1" a="1"/>
  <c r="AKB107" i="1" s="1"/>
  <c r="AKB57" i="1" a="1"/>
  <c r="AKB57" i="1" s="1"/>
  <c r="AKB58" i="1" a="1"/>
  <c r="AKB58" i="1" s="1"/>
  <c r="AKC4" i="1" l="1"/>
  <c r="AKC105" i="1" a="1"/>
  <c r="AKC105" i="1" s="1"/>
  <c r="AKC59" i="1" a="1"/>
  <c r="AKC59" i="1" s="1"/>
  <c r="AKC99" i="1" a="1"/>
  <c r="AKC99" i="1" s="1"/>
  <c r="AKC63" i="1" a="1"/>
  <c r="AKC63" i="1" s="1"/>
  <c r="AKC82" i="1" a="1"/>
  <c r="AKC82" i="1" s="1"/>
  <c r="AKC96" i="1" a="1"/>
  <c r="AKC96" i="1" s="1"/>
  <c r="AKC65" i="1" a="1"/>
  <c r="AKC65" i="1" s="1"/>
  <c r="AKC39" i="1" a="1"/>
  <c r="AKC39" i="1" s="1"/>
  <c r="AKC85" i="1" a="1"/>
  <c r="AKC85" i="1" s="1"/>
  <c r="AKC86" i="1" a="1"/>
  <c r="AKC86" i="1" s="1"/>
  <c r="AKC71" i="1" a="1"/>
  <c r="AKC71" i="1" s="1"/>
  <c r="AKC93" i="1" a="1"/>
  <c r="AKC93" i="1" s="1"/>
  <c r="AKC73" i="1" a="1"/>
  <c r="AKC73" i="1" s="1"/>
  <c r="AKC76" i="1" a="1"/>
  <c r="AKC76" i="1" s="1"/>
  <c r="AKC94" i="1" a="1"/>
  <c r="AKC94" i="1" s="1"/>
  <c r="AKC57" i="1" a="1"/>
  <c r="AKC57" i="1" s="1"/>
  <c r="AKC58" i="1" a="1"/>
  <c r="AKC58" i="1" s="1"/>
  <c r="AKD26" i="1"/>
  <c r="AKC100" i="1" a="1"/>
  <c r="AKC100" i="1" s="1"/>
  <c r="AKC60" i="1" a="1"/>
  <c r="AKC60" i="1" s="1"/>
  <c r="AKC62" i="1" a="1"/>
  <c r="AKC62" i="1" s="1"/>
  <c r="AKC88" i="1" a="1"/>
  <c r="AKC88" i="1" s="1"/>
  <c r="AKC66" i="1" a="1"/>
  <c r="AKC66" i="1" s="1"/>
  <c r="AKC48" i="1" a="1"/>
  <c r="AKC48" i="1" s="1"/>
  <c r="AKC83" i="1" a="1"/>
  <c r="AKC83" i="1" s="1"/>
  <c r="AKC69" i="1" a="1"/>
  <c r="AKC69" i="1" s="1"/>
  <c r="AKC45" i="1" a="1"/>
  <c r="AKC45" i="1" s="1"/>
  <c r="AKC50" i="1" a="1"/>
  <c r="AKC50" i="1" s="1"/>
  <c r="AKC70" i="1" a="1"/>
  <c r="AKC70" i="1" s="1"/>
  <c r="AKC51" i="1" a="1"/>
  <c r="AKC51" i="1" s="1"/>
  <c r="AKC72" i="1" a="1"/>
  <c r="AKC72" i="1" s="1"/>
  <c r="AKC53" i="1" a="1"/>
  <c r="AKC53" i="1" s="1"/>
  <c r="AKC74" i="1" a="1"/>
  <c r="AKC74" i="1" s="1"/>
  <c r="AKC40" i="1" a="1"/>
  <c r="AKC40" i="1" s="1"/>
  <c r="AKC75" i="1" a="1"/>
  <c r="AKC75" i="1" s="1"/>
  <c r="AKC77" i="1" a="1"/>
  <c r="AKC77" i="1" s="1"/>
  <c r="AKC46" i="1" a="1"/>
  <c r="AKC46" i="1" s="1"/>
  <c r="AKC78" i="1" a="1"/>
  <c r="AKC78" i="1" s="1"/>
  <c r="AKC89" i="1" a="1"/>
  <c r="AKC89" i="1" s="1"/>
  <c r="AKC108" i="1" a="1"/>
  <c r="AKC108" i="1" s="1"/>
  <c r="AKC61" i="1" a="1"/>
  <c r="AKC61" i="1" s="1"/>
  <c r="AKC47" i="1" a="1"/>
  <c r="AKC47" i="1" s="1"/>
  <c r="AKC84" i="1" a="1"/>
  <c r="AKC84" i="1" s="1"/>
  <c r="AKC98" i="1" a="1"/>
  <c r="AKC98" i="1" s="1"/>
  <c r="AKC67" i="1" a="1"/>
  <c r="AKC67" i="1" s="1"/>
  <c r="AKC97" i="1" a="1"/>
  <c r="AKC97" i="1" s="1"/>
  <c r="AKC87" i="1" a="1"/>
  <c r="AKC87" i="1" s="1"/>
  <c r="AKC52" i="1" a="1"/>
  <c r="AKC52" i="1" s="1"/>
  <c r="AKC41" i="1" a="1"/>
  <c r="AKC41" i="1" s="1"/>
  <c r="AKC54" i="1" a="1"/>
  <c r="AKC54" i="1" s="1"/>
  <c r="AKC55" i="1" a="1"/>
  <c r="AKC55" i="1" s="1"/>
  <c r="AKC104" i="1" a="1"/>
  <c r="AKC104" i="1" s="1"/>
  <c r="AKC95" i="1" a="1"/>
  <c r="AKC95" i="1" s="1"/>
  <c r="AKC64" i="1" a="1"/>
  <c r="AKC64" i="1" s="1"/>
  <c r="AKC68" i="1" a="1"/>
  <c r="AKC68" i="1" s="1"/>
  <c r="AKC49" i="1" a="1"/>
  <c r="AKC49" i="1" s="1"/>
  <c r="AKC107" i="1" a="1"/>
  <c r="AKC107" i="1" s="1"/>
  <c r="AKC106" i="1" a="1"/>
  <c r="AKC106" i="1" s="1"/>
  <c r="AKC56" i="1" a="1"/>
  <c r="AKC56" i="1" s="1"/>
  <c r="AKD4" i="1" l="1"/>
  <c r="AKD94" i="1" a="1"/>
  <c r="AKD94" i="1" s="1"/>
  <c r="AKD59" i="1" a="1"/>
  <c r="AKD59" i="1" s="1"/>
  <c r="AKD61" i="1" a="1"/>
  <c r="AKD61" i="1" s="1"/>
  <c r="AKD99" i="1" a="1"/>
  <c r="AKD99" i="1" s="1"/>
  <c r="AKD47" i="1" a="1"/>
  <c r="AKD47" i="1" s="1"/>
  <c r="AKD82" i="1" a="1"/>
  <c r="AKD82" i="1" s="1"/>
  <c r="AKD68" i="1" a="1"/>
  <c r="AKD68" i="1" s="1"/>
  <c r="AKD69" i="1" a="1"/>
  <c r="AKD69" i="1" s="1"/>
  <c r="AKD70" i="1" a="1"/>
  <c r="AKD70" i="1" s="1"/>
  <c r="AKD71" i="1" a="1"/>
  <c r="AKD71" i="1" s="1"/>
  <c r="AKD41" i="1" a="1"/>
  <c r="AKD41" i="1" s="1"/>
  <c r="AKD73" i="1" a="1"/>
  <c r="AKD73" i="1" s="1"/>
  <c r="AKD54" i="1" a="1"/>
  <c r="AKD54" i="1" s="1"/>
  <c r="AKD107" i="1" a="1"/>
  <c r="AKD107" i="1" s="1"/>
  <c r="AKD55" i="1" a="1"/>
  <c r="AKD55" i="1" s="1"/>
  <c r="AKD78" i="1" a="1"/>
  <c r="AKD78" i="1" s="1"/>
  <c r="AKE26" i="1"/>
  <c r="AKD46" i="1" a="1"/>
  <c r="AKD46" i="1" s="1"/>
  <c r="AKD60" i="1" a="1"/>
  <c r="AKD60" i="1" s="1"/>
  <c r="AKD88" i="1" a="1"/>
  <c r="AKD88" i="1" s="1"/>
  <c r="AKD63" i="1" a="1"/>
  <c r="AKD63" i="1" s="1"/>
  <c r="AKD87" i="1" a="1"/>
  <c r="AKD87" i="1" s="1"/>
  <c r="AKD64" i="1" a="1"/>
  <c r="AKD64" i="1" s="1"/>
  <c r="AKD85" i="1" a="1"/>
  <c r="AKD85" i="1" s="1"/>
  <c r="AKD65" i="1" a="1"/>
  <c r="AKD65" i="1" s="1"/>
  <c r="AKD39" i="1" a="1"/>
  <c r="AKD39" i="1" s="1"/>
  <c r="AKD67" i="1" a="1"/>
  <c r="AKD67" i="1" s="1"/>
  <c r="AKD48" i="1" a="1"/>
  <c r="AKD48" i="1" s="1"/>
  <c r="AKD84" i="1" a="1"/>
  <c r="AKD84" i="1" s="1"/>
  <c r="AKD50" i="1" a="1"/>
  <c r="AKD50" i="1" s="1"/>
  <c r="AKD51" i="1" a="1"/>
  <c r="AKD51" i="1" s="1"/>
  <c r="AKD52" i="1" a="1"/>
  <c r="AKD52" i="1" s="1"/>
  <c r="AKD53" i="1" a="1"/>
  <c r="AKD53" i="1" s="1"/>
  <c r="AKD74" i="1" a="1"/>
  <c r="AKD74" i="1" s="1"/>
  <c r="AKD76" i="1" a="1"/>
  <c r="AKD76" i="1" s="1"/>
  <c r="AKD104" i="1" a="1"/>
  <c r="AKD104" i="1" s="1"/>
  <c r="AKD108" i="1" a="1"/>
  <c r="AKD108" i="1" s="1"/>
  <c r="AKD62" i="1" a="1"/>
  <c r="AKD62" i="1" s="1"/>
  <c r="AKD95" i="1" a="1"/>
  <c r="AKD95" i="1" s="1"/>
  <c r="AKD96" i="1" a="1"/>
  <c r="AKD96" i="1" s="1"/>
  <c r="AKD66" i="1" a="1"/>
  <c r="AKD66" i="1" s="1"/>
  <c r="AKD98" i="1" a="1"/>
  <c r="AKD98" i="1" s="1"/>
  <c r="AKD93" i="1" a="1"/>
  <c r="AKD93" i="1" s="1"/>
  <c r="AKD45" i="1" a="1"/>
  <c r="AKD45" i="1" s="1"/>
  <c r="AKD75" i="1" a="1"/>
  <c r="AKD75" i="1" s="1"/>
  <c r="AKD40" i="1" a="1"/>
  <c r="AKD40" i="1" s="1"/>
  <c r="AKD77" i="1" a="1"/>
  <c r="AKD77" i="1" s="1"/>
  <c r="AKD89" i="1" a="1"/>
  <c r="AKD89" i="1" s="1"/>
  <c r="AKD97" i="1" a="1"/>
  <c r="AKD97" i="1" s="1"/>
  <c r="AKD83" i="1" a="1"/>
  <c r="AKD83" i="1" s="1"/>
  <c r="AKD49" i="1" a="1"/>
  <c r="AKD49" i="1" s="1"/>
  <c r="AKD86" i="1" a="1"/>
  <c r="AKD86" i="1" s="1"/>
  <c r="AKD72" i="1" a="1"/>
  <c r="AKD72" i="1" s="1"/>
  <c r="AKD106" i="1" a="1"/>
  <c r="AKD106" i="1" s="1"/>
  <c r="AKD105" i="1" a="1"/>
  <c r="AKD105" i="1" s="1"/>
  <c r="AKD56" i="1" a="1"/>
  <c r="AKD56" i="1" s="1"/>
  <c r="AKD57" i="1" a="1"/>
  <c r="AKD57" i="1" s="1"/>
  <c r="AKD100" i="1" a="1"/>
  <c r="AKD100" i="1" s="1"/>
  <c r="AKD58" i="1" a="1"/>
  <c r="AKD58" i="1" s="1"/>
  <c r="AKF26" i="1" l="1"/>
  <c r="AKE106" i="1" a="1"/>
  <c r="AKE106" i="1" s="1"/>
  <c r="AKE59" i="1" a="1"/>
  <c r="AKE59" i="1" s="1"/>
  <c r="AKE100" i="1" a="1"/>
  <c r="AKE100" i="1" s="1"/>
  <c r="AKE99" i="1" a="1"/>
  <c r="AKE99" i="1" s="1"/>
  <c r="AKE61" i="1" a="1"/>
  <c r="AKE61" i="1" s="1"/>
  <c r="AKE105" i="1" a="1"/>
  <c r="AKE105" i="1" s="1"/>
  <c r="AKE84" i="1" a="1"/>
  <c r="AKE84" i="1" s="1"/>
  <c r="AKE97" i="1" a="1"/>
  <c r="AKE97" i="1" s="1"/>
  <c r="AKE98" i="1" a="1"/>
  <c r="AKE98" i="1" s="1"/>
  <c r="AKE48" i="1" a="1"/>
  <c r="AKE48" i="1" s="1"/>
  <c r="AKE49" i="1" a="1"/>
  <c r="AKE49" i="1" s="1"/>
  <c r="AKE50" i="1" a="1"/>
  <c r="AKE50" i="1" s="1"/>
  <c r="AKE51" i="1" a="1"/>
  <c r="AKE51" i="1" s="1"/>
  <c r="AKE72" i="1" a="1"/>
  <c r="AKE72" i="1" s="1"/>
  <c r="AKE108" i="1" a="1"/>
  <c r="AKE108" i="1" s="1"/>
  <c r="AKE57" i="1" a="1"/>
  <c r="AKE57" i="1" s="1"/>
  <c r="AKE4" i="1"/>
  <c r="AKE60" i="1" a="1"/>
  <c r="AKE60" i="1" s="1"/>
  <c r="AKE63" i="1" a="1"/>
  <c r="AKE63" i="1" s="1"/>
  <c r="AKE83" i="1" a="1"/>
  <c r="AKE83" i="1" s="1"/>
  <c r="AKE95" i="1" a="1"/>
  <c r="AKE95" i="1" s="1"/>
  <c r="AKE82" i="1" a="1"/>
  <c r="AKE82" i="1" s="1"/>
  <c r="AKE93" i="1" a="1"/>
  <c r="AKE93" i="1" s="1"/>
  <c r="AKE87" i="1" a="1"/>
  <c r="AKE87" i="1" s="1"/>
  <c r="AKE39" i="1" a="1"/>
  <c r="AKE39" i="1" s="1"/>
  <c r="AKE73" i="1" a="1"/>
  <c r="AKE73" i="1" s="1"/>
  <c r="AKE75" i="1" a="1"/>
  <c r="AKE75" i="1" s="1"/>
  <c r="AKE94" i="1" a="1"/>
  <c r="AKE94" i="1" s="1"/>
  <c r="AKE56" i="1" a="1"/>
  <c r="AKE56" i="1" s="1"/>
  <c r="AKE77" i="1" a="1"/>
  <c r="AKE77" i="1" s="1"/>
  <c r="AKE46" i="1" a="1"/>
  <c r="AKE46" i="1" s="1"/>
  <c r="AKE89" i="1" a="1"/>
  <c r="AKE89" i="1" s="1"/>
  <c r="AKE104" i="1" a="1"/>
  <c r="AKE104" i="1" s="1"/>
  <c r="AKE62" i="1" a="1"/>
  <c r="AKE62" i="1" s="1"/>
  <c r="AKE47" i="1" a="1"/>
  <c r="AKE47" i="1" s="1"/>
  <c r="AKE64" i="1" a="1"/>
  <c r="AKE64" i="1" s="1"/>
  <c r="AKE96" i="1" a="1"/>
  <c r="AKE96" i="1" s="1"/>
  <c r="AKE45" i="1" a="1"/>
  <c r="AKE45" i="1" s="1"/>
  <c r="AKE68" i="1" a="1"/>
  <c r="AKE68" i="1" s="1"/>
  <c r="AKE69" i="1" a="1"/>
  <c r="AKE69" i="1" s="1"/>
  <c r="AKE86" i="1" a="1"/>
  <c r="AKE86" i="1" s="1"/>
  <c r="AKE52" i="1" a="1"/>
  <c r="AKE52" i="1" s="1"/>
  <c r="AKE53" i="1" a="1"/>
  <c r="AKE53" i="1" s="1"/>
  <c r="AKE54" i="1" a="1"/>
  <c r="AKE54" i="1" s="1"/>
  <c r="AKE58" i="1" a="1"/>
  <c r="AKE58" i="1" s="1"/>
  <c r="AKE65" i="1" a="1"/>
  <c r="AKE65" i="1" s="1"/>
  <c r="AKE66" i="1" a="1"/>
  <c r="AKE66" i="1" s="1"/>
  <c r="AKE85" i="1" a="1"/>
  <c r="AKE85" i="1" s="1"/>
  <c r="AKE67" i="1" a="1"/>
  <c r="AKE67" i="1" s="1"/>
  <c r="AKE88" i="1" a="1"/>
  <c r="AKE88" i="1" s="1"/>
  <c r="AKE70" i="1" a="1"/>
  <c r="AKE70" i="1" s="1"/>
  <c r="AKE71" i="1" a="1"/>
  <c r="AKE71" i="1" s="1"/>
  <c r="AKE107" i="1" a="1"/>
  <c r="AKE107" i="1" s="1"/>
  <c r="AKE74" i="1" a="1"/>
  <c r="AKE74" i="1" s="1"/>
  <c r="AKE41" i="1" a="1"/>
  <c r="AKE41" i="1" s="1"/>
  <c r="AKE55" i="1" a="1"/>
  <c r="AKE55" i="1" s="1"/>
  <c r="AKE76" i="1" a="1"/>
  <c r="AKE76" i="1" s="1"/>
  <c r="AKE40" i="1" a="1"/>
  <c r="AKE40" i="1" s="1"/>
  <c r="AKE78" i="1" a="1"/>
  <c r="AKE78" i="1" s="1"/>
  <c r="AKF4" i="1" l="1"/>
  <c r="AKF99" i="1" a="1"/>
  <c r="AKF99" i="1" s="1"/>
  <c r="AKF59" i="1" a="1"/>
  <c r="AKF59" i="1" s="1"/>
  <c r="AKF61" i="1" a="1"/>
  <c r="AKF61" i="1" s="1"/>
  <c r="AKF62" i="1" a="1"/>
  <c r="AKF62" i="1" s="1"/>
  <c r="AKF96" i="1" a="1"/>
  <c r="AKF96" i="1" s="1"/>
  <c r="AKF88" i="1" a="1"/>
  <c r="AKF88" i="1" s="1"/>
  <c r="AKF47" i="1" a="1"/>
  <c r="AKF47" i="1" s="1"/>
  <c r="AKF95" i="1" a="1"/>
  <c r="AKF95" i="1" s="1"/>
  <c r="AKF97" i="1" a="1"/>
  <c r="AKF97" i="1" s="1"/>
  <c r="AKF49" i="1" a="1"/>
  <c r="AKF49" i="1" s="1"/>
  <c r="AKF50" i="1" a="1"/>
  <c r="AKF50" i="1" s="1"/>
  <c r="AKF51" i="1" a="1"/>
  <c r="AKF51" i="1" s="1"/>
  <c r="AKF107" i="1" a="1"/>
  <c r="AKF107" i="1" s="1"/>
  <c r="AKG26" i="1"/>
  <c r="AKF100" i="1" a="1"/>
  <c r="AKF100" i="1" s="1"/>
  <c r="AKF60" i="1" a="1"/>
  <c r="AKF60" i="1" s="1"/>
  <c r="AKF104" i="1" a="1"/>
  <c r="AKF104" i="1" s="1"/>
  <c r="AKF39" i="1" a="1"/>
  <c r="AKF39" i="1" s="1"/>
  <c r="AKF66" i="1" a="1"/>
  <c r="AKF66" i="1" s="1"/>
  <c r="AKF98" i="1" a="1"/>
  <c r="AKF98" i="1" s="1"/>
  <c r="AKF82" i="1" a="1"/>
  <c r="AKF82" i="1" s="1"/>
  <c r="AKF70" i="1" a="1"/>
  <c r="AKF70" i="1" s="1"/>
  <c r="AKF52" i="1" a="1"/>
  <c r="AKF52" i="1" s="1"/>
  <c r="AKF53" i="1" a="1"/>
  <c r="AKF53" i="1" s="1"/>
  <c r="AKF74" i="1" a="1"/>
  <c r="AKF74" i="1" s="1"/>
  <c r="AKF106" i="1" a="1"/>
  <c r="AKF106" i="1" s="1"/>
  <c r="AKF75" i="1" a="1"/>
  <c r="AKF75" i="1" s="1"/>
  <c r="AKF76" i="1" a="1"/>
  <c r="AKF76" i="1" s="1"/>
  <c r="AKF41" i="1" a="1"/>
  <c r="AKF41" i="1" s="1"/>
  <c r="AKF78" i="1" a="1"/>
  <c r="AKF78" i="1" s="1"/>
  <c r="AKF89" i="1" a="1"/>
  <c r="AKF89" i="1" s="1"/>
  <c r="AKF40" i="1" a="1"/>
  <c r="AKF40" i="1" s="1"/>
  <c r="AKF63" i="1" a="1"/>
  <c r="AKF63" i="1" s="1"/>
  <c r="AKF64" i="1" a="1"/>
  <c r="AKF64" i="1" s="1"/>
  <c r="AKF84" i="1" a="1"/>
  <c r="AKF84" i="1" s="1"/>
  <c r="AKF65" i="1" a="1"/>
  <c r="AKF65" i="1" s="1"/>
  <c r="AKF48" i="1" a="1"/>
  <c r="AKF48" i="1" s="1"/>
  <c r="AKF85" i="1" a="1"/>
  <c r="AKF85" i="1" s="1"/>
  <c r="AKF69" i="1" a="1"/>
  <c r="AKF69" i="1" s="1"/>
  <c r="AKF87" i="1" a="1"/>
  <c r="AKF87" i="1" s="1"/>
  <c r="AKF83" i="1" a="1"/>
  <c r="AKF83" i="1" s="1"/>
  <c r="AKF72" i="1" a="1"/>
  <c r="AKF72" i="1" s="1"/>
  <c r="AKF94" i="1" a="1"/>
  <c r="AKF94" i="1" s="1"/>
  <c r="AKF54" i="1" a="1"/>
  <c r="AKF54" i="1" s="1"/>
  <c r="AKF55" i="1" a="1"/>
  <c r="AKF55" i="1" s="1"/>
  <c r="AKF77" i="1" a="1"/>
  <c r="AKF77" i="1" s="1"/>
  <c r="AKF105" i="1" a="1"/>
  <c r="AKF105" i="1" s="1"/>
  <c r="AKF93" i="1" a="1"/>
  <c r="AKF93" i="1" s="1"/>
  <c r="AKF67" i="1" a="1"/>
  <c r="AKF67" i="1" s="1"/>
  <c r="AKF68" i="1" a="1"/>
  <c r="AKF68" i="1" s="1"/>
  <c r="AKF45" i="1" a="1"/>
  <c r="AKF45" i="1" s="1"/>
  <c r="AKF86" i="1" a="1"/>
  <c r="AKF86" i="1" s="1"/>
  <c r="AKF71" i="1" a="1"/>
  <c r="AKF71" i="1" s="1"/>
  <c r="AKF73" i="1" a="1"/>
  <c r="AKF73" i="1" s="1"/>
  <c r="AKF108" i="1" a="1"/>
  <c r="AKF108" i="1" s="1"/>
  <c r="AKF56" i="1" a="1"/>
  <c r="AKF56" i="1" s="1"/>
  <c r="AKF57" i="1" a="1"/>
  <c r="AKF57" i="1" s="1"/>
  <c r="AKF46" i="1" a="1"/>
  <c r="AKF46" i="1" s="1"/>
  <c r="AKF58" i="1" a="1"/>
  <c r="AKF58" i="1" s="1"/>
  <c r="AKH26" i="1" l="1"/>
  <c r="AKG40" i="1" a="1"/>
  <c r="AKG40" i="1" s="1"/>
  <c r="AKG59" i="1" a="1"/>
  <c r="AKG59" i="1" s="1"/>
  <c r="AKG108" i="1" a="1"/>
  <c r="AKG108" i="1" s="1"/>
  <c r="AKG60" i="1" a="1"/>
  <c r="AKG60" i="1" s="1"/>
  <c r="AKG104" i="1" a="1"/>
  <c r="AKG104" i="1" s="1"/>
  <c r="AKG61" i="1" a="1"/>
  <c r="AKG61" i="1" s="1"/>
  <c r="AKG63" i="1" a="1"/>
  <c r="AKG63" i="1" s="1"/>
  <c r="AKG45" i="1" a="1"/>
  <c r="AKG45" i="1" s="1"/>
  <c r="AKG64" i="1" a="1"/>
  <c r="AKG64" i="1" s="1"/>
  <c r="AKG95" i="1" a="1"/>
  <c r="AKG95" i="1" s="1"/>
  <c r="AKG66" i="1" a="1"/>
  <c r="AKG66" i="1" s="1"/>
  <c r="AKG67" i="1" a="1"/>
  <c r="AKG67" i="1" s="1"/>
  <c r="AKG98" i="1" a="1"/>
  <c r="AKG98" i="1" s="1"/>
  <c r="AKG49" i="1" a="1"/>
  <c r="AKG49" i="1" s="1"/>
  <c r="AKG50" i="1" a="1"/>
  <c r="AKG50" i="1" s="1"/>
  <c r="AKG51" i="1" a="1"/>
  <c r="AKG51" i="1" s="1"/>
  <c r="AKG39" i="1" a="1"/>
  <c r="AKG39" i="1" s="1"/>
  <c r="AKG73" i="1" a="1"/>
  <c r="AKG73" i="1" s="1"/>
  <c r="AKG106" i="1" a="1"/>
  <c r="AKG106" i="1" s="1"/>
  <c r="AKG76" i="1" a="1"/>
  <c r="AKG76" i="1" s="1"/>
  <c r="AKG105" i="1" a="1"/>
  <c r="AKG105" i="1" s="1"/>
  <c r="AKG78" i="1" a="1"/>
  <c r="AKG78" i="1" s="1"/>
  <c r="AKG4" i="1"/>
  <c r="AKG62" i="1" a="1"/>
  <c r="AKG62" i="1" s="1"/>
  <c r="AKG82" i="1" a="1"/>
  <c r="AKG82" i="1" s="1"/>
  <c r="AKG93" i="1" a="1"/>
  <c r="AKG93" i="1" s="1"/>
  <c r="AKG88" i="1" a="1"/>
  <c r="AKG88" i="1" s="1"/>
  <c r="AKG70" i="1" a="1"/>
  <c r="AKG70" i="1" s="1"/>
  <c r="AKG71" i="1" a="1"/>
  <c r="AKG71" i="1" s="1"/>
  <c r="AKG94" i="1" a="1"/>
  <c r="AKG94" i="1" s="1"/>
  <c r="AKG57" i="1" a="1"/>
  <c r="AKG57" i="1" s="1"/>
  <c r="AKG99" i="1" a="1"/>
  <c r="AKG99" i="1" s="1"/>
  <c r="AKG100" i="1" a="1"/>
  <c r="AKG100" i="1" s="1"/>
  <c r="AKG96" i="1" a="1"/>
  <c r="AKG96" i="1" s="1"/>
  <c r="AKG47" i="1" a="1"/>
  <c r="AKG47" i="1" s="1"/>
  <c r="AKG84" i="1" a="1"/>
  <c r="AKG84" i="1" s="1"/>
  <c r="AKG65" i="1" a="1"/>
  <c r="AKG65" i="1" s="1"/>
  <c r="AKG48" i="1" a="1"/>
  <c r="AKG48" i="1" s="1"/>
  <c r="AKG97" i="1" a="1"/>
  <c r="AKG97" i="1" s="1"/>
  <c r="AKG83" i="1" a="1"/>
  <c r="AKG83" i="1" s="1"/>
  <c r="AKG87" i="1" a="1"/>
  <c r="AKG87" i="1" s="1"/>
  <c r="AKG52" i="1" a="1"/>
  <c r="AKG52" i="1" s="1"/>
  <c r="AKG74" i="1" a="1"/>
  <c r="AKG74" i="1" s="1"/>
  <c r="AKG75" i="1" a="1"/>
  <c r="AKG75" i="1" s="1"/>
  <c r="AKG41" i="1" a="1"/>
  <c r="AKG41" i="1" s="1"/>
  <c r="AKG56" i="1" a="1"/>
  <c r="AKG56" i="1" s="1"/>
  <c r="AKG77" i="1" a="1"/>
  <c r="AKG77" i="1" s="1"/>
  <c r="AKG46" i="1" a="1"/>
  <c r="AKG46" i="1" s="1"/>
  <c r="AKG89" i="1" a="1"/>
  <c r="AKG89" i="1" s="1"/>
  <c r="AKG86" i="1" a="1"/>
  <c r="AKG86" i="1" s="1"/>
  <c r="AKG68" i="1" a="1"/>
  <c r="AKG68" i="1" s="1"/>
  <c r="AKG85" i="1" a="1"/>
  <c r="AKG85" i="1" s="1"/>
  <c r="AKG69" i="1" a="1"/>
  <c r="AKG69" i="1" s="1"/>
  <c r="AKG72" i="1" a="1"/>
  <c r="AKG72" i="1" s="1"/>
  <c r="AKG53" i="1" a="1"/>
  <c r="AKG53" i="1" s="1"/>
  <c r="AKG107" i="1" a="1"/>
  <c r="AKG107" i="1" s="1"/>
  <c r="AKG54" i="1" a="1"/>
  <c r="AKG54" i="1" s="1"/>
  <c r="AKG55" i="1" a="1"/>
  <c r="AKG55" i="1" s="1"/>
  <c r="AKG58" i="1" a="1"/>
  <c r="AKG58" i="1" s="1"/>
  <c r="AKI26" i="1" l="1"/>
  <c r="AKH105" i="1" a="1"/>
  <c r="AKH105" i="1" s="1"/>
  <c r="AKH59" i="1" a="1"/>
  <c r="AKH59" i="1" s="1"/>
  <c r="AKH63" i="1" a="1"/>
  <c r="AKH63" i="1" s="1"/>
  <c r="AKH64" i="1" a="1"/>
  <c r="AKH64" i="1" s="1"/>
  <c r="AKH86" i="1" a="1"/>
  <c r="AKH86" i="1" s="1"/>
  <c r="AKH65" i="1" a="1"/>
  <c r="AKH65" i="1" s="1"/>
  <c r="AKH98" i="1" a="1"/>
  <c r="AKH98" i="1" s="1"/>
  <c r="AKH88" i="1" a="1"/>
  <c r="AKH88" i="1" s="1"/>
  <c r="AKH67" i="1" a="1"/>
  <c r="AKH67" i="1" s="1"/>
  <c r="AKH48" i="1" a="1"/>
  <c r="AKH48" i="1" s="1"/>
  <c r="AKH49" i="1" a="1"/>
  <c r="AKH49" i="1" s="1"/>
  <c r="AKH50" i="1" a="1"/>
  <c r="AKH50" i="1" s="1"/>
  <c r="AKH85" i="1" a="1"/>
  <c r="AKH85" i="1" s="1"/>
  <c r="AKH52" i="1" a="1"/>
  <c r="AKH52" i="1" s="1"/>
  <c r="AKH73" i="1" a="1"/>
  <c r="AKH73" i="1" s="1"/>
  <c r="AKH54" i="1" a="1"/>
  <c r="AKH54" i="1" s="1"/>
  <c r="AKH78" i="1" a="1"/>
  <c r="AKH78" i="1" s="1"/>
  <c r="AKH4" i="1"/>
  <c r="AKH46" i="1" a="1"/>
  <c r="AKH46" i="1" s="1"/>
  <c r="AKH60" i="1" a="1"/>
  <c r="AKH60" i="1" s="1"/>
  <c r="AKH96" i="1" a="1"/>
  <c r="AKH96" i="1" s="1"/>
  <c r="AKH39" i="1" a="1"/>
  <c r="AKH39" i="1" s="1"/>
  <c r="AKH95" i="1" a="1"/>
  <c r="AKH95" i="1" s="1"/>
  <c r="AKH47" i="1" a="1"/>
  <c r="AKH47" i="1" s="1"/>
  <c r="AKH82" i="1" a="1"/>
  <c r="AKH82" i="1" s="1"/>
  <c r="AKH68" i="1" a="1"/>
  <c r="AKH68" i="1" s="1"/>
  <c r="AKH69" i="1" a="1"/>
  <c r="AKH69" i="1" s="1"/>
  <c r="AKH70" i="1" a="1"/>
  <c r="AKH70" i="1" s="1"/>
  <c r="AKH71" i="1" a="1"/>
  <c r="AKH71" i="1" s="1"/>
  <c r="AKH45" i="1" a="1"/>
  <c r="AKH45" i="1" s="1"/>
  <c r="AKH107" i="1" a="1"/>
  <c r="AKH107" i="1" s="1"/>
  <c r="AKH53" i="1" a="1"/>
  <c r="AKH53" i="1" s="1"/>
  <c r="AKH74" i="1" a="1"/>
  <c r="AKH74" i="1" s="1"/>
  <c r="AKH106" i="1" a="1"/>
  <c r="AKH106" i="1" s="1"/>
  <c r="AKH55" i="1" a="1"/>
  <c r="AKH55" i="1" s="1"/>
  <c r="AKH56" i="1" a="1"/>
  <c r="AKH56" i="1" s="1"/>
  <c r="AKH40" i="1" a="1"/>
  <c r="AKH40" i="1" s="1"/>
  <c r="AKH57" i="1" a="1"/>
  <c r="AKH57" i="1" s="1"/>
  <c r="AKH104" i="1" a="1"/>
  <c r="AKH104" i="1" s="1"/>
  <c r="AKH108" i="1" a="1"/>
  <c r="AKH108" i="1" s="1"/>
  <c r="AKH61" i="1" a="1"/>
  <c r="AKH61" i="1" s="1"/>
  <c r="AKH89" i="1" a="1"/>
  <c r="AKH89" i="1" s="1"/>
  <c r="AKH100" i="1" a="1"/>
  <c r="AKH100" i="1" s="1"/>
  <c r="AKH62" i="1" a="1"/>
  <c r="AKH62" i="1" s="1"/>
  <c r="AKH83" i="1" a="1"/>
  <c r="AKH83" i="1" s="1"/>
  <c r="AKH66" i="1" a="1"/>
  <c r="AKH66" i="1" s="1"/>
  <c r="AKH97" i="1" a="1"/>
  <c r="AKH97" i="1" s="1"/>
  <c r="AKH93" i="1" a="1"/>
  <c r="AKH93" i="1" s="1"/>
  <c r="AKH87" i="1" a="1"/>
  <c r="AKH87" i="1" s="1"/>
  <c r="AKH72" i="1" a="1"/>
  <c r="AKH72" i="1" s="1"/>
  <c r="AKH77" i="1" a="1"/>
  <c r="AKH77" i="1" s="1"/>
  <c r="AKH84" i="1" a="1"/>
  <c r="AKH84" i="1" s="1"/>
  <c r="AKH51" i="1" a="1"/>
  <c r="AKH51" i="1" s="1"/>
  <c r="AKH94" i="1" a="1"/>
  <c r="AKH94" i="1" s="1"/>
  <c r="AKH75" i="1" a="1"/>
  <c r="AKH75" i="1" s="1"/>
  <c r="AKH41" i="1" a="1"/>
  <c r="AKH41" i="1" s="1"/>
  <c r="AKH76" i="1" a="1"/>
  <c r="AKH76" i="1" s="1"/>
  <c r="AKH99" i="1" a="1"/>
  <c r="AKH99" i="1" s="1"/>
  <c r="AKH58" i="1" a="1"/>
  <c r="AKH58" i="1" s="1"/>
  <c r="AKJ26" i="1" l="1"/>
  <c r="AKI108" i="1" a="1"/>
  <c r="AKI108" i="1" s="1"/>
  <c r="AKI59" i="1" a="1"/>
  <c r="AKI59" i="1" s="1"/>
  <c r="AKI89" i="1" a="1"/>
  <c r="AKI89" i="1" s="1"/>
  <c r="AKI45" i="1" a="1"/>
  <c r="AKI45" i="1" s="1"/>
  <c r="AKI86" i="1" a="1"/>
  <c r="AKI86" i="1" s="1"/>
  <c r="AKI98" i="1" a="1"/>
  <c r="AKI98" i="1" s="1"/>
  <c r="AKI48" i="1" a="1"/>
  <c r="AKI48" i="1" s="1"/>
  <c r="AKI49" i="1" a="1"/>
  <c r="AKI49" i="1" s="1"/>
  <c r="AKI69" i="1" a="1"/>
  <c r="AKI69" i="1" s="1"/>
  <c r="AKI50" i="1" a="1"/>
  <c r="AKI50" i="1" s="1"/>
  <c r="AKI87" i="1" a="1"/>
  <c r="AKI87" i="1" s="1"/>
  <c r="AKI71" i="1" a="1"/>
  <c r="AKI71" i="1" s="1"/>
  <c r="AKI106" i="1" a="1"/>
  <c r="AKI106" i="1" s="1"/>
  <c r="AKI99" i="1" a="1"/>
  <c r="AKI99" i="1" s="1"/>
  <c r="AKI75" i="1" a="1"/>
  <c r="AKI75" i="1" s="1"/>
  <c r="AKI57" i="1" a="1"/>
  <c r="AKI57" i="1" s="1"/>
  <c r="AKI94" i="1" a="1"/>
  <c r="AKI94" i="1" s="1"/>
  <c r="AKI58" i="1" a="1"/>
  <c r="AKI58" i="1" s="1"/>
  <c r="AKI4" i="1"/>
  <c r="AKI41" i="1" a="1"/>
  <c r="AKI41" i="1" s="1"/>
  <c r="AKI60" i="1" a="1"/>
  <c r="AKI60" i="1" s="1"/>
  <c r="AKI62" i="1" a="1"/>
  <c r="AKI62" i="1" s="1"/>
  <c r="AKI95" i="1" a="1"/>
  <c r="AKI95" i="1" s="1"/>
  <c r="AKI97" i="1" a="1"/>
  <c r="AKI97" i="1" s="1"/>
  <c r="AKI88" i="1" a="1"/>
  <c r="AKI88" i="1" s="1"/>
  <c r="AKI83" i="1" a="1"/>
  <c r="AKI83" i="1" s="1"/>
  <c r="AKI85" i="1" a="1"/>
  <c r="AKI85" i="1" s="1"/>
  <c r="AKI53" i="1" a="1"/>
  <c r="AKI53" i="1" s="1"/>
  <c r="AKI74" i="1" a="1"/>
  <c r="AKI74" i="1" s="1"/>
  <c r="AKI40" i="1" a="1"/>
  <c r="AKI40" i="1" s="1"/>
  <c r="AKI77" i="1" a="1"/>
  <c r="AKI77" i="1" s="1"/>
  <c r="AKI78" i="1" a="1"/>
  <c r="AKI78" i="1" s="1"/>
  <c r="AKI104" i="1" a="1"/>
  <c r="AKI104" i="1" s="1"/>
  <c r="AKI105" i="1" a="1"/>
  <c r="AKI105" i="1" s="1"/>
  <c r="AKI61" i="1" a="1"/>
  <c r="AKI61" i="1" s="1"/>
  <c r="AKI63" i="1" a="1"/>
  <c r="AKI63" i="1" s="1"/>
  <c r="AKI82" i="1" a="1"/>
  <c r="AKI82" i="1" s="1"/>
  <c r="AKI64" i="1" a="1"/>
  <c r="AKI64" i="1" s="1"/>
  <c r="AKI93" i="1" a="1"/>
  <c r="AKI93" i="1" s="1"/>
  <c r="AKI96" i="1" a="1"/>
  <c r="AKI96" i="1" s="1"/>
  <c r="AKI68" i="1" a="1"/>
  <c r="AKI68" i="1" s="1"/>
  <c r="AKI84" i="1" a="1"/>
  <c r="AKI84" i="1" s="1"/>
  <c r="AKI70" i="1" a="1"/>
  <c r="AKI70" i="1" s="1"/>
  <c r="AKI51" i="1" a="1"/>
  <c r="AKI51" i="1" s="1"/>
  <c r="AKI52" i="1" a="1"/>
  <c r="AKI52" i="1" s="1"/>
  <c r="AKI107" i="1" a="1"/>
  <c r="AKI107" i="1" s="1"/>
  <c r="AKI54" i="1" a="1"/>
  <c r="AKI54" i="1" s="1"/>
  <c r="AKI55" i="1" a="1"/>
  <c r="AKI55" i="1" s="1"/>
  <c r="AKI100" i="1" a="1"/>
  <c r="AKI100" i="1" s="1"/>
  <c r="AKI56" i="1" a="1"/>
  <c r="AKI56" i="1" s="1"/>
  <c r="AKI46" i="1" a="1"/>
  <c r="AKI46" i="1" s="1"/>
  <c r="AKI47" i="1" a="1"/>
  <c r="AKI47" i="1" s="1"/>
  <c r="AKI65" i="1" a="1"/>
  <c r="AKI65" i="1" s="1"/>
  <c r="AKI66" i="1" a="1"/>
  <c r="AKI66" i="1" s="1"/>
  <c r="AKI67" i="1" a="1"/>
  <c r="AKI67" i="1" s="1"/>
  <c r="AKI39" i="1" a="1"/>
  <c r="AKI39" i="1" s="1"/>
  <c r="AKI72" i="1" a="1"/>
  <c r="AKI72" i="1" s="1"/>
  <c r="AKI73" i="1" a="1"/>
  <c r="AKI73" i="1" s="1"/>
  <c r="AKI76" i="1" a="1"/>
  <c r="AKI76" i="1" s="1"/>
  <c r="AKK26" i="1" l="1"/>
  <c r="AKJ100" i="1" a="1"/>
  <c r="AKJ100" i="1" s="1"/>
  <c r="AKJ59" i="1" a="1"/>
  <c r="AKJ59" i="1" s="1"/>
  <c r="AKJ104" i="1" a="1"/>
  <c r="AKJ104" i="1" s="1"/>
  <c r="AKJ94" i="1" a="1"/>
  <c r="AKJ94" i="1" s="1"/>
  <c r="AKJ62" i="1" a="1"/>
  <c r="AKJ62" i="1" s="1"/>
  <c r="AKJ96" i="1" a="1"/>
  <c r="AKJ96" i="1" s="1"/>
  <c r="AKJ88" i="1" a="1"/>
  <c r="AKJ88" i="1" s="1"/>
  <c r="AKJ47" i="1" a="1"/>
  <c r="AKJ47" i="1" s="1"/>
  <c r="AKJ95" i="1" a="1"/>
  <c r="AKJ95" i="1" s="1"/>
  <c r="AKJ98" i="1" a="1"/>
  <c r="AKJ98" i="1" s="1"/>
  <c r="AKJ83" i="1" a="1"/>
  <c r="AKJ83" i="1" s="1"/>
  <c r="AKJ39" i="1" a="1"/>
  <c r="AKJ39" i="1" s="1"/>
  <c r="AKJ93" i="1" a="1"/>
  <c r="AKJ93" i="1" s="1"/>
  <c r="AKJ72" i="1" a="1"/>
  <c r="AKJ72" i="1" s="1"/>
  <c r="AKJ106" i="1" a="1"/>
  <c r="AKJ106" i="1" s="1"/>
  <c r="AKJ53" i="1" a="1"/>
  <c r="AKJ53" i="1" s="1"/>
  <c r="AKJ41" i="1" a="1"/>
  <c r="AKJ41" i="1" s="1"/>
  <c r="AKJ4" i="1"/>
  <c r="AKJ107" i="1" a="1"/>
  <c r="AKJ107" i="1" s="1"/>
  <c r="AKJ60" i="1" a="1"/>
  <c r="AKJ60" i="1" s="1"/>
  <c r="AKJ63" i="1" a="1"/>
  <c r="AKJ63" i="1" s="1"/>
  <c r="AKJ64" i="1" a="1"/>
  <c r="AKJ64" i="1" s="1"/>
  <c r="AKJ65" i="1" a="1"/>
  <c r="AKJ65" i="1" s="1"/>
  <c r="AKJ68" i="1" a="1"/>
  <c r="AKJ68" i="1" s="1"/>
  <c r="AKJ69" i="1" a="1"/>
  <c r="AKJ69" i="1" s="1"/>
  <c r="AKJ50" i="1" a="1"/>
  <c r="AKJ50" i="1" s="1"/>
  <c r="AKJ87" i="1" a="1"/>
  <c r="AKJ87" i="1" s="1"/>
  <c r="AKJ74" i="1" a="1"/>
  <c r="AKJ74" i="1" s="1"/>
  <c r="AKJ40" i="1" a="1"/>
  <c r="AKJ40" i="1" s="1"/>
  <c r="AKJ75" i="1" a="1"/>
  <c r="AKJ75" i="1" s="1"/>
  <c r="AKJ76" i="1" a="1"/>
  <c r="AKJ76" i="1" s="1"/>
  <c r="AKJ108" i="1" a="1"/>
  <c r="AKJ108" i="1" s="1"/>
  <c r="AKJ77" i="1" a="1"/>
  <c r="AKJ77" i="1" s="1"/>
  <c r="AKJ89" i="1" a="1"/>
  <c r="AKJ89" i="1" s="1"/>
  <c r="AKJ99" i="1" a="1"/>
  <c r="AKJ99" i="1" s="1"/>
  <c r="AKJ61" i="1" a="1"/>
  <c r="AKJ61" i="1" s="1"/>
  <c r="AKJ84" i="1" a="1"/>
  <c r="AKJ84" i="1" s="1"/>
  <c r="AKJ82" i="1" a="1"/>
  <c r="AKJ82" i="1" s="1"/>
  <c r="AKJ67" i="1" a="1"/>
  <c r="AKJ67" i="1" s="1"/>
  <c r="AKJ97" i="1" a="1"/>
  <c r="AKJ97" i="1" s="1"/>
  <c r="AKJ85" i="1" a="1"/>
  <c r="AKJ85" i="1" s="1"/>
  <c r="AKJ70" i="1" a="1"/>
  <c r="AKJ70" i="1" s="1"/>
  <c r="AKJ51" i="1" a="1"/>
  <c r="AKJ51" i="1" s="1"/>
  <c r="AKJ54" i="1" a="1"/>
  <c r="AKJ54" i="1" s="1"/>
  <c r="AKJ55" i="1" a="1"/>
  <c r="AKJ55" i="1" s="1"/>
  <c r="AKJ58" i="1" a="1"/>
  <c r="AKJ58" i="1" s="1"/>
  <c r="AKJ45" i="1" a="1"/>
  <c r="AKJ45" i="1" s="1"/>
  <c r="AKJ66" i="1" a="1"/>
  <c r="AKJ66" i="1" s="1"/>
  <c r="AKJ48" i="1" a="1"/>
  <c r="AKJ48" i="1" s="1"/>
  <c r="AKJ86" i="1" a="1"/>
  <c r="AKJ86" i="1" s="1"/>
  <c r="AKJ49" i="1" a="1"/>
  <c r="AKJ49" i="1" s="1"/>
  <c r="AKJ71" i="1" a="1"/>
  <c r="AKJ71" i="1" s="1"/>
  <c r="AKJ52" i="1" a="1"/>
  <c r="AKJ52" i="1" s="1"/>
  <c r="AKJ73" i="1" a="1"/>
  <c r="AKJ73" i="1" s="1"/>
  <c r="AKJ105" i="1" a="1"/>
  <c r="AKJ105" i="1" s="1"/>
  <c r="AKJ56" i="1" a="1"/>
  <c r="AKJ56" i="1" s="1"/>
  <c r="AKJ57" i="1" a="1"/>
  <c r="AKJ57" i="1" s="1"/>
  <c r="AKJ46" i="1" a="1"/>
  <c r="AKJ46" i="1" s="1"/>
  <c r="AKJ78" i="1" a="1"/>
  <c r="AKJ78" i="1" s="1"/>
  <c r="AKK4" i="1" l="1"/>
  <c r="AKK107" i="1" a="1"/>
  <c r="AKK107" i="1" s="1"/>
  <c r="AKK59" i="1" a="1"/>
  <c r="AKK59" i="1" s="1"/>
  <c r="AKK88" i="1" a="1"/>
  <c r="AKK88" i="1" s="1"/>
  <c r="AKK86" i="1" a="1"/>
  <c r="AKK86" i="1" s="1"/>
  <c r="AKK85" i="1" a="1"/>
  <c r="AKK85" i="1" s="1"/>
  <c r="AKK39" i="1" a="1"/>
  <c r="AKK39" i="1" s="1"/>
  <c r="AKK73" i="1" a="1"/>
  <c r="AKK73" i="1" s="1"/>
  <c r="AKK74" i="1" a="1"/>
  <c r="AKK74" i="1" s="1"/>
  <c r="AKK108" i="1" a="1"/>
  <c r="AKK108" i="1" s="1"/>
  <c r="AKK56" i="1" a="1"/>
  <c r="AKK56" i="1" s="1"/>
  <c r="AKK57" i="1" a="1"/>
  <c r="AKK57" i="1" s="1"/>
  <c r="AKK94" i="1" a="1"/>
  <c r="AKK94" i="1" s="1"/>
  <c r="AKK58" i="1" a="1"/>
  <c r="AKK58" i="1" s="1"/>
  <c r="AKL26" i="1"/>
  <c r="AKK40" i="1" a="1"/>
  <c r="AKK40" i="1" s="1"/>
  <c r="AKK60" i="1" a="1"/>
  <c r="AKK60" i="1" s="1"/>
  <c r="AKK105" i="1" a="1"/>
  <c r="AKK105" i="1" s="1"/>
  <c r="AKK63" i="1" a="1"/>
  <c r="AKK63" i="1" s="1"/>
  <c r="AKK84" i="1" a="1"/>
  <c r="AKK84" i="1" s="1"/>
  <c r="AKK64" i="1" a="1"/>
  <c r="AKK64" i="1" s="1"/>
  <c r="AKK83" i="1" a="1"/>
  <c r="AKK83" i="1" s="1"/>
  <c r="AKK66" i="1" a="1"/>
  <c r="AKK66" i="1" s="1"/>
  <c r="AKK98" i="1" a="1"/>
  <c r="AKK98" i="1" s="1"/>
  <c r="AKK82" i="1" a="1"/>
  <c r="AKK82" i="1" s="1"/>
  <c r="AKK69" i="1" a="1"/>
  <c r="AKK69" i="1" s="1"/>
  <c r="AKK70" i="1" a="1"/>
  <c r="AKK70" i="1" s="1"/>
  <c r="AKK71" i="1" a="1"/>
  <c r="AKK71" i="1" s="1"/>
  <c r="AKK52" i="1" a="1"/>
  <c r="AKK52" i="1" s="1"/>
  <c r="AKK53" i="1" a="1"/>
  <c r="AKK53" i="1" s="1"/>
  <c r="AKK54" i="1" a="1"/>
  <c r="AKK54" i="1" s="1"/>
  <c r="AKK46" i="1" a="1"/>
  <c r="AKK46" i="1" s="1"/>
  <c r="AKK55" i="1" a="1"/>
  <c r="AKK55" i="1" s="1"/>
  <c r="AKK76" i="1" a="1"/>
  <c r="AKK76" i="1" s="1"/>
  <c r="AKK99" i="1" a="1"/>
  <c r="AKK99" i="1" s="1"/>
  <c r="AKK77" i="1" a="1"/>
  <c r="AKK77" i="1" s="1"/>
  <c r="AKK78" i="1" a="1"/>
  <c r="AKK78" i="1" s="1"/>
  <c r="AKK89" i="1" a="1"/>
  <c r="AKK89" i="1" s="1"/>
  <c r="AKK100" i="1" a="1"/>
  <c r="AKK100" i="1" s="1"/>
  <c r="AKK61" i="1" a="1"/>
  <c r="AKK61" i="1" s="1"/>
  <c r="AKK62" i="1" a="1"/>
  <c r="AKK62" i="1" s="1"/>
  <c r="AKK95" i="1" a="1"/>
  <c r="AKK95" i="1" s="1"/>
  <c r="AKK96" i="1" a="1"/>
  <c r="AKK96" i="1" s="1"/>
  <c r="AKK65" i="1" a="1"/>
  <c r="AKK65" i="1" s="1"/>
  <c r="AKK97" i="1" a="1"/>
  <c r="AKK97" i="1" s="1"/>
  <c r="AKK67" i="1" a="1"/>
  <c r="AKK67" i="1" s="1"/>
  <c r="AKK48" i="1" a="1"/>
  <c r="AKK48" i="1" s="1"/>
  <c r="AKK87" i="1" a="1"/>
  <c r="AKK87" i="1" s="1"/>
  <c r="AKK50" i="1" a="1"/>
  <c r="AKK50" i="1" s="1"/>
  <c r="AKK72" i="1" a="1"/>
  <c r="AKK72" i="1" s="1"/>
  <c r="AKK106" i="1" a="1"/>
  <c r="AKK106" i="1" s="1"/>
  <c r="AKK104" i="1" a="1"/>
  <c r="AKK104" i="1" s="1"/>
  <c r="AKK47" i="1" a="1"/>
  <c r="AKK47" i="1" s="1"/>
  <c r="AKK45" i="1" a="1"/>
  <c r="AKK45" i="1" s="1"/>
  <c r="AKK68" i="1" a="1"/>
  <c r="AKK68" i="1" s="1"/>
  <c r="AKK49" i="1" a="1"/>
  <c r="AKK49" i="1" s="1"/>
  <c r="AKK93" i="1" a="1"/>
  <c r="AKK93" i="1" s="1"/>
  <c r="AKK51" i="1" a="1"/>
  <c r="AKK51" i="1" s="1"/>
  <c r="AKK41" i="1" a="1"/>
  <c r="AKK41" i="1" s="1"/>
  <c r="AKK75" i="1" a="1"/>
  <c r="AKK75" i="1" s="1"/>
  <c r="AKL4" i="1" l="1"/>
  <c r="AKL94" i="1" a="1"/>
  <c r="AKL94" i="1" s="1"/>
  <c r="AKL59" i="1" a="1"/>
  <c r="AKL59" i="1" s="1"/>
  <c r="AKL89" i="1" a="1"/>
  <c r="AKL89" i="1" s="1"/>
  <c r="AKL47" i="1" a="1"/>
  <c r="AKL47" i="1" s="1"/>
  <c r="AKL64" i="1" a="1"/>
  <c r="AKL64" i="1" s="1"/>
  <c r="AKL96" i="1" a="1"/>
  <c r="AKL96" i="1" s="1"/>
  <c r="AKL66" i="1" a="1"/>
  <c r="AKL66" i="1" s="1"/>
  <c r="AKL98" i="1" a="1"/>
  <c r="AKL98" i="1" s="1"/>
  <c r="AKL39" i="1" a="1"/>
  <c r="AKL39" i="1" s="1"/>
  <c r="AKL85" i="1" a="1"/>
  <c r="AKL85" i="1" s="1"/>
  <c r="AKL50" i="1" a="1"/>
  <c r="AKL50" i="1" s="1"/>
  <c r="AKL51" i="1" a="1"/>
  <c r="AKL51" i="1" s="1"/>
  <c r="AKL99" i="1" a="1"/>
  <c r="AKL99" i="1" s="1"/>
  <c r="AKL55" i="1" a="1"/>
  <c r="AKL55" i="1" s="1"/>
  <c r="AKL76" i="1" a="1"/>
  <c r="AKL76" i="1" s="1"/>
  <c r="AKL100" i="1" a="1"/>
  <c r="AKL100" i="1" s="1"/>
  <c r="AKL78" i="1" a="1"/>
  <c r="AKL78" i="1" s="1"/>
  <c r="AKM26" i="1"/>
  <c r="AKL46" i="1" a="1"/>
  <c r="AKL46" i="1" s="1"/>
  <c r="AKL60" i="1" a="1"/>
  <c r="AKL60" i="1" s="1"/>
  <c r="AKL62" i="1" a="1"/>
  <c r="AKL62" i="1" s="1"/>
  <c r="AKL45" i="1" a="1"/>
  <c r="AKL45" i="1" s="1"/>
  <c r="AKL88" i="1" a="1"/>
  <c r="AKL88" i="1" s="1"/>
  <c r="AKL67" i="1" a="1"/>
  <c r="AKL67" i="1" s="1"/>
  <c r="AKL48" i="1" a="1"/>
  <c r="AKL48" i="1" s="1"/>
  <c r="AKL69" i="1" a="1"/>
  <c r="AKL69" i="1" s="1"/>
  <c r="AKL52" i="1" a="1"/>
  <c r="AKL52" i="1" s="1"/>
  <c r="AKL53" i="1" a="1"/>
  <c r="AKL53" i="1" s="1"/>
  <c r="AKL54" i="1" a="1"/>
  <c r="AKL54" i="1" s="1"/>
  <c r="AKL77" i="1" a="1"/>
  <c r="AKL77" i="1" s="1"/>
  <c r="AKL105" i="1" a="1"/>
  <c r="AKL105" i="1" s="1"/>
  <c r="AKL58" i="1" a="1"/>
  <c r="AKL58" i="1" s="1"/>
  <c r="AKL104" i="1" a="1"/>
  <c r="AKL104" i="1" s="1"/>
  <c r="AKL108" i="1" a="1"/>
  <c r="AKL108" i="1" s="1"/>
  <c r="AKL61" i="1" a="1"/>
  <c r="AKL61" i="1" s="1"/>
  <c r="AKL40" i="1" a="1"/>
  <c r="AKL40" i="1" s="1"/>
  <c r="AKL63" i="1" a="1"/>
  <c r="AKL63" i="1" s="1"/>
  <c r="AKL93" i="1" a="1"/>
  <c r="AKL93" i="1" s="1"/>
  <c r="AKL95" i="1" a="1"/>
  <c r="AKL95" i="1" s="1"/>
  <c r="AKL86" i="1" a="1"/>
  <c r="AKL86" i="1" s="1"/>
  <c r="AKL97" i="1" a="1"/>
  <c r="AKL97" i="1" s="1"/>
  <c r="AKL83" i="1" a="1"/>
  <c r="AKL83" i="1" s="1"/>
  <c r="AKL84" i="1" a="1"/>
  <c r="AKL84" i="1" s="1"/>
  <c r="AKL82" i="1" a="1"/>
  <c r="AKL82" i="1" s="1"/>
  <c r="AKL106" i="1" a="1"/>
  <c r="AKL106" i="1" s="1"/>
  <c r="AKL107" i="1" a="1"/>
  <c r="AKL107" i="1" s="1"/>
  <c r="AKL57" i="1" a="1"/>
  <c r="AKL57" i="1" s="1"/>
  <c r="AKL65" i="1" a="1"/>
  <c r="AKL65" i="1" s="1"/>
  <c r="AKL68" i="1" a="1"/>
  <c r="AKL68" i="1" s="1"/>
  <c r="AKL49" i="1" a="1"/>
  <c r="AKL49" i="1" s="1"/>
  <c r="AKL87" i="1" a="1"/>
  <c r="AKL87" i="1" s="1"/>
  <c r="AKL70" i="1" a="1"/>
  <c r="AKL70" i="1" s="1"/>
  <c r="AKL71" i="1" a="1"/>
  <c r="AKL71" i="1" s="1"/>
  <c r="AKL72" i="1" a="1"/>
  <c r="AKL72" i="1" s="1"/>
  <c r="AKL73" i="1" a="1"/>
  <c r="AKL73" i="1" s="1"/>
  <c r="AKL74" i="1" a="1"/>
  <c r="AKL74" i="1" s="1"/>
  <c r="AKL75" i="1" a="1"/>
  <c r="AKL75" i="1" s="1"/>
  <c r="AKL41" i="1" a="1"/>
  <c r="AKL41" i="1" s="1"/>
  <c r="AKL56" i="1" a="1"/>
  <c r="AKL56" i="1" s="1"/>
  <c r="AKN26" i="1" l="1"/>
  <c r="AKM41" i="1" a="1"/>
  <c r="AKM41" i="1" s="1"/>
  <c r="AKM59" i="1" a="1"/>
  <c r="AKM59" i="1" s="1"/>
  <c r="AKM61" i="1" a="1"/>
  <c r="AKM61" i="1" s="1"/>
  <c r="AKM46" i="1" a="1"/>
  <c r="AKM46" i="1" s="1"/>
  <c r="AKM63" i="1" a="1"/>
  <c r="AKM63" i="1" s="1"/>
  <c r="AKM93" i="1" a="1"/>
  <c r="AKM93" i="1" s="1"/>
  <c r="AKM64" i="1" a="1"/>
  <c r="AKM64" i="1" s="1"/>
  <c r="AKM87" i="1" a="1"/>
  <c r="AKM87" i="1" s="1"/>
  <c r="AKM65" i="1" a="1"/>
  <c r="AKM65" i="1" s="1"/>
  <c r="AKM88" i="1" a="1"/>
  <c r="AKM88" i="1" s="1"/>
  <c r="AKM66" i="1" a="1"/>
  <c r="AKM66" i="1" s="1"/>
  <c r="AKM97" i="1" a="1"/>
  <c r="AKM97" i="1" s="1"/>
  <c r="AKM85" i="1" a="1"/>
  <c r="AKM85" i="1" s="1"/>
  <c r="AKM69" i="1" a="1"/>
  <c r="AKM69" i="1" s="1"/>
  <c r="AKM50" i="1" a="1"/>
  <c r="AKM50" i="1" s="1"/>
  <c r="AKM51" i="1" a="1"/>
  <c r="AKM51" i="1" s="1"/>
  <c r="AKM99" i="1" a="1"/>
  <c r="AKM99" i="1" s="1"/>
  <c r="AKM53" i="1" a="1"/>
  <c r="AKM53" i="1" s="1"/>
  <c r="AKM54" i="1" a="1"/>
  <c r="AKM54" i="1" s="1"/>
  <c r="AKM75" i="1" a="1"/>
  <c r="AKM75" i="1" s="1"/>
  <c r="AKM76" i="1" a="1"/>
  <c r="AKM76" i="1" s="1"/>
  <c r="AKM58" i="1" a="1"/>
  <c r="AKM58" i="1" s="1"/>
  <c r="AKM4" i="1"/>
  <c r="AKM94" i="1" a="1"/>
  <c r="AKM94" i="1" s="1"/>
  <c r="AKM60" i="1" a="1"/>
  <c r="AKM60" i="1" s="1"/>
  <c r="AKM89" i="1" a="1"/>
  <c r="AKM89" i="1" s="1"/>
  <c r="AKM62" i="1" a="1"/>
  <c r="AKM62" i="1" s="1"/>
  <c r="AKM83" i="1" a="1"/>
  <c r="AKM83" i="1" s="1"/>
  <c r="AKM47" i="1" a="1"/>
  <c r="AKM47" i="1" s="1"/>
  <c r="AKM48" i="1" a="1"/>
  <c r="AKM48" i="1" s="1"/>
  <c r="AKM67" i="1" a="1"/>
  <c r="AKM67" i="1" s="1"/>
  <c r="AKM68" i="1" a="1"/>
  <c r="AKM68" i="1" s="1"/>
  <c r="AKM49" i="1" a="1"/>
  <c r="AKM49" i="1" s="1"/>
  <c r="AKM84" i="1" a="1"/>
  <c r="AKM84" i="1" s="1"/>
  <c r="AKM72" i="1" a="1"/>
  <c r="AKM72" i="1" s="1"/>
  <c r="AKM73" i="1" a="1"/>
  <c r="AKM73" i="1" s="1"/>
  <c r="AKM74" i="1" a="1"/>
  <c r="AKM74" i="1" s="1"/>
  <c r="AKM105" i="1" a="1"/>
  <c r="AKM105" i="1" s="1"/>
  <c r="AKM55" i="1" a="1"/>
  <c r="AKM55" i="1" s="1"/>
  <c r="AKM40" i="1" a="1"/>
  <c r="AKM40" i="1" s="1"/>
  <c r="AKM57" i="1" a="1"/>
  <c r="AKM57" i="1" s="1"/>
  <c r="AKM78" i="1" a="1"/>
  <c r="AKM78" i="1" s="1"/>
  <c r="AKM104" i="1" a="1"/>
  <c r="AKM104" i="1" s="1"/>
  <c r="AKM107" i="1" a="1"/>
  <c r="AKM107" i="1" s="1"/>
  <c r="AKM95" i="1" a="1"/>
  <c r="AKM95" i="1" s="1"/>
  <c r="AKM45" i="1" a="1"/>
  <c r="AKM45" i="1" s="1"/>
  <c r="AKM82" i="1" a="1"/>
  <c r="AKM82" i="1" s="1"/>
  <c r="AKM70" i="1" a="1"/>
  <c r="AKM70" i="1" s="1"/>
  <c r="AKM86" i="1" a="1"/>
  <c r="AKM86" i="1" s="1"/>
  <c r="AKM100" i="1" a="1"/>
  <c r="AKM100" i="1" s="1"/>
  <c r="AKM96" i="1" a="1"/>
  <c r="AKM96" i="1" s="1"/>
  <c r="AKM98" i="1" a="1"/>
  <c r="AKM98" i="1" s="1"/>
  <c r="AKM39" i="1" a="1"/>
  <c r="AKM39" i="1" s="1"/>
  <c r="AKM71" i="1" a="1"/>
  <c r="AKM71" i="1" s="1"/>
  <c r="AKM52" i="1" a="1"/>
  <c r="AKM52" i="1" s="1"/>
  <c r="AKM108" i="1" a="1"/>
  <c r="AKM108" i="1" s="1"/>
  <c r="AKM56" i="1" a="1"/>
  <c r="AKM56" i="1" s="1"/>
  <c r="AKM77" i="1" a="1"/>
  <c r="AKM77" i="1" s="1"/>
  <c r="AKM106" i="1" a="1"/>
  <c r="AKM106" i="1" s="1"/>
  <c r="AKN4" i="1" l="1"/>
  <c r="AKN41" i="1" a="1"/>
  <c r="AKN41" i="1" s="1"/>
  <c r="AKN59" i="1" a="1"/>
  <c r="AKN59" i="1" s="1"/>
  <c r="AKN61" i="1" a="1"/>
  <c r="AKN61" i="1" s="1"/>
  <c r="AKN89" i="1" a="1"/>
  <c r="AKN89" i="1" s="1"/>
  <c r="AKN84" i="1" a="1"/>
  <c r="AKN84" i="1" s="1"/>
  <c r="AKN65" i="1" a="1"/>
  <c r="AKN65" i="1" s="1"/>
  <c r="AKN67" i="1" a="1"/>
  <c r="AKN67" i="1" s="1"/>
  <c r="AKN68" i="1" a="1"/>
  <c r="AKN68" i="1" s="1"/>
  <c r="AKN88" i="1" a="1"/>
  <c r="AKN88" i="1" s="1"/>
  <c r="AKN51" i="1" a="1"/>
  <c r="AKN51" i="1" s="1"/>
  <c r="AKN106" i="1" a="1"/>
  <c r="AKN106" i="1" s="1"/>
  <c r="AKN75" i="1" a="1"/>
  <c r="AKN75" i="1" s="1"/>
  <c r="AKN108" i="1" a="1"/>
  <c r="AKN108" i="1" s="1"/>
  <c r="AKN58" i="1" a="1"/>
  <c r="AKN58" i="1" s="1"/>
  <c r="AKO26" i="1"/>
  <c r="AKN100" i="1" a="1"/>
  <c r="AKN100" i="1" s="1"/>
  <c r="AKN60" i="1" a="1"/>
  <c r="AKN60" i="1" s="1"/>
  <c r="AKN63" i="1" a="1"/>
  <c r="AKN63" i="1" s="1"/>
  <c r="AKN86" i="1" a="1"/>
  <c r="AKN86" i="1" s="1"/>
  <c r="AKN95" i="1" a="1"/>
  <c r="AKN95" i="1" s="1"/>
  <c r="AKN93" i="1" a="1"/>
  <c r="AKN93" i="1" s="1"/>
  <c r="AKN83" i="1" a="1"/>
  <c r="AKN83" i="1" s="1"/>
  <c r="AKN69" i="1" a="1"/>
  <c r="AKN69" i="1" s="1"/>
  <c r="AKN70" i="1" a="1"/>
  <c r="AKN70" i="1" s="1"/>
  <c r="AKN52" i="1" a="1"/>
  <c r="AKN52" i="1" s="1"/>
  <c r="AKN76" i="1" a="1"/>
  <c r="AKN76" i="1" s="1"/>
  <c r="AKN78" i="1" a="1"/>
  <c r="AKN78" i="1" s="1"/>
  <c r="AKN104" i="1" a="1"/>
  <c r="AKN104" i="1" s="1"/>
  <c r="AKN46" i="1" a="1"/>
  <c r="AKN46" i="1" s="1"/>
  <c r="AKN62" i="1" a="1"/>
  <c r="AKN62" i="1" s="1"/>
  <c r="AKN96" i="1" a="1"/>
  <c r="AKN96" i="1" s="1"/>
  <c r="AKN64" i="1" a="1"/>
  <c r="AKN64" i="1" s="1"/>
  <c r="AKN39" i="1" a="1"/>
  <c r="AKN39" i="1" s="1"/>
  <c r="AKN47" i="1" a="1"/>
  <c r="AKN47" i="1" s="1"/>
  <c r="AKN48" i="1" a="1"/>
  <c r="AKN48" i="1" s="1"/>
  <c r="AKN87" i="1" a="1"/>
  <c r="AKN87" i="1" s="1"/>
  <c r="AKN45" i="1" a="1"/>
  <c r="AKN45" i="1" s="1"/>
  <c r="AKN82" i="1" a="1"/>
  <c r="AKN82" i="1" s="1"/>
  <c r="AKN85" i="1" a="1"/>
  <c r="AKN85" i="1" s="1"/>
  <c r="AKN105" i="1" a="1"/>
  <c r="AKN105" i="1" s="1"/>
  <c r="AKN54" i="1" a="1"/>
  <c r="AKN54" i="1" s="1"/>
  <c r="AKN55" i="1" a="1"/>
  <c r="AKN55" i="1" s="1"/>
  <c r="AKN99" i="1" a="1"/>
  <c r="AKN99" i="1" s="1"/>
  <c r="AKN56" i="1" a="1"/>
  <c r="AKN56" i="1" s="1"/>
  <c r="AKN57" i="1" a="1"/>
  <c r="AKN57" i="1" s="1"/>
  <c r="AKN107" i="1" a="1"/>
  <c r="AKN107" i="1" s="1"/>
  <c r="AKN66" i="1" a="1"/>
  <c r="AKN66" i="1" s="1"/>
  <c r="AKN97" i="1" a="1"/>
  <c r="AKN97" i="1" s="1"/>
  <c r="AKN98" i="1" a="1"/>
  <c r="AKN98" i="1" s="1"/>
  <c r="AKN49" i="1" a="1"/>
  <c r="AKN49" i="1" s="1"/>
  <c r="AKN50" i="1" a="1"/>
  <c r="AKN50" i="1" s="1"/>
  <c r="AKN71" i="1" a="1"/>
  <c r="AKN71" i="1" s="1"/>
  <c r="AKN72" i="1" a="1"/>
  <c r="AKN72" i="1" s="1"/>
  <c r="AKN40" i="1" a="1"/>
  <c r="AKN40" i="1" s="1"/>
  <c r="AKN53" i="1" a="1"/>
  <c r="AKN53" i="1" s="1"/>
  <c r="AKN73" i="1" a="1"/>
  <c r="AKN73" i="1" s="1"/>
  <c r="AKN74" i="1" a="1"/>
  <c r="AKN74" i="1" s="1"/>
  <c r="AKN77" i="1" a="1"/>
  <c r="AKN77" i="1" s="1"/>
  <c r="AKN94" i="1" a="1"/>
  <c r="AKN94" i="1" s="1"/>
  <c r="AKO4" i="1" l="1"/>
  <c r="AKO100" i="1" a="1"/>
  <c r="AKO100" i="1" s="1"/>
  <c r="AKO59" i="1" a="1"/>
  <c r="AKO59" i="1" s="1"/>
  <c r="AKO94" i="1" a="1"/>
  <c r="AKO94" i="1" s="1"/>
  <c r="AKO99" i="1" a="1"/>
  <c r="AKO99" i="1" s="1"/>
  <c r="AKO61" i="1" a="1"/>
  <c r="AKO61" i="1" s="1"/>
  <c r="AKO47" i="1" a="1"/>
  <c r="AKO47" i="1" s="1"/>
  <c r="AKO66" i="1" a="1"/>
  <c r="AKO66" i="1" s="1"/>
  <c r="AKO97" i="1" a="1"/>
  <c r="AKO97" i="1" s="1"/>
  <c r="AKO85" i="1" a="1"/>
  <c r="AKO85" i="1" s="1"/>
  <c r="AKO68" i="1" a="1"/>
  <c r="AKO68" i="1" s="1"/>
  <c r="AKO49" i="1" a="1"/>
  <c r="AKO49" i="1" s="1"/>
  <c r="AKO69" i="1" a="1"/>
  <c r="AKO69" i="1" s="1"/>
  <c r="AKO50" i="1" a="1"/>
  <c r="AKO50" i="1" s="1"/>
  <c r="AKO71" i="1" a="1"/>
  <c r="AKO71" i="1" s="1"/>
  <c r="AKO107" i="1" a="1"/>
  <c r="AKO107" i="1" s="1"/>
  <c r="AKO54" i="1" a="1"/>
  <c r="AKO54" i="1" s="1"/>
  <c r="AKO46" i="1" a="1"/>
  <c r="AKO46" i="1" s="1"/>
  <c r="AKO55" i="1" a="1"/>
  <c r="AKO55" i="1" s="1"/>
  <c r="AKO76" i="1" a="1"/>
  <c r="AKO76" i="1" s="1"/>
  <c r="AKO106" i="1" a="1"/>
  <c r="AKO106" i="1" s="1"/>
  <c r="AKO77" i="1" a="1"/>
  <c r="AKO77" i="1" s="1"/>
  <c r="AKP26" i="1"/>
  <c r="AKO60" i="1" a="1"/>
  <c r="AKO60" i="1" s="1"/>
  <c r="AKO41" i="1" a="1"/>
  <c r="AKO41" i="1" s="1"/>
  <c r="AKO93" i="1" a="1"/>
  <c r="AKO93" i="1" s="1"/>
  <c r="AKO83" i="1" a="1"/>
  <c r="AKO83" i="1" s="1"/>
  <c r="AKO64" i="1" a="1"/>
  <c r="AKO64" i="1" s="1"/>
  <c r="AKO95" i="1" a="1"/>
  <c r="AKO95" i="1" s="1"/>
  <c r="AKO70" i="1" a="1"/>
  <c r="AKO70" i="1" s="1"/>
  <c r="AKO82" i="1" a="1"/>
  <c r="AKO82" i="1" s="1"/>
  <c r="AKO53" i="1" a="1"/>
  <c r="AKO53" i="1" s="1"/>
  <c r="AKO104" i="1" a="1"/>
  <c r="AKO104" i="1" s="1"/>
  <c r="AKO89" i="1" a="1"/>
  <c r="AKO89" i="1" s="1"/>
  <c r="AKO62" i="1" a="1"/>
  <c r="AKO62" i="1" s="1"/>
  <c r="AKO63" i="1" a="1"/>
  <c r="AKO63" i="1" s="1"/>
  <c r="AKO96" i="1" a="1"/>
  <c r="AKO96" i="1" s="1"/>
  <c r="AKO45" i="1" a="1"/>
  <c r="AKO45" i="1" s="1"/>
  <c r="AKO65" i="1" a="1"/>
  <c r="AKO65" i="1" s="1"/>
  <c r="AKO87" i="1" a="1"/>
  <c r="AKO87" i="1" s="1"/>
  <c r="AKO88" i="1" a="1"/>
  <c r="AKO88" i="1" s="1"/>
  <c r="AKO84" i="1" a="1"/>
  <c r="AKO84" i="1" s="1"/>
  <c r="AKO51" i="1" a="1"/>
  <c r="AKO51" i="1" s="1"/>
  <c r="AKO52" i="1" a="1"/>
  <c r="AKO52" i="1" s="1"/>
  <c r="AKO73" i="1" a="1"/>
  <c r="AKO73" i="1" s="1"/>
  <c r="AKO75" i="1" a="1"/>
  <c r="AKO75" i="1" s="1"/>
  <c r="AKO78" i="1" a="1"/>
  <c r="AKO78" i="1" s="1"/>
  <c r="AKO48" i="1" a="1"/>
  <c r="AKO48" i="1" s="1"/>
  <c r="AKO67" i="1" a="1"/>
  <c r="AKO67" i="1" s="1"/>
  <c r="AKO98" i="1" a="1"/>
  <c r="AKO98" i="1" s="1"/>
  <c r="AKO39" i="1" a="1"/>
  <c r="AKO39" i="1" s="1"/>
  <c r="AKO86" i="1" a="1"/>
  <c r="AKO86" i="1" s="1"/>
  <c r="AKO72" i="1" a="1"/>
  <c r="AKO72" i="1" s="1"/>
  <c r="AKO40" i="1" a="1"/>
  <c r="AKO40" i="1" s="1"/>
  <c r="AKO74" i="1" a="1"/>
  <c r="AKO74" i="1" s="1"/>
  <c r="AKO108" i="1" a="1"/>
  <c r="AKO108" i="1" s="1"/>
  <c r="AKO56" i="1" a="1"/>
  <c r="AKO56" i="1" s="1"/>
  <c r="AKO57" i="1" a="1"/>
  <c r="AKO57" i="1" s="1"/>
  <c r="AKO105" i="1" a="1"/>
  <c r="AKO105" i="1" s="1"/>
  <c r="AKO58" i="1" a="1"/>
  <c r="AKO58" i="1" s="1"/>
  <c r="AKP4" i="1" l="1"/>
  <c r="AKP105" i="1" a="1"/>
  <c r="AKP105" i="1" s="1"/>
  <c r="AKP59" i="1" a="1"/>
  <c r="AKP59" i="1" s="1"/>
  <c r="AKP94" i="1" a="1"/>
  <c r="AKP94" i="1" s="1"/>
  <c r="AKP63" i="1" a="1"/>
  <c r="AKP63" i="1" s="1"/>
  <c r="AKP82" i="1" a="1"/>
  <c r="AKP82" i="1" s="1"/>
  <c r="AKP86" i="1" a="1"/>
  <c r="AKP86" i="1" s="1"/>
  <c r="AKP65" i="1" a="1"/>
  <c r="AKP65" i="1" s="1"/>
  <c r="AKP84" i="1" a="1"/>
  <c r="AKP84" i="1" s="1"/>
  <c r="AKP66" i="1" a="1"/>
  <c r="AKP66" i="1" s="1"/>
  <c r="AKP97" i="1" a="1"/>
  <c r="AKP97" i="1" s="1"/>
  <c r="AKP68" i="1" a="1"/>
  <c r="AKP68" i="1" s="1"/>
  <c r="AKP88" i="1" a="1"/>
  <c r="AKP88" i="1" s="1"/>
  <c r="AKP49" i="1" a="1"/>
  <c r="AKP49" i="1" s="1"/>
  <c r="AKP40" i="1" a="1"/>
  <c r="AKP40" i="1" s="1"/>
  <c r="AKP54" i="1" a="1"/>
  <c r="AKP54" i="1" s="1"/>
  <c r="AKQ26" i="1"/>
  <c r="AKP41" i="1" a="1"/>
  <c r="AKP41" i="1" s="1"/>
  <c r="AKP60" i="1" a="1"/>
  <c r="AKP60" i="1" s="1"/>
  <c r="AKP93" i="1" a="1"/>
  <c r="AKP93" i="1" s="1"/>
  <c r="AKP96" i="1" a="1"/>
  <c r="AKP96" i="1" s="1"/>
  <c r="AKP98" i="1" a="1"/>
  <c r="AKP98" i="1" s="1"/>
  <c r="AKP67" i="1" a="1"/>
  <c r="AKP67" i="1" s="1"/>
  <c r="AKP83" i="1" a="1"/>
  <c r="AKP83" i="1" s="1"/>
  <c r="AKP50" i="1" a="1"/>
  <c r="AKP50" i="1" s="1"/>
  <c r="AKP51" i="1" a="1"/>
  <c r="AKP51" i="1" s="1"/>
  <c r="AKP52" i="1" a="1"/>
  <c r="AKP52" i="1" s="1"/>
  <c r="AKP53" i="1" a="1"/>
  <c r="AKP53" i="1" s="1"/>
  <c r="AKP106" i="1" a="1"/>
  <c r="AKP106" i="1" s="1"/>
  <c r="AKP75" i="1" a="1"/>
  <c r="AKP75" i="1" s="1"/>
  <c r="AKP99" i="1" a="1"/>
  <c r="AKP99" i="1" s="1"/>
  <c r="AKP57" i="1" a="1"/>
  <c r="AKP57" i="1" s="1"/>
  <c r="AKP58" i="1" a="1"/>
  <c r="AKP58" i="1" s="1"/>
  <c r="AKP104" i="1" a="1"/>
  <c r="AKP104" i="1" s="1"/>
  <c r="AKP108" i="1" a="1"/>
  <c r="AKP108" i="1" s="1"/>
  <c r="AKP61" i="1" a="1"/>
  <c r="AKP61" i="1" s="1"/>
  <c r="AKP62" i="1" a="1"/>
  <c r="AKP62" i="1" s="1"/>
  <c r="AKP95" i="1" a="1"/>
  <c r="AKP95" i="1" s="1"/>
  <c r="AKP85" i="1" a="1"/>
  <c r="AKP85" i="1" s="1"/>
  <c r="AKP39" i="1" a="1"/>
  <c r="AKP39" i="1" s="1"/>
  <c r="AKP70" i="1" a="1"/>
  <c r="AKP70" i="1" s="1"/>
  <c r="AKP71" i="1" a="1"/>
  <c r="AKP71" i="1" s="1"/>
  <c r="AKP72" i="1" a="1"/>
  <c r="AKP72" i="1" s="1"/>
  <c r="AKP73" i="1" a="1"/>
  <c r="AKP73" i="1" s="1"/>
  <c r="AKP74" i="1" a="1"/>
  <c r="AKP74" i="1" s="1"/>
  <c r="AKP76" i="1" a="1"/>
  <c r="AKP76" i="1" s="1"/>
  <c r="AKP89" i="1" a="1"/>
  <c r="AKP89" i="1" s="1"/>
  <c r="AKP47" i="1" a="1"/>
  <c r="AKP47" i="1" s="1"/>
  <c r="AKP64" i="1" a="1"/>
  <c r="AKP64" i="1" s="1"/>
  <c r="AKP48" i="1" a="1"/>
  <c r="AKP48" i="1" s="1"/>
  <c r="AKP69" i="1" a="1"/>
  <c r="AKP69" i="1" s="1"/>
  <c r="AKP87" i="1" a="1"/>
  <c r="AKP87" i="1" s="1"/>
  <c r="AKP45" i="1" a="1"/>
  <c r="AKP45" i="1" s="1"/>
  <c r="AKP100" i="1" a="1"/>
  <c r="AKP100" i="1" s="1"/>
  <c r="AKP55" i="1" a="1"/>
  <c r="AKP55" i="1" s="1"/>
  <c r="AKP46" i="1" a="1"/>
  <c r="AKP46" i="1" s="1"/>
  <c r="AKP56" i="1" a="1"/>
  <c r="AKP56" i="1" s="1"/>
  <c r="AKP77" i="1" a="1"/>
  <c r="AKP77" i="1" s="1"/>
  <c r="AKP107" i="1" a="1"/>
  <c r="AKP107" i="1" s="1"/>
  <c r="AKP78" i="1" a="1"/>
  <c r="AKP78" i="1" s="1"/>
  <c r="AKQ4" i="1" l="1"/>
  <c r="AKQ108" i="1" a="1"/>
  <c r="AKQ108" i="1" s="1"/>
  <c r="AKQ59" i="1" a="1"/>
  <c r="AKQ59" i="1" s="1"/>
  <c r="AKQ61" i="1" a="1"/>
  <c r="AKQ61" i="1" s="1"/>
  <c r="AKQ89" i="1" a="1"/>
  <c r="AKQ89" i="1" s="1"/>
  <c r="AKQ84" i="1" a="1"/>
  <c r="AKQ84" i="1" s="1"/>
  <c r="AKQ64" i="1" a="1"/>
  <c r="AKQ64" i="1" s="1"/>
  <c r="AKQ85" i="1" a="1"/>
  <c r="AKQ85" i="1" s="1"/>
  <c r="AKQ65" i="1" a="1"/>
  <c r="AKQ65" i="1" s="1"/>
  <c r="AKQ48" i="1" a="1"/>
  <c r="AKQ48" i="1" s="1"/>
  <c r="AKQ98" i="1" a="1"/>
  <c r="AKQ98" i="1" s="1"/>
  <c r="AKQ86" i="1" a="1"/>
  <c r="AKQ86" i="1" s="1"/>
  <c r="AKQ87" i="1" a="1"/>
  <c r="AKQ87" i="1" s="1"/>
  <c r="AKQ71" i="1" a="1"/>
  <c r="AKQ71" i="1" s="1"/>
  <c r="AKQ72" i="1" a="1"/>
  <c r="AKQ72" i="1" s="1"/>
  <c r="AKQ107" i="1" a="1"/>
  <c r="AKQ107" i="1" s="1"/>
  <c r="AKQ73" i="1" a="1"/>
  <c r="AKQ73" i="1" s="1"/>
  <c r="AKQ74" i="1" a="1"/>
  <c r="AKQ74" i="1" s="1"/>
  <c r="AKQ46" i="1" a="1"/>
  <c r="AKQ46" i="1" s="1"/>
  <c r="AKQ77" i="1" a="1"/>
  <c r="AKQ77" i="1" s="1"/>
  <c r="AKQ78" i="1" a="1"/>
  <c r="AKQ78" i="1" s="1"/>
  <c r="AKR26" i="1"/>
  <c r="AKQ94" i="1" a="1"/>
  <c r="AKQ94" i="1" s="1"/>
  <c r="AKQ60" i="1" a="1"/>
  <c r="AKQ60" i="1" s="1"/>
  <c r="AKQ106" i="1" a="1"/>
  <c r="AKQ106" i="1" s="1"/>
  <c r="AKQ96" i="1" a="1"/>
  <c r="AKQ96" i="1" s="1"/>
  <c r="AKQ88" i="1" a="1"/>
  <c r="AKQ88" i="1" s="1"/>
  <c r="AKQ68" i="1" a="1"/>
  <c r="AKQ68" i="1" s="1"/>
  <c r="AKQ49" i="1" a="1"/>
  <c r="AKQ49" i="1" s="1"/>
  <c r="AKQ99" i="1" a="1"/>
  <c r="AKQ99" i="1" s="1"/>
  <c r="AKQ56" i="1" a="1"/>
  <c r="AKQ56" i="1" s="1"/>
  <c r="AKQ76" i="1" a="1"/>
  <c r="AKQ76" i="1" s="1"/>
  <c r="AKQ104" i="1" a="1"/>
  <c r="AKQ104" i="1" s="1"/>
  <c r="AKQ100" i="1" a="1"/>
  <c r="AKQ100" i="1" s="1"/>
  <c r="AKQ63" i="1" a="1"/>
  <c r="AKQ63" i="1" s="1"/>
  <c r="AKQ39" i="1" a="1"/>
  <c r="AKQ39" i="1" s="1"/>
  <c r="AKQ95" i="1" a="1"/>
  <c r="AKQ95" i="1" s="1"/>
  <c r="AKQ82" i="1" a="1"/>
  <c r="AKQ82" i="1" s="1"/>
  <c r="AKQ93" i="1" a="1"/>
  <c r="AKQ93" i="1" s="1"/>
  <c r="AKQ50" i="1" a="1"/>
  <c r="AKQ50" i="1" s="1"/>
  <c r="AKQ75" i="1" a="1"/>
  <c r="AKQ75" i="1" s="1"/>
  <c r="AKQ40" i="1" a="1"/>
  <c r="AKQ40" i="1" s="1"/>
  <c r="AKQ62" i="1" a="1"/>
  <c r="AKQ62" i="1" s="1"/>
  <c r="AKQ47" i="1" a="1"/>
  <c r="AKQ47" i="1" s="1"/>
  <c r="AKQ66" i="1" a="1"/>
  <c r="AKQ66" i="1" s="1"/>
  <c r="AKQ67" i="1" a="1"/>
  <c r="AKQ67" i="1" s="1"/>
  <c r="AKQ97" i="1" a="1"/>
  <c r="AKQ97" i="1" s="1"/>
  <c r="AKQ45" i="1" a="1"/>
  <c r="AKQ45" i="1" s="1"/>
  <c r="AKQ69" i="1" a="1"/>
  <c r="AKQ69" i="1" s="1"/>
  <c r="AKQ70" i="1" a="1"/>
  <c r="AKQ70" i="1" s="1"/>
  <c r="AKQ51" i="1" a="1"/>
  <c r="AKQ51" i="1" s="1"/>
  <c r="AKQ83" i="1" a="1"/>
  <c r="AKQ83" i="1" s="1"/>
  <c r="AKQ52" i="1" a="1"/>
  <c r="AKQ52" i="1" s="1"/>
  <c r="AKQ53" i="1" a="1"/>
  <c r="AKQ53" i="1" s="1"/>
  <c r="AKQ41" i="1" a="1"/>
  <c r="AKQ41" i="1" s="1"/>
  <c r="AKQ54" i="1" a="1"/>
  <c r="AKQ54" i="1" s="1"/>
  <c r="AKQ55" i="1" a="1"/>
  <c r="AKQ55" i="1" s="1"/>
  <c r="AKQ105" i="1" a="1"/>
  <c r="AKQ105" i="1" s="1"/>
  <c r="AKQ57" i="1" a="1"/>
  <c r="AKQ57" i="1" s="1"/>
  <c r="AKQ58" i="1" a="1"/>
  <c r="AKQ58" i="1" s="1"/>
  <c r="AKR4" i="1" l="1"/>
  <c r="AKR94" i="1" a="1"/>
  <c r="AKR94" i="1" s="1"/>
  <c r="AKR59" i="1" a="1"/>
  <c r="AKR59" i="1" s="1"/>
  <c r="AKR105" i="1" a="1"/>
  <c r="AKR105" i="1" s="1"/>
  <c r="AKR60" i="1" a="1"/>
  <c r="AKR60" i="1" s="1"/>
  <c r="AKR89" i="1" a="1"/>
  <c r="AKR89" i="1" s="1"/>
  <c r="AKR107" i="1" a="1"/>
  <c r="AKR107" i="1" s="1"/>
  <c r="AKR46" i="1" a="1"/>
  <c r="AKR46" i="1" s="1"/>
  <c r="AKR63" i="1" a="1"/>
  <c r="AKR63" i="1" s="1"/>
  <c r="AKR47" i="1" a="1"/>
  <c r="AKR47" i="1" s="1"/>
  <c r="AKR85" i="1" a="1"/>
  <c r="AKR85" i="1" s="1"/>
  <c r="AKR65" i="1" a="1"/>
  <c r="AKR65" i="1" s="1"/>
  <c r="AKR67" i="1" a="1"/>
  <c r="AKR67" i="1" s="1"/>
  <c r="AKR68" i="1" a="1"/>
  <c r="AKR68" i="1" s="1"/>
  <c r="AKR69" i="1" a="1"/>
  <c r="AKR69" i="1" s="1"/>
  <c r="AKR50" i="1" a="1"/>
  <c r="AKR50" i="1" s="1"/>
  <c r="AKR72" i="1" a="1"/>
  <c r="AKR72" i="1" s="1"/>
  <c r="AKR56" i="1" a="1"/>
  <c r="AKR56" i="1" s="1"/>
  <c r="AKS26" i="1"/>
  <c r="AKR95" i="1" a="1"/>
  <c r="AKR95" i="1" s="1"/>
  <c r="AKR64" i="1" a="1"/>
  <c r="AKR64" i="1" s="1"/>
  <c r="AKR96" i="1" a="1"/>
  <c r="AKR96" i="1" s="1"/>
  <c r="AKR66" i="1" a="1"/>
  <c r="AKR66" i="1" s="1"/>
  <c r="AKR48" i="1" a="1"/>
  <c r="AKR48" i="1" s="1"/>
  <c r="AKR70" i="1" a="1"/>
  <c r="AKR70" i="1" s="1"/>
  <c r="AKR86" i="1" a="1"/>
  <c r="AKR86" i="1" s="1"/>
  <c r="AKR52" i="1" a="1"/>
  <c r="AKR52" i="1" s="1"/>
  <c r="AKR73" i="1" a="1"/>
  <c r="AKR73" i="1" s="1"/>
  <c r="AKR106" i="1" a="1"/>
  <c r="AKR106" i="1" s="1"/>
  <c r="AKR74" i="1" a="1"/>
  <c r="AKR74" i="1" s="1"/>
  <c r="AKR57" i="1" a="1"/>
  <c r="AKR57" i="1" s="1"/>
  <c r="AKR61" i="1" a="1"/>
  <c r="AKR61" i="1" s="1"/>
  <c r="AKR62" i="1" a="1"/>
  <c r="AKR62" i="1" s="1"/>
  <c r="AKR82" i="1" a="1"/>
  <c r="AKR82" i="1" s="1"/>
  <c r="AKR98" i="1" a="1"/>
  <c r="AKR98" i="1" s="1"/>
  <c r="AKR39" i="1" a="1"/>
  <c r="AKR39" i="1" s="1"/>
  <c r="AKR84" i="1" a="1"/>
  <c r="AKR84" i="1" s="1"/>
  <c r="AKR49" i="1" a="1"/>
  <c r="AKR49" i="1" s="1"/>
  <c r="AKR88" i="1" a="1"/>
  <c r="AKR88" i="1" s="1"/>
  <c r="AKR83" i="1" a="1"/>
  <c r="AKR83" i="1" s="1"/>
  <c r="AKR51" i="1" a="1"/>
  <c r="AKR51" i="1" s="1"/>
  <c r="AKR71" i="1" a="1"/>
  <c r="AKR71" i="1" s="1"/>
  <c r="AKR41" i="1" a="1"/>
  <c r="AKR41" i="1" s="1"/>
  <c r="AKR53" i="1" a="1"/>
  <c r="AKR53" i="1" s="1"/>
  <c r="AKR54" i="1" a="1"/>
  <c r="AKR54" i="1" s="1"/>
  <c r="AKR40" i="1" a="1"/>
  <c r="AKR40" i="1" s="1"/>
  <c r="AKR55" i="1" a="1"/>
  <c r="AKR55" i="1" s="1"/>
  <c r="AKR76" i="1" a="1"/>
  <c r="AKR76" i="1" s="1"/>
  <c r="AKR100" i="1" a="1"/>
  <c r="AKR100" i="1" s="1"/>
  <c r="AKR78" i="1" a="1"/>
  <c r="AKR78" i="1" s="1"/>
  <c r="AKR104" i="1" a="1"/>
  <c r="AKR104" i="1" s="1"/>
  <c r="AKR45" i="1" a="1"/>
  <c r="AKR45" i="1" s="1"/>
  <c r="AKR87" i="1" a="1"/>
  <c r="AKR87" i="1" s="1"/>
  <c r="AKR97" i="1" a="1"/>
  <c r="AKR97" i="1" s="1"/>
  <c r="AKR93" i="1" a="1"/>
  <c r="AKR93" i="1" s="1"/>
  <c r="AKR75" i="1" a="1"/>
  <c r="AKR75" i="1" s="1"/>
  <c r="AKR99" i="1" a="1"/>
  <c r="AKR99" i="1" s="1"/>
  <c r="AKR77" i="1" a="1"/>
  <c r="AKR77" i="1" s="1"/>
  <c r="AKR108" i="1" a="1"/>
  <c r="AKR108" i="1" s="1"/>
  <c r="AKR58" i="1" a="1"/>
  <c r="AKR58" i="1" s="1"/>
  <c r="AKT26" i="1" l="1"/>
  <c r="AKS105" i="1" a="1"/>
  <c r="AKS105" i="1" s="1"/>
  <c r="AKS59" i="1" a="1"/>
  <c r="AKS59" i="1" s="1"/>
  <c r="AKS46" i="1" a="1"/>
  <c r="AKS46" i="1" s="1"/>
  <c r="AKS88" i="1" a="1"/>
  <c r="AKS88" i="1" s="1"/>
  <c r="AKS48" i="1" a="1"/>
  <c r="AKS48" i="1" s="1"/>
  <c r="AKS84" i="1" a="1"/>
  <c r="AKS84" i="1" s="1"/>
  <c r="AKS72" i="1" a="1"/>
  <c r="AKS72" i="1" s="1"/>
  <c r="AKS76" i="1" a="1"/>
  <c r="AKS76" i="1" s="1"/>
  <c r="AKS78" i="1" a="1"/>
  <c r="AKS78" i="1" s="1"/>
  <c r="AKS4" i="1"/>
  <c r="AKS106" i="1" a="1"/>
  <c r="AKS106" i="1" s="1"/>
  <c r="AKS60" i="1" a="1"/>
  <c r="AKS60" i="1" s="1"/>
  <c r="AKS62" i="1" a="1"/>
  <c r="AKS62" i="1" s="1"/>
  <c r="AKS39" i="1" a="1"/>
  <c r="AKS39" i="1" s="1"/>
  <c r="AKS63" i="1" a="1"/>
  <c r="AKS63" i="1" s="1"/>
  <c r="AKS93" i="1" a="1"/>
  <c r="AKS93" i="1" s="1"/>
  <c r="AKS66" i="1" a="1"/>
  <c r="AKS66" i="1" s="1"/>
  <c r="AKS67" i="1" a="1"/>
  <c r="AKS67" i="1" s="1"/>
  <c r="AKS83" i="1" a="1"/>
  <c r="AKS83" i="1" s="1"/>
  <c r="AKS98" i="1" a="1"/>
  <c r="AKS98" i="1" s="1"/>
  <c r="AKS49" i="1" a="1"/>
  <c r="AKS49" i="1" s="1"/>
  <c r="AKS50" i="1" a="1"/>
  <c r="AKS50" i="1" s="1"/>
  <c r="AKS85" i="1" a="1"/>
  <c r="AKS85" i="1" s="1"/>
  <c r="AKS71" i="1" a="1"/>
  <c r="AKS71" i="1" s="1"/>
  <c r="AKS41" i="1" a="1"/>
  <c r="AKS41" i="1" s="1"/>
  <c r="AKS53" i="1" a="1"/>
  <c r="AKS53" i="1" s="1"/>
  <c r="AKS74" i="1" a="1"/>
  <c r="AKS74" i="1" s="1"/>
  <c r="AKS108" i="1" a="1"/>
  <c r="AKS108" i="1" s="1"/>
  <c r="AKS75" i="1" a="1"/>
  <c r="AKS75" i="1" s="1"/>
  <c r="AKS40" i="1" a="1"/>
  <c r="AKS40" i="1" s="1"/>
  <c r="AKS77" i="1" a="1"/>
  <c r="AKS77" i="1" s="1"/>
  <c r="AKS89" i="1" a="1"/>
  <c r="AKS89" i="1" s="1"/>
  <c r="AKS107" i="1" a="1"/>
  <c r="AKS107" i="1" s="1"/>
  <c r="AKS61" i="1" a="1"/>
  <c r="AKS61" i="1" s="1"/>
  <c r="AKS95" i="1" a="1"/>
  <c r="AKS95" i="1" s="1"/>
  <c r="AKS64" i="1" a="1"/>
  <c r="AKS64" i="1" s="1"/>
  <c r="AKS86" i="1" a="1"/>
  <c r="AKS86" i="1" s="1"/>
  <c r="AKS47" i="1" a="1"/>
  <c r="AKS47" i="1" s="1"/>
  <c r="AKS97" i="1" a="1"/>
  <c r="AKS97" i="1" s="1"/>
  <c r="AKS87" i="1" a="1"/>
  <c r="AKS87" i="1" s="1"/>
  <c r="AKS68" i="1" a="1"/>
  <c r="AKS68" i="1" s="1"/>
  <c r="AKS69" i="1" a="1"/>
  <c r="AKS69" i="1" s="1"/>
  <c r="AKS70" i="1" a="1"/>
  <c r="AKS70" i="1" s="1"/>
  <c r="AKS55" i="1" a="1"/>
  <c r="AKS55" i="1" s="1"/>
  <c r="AKS104" i="1" a="1"/>
  <c r="AKS104" i="1" s="1"/>
  <c r="AKS96" i="1" a="1"/>
  <c r="AKS96" i="1" s="1"/>
  <c r="AKS65" i="1" a="1"/>
  <c r="AKS65" i="1" s="1"/>
  <c r="AKS82" i="1" a="1"/>
  <c r="AKS82" i="1" s="1"/>
  <c r="AKS51" i="1" a="1"/>
  <c r="AKS51" i="1" s="1"/>
  <c r="AKS45" i="1" a="1"/>
  <c r="AKS45" i="1" s="1"/>
  <c r="AKS52" i="1" a="1"/>
  <c r="AKS52" i="1" s="1"/>
  <c r="AKS73" i="1" a="1"/>
  <c r="AKS73" i="1" s="1"/>
  <c r="AKS100" i="1" a="1"/>
  <c r="AKS100" i="1" s="1"/>
  <c r="AKS54" i="1" a="1"/>
  <c r="AKS54" i="1" s="1"/>
  <c r="AKS99" i="1" a="1"/>
  <c r="AKS99" i="1" s="1"/>
  <c r="AKS56" i="1" a="1"/>
  <c r="AKS56" i="1" s="1"/>
  <c r="AKS57" i="1" a="1"/>
  <c r="AKS57" i="1" s="1"/>
  <c r="AKS94" i="1" a="1"/>
  <c r="AKS94" i="1" s="1"/>
  <c r="AKS58" i="1" a="1"/>
  <c r="AKS58" i="1" s="1"/>
  <c r="AKU26" i="1" l="1"/>
  <c r="AKT46" i="1" a="1"/>
  <c r="AKT46" i="1" s="1"/>
  <c r="AKT59" i="1" a="1"/>
  <c r="AKT59" i="1" s="1"/>
  <c r="AKT60" i="1" a="1"/>
  <c r="AKT60" i="1" s="1"/>
  <c r="AKT61" i="1" a="1"/>
  <c r="AKT61" i="1" s="1"/>
  <c r="AKT83" i="1" a="1"/>
  <c r="AKT83" i="1" s="1"/>
  <c r="AKT63" i="1" a="1"/>
  <c r="AKT63" i="1" s="1"/>
  <c r="AKT82" i="1" a="1"/>
  <c r="AKT82" i="1" s="1"/>
  <c r="AKT95" i="1" a="1"/>
  <c r="AKT95" i="1" s="1"/>
  <c r="AKT87" i="1" a="1"/>
  <c r="AKT87" i="1" s="1"/>
  <c r="AKT48" i="1" a="1"/>
  <c r="AKT48" i="1" s="1"/>
  <c r="AKT93" i="1" a="1"/>
  <c r="AKT93" i="1" s="1"/>
  <c r="AKT49" i="1" a="1"/>
  <c r="AKT49" i="1" s="1"/>
  <c r="AKT50" i="1" a="1"/>
  <c r="AKT50" i="1" s="1"/>
  <c r="AKT45" i="1" a="1"/>
  <c r="AKT45" i="1" s="1"/>
  <c r="AKT51" i="1" a="1"/>
  <c r="AKT51" i="1" s="1"/>
  <c r="AKT52" i="1" a="1"/>
  <c r="AKT52" i="1" s="1"/>
  <c r="AKT99" i="1" a="1"/>
  <c r="AKT99" i="1" s="1"/>
  <c r="AKT73" i="1" a="1"/>
  <c r="AKT73" i="1" s="1"/>
  <c r="AKT56" i="1" a="1"/>
  <c r="AKT56" i="1" s="1"/>
  <c r="AKT4" i="1"/>
  <c r="AKT40" i="1" a="1"/>
  <c r="AKT40" i="1" s="1"/>
  <c r="AKT104" i="1" a="1"/>
  <c r="AKT104" i="1" s="1"/>
  <c r="AKT41" i="1" a="1"/>
  <c r="AKT41" i="1" s="1"/>
  <c r="AKT47" i="1" a="1"/>
  <c r="AKT47" i="1" s="1"/>
  <c r="AKT65" i="1" a="1"/>
  <c r="AKT65" i="1" s="1"/>
  <c r="AKT98" i="1" a="1"/>
  <c r="AKT98" i="1" s="1"/>
  <c r="AKT86" i="1" a="1"/>
  <c r="AKT86" i="1" s="1"/>
  <c r="AKT70" i="1" a="1"/>
  <c r="AKT70" i="1" s="1"/>
  <c r="AKT71" i="1" a="1"/>
  <c r="AKT71" i="1" s="1"/>
  <c r="AKT85" i="1" a="1"/>
  <c r="AKT85" i="1" s="1"/>
  <c r="AKT53" i="1" a="1"/>
  <c r="AKT53" i="1" s="1"/>
  <c r="AKT77" i="1" a="1"/>
  <c r="AKT77" i="1" s="1"/>
  <c r="AKT89" i="1" a="1"/>
  <c r="AKT89" i="1" s="1"/>
  <c r="AKT100" i="1" a="1"/>
  <c r="AKT100" i="1" s="1"/>
  <c r="AKT64" i="1" a="1"/>
  <c r="AKT64" i="1" s="1"/>
  <c r="AKT96" i="1" a="1"/>
  <c r="AKT96" i="1" s="1"/>
  <c r="AKT88" i="1" a="1"/>
  <c r="AKT88" i="1" s="1"/>
  <c r="AKT66" i="1" a="1"/>
  <c r="AKT66" i="1" s="1"/>
  <c r="AKT39" i="1" a="1"/>
  <c r="AKT39" i="1" s="1"/>
  <c r="AKT67" i="1" a="1"/>
  <c r="AKT67" i="1" s="1"/>
  <c r="AKT97" i="1" a="1"/>
  <c r="AKT97" i="1" s="1"/>
  <c r="AKT72" i="1" a="1"/>
  <c r="AKT72" i="1" s="1"/>
  <c r="AKT94" i="1" a="1"/>
  <c r="AKT94" i="1" s="1"/>
  <c r="AKT54" i="1" a="1"/>
  <c r="AKT54" i="1" s="1"/>
  <c r="AKT75" i="1" a="1"/>
  <c r="AKT75" i="1" s="1"/>
  <c r="AKT108" i="1" a="1"/>
  <c r="AKT108" i="1" s="1"/>
  <c r="AKT76" i="1" a="1"/>
  <c r="AKT76" i="1" s="1"/>
  <c r="AKT105" i="1" a="1"/>
  <c r="AKT105" i="1" s="1"/>
  <c r="AKT78" i="1" a="1"/>
  <c r="AKT78" i="1" s="1"/>
  <c r="AKT62" i="1" a="1"/>
  <c r="AKT62" i="1" s="1"/>
  <c r="AKT84" i="1" a="1"/>
  <c r="AKT84" i="1" s="1"/>
  <c r="AKT68" i="1" a="1"/>
  <c r="AKT68" i="1" s="1"/>
  <c r="AKT69" i="1" a="1"/>
  <c r="AKT69" i="1" s="1"/>
  <c r="AKT74" i="1" a="1"/>
  <c r="AKT74" i="1" s="1"/>
  <c r="AKT106" i="1" a="1"/>
  <c r="AKT106" i="1" s="1"/>
  <c r="AKT55" i="1" a="1"/>
  <c r="AKT55" i="1" s="1"/>
  <c r="AKT107" i="1" a="1"/>
  <c r="AKT107" i="1" s="1"/>
  <c r="AKT57" i="1" a="1"/>
  <c r="AKT57" i="1" s="1"/>
  <c r="AKT58" i="1" a="1"/>
  <c r="AKT58" i="1" s="1"/>
  <c r="AKV26" i="1" l="1"/>
  <c r="AKU41" i="1" a="1"/>
  <c r="AKU41" i="1" s="1"/>
  <c r="AKU59" i="1" a="1"/>
  <c r="AKU59" i="1" s="1"/>
  <c r="AKU105" i="1" a="1"/>
  <c r="AKU105" i="1" s="1"/>
  <c r="AKU96" i="1" a="1"/>
  <c r="AKU96" i="1" s="1"/>
  <c r="AKU65" i="1" a="1"/>
  <c r="AKU65" i="1" s="1"/>
  <c r="AKU66" i="1" a="1"/>
  <c r="AKU66" i="1" s="1"/>
  <c r="AKU87" i="1" a="1"/>
  <c r="AKU87" i="1" s="1"/>
  <c r="AKU67" i="1" a="1"/>
  <c r="AKU67" i="1" s="1"/>
  <c r="AKU68" i="1" a="1"/>
  <c r="AKU68" i="1" s="1"/>
  <c r="AKU106" i="1" a="1"/>
  <c r="AKU106" i="1" s="1"/>
  <c r="AKU75" i="1" a="1"/>
  <c r="AKU75" i="1" s="1"/>
  <c r="AKU94" i="1" a="1"/>
  <c r="AKU94" i="1" s="1"/>
  <c r="AKU76" i="1" a="1"/>
  <c r="AKU76" i="1" s="1"/>
  <c r="AKU77" i="1" a="1"/>
  <c r="AKU77" i="1" s="1"/>
  <c r="AKU99" i="1" a="1"/>
  <c r="AKU99" i="1" s="1"/>
  <c r="AKU4" i="1"/>
  <c r="AKU100" i="1" a="1"/>
  <c r="AKU100" i="1" s="1"/>
  <c r="AKU60" i="1" a="1"/>
  <c r="AKU60" i="1" s="1"/>
  <c r="AKU62" i="1" a="1"/>
  <c r="AKU62" i="1" s="1"/>
  <c r="AKU63" i="1" a="1"/>
  <c r="AKU63" i="1" s="1"/>
  <c r="AKU83" i="1" a="1"/>
  <c r="AKU83" i="1" s="1"/>
  <c r="AKU39" i="1" a="1"/>
  <c r="AKU39" i="1" s="1"/>
  <c r="AKU86" i="1" a="1"/>
  <c r="AKU86" i="1" s="1"/>
  <c r="AKU97" i="1" a="1"/>
  <c r="AKU97" i="1" s="1"/>
  <c r="AKU48" i="1" a="1"/>
  <c r="AKU48" i="1" s="1"/>
  <c r="AKU51" i="1" a="1"/>
  <c r="AKU51" i="1" s="1"/>
  <c r="AKU74" i="1" a="1"/>
  <c r="AKU74" i="1" s="1"/>
  <c r="AKU78" i="1" a="1"/>
  <c r="AKU78" i="1" s="1"/>
  <c r="AKU89" i="1" a="1"/>
  <c r="AKU89" i="1" s="1"/>
  <c r="AKU46" i="1" a="1"/>
  <c r="AKU46" i="1" s="1"/>
  <c r="AKU61" i="1" a="1"/>
  <c r="AKU61" i="1" s="1"/>
  <c r="AKU84" i="1" a="1"/>
  <c r="AKU84" i="1" s="1"/>
  <c r="AKU47" i="1" a="1"/>
  <c r="AKU47" i="1" s="1"/>
  <c r="AKU98" i="1" a="1"/>
  <c r="AKU98" i="1" s="1"/>
  <c r="AKU93" i="1" a="1"/>
  <c r="AKU93" i="1" s="1"/>
  <c r="AKU49" i="1" a="1"/>
  <c r="AKU49" i="1" s="1"/>
  <c r="AKU45" i="1" a="1"/>
  <c r="AKU45" i="1" s="1"/>
  <c r="AKU50" i="1" a="1"/>
  <c r="AKU50" i="1" s="1"/>
  <c r="AKU71" i="1" a="1"/>
  <c r="AKU71" i="1" s="1"/>
  <c r="AKU85" i="1" a="1"/>
  <c r="AKU85" i="1" s="1"/>
  <c r="AKU72" i="1" a="1"/>
  <c r="AKU72" i="1" s="1"/>
  <c r="AKU53" i="1" a="1"/>
  <c r="AKU53" i="1" s="1"/>
  <c r="AKU55" i="1" a="1"/>
  <c r="AKU55" i="1" s="1"/>
  <c r="AKU104" i="1" a="1"/>
  <c r="AKU104" i="1" s="1"/>
  <c r="AKU95" i="1" a="1"/>
  <c r="AKU95" i="1" s="1"/>
  <c r="AKU64" i="1" a="1"/>
  <c r="AKU64" i="1" s="1"/>
  <c r="AKU82" i="1" a="1"/>
  <c r="AKU82" i="1" s="1"/>
  <c r="AKU69" i="1" a="1"/>
  <c r="AKU69" i="1" s="1"/>
  <c r="AKU70" i="1" a="1"/>
  <c r="AKU70" i="1" s="1"/>
  <c r="AKU88" i="1" a="1"/>
  <c r="AKU88" i="1" s="1"/>
  <c r="AKU52" i="1" a="1"/>
  <c r="AKU52" i="1" s="1"/>
  <c r="AKU107" i="1" a="1"/>
  <c r="AKU107" i="1" s="1"/>
  <c r="AKU73" i="1" a="1"/>
  <c r="AKU73" i="1" s="1"/>
  <c r="AKU54" i="1" a="1"/>
  <c r="AKU54" i="1" s="1"/>
  <c r="AKU40" i="1" a="1"/>
  <c r="AKU40" i="1" s="1"/>
  <c r="AKU56" i="1" a="1"/>
  <c r="AKU56" i="1" s="1"/>
  <c r="AKU108" i="1" a="1"/>
  <c r="AKU108" i="1" s="1"/>
  <c r="AKU57" i="1" a="1"/>
  <c r="AKU57" i="1" s="1"/>
  <c r="AKU58" i="1" a="1"/>
  <c r="AKU58" i="1" s="1"/>
  <c r="AKW26" i="1" l="1"/>
  <c r="AKV105" i="1" a="1"/>
  <c r="AKV105" i="1" s="1"/>
  <c r="AKV59" i="1" a="1"/>
  <c r="AKV59" i="1" s="1"/>
  <c r="AKV40" i="1" a="1"/>
  <c r="AKV40" i="1" s="1"/>
  <c r="AKV60" i="1" a="1"/>
  <c r="AKV60" i="1" s="1"/>
  <c r="AKV94" i="1" a="1"/>
  <c r="AKV94" i="1" s="1"/>
  <c r="AKV61" i="1" a="1"/>
  <c r="AKV61" i="1" s="1"/>
  <c r="AKV63" i="1" a="1"/>
  <c r="AKV63" i="1" s="1"/>
  <c r="AKV83" i="1" a="1"/>
  <c r="AKV83" i="1" s="1"/>
  <c r="AKV95" i="1" a="1"/>
  <c r="AKV95" i="1" s="1"/>
  <c r="AKV68" i="1" a="1"/>
  <c r="AKV68" i="1" s="1"/>
  <c r="AKV73" i="1" a="1"/>
  <c r="AKV73" i="1" s="1"/>
  <c r="AKV4" i="1"/>
  <c r="AKV41" i="1" a="1"/>
  <c r="AKV41" i="1" s="1"/>
  <c r="AKV87" i="1" a="1"/>
  <c r="AKV87" i="1" s="1"/>
  <c r="AKV64" i="1" a="1"/>
  <c r="AKV64" i="1" s="1"/>
  <c r="AKV47" i="1" a="1"/>
  <c r="AKV47" i="1" s="1"/>
  <c r="AKV65" i="1" a="1"/>
  <c r="AKV65" i="1" s="1"/>
  <c r="AKV86" i="1" a="1"/>
  <c r="AKV86" i="1" s="1"/>
  <c r="AKV66" i="1" a="1"/>
  <c r="AKV66" i="1" s="1"/>
  <c r="AKV45" i="1" a="1"/>
  <c r="AKV45" i="1" s="1"/>
  <c r="AKV82" i="1" a="1"/>
  <c r="AKV82" i="1" s="1"/>
  <c r="AKV69" i="1" a="1"/>
  <c r="AKV69" i="1" s="1"/>
  <c r="AKV75" i="1" a="1"/>
  <c r="AKV75" i="1" s="1"/>
  <c r="AKV78" i="1" a="1"/>
  <c r="AKV78" i="1" s="1"/>
  <c r="AKV104" i="1" a="1"/>
  <c r="AKV104" i="1" s="1"/>
  <c r="AKV89" i="1" a="1"/>
  <c r="AKV89" i="1" s="1"/>
  <c r="AKV62" i="1" a="1"/>
  <c r="AKV62" i="1" s="1"/>
  <c r="AKV96" i="1" a="1"/>
  <c r="AKV96" i="1" s="1"/>
  <c r="AKV97" i="1" a="1"/>
  <c r="AKV97" i="1" s="1"/>
  <c r="AKV98" i="1" a="1"/>
  <c r="AKV98" i="1" s="1"/>
  <c r="AKV48" i="1" a="1"/>
  <c r="AKV48" i="1" s="1"/>
  <c r="AKV93" i="1" a="1"/>
  <c r="AKV93" i="1" s="1"/>
  <c r="AKV70" i="1" a="1"/>
  <c r="AKV70" i="1" s="1"/>
  <c r="AKV71" i="1" a="1"/>
  <c r="AKV71" i="1" s="1"/>
  <c r="AKV84" i="1" a="1"/>
  <c r="AKV84" i="1" s="1"/>
  <c r="AKV72" i="1" a="1"/>
  <c r="AKV72" i="1" s="1"/>
  <c r="AKV100" i="1" a="1"/>
  <c r="AKV100" i="1" s="1"/>
  <c r="AKV54" i="1" a="1"/>
  <c r="AKV54" i="1" s="1"/>
  <c r="AKV55" i="1" a="1"/>
  <c r="AKV55" i="1" s="1"/>
  <c r="AKV46" i="1" a="1"/>
  <c r="AKV46" i="1" s="1"/>
  <c r="AKV76" i="1" a="1"/>
  <c r="AKV76" i="1" s="1"/>
  <c r="AKV77" i="1" a="1"/>
  <c r="AKV77" i="1" s="1"/>
  <c r="AKV99" i="1" a="1"/>
  <c r="AKV99" i="1" s="1"/>
  <c r="AKV39" i="1" a="1"/>
  <c r="AKV39" i="1" s="1"/>
  <c r="AKV67" i="1" a="1"/>
  <c r="AKV67" i="1" s="1"/>
  <c r="AKV88" i="1" a="1"/>
  <c r="AKV88" i="1" s="1"/>
  <c r="AKV49" i="1" a="1"/>
  <c r="AKV49" i="1" s="1"/>
  <c r="AKV50" i="1" a="1"/>
  <c r="AKV50" i="1" s="1"/>
  <c r="AKV85" i="1" a="1"/>
  <c r="AKV85" i="1" s="1"/>
  <c r="AKV51" i="1" a="1"/>
  <c r="AKV51" i="1" s="1"/>
  <c r="AKV52" i="1" a="1"/>
  <c r="AKV52" i="1" s="1"/>
  <c r="AKV108" i="1" a="1"/>
  <c r="AKV108" i="1" s="1"/>
  <c r="AKV53" i="1" a="1"/>
  <c r="AKV53" i="1" s="1"/>
  <c r="AKV74" i="1" a="1"/>
  <c r="AKV74" i="1" s="1"/>
  <c r="AKV106" i="1" a="1"/>
  <c r="AKV106" i="1" s="1"/>
  <c r="AKV56" i="1" a="1"/>
  <c r="AKV56" i="1" s="1"/>
  <c r="AKV107" i="1" a="1"/>
  <c r="AKV107" i="1" s="1"/>
  <c r="AKV57" i="1" a="1"/>
  <c r="AKV57" i="1" s="1"/>
  <c r="AKV58" i="1" a="1"/>
  <c r="AKV58" i="1" s="1"/>
  <c r="AKW4" i="1" l="1"/>
  <c r="AKW94" i="1" a="1"/>
  <c r="AKW94" i="1" s="1"/>
  <c r="AKW59" i="1" a="1"/>
  <c r="AKW59" i="1" s="1"/>
  <c r="AKW106" i="1" a="1"/>
  <c r="AKW106" i="1" s="1"/>
  <c r="AKW60" i="1" a="1"/>
  <c r="AKW60" i="1" s="1"/>
  <c r="AKW41" i="1" a="1"/>
  <c r="AKW41" i="1" s="1"/>
  <c r="AKW61" i="1" a="1"/>
  <c r="AKW61" i="1" s="1"/>
  <c r="AKW63" i="1" a="1"/>
  <c r="AKW63" i="1" s="1"/>
  <c r="AKW75" i="1" a="1"/>
  <c r="AKW75" i="1" s="1"/>
  <c r="AKW99" i="1" a="1"/>
  <c r="AKW99" i="1" s="1"/>
  <c r="AKW56" i="1" a="1"/>
  <c r="AKW56" i="1" s="1"/>
  <c r="AKW105" i="1" a="1"/>
  <c r="AKW105" i="1" s="1"/>
  <c r="AKW78" i="1" a="1"/>
  <c r="AKW78" i="1" s="1"/>
  <c r="AKX26" i="1"/>
  <c r="AKW47" i="1" a="1"/>
  <c r="AKW47" i="1" s="1"/>
  <c r="AKW45" i="1" a="1"/>
  <c r="AKW45" i="1" s="1"/>
  <c r="AKW95" i="1" a="1"/>
  <c r="AKW95" i="1" s="1"/>
  <c r="AKW88" i="1" a="1"/>
  <c r="AKW88" i="1" s="1"/>
  <c r="AKW96" i="1" a="1"/>
  <c r="AKW96" i="1" s="1"/>
  <c r="AKW67" i="1" a="1"/>
  <c r="AKW67" i="1" s="1"/>
  <c r="AKW86" i="1" a="1"/>
  <c r="AKW86" i="1" s="1"/>
  <c r="AKW49" i="1" a="1"/>
  <c r="AKW49" i="1" s="1"/>
  <c r="AKW70" i="1" a="1"/>
  <c r="AKW70" i="1" s="1"/>
  <c r="AKW82" i="1" a="1"/>
  <c r="AKW82" i="1" s="1"/>
  <c r="AKW71" i="1" a="1"/>
  <c r="AKW71" i="1" s="1"/>
  <c r="AKW72" i="1" a="1"/>
  <c r="AKW72" i="1" s="1"/>
  <c r="AKW40" i="1" a="1"/>
  <c r="AKW40" i="1" s="1"/>
  <c r="AKW73" i="1" a="1"/>
  <c r="AKW73" i="1" s="1"/>
  <c r="AKW107" i="1" a="1"/>
  <c r="AKW107" i="1" s="1"/>
  <c r="AKW55" i="1" a="1"/>
  <c r="AKW55" i="1" s="1"/>
  <c r="AKW76" i="1" a="1"/>
  <c r="AKW76" i="1" s="1"/>
  <c r="AKW46" i="1" a="1"/>
  <c r="AKW46" i="1" s="1"/>
  <c r="AKW57" i="1" a="1"/>
  <c r="AKW57" i="1" s="1"/>
  <c r="AKW58" i="1" a="1"/>
  <c r="AKW58" i="1" s="1"/>
  <c r="AKW89" i="1" a="1"/>
  <c r="AKW89" i="1" s="1"/>
  <c r="AKW108" i="1" a="1"/>
  <c r="AKW108" i="1" s="1"/>
  <c r="AKW62" i="1" a="1"/>
  <c r="AKW62" i="1" s="1"/>
  <c r="AKW93" i="1" a="1"/>
  <c r="AKW93" i="1" s="1"/>
  <c r="AKW84" i="1" a="1"/>
  <c r="AKW84" i="1" s="1"/>
  <c r="AKW66" i="1" a="1"/>
  <c r="AKW66" i="1" s="1"/>
  <c r="AKW39" i="1" a="1"/>
  <c r="AKW39" i="1" s="1"/>
  <c r="AKW85" i="1" a="1"/>
  <c r="AKW85" i="1" s="1"/>
  <c r="AKW68" i="1" a="1"/>
  <c r="AKW68" i="1" s="1"/>
  <c r="AKW69" i="1" a="1"/>
  <c r="AKW69" i="1" s="1"/>
  <c r="AKW54" i="1" a="1"/>
  <c r="AKW54" i="1" s="1"/>
  <c r="AKW77" i="1" a="1"/>
  <c r="AKW77" i="1" s="1"/>
  <c r="AKW104" i="1" a="1"/>
  <c r="AKW104" i="1" s="1"/>
  <c r="AKW64" i="1" a="1"/>
  <c r="AKW64" i="1" s="1"/>
  <c r="AKW65" i="1" a="1"/>
  <c r="AKW65" i="1" s="1"/>
  <c r="AKW48" i="1" a="1"/>
  <c r="AKW48" i="1" s="1"/>
  <c r="AKW97" i="1" a="1"/>
  <c r="AKW97" i="1" s="1"/>
  <c r="AKW98" i="1" a="1"/>
  <c r="AKW98" i="1" s="1"/>
  <c r="AKW87" i="1" a="1"/>
  <c r="AKW87" i="1" s="1"/>
  <c r="AKW50" i="1" a="1"/>
  <c r="AKW50" i="1" s="1"/>
  <c r="AKW51" i="1" a="1"/>
  <c r="AKW51" i="1" s="1"/>
  <c r="AKW83" i="1" a="1"/>
  <c r="AKW83" i="1" s="1"/>
  <c r="AKW52" i="1" a="1"/>
  <c r="AKW52" i="1" s="1"/>
  <c r="AKW53" i="1" a="1"/>
  <c r="AKW53" i="1" s="1"/>
  <c r="AKW100" i="1" a="1"/>
  <c r="AKW100" i="1" s="1"/>
  <c r="AKW74" i="1" a="1"/>
  <c r="AKW74" i="1" s="1"/>
  <c r="AKY26" i="1" l="1"/>
  <c r="AKX46" i="1" a="1"/>
  <c r="AKX46" i="1" s="1"/>
  <c r="AKX59" i="1" a="1"/>
  <c r="AKX59" i="1" s="1"/>
  <c r="AKX89" i="1" a="1"/>
  <c r="AKX89" i="1" s="1"/>
  <c r="AKX39" i="1" a="1"/>
  <c r="AKX39" i="1" s="1"/>
  <c r="AKX87" i="1" a="1"/>
  <c r="AKX87" i="1" s="1"/>
  <c r="AKX66" i="1" a="1"/>
  <c r="AKX66" i="1" s="1"/>
  <c r="AKX67" i="1" a="1"/>
  <c r="AKX67" i="1" s="1"/>
  <c r="AKX49" i="1" a="1"/>
  <c r="AKX49" i="1" s="1"/>
  <c r="AKX51" i="1" a="1"/>
  <c r="AKX51" i="1" s="1"/>
  <c r="AKX4" i="1"/>
  <c r="AKX40" i="1" a="1"/>
  <c r="AKX40" i="1" s="1"/>
  <c r="AKX60" i="1" a="1"/>
  <c r="AKX60" i="1" s="1"/>
  <c r="AKX62" i="1" a="1"/>
  <c r="AKX62" i="1" s="1"/>
  <c r="AKX63" i="1" a="1"/>
  <c r="AKX63" i="1" s="1"/>
  <c r="AKX45" i="1" a="1"/>
  <c r="AKX45" i="1" s="1"/>
  <c r="AKX64" i="1" a="1"/>
  <c r="AKX64" i="1" s="1"/>
  <c r="AKX83" i="1" a="1"/>
  <c r="AKX83" i="1" s="1"/>
  <c r="AKX84" i="1" a="1"/>
  <c r="AKX84" i="1" s="1"/>
  <c r="AKX82" i="1" a="1"/>
  <c r="AKX82" i="1" s="1"/>
  <c r="AKX97" i="1" a="1"/>
  <c r="AKX97" i="1" s="1"/>
  <c r="AKX68" i="1" a="1"/>
  <c r="AKX68" i="1" s="1"/>
  <c r="AKX93" i="1" a="1"/>
  <c r="AKX93" i="1" s="1"/>
  <c r="AKX50" i="1" a="1"/>
  <c r="AKX50" i="1" s="1"/>
  <c r="AKX71" i="1" a="1"/>
  <c r="AKX71" i="1" s="1"/>
  <c r="AKX52" i="1" a="1"/>
  <c r="AKX52" i="1" s="1"/>
  <c r="AKX100" i="1" a="1"/>
  <c r="AKX100" i="1" s="1"/>
  <c r="AKX54" i="1" a="1"/>
  <c r="AKX54" i="1" s="1"/>
  <c r="AKX74" i="1" a="1"/>
  <c r="AKX74" i="1" s="1"/>
  <c r="AKX75" i="1" a="1"/>
  <c r="AKX75" i="1" s="1"/>
  <c r="AKX105" i="1" a="1"/>
  <c r="AKX105" i="1" s="1"/>
  <c r="AKX57" i="1" a="1"/>
  <c r="AKX57" i="1" s="1"/>
  <c r="AKX41" i="1" a="1"/>
  <c r="AKX41" i="1" s="1"/>
  <c r="AKX58" i="1" a="1"/>
  <c r="AKX58" i="1" s="1"/>
  <c r="AKX104" i="1" a="1"/>
  <c r="AKX104" i="1" s="1"/>
  <c r="AKX106" i="1" a="1"/>
  <c r="AKX106" i="1" s="1"/>
  <c r="AKX61" i="1" a="1"/>
  <c r="AKX61" i="1" s="1"/>
  <c r="AKX95" i="1" a="1"/>
  <c r="AKX95" i="1" s="1"/>
  <c r="AKX47" i="1" a="1"/>
  <c r="AKX47" i="1" s="1"/>
  <c r="AKX96" i="1" a="1"/>
  <c r="AKX96" i="1" s="1"/>
  <c r="AKX65" i="1" a="1"/>
  <c r="AKX65" i="1" s="1"/>
  <c r="AKX48" i="1" a="1"/>
  <c r="AKX48" i="1" s="1"/>
  <c r="AKX88" i="1" a="1"/>
  <c r="AKX88" i="1" s="1"/>
  <c r="AKX70" i="1" a="1"/>
  <c r="AKX70" i="1" s="1"/>
  <c r="AKX85" i="1" a="1"/>
  <c r="AKX85" i="1" s="1"/>
  <c r="AKX86" i="1" a="1"/>
  <c r="AKX86" i="1" s="1"/>
  <c r="AKX53" i="1" a="1"/>
  <c r="AKX53" i="1" s="1"/>
  <c r="AKX76" i="1" a="1"/>
  <c r="AKX76" i="1" s="1"/>
  <c r="AKX78" i="1" a="1"/>
  <c r="AKX78" i="1" s="1"/>
  <c r="AKX94" i="1" a="1"/>
  <c r="AKX94" i="1" s="1"/>
  <c r="AKX98" i="1" a="1"/>
  <c r="AKX98" i="1" s="1"/>
  <c r="AKX69" i="1" a="1"/>
  <c r="AKX69" i="1" s="1"/>
  <c r="AKX72" i="1" a="1"/>
  <c r="AKX72" i="1" s="1"/>
  <c r="AKX107" i="1" a="1"/>
  <c r="AKX107" i="1" s="1"/>
  <c r="AKX73" i="1" a="1"/>
  <c r="AKX73" i="1" s="1"/>
  <c r="AKX99" i="1" a="1"/>
  <c r="AKX99" i="1" s="1"/>
  <c r="AKX55" i="1" a="1"/>
  <c r="AKX55" i="1" s="1"/>
  <c r="AKX56" i="1" a="1"/>
  <c r="AKX56" i="1" s="1"/>
  <c r="AKX108" i="1" a="1"/>
  <c r="AKX108" i="1" s="1"/>
  <c r="AKX77" i="1" a="1"/>
  <c r="AKX77" i="1" s="1"/>
  <c r="AKY4" i="1" l="1"/>
  <c r="AKY94" i="1" a="1"/>
  <c r="AKY94" i="1" s="1"/>
  <c r="AKY59" i="1" a="1"/>
  <c r="AKY59" i="1" s="1"/>
  <c r="AKY61" i="1" a="1"/>
  <c r="AKY61" i="1" s="1"/>
  <c r="AKY100" i="1" a="1"/>
  <c r="AKY100" i="1" s="1"/>
  <c r="AKY63" i="1" a="1"/>
  <c r="AKY63" i="1" s="1"/>
  <c r="AKY85" i="1" a="1"/>
  <c r="AKY85" i="1" s="1"/>
  <c r="AKY64" i="1" a="1"/>
  <c r="AKY64" i="1" s="1"/>
  <c r="AKY84" i="1" a="1"/>
  <c r="AKY84" i="1" s="1"/>
  <c r="AKY65" i="1" a="1"/>
  <c r="AKY65" i="1" s="1"/>
  <c r="AKY93" i="1" a="1"/>
  <c r="AKY93" i="1" s="1"/>
  <c r="AKY98" i="1" a="1"/>
  <c r="AKY98" i="1" s="1"/>
  <c r="AKY48" i="1" a="1"/>
  <c r="AKY48" i="1" s="1"/>
  <c r="AKY69" i="1" a="1"/>
  <c r="AKY69" i="1" s="1"/>
  <c r="AKY86" i="1" a="1"/>
  <c r="AKY86" i="1" s="1"/>
  <c r="AKY50" i="1" a="1"/>
  <c r="AKY50" i="1" s="1"/>
  <c r="AKY71" i="1" a="1"/>
  <c r="AKY71" i="1" s="1"/>
  <c r="AKY88" i="1" a="1"/>
  <c r="AKY88" i="1" s="1"/>
  <c r="AKY53" i="1" a="1"/>
  <c r="AKY53" i="1" s="1"/>
  <c r="AKY106" i="1" a="1"/>
  <c r="AKY106" i="1" s="1"/>
  <c r="AKY54" i="1" a="1"/>
  <c r="AKY54" i="1" s="1"/>
  <c r="AKY55" i="1" a="1"/>
  <c r="AKY55" i="1" s="1"/>
  <c r="AKY57" i="1" a="1"/>
  <c r="AKY57" i="1" s="1"/>
  <c r="AKZ26" i="1"/>
  <c r="AKY105" i="1" a="1"/>
  <c r="AKY105" i="1" s="1"/>
  <c r="AKY60" i="1" a="1"/>
  <c r="AKY60" i="1" s="1"/>
  <c r="AKY104" i="1" a="1"/>
  <c r="AKY104" i="1" s="1"/>
  <c r="AKY62" i="1" a="1"/>
  <c r="AKY62" i="1" s="1"/>
  <c r="AKY82" i="1" a="1"/>
  <c r="AKY82" i="1" s="1"/>
  <c r="AKY66" i="1" a="1"/>
  <c r="AKY66" i="1" s="1"/>
  <c r="AKY87" i="1" a="1"/>
  <c r="AKY87" i="1" s="1"/>
  <c r="AKY67" i="1" a="1"/>
  <c r="AKY67" i="1" s="1"/>
  <c r="AKY68" i="1" a="1"/>
  <c r="AKY68" i="1" s="1"/>
  <c r="AKY49" i="1" a="1"/>
  <c r="AKY49" i="1" s="1"/>
  <c r="AKY51" i="1" a="1"/>
  <c r="AKY51" i="1" s="1"/>
  <c r="AKY75" i="1" a="1"/>
  <c r="AKY75" i="1" s="1"/>
  <c r="AKY108" i="1" a="1"/>
  <c r="AKY108" i="1" s="1"/>
  <c r="AKY56" i="1" a="1"/>
  <c r="AKY56" i="1" s="1"/>
  <c r="AKY99" i="1" a="1"/>
  <c r="AKY99" i="1" s="1"/>
  <c r="AKY58" i="1" a="1"/>
  <c r="AKY58" i="1" s="1"/>
  <c r="AKY89" i="1" a="1"/>
  <c r="AKY89" i="1" s="1"/>
  <c r="AKY40" i="1" a="1"/>
  <c r="AKY40" i="1" s="1"/>
  <c r="AKY47" i="1" a="1"/>
  <c r="AKY47" i="1" s="1"/>
  <c r="AKY95" i="1" a="1"/>
  <c r="AKY95" i="1" s="1"/>
  <c r="AKY97" i="1" a="1"/>
  <c r="AKY97" i="1" s="1"/>
  <c r="AKY39" i="1" a="1"/>
  <c r="AKY39" i="1" s="1"/>
  <c r="AKY52" i="1" a="1"/>
  <c r="AKY52" i="1" s="1"/>
  <c r="AKY74" i="1" a="1"/>
  <c r="AKY74" i="1" s="1"/>
  <c r="AKY96" i="1" a="1"/>
  <c r="AKY96" i="1" s="1"/>
  <c r="AKY45" i="1" a="1"/>
  <c r="AKY45" i="1" s="1"/>
  <c r="AKY70" i="1" a="1"/>
  <c r="AKY70" i="1" s="1"/>
  <c r="AKY83" i="1" a="1"/>
  <c r="AKY83" i="1" s="1"/>
  <c r="AKY72" i="1" a="1"/>
  <c r="AKY72" i="1" s="1"/>
  <c r="AKY46" i="1" a="1"/>
  <c r="AKY46" i="1" s="1"/>
  <c r="AKY73" i="1" a="1"/>
  <c r="AKY73" i="1" s="1"/>
  <c r="AKY107" i="1" a="1"/>
  <c r="AKY107" i="1" s="1"/>
  <c r="AKY76" i="1" a="1"/>
  <c r="AKY76" i="1" s="1"/>
  <c r="AKY41" i="1" a="1"/>
  <c r="AKY41" i="1" s="1"/>
  <c r="AKY77" i="1" a="1"/>
  <c r="AKY77" i="1" s="1"/>
  <c r="AKY78" i="1" a="1"/>
  <c r="AKY78" i="1" s="1"/>
  <c r="ALA26" i="1" l="1"/>
  <c r="AKZ99" i="1" a="1"/>
  <c r="AKZ99" i="1" s="1"/>
  <c r="AKZ59" i="1" a="1"/>
  <c r="AKZ59" i="1" s="1"/>
  <c r="AKZ89" i="1" a="1"/>
  <c r="AKZ89" i="1" s="1"/>
  <c r="AKZ62" i="1" a="1"/>
  <c r="AKZ62" i="1" s="1"/>
  <c r="AKZ95" i="1" a="1"/>
  <c r="AKZ95" i="1" s="1"/>
  <c r="AKZ64" i="1" a="1"/>
  <c r="AKZ64" i="1" s="1"/>
  <c r="AKZ84" i="1" a="1"/>
  <c r="AKZ84" i="1" s="1"/>
  <c r="AKZ65" i="1" a="1"/>
  <c r="AKZ65" i="1" s="1"/>
  <c r="AKZ85" i="1" a="1"/>
  <c r="AKZ85" i="1" s="1"/>
  <c r="AKZ97" i="1" a="1"/>
  <c r="AKZ97" i="1" s="1"/>
  <c r="AKZ48" i="1" a="1"/>
  <c r="AKZ48" i="1" s="1"/>
  <c r="AKZ69" i="1" a="1"/>
  <c r="AKZ69" i="1" s="1"/>
  <c r="AKZ86" i="1" a="1"/>
  <c r="AKZ86" i="1" s="1"/>
  <c r="AKZ50" i="1" a="1"/>
  <c r="AKZ50" i="1" s="1"/>
  <c r="AKZ71" i="1" a="1"/>
  <c r="AKZ71" i="1" s="1"/>
  <c r="AKZ88" i="1" a="1"/>
  <c r="AKZ88" i="1" s="1"/>
  <c r="AKZ52" i="1" a="1"/>
  <c r="AKZ52" i="1" s="1"/>
  <c r="AKZ100" i="1" a="1"/>
  <c r="AKZ100" i="1" s="1"/>
  <c r="AKZ55" i="1" a="1"/>
  <c r="AKZ55" i="1" s="1"/>
  <c r="AKZ76" i="1" a="1"/>
  <c r="AKZ76" i="1" s="1"/>
  <c r="AKZ107" i="1" a="1"/>
  <c r="AKZ107" i="1" s="1"/>
  <c r="AKZ77" i="1" a="1"/>
  <c r="AKZ77" i="1" s="1"/>
  <c r="AKZ78" i="1" a="1"/>
  <c r="AKZ78" i="1" s="1"/>
  <c r="AKZ4" i="1"/>
  <c r="AKZ108" i="1" a="1"/>
  <c r="AKZ108" i="1" s="1"/>
  <c r="AKZ60" i="1" a="1"/>
  <c r="AKZ60" i="1" s="1"/>
  <c r="AKZ63" i="1" a="1"/>
  <c r="AKZ63" i="1" s="1"/>
  <c r="AKZ82" i="1" a="1"/>
  <c r="AKZ82" i="1" s="1"/>
  <c r="AKZ47" i="1" a="1"/>
  <c r="AKZ47" i="1" s="1"/>
  <c r="AKZ66" i="1" a="1"/>
  <c r="AKZ66" i="1" s="1"/>
  <c r="AKZ39" i="1" a="1"/>
  <c r="AKZ39" i="1" s="1"/>
  <c r="AKZ67" i="1" a="1"/>
  <c r="AKZ67" i="1" s="1"/>
  <c r="AKZ68" i="1" a="1"/>
  <c r="AKZ68" i="1" s="1"/>
  <c r="AKZ70" i="1" a="1"/>
  <c r="AKZ70" i="1" s="1"/>
  <c r="AKZ72" i="1" a="1"/>
  <c r="AKZ72" i="1" s="1"/>
  <c r="AKZ75" i="1" a="1"/>
  <c r="AKZ75" i="1" s="1"/>
  <c r="AKZ104" i="1" a="1"/>
  <c r="AKZ104" i="1" s="1"/>
  <c r="AKZ94" i="1" a="1"/>
  <c r="AKZ94" i="1" s="1"/>
  <c r="AKZ61" i="1" a="1"/>
  <c r="AKZ61" i="1" s="1"/>
  <c r="AKZ87" i="1" a="1"/>
  <c r="AKZ87" i="1" s="1"/>
  <c r="AKZ96" i="1" a="1"/>
  <c r="AKZ96" i="1" s="1"/>
  <c r="AKZ98" i="1" a="1"/>
  <c r="AKZ98" i="1" s="1"/>
  <c r="AKZ45" i="1" a="1"/>
  <c r="AKZ45" i="1" s="1"/>
  <c r="AKZ73" i="1" a="1"/>
  <c r="AKZ73" i="1" s="1"/>
  <c r="AKZ46" i="1" a="1"/>
  <c r="AKZ46" i="1" s="1"/>
  <c r="AKZ74" i="1" a="1"/>
  <c r="AKZ74" i="1" s="1"/>
  <c r="AKZ105" i="1" a="1"/>
  <c r="AKZ105" i="1" s="1"/>
  <c r="AKZ83" i="1" a="1"/>
  <c r="AKZ83" i="1" s="1"/>
  <c r="AKZ49" i="1" a="1"/>
  <c r="AKZ49" i="1" s="1"/>
  <c r="AKZ93" i="1" a="1"/>
  <c r="AKZ93" i="1" s="1"/>
  <c r="AKZ51" i="1" a="1"/>
  <c r="AKZ51" i="1" s="1"/>
  <c r="AKZ41" i="1" a="1"/>
  <c r="AKZ41" i="1" s="1"/>
  <c r="AKZ53" i="1" a="1"/>
  <c r="AKZ53" i="1" s="1"/>
  <c r="AKZ54" i="1" a="1"/>
  <c r="AKZ54" i="1" s="1"/>
  <c r="AKZ106" i="1" a="1"/>
  <c r="AKZ106" i="1" s="1"/>
  <c r="AKZ56" i="1" a="1"/>
  <c r="AKZ56" i="1" s="1"/>
  <c r="AKZ57" i="1" a="1"/>
  <c r="AKZ57" i="1" s="1"/>
  <c r="AKZ40" i="1" a="1"/>
  <c r="AKZ40" i="1" s="1"/>
  <c r="AKZ58" i="1" a="1"/>
  <c r="AKZ58" i="1" s="1"/>
  <c r="ALB26" i="1" l="1"/>
  <c r="ALA46" i="1" a="1"/>
  <c r="ALA46" i="1" s="1"/>
  <c r="ALA59" i="1" a="1"/>
  <c r="ALA59" i="1" s="1"/>
  <c r="ALA105" i="1" a="1"/>
  <c r="ALA105" i="1" s="1"/>
  <c r="ALA99" i="1" a="1"/>
  <c r="ALA99" i="1" s="1"/>
  <c r="ALA61" i="1" a="1"/>
  <c r="ALA61" i="1" s="1"/>
  <c r="ALA62" i="1" a="1"/>
  <c r="ALA62" i="1" s="1"/>
  <c r="ALA47" i="1" a="1"/>
  <c r="ALA47" i="1" s="1"/>
  <c r="ALA93" i="1" a="1"/>
  <c r="ALA93" i="1" s="1"/>
  <c r="ALA65" i="1" a="1"/>
  <c r="ALA65" i="1" s="1"/>
  <c r="ALA82" i="1" a="1"/>
  <c r="ALA82" i="1" s="1"/>
  <c r="ALA66" i="1" a="1"/>
  <c r="ALA66" i="1" s="1"/>
  <c r="ALA45" i="1" a="1"/>
  <c r="ALA45" i="1" s="1"/>
  <c r="ALA86" i="1" a="1"/>
  <c r="ALA86" i="1" s="1"/>
  <c r="ALA72" i="1" a="1"/>
  <c r="ALA72" i="1" s="1"/>
  <c r="ALA74" i="1" a="1"/>
  <c r="ALA74" i="1" s="1"/>
  <c r="ALA77" i="1" a="1"/>
  <c r="ALA77" i="1" s="1"/>
  <c r="ALA41" i="1" a="1"/>
  <c r="ALA41" i="1" s="1"/>
  <c r="ALA78" i="1" a="1"/>
  <c r="ALA78" i="1" s="1"/>
  <c r="ALA4" i="1"/>
  <c r="ALA60" i="1" a="1"/>
  <c r="ALA60" i="1" s="1"/>
  <c r="ALA63" i="1" a="1"/>
  <c r="ALA63" i="1" s="1"/>
  <c r="ALA87" i="1" a="1"/>
  <c r="ALA87" i="1" s="1"/>
  <c r="ALA64" i="1" a="1"/>
  <c r="ALA64" i="1" s="1"/>
  <c r="ALA96" i="1" a="1"/>
  <c r="ALA96" i="1" s="1"/>
  <c r="ALA48" i="1" a="1"/>
  <c r="ALA48" i="1" s="1"/>
  <c r="ALA67" i="1" a="1"/>
  <c r="ALA67" i="1" s="1"/>
  <c r="ALA88" i="1" a="1"/>
  <c r="ALA88" i="1" s="1"/>
  <c r="ALA49" i="1" a="1"/>
  <c r="ALA49" i="1" s="1"/>
  <c r="ALA50" i="1" a="1"/>
  <c r="ALA50" i="1" s="1"/>
  <c r="ALA39" i="1" a="1"/>
  <c r="ALA39" i="1" s="1"/>
  <c r="ALA51" i="1" a="1"/>
  <c r="ALA51" i="1" s="1"/>
  <c r="ALA52" i="1" a="1"/>
  <c r="ALA52" i="1" s="1"/>
  <c r="ALA100" i="1" a="1"/>
  <c r="ALA100" i="1" s="1"/>
  <c r="ALA73" i="1" a="1"/>
  <c r="ALA73" i="1" s="1"/>
  <c r="ALA56" i="1" a="1"/>
  <c r="ALA56" i="1" s="1"/>
  <c r="ALA104" i="1" a="1"/>
  <c r="ALA104" i="1" s="1"/>
  <c r="ALA94" i="1" a="1"/>
  <c r="ALA94" i="1" s="1"/>
  <c r="ALA83" i="1" a="1"/>
  <c r="ALA83" i="1" s="1"/>
  <c r="ALA68" i="1" a="1"/>
  <c r="ALA68" i="1" s="1"/>
  <c r="ALA69" i="1" a="1"/>
  <c r="ALA69" i="1" s="1"/>
  <c r="ALA108" i="1" a="1"/>
  <c r="ALA108" i="1" s="1"/>
  <c r="ALA55" i="1" a="1"/>
  <c r="ALA55" i="1" s="1"/>
  <c r="ALA107" i="1" a="1"/>
  <c r="ALA107" i="1" s="1"/>
  <c r="ALA57" i="1" a="1"/>
  <c r="ALA57" i="1" s="1"/>
  <c r="ALA58" i="1" a="1"/>
  <c r="ALA58" i="1" s="1"/>
  <c r="ALA89" i="1" a="1"/>
  <c r="ALA89" i="1" s="1"/>
  <c r="ALA95" i="1" a="1"/>
  <c r="ALA95" i="1" s="1"/>
  <c r="ALA98" i="1" a="1"/>
  <c r="ALA98" i="1" s="1"/>
  <c r="ALA97" i="1" a="1"/>
  <c r="ALA97" i="1" s="1"/>
  <c r="ALA84" i="1" a="1"/>
  <c r="ALA84" i="1" s="1"/>
  <c r="ALA70" i="1" a="1"/>
  <c r="ALA70" i="1" s="1"/>
  <c r="ALA71" i="1" a="1"/>
  <c r="ALA71" i="1" s="1"/>
  <c r="ALA85" i="1" a="1"/>
  <c r="ALA85" i="1" s="1"/>
  <c r="ALA53" i="1" a="1"/>
  <c r="ALA53" i="1" s="1"/>
  <c r="ALA106" i="1" a="1"/>
  <c r="ALA106" i="1" s="1"/>
  <c r="ALA54" i="1" a="1"/>
  <c r="ALA54" i="1" s="1"/>
  <c r="ALA75" i="1" a="1"/>
  <c r="ALA75" i="1" s="1"/>
  <c r="ALA40" i="1" a="1"/>
  <c r="ALA40" i="1" s="1"/>
  <c r="ALA76" i="1" a="1"/>
  <c r="ALA76" i="1" s="1"/>
  <c r="ALC26" i="1" l="1"/>
  <c r="ALB100" i="1" a="1"/>
  <c r="ALB100" i="1" s="1"/>
  <c r="ALB59" i="1" a="1"/>
  <c r="ALB59" i="1" s="1"/>
  <c r="ALB108" i="1" a="1"/>
  <c r="ALB108" i="1" s="1"/>
  <c r="ALB99" i="1" a="1"/>
  <c r="ALB99" i="1" s="1"/>
  <c r="ALB61" i="1" a="1"/>
  <c r="ALB61" i="1" s="1"/>
  <c r="ALB63" i="1" a="1"/>
  <c r="ALB63" i="1" s="1"/>
  <c r="ALB65" i="1" a="1"/>
  <c r="ALB65" i="1" s="1"/>
  <c r="ALB66" i="1" a="1"/>
  <c r="ALB66" i="1" s="1"/>
  <c r="ALB48" i="1" a="1"/>
  <c r="ALB48" i="1" s="1"/>
  <c r="ALB69" i="1" a="1"/>
  <c r="ALB69" i="1" s="1"/>
  <c r="ALB88" i="1" a="1"/>
  <c r="ALB88" i="1" s="1"/>
  <c r="ALB70" i="1" a="1"/>
  <c r="ALB70" i="1" s="1"/>
  <c r="ALB71" i="1" a="1"/>
  <c r="ALB71" i="1" s="1"/>
  <c r="ALB84" i="1" a="1"/>
  <c r="ALB84" i="1" s="1"/>
  <c r="ALB53" i="1" a="1"/>
  <c r="ALB53" i="1" s="1"/>
  <c r="ALB77" i="1" a="1"/>
  <c r="ALB77" i="1" s="1"/>
  <c r="ALB4" i="1"/>
  <c r="ALB60" i="1" a="1"/>
  <c r="ALB60" i="1" s="1"/>
  <c r="ALB104" i="1" a="1"/>
  <c r="ALB104" i="1" s="1"/>
  <c r="ALB62" i="1" a="1"/>
  <c r="ALB62" i="1" s="1"/>
  <c r="ALB96" i="1" a="1"/>
  <c r="ALB96" i="1" s="1"/>
  <c r="ALB82" i="1" a="1"/>
  <c r="ALB82" i="1" s="1"/>
  <c r="ALB64" i="1" a="1"/>
  <c r="ALB64" i="1" s="1"/>
  <c r="ALB97" i="1" a="1"/>
  <c r="ALB97" i="1" s="1"/>
  <c r="ALB93" i="1" a="1"/>
  <c r="ALB93" i="1" s="1"/>
  <c r="ALB98" i="1" a="1"/>
  <c r="ALB98" i="1" s="1"/>
  <c r="ALB85" i="1" a="1"/>
  <c r="ALB85" i="1" s="1"/>
  <c r="ALB68" i="1" a="1"/>
  <c r="ALB68" i="1" s="1"/>
  <c r="ALB49" i="1" a="1"/>
  <c r="ALB49" i="1" s="1"/>
  <c r="ALB74" i="1" a="1"/>
  <c r="ALB74" i="1" s="1"/>
  <c r="ALB40" i="1" a="1"/>
  <c r="ALB40" i="1" s="1"/>
  <c r="ALB78" i="1" a="1"/>
  <c r="ALB78" i="1" s="1"/>
  <c r="ALB89" i="1" a="1"/>
  <c r="ALB89" i="1" s="1"/>
  <c r="ALB107" i="1" a="1"/>
  <c r="ALB107" i="1" s="1"/>
  <c r="ALB83" i="1" a="1"/>
  <c r="ALB83" i="1" s="1"/>
  <c r="ALB95" i="1" a="1"/>
  <c r="ALB95" i="1" s="1"/>
  <c r="ALB45" i="1" a="1"/>
  <c r="ALB45" i="1" s="1"/>
  <c r="ALB67" i="1" a="1"/>
  <c r="ALB67" i="1" s="1"/>
  <c r="ALB39" i="1" a="1"/>
  <c r="ALB39" i="1" s="1"/>
  <c r="ALB72" i="1" a="1"/>
  <c r="ALB72" i="1" s="1"/>
  <c r="ALB46" i="1" a="1"/>
  <c r="ALB46" i="1" s="1"/>
  <c r="ALB54" i="1" a="1"/>
  <c r="ALB54" i="1" s="1"/>
  <c r="ALB75" i="1" a="1"/>
  <c r="ALB75" i="1" s="1"/>
  <c r="ALB106" i="1" a="1"/>
  <c r="ALB106" i="1" s="1"/>
  <c r="ALB76" i="1" a="1"/>
  <c r="ALB76" i="1" s="1"/>
  <c r="ALB47" i="1" a="1"/>
  <c r="ALB47" i="1" s="1"/>
  <c r="ALB87" i="1" a="1"/>
  <c r="ALB87" i="1" s="1"/>
  <c r="ALB50" i="1" a="1"/>
  <c r="ALB50" i="1" s="1"/>
  <c r="ALB86" i="1" a="1"/>
  <c r="ALB86" i="1" s="1"/>
  <c r="ALB51" i="1" a="1"/>
  <c r="ALB51" i="1" s="1"/>
  <c r="ALB52" i="1" a="1"/>
  <c r="ALB52" i="1" s="1"/>
  <c r="ALB41" i="1" a="1"/>
  <c r="ALB41" i="1" s="1"/>
  <c r="ALB73" i="1" a="1"/>
  <c r="ALB73" i="1" s="1"/>
  <c r="ALB105" i="1" a="1"/>
  <c r="ALB105" i="1" s="1"/>
  <c r="ALB55" i="1" a="1"/>
  <c r="ALB55" i="1" s="1"/>
  <c r="ALB56" i="1" a="1"/>
  <c r="ALB56" i="1" s="1"/>
  <c r="ALB94" i="1" a="1"/>
  <c r="ALB94" i="1" s="1"/>
  <c r="ALB57" i="1" a="1"/>
  <c r="ALB57" i="1" s="1"/>
  <c r="ALB58" i="1" a="1"/>
  <c r="ALB58" i="1" s="1"/>
  <c r="ALD26" i="1" l="1"/>
  <c r="ALC108" i="1" a="1"/>
  <c r="ALC108" i="1" s="1"/>
  <c r="ALC59" i="1" a="1"/>
  <c r="ALC59" i="1" s="1"/>
  <c r="ALC41" i="1" a="1"/>
  <c r="ALC41" i="1" s="1"/>
  <c r="ALC104" i="1" a="1"/>
  <c r="ALC104" i="1" s="1"/>
  <c r="ALC106" i="1" a="1"/>
  <c r="ALC106" i="1" s="1"/>
  <c r="ALC89" i="1" a="1"/>
  <c r="ALC89" i="1" s="1"/>
  <c r="ALC107" i="1" a="1"/>
  <c r="ALC107" i="1" s="1"/>
  <c r="ALC96" i="1" a="1"/>
  <c r="ALC96" i="1" s="1"/>
  <c r="ALC64" i="1" a="1"/>
  <c r="ALC64" i="1" s="1"/>
  <c r="ALC88" i="1" a="1"/>
  <c r="ALC88" i="1" s="1"/>
  <c r="ALC65" i="1" a="1"/>
  <c r="ALC65" i="1" s="1"/>
  <c r="ALC83" i="1" a="1"/>
  <c r="ALC83" i="1" s="1"/>
  <c r="ALC66" i="1" a="1"/>
  <c r="ALC66" i="1" s="1"/>
  <c r="ALC67" i="1" a="1"/>
  <c r="ALC67" i="1" s="1"/>
  <c r="ALC85" i="1" a="1"/>
  <c r="ALC85" i="1" s="1"/>
  <c r="ALC97" i="1" a="1"/>
  <c r="ALC97" i="1" s="1"/>
  <c r="ALC49" i="1" a="1"/>
  <c r="ALC49" i="1" s="1"/>
  <c r="ALC39" i="1" a="1"/>
  <c r="ALC39" i="1" s="1"/>
  <c r="ALC70" i="1" a="1"/>
  <c r="ALC70" i="1" s="1"/>
  <c r="ALC71" i="1" a="1"/>
  <c r="ALC71" i="1" s="1"/>
  <c r="ALC84" i="1" a="1"/>
  <c r="ALC84" i="1" s="1"/>
  <c r="ALC55" i="1" a="1"/>
  <c r="ALC55" i="1" s="1"/>
  <c r="ALC4" i="1"/>
  <c r="ALC60" i="1" a="1"/>
  <c r="ALC60" i="1" s="1"/>
  <c r="ALC93" i="1" a="1"/>
  <c r="ALC93" i="1" s="1"/>
  <c r="ALC45" i="1" a="1"/>
  <c r="ALC45" i="1" s="1"/>
  <c r="ALC52" i="1" a="1"/>
  <c r="ALC52" i="1" s="1"/>
  <c r="ALC76" i="1" a="1"/>
  <c r="ALC76" i="1" s="1"/>
  <c r="ALC40" i="1" a="1"/>
  <c r="ALC40" i="1" s="1"/>
  <c r="ALC57" i="1" a="1"/>
  <c r="ALC57" i="1" s="1"/>
  <c r="ALC78" i="1" a="1"/>
  <c r="ALC78" i="1" s="1"/>
  <c r="ALC61" i="1" a="1"/>
  <c r="ALC61" i="1" s="1"/>
  <c r="ALC62" i="1" a="1"/>
  <c r="ALC62" i="1" s="1"/>
  <c r="ALC63" i="1" a="1"/>
  <c r="ALC63" i="1" s="1"/>
  <c r="ALC86" i="1" a="1"/>
  <c r="ALC86" i="1" s="1"/>
  <c r="ALC95" i="1" a="1"/>
  <c r="ALC95" i="1" s="1"/>
  <c r="ALC98" i="1" a="1"/>
  <c r="ALC98" i="1" s="1"/>
  <c r="ALC48" i="1" a="1"/>
  <c r="ALC48" i="1" s="1"/>
  <c r="ALC68" i="1" a="1"/>
  <c r="ALC68" i="1" s="1"/>
  <c r="ALC73" i="1" a="1"/>
  <c r="ALC73" i="1" s="1"/>
  <c r="ALC46" i="1" a="1"/>
  <c r="ALC46" i="1" s="1"/>
  <c r="ALC54" i="1" a="1"/>
  <c r="ALC54" i="1" s="1"/>
  <c r="ALC105" i="1" a="1"/>
  <c r="ALC105" i="1" s="1"/>
  <c r="ALC56" i="1" a="1"/>
  <c r="ALC56" i="1" s="1"/>
  <c r="ALC77" i="1" a="1"/>
  <c r="ALC77" i="1" s="1"/>
  <c r="ALC99" i="1" a="1"/>
  <c r="ALC99" i="1" s="1"/>
  <c r="ALC47" i="1" a="1"/>
  <c r="ALC47" i="1" s="1"/>
  <c r="ALC87" i="1" a="1"/>
  <c r="ALC87" i="1" s="1"/>
  <c r="ALC69" i="1" a="1"/>
  <c r="ALC69" i="1" s="1"/>
  <c r="ALC50" i="1" a="1"/>
  <c r="ALC50" i="1" s="1"/>
  <c r="ALC82" i="1" a="1"/>
  <c r="ALC82" i="1" s="1"/>
  <c r="ALC51" i="1" a="1"/>
  <c r="ALC51" i="1" s="1"/>
  <c r="ALC72" i="1" a="1"/>
  <c r="ALC72" i="1" s="1"/>
  <c r="ALC100" i="1" a="1"/>
  <c r="ALC100" i="1" s="1"/>
  <c r="ALC53" i="1" a="1"/>
  <c r="ALC53" i="1" s="1"/>
  <c r="ALC74" i="1" a="1"/>
  <c r="ALC74" i="1" s="1"/>
  <c r="ALC94" i="1" a="1"/>
  <c r="ALC94" i="1" s="1"/>
  <c r="ALC75" i="1" a="1"/>
  <c r="ALC75" i="1" s="1"/>
  <c r="ALC58" i="1" a="1"/>
  <c r="ALC58" i="1" s="1"/>
  <c r="ALE26" i="1" l="1"/>
  <c r="ALD40" i="1" a="1"/>
  <c r="ALD40" i="1" s="1"/>
  <c r="ALD59" i="1" a="1"/>
  <c r="ALD59" i="1" s="1"/>
  <c r="ALD41" i="1" a="1"/>
  <c r="ALD41" i="1" s="1"/>
  <c r="ALD63" i="1" a="1"/>
  <c r="ALD63" i="1" s="1"/>
  <c r="ALD83" i="1" a="1"/>
  <c r="ALD83" i="1" s="1"/>
  <c r="ALD47" i="1" a="1"/>
  <c r="ALD47" i="1" s="1"/>
  <c r="ALD88" i="1" a="1"/>
  <c r="ALD88" i="1" s="1"/>
  <c r="ALD85" i="1" a="1"/>
  <c r="ALD85" i="1" s="1"/>
  <c r="ALD66" i="1" a="1"/>
  <c r="ALD66" i="1" s="1"/>
  <c r="ALD67" i="1" a="1"/>
  <c r="ALD67" i="1" s="1"/>
  <c r="ALD93" i="1" a="1"/>
  <c r="ALD93" i="1" s="1"/>
  <c r="ALD49" i="1" a="1"/>
  <c r="ALD49" i="1" s="1"/>
  <c r="ALD50" i="1" a="1"/>
  <c r="ALD50" i="1" s="1"/>
  <c r="ALD84" i="1" a="1"/>
  <c r="ALD84" i="1" s="1"/>
  <c r="ALD71" i="1" a="1"/>
  <c r="ALD71" i="1" s="1"/>
  <c r="ALD78" i="1" a="1"/>
  <c r="ALD78" i="1" s="1"/>
  <c r="ALD4" i="1"/>
  <c r="ALD107" i="1" a="1"/>
  <c r="ALD107" i="1" s="1"/>
  <c r="ALD60" i="1" a="1"/>
  <c r="ALD60" i="1" s="1"/>
  <c r="ALD45" i="1" a="1"/>
  <c r="ALD45" i="1" s="1"/>
  <c r="ALD39" i="1" a="1"/>
  <c r="ALD39" i="1" s="1"/>
  <c r="ALD68" i="1" a="1"/>
  <c r="ALD68" i="1" s="1"/>
  <c r="ALD72" i="1" a="1"/>
  <c r="ALD72" i="1" s="1"/>
  <c r="ALD74" i="1" a="1"/>
  <c r="ALD74" i="1" s="1"/>
  <c r="ALD56" i="1" a="1"/>
  <c r="ALD56" i="1" s="1"/>
  <c r="ALD104" i="1" a="1"/>
  <c r="ALD104" i="1" s="1"/>
  <c r="ALD105" i="1" a="1"/>
  <c r="ALD105" i="1" s="1"/>
  <c r="ALD61" i="1" a="1"/>
  <c r="ALD61" i="1" s="1"/>
  <c r="ALD62" i="1" a="1"/>
  <c r="ALD62" i="1" s="1"/>
  <c r="ALD96" i="1" a="1"/>
  <c r="ALD96" i="1" s="1"/>
  <c r="ALD64" i="1" a="1"/>
  <c r="ALD64" i="1" s="1"/>
  <c r="ALD95" i="1" a="1"/>
  <c r="ALD95" i="1" s="1"/>
  <c r="ALD65" i="1" a="1"/>
  <c r="ALD65" i="1" s="1"/>
  <c r="ALD48" i="1" a="1"/>
  <c r="ALD48" i="1" s="1"/>
  <c r="ALD87" i="1" a="1"/>
  <c r="ALD87" i="1" s="1"/>
  <c r="ALD69" i="1" a="1"/>
  <c r="ALD69" i="1" s="1"/>
  <c r="ALD86" i="1" a="1"/>
  <c r="ALD86" i="1" s="1"/>
  <c r="ALD51" i="1" a="1"/>
  <c r="ALD51" i="1" s="1"/>
  <c r="ALD82" i="1" a="1"/>
  <c r="ALD82" i="1" s="1"/>
  <c r="ALD52" i="1" a="1"/>
  <c r="ALD52" i="1" s="1"/>
  <c r="ALD73" i="1" a="1"/>
  <c r="ALD73" i="1" s="1"/>
  <c r="ALD46" i="1" a="1"/>
  <c r="ALD46" i="1" s="1"/>
  <c r="ALD54" i="1" a="1"/>
  <c r="ALD54" i="1" s="1"/>
  <c r="ALD75" i="1" a="1"/>
  <c r="ALD75" i="1" s="1"/>
  <c r="ALD108" i="1" a="1"/>
  <c r="ALD108" i="1" s="1"/>
  <c r="ALD57" i="1" a="1"/>
  <c r="ALD57" i="1" s="1"/>
  <c r="ALD94" i="1" a="1"/>
  <c r="ALD94" i="1" s="1"/>
  <c r="ALD58" i="1" a="1"/>
  <c r="ALD58" i="1" s="1"/>
  <c r="ALD89" i="1" a="1"/>
  <c r="ALD89" i="1" s="1"/>
  <c r="ALD98" i="1" a="1"/>
  <c r="ALD98" i="1" s="1"/>
  <c r="ALD97" i="1" a="1"/>
  <c r="ALD97" i="1" s="1"/>
  <c r="ALD70" i="1" a="1"/>
  <c r="ALD70" i="1" s="1"/>
  <c r="ALD99" i="1" a="1"/>
  <c r="ALD99" i="1" s="1"/>
  <c r="ALD53" i="1" a="1"/>
  <c r="ALD53" i="1" s="1"/>
  <c r="ALD106" i="1" a="1"/>
  <c r="ALD106" i="1" s="1"/>
  <c r="ALD55" i="1" a="1"/>
  <c r="ALD55" i="1" s="1"/>
  <c r="ALD76" i="1" a="1"/>
  <c r="ALD76" i="1" s="1"/>
  <c r="ALD100" i="1" a="1"/>
  <c r="ALD100" i="1" s="1"/>
  <c r="ALD77" i="1" a="1"/>
  <c r="ALD77" i="1" s="1"/>
  <c r="ALE4" i="1" l="1"/>
  <c r="ALE46" i="1" a="1"/>
  <c r="ALE46" i="1" s="1"/>
  <c r="ALE59" i="1" a="1"/>
  <c r="ALE59" i="1" s="1"/>
  <c r="ALE60" i="1" a="1"/>
  <c r="ALE60" i="1" s="1"/>
  <c r="ALE61" i="1" a="1"/>
  <c r="ALE61" i="1" s="1"/>
  <c r="ALE45" i="1" a="1"/>
  <c r="ALE45" i="1" s="1"/>
  <c r="ALE96" i="1" a="1"/>
  <c r="ALE96" i="1" s="1"/>
  <c r="ALE98" i="1" a="1"/>
  <c r="ALE98" i="1" s="1"/>
  <c r="ALE48" i="1" a="1"/>
  <c r="ALE48" i="1" s="1"/>
  <c r="ALE68" i="1" a="1"/>
  <c r="ALE68" i="1" s="1"/>
  <c r="ALE70" i="1" a="1"/>
  <c r="ALE70" i="1" s="1"/>
  <c r="ALE83" i="1" a="1"/>
  <c r="ALE83" i="1" s="1"/>
  <c r="ALE72" i="1" a="1"/>
  <c r="ALE72" i="1" s="1"/>
  <c r="ALE41" i="1" a="1"/>
  <c r="ALE41" i="1" s="1"/>
  <c r="ALE54" i="1" a="1"/>
  <c r="ALE54" i="1" s="1"/>
  <c r="ALE75" i="1" a="1"/>
  <c r="ALE75" i="1" s="1"/>
  <c r="ALE105" i="1" a="1"/>
  <c r="ALE105" i="1" s="1"/>
  <c r="ALE57" i="1" a="1"/>
  <c r="ALE57" i="1" s="1"/>
  <c r="ALE100" i="1" a="1"/>
  <c r="ALE100" i="1" s="1"/>
  <c r="ALE58" i="1" a="1"/>
  <c r="ALE58" i="1" s="1"/>
  <c r="ALF26" i="1"/>
  <c r="ALE106" i="1" a="1"/>
  <c r="ALE106" i="1" s="1"/>
  <c r="ALE89" i="1" a="1"/>
  <c r="ALE89" i="1" s="1"/>
  <c r="ALE99" i="1" a="1"/>
  <c r="ALE99" i="1" s="1"/>
  <c r="ALE47" i="1" a="1"/>
  <c r="ALE47" i="1" s="1"/>
  <c r="ALE86" i="1" a="1"/>
  <c r="ALE86" i="1" s="1"/>
  <c r="ALE95" i="1" a="1"/>
  <c r="ALE95" i="1" s="1"/>
  <c r="ALE64" i="1" a="1"/>
  <c r="ALE64" i="1" s="1"/>
  <c r="ALE39" i="1" a="1"/>
  <c r="ALE39" i="1" s="1"/>
  <c r="ALE65" i="1" a="1"/>
  <c r="ALE65" i="1" s="1"/>
  <c r="ALE85" i="1" a="1"/>
  <c r="ALE85" i="1" s="1"/>
  <c r="ALE66" i="1" a="1"/>
  <c r="ALE66" i="1" s="1"/>
  <c r="ALE67" i="1" a="1"/>
  <c r="ALE67" i="1" s="1"/>
  <c r="ALE49" i="1" a="1"/>
  <c r="ALE49" i="1" s="1"/>
  <c r="ALE71" i="1" a="1"/>
  <c r="ALE71" i="1" s="1"/>
  <c r="ALE73" i="1" a="1"/>
  <c r="ALE73" i="1" s="1"/>
  <c r="ALE55" i="1" a="1"/>
  <c r="ALE55" i="1" s="1"/>
  <c r="ALE104" i="1" a="1"/>
  <c r="ALE104" i="1" s="1"/>
  <c r="ALE108" i="1" a="1"/>
  <c r="ALE108" i="1" s="1"/>
  <c r="ALE63" i="1" a="1"/>
  <c r="ALE63" i="1" s="1"/>
  <c r="ALE93" i="1" a="1"/>
  <c r="ALE93" i="1" s="1"/>
  <c r="ALE84" i="1" a="1"/>
  <c r="ALE84" i="1" s="1"/>
  <c r="ALE97" i="1" a="1"/>
  <c r="ALE97" i="1" s="1"/>
  <c r="ALE87" i="1" a="1"/>
  <c r="ALE87" i="1" s="1"/>
  <c r="ALE50" i="1" a="1"/>
  <c r="ALE50" i="1" s="1"/>
  <c r="ALE76" i="1" a="1"/>
  <c r="ALE76" i="1" s="1"/>
  <c r="ALE62" i="1" a="1"/>
  <c r="ALE62" i="1" s="1"/>
  <c r="ALE82" i="1" a="1"/>
  <c r="ALE82" i="1" s="1"/>
  <c r="ALE69" i="1" a="1"/>
  <c r="ALE69" i="1" s="1"/>
  <c r="ALE88" i="1" a="1"/>
  <c r="ALE88" i="1" s="1"/>
  <c r="ALE51" i="1" a="1"/>
  <c r="ALE51" i="1" s="1"/>
  <c r="ALE52" i="1" a="1"/>
  <c r="ALE52" i="1" s="1"/>
  <c r="ALE40" i="1" a="1"/>
  <c r="ALE40" i="1" s="1"/>
  <c r="ALE53" i="1" a="1"/>
  <c r="ALE53" i="1" s="1"/>
  <c r="ALE74" i="1" a="1"/>
  <c r="ALE74" i="1" s="1"/>
  <c r="ALE94" i="1" a="1"/>
  <c r="ALE94" i="1" s="1"/>
  <c r="ALE56" i="1" a="1"/>
  <c r="ALE56" i="1" s="1"/>
  <c r="ALE107" i="1" a="1"/>
  <c r="ALE107" i="1" s="1"/>
  <c r="ALE77" i="1" a="1"/>
  <c r="ALE77" i="1" s="1"/>
  <c r="ALE78" i="1" a="1"/>
  <c r="ALE78" i="1" s="1"/>
  <c r="ALG26" i="1" l="1"/>
  <c r="ALF99" i="1" a="1"/>
  <c r="ALF99" i="1" s="1"/>
  <c r="ALF59" i="1" a="1"/>
  <c r="ALF59" i="1" s="1"/>
  <c r="ALF46" i="1" a="1"/>
  <c r="ALF46" i="1" s="1"/>
  <c r="ALF60" i="1" a="1"/>
  <c r="ALF60" i="1" s="1"/>
  <c r="ALF89" i="1" a="1"/>
  <c r="ALF89" i="1" s="1"/>
  <c r="ALF61" i="1" a="1"/>
  <c r="ALF61" i="1" s="1"/>
  <c r="ALF85" i="1" a="1"/>
  <c r="ALF85" i="1" s="1"/>
  <c r="ALF87" i="1" a="1"/>
  <c r="ALF87" i="1" s="1"/>
  <c r="ALF49" i="1" a="1"/>
  <c r="ALF49" i="1" s="1"/>
  <c r="ALF50" i="1" a="1"/>
  <c r="ALF50" i="1" s="1"/>
  <c r="ALF39" i="1" a="1"/>
  <c r="ALF39" i="1" s="1"/>
  <c r="ALF51" i="1" a="1"/>
  <c r="ALF51" i="1" s="1"/>
  <c r="ALF72" i="1" a="1"/>
  <c r="ALF72" i="1" s="1"/>
  <c r="ALF75" i="1" a="1"/>
  <c r="ALF75" i="1" s="1"/>
  <c r="ALF4" i="1"/>
  <c r="ALF104" i="1" a="1"/>
  <c r="ALF104" i="1" s="1"/>
  <c r="ALF62" i="1" a="1"/>
  <c r="ALF62" i="1" s="1"/>
  <c r="ALF63" i="1" a="1"/>
  <c r="ALF63" i="1" s="1"/>
  <c r="ALF45" i="1" a="1"/>
  <c r="ALF45" i="1" s="1"/>
  <c r="ALF95" i="1" a="1"/>
  <c r="ALF95" i="1" s="1"/>
  <c r="ALF84" i="1" a="1"/>
  <c r="ALF84" i="1" s="1"/>
  <c r="ALF98" i="1" a="1"/>
  <c r="ALF98" i="1" s="1"/>
  <c r="ALF69" i="1" a="1"/>
  <c r="ALF69" i="1" s="1"/>
  <c r="ALF71" i="1" a="1"/>
  <c r="ALF71" i="1" s="1"/>
  <c r="ALF93" i="1" a="1"/>
  <c r="ALF93" i="1" s="1"/>
  <c r="ALF52" i="1" a="1"/>
  <c r="ALF52" i="1" s="1"/>
  <c r="ALF73" i="1" a="1"/>
  <c r="ALF73" i="1" s="1"/>
  <c r="ALF106" i="1" a="1"/>
  <c r="ALF106" i="1" s="1"/>
  <c r="ALF74" i="1" a="1"/>
  <c r="ALF74" i="1" s="1"/>
  <c r="ALF107" i="1" a="1"/>
  <c r="ALF107" i="1" s="1"/>
  <c r="ALF56" i="1" a="1"/>
  <c r="ALF56" i="1" s="1"/>
  <c r="ALF57" i="1" a="1"/>
  <c r="ALF57" i="1" s="1"/>
  <c r="ALF100" i="1" a="1"/>
  <c r="ALF100" i="1" s="1"/>
  <c r="ALF41" i="1" a="1"/>
  <c r="ALF41" i="1" s="1"/>
  <c r="ALF96" i="1" a="1"/>
  <c r="ALF96" i="1" s="1"/>
  <c r="ALF64" i="1" a="1"/>
  <c r="ALF64" i="1" s="1"/>
  <c r="ALF82" i="1" a="1"/>
  <c r="ALF82" i="1" s="1"/>
  <c r="ALF65" i="1" a="1"/>
  <c r="ALF65" i="1" s="1"/>
  <c r="ALF88" i="1" a="1"/>
  <c r="ALF88" i="1" s="1"/>
  <c r="ALF66" i="1" a="1"/>
  <c r="ALF66" i="1" s="1"/>
  <c r="ALF67" i="1" a="1"/>
  <c r="ALF67" i="1" s="1"/>
  <c r="ALF68" i="1" a="1"/>
  <c r="ALF68" i="1" s="1"/>
  <c r="ALF83" i="1" a="1"/>
  <c r="ALF83" i="1" s="1"/>
  <c r="ALF76" i="1" a="1"/>
  <c r="ALF76" i="1" s="1"/>
  <c r="ALF40" i="1" a="1"/>
  <c r="ALF40" i="1" s="1"/>
  <c r="ALF77" i="1" a="1"/>
  <c r="ALF77" i="1" s="1"/>
  <c r="ALF78" i="1" a="1"/>
  <c r="ALF78" i="1" s="1"/>
  <c r="ALF47" i="1" a="1"/>
  <c r="ALF47" i="1" s="1"/>
  <c r="ALF48" i="1" a="1"/>
  <c r="ALF48" i="1" s="1"/>
  <c r="ALF97" i="1" a="1"/>
  <c r="ALF97" i="1" s="1"/>
  <c r="ALF86" i="1" a="1"/>
  <c r="ALF86" i="1" s="1"/>
  <c r="ALF70" i="1" a="1"/>
  <c r="ALF70" i="1" s="1"/>
  <c r="ALF94" i="1" a="1"/>
  <c r="ALF94" i="1" s="1"/>
  <c r="ALF53" i="1" a="1"/>
  <c r="ALF53" i="1" s="1"/>
  <c r="ALF54" i="1" a="1"/>
  <c r="ALF54" i="1" s="1"/>
  <c r="ALF105" i="1" a="1"/>
  <c r="ALF105" i="1" s="1"/>
  <c r="ALF55" i="1" a="1"/>
  <c r="ALF55" i="1" s="1"/>
  <c r="ALF108" i="1" a="1"/>
  <c r="ALF108" i="1" s="1"/>
  <c r="ALF58" i="1" a="1"/>
  <c r="ALF58" i="1" s="1"/>
  <c r="ALH26" i="1" l="1"/>
  <c r="ALG108" i="1" a="1"/>
  <c r="ALG108" i="1" s="1"/>
  <c r="ALG59" i="1" a="1"/>
  <c r="ALG59" i="1" s="1"/>
  <c r="ALG61" i="1" a="1"/>
  <c r="ALG61" i="1" s="1"/>
  <c r="ALG46" i="1" a="1"/>
  <c r="ALG46" i="1" s="1"/>
  <c r="ALG63" i="1" a="1"/>
  <c r="ALG63" i="1" s="1"/>
  <c r="ALG95" i="1" a="1"/>
  <c r="ALG95" i="1" s="1"/>
  <c r="ALG82" i="1" a="1"/>
  <c r="ALG82" i="1" s="1"/>
  <c r="ALG96" i="1" a="1"/>
  <c r="ALG96" i="1" s="1"/>
  <c r="ALG39" i="1" a="1"/>
  <c r="ALG39" i="1" s="1"/>
  <c r="ALG49" i="1" a="1"/>
  <c r="ALG49" i="1" s="1"/>
  <c r="ALG74" i="1" a="1"/>
  <c r="ALG74" i="1" s="1"/>
  <c r="ALG58" i="1" a="1"/>
  <c r="ALG58" i="1" s="1"/>
  <c r="ALG4" i="1"/>
  <c r="ALG106" i="1" a="1"/>
  <c r="ALG106" i="1" s="1"/>
  <c r="ALG60" i="1" a="1"/>
  <c r="ALG60" i="1" s="1"/>
  <c r="ALG62" i="1" a="1"/>
  <c r="ALG62" i="1" s="1"/>
  <c r="ALG47" i="1" a="1"/>
  <c r="ALG47" i="1" s="1"/>
  <c r="ALG88" i="1" a="1"/>
  <c r="ALG88" i="1" s="1"/>
  <c r="ALG67" i="1" a="1"/>
  <c r="ALG67" i="1" s="1"/>
  <c r="ALG68" i="1" a="1"/>
  <c r="ALG68" i="1" s="1"/>
  <c r="ALG50" i="1" a="1"/>
  <c r="ALG50" i="1" s="1"/>
  <c r="ALG75" i="1" a="1"/>
  <c r="ALG75" i="1" s="1"/>
  <c r="ALG99" i="1" a="1"/>
  <c r="ALG99" i="1" s="1"/>
  <c r="ALG56" i="1" a="1"/>
  <c r="ALG56" i="1" s="1"/>
  <c r="ALG77" i="1" a="1"/>
  <c r="ALG77" i="1" s="1"/>
  <c r="ALG41" i="1" a="1"/>
  <c r="ALG41" i="1" s="1"/>
  <c r="ALG78" i="1" a="1"/>
  <c r="ALG78" i="1" s="1"/>
  <c r="ALG89" i="1" a="1"/>
  <c r="ALG89" i="1" s="1"/>
  <c r="ALG40" i="1" a="1"/>
  <c r="ALG40" i="1" s="1"/>
  <c r="ALG45" i="1" a="1"/>
  <c r="ALG45" i="1" s="1"/>
  <c r="ALG65" i="1" a="1"/>
  <c r="ALG65" i="1" s="1"/>
  <c r="ALG66" i="1" a="1"/>
  <c r="ALG66" i="1" s="1"/>
  <c r="ALG98" i="1" a="1"/>
  <c r="ALG98" i="1" s="1"/>
  <c r="ALG86" i="1" a="1"/>
  <c r="ALG86" i="1" s="1"/>
  <c r="ALG69" i="1" a="1"/>
  <c r="ALG69" i="1" s="1"/>
  <c r="ALG84" i="1" a="1"/>
  <c r="ALG84" i="1" s="1"/>
  <c r="ALG71" i="1" a="1"/>
  <c r="ALG71" i="1" s="1"/>
  <c r="ALG87" i="1" a="1"/>
  <c r="ALG87" i="1" s="1"/>
  <c r="ALG52" i="1" a="1"/>
  <c r="ALG52" i="1" s="1"/>
  <c r="ALG53" i="1" a="1"/>
  <c r="ALG53" i="1" s="1"/>
  <c r="ALG105" i="1" a="1"/>
  <c r="ALG105" i="1" s="1"/>
  <c r="ALG54" i="1" a="1"/>
  <c r="ALG54" i="1" s="1"/>
  <c r="ALG104" i="1" a="1"/>
  <c r="ALG104" i="1" s="1"/>
  <c r="ALG85" i="1" a="1"/>
  <c r="ALG85" i="1" s="1"/>
  <c r="ALG64" i="1" a="1"/>
  <c r="ALG64" i="1" s="1"/>
  <c r="ALG83" i="1" a="1"/>
  <c r="ALG83" i="1" s="1"/>
  <c r="ALG97" i="1" a="1"/>
  <c r="ALG97" i="1" s="1"/>
  <c r="ALG48" i="1" a="1"/>
  <c r="ALG48" i="1" s="1"/>
  <c r="ALG70" i="1" a="1"/>
  <c r="ALG70" i="1" s="1"/>
  <c r="ALG93" i="1" a="1"/>
  <c r="ALG93" i="1" s="1"/>
  <c r="ALG51" i="1" a="1"/>
  <c r="ALG51" i="1" s="1"/>
  <c r="ALG72" i="1" a="1"/>
  <c r="ALG72" i="1" s="1"/>
  <c r="ALG107" i="1" a="1"/>
  <c r="ALG107" i="1" s="1"/>
  <c r="ALG73" i="1" a="1"/>
  <c r="ALG73" i="1" s="1"/>
  <c r="ALG94" i="1" a="1"/>
  <c r="ALG94" i="1" s="1"/>
  <c r="ALG55" i="1" a="1"/>
  <c r="ALG55" i="1" s="1"/>
  <c r="ALG76" i="1" a="1"/>
  <c r="ALG76" i="1" s="1"/>
  <c r="ALG100" i="1" a="1"/>
  <c r="ALG100" i="1" s="1"/>
  <c r="ALG57" i="1" a="1"/>
  <c r="ALG57" i="1" s="1"/>
  <c r="ALI26" i="1" l="1"/>
  <c r="ALH106" i="1" a="1"/>
  <c r="ALH106" i="1" s="1"/>
  <c r="ALH59" i="1" a="1"/>
  <c r="ALH59" i="1" s="1"/>
  <c r="ALH61" i="1" a="1"/>
  <c r="ALH61" i="1" s="1"/>
  <c r="ALH105" i="1" a="1"/>
  <c r="ALH105" i="1" s="1"/>
  <c r="ALH96" i="1" a="1"/>
  <c r="ALH96" i="1" s="1"/>
  <c r="ALH97" i="1" a="1"/>
  <c r="ALH97" i="1" s="1"/>
  <c r="ALH88" i="1" a="1"/>
  <c r="ALH88" i="1" s="1"/>
  <c r="ALH98" i="1" a="1"/>
  <c r="ALH98" i="1" s="1"/>
  <c r="ALH69" i="1" a="1"/>
  <c r="ALH69" i="1" s="1"/>
  <c r="ALH70" i="1" a="1"/>
  <c r="ALH70" i="1" s="1"/>
  <c r="ALH51" i="1" a="1"/>
  <c r="ALH51" i="1" s="1"/>
  <c r="ALH52" i="1" a="1"/>
  <c r="ALH52" i="1" s="1"/>
  <c r="ALH73" i="1" a="1"/>
  <c r="ALH73" i="1" s="1"/>
  <c r="ALH107" i="1" a="1"/>
  <c r="ALH107" i="1" s="1"/>
  <c r="ALH99" i="1" a="1"/>
  <c r="ALH99" i="1" s="1"/>
  <c r="ALH56" i="1" a="1"/>
  <c r="ALH56" i="1" s="1"/>
  <c r="ALH77" i="1" a="1"/>
  <c r="ALH77" i="1" s="1"/>
  <c r="ALH40" i="1" a="1"/>
  <c r="ALH40" i="1" s="1"/>
  <c r="ALH78" i="1" a="1"/>
  <c r="ALH78" i="1" s="1"/>
  <c r="ALH4" i="1"/>
  <c r="ALH94" i="1" a="1"/>
  <c r="ALH94" i="1" s="1"/>
  <c r="ALH60" i="1" a="1"/>
  <c r="ALH60" i="1" s="1"/>
  <c r="ALH39" i="1" a="1"/>
  <c r="ALH39" i="1" s="1"/>
  <c r="ALH65" i="1" a="1"/>
  <c r="ALH65" i="1" s="1"/>
  <c r="ALH83" i="1" a="1"/>
  <c r="ALH83" i="1" s="1"/>
  <c r="ALH66" i="1" a="1"/>
  <c r="ALH66" i="1" s="1"/>
  <c r="ALH85" i="1" a="1"/>
  <c r="ALH85" i="1" s="1"/>
  <c r="ALH49" i="1" a="1"/>
  <c r="ALH49" i="1" s="1"/>
  <c r="ALH89" i="1" a="1"/>
  <c r="ALH89" i="1" s="1"/>
  <c r="ALH108" i="1" a="1"/>
  <c r="ALH108" i="1" s="1"/>
  <c r="ALH62" i="1" a="1"/>
  <c r="ALH62" i="1" s="1"/>
  <c r="ALH63" i="1" a="1"/>
  <c r="ALH63" i="1" s="1"/>
  <c r="ALH47" i="1" a="1"/>
  <c r="ALH47" i="1" s="1"/>
  <c r="ALH45" i="1" a="1"/>
  <c r="ALH45" i="1" s="1"/>
  <c r="ALH95" i="1" a="1"/>
  <c r="ALH95" i="1" s="1"/>
  <c r="ALH48" i="1" a="1"/>
  <c r="ALH48" i="1" s="1"/>
  <c r="ALH86" i="1" a="1"/>
  <c r="ALH86" i="1" s="1"/>
  <c r="ALH84" i="1" a="1"/>
  <c r="ALH84" i="1" s="1"/>
  <c r="ALH50" i="1" a="1"/>
  <c r="ALH50" i="1" s="1"/>
  <c r="ALH87" i="1" a="1"/>
  <c r="ALH87" i="1" s="1"/>
  <c r="ALH100" i="1" a="1"/>
  <c r="ALH100" i="1" s="1"/>
  <c r="ALH54" i="1" a="1"/>
  <c r="ALH54" i="1" s="1"/>
  <c r="ALH41" i="1" a="1"/>
  <c r="ALH41" i="1" s="1"/>
  <c r="ALH55" i="1" a="1"/>
  <c r="ALH55" i="1" s="1"/>
  <c r="ALH104" i="1" a="1"/>
  <c r="ALH104" i="1" s="1"/>
  <c r="ALH82" i="1" a="1"/>
  <c r="ALH82" i="1" s="1"/>
  <c r="ALH64" i="1" a="1"/>
  <c r="ALH64" i="1" s="1"/>
  <c r="ALH67" i="1" a="1"/>
  <c r="ALH67" i="1" s="1"/>
  <c r="ALH68" i="1" a="1"/>
  <c r="ALH68" i="1" s="1"/>
  <c r="ALH71" i="1" a="1"/>
  <c r="ALH71" i="1" s="1"/>
  <c r="ALH93" i="1" a="1"/>
  <c r="ALH93" i="1" s="1"/>
  <c r="ALH72" i="1" a="1"/>
  <c r="ALH72" i="1" s="1"/>
  <c r="ALH53" i="1" a="1"/>
  <c r="ALH53" i="1" s="1"/>
  <c r="ALH74" i="1" a="1"/>
  <c r="ALH74" i="1" s="1"/>
  <c r="ALH75" i="1" a="1"/>
  <c r="ALH75" i="1" s="1"/>
  <c r="ALH76" i="1" a="1"/>
  <c r="ALH76" i="1" s="1"/>
  <c r="ALH46" i="1" a="1"/>
  <c r="ALH46" i="1" s="1"/>
  <c r="ALH57" i="1" a="1"/>
  <c r="ALH57" i="1" s="1"/>
  <c r="ALH58" i="1" a="1"/>
  <c r="ALH58" i="1" s="1"/>
  <c r="ALI4" i="1" l="1"/>
  <c r="ALI46" i="1" a="1"/>
  <c r="ALI46" i="1" s="1"/>
  <c r="ALI59" i="1" a="1"/>
  <c r="ALI59" i="1" s="1"/>
  <c r="ALI99" i="1" a="1"/>
  <c r="ALI99" i="1" s="1"/>
  <c r="ALI63" i="1" a="1"/>
  <c r="ALI63" i="1" s="1"/>
  <c r="ALI88" i="1" a="1"/>
  <c r="ALI88" i="1" s="1"/>
  <c r="ALI65" i="1" a="1"/>
  <c r="ALI65" i="1" s="1"/>
  <c r="ALI48" i="1" a="1"/>
  <c r="ALI48" i="1" s="1"/>
  <c r="ALI97" i="1" a="1"/>
  <c r="ALI97" i="1" s="1"/>
  <c r="ALI67" i="1" a="1"/>
  <c r="ALI67" i="1" s="1"/>
  <c r="ALI84" i="1" a="1"/>
  <c r="ALI84" i="1" s="1"/>
  <c r="ALI70" i="1" a="1"/>
  <c r="ALI70" i="1" s="1"/>
  <c r="ALI86" i="1" a="1"/>
  <c r="ALI86" i="1" s="1"/>
  <c r="ALI71" i="1" a="1"/>
  <c r="ALI71" i="1" s="1"/>
  <c r="ALI72" i="1" a="1"/>
  <c r="ALI72" i="1" s="1"/>
  <c r="ALI40" i="1" a="1"/>
  <c r="ALI40" i="1" s="1"/>
  <c r="ALI73" i="1" a="1"/>
  <c r="ALI73" i="1" s="1"/>
  <c r="ALI74" i="1" a="1"/>
  <c r="ALI74" i="1" s="1"/>
  <c r="ALJ26" i="1"/>
  <c r="ALI105" i="1" a="1"/>
  <c r="ALI105" i="1" s="1"/>
  <c r="ALI60" i="1" a="1"/>
  <c r="ALI60" i="1" s="1"/>
  <c r="ALI96" i="1" a="1"/>
  <c r="ALI96" i="1" s="1"/>
  <c r="ALI87" i="1" a="1"/>
  <c r="ALI87" i="1" s="1"/>
  <c r="ALI98" i="1" a="1"/>
  <c r="ALI98" i="1" s="1"/>
  <c r="ALI69" i="1" a="1"/>
  <c r="ALI69" i="1" s="1"/>
  <c r="ALI107" i="1" a="1"/>
  <c r="ALI107" i="1" s="1"/>
  <c r="ALI75" i="1" a="1"/>
  <c r="ALI75" i="1" s="1"/>
  <c r="ALI56" i="1" a="1"/>
  <c r="ALI56" i="1" s="1"/>
  <c r="ALI41" i="1" a="1"/>
  <c r="ALI41" i="1" s="1"/>
  <c r="ALI57" i="1" a="1"/>
  <c r="ALI57" i="1" s="1"/>
  <c r="ALI104" i="1" a="1"/>
  <c r="ALI104" i="1" s="1"/>
  <c r="ALI61" i="1" a="1"/>
  <c r="ALI61" i="1" s="1"/>
  <c r="ALI89" i="1" a="1"/>
  <c r="ALI89" i="1" s="1"/>
  <c r="ALI100" i="1" a="1"/>
  <c r="ALI100" i="1" s="1"/>
  <c r="ALI83" i="1" a="1"/>
  <c r="ALI83" i="1" s="1"/>
  <c r="ALI95" i="1" a="1"/>
  <c r="ALI95" i="1" s="1"/>
  <c r="ALI47" i="1" a="1"/>
  <c r="ALI47" i="1" s="1"/>
  <c r="ALI39" i="1" a="1"/>
  <c r="ALI39" i="1" s="1"/>
  <c r="ALI66" i="1" a="1"/>
  <c r="ALI66" i="1" s="1"/>
  <c r="ALI82" i="1" a="1"/>
  <c r="ALI82" i="1" s="1"/>
  <c r="ALI68" i="1" a="1"/>
  <c r="ALI68" i="1" s="1"/>
  <c r="ALI93" i="1" a="1"/>
  <c r="ALI93" i="1" s="1"/>
  <c r="ALI51" i="1" a="1"/>
  <c r="ALI51" i="1" s="1"/>
  <c r="ALI45" i="1" a="1"/>
  <c r="ALI45" i="1" s="1"/>
  <c r="ALI52" i="1" a="1"/>
  <c r="ALI52" i="1" s="1"/>
  <c r="ALI53" i="1" a="1"/>
  <c r="ALI53" i="1" s="1"/>
  <c r="ALI108" i="1" a="1"/>
  <c r="ALI108" i="1" s="1"/>
  <c r="ALI54" i="1" a="1"/>
  <c r="ALI54" i="1" s="1"/>
  <c r="ALI55" i="1" a="1"/>
  <c r="ALI55" i="1" s="1"/>
  <c r="ALI106" i="1" a="1"/>
  <c r="ALI106" i="1" s="1"/>
  <c r="ALI77" i="1" a="1"/>
  <c r="ALI77" i="1" s="1"/>
  <c r="ALI94" i="1" a="1"/>
  <c r="ALI94" i="1" s="1"/>
  <c r="ALI58" i="1" a="1"/>
  <c r="ALI58" i="1" s="1"/>
  <c r="ALI62" i="1" a="1"/>
  <c r="ALI62" i="1" s="1"/>
  <c r="ALI64" i="1" a="1"/>
  <c r="ALI64" i="1" s="1"/>
  <c r="ALI85" i="1" a="1"/>
  <c r="ALI85" i="1" s="1"/>
  <c r="ALI49" i="1" a="1"/>
  <c r="ALI49" i="1" s="1"/>
  <c r="ALI50" i="1" a="1"/>
  <c r="ALI50" i="1" s="1"/>
  <c r="ALI76" i="1" a="1"/>
  <c r="ALI76" i="1" s="1"/>
  <c r="ALI78" i="1" a="1"/>
  <c r="ALI78" i="1" s="1"/>
  <c r="ALJ4" i="1" l="1"/>
  <c r="ALJ100" i="1" a="1"/>
  <c r="ALJ100" i="1" s="1"/>
  <c r="ALJ59" i="1" a="1"/>
  <c r="ALJ59" i="1" s="1"/>
  <c r="ALJ60" i="1" a="1"/>
  <c r="ALJ60" i="1" s="1"/>
  <c r="ALJ40" i="1" a="1"/>
  <c r="ALJ40" i="1" s="1"/>
  <c r="ALJ61" i="1" a="1"/>
  <c r="ALJ61" i="1" s="1"/>
  <c r="ALJ89" i="1" a="1"/>
  <c r="ALJ89" i="1" s="1"/>
  <c r="ALJ96" i="1" a="1"/>
  <c r="ALJ96" i="1" s="1"/>
  <c r="ALJ47" i="1" a="1"/>
  <c r="ALJ47" i="1" s="1"/>
  <c r="ALJ65" i="1" a="1"/>
  <c r="ALJ65" i="1" s="1"/>
  <c r="ALJ85" i="1" a="1"/>
  <c r="ALJ85" i="1" s="1"/>
  <c r="ALJ45" i="1" a="1"/>
  <c r="ALJ45" i="1" s="1"/>
  <c r="ALJ84" i="1" a="1"/>
  <c r="ALJ84" i="1" s="1"/>
  <c r="ALJ49" i="1" a="1"/>
  <c r="ALJ49" i="1" s="1"/>
  <c r="ALJ50" i="1" a="1"/>
  <c r="ALJ50" i="1" s="1"/>
  <c r="ALJ87" i="1" a="1"/>
  <c r="ALJ87" i="1" s="1"/>
  <c r="ALJ51" i="1" a="1"/>
  <c r="ALJ51" i="1" s="1"/>
  <c r="ALJ72" i="1" a="1"/>
  <c r="ALJ72" i="1" s="1"/>
  <c r="ALJ106" i="1" a="1"/>
  <c r="ALJ106" i="1" s="1"/>
  <c r="ALJ54" i="1" a="1"/>
  <c r="ALJ54" i="1" s="1"/>
  <c r="ALK26" i="1"/>
  <c r="ALJ41" i="1" a="1"/>
  <c r="ALJ41" i="1" s="1"/>
  <c r="ALJ39" i="1" a="1"/>
  <c r="ALJ39" i="1" s="1"/>
  <c r="ALJ82" i="1" a="1"/>
  <c r="ALJ82" i="1" s="1"/>
  <c r="ALJ98" i="1" a="1"/>
  <c r="ALJ98" i="1" s="1"/>
  <c r="ALJ93" i="1" a="1"/>
  <c r="ALJ93" i="1" s="1"/>
  <c r="ALJ68" i="1" a="1"/>
  <c r="ALJ68" i="1" s="1"/>
  <c r="ALJ86" i="1" a="1"/>
  <c r="ALJ86" i="1" s="1"/>
  <c r="ALJ53" i="1" a="1"/>
  <c r="ALJ53" i="1" s="1"/>
  <c r="ALJ75" i="1" a="1"/>
  <c r="ALJ75" i="1" s="1"/>
  <c r="ALJ94" i="1" a="1"/>
  <c r="ALJ94" i="1" s="1"/>
  <c r="ALJ56" i="1" a="1"/>
  <c r="ALJ56" i="1" s="1"/>
  <c r="ALJ57" i="1" a="1"/>
  <c r="ALJ57" i="1" s="1"/>
  <c r="ALJ107" i="1" a="1"/>
  <c r="ALJ107" i="1" s="1"/>
  <c r="ALJ78" i="1" a="1"/>
  <c r="ALJ78" i="1" s="1"/>
  <c r="ALJ104" i="1" a="1"/>
  <c r="ALJ104" i="1" s="1"/>
  <c r="ALJ105" i="1" a="1"/>
  <c r="ALJ105" i="1" s="1"/>
  <c r="ALJ62" i="1" a="1"/>
  <c r="ALJ62" i="1" s="1"/>
  <c r="ALJ63" i="1" a="1"/>
  <c r="ALJ63" i="1" s="1"/>
  <c r="ALJ88" i="1" a="1"/>
  <c r="ALJ88" i="1" s="1"/>
  <c r="ALJ64" i="1" a="1"/>
  <c r="ALJ64" i="1" s="1"/>
  <c r="ALJ67" i="1" a="1"/>
  <c r="ALJ67" i="1" s="1"/>
  <c r="ALJ69" i="1" a="1"/>
  <c r="ALJ69" i="1" s="1"/>
  <c r="ALJ70" i="1" a="1"/>
  <c r="ALJ70" i="1" s="1"/>
  <c r="ALJ108" i="1" a="1"/>
  <c r="ALJ108" i="1" s="1"/>
  <c r="ALJ55" i="1" a="1"/>
  <c r="ALJ55" i="1" s="1"/>
  <c r="ALJ76" i="1" a="1"/>
  <c r="ALJ76" i="1" s="1"/>
  <c r="ALJ46" i="1" a="1"/>
  <c r="ALJ46" i="1" s="1"/>
  <c r="ALJ77" i="1" a="1"/>
  <c r="ALJ77" i="1" s="1"/>
  <c r="ALJ58" i="1" a="1"/>
  <c r="ALJ58" i="1" s="1"/>
  <c r="ALJ95" i="1" a="1"/>
  <c r="ALJ95" i="1" s="1"/>
  <c r="ALJ66" i="1" a="1"/>
  <c r="ALJ66" i="1" s="1"/>
  <c r="ALJ97" i="1" a="1"/>
  <c r="ALJ97" i="1" s="1"/>
  <c r="ALJ48" i="1" a="1"/>
  <c r="ALJ48" i="1" s="1"/>
  <c r="ALJ71" i="1" a="1"/>
  <c r="ALJ71" i="1" s="1"/>
  <c r="ALJ83" i="1" a="1"/>
  <c r="ALJ83" i="1" s="1"/>
  <c r="ALJ52" i="1" a="1"/>
  <c r="ALJ52" i="1" s="1"/>
  <c r="ALJ73" i="1" a="1"/>
  <c r="ALJ73" i="1" s="1"/>
  <c r="ALJ99" i="1" a="1"/>
  <c r="ALJ99" i="1" s="1"/>
  <c r="ALJ74" i="1" a="1"/>
  <c r="ALJ74" i="1" s="1"/>
  <c r="ALL26" i="1" l="1"/>
  <c r="ALK106" i="1" a="1"/>
  <c r="ALK106" i="1" s="1"/>
  <c r="ALK59" i="1" a="1"/>
  <c r="ALK59" i="1" s="1"/>
  <c r="ALK100" i="1" a="1"/>
  <c r="ALK100" i="1" s="1"/>
  <c r="ALK84" i="1" a="1"/>
  <c r="ALK84" i="1" s="1"/>
  <c r="ALK66" i="1" a="1"/>
  <c r="ALK66" i="1" s="1"/>
  <c r="ALK48" i="1" a="1"/>
  <c r="ALK48" i="1" s="1"/>
  <c r="ALK68" i="1" a="1"/>
  <c r="ALK68" i="1" s="1"/>
  <c r="ALK54" i="1" a="1"/>
  <c r="ALK54" i="1" s="1"/>
  <c r="ALK76" i="1" a="1"/>
  <c r="ALK76" i="1" s="1"/>
  <c r="ALK4" i="1"/>
  <c r="ALK105" i="1" a="1"/>
  <c r="ALK105" i="1" s="1"/>
  <c r="ALK60" i="1" a="1"/>
  <c r="ALK60" i="1" s="1"/>
  <c r="ALK62" i="1" a="1"/>
  <c r="ALK62" i="1" s="1"/>
  <c r="ALK63" i="1" a="1"/>
  <c r="ALK63" i="1" s="1"/>
  <c r="ALK83" i="1" a="1"/>
  <c r="ALK83" i="1" s="1"/>
  <c r="ALK96" i="1" a="1"/>
  <c r="ALK96" i="1" s="1"/>
  <c r="ALK65" i="1" a="1"/>
  <c r="ALK65" i="1" s="1"/>
  <c r="ALK39" i="1" a="1"/>
  <c r="ALK39" i="1" s="1"/>
  <c r="ALK93" i="1" a="1"/>
  <c r="ALK93" i="1" s="1"/>
  <c r="ALK69" i="1" a="1"/>
  <c r="ALK69" i="1" s="1"/>
  <c r="ALK87" i="1" a="1"/>
  <c r="ALK87" i="1" s="1"/>
  <c r="ALK71" i="1" a="1"/>
  <c r="ALK71" i="1" s="1"/>
  <c r="ALK72" i="1" a="1"/>
  <c r="ALK72" i="1" s="1"/>
  <c r="ALK108" i="1" a="1"/>
  <c r="ALK108" i="1" s="1"/>
  <c r="ALK53" i="1" a="1"/>
  <c r="ALK53" i="1" s="1"/>
  <c r="ALK41" i="1" a="1"/>
  <c r="ALK41" i="1" s="1"/>
  <c r="ALK75" i="1" a="1"/>
  <c r="ALK75" i="1" s="1"/>
  <c r="ALK40" i="1" a="1"/>
  <c r="ALK40" i="1" s="1"/>
  <c r="ALK57" i="1" a="1"/>
  <c r="ALK57" i="1" s="1"/>
  <c r="ALK58" i="1" a="1"/>
  <c r="ALK58" i="1" s="1"/>
  <c r="ALK89" i="1" a="1"/>
  <c r="ALK89" i="1" s="1"/>
  <c r="ALK94" i="1" a="1"/>
  <c r="ALK94" i="1" s="1"/>
  <c r="ALK61" i="1" a="1"/>
  <c r="ALK61" i="1" s="1"/>
  <c r="ALK47" i="1" a="1"/>
  <c r="ALK47" i="1" s="1"/>
  <c r="ALK45" i="1" a="1"/>
  <c r="ALK45" i="1" s="1"/>
  <c r="ALK82" i="1" a="1"/>
  <c r="ALK82" i="1" s="1"/>
  <c r="ALK49" i="1" a="1"/>
  <c r="ALK49" i="1" s="1"/>
  <c r="ALK85" i="1" a="1"/>
  <c r="ALK85" i="1" s="1"/>
  <c r="ALK50" i="1" a="1"/>
  <c r="ALK50" i="1" s="1"/>
  <c r="ALK51" i="1" a="1"/>
  <c r="ALK51" i="1" s="1"/>
  <c r="ALK86" i="1" a="1"/>
  <c r="ALK86" i="1" s="1"/>
  <c r="ALK52" i="1" a="1"/>
  <c r="ALK52" i="1" s="1"/>
  <c r="ALK55" i="1" a="1"/>
  <c r="ALK55" i="1" s="1"/>
  <c r="ALK104" i="1" a="1"/>
  <c r="ALK104" i="1" s="1"/>
  <c r="ALK95" i="1" a="1"/>
  <c r="ALK95" i="1" s="1"/>
  <c r="ALK64" i="1" a="1"/>
  <c r="ALK64" i="1" s="1"/>
  <c r="ALK98" i="1" a="1"/>
  <c r="ALK98" i="1" s="1"/>
  <c r="ALK88" i="1" a="1"/>
  <c r="ALK88" i="1" s="1"/>
  <c r="ALK67" i="1" a="1"/>
  <c r="ALK67" i="1" s="1"/>
  <c r="ALK97" i="1" a="1"/>
  <c r="ALK97" i="1" s="1"/>
  <c r="ALK70" i="1" a="1"/>
  <c r="ALK70" i="1" s="1"/>
  <c r="ALK73" i="1" a="1"/>
  <c r="ALK73" i="1" s="1"/>
  <c r="ALK107" i="1" a="1"/>
  <c r="ALK107" i="1" s="1"/>
  <c r="ALK74" i="1" a="1"/>
  <c r="ALK74" i="1" s="1"/>
  <c r="ALK46" i="1" a="1"/>
  <c r="ALK46" i="1" s="1"/>
  <c r="ALK56" i="1" a="1"/>
  <c r="ALK56" i="1" s="1"/>
  <c r="ALK77" i="1" a="1"/>
  <c r="ALK77" i="1" s="1"/>
  <c r="ALK99" i="1" a="1"/>
  <c r="ALK99" i="1" s="1"/>
  <c r="ALK78" i="1" a="1"/>
  <c r="ALK78" i="1" s="1"/>
  <c r="ALL4" i="1" l="1"/>
  <c r="ALL105" i="1" a="1"/>
  <c r="ALL105" i="1" s="1"/>
  <c r="ALL59" i="1" a="1"/>
  <c r="ALL59" i="1" s="1"/>
  <c r="ALL61" i="1" a="1"/>
  <c r="ALL61" i="1" s="1"/>
  <c r="ALL63" i="1" a="1"/>
  <c r="ALL63" i="1" s="1"/>
  <c r="ALL45" i="1" a="1"/>
  <c r="ALL45" i="1" s="1"/>
  <c r="ALL98" i="1" a="1"/>
  <c r="ALL98" i="1" s="1"/>
  <c r="ALL49" i="1" a="1"/>
  <c r="ALL49" i="1" s="1"/>
  <c r="ALL84" i="1" a="1"/>
  <c r="ALL84" i="1" s="1"/>
  <c r="ALL50" i="1" a="1"/>
  <c r="ALL50" i="1" s="1"/>
  <c r="ALL70" i="1" a="1"/>
  <c r="ALL70" i="1" s="1"/>
  <c r="ALL52" i="1" a="1"/>
  <c r="ALL52" i="1" s="1"/>
  <c r="ALL75" i="1" a="1"/>
  <c r="ALL75" i="1" s="1"/>
  <c r="ALL78" i="1" a="1"/>
  <c r="ALL78" i="1" s="1"/>
  <c r="ALM26" i="1"/>
  <c r="ALL108" i="1" a="1"/>
  <c r="ALL108" i="1" s="1"/>
  <c r="ALL60" i="1" a="1"/>
  <c r="ALL60" i="1" s="1"/>
  <c r="ALL89" i="1" a="1"/>
  <c r="ALL89" i="1" s="1"/>
  <c r="ALL62" i="1" a="1"/>
  <c r="ALL62" i="1" s="1"/>
  <c r="ALL96" i="1" a="1"/>
  <c r="ALL96" i="1" s="1"/>
  <c r="ALL82" i="1" a="1"/>
  <c r="ALL82" i="1" s="1"/>
  <c r="ALL47" i="1" a="1"/>
  <c r="ALL47" i="1" s="1"/>
  <c r="ALL93" i="1" a="1"/>
  <c r="ALL93" i="1" s="1"/>
  <c r="ALL65" i="1" a="1"/>
  <c r="ALL65" i="1" s="1"/>
  <c r="ALL39" i="1" a="1"/>
  <c r="ALL39" i="1" s="1"/>
  <c r="ALL66" i="1" a="1"/>
  <c r="ALL66" i="1" s="1"/>
  <c r="ALL86" i="1" a="1"/>
  <c r="ALL86" i="1" s="1"/>
  <c r="ALL67" i="1" a="1"/>
  <c r="ALL67" i="1" s="1"/>
  <c r="ALL68" i="1" a="1"/>
  <c r="ALL68" i="1" s="1"/>
  <c r="ALL51" i="1" a="1"/>
  <c r="ALL51" i="1" s="1"/>
  <c r="ALL85" i="1" a="1"/>
  <c r="ALL85" i="1" s="1"/>
  <c r="ALL72" i="1" a="1"/>
  <c r="ALL72" i="1" s="1"/>
  <c r="ALL73" i="1" a="1"/>
  <c r="ALL73" i="1" s="1"/>
  <c r="ALL74" i="1" a="1"/>
  <c r="ALL74" i="1" s="1"/>
  <c r="ALL104" i="1" a="1"/>
  <c r="ALL104" i="1" s="1"/>
  <c r="ALL94" i="1" a="1"/>
  <c r="ALL94" i="1" s="1"/>
  <c r="ALL83" i="1" a="1"/>
  <c r="ALL83" i="1" s="1"/>
  <c r="ALL95" i="1" a="1"/>
  <c r="ALL95" i="1" s="1"/>
  <c r="ALL48" i="1" a="1"/>
  <c r="ALL48" i="1" s="1"/>
  <c r="ALL97" i="1" a="1"/>
  <c r="ALL97" i="1" s="1"/>
  <c r="ALL99" i="1" a="1"/>
  <c r="ALL99" i="1" s="1"/>
  <c r="ALL54" i="1" a="1"/>
  <c r="ALL54" i="1" s="1"/>
  <c r="ALL55" i="1" a="1"/>
  <c r="ALL55" i="1" s="1"/>
  <c r="ALL100" i="1" a="1"/>
  <c r="ALL100" i="1" s="1"/>
  <c r="ALL76" i="1" a="1"/>
  <c r="ALL76" i="1" s="1"/>
  <c r="ALL57" i="1" a="1"/>
  <c r="ALL57" i="1" s="1"/>
  <c r="ALL46" i="1" a="1"/>
  <c r="ALL46" i="1" s="1"/>
  <c r="ALL58" i="1" a="1"/>
  <c r="ALL58" i="1" s="1"/>
  <c r="ALL106" i="1" a="1"/>
  <c r="ALL106" i="1" s="1"/>
  <c r="ALL64" i="1" a="1"/>
  <c r="ALL64" i="1" s="1"/>
  <c r="ALL87" i="1" a="1"/>
  <c r="ALL87" i="1" s="1"/>
  <c r="ALL69" i="1" a="1"/>
  <c r="ALL69" i="1" s="1"/>
  <c r="ALL88" i="1" a="1"/>
  <c r="ALL88" i="1" s="1"/>
  <c r="ALL71" i="1" a="1"/>
  <c r="ALL71" i="1" s="1"/>
  <c r="ALL40" i="1" a="1"/>
  <c r="ALL40" i="1" s="1"/>
  <c r="ALL53" i="1" a="1"/>
  <c r="ALL53" i="1" s="1"/>
  <c r="ALL107" i="1" a="1"/>
  <c r="ALL107" i="1" s="1"/>
  <c r="ALL56" i="1" a="1"/>
  <c r="ALL56" i="1" s="1"/>
  <c r="ALL41" i="1" a="1"/>
  <c r="ALL41" i="1" s="1"/>
  <c r="ALL77" i="1" a="1"/>
  <c r="ALL77" i="1" s="1"/>
  <c r="ALN26" i="1" l="1"/>
  <c r="ALM41" i="1" a="1"/>
  <c r="ALM41" i="1" s="1"/>
  <c r="ALM59" i="1" a="1"/>
  <c r="ALM59" i="1" s="1"/>
  <c r="ALM104" i="1" a="1"/>
  <c r="ALM104" i="1" s="1"/>
  <c r="ALM62" i="1" a="1"/>
  <c r="ALM62" i="1" s="1"/>
  <c r="ALM93" i="1" a="1"/>
  <c r="ALM93" i="1" s="1"/>
  <c r="ALM95" i="1" a="1"/>
  <c r="ALM95" i="1" s="1"/>
  <c r="ALM97" i="1" a="1"/>
  <c r="ALM97" i="1" s="1"/>
  <c r="ALM48" i="1" a="1"/>
  <c r="ALM48" i="1" s="1"/>
  <c r="ALM68" i="1" a="1"/>
  <c r="ALM68" i="1" s="1"/>
  <c r="ALM70" i="1" a="1"/>
  <c r="ALM70" i="1" s="1"/>
  <c r="ALM45" i="1" a="1"/>
  <c r="ALM45" i="1" s="1"/>
  <c r="ALM51" i="1" a="1"/>
  <c r="ALM51" i="1" s="1"/>
  <c r="ALM72" i="1" a="1"/>
  <c r="ALM72" i="1" s="1"/>
  <c r="ALM107" i="1" a="1"/>
  <c r="ALM107" i="1" s="1"/>
  <c r="ALM73" i="1" a="1"/>
  <c r="ALM73" i="1" s="1"/>
  <c r="ALM105" i="1" a="1"/>
  <c r="ALM105" i="1" s="1"/>
  <c r="ALM55" i="1" a="1"/>
  <c r="ALM55" i="1" s="1"/>
  <c r="ALM76" i="1" a="1"/>
  <c r="ALM76" i="1" s="1"/>
  <c r="ALM106" i="1" a="1"/>
  <c r="ALM106" i="1" s="1"/>
  <c r="ALM57" i="1" a="1"/>
  <c r="ALM57" i="1" s="1"/>
  <c r="ALM78" i="1" a="1"/>
  <c r="ALM78" i="1" s="1"/>
  <c r="ALM4" i="1"/>
  <c r="ALM108" i="1" a="1"/>
  <c r="ALM108" i="1" s="1"/>
  <c r="ALM60" i="1" a="1"/>
  <c r="ALM60" i="1" s="1"/>
  <c r="ALM96" i="1" a="1"/>
  <c r="ALM96" i="1" s="1"/>
  <c r="ALM66" i="1" a="1"/>
  <c r="ALM66" i="1" s="1"/>
  <c r="ALM67" i="1" a="1"/>
  <c r="ALM67" i="1" s="1"/>
  <c r="ALM82" i="1" a="1"/>
  <c r="ALM82" i="1" s="1"/>
  <c r="ALM69" i="1" a="1"/>
  <c r="ALM69" i="1" s="1"/>
  <c r="ALM83" i="1" a="1"/>
  <c r="ALM83" i="1" s="1"/>
  <c r="ALM71" i="1" a="1"/>
  <c r="ALM71" i="1" s="1"/>
  <c r="ALM39" i="1" a="1"/>
  <c r="ALM39" i="1" s="1"/>
  <c r="ALM52" i="1" a="1"/>
  <c r="ALM52" i="1" s="1"/>
  <c r="ALM53" i="1" a="1"/>
  <c r="ALM53" i="1" s="1"/>
  <c r="ALM94" i="1" a="1"/>
  <c r="ALM94" i="1" s="1"/>
  <c r="ALM54" i="1" a="1"/>
  <c r="ALM54" i="1" s="1"/>
  <c r="ALM75" i="1" a="1"/>
  <c r="ALM75" i="1" s="1"/>
  <c r="ALM100" i="1" a="1"/>
  <c r="ALM100" i="1" s="1"/>
  <c r="ALM56" i="1" a="1"/>
  <c r="ALM56" i="1" s="1"/>
  <c r="ALM77" i="1" a="1"/>
  <c r="ALM77" i="1" s="1"/>
  <c r="ALM99" i="1" a="1"/>
  <c r="ALM99" i="1" s="1"/>
  <c r="ALM58" i="1" a="1"/>
  <c r="ALM58" i="1" s="1"/>
  <c r="ALM89" i="1" a="1"/>
  <c r="ALM89" i="1" s="1"/>
  <c r="ALM46" i="1" a="1"/>
  <c r="ALM46" i="1" s="1"/>
  <c r="ALM61" i="1" a="1"/>
  <c r="ALM61" i="1" s="1"/>
  <c r="ALM63" i="1" a="1"/>
  <c r="ALM63" i="1" s="1"/>
  <c r="ALM86" i="1" a="1"/>
  <c r="ALM86" i="1" s="1"/>
  <c r="ALM64" i="1" a="1"/>
  <c r="ALM64" i="1" s="1"/>
  <c r="ALM88" i="1" a="1"/>
  <c r="ALM88" i="1" s="1"/>
  <c r="ALM65" i="1" a="1"/>
  <c r="ALM65" i="1" s="1"/>
  <c r="ALM87" i="1" a="1"/>
  <c r="ALM87" i="1" s="1"/>
  <c r="ALM84" i="1" a="1"/>
  <c r="ALM84" i="1" s="1"/>
  <c r="ALM98" i="1" a="1"/>
  <c r="ALM98" i="1" s="1"/>
  <c r="ALM50" i="1" a="1"/>
  <c r="ALM50" i="1" s="1"/>
  <c r="ALM74" i="1" a="1"/>
  <c r="ALM74" i="1" s="1"/>
  <c r="ALM40" i="1" a="1"/>
  <c r="ALM40" i="1" s="1"/>
  <c r="ALM47" i="1" a="1"/>
  <c r="ALM47" i="1" s="1"/>
  <c r="ALM85" i="1" a="1"/>
  <c r="ALM85" i="1" s="1"/>
  <c r="ALM49" i="1" a="1"/>
  <c r="ALM49" i="1" s="1"/>
  <c r="ALO26" i="1" l="1"/>
  <c r="ALN105" i="1" a="1"/>
  <c r="ALN105" i="1" s="1"/>
  <c r="ALN59" i="1" a="1"/>
  <c r="ALN59" i="1" s="1"/>
  <c r="ALN60" i="1" a="1"/>
  <c r="ALN60" i="1" s="1"/>
  <c r="ALN61" i="1" a="1"/>
  <c r="ALN61" i="1" s="1"/>
  <c r="ALN104" i="1" a="1"/>
  <c r="ALN104" i="1" s="1"/>
  <c r="ALN63" i="1" a="1"/>
  <c r="ALN63" i="1" s="1"/>
  <c r="ALN95" i="1" a="1"/>
  <c r="ALN95" i="1" s="1"/>
  <c r="ALN87" i="1" a="1"/>
  <c r="ALN87" i="1" s="1"/>
  <c r="ALN65" i="1" a="1"/>
  <c r="ALN65" i="1" s="1"/>
  <c r="ALN82" i="1" a="1"/>
  <c r="ALN82" i="1" s="1"/>
  <c r="ALN49" i="1" a="1"/>
  <c r="ALN49" i="1" s="1"/>
  <c r="ALN70" i="1" a="1"/>
  <c r="ALN70" i="1" s="1"/>
  <c r="ALN84" i="1" a="1"/>
  <c r="ALN84" i="1" s="1"/>
  <c r="ALN51" i="1" a="1"/>
  <c r="ALN51" i="1" s="1"/>
  <c r="ALN74" i="1" a="1"/>
  <c r="ALN74" i="1" s="1"/>
  <c r="ALN77" i="1" a="1"/>
  <c r="ALN77" i="1" s="1"/>
  <c r="ALN58" i="1" a="1"/>
  <c r="ALN58" i="1" s="1"/>
  <c r="ALN4" i="1"/>
  <c r="ALN100" i="1" a="1"/>
  <c r="ALN100" i="1" s="1"/>
  <c r="ALN62" i="1" a="1"/>
  <c r="ALN62" i="1" s="1"/>
  <c r="ALN83" i="1" a="1"/>
  <c r="ALN83" i="1" s="1"/>
  <c r="ALN96" i="1" a="1"/>
  <c r="ALN96" i="1" s="1"/>
  <c r="ALN88" i="1" a="1"/>
  <c r="ALN88" i="1" s="1"/>
  <c r="ALN66" i="1" a="1"/>
  <c r="ALN66" i="1" s="1"/>
  <c r="ALN86" i="1" a="1"/>
  <c r="ALN86" i="1" s="1"/>
  <c r="ALN98" i="1" a="1"/>
  <c r="ALN98" i="1" s="1"/>
  <c r="ALN68" i="1" a="1"/>
  <c r="ALN68" i="1" s="1"/>
  <c r="ALN69" i="1" a="1"/>
  <c r="ALN69" i="1" s="1"/>
  <c r="ALN85" i="1" a="1"/>
  <c r="ALN85" i="1" s="1"/>
  <c r="ALN50" i="1" a="1"/>
  <c r="ALN50" i="1" s="1"/>
  <c r="ALN71" i="1" a="1"/>
  <c r="ALN71" i="1" s="1"/>
  <c r="ALN93" i="1" a="1"/>
  <c r="ALN93" i="1" s="1"/>
  <c r="ALN52" i="1" a="1"/>
  <c r="ALN52" i="1" s="1"/>
  <c r="ALN73" i="1" a="1"/>
  <c r="ALN73" i="1" s="1"/>
  <c r="ALN46" i="1" a="1"/>
  <c r="ALN46" i="1" s="1"/>
  <c r="ALN75" i="1" a="1"/>
  <c r="ALN75" i="1" s="1"/>
  <c r="ALN108" i="1" a="1"/>
  <c r="ALN108" i="1" s="1"/>
  <c r="ALN76" i="1" a="1"/>
  <c r="ALN76" i="1" s="1"/>
  <c r="ALN57" i="1" a="1"/>
  <c r="ALN57" i="1" s="1"/>
  <c r="ALN107" i="1" a="1"/>
  <c r="ALN107" i="1" s="1"/>
  <c r="ALN89" i="1" a="1"/>
  <c r="ALN89" i="1" s="1"/>
  <c r="ALN40" i="1" a="1"/>
  <c r="ALN40" i="1" s="1"/>
  <c r="ALN47" i="1" a="1"/>
  <c r="ALN47" i="1" s="1"/>
  <c r="ALN45" i="1" a="1"/>
  <c r="ALN45" i="1" s="1"/>
  <c r="ALN48" i="1" a="1"/>
  <c r="ALN48" i="1" s="1"/>
  <c r="ALN97" i="1" a="1"/>
  <c r="ALN97" i="1" s="1"/>
  <c r="ALN72" i="1" a="1"/>
  <c r="ALN72" i="1" s="1"/>
  <c r="ALN99" i="1" a="1"/>
  <c r="ALN99" i="1" s="1"/>
  <c r="ALN53" i="1" a="1"/>
  <c r="ALN53" i="1" s="1"/>
  <c r="ALN54" i="1" a="1"/>
  <c r="ALN54" i="1" s="1"/>
  <c r="ALN94" i="1" a="1"/>
  <c r="ALN94" i="1" s="1"/>
  <c r="ALN55" i="1" a="1"/>
  <c r="ALN55" i="1" s="1"/>
  <c r="ALN56" i="1" a="1"/>
  <c r="ALN56" i="1" s="1"/>
  <c r="ALN41" i="1" a="1"/>
  <c r="ALN41" i="1" s="1"/>
  <c r="ALN78" i="1" a="1"/>
  <c r="ALN78" i="1" s="1"/>
  <c r="ALN106" i="1" a="1"/>
  <c r="ALN106" i="1" s="1"/>
  <c r="ALN64" i="1" a="1"/>
  <c r="ALN64" i="1" s="1"/>
  <c r="ALN67" i="1" a="1"/>
  <c r="ALN67" i="1" s="1"/>
  <c r="ALN39" i="1" a="1"/>
  <c r="ALN39" i="1" s="1"/>
  <c r="ALP26" i="1" l="1"/>
  <c r="ALO107" i="1" a="1"/>
  <c r="ALO107" i="1" s="1"/>
  <c r="ALO59" i="1" a="1"/>
  <c r="ALO59" i="1" s="1"/>
  <c r="ALO105" i="1" a="1"/>
  <c r="ALO105" i="1" s="1"/>
  <c r="ALO95" i="1" a="1"/>
  <c r="ALO95" i="1" s="1"/>
  <c r="ALO39" i="1" a="1"/>
  <c r="ALO39" i="1" s="1"/>
  <c r="ALO65" i="1" a="1"/>
  <c r="ALO65" i="1" s="1"/>
  <c r="ALO48" i="1" a="1"/>
  <c r="ALO48" i="1" s="1"/>
  <c r="ALO67" i="1" a="1"/>
  <c r="ALO67" i="1" s="1"/>
  <c r="ALO93" i="1" a="1"/>
  <c r="ALO93" i="1" s="1"/>
  <c r="ALO49" i="1" a="1"/>
  <c r="ALO49" i="1" s="1"/>
  <c r="ALO50" i="1" a="1"/>
  <c r="ALO50" i="1" s="1"/>
  <c r="ALO45" i="1" a="1"/>
  <c r="ALO45" i="1" s="1"/>
  <c r="ALO51" i="1" a="1"/>
  <c r="ALO51" i="1" s="1"/>
  <c r="ALO52" i="1" a="1"/>
  <c r="ALO52" i="1" s="1"/>
  <c r="ALO94" i="1" a="1"/>
  <c r="ALO94" i="1" s="1"/>
  <c r="ALO53" i="1" a="1"/>
  <c r="ALO53" i="1" s="1"/>
  <c r="ALO75" i="1" a="1"/>
  <c r="ALO75" i="1" s="1"/>
  <c r="ALO46" i="1" a="1"/>
  <c r="ALO46" i="1" s="1"/>
  <c r="ALO58" i="1" a="1"/>
  <c r="ALO58" i="1" s="1"/>
  <c r="ALO4" i="1"/>
  <c r="ALO106" i="1" a="1"/>
  <c r="ALO106" i="1" s="1"/>
  <c r="ALO60" i="1" a="1"/>
  <c r="ALO60" i="1" s="1"/>
  <c r="ALO62" i="1" a="1"/>
  <c r="ALO62" i="1" s="1"/>
  <c r="ALO85" i="1" a="1"/>
  <c r="ALO85" i="1" s="1"/>
  <c r="ALO86" i="1" a="1"/>
  <c r="ALO86" i="1" s="1"/>
  <c r="ALO69" i="1" a="1"/>
  <c r="ALO69" i="1" s="1"/>
  <c r="ALO88" i="1" a="1"/>
  <c r="ALO88" i="1" s="1"/>
  <c r="ALO70" i="1" a="1"/>
  <c r="ALO70" i="1" s="1"/>
  <c r="ALO82" i="1" a="1"/>
  <c r="ALO82" i="1" s="1"/>
  <c r="ALO72" i="1" a="1"/>
  <c r="ALO72" i="1" s="1"/>
  <c r="ALO73" i="1" a="1"/>
  <c r="ALO73" i="1" s="1"/>
  <c r="ALO100" i="1" a="1"/>
  <c r="ALO100" i="1" s="1"/>
  <c r="ALO74" i="1" a="1"/>
  <c r="ALO74" i="1" s="1"/>
  <c r="ALO108" i="1" a="1"/>
  <c r="ALO108" i="1" s="1"/>
  <c r="ALO56" i="1" a="1"/>
  <c r="ALO56" i="1" s="1"/>
  <c r="ALO89" i="1" a="1"/>
  <c r="ALO89" i="1" s="1"/>
  <c r="ALO40" i="1" a="1"/>
  <c r="ALO40" i="1" s="1"/>
  <c r="ALO61" i="1" a="1"/>
  <c r="ALO61" i="1" s="1"/>
  <c r="ALO63" i="1" a="1"/>
  <c r="ALO63" i="1" s="1"/>
  <c r="ALO87" i="1" a="1"/>
  <c r="ALO87" i="1" s="1"/>
  <c r="ALO64" i="1" a="1"/>
  <c r="ALO64" i="1" s="1"/>
  <c r="ALO96" i="1" a="1"/>
  <c r="ALO96" i="1" s="1"/>
  <c r="ALO83" i="1" a="1"/>
  <c r="ALO83" i="1" s="1"/>
  <c r="ALO66" i="1" a="1"/>
  <c r="ALO66" i="1" s="1"/>
  <c r="ALO84" i="1" a="1"/>
  <c r="ALO84" i="1" s="1"/>
  <c r="ALO68" i="1" a="1"/>
  <c r="ALO68" i="1" s="1"/>
  <c r="ALO71" i="1" a="1"/>
  <c r="ALO71" i="1" s="1"/>
  <c r="ALO41" i="1" a="1"/>
  <c r="ALO41" i="1" s="1"/>
  <c r="ALO104" i="1" a="1"/>
  <c r="ALO104" i="1" s="1"/>
  <c r="ALO47" i="1" a="1"/>
  <c r="ALO47" i="1" s="1"/>
  <c r="ALO98" i="1" a="1"/>
  <c r="ALO98" i="1" s="1"/>
  <c r="ALO97" i="1" a="1"/>
  <c r="ALO97" i="1" s="1"/>
  <c r="ALO54" i="1" a="1"/>
  <c r="ALO54" i="1" s="1"/>
  <c r="ALO99" i="1" a="1"/>
  <c r="ALO99" i="1" s="1"/>
  <c r="ALO55" i="1" a="1"/>
  <c r="ALO55" i="1" s="1"/>
  <c r="ALO76" i="1" a="1"/>
  <c r="ALO76" i="1" s="1"/>
  <c r="ALO57" i="1" a="1"/>
  <c r="ALO57" i="1" s="1"/>
  <c r="ALO77" i="1" a="1"/>
  <c r="ALO77" i="1" s="1"/>
  <c r="ALO78" i="1" a="1"/>
  <c r="ALO78" i="1" s="1"/>
  <c r="ALQ26" i="1" l="1"/>
  <c r="ALP46" i="1" a="1"/>
  <c r="ALP46" i="1" s="1"/>
  <c r="ALP59" i="1" a="1"/>
  <c r="ALP59" i="1" s="1"/>
  <c r="ALP60" i="1" a="1"/>
  <c r="ALP60" i="1" s="1"/>
  <c r="ALP106" i="1" a="1"/>
  <c r="ALP106" i="1" s="1"/>
  <c r="ALP61" i="1" a="1"/>
  <c r="ALP61" i="1" s="1"/>
  <c r="ALP89" i="1" a="1"/>
  <c r="ALP89" i="1" s="1"/>
  <c r="ALP62" i="1" a="1"/>
  <c r="ALP62" i="1" s="1"/>
  <c r="ALP47" i="1" a="1"/>
  <c r="ALP47" i="1" s="1"/>
  <c r="ALP95" i="1" a="1"/>
  <c r="ALP95" i="1" s="1"/>
  <c r="ALP96" i="1" a="1"/>
  <c r="ALP96" i="1" s="1"/>
  <c r="ALP93" i="1" a="1"/>
  <c r="ALP93" i="1" s="1"/>
  <c r="ALP107" i="1" a="1"/>
  <c r="ALP107" i="1" s="1"/>
  <c r="ALP76" i="1" a="1"/>
  <c r="ALP76" i="1" s="1"/>
  <c r="ALP4" i="1"/>
  <c r="ALP99" i="1" a="1"/>
  <c r="ALP99" i="1" s="1"/>
  <c r="ALP63" i="1" a="1"/>
  <c r="ALP63" i="1" s="1"/>
  <c r="ALP83" i="1" a="1"/>
  <c r="ALP83" i="1" s="1"/>
  <c r="ALP64" i="1" a="1"/>
  <c r="ALP64" i="1" s="1"/>
  <c r="ALP88" i="1" a="1"/>
  <c r="ALP88" i="1" s="1"/>
  <c r="ALP86" i="1" a="1"/>
  <c r="ALP86" i="1" s="1"/>
  <c r="ALP97" i="1" a="1"/>
  <c r="ALP97" i="1" s="1"/>
  <c r="ALP48" i="1" a="1"/>
  <c r="ALP48" i="1" s="1"/>
  <c r="ALP39" i="1" a="1"/>
  <c r="ALP39" i="1" s="1"/>
  <c r="ALP49" i="1" a="1"/>
  <c r="ALP49" i="1" s="1"/>
  <c r="ALP69" i="1" a="1"/>
  <c r="ALP69" i="1" s="1"/>
  <c r="ALP84" i="1" a="1"/>
  <c r="ALP84" i="1" s="1"/>
  <c r="ALP51" i="1" a="1"/>
  <c r="ALP51" i="1" s="1"/>
  <c r="ALP72" i="1" a="1"/>
  <c r="ALP72" i="1" s="1"/>
  <c r="ALP94" i="1" a="1"/>
  <c r="ALP94" i="1" s="1"/>
  <c r="ALP53" i="1" a="1"/>
  <c r="ALP53" i="1" s="1"/>
  <c r="ALP54" i="1" a="1"/>
  <c r="ALP54" i="1" s="1"/>
  <c r="ALP100" i="1" a="1"/>
  <c r="ALP100" i="1" s="1"/>
  <c r="ALP55" i="1" a="1"/>
  <c r="ALP55" i="1" s="1"/>
  <c r="ALP56" i="1" a="1"/>
  <c r="ALP56" i="1" s="1"/>
  <c r="ALP40" i="1" a="1"/>
  <c r="ALP40" i="1" s="1"/>
  <c r="ALP57" i="1" a="1"/>
  <c r="ALP57" i="1" s="1"/>
  <c r="ALP78" i="1" a="1"/>
  <c r="ALP78" i="1" s="1"/>
  <c r="ALP104" i="1" a="1"/>
  <c r="ALP104" i="1" s="1"/>
  <c r="ALP41" i="1" a="1"/>
  <c r="ALP41" i="1" s="1"/>
  <c r="ALP87" i="1" a="1"/>
  <c r="ALP87" i="1" s="1"/>
  <c r="ALP65" i="1" a="1"/>
  <c r="ALP65" i="1" s="1"/>
  <c r="ALP66" i="1" a="1"/>
  <c r="ALP66" i="1" s="1"/>
  <c r="ALP67" i="1" a="1"/>
  <c r="ALP67" i="1" s="1"/>
  <c r="ALP98" i="1" a="1"/>
  <c r="ALP98" i="1" s="1"/>
  <c r="ALP71" i="1" a="1"/>
  <c r="ALP71" i="1" s="1"/>
  <c r="ALP85" i="1" a="1"/>
  <c r="ALP85" i="1" s="1"/>
  <c r="ALP52" i="1" a="1"/>
  <c r="ALP52" i="1" s="1"/>
  <c r="ALP73" i="1" a="1"/>
  <c r="ALP73" i="1" s="1"/>
  <c r="ALP105" i="1" a="1"/>
  <c r="ALP105" i="1" s="1"/>
  <c r="ALP74" i="1" a="1"/>
  <c r="ALP74" i="1" s="1"/>
  <c r="ALP77" i="1" a="1"/>
  <c r="ALP77" i="1" s="1"/>
  <c r="ALP108" i="1" a="1"/>
  <c r="ALP108" i="1" s="1"/>
  <c r="ALP58" i="1" a="1"/>
  <c r="ALP58" i="1" s="1"/>
  <c r="ALP82" i="1" a="1"/>
  <c r="ALP82" i="1" s="1"/>
  <c r="ALP68" i="1" a="1"/>
  <c r="ALP68" i="1" s="1"/>
  <c r="ALP45" i="1" a="1"/>
  <c r="ALP45" i="1" s="1"/>
  <c r="ALP50" i="1" a="1"/>
  <c r="ALP50" i="1" s="1"/>
  <c r="ALP70" i="1" a="1"/>
  <c r="ALP70" i="1" s="1"/>
  <c r="ALP75" i="1" a="1"/>
  <c r="ALP75" i="1" s="1"/>
  <c r="ALQ4" i="1" l="1"/>
  <c r="ALQ105" i="1" a="1"/>
  <c r="ALQ105" i="1" s="1"/>
  <c r="ALQ59" i="1" a="1"/>
  <c r="ALQ59" i="1" s="1"/>
  <c r="ALQ61" i="1" a="1"/>
  <c r="ALQ61" i="1" s="1"/>
  <c r="ALQ89" i="1" a="1"/>
  <c r="ALQ89" i="1" s="1"/>
  <c r="ALQ88" i="1" a="1"/>
  <c r="ALQ88" i="1" s="1"/>
  <c r="ALQ95" i="1" a="1"/>
  <c r="ALQ95" i="1" s="1"/>
  <c r="ALQ66" i="1" a="1"/>
  <c r="ALQ66" i="1" s="1"/>
  <c r="ALQ48" i="1" a="1"/>
  <c r="ALQ48" i="1" s="1"/>
  <c r="ALQ69" i="1" a="1"/>
  <c r="ALQ69" i="1" s="1"/>
  <c r="ALQ93" i="1" a="1"/>
  <c r="ALQ93" i="1" s="1"/>
  <c r="ALQ50" i="1" a="1"/>
  <c r="ALQ50" i="1" s="1"/>
  <c r="ALQ71" i="1" a="1"/>
  <c r="ALQ71" i="1" s="1"/>
  <c r="ALQ87" i="1" a="1"/>
  <c r="ALQ87" i="1" s="1"/>
  <c r="ALQ72" i="1" a="1"/>
  <c r="ALQ72" i="1" s="1"/>
  <c r="ALQ55" i="1" a="1"/>
  <c r="ALQ55" i="1" s="1"/>
  <c r="ALR26" i="1"/>
  <c r="ALQ46" i="1" a="1"/>
  <c r="ALQ46" i="1" s="1"/>
  <c r="ALQ60" i="1" a="1"/>
  <c r="ALQ60" i="1" s="1"/>
  <c r="ALQ62" i="1" a="1"/>
  <c r="ALQ62" i="1" s="1"/>
  <c r="ALQ47" i="1" a="1"/>
  <c r="ALQ47" i="1" s="1"/>
  <c r="ALQ45" i="1" a="1"/>
  <c r="ALQ45" i="1" s="1"/>
  <c r="ALQ68" i="1" a="1"/>
  <c r="ALQ68" i="1" s="1"/>
  <c r="ALQ51" i="1" a="1"/>
  <c r="ALQ51" i="1" s="1"/>
  <c r="ALQ73" i="1" a="1"/>
  <c r="ALQ73" i="1" s="1"/>
  <c r="ALQ107" i="1" a="1"/>
  <c r="ALQ107" i="1" s="1"/>
  <c r="ALQ54" i="1" a="1"/>
  <c r="ALQ54" i="1" s="1"/>
  <c r="ALQ75" i="1" a="1"/>
  <c r="ALQ75" i="1" s="1"/>
  <c r="ALQ106" i="1" a="1"/>
  <c r="ALQ106" i="1" s="1"/>
  <c r="ALQ76" i="1" a="1"/>
  <c r="ALQ76" i="1" s="1"/>
  <c r="ALQ77" i="1" a="1"/>
  <c r="ALQ77" i="1" s="1"/>
  <c r="ALQ40" i="1" a="1"/>
  <c r="ALQ40" i="1" s="1"/>
  <c r="ALQ58" i="1" a="1"/>
  <c r="ALQ58" i="1" s="1"/>
  <c r="ALQ104" i="1" a="1"/>
  <c r="ALQ104" i="1" s="1"/>
  <c r="ALQ108" i="1" a="1"/>
  <c r="ALQ108" i="1" s="1"/>
  <c r="ALQ63" i="1" a="1"/>
  <c r="ALQ63" i="1" s="1"/>
  <c r="ALQ96" i="1" a="1"/>
  <c r="ALQ96" i="1" s="1"/>
  <c r="ALQ39" i="1" a="1"/>
  <c r="ALQ39" i="1" s="1"/>
  <c r="ALQ65" i="1" a="1"/>
  <c r="ALQ65" i="1" s="1"/>
  <c r="ALQ85" i="1" a="1"/>
  <c r="ALQ85" i="1" s="1"/>
  <c r="ALQ84" i="1" a="1"/>
  <c r="ALQ84" i="1" s="1"/>
  <c r="ALQ67" i="1" a="1"/>
  <c r="ALQ67" i="1" s="1"/>
  <c r="ALQ98" i="1" a="1"/>
  <c r="ALQ98" i="1" s="1"/>
  <c r="ALQ100" i="1" a="1"/>
  <c r="ALQ100" i="1" s="1"/>
  <c r="ALQ86" i="1" a="1"/>
  <c r="ALQ86" i="1" s="1"/>
  <c r="ALQ64" i="1" a="1"/>
  <c r="ALQ64" i="1" s="1"/>
  <c r="ALQ97" i="1" a="1"/>
  <c r="ALQ97" i="1" s="1"/>
  <c r="ALQ82" i="1" a="1"/>
  <c r="ALQ82" i="1" s="1"/>
  <c r="ALQ49" i="1" a="1"/>
  <c r="ALQ49" i="1" s="1"/>
  <c r="ALQ70" i="1" a="1"/>
  <c r="ALQ70" i="1" s="1"/>
  <c r="ALQ83" i="1" a="1"/>
  <c r="ALQ83" i="1" s="1"/>
  <c r="ALQ52" i="1" a="1"/>
  <c r="ALQ52" i="1" s="1"/>
  <c r="ALQ94" i="1" a="1"/>
  <c r="ALQ94" i="1" s="1"/>
  <c r="ALQ53" i="1" a="1"/>
  <c r="ALQ53" i="1" s="1"/>
  <c r="ALQ74" i="1" a="1"/>
  <c r="ALQ74" i="1" s="1"/>
  <c r="ALQ99" i="1" a="1"/>
  <c r="ALQ99" i="1" s="1"/>
  <c r="ALQ56" i="1" a="1"/>
  <c r="ALQ56" i="1" s="1"/>
  <c r="ALQ41" i="1" a="1"/>
  <c r="ALQ41" i="1" s="1"/>
  <c r="ALQ57" i="1" a="1"/>
  <c r="ALQ57" i="1" s="1"/>
  <c r="ALQ78" i="1" a="1"/>
  <c r="ALQ78" i="1" s="1"/>
  <c r="ALR4" i="1" l="1"/>
  <c r="ALR108" i="1" a="1"/>
  <c r="ALR108" i="1" s="1"/>
  <c r="ALR59" i="1" a="1"/>
  <c r="ALR59" i="1" s="1"/>
  <c r="ALS26" i="1"/>
  <c r="ALR60" i="1" a="1"/>
  <c r="ALR60" i="1" s="1"/>
  <c r="ALR104" i="1" a="1"/>
  <c r="ALR104" i="1" s="1"/>
  <c r="ALR106" i="1" a="1"/>
  <c r="ALR106" i="1" s="1"/>
  <c r="ALR62" i="1" a="1"/>
  <c r="ALR62" i="1" s="1"/>
  <c r="ALR63" i="1" a="1"/>
  <c r="ALR63" i="1" s="1"/>
  <c r="ALR45" i="1" a="1"/>
  <c r="ALR45" i="1" s="1"/>
  <c r="ALR96" i="1" a="1"/>
  <c r="ALR96" i="1" s="1"/>
  <c r="ALR95" i="1" a="1"/>
  <c r="ALR95" i="1" s="1"/>
  <c r="ALR86" i="1" a="1"/>
  <c r="ALR86" i="1" s="1"/>
  <c r="ALR66" i="1" a="1"/>
  <c r="ALR66" i="1" s="1"/>
  <c r="ALR98" i="1" a="1"/>
  <c r="ALR98" i="1" s="1"/>
  <c r="ALR97" i="1" a="1"/>
  <c r="ALR97" i="1" s="1"/>
  <c r="ALR71" i="1" a="1"/>
  <c r="ALR71" i="1" s="1"/>
  <c r="ALR93" i="1" a="1"/>
  <c r="ALR93" i="1" s="1"/>
  <c r="ALR52" i="1" a="1"/>
  <c r="ALR52" i="1" s="1"/>
  <c r="ALR73" i="1" a="1"/>
  <c r="ALR73" i="1" s="1"/>
  <c r="ALR94" i="1" a="1"/>
  <c r="ALR94" i="1" s="1"/>
  <c r="ALR75" i="1" a="1"/>
  <c r="ALR75" i="1" s="1"/>
  <c r="ALR46" i="1" a="1"/>
  <c r="ALR46" i="1" s="1"/>
  <c r="ALR76" i="1" a="1"/>
  <c r="ALR76" i="1" s="1"/>
  <c r="ALR105" i="1" a="1"/>
  <c r="ALR105" i="1" s="1"/>
  <c r="ALR78" i="1" a="1"/>
  <c r="ALR78" i="1" s="1"/>
  <c r="ALR107" i="1" a="1"/>
  <c r="ALR107" i="1" s="1"/>
  <c r="ALR89" i="1" a="1"/>
  <c r="ALR89" i="1" s="1"/>
  <c r="ALR39" i="1" a="1"/>
  <c r="ALR39" i="1" s="1"/>
  <c r="ALR67" i="1" a="1"/>
  <c r="ALR67" i="1" s="1"/>
  <c r="ALR84" i="1" a="1"/>
  <c r="ALR84" i="1" s="1"/>
  <c r="ALR49" i="1" a="1"/>
  <c r="ALR49" i="1" s="1"/>
  <c r="ALR50" i="1" a="1"/>
  <c r="ALR50" i="1" s="1"/>
  <c r="ALR54" i="1" a="1"/>
  <c r="ALR54" i="1" s="1"/>
  <c r="ALR61" i="1" a="1"/>
  <c r="ALR61" i="1" s="1"/>
  <c r="ALR100" i="1" a="1"/>
  <c r="ALR100" i="1" s="1"/>
  <c r="ALR47" i="1" a="1"/>
  <c r="ALR47" i="1" s="1"/>
  <c r="ALR64" i="1" a="1"/>
  <c r="ALR64" i="1" s="1"/>
  <c r="ALR88" i="1" a="1"/>
  <c r="ALR88" i="1" s="1"/>
  <c r="ALR65" i="1" a="1"/>
  <c r="ALR65" i="1" s="1"/>
  <c r="ALR48" i="1" a="1"/>
  <c r="ALR48" i="1" s="1"/>
  <c r="ALR87" i="1" a="1"/>
  <c r="ALR87" i="1" s="1"/>
  <c r="ALR83" i="1" a="1"/>
  <c r="ALR83" i="1" s="1"/>
  <c r="ALR68" i="1" a="1"/>
  <c r="ALR68" i="1" s="1"/>
  <c r="ALR69" i="1" a="1"/>
  <c r="ALR69" i="1" s="1"/>
  <c r="ALR82" i="1" a="1"/>
  <c r="ALR82" i="1" s="1"/>
  <c r="ALR51" i="1" a="1"/>
  <c r="ALR51" i="1" s="1"/>
  <c r="ALR72" i="1" a="1"/>
  <c r="ALR72" i="1" s="1"/>
  <c r="ALR40" i="1" a="1"/>
  <c r="ALR40" i="1" s="1"/>
  <c r="ALR53" i="1" a="1"/>
  <c r="ALR53" i="1" s="1"/>
  <c r="ALR74" i="1" a="1"/>
  <c r="ALR74" i="1" s="1"/>
  <c r="ALR41" i="1" a="1"/>
  <c r="ALR41" i="1" s="1"/>
  <c r="ALR55" i="1" a="1"/>
  <c r="ALR55" i="1" s="1"/>
  <c r="ALR56" i="1" a="1"/>
  <c r="ALR56" i="1" s="1"/>
  <c r="ALR99" i="1" a="1"/>
  <c r="ALR99" i="1" s="1"/>
  <c r="ALR57" i="1" a="1"/>
  <c r="ALR57" i="1" s="1"/>
  <c r="ALR58" i="1" a="1"/>
  <c r="ALR58" i="1" s="1"/>
  <c r="ALR85" i="1" a="1"/>
  <c r="ALR85" i="1" s="1"/>
  <c r="ALR70" i="1" a="1"/>
  <c r="ALR70" i="1" s="1"/>
  <c r="ALR77" i="1" a="1"/>
  <c r="ALR77" i="1" s="1"/>
  <c r="ALS4" i="1" l="1"/>
  <c r="ALS40" i="1" a="1"/>
  <c r="ALS40" i="1" s="1"/>
  <c r="ALS59" i="1" a="1"/>
  <c r="ALS59" i="1" s="1"/>
  <c r="ALT26" i="1"/>
  <c r="ALS60" i="1" a="1"/>
  <c r="ALS60" i="1" s="1"/>
  <c r="ALS89" i="1" a="1"/>
  <c r="ALS89" i="1" s="1"/>
  <c r="ALS41" i="1" a="1"/>
  <c r="ALS41" i="1" s="1"/>
  <c r="ALS62" i="1" a="1"/>
  <c r="ALS62" i="1" s="1"/>
  <c r="ALS63" i="1" a="1"/>
  <c r="ALS63" i="1" s="1"/>
  <c r="ALS64" i="1" a="1"/>
  <c r="ALS64" i="1" s="1"/>
  <c r="ALS65" i="1" a="1"/>
  <c r="ALS65" i="1" s="1"/>
  <c r="ALS66" i="1" a="1"/>
  <c r="ALS66" i="1" s="1"/>
  <c r="ALS84" i="1" a="1"/>
  <c r="ALS84" i="1" s="1"/>
  <c r="ALS67" i="1" a="1"/>
  <c r="ALS67" i="1" s="1"/>
  <c r="ALS48" i="1" a="1"/>
  <c r="ALS48" i="1" s="1"/>
  <c r="ALS107" i="1" a="1"/>
  <c r="ALS107" i="1" s="1"/>
  <c r="ALS53" i="1" a="1"/>
  <c r="ALS53" i="1" s="1"/>
  <c r="ALS54" i="1" a="1"/>
  <c r="ALS54" i="1" s="1"/>
  <c r="ALS106" i="1" a="1"/>
  <c r="ALS106" i="1" s="1"/>
  <c r="ALS55" i="1" a="1"/>
  <c r="ALS55" i="1" s="1"/>
  <c r="ALS76" i="1" a="1"/>
  <c r="ALS76" i="1" s="1"/>
  <c r="ALS108" i="1" a="1"/>
  <c r="ALS108" i="1" s="1"/>
  <c r="ALS57" i="1" a="1"/>
  <c r="ALS57" i="1" s="1"/>
  <c r="ALS58" i="1" a="1"/>
  <c r="ALS58" i="1" s="1"/>
  <c r="ALS105" i="1" a="1"/>
  <c r="ALS105" i="1" s="1"/>
  <c r="ALS104" i="1" a="1"/>
  <c r="ALS104" i="1" s="1"/>
  <c r="ALS82" i="1" a="1"/>
  <c r="ALS82" i="1" s="1"/>
  <c r="ALS39" i="1" a="1"/>
  <c r="ALS39" i="1" s="1"/>
  <c r="ALS85" i="1" a="1"/>
  <c r="ALS85" i="1" s="1"/>
  <c r="ALS69" i="1" a="1"/>
  <c r="ALS69" i="1" s="1"/>
  <c r="ALS83" i="1" a="1"/>
  <c r="ALS83" i="1" s="1"/>
  <c r="ALS71" i="1" a="1"/>
  <c r="ALS71" i="1" s="1"/>
  <c r="ALS93" i="1" a="1"/>
  <c r="ALS93" i="1" s="1"/>
  <c r="ALS72" i="1" a="1"/>
  <c r="ALS72" i="1" s="1"/>
  <c r="ALS73" i="1" a="1"/>
  <c r="ALS73" i="1" s="1"/>
  <c r="ALS100" i="1" a="1"/>
  <c r="ALS100" i="1" s="1"/>
  <c r="ALS74" i="1" a="1"/>
  <c r="ALS74" i="1" s="1"/>
  <c r="ALS94" i="1" a="1"/>
  <c r="ALS94" i="1" s="1"/>
  <c r="ALS56" i="1" a="1"/>
  <c r="ALS56" i="1" s="1"/>
  <c r="ALS61" i="1" a="1"/>
  <c r="ALS61" i="1" s="1"/>
  <c r="ALS99" i="1" a="1"/>
  <c r="ALS99" i="1" s="1"/>
  <c r="ALS95" i="1" a="1"/>
  <c r="ALS95" i="1" s="1"/>
  <c r="ALS45" i="1" a="1"/>
  <c r="ALS45" i="1" s="1"/>
  <c r="ALS47" i="1" a="1"/>
  <c r="ALS47" i="1" s="1"/>
  <c r="ALS96" i="1" a="1"/>
  <c r="ALS96" i="1" s="1"/>
  <c r="ALS87" i="1" a="1"/>
  <c r="ALS87" i="1" s="1"/>
  <c r="ALS50" i="1" a="1"/>
  <c r="ALS50" i="1" s="1"/>
  <c r="ALS75" i="1" a="1"/>
  <c r="ALS75" i="1" s="1"/>
  <c r="ALS97" i="1" a="1"/>
  <c r="ALS97" i="1" s="1"/>
  <c r="ALS98" i="1" a="1"/>
  <c r="ALS98" i="1" s="1"/>
  <c r="ALS68" i="1" a="1"/>
  <c r="ALS68" i="1" s="1"/>
  <c r="ALS86" i="1" a="1"/>
  <c r="ALS86" i="1" s="1"/>
  <c r="ALS49" i="1" a="1"/>
  <c r="ALS49" i="1" s="1"/>
  <c r="ALS70" i="1" a="1"/>
  <c r="ALS70" i="1" s="1"/>
  <c r="ALS88" i="1" a="1"/>
  <c r="ALS88" i="1" s="1"/>
  <c r="ALS51" i="1" a="1"/>
  <c r="ALS51" i="1" s="1"/>
  <c r="ALS52" i="1" a="1"/>
  <c r="ALS52" i="1" s="1"/>
  <c r="ALS77" i="1" a="1"/>
  <c r="ALS77" i="1" s="1"/>
  <c r="ALS46" i="1" a="1"/>
  <c r="ALS46" i="1" s="1"/>
  <c r="ALS78" i="1" a="1"/>
  <c r="ALS78" i="1" s="1"/>
  <c r="ALT4" i="1" l="1"/>
  <c r="ALT46" i="1" a="1"/>
  <c r="ALT46" i="1" s="1"/>
  <c r="ALT59" i="1" a="1"/>
  <c r="ALT59" i="1" s="1"/>
  <c r="ALT108" i="1" a="1"/>
  <c r="ALT108" i="1" s="1"/>
  <c r="ALT60" i="1" a="1"/>
  <c r="ALT60" i="1" s="1"/>
  <c r="ALT41" i="1" a="1"/>
  <c r="ALT41" i="1" s="1"/>
  <c r="ALT61" i="1" a="1"/>
  <c r="ALT61" i="1" s="1"/>
  <c r="ALT104" i="1" a="1"/>
  <c r="ALT104" i="1" s="1"/>
  <c r="ALT63" i="1" a="1"/>
  <c r="ALT63" i="1" s="1"/>
  <c r="ALT82" i="1" a="1"/>
  <c r="ALT82" i="1" s="1"/>
  <c r="ALT98" i="1" a="1"/>
  <c r="ALT98" i="1" s="1"/>
  <c r="ALU26" i="1"/>
  <c r="ALT39" i="1" a="1"/>
  <c r="ALT39" i="1" s="1"/>
  <c r="ALT47" i="1" a="1"/>
  <c r="ALT47" i="1" s="1"/>
  <c r="ALT65" i="1" a="1"/>
  <c r="ALT65" i="1" s="1"/>
  <c r="ALT66" i="1" a="1"/>
  <c r="ALT66" i="1" s="1"/>
  <c r="ALT48" i="1" a="1"/>
  <c r="ALT48" i="1" s="1"/>
  <c r="ALT67" i="1" a="1"/>
  <c r="ALT67" i="1" s="1"/>
  <c r="ALT93" i="1" a="1"/>
  <c r="ALT93" i="1" s="1"/>
  <c r="ALT72" i="1" a="1"/>
  <c r="ALT72" i="1" s="1"/>
  <c r="ALT74" i="1" a="1"/>
  <c r="ALT74" i="1" s="1"/>
  <c r="ALT40" i="1" a="1"/>
  <c r="ALT40" i="1" s="1"/>
  <c r="ALT56" i="1" a="1"/>
  <c r="ALT56" i="1" s="1"/>
  <c r="ALT77" i="1" a="1"/>
  <c r="ALT77" i="1" s="1"/>
  <c r="ALT105" i="1" a="1"/>
  <c r="ALT105" i="1" s="1"/>
  <c r="ALT78" i="1" a="1"/>
  <c r="ALT78" i="1" s="1"/>
  <c r="ALT89" i="1" a="1"/>
  <c r="ALT89" i="1" s="1"/>
  <c r="ALT107" i="1" a="1"/>
  <c r="ALT107" i="1" s="1"/>
  <c r="ALT62" i="1" a="1"/>
  <c r="ALT62" i="1" s="1"/>
  <c r="ALT96" i="1" a="1"/>
  <c r="ALT96" i="1" s="1"/>
  <c r="ALT64" i="1" a="1"/>
  <c r="ALT64" i="1" s="1"/>
  <c r="ALT85" i="1" a="1"/>
  <c r="ALT85" i="1" s="1"/>
  <c r="ALT45" i="1" a="1"/>
  <c r="ALT45" i="1" s="1"/>
  <c r="ALT87" i="1" a="1"/>
  <c r="ALT87" i="1" s="1"/>
  <c r="ALT49" i="1" a="1"/>
  <c r="ALT49" i="1" s="1"/>
  <c r="ALT70" i="1" a="1"/>
  <c r="ALT70" i="1" s="1"/>
  <c r="ALT88" i="1" a="1"/>
  <c r="ALT88" i="1" s="1"/>
  <c r="ALT71" i="1" a="1"/>
  <c r="ALT71" i="1" s="1"/>
  <c r="ALT99" i="1" a="1"/>
  <c r="ALT99" i="1" s="1"/>
  <c r="ALT53" i="1" a="1"/>
  <c r="ALT53" i="1" s="1"/>
  <c r="ALT54" i="1" a="1"/>
  <c r="ALT54" i="1" s="1"/>
  <c r="ALT94" i="1" a="1"/>
  <c r="ALT94" i="1" s="1"/>
  <c r="ALT75" i="1" a="1"/>
  <c r="ALT75" i="1" s="1"/>
  <c r="ALT76" i="1" a="1"/>
  <c r="ALT76" i="1" s="1"/>
  <c r="ALT100" i="1" a="1"/>
  <c r="ALT100" i="1" s="1"/>
  <c r="ALT58" i="1" a="1"/>
  <c r="ALT58" i="1" s="1"/>
  <c r="ALT95" i="1" a="1"/>
  <c r="ALT95" i="1" s="1"/>
  <c r="ALT97" i="1" a="1"/>
  <c r="ALT97" i="1" s="1"/>
  <c r="ALT83" i="1" a="1"/>
  <c r="ALT83" i="1" s="1"/>
  <c r="ALT68" i="1" a="1"/>
  <c r="ALT68" i="1" s="1"/>
  <c r="ALT69" i="1" a="1"/>
  <c r="ALT69" i="1" s="1"/>
  <c r="ALT84" i="1" a="1"/>
  <c r="ALT84" i="1" s="1"/>
  <c r="ALT50" i="1" a="1"/>
  <c r="ALT50" i="1" s="1"/>
  <c r="ALT51" i="1" a="1"/>
  <c r="ALT51" i="1" s="1"/>
  <c r="ALT86" i="1" a="1"/>
  <c r="ALT86" i="1" s="1"/>
  <c r="ALT52" i="1" a="1"/>
  <c r="ALT52" i="1" s="1"/>
  <c r="ALT73" i="1" a="1"/>
  <c r="ALT73" i="1" s="1"/>
  <c r="ALT106" i="1" a="1"/>
  <c r="ALT106" i="1" s="1"/>
  <c r="ALT55" i="1" a="1"/>
  <c r="ALT55" i="1" s="1"/>
  <c r="ALT57" i="1" a="1"/>
  <c r="ALT57" i="1" s="1"/>
  <c r="ALU4" i="1" l="1"/>
  <c r="ALU99" i="1" a="1"/>
  <c r="ALU99" i="1" s="1"/>
  <c r="ALU59" i="1" a="1"/>
  <c r="ALU59" i="1" s="1"/>
  <c r="ALU60" i="1" a="1"/>
  <c r="ALU60" i="1" s="1"/>
  <c r="ALU61" i="1" a="1"/>
  <c r="ALU61" i="1" s="1"/>
  <c r="ALU45" i="1" a="1"/>
  <c r="ALU45" i="1" s="1"/>
  <c r="ALU67" i="1" a="1"/>
  <c r="ALU67" i="1" s="1"/>
  <c r="ALU88" i="1" a="1"/>
  <c r="ALU88" i="1" s="1"/>
  <c r="ALU48" i="1" a="1"/>
  <c r="ALU48" i="1" s="1"/>
  <c r="ALU68" i="1" a="1"/>
  <c r="ALU68" i="1" s="1"/>
  <c r="ALU69" i="1" a="1"/>
  <c r="ALU69" i="1" s="1"/>
  <c r="ALU39" i="1" a="1"/>
  <c r="ALU39" i="1" s="1"/>
  <c r="ALU70" i="1" a="1"/>
  <c r="ALU70" i="1" s="1"/>
  <c r="ALU108" i="1" a="1"/>
  <c r="ALU108" i="1" s="1"/>
  <c r="ALU53" i="1" a="1"/>
  <c r="ALU53" i="1" s="1"/>
  <c r="ALU74" i="1" a="1"/>
  <c r="ALU74" i="1" s="1"/>
  <c r="ALU106" i="1" a="1"/>
  <c r="ALU106" i="1" s="1"/>
  <c r="ALU77" i="1" a="1"/>
  <c r="ALU77" i="1" s="1"/>
  <c r="ALU78" i="1" a="1"/>
  <c r="ALU78" i="1" s="1"/>
  <c r="ALV26" i="1"/>
  <c r="ALU107" i="1" a="1"/>
  <c r="ALU107" i="1" s="1"/>
  <c r="ALU63" i="1" a="1"/>
  <c r="ALU63" i="1" s="1"/>
  <c r="ALU95" i="1" a="1"/>
  <c r="ALU95" i="1" s="1"/>
  <c r="ALU98" i="1" a="1"/>
  <c r="ALU98" i="1" s="1"/>
  <c r="ALU97" i="1" a="1"/>
  <c r="ALU97" i="1" s="1"/>
  <c r="ALU71" i="1" a="1"/>
  <c r="ALU71" i="1" s="1"/>
  <c r="ALU87" i="1" a="1"/>
  <c r="ALU87" i="1" s="1"/>
  <c r="ALU52" i="1" a="1"/>
  <c r="ALU52" i="1" s="1"/>
  <c r="ALU73" i="1" a="1"/>
  <c r="ALU73" i="1" s="1"/>
  <c r="ALU40" i="1" a="1"/>
  <c r="ALU40" i="1" s="1"/>
  <c r="ALU54" i="1" a="1"/>
  <c r="ALU54" i="1" s="1"/>
  <c r="ALU55" i="1" a="1"/>
  <c r="ALU55" i="1" s="1"/>
  <c r="ALU104" i="1" a="1"/>
  <c r="ALU104" i="1" s="1"/>
  <c r="ALU41" i="1" a="1"/>
  <c r="ALU41" i="1" s="1"/>
  <c r="ALU89" i="1" a="1"/>
  <c r="ALU89" i="1" s="1"/>
  <c r="ALU62" i="1" a="1"/>
  <c r="ALU62" i="1" s="1"/>
  <c r="ALU47" i="1" a="1"/>
  <c r="ALU47" i="1" s="1"/>
  <c r="ALU84" i="1" a="1"/>
  <c r="ALU84" i="1" s="1"/>
  <c r="ALU96" i="1" a="1"/>
  <c r="ALU96" i="1" s="1"/>
  <c r="ALU64" i="1" a="1"/>
  <c r="ALU64" i="1" s="1"/>
  <c r="ALU86" i="1" a="1"/>
  <c r="ALU86" i="1" s="1"/>
  <c r="ALU65" i="1" a="1"/>
  <c r="ALU65" i="1" s="1"/>
  <c r="ALU82" i="1" a="1"/>
  <c r="ALU82" i="1" s="1"/>
  <c r="ALU66" i="1" a="1"/>
  <c r="ALU66" i="1" s="1"/>
  <c r="ALU50" i="1" a="1"/>
  <c r="ALU50" i="1" s="1"/>
  <c r="ALU75" i="1" a="1"/>
  <c r="ALU75" i="1" s="1"/>
  <c r="ALU100" i="1" a="1"/>
  <c r="ALU100" i="1" s="1"/>
  <c r="ALU76" i="1" a="1"/>
  <c r="ALU76" i="1" s="1"/>
  <c r="ALU94" i="1" a="1"/>
  <c r="ALU94" i="1" s="1"/>
  <c r="ALU58" i="1" a="1"/>
  <c r="ALU58" i="1" s="1"/>
  <c r="ALU46" i="1" a="1"/>
  <c r="ALU46" i="1" s="1"/>
  <c r="ALU85" i="1" a="1"/>
  <c r="ALU85" i="1" s="1"/>
  <c r="ALU83" i="1" a="1"/>
  <c r="ALU83" i="1" s="1"/>
  <c r="ALU49" i="1" a="1"/>
  <c r="ALU49" i="1" s="1"/>
  <c r="ALU93" i="1" a="1"/>
  <c r="ALU93" i="1" s="1"/>
  <c r="ALU51" i="1" a="1"/>
  <c r="ALU51" i="1" s="1"/>
  <c r="ALU72" i="1" a="1"/>
  <c r="ALU72" i="1" s="1"/>
  <c r="ALU56" i="1" a="1"/>
  <c r="ALU56" i="1" s="1"/>
  <c r="ALU105" i="1" a="1"/>
  <c r="ALU105" i="1" s="1"/>
  <c r="ALU57" i="1" a="1"/>
  <c r="ALU57" i="1" s="1"/>
  <c r="ALV4" i="1" l="1"/>
  <c r="ALV106" i="1" a="1"/>
  <c r="ALV106" i="1" s="1"/>
  <c r="ALV59" i="1" a="1"/>
  <c r="ALV59" i="1" s="1"/>
  <c r="ALV104" i="1" a="1"/>
  <c r="ALV104" i="1" s="1"/>
  <c r="ALV85" i="1" a="1"/>
  <c r="ALV85" i="1" s="1"/>
  <c r="ALV47" i="1" a="1"/>
  <c r="ALV47" i="1" s="1"/>
  <c r="ALV66" i="1" a="1"/>
  <c r="ALV66" i="1" s="1"/>
  <c r="ALV82" i="1" a="1"/>
  <c r="ALV82" i="1" s="1"/>
  <c r="ALV69" i="1" a="1"/>
  <c r="ALV69" i="1" s="1"/>
  <c r="ALV71" i="1" a="1"/>
  <c r="ALV71" i="1" s="1"/>
  <c r="ALV75" i="1" a="1"/>
  <c r="ALV75" i="1" s="1"/>
  <c r="ALV40" i="1" a="1"/>
  <c r="ALV40" i="1" s="1"/>
  <c r="ALV56" i="1" a="1"/>
  <c r="ALV56" i="1" s="1"/>
  <c r="ALV105" i="1" a="1"/>
  <c r="ALV105" i="1" s="1"/>
  <c r="ALV58" i="1" a="1"/>
  <c r="ALV58" i="1" s="1"/>
  <c r="ALW26" i="1"/>
  <c r="ALV99" i="1" a="1"/>
  <c r="ALV99" i="1" s="1"/>
  <c r="ALV60" i="1" a="1"/>
  <c r="ALV60" i="1" s="1"/>
  <c r="ALV62" i="1" a="1"/>
  <c r="ALV62" i="1" s="1"/>
  <c r="ALV63" i="1" a="1"/>
  <c r="ALV63" i="1" s="1"/>
  <c r="ALV39" i="1" a="1"/>
  <c r="ALV39" i="1" s="1"/>
  <c r="ALV96" i="1" a="1"/>
  <c r="ALV96" i="1" s="1"/>
  <c r="ALV86" i="1" a="1"/>
  <c r="ALV86" i="1" s="1"/>
  <c r="ALV65" i="1" a="1"/>
  <c r="ALV65" i="1" s="1"/>
  <c r="ALV84" i="1" a="1"/>
  <c r="ALV84" i="1" s="1"/>
  <c r="ALV48" i="1" a="1"/>
  <c r="ALV48" i="1" s="1"/>
  <c r="ALV97" i="1" a="1"/>
  <c r="ALV97" i="1" s="1"/>
  <c r="ALV98" i="1" a="1"/>
  <c r="ALV98" i="1" s="1"/>
  <c r="ALV88" i="1" a="1"/>
  <c r="ALV88" i="1" s="1"/>
  <c r="ALV50" i="1" a="1"/>
  <c r="ALV50" i="1" s="1"/>
  <c r="ALV51" i="1" a="1"/>
  <c r="ALV51" i="1" s="1"/>
  <c r="ALV93" i="1" a="1"/>
  <c r="ALV93" i="1" s="1"/>
  <c r="ALV72" i="1" a="1"/>
  <c r="ALV72" i="1" s="1"/>
  <c r="ALV73" i="1" a="1"/>
  <c r="ALV73" i="1" s="1"/>
  <c r="ALV41" i="1" a="1"/>
  <c r="ALV41" i="1" s="1"/>
  <c r="ALV74" i="1" a="1"/>
  <c r="ALV74" i="1" s="1"/>
  <c r="ALV89" i="1" a="1"/>
  <c r="ALV89" i="1" s="1"/>
  <c r="ALV94" i="1" a="1"/>
  <c r="ALV94" i="1" s="1"/>
  <c r="ALV61" i="1" a="1"/>
  <c r="ALV61" i="1" s="1"/>
  <c r="ALV95" i="1" a="1"/>
  <c r="ALV95" i="1" s="1"/>
  <c r="ALV87" i="1" a="1"/>
  <c r="ALV87" i="1" s="1"/>
  <c r="ALV67" i="1" a="1"/>
  <c r="ALV67" i="1" s="1"/>
  <c r="ALV68" i="1" a="1"/>
  <c r="ALV68" i="1" s="1"/>
  <c r="ALV52" i="1" a="1"/>
  <c r="ALV52" i="1" s="1"/>
  <c r="ALV100" i="1" a="1"/>
  <c r="ALV100" i="1" s="1"/>
  <c r="ALV53" i="1" a="1"/>
  <c r="ALV53" i="1" s="1"/>
  <c r="ALV54" i="1" a="1"/>
  <c r="ALV54" i="1" s="1"/>
  <c r="ALV46" i="1" a="1"/>
  <c r="ALV46" i="1" s="1"/>
  <c r="ALV55" i="1" a="1"/>
  <c r="ALV55" i="1" s="1"/>
  <c r="ALV76" i="1" a="1"/>
  <c r="ALV76" i="1" s="1"/>
  <c r="ALV107" i="1" a="1"/>
  <c r="ALV107" i="1" s="1"/>
  <c r="ALV57" i="1" a="1"/>
  <c r="ALV57" i="1" s="1"/>
  <c r="ALV78" i="1" a="1"/>
  <c r="ALV78" i="1" s="1"/>
  <c r="ALV108" i="1" a="1"/>
  <c r="ALV108" i="1" s="1"/>
  <c r="ALV64" i="1" a="1"/>
  <c r="ALV64" i="1" s="1"/>
  <c r="ALV83" i="1" a="1"/>
  <c r="ALV83" i="1" s="1"/>
  <c r="ALV49" i="1" a="1"/>
  <c r="ALV49" i="1" s="1"/>
  <c r="ALV70" i="1" a="1"/>
  <c r="ALV70" i="1" s="1"/>
  <c r="ALV45" i="1" a="1"/>
  <c r="ALV45" i="1" s="1"/>
  <c r="ALV77" i="1" a="1"/>
  <c r="ALV77" i="1" s="1"/>
  <c r="ALW4" i="1" l="1"/>
  <c r="ALW100" i="1" a="1"/>
  <c r="ALW100" i="1" s="1"/>
  <c r="ALW59" i="1" a="1"/>
  <c r="ALW59" i="1" s="1"/>
  <c r="ALW86" i="1" a="1"/>
  <c r="ALW86" i="1" s="1"/>
  <c r="ALW67" i="1" a="1"/>
  <c r="ALW67" i="1" s="1"/>
  <c r="ALW69" i="1" a="1"/>
  <c r="ALW69" i="1" s="1"/>
  <c r="ALW45" i="1" a="1"/>
  <c r="ALW45" i="1" s="1"/>
  <c r="ALW71" i="1" a="1"/>
  <c r="ALW71" i="1" s="1"/>
  <c r="ALW72" i="1" a="1"/>
  <c r="ALW72" i="1" s="1"/>
  <c r="ALW94" i="1" a="1"/>
  <c r="ALW94" i="1" s="1"/>
  <c r="ALW73" i="1" a="1"/>
  <c r="ALW73" i="1" s="1"/>
  <c r="ALW74" i="1" a="1"/>
  <c r="ALW74" i="1" s="1"/>
  <c r="ALW105" i="1" a="1"/>
  <c r="ALW105" i="1" s="1"/>
  <c r="ALW75" i="1" a="1"/>
  <c r="ALW75" i="1" s="1"/>
  <c r="ALW76" i="1" a="1"/>
  <c r="ALW76" i="1" s="1"/>
  <c r="ALW41" i="1" a="1"/>
  <c r="ALW41" i="1" s="1"/>
  <c r="ALW58" i="1" a="1"/>
  <c r="ALW58" i="1" s="1"/>
  <c r="ALX26" i="1"/>
  <c r="ALW99" i="1" a="1"/>
  <c r="ALW99" i="1" s="1"/>
  <c r="ALW60" i="1" a="1"/>
  <c r="ALW60" i="1" s="1"/>
  <c r="ALW104" i="1" a="1"/>
  <c r="ALW104" i="1" s="1"/>
  <c r="ALW46" i="1" a="1"/>
  <c r="ALW46" i="1" s="1"/>
  <c r="ALW95" i="1" a="1"/>
  <c r="ALW95" i="1" s="1"/>
  <c r="ALW64" i="1" a="1"/>
  <c r="ALW64" i="1" s="1"/>
  <c r="ALW65" i="1" a="1"/>
  <c r="ALW65" i="1" s="1"/>
  <c r="ALW98" i="1" a="1"/>
  <c r="ALW98" i="1" s="1"/>
  <c r="ALW88" i="1" a="1"/>
  <c r="ALW88" i="1" s="1"/>
  <c r="ALW68" i="1" a="1"/>
  <c r="ALW68" i="1" s="1"/>
  <c r="ALW39" i="1" a="1"/>
  <c r="ALW39" i="1" s="1"/>
  <c r="ALW50" i="1" a="1"/>
  <c r="ALW50" i="1" s="1"/>
  <c r="ALW51" i="1" a="1"/>
  <c r="ALW51" i="1" s="1"/>
  <c r="ALW93" i="1" a="1"/>
  <c r="ALW93" i="1" s="1"/>
  <c r="ALW52" i="1" a="1"/>
  <c r="ALW52" i="1" s="1"/>
  <c r="ALW53" i="1" a="1"/>
  <c r="ALW53" i="1" s="1"/>
  <c r="ALW77" i="1" a="1"/>
  <c r="ALW77" i="1" s="1"/>
  <c r="ALW89" i="1" a="1"/>
  <c r="ALW89" i="1" s="1"/>
  <c r="ALW40" i="1" a="1"/>
  <c r="ALW40" i="1" s="1"/>
  <c r="ALW61" i="1" a="1"/>
  <c r="ALW61" i="1" s="1"/>
  <c r="ALW87" i="1" a="1"/>
  <c r="ALW87" i="1" s="1"/>
  <c r="ALW63" i="1" a="1"/>
  <c r="ALW63" i="1" s="1"/>
  <c r="ALW83" i="1" a="1"/>
  <c r="ALW83" i="1" s="1"/>
  <c r="ALW96" i="1" a="1"/>
  <c r="ALW96" i="1" s="1"/>
  <c r="ALW47" i="1" a="1"/>
  <c r="ALW47" i="1" s="1"/>
  <c r="ALW84" i="1" a="1"/>
  <c r="ALW84" i="1" s="1"/>
  <c r="ALW97" i="1" a="1"/>
  <c r="ALW97" i="1" s="1"/>
  <c r="ALW85" i="1" a="1"/>
  <c r="ALW85" i="1" s="1"/>
  <c r="ALW49" i="1" a="1"/>
  <c r="ALW49" i="1" s="1"/>
  <c r="ALW70" i="1" a="1"/>
  <c r="ALW70" i="1" s="1"/>
  <c r="ALW107" i="1" a="1"/>
  <c r="ALW107" i="1" s="1"/>
  <c r="ALW55" i="1" a="1"/>
  <c r="ALW55" i="1" s="1"/>
  <c r="ALW108" i="1" a="1"/>
  <c r="ALW108" i="1" s="1"/>
  <c r="ALW56" i="1" a="1"/>
  <c r="ALW56" i="1" s="1"/>
  <c r="ALW57" i="1" a="1"/>
  <c r="ALW57" i="1" s="1"/>
  <c r="ALW106" i="1" a="1"/>
  <c r="ALW106" i="1" s="1"/>
  <c r="ALW78" i="1" a="1"/>
  <c r="ALW78" i="1" s="1"/>
  <c r="ALW62" i="1" a="1"/>
  <c r="ALW62" i="1" s="1"/>
  <c r="ALW66" i="1" a="1"/>
  <c r="ALW66" i="1" s="1"/>
  <c r="ALW48" i="1" a="1"/>
  <c r="ALW48" i="1" s="1"/>
  <c r="ALW82" i="1" a="1"/>
  <c r="ALW82" i="1" s="1"/>
  <c r="ALW54" i="1" a="1"/>
  <c r="ALW54" i="1" s="1"/>
  <c r="ALY26" i="1" l="1"/>
  <c r="ALX94" i="1" a="1"/>
  <c r="ALX94" i="1" s="1"/>
  <c r="ALX59" i="1" a="1"/>
  <c r="ALX59" i="1" s="1"/>
  <c r="ALX100" i="1" a="1"/>
  <c r="ALX100" i="1" s="1"/>
  <c r="ALX82" i="1" a="1"/>
  <c r="ALX82" i="1" s="1"/>
  <c r="ALX97" i="1" a="1"/>
  <c r="ALX97" i="1" s="1"/>
  <c r="ALX83" i="1" a="1"/>
  <c r="ALX83" i="1" s="1"/>
  <c r="ALX73" i="1" a="1"/>
  <c r="ALX73" i="1" s="1"/>
  <c r="ALX46" i="1" a="1"/>
  <c r="ALX46" i="1" s="1"/>
  <c r="ALX54" i="1" a="1"/>
  <c r="ALX54" i="1" s="1"/>
  <c r="ALX40" i="1" a="1"/>
  <c r="ALX40" i="1" s="1"/>
  <c r="ALX56" i="1" a="1"/>
  <c r="ALX56" i="1" s="1"/>
  <c r="ALX57" i="1" a="1"/>
  <c r="ALX57" i="1" s="1"/>
  <c r="ALX4" i="1"/>
  <c r="ALX106" i="1" a="1"/>
  <c r="ALX106" i="1" s="1"/>
  <c r="ALX60" i="1" a="1"/>
  <c r="ALX60" i="1" s="1"/>
  <c r="ALX62" i="1" a="1"/>
  <c r="ALX62" i="1" s="1"/>
  <c r="ALX63" i="1" a="1"/>
  <c r="ALX63" i="1" s="1"/>
  <c r="ALX93" i="1" a="1"/>
  <c r="ALX93" i="1" s="1"/>
  <c r="ALX45" i="1" a="1"/>
  <c r="ALX45" i="1" s="1"/>
  <c r="ALX96" i="1" a="1"/>
  <c r="ALX96" i="1" s="1"/>
  <c r="ALX39" i="1" a="1"/>
  <c r="ALX39" i="1" s="1"/>
  <c r="ALX67" i="1" a="1"/>
  <c r="ALX67" i="1" s="1"/>
  <c r="ALX86" i="1" a="1"/>
  <c r="ALX86" i="1" s="1"/>
  <c r="ALX98" i="1" a="1"/>
  <c r="ALX98" i="1" s="1"/>
  <c r="ALX49" i="1" a="1"/>
  <c r="ALX49" i="1" s="1"/>
  <c r="ALX70" i="1" a="1"/>
  <c r="ALX70" i="1" s="1"/>
  <c r="ALX74" i="1" a="1"/>
  <c r="ALX74" i="1" s="1"/>
  <c r="ALX99" i="1" a="1"/>
  <c r="ALX99" i="1" s="1"/>
  <c r="ALX55" i="1" a="1"/>
  <c r="ALX55" i="1" s="1"/>
  <c r="ALX76" i="1" a="1"/>
  <c r="ALX76" i="1" s="1"/>
  <c r="ALX41" i="1" a="1"/>
  <c r="ALX41" i="1" s="1"/>
  <c r="ALX77" i="1" a="1"/>
  <c r="ALX77" i="1" s="1"/>
  <c r="ALX78" i="1" a="1"/>
  <c r="ALX78" i="1" s="1"/>
  <c r="ALX89" i="1" a="1"/>
  <c r="ALX89" i="1" s="1"/>
  <c r="ALX107" i="1" a="1"/>
  <c r="ALX107" i="1" s="1"/>
  <c r="ALX61" i="1" a="1"/>
  <c r="ALX61" i="1" s="1"/>
  <c r="ALX47" i="1" a="1"/>
  <c r="ALX47" i="1" s="1"/>
  <c r="ALX84" i="1" a="1"/>
  <c r="ALX84" i="1" s="1"/>
  <c r="ALX50" i="1" a="1"/>
  <c r="ALX50" i="1" s="1"/>
  <c r="ALX71" i="1" a="1"/>
  <c r="ALX71" i="1" s="1"/>
  <c r="ALX87" i="1" a="1"/>
  <c r="ALX87" i="1" s="1"/>
  <c r="ALX72" i="1" a="1"/>
  <c r="ALX72" i="1" s="1"/>
  <c r="ALX104" i="1" a="1"/>
  <c r="ALX104" i="1" s="1"/>
  <c r="ALX95" i="1" a="1"/>
  <c r="ALX95" i="1" s="1"/>
  <c r="ALX64" i="1" a="1"/>
  <c r="ALX64" i="1" s="1"/>
  <c r="ALX65" i="1" a="1"/>
  <c r="ALX65" i="1" s="1"/>
  <c r="ALX66" i="1" a="1"/>
  <c r="ALX66" i="1" s="1"/>
  <c r="ALX48" i="1" a="1"/>
  <c r="ALX48" i="1" s="1"/>
  <c r="ALX68" i="1" a="1"/>
  <c r="ALX68" i="1" s="1"/>
  <c r="ALX85" i="1" a="1"/>
  <c r="ALX85" i="1" s="1"/>
  <c r="ALX69" i="1" a="1"/>
  <c r="ALX69" i="1" s="1"/>
  <c r="ALX88" i="1" a="1"/>
  <c r="ALX88" i="1" s="1"/>
  <c r="ALX51" i="1" a="1"/>
  <c r="ALX51" i="1" s="1"/>
  <c r="ALX52" i="1" a="1"/>
  <c r="ALX52" i="1" s="1"/>
  <c r="ALX105" i="1" a="1"/>
  <c r="ALX105" i="1" s="1"/>
  <c r="ALX53" i="1" a="1"/>
  <c r="ALX53" i="1" s="1"/>
  <c r="ALX75" i="1" a="1"/>
  <c r="ALX75" i="1" s="1"/>
  <c r="ALX108" i="1" a="1"/>
  <c r="ALX108" i="1" s="1"/>
  <c r="ALX58" i="1" a="1"/>
  <c r="ALX58" i="1" s="1"/>
  <c r="ALZ26" i="1" l="1"/>
  <c r="ALY100" i="1" a="1"/>
  <c r="ALY100" i="1" s="1"/>
  <c r="ALY59" i="1" a="1"/>
  <c r="ALY59" i="1" s="1"/>
  <c r="ALY89" i="1" a="1"/>
  <c r="ALY89" i="1" s="1"/>
  <c r="ALY95" i="1" a="1"/>
  <c r="ALY95" i="1" s="1"/>
  <c r="ALY96" i="1" a="1"/>
  <c r="ALY96" i="1" s="1"/>
  <c r="ALY93" i="1" a="1"/>
  <c r="ALY93" i="1" s="1"/>
  <c r="ALY65" i="1" a="1"/>
  <c r="ALY65" i="1" s="1"/>
  <c r="ALY67" i="1" a="1"/>
  <c r="ALY67" i="1" s="1"/>
  <c r="ALY39" i="1" a="1"/>
  <c r="ALY39" i="1" s="1"/>
  <c r="ALY49" i="1" a="1"/>
  <c r="ALY49" i="1" s="1"/>
  <c r="ALY82" i="1" a="1"/>
  <c r="ALY82" i="1" s="1"/>
  <c r="ALY51" i="1" a="1"/>
  <c r="ALY51" i="1" s="1"/>
  <c r="ALY74" i="1" a="1"/>
  <c r="ALY74" i="1" s="1"/>
  <c r="ALY99" i="1" a="1"/>
  <c r="ALY99" i="1" s="1"/>
  <c r="ALY55" i="1" a="1"/>
  <c r="ALY55" i="1" s="1"/>
  <c r="ALY76" i="1" a="1"/>
  <c r="ALY76" i="1" s="1"/>
  <c r="ALY106" i="1" a="1"/>
  <c r="ALY106" i="1" s="1"/>
  <c r="ALY78" i="1" a="1"/>
  <c r="ALY78" i="1" s="1"/>
  <c r="ALY4" i="1"/>
  <c r="ALY108" i="1" a="1"/>
  <c r="ALY108" i="1" s="1"/>
  <c r="ALY60" i="1" a="1"/>
  <c r="ALY60" i="1" s="1"/>
  <c r="ALY62" i="1" a="1"/>
  <c r="ALY62" i="1" s="1"/>
  <c r="ALY63" i="1" a="1"/>
  <c r="ALY63" i="1" s="1"/>
  <c r="ALY98" i="1" a="1"/>
  <c r="ALY98" i="1" s="1"/>
  <c r="ALY97" i="1" a="1"/>
  <c r="ALY97" i="1" s="1"/>
  <c r="ALY45" i="1" a="1"/>
  <c r="ALY45" i="1" s="1"/>
  <c r="ALY69" i="1" a="1"/>
  <c r="ALY69" i="1" s="1"/>
  <c r="ALY70" i="1" a="1"/>
  <c r="ALY70" i="1" s="1"/>
  <c r="ALY73" i="1" a="1"/>
  <c r="ALY73" i="1" s="1"/>
  <c r="ALY41" i="1" a="1"/>
  <c r="ALY41" i="1" s="1"/>
  <c r="ALY54" i="1" a="1"/>
  <c r="ALY54" i="1" s="1"/>
  <c r="ALY57" i="1" a="1"/>
  <c r="ALY57" i="1" s="1"/>
  <c r="ALY104" i="1" a="1"/>
  <c r="ALY104" i="1" s="1"/>
  <c r="ALY94" i="1" a="1"/>
  <c r="ALY94" i="1" s="1"/>
  <c r="ALY61" i="1" a="1"/>
  <c r="ALY61" i="1" s="1"/>
  <c r="ALY85" i="1" a="1"/>
  <c r="ALY85" i="1" s="1"/>
  <c r="ALY64" i="1" a="1"/>
  <c r="ALY64" i="1" s="1"/>
  <c r="ALY47" i="1" a="1"/>
  <c r="ALY47" i="1" s="1"/>
  <c r="ALY83" i="1" a="1"/>
  <c r="ALY83" i="1" s="1"/>
  <c r="ALY48" i="1" a="1"/>
  <c r="ALY48" i="1" s="1"/>
  <c r="ALY72" i="1" a="1"/>
  <c r="ALY72" i="1" s="1"/>
  <c r="ALY46" i="1" a="1"/>
  <c r="ALY46" i="1" s="1"/>
  <c r="ALY53" i="1" a="1"/>
  <c r="ALY53" i="1" s="1"/>
  <c r="ALY77" i="1" a="1"/>
  <c r="ALY77" i="1" s="1"/>
  <c r="ALY105" i="1" a="1"/>
  <c r="ALY105" i="1" s="1"/>
  <c r="ALY86" i="1" a="1"/>
  <c r="ALY86" i="1" s="1"/>
  <c r="ALY66" i="1" a="1"/>
  <c r="ALY66" i="1" s="1"/>
  <c r="ALY84" i="1" a="1"/>
  <c r="ALY84" i="1" s="1"/>
  <c r="ALY68" i="1" a="1"/>
  <c r="ALY68" i="1" s="1"/>
  <c r="ALY87" i="1" a="1"/>
  <c r="ALY87" i="1" s="1"/>
  <c r="ALY50" i="1" a="1"/>
  <c r="ALY50" i="1" s="1"/>
  <c r="ALY71" i="1" a="1"/>
  <c r="ALY71" i="1" s="1"/>
  <c r="ALY88" i="1" a="1"/>
  <c r="ALY88" i="1" s="1"/>
  <c r="ALY52" i="1" a="1"/>
  <c r="ALY52" i="1" s="1"/>
  <c r="ALY75" i="1" a="1"/>
  <c r="ALY75" i="1" s="1"/>
  <c r="ALY40" i="1" a="1"/>
  <c r="ALY40" i="1" s="1"/>
  <c r="ALY56" i="1" a="1"/>
  <c r="ALY56" i="1" s="1"/>
  <c r="ALY107" i="1" a="1"/>
  <c r="ALY107" i="1" s="1"/>
  <c r="ALY58" i="1" a="1"/>
  <c r="ALY58" i="1" s="1"/>
  <c r="AMA26" i="1" l="1"/>
  <c r="ALZ40" i="1" a="1"/>
  <c r="ALZ40" i="1" s="1"/>
  <c r="ALZ59" i="1" a="1"/>
  <c r="ALZ59" i="1" s="1"/>
  <c r="ALZ4" i="1"/>
  <c r="ALZ60" i="1" a="1"/>
  <c r="ALZ60" i="1" s="1"/>
  <c r="ALZ89" i="1" a="1"/>
  <c r="ALZ89" i="1" s="1"/>
  <c r="ALZ61" i="1" a="1"/>
  <c r="ALZ61" i="1" s="1"/>
  <c r="ALZ63" i="1" a="1"/>
  <c r="ALZ63" i="1" s="1"/>
  <c r="ALZ86" i="1" a="1"/>
  <c r="ALZ86" i="1" s="1"/>
  <c r="ALZ47" i="1" a="1"/>
  <c r="ALZ47" i="1" s="1"/>
  <c r="ALZ70" i="1" a="1"/>
  <c r="ALZ70" i="1" s="1"/>
  <c r="ALZ85" i="1" a="1"/>
  <c r="ALZ85" i="1" s="1"/>
  <c r="ALZ71" i="1" a="1"/>
  <c r="ALZ71" i="1" s="1"/>
  <c r="ALZ41" i="1" a="1"/>
  <c r="ALZ41" i="1" s="1"/>
  <c r="ALZ73" i="1" a="1"/>
  <c r="ALZ73" i="1" s="1"/>
  <c r="ALZ74" i="1" a="1"/>
  <c r="ALZ74" i="1" s="1"/>
  <c r="ALZ99" i="1" a="1"/>
  <c r="ALZ99" i="1" s="1"/>
  <c r="ALZ55" i="1" a="1"/>
  <c r="ALZ55" i="1" s="1"/>
  <c r="ALZ76" i="1" a="1"/>
  <c r="ALZ76" i="1" s="1"/>
  <c r="ALZ108" i="1" a="1"/>
  <c r="ALZ108" i="1" s="1"/>
  <c r="ALZ77" i="1" a="1"/>
  <c r="ALZ77" i="1" s="1"/>
  <c r="ALZ107" i="1" a="1"/>
  <c r="ALZ107" i="1" s="1"/>
  <c r="ALZ104" i="1" a="1"/>
  <c r="ALZ104" i="1" s="1"/>
  <c r="ALZ62" i="1" a="1"/>
  <c r="ALZ62" i="1" s="1"/>
  <c r="ALZ82" i="1" a="1"/>
  <c r="ALZ82" i="1" s="1"/>
  <c r="ALZ65" i="1" a="1"/>
  <c r="ALZ65" i="1" s="1"/>
  <c r="ALZ66" i="1" a="1"/>
  <c r="ALZ66" i="1" s="1"/>
  <c r="ALZ45" i="1" a="1"/>
  <c r="ALZ45" i="1" s="1"/>
  <c r="ALZ98" i="1" a="1"/>
  <c r="ALZ98" i="1" s="1"/>
  <c r="ALZ68" i="1" a="1"/>
  <c r="ALZ68" i="1" s="1"/>
  <c r="ALZ49" i="1" a="1"/>
  <c r="ALZ49" i="1" s="1"/>
  <c r="ALZ53" i="1" a="1"/>
  <c r="ALZ53" i="1" s="1"/>
  <c r="ALZ78" i="1" a="1"/>
  <c r="ALZ78" i="1" s="1"/>
  <c r="ALZ100" i="1" a="1"/>
  <c r="ALZ100" i="1" s="1"/>
  <c r="ALZ106" i="1" a="1"/>
  <c r="ALZ106" i="1" s="1"/>
  <c r="ALZ95" i="1" a="1"/>
  <c r="ALZ95" i="1" s="1"/>
  <c r="ALZ88" i="1" a="1"/>
  <c r="ALZ88" i="1" s="1"/>
  <c r="ALZ97" i="1" a="1"/>
  <c r="ALZ97" i="1" s="1"/>
  <c r="ALZ67" i="1" a="1"/>
  <c r="ALZ67" i="1" s="1"/>
  <c r="ALZ48" i="1" a="1"/>
  <c r="ALZ48" i="1" s="1"/>
  <c r="ALZ69" i="1" a="1"/>
  <c r="ALZ69" i="1" s="1"/>
  <c r="ALZ72" i="1" a="1"/>
  <c r="ALZ72" i="1" s="1"/>
  <c r="ALZ75" i="1" a="1"/>
  <c r="ALZ75" i="1" s="1"/>
  <c r="ALZ64" i="1" a="1"/>
  <c r="ALZ64" i="1" s="1"/>
  <c r="ALZ87" i="1" a="1"/>
  <c r="ALZ87" i="1" s="1"/>
  <c r="ALZ96" i="1" a="1"/>
  <c r="ALZ96" i="1" s="1"/>
  <c r="ALZ84" i="1" a="1"/>
  <c r="ALZ84" i="1" s="1"/>
  <c r="ALZ93" i="1" a="1"/>
  <c r="ALZ93" i="1" s="1"/>
  <c r="ALZ39" i="1" a="1"/>
  <c r="ALZ39" i="1" s="1"/>
  <c r="ALZ50" i="1" a="1"/>
  <c r="ALZ50" i="1" s="1"/>
  <c r="ALZ51" i="1" a="1"/>
  <c r="ALZ51" i="1" s="1"/>
  <c r="ALZ83" i="1" a="1"/>
  <c r="ALZ83" i="1" s="1"/>
  <c r="ALZ52" i="1" a="1"/>
  <c r="ALZ52" i="1" s="1"/>
  <c r="ALZ105" i="1" a="1"/>
  <c r="ALZ105" i="1" s="1"/>
  <c r="ALZ54" i="1" a="1"/>
  <c r="ALZ54" i="1" s="1"/>
  <c r="ALZ94" i="1" a="1"/>
  <c r="ALZ94" i="1" s="1"/>
  <c r="ALZ56" i="1" a="1"/>
  <c r="ALZ56" i="1" s="1"/>
  <c r="ALZ57" i="1" a="1"/>
  <c r="ALZ57" i="1" s="1"/>
  <c r="ALZ46" i="1" a="1"/>
  <c r="ALZ46" i="1" s="1"/>
  <c r="ALZ58" i="1" a="1"/>
  <c r="ALZ58" i="1" s="1"/>
  <c r="AMB26" i="1" l="1"/>
  <c r="AMA107" i="1" a="1"/>
  <c r="AMA107" i="1" s="1"/>
  <c r="AMA59" i="1" a="1"/>
  <c r="AMA59" i="1" s="1"/>
  <c r="AMA60" i="1" a="1"/>
  <c r="AMA60" i="1" s="1"/>
  <c r="AMA94" i="1" a="1"/>
  <c r="AMA94" i="1" s="1"/>
  <c r="AMA89" i="1" a="1"/>
  <c r="AMA89" i="1" s="1"/>
  <c r="AMA99" i="1" a="1"/>
  <c r="AMA99" i="1" s="1"/>
  <c r="AMA87" i="1" a="1"/>
  <c r="AMA87" i="1" s="1"/>
  <c r="AMA63" i="1" a="1"/>
  <c r="AMA63" i="1" s="1"/>
  <c r="AMA82" i="1" a="1"/>
  <c r="AMA82" i="1" s="1"/>
  <c r="AMA64" i="1" a="1"/>
  <c r="AMA64" i="1" s="1"/>
  <c r="AMA95" i="1" a="1"/>
  <c r="AMA95" i="1" s="1"/>
  <c r="AMA65" i="1" a="1"/>
  <c r="AMA65" i="1" s="1"/>
  <c r="AMA86" i="1" a="1"/>
  <c r="AMA86" i="1" s="1"/>
  <c r="AMA50" i="1" a="1"/>
  <c r="AMA50" i="1" s="1"/>
  <c r="AMA72" i="1" a="1"/>
  <c r="AMA72" i="1" s="1"/>
  <c r="AMA78" i="1" a="1"/>
  <c r="AMA78" i="1" s="1"/>
  <c r="AMA4" i="1"/>
  <c r="AMA40" i="1" a="1"/>
  <c r="AMA40" i="1" s="1"/>
  <c r="AMA61" i="1" a="1"/>
  <c r="AMA61" i="1" s="1"/>
  <c r="AMA62" i="1" a="1"/>
  <c r="AMA62" i="1" s="1"/>
  <c r="AMA96" i="1" a="1"/>
  <c r="AMA96" i="1" s="1"/>
  <c r="AMA45" i="1" a="1"/>
  <c r="AMA45" i="1" s="1"/>
  <c r="AMA104" i="1" a="1"/>
  <c r="AMA104" i="1" s="1"/>
  <c r="AMA47" i="1" a="1"/>
  <c r="AMA47" i="1" s="1"/>
  <c r="AMA97" i="1" a="1"/>
  <c r="AMA97" i="1" s="1"/>
  <c r="AMA69" i="1" a="1"/>
  <c r="AMA69" i="1" s="1"/>
  <c r="AMA88" i="1" a="1"/>
  <c r="AMA88" i="1" s="1"/>
  <c r="AMA51" i="1" a="1"/>
  <c r="AMA51" i="1" s="1"/>
  <c r="AMA93" i="1" a="1"/>
  <c r="AMA93" i="1" s="1"/>
  <c r="AMA52" i="1" a="1"/>
  <c r="AMA52" i="1" s="1"/>
  <c r="AMA73" i="1" a="1"/>
  <c r="AMA73" i="1" s="1"/>
  <c r="AMA105" i="1" a="1"/>
  <c r="AMA105" i="1" s="1"/>
  <c r="AMA74" i="1" a="1"/>
  <c r="AMA74" i="1" s="1"/>
  <c r="AMA75" i="1" a="1"/>
  <c r="AMA75" i="1" s="1"/>
  <c r="AMA106" i="1" a="1"/>
  <c r="AMA106" i="1" s="1"/>
  <c r="AMA56" i="1" a="1"/>
  <c r="AMA56" i="1" s="1"/>
  <c r="AMA57" i="1" a="1"/>
  <c r="AMA57" i="1" s="1"/>
  <c r="AMA108" i="1" a="1"/>
  <c r="AMA108" i="1" s="1"/>
  <c r="AMA58" i="1" a="1"/>
  <c r="AMA58" i="1" s="1"/>
  <c r="AMA39" i="1" a="1"/>
  <c r="AMA39" i="1" s="1"/>
  <c r="AMA48" i="1" a="1"/>
  <c r="AMA48" i="1" s="1"/>
  <c r="AMA66" i="1" a="1"/>
  <c r="AMA66" i="1" s="1"/>
  <c r="AMA85" i="1" a="1"/>
  <c r="AMA85" i="1" s="1"/>
  <c r="AMA98" i="1" a="1"/>
  <c r="AMA98" i="1" s="1"/>
  <c r="AMA67" i="1" a="1"/>
  <c r="AMA67" i="1" s="1"/>
  <c r="AMA84" i="1" a="1"/>
  <c r="AMA84" i="1" s="1"/>
  <c r="AMA68" i="1" a="1"/>
  <c r="AMA68" i="1" s="1"/>
  <c r="AMA49" i="1" a="1"/>
  <c r="AMA49" i="1" s="1"/>
  <c r="AMA70" i="1" a="1"/>
  <c r="AMA70" i="1" s="1"/>
  <c r="AMA83" i="1" a="1"/>
  <c r="AMA83" i="1" s="1"/>
  <c r="AMA71" i="1" a="1"/>
  <c r="AMA71" i="1" s="1"/>
  <c r="AMA100" i="1" a="1"/>
  <c r="AMA100" i="1" s="1"/>
  <c r="AMA53" i="1" a="1"/>
  <c r="AMA53" i="1" s="1"/>
  <c r="AMA54" i="1" a="1"/>
  <c r="AMA54" i="1" s="1"/>
  <c r="AMA46" i="1" a="1"/>
  <c r="AMA46" i="1" s="1"/>
  <c r="AMA55" i="1" a="1"/>
  <c r="AMA55" i="1" s="1"/>
  <c r="AMA76" i="1" a="1"/>
  <c r="AMA76" i="1" s="1"/>
  <c r="AMA41" i="1" a="1"/>
  <c r="AMA41" i="1" s="1"/>
  <c r="AMA77" i="1" a="1"/>
  <c r="AMA77" i="1" s="1"/>
  <c r="AMC26" i="1" l="1"/>
  <c r="AMB108" i="1" a="1"/>
  <c r="AMB108" i="1" s="1"/>
  <c r="AMB59" i="1" a="1"/>
  <c r="AMB59" i="1" s="1"/>
  <c r="AMB104" i="1" a="1"/>
  <c r="AMB104" i="1" s="1"/>
  <c r="AMB61" i="1" a="1"/>
  <c r="AMB61" i="1" s="1"/>
  <c r="AMB89" i="1" a="1"/>
  <c r="AMB89" i="1" s="1"/>
  <c r="AMB62" i="1" a="1"/>
  <c r="AMB62" i="1" s="1"/>
  <c r="AMB88" i="1" a="1"/>
  <c r="AMB88" i="1" s="1"/>
  <c r="AMB63" i="1" a="1"/>
  <c r="AMB63" i="1" s="1"/>
  <c r="AMB64" i="1" a="1"/>
  <c r="AMB64" i="1" s="1"/>
  <c r="AMB96" i="1" a="1"/>
  <c r="AMB96" i="1" s="1"/>
  <c r="AMB39" i="1" a="1"/>
  <c r="AMB39" i="1" s="1"/>
  <c r="AMB85" i="1" a="1"/>
  <c r="AMB85" i="1" s="1"/>
  <c r="AMB72" i="1" a="1"/>
  <c r="AMB72" i="1" s="1"/>
  <c r="AMB73" i="1" a="1"/>
  <c r="AMB73" i="1" s="1"/>
  <c r="AMB41" i="1" a="1"/>
  <c r="AMB41" i="1" s="1"/>
  <c r="AMB74" i="1" a="1"/>
  <c r="AMB74" i="1" s="1"/>
  <c r="AMB75" i="1" a="1"/>
  <c r="AMB75" i="1" s="1"/>
  <c r="AMB106" i="1" a="1"/>
  <c r="AMB106" i="1" s="1"/>
  <c r="AMB57" i="1" a="1"/>
  <c r="AMB57" i="1" s="1"/>
  <c r="AMB4" i="1"/>
  <c r="AMB100" i="1" a="1"/>
  <c r="AMB100" i="1" s="1"/>
  <c r="AMB60" i="1" a="1"/>
  <c r="AMB60" i="1" s="1"/>
  <c r="AMB94" i="1" a="1"/>
  <c r="AMB94" i="1" s="1"/>
  <c r="AMB47" i="1" a="1"/>
  <c r="AMB47" i="1" s="1"/>
  <c r="AMB65" i="1" a="1"/>
  <c r="AMB65" i="1" s="1"/>
  <c r="AMB93" i="1" a="1"/>
  <c r="AMB93" i="1" s="1"/>
  <c r="AMB99" i="1" a="1"/>
  <c r="AMB99" i="1" s="1"/>
  <c r="AMB86" i="1" a="1"/>
  <c r="AMB86" i="1" s="1"/>
  <c r="AMB95" i="1" a="1"/>
  <c r="AMB95" i="1" s="1"/>
  <c r="AMB45" i="1" a="1"/>
  <c r="AMB45" i="1" s="1"/>
  <c r="AMB84" i="1" a="1"/>
  <c r="AMB84" i="1" s="1"/>
  <c r="AMB68" i="1" a="1"/>
  <c r="AMB68" i="1" s="1"/>
  <c r="AMB69" i="1" a="1"/>
  <c r="AMB69" i="1" s="1"/>
  <c r="AMB70" i="1" a="1"/>
  <c r="AMB70" i="1" s="1"/>
  <c r="AMB71" i="1" a="1"/>
  <c r="AMB71" i="1" s="1"/>
  <c r="AMB54" i="1" a="1"/>
  <c r="AMB54" i="1" s="1"/>
  <c r="AMB76" i="1" a="1"/>
  <c r="AMB76" i="1" s="1"/>
  <c r="AMB107" i="1" a="1"/>
  <c r="AMB107" i="1" s="1"/>
  <c r="AMB77" i="1" a="1"/>
  <c r="AMB77" i="1" s="1"/>
  <c r="AMB78" i="1" a="1"/>
  <c r="AMB78" i="1" s="1"/>
  <c r="AMB83" i="1" a="1"/>
  <c r="AMB83" i="1" s="1"/>
  <c r="AMB48" i="1" a="1"/>
  <c r="AMB48" i="1" s="1"/>
  <c r="AMB66" i="1" a="1"/>
  <c r="AMB66" i="1" s="1"/>
  <c r="AMB82" i="1" a="1"/>
  <c r="AMB82" i="1" s="1"/>
  <c r="AMB97" i="1" a="1"/>
  <c r="AMB97" i="1" s="1"/>
  <c r="AMB67" i="1" a="1"/>
  <c r="AMB67" i="1" s="1"/>
  <c r="AMB98" i="1" a="1"/>
  <c r="AMB98" i="1" s="1"/>
  <c r="AMB49" i="1" a="1"/>
  <c r="AMB49" i="1" s="1"/>
  <c r="AMB50" i="1" a="1"/>
  <c r="AMB50" i="1" s="1"/>
  <c r="AMB87" i="1" a="1"/>
  <c r="AMB87" i="1" s="1"/>
  <c r="AMB51" i="1" a="1"/>
  <c r="AMB51" i="1" s="1"/>
  <c r="AMB52" i="1" a="1"/>
  <c r="AMB52" i="1" s="1"/>
  <c r="AMB40" i="1" a="1"/>
  <c r="AMB40" i="1" s="1"/>
  <c r="AMB53" i="1" a="1"/>
  <c r="AMB53" i="1" s="1"/>
  <c r="AMB46" i="1" a="1"/>
  <c r="AMB46" i="1" s="1"/>
  <c r="AMB55" i="1" a="1"/>
  <c r="AMB55" i="1" s="1"/>
  <c r="AMB56" i="1" a="1"/>
  <c r="AMB56" i="1" s="1"/>
  <c r="AMB105" i="1" a="1"/>
  <c r="AMB105" i="1" s="1"/>
  <c r="AMB58" i="1" a="1"/>
  <c r="AMB58" i="1" s="1"/>
  <c r="AMD26" i="1" l="1"/>
  <c r="AMC105" i="1" a="1"/>
  <c r="AMC105" i="1" s="1"/>
  <c r="AMC59" i="1" a="1"/>
  <c r="AMC59" i="1" s="1"/>
  <c r="AMC61" i="1" a="1"/>
  <c r="AMC61" i="1" s="1"/>
  <c r="AMC104" i="1" a="1"/>
  <c r="AMC104" i="1" s="1"/>
  <c r="AMC62" i="1" a="1"/>
  <c r="AMC62" i="1" s="1"/>
  <c r="AMC63" i="1" a="1"/>
  <c r="AMC63" i="1" s="1"/>
  <c r="AMC86" i="1" a="1"/>
  <c r="AMC86" i="1" s="1"/>
  <c r="AMC85" i="1" a="1"/>
  <c r="AMC85" i="1" s="1"/>
  <c r="AMC47" i="1" a="1"/>
  <c r="AMC47" i="1" s="1"/>
  <c r="AMC48" i="1" a="1"/>
  <c r="AMC48" i="1" s="1"/>
  <c r="AMC50" i="1" a="1"/>
  <c r="AMC50" i="1" s="1"/>
  <c r="AMC78" i="1" a="1"/>
  <c r="AMC78" i="1" s="1"/>
  <c r="AMC4" i="1"/>
  <c r="AMC100" i="1" a="1"/>
  <c r="AMC100" i="1" s="1"/>
  <c r="AMC60" i="1" a="1"/>
  <c r="AMC60" i="1" s="1"/>
  <c r="AMC96" i="1" a="1"/>
  <c r="AMC96" i="1" s="1"/>
  <c r="AMC65" i="1" a="1"/>
  <c r="AMC65" i="1" s="1"/>
  <c r="AMC88" i="1" a="1"/>
  <c r="AMC88" i="1" s="1"/>
  <c r="AMC82" i="1" a="1"/>
  <c r="AMC82" i="1" s="1"/>
  <c r="AMC68" i="1" a="1"/>
  <c r="AMC68" i="1" s="1"/>
  <c r="AMC69" i="1" a="1"/>
  <c r="AMC69" i="1" s="1"/>
  <c r="AMC83" i="1" a="1"/>
  <c r="AMC83" i="1" s="1"/>
  <c r="AMC70" i="1" a="1"/>
  <c r="AMC70" i="1" s="1"/>
  <c r="AMC71" i="1" a="1"/>
  <c r="AMC71" i="1" s="1"/>
  <c r="AMC87" i="1" a="1"/>
  <c r="AMC87" i="1" s="1"/>
  <c r="AMC72" i="1" a="1"/>
  <c r="AMC72" i="1" s="1"/>
  <c r="AMC53" i="1" a="1"/>
  <c r="AMC53" i="1" s="1"/>
  <c r="AMC99" i="1" a="1"/>
  <c r="AMC99" i="1" s="1"/>
  <c r="AMC54" i="1" a="1"/>
  <c r="AMC54" i="1" s="1"/>
  <c r="AMC55" i="1" a="1"/>
  <c r="AMC55" i="1" s="1"/>
  <c r="AMC107" i="1" a="1"/>
  <c r="AMC107" i="1" s="1"/>
  <c r="AMC56" i="1" a="1"/>
  <c r="AMC56" i="1" s="1"/>
  <c r="AMC77" i="1" a="1"/>
  <c r="AMC77" i="1" s="1"/>
  <c r="AMC46" i="1" a="1"/>
  <c r="AMC46" i="1" s="1"/>
  <c r="AMC58" i="1" a="1"/>
  <c r="AMC58" i="1" s="1"/>
  <c r="AMC89" i="1" a="1"/>
  <c r="AMC89" i="1" s="1"/>
  <c r="AMC106" i="1" a="1"/>
  <c r="AMC106" i="1" s="1"/>
  <c r="AMC39" i="1" a="1"/>
  <c r="AMC39" i="1" s="1"/>
  <c r="AMC66" i="1" a="1"/>
  <c r="AMC66" i="1" s="1"/>
  <c r="AMC93" i="1" a="1"/>
  <c r="AMC93" i="1" s="1"/>
  <c r="AMC49" i="1" a="1"/>
  <c r="AMC49" i="1" s="1"/>
  <c r="AMC45" i="1" a="1"/>
  <c r="AMC45" i="1" s="1"/>
  <c r="AMC51" i="1" a="1"/>
  <c r="AMC51" i="1" s="1"/>
  <c r="AMC52" i="1" a="1"/>
  <c r="AMC52" i="1" s="1"/>
  <c r="AMC108" i="1" a="1"/>
  <c r="AMC108" i="1" s="1"/>
  <c r="AMC74" i="1" a="1"/>
  <c r="AMC74" i="1" s="1"/>
  <c r="AMC40" i="1" a="1"/>
  <c r="AMC40" i="1" s="1"/>
  <c r="AMC75" i="1" a="1"/>
  <c r="AMC75" i="1" s="1"/>
  <c r="AMC41" i="1" a="1"/>
  <c r="AMC41" i="1" s="1"/>
  <c r="AMC95" i="1" a="1"/>
  <c r="AMC95" i="1" s="1"/>
  <c r="AMC64" i="1" a="1"/>
  <c r="AMC64" i="1" s="1"/>
  <c r="AMC98" i="1" a="1"/>
  <c r="AMC98" i="1" s="1"/>
  <c r="AMC84" i="1" a="1"/>
  <c r="AMC84" i="1" s="1"/>
  <c r="AMC67" i="1" a="1"/>
  <c r="AMC67" i="1" s="1"/>
  <c r="AMC97" i="1" a="1"/>
  <c r="AMC97" i="1" s="1"/>
  <c r="AMC73" i="1" a="1"/>
  <c r="AMC73" i="1" s="1"/>
  <c r="AMC76" i="1" a="1"/>
  <c r="AMC76" i="1" s="1"/>
  <c r="AMC94" i="1" a="1"/>
  <c r="AMC94" i="1" s="1"/>
  <c r="AMC57" i="1" a="1"/>
  <c r="AMC57" i="1" s="1"/>
  <c r="AME26" i="1" l="1"/>
  <c r="AMD94" i="1" a="1"/>
  <c r="AMD94" i="1" s="1"/>
  <c r="AMD59" i="1" a="1"/>
  <c r="AMD59" i="1" s="1"/>
  <c r="AMD99" i="1" a="1"/>
  <c r="AMD99" i="1" s="1"/>
  <c r="AMD82" i="1" a="1"/>
  <c r="AMD82" i="1" s="1"/>
  <c r="AMD65" i="1" a="1"/>
  <c r="AMD65" i="1" s="1"/>
  <c r="AMD39" i="1" a="1"/>
  <c r="AMD39" i="1" s="1"/>
  <c r="AMD66" i="1" a="1"/>
  <c r="AMD66" i="1" s="1"/>
  <c r="AMD98" i="1" a="1"/>
  <c r="AMD98" i="1" s="1"/>
  <c r="AMD68" i="1" a="1"/>
  <c r="AMD68" i="1" s="1"/>
  <c r="AMD69" i="1" a="1"/>
  <c r="AMD69" i="1" s="1"/>
  <c r="AMD73" i="1" a="1"/>
  <c r="AMD73" i="1" s="1"/>
  <c r="AMD100" i="1" a="1"/>
  <c r="AMD100" i="1" s="1"/>
  <c r="AMD55" i="1" a="1"/>
  <c r="AMD55" i="1" s="1"/>
  <c r="AMD76" i="1" a="1"/>
  <c r="AMD76" i="1" s="1"/>
  <c r="AMD105" i="1" a="1"/>
  <c r="AMD105" i="1" s="1"/>
  <c r="AMD77" i="1" a="1"/>
  <c r="AMD77" i="1" s="1"/>
  <c r="AMD78" i="1" a="1"/>
  <c r="AMD78" i="1" s="1"/>
  <c r="AMD4" i="1"/>
  <c r="AMD107" i="1" a="1"/>
  <c r="AMD107" i="1" s="1"/>
  <c r="AMD60" i="1" a="1"/>
  <c r="AMD60" i="1" s="1"/>
  <c r="AMD62" i="1" a="1"/>
  <c r="AMD62" i="1" s="1"/>
  <c r="AMD47" i="1" a="1"/>
  <c r="AMD47" i="1" s="1"/>
  <c r="AMD86" i="1" a="1"/>
  <c r="AMD86" i="1" s="1"/>
  <c r="AMD84" i="1" a="1"/>
  <c r="AMD84" i="1" s="1"/>
  <c r="AMD95" i="1" a="1"/>
  <c r="AMD95" i="1" s="1"/>
  <c r="AMD49" i="1" a="1"/>
  <c r="AMD49" i="1" s="1"/>
  <c r="AMD72" i="1" a="1"/>
  <c r="AMD72" i="1" s="1"/>
  <c r="AMD41" i="1" a="1"/>
  <c r="AMD41" i="1" s="1"/>
  <c r="AMD54" i="1" a="1"/>
  <c r="AMD54" i="1" s="1"/>
  <c r="AMD56" i="1" a="1"/>
  <c r="AMD56" i="1" s="1"/>
  <c r="AMD89" i="1" a="1"/>
  <c r="AMD89" i="1" s="1"/>
  <c r="AMD106" i="1" a="1"/>
  <c r="AMD106" i="1" s="1"/>
  <c r="AMD61" i="1" a="1"/>
  <c r="AMD61" i="1" s="1"/>
  <c r="AMD63" i="1" a="1"/>
  <c r="AMD63" i="1" s="1"/>
  <c r="AMD45" i="1" a="1"/>
  <c r="AMD45" i="1" s="1"/>
  <c r="AMD87" i="1" a="1"/>
  <c r="AMD87" i="1" s="1"/>
  <c r="AMD50" i="1" a="1"/>
  <c r="AMD50" i="1" s="1"/>
  <c r="AMD71" i="1" a="1"/>
  <c r="AMD71" i="1" s="1"/>
  <c r="AMD93" i="1" a="1"/>
  <c r="AMD93" i="1" s="1"/>
  <c r="AMD53" i="1" a="1"/>
  <c r="AMD53" i="1" s="1"/>
  <c r="AMD108" i="1" a="1"/>
  <c r="AMD108" i="1" s="1"/>
  <c r="AMD74" i="1" a="1"/>
  <c r="AMD74" i="1" s="1"/>
  <c r="AMD75" i="1" a="1"/>
  <c r="AMD75" i="1" s="1"/>
  <c r="AMD46" i="1" a="1"/>
  <c r="AMD46" i="1" s="1"/>
  <c r="AMD57" i="1" a="1"/>
  <c r="AMD57" i="1" s="1"/>
  <c r="AMD40" i="1" a="1"/>
  <c r="AMD40" i="1" s="1"/>
  <c r="AMD58" i="1" a="1"/>
  <c r="AMD58" i="1" s="1"/>
  <c r="AMD104" i="1" a="1"/>
  <c r="AMD104" i="1" s="1"/>
  <c r="AMD96" i="1" a="1"/>
  <c r="AMD96" i="1" s="1"/>
  <c r="AMD64" i="1" a="1"/>
  <c r="AMD64" i="1" s="1"/>
  <c r="AMD97" i="1" a="1"/>
  <c r="AMD97" i="1" s="1"/>
  <c r="AMD67" i="1" a="1"/>
  <c r="AMD67" i="1" s="1"/>
  <c r="AMD88" i="1" a="1"/>
  <c r="AMD88" i="1" s="1"/>
  <c r="AMD48" i="1" a="1"/>
  <c r="AMD48" i="1" s="1"/>
  <c r="AMD85" i="1" a="1"/>
  <c r="AMD85" i="1" s="1"/>
  <c r="AMD70" i="1" a="1"/>
  <c r="AMD70" i="1" s="1"/>
  <c r="AMD83" i="1" a="1"/>
  <c r="AMD83" i="1" s="1"/>
  <c r="AMD51" i="1" a="1"/>
  <c r="AMD51" i="1" s="1"/>
  <c r="AMD52" i="1" a="1"/>
  <c r="AMD52" i="1" s="1"/>
  <c r="AMF26" i="1" l="1"/>
  <c r="AME41" i="1" a="1"/>
  <c r="AME41" i="1" s="1"/>
  <c r="AME59" i="1" a="1"/>
  <c r="AME59" i="1" s="1"/>
  <c r="AME84" i="1" a="1"/>
  <c r="AME84" i="1" s="1"/>
  <c r="AME96" i="1" a="1"/>
  <c r="AME96" i="1" s="1"/>
  <c r="AME48" i="1" a="1"/>
  <c r="AME48" i="1" s="1"/>
  <c r="AME67" i="1" a="1"/>
  <c r="AME67" i="1" s="1"/>
  <c r="AME49" i="1" a="1"/>
  <c r="AME49" i="1" s="1"/>
  <c r="AME51" i="1" a="1"/>
  <c r="AME51" i="1" s="1"/>
  <c r="AME75" i="1" a="1"/>
  <c r="AME75" i="1" s="1"/>
  <c r="AME105" i="1" a="1"/>
  <c r="AME105" i="1" s="1"/>
  <c r="AME76" i="1" a="1"/>
  <c r="AME76" i="1" s="1"/>
  <c r="AME4" i="1"/>
  <c r="AME46" i="1" a="1"/>
  <c r="AME46" i="1" s="1"/>
  <c r="AME60" i="1" a="1"/>
  <c r="AME60" i="1" s="1"/>
  <c r="AME63" i="1" a="1"/>
  <c r="AME63" i="1" s="1"/>
  <c r="AME85" i="1" a="1"/>
  <c r="AME85" i="1" s="1"/>
  <c r="AME64" i="1" a="1"/>
  <c r="AME64" i="1" s="1"/>
  <c r="AME88" i="1" a="1"/>
  <c r="AME88" i="1" s="1"/>
  <c r="AME65" i="1" a="1"/>
  <c r="AME65" i="1" s="1"/>
  <c r="AME82" i="1" a="1"/>
  <c r="AME82" i="1" s="1"/>
  <c r="AME98" i="1" a="1"/>
  <c r="AME98" i="1" s="1"/>
  <c r="AME68" i="1" a="1"/>
  <c r="AME68" i="1" s="1"/>
  <c r="AME54" i="1" a="1"/>
  <c r="AME54" i="1" s="1"/>
  <c r="AME77" i="1" a="1"/>
  <c r="AME77" i="1" s="1"/>
  <c r="AME100" i="1" a="1"/>
  <c r="AME100" i="1" s="1"/>
  <c r="AME58" i="1" a="1"/>
  <c r="AME58" i="1" s="1"/>
  <c r="AME104" i="1" a="1"/>
  <c r="AME104" i="1" s="1"/>
  <c r="AME40" i="1" a="1"/>
  <c r="AME40" i="1" s="1"/>
  <c r="AME61" i="1" a="1"/>
  <c r="AME61" i="1" s="1"/>
  <c r="AME108" i="1" a="1"/>
  <c r="AME108" i="1" s="1"/>
  <c r="AME62" i="1" a="1"/>
  <c r="AME62" i="1" s="1"/>
  <c r="AME47" i="1" a="1"/>
  <c r="AME47" i="1" s="1"/>
  <c r="AME66" i="1" a="1"/>
  <c r="AME66" i="1" s="1"/>
  <c r="AME83" i="1" a="1"/>
  <c r="AME83" i="1" s="1"/>
  <c r="AME87" i="1" a="1"/>
  <c r="AME87" i="1" s="1"/>
  <c r="AME97" i="1" a="1"/>
  <c r="AME97" i="1" s="1"/>
  <c r="AME69" i="1" a="1"/>
  <c r="AME69" i="1" s="1"/>
  <c r="AME86" i="1" a="1"/>
  <c r="AME86" i="1" s="1"/>
  <c r="AME70" i="1" a="1"/>
  <c r="AME70" i="1" s="1"/>
  <c r="AME45" i="1" a="1"/>
  <c r="AME45" i="1" s="1"/>
  <c r="AME52" i="1" a="1"/>
  <c r="AME52" i="1" s="1"/>
  <c r="AME73" i="1" a="1"/>
  <c r="AME73" i="1" s="1"/>
  <c r="AME106" i="1" a="1"/>
  <c r="AME106" i="1" s="1"/>
  <c r="AME74" i="1" a="1"/>
  <c r="AME74" i="1" s="1"/>
  <c r="AME78" i="1" a="1"/>
  <c r="AME78" i="1" s="1"/>
  <c r="AME89" i="1" a="1"/>
  <c r="AME89" i="1" s="1"/>
  <c r="AME95" i="1" a="1"/>
  <c r="AME95" i="1" s="1"/>
  <c r="AME93" i="1" a="1"/>
  <c r="AME93" i="1" s="1"/>
  <c r="AME50" i="1" a="1"/>
  <c r="AME50" i="1" s="1"/>
  <c r="AME39" i="1" a="1"/>
  <c r="AME39" i="1" s="1"/>
  <c r="AME71" i="1" a="1"/>
  <c r="AME71" i="1" s="1"/>
  <c r="AME72" i="1" a="1"/>
  <c r="AME72" i="1" s="1"/>
  <c r="AME94" i="1" a="1"/>
  <c r="AME94" i="1" s="1"/>
  <c r="AME53" i="1" a="1"/>
  <c r="AME53" i="1" s="1"/>
  <c r="AME107" i="1" a="1"/>
  <c r="AME107" i="1" s="1"/>
  <c r="AME55" i="1" a="1"/>
  <c r="AME55" i="1" s="1"/>
  <c r="AME56" i="1" a="1"/>
  <c r="AME56" i="1" s="1"/>
  <c r="AME99" i="1" a="1"/>
  <c r="AME99" i="1" s="1"/>
  <c r="AME57" i="1" a="1"/>
  <c r="AME57" i="1" s="1"/>
  <c r="AMG26" i="1" l="1"/>
  <c r="AMF105" i="1" a="1"/>
  <c r="AMF105" i="1" s="1"/>
  <c r="AMF59" i="1" a="1"/>
  <c r="AMF59" i="1" s="1"/>
  <c r="AMF95" i="1" a="1"/>
  <c r="AMF95" i="1" s="1"/>
  <c r="AMF64" i="1" a="1"/>
  <c r="AMF64" i="1" s="1"/>
  <c r="AMF39" i="1" a="1"/>
  <c r="AMF39" i="1" s="1"/>
  <c r="AMF96" i="1" a="1"/>
  <c r="AMF96" i="1" s="1"/>
  <c r="AMF82" i="1" a="1"/>
  <c r="AMF82" i="1" s="1"/>
  <c r="AMF69" i="1" a="1"/>
  <c r="AMF69" i="1" s="1"/>
  <c r="AMF50" i="1" a="1"/>
  <c r="AMF50" i="1" s="1"/>
  <c r="AMF83" i="1" a="1"/>
  <c r="AMF83" i="1" s="1"/>
  <c r="AMF51" i="1" a="1"/>
  <c r="AMF51" i="1" s="1"/>
  <c r="AMF71" i="1" a="1"/>
  <c r="AMF71" i="1" s="1"/>
  <c r="AMF54" i="1" a="1"/>
  <c r="AMF54" i="1" s="1"/>
  <c r="AMF75" i="1" a="1"/>
  <c r="AMF75" i="1" s="1"/>
  <c r="AMF76" i="1" a="1"/>
  <c r="AMF76" i="1" s="1"/>
  <c r="AMF4" i="1"/>
  <c r="AMF94" i="1" a="1"/>
  <c r="AMF94" i="1" s="1"/>
  <c r="AMF60" i="1" a="1"/>
  <c r="AMF60" i="1" s="1"/>
  <c r="AMF108" i="1" a="1"/>
  <c r="AMF108" i="1" s="1"/>
  <c r="AMF45" i="1" a="1"/>
  <c r="AMF45" i="1" s="1"/>
  <c r="AMF93" i="1" a="1"/>
  <c r="AMF93" i="1" s="1"/>
  <c r="AMF85" i="1" a="1"/>
  <c r="AMF85" i="1" s="1"/>
  <c r="AMF98" i="1" a="1"/>
  <c r="AMF98" i="1" s="1"/>
  <c r="AMF49" i="1" a="1"/>
  <c r="AMF49" i="1" s="1"/>
  <c r="AMF72" i="1" a="1"/>
  <c r="AMF72" i="1" s="1"/>
  <c r="AMF40" i="1" a="1"/>
  <c r="AMF40" i="1" s="1"/>
  <c r="AMF89" i="1" a="1"/>
  <c r="AMF89" i="1" s="1"/>
  <c r="AMF100" i="1" a="1"/>
  <c r="AMF100" i="1" s="1"/>
  <c r="AMF61" i="1" a="1"/>
  <c r="AMF61" i="1" s="1"/>
  <c r="AMF62" i="1" a="1"/>
  <c r="AMF62" i="1" s="1"/>
  <c r="AMF63" i="1" a="1"/>
  <c r="AMF63" i="1" s="1"/>
  <c r="AMF84" i="1" a="1"/>
  <c r="AMF84" i="1" s="1"/>
  <c r="AMF48" i="1" a="1"/>
  <c r="AMF48" i="1" s="1"/>
  <c r="AMF86" i="1" a="1"/>
  <c r="AMF86" i="1" s="1"/>
  <c r="AMF67" i="1" a="1"/>
  <c r="AMF67" i="1" s="1"/>
  <c r="AMF68" i="1" a="1"/>
  <c r="AMF68" i="1" s="1"/>
  <c r="AMF52" i="1" a="1"/>
  <c r="AMF52" i="1" s="1"/>
  <c r="AMF106" i="1" a="1"/>
  <c r="AMF106" i="1" s="1"/>
  <c r="AMF53" i="1" a="1"/>
  <c r="AMF53" i="1" s="1"/>
  <c r="AMF73" i="1" a="1"/>
  <c r="AMF73" i="1" s="1"/>
  <c r="AMF41" i="1" a="1"/>
  <c r="AMF41" i="1" s="1"/>
  <c r="AMF55" i="1" a="1"/>
  <c r="AMF55" i="1" s="1"/>
  <c r="AMF46" i="1" a="1"/>
  <c r="AMF46" i="1" s="1"/>
  <c r="AMF99" i="1" a="1"/>
  <c r="AMF99" i="1" s="1"/>
  <c r="AMF57" i="1" a="1"/>
  <c r="AMF57" i="1" s="1"/>
  <c r="AMF77" i="1" a="1"/>
  <c r="AMF77" i="1" s="1"/>
  <c r="AMF58" i="1" a="1"/>
  <c r="AMF58" i="1" s="1"/>
  <c r="AMF104" i="1" a="1"/>
  <c r="AMF104" i="1" s="1"/>
  <c r="AMF47" i="1" a="1"/>
  <c r="AMF47" i="1" s="1"/>
  <c r="AMF65" i="1" a="1"/>
  <c r="AMF65" i="1" s="1"/>
  <c r="AMF66" i="1" a="1"/>
  <c r="AMF66" i="1" s="1"/>
  <c r="AMF97" i="1" a="1"/>
  <c r="AMF97" i="1" s="1"/>
  <c r="AMF87" i="1" a="1"/>
  <c r="AMF87" i="1" s="1"/>
  <c r="AMF70" i="1" a="1"/>
  <c r="AMF70" i="1" s="1"/>
  <c r="AMF88" i="1" a="1"/>
  <c r="AMF88" i="1" s="1"/>
  <c r="AMF74" i="1" a="1"/>
  <c r="AMF74" i="1" s="1"/>
  <c r="AMF56" i="1" a="1"/>
  <c r="AMF56" i="1" s="1"/>
  <c r="AMF107" i="1" a="1"/>
  <c r="AMF107" i="1" s="1"/>
  <c r="AMF78" i="1" a="1"/>
  <c r="AMF78" i="1" s="1"/>
  <c r="AMH26" i="1" l="1"/>
  <c r="AMG108" i="1" a="1"/>
  <c r="AMG108" i="1" s="1"/>
  <c r="AMG59" i="1" a="1"/>
  <c r="AMG59" i="1" s="1"/>
  <c r="AMG105" i="1" a="1"/>
  <c r="AMG105" i="1" s="1"/>
  <c r="AMG95" i="1" a="1"/>
  <c r="AMG95" i="1" s="1"/>
  <c r="AMG64" i="1" a="1"/>
  <c r="AMG64" i="1" s="1"/>
  <c r="AMG82" i="1" a="1"/>
  <c r="AMG82" i="1" s="1"/>
  <c r="AMG65" i="1" a="1"/>
  <c r="AMG65" i="1" s="1"/>
  <c r="AMG39" i="1" a="1"/>
  <c r="AMG39" i="1" s="1"/>
  <c r="AMG68" i="1" a="1"/>
  <c r="AMG68" i="1" s="1"/>
  <c r="AMG93" i="1" a="1"/>
  <c r="AMG93" i="1" s="1"/>
  <c r="AMG51" i="1" a="1"/>
  <c r="AMG51" i="1" s="1"/>
  <c r="AMG72" i="1" a="1"/>
  <c r="AMG72" i="1" s="1"/>
  <c r="AMG106" i="1" a="1"/>
  <c r="AMG106" i="1" s="1"/>
  <c r="AMG73" i="1" a="1"/>
  <c r="AMG73" i="1" s="1"/>
  <c r="AMG4" i="1"/>
  <c r="AMG46" i="1" a="1"/>
  <c r="AMG46" i="1" s="1"/>
  <c r="AMG60" i="1" a="1"/>
  <c r="AMG60" i="1" s="1"/>
  <c r="AMG104" i="1" a="1"/>
  <c r="AMG104" i="1" s="1"/>
  <c r="AMG62" i="1" a="1"/>
  <c r="AMG62" i="1" s="1"/>
  <c r="AMG87" i="1" a="1"/>
  <c r="AMG87" i="1" s="1"/>
  <c r="AMG66" i="1" a="1"/>
  <c r="AMG66" i="1" s="1"/>
  <c r="AMG97" i="1" a="1"/>
  <c r="AMG97" i="1" s="1"/>
  <c r="AMG84" i="1" a="1"/>
  <c r="AMG84" i="1" s="1"/>
  <c r="AMG70" i="1" a="1"/>
  <c r="AMG70" i="1" s="1"/>
  <c r="AMG74" i="1" a="1"/>
  <c r="AMG74" i="1" s="1"/>
  <c r="AMG40" i="1" a="1"/>
  <c r="AMG40" i="1" s="1"/>
  <c r="AMG55" i="1" a="1"/>
  <c r="AMG55" i="1" s="1"/>
  <c r="AMG76" i="1" a="1"/>
  <c r="AMG76" i="1" s="1"/>
  <c r="AMG107" i="1" a="1"/>
  <c r="AMG107" i="1" s="1"/>
  <c r="AMG58" i="1" a="1"/>
  <c r="AMG58" i="1" s="1"/>
  <c r="AMG89" i="1" a="1"/>
  <c r="AMG89" i="1" s="1"/>
  <c r="AMG100" i="1" a="1"/>
  <c r="AMG100" i="1" s="1"/>
  <c r="AMG61" i="1" a="1"/>
  <c r="AMG61" i="1" s="1"/>
  <c r="AMG63" i="1" a="1"/>
  <c r="AMG63" i="1" s="1"/>
  <c r="AMG83" i="1" a="1"/>
  <c r="AMG83" i="1" s="1"/>
  <c r="AMG47" i="1" a="1"/>
  <c r="AMG47" i="1" s="1"/>
  <c r="AMG67" i="1" a="1"/>
  <c r="AMG67" i="1" s="1"/>
  <c r="AMG88" i="1" a="1"/>
  <c r="AMG88" i="1" s="1"/>
  <c r="AMG98" i="1" a="1"/>
  <c r="AMG98" i="1" s="1"/>
  <c r="AMG49" i="1" a="1"/>
  <c r="AMG49" i="1" s="1"/>
  <c r="AMG86" i="1" a="1"/>
  <c r="AMG86" i="1" s="1"/>
  <c r="AMG50" i="1" a="1"/>
  <c r="AMG50" i="1" s="1"/>
  <c r="AMG71" i="1" a="1"/>
  <c r="AMG71" i="1" s="1"/>
  <c r="AMG99" i="1" a="1"/>
  <c r="AMG99" i="1" s="1"/>
  <c r="AMG54" i="1" a="1"/>
  <c r="AMG54" i="1" s="1"/>
  <c r="AMG75" i="1" a="1"/>
  <c r="AMG75" i="1" s="1"/>
  <c r="AMG41" i="1" a="1"/>
  <c r="AMG41" i="1" s="1"/>
  <c r="AMG56" i="1" a="1"/>
  <c r="AMG56" i="1" s="1"/>
  <c r="AMG57" i="1" a="1"/>
  <c r="AMG57" i="1" s="1"/>
  <c r="AMG94" i="1" a="1"/>
  <c r="AMG94" i="1" s="1"/>
  <c r="AMG78" i="1" a="1"/>
  <c r="AMG78" i="1" s="1"/>
  <c r="AMG96" i="1" a="1"/>
  <c r="AMG96" i="1" s="1"/>
  <c r="AMG45" i="1" a="1"/>
  <c r="AMG45" i="1" s="1"/>
  <c r="AMG48" i="1" a="1"/>
  <c r="AMG48" i="1" s="1"/>
  <c r="AMG69" i="1" a="1"/>
  <c r="AMG69" i="1" s="1"/>
  <c r="AMG85" i="1" a="1"/>
  <c r="AMG85" i="1" s="1"/>
  <c r="AMG52" i="1" a="1"/>
  <c r="AMG52" i="1" s="1"/>
  <c r="AMG53" i="1" a="1"/>
  <c r="AMG53" i="1" s="1"/>
  <c r="AMG77" i="1" a="1"/>
  <c r="AMG77" i="1" s="1"/>
  <c r="AMI26" i="1" l="1"/>
  <c r="AMH94" i="1" a="1"/>
  <c r="AMH94" i="1" s="1"/>
  <c r="AMH59" i="1" a="1"/>
  <c r="AMH59" i="1" s="1"/>
  <c r="AMH99" i="1" a="1"/>
  <c r="AMH99" i="1" s="1"/>
  <c r="AMH60" i="1" a="1"/>
  <c r="AMH60" i="1" s="1"/>
  <c r="AMH104" i="1" a="1"/>
  <c r="AMH104" i="1" s="1"/>
  <c r="AMH41" i="1" a="1"/>
  <c r="AMH41" i="1" s="1"/>
  <c r="AMH46" i="1" a="1"/>
  <c r="AMH46" i="1" s="1"/>
  <c r="AMH95" i="1" a="1"/>
  <c r="AMH95" i="1" s="1"/>
  <c r="AMH96" i="1" a="1"/>
  <c r="AMH96" i="1" s="1"/>
  <c r="AMH83" i="1" a="1"/>
  <c r="AMH83" i="1" s="1"/>
  <c r="AMH67" i="1" a="1"/>
  <c r="AMH67" i="1" s="1"/>
  <c r="AMH68" i="1" a="1"/>
  <c r="AMH68" i="1" s="1"/>
  <c r="AMH69" i="1" a="1"/>
  <c r="AMH69" i="1" s="1"/>
  <c r="AMH84" i="1" a="1"/>
  <c r="AMH84" i="1" s="1"/>
  <c r="AMH51" i="1" a="1"/>
  <c r="AMH51" i="1" s="1"/>
  <c r="AMH52" i="1" a="1"/>
  <c r="AMH52" i="1" s="1"/>
  <c r="AMH40" i="1" a="1"/>
  <c r="AMH40" i="1" s="1"/>
  <c r="AMH74" i="1" a="1"/>
  <c r="AMH74" i="1" s="1"/>
  <c r="AMH75" i="1" a="1"/>
  <c r="AMH75" i="1" s="1"/>
  <c r="AMH56" i="1" a="1"/>
  <c r="AMH56" i="1" s="1"/>
  <c r="AMH57" i="1" a="1"/>
  <c r="AMH57" i="1" s="1"/>
  <c r="AMH58" i="1" a="1"/>
  <c r="AMH58" i="1" s="1"/>
  <c r="AMH4" i="1"/>
  <c r="AMH63" i="1" a="1"/>
  <c r="AMH63" i="1" s="1"/>
  <c r="AMH82" i="1" a="1"/>
  <c r="AMH82" i="1" s="1"/>
  <c r="AMH47" i="1" a="1"/>
  <c r="AMH47" i="1" s="1"/>
  <c r="AMH61" i="1" a="1"/>
  <c r="AMH61" i="1" s="1"/>
  <c r="AMH62" i="1" a="1"/>
  <c r="AMH62" i="1" s="1"/>
  <c r="AMH87" i="1" a="1"/>
  <c r="AMH87" i="1" s="1"/>
  <c r="AMH65" i="1" a="1"/>
  <c r="AMH65" i="1" s="1"/>
  <c r="AMH86" i="1" a="1"/>
  <c r="AMH86" i="1" s="1"/>
  <c r="AMH97" i="1" a="1"/>
  <c r="AMH97" i="1" s="1"/>
  <c r="AMH88" i="1" a="1"/>
  <c r="AMH88" i="1" s="1"/>
  <c r="AMH39" i="1" a="1"/>
  <c r="AMH39" i="1" s="1"/>
  <c r="AMH50" i="1" a="1"/>
  <c r="AMH50" i="1" s="1"/>
  <c r="AMH45" i="1" a="1"/>
  <c r="AMH45" i="1" s="1"/>
  <c r="AMH85" i="1" a="1"/>
  <c r="AMH85" i="1" s="1"/>
  <c r="AMH53" i="1" a="1"/>
  <c r="AMH53" i="1" s="1"/>
  <c r="AMH54" i="1" a="1"/>
  <c r="AMH54" i="1" s="1"/>
  <c r="AMH105" i="1" a="1"/>
  <c r="AMH105" i="1" s="1"/>
  <c r="AMH100" i="1" a="1"/>
  <c r="AMH100" i="1" s="1"/>
  <c r="AMH106" i="1" a="1"/>
  <c r="AMH106" i="1" s="1"/>
  <c r="AMH108" i="1" a="1"/>
  <c r="AMH108" i="1" s="1"/>
  <c r="AMH89" i="1" a="1"/>
  <c r="AMH89" i="1" s="1"/>
  <c r="AMH64" i="1" a="1"/>
  <c r="AMH64" i="1" s="1"/>
  <c r="AMH93" i="1" a="1"/>
  <c r="AMH93" i="1" s="1"/>
  <c r="AMH66" i="1" a="1"/>
  <c r="AMH66" i="1" s="1"/>
  <c r="AMH48" i="1" a="1"/>
  <c r="AMH48" i="1" s="1"/>
  <c r="AMH98" i="1" a="1"/>
  <c r="AMH98" i="1" s="1"/>
  <c r="AMH49" i="1" a="1"/>
  <c r="AMH49" i="1" s="1"/>
  <c r="AMH70" i="1" a="1"/>
  <c r="AMH70" i="1" s="1"/>
  <c r="AMH71" i="1" a="1"/>
  <c r="AMH71" i="1" s="1"/>
  <c r="AMH72" i="1" a="1"/>
  <c r="AMH72" i="1" s="1"/>
  <c r="AMH73" i="1" a="1"/>
  <c r="AMH73" i="1" s="1"/>
  <c r="AMH107" i="1" a="1"/>
  <c r="AMH107" i="1" s="1"/>
  <c r="AMH55" i="1" a="1"/>
  <c r="AMH55" i="1" s="1"/>
  <c r="AMH76" i="1" a="1"/>
  <c r="AMH76" i="1" s="1"/>
  <c r="AMH77" i="1" a="1"/>
  <c r="AMH77" i="1" s="1"/>
  <c r="AMH78" i="1" a="1"/>
  <c r="AMH78" i="1" s="1"/>
  <c r="AMJ26" i="1" l="1"/>
  <c r="AMI46" i="1" a="1"/>
  <c r="AMI46" i="1" s="1"/>
  <c r="AMI59" i="1" a="1"/>
  <c r="AMI59" i="1" s="1"/>
  <c r="AMI61" i="1" a="1"/>
  <c r="AMI61" i="1" s="1"/>
  <c r="AMI96" i="1" a="1"/>
  <c r="AMI96" i="1" s="1"/>
  <c r="AMI64" i="1" a="1"/>
  <c r="AMI64" i="1" s="1"/>
  <c r="AMI65" i="1" a="1"/>
  <c r="AMI65" i="1" s="1"/>
  <c r="AMI87" i="1" a="1"/>
  <c r="AMI87" i="1" s="1"/>
  <c r="AMI66" i="1" a="1"/>
  <c r="AMI66" i="1" s="1"/>
  <c r="AMI86" i="1" a="1"/>
  <c r="AMI86" i="1" s="1"/>
  <c r="AMI67" i="1" a="1"/>
  <c r="AMI67" i="1" s="1"/>
  <c r="AMI85" i="1" a="1"/>
  <c r="AMI85" i="1" s="1"/>
  <c r="AMI70" i="1" a="1"/>
  <c r="AMI70" i="1" s="1"/>
  <c r="AMI72" i="1" a="1"/>
  <c r="AMI72" i="1" s="1"/>
  <c r="AMI73" i="1" a="1"/>
  <c r="AMI73" i="1" s="1"/>
  <c r="AMI74" i="1" a="1"/>
  <c r="AMI74" i="1" s="1"/>
  <c r="AMI75" i="1" a="1"/>
  <c r="AMI75" i="1" s="1"/>
  <c r="AMI76" i="1" a="1"/>
  <c r="AMI76" i="1" s="1"/>
  <c r="AMI77" i="1" a="1"/>
  <c r="AMI77" i="1" s="1"/>
  <c r="AMI100" i="1" a="1"/>
  <c r="AMI100" i="1" s="1"/>
  <c r="AMI4" i="1"/>
  <c r="AMI106" i="1" a="1"/>
  <c r="AMI106" i="1" s="1"/>
  <c r="AMI60" i="1" a="1"/>
  <c r="AMI60" i="1" s="1"/>
  <c r="AMI89" i="1" a="1"/>
  <c r="AMI89" i="1" s="1"/>
  <c r="AMI62" i="1" a="1"/>
  <c r="AMI62" i="1" s="1"/>
  <c r="AMI39" i="1" a="1"/>
  <c r="AMI39" i="1" s="1"/>
  <c r="AMI47" i="1" a="1"/>
  <c r="AMI47" i="1" s="1"/>
  <c r="AMI82" i="1" a="1"/>
  <c r="AMI82" i="1" s="1"/>
  <c r="AMI49" i="1" a="1"/>
  <c r="AMI49" i="1" s="1"/>
  <c r="AMI50" i="1" a="1"/>
  <c r="AMI50" i="1" s="1"/>
  <c r="AMI93" i="1" a="1"/>
  <c r="AMI93" i="1" s="1"/>
  <c r="AMI51" i="1" a="1"/>
  <c r="AMI51" i="1" s="1"/>
  <c r="AMI83" i="1" a="1"/>
  <c r="AMI83" i="1" s="1"/>
  <c r="AMI105" i="1" a="1"/>
  <c r="AMI105" i="1" s="1"/>
  <c r="AMI40" i="1" a="1"/>
  <c r="AMI40" i="1" s="1"/>
  <c r="AMI41" i="1" a="1"/>
  <c r="AMI41" i="1" s="1"/>
  <c r="AMI94" i="1" a="1"/>
  <c r="AMI94" i="1" s="1"/>
  <c r="AMI57" i="1" a="1"/>
  <c r="AMI57" i="1" s="1"/>
  <c r="AMI58" i="1" a="1"/>
  <c r="AMI58" i="1" s="1"/>
  <c r="AMI104" i="1" a="1"/>
  <c r="AMI104" i="1" s="1"/>
  <c r="AMI108" i="1" a="1"/>
  <c r="AMI108" i="1" s="1"/>
  <c r="AMI63" i="1" a="1"/>
  <c r="AMI63" i="1" s="1"/>
  <c r="AMI45" i="1" a="1"/>
  <c r="AMI45" i="1" s="1"/>
  <c r="AMI95" i="1" a="1"/>
  <c r="AMI95" i="1" s="1"/>
  <c r="AMI84" i="1" a="1"/>
  <c r="AMI84" i="1" s="1"/>
  <c r="AMI48" i="1" a="1"/>
  <c r="AMI48" i="1" s="1"/>
  <c r="AMI97" i="1" a="1"/>
  <c r="AMI97" i="1" s="1"/>
  <c r="AMI98" i="1" a="1"/>
  <c r="AMI98" i="1" s="1"/>
  <c r="AMI69" i="1" a="1"/>
  <c r="AMI69" i="1" s="1"/>
  <c r="AMI71" i="1" a="1"/>
  <c r="AMI71" i="1" s="1"/>
  <c r="AMI52" i="1" a="1"/>
  <c r="AMI52" i="1" s="1"/>
  <c r="AMI53" i="1" a="1"/>
  <c r="AMI53" i="1" s="1"/>
  <c r="AMI54" i="1" a="1"/>
  <c r="AMI54" i="1" s="1"/>
  <c r="AMI55" i="1" a="1"/>
  <c r="AMI55" i="1" s="1"/>
  <c r="AMI56" i="1" a="1"/>
  <c r="AMI56" i="1" s="1"/>
  <c r="AMI107" i="1" a="1"/>
  <c r="AMI107" i="1" s="1"/>
  <c r="AMI78" i="1" a="1"/>
  <c r="AMI78" i="1" s="1"/>
  <c r="AMI99" i="1" a="1"/>
  <c r="AMI99" i="1" s="1"/>
  <c r="AMI68" i="1" a="1"/>
  <c r="AMI68" i="1" s="1"/>
  <c r="AMI88" i="1" a="1"/>
  <c r="AMI88" i="1" s="1"/>
  <c r="AMK26" i="1" l="1"/>
  <c r="AMJ106" i="1" a="1"/>
  <c r="AMJ106" i="1" s="1"/>
  <c r="AMJ59" i="1" a="1"/>
  <c r="AMJ59" i="1" s="1"/>
  <c r="AMJ60" i="1" a="1"/>
  <c r="AMJ60" i="1" s="1"/>
  <c r="AMJ61" i="1" a="1"/>
  <c r="AMJ61" i="1" s="1"/>
  <c r="AMJ104" i="1" a="1"/>
  <c r="AMJ104" i="1" s="1"/>
  <c r="AMJ46" i="1" a="1"/>
  <c r="AMJ46" i="1" s="1"/>
  <c r="AMJ63" i="1" a="1"/>
  <c r="AMJ63" i="1" s="1"/>
  <c r="AMJ47" i="1" a="1"/>
  <c r="AMJ47" i="1" s="1"/>
  <c r="AMJ65" i="1" a="1"/>
  <c r="AMJ65" i="1" s="1"/>
  <c r="AMJ82" i="1" a="1"/>
  <c r="AMJ82" i="1" s="1"/>
  <c r="AMJ98" i="1" a="1"/>
  <c r="AMJ98" i="1" s="1"/>
  <c r="AMJ68" i="1" a="1"/>
  <c r="AMJ68" i="1" s="1"/>
  <c r="AMJ45" i="1" a="1"/>
  <c r="AMJ45" i="1" s="1"/>
  <c r="AMJ85" i="1" a="1"/>
  <c r="AMJ85" i="1" s="1"/>
  <c r="AMJ70" i="1" a="1"/>
  <c r="AMJ70" i="1" s="1"/>
  <c r="AMJ51" i="1" a="1"/>
  <c r="AMJ51" i="1" s="1"/>
  <c r="AMJ52" i="1" a="1"/>
  <c r="AMJ52" i="1" s="1"/>
  <c r="AMJ105" i="1" a="1"/>
  <c r="AMJ105" i="1" s="1"/>
  <c r="AMJ100" i="1" a="1"/>
  <c r="AMJ100" i="1" s="1"/>
  <c r="AMJ108" i="1" a="1"/>
  <c r="AMJ108" i="1" s="1"/>
  <c r="AMJ40" i="1" a="1"/>
  <c r="AMJ40" i="1" s="1"/>
  <c r="AMJ107" i="1" a="1"/>
  <c r="AMJ107" i="1" s="1"/>
  <c r="AMJ58" i="1" a="1"/>
  <c r="AMJ58" i="1" s="1"/>
  <c r="AMJ4" i="1"/>
  <c r="AMJ41" i="1" a="1"/>
  <c r="AMJ41" i="1" s="1"/>
  <c r="AMJ89" i="1" a="1"/>
  <c r="AMJ89" i="1" s="1"/>
  <c r="AMJ94" i="1" a="1"/>
  <c r="AMJ94" i="1" s="1"/>
  <c r="AMJ62" i="1" a="1"/>
  <c r="AMJ62" i="1" s="1"/>
  <c r="AMJ87" i="1" a="1"/>
  <c r="AMJ87" i="1" s="1"/>
  <c r="AMJ88" i="1" a="1"/>
  <c r="AMJ88" i="1" s="1"/>
  <c r="AMJ97" i="1" a="1"/>
  <c r="AMJ97" i="1" s="1"/>
  <c r="AMJ48" i="1" a="1"/>
  <c r="AMJ48" i="1" s="1"/>
  <c r="AMJ69" i="1" a="1"/>
  <c r="AMJ69" i="1" s="1"/>
  <c r="AMJ71" i="1" a="1"/>
  <c r="AMJ71" i="1" s="1"/>
  <c r="AMJ72" i="1" a="1"/>
  <c r="AMJ72" i="1" s="1"/>
  <c r="AMJ73" i="1" a="1"/>
  <c r="AMJ73" i="1" s="1"/>
  <c r="AMJ74" i="1" a="1"/>
  <c r="AMJ74" i="1" s="1"/>
  <c r="AMJ75" i="1" a="1"/>
  <c r="AMJ75" i="1" s="1"/>
  <c r="AMJ76" i="1" a="1"/>
  <c r="AMJ76" i="1" s="1"/>
  <c r="AMJ77" i="1" a="1"/>
  <c r="AMJ77" i="1" s="1"/>
  <c r="AMJ99" i="1" a="1"/>
  <c r="AMJ99" i="1" s="1"/>
  <c r="AMJ95" i="1" a="1"/>
  <c r="AMJ95" i="1" s="1"/>
  <c r="AMJ83" i="1" a="1"/>
  <c r="AMJ83" i="1" s="1"/>
  <c r="AMJ64" i="1" a="1"/>
  <c r="AMJ64" i="1" s="1"/>
  <c r="AMJ96" i="1" a="1"/>
  <c r="AMJ96" i="1" s="1"/>
  <c r="AMJ66" i="1" a="1"/>
  <c r="AMJ66" i="1" s="1"/>
  <c r="AMJ39" i="1" a="1"/>
  <c r="AMJ39" i="1" s="1"/>
  <c r="AMJ67" i="1" a="1"/>
  <c r="AMJ67" i="1" s="1"/>
  <c r="AMJ86" i="1" a="1"/>
  <c r="AMJ86" i="1" s="1"/>
  <c r="AMJ49" i="1" a="1"/>
  <c r="AMJ49" i="1" s="1"/>
  <c r="AMJ50" i="1" a="1"/>
  <c r="AMJ50" i="1" s="1"/>
  <c r="AMJ84" i="1" a="1"/>
  <c r="AMJ84" i="1" s="1"/>
  <c r="AMJ93" i="1" a="1"/>
  <c r="AMJ93" i="1" s="1"/>
  <c r="AMJ53" i="1" a="1"/>
  <c r="AMJ53" i="1" s="1"/>
  <c r="AMJ54" i="1" a="1"/>
  <c r="AMJ54" i="1" s="1"/>
  <c r="AMJ55" i="1" a="1"/>
  <c r="AMJ55" i="1" s="1"/>
  <c r="AMJ56" i="1" a="1"/>
  <c r="AMJ56" i="1" s="1"/>
  <c r="AMJ57" i="1" a="1"/>
  <c r="AMJ57" i="1" s="1"/>
  <c r="AMJ78" i="1" a="1"/>
  <c r="AMJ78" i="1" s="1"/>
  <c r="AMK4" i="1" l="1"/>
  <c r="AMK100" i="1" a="1"/>
  <c r="AMK100" i="1" s="1"/>
  <c r="AMK59" i="1" a="1"/>
  <c r="AMK59" i="1" s="1"/>
  <c r="AMK104" i="1" a="1"/>
  <c r="AMK104" i="1" s="1"/>
  <c r="AMK61" i="1" a="1"/>
  <c r="AMK61" i="1" s="1"/>
  <c r="AMK89" i="1" a="1"/>
  <c r="AMK89" i="1" s="1"/>
  <c r="AMK99" i="1" a="1"/>
  <c r="AMK99" i="1" s="1"/>
  <c r="AMK85" i="1" a="1"/>
  <c r="AMK85" i="1" s="1"/>
  <c r="AMK47" i="1" a="1"/>
  <c r="AMK47" i="1" s="1"/>
  <c r="AMK93" i="1" a="1"/>
  <c r="AMK93" i="1" s="1"/>
  <c r="AMK65" i="1" a="1"/>
  <c r="AMK65" i="1" s="1"/>
  <c r="AMK87" i="1" a="1"/>
  <c r="AMK87" i="1" s="1"/>
  <c r="AMK97" i="1" a="1"/>
  <c r="AMK97" i="1" s="1"/>
  <c r="AMK48" i="1" a="1"/>
  <c r="AMK48" i="1" s="1"/>
  <c r="AMK98" i="1" a="1"/>
  <c r="AMK98" i="1" s="1"/>
  <c r="AMK88" i="1" a="1"/>
  <c r="AMK88" i="1" s="1"/>
  <c r="AMK45" i="1" a="1"/>
  <c r="AMK45" i="1" s="1"/>
  <c r="AMK86" i="1" a="1"/>
  <c r="AMK86" i="1" s="1"/>
  <c r="AMK82" i="1" a="1"/>
  <c r="AMK82" i="1" s="1"/>
  <c r="AMK105" i="1" a="1"/>
  <c r="AMK105" i="1" s="1"/>
  <c r="AMK41" i="1" a="1"/>
  <c r="AMK41" i="1" s="1"/>
  <c r="AMK55" i="1" a="1"/>
  <c r="AMK55" i="1" s="1"/>
  <c r="AMK56" i="1" a="1"/>
  <c r="AMK56" i="1" s="1"/>
  <c r="AMK46" i="1" a="1"/>
  <c r="AMK46" i="1" s="1"/>
  <c r="AMK106" i="1" a="1"/>
  <c r="AMK106" i="1" s="1"/>
  <c r="AMK78" i="1" a="1"/>
  <c r="AMK78" i="1" s="1"/>
  <c r="AML26" i="1"/>
  <c r="AMK94" i="1" a="1"/>
  <c r="AMK94" i="1" s="1"/>
  <c r="AMK60" i="1" a="1"/>
  <c r="AMK60" i="1" s="1"/>
  <c r="AMK107" i="1" a="1"/>
  <c r="AMK107" i="1" s="1"/>
  <c r="AMK62" i="1" a="1"/>
  <c r="AMK62" i="1" s="1"/>
  <c r="AMK96" i="1" a="1"/>
  <c r="AMK96" i="1" s="1"/>
  <c r="AMK39" i="1" a="1"/>
  <c r="AMK39" i="1" s="1"/>
  <c r="AMK49" i="1" a="1"/>
  <c r="AMK49" i="1" s="1"/>
  <c r="AMK50" i="1" a="1"/>
  <c r="AMK50" i="1" s="1"/>
  <c r="AMK51" i="1" a="1"/>
  <c r="AMK51" i="1" s="1"/>
  <c r="AMK72" i="1" a="1"/>
  <c r="AMK72" i="1" s="1"/>
  <c r="AMK73" i="1" a="1"/>
  <c r="AMK73" i="1" s="1"/>
  <c r="AMK74" i="1" a="1"/>
  <c r="AMK74" i="1" s="1"/>
  <c r="AMK40" i="1" a="1"/>
  <c r="AMK40" i="1" s="1"/>
  <c r="AMK108" i="1" a="1"/>
  <c r="AMK108" i="1" s="1"/>
  <c r="AMK76" i="1" a="1"/>
  <c r="AMK76" i="1" s="1"/>
  <c r="AMK57" i="1" a="1"/>
  <c r="AMK57" i="1" s="1"/>
  <c r="AMK58" i="1" a="1"/>
  <c r="AMK58" i="1" s="1"/>
  <c r="AMK63" i="1" a="1"/>
  <c r="AMK63" i="1" s="1"/>
  <c r="AMK84" i="1" a="1"/>
  <c r="AMK84" i="1" s="1"/>
  <c r="AMK64" i="1" a="1"/>
  <c r="AMK64" i="1" s="1"/>
  <c r="AMK95" i="1" a="1"/>
  <c r="AMK95" i="1" s="1"/>
  <c r="AMK66" i="1" a="1"/>
  <c r="AMK66" i="1" s="1"/>
  <c r="AMK67" i="1" a="1"/>
  <c r="AMK67" i="1" s="1"/>
  <c r="AMK83" i="1" a="1"/>
  <c r="AMK83" i="1" s="1"/>
  <c r="AMK68" i="1" a="1"/>
  <c r="AMK68" i="1" s="1"/>
  <c r="AMK69" i="1" a="1"/>
  <c r="AMK69" i="1" s="1"/>
  <c r="AMK70" i="1" a="1"/>
  <c r="AMK70" i="1" s="1"/>
  <c r="AMK71" i="1" a="1"/>
  <c r="AMK71" i="1" s="1"/>
  <c r="AMK52" i="1" a="1"/>
  <c r="AMK52" i="1" s="1"/>
  <c r="AMK53" i="1" a="1"/>
  <c r="AMK53" i="1" s="1"/>
  <c r="AMK54" i="1" a="1"/>
  <c r="AMK54" i="1" s="1"/>
  <c r="AMK75" i="1" a="1"/>
  <c r="AMK75" i="1" s="1"/>
  <c r="AMK77" i="1" a="1"/>
  <c r="AMK77" i="1" s="1"/>
  <c r="AML4" i="1" l="1"/>
  <c r="AML106" i="1" a="1"/>
  <c r="AML106" i="1" s="1"/>
  <c r="AML59" i="1" a="1"/>
  <c r="AML59" i="1" s="1"/>
  <c r="AML89" i="1" a="1"/>
  <c r="AML89" i="1" s="1"/>
  <c r="AML61" i="1" a="1"/>
  <c r="AML61" i="1" s="1"/>
  <c r="AML46" i="1" a="1"/>
  <c r="AML46" i="1" s="1"/>
  <c r="AML45" i="1" a="1"/>
  <c r="AML45" i="1" s="1"/>
  <c r="AML63" i="1" a="1"/>
  <c r="AML63" i="1" s="1"/>
  <c r="AML84" i="1" a="1"/>
  <c r="AML84" i="1" s="1"/>
  <c r="AML64" i="1" a="1"/>
  <c r="AML64" i="1" s="1"/>
  <c r="AML85" i="1" a="1"/>
  <c r="AML85" i="1" s="1"/>
  <c r="AML95" i="1" a="1"/>
  <c r="AML95" i="1" s="1"/>
  <c r="AML65" i="1" a="1"/>
  <c r="AML65" i="1" s="1"/>
  <c r="AML88" i="1" a="1"/>
  <c r="AML88" i="1" s="1"/>
  <c r="AML66" i="1" a="1"/>
  <c r="AML66" i="1" s="1"/>
  <c r="AML97" i="1" a="1"/>
  <c r="AML97" i="1" s="1"/>
  <c r="AML86" i="1" a="1"/>
  <c r="AML86" i="1" s="1"/>
  <c r="AML68" i="1" a="1"/>
  <c r="AML68" i="1" s="1"/>
  <c r="AML73" i="1" a="1"/>
  <c r="AML73" i="1" s="1"/>
  <c r="AML99" i="1" a="1"/>
  <c r="AML99" i="1" s="1"/>
  <c r="AML55" i="1" a="1"/>
  <c r="AML55" i="1" s="1"/>
  <c r="AML105" i="1" a="1"/>
  <c r="AML105" i="1" s="1"/>
  <c r="AML77" i="1" a="1"/>
  <c r="AML77" i="1" s="1"/>
  <c r="AML58" i="1" a="1"/>
  <c r="AML58" i="1" s="1"/>
  <c r="AMM26" i="1"/>
  <c r="AML41" i="1" a="1"/>
  <c r="AML41" i="1" s="1"/>
  <c r="AML60" i="1" a="1"/>
  <c r="AML60" i="1" s="1"/>
  <c r="AML40" i="1" a="1"/>
  <c r="AML40" i="1" s="1"/>
  <c r="AML104" i="1" a="1"/>
  <c r="AML104" i="1" s="1"/>
  <c r="AML62" i="1" a="1"/>
  <c r="AML62" i="1" s="1"/>
  <c r="AML96" i="1" a="1"/>
  <c r="AML96" i="1" s="1"/>
  <c r="AML47" i="1" a="1"/>
  <c r="AML47" i="1" s="1"/>
  <c r="AML48" i="1" a="1"/>
  <c r="AML48" i="1" s="1"/>
  <c r="AML82" i="1" a="1"/>
  <c r="AML82" i="1" s="1"/>
  <c r="AML67" i="1" a="1"/>
  <c r="AML67" i="1" s="1"/>
  <c r="AML98" i="1" a="1"/>
  <c r="AML98" i="1" s="1"/>
  <c r="AML74" i="1" a="1"/>
  <c r="AML74" i="1" s="1"/>
  <c r="AML75" i="1" a="1"/>
  <c r="AML75" i="1" s="1"/>
  <c r="AML76" i="1" a="1"/>
  <c r="AML76" i="1" s="1"/>
  <c r="AML57" i="1" a="1"/>
  <c r="AML57" i="1" s="1"/>
  <c r="AML94" i="1" a="1"/>
  <c r="AML94" i="1" s="1"/>
  <c r="AML78" i="1" a="1"/>
  <c r="AML78" i="1" s="1"/>
  <c r="AML93" i="1" a="1"/>
  <c r="AML93" i="1" s="1"/>
  <c r="AML49" i="1" a="1"/>
  <c r="AML49" i="1" s="1"/>
  <c r="AML69" i="1" a="1"/>
  <c r="AML69" i="1" s="1"/>
  <c r="AML39" i="1" a="1"/>
  <c r="AML39" i="1" s="1"/>
  <c r="AML50" i="1" a="1"/>
  <c r="AML50" i="1" s="1"/>
  <c r="AML70" i="1" a="1"/>
  <c r="AML70" i="1" s="1"/>
  <c r="AML83" i="1" a="1"/>
  <c r="AML83" i="1" s="1"/>
  <c r="AML51" i="1" a="1"/>
  <c r="AML51" i="1" s="1"/>
  <c r="AML71" i="1" a="1"/>
  <c r="AML71" i="1" s="1"/>
  <c r="AML87" i="1" a="1"/>
  <c r="AML87" i="1" s="1"/>
  <c r="AML52" i="1" a="1"/>
  <c r="AML52" i="1" s="1"/>
  <c r="AML72" i="1" a="1"/>
  <c r="AML72" i="1" s="1"/>
  <c r="AML108" i="1" a="1"/>
  <c r="AML108" i="1" s="1"/>
  <c r="AML53" i="1" a="1"/>
  <c r="AML53" i="1" s="1"/>
  <c r="AML54" i="1" a="1"/>
  <c r="AML54" i="1" s="1"/>
  <c r="AML107" i="1" a="1"/>
  <c r="AML107" i="1" s="1"/>
  <c r="AML56" i="1" a="1"/>
  <c r="AML56" i="1" s="1"/>
  <c r="AML100" i="1" a="1"/>
  <c r="AML100" i="1" s="1"/>
  <c r="AMM4" i="1" l="1"/>
  <c r="AMM108" i="1" a="1"/>
  <c r="AMM108" i="1" s="1"/>
  <c r="AMM59" i="1" a="1"/>
  <c r="AMM59" i="1" s="1"/>
  <c r="AMM46" i="1" a="1"/>
  <c r="AMM46" i="1" s="1"/>
  <c r="AMM45" i="1" a="1"/>
  <c r="AMM45" i="1" s="1"/>
  <c r="AMM64" i="1" a="1"/>
  <c r="AMM64" i="1" s="1"/>
  <c r="AMM96" i="1" a="1"/>
  <c r="AMM96" i="1" s="1"/>
  <c r="AMM65" i="1" a="1"/>
  <c r="AMM65" i="1" s="1"/>
  <c r="AMM84" i="1" a="1"/>
  <c r="AMM84" i="1" s="1"/>
  <c r="AMM66" i="1" a="1"/>
  <c r="AMM66" i="1" s="1"/>
  <c r="AMM39" i="1" a="1"/>
  <c r="AMM39" i="1" s="1"/>
  <c r="AMM97" i="1" a="1"/>
  <c r="AMM97" i="1" s="1"/>
  <c r="AMM49" i="1" a="1"/>
  <c r="AMM49" i="1" s="1"/>
  <c r="AMM83" i="1" a="1"/>
  <c r="AMM83" i="1" s="1"/>
  <c r="AMM50" i="1" a="1"/>
  <c r="AMM50" i="1" s="1"/>
  <c r="AMM70" i="1" a="1"/>
  <c r="AMM70" i="1" s="1"/>
  <c r="AMM87" i="1" a="1"/>
  <c r="AMM87" i="1" s="1"/>
  <c r="AMM73" i="1" a="1"/>
  <c r="AMM73" i="1" s="1"/>
  <c r="AMM55" i="1" a="1"/>
  <c r="AMM55" i="1" s="1"/>
  <c r="AMM76" i="1" a="1"/>
  <c r="AMM76" i="1" s="1"/>
  <c r="AMM78" i="1" a="1"/>
  <c r="AMM78" i="1" s="1"/>
  <c r="AMN26" i="1"/>
  <c r="AMM107" i="1" a="1"/>
  <c r="AMM107" i="1" s="1"/>
  <c r="AMM60" i="1" a="1"/>
  <c r="AMM60" i="1" s="1"/>
  <c r="AMM61" i="1" a="1"/>
  <c r="AMM61" i="1" s="1"/>
  <c r="AMM104" i="1" a="1"/>
  <c r="AMM104" i="1" s="1"/>
  <c r="AMM40" i="1" a="1"/>
  <c r="AMM40" i="1" s="1"/>
  <c r="AMM63" i="1" a="1"/>
  <c r="AMM63" i="1" s="1"/>
  <c r="AMM82" i="1" a="1"/>
  <c r="AMM82" i="1" s="1"/>
  <c r="AMM85" i="1" a="1"/>
  <c r="AMM85" i="1" s="1"/>
  <c r="AMM68" i="1" a="1"/>
  <c r="AMM68" i="1" s="1"/>
  <c r="AMM88" i="1" a="1"/>
  <c r="AMM88" i="1" s="1"/>
  <c r="AMM69" i="1" a="1"/>
  <c r="AMM69" i="1" s="1"/>
  <c r="AMM71" i="1" a="1"/>
  <c r="AMM71" i="1" s="1"/>
  <c r="AMM100" i="1" a="1"/>
  <c r="AMM100" i="1" s="1"/>
  <c r="AMM75" i="1" a="1"/>
  <c r="AMM75" i="1" s="1"/>
  <c r="AMM94" i="1" a="1"/>
  <c r="AMM94" i="1" s="1"/>
  <c r="AMM77" i="1" a="1"/>
  <c r="AMM77" i="1" s="1"/>
  <c r="AMM89" i="1" a="1"/>
  <c r="AMM89" i="1" s="1"/>
  <c r="AMM62" i="1" a="1"/>
  <c r="AMM62" i="1" s="1"/>
  <c r="AMM47" i="1" a="1"/>
  <c r="AMM47" i="1" s="1"/>
  <c r="AMM95" i="1" a="1"/>
  <c r="AMM95" i="1" s="1"/>
  <c r="AMM67" i="1" a="1"/>
  <c r="AMM67" i="1" s="1"/>
  <c r="AMM72" i="1" a="1"/>
  <c r="AMM72" i="1" s="1"/>
  <c r="AMM74" i="1" a="1"/>
  <c r="AMM74" i="1" s="1"/>
  <c r="AMM86" i="1" a="1"/>
  <c r="AMM86" i="1" s="1"/>
  <c r="AMM48" i="1" a="1"/>
  <c r="AMM48" i="1" s="1"/>
  <c r="AMM98" i="1" a="1"/>
  <c r="AMM98" i="1" s="1"/>
  <c r="AMM51" i="1" a="1"/>
  <c r="AMM51" i="1" s="1"/>
  <c r="AMM93" i="1" a="1"/>
  <c r="AMM93" i="1" s="1"/>
  <c r="AMM52" i="1" a="1"/>
  <c r="AMM52" i="1" s="1"/>
  <c r="AMM53" i="1" a="1"/>
  <c r="AMM53" i="1" s="1"/>
  <c r="AMM99" i="1" a="1"/>
  <c r="AMM99" i="1" s="1"/>
  <c r="AMM54" i="1" a="1"/>
  <c r="AMM54" i="1" s="1"/>
  <c r="AMM105" i="1" a="1"/>
  <c r="AMM105" i="1" s="1"/>
  <c r="AMM106" i="1" a="1"/>
  <c r="AMM106" i="1" s="1"/>
  <c r="AMM56" i="1" a="1"/>
  <c r="AMM56" i="1" s="1"/>
  <c r="AMM57" i="1" a="1"/>
  <c r="AMM57" i="1" s="1"/>
  <c r="AMM41" i="1" a="1"/>
  <c r="AMM41" i="1" s="1"/>
  <c r="AMM58" i="1" a="1"/>
  <c r="AMM58" i="1" s="1"/>
  <c r="AMO26" i="1" l="1"/>
  <c r="AMN105" i="1" a="1"/>
  <c r="AMN105" i="1" s="1"/>
  <c r="AMN59" i="1" a="1"/>
  <c r="AMN59" i="1" s="1"/>
  <c r="AMN62" i="1" a="1"/>
  <c r="AMN62" i="1" s="1"/>
  <c r="AMN88" i="1" a="1"/>
  <c r="AMN88" i="1" s="1"/>
  <c r="AMN66" i="1" a="1"/>
  <c r="AMN66" i="1" s="1"/>
  <c r="AMN97" i="1" a="1"/>
  <c r="AMN97" i="1" s="1"/>
  <c r="AMN98" i="1" a="1"/>
  <c r="AMN98" i="1" s="1"/>
  <c r="AMN86" i="1" a="1"/>
  <c r="AMN86" i="1" s="1"/>
  <c r="AMN70" i="1" a="1"/>
  <c r="AMN70" i="1" s="1"/>
  <c r="AMN71" i="1" a="1"/>
  <c r="AMN71" i="1" s="1"/>
  <c r="AMN39" i="1" a="1"/>
  <c r="AMN39" i="1" s="1"/>
  <c r="AMN72" i="1" a="1"/>
  <c r="AMN72" i="1" s="1"/>
  <c r="AMN99" i="1" a="1"/>
  <c r="AMN99" i="1" s="1"/>
  <c r="AMN54" i="1" a="1"/>
  <c r="AMN54" i="1" s="1"/>
  <c r="AMN107" i="1" a="1"/>
  <c r="AMN107" i="1" s="1"/>
  <c r="AMN55" i="1" a="1"/>
  <c r="AMN55" i="1" s="1"/>
  <c r="AMN78" i="1" a="1"/>
  <c r="AMN78" i="1" s="1"/>
  <c r="AMN4" i="1"/>
  <c r="AMN106" i="1" a="1"/>
  <c r="AMN106" i="1" s="1"/>
  <c r="AMN60" i="1" a="1"/>
  <c r="AMN60" i="1" s="1"/>
  <c r="AMN94" i="1" a="1"/>
  <c r="AMN94" i="1" s="1"/>
  <c r="AMN63" i="1" a="1"/>
  <c r="AMN63" i="1" s="1"/>
  <c r="AMN64" i="1" a="1"/>
  <c r="AMN64" i="1" s="1"/>
  <c r="AMN85" i="1" a="1"/>
  <c r="AMN85" i="1" s="1"/>
  <c r="AMN65" i="1" a="1"/>
  <c r="AMN65" i="1" s="1"/>
  <c r="AMN82" i="1" a="1"/>
  <c r="AMN82" i="1" s="1"/>
  <c r="AMN87" i="1" a="1"/>
  <c r="AMN87" i="1" s="1"/>
  <c r="AMN49" i="1" a="1"/>
  <c r="AMN49" i="1" s="1"/>
  <c r="AMN50" i="1" a="1"/>
  <c r="AMN50" i="1" s="1"/>
  <c r="AMN52" i="1" a="1"/>
  <c r="AMN52" i="1" s="1"/>
  <c r="AMN73" i="1" a="1"/>
  <c r="AMN73" i="1" s="1"/>
  <c r="AMN74" i="1" a="1"/>
  <c r="AMN74" i="1" s="1"/>
  <c r="AMN75" i="1" a="1"/>
  <c r="AMN75" i="1" s="1"/>
  <c r="AMN46" i="1" a="1"/>
  <c r="AMN46" i="1" s="1"/>
  <c r="AMN56" i="1" a="1"/>
  <c r="AMN56" i="1" s="1"/>
  <c r="AMN76" i="1" a="1"/>
  <c r="AMN76" i="1" s="1"/>
  <c r="AMN40" i="1" a="1"/>
  <c r="AMN40" i="1" s="1"/>
  <c r="AMN58" i="1" a="1"/>
  <c r="AMN58" i="1" s="1"/>
  <c r="AMN89" i="1" a="1"/>
  <c r="AMN89" i="1" s="1"/>
  <c r="AMN41" i="1" a="1"/>
  <c r="AMN41" i="1" s="1"/>
  <c r="AMN61" i="1" a="1"/>
  <c r="AMN61" i="1" s="1"/>
  <c r="AMN104" i="1" a="1"/>
  <c r="AMN104" i="1" s="1"/>
  <c r="AMN95" i="1" a="1"/>
  <c r="AMN95" i="1" s="1"/>
  <c r="AMN45" i="1" a="1"/>
  <c r="AMN45" i="1" s="1"/>
  <c r="AMN47" i="1" a="1"/>
  <c r="AMN47" i="1" s="1"/>
  <c r="AMN93" i="1" a="1"/>
  <c r="AMN93" i="1" s="1"/>
  <c r="AMN48" i="1" a="1"/>
  <c r="AMN48" i="1" s="1"/>
  <c r="AMN84" i="1" a="1"/>
  <c r="AMN84" i="1" s="1"/>
  <c r="AMN68" i="1" a="1"/>
  <c r="AMN68" i="1" s="1"/>
  <c r="AMN69" i="1" a="1"/>
  <c r="AMN69" i="1" s="1"/>
  <c r="AMN51" i="1" a="1"/>
  <c r="AMN51" i="1" s="1"/>
  <c r="AMN77" i="1" a="1"/>
  <c r="AMN77" i="1" s="1"/>
  <c r="AMN96" i="1" a="1"/>
  <c r="AMN96" i="1" s="1"/>
  <c r="AMN67" i="1" a="1"/>
  <c r="AMN67" i="1" s="1"/>
  <c r="AMN83" i="1" a="1"/>
  <c r="AMN83" i="1" s="1"/>
  <c r="AMN100" i="1" a="1"/>
  <c r="AMN100" i="1" s="1"/>
  <c r="AMN53" i="1" a="1"/>
  <c r="AMN53" i="1" s="1"/>
  <c r="AMN108" i="1" a="1"/>
  <c r="AMN108" i="1" s="1"/>
  <c r="AMN57" i="1" a="1"/>
  <c r="AMN57" i="1" s="1"/>
  <c r="AMP26" i="1" l="1"/>
  <c r="AMO41" i="1" a="1"/>
  <c r="AMO41" i="1" s="1"/>
  <c r="AMO59" i="1" a="1"/>
  <c r="AMO59" i="1" s="1"/>
  <c r="AMO94" i="1" a="1"/>
  <c r="AMO94" i="1" s="1"/>
  <c r="AMO63" i="1" a="1"/>
  <c r="AMO63" i="1" s="1"/>
  <c r="AMO83" i="1" a="1"/>
  <c r="AMO83" i="1" s="1"/>
  <c r="AMO47" i="1" a="1"/>
  <c r="AMO47" i="1" s="1"/>
  <c r="AMO66" i="1" a="1"/>
  <c r="AMO66" i="1" s="1"/>
  <c r="AMO48" i="1" a="1"/>
  <c r="AMO48" i="1" s="1"/>
  <c r="AMO71" i="1" a="1"/>
  <c r="AMO71" i="1" s="1"/>
  <c r="AMO88" i="1" a="1"/>
  <c r="AMO88" i="1" s="1"/>
  <c r="AMO72" i="1" a="1"/>
  <c r="AMO72" i="1" s="1"/>
  <c r="AMO108" i="1" a="1"/>
  <c r="AMO108" i="1" s="1"/>
  <c r="AMO54" i="1" a="1"/>
  <c r="AMO54" i="1" s="1"/>
  <c r="AMO75" i="1" a="1"/>
  <c r="AMO75" i="1" s="1"/>
  <c r="AMO105" i="1" a="1"/>
  <c r="AMO105" i="1" s="1"/>
  <c r="AMO76" i="1" a="1"/>
  <c r="AMO76" i="1" s="1"/>
  <c r="AMO78" i="1" a="1"/>
  <c r="AMO78" i="1" s="1"/>
  <c r="AMO4" i="1"/>
  <c r="AMO46" i="1" a="1"/>
  <c r="AMO46" i="1" s="1"/>
  <c r="AMO60" i="1" a="1"/>
  <c r="AMO60" i="1" s="1"/>
  <c r="AMO62" i="1" a="1"/>
  <c r="AMO62" i="1" s="1"/>
  <c r="AMO96" i="1" a="1"/>
  <c r="AMO96" i="1" s="1"/>
  <c r="AMO64" i="1" a="1"/>
  <c r="AMO64" i="1" s="1"/>
  <c r="AMO82" i="1" a="1"/>
  <c r="AMO82" i="1" s="1"/>
  <c r="AMO65" i="1" a="1"/>
  <c r="AMO65" i="1" s="1"/>
  <c r="AMO84" i="1" a="1"/>
  <c r="AMO84" i="1" s="1"/>
  <c r="AMO93" i="1" a="1"/>
  <c r="AMO93" i="1" s="1"/>
  <c r="AMO67" i="1" a="1"/>
  <c r="AMO67" i="1" s="1"/>
  <c r="AMO98" i="1" a="1"/>
  <c r="AMO98" i="1" s="1"/>
  <c r="AMO70" i="1" a="1"/>
  <c r="AMO70" i="1" s="1"/>
  <c r="AMO74" i="1" a="1"/>
  <c r="AMO74" i="1" s="1"/>
  <c r="AMO40" i="1" a="1"/>
  <c r="AMO40" i="1" s="1"/>
  <c r="AMO57" i="1" a="1"/>
  <c r="AMO57" i="1" s="1"/>
  <c r="AMO89" i="1" a="1"/>
  <c r="AMO89" i="1" s="1"/>
  <c r="AMO106" i="1" a="1"/>
  <c r="AMO106" i="1" s="1"/>
  <c r="AMO61" i="1" a="1"/>
  <c r="AMO61" i="1" s="1"/>
  <c r="AMO39" i="1" a="1"/>
  <c r="AMO39" i="1" s="1"/>
  <c r="AMO68" i="1" a="1"/>
  <c r="AMO68" i="1" s="1"/>
  <c r="AMO45" i="1" a="1"/>
  <c r="AMO45" i="1" s="1"/>
  <c r="AMO49" i="1" a="1"/>
  <c r="AMO49" i="1" s="1"/>
  <c r="AMO69" i="1" a="1"/>
  <c r="AMO69" i="1" s="1"/>
  <c r="AMO86" i="1" a="1"/>
  <c r="AMO86" i="1" s="1"/>
  <c r="AMO51" i="1" a="1"/>
  <c r="AMO51" i="1" s="1"/>
  <c r="AMO52" i="1" a="1"/>
  <c r="AMO52" i="1" s="1"/>
  <c r="AMO100" i="1" a="1"/>
  <c r="AMO100" i="1" s="1"/>
  <c r="AMO53" i="1" a="1"/>
  <c r="AMO53" i="1" s="1"/>
  <c r="AMO99" i="1" a="1"/>
  <c r="AMO99" i="1" s="1"/>
  <c r="AMO55" i="1" a="1"/>
  <c r="AMO55" i="1" s="1"/>
  <c r="AMO56" i="1" a="1"/>
  <c r="AMO56" i="1" s="1"/>
  <c r="AMO107" i="1" a="1"/>
  <c r="AMO107" i="1" s="1"/>
  <c r="AMO58" i="1" a="1"/>
  <c r="AMO58" i="1" s="1"/>
  <c r="AMO104" i="1" a="1"/>
  <c r="AMO104" i="1" s="1"/>
  <c r="AMO95" i="1" a="1"/>
  <c r="AMO95" i="1" s="1"/>
  <c r="AMO97" i="1" a="1"/>
  <c r="AMO97" i="1" s="1"/>
  <c r="AMO85" i="1" a="1"/>
  <c r="AMO85" i="1" s="1"/>
  <c r="AMO87" i="1" a="1"/>
  <c r="AMO87" i="1" s="1"/>
  <c r="AMO50" i="1" a="1"/>
  <c r="AMO50" i="1" s="1"/>
  <c r="AMO73" i="1" a="1"/>
  <c r="AMO73" i="1" s="1"/>
  <c r="AMO77" i="1" a="1"/>
  <c r="AMO77" i="1" s="1"/>
  <c r="AMQ26" i="1" l="1"/>
  <c r="AMP40" i="1" a="1"/>
  <c r="AMP40" i="1" s="1"/>
  <c r="AMP59" i="1" a="1"/>
  <c r="AMP59" i="1" s="1"/>
  <c r="AMP60" i="1" a="1"/>
  <c r="AMP60" i="1" s="1"/>
  <c r="AMP99" i="1" a="1"/>
  <c r="AMP99" i="1" s="1"/>
  <c r="AMP106" i="1" a="1"/>
  <c r="AMP106" i="1" s="1"/>
  <c r="AMP88" i="1" a="1"/>
  <c r="AMP88" i="1" s="1"/>
  <c r="AMP66" i="1" a="1"/>
  <c r="AMP66" i="1" s="1"/>
  <c r="AMP87" i="1" a="1"/>
  <c r="AMP87" i="1" s="1"/>
  <c r="AMP93" i="1" a="1"/>
  <c r="AMP93" i="1" s="1"/>
  <c r="AMP49" i="1" a="1"/>
  <c r="AMP49" i="1" s="1"/>
  <c r="AMP84" i="1" a="1"/>
  <c r="AMP84" i="1" s="1"/>
  <c r="AMP51" i="1" a="1"/>
  <c r="AMP51" i="1" s="1"/>
  <c r="AMP39" i="1" a="1"/>
  <c r="AMP39" i="1" s="1"/>
  <c r="AMP52" i="1" a="1"/>
  <c r="AMP52" i="1" s="1"/>
  <c r="AMP73" i="1" a="1"/>
  <c r="AMP73" i="1" s="1"/>
  <c r="AMP107" i="1" a="1"/>
  <c r="AMP107" i="1" s="1"/>
  <c r="AMP54" i="1" a="1"/>
  <c r="AMP54" i="1" s="1"/>
  <c r="AMP4" i="1"/>
  <c r="AMP46" i="1" a="1"/>
  <c r="AMP46" i="1" s="1"/>
  <c r="AMP62" i="1" a="1"/>
  <c r="AMP62" i="1" s="1"/>
  <c r="AMP95" i="1" a="1"/>
  <c r="AMP95" i="1" s="1"/>
  <c r="AMP83" i="1" a="1"/>
  <c r="AMP83" i="1" s="1"/>
  <c r="AMP96" i="1" a="1"/>
  <c r="AMP96" i="1" s="1"/>
  <c r="AMP65" i="1" a="1"/>
  <c r="AMP65" i="1" s="1"/>
  <c r="AMP86" i="1" a="1"/>
  <c r="AMP86" i="1" s="1"/>
  <c r="AMP97" i="1" a="1"/>
  <c r="AMP97" i="1" s="1"/>
  <c r="AMP98" i="1" a="1"/>
  <c r="AMP98" i="1" s="1"/>
  <c r="AMP69" i="1" a="1"/>
  <c r="AMP69" i="1" s="1"/>
  <c r="AMP76" i="1" a="1"/>
  <c r="AMP76" i="1" s="1"/>
  <c r="AMP105" i="1" a="1"/>
  <c r="AMP105" i="1" s="1"/>
  <c r="AMP77" i="1" a="1"/>
  <c r="AMP77" i="1" s="1"/>
  <c r="AMP58" i="1" a="1"/>
  <c r="AMP58" i="1" s="1"/>
  <c r="AMP104" i="1" a="1"/>
  <c r="AMP104" i="1" s="1"/>
  <c r="AMP61" i="1" a="1"/>
  <c r="AMP61" i="1" s="1"/>
  <c r="AMP63" i="1" a="1"/>
  <c r="AMP63" i="1" s="1"/>
  <c r="AMP47" i="1" a="1"/>
  <c r="AMP47" i="1" s="1"/>
  <c r="AMP48" i="1" a="1"/>
  <c r="AMP48" i="1" s="1"/>
  <c r="AMP67" i="1" a="1"/>
  <c r="AMP67" i="1" s="1"/>
  <c r="AMP68" i="1" a="1"/>
  <c r="AMP68" i="1" s="1"/>
  <c r="AMP70" i="1" a="1"/>
  <c r="AMP70" i="1" s="1"/>
  <c r="AMP85" i="1" a="1"/>
  <c r="AMP85" i="1" s="1"/>
  <c r="AMP71" i="1" a="1"/>
  <c r="AMP71" i="1" s="1"/>
  <c r="AMP72" i="1" a="1"/>
  <c r="AMP72" i="1" s="1"/>
  <c r="AMP108" i="1" a="1"/>
  <c r="AMP108" i="1" s="1"/>
  <c r="AMP53" i="1" a="1"/>
  <c r="AMP53" i="1" s="1"/>
  <c r="AMP74" i="1" a="1"/>
  <c r="AMP74" i="1" s="1"/>
  <c r="AMP100" i="1" a="1"/>
  <c r="AMP100" i="1" s="1"/>
  <c r="AMP75" i="1" a="1"/>
  <c r="AMP75" i="1" s="1"/>
  <c r="AMP78" i="1" a="1"/>
  <c r="AMP78" i="1" s="1"/>
  <c r="AMP89" i="1" a="1"/>
  <c r="AMP89" i="1" s="1"/>
  <c r="AMP82" i="1" a="1"/>
  <c r="AMP82" i="1" s="1"/>
  <c r="AMP64" i="1" a="1"/>
  <c r="AMP64" i="1" s="1"/>
  <c r="AMP45" i="1" a="1"/>
  <c r="AMP45" i="1" s="1"/>
  <c r="AMP50" i="1" a="1"/>
  <c r="AMP50" i="1" s="1"/>
  <c r="AMP55" i="1" a="1"/>
  <c r="AMP55" i="1" s="1"/>
  <c r="AMP41" i="1" a="1"/>
  <c r="AMP41" i="1" s="1"/>
  <c r="AMP56" i="1" a="1"/>
  <c r="AMP56" i="1" s="1"/>
  <c r="AMP57" i="1" a="1"/>
  <c r="AMP57" i="1" s="1"/>
  <c r="AMP94" i="1" a="1"/>
  <c r="AMP94" i="1" s="1"/>
  <c r="AMR26" i="1" l="1"/>
  <c r="AMQ108" i="1" a="1"/>
  <c r="AMQ108" i="1" s="1"/>
  <c r="AMQ59" i="1" a="1"/>
  <c r="AMQ59" i="1" s="1"/>
  <c r="AMQ60" i="1" a="1"/>
  <c r="AMQ60" i="1" s="1"/>
  <c r="AMQ61" i="1" a="1"/>
  <c r="AMQ61" i="1" s="1"/>
  <c r="AMQ105" i="1" a="1"/>
  <c r="AMQ105" i="1" s="1"/>
  <c r="AMQ47" i="1" a="1"/>
  <c r="AMQ47" i="1" s="1"/>
  <c r="AMQ83" i="1" a="1"/>
  <c r="AMQ83" i="1" s="1"/>
  <c r="AMQ65" i="1" a="1"/>
  <c r="AMQ65" i="1" s="1"/>
  <c r="AMQ87" i="1" a="1"/>
  <c r="AMQ87" i="1" s="1"/>
  <c r="AMQ48" i="1" a="1"/>
  <c r="AMQ48" i="1" s="1"/>
  <c r="AMQ97" i="1" a="1"/>
  <c r="AMQ97" i="1" s="1"/>
  <c r="AMQ57" i="1" a="1"/>
  <c r="AMQ57" i="1" s="1"/>
  <c r="AMQ4" i="1"/>
  <c r="AMQ107" i="1" a="1"/>
  <c r="AMQ107" i="1" s="1"/>
  <c r="AMQ62" i="1" a="1"/>
  <c r="AMQ62" i="1" s="1"/>
  <c r="AMQ63" i="1" a="1"/>
  <c r="AMQ63" i="1" s="1"/>
  <c r="AMQ85" i="1" a="1"/>
  <c r="AMQ85" i="1" s="1"/>
  <c r="AMQ66" i="1" a="1"/>
  <c r="AMQ66" i="1" s="1"/>
  <c r="AMQ88" i="1" a="1"/>
  <c r="AMQ88" i="1" s="1"/>
  <c r="AMQ69" i="1" a="1"/>
  <c r="AMQ69" i="1" s="1"/>
  <c r="AMQ86" i="1" a="1"/>
  <c r="AMQ86" i="1" s="1"/>
  <c r="AMQ71" i="1" a="1"/>
  <c r="AMQ71" i="1" s="1"/>
  <c r="AMQ93" i="1" a="1"/>
  <c r="AMQ93" i="1" s="1"/>
  <c r="AMQ72" i="1" a="1"/>
  <c r="AMQ72" i="1" s="1"/>
  <c r="AMQ46" i="1" a="1"/>
  <c r="AMQ46" i="1" s="1"/>
  <c r="AMQ54" i="1" a="1"/>
  <c r="AMQ54" i="1" s="1"/>
  <c r="AMQ55" i="1" a="1"/>
  <c r="AMQ55" i="1" s="1"/>
  <c r="AMQ94" i="1" a="1"/>
  <c r="AMQ94" i="1" s="1"/>
  <c r="AMQ56" i="1" a="1"/>
  <c r="AMQ56" i="1" s="1"/>
  <c r="AMQ77" i="1" a="1"/>
  <c r="AMQ77" i="1" s="1"/>
  <c r="AMQ100" i="1" a="1"/>
  <c r="AMQ100" i="1" s="1"/>
  <c r="AMQ78" i="1" a="1"/>
  <c r="AMQ78" i="1" s="1"/>
  <c r="AMQ104" i="1" a="1"/>
  <c r="AMQ104" i="1" s="1"/>
  <c r="AMQ40" i="1" a="1"/>
  <c r="AMQ40" i="1" s="1"/>
  <c r="AMQ82" i="1" a="1"/>
  <c r="AMQ82" i="1" s="1"/>
  <c r="AMQ64" i="1" a="1"/>
  <c r="AMQ64" i="1" s="1"/>
  <c r="AMQ95" i="1" a="1"/>
  <c r="AMQ95" i="1" s="1"/>
  <c r="AMQ84" i="1" a="1"/>
  <c r="AMQ84" i="1" s="1"/>
  <c r="AMQ67" i="1" a="1"/>
  <c r="AMQ67" i="1" s="1"/>
  <c r="AMQ70" i="1" a="1"/>
  <c r="AMQ70" i="1" s="1"/>
  <c r="AMQ45" i="1" a="1"/>
  <c r="AMQ45" i="1" s="1"/>
  <c r="AMQ51" i="1" a="1"/>
  <c r="AMQ51" i="1" s="1"/>
  <c r="AMQ52" i="1" a="1"/>
  <c r="AMQ52" i="1" s="1"/>
  <c r="AMQ41" i="1" a="1"/>
  <c r="AMQ41" i="1" s="1"/>
  <c r="AMQ53" i="1" a="1"/>
  <c r="AMQ53" i="1" s="1"/>
  <c r="AMQ74" i="1" a="1"/>
  <c r="AMQ74" i="1" s="1"/>
  <c r="AMQ106" i="1" a="1"/>
  <c r="AMQ106" i="1" s="1"/>
  <c r="AMQ75" i="1" a="1"/>
  <c r="AMQ75" i="1" s="1"/>
  <c r="AMQ76" i="1" a="1"/>
  <c r="AMQ76" i="1" s="1"/>
  <c r="AMQ89" i="1" a="1"/>
  <c r="AMQ89" i="1" s="1"/>
  <c r="AMQ96" i="1" a="1"/>
  <c r="AMQ96" i="1" s="1"/>
  <c r="AMQ98" i="1" a="1"/>
  <c r="AMQ98" i="1" s="1"/>
  <c r="AMQ68" i="1" a="1"/>
  <c r="AMQ68" i="1" s="1"/>
  <c r="AMQ39" i="1" a="1"/>
  <c r="AMQ39" i="1" s="1"/>
  <c r="AMQ49" i="1" a="1"/>
  <c r="AMQ49" i="1" s="1"/>
  <c r="AMQ50" i="1" a="1"/>
  <c r="AMQ50" i="1" s="1"/>
  <c r="AMQ73" i="1" a="1"/>
  <c r="AMQ73" i="1" s="1"/>
  <c r="AMQ99" i="1" a="1"/>
  <c r="AMQ99" i="1" s="1"/>
  <c r="AMQ58" i="1" a="1"/>
  <c r="AMQ58" i="1" s="1"/>
  <c r="AMS26" i="1" l="1"/>
  <c r="AMR94" i="1" a="1"/>
  <c r="AMR94" i="1" s="1"/>
  <c r="AMR59" i="1" a="1"/>
  <c r="AMR59" i="1" s="1"/>
  <c r="AMR41" i="1" a="1"/>
  <c r="AMR41" i="1" s="1"/>
  <c r="AMR60" i="1" a="1"/>
  <c r="AMR60" i="1" s="1"/>
  <c r="AMR46" i="1" a="1"/>
  <c r="AMR46" i="1" s="1"/>
  <c r="AMR61" i="1" a="1"/>
  <c r="AMR61" i="1" s="1"/>
  <c r="AMR62" i="1" a="1"/>
  <c r="AMR62" i="1" s="1"/>
  <c r="AMR63" i="1" a="1"/>
  <c r="AMR63" i="1" s="1"/>
  <c r="AMR84" i="1" a="1"/>
  <c r="AMR84" i="1" s="1"/>
  <c r="AMR69" i="1" a="1"/>
  <c r="AMR69" i="1" s="1"/>
  <c r="AMR85" i="1" a="1"/>
  <c r="AMR85" i="1" s="1"/>
  <c r="AMR50" i="1" a="1"/>
  <c r="AMR50" i="1" s="1"/>
  <c r="AMR108" i="1" a="1"/>
  <c r="AMR108" i="1" s="1"/>
  <c r="AMR55" i="1" a="1"/>
  <c r="AMR55" i="1" s="1"/>
  <c r="AMR106" i="1" a="1"/>
  <c r="AMR106" i="1" s="1"/>
  <c r="AMR57" i="1" a="1"/>
  <c r="AMR57" i="1" s="1"/>
  <c r="AMR78" i="1" a="1"/>
  <c r="AMR78" i="1" s="1"/>
  <c r="AMR4" i="1"/>
  <c r="AMR47" i="1" a="1"/>
  <c r="AMR47" i="1" s="1"/>
  <c r="AMR82" i="1" a="1"/>
  <c r="AMR82" i="1" s="1"/>
  <c r="AMR88" i="1" a="1"/>
  <c r="AMR88" i="1" s="1"/>
  <c r="AMR65" i="1" a="1"/>
  <c r="AMR65" i="1" s="1"/>
  <c r="AMR45" i="1" a="1"/>
  <c r="AMR45" i="1" s="1"/>
  <c r="AMR67" i="1" a="1"/>
  <c r="AMR67" i="1" s="1"/>
  <c r="AMR68" i="1" a="1"/>
  <c r="AMR68" i="1" s="1"/>
  <c r="AMR93" i="1" a="1"/>
  <c r="AMR93" i="1" s="1"/>
  <c r="AMR49" i="1" a="1"/>
  <c r="AMR49" i="1" s="1"/>
  <c r="AMR70" i="1" a="1"/>
  <c r="AMR70" i="1" s="1"/>
  <c r="AMR87" i="1" a="1"/>
  <c r="AMR87" i="1" s="1"/>
  <c r="AMR51" i="1" a="1"/>
  <c r="AMR51" i="1" s="1"/>
  <c r="AMR105" i="1" a="1"/>
  <c r="AMR105" i="1" s="1"/>
  <c r="AMR73" i="1" a="1"/>
  <c r="AMR73" i="1" s="1"/>
  <c r="AMR56" i="1" a="1"/>
  <c r="AMR56" i="1" s="1"/>
  <c r="AMR77" i="1" a="1"/>
  <c r="AMR77" i="1" s="1"/>
  <c r="AMR104" i="1" a="1"/>
  <c r="AMR104" i="1" s="1"/>
  <c r="AMR89" i="1" a="1"/>
  <c r="AMR89" i="1" s="1"/>
  <c r="AMR39" i="1" a="1"/>
  <c r="AMR39" i="1" s="1"/>
  <c r="AMR64" i="1" a="1"/>
  <c r="AMR64" i="1" s="1"/>
  <c r="AMR95" i="1" a="1"/>
  <c r="AMR95" i="1" s="1"/>
  <c r="AMR66" i="1" a="1"/>
  <c r="AMR66" i="1" s="1"/>
  <c r="AMR83" i="1" a="1"/>
  <c r="AMR83" i="1" s="1"/>
  <c r="AMR72" i="1" a="1"/>
  <c r="AMR72" i="1" s="1"/>
  <c r="AMR74" i="1" a="1"/>
  <c r="AMR74" i="1" s="1"/>
  <c r="AMR99" i="1" a="1"/>
  <c r="AMR99" i="1" s="1"/>
  <c r="AMR96" i="1" a="1"/>
  <c r="AMR96" i="1" s="1"/>
  <c r="AMR48" i="1" a="1"/>
  <c r="AMR48" i="1" s="1"/>
  <c r="AMR98" i="1" a="1"/>
  <c r="AMR98" i="1" s="1"/>
  <c r="AMR97" i="1" a="1"/>
  <c r="AMR97" i="1" s="1"/>
  <c r="AMR71" i="1" a="1"/>
  <c r="AMR71" i="1" s="1"/>
  <c r="AMR86" i="1" a="1"/>
  <c r="AMR86" i="1" s="1"/>
  <c r="AMR52" i="1" a="1"/>
  <c r="AMR52" i="1" s="1"/>
  <c r="AMR53" i="1" a="1"/>
  <c r="AMR53" i="1" s="1"/>
  <c r="AMR100" i="1" a="1"/>
  <c r="AMR100" i="1" s="1"/>
  <c r="AMR54" i="1" a="1"/>
  <c r="AMR54" i="1" s="1"/>
  <c r="AMR75" i="1" a="1"/>
  <c r="AMR75" i="1" s="1"/>
  <c r="AMR107" i="1" a="1"/>
  <c r="AMR107" i="1" s="1"/>
  <c r="AMR76" i="1" a="1"/>
  <c r="AMR76" i="1" s="1"/>
  <c r="AMR40" i="1" a="1"/>
  <c r="AMR40" i="1" s="1"/>
  <c r="AMR58" i="1" a="1"/>
  <c r="AMR58" i="1" s="1"/>
  <c r="AMT26" i="1" l="1"/>
  <c r="AMS46" i="1" a="1"/>
  <c r="AMS46" i="1" s="1"/>
  <c r="AMS59" i="1" a="1"/>
  <c r="AMS59" i="1" s="1"/>
  <c r="AMS108" i="1" a="1"/>
  <c r="AMS108" i="1" s="1"/>
  <c r="AMS60" i="1" a="1"/>
  <c r="AMS60" i="1" s="1"/>
  <c r="AMS89" i="1" a="1"/>
  <c r="AMS89" i="1" s="1"/>
  <c r="AMS40" i="1" a="1"/>
  <c r="AMS40" i="1" s="1"/>
  <c r="AMS62" i="1" a="1"/>
  <c r="AMS62" i="1" s="1"/>
  <c r="AMS63" i="1" a="1"/>
  <c r="AMS63" i="1" s="1"/>
  <c r="AMS39" i="1" a="1"/>
  <c r="AMS39" i="1" s="1"/>
  <c r="AMS84" i="1" a="1"/>
  <c r="AMS84" i="1" s="1"/>
  <c r="AMS86" i="1" a="1"/>
  <c r="AMS86" i="1" s="1"/>
  <c r="AMS49" i="1" a="1"/>
  <c r="AMS49" i="1" s="1"/>
  <c r="AMS50" i="1" a="1"/>
  <c r="AMS50" i="1" s="1"/>
  <c r="AMS45" i="1" a="1"/>
  <c r="AMS45" i="1" s="1"/>
  <c r="AMS51" i="1" a="1"/>
  <c r="AMS51" i="1" s="1"/>
  <c r="AMS4" i="1"/>
  <c r="AMS47" i="1" a="1"/>
  <c r="AMS47" i="1" s="1"/>
  <c r="AMS64" i="1" a="1"/>
  <c r="AMS64" i="1" s="1"/>
  <c r="AMS83" i="1" a="1"/>
  <c r="AMS83" i="1" s="1"/>
  <c r="AMS95" i="1" a="1"/>
  <c r="AMS95" i="1" s="1"/>
  <c r="AMS65" i="1" a="1"/>
  <c r="AMS65" i="1" s="1"/>
  <c r="AMS66" i="1" a="1"/>
  <c r="AMS66" i="1" s="1"/>
  <c r="AMS67" i="1" a="1"/>
  <c r="AMS67" i="1" s="1"/>
  <c r="AMS68" i="1" a="1"/>
  <c r="AMS68" i="1" s="1"/>
  <c r="AMS72" i="1" a="1"/>
  <c r="AMS72" i="1" s="1"/>
  <c r="AMS41" i="1" a="1"/>
  <c r="AMS41" i="1" s="1"/>
  <c r="AMS73" i="1" a="1"/>
  <c r="AMS73" i="1" s="1"/>
  <c r="AMS94" i="1" a="1"/>
  <c r="AMS94" i="1" s="1"/>
  <c r="AMS55" i="1" a="1"/>
  <c r="AMS55" i="1" s="1"/>
  <c r="AMS75" i="1" a="1"/>
  <c r="AMS75" i="1" s="1"/>
  <c r="AMS107" i="1" a="1"/>
  <c r="AMS107" i="1" s="1"/>
  <c r="AMS57" i="1" a="1"/>
  <c r="AMS57" i="1" s="1"/>
  <c r="AMS78" i="1" a="1"/>
  <c r="AMS78" i="1" s="1"/>
  <c r="AMS61" i="1" a="1"/>
  <c r="AMS61" i="1" s="1"/>
  <c r="AMS105" i="1" a="1"/>
  <c r="AMS105" i="1" s="1"/>
  <c r="AMS82" i="1" a="1"/>
  <c r="AMS82" i="1" s="1"/>
  <c r="AMS85" i="1" a="1"/>
  <c r="AMS85" i="1" s="1"/>
  <c r="AMS87" i="1" a="1"/>
  <c r="AMS87" i="1" s="1"/>
  <c r="AMS48" i="1" a="1"/>
  <c r="AMS48" i="1" s="1"/>
  <c r="AMS69" i="1" a="1"/>
  <c r="AMS69" i="1" s="1"/>
  <c r="AMS88" i="1" a="1"/>
  <c r="AMS88" i="1" s="1"/>
  <c r="AMS70" i="1" a="1"/>
  <c r="AMS70" i="1" s="1"/>
  <c r="AMS93" i="1" a="1"/>
  <c r="AMS93" i="1" s="1"/>
  <c r="AMS52" i="1" a="1"/>
  <c r="AMS52" i="1" s="1"/>
  <c r="AMS53" i="1" a="1"/>
  <c r="AMS53" i="1" s="1"/>
  <c r="AMS100" i="1" a="1"/>
  <c r="AMS100" i="1" s="1"/>
  <c r="AMS54" i="1" a="1"/>
  <c r="AMS54" i="1" s="1"/>
  <c r="AMS99" i="1" a="1"/>
  <c r="AMS99" i="1" s="1"/>
  <c r="AMS56" i="1" a="1"/>
  <c r="AMS56" i="1" s="1"/>
  <c r="AMS77" i="1" a="1"/>
  <c r="AMS77" i="1" s="1"/>
  <c r="AMS106" i="1" a="1"/>
  <c r="AMS106" i="1" s="1"/>
  <c r="AMS104" i="1" a="1"/>
  <c r="AMS104" i="1" s="1"/>
  <c r="AMS96" i="1" a="1"/>
  <c r="AMS96" i="1" s="1"/>
  <c r="AMS98" i="1" a="1"/>
  <c r="AMS98" i="1" s="1"/>
  <c r="AMS97" i="1" a="1"/>
  <c r="AMS97" i="1" s="1"/>
  <c r="AMS71" i="1" a="1"/>
  <c r="AMS71" i="1" s="1"/>
  <c r="AMS74" i="1" a="1"/>
  <c r="AMS74" i="1" s="1"/>
  <c r="AMS76" i="1" a="1"/>
  <c r="AMS76" i="1" s="1"/>
  <c r="AMS58" i="1" a="1"/>
  <c r="AMS58" i="1" s="1"/>
  <c r="AMU26" i="1" l="1"/>
  <c r="AMT100" i="1" a="1"/>
  <c r="AMT100" i="1" s="1"/>
  <c r="AMT59" i="1" a="1"/>
  <c r="AMT59" i="1" s="1"/>
  <c r="AMT60" i="1" a="1"/>
  <c r="AMT60" i="1" s="1"/>
  <c r="AMT61" i="1" a="1"/>
  <c r="AMT61" i="1" s="1"/>
  <c r="AMT82" i="1" a="1"/>
  <c r="AMT82" i="1" s="1"/>
  <c r="AMT65" i="1" a="1"/>
  <c r="AMT65" i="1" s="1"/>
  <c r="AMT93" i="1" a="1"/>
  <c r="AMT93" i="1" s="1"/>
  <c r="AMT84" i="1" a="1"/>
  <c r="AMT84" i="1" s="1"/>
  <c r="AMT97" i="1" a="1"/>
  <c r="AMT97" i="1" s="1"/>
  <c r="AMT68" i="1" a="1"/>
  <c r="AMT68" i="1" s="1"/>
  <c r="AMT49" i="1" a="1"/>
  <c r="AMT49" i="1" s="1"/>
  <c r="AMT88" i="1" a="1"/>
  <c r="AMT88" i="1" s="1"/>
  <c r="AMT50" i="1" a="1"/>
  <c r="AMT50" i="1" s="1"/>
  <c r="AMT51" i="1" a="1"/>
  <c r="AMT51" i="1" s="1"/>
  <c r="AMT54" i="1" a="1"/>
  <c r="AMT54" i="1" s="1"/>
  <c r="AMT78" i="1" a="1"/>
  <c r="AMT78" i="1" s="1"/>
  <c r="AMT4" i="1"/>
  <c r="AMT108" i="1" a="1"/>
  <c r="AMT108" i="1" s="1"/>
  <c r="AMT63" i="1" a="1"/>
  <c r="AMT63" i="1" s="1"/>
  <c r="AMT87" i="1" a="1"/>
  <c r="AMT87" i="1" s="1"/>
  <c r="AMT64" i="1" a="1"/>
  <c r="AMT64" i="1" s="1"/>
  <c r="AMT86" i="1" a="1"/>
  <c r="AMT86" i="1" s="1"/>
  <c r="AMT96" i="1" a="1"/>
  <c r="AMT96" i="1" s="1"/>
  <c r="AMT66" i="1" a="1"/>
  <c r="AMT66" i="1" s="1"/>
  <c r="AMT69" i="1" a="1"/>
  <c r="AMT69" i="1" s="1"/>
  <c r="AMT52" i="1" a="1"/>
  <c r="AMT52" i="1" s="1"/>
  <c r="AMT106" i="1" a="1"/>
  <c r="AMT106" i="1" s="1"/>
  <c r="AMT53" i="1" a="1"/>
  <c r="AMT53" i="1" s="1"/>
  <c r="AMT74" i="1" a="1"/>
  <c r="AMT74" i="1" s="1"/>
  <c r="AMT46" i="1" a="1"/>
  <c r="AMT46" i="1" s="1"/>
  <c r="AMT75" i="1" a="1"/>
  <c r="AMT75" i="1" s="1"/>
  <c r="AMT105" i="1" a="1"/>
  <c r="AMT105" i="1" s="1"/>
  <c r="AMT57" i="1" a="1"/>
  <c r="AMT57" i="1" s="1"/>
  <c r="AMT104" i="1" a="1"/>
  <c r="AMT104" i="1" s="1"/>
  <c r="AMT41" i="1" a="1"/>
  <c r="AMT41" i="1" s="1"/>
  <c r="AMT89" i="1" a="1"/>
  <c r="AMT89" i="1" s="1"/>
  <c r="AMT94" i="1" a="1"/>
  <c r="AMT94" i="1" s="1"/>
  <c r="AMT95" i="1" a="1"/>
  <c r="AMT95" i="1" s="1"/>
  <c r="AMT47" i="1" a="1"/>
  <c r="AMT47" i="1" s="1"/>
  <c r="AMT98" i="1" a="1"/>
  <c r="AMT98" i="1" s="1"/>
  <c r="AMT48" i="1" a="1"/>
  <c r="AMT48" i="1" s="1"/>
  <c r="AMT71" i="1" a="1"/>
  <c r="AMT71" i="1" s="1"/>
  <c r="AMT45" i="1" a="1"/>
  <c r="AMT45" i="1" s="1"/>
  <c r="AMT72" i="1" a="1"/>
  <c r="AMT72" i="1" s="1"/>
  <c r="AMT73" i="1" a="1"/>
  <c r="AMT73" i="1" s="1"/>
  <c r="AMT99" i="1" a="1"/>
  <c r="AMT99" i="1" s="1"/>
  <c r="AMT55" i="1" a="1"/>
  <c r="AMT55" i="1" s="1"/>
  <c r="AMT40" i="1" a="1"/>
  <c r="AMT40" i="1" s="1"/>
  <c r="AMT56" i="1" a="1"/>
  <c r="AMT56" i="1" s="1"/>
  <c r="AMT77" i="1" a="1"/>
  <c r="AMT77" i="1" s="1"/>
  <c r="AMT107" i="1" a="1"/>
  <c r="AMT107" i="1" s="1"/>
  <c r="AMT62" i="1" a="1"/>
  <c r="AMT62" i="1" s="1"/>
  <c r="AMT83" i="1" a="1"/>
  <c r="AMT83" i="1" s="1"/>
  <c r="AMT67" i="1" a="1"/>
  <c r="AMT67" i="1" s="1"/>
  <c r="AMT39" i="1" a="1"/>
  <c r="AMT39" i="1" s="1"/>
  <c r="AMT70" i="1" a="1"/>
  <c r="AMT70" i="1" s="1"/>
  <c r="AMT85" i="1" a="1"/>
  <c r="AMT85" i="1" s="1"/>
  <c r="AMT76" i="1" a="1"/>
  <c r="AMT76" i="1" s="1"/>
  <c r="AMT58" i="1" a="1"/>
  <c r="AMT58" i="1" s="1"/>
  <c r="AMU4" i="1" l="1"/>
  <c r="AMU108" i="1" a="1"/>
  <c r="AMU108" i="1" s="1"/>
  <c r="AMU59" i="1" a="1"/>
  <c r="AMU59" i="1" s="1"/>
  <c r="AMU89" i="1" a="1"/>
  <c r="AMU89" i="1" s="1"/>
  <c r="AMU95" i="1" a="1"/>
  <c r="AMU95" i="1" s="1"/>
  <c r="AMU64" i="1" a="1"/>
  <c r="AMU64" i="1" s="1"/>
  <c r="AMU83" i="1" a="1"/>
  <c r="AMU83" i="1" s="1"/>
  <c r="AMU65" i="1" a="1"/>
  <c r="AMU65" i="1" s="1"/>
  <c r="AMU67" i="1" a="1"/>
  <c r="AMU67" i="1" s="1"/>
  <c r="AMU49" i="1" a="1"/>
  <c r="AMU49" i="1" s="1"/>
  <c r="AMU71" i="1" a="1"/>
  <c r="AMU71" i="1" s="1"/>
  <c r="AMU54" i="1" a="1"/>
  <c r="AMU54" i="1" s="1"/>
  <c r="AMU77" i="1" a="1"/>
  <c r="AMU77" i="1" s="1"/>
  <c r="AMV26" i="1"/>
  <c r="AMU105" i="1" a="1"/>
  <c r="AMU105" i="1" s="1"/>
  <c r="AMU60" i="1" a="1"/>
  <c r="AMU60" i="1" s="1"/>
  <c r="AMU62" i="1" a="1"/>
  <c r="AMU62" i="1" s="1"/>
  <c r="AMU63" i="1" a="1"/>
  <c r="AMU63" i="1" s="1"/>
  <c r="AMU84" i="1" a="1"/>
  <c r="AMU84" i="1" s="1"/>
  <c r="AMU86" i="1" a="1"/>
  <c r="AMU86" i="1" s="1"/>
  <c r="AMU98" i="1" a="1"/>
  <c r="AMU98" i="1" s="1"/>
  <c r="AMU69" i="1" a="1"/>
  <c r="AMU69" i="1" s="1"/>
  <c r="AMU45" i="1" a="1"/>
  <c r="AMU45" i="1" s="1"/>
  <c r="AMU50" i="1" a="1"/>
  <c r="AMU50" i="1" s="1"/>
  <c r="AMU51" i="1" a="1"/>
  <c r="AMU51" i="1" s="1"/>
  <c r="AMU85" i="1" a="1"/>
  <c r="AMU85" i="1" s="1"/>
  <c r="AMU72" i="1" a="1"/>
  <c r="AMU72" i="1" s="1"/>
  <c r="AMU73" i="1" a="1"/>
  <c r="AMU73" i="1" s="1"/>
  <c r="AMU106" i="1" a="1"/>
  <c r="AMU106" i="1" s="1"/>
  <c r="AMU75" i="1" a="1"/>
  <c r="AMU75" i="1" s="1"/>
  <c r="AMU41" i="1" a="1"/>
  <c r="AMU41" i="1" s="1"/>
  <c r="AMU76" i="1" a="1"/>
  <c r="AMU76" i="1" s="1"/>
  <c r="AMU40" i="1" a="1"/>
  <c r="AMU40" i="1" s="1"/>
  <c r="AMU58" i="1" a="1"/>
  <c r="AMU58" i="1" s="1"/>
  <c r="AMU104" i="1" a="1"/>
  <c r="AMU104" i="1" s="1"/>
  <c r="AMU107" i="1" a="1"/>
  <c r="AMU107" i="1" s="1"/>
  <c r="AMU61" i="1" a="1"/>
  <c r="AMU61" i="1" s="1"/>
  <c r="AMU99" i="1" a="1"/>
  <c r="AMU99" i="1" s="1"/>
  <c r="AMU93" i="1" a="1"/>
  <c r="AMU93" i="1" s="1"/>
  <c r="AMU96" i="1" a="1"/>
  <c r="AMU96" i="1" s="1"/>
  <c r="AMU47" i="1" a="1"/>
  <c r="AMU47" i="1" s="1"/>
  <c r="AMU39" i="1" a="1"/>
  <c r="AMU39" i="1" s="1"/>
  <c r="AMU48" i="1" a="1"/>
  <c r="AMU48" i="1" s="1"/>
  <c r="AMU88" i="1" a="1"/>
  <c r="AMU88" i="1" s="1"/>
  <c r="AMU68" i="1" a="1"/>
  <c r="AMU68" i="1" s="1"/>
  <c r="AMU87" i="1" a="1"/>
  <c r="AMU87" i="1" s="1"/>
  <c r="AMU70" i="1" a="1"/>
  <c r="AMU70" i="1" s="1"/>
  <c r="AMU82" i="1" a="1"/>
  <c r="AMU82" i="1" s="1"/>
  <c r="AMU52" i="1" a="1"/>
  <c r="AMU52" i="1" s="1"/>
  <c r="AMU100" i="1" a="1"/>
  <c r="AMU100" i="1" s="1"/>
  <c r="AMU53" i="1" a="1"/>
  <c r="AMU53" i="1" s="1"/>
  <c r="AMU94" i="1" a="1"/>
  <c r="AMU94" i="1" s="1"/>
  <c r="AMU55" i="1" a="1"/>
  <c r="AMU55" i="1" s="1"/>
  <c r="AMU56" i="1" a="1"/>
  <c r="AMU56" i="1" s="1"/>
  <c r="AMU46" i="1" a="1"/>
  <c r="AMU46" i="1" s="1"/>
  <c r="AMU57" i="1" a="1"/>
  <c r="AMU57" i="1" s="1"/>
  <c r="AMU78" i="1" a="1"/>
  <c r="AMU78" i="1" s="1"/>
  <c r="AMU66" i="1" a="1"/>
  <c r="AMU66" i="1" s="1"/>
  <c r="AMU97" i="1" a="1"/>
  <c r="AMU97" i="1" s="1"/>
  <c r="AMU74" i="1" a="1"/>
  <c r="AMU74" i="1" s="1"/>
  <c r="AMV4" i="1" l="1"/>
  <c r="AMV100" i="1" a="1"/>
  <c r="AMV100" i="1" s="1"/>
  <c r="AMV59" i="1" a="1"/>
  <c r="AMV59" i="1" s="1"/>
  <c r="AMV94" i="1" a="1"/>
  <c r="AMV94" i="1" s="1"/>
  <c r="AMV60" i="1" a="1"/>
  <c r="AMV60" i="1" s="1"/>
  <c r="AMV41" i="1" a="1"/>
  <c r="AMV41" i="1" s="1"/>
  <c r="AMV61" i="1" a="1"/>
  <c r="AMV61" i="1" s="1"/>
  <c r="AMV99" i="1" a="1"/>
  <c r="AMV99" i="1" s="1"/>
  <c r="AMV95" i="1" a="1"/>
  <c r="AMV95" i="1" s="1"/>
  <c r="AMV82" i="1" a="1"/>
  <c r="AMV82" i="1" s="1"/>
  <c r="AMV73" i="1" a="1"/>
  <c r="AMV73" i="1" s="1"/>
  <c r="AMV105" i="1" a="1"/>
  <c r="AMV105" i="1" s="1"/>
  <c r="AMV77" i="1" a="1"/>
  <c r="AMV77" i="1" s="1"/>
  <c r="AMW26" i="1"/>
  <c r="AMV63" i="1" a="1"/>
  <c r="AMV63" i="1" s="1"/>
  <c r="AMV93" i="1" a="1"/>
  <c r="AMV93" i="1" s="1"/>
  <c r="AMV96" i="1" a="1"/>
  <c r="AMV96" i="1" s="1"/>
  <c r="AMV47" i="1" a="1"/>
  <c r="AMV47" i="1" s="1"/>
  <c r="AMV84" i="1" a="1"/>
  <c r="AMV84" i="1" s="1"/>
  <c r="AMV68" i="1" a="1"/>
  <c r="AMV68" i="1" s="1"/>
  <c r="AMV86" i="1" a="1"/>
  <c r="AMV86" i="1" s="1"/>
  <c r="AMV69" i="1" a="1"/>
  <c r="AMV69" i="1" s="1"/>
  <c r="AMV83" i="1" a="1"/>
  <c r="AMV83" i="1" s="1"/>
  <c r="AMV51" i="1" a="1"/>
  <c r="AMV51" i="1" s="1"/>
  <c r="AMV72" i="1" a="1"/>
  <c r="AMV72" i="1" s="1"/>
  <c r="AMV107" i="1" a="1"/>
  <c r="AMV107" i="1" s="1"/>
  <c r="AMV74" i="1" a="1"/>
  <c r="AMV74" i="1" s="1"/>
  <c r="AMV46" i="1" a="1"/>
  <c r="AMV46" i="1" s="1"/>
  <c r="AMV55" i="1" a="1"/>
  <c r="AMV55" i="1" s="1"/>
  <c r="AMV56" i="1" a="1"/>
  <c r="AMV56" i="1" s="1"/>
  <c r="AMV58" i="1" a="1"/>
  <c r="AMV58" i="1" s="1"/>
  <c r="AMV89" i="1" a="1"/>
  <c r="AMV89" i="1" s="1"/>
  <c r="AMV104" i="1" a="1"/>
  <c r="AMV104" i="1" s="1"/>
  <c r="AMV62" i="1" a="1"/>
  <c r="AMV62" i="1" s="1"/>
  <c r="AMV85" i="1" a="1"/>
  <c r="AMV85" i="1" s="1"/>
  <c r="AMV64" i="1" a="1"/>
  <c r="AMV64" i="1" s="1"/>
  <c r="AMV87" i="1" a="1"/>
  <c r="AMV87" i="1" s="1"/>
  <c r="AMV66" i="1" a="1"/>
  <c r="AMV66" i="1" s="1"/>
  <c r="AMV98" i="1" a="1"/>
  <c r="AMV98" i="1" s="1"/>
  <c r="AMV70" i="1" a="1"/>
  <c r="AMV70" i="1" s="1"/>
  <c r="AMV71" i="1" a="1"/>
  <c r="AMV71" i="1" s="1"/>
  <c r="AMV40" i="1" a="1"/>
  <c r="AMV40" i="1" s="1"/>
  <c r="AMV54" i="1" a="1"/>
  <c r="AMV54" i="1" s="1"/>
  <c r="AMV75" i="1" a="1"/>
  <c r="AMV75" i="1" s="1"/>
  <c r="AMV108" i="1" a="1"/>
  <c r="AMV108" i="1" s="1"/>
  <c r="AMV76" i="1" a="1"/>
  <c r="AMV76" i="1" s="1"/>
  <c r="AMV106" i="1" a="1"/>
  <c r="AMV106" i="1" s="1"/>
  <c r="AMV78" i="1" a="1"/>
  <c r="AMV78" i="1" s="1"/>
  <c r="AMV65" i="1" a="1"/>
  <c r="AMV65" i="1" s="1"/>
  <c r="AMV97" i="1" a="1"/>
  <c r="AMV97" i="1" s="1"/>
  <c r="AMV67" i="1" a="1"/>
  <c r="AMV67" i="1" s="1"/>
  <c r="AMV45" i="1" a="1"/>
  <c r="AMV45" i="1" s="1"/>
  <c r="AMV48" i="1" a="1"/>
  <c r="AMV48" i="1" s="1"/>
  <c r="AMV49" i="1" a="1"/>
  <c r="AMV49" i="1" s="1"/>
  <c r="AMV88" i="1" a="1"/>
  <c r="AMV88" i="1" s="1"/>
  <c r="AMV50" i="1" a="1"/>
  <c r="AMV50" i="1" s="1"/>
  <c r="AMV39" i="1" a="1"/>
  <c r="AMV39" i="1" s="1"/>
  <c r="AMV52" i="1" a="1"/>
  <c r="AMV52" i="1" s="1"/>
  <c r="AMV53" i="1" a="1"/>
  <c r="AMV53" i="1" s="1"/>
  <c r="AMV57" i="1" a="1"/>
  <c r="AMV57" i="1" s="1"/>
  <c r="AMW4" i="1" l="1"/>
  <c r="AMW46" i="1" a="1"/>
  <c r="AMW46" i="1" s="1"/>
  <c r="AMW59" i="1" a="1"/>
  <c r="AMW59" i="1" s="1"/>
  <c r="AMW61" i="1" a="1"/>
  <c r="AMW61" i="1" s="1"/>
  <c r="AMW63" i="1" a="1"/>
  <c r="AMW63" i="1" s="1"/>
  <c r="AMW84" i="1" a="1"/>
  <c r="AMW84" i="1" s="1"/>
  <c r="AMW64" i="1" a="1"/>
  <c r="AMW64" i="1" s="1"/>
  <c r="AMW86" i="1" a="1"/>
  <c r="AMW86" i="1" s="1"/>
  <c r="AMW47" i="1" a="1"/>
  <c r="AMW47" i="1" s="1"/>
  <c r="AMW48" i="1" a="1"/>
  <c r="AMW48" i="1" s="1"/>
  <c r="AMW82" i="1" a="1"/>
  <c r="AMW82" i="1" s="1"/>
  <c r="AMW97" i="1" a="1"/>
  <c r="AMW97" i="1" s="1"/>
  <c r="AMW68" i="1" a="1"/>
  <c r="AMW68" i="1" s="1"/>
  <c r="AMW39" i="1" a="1"/>
  <c r="AMW39" i="1" s="1"/>
  <c r="AMW70" i="1" a="1"/>
  <c r="AMW70" i="1" s="1"/>
  <c r="AMW83" i="1" a="1"/>
  <c r="AMW83" i="1" s="1"/>
  <c r="AMW76" i="1" a="1"/>
  <c r="AMW76" i="1" s="1"/>
  <c r="AMW106" i="1" a="1"/>
  <c r="AMW106" i="1" s="1"/>
  <c r="AMW77" i="1" a="1"/>
  <c r="AMW77" i="1" s="1"/>
  <c r="AMX26" i="1"/>
  <c r="AMW99" i="1" a="1"/>
  <c r="AMW99" i="1" s="1"/>
  <c r="AMW60" i="1" a="1"/>
  <c r="AMW60" i="1" s="1"/>
  <c r="AMW104" i="1" a="1"/>
  <c r="AMW104" i="1" s="1"/>
  <c r="AMW62" i="1" a="1"/>
  <c r="AMW62" i="1" s="1"/>
  <c r="AMW85" i="1" a="1"/>
  <c r="AMW85" i="1" s="1"/>
  <c r="AMW65" i="1" a="1"/>
  <c r="AMW65" i="1" s="1"/>
  <c r="AMW87" i="1" a="1"/>
  <c r="AMW87" i="1" s="1"/>
  <c r="AMW88" i="1" a="1"/>
  <c r="AMW88" i="1" s="1"/>
  <c r="AMW98" i="1" a="1"/>
  <c r="AMW98" i="1" s="1"/>
  <c r="AMW45" i="1" a="1"/>
  <c r="AMW45" i="1" s="1"/>
  <c r="AMW49" i="1" a="1"/>
  <c r="AMW49" i="1" s="1"/>
  <c r="AMW50" i="1" a="1"/>
  <c r="AMW50" i="1" s="1"/>
  <c r="AMW93" i="1" a="1"/>
  <c r="AMW93" i="1" s="1"/>
  <c r="AMW51" i="1" a="1"/>
  <c r="AMW51" i="1" s="1"/>
  <c r="AMW52" i="1" a="1"/>
  <c r="AMW52" i="1" s="1"/>
  <c r="AMW94" i="1" a="1"/>
  <c r="AMW94" i="1" s="1"/>
  <c r="AMW53" i="1" a="1"/>
  <c r="AMW53" i="1" s="1"/>
  <c r="AMW74" i="1" a="1"/>
  <c r="AMW74" i="1" s="1"/>
  <c r="AMW105" i="1" a="1"/>
  <c r="AMW105" i="1" s="1"/>
  <c r="AMW75" i="1" a="1"/>
  <c r="AMW75" i="1" s="1"/>
  <c r="AMW78" i="1" a="1"/>
  <c r="AMW78" i="1" s="1"/>
  <c r="AMW89" i="1" a="1"/>
  <c r="AMW89" i="1" s="1"/>
  <c r="AMW41" i="1" a="1"/>
  <c r="AMW41" i="1" s="1"/>
  <c r="AMW96" i="1" a="1"/>
  <c r="AMW96" i="1" s="1"/>
  <c r="AMW66" i="1" a="1"/>
  <c r="AMW66" i="1" s="1"/>
  <c r="AMW69" i="1" a="1"/>
  <c r="AMW69" i="1" s="1"/>
  <c r="AMW73" i="1" a="1"/>
  <c r="AMW73" i="1" s="1"/>
  <c r="AMW55" i="1" a="1"/>
  <c r="AMW55" i="1" s="1"/>
  <c r="AMW58" i="1" a="1"/>
  <c r="AMW58" i="1" s="1"/>
  <c r="AMW107" i="1" a="1"/>
  <c r="AMW107" i="1" s="1"/>
  <c r="AMW95" i="1" a="1"/>
  <c r="AMW95" i="1" s="1"/>
  <c r="AMW67" i="1" a="1"/>
  <c r="AMW67" i="1" s="1"/>
  <c r="AMW71" i="1" a="1"/>
  <c r="AMW71" i="1" s="1"/>
  <c r="AMW72" i="1" a="1"/>
  <c r="AMW72" i="1" s="1"/>
  <c r="AMW100" i="1" a="1"/>
  <c r="AMW100" i="1" s="1"/>
  <c r="AMW54" i="1" a="1"/>
  <c r="AMW54" i="1" s="1"/>
  <c r="AMW40" i="1" a="1"/>
  <c r="AMW40" i="1" s="1"/>
  <c r="AMW56" i="1" a="1"/>
  <c r="AMW56" i="1" s="1"/>
  <c r="AMW57" i="1" a="1"/>
  <c r="AMW57" i="1" s="1"/>
  <c r="AMW108" i="1" a="1"/>
  <c r="AMW108" i="1" s="1"/>
  <c r="AMX4" i="1" l="1"/>
  <c r="AMX40" i="1" a="1"/>
  <c r="AMX40" i="1" s="1"/>
  <c r="AMX59" i="1" a="1"/>
  <c r="AMX59" i="1" s="1"/>
  <c r="AMX60" i="1" a="1"/>
  <c r="AMX60" i="1" s="1"/>
  <c r="AMX41" i="1" a="1"/>
  <c r="AMX41" i="1" s="1"/>
  <c r="AMX95" i="1" a="1"/>
  <c r="AMX95" i="1" s="1"/>
  <c r="AMX93" i="1" a="1"/>
  <c r="AMX93" i="1" s="1"/>
  <c r="AMX65" i="1" a="1"/>
  <c r="AMX65" i="1" s="1"/>
  <c r="AMX82" i="1" a="1"/>
  <c r="AMX82" i="1" s="1"/>
  <c r="AMX66" i="1" a="1"/>
  <c r="AMX66" i="1" s="1"/>
  <c r="AMX83" i="1" a="1"/>
  <c r="AMX83" i="1" s="1"/>
  <c r="AMX67" i="1" a="1"/>
  <c r="AMX67" i="1" s="1"/>
  <c r="AMX69" i="1" a="1"/>
  <c r="AMX69" i="1" s="1"/>
  <c r="AMX85" i="1" a="1"/>
  <c r="AMX85" i="1" s="1"/>
  <c r="AMX50" i="1" a="1"/>
  <c r="AMX50" i="1" s="1"/>
  <c r="AMX71" i="1" a="1"/>
  <c r="AMX71" i="1" s="1"/>
  <c r="AMX87" i="1" a="1"/>
  <c r="AMX87" i="1" s="1"/>
  <c r="AMX53" i="1" a="1"/>
  <c r="AMX53" i="1" s="1"/>
  <c r="AMX46" i="1" a="1"/>
  <c r="AMX46" i="1" s="1"/>
  <c r="AMX54" i="1" a="1"/>
  <c r="AMX54" i="1" s="1"/>
  <c r="AMX57" i="1" a="1"/>
  <c r="AMX57" i="1" s="1"/>
  <c r="AMY26" i="1"/>
  <c r="AMX100" i="1" a="1"/>
  <c r="AMX100" i="1" s="1"/>
  <c r="AMX63" i="1" a="1"/>
  <c r="AMX63" i="1" s="1"/>
  <c r="AMX84" i="1" a="1"/>
  <c r="AMX84" i="1" s="1"/>
  <c r="AMX64" i="1" a="1"/>
  <c r="AMX64" i="1" s="1"/>
  <c r="AMX96" i="1" a="1"/>
  <c r="AMX96" i="1" s="1"/>
  <c r="AMX45" i="1" a="1"/>
  <c r="AMX45" i="1" s="1"/>
  <c r="AMX48" i="1" a="1"/>
  <c r="AMX48" i="1" s="1"/>
  <c r="AMX39" i="1" a="1"/>
  <c r="AMX39" i="1" s="1"/>
  <c r="AMX70" i="1" a="1"/>
  <c r="AMX70" i="1" s="1"/>
  <c r="AMX55" i="1" a="1"/>
  <c r="AMX55" i="1" s="1"/>
  <c r="AMX107" i="1" a="1"/>
  <c r="AMX107" i="1" s="1"/>
  <c r="AMX56" i="1" a="1"/>
  <c r="AMX56" i="1" s="1"/>
  <c r="AMX77" i="1" a="1"/>
  <c r="AMX77" i="1" s="1"/>
  <c r="AMX105" i="1" a="1"/>
  <c r="AMX105" i="1" s="1"/>
  <c r="AMX104" i="1" a="1"/>
  <c r="AMX104" i="1" s="1"/>
  <c r="AMX61" i="1" a="1"/>
  <c r="AMX61" i="1" s="1"/>
  <c r="AMX89" i="1" a="1"/>
  <c r="AMX89" i="1" s="1"/>
  <c r="AMX62" i="1" a="1"/>
  <c r="AMX62" i="1" s="1"/>
  <c r="AMX86" i="1" a="1"/>
  <c r="AMX86" i="1" s="1"/>
  <c r="AMX98" i="1" a="1"/>
  <c r="AMX98" i="1" s="1"/>
  <c r="AMX68" i="1" a="1"/>
  <c r="AMX68" i="1" s="1"/>
  <c r="AMX72" i="1" a="1"/>
  <c r="AMX72" i="1" s="1"/>
  <c r="AMX74" i="1" a="1"/>
  <c r="AMX74" i="1" s="1"/>
  <c r="AMX78" i="1" a="1"/>
  <c r="AMX78" i="1" s="1"/>
  <c r="AMX99" i="1" a="1"/>
  <c r="AMX99" i="1" s="1"/>
  <c r="AMX47" i="1" a="1"/>
  <c r="AMX47" i="1" s="1"/>
  <c r="AMX97" i="1" a="1"/>
  <c r="AMX97" i="1" s="1"/>
  <c r="AMX49" i="1" a="1"/>
  <c r="AMX49" i="1" s="1"/>
  <c r="AMX88" i="1" a="1"/>
  <c r="AMX88" i="1" s="1"/>
  <c r="AMX51" i="1" a="1"/>
  <c r="AMX51" i="1" s="1"/>
  <c r="AMX52" i="1" a="1"/>
  <c r="AMX52" i="1" s="1"/>
  <c r="AMX106" i="1" a="1"/>
  <c r="AMX106" i="1" s="1"/>
  <c r="AMX73" i="1" a="1"/>
  <c r="AMX73" i="1" s="1"/>
  <c r="AMX108" i="1" a="1"/>
  <c r="AMX108" i="1" s="1"/>
  <c r="AMX75" i="1" a="1"/>
  <c r="AMX75" i="1" s="1"/>
  <c r="AMX76" i="1" a="1"/>
  <c r="AMX76" i="1" s="1"/>
  <c r="AMX94" i="1" a="1"/>
  <c r="AMX94" i="1" s="1"/>
  <c r="AMX58" i="1" a="1"/>
  <c r="AMX58" i="1" s="1"/>
  <c r="AMZ26" i="1" l="1"/>
  <c r="AMY40" i="1" a="1"/>
  <c r="AMY40" i="1" s="1"/>
  <c r="AMY59" i="1" a="1"/>
  <c r="AMY59" i="1" s="1"/>
  <c r="AMY4" i="1"/>
  <c r="AMY60" i="1" a="1"/>
  <c r="AMY60" i="1" s="1"/>
  <c r="AMY104" i="1" a="1"/>
  <c r="AMY104" i="1" s="1"/>
  <c r="AMY106" i="1" a="1"/>
  <c r="AMY106" i="1" s="1"/>
  <c r="AMY61" i="1" a="1"/>
  <c r="AMY61" i="1" s="1"/>
  <c r="AMY89" i="1" a="1"/>
  <c r="AMY89" i="1" s="1"/>
  <c r="AMY62" i="1" a="1"/>
  <c r="AMY62" i="1" s="1"/>
  <c r="AMY84" i="1" a="1"/>
  <c r="AMY84" i="1" s="1"/>
  <c r="AMY65" i="1" a="1"/>
  <c r="AMY65" i="1" s="1"/>
  <c r="AMY82" i="1" a="1"/>
  <c r="AMY82" i="1" s="1"/>
  <c r="AMY93" i="1" a="1"/>
  <c r="AMY93" i="1" s="1"/>
  <c r="AMY69" i="1" a="1"/>
  <c r="AMY69" i="1" s="1"/>
  <c r="AMY73" i="1" a="1"/>
  <c r="AMY73" i="1" s="1"/>
  <c r="AMY77" i="1" a="1"/>
  <c r="AMY77" i="1" s="1"/>
  <c r="AMY46" i="1" a="1"/>
  <c r="AMY46" i="1" s="1"/>
  <c r="AMY63" i="1" a="1"/>
  <c r="AMY63" i="1" s="1"/>
  <c r="AMY87" i="1" a="1"/>
  <c r="AMY87" i="1" s="1"/>
  <c r="AMY96" i="1" a="1"/>
  <c r="AMY96" i="1" s="1"/>
  <c r="AMY45" i="1" a="1"/>
  <c r="AMY45" i="1" s="1"/>
  <c r="AMY66" i="1" a="1"/>
  <c r="AMY66" i="1" s="1"/>
  <c r="AMY67" i="1" a="1"/>
  <c r="AMY67" i="1" s="1"/>
  <c r="AMY39" i="1" a="1"/>
  <c r="AMY39" i="1" s="1"/>
  <c r="AMY98" i="1" a="1"/>
  <c r="AMY98" i="1" s="1"/>
  <c r="AMY85" i="1" a="1"/>
  <c r="AMY85" i="1" s="1"/>
  <c r="AMY50" i="1" a="1"/>
  <c r="AMY50" i="1" s="1"/>
  <c r="AMY51" i="1" a="1"/>
  <c r="AMY51" i="1" s="1"/>
  <c r="AMY86" i="1" a="1"/>
  <c r="AMY86" i="1" s="1"/>
  <c r="AMY72" i="1" a="1"/>
  <c r="AMY72" i="1" s="1"/>
  <c r="AMY53" i="1" a="1"/>
  <c r="AMY53" i="1" s="1"/>
  <c r="AMY105" i="1" a="1"/>
  <c r="AMY105" i="1" s="1"/>
  <c r="AMY54" i="1" a="1"/>
  <c r="AMY54" i="1" s="1"/>
  <c r="AMY75" i="1" a="1"/>
  <c r="AMY75" i="1" s="1"/>
  <c r="AMY41" i="1" a="1"/>
  <c r="AMY41" i="1" s="1"/>
  <c r="AMY57" i="1" a="1"/>
  <c r="AMY57" i="1" s="1"/>
  <c r="AMY100" i="1" a="1"/>
  <c r="AMY100" i="1" s="1"/>
  <c r="AMY78" i="1" a="1"/>
  <c r="AMY78" i="1" s="1"/>
  <c r="AMY107" i="1" a="1"/>
  <c r="AMY107" i="1" s="1"/>
  <c r="AMY47" i="1" a="1"/>
  <c r="AMY47" i="1" s="1"/>
  <c r="AMY64" i="1" a="1"/>
  <c r="AMY64" i="1" s="1"/>
  <c r="AMY95" i="1" a="1"/>
  <c r="AMY95" i="1" s="1"/>
  <c r="AMY48" i="1" a="1"/>
  <c r="AMY48" i="1" s="1"/>
  <c r="AMY70" i="1" a="1"/>
  <c r="AMY70" i="1" s="1"/>
  <c r="AMY74" i="1" a="1"/>
  <c r="AMY74" i="1" s="1"/>
  <c r="AMY99" i="1" a="1"/>
  <c r="AMY99" i="1" s="1"/>
  <c r="AMY55" i="1" a="1"/>
  <c r="AMY55" i="1" s="1"/>
  <c r="AMY56" i="1" a="1"/>
  <c r="AMY56" i="1" s="1"/>
  <c r="AMY108" i="1" a="1"/>
  <c r="AMY108" i="1" s="1"/>
  <c r="AMY58" i="1" a="1"/>
  <c r="AMY58" i="1" s="1"/>
  <c r="AMY97" i="1" a="1"/>
  <c r="AMY97" i="1" s="1"/>
  <c r="AMY68" i="1" a="1"/>
  <c r="AMY68" i="1" s="1"/>
  <c r="AMY88" i="1" a="1"/>
  <c r="AMY88" i="1" s="1"/>
  <c r="AMY49" i="1" a="1"/>
  <c r="AMY49" i="1" s="1"/>
  <c r="AMY83" i="1" a="1"/>
  <c r="AMY83" i="1" s="1"/>
  <c r="AMY71" i="1" a="1"/>
  <c r="AMY71" i="1" s="1"/>
  <c r="AMY52" i="1" a="1"/>
  <c r="AMY52" i="1" s="1"/>
  <c r="AMY94" i="1" a="1"/>
  <c r="AMY94" i="1" s="1"/>
  <c r="AMY76" i="1" a="1"/>
  <c r="AMY76" i="1" s="1"/>
  <c r="ANA26" i="1" l="1"/>
  <c r="AMZ108" i="1" a="1"/>
  <c r="AMZ108" i="1" s="1"/>
  <c r="AMZ59" i="1" a="1"/>
  <c r="AMZ59" i="1" s="1"/>
  <c r="AMZ60" i="1" a="1"/>
  <c r="AMZ60" i="1" s="1"/>
  <c r="AMZ46" i="1" a="1"/>
  <c r="AMZ46" i="1" s="1"/>
  <c r="AMZ107" i="1" a="1"/>
  <c r="AMZ107" i="1" s="1"/>
  <c r="AMZ95" i="1" a="1"/>
  <c r="AMZ95" i="1" s="1"/>
  <c r="AMZ63" i="1" a="1"/>
  <c r="AMZ63" i="1" s="1"/>
  <c r="AMZ83" i="1" a="1"/>
  <c r="AMZ83" i="1" s="1"/>
  <c r="AMZ49" i="1" a="1"/>
  <c r="AMZ49" i="1" s="1"/>
  <c r="AMZ75" i="1" a="1"/>
  <c r="AMZ75" i="1" s="1"/>
  <c r="AMZ76" i="1" a="1"/>
  <c r="AMZ76" i="1" s="1"/>
  <c r="AMZ4" i="1"/>
  <c r="AMZ106" i="1" a="1"/>
  <c r="AMZ106" i="1" s="1"/>
  <c r="AMZ45" i="1" a="1"/>
  <c r="AMZ45" i="1" s="1"/>
  <c r="AMZ47" i="1" a="1"/>
  <c r="AMZ47" i="1" s="1"/>
  <c r="AMZ96" i="1" a="1"/>
  <c r="AMZ96" i="1" s="1"/>
  <c r="AMZ65" i="1" a="1"/>
  <c r="AMZ65" i="1" s="1"/>
  <c r="AMZ82" i="1" a="1"/>
  <c r="AMZ82" i="1" s="1"/>
  <c r="AMZ85" i="1" a="1"/>
  <c r="AMZ85" i="1" s="1"/>
  <c r="AMZ50" i="1" a="1"/>
  <c r="AMZ50" i="1" s="1"/>
  <c r="AMZ51" i="1" a="1"/>
  <c r="AMZ51" i="1" s="1"/>
  <c r="AMZ39" i="1" a="1"/>
  <c r="AMZ39" i="1" s="1"/>
  <c r="AMZ72" i="1" a="1"/>
  <c r="AMZ72" i="1" s="1"/>
  <c r="AMZ40" i="1" a="1"/>
  <c r="AMZ40" i="1" s="1"/>
  <c r="AMZ54" i="1" a="1"/>
  <c r="AMZ54" i="1" s="1"/>
  <c r="AMZ55" i="1" a="1"/>
  <c r="AMZ55" i="1" s="1"/>
  <c r="AMZ100" i="1" a="1"/>
  <c r="AMZ100" i="1" s="1"/>
  <c r="AMZ56" i="1" a="1"/>
  <c r="AMZ56" i="1" s="1"/>
  <c r="AMZ77" i="1" a="1"/>
  <c r="AMZ77" i="1" s="1"/>
  <c r="AMZ105" i="1" a="1"/>
  <c r="AMZ105" i="1" s="1"/>
  <c r="AMZ58" i="1" a="1"/>
  <c r="AMZ58" i="1" s="1"/>
  <c r="AMZ89" i="1" a="1"/>
  <c r="AMZ89" i="1" s="1"/>
  <c r="AMZ61" i="1" a="1"/>
  <c r="AMZ61" i="1" s="1"/>
  <c r="AMZ104" i="1" a="1"/>
  <c r="AMZ104" i="1" s="1"/>
  <c r="AMZ87" i="1" a="1"/>
  <c r="AMZ87" i="1" s="1"/>
  <c r="AMZ64" i="1" a="1"/>
  <c r="AMZ64" i="1" s="1"/>
  <c r="AMZ88" i="1" a="1"/>
  <c r="AMZ88" i="1" s="1"/>
  <c r="AMZ48" i="1" a="1"/>
  <c r="AMZ48" i="1" s="1"/>
  <c r="AMZ98" i="1" a="1"/>
  <c r="AMZ98" i="1" s="1"/>
  <c r="AMZ97" i="1" a="1"/>
  <c r="AMZ97" i="1" s="1"/>
  <c r="AMZ52" i="1" a="1"/>
  <c r="AMZ52" i="1" s="1"/>
  <c r="AMZ73" i="1" a="1"/>
  <c r="AMZ73" i="1" s="1"/>
  <c r="AMZ62" i="1" a="1"/>
  <c r="AMZ62" i="1" s="1"/>
  <c r="AMZ84" i="1" a="1"/>
  <c r="AMZ84" i="1" s="1"/>
  <c r="AMZ66" i="1" a="1"/>
  <c r="AMZ66" i="1" s="1"/>
  <c r="AMZ67" i="1" a="1"/>
  <c r="AMZ67" i="1" s="1"/>
  <c r="AMZ68" i="1" a="1"/>
  <c r="AMZ68" i="1" s="1"/>
  <c r="AMZ93" i="1" a="1"/>
  <c r="AMZ93" i="1" s="1"/>
  <c r="AMZ69" i="1" a="1"/>
  <c r="AMZ69" i="1" s="1"/>
  <c r="AMZ70" i="1" a="1"/>
  <c r="AMZ70" i="1" s="1"/>
  <c r="AMZ86" i="1" a="1"/>
  <c r="AMZ86" i="1" s="1"/>
  <c r="AMZ71" i="1" a="1"/>
  <c r="AMZ71" i="1" s="1"/>
  <c r="AMZ41" i="1" a="1"/>
  <c r="AMZ41" i="1" s="1"/>
  <c r="AMZ53" i="1" a="1"/>
  <c r="AMZ53" i="1" s="1"/>
  <c r="AMZ74" i="1" a="1"/>
  <c r="AMZ74" i="1" s="1"/>
  <c r="AMZ94" i="1" a="1"/>
  <c r="AMZ94" i="1" s="1"/>
  <c r="AMZ99" i="1" a="1"/>
  <c r="AMZ99" i="1" s="1"/>
  <c r="AMZ57" i="1" a="1"/>
  <c r="AMZ57" i="1" s="1"/>
  <c r="AMZ78" i="1" a="1"/>
  <c r="AMZ78" i="1" s="1"/>
  <c r="ANB26" i="1" l="1"/>
  <c r="ANA106" i="1" a="1"/>
  <c r="ANA106" i="1" s="1"/>
  <c r="ANA59" i="1" a="1"/>
  <c r="ANA59" i="1" s="1"/>
  <c r="ANA61" i="1" a="1"/>
  <c r="ANA61" i="1" s="1"/>
  <c r="ANA62" i="1" a="1"/>
  <c r="ANA62" i="1" s="1"/>
  <c r="ANA82" i="1" a="1"/>
  <c r="ANA82" i="1" s="1"/>
  <c r="ANA64" i="1" a="1"/>
  <c r="ANA64" i="1" s="1"/>
  <c r="ANA39" i="1" a="1"/>
  <c r="ANA39" i="1" s="1"/>
  <c r="ANA65" i="1" a="1"/>
  <c r="ANA65" i="1" s="1"/>
  <c r="ANA85" i="1" a="1"/>
  <c r="ANA85" i="1" s="1"/>
  <c r="ANA66" i="1" a="1"/>
  <c r="ANA66" i="1" s="1"/>
  <c r="ANA87" i="1" a="1"/>
  <c r="ANA87" i="1" s="1"/>
  <c r="ANA69" i="1" a="1"/>
  <c r="ANA69" i="1" s="1"/>
  <c r="ANA72" i="1" a="1"/>
  <c r="ANA72" i="1" s="1"/>
  <c r="ANA108" i="1" a="1"/>
  <c r="ANA108" i="1" s="1"/>
  <c r="ANA53" i="1" a="1"/>
  <c r="ANA53" i="1" s="1"/>
  <c r="ANA56" i="1" a="1"/>
  <c r="ANA56" i="1" s="1"/>
  <c r="ANA4" i="1"/>
  <c r="ANA107" i="1" a="1"/>
  <c r="ANA107" i="1" s="1"/>
  <c r="ANA60" i="1" a="1"/>
  <c r="ANA60" i="1" s="1"/>
  <c r="ANA89" i="1" a="1"/>
  <c r="ANA89" i="1" s="1"/>
  <c r="ANA99" i="1" a="1"/>
  <c r="ANA99" i="1" s="1"/>
  <c r="ANA96" i="1" a="1"/>
  <c r="ANA96" i="1" s="1"/>
  <c r="ANA95" i="1" a="1"/>
  <c r="ANA95" i="1" s="1"/>
  <c r="ANA48" i="1" a="1"/>
  <c r="ANA48" i="1" s="1"/>
  <c r="ANA97" i="1" a="1"/>
  <c r="ANA97" i="1" s="1"/>
  <c r="ANA84" i="1" a="1"/>
  <c r="ANA84" i="1" s="1"/>
  <c r="ANA49" i="1" a="1"/>
  <c r="ANA49" i="1" s="1"/>
  <c r="ANA70" i="1" a="1"/>
  <c r="ANA70" i="1" s="1"/>
  <c r="ANA86" i="1" a="1"/>
  <c r="ANA86" i="1" s="1"/>
  <c r="ANA71" i="1" a="1"/>
  <c r="ANA71" i="1" s="1"/>
  <c r="ANA73" i="1" a="1"/>
  <c r="ANA73" i="1" s="1"/>
  <c r="ANA40" i="1" a="1"/>
  <c r="ANA40" i="1" s="1"/>
  <c r="ANA54" i="1" a="1"/>
  <c r="ANA54" i="1" s="1"/>
  <c r="ANA75" i="1" a="1"/>
  <c r="ANA75" i="1" s="1"/>
  <c r="ANA41" i="1" a="1"/>
  <c r="ANA41" i="1" s="1"/>
  <c r="ANA76" i="1" a="1"/>
  <c r="ANA76" i="1" s="1"/>
  <c r="ANA77" i="1" a="1"/>
  <c r="ANA77" i="1" s="1"/>
  <c r="ANA104" i="1" a="1"/>
  <c r="ANA104" i="1" s="1"/>
  <c r="ANA105" i="1" a="1"/>
  <c r="ANA105" i="1" s="1"/>
  <c r="ANA45" i="1" a="1"/>
  <c r="ANA45" i="1" s="1"/>
  <c r="ANA47" i="1" a="1"/>
  <c r="ANA47" i="1" s="1"/>
  <c r="ANA63" i="1" a="1"/>
  <c r="ANA63" i="1" s="1"/>
  <c r="ANA67" i="1" a="1"/>
  <c r="ANA67" i="1" s="1"/>
  <c r="ANA68" i="1" a="1"/>
  <c r="ANA68" i="1" s="1"/>
  <c r="ANA74" i="1" a="1"/>
  <c r="ANA74" i="1" s="1"/>
  <c r="ANA94" i="1" a="1"/>
  <c r="ANA94" i="1" s="1"/>
  <c r="ANA55" i="1" a="1"/>
  <c r="ANA55" i="1" s="1"/>
  <c r="ANA46" i="1" a="1"/>
  <c r="ANA46" i="1" s="1"/>
  <c r="ANA57" i="1" a="1"/>
  <c r="ANA57" i="1" s="1"/>
  <c r="ANA58" i="1" a="1"/>
  <c r="ANA58" i="1" s="1"/>
  <c r="ANA83" i="1" a="1"/>
  <c r="ANA83" i="1" s="1"/>
  <c r="ANA98" i="1" a="1"/>
  <c r="ANA98" i="1" s="1"/>
  <c r="ANA88" i="1" a="1"/>
  <c r="ANA88" i="1" s="1"/>
  <c r="ANA50" i="1" a="1"/>
  <c r="ANA50" i="1" s="1"/>
  <c r="ANA51" i="1" a="1"/>
  <c r="ANA51" i="1" s="1"/>
  <c r="ANA93" i="1" a="1"/>
  <c r="ANA93" i="1" s="1"/>
  <c r="ANA52" i="1" a="1"/>
  <c r="ANA52" i="1" s="1"/>
  <c r="ANA100" i="1" a="1"/>
  <c r="ANA100" i="1" s="1"/>
  <c r="ANA78" i="1" a="1"/>
  <c r="ANA78" i="1" s="1"/>
  <c r="ANC26" i="1" l="1"/>
  <c r="ANB107" i="1" a="1"/>
  <c r="ANB107" i="1" s="1"/>
  <c r="ANB59" i="1" a="1"/>
  <c r="ANB59" i="1" s="1"/>
  <c r="ANB60" i="1" a="1"/>
  <c r="ANB60" i="1" s="1"/>
  <c r="ANB61" i="1" a="1"/>
  <c r="ANB61" i="1" s="1"/>
  <c r="ANB89" i="1" a="1"/>
  <c r="ANB89" i="1" s="1"/>
  <c r="ANB83" i="1" a="1"/>
  <c r="ANB83" i="1" s="1"/>
  <c r="ANB64" i="1" a="1"/>
  <c r="ANB64" i="1" s="1"/>
  <c r="ANB95" i="1" a="1"/>
  <c r="ANB95" i="1" s="1"/>
  <c r="ANB48" i="1" a="1"/>
  <c r="ANB48" i="1" s="1"/>
  <c r="ANB98" i="1" a="1"/>
  <c r="ANB98" i="1" s="1"/>
  <c r="ANB69" i="1" a="1"/>
  <c r="ANB69" i="1" s="1"/>
  <c r="ANB76" i="1" a="1"/>
  <c r="ANB76" i="1" s="1"/>
  <c r="ANB108" i="1" a="1"/>
  <c r="ANB108" i="1" s="1"/>
  <c r="ANB57" i="1" a="1"/>
  <c r="ANB57" i="1" s="1"/>
  <c r="ANB4" i="1"/>
  <c r="ANB94" i="1" a="1"/>
  <c r="ANB94" i="1" s="1"/>
  <c r="ANB96" i="1" a="1"/>
  <c r="ANB96" i="1" s="1"/>
  <c r="ANB88" i="1" a="1"/>
  <c r="ANB88" i="1" s="1"/>
  <c r="ANB84" i="1" a="1"/>
  <c r="ANB84" i="1" s="1"/>
  <c r="ANB39" i="1" a="1"/>
  <c r="ANB39" i="1" s="1"/>
  <c r="ANB87" i="1" a="1"/>
  <c r="ANB87" i="1" s="1"/>
  <c r="ANB49" i="1" a="1"/>
  <c r="ANB49" i="1" s="1"/>
  <c r="ANB50" i="1" a="1"/>
  <c r="ANB50" i="1" s="1"/>
  <c r="ANB93" i="1" a="1"/>
  <c r="ANB93" i="1" s="1"/>
  <c r="ANB51" i="1" a="1"/>
  <c r="ANB51" i="1" s="1"/>
  <c r="ANB52" i="1" a="1"/>
  <c r="ANB52" i="1" s="1"/>
  <c r="ANB40" i="1" a="1"/>
  <c r="ANB40" i="1" s="1"/>
  <c r="ANB53" i="1" a="1"/>
  <c r="ANB53" i="1" s="1"/>
  <c r="ANB54" i="1" a="1"/>
  <c r="ANB54" i="1" s="1"/>
  <c r="ANB106" i="1" a="1"/>
  <c r="ANB106" i="1" s="1"/>
  <c r="ANB55" i="1" a="1"/>
  <c r="ANB55" i="1" s="1"/>
  <c r="ANB77" i="1" a="1"/>
  <c r="ANB77" i="1" s="1"/>
  <c r="ANB104" i="1" a="1"/>
  <c r="ANB104" i="1" s="1"/>
  <c r="ANB99" i="1" a="1"/>
  <c r="ANB99" i="1" s="1"/>
  <c r="ANB62" i="1" a="1"/>
  <c r="ANB62" i="1" s="1"/>
  <c r="ANB63" i="1" a="1"/>
  <c r="ANB63" i="1" s="1"/>
  <c r="ANB85" i="1" a="1"/>
  <c r="ANB85" i="1" s="1"/>
  <c r="ANB65" i="1" a="1"/>
  <c r="ANB65" i="1" s="1"/>
  <c r="ANB66" i="1" a="1"/>
  <c r="ANB66" i="1" s="1"/>
  <c r="ANB67" i="1" a="1"/>
  <c r="ANB67" i="1" s="1"/>
  <c r="ANB97" i="1" a="1"/>
  <c r="ANB97" i="1" s="1"/>
  <c r="ANB71" i="1" a="1"/>
  <c r="ANB71" i="1" s="1"/>
  <c r="ANB86" i="1" a="1"/>
  <c r="ANB86" i="1" s="1"/>
  <c r="ANB72" i="1" a="1"/>
  <c r="ANB72" i="1" s="1"/>
  <c r="ANB75" i="1" a="1"/>
  <c r="ANB75" i="1" s="1"/>
  <c r="ANB105" i="1" a="1"/>
  <c r="ANB105" i="1" s="1"/>
  <c r="ANB56" i="1" a="1"/>
  <c r="ANB56" i="1" s="1"/>
  <c r="ANB41" i="1" a="1"/>
  <c r="ANB41" i="1" s="1"/>
  <c r="ANB58" i="1" a="1"/>
  <c r="ANB58" i="1" s="1"/>
  <c r="ANB100" i="1" a="1"/>
  <c r="ANB100" i="1" s="1"/>
  <c r="ANB47" i="1" a="1"/>
  <c r="ANB47" i="1" s="1"/>
  <c r="ANB45" i="1" a="1"/>
  <c r="ANB45" i="1" s="1"/>
  <c r="ANB68" i="1" a="1"/>
  <c r="ANB68" i="1" s="1"/>
  <c r="ANB82" i="1" a="1"/>
  <c r="ANB82" i="1" s="1"/>
  <c r="ANB70" i="1" a="1"/>
  <c r="ANB70" i="1" s="1"/>
  <c r="ANB73" i="1" a="1"/>
  <c r="ANB73" i="1" s="1"/>
  <c r="ANB46" i="1" a="1"/>
  <c r="ANB46" i="1" s="1"/>
  <c r="ANB74" i="1" a="1"/>
  <c r="ANB74" i="1" s="1"/>
  <c r="ANB78" i="1" a="1"/>
  <c r="ANB78" i="1" s="1"/>
  <c r="AND26" i="1" l="1"/>
  <c r="ANC107" i="1" a="1"/>
  <c r="ANC107" i="1" s="1"/>
  <c r="ANC59" i="1" a="1"/>
  <c r="ANC59" i="1" s="1"/>
  <c r="ANC60" i="1" a="1"/>
  <c r="ANC60" i="1" s="1"/>
  <c r="ANC61" i="1" a="1"/>
  <c r="ANC61" i="1" s="1"/>
  <c r="ANC89" i="1" a="1"/>
  <c r="ANC89" i="1" s="1"/>
  <c r="ANC93" i="1" a="1"/>
  <c r="ANC93" i="1" s="1"/>
  <c r="ANC45" i="1" a="1"/>
  <c r="ANC45" i="1" s="1"/>
  <c r="ANC66" i="1" a="1"/>
  <c r="ANC66" i="1" s="1"/>
  <c r="ANC87" i="1" a="1"/>
  <c r="ANC87" i="1" s="1"/>
  <c r="ANC83" i="1" a="1"/>
  <c r="ANC83" i="1" s="1"/>
  <c r="ANC97" i="1" a="1"/>
  <c r="ANC97" i="1" s="1"/>
  <c r="ANC49" i="1" a="1"/>
  <c r="ANC49" i="1" s="1"/>
  <c r="ANC71" i="1" a="1"/>
  <c r="ANC71" i="1" s="1"/>
  <c r="ANC74" i="1" a="1"/>
  <c r="ANC74" i="1" s="1"/>
  <c r="ANC76" i="1" a="1"/>
  <c r="ANC76" i="1" s="1"/>
  <c r="ANC99" i="1" a="1"/>
  <c r="ANC99" i="1" s="1"/>
  <c r="ANC77" i="1" a="1"/>
  <c r="ANC77" i="1" s="1"/>
  <c r="ANC4" i="1"/>
  <c r="ANC94" i="1" a="1"/>
  <c r="ANC94" i="1" s="1"/>
  <c r="ANC62" i="1" a="1"/>
  <c r="ANC62" i="1" s="1"/>
  <c r="ANC63" i="1" a="1"/>
  <c r="ANC63" i="1" s="1"/>
  <c r="ANC96" i="1" a="1"/>
  <c r="ANC96" i="1" s="1"/>
  <c r="ANC95" i="1" a="1"/>
  <c r="ANC95" i="1" s="1"/>
  <c r="ANC67" i="1" a="1"/>
  <c r="ANC67" i="1" s="1"/>
  <c r="ANC69" i="1" a="1"/>
  <c r="ANC69" i="1" s="1"/>
  <c r="ANC82" i="1" a="1"/>
  <c r="ANC82" i="1" s="1"/>
  <c r="ANC70" i="1" a="1"/>
  <c r="ANC70" i="1" s="1"/>
  <c r="ANC53" i="1" a="1"/>
  <c r="ANC53" i="1" s="1"/>
  <c r="ANC75" i="1" a="1"/>
  <c r="ANC75" i="1" s="1"/>
  <c r="ANC104" i="1" a="1"/>
  <c r="ANC104" i="1" s="1"/>
  <c r="ANC46" i="1" a="1"/>
  <c r="ANC46" i="1" s="1"/>
  <c r="ANC47" i="1" a="1"/>
  <c r="ANC47" i="1" s="1"/>
  <c r="ANC86" i="1" a="1"/>
  <c r="ANC86" i="1" s="1"/>
  <c r="ANC64" i="1" a="1"/>
  <c r="ANC64" i="1" s="1"/>
  <c r="ANC39" i="1" a="1"/>
  <c r="ANC39" i="1" s="1"/>
  <c r="ANC65" i="1" a="1"/>
  <c r="ANC65" i="1" s="1"/>
  <c r="ANC98" i="1" a="1"/>
  <c r="ANC98" i="1" s="1"/>
  <c r="ANC48" i="1" a="1"/>
  <c r="ANC48" i="1" s="1"/>
  <c r="ANC85" i="1" a="1"/>
  <c r="ANC85" i="1" s="1"/>
  <c r="ANC52" i="1" a="1"/>
  <c r="ANC52" i="1" s="1"/>
  <c r="ANC73" i="1" a="1"/>
  <c r="ANC73" i="1" s="1"/>
  <c r="ANC106" i="1" a="1"/>
  <c r="ANC106" i="1" s="1"/>
  <c r="ANC100" i="1" a="1"/>
  <c r="ANC100" i="1" s="1"/>
  <c r="ANC56" i="1" a="1"/>
  <c r="ANC56" i="1" s="1"/>
  <c r="ANC57" i="1" a="1"/>
  <c r="ANC57" i="1" s="1"/>
  <c r="ANC105" i="1" a="1"/>
  <c r="ANC105" i="1" s="1"/>
  <c r="ANC58" i="1" a="1"/>
  <c r="ANC58" i="1" s="1"/>
  <c r="ANC108" i="1" a="1"/>
  <c r="ANC108" i="1" s="1"/>
  <c r="ANC68" i="1" a="1"/>
  <c r="ANC68" i="1" s="1"/>
  <c r="ANC84" i="1" a="1"/>
  <c r="ANC84" i="1" s="1"/>
  <c r="ANC50" i="1" a="1"/>
  <c r="ANC50" i="1" s="1"/>
  <c r="ANC88" i="1" a="1"/>
  <c r="ANC88" i="1" s="1"/>
  <c r="ANC51" i="1" a="1"/>
  <c r="ANC51" i="1" s="1"/>
  <c r="ANC72" i="1" a="1"/>
  <c r="ANC72" i="1" s="1"/>
  <c r="ANC41" i="1" a="1"/>
  <c r="ANC41" i="1" s="1"/>
  <c r="ANC54" i="1" a="1"/>
  <c r="ANC54" i="1" s="1"/>
  <c r="ANC40" i="1" a="1"/>
  <c r="ANC40" i="1" s="1"/>
  <c r="ANC55" i="1" a="1"/>
  <c r="ANC55" i="1" s="1"/>
  <c r="ANC78" i="1" a="1"/>
  <c r="ANC78" i="1" s="1"/>
  <c r="ANE26" i="1" l="1"/>
  <c r="AND41" i="1" a="1"/>
  <c r="AND41" i="1" s="1"/>
  <c r="AND59" i="1" a="1"/>
  <c r="AND59" i="1" s="1"/>
  <c r="AND99" i="1" a="1"/>
  <c r="AND99" i="1" s="1"/>
  <c r="AND39" i="1" a="1"/>
  <c r="AND39" i="1" s="1"/>
  <c r="AND93" i="1" a="1"/>
  <c r="AND93" i="1" s="1"/>
  <c r="AND97" i="1" a="1"/>
  <c r="AND97" i="1" s="1"/>
  <c r="AND52" i="1" a="1"/>
  <c r="AND52" i="1" s="1"/>
  <c r="AND73" i="1" a="1"/>
  <c r="AND73" i="1" s="1"/>
  <c r="AND75" i="1" a="1"/>
  <c r="AND75" i="1" s="1"/>
  <c r="AND77" i="1" a="1"/>
  <c r="AND77" i="1" s="1"/>
  <c r="AND4" i="1"/>
  <c r="AND40" i="1" a="1"/>
  <c r="AND40" i="1" s="1"/>
  <c r="AND60" i="1" a="1"/>
  <c r="AND60" i="1" s="1"/>
  <c r="AND62" i="1" a="1"/>
  <c r="AND62" i="1" s="1"/>
  <c r="AND95" i="1" a="1"/>
  <c r="AND95" i="1" s="1"/>
  <c r="AND47" i="1" a="1"/>
  <c r="AND47" i="1" s="1"/>
  <c r="AND66" i="1" a="1"/>
  <c r="AND66" i="1" s="1"/>
  <c r="AND71" i="1" a="1"/>
  <c r="AND71" i="1" s="1"/>
  <c r="AND105" i="1" a="1"/>
  <c r="AND105" i="1" s="1"/>
  <c r="AND54" i="1" a="1"/>
  <c r="AND54" i="1" s="1"/>
  <c r="AND55" i="1" a="1"/>
  <c r="AND55" i="1" s="1"/>
  <c r="AND94" i="1" a="1"/>
  <c r="AND94" i="1" s="1"/>
  <c r="AND76" i="1" a="1"/>
  <c r="AND76" i="1" s="1"/>
  <c r="AND57" i="1" a="1"/>
  <c r="AND57" i="1" s="1"/>
  <c r="AND106" i="1" a="1"/>
  <c r="AND106" i="1" s="1"/>
  <c r="AND78" i="1" a="1"/>
  <c r="AND78" i="1" s="1"/>
  <c r="AND89" i="1" a="1"/>
  <c r="AND89" i="1" s="1"/>
  <c r="AND46" i="1" a="1"/>
  <c r="AND46" i="1" s="1"/>
  <c r="AND61" i="1" a="1"/>
  <c r="AND61" i="1" s="1"/>
  <c r="AND63" i="1" a="1"/>
  <c r="AND63" i="1" s="1"/>
  <c r="AND86" i="1" a="1"/>
  <c r="AND86" i="1" s="1"/>
  <c r="AND96" i="1" a="1"/>
  <c r="AND96" i="1" s="1"/>
  <c r="AND65" i="1" a="1"/>
  <c r="AND65" i="1" s="1"/>
  <c r="AND98" i="1" a="1"/>
  <c r="AND98" i="1" s="1"/>
  <c r="AND45" i="1" a="1"/>
  <c r="AND45" i="1" s="1"/>
  <c r="AND48" i="1" a="1"/>
  <c r="AND48" i="1" s="1"/>
  <c r="AND88" i="1" a="1"/>
  <c r="AND88" i="1" s="1"/>
  <c r="AND49" i="1" a="1"/>
  <c r="AND49" i="1" s="1"/>
  <c r="AND70" i="1" a="1"/>
  <c r="AND70" i="1" s="1"/>
  <c r="AND82" i="1" a="1"/>
  <c r="AND82" i="1" s="1"/>
  <c r="AND51" i="1" a="1"/>
  <c r="AND51" i="1" s="1"/>
  <c r="AND107" i="1" a="1"/>
  <c r="AND107" i="1" s="1"/>
  <c r="AND53" i="1" a="1"/>
  <c r="AND53" i="1" s="1"/>
  <c r="AND104" i="1" a="1"/>
  <c r="AND104" i="1" s="1"/>
  <c r="AND64" i="1" a="1"/>
  <c r="AND64" i="1" s="1"/>
  <c r="AND83" i="1" a="1"/>
  <c r="AND83" i="1" s="1"/>
  <c r="AND67" i="1" a="1"/>
  <c r="AND67" i="1" s="1"/>
  <c r="AND85" i="1" a="1"/>
  <c r="AND85" i="1" s="1"/>
  <c r="AND68" i="1" a="1"/>
  <c r="AND68" i="1" s="1"/>
  <c r="AND69" i="1" a="1"/>
  <c r="AND69" i="1" s="1"/>
  <c r="AND87" i="1" a="1"/>
  <c r="AND87" i="1" s="1"/>
  <c r="AND50" i="1" a="1"/>
  <c r="AND50" i="1" s="1"/>
  <c r="AND84" i="1" a="1"/>
  <c r="AND84" i="1" s="1"/>
  <c r="AND72" i="1" a="1"/>
  <c r="AND72" i="1" s="1"/>
  <c r="AND74" i="1" a="1"/>
  <c r="AND74" i="1" s="1"/>
  <c r="AND108" i="1" a="1"/>
  <c r="AND108" i="1" s="1"/>
  <c r="AND56" i="1" a="1"/>
  <c r="AND56" i="1" s="1"/>
  <c r="AND100" i="1" a="1"/>
  <c r="AND100" i="1" s="1"/>
  <c r="AND58" i="1" a="1"/>
  <c r="AND58" i="1" s="1"/>
  <c r="ANE4" i="1" l="1"/>
  <c r="ANE41" i="1" a="1"/>
  <c r="ANE41" i="1" s="1"/>
  <c r="ANE59" i="1" a="1"/>
  <c r="ANE59" i="1" s="1"/>
  <c r="ANE63" i="1" a="1"/>
  <c r="ANE63" i="1" s="1"/>
  <c r="ANE64" i="1" a="1"/>
  <c r="ANE64" i="1" s="1"/>
  <c r="ANE65" i="1" a="1"/>
  <c r="ANE65" i="1" s="1"/>
  <c r="ANE67" i="1" a="1"/>
  <c r="ANE67" i="1" s="1"/>
  <c r="ANE68" i="1" a="1"/>
  <c r="ANE68" i="1" s="1"/>
  <c r="ANE71" i="1" a="1"/>
  <c r="ANE71" i="1" s="1"/>
  <c r="ANE72" i="1" a="1"/>
  <c r="ANE72" i="1" s="1"/>
  <c r="ANE73" i="1" a="1"/>
  <c r="ANE73" i="1" s="1"/>
  <c r="ANE105" i="1" a="1"/>
  <c r="ANE105" i="1" s="1"/>
  <c r="ANE54" i="1" a="1"/>
  <c r="ANE54" i="1" s="1"/>
  <c r="ANE100" i="1" a="1"/>
  <c r="ANE100" i="1" s="1"/>
  <c r="ANE56" i="1" a="1"/>
  <c r="ANE56" i="1" s="1"/>
  <c r="ANE57" i="1" a="1"/>
  <c r="ANE57" i="1" s="1"/>
  <c r="ANF26" i="1"/>
  <c r="ANE94" i="1" a="1"/>
  <c r="ANE94" i="1" s="1"/>
  <c r="ANE60" i="1" a="1"/>
  <c r="ANE60" i="1" s="1"/>
  <c r="ANE62" i="1" a="1"/>
  <c r="ANE62" i="1" s="1"/>
  <c r="ANE47" i="1" a="1"/>
  <c r="ANE47" i="1" s="1"/>
  <c r="ANE95" i="1" a="1"/>
  <c r="ANE95" i="1" s="1"/>
  <c r="ANE87" i="1" a="1"/>
  <c r="ANE87" i="1" s="1"/>
  <c r="ANE52" i="1" a="1"/>
  <c r="ANE52" i="1" s="1"/>
  <c r="ANE55" i="1" a="1"/>
  <c r="ANE55" i="1" s="1"/>
  <c r="ANE76" i="1" a="1"/>
  <c r="ANE76" i="1" s="1"/>
  <c r="ANE40" i="1" a="1"/>
  <c r="ANE40" i="1" s="1"/>
  <c r="ANE77" i="1" a="1"/>
  <c r="ANE77" i="1" s="1"/>
  <c r="ANE78" i="1" a="1"/>
  <c r="ANE78" i="1" s="1"/>
  <c r="ANE104" i="1" a="1"/>
  <c r="ANE104" i="1" s="1"/>
  <c r="ANE99" i="1" a="1"/>
  <c r="ANE99" i="1" s="1"/>
  <c r="ANE61" i="1" a="1"/>
  <c r="ANE61" i="1" s="1"/>
  <c r="ANE89" i="1" a="1"/>
  <c r="ANE89" i="1" s="1"/>
  <c r="ANE108" i="1" a="1"/>
  <c r="ANE108" i="1" s="1"/>
  <c r="ANE85" i="1" a="1"/>
  <c r="ANE85" i="1" s="1"/>
  <c r="ANE45" i="1" a="1"/>
  <c r="ANE45" i="1" s="1"/>
  <c r="ANE96" i="1" a="1"/>
  <c r="ANE96" i="1" s="1"/>
  <c r="ANE48" i="1" a="1"/>
  <c r="ANE48" i="1" s="1"/>
  <c r="ANE93" i="1" a="1"/>
  <c r="ANE93" i="1" s="1"/>
  <c r="ANE97" i="1" a="1"/>
  <c r="ANE97" i="1" s="1"/>
  <c r="ANE98" i="1" a="1"/>
  <c r="ANE98" i="1" s="1"/>
  <c r="ANE88" i="1" a="1"/>
  <c r="ANE88" i="1" s="1"/>
  <c r="ANE49" i="1" a="1"/>
  <c r="ANE49" i="1" s="1"/>
  <c r="ANE50" i="1" a="1"/>
  <c r="ANE50" i="1" s="1"/>
  <c r="ANE39" i="1" a="1"/>
  <c r="ANE39" i="1" s="1"/>
  <c r="ANE51" i="1" a="1"/>
  <c r="ANE51" i="1" s="1"/>
  <c r="ANE46" i="1" a="1"/>
  <c r="ANE46" i="1" s="1"/>
  <c r="ANE53" i="1" a="1"/>
  <c r="ANE53" i="1" s="1"/>
  <c r="ANE74" i="1" a="1"/>
  <c r="ANE74" i="1" s="1"/>
  <c r="ANE106" i="1" a="1"/>
  <c r="ANE106" i="1" s="1"/>
  <c r="ANE75" i="1" a="1"/>
  <c r="ANE75" i="1" s="1"/>
  <c r="ANE107" i="1" a="1"/>
  <c r="ANE107" i="1" s="1"/>
  <c r="ANE58" i="1" a="1"/>
  <c r="ANE58" i="1" s="1"/>
  <c r="ANE86" i="1" a="1"/>
  <c r="ANE86" i="1" s="1"/>
  <c r="ANE83" i="1" a="1"/>
  <c r="ANE83" i="1" s="1"/>
  <c r="ANE66" i="1" a="1"/>
  <c r="ANE66" i="1" s="1"/>
  <c r="ANE84" i="1" a="1"/>
  <c r="ANE84" i="1" s="1"/>
  <c r="ANE69" i="1" a="1"/>
  <c r="ANE69" i="1" s="1"/>
  <c r="ANE82" i="1" a="1"/>
  <c r="ANE82" i="1" s="1"/>
  <c r="ANE70" i="1" a="1"/>
  <c r="ANE70" i="1" s="1"/>
  <c r="ANG26" i="1" l="1"/>
  <c r="ANF100" i="1" a="1"/>
  <c r="ANF100" i="1" s="1"/>
  <c r="ANF59" i="1" a="1"/>
  <c r="ANF59" i="1" s="1"/>
  <c r="ANF41" i="1" a="1"/>
  <c r="ANF41" i="1" s="1"/>
  <c r="ANF60" i="1" a="1"/>
  <c r="ANF60" i="1" s="1"/>
  <c r="ANF46" i="1" a="1"/>
  <c r="ANF46" i="1" s="1"/>
  <c r="ANF61" i="1" a="1"/>
  <c r="ANF61" i="1" s="1"/>
  <c r="ANF104" i="1" a="1"/>
  <c r="ANF104" i="1" s="1"/>
  <c r="ANF96" i="1" a="1"/>
  <c r="ANF96" i="1" s="1"/>
  <c r="ANF82" i="1" a="1"/>
  <c r="ANF82" i="1" s="1"/>
  <c r="ANF64" i="1" a="1"/>
  <c r="ANF64" i="1" s="1"/>
  <c r="ANF97" i="1" a="1"/>
  <c r="ANF97" i="1" s="1"/>
  <c r="ANF75" i="1" a="1"/>
  <c r="ANF75" i="1" s="1"/>
  <c r="ANF99" i="1" a="1"/>
  <c r="ANF99" i="1" s="1"/>
  <c r="ANF56" i="1" a="1"/>
  <c r="ANF56" i="1" s="1"/>
  <c r="ANF4" i="1"/>
  <c r="ANF85" i="1" a="1"/>
  <c r="ANF85" i="1" s="1"/>
  <c r="ANF86" i="1" a="1"/>
  <c r="ANF86" i="1" s="1"/>
  <c r="ANF47" i="1" a="1"/>
  <c r="ANF47" i="1" s="1"/>
  <c r="ANF66" i="1" a="1"/>
  <c r="ANF66" i="1" s="1"/>
  <c r="ANF84" i="1" a="1"/>
  <c r="ANF84" i="1" s="1"/>
  <c r="ANF67" i="1" a="1"/>
  <c r="ANF67" i="1" s="1"/>
  <c r="ANF68" i="1" a="1"/>
  <c r="ANF68" i="1" s="1"/>
  <c r="ANF93" i="1" a="1"/>
  <c r="ANF93" i="1" s="1"/>
  <c r="ANF69" i="1" a="1"/>
  <c r="ANF69" i="1" s="1"/>
  <c r="ANF70" i="1" a="1"/>
  <c r="ANF70" i="1" s="1"/>
  <c r="ANF39" i="1" a="1"/>
  <c r="ANF39" i="1" s="1"/>
  <c r="ANF52" i="1" a="1"/>
  <c r="ANF52" i="1" s="1"/>
  <c r="ANF108" i="1" a="1"/>
  <c r="ANF108" i="1" s="1"/>
  <c r="ANF53" i="1" a="1"/>
  <c r="ANF53" i="1" s="1"/>
  <c r="ANF73" i="1" a="1"/>
  <c r="ANF73" i="1" s="1"/>
  <c r="ANF74" i="1" a="1"/>
  <c r="ANF74" i="1" s="1"/>
  <c r="ANF107" i="1" a="1"/>
  <c r="ANF107" i="1" s="1"/>
  <c r="ANF76" i="1" a="1"/>
  <c r="ANF76" i="1" s="1"/>
  <c r="ANF106" i="1" a="1"/>
  <c r="ANF106" i="1" s="1"/>
  <c r="ANF77" i="1" a="1"/>
  <c r="ANF77" i="1" s="1"/>
  <c r="ANF89" i="1" a="1"/>
  <c r="ANF89" i="1" s="1"/>
  <c r="ANF105" i="1" a="1"/>
  <c r="ANF105" i="1" s="1"/>
  <c r="ANF62" i="1" a="1"/>
  <c r="ANF62" i="1" s="1"/>
  <c r="ANF63" i="1" a="1"/>
  <c r="ANF63" i="1" s="1"/>
  <c r="ANF95" i="1" a="1"/>
  <c r="ANF95" i="1" s="1"/>
  <c r="ANF71" i="1" a="1"/>
  <c r="ANF71" i="1" s="1"/>
  <c r="ANF55" i="1" a="1"/>
  <c r="ANF55" i="1" s="1"/>
  <c r="ANF57" i="1" a="1"/>
  <c r="ANF57" i="1" s="1"/>
  <c r="ANF94" i="1" a="1"/>
  <c r="ANF94" i="1" s="1"/>
  <c r="ANF58" i="1" a="1"/>
  <c r="ANF58" i="1" s="1"/>
  <c r="ANF65" i="1" a="1"/>
  <c r="ANF65" i="1" s="1"/>
  <c r="ANF87" i="1" a="1"/>
  <c r="ANF87" i="1" s="1"/>
  <c r="ANF98" i="1" a="1"/>
  <c r="ANF98" i="1" s="1"/>
  <c r="ANF45" i="1" a="1"/>
  <c r="ANF45" i="1" s="1"/>
  <c r="ANF48" i="1" a="1"/>
  <c r="ANF48" i="1" s="1"/>
  <c r="ANF49" i="1" a="1"/>
  <c r="ANF49" i="1" s="1"/>
  <c r="ANF88" i="1" a="1"/>
  <c r="ANF88" i="1" s="1"/>
  <c r="ANF50" i="1" a="1"/>
  <c r="ANF50" i="1" s="1"/>
  <c r="ANF51" i="1" a="1"/>
  <c r="ANF51" i="1" s="1"/>
  <c r="ANF83" i="1" a="1"/>
  <c r="ANF83" i="1" s="1"/>
  <c r="ANF72" i="1" a="1"/>
  <c r="ANF72" i="1" s="1"/>
  <c r="ANF40" i="1" a="1"/>
  <c r="ANF40" i="1" s="1"/>
  <c r="ANF54" i="1" a="1"/>
  <c r="ANF54" i="1" s="1"/>
  <c r="ANF78" i="1" a="1"/>
  <c r="ANF78" i="1" s="1"/>
  <c r="ANH26" i="1" l="1"/>
  <c r="ANG41" i="1" a="1"/>
  <c r="ANG41" i="1" s="1"/>
  <c r="ANG59" i="1" a="1"/>
  <c r="ANG59" i="1" s="1"/>
  <c r="ANG60" i="1" a="1"/>
  <c r="ANG60" i="1" s="1"/>
  <c r="ANG40" i="1" a="1"/>
  <c r="ANG40" i="1" s="1"/>
  <c r="ANG61" i="1" a="1"/>
  <c r="ANG61" i="1" s="1"/>
  <c r="ANG99" i="1" a="1"/>
  <c r="ANG99" i="1" s="1"/>
  <c r="ANG95" i="1" a="1"/>
  <c r="ANG95" i="1" s="1"/>
  <c r="ANG65" i="1" a="1"/>
  <c r="ANG65" i="1" s="1"/>
  <c r="ANG48" i="1" a="1"/>
  <c r="ANG48" i="1" s="1"/>
  <c r="ANG69" i="1" a="1"/>
  <c r="ANG69" i="1" s="1"/>
  <c r="ANG72" i="1" a="1"/>
  <c r="ANG72" i="1" s="1"/>
  <c r="ANG46" i="1" a="1"/>
  <c r="ANG46" i="1" s="1"/>
  <c r="ANG53" i="1" a="1"/>
  <c r="ANG53" i="1" s="1"/>
  <c r="ANG54" i="1" a="1"/>
  <c r="ANG54" i="1" s="1"/>
  <c r="ANG75" i="1" a="1"/>
  <c r="ANG75" i="1" s="1"/>
  <c r="ANG107" i="1" a="1"/>
  <c r="ANG107" i="1" s="1"/>
  <c r="ANG56" i="1" a="1"/>
  <c r="ANG56" i="1" s="1"/>
  <c r="ANG77" i="1" a="1"/>
  <c r="ANG77" i="1" s="1"/>
  <c r="ANG105" i="1" a="1"/>
  <c r="ANG105" i="1" s="1"/>
  <c r="ANG78" i="1" a="1"/>
  <c r="ANG78" i="1" s="1"/>
  <c r="ANG4" i="1"/>
  <c r="ANG94" i="1" a="1"/>
  <c r="ANG94" i="1" s="1"/>
  <c r="ANG63" i="1" a="1"/>
  <c r="ANG63" i="1" s="1"/>
  <c r="ANG85" i="1" a="1"/>
  <c r="ANG85" i="1" s="1"/>
  <c r="ANG64" i="1" a="1"/>
  <c r="ANG64" i="1" s="1"/>
  <c r="ANG84" i="1" a="1"/>
  <c r="ANG84" i="1" s="1"/>
  <c r="ANG97" i="1" a="1"/>
  <c r="ANG97" i="1" s="1"/>
  <c r="ANG98" i="1" a="1"/>
  <c r="ANG98" i="1" s="1"/>
  <c r="ANG83" i="1" a="1"/>
  <c r="ANG83" i="1" s="1"/>
  <c r="ANG68" i="1" a="1"/>
  <c r="ANG68" i="1" s="1"/>
  <c r="ANG39" i="1" a="1"/>
  <c r="ANG39" i="1" s="1"/>
  <c r="ANG70" i="1" a="1"/>
  <c r="ANG70" i="1" s="1"/>
  <c r="ANG87" i="1" a="1"/>
  <c r="ANG87" i="1" s="1"/>
  <c r="ANG52" i="1" a="1"/>
  <c r="ANG52" i="1" s="1"/>
  <c r="ANG73" i="1" a="1"/>
  <c r="ANG73" i="1" s="1"/>
  <c r="ANG106" i="1" a="1"/>
  <c r="ANG106" i="1" s="1"/>
  <c r="ANG74" i="1" a="1"/>
  <c r="ANG74" i="1" s="1"/>
  <c r="ANG57" i="1" a="1"/>
  <c r="ANG57" i="1" s="1"/>
  <c r="ANG104" i="1" a="1"/>
  <c r="ANG104" i="1" s="1"/>
  <c r="ANG89" i="1" a="1"/>
  <c r="ANG89" i="1" s="1"/>
  <c r="ANG62" i="1" a="1"/>
  <c r="ANG62" i="1" s="1"/>
  <c r="ANG82" i="1" a="1"/>
  <c r="ANG82" i="1" s="1"/>
  <c r="ANG96" i="1" a="1"/>
  <c r="ANG96" i="1" s="1"/>
  <c r="ANG66" i="1" a="1"/>
  <c r="ANG66" i="1" s="1"/>
  <c r="ANG86" i="1" a="1"/>
  <c r="ANG86" i="1" s="1"/>
  <c r="ANG49" i="1" a="1"/>
  <c r="ANG49" i="1" s="1"/>
  <c r="ANG50" i="1" a="1"/>
  <c r="ANG50" i="1" s="1"/>
  <c r="ANG93" i="1" a="1"/>
  <c r="ANG93" i="1" s="1"/>
  <c r="ANG51" i="1" a="1"/>
  <c r="ANG51" i="1" s="1"/>
  <c r="ANG108" i="1" a="1"/>
  <c r="ANG108" i="1" s="1"/>
  <c r="ANG55" i="1" a="1"/>
  <c r="ANG55" i="1" s="1"/>
  <c r="ANG76" i="1" a="1"/>
  <c r="ANG76" i="1" s="1"/>
  <c r="ANG100" i="1" a="1"/>
  <c r="ANG100" i="1" s="1"/>
  <c r="ANG58" i="1" a="1"/>
  <c r="ANG58" i="1" s="1"/>
  <c r="ANG45" i="1" a="1"/>
  <c r="ANG45" i="1" s="1"/>
  <c r="ANG47" i="1" a="1"/>
  <c r="ANG47" i="1" s="1"/>
  <c r="ANG88" i="1" a="1"/>
  <c r="ANG88" i="1" s="1"/>
  <c r="ANG67" i="1" a="1"/>
  <c r="ANG67" i="1" s="1"/>
  <c r="ANG71" i="1" a="1"/>
  <c r="ANG71" i="1" s="1"/>
  <c r="ANI26" i="1" l="1"/>
  <c r="ANH108" i="1" a="1"/>
  <c r="ANH108" i="1" s="1"/>
  <c r="ANH59" i="1" a="1"/>
  <c r="ANH59" i="1" s="1"/>
  <c r="ANH62" i="1" a="1"/>
  <c r="ANH62" i="1" s="1"/>
  <c r="ANH63" i="1" a="1"/>
  <c r="ANH63" i="1" s="1"/>
  <c r="ANH96" i="1" a="1"/>
  <c r="ANH96" i="1" s="1"/>
  <c r="ANH67" i="1" a="1"/>
  <c r="ANH67" i="1" s="1"/>
  <c r="ANH71" i="1" a="1"/>
  <c r="ANH71" i="1" s="1"/>
  <c r="ANH83" i="1" a="1"/>
  <c r="ANH83" i="1" s="1"/>
  <c r="ANH52" i="1" a="1"/>
  <c r="ANH52" i="1" s="1"/>
  <c r="ANH4" i="1"/>
  <c r="ANH94" i="1" a="1"/>
  <c r="ANH94" i="1" s="1"/>
  <c r="ANH60" i="1" a="1"/>
  <c r="ANH60" i="1" s="1"/>
  <c r="ANH104" i="1" a="1"/>
  <c r="ANH104" i="1" s="1"/>
  <c r="ANH99" i="1" a="1"/>
  <c r="ANH99" i="1" s="1"/>
  <c r="ANH88" i="1" a="1"/>
  <c r="ANH88" i="1" s="1"/>
  <c r="ANH64" i="1" a="1"/>
  <c r="ANH64" i="1" s="1"/>
  <c r="ANH65" i="1" a="1"/>
  <c r="ANH65" i="1" s="1"/>
  <c r="ANH85" i="1" a="1"/>
  <c r="ANH85" i="1" s="1"/>
  <c r="ANH98" i="1" a="1"/>
  <c r="ANH98" i="1" s="1"/>
  <c r="ANH50" i="1" a="1"/>
  <c r="ANH50" i="1" s="1"/>
  <c r="ANH72" i="1" a="1"/>
  <c r="ANH72" i="1" s="1"/>
  <c r="ANH40" i="1" a="1"/>
  <c r="ANH40" i="1" s="1"/>
  <c r="ANH53" i="1" a="1"/>
  <c r="ANH53" i="1" s="1"/>
  <c r="ANH74" i="1" a="1"/>
  <c r="ANH74" i="1" s="1"/>
  <c r="ANH106" i="1" a="1"/>
  <c r="ANH106" i="1" s="1"/>
  <c r="ANH75" i="1" a="1"/>
  <c r="ANH75" i="1" s="1"/>
  <c r="ANH76" i="1" a="1"/>
  <c r="ANH76" i="1" s="1"/>
  <c r="ANH41" i="1" a="1"/>
  <c r="ANH41" i="1" s="1"/>
  <c r="ANH57" i="1" a="1"/>
  <c r="ANH57" i="1" s="1"/>
  <c r="ANH78" i="1" a="1"/>
  <c r="ANH78" i="1" s="1"/>
  <c r="ANH89" i="1" a="1"/>
  <c r="ANH89" i="1" s="1"/>
  <c r="ANH100" i="1" a="1"/>
  <c r="ANH100" i="1" s="1"/>
  <c r="ANH61" i="1" a="1"/>
  <c r="ANH61" i="1" s="1"/>
  <c r="ANH47" i="1" a="1"/>
  <c r="ANH47" i="1" s="1"/>
  <c r="ANH82" i="1" a="1"/>
  <c r="ANH82" i="1" s="1"/>
  <c r="ANH95" i="1" a="1"/>
  <c r="ANH95" i="1" s="1"/>
  <c r="ANH86" i="1" a="1"/>
  <c r="ANH86" i="1" s="1"/>
  <c r="ANH68" i="1" a="1"/>
  <c r="ANH68" i="1" s="1"/>
  <c r="ANH84" i="1" a="1"/>
  <c r="ANH84" i="1" s="1"/>
  <c r="ANH49" i="1" a="1"/>
  <c r="ANH49" i="1" s="1"/>
  <c r="ANH70" i="1" a="1"/>
  <c r="ANH70" i="1" s="1"/>
  <c r="ANH45" i="1" a="1"/>
  <c r="ANH45" i="1" s="1"/>
  <c r="ANH51" i="1" a="1"/>
  <c r="ANH51" i="1" s="1"/>
  <c r="ANH39" i="1" a="1"/>
  <c r="ANH39" i="1" s="1"/>
  <c r="ANH48" i="1" a="1"/>
  <c r="ANH48" i="1" s="1"/>
  <c r="ANH66" i="1" a="1"/>
  <c r="ANH66" i="1" s="1"/>
  <c r="ANH93" i="1" a="1"/>
  <c r="ANH93" i="1" s="1"/>
  <c r="ANH97" i="1" a="1"/>
  <c r="ANH97" i="1" s="1"/>
  <c r="ANH69" i="1" a="1"/>
  <c r="ANH69" i="1" s="1"/>
  <c r="ANH87" i="1" a="1"/>
  <c r="ANH87" i="1" s="1"/>
  <c r="ANH73" i="1" a="1"/>
  <c r="ANH73" i="1" s="1"/>
  <c r="ANH46" i="1" a="1"/>
  <c r="ANH46" i="1" s="1"/>
  <c r="ANH54" i="1" a="1"/>
  <c r="ANH54" i="1" s="1"/>
  <c r="ANH55" i="1" a="1"/>
  <c r="ANH55" i="1" s="1"/>
  <c r="ANH107" i="1" a="1"/>
  <c r="ANH107" i="1" s="1"/>
  <c r="ANH56" i="1" a="1"/>
  <c r="ANH56" i="1" s="1"/>
  <c r="ANH77" i="1" a="1"/>
  <c r="ANH77" i="1" s="1"/>
  <c r="ANH105" i="1" a="1"/>
  <c r="ANH105" i="1" s="1"/>
  <c r="ANH58" i="1" a="1"/>
  <c r="ANH58" i="1" s="1"/>
  <c r="ANI4" i="1" l="1"/>
  <c r="ANI46" i="1" a="1"/>
  <c r="ANI46" i="1" s="1"/>
  <c r="ANI59" i="1" a="1"/>
  <c r="ANI59" i="1" s="1"/>
  <c r="ANI105" i="1" a="1"/>
  <c r="ANI105" i="1" s="1"/>
  <c r="ANI60" i="1" a="1"/>
  <c r="ANI60" i="1" s="1"/>
  <c r="ANI94" i="1" a="1"/>
  <c r="ANI94" i="1" s="1"/>
  <c r="ANI61" i="1" a="1"/>
  <c r="ANI61" i="1" s="1"/>
  <c r="ANI96" i="1" a="1"/>
  <c r="ANI96" i="1" s="1"/>
  <c r="ANI87" i="1" a="1"/>
  <c r="ANI87" i="1" s="1"/>
  <c r="ANI47" i="1" a="1"/>
  <c r="ANI47" i="1" s="1"/>
  <c r="ANI88" i="1" a="1"/>
  <c r="ANI88" i="1" s="1"/>
  <c r="ANI82" i="1" a="1"/>
  <c r="ANI82" i="1" s="1"/>
  <c r="ANI98" i="1" a="1"/>
  <c r="ANI98" i="1" s="1"/>
  <c r="ANI68" i="1" a="1"/>
  <c r="ANI68" i="1" s="1"/>
  <c r="ANI83" i="1" a="1"/>
  <c r="ANI83" i="1" s="1"/>
  <c r="ANI45" i="1" a="1"/>
  <c r="ANI45" i="1" s="1"/>
  <c r="ANI51" i="1" a="1"/>
  <c r="ANI51" i="1" s="1"/>
  <c r="ANI52" i="1" a="1"/>
  <c r="ANI52" i="1" s="1"/>
  <c r="ANI74" i="1" a="1"/>
  <c r="ANI74" i="1" s="1"/>
  <c r="ANI76" i="1" a="1"/>
  <c r="ANI76" i="1" s="1"/>
  <c r="ANI41" i="1" a="1"/>
  <c r="ANI41" i="1" s="1"/>
  <c r="ANI58" i="1" a="1"/>
  <c r="ANI58" i="1" s="1"/>
  <c r="ANJ26" i="1"/>
  <c r="ANI62" i="1" a="1"/>
  <c r="ANI62" i="1" s="1"/>
  <c r="ANI63" i="1" a="1"/>
  <c r="ANI63" i="1" s="1"/>
  <c r="ANI86" i="1" a="1"/>
  <c r="ANI86" i="1" s="1"/>
  <c r="ANI48" i="1" a="1"/>
  <c r="ANI48" i="1" s="1"/>
  <c r="ANI50" i="1" a="1"/>
  <c r="ANI50" i="1" s="1"/>
  <c r="ANI72" i="1" a="1"/>
  <c r="ANI72" i="1" s="1"/>
  <c r="ANI100" i="1" a="1"/>
  <c r="ANI100" i="1" s="1"/>
  <c r="ANI73" i="1" a="1"/>
  <c r="ANI73" i="1" s="1"/>
  <c r="ANI106" i="1" a="1"/>
  <c r="ANI106" i="1" s="1"/>
  <c r="ANI55" i="1" a="1"/>
  <c r="ANI55" i="1" s="1"/>
  <c r="ANI56" i="1" a="1"/>
  <c r="ANI56" i="1" s="1"/>
  <c r="ANI89" i="1" a="1"/>
  <c r="ANI89" i="1" s="1"/>
  <c r="ANI108" i="1" a="1"/>
  <c r="ANI108" i="1" s="1"/>
  <c r="ANI39" i="1" a="1"/>
  <c r="ANI39" i="1" s="1"/>
  <c r="ANI95" i="1" a="1"/>
  <c r="ANI95" i="1" s="1"/>
  <c r="ANI65" i="1" a="1"/>
  <c r="ANI65" i="1" s="1"/>
  <c r="ANI66" i="1" a="1"/>
  <c r="ANI66" i="1" s="1"/>
  <c r="ANI49" i="1" a="1"/>
  <c r="ANI49" i="1" s="1"/>
  <c r="ANI107" i="1" a="1"/>
  <c r="ANI107" i="1" s="1"/>
  <c r="ANI54" i="1" a="1"/>
  <c r="ANI54" i="1" s="1"/>
  <c r="ANI40" i="1" a="1"/>
  <c r="ANI40" i="1" s="1"/>
  <c r="ANI57" i="1" a="1"/>
  <c r="ANI57" i="1" s="1"/>
  <c r="ANI78" i="1" a="1"/>
  <c r="ANI78" i="1" s="1"/>
  <c r="ANI104" i="1" a="1"/>
  <c r="ANI104" i="1" s="1"/>
  <c r="ANI64" i="1" a="1"/>
  <c r="ANI64" i="1" s="1"/>
  <c r="ANI67" i="1" a="1"/>
  <c r="ANI67" i="1" s="1"/>
  <c r="ANI84" i="1" a="1"/>
  <c r="ANI84" i="1" s="1"/>
  <c r="ANI97" i="1" a="1"/>
  <c r="ANI97" i="1" s="1"/>
  <c r="ANI69" i="1" a="1"/>
  <c r="ANI69" i="1" s="1"/>
  <c r="ANI85" i="1" a="1"/>
  <c r="ANI85" i="1" s="1"/>
  <c r="ANI70" i="1" a="1"/>
  <c r="ANI70" i="1" s="1"/>
  <c r="ANI71" i="1" a="1"/>
  <c r="ANI71" i="1" s="1"/>
  <c r="ANI93" i="1" a="1"/>
  <c r="ANI93" i="1" s="1"/>
  <c r="ANI53" i="1" a="1"/>
  <c r="ANI53" i="1" s="1"/>
  <c r="ANI75" i="1" a="1"/>
  <c r="ANI75" i="1" s="1"/>
  <c r="ANI99" i="1" a="1"/>
  <c r="ANI99" i="1" s="1"/>
  <c r="ANI77" i="1" a="1"/>
  <c r="ANI77" i="1" s="1"/>
  <c r="ANJ4" i="1" l="1"/>
  <c r="ANJ94" i="1" a="1"/>
  <c r="ANJ94" i="1" s="1"/>
  <c r="ANJ59" i="1" a="1"/>
  <c r="ANJ59" i="1" s="1"/>
  <c r="ANJ60" i="1" a="1"/>
  <c r="ANJ60" i="1" s="1"/>
  <c r="ANJ61" i="1" a="1"/>
  <c r="ANJ61" i="1" s="1"/>
  <c r="ANJ108" i="1" a="1"/>
  <c r="ANJ108" i="1" s="1"/>
  <c r="ANJ96" i="1" a="1"/>
  <c r="ANJ96" i="1" s="1"/>
  <c r="ANJ65" i="1" a="1"/>
  <c r="ANJ65" i="1" s="1"/>
  <c r="ANJ83" i="1" a="1"/>
  <c r="ANJ83" i="1" s="1"/>
  <c r="ANJ68" i="1" a="1"/>
  <c r="ANJ68" i="1" s="1"/>
  <c r="ANJ82" i="1" a="1"/>
  <c r="ANJ82" i="1" s="1"/>
  <c r="ANJ69" i="1" a="1"/>
  <c r="ANJ69" i="1" s="1"/>
  <c r="ANJ72" i="1" a="1"/>
  <c r="ANJ72" i="1" s="1"/>
  <c r="ANJ76" i="1" a="1"/>
  <c r="ANJ76" i="1" s="1"/>
  <c r="ANJ77" i="1" a="1"/>
  <c r="ANJ77" i="1" s="1"/>
  <c r="ANJ105" i="1" a="1"/>
  <c r="ANJ105" i="1" s="1"/>
  <c r="ANJ58" i="1" a="1"/>
  <c r="ANJ58" i="1" s="1"/>
  <c r="ANK26" i="1"/>
  <c r="ANJ106" i="1" a="1"/>
  <c r="ANJ106" i="1" s="1"/>
  <c r="ANJ63" i="1" a="1"/>
  <c r="ANJ63" i="1" s="1"/>
  <c r="ANJ95" i="1" a="1"/>
  <c r="ANJ95" i="1" s="1"/>
  <c r="ANJ97" i="1" a="1"/>
  <c r="ANJ97" i="1" s="1"/>
  <c r="ANJ67" i="1" a="1"/>
  <c r="ANJ67" i="1" s="1"/>
  <c r="ANJ87" i="1" a="1"/>
  <c r="ANJ87" i="1" s="1"/>
  <c r="ANJ98" i="1" a="1"/>
  <c r="ANJ98" i="1" s="1"/>
  <c r="ANJ49" i="1" a="1"/>
  <c r="ANJ49" i="1" s="1"/>
  <c r="ANJ88" i="1" a="1"/>
  <c r="ANJ88" i="1" s="1"/>
  <c r="ANJ50" i="1" a="1"/>
  <c r="ANJ50" i="1" s="1"/>
  <c r="ANJ51" i="1" a="1"/>
  <c r="ANJ51" i="1" s="1"/>
  <c r="ANJ86" i="1" a="1"/>
  <c r="ANJ86" i="1" s="1"/>
  <c r="ANJ52" i="1" a="1"/>
  <c r="ANJ52" i="1" s="1"/>
  <c r="ANJ53" i="1" a="1"/>
  <c r="ANJ53" i="1" s="1"/>
  <c r="ANJ100" i="1" a="1"/>
  <c r="ANJ100" i="1" s="1"/>
  <c r="ANJ54" i="1" a="1"/>
  <c r="ANJ54" i="1" s="1"/>
  <c r="ANJ55" i="1" a="1"/>
  <c r="ANJ55" i="1" s="1"/>
  <c r="ANJ40" i="1" a="1"/>
  <c r="ANJ40" i="1" s="1"/>
  <c r="ANJ56" i="1" a="1"/>
  <c r="ANJ56" i="1" s="1"/>
  <c r="ANJ89" i="1" a="1"/>
  <c r="ANJ89" i="1" s="1"/>
  <c r="ANJ46" i="1" a="1"/>
  <c r="ANJ46" i="1" s="1"/>
  <c r="ANJ104" i="1" a="1"/>
  <c r="ANJ104" i="1" s="1"/>
  <c r="ANJ62" i="1" a="1"/>
  <c r="ANJ62" i="1" s="1"/>
  <c r="ANJ84" i="1" a="1"/>
  <c r="ANJ84" i="1" s="1"/>
  <c r="ANJ64" i="1" a="1"/>
  <c r="ANJ64" i="1" s="1"/>
  <c r="ANJ93" i="1" a="1"/>
  <c r="ANJ93" i="1" s="1"/>
  <c r="ANJ66" i="1" a="1"/>
  <c r="ANJ66" i="1" s="1"/>
  <c r="ANJ75" i="1" a="1"/>
  <c r="ANJ75" i="1" s="1"/>
  <c r="ANJ85" i="1" a="1"/>
  <c r="ANJ85" i="1" s="1"/>
  <c r="ANJ39" i="1" a="1"/>
  <c r="ANJ39" i="1" s="1"/>
  <c r="ANJ47" i="1" a="1"/>
  <c r="ANJ47" i="1" s="1"/>
  <c r="ANJ48" i="1" a="1"/>
  <c r="ANJ48" i="1" s="1"/>
  <c r="ANJ70" i="1" a="1"/>
  <c r="ANJ70" i="1" s="1"/>
  <c r="ANJ45" i="1" a="1"/>
  <c r="ANJ45" i="1" s="1"/>
  <c r="ANJ71" i="1" a="1"/>
  <c r="ANJ71" i="1" s="1"/>
  <c r="ANJ107" i="1" a="1"/>
  <c r="ANJ107" i="1" s="1"/>
  <c r="ANJ73" i="1" a="1"/>
  <c r="ANJ73" i="1" s="1"/>
  <c r="ANJ74" i="1" a="1"/>
  <c r="ANJ74" i="1" s="1"/>
  <c r="ANJ41" i="1" a="1"/>
  <c r="ANJ41" i="1" s="1"/>
  <c r="ANJ99" i="1" a="1"/>
  <c r="ANJ99" i="1" s="1"/>
  <c r="ANJ57" i="1" a="1"/>
  <c r="ANJ57" i="1" s="1"/>
  <c r="ANJ78" i="1" a="1"/>
  <c r="ANJ78" i="1" s="1"/>
  <c r="ANL26" i="1" l="1"/>
  <c r="ANK105" i="1" a="1"/>
  <c r="ANK105" i="1" s="1"/>
  <c r="ANK59" i="1" a="1"/>
  <c r="ANK59" i="1" s="1"/>
  <c r="ANK61" i="1" a="1"/>
  <c r="ANK61" i="1" s="1"/>
  <c r="ANK47" i="1" a="1"/>
  <c r="ANK47" i="1" s="1"/>
  <c r="ANK64" i="1" a="1"/>
  <c r="ANK64" i="1" s="1"/>
  <c r="ANK65" i="1" a="1"/>
  <c r="ANK65" i="1" s="1"/>
  <c r="ANK88" i="1" a="1"/>
  <c r="ANK88" i="1" s="1"/>
  <c r="ANK97" i="1" a="1"/>
  <c r="ANK97" i="1" s="1"/>
  <c r="ANK67" i="1" a="1"/>
  <c r="ANK67" i="1" s="1"/>
  <c r="ANK84" i="1" a="1"/>
  <c r="ANK84" i="1" s="1"/>
  <c r="ANK68" i="1" a="1"/>
  <c r="ANK68" i="1" s="1"/>
  <c r="ANK52" i="1" a="1"/>
  <c r="ANK52" i="1" s="1"/>
  <c r="ANK73" i="1" a="1"/>
  <c r="ANK73" i="1" s="1"/>
  <c r="ANK46" i="1" a="1"/>
  <c r="ANK46" i="1" s="1"/>
  <c r="ANK54" i="1" a="1"/>
  <c r="ANK54" i="1" s="1"/>
  <c r="ANK55" i="1" a="1"/>
  <c r="ANK55" i="1" s="1"/>
  <c r="ANK106" i="1" a="1"/>
  <c r="ANK106" i="1" s="1"/>
  <c r="ANK57" i="1" a="1"/>
  <c r="ANK57" i="1" s="1"/>
  <c r="ANK4" i="1"/>
  <c r="ANK108" i="1" a="1"/>
  <c r="ANK108" i="1" s="1"/>
  <c r="ANK60" i="1" a="1"/>
  <c r="ANK60" i="1" s="1"/>
  <c r="ANK41" i="1" a="1"/>
  <c r="ANK41" i="1" s="1"/>
  <c r="ANK63" i="1" a="1"/>
  <c r="ANK63" i="1" s="1"/>
  <c r="ANK95" i="1" a="1"/>
  <c r="ANK95" i="1" s="1"/>
  <c r="ANK87" i="1" a="1"/>
  <c r="ANK87" i="1" s="1"/>
  <c r="ANK69" i="1" a="1"/>
  <c r="ANK69" i="1" s="1"/>
  <c r="ANK93" i="1" a="1"/>
  <c r="ANK93" i="1" s="1"/>
  <c r="ANK50" i="1" a="1"/>
  <c r="ANK50" i="1" s="1"/>
  <c r="ANK51" i="1" a="1"/>
  <c r="ANK51" i="1" s="1"/>
  <c r="ANK85" i="1" a="1"/>
  <c r="ANK85" i="1" s="1"/>
  <c r="ANK53" i="1" a="1"/>
  <c r="ANK53" i="1" s="1"/>
  <c r="ANK75" i="1" a="1"/>
  <c r="ANK75" i="1" s="1"/>
  <c r="ANK89" i="1" a="1"/>
  <c r="ANK89" i="1" s="1"/>
  <c r="ANK94" i="1" a="1"/>
  <c r="ANK94" i="1" s="1"/>
  <c r="ANK104" i="1" a="1"/>
  <c r="ANK104" i="1" s="1"/>
  <c r="ANK62" i="1" a="1"/>
  <c r="ANK62" i="1" s="1"/>
  <c r="ANK45" i="1" a="1"/>
  <c r="ANK45" i="1" s="1"/>
  <c r="ANK39" i="1" a="1"/>
  <c r="ANK39" i="1" s="1"/>
  <c r="ANK96" i="1" a="1"/>
  <c r="ANK96" i="1" s="1"/>
  <c r="ANK66" i="1" a="1"/>
  <c r="ANK66" i="1" s="1"/>
  <c r="ANK82" i="1" a="1"/>
  <c r="ANK82" i="1" s="1"/>
  <c r="ANK48" i="1" a="1"/>
  <c r="ANK48" i="1" s="1"/>
  <c r="ANK98" i="1" a="1"/>
  <c r="ANK98" i="1" s="1"/>
  <c r="ANK83" i="1" a="1"/>
  <c r="ANK83" i="1" s="1"/>
  <c r="ANK49" i="1" a="1"/>
  <c r="ANK49" i="1" s="1"/>
  <c r="ANK72" i="1" a="1"/>
  <c r="ANK72" i="1" s="1"/>
  <c r="ANK74" i="1" a="1"/>
  <c r="ANK74" i="1" s="1"/>
  <c r="ANK76" i="1" a="1"/>
  <c r="ANK76" i="1" s="1"/>
  <c r="ANK100" i="1" a="1"/>
  <c r="ANK100" i="1" s="1"/>
  <c r="ANK77" i="1" a="1"/>
  <c r="ANK77" i="1" s="1"/>
  <c r="ANK70" i="1" a="1"/>
  <c r="ANK70" i="1" s="1"/>
  <c r="ANK86" i="1" a="1"/>
  <c r="ANK86" i="1" s="1"/>
  <c r="ANK71" i="1" a="1"/>
  <c r="ANK71" i="1" s="1"/>
  <c r="ANK107" i="1" a="1"/>
  <c r="ANK107" i="1" s="1"/>
  <c r="ANK40" i="1" a="1"/>
  <c r="ANK40" i="1" s="1"/>
  <c r="ANK56" i="1" a="1"/>
  <c r="ANK56" i="1" s="1"/>
  <c r="ANK99" i="1" a="1"/>
  <c r="ANK99" i="1" s="1"/>
  <c r="ANK58" i="1" a="1"/>
  <c r="ANK58" i="1" s="1"/>
  <c r="ANK78" i="1" a="1"/>
  <c r="ANK78" i="1" s="1"/>
  <c r="ANM26" i="1" l="1"/>
  <c r="ANL40" i="1" a="1"/>
  <c r="ANL40" i="1" s="1"/>
  <c r="ANL59" i="1" a="1"/>
  <c r="ANL59" i="1" s="1"/>
  <c r="ANL107" i="1" a="1"/>
  <c r="ANL107" i="1" s="1"/>
  <c r="ANL108" i="1" a="1"/>
  <c r="ANL108" i="1" s="1"/>
  <c r="ANL61" i="1" a="1"/>
  <c r="ANL61" i="1" s="1"/>
  <c r="ANL63" i="1" a="1"/>
  <c r="ANL63" i="1" s="1"/>
  <c r="ANL96" i="1" a="1"/>
  <c r="ANL96" i="1" s="1"/>
  <c r="ANL65" i="1" a="1"/>
  <c r="ANL65" i="1" s="1"/>
  <c r="ANL86" i="1" a="1"/>
  <c r="ANL86" i="1" s="1"/>
  <c r="ANL67" i="1" a="1"/>
  <c r="ANL67" i="1" s="1"/>
  <c r="ANL93" i="1" a="1"/>
  <c r="ANL93" i="1" s="1"/>
  <c r="ANL72" i="1" a="1"/>
  <c r="ANL72" i="1" s="1"/>
  <c r="ANL73" i="1" a="1"/>
  <c r="ANL73" i="1" s="1"/>
  <c r="ANL99" i="1" a="1"/>
  <c r="ANL99" i="1" s="1"/>
  <c r="ANL54" i="1" a="1"/>
  <c r="ANL54" i="1" s="1"/>
  <c r="ANL55" i="1" a="1"/>
  <c r="ANL55" i="1" s="1"/>
  <c r="ANL57" i="1" a="1"/>
  <c r="ANL57" i="1" s="1"/>
  <c r="ANL4" i="1"/>
  <c r="ANL60" i="1" a="1"/>
  <c r="ANL60" i="1" s="1"/>
  <c r="ANL47" i="1" a="1"/>
  <c r="ANL47" i="1" s="1"/>
  <c r="ANL87" i="1" a="1"/>
  <c r="ANL87" i="1" s="1"/>
  <c r="ANL95" i="1" a="1"/>
  <c r="ANL95" i="1" s="1"/>
  <c r="ANL83" i="1" a="1"/>
  <c r="ANL83" i="1" s="1"/>
  <c r="ANL98" i="1" a="1"/>
  <c r="ANL98" i="1" s="1"/>
  <c r="ANL68" i="1" a="1"/>
  <c r="ANL68" i="1" s="1"/>
  <c r="ANL39" i="1" a="1"/>
  <c r="ANL39" i="1" s="1"/>
  <c r="ANL49" i="1" a="1"/>
  <c r="ANL49" i="1" s="1"/>
  <c r="ANL50" i="1" a="1"/>
  <c r="ANL50" i="1" s="1"/>
  <c r="ANL84" i="1" a="1"/>
  <c r="ANL84" i="1" s="1"/>
  <c r="ANL51" i="1" a="1"/>
  <c r="ANL51" i="1" s="1"/>
  <c r="ANL52" i="1" a="1"/>
  <c r="ANL52" i="1" s="1"/>
  <c r="ANL105" i="1" a="1"/>
  <c r="ANL105" i="1" s="1"/>
  <c r="ANL53" i="1" a="1"/>
  <c r="ANL53" i="1" s="1"/>
  <c r="ANL74" i="1" a="1"/>
  <c r="ANL74" i="1" s="1"/>
  <c r="ANL76" i="1" a="1"/>
  <c r="ANL76" i="1" s="1"/>
  <c r="ANL89" i="1" a="1"/>
  <c r="ANL89" i="1" s="1"/>
  <c r="ANL104" i="1" a="1"/>
  <c r="ANL104" i="1" s="1"/>
  <c r="ANL62" i="1" a="1"/>
  <c r="ANL62" i="1" s="1"/>
  <c r="ANL82" i="1" a="1"/>
  <c r="ANL82" i="1" s="1"/>
  <c r="ANL45" i="1" a="1"/>
  <c r="ANL45" i="1" s="1"/>
  <c r="ANL97" i="1" a="1"/>
  <c r="ANL97" i="1" s="1"/>
  <c r="ANL71" i="1" a="1"/>
  <c r="ANL71" i="1" s="1"/>
  <c r="ANL75" i="1" a="1"/>
  <c r="ANL75" i="1" s="1"/>
  <c r="ANL94" i="1" a="1"/>
  <c r="ANL94" i="1" s="1"/>
  <c r="ANL56" i="1" a="1"/>
  <c r="ANL56" i="1" s="1"/>
  <c r="ANL77" i="1" a="1"/>
  <c r="ANL77" i="1" s="1"/>
  <c r="ANL106" i="1" a="1"/>
  <c r="ANL106" i="1" s="1"/>
  <c r="ANL78" i="1" a="1"/>
  <c r="ANL78" i="1" s="1"/>
  <c r="ANL46" i="1" a="1"/>
  <c r="ANL46" i="1" s="1"/>
  <c r="ANL64" i="1" a="1"/>
  <c r="ANL64" i="1" s="1"/>
  <c r="ANL66" i="1" a="1"/>
  <c r="ANL66" i="1" s="1"/>
  <c r="ANL85" i="1" a="1"/>
  <c r="ANL85" i="1" s="1"/>
  <c r="ANL48" i="1" a="1"/>
  <c r="ANL48" i="1" s="1"/>
  <c r="ANL69" i="1" a="1"/>
  <c r="ANL69" i="1" s="1"/>
  <c r="ANL88" i="1" a="1"/>
  <c r="ANL88" i="1" s="1"/>
  <c r="ANL70" i="1" a="1"/>
  <c r="ANL70" i="1" s="1"/>
  <c r="ANL41" i="1" a="1"/>
  <c r="ANL41" i="1" s="1"/>
  <c r="ANL100" i="1" a="1"/>
  <c r="ANL100" i="1" s="1"/>
  <c r="ANL58" i="1" a="1"/>
  <c r="ANL58" i="1" s="1"/>
  <c r="ANM4" i="1" l="1"/>
  <c r="ANM94" i="1" a="1"/>
  <c r="ANM94" i="1" s="1"/>
  <c r="ANM59" i="1" a="1"/>
  <c r="ANM59" i="1" s="1"/>
  <c r="ANM60" i="1" a="1"/>
  <c r="ANM60" i="1" s="1"/>
  <c r="ANM105" i="1" a="1"/>
  <c r="ANM105" i="1" s="1"/>
  <c r="ANM61" i="1" a="1"/>
  <c r="ANM61" i="1" s="1"/>
  <c r="ANM62" i="1" a="1"/>
  <c r="ANM62" i="1" s="1"/>
  <c r="ANM95" i="1" a="1"/>
  <c r="ANM95" i="1" s="1"/>
  <c r="ANM87" i="1" a="1"/>
  <c r="ANM87" i="1" s="1"/>
  <c r="ANM67" i="1" a="1"/>
  <c r="ANM67" i="1" s="1"/>
  <c r="ANM51" i="1" a="1"/>
  <c r="ANM51" i="1" s="1"/>
  <c r="ANM46" i="1" a="1"/>
  <c r="ANM46" i="1" s="1"/>
  <c r="ANM54" i="1" a="1"/>
  <c r="ANM54" i="1" s="1"/>
  <c r="ANM75" i="1" a="1"/>
  <c r="ANM75" i="1" s="1"/>
  <c r="ANM40" i="1" a="1"/>
  <c r="ANM40" i="1" s="1"/>
  <c r="ANM76" i="1" a="1"/>
  <c r="ANM76" i="1" s="1"/>
  <c r="ANN26" i="1"/>
  <c r="ANM41" i="1" a="1"/>
  <c r="ANM41" i="1" s="1"/>
  <c r="ANM63" i="1" a="1"/>
  <c r="ANM63" i="1" s="1"/>
  <c r="ANM64" i="1" a="1"/>
  <c r="ANM64" i="1" s="1"/>
  <c r="ANM65" i="1" a="1"/>
  <c r="ANM65" i="1" s="1"/>
  <c r="ANM45" i="1" a="1"/>
  <c r="ANM45" i="1" s="1"/>
  <c r="ANM97" i="1" a="1"/>
  <c r="ANM97" i="1" s="1"/>
  <c r="ANM84" i="1" a="1"/>
  <c r="ANM84" i="1" s="1"/>
  <c r="ANM98" i="1" a="1"/>
  <c r="ANM98" i="1" s="1"/>
  <c r="ANM69" i="1" a="1"/>
  <c r="ANM69" i="1" s="1"/>
  <c r="ANM82" i="1" a="1"/>
  <c r="ANM82" i="1" s="1"/>
  <c r="ANM50" i="1" a="1"/>
  <c r="ANM50" i="1" s="1"/>
  <c r="ANM71" i="1" a="1"/>
  <c r="ANM71" i="1" s="1"/>
  <c r="ANM93" i="1" a="1"/>
  <c r="ANM93" i="1" s="1"/>
  <c r="ANM52" i="1" a="1"/>
  <c r="ANM52" i="1" s="1"/>
  <c r="ANM53" i="1" a="1"/>
  <c r="ANM53" i="1" s="1"/>
  <c r="ANM77" i="1" a="1"/>
  <c r="ANM77" i="1" s="1"/>
  <c r="ANM107" i="1" a="1"/>
  <c r="ANM107" i="1" s="1"/>
  <c r="ANM89" i="1" a="1"/>
  <c r="ANM89" i="1" s="1"/>
  <c r="ANM104" i="1" a="1"/>
  <c r="ANM104" i="1" s="1"/>
  <c r="ANM106" i="1" a="1"/>
  <c r="ANM106" i="1" s="1"/>
  <c r="ANM83" i="1" a="1"/>
  <c r="ANM83" i="1" s="1"/>
  <c r="ANM47" i="1" a="1"/>
  <c r="ANM47" i="1" s="1"/>
  <c r="ANM88" i="1" a="1"/>
  <c r="ANM88" i="1" s="1"/>
  <c r="ANM96" i="1" a="1"/>
  <c r="ANM96" i="1" s="1"/>
  <c r="ANM66" i="1" a="1"/>
  <c r="ANM66" i="1" s="1"/>
  <c r="ANM85" i="1" a="1"/>
  <c r="ANM85" i="1" s="1"/>
  <c r="ANM48" i="1" a="1"/>
  <c r="ANM48" i="1" s="1"/>
  <c r="ANM56" i="1" a="1"/>
  <c r="ANM56" i="1" s="1"/>
  <c r="ANM99" i="1" a="1"/>
  <c r="ANM99" i="1" s="1"/>
  <c r="ANM57" i="1" a="1"/>
  <c r="ANM57" i="1" s="1"/>
  <c r="ANM58" i="1" a="1"/>
  <c r="ANM58" i="1" s="1"/>
  <c r="ANM68" i="1" a="1"/>
  <c r="ANM68" i="1" s="1"/>
  <c r="ANM39" i="1" a="1"/>
  <c r="ANM39" i="1" s="1"/>
  <c r="ANM49" i="1" a="1"/>
  <c r="ANM49" i="1" s="1"/>
  <c r="ANM70" i="1" a="1"/>
  <c r="ANM70" i="1" s="1"/>
  <c r="ANM86" i="1" a="1"/>
  <c r="ANM86" i="1" s="1"/>
  <c r="ANM72" i="1" a="1"/>
  <c r="ANM72" i="1" s="1"/>
  <c r="ANM100" i="1" a="1"/>
  <c r="ANM100" i="1" s="1"/>
  <c r="ANM73" i="1" a="1"/>
  <c r="ANM73" i="1" s="1"/>
  <c r="ANM74" i="1" a="1"/>
  <c r="ANM74" i="1" s="1"/>
  <c r="ANM108" i="1" a="1"/>
  <c r="ANM108" i="1" s="1"/>
  <c r="ANM55" i="1" a="1"/>
  <c r="ANM55" i="1" s="1"/>
  <c r="ANM78" i="1" a="1"/>
  <c r="ANM78" i="1" s="1"/>
  <c r="ANN4" i="1" l="1"/>
  <c r="ANN94" i="1" a="1"/>
  <c r="ANN94" i="1" s="1"/>
  <c r="ANN59" i="1" a="1"/>
  <c r="ANN59" i="1" s="1"/>
  <c r="ANN40" i="1" a="1"/>
  <c r="ANN40" i="1" s="1"/>
  <c r="ANN60" i="1" a="1"/>
  <c r="ANN60" i="1" s="1"/>
  <c r="ANN104" i="1" a="1"/>
  <c r="ANN104" i="1" s="1"/>
  <c r="ANN61" i="1" a="1"/>
  <c r="ANN61" i="1" s="1"/>
  <c r="ANN96" i="1" a="1"/>
  <c r="ANN96" i="1" s="1"/>
  <c r="ANN88" i="1" a="1"/>
  <c r="ANN88" i="1" s="1"/>
  <c r="ANN47" i="1" a="1"/>
  <c r="ANN47" i="1" s="1"/>
  <c r="ANN93" i="1" a="1"/>
  <c r="ANN93" i="1" s="1"/>
  <c r="ANN49" i="1" a="1"/>
  <c r="ANN49" i="1" s="1"/>
  <c r="ANN82" i="1" a="1"/>
  <c r="ANN82" i="1" s="1"/>
  <c r="ANN50" i="1" a="1"/>
  <c r="ANN50" i="1" s="1"/>
  <c r="ANN70" i="1" a="1"/>
  <c r="ANN70" i="1" s="1"/>
  <c r="ANN85" i="1" a="1"/>
  <c r="ANN85" i="1" s="1"/>
  <c r="ANN52" i="1" a="1"/>
  <c r="ANN52" i="1" s="1"/>
  <c r="ANN73" i="1" a="1"/>
  <c r="ANN73" i="1" s="1"/>
  <c r="ANN46" i="1" a="1"/>
  <c r="ANN46" i="1" s="1"/>
  <c r="ANN55" i="1" a="1"/>
  <c r="ANN55" i="1" s="1"/>
  <c r="ANN108" i="1" a="1"/>
  <c r="ANN108" i="1" s="1"/>
  <c r="ANN56" i="1" a="1"/>
  <c r="ANN56" i="1" s="1"/>
  <c r="ANO26" i="1"/>
  <c r="ANN62" i="1" a="1"/>
  <c r="ANN62" i="1" s="1"/>
  <c r="ANN95" i="1" a="1"/>
  <c r="ANN95" i="1" s="1"/>
  <c r="ANN98" i="1" a="1"/>
  <c r="ANN98" i="1" s="1"/>
  <c r="ANN84" i="1" a="1"/>
  <c r="ANN84" i="1" s="1"/>
  <c r="ANN97" i="1" a="1"/>
  <c r="ANN97" i="1" s="1"/>
  <c r="ANN68" i="1" a="1"/>
  <c r="ANN68" i="1" s="1"/>
  <c r="ANN39" i="1" a="1"/>
  <c r="ANN39" i="1" s="1"/>
  <c r="ANN69" i="1" a="1"/>
  <c r="ANN69" i="1" s="1"/>
  <c r="ANN83" i="1" a="1"/>
  <c r="ANN83" i="1" s="1"/>
  <c r="ANN51" i="1" a="1"/>
  <c r="ANN51" i="1" s="1"/>
  <c r="ANN76" i="1" a="1"/>
  <c r="ANN76" i="1" s="1"/>
  <c r="ANN57" i="1" a="1"/>
  <c r="ANN57" i="1" s="1"/>
  <c r="ANN41" i="1" a="1"/>
  <c r="ANN41" i="1" s="1"/>
  <c r="ANN106" i="1" a="1"/>
  <c r="ANN106" i="1" s="1"/>
  <c r="ANN86" i="1" a="1"/>
  <c r="ANN86" i="1" s="1"/>
  <c r="ANN63" i="1" a="1"/>
  <c r="ANN63" i="1" s="1"/>
  <c r="ANN45" i="1" a="1"/>
  <c r="ANN45" i="1" s="1"/>
  <c r="ANN65" i="1" a="1"/>
  <c r="ANN65" i="1" s="1"/>
  <c r="ANN66" i="1" a="1"/>
  <c r="ANN66" i="1" s="1"/>
  <c r="ANN72" i="1" a="1"/>
  <c r="ANN72" i="1" s="1"/>
  <c r="ANN105" i="1" a="1"/>
  <c r="ANN105" i="1" s="1"/>
  <c r="ANN53" i="1" a="1"/>
  <c r="ANN53" i="1" s="1"/>
  <c r="ANN54" i="1" a="1"/>
  <c r="ANN54" i="1" s="1"/>
  <c r="ANN99" i="1" a="1"/>
  <c r="ANN99" i="1" s="1"/>
  <c r="ANN75" i="1" a="1"/>
  <c r="ANN75" i="1" s="1"/>
  <c r="ANN100" i="1" a="1"/>
  <c r="ANN100" i="1" s="1"/>
  <c r="ANN77" i="1" a="1"/>
  <c r="ANN77" i="1" s="1"/>
  <c r="ANN78" i="1" a="1"/>
  <c r="ANN78" i="1" s="1"/>
  <c r="ANN89" i="1" a="1"/>
  <c r="ANN89" i="1" s="1"/>
  <c r="ANN64" i="1" a="1"/>
  <c r="ANN64" i="1" s="1"/>
  <c r="ANN67" i="1" a="1"/>
  <c r="ANN67" i="1" s="1"/>
  <c r="ANN87" i="1" a="1"/>
  <c r="ANN87" i="1" s="1"/>
  <c r="ANN48" i="1" a="1"/>
  <c r="ANN48" i="1" s="1"/>
  <c r="ANN71" i="1" a="1"/>
  <c r="ANN71" i="1" s="1"/>
  <c r="ANN74" i="1" a="1"/>
  <c r="ANN74" i="1" s="1"/>
  <c r="ANN107" i="1" a="1"/>
  <c r="ANN107" i="1" s="1"/>
  <c r="ANN58" i="1" a="1"/>
  <c r="ANN58" i="1" s="1"/>
  <c r="ANO4" i="1" l="1"/>
  <c r="ANO99" i="1" a="1"/>
  <c r="ANO99" i="1" s="1"/>
  <c r="ANO59" i="1" a="1"/>
  <c r="ANO59" i="1" s="1"/>
  <c r="ANO60" i="1" a="1"/>
  <c r="ANO60" i="1" s="1"/>
  <c r="ANO107" i="1" a="1"/>
  <c r="ANO107" i="1" s="1"/>
  <c r="ANO105" i="1" a="1"/>
  <c r="ANO105" i="1" s="1"/>
  <c r="ANO63" i="1" a="1"/>
  <c r="ANO63" i="1" s="1"/>
  <c r="ANO88" i="1" a="1"/>
  <c r="ANO88" i="1" s="1"/>
  <c r="ANO65" i="1" a="1"/>
  <c r="ANO65" i="1" s="1"/>
  <c r="ANO83" i="1" a="1"/>
  <c r="ANO83" i="1" s="1"/>
  <c r="ANO48" i="1" a="1"/>
  <c r="ANO48" i="1" s="1"/>
  <c r="ANO49" i="1" a="1"/>
  <c r="ANO49" i="1" s="1"/>
  <c r="ANO71" i="1" a="1"/>
  <c r="ANO71" i="1" s="1"/>
  <c r="ANO93" i="1" a="1"/>
  <c r="ANO93" i="1" s="1"/>
  <c r="ANO52" i="1" a="1"/>
  <c r="ANO52" i="1" s="1"/>
  <c r="ANO73" i="1" a="1"/>
  <c r="ANO73" i="1" s="1"/>
  <c r="ANO106" i="1" a="1"/>
  <c r="ANO106" i="1" s="1"/>
  <c r="ANO55" i="1" a="1"/>
  <c r="ANO55" i="1" s="1"/>
  <c r="ANO108" i="1" a="1"/>
  <c r="ANO108" i="1" s="1"/>
  <c r="ANO56" i="1" a="1"/>
  <c r="ANO56" i="1" s="1"/>
  <c r="ANO77" i="1" a="1"/>
  <c r="ANO77" i="1" s="1"/>
  <c r="ANP26" i="1"/>
  <c r="ANO94" i="1" a="1"/>
  <c r="ANO94" i="1" s="1"/>
  <c r="ANO86" i="1" a="1"/>
  <c r="ANO86" i="1" s="1"/>
  <c r="ANO96" i="1" a="1"/>
  <c r="ANO96" i="1" s="1"/>
  <c r="ANO97" i="1" a="1"/>
  <c r="ANO97" i="1" s="1"/>
  <c r="ANO67" i="1" a="1"/>
  <c r="ANO67" i="1" s="1"/>
  <c r="ANO45" i="1" a="1"/>
  <c r="ANO45" i="1" s="1"/>
  <c r="ANO98" i="1" a="1"/>
  <c r="ANO98" i="1" s="1"/>
  <c r="ANO69" i="1" a="1"/>
  <c r="ANO69" i="1" s="1"/>
  <c r="ANO85" i="1" a="1"/>
  <c r="ANO85" i="1" s="1"/>
  <c r="ANO70" i="1" a="1"/>
  <c r="ANO70" i="1" s="1"/>
  <c r="ANO72" i="1" a="1"/>
  <c r="ANO72" i="1" s="1"/>
  <c r="ANO74" i="1" a="1"/>
  <c r="ANO74" i="1" s="1"/>
  <c r="ANO46" i="1" a="1"/>
  <c r="ANO46" i="1" s="1"/>
  <c r="ANO75" i="1" a="1"/>
  <c r="ANO75" i="1" s="1"/>
  <c r="ANO41" i="1" a="1"/>
  <c r="ANO41" i="1" s="1"/>
  <c r="ANO58" i="1" a="1"/>
  <c r="ANO58" i="1" s="1"/>
  <c r="ANO89" i="1" a="1"/>
  <c r="ANO89" i="1" s="1"/>
  <c r="ANO61" i="1" a="1"/>
  <c r="ANO61" i="1" s="1"/>
  <c r="ANO104" i="1" a="1"/>
  <c r="ANO104" i="1" s="1"/>
  <c r="ANO62" i="1" a="1"/>
  <c r="ANO62" i="1" s="1"/>
  <c r="ANO47" i="1" a="1"/>
  <c r="ANO47" i="1" s="1"/>
  <c r="ANO95" i="1" a="1"/>
  <c r="ANO95" i="1" s="1"/>
  <c r="ANO66" i="1" a="1"/>
  <c r="ANO66" i="1" s="1"/>
  <c r="ANO50" i="1" a="1"/>
  <c r="ANO50" i="1" s="1"/>
  <c r="ANO82" i="1" a="1"/>
  <c r="ANO82" i="1" s="1"/>
  <c r="ANO51" i="1" a="1"/>
  <c r="ANO51" i="1" s="1"/>
  <c r="ANO100" i="1" a="1"/>
  <c r="ANO100" i="1" s="1"/>
  <c r="ANO53" i="1" a="1"/>
  <c r="ANO53" i="1" s="1"/>
  <c r="ANO54" i="1" a="1"/>
  <c r="ANO54" i="1" s="1"/>
  <c r="ANO76" i="1" a="1"/>
  <c r="ANO76" i="1" s="1"/>
  <c r="ANO40" i="1" a="1"/>
  <c r="ANO40" i="1" s="1"/>
  <c r="ANO57" i="1" a="1"/>
  <c r="ANO57" i="1" s="1"/>
  <c r="ANO64" i="1" a="1"/>
  <c r="ANO64" i="1" s="1"/>
  <c r="ANO84" i="1" a="1"/>
  <c r="ANO84" i="1" s="1"/>
  <c r="ANO39" i="1" a="1"/>
  <c r="ANO39" i="1" s="1"/>
  <c r="ANO68" i="1" a="1"/>
  <c r="ANO68" i="1" s="1"/>
  <c r="ANO87" i="1" a="1"/>
  <c r="ANO87" i="1" s="1"/>
  <c r="ANO78" i="1" a="1"/>
  <c r="ANO78" i="1" s="1"/>
  <c r="ANP4" i="1" l="1"/>
  <c r="ANP41" i="1" a="1"/>
  <c r="ANP41" i="1" s="1"/>
  <c r="ANP59" i="1" a="1"/>
  <c r="ANP59" i="1" s="1"/>
  <c r="ANP60" i="1" a="1"/>
  <c r="ANP60" i="1" s="1"/>
  <c r="ANP107" i="1" a="1"/>
  <c r="ANP107" i="1" s="1"/>
  <c r="ANP40" i="1" a="1"/>
  <c r="ANP40" i="1" s="1"/>
  <c r="ANP96" i="1" a="1"/>
  <c r="ANP96" i="1" s="1"/>
  <c r="ANP64" i="1" a="1"/>
  <c r="ANP64" i="1" s="1"/>
  <c r="ANP68" i="1" a="1"/>
  <c r="ANP68" i="1" s="1"/>
  <c r="ANP45" i="1" a="1"/>
  <c r="ANP45" i="1" s="1"/>
  <c r="ANP49" i="1" a="1"/>
  <c r="ANP49" i="1" s="1"/>
  <c r="ANP70" i="1" a="1"/>
  <c r="ANP70" i="1" s="1"/>
  <c r="ANP84" i="1" a="1"/>
  <c r="ANP84" i="1" s="1"/>
  <c r="ANP76" i="1" a="1"/>
  <c r="ANP76" i="1" s="1"/>
  <c r="ANP77" i="1" a="1"/>
  <c r="ANP77" i="1" s="1"/>
  <c r="ANP78" i="1" a="1"/>
  <c r="ANP78" i="1" s="1"/>
  <c r="ANQ26" i="1"/>
  <c r="ANP94" i="1" a="1"/>
  <c r="ANP94" i="1" s="1"/>
  <c r="ANP63" i="1" a="1"/>
  <c r="ANP63" i="1" s="1"/>
  <c r="ANP95" i="1" a="1"/>
  <c r="ANP95" i="1" s="1"/>
  <c r="ANP65" i="1" a="1"/>
  <c r="ANP65" i="1" s="1"/>
  <c r="ANP88" i="1" a="1"/>
  <c r="ANP88" i="1" s="1"/>
  <c r="ANP66" i="1" a="1"/>
  <c r="ANP66" i="1" s="1"/>
  <c r="ANP48" i="1" a="1"/>
  <c r="ANP48" i="1" s="1"/>
  <c r="ANP82" i="1" a="1"/>
  <c r="ANP82" i="1" s="1"/>
  <c r="ANP97" i="1" a="1"/>
  <c r="ANP97" i="1" s="1"/>
  <c r="ANP69" i="1" a="1"/>
  <c r="ANP69" i="1" s="1"/>
  <c r="ANP86" i="1" a="1"/>
  <c r="ANP86" i="1" s="1"/>
  <c r="ANP50" i="1" a="1"/>
  <c r="ANP50" i="1" s="1"/>
  <c r="ANP51" i="1" a="1"/>
  <c r="ANP51" i="1" s="1"/>
  <c r="ANP39" i="1" a="1"/>
  <c r="ANP39" i="1" s="1"/>
  <c r="ANP72" i="1" a="1"/>
  <c r="ANP72" i="1" s="1"/>
  <c r="ANP46" i="1" a="1"/>
  <c r="ANP46" i="1" s="1"/>
  <c r="ANP54" i="1" a="1"/>
  <c r="ANP54" i="1" s="1"/>
  <c r="ANP55" i="1" a="1"/>
  <c r="ANP55" i="1" s="1"/>
  <c r="ANP100" i="1" a="1"/>
  <c r="ANP100" i="1" s="1"/>
  <c r="ANP56" i="1" a="1"/>
  <c r="ANP56" i="1" s="1"/>
  <c r="ANP106" i="1" a="1"/>
  <c r="ANP106" i="1" s="1"/>
  <c r="ANP58" i="1" a="1"/>
  <c r="ANP58" i="1" s="1"/>
  <c r="ANP104" i="1" a="1"/>
  <c r="ANP104" i="1" s="1"/>
  <c r="ANP61" i="1" a="1"/>
  <c r="ANP61" i="1" s="1"/>
  <c r="ANP89" i="1" a="1"/>
  <c r="ANP89" i="1" s="1"/>
  <c r="ANP62" i="1" a="1"/>
  <c r="ANP62" i="1" s="1"/>
  <c r="ANP83" i="1" a="1"/>
  <c r="ANP83" i="1" s="1"/>
  <c r="ANP98" i="1" a="1"/>
  <c r="ANP98" i="1" s="1"/>
  <c r="ANP67" i="1" a="1"/>
  <c r="ANP67" i="1" s="1"/>
  <c r="ANP71" i="1" a="1"/>
  <c r="ANP71" i="1" s="1"/>
  <c r="ANP73" i="1" a="1"/>
  <c r="ANP73" i="1" s="1"/>
  <c r="ANP74" i="1" a="1"/>
  <c r="ANP74" i="1" s="1"/>
  <c r="ANP108" i="1" a="1"/>
  <c r="ANP108" i="1" s="1"/>
  <c r="ANP75" i="1" a="1"/>
  <c r="ANP75" i="1" s="1"/>
  <c r="ANP57" i="1" a="1"/>
  <c r="ANP57" i="1" s="1"/>
  <c r="ANP93" i="1" a="1"/>
  <c r="ANP93" i="1" s="1"/>
  <c r="ANP87" i="1" a="1"/>
  <c r="ANP87" i="1" s="1"/>
  <c r="ANP47" i="1" a="1"/>
  <c r="ANP47" i="1" s="1"/>
  <c r="ANP85" i="1" a="1"/>
  <c r="ANP85" i="1" s="1"/>
  <c r="ANP52" i="1" a="1"/>
  <c r="ANP52" i="1" s="1"/>
  <c r="ANP105" i="1" a="1"/>
  <c r="ANP105" i="1" s="1"/>
  <c r="ANP53" i="1" a="1"/>
  <c r="ANP53" i="1" s="1"/>
  <c r="ANP99" i="1" a="1"/>
  <c r="ANP99" i="1" s="1"/>
  <c r="ANR26" i="1" l="1"/>
  <c r="ANQ100" i="1" a="1"/>
  <c r="ANQ100" i="1" s="1"/>
  <c r="ANQ59" i="1" a="1"/>
  <c r="ANQ59" i="1" s="1"/>
  <c r="ANQ40" i="1" a="1"/>
  <c r="ANQ40" i="1" s="1"/>
  <c r="ANQ89" i="1" a="1"/>
  <c r="ANQ89" i="1" s="1"/>
  <c r="ANQ61" i="1" a="1"/>
  <c r="ANQ61" i="1" s="1"/>
  <c r="ANQ104" i="1" a="1"/>
  <c r="ANQ104" i="1" s="1"/>
  <c r="ANQ88" i="1" a="1"/>
  <c r="ANQ88" i="1" s="1"/>
  <c r="ANQ87" i="1" a="1"/>
  <c r="ANQ87" i="1" s="1"/>
  <c r="ANQ95" i="1" a="1"/>
  <c r="ANQ95" i="1" s="1"/>
  <c r="ANQ66" i="1" a="1"/>
  <c r="ANQ66" i="1" s="1"/>
  <c r="ANQ84" i="1" a="1"/>
  <c r="ANQ84" i="1" s="1"/>
  <c r="ANQ67" i="1" a="1"/>
  <c r="ANQ67" i="1" s="1"/>
  <c r="ANQ72" i="1" a="1"/>
  <c r="ANQ72" i="1" s="1"/>
  <c r="ANQ107" i="1" a="1"/>
  <c r="ANQ107" i="1" s="1"/>
  <c r="ANQ53" i="1" a="1"/>
  <c r="ANQ53" i="1" s="1"/>
  <c r="ANQ108" i="1" a="1"/>
  <c r="ANQ108" i="1" s="1"/>
  <c r="ANQ77" i="1" a="1"/>
  <c r="ANQ77" i="1" s="1"/>
  <c r="ANQ4" i="1"/>
  <c r="ANQ60" i="1" a="1"/>
  <c r="ANQ60" i="1" s="1"/>
  <c r="ANQ96" i="1" a="1"/>
  <c r="ANQ96" i="1" s="1"/>
  <c r="ANQ83" i="1" a="1"/>
  <c r="ANQ83" i="1" s="1"/>
  <c r="ANQ48" i="1" a="1"/>
  <c r="ANQ48" i="1" s="1"/>
  <c r="ANQ70" i="1" a="1"/>
  <c r="ANQ70" i="1" s="1"/>
  <c r="ANQ73" i="1" a="1"/>
  <c r="ANQ73" i="1" s="1"/>
  <c r="ANQ56" i="1" a="1"/>
  <c r="ANQ56" i="1" s="1"/>
  <c r="ANQ78" i="1" a="1"/>
  <c r="ANQ78" i="1" s="1"/>
  <c r="ANQ94" i="1" a="1"/>
  <c r="ANQ94" i="1" s="1"/>
  <c r="ANQ99" i="1" a="1"/>
  <c r="ANQ99" i="1" s="1"/>
  <c r="ANQ62" i="1" a="1"/>
  <c r="ANQ62" i="1" s="1"/>
  <c r="ANQ63" i="1" a="1"/>
  <c r="ANQ63" i="1" s="1"/>
  <c r="ANQ47" i="1" a="1"/>
  <c r="ANQ47" i="1" s="1"/>
  <c r="ANQ64" i="1" a="1"/>
  <c r="ANQ64" i="1" s="1"/>
  <c r="ANQ65" i="1" a="1"/>
  <c r="ANQ65" i="1" s="1"/>
  <c r="ANQ68" i="1" a="1"/>
  <c r="ANQ68" i="1" s="1"/>
  <c r="ANQ85" i="1" a="1"/>
  <c r="ANQ85" i="1" s="1"/>
  <c r="ANQ49" i="1" a="1"/>
  <c r="ANQ49" i="1" s="1"/>
  <c r="ANQ50" i="1" a="1"/>
  <c r="ANQ50" i="1" s="1"/>
  <c r="ANQ39" i="1" a="1"/>
  <c r="ANQ39" i="1" s="1"/>
  <c r="ANQ51" i="1" a="1"/>
  <c r="ANQ51" i="1" s="1"/>
  <c r="ANQ74" i="1" a="1"/>
  <c r="ANQ74" i="1" s="1"/>
  <c r="ANQ41" i="1" a="1"/>
  <c r="ANQ41" i="1" s="1"/>
  <c r="ANQ55" i="1" a="1"/>
  <c r="ANQ55" i="1" s="1"/>
  <c r="ANQ76" i="1" a="1"/>
  <c r="ANQ76" i="1" s="1"/>
  <c r="ANQ106" i="1" a="1"/>
  <c r="ANQ106" i="1" s="1"/>
  <c r="ANQ57" i="1" a="1"/>
  <c r="ANQ57" i="1" s="1"/>
  <c r="ANQ82" i="1" a="1"/>
  <c r="ANQ82" i="1" s="1"/>
  <c r="ANQ98" i="1" a="1"/>
  <c r="ANQ98" i="1" s="1"/>
  <c r="ANQ93" i="1" a="1"/>
  <c r="ANQ93" i="1" s="1"/>
  <c r="ANQ97" i="1" a="1"/>
  <c r="ANQ97" i="1" s="1"/>
  <c r="ANQ69" i="1" a="1"/>
  <c r="ANQ69" i="1" s="1"/>
  <c r="ANQ45" i="1" a="1"/>
  <c r="ANQ45" i="1" s="1"/>
  <c r="ANQ71" i="1" a="1"/>
  <c r="ANQ71" i="1" s="1"/>
  <c r="ANQ86" i="1" a="1"/>
  <c r="ANQ86" i="1" s="1"/>
  <c r="ANQ52" i="1" a="1"/>
  <c r="ANQ52" i="1" s="1"/>
  <c r="ANQ54" i="1" a="1"/>
  <c r="ANQ54" i="1" s="1"/>
  <c r="ANQ75" i="1" a="1"/>
  <c r="ANQ75" i="1" s="1"/>
  <c r="ANQ46" i="1" a="1"/>
  <c r="ANQ46" i="1" s="1"/>
  <c r="ANQ105" i="1" a="1"/>
  <c r="ANQ105" i="1" s="1"/>
  <c r="ANQ58" i="1" a="1"/>
  <c r="ANQ58" i="1" s="1"/>
  <c r="ANR4" i="1" l="1"/>
  <c r="ANR46" i="1" a="1"/>
  <c r="ANR46" i="1" s="1"/>
  <c r="ANR59" i="1" a="1"/>
  <c r="ANR59" i="1" s="1"/>
  <c r="ANR104" i="1" a="1"/>
  <c r="ANR104" i="1" s="1"/>
  <c r="ANR39" i="1" a="1"/>
  <c r="ANR39" i="1" s="1"/>
  <c r="ANR65" i="1" a="1"/>
  <c r="ANR65" i="1" s="1"/>
  <c r="ANR66" i="1" a="1"/>
  <c r="ANR66" i="1" s="1"/>
  <c r="ANR50" i="1" a="1"/>
  <c r="ANR50" i="1" s="1"/>
  <c r="ANR74" i="1" a="1"/>
  <c r="ANR74" i="1" s="1"/>
  <c r="ANR40" i="1" a="1"/>
  <c r="ANR40" i="1" s="1"/>
  <c r="ANR56" i="1" a="1"/>
  <c r="ANR56" i="1" s="1"/>
  <c r="ANR57" i="1" a="1"/>
  <c r="ANR57" i="1" s="1"/>
  <c r="ANR94" i="1" a="1"/>
  <c r="ANR94" i="1" s="1"/>
  <c r="ANR58" i="1" a="1"/>
  <c r="ANR58" i="1" s="1"/>
  <c r="ANS26" i="1"/>
  <c r="ANR105" i="1" a="1"/>
  <c r="ANR105" i="1" s="1"/>
  <c r="ANR60" i="1" a="1"/>
  <c r="ANR60" i="1" s="1"/>
  <c r="ANR62" i="1" a="1"/>
  <c r="ANR62" i="1" s="1"/>
  <c r="ANR47" i="1" a="1"/>
  <c r="ANR47" i="1" s="1"/>
  <c r="ANR96" i="1" a="1"/>
  <c r="ANR96" i="1" s="1"/>
  <c r="ANR88" i="1" a="1"/>
  <c r="ANR88" i="1" s="1"/>
  <c r="ANR95" i="1" a="1"/>
  <c r="ANR95" i="1" s="1"/>
  <c r="ANR45" i="1" a="1"/>
  <c r="ANR45" i="1" s="1"/>
  <c r="ANR98" i="1" a="1"/>
  <c r="ANR98" i="1" s="1"/>
  <c r="ANR67" i="1" a="1"/>
  <c r="ANR67" i="1" s="1"/>
  <c r="ANR69" i="1" a="1"/>
  <c r="ANR69" i="1" s="1"/>
  <c r="ANR51" i="1" a="1"/>
  <c r="ANR51" i="1" s="1"/>
  <c r="ANR73" i="1" a="1"/>
  <c r="ANR73" i="1" s="1"/>
  <c r="ANR100" i="1" a="1"/>
  <c r="ANR100" i="1" s="1"/>
  <c r="ANR75" i="1" a="1"/>
  <c r="ANR75" i="1" s="1"/>
  <c r="ANR108" i="1" a="1"/>
  <c r="ANR108" i="1" s="1"/>
  <c r="ANR77" i="1" a="1"/>
  <c r="ANR77" i="1" s="1"/>
  <c r="ANR78" i="1" a="1"/>
  <c r="ANR78" i="1" s="1"/>
  <c r="ANR89" i="1" a="1"/>
  <c r="ANR89" i="1" s="1"/>
  <c r="ANR106" i="1" a="1"/>
  <c r="ANR106" i="1" s="1"/>
  <c r="ANR61" i="1" a="1"/>
  <c r="ANR61" i="1" s="1"/>
  <c r="ANR63" i="1" a="1"/>
  <c r="ANR63" i="1" s="1"/>
  <c r="ANR84" i="1" a="1"/>
  <c r="ANR84" i="1" s="1"/>
  <c r="ANR64" i="1" a="1"/>
  <c r="ANR64" i="1" s="1"/>
  <c r="ANR97" i="1" a="1"/>
  <c r="ANR97" i="1" s="1"/>
  <c r="ANR68" i="1" a="1"/>
  <c r="ANR68" i="1" s="1"/>
  <c r="ANR87" i="1" a="1"/>
  <c r="ANR87" i="1" s="1"/>
  <c r="ANR49" i="1" a="1"/>
  <c r="ANR49" i="1" s="1"/>
  <c r="ANR70" i="1" a="1"/>
  <c r="ANR70" i="1" s="1"/>
  <c r="ANR83" i="1" a="1"/>
  <c r="ANR83" i="1" s="1"/>
  <c r="ANR72" i="1" a="1"/>
  <c r="ANR72" i="1" s="1"/>
  <c r="ANR41" i="1" a="1"/>
  <c r="ANR41" i="1" s="1"/>
  <c r="ANR54" i="1" a="1"/>
  <c r="ANR54" i="1" s="1"/>
  <c r="ANR107" i="1" a="1"/>
  <c r="ANR107" i="1" s="1"/>
  <c r="ANR86" i="1" a="1"/>
  <c r="ANR86" i="1" s="1"/>
  <c r="ANR85" i="1" a="1"/>
  <c r="ANR85" i="1" s="1"/>
  <c r="ANR48" i="1" a="1"/>
  <c r="ANR48" i="1" s="1"/>
  <c r="ANR93" i="1" a="1"/>
  <c r="ANR93" i="1" s="1"/>
  <c r="ANR71" i="1" a="1"/>
  <c r="ANR71" i="1" s="1"/>
  <c r="ANR82" i="1" a="1"/>
  <c r="ANR82" i="1" s="1"/>
  <c r="ANR52" i="1" a="1"/>
  <c r="ANR52" i="1" s="1"/>
  <c r="ANR53" i="1" a="1"/>
  <c r="ANR53" i="1" s="1"/>
  <c r="ANR99" i="1" a="1"/>
  <c r="ANR99" i="1" s="1"/>
  <c r="ANR55" i="1" a="1"/>
  <c r="ANR55" i="1" s="1"/>
  <c r="ANR76" i="1" a="1"/>
  <c r="ANR76" i="1" s="1"/>
  <c r="ANT26" i="1" l="1"/>
  <c r="ANS46" i="1" a="1"/>
  <c r="ANS46" i="1" s="1"/>
  <c r="ANS59" i="1" a="1"/>
  <c r="ANS59" i="1" s="1"/>
  <c r="ANS60" i="1" a="1"/>
  <c r="ANS60" i="1" s="1"/>
  <c r="ANS61" i="1" a="1"/>
  <c r="ANS61" i="1" s="1"/>
  <c r="ANS89" i="1" a="1"/>
  <c r="ANS89" i="1" s="1"/>
  <c r="ANS47" i="1" a="1"/>
  <c r="ANS47" i="1" s="1"/>
  <c r="ANS85" i="1" a="1"/>
  <c r="ANS85" i="1" s="1"/>
  <c r="ANS96" i="1" a="1"/>
  <c r="ANS96" i="1" s="1"/>
  <c r="ANS93" i="1" a="1"/>
  <c r="ANS93" i="1" s="1"/>
  <c r="ANS105" i="1" a="1"/>
  <c r="ANS105" i="1" s="1"/>
  <c r="ANS74" i="1" a="1"/>
  <c r="ANS74" i="1" s="1"/>
  <c r="ANS77" i="1" a="1"/>
  <c r="ANS77" i="1" s="1"/>
  <c r="ANS4" i="1"/>
  <c r="ANS40" i="1" a="1"/>
  <c r="ANS40" i="1" s="1"/>
  <c r="ANS62" i="1" a="1"/>
  <c r="ANS62" i="1" s="1"/>
  <c r="ANS63" i="1" a="1"/>
  <c r="ANS63" i="1" s="1"/>
  <c r="ANS86" i="1" a="1"/>
  <c r="ANS86" i="1" s="1"/>
  <c r="ANS65" i="1" a="1"/>
  <c r="ANS65" i="1" s="1"/>
  <c r="ANS48" i="1" a="1"/>
  <c r="ANS48" i="1" s="1"/>
  <c r="ANS98" i="1" a="1"/>
  <c r="ANS98" i="1" s="1"/>
  <c r="ANS97" i="1" a="1"/>
  <c r="ANS97" i="1" s="1"/>
  <c r="ANS84" i="1" a="1"/>
  <c r="ANS84" i="1" s="1"/>
  <c r="ANS49" i="1" a="1"/>
  <c r="ANS49" i="1" s="1"/>
  <c r="ANS70" i="1" a="1"/>
  <c r="ANS70" i="1" s="1"/>
  <c r="ANS71" i="1" a="1"/>
  <c r="ANS71" i="1" s="1"/>
  <c r="ANS72" i="1" a="1"/>
  <c r="ANS72" i="1" s="1"/>
  <c r="ANS75" i="1" a="1"/>
  <c r="ANS75" i="1" s="1"/>
  <c r="ANS107" i="1" a="1"/>
  <c r="ANS107" i="1" s="1"/>
  <c r="ANS56" i="1" a="1"/>
  <c r="ANS56" i="1" s="1"/>
  <c r="ANS57" i="1" a="1"/>
  <c r="ANS57" i="1" s="1"/>
  <c r="ANS41" i="1" a="1"/>
  <c r="ANS41" i="1" s="1"/>
  <c r="ANS78" i="1" a="1"/>
  <c r="ANS78" i="1" s="1"/>
  <c r="ANS104" i="1" a="1"/>
  <c r="ANS104" i="1" s="1"/>
  <c r="ANS94" i="1" a="1"/>
  <c r="ANS94" i="1" s="1"/>
  <c r="ANS39" i="1" a="1"/>
  <c r="ANS39" i="1" s="1"/>
  <c r="ANS87" i="1" a="1"/>
  <c r="ANS87" i="1" s="1"/>
  <c r="ANS108" i="1" a="1"/>
  <c r="ANS108" i="1" s="1"/>
  <c r="ANS53" i="1" a="1"/>
  <c r="ANS53" i="1" s="1"/>
  <c r="ANS54" i="1" a="1"/>
  <c r="ANS54" i="1" s="1"/>
  <c r="ANS99" i="1" a="1"/>
  <c r="ANS99" i="1" s="1"/>
  <c r="ANS55" i="1" a="1"/>
  <c r="ANS55" i="1" s="1"/>
  <c r="ANS76" i="1" a="1"/>
  <c r="ANS76" i="1" s="1"/>
  <c r="ANS100" i="1" a="1"/>
  <c r="ANS100" i="1" s="1"/>
  <c r="ANS58" i="1" a="1"/>
  <c r="ANS58" i="1" s="1"/>
  <c r="ANS106" i="1" a="1"/>
  <c r="ANS106" i="1" s="1"/>
  <c r="ANS64" i="1" a="1"/>
  <c r="ANS64" i="1" s="1"/>
  <c r="ANS95" i="1" a="1"/>
  <c r="ANS95" i="1" s="1"/>
  <c r="ANS82" i="1" a="1"/>
  <c r="ANS82" i="1" s="1"/>
  <c r="ANS66" i="1" a="1"/>
  <c r="ANS66" i="1" s="1"/>
  <c r="ANS45" i="1" a="1"/>
  <c r="ANS45" i="1" s="1"/>
  <c r="ANS67" i="1" a="1"/>
  <c r="ANS67" i="1" s="1"/>
  <c r="ANS88" i="1" a="1"/>
  <c r="ANS88" i="1" s="1"/>
  <c r="ANS68" i="1" a="1"/>
  <c r="ANS68" i="1" s="1"/>
  <c r="ANS69" i="1" a="1"/>
  <c r="ANS69" i="1" s="1"/>
  <c r="ANS83" i="1" a="1"/>
  <c r="ANS83" i="1" s="1"/>
  <c r="ANS50" i="1" a="1"/>
  <c r="ANS50" i="1" s="1"/>
  <c r="ANS51" i="1" a="1"/>
  <c r="ANS51" i="1" s="1"/>
  <c r="ANS52" i="1" a="1"/>
  <c r="ANS52" i="1" s="1"/>
  <c r="ANS73" i="1" a="1"/>
  <c r="ANS73" i="1" s="1"/>
  <c r="ANU26" i="1" l="1"/>
  <c r="ANT100" i="1" a="1"/>
  <c r="ANT100" i="1" s="1"/>
  <c r="ANT59" i="1" a="1"/>
  <c r="ANT59" i="1" s="1"/>
  <c r="ANT61" i="1" a="1"/>
  <c r="ANT61" i="1" s="1"/>
  <c r="ANT89" i="1" a="1"/>
  <c r="ANT89" i="1" s="1"/>
  <c r="ANT62" i="1" a="1"/>
  <c r="ANT62" i="1" s="1"/>
  <c r="ANT96" i="1" a="1"/>
  <c r="ANT96" i="1" s="1"/>
  <c r="ANT93" i="1" a="1"/>
  <c r="ANT93" i="1" s="1"/>
  <c r="ANT68" i="1" a="1"/>
  <c r="ANT68" i="1" s="1"/>
  <c r="ANT69" i="1" a="1"/>
  <c r="ANT69" i="1" s="1"/>
  <c r="ANT71" i="1" a="1"/>
  <c r="ANT71" i="1" s="1"/>
  <c r="ANT94" i="1" a="1"/>
  <c r="ANT94" i="1" s="1"/>
  <c r="ANT54" i="1" a="1"/>
  <c r="ANT54" i="1" s="1"/>
  <c r="ANT4" i="1"/>
  <c r="ANT99" i="1" a="1"/>
  <c r="ANT99" i="1" s="1"/>
  <c r="ANT60" i="1" a="1"/>
  <c r="ANT60" i="1" s="1"/>
  <c r="ANT63" i="1" a="1"/>
  <c r="ANT63" i="1" s="1"/>
  <c r="ANT95" i="1" a="1"/>
  <c r="ANT95" i="1" s="1"/>
  <c r="ANT47" i="1" a="1"/>
  <c r="ANT47" i="1" s="1"/>
  <c r="ANT84" i="1" a="1"/>
  <c r="ANT84" i="1" s="1"/>
  <c r="ANT98" i="1" a="1"/>
  <c r="ANT98" i="1" s="1"/>
  <c r="ANT66" i="1" a="1"/>
  <c r="ANT66" i="1" s="1"/>
  <c r="ANT85" i="1" a="1"/>
  <c r="ANT85" i="1" s="1"/>
  <c r="ANT72" i="1" a="1"/>
  <c r="ANT72" i="1" s="1"/>
  <c r="ANT73" i="1" a="1"/>
  <c r="ANT73" i="1" s="1"/>
  <c r="ANT74" i="1" a="1"/>
  <c r="ANT74" i="1" s="1"/>
  <c r="ANT40" i="1" a="1"/>
  <c r="ANT40" i="1" s="1"/>
  <c r="ANT55" i="1" a="1"/>
  <c r="ANT55" i="1" s="1"/>
  <c r="ANT75" i="1" a="1"/>
  <c r="ANT75" i="1" s="1"/>
  <c r="ANT108" i="1" a="1"/>
  <c r="ANT108" i="1" s="1"/>
  <c r="ANT57" i="1" a="1"/>
  <c r="ANT57" i="1" s="1"/>
  <c r="ANT58" i="1" a="1"/>
  <c r="ANT58" i="1" s="1"/>
  <c r="ANT104" i="1" a="1"/>
  <c r="ANT104" i="1" s="1"/>
  <c r="ANT105" i="1" a="1"/>
  <c r="ANT105" i="1" s="1"/>
  <c r="ANT83" i="1" a="1"/>
  <c r="ANT83" i="1" s="1"/>
  <c r="ANT64" i="1" a="1"/>
  <c r="ANT64" i="1" s="1"/>
  <c r="ANT65" i="1" a="1"/>
  <c r="ANT65" i="1" s="1"/>
  <c r="ANT97" i="1" a="1"/>
  <c r="ANT97" i="1" s="1"/>
  <c r="ANT88" i="1" a="1"/>
  <c r="ANT88" i="1" s="1"/>
  <c r="ANT48" i="1" a="1"/>
  <c r="ANT48" i="1" s="1"/>
  <c r="ANT86" i="1" a="1"/>
  <c r="ANT86" i="1" s="1"/>
  <c r="ANT50" i="1" a="1"/>
  <c r="ANT50" i="1" s="1"/>
  <c r="ANT51" i="1" a="1"/>
  <c r="ANT51" i="1" s="1"/>
  <c r="ANT45" i="1" a="1"/>
  <c r="ANT45" i="1" s="1"/>
  <c r="ANT52" i="1" a="1"/>
  <c r="ANT52" i="1" s="1"/>
  <c r="ANT107" i="1" a="1"/>
  <c r="ANT107" i="1" s="1"/>
  <c r="ANT56" i="1" a="1"/>
  <c r="ANT56" i="1" s="1"/>
  <c r="ANT77" i="1" a="1"/>
  <c r="ANT77" i="1" s="1"/>
  <c r="ANT46" i="1" a="1"/>
  <c r="ANT46" i="1" s="1"/>
  <c r="ANT78" i="1" a="1"/>
  <c r="ANT78" i="1" s="1"/>
  <c r="ANT41" i="1" a="1"/>
  <c r="ANT41" i="1" s="1"/>
  <c r="ANT87" i="1" a="1"/>
  <c r="ANT87" i="1" s="1"/>
  <c r="ANT67" i="1" a="1"/>
  <c r="ANT67" i="1" s="1"/>
  <c r="ANT82" i="1" a="1"/>
  <c r="ANT82" i="1" s="1"/>
  <c r="ANT49" i="1" a="1"/>
  <c r="ANT49" i="1" s="1"/>
  <c r="ANT70" i="1" a="1"/>
  <c r="ANT70" i="1" s="1"/>
  <c r="ANT39" i="1" a="1"/>
  <c r="ANT39" i="1" s="1"/>
  <c r="ANT106" i="1" a="1"/>
  <c r="ANT106" i="1" s="1"/>
  <c r="ANT53" i="1" a="1"/>
  <c r="ANT53" i="1" s="1"/>
  <c r="ANT76" i="1" a="1"/>
  <c r="ANT76" i="1" s="1"/>
  <c r="ANV26" i="1" l="1"/>
  <c r="ANU94" i="1" a="1"/>
  <c r="ANU94" i="1" s="1"/>
  <c r="ANU59" i="1" a="1"/>
  <c r="ANU59" i="1" s="1"/>
  <c r="ANU46" i="1" a="1"/>
  <c r="ANU46" i="1" s="1"/>
  <c r="ANU60" i="1" a="1"/>
  <c r="ANU60" i="1" s="1"/>
  <c r="ANU106" i="1" a="1"/>
  <c r="ANU106" i="1" s="1"/>
  <c r="ANU61" i="1" a="1"/>
  <c r="ANU61" i="1" s="1"/>
  <c r="ANU104" i="1" a="1"/>
  <c r="ANU104" i="1" s="1"/>
  <c r="ANU62" i="1" a="1"/>
  <c r="ANU62" i="1" s="1"/>
  <c r="ANU63" i="1" a="1"/>
  <c r="ANU63" i="1" s="1"/>
  <c r="ANU64" i="1" a="1"/>
  <c r="ANU64" i="1" s="1"/>
  <c r="ANU96" i="1" a="1"/>
  <c r="ANU96" i="1" s="1"/>
  <c r="ANU88" i="1" a="1"/>
  <c r="ANU88" i="1" s="1"/>
  <c r="ANU87" i="1" a="1"/>
  <c r="ANU87" i="1" s="1"/>
  <c r="ANU82" i="1" a="1"/>
  <c r="ANU82" i="1" s="1"/>
  <c r="ANU86" i="1" a="1"/>
  <c r="ANU86" i="1" s="1"/>
  <c r="ANU50" i="1" a="1"/>
  <c r="ANU50" i="1" s="1"/>
  <c r="ANU51" i="1" a="1"/>
  <c r="ANU51" i="1" s="1"/>
  <c r="ANU39" i="1" a="1"/>
  <c r="ANU39" i="1" s="1"/>
  <c r="ANU53" i="1" a="1"/>
  <c r="ANU53" i="1" s="1"/>
  <c r="ANU107" i="1" a="1"/>
  <c r="ANU107" i="1" s="1"/>
  <c r="ANU55" i="1" a="1"/>
  <c r="ANU55" i="1" s="1"/>
  <c r="ANU41" i="1" a="1"/>
  <c r="ANU41" i="1" s="1"/>
  <c r="ANU57" i="1" a="1"/>
  <c r="ANU57" i="1" s="1"/>
  <c r="ANU108" i="1" a="1"/>
  <c r="ANU108" i="1" s="1"/>
  <c r="ANU78" i="1" a="1"/>
  <c r="ANU78" i="1" s="1"/>
  <c r="ANU4" i="1"/>
  <c r="ANU85" i="1" a="1"/>
  <c r="ANU85" i="1" s="1"/>
  <c r="ANU89" i="1" a="1"/>
  <c r="ANU89" i="1" s="1"/>
  <c r="ANU100" i="1" a="1"/>
  <c r="ANU100" i="1" s="1"/>
  <c r="ANU47" i="1" a="1"/>
  <c r="ANU47" i="1" s="1"/>
  <c r="ANU84" i="1" a="1"/>
  <c r="ANU84" i="1" s="1"/>
  <c r="ANU95" i="1" a="1"/>
  <c r="ANU95" i="1" s="1"/>
  <c r="ANU45" i="1" a="1"/>
  <c r="ANU45" i="1" s="1"/>
  <c r="ANU97" i="1" a="1"/>
  <c r="ANU97" i="1" s="1"/>
  <c r="ANU48" i="1" a="1"/>
  <c r="ANU48" i="1" s="1"/>
  <c r="ANU68" i="1" a="1"/>
  <c r="ANU68" i="1" s="1"/>
  <c r="ANU69" i="1" a="1"/>
  <c r="ANU69" i="1" s="1"/>
  <c r="ANU93" i="1" a="1"/>
  <c r="ANU93" i="1" s="1"/>
  <c r="ANU83" i="1" a="1"/>
  <c r="ANU83" i="1" s="1"/>
  <c r="ANU52" i="1" a="1"/>
  <c r="ANU52" i="1" s="1"/>
  <c r="ANU73" i="1" a="1"/>
  <c r="ANU73" i="1" s="1"/>
  <c r="ANU74" i="1" a="1"/>
  <c r="ANU74" i="1" s="1"/>
  <c r="ANU75" i="1" a="1"/>
  <c r="ANU75" i="1" s="1"/>
  <c r="ANU56" i="1" a="1"/>
  <c r="ANU56" i="1" s="1"/>
  <c r="ANU99" i="1" a="1"/>
  <c r="ANU99" i="1" s="1"/>
  <c r="ANU58" i="1" a="1"/>
  <c r="ANU58" i="1" s="1"/>
  <c r="ANU65" i="1" a="1"/>
  <c r="ANU65" i="1" s="1"/>
  <c r="ANU66" i="1" a="1"/>
  <c r="ANU66" i="1" s="1"/>
  <c r="ANU67" i="1" a="1"/>
  <c r="ANU67" i="1" s="1"/>
  <c r="ANU98" i="1" a="1"/>
  <c r="ANU98" i="1" s="1"/>
  <c r="ANU49" i="1" a="1"/>
  <c r="ANU49" i="1" s="1"/>
  <c r="ANU70" i="1" a="1"/>
  <c r="ANU70" i="1" s="1"/>
  <c r="ANU71" i="1" a="1"/>
  <c r="ANU71" i="1" s="1"/>
  <c r="ANU72" i="1" a="1"/>
  <c r="ANU72" i="1" s="1"/>
  <c r="ANU105" i="1" a="1"/>
  <c r="ANU105" i="1" s="1"/>
  <c r="ANU54" i="1" a="1"/>
  <c r="ANU54" i="1" s="1"/>
  <c r="ANU40" i="1" a="1"/>
  <c r="ANU40" i="1" s="1"/>
  <c r="ANU76" i="1" a="1"/>
  <c r="ANU76" i="1" s="1"/>
  <c r="ANU77" i="1" a="1"/>
  <c r="ANU77" i="1" s="1"/>
  <c r="ANW26" i="1" l="1"/>
  <c r="ANV46" i="1" a="1"/>
  <c r="ANV46" i="1" s="1"/>
  <c r="ANV59" i="1" a="1"/>
  <c r="ANV59" i="1" s="1"/>
  <c r="ANV106" i="1" a="1"/>
  <c r="ANV106" i="1" s="1"/>
  <c r="ANV60" i="1" a="1"/>
  <c r="ANV60" i="1" s="1"/>
  <c r="ANV104" i="1" a="1"/>
  <c r="ANV104" i="1" s="1"/>
  <c r="ANV61" i="1" a="1"/>
  <c r="ANV61" i="1" s="1"/>
  <c r="ANV62" i="1" a="1"/>
  <c r="ANV62" i="1" s="1"/>
  <c r="ANV63" i="1" a="1"/>
  <c r="ANV63" i="1" s="1"/>
  <c r="ANV39" i="1" a="1"/>
  <c r="ANV39" i="1" s="1"/>
  <c r="ANV47" i="1" a="1"/>
  <c r="ANV47" i="1" s="1"/>
  <c r="ANV45" i="1" a="1"/>
  <c r="ANV45" i="1" s="1"/>
  <c r="ANV50" i="1" a="1"/>
  <c r="ANV50" i="1" s="1"/>
  <c r="ANV87" i="1" a="1"/>
  <c r="ANV87" i="1" s="1"/>
  <c r="ANV51" i="1" a="1"/>
  <c r="ANV51" i="1" s="1"/>
  <c r="ANV72" i="1" a="1"/>
  <c r="ANV72" i="1" s="1"/>
  <c r="ANV40" i="1" a="1"/>
  <c r="ANV40" i="1" s="1"/>
  <c r="ANV53" i="1" a="1"/>
  <c r="ANV53" i="1" s="1"/>
  <c r="ANV54" i="1" a="1"/>
  <c r="ANV54" i="1" s="1"/>
  <c r="ANV76" i="1" a="1"/>
  <c r="ANV76" i="1" s="1"/>
  <c r="ANV108" i="1" a="1"/>
  <c r="ANV108" i="1" s="1"/>
  <c r="ANV57" i="1" a="1"/>
  <c r="ANV57" i="1" s="1"/>
  <c r="ANV58" i="1" a="1"/>
  <c r="ANV58" i="1" s="1"/>
  <c r="ANV4" i="1"/>
  <c r="ANV89" i="1" a="1"/>
  <c r="ANV89" i="1" s="1"/>
  <c r="ANV95" i="1" a="1"/>
  <c r="ANV95" i="1" s="1"/>
  <c r="ANV64" i="1" a="1"/>
  <c r="ANV64" i="1" s="1"/>
  <c r="ANV96" i="1" a="1"/>
  <c r="ANV96" i="1" s="1"/>
  <c r="ANV88" i="1" a="1"/>
  <c r="ANV88" i="1" s="1"/>
  <c r="ANV93" i="1" a="1"/>
  <c r="ANV93" i="1" s="1"/>
  <c r="ANV70" i="1" a="1"/>
  <c r="ANV70" i="1" s="1"/>
  <c r="ANV94" i="1" a="1"/>
  <c r="ANV94" i="1" s="1"/>
  <c r="ANV99" i="1" a="1"/>
  <c r="ANV99" i="1" s="1"/>
  <c r="ANV84" i="1" a="1"/>
  <c r="ANV84" i="1" s="1"/>
  <c r="ANV97" i="1" a="1"/>
  <c r="ANV97" i="1" s="1"/>
  <c r="ANV85" i="1" a="1"/>
  <c r="ANV85" i="1" s="1"/>
  <c r="ANV98" i="1" a="1"/>
  <c r="ANV98" i="1" s="1"/>
  <c r="ANV67" i="1" a="1"/>
  <c r="ANV67" i="1" s="1"/>
  <c r="ANV68" i="1" a="1"/>
  <c r="ANV68" i="1" s="1"/>
  <c r="ANV49" i="1" a="1"/>
  <c r="ANV49" i="1" s="1"/>
  <c r="ANV74" i="1" a="1"/>
  <c r="ANV74" i="1" s="1"/>
  <c r="ANV105" i="1" a="1"/>
  <c r="ANV105" i="1" s="1"/>
  <c r="ANV75" i="1" a="1"/>
  <c r="ANV75" i="1" s="1"/>
  <c r="ANV83" i="1" a="1"/>
  <c r="ANV83" i="1" s="1"/>
  <c r="ANV65" i="1" a="1"/>
  <c r="ANV65" i="1" s="1"/>
  <c r="ANV82" i="1" a="1"/>
  <c r="ANV82" i="1" s="1"/>
  <c r="ANV66" i="1" a="1"/>
  <c r="ANV66" i="1" s="1"/>
  <c r="ANV48" i="1" a="1"/>
  <c r="ANV48" i="1" s="1"/>
  <c r="ANV69" i="1" a="1"/>
  <c r="ANV69" i="1" s="1"/>
  <c r="ANV71" i="1" a="1"/>
  <c r="ANV71" i="1" s="1"/>
  <c r="ANV86" i="1" a="1"/>
  <c r="ANV86" i="1" s="1"/>
  <c r="ANV52" i="1" a="1"/>
  <c r="ANV52" i="1" s="1"/>
  <c r="ANV73" i="1" a="1"/>
  <c r="ANV73" i="1" s="1"/>
  <c r="ANV41" i="1" a="1"/>
  <c r="ANV41" i="1" s="1"/>
  <c r="ANV55" i="1" a="1"/>
  <c r="ANV55" i="1" s="1"/>
  <c r="ANV107" i="1" a="1"/>
  <c r="ANV107" i="1" s="1"/>
  <c r="ANV56" i="1" a="1"/>
  <c r="ANV56" i="1" s="1"/>
  <c r="ANV77" i="1" a="1"/>
  <c r="ANV77" i="1" s="1"/>
  <c r="ANV100" i="1" a="1"/>
  <c r="ANV100" i="1" s="1"/>
  <c r="ANV78" i="1" a="1"/>
  <c r="ANV78" i="1" s="1"/>
  <c r="ANX26" i="1" l="1"/>
  <c r="ANW106" i="1" a="1"/>
  <c r="ANW106" i="1" s="1"/>
  <c r="ANW59" i="1" a="1"/>
  <c r="ANW59" i="1" s="1"/>
  <c r="ANW62" i="1" a="1"/>
  <c r="ANW62" i="1" s="1"/>
  <c r="ANW87" i="1" a="1"/>
  <c r="ANW87" i="1" s="1"/>
  <c r="ANW97" i="1" a="1"/>
  <c r="ANW97" i="1" s="1"/>
  <c r="ANW83" i="1" a="1"/>
  <c r="ANW83" i="1" s="1"/>
  <c r="ANW49" i="1" a="1"/>
  <c r="ANW49" i="1" s="1"/>
  <c r="ANW50" i="1" a="1"/>
  <c r="ANW50" i="1" s="1"/>
  <c r="ANW51" i="1" a="1"/>
  <c r="ANW51" i="1" s="1"/>
  <c r="ANW82" i="1" a="1"/>
  <c r="ANW82" i="1" s="1"/>
  <c r="ANW72" i="1" a="1"/>
  <c r="ANW72" i="1" s="1"/>
  <c r="ANW40" i="1" a="1"/>
  <c r="ANW40" i="1" s="1"/>
  <c r="ANW53" i="1" a="1"/>
  <c r="ANW53" i="1" s="1"/>
  <c r="ANW108" i="1" a="1"/>
  <c r="ANW108" i="1" s="1"/>
  <c r="ANW55" i="1" a="1"/>
  <c r="ANW55" i="1" s="1"/>
  <c r="ANW105" i="1" a="1"/>
  <c r="ANW105" i="1" s="1"/>
  <c r="ANW58" i="1" a="1"/>
  <c r="ANW58" i="1" s="1"/>
  <c r="ANW4" i="1"/>
  <c r="ANW94" i="1" a="1"/>
  <c r="ANW94" i="1" s="1"/>
  <c r="ANW60" i="1" a="1"/>
  <c r="ANW60" i="1" s="1"/>
  <c r="ANW47" i="1" a="1"/>
  <c r="ANW47" i="1" s="1"/>
  <c r="ANW85" i="1" a="1"/>
  <c r="ANW85" i="1" s="1"/>
  <c r="ANW67" i="1" a="1"/>
  <c r="ANW67" i="1" s="1"/>
  <c r="ANW68" i="1" a="1"/>
  <c r="ANW68" i="1" s="1"/>
  <c r="ANW54" i="1" a="1"/>
  <c r="ANW54" i="1" s="1"/>
  <c r="ANW75" i="1" a="1"/>
  <c r="ANW75" i="1" s="1"/>
  <c r="ANW76" i="1" a="1"/>
  <c r="ANW76" i="1" s="1"/>
  <c r="ANW57" i="1" a="1"/>
  <c r="ANW57" i="1" s="1"/>
  <c r="ANW104" i="1" a="1"/>
  <c r="ANW104" i="1" s="1"/>
  <c r="ANW41" i="1" a="1"/>
  <c r="ANW41" i="1" s="1"/>
  <c r="ANW61" i="1" a="1"/>
  <c r="ANW61" i="1" s="1"/>
  <c r="ANW88" i="1" a="1"/>
  <c r="ANW88" i="1" s="1"/>
  <c r="ANW65" i="1" a="1"/>
  <c r="ANW65" i="1" s="1"/>
  <c r="ANW66" i="1" a="1"/>
  <c r="ANW66" i="1" s="1"/>
  <c r="ANW39" i="1" a="1"/>
  <c r="ANW39" i="1" s="1"/>
  <c r="ANW98" i="1" a="1"/>
  <c r="ANW98" i="1" s="1"/>
  <c r="ANW48" i="1" a="1"/>
  <c r="ANW48" i="1" s="1"/>
  <c r="ANW45" i="1" a="1"/>
  <c r="ANW45" i="1" s="1"/>
  <c r="ANW52" i="1" a="1"/>
  <c r="ANW52" i="1" s="1"/>
  <c r="ANW73" i="1" a="1"/>
  <c r="ANW73" i="1" s="1"/>
  <c r="ANW56" i="1" a="1"/>
  <c r="ANW56" i="1" s="1"/>
  <c r="ANW107" i="1" a="1"/>
  <c r="ANW107" i="1" s="1"/>
  <c r="ANW89" i="1" a="1"/>
  <c r="ANW89" i="1" s="1"/>
  <c r="ANW99" i="1" a="1"/>
  <c r="ANW99" i="1" s="1"/>
  <c r="ANW84" i="1" a="1"/>
  <c r="ANW84" i="1" s="1"/>
  <c r="ANW63" i="1" a="1"/>
  <c r="ANW63" i="1" s="1"/>
  <c r="ANW95" i="1" a="1"/>
  <c r="ANW95" i="1" s="1"/>
  <c r="ANW64" i="1" a="1"/>
  <c r="ANW64" i="1" s="1"/>
  <c r="ANW96" i="1" a="1"/>
  <c r="ANW96" i="1" s="1"/>
  <c r="ANW86" i="1" a="1"/>
  <c r="ANW86" i="1" s="1"/>
  <c r="ANW69" i="1" a="1"/>
  <c r="ANW69" i="1" s="1"/>
  <c r="ANW70" i="1" a="1"/>
  <c r="ANW70" i="1" s="1"/>
  <c r="ANW93" i="1" a="1"/>
  <c r="ANW93" i="1" s="1"/>
  <c r="ANW71" i="1" a="1"/>
  <c r="ANW71" i="1" s="1"/>
  <c r="ANW74" i="1" a="1"/>
  <c r="ANW74" i="1" s="1"/>
  <c r="ANW100" i="1" a="1"/>
  <c r="ANW100" i="1" s="1"/>
  <c r="ANW46" i="1" a="1"/>
  <c r="ANW46" i="1" s="1"/>
  <c r="ANW77" i="1" a="1"/>
  <c r="ANW77" i="1" s="1"/>
  <c r="ANW78" i="1" a="1"/>
  <c r="ANW78" i="1" s="1"/>
  <c r="ANY26" i="1" l="1"/>
  <c r="ANX106" i="1" a="1"/>
  <c r="ANX106" i="1" s="1"/>
  <c r="ANX59" i="1" a="1"/>
  <c r="ANX59" i="1" s="1"/>
  <c r="ANX4" i="1"/>
  <c r="ANX40" i="1" a="1"/>
  <c r="ANX40" i="1" s="1"/>
  <c r="ANX60" i="1" a="1"/>
  <c r="ANX60" i="1" s="1"/>
  <c r="ANX89" i="1" a="1"/>
  <c r="ANX89" i="1" s="1"/>
  <c r="ANX105" i="1" a="1"/>
  <c r="ANX105" i="1" s="1"/>
  <c r="ANX61" i="1" a="1"/>
  <c r="ANX61" i="1" s="1"/>
  <c r="ANX104" i="1" a="1"/>
  <c r="ANX104" i="1" s="1"/>
  <c r="ANX100" i="1" a="1"/>
  <c r="ANX100" i="1" s="1"/>
  <c r="ANX62" i="1" a="1"/>
  <c r="ANX62" i="1" s="1"/>
  <c r="ANX45" i="1" a="1"/>
  <c r="ANX45" i="1" s="1"/>
  <c r="ANX96" i="1" a="1"/>
  <c r="ANX96" i="1" s="1"/>
  <c r="ANX63" i="1" a="1"/>
  <c r="ANX63" i="1" s="1"/>
  <c r="ANX83" i="1" a="1"/>
  <c r="ANX83" i="1" s="1"/>
  <c r="ANX95" i="1" a="1"/>
  <c r="ANX95" i="1" s="1"/>
  <c r="ANX64" i="1" a="1"/>
  <c r="ANX64" i="1" s="1"/>
  <c r="ANX88" i="1" a="1"/>
  <c r="ANX88" i="1" s="1"/>
  <c r="ANX47" i="1" a="1"/>
  <c r="ANX47" i="1" s="1"/>
  <c r="ANX65" i="1" a="1"/>
  <c r="ANX65" i="1" s="1"/>
  <c r="ANX108" i="1" a="1"/>
  <c r="ANX108" i="1" s="1"/>
  <c r="ANX57" i="1" a="1"/>
  <c r="ANX57" i="1" s="1"/>
  <c r="ANX78" i="1" a="1"/>
  <c r="ANX78" i="1" s="1"/>
  <c r="ANX39" i="1" a="1"/>
  <c r="ANX39" i="1" s="1"/>
  <c r="ANX97" i="1" a="1"/>
  <c r="ANX97" i="1" s="1"/>
  <c r="ANX66" i="1" a="1"/>
  <c r="ANX66" i="1" s="1"/>
  <c r="ANX84" i="1" a="1"/>
  <c r="ANX84" i="1" s="1"/>
  <c r="ANX48" i="1" a="1"/>
  <c r="ANX48" i="1" s="1"/>
  <c r="ANX67" i="1" a="1"/>
  <c r="ANX67" i="1" s="1"/>
  <c r="ANX93" i="1" a="1"/>
  <c r="ANX93" i="1" s="1"/>
  <c r="ANX98" i="1" a="1"/>
  <c r="ANX98" i="1" s="1"/>
  <c r="ANX68" i="1" a="1"/>
  <c r="ANX68" i="1" s="1"/>
  <c r="ANX86" i="1" a="1"/>
  <c r="ANX86" i="1" s="1"/>
  <c r="ANX49" i="1" a="1"/>
  <c r="ANX49" i="1" s="1"/>
  <c r="ANX69" i="1" a="1"/>
  <c r="ANX69" i="1" s="1"/>
  <c r="ANX85" i="1" a="1"/>
  <c r="ANX85" i="1" s="1"/>
  <c r="ANX50" i="1" a="1"/>
  <c r="ANX50" i="1" s="1"/>
  <c r="ANX70" i="1" a="1"/>
  <c r="ANX70" i="1" s="1"/>
  <c r="ANX82" i="1" a="1"/>
  <c r="ANX82" i="1" s="1"/>
  <c r="ANX51" i="1" a="1"/>
  <c r="ANX51" i="1" s="1"/>
  <c r="ANX71" i="1" a="1"/>
  <c r="ANX71" i="1" s="1"/>
  <c r="ANX87" i="1" a="1"/>
  <c r="ANX87" i="1" s="1"/>
  <c r="ANX52" i="1" a="1"/>
  <c r="ANX52" i="1" s="1"/>
  <c r="ANX72" i="1" a="1"/>
  <c r="ANX72" i="1" s="1"/>
  <c r="ANX46" i="1" a="1"/>
  <c r="ANX46" i="1" s="1"/>
  <c r="ANX53" i="1" a="1"/>
  <c r="ANX53" i="1" s="1"/>
  <c r="ANX73" i="1" a="1"/>
  <c r="ANX73" i="1" s="1"/>
  <c r="ANX94" i="1" a="1"/>
  <c r="ANX94" i="1" s="1"/>
  <c r="ANX54" i="1" a="1"/>
  <c r="ANX54" i="1" s="1"/>
  <c r="ANX74" i="1" a="1"/>
  <c r="ANX74" i="1" s="1"/>
  <c r="ANX41" i="1" a="1"/>
  <c r="ANX41" i="1" s="1"/>
  <c r="ANX55" i="1" a="1"/>
  <c r="ANX55" i="1" s="1"/>
  <c r="ANX75" i="1" a="1"/>
  <c r="ANX75" i="1" s="1"/>
  <c r="ANX107" i="1" a="1"/>
  <c r="ANX107" i="1" s="1"/>
  <c r="ANX56" i="1" a="1"/>
  <c r="ANX56" i="1" s="1"/>
  <c r="ANX76" i="1" a="1"/>
  <c r="ANX76" i="1" s="1"/>
  <c r="ANX77" i="1" a="1"/>
  <c r="ANX77" i="1" s="1"/>
  <c r="ANX99" i="1" a="1"/>
  <c r="ANX99" i="1" s="1"/>
  <c r="ANX58" i="1" a="1"/>
  <c r="ANX58" i="1" s="1"/>
  <c r="ANY4" i="1" l="1"/>
  <c r="ANY107" i="1" a="1"/>
  <c r="ANY107" i="1" s="1"/>
  <c r="ANY59" i="1" a="1"/>
  <c r="ANY59" i="1" s="1"/>
  <c r="ANZ26" i="1"/>
  <c r="ANY60" i="1" a="1"/>
  <c r="ANY60" i="1" s="1"/>
  <c r="ANY89" i="1" a="1"/>
  <c r="ANY89" i="1" s="1"/>
  <c r="ANY61" i="1" a="1"/>
  <c r="ANY61" i="1" s="1"/>
  <c r="ANY105" i="1" a="1"/>
  <c r="ANY105" i="1" s="1"/>
  <c r="ANY93" i="1" a="1"/>
  <c r="ANY93" i="1" s="1"/>
  <c r="ANY96" i="1" a="1"/>
  <c r="ANY96" i="1" s="1"/>
  <c r="ANY39" i="1" a="1"/>
  <c r="ANY39" i="1" s="1"/>
  <c r="ANY97" i="1" a="1"/>
  <c r="ANY97" i="1" s="1"/>
  <c r="ANY48" i="1" a="1"/>
  <c r="ANY48" i="1" s="1"/>
  <c r="ANY49" i="1" a="1"/>
  <c r="ANY49" i="1" s="1"/>
  <c r="ANY50" i="1" a="1"/>
  <c r="ANY50" i="1" s="1"/>
  <c r="ANY51" i="1" a="1"/>
  <c r="ANY51" i="1" s="1"/>
  <c r="ANY52" i="1" a="1"/>
  <c r="ANY52" i="1" s="1"/>
  <c r="ANY53" i="1" a="1"/>
  <c r="ANY53" i="1" s="1"/>
  <c r="ANY54" i="1" a="1"/>
  <c r="ANY54" i="1" s="1"/>
  <c r="ANY75" i="1" a="1"/>
  <c r="ANY75" i="1" s="1"/>
  <c r="ANY99" i="1" a="1"/>
  <c r="ANY99" i="1" s="1"/>
  <c r="ANY108" i="1" a="1"/>
  <c r="ANY108" i="1" s="1"/>
  <c r="ANY77" i="1" a="1"/>
  <c r="ANY77" i="1" s="1"/>
  <c r="ANY78" i="1" a="1"/>
  <c r="ANY78" i="1" s="1"/>
  <c r="ANY41" i="1" a="1"/>
  <c r="ANY41" i="1" s="1"/>
  <c r="ANY104" i="1" a="1"/>
  <c r="ANY104" i="1" s="1"/>
  <c r="ANY62" i="1" a="1"/>
  <c r="ANY62" i="1" s="1"/>
  <c r="ANY63" i="1" a="1"/>
  <c r="ANY63" i="1" s="1"/>
  <c r="ANY88" i="1" a="1"/>
  <c r="ANY88" i="1" s="1"/>
  <c r="ANY95" i="1" a="1"/>
  <c r="ANY95" i="1" s="1"/>
  <c r="ANY66" i="1" a="1"/>
  <c r="ANY66" i="1" s="1"/>
  <c r="ANY68" i="1" a="1"/>
  <c r="ANY68" i="1" s="1"/>
  <c r="ANY69" i="1" a="1"/>
  <c r="ANY69" i="1" s="1"/>
  <c r="ANY70" i="1" a="1"/>
  <c r="ANY70" i="1" s="1"/>
  <c r="ANY71" i="1" a="1"/>
  <c r="ANY71" i="1" s="1"/>
  <c r="ANY72" i="1" a="1"/>
  <c r="ANY72" i="1" s="1"/>
  <c r="ANY73" i="1" a="1"/>
  <c r="ANY73" i="1" s="1"/>
  <c r="ANY55" i="1" a="1"/>
  <c r="ANY55" i="1" s="1"/>
  <c r="ANY76" i="1" a="1"/>
  <c r="ANY76" i="1" s="1"/>
  <c r="ANY46" i="1" a="1"/>
  <c r="ANY46" i="1" s="1"/>
  <c r="ANY47" i="1" a="1"/>
  <c r="ANY47" i="1" s="1"/>
  <c r="ANY64" i="1" a="1"/>
  <c r="ANY64" i="1" s="1"/>
  <c r="ANY45" i="1" a="1"/>
  <c r="ANY45" i="1" s="1"/>
  <c r="ANY65" i="1" a="1"/>
  <c r="ANY65" i="1" s="1"/>
  <c r="ANY87" i="1" a="1"/>
  <c r="ANY87" i="1" s="1"/>
  <c r="ANY98" i="1" a="1"/>
  <c r="ANY98" i="1" s="1"/>
  <c r="ANY67" i="1" a="1"/>
  <c r="ANY67" i="1" s="1"/>
  <c r="ANY83" i="1" a="1"/>
  <c r="ANY83" i="1" s="1"/>
  <c r="ANY82" i="1" a="1"/>
  <c r="ANY82" i="1" s="1"/>
  <c r="ANY86" i="1" a="1"/>
  <c r="ANY86" i="1" s="1"/>
  <c r="ANY84" i="1" a="1"/>
  <c r="ANY84" i="1" s="1"/>
  <c r="ANY85" i="1" a="1"/>
  <c r="ANY85" i="1" s="1"/>
  <c r="ANY106" i="1" a="1"/>
  <c r="ANY106" i="1" s="1"/>
  <c r="ANY40" i="1" a="1"/>
  <c r="ANY40" i="1" s="1"/>
  <c r="ANY74" i="1" a="1"/>
  <c r="ANY74" i="1" s="1"/>
  <c r="ANY94" i="1" a="1"/>
  <c r="ANY94" i="1" s="1"/>
  <c r="ANY56" i="1" a="1"/>
  <c r="ANY56" i="1" s="1"/>
  <c r="ANY57" i="1" a="1"/>
  <c r="ANY57" i="1" s="1"/>
  <c r="ANY100" i="1" a="1"/>
  <c r="ANY100" i="1" s="1"/>
  <c r="ANY58" i="1" a="1"/>
  <c r="ANY58" i="1" s="1"/>
  <c r="AOA26" i="1" l="1"/>
  <c r="ANZ107" i="1" a="1"/>
  <c r="ANZ107" i="1" s="1"/>
  <c r="ANZ59" i="1" a="1"/>
  <c r="ANZ59" i="1" s="1"/>
  <c r="ANZ105" i="1" a="1"/>
  <c r="ANZ105" i="1" s="1"/>
  <c r="ANZ61" i="1" a="1"/>
  <c r="ANZ61" i="1" s="1"/>
  <c r="ANZ89" i="1" a="1"/>
  <c r="ANZ89" i="1" s="1"/>
  <c r="ANZ46" i="1" a="1"/>
  <c r="ANZ46" i="1" s="1"/>
  <c r="ANZ96" i="1" a="1"/>
  <c r="ANZ96" i="1" s="1"/>
  <c r="ANZ64" i="1" a="1"/>
  <c r="ANZ64" i="1" s="1"/>
  <c r="ANZ47" i="1" a="1"/>
  <c r="ANZ47" i="1" s="1"/>
  <c r="ANZ45" i="1" a="1"/>
  <c r="ANZ45" i="1" s="1"/>
  <c r="ANZ66" i="1" a="1"/>
  <c r="ANZ66" i="1" s="1"/>
  <c r="ANZ84" i="1" a="1"/>
  <c r="ANZ84" i="1" s="1"/>
  <c r="ANZ88" i="1" a="1"/>
  <c r="ANZ88" i="1" s="1"/>
  <c r="ANZ49" i="1" a="1"/>
  <c r="ANZ49" i="1" s="1"/>
  <c r="ANZ50" i="1" a="1"/>
  <c r="ANZ50" i="1" s="1"/>
  <c r="ANZ71" i="1" a="1"/>
  <c r="ANZ71" i="1" s="1"/>
  <c r="ANZ85" i="1" a="1"/>
  <c r="ANZ85" i="1" s="1"/>
  <c r="ANZ52" i="1" a="1"/>
  <c r="ANZ52" i="1" s="1"/>
  <c r="ANZ72" i="1" a="1"/>
  <c r="ANZ72" i="1" s="1"/>
  <c r="ANZ108" i="1" a="1"/>
  <c r="ANZ108" i="1" s="1"/>
  <c r="ANZ74" i="1" a="1"/>
  <c r="ANZ74" i="1" s="1"/>
  <c r="ANZ75" i="1" a="1"/>
  <c r="ANZ75" i="1" s="1"/>
  <c r="ANZ76" i="1" a="1"/>
  <c r="ANZ76" i="1" s="1"/>
  <c r="ANZ77" i="1" a="1"/>
  <c r="ANZ77" i="1" s="1"/>
  <c r="ANZ4" i="1"/>
  <c r="ANZ94" i="1" a="1"/>
  <c r="ANZ94" i="1" s="1"/>
  <c r="ANZ60" i="1" a="1"/>
  <c r="ANZ60" i="1" s="1"/>
  <c r="ANZ93" i="1" a="1"/>
  <c r="ANZ93" i="1" s="1"/>
  <c r="ANZ39" i="1" a="1"/>
  <c r="ANZ39" i="1" s="1"/>
  <c r="ANZ104" i="1" a="1"/>
  <c r="ANZ104" i="1" s="1"/>
  <c r="ANZ62" i="1" a="1"/>
  <c r="ANZ62" i="1" s="1"/>
  <c r="ANZ63" i="1" a="1"/>
  <c r="ANZ63" i="1" s="1"/>
  <c r="ANZ65" i="1" a="1"/>
  <c r="ANZ65" i="1" s="1"/>
  <c r="ANZ67" i="1" a="1"/>
  <c r="ANZ67" i="1" s="1"/>
  <c r="ANZ68" i="1" a="1"/>
  <c r="ANZ68" i="1" s="1"/>
  <c r="ANZ69" i="1" a="1"/>
  <c r="ANZ69" i="1" s="1"/>
  <c r="ANZ70" i="1" a="1"/>
  <c r="ANZ70" i="1" s="1"/>
  <c r="ANZ53" i="1" a="1"/>
  <c r="ANZ53" i="1" s="1"/>
  <c r="ANZ41" i="1" a="1"/>
  <c r="ANZ41" i="1" s="1"/>
  <c r="ANZ100" i="1" a="1"/>
  <c r="ANZ100" i="1" s="1"/>
  <c r="ANZ78" i="1" a="1"/>
  <c r="ANZ78" i="1" s="1"/>
  <c r="ANZ87" i="1" a="1"/>
  <c r="ANZ87" i="1" s="1"/>
  <c r="ANZ95" i="1" a="1"/>
  <c r="ANZ95" i="1" s="1"/>
  <c r="ANZ86" i="1" a="1"/>
  <c r="ANZ86" i="1" s="1"/>
  <c r="ANZ97" i="1" a="1"/>
  <c r="ANZ97" i="1" s="1"/>
  <c r="ANZ98" i="1" a="1"/>
  <c r="ANZ98" i="1" s="1"/>
  <c r="ANZ48" i="1" a="1"/>
  <c r="ANZ48" i="1" s="1"/>
  <c r="ANZ82" i="1" a="1"/>
  <c r="ANZ82" i="1" s="1"/>
  <c r="ANZ83" i="1" a="1"/>
  <c r="ANZ83" i="1" s="1"/>
  <c r="ANZ51" i="1" a="1"/>
  <c r="ANZ51" i="1" s="1"/>
  <c r="ANZ73" i="1" a="1"/>
  <c r="ANZ73" i="1" s="1"/>
  <c r="ANZ40" i="1" a="1"/>
  <c r="ANZ40" i="1" s="1"/>
  <c r="ANZ54" i="1" a="1"/>
  <c r="ANZ54" i="1" s="1"/>
  <c r="ANZ55" i="1" a="1"/>
  <c r="ANZ55" i="1" s="1"/>
  <c r="ANZ99" i="1" a="1"/>
  <c r="ANZ99" i="1" s="1"/>
  <c r="ANZ56" i="1" a="1"/>
  <c r="ANZ56" i="1" s="1"/>
  <c r="ANZ57" i="1" a="1"/>
  <c r="ANZ57" i="1" s="1"/>
  <c r="ANZ106" i="1" a="1"/>
  <c r="ANZ106" i="1" s="1"/>
  <c r="ANZ58" i="1" a="1"/>
  <c r="ANZ58" i="1" s="1"/>
  <c r="AOA4" i="1" l="1"/>
  <c r="AOA105" i="1" a="1"/>
  <c r="AOA105" i="1" s="1"/>
  <c r="AOA59" i="1" a="1"/>
  <c r="AOA59" i="1" s="1"/>
  <c r="AOA108" i="1" a="1"/>
  <c r="AOA108" i="1" s="1"/>
  <c r="AOA60" i="1" a="1"/>
  <c r="AOA60" i="1" s="1"/>
  <c r="AOA104" i="1" a="1"/>
  <c r="AOA104" i="1" s="1"/>
  <c r="AOA61" i="1" a="1"/>
  <c r="AOA61" i="1" s="1"/>
  <c r="AOA94" i="1" a="1"/>
  <c r="AOA94" i="1" s="1"/>
  <c r="AOA95" i="1" a="1"/>
  <c r="AOA95" i="1" s="1"/>
  <c r="AOA47" i="1" a="1"/>
  <c r="AOA47" i="1" s="1"/>
  <c r="AOA96" i="1" a="1"/>
  <c r="AOA96" i="1" s="1"/>
  <c r="AOA67" i="1" a="1"/>
  <c r="AOA67" i="1" s="1"/>
  <c r="AOA85" i="1" a="1"/>
  <c r="AOA85" i="1" s="1"/>
  <c r="AOA68" i="1" a="1"/>
  <c r="AOA68" i="1" s="1"/>
  <c r="AOA86" i="1" a="1"/>
  <c r="AOA86" i="1" s="1"/>
  <c r="AOA50" i="1" a="1"/>
  <c r="AOA50" i="1" s="1"/>
  <c r="AOA51" i="1" a="1"/>
  <c r="AOA51" i="1" s="1"/>
  <c r="AOA83" i="1" a="1"/>
  <c r="AOA83" i="1" s="1"/>
  <c r="AOA52" i="1" a="1"/>
  <c r="AOA52" i="1" s="1"/>
  <c r="AOA53" i="1" a="1"/>
  <c r="AOA53" i="1" s="1"/>
  <c r="AOA46" i="1" a="1"/>
  <c r="AOA46" i="1" s="1"/>
  <c r="AOA74" i="1" a="1"/>
  <c r="AOA74" i="1" s="1"/>
  <c r="AOA75" i="1" a="1"/>
  <c r="AOA75" i="1" s="1"/>
  <c r="AOA106" i="1" a="1"/>
  <c r="AOA106" i="1" s="1"/>
  <c r="AOA56" i="1" a="1"/>
  <c r="AOA56" i="1" s="1"/>
  <c r="AOA77" i="1" a="1"/>
  <c r="AOA77" i="1" s="1"/>
  <c r="AOA40" i="1" a="1"/>
  <c r="AOA40" i="1" s="1"/>
  <c r="AOA58" i="1" a="1"/>
  <c r="AOA58" i="1" s="1"/>
  <c r="AOB26" i="1"/>
  <c r="AOA63" i="1" a="1"/>
  <c r="AOA63" i="1" s="1"/>
  <c r="AOA88" i="1" a="1"/>
  <c r="AOA88" i="1" s="1"/>
  <c r="AOA107" i="1" a="1"/>
  <c r="AOA107" i="1" s="1"/>
  <c r="AOA62" i="1" a="1"/>
  <c r="AOA62" i="1" s="1"/>
  <c r="AOA82" i="1" a="1"/>
  <c r="AOA82" i="1" s="1"/>
  <c r="AOA45" i="1" a="1"/>
  <c r="AOA45" i="1" s="1"/>
  <c r="AOA65" i="1" a="1"/>
  <c r="AOA65" i="1" s="1"/>
  <c r="AOA48" i="1" a="1"/>
  <c r="AOA48" i="1" s="1"/>
  <c r="AOA93" i="1" a="1"/>
  <c r="AOA93" i="1" s="1"/>
  <c r="AOA97" i="1" a="1"/>
  <c r="AOA97" i="1" s="1"/>
  <c r="AOA98" i="1" a="1"/>
  <c r="AOA98" i="1" s="1"/>
  <c r="AOA39" i="1" a="1"/>
  <c r="AOA39" i="1" s="1"/>
  <c r="AOA49" i="1" a="1"/>
  <c r="AOA49" i="1" s="1"/>
  <c r="AOA69" i="1" a="1"/>
  <c r="AOA69" i="1" s="1"/>
  <c r="AOA70" i="1" a="1"/>
  <c r="AOA70" i="1" s="1"/>
  <c r="AOA87" i="1" a="1"/>
  <c r="AOA87" i="1" s="1"/>
  <c r="AOA71" i="1" a="1"/>
  <c r="AOA71" i="1" s="1"/>
  <c r="AOA72" i="1" a="1"/>
  <c r="AOA72" i="1" s="1"/>
  <c r="AOA41" i="1" a="1"/>
  <c r="AOA41" i="1" s="1"/>
  <c r="AOA54" i="1" a="1"/>
  <c r="AOA54" i="1" s="1"/>
  <c r="AOA100" i="1" a="1"/>
  <c r="AOA100" i="1" s="1"/>
  <c r="AOA55" i="1" a="1"/>
  <c r="AOA55" i="1" s="1"/>
  <c r="AOA76" i="1" a="1"/>
  <c r="AOA76" i="1" s="1"/>
  <c r="AOA99" i="1" a="1"/>
  <c r="AOA99" i="1" s="1"/>
  <c r="AOA78" i="1" a="1"/>
  <c r="AOA78" i="1" s="1"/>
  <c r="AOA89" i="1" a="1"/>
  <c r="AOA89" i="1" s="1"/>
  <c r="AOA64" i="1" a="1"/>
  <c r="AOA64" i="1" s="1"/>
  <c r="AOA84" i="1" a="1"/>
  <c r="AOA84" i="1" s="1"/>
  <c r="AOA66" i="1" a="1"/>
  <c r="AOA66" i="1" s="1"/>
  <c r="AOA73" i="1" a="1"/>
  <c r="AOA73" i="1" s="1"/>
  <c r="AOA57" i="1" a="1"/>
  <c r="AOA57" i="1" s="1"/>
  <c r="AOB4" i="1" l="1"/>
  <c r="AOB100" i="1" a="1"/>
  <c r="AOB100" i="1" s="1"/>
  <c r="AOB59" i="1" a="1"/>
  <c r="AOB59" i="1" s="1"/>
  <c r="AOB60" i="1" a="1"/>
  <c r="AOB60" i="1" s="1"/>
  <c r="AOB89" i="1" a="1"/>
  <c r="AOB89" i="1" s="1"/>
  <c r="AOB99" i="1" a="1"/>
  <c r="AOB99" i="1" s="1"/>
  <c r="AOB104" i="1" a="1"/>
  <c r="AOB104" i="1" s="1"/>
  <c r="AOB62" i="1" a="1"/>
  <c r="AOB62" i="1" s="1"/>
  <c r="AOB83" i="1" a="1"/>
  <c r="AOB83" i="1" s="1"/>
  <c r="AOB96" i="1" a="1"/>
  <c r="AOB96" i="1" s="1"/>
  <c r="AOB39" i="1" a="1"/>
  <c r="AOB39" i="1" s="1"/>
  <c r="AOB48" i="1" a="1"/>
  <c r="AOB48" i="1" s="1"/>
  <c r="AOB70" i="1" a="1"/>
  <c r="AOB70" i="1" s="1"/>
  <c r="AOB73" i="1" a="1"/>
  <c r="AOB73" i="1" s="1"/>
  <c r="AOB74" i="1" a="1"/>
  <c r="AOB74" i="1" s="1"/>
  <c r="AOB57" i="1" a="1"/>
  <c r="AOB57" i="1" s="1"/>
  <c r="AOB77" i="1" a="1"/>
  <c r="AOB77" i="1" s="1"/>
  <c r="AOB78" i="1" a="1"/>
  <c r="AOB78" i="1" s="1"/>
  <c r="AOC26" i="1"/>
  <c r="AOB106" i="1" a="1"/>
  <c r="AOB106" i="1" s="1"/>
  <c r="AOB61" i="1" a="1"/>
  <c r="AOB61" i="1" s="1"/>
  <c r="AOB105" i="1" a="1"/>
  <c r="AOB105" i="1" s="1"/>
  <c r="AOB45" i="1" a="1"/>
  <c r="AOB45" i="1" s="1"/>
  <c r="AOB47" i="1" a="1"/>
  <c r="AOB47" i="1" s="1"/>
  <c r="AOB63" i="1" a="1"/>
  <c r="AOB63" i="1" s="1"/>
  <c r="AOB95" i="1" a="1"/>
  <c r="AOB95" i="1" s="1"/>
  <c r="AOB66" i="1" a="1"/>
  <c r="AOB66" i="1" s="1"/>
  <c r="AOB87" i="1" a="1"/>
  <c r="AOB87" i="1" s="1"/>
  <c r="AOB67" i="1" a="1"/>
  <c r="AOB67" i="1" s="1"/>
  <c r="AOB68" i="1" a="1"/>
  <c r="AOB68" i="1" s="1"/>
  <c r="AOB82" i="1" a="1"/>
  <c r="AOB82" i="1" s="1"/>
  <c r="AOB49" i="1" a="1"/>
  <c r="AOB49" i="1" s="1"/>
  <c r="AOB50" i="1" a="1"/>
  <c r="AOB50" i="1" s="1"/>
  <c r="AOB75" i="1" a="1"/>
  <c r="AOB75" i="1" s="1"/>
  <c r="AOB76" i="1" a="1"/>
  <c r="AOB76" i="1" s="1"/>
  <c r="AOB58" i="1" a="1"/>
  <c r="AOB58" i="1" s="1"/>
  <c r="AOB64" i="1" a="1"/>
  <c r="AOB64" i="1" s="1"/>
  <c r="AOB86" i="1" a="1"/>
  <c r="AOB86" i="1" s="1"/>
  <c r="AOB51" i="1" a="1"/>
  <c r="AOB51" i="1" s="1"/>
  <c r="AOB52" i="1" a="1"/>
  <c r="AOB52" i="1" s="1"/>
  <c r="AOB108" i="1" a="1"/>
  <c r="AOB108" i="1" s="1"/>
  <c r="AOB107" i="1" a="1"/>
  <c r="AOB107" i="1" s="1"/>
  <c r="AOB46" i="1" a="1"/>
  <c r="AOB46" i="1" s="1"/>
  <c r="AOB65" i="1" a="1"/>
  <c r="AOB65" i="1" s="1"/>
  <c r="AOB88" i="1" a="1"/>
  <c r="AOB88" i="1" s="1"/>
  <c r="AOB98" i="1" a="1"/>
  <c r="AOB98" i="1" s="1"/>
  <c r="AOB84" i="1" a="1"/>
  <c r="AOB84" i="1" s="1"/>
  <c r="AOB97" i="1" a="1"/>
  <c r="AOB97" i="1" s="1"/>
  <c r="AOB69" i="1" a="1"/>
  <c r="AOB69" i="1" s="1"/>
  <c r="AOB93" i="1" a="1"/>
  <c r="AOB93" i="1" s="1"/>
  <c r="AOB71" i="1" a="1"/>
  <c r="AOB71" i="1" s="1"/>
  <c r="AOB85" i="1" a="1"/>
  <c r="AOB85" i="1" s="1"/>
  <c r="AOB72" i="1" a="1"/>
  <c r="AOB72" i="1" s="1"/>
  <c r="AOB53" i="1" a="1"/>
  <c r="AOB53" i="1" s="1"/>
  <c r="AOB94" i="1" a="1"/>
  <c r="AOB94" i="1" s="1"/>
  <c r="AOB54" i="1" a="1"/>
  <c r="AOB54" i="1" s="1"/>
  <c r="AOB55" i="1" a="1"/>
  <c r="AOB55" i="1" s="1"/>
  <c r="AOB41" i="1" a="1"/>
  <c r="AOB41" i="1" s="1"/>
  <c r="AOB56" i="1" a="1"/>
  <c r="AOB56" i="1" s="1"/>
  <c r="AOB40" i="1" a="1"/>
  <c r="AOB40" i="1" s="1"/>
  <c r="AOC4" i="1" l="1"/>
  <c r="AOC41" i="1" a="1"/>
  <c r="AOC41" i="1" s="1"/>
  <c r="AOC59" i="1" a="1"/>
  <c r="AOC59" i="1" s="1"/>
  <c r="AOC94" i="1" a="1"/>
  <c r="AOC94" i="1" s="1"/>
  <c r="AOC96" i="1" a="1"/>
  <c r="AOC96" i="1" s="1"/>
  <c r="AOC39" i="1" a="1"/>
  <c r="AOC39" i="1" s="1"/>
  <c r="AOC65" i="1" a="1"/>
  <c r="AOC65" i="1" s="1"/>
  <c r="AOD26" i="1"/>
  <c r="AOC108" i="1" a="1"/>
  <c r="AOC108" i="1" s="1"/>
  <c r="AOC60" i="1" a="1"/>
  <c r="AOC60" i="1" s="1"/>
  <c r="AOC62" i="1" a="1"/>
  <c r="AOC62" i="1" s="1"/>
  <c r="AOC63" i="1" a="1"/>
  <c r="AOC63" i="1" s="1"/>
  <c r="AOC64" i="1" a="1"/>
  <c r="AOC64" i="1" s="1"/>
  <c r="AOC84" i="1" a="1"/>
  <c r="AOC84" i="1" s="1"/>
  <c r="AOC47" i="1" a="1"/>
  <c r="AOC47" i="1" s="1"/>
  <c r="AOC98" i="1" a="1"/>
  <c r="AOC98" i="1" s="1"/>
  <c r="AOC88" i="1" a="1"/>
  <c r="AOC88" i="1" s="1"/>
  <c r="AOC48" i="1" a="1"/>
  <c r="AOC48" i="1" s="1"/>
  <c r="AOC67" i="1" a="1"/>
  <c r="AOC67" i="1" s="1"/>
  <c r="AOC68" i="1" a="1"/>
  <c r="AOC68" i="1" s="1"/>
  <c r="AOC93" i="1" a="1"/>
  <c r="AOC93" i="1" s="1"/>
  <c r="AOC69" i="1" a="1"/>
  <c r="AOC69" i="1" s="1"/>
  <c r="AOC50" i="1" a="1"/>
  <c r="AOC50" i="1" s="1"/>
  <c r="AOC87" i="1" a="1"/>
  <c r="AOC87" i="1" s="1"/>
  <c r="AOC51" i="1" a="1"/>
  <c r="AOC51" i="1" s="1"/>
  <c r="AOC72" i="1" a="1"/>
  <c r="AOC72" i="1" s="1"/>
  <c r="AOC106" i="1" a="1"/>
  <c r="AOC106" i="1" s="1"/>
  <c r="AOC53" i="1" a="1"/>
  <c r="AOC53" i="1" s="1"/>
  <c r="AOC74" i="1" a="1"/>
  <c r="AOC74" i="1" s="1"/>
  <c r="AOC99" i="1" a="1"/>
  <c r="AOC99" i="1" s="1"/>
  <c r="AOC75" i="1" a="1"/>
  <c r="AOC75" i="1" s="1"/>
  <c r="AOC46" i="1" a="1"/>
  <c r="AOC46" i="1" s="1"/>
  <c r="AOC57" i="1" a="1"/>
  <c r="AOC57" i="1" s="1"/>
  <c r="AOC78" i="1" a="1"/>
  <c r="AOC78" i="1" s="1"/>
  <c r="AOC104" i="1" a="1"/>
  <c r="AOC104" i="1" s="1"/>
  <c r="AOC40" i="1" a="1"/>
  <c r="AOC40" i="1" s="1"/>
  <c r="AOC61" i="1" a="1"/>
  <c r="AOC61" i="1" s="1"/>
  <c r="AOC82" i="1" a="1"/>
  <c r="AOC82" i="1" s="1"/>
  <c r="AOC95" i="1" a="1"/>
  <c r="AOC95" i="1" s="1"/>
  <c r="AOC66" i="1" a="1"/>
  <c r="AOC66" i="1" s="1"/>
  <c r="AOC71" i="1" a="1"/>
  <c r="AOC71" i="1" s="1"/>
  <c r="AOC45" i="1" a="1"/>
  <c r="AOC45" i="1" s="1"/>
  <c r="AOC52" i="1" a="1"/>
  <c r="AOC52" i="1" s="1"/>
  <c r="AOC73" i="1" a="1"/>
  <c r="AOC73" i="1" s="1"/>
  <c r="AOC105" i="1" a="1"/>
  <c r="AOC105" i="1" s="1"/>
  <c r="AOC55" i="1" a="1"/>
  <c r="AOC55" i="1" s="1"/>
  <c r="AOC100" i="1" a="1"/>
  <c r="AOC100" i="1" s="1"/>
  <c r="AOC56" i="1" a="1"/>
  <c r="AOC56" i="1" s="1"/>
  <c r="AOC76" i="1" a="1"/>
  <c r="AOC76" i="1" s="1"/>
  <c r="AOC77" i="1" a="1"/>
  <c r="AOC77" i="1" s="1"/>
  <c r="AOC107" i="1" a="1"/>
  <c r="AOC107" i="1" s="1"/>
  <c r="AOC58" i="1" a="1"/>
  <c r="AOC58" i="1" s="1"/>
  <c r="AOC89" i="1" a="1"/>
  <c r="AOC89" i="1" s="1"/>
  <c r="AOC85" i="1" a="1"/>
  <c r="AOC85" i="1" s="1"/>
  <c r="AOC83" i="1" a="1"/>
  <c r="AOC83" i="1" s="1"/>
  <c r="AOC97" i="1" a="1"/>
  <c r="AOC97" i="1" s="1"/>
  <c r="AOC49" i="1" a="1"/>
  <c r="AOC49" i="1" s="1"/>
  <c r="AOC86" i="1" a="1"/>
  <c r="AOC86" i="1" s="1"/>
  <c r="AOC70" i="1" a="1"/>
  <c r="AOC70" i="1" s="1"/>
  <c r="AOC54" i="1" a="1"/>
  <c r="AOC54" i="1" s="1"/>
  <c r="AOE26" i="1" l="1"/>
  <c r="AOD41" i="1" a="1"/>
  <c r="AOD41" i="1" s="1"/>
  <c r="AOD59" i="1" a="1"/>
  <c r="AOD59" i="1" s="1"/>
  <c r="AOD89" i="1" a="1"/>
  <c r="AOD89" i="1" s="1"/>
  <c r="AOD45" i="1" a="1"/>
  <c r="AOD45" i="1" s="1"/>
  <c r="AOD96" i="1" a="1"/>
  <c r="AOD96" i="1" s="1"/>
  <c r="AOD86" i="1" a="1"/>
  <c r="AOD86" i="1" s="1"/>
  <c r="AOD95" i="1" a="1"/>
  <c r="AOD95" i="1" s="1"/>
  <c r="AOD65" i="1" a="1"/>
  <c r="AOD65" i="1" s="1"/>
  <c r="AOD66" i="1" a="1"/>
  <c r="AOD66" i="1" s="1"/>
  <c r="AOD88" i="1" a="1"/>
  <c r="AOD88" i="1" s="1"/>
  <c r="AOD48" i="1" a="1"/>
  <c r="AOD48" i="1" s="1"/>
  <c r="AOD68" i="1" a="1"/>
  <c r="AOD68" i="1" s="1"/>
  <c r="AOD82" i="1" a="1"/>
  <c r="AOD82" i="1" s="1"/>
  <c r="AOD69" i="1" a="1"/>
  <c r="AOD69" i="1" s="1"/>
  <c r="AOD73" i="1" a="1"/>
  <c r="AOD73" i="1" s="1"/>
  <c r="AOD74" i="1" a="1"/>
  <c r="AOD74" i="1" s="1"/>
  <c r="AOD75" i="1" a="1"/>
  <c r="AOD75" i="1" s="1"/>
  <c r="AOD94" i="1" a="1"/>
  <c r="AOD94" i="1" s="1"/>
  <c r="AOD76" i="1" a="1"/>
  <c r="AOD76" i="1" s="1"/>
  <c r="AOD4" i="1"/>
  <c r="AOD99" i="1" a="1"/>
  <c r="AOD99" i="1" s="1"/>
  <c r="AOD60" i="1" a="1"/>
  <c r="AOD60" i="1" s="1"/>
  <c r="AOD47" i="1" a="1"/>
  <c r="AOD47" i="1" s="1"/>
  <c r="AOD85" i="1" a="1"/>
  <c r="AOD85" i="1" s="1"/>
  <c r="AOD70" i="1" a="1"/>
  <c r="AOD70" i="1" s="1"/>
  <c r="AOD39" i="1" a="1"/>
  <c r="AOD39" i="1" s="1"/>
  <c r="AOD51" i="1" a="1"/>
  <c r="AOD51" i="1" s="1"/>
  <c r="AOD52" i="1" a="1"/>
  <c r="AOD52" i="1" s="1"/>
  <c r="AOD100" i="1" a="1"/>
  <c r="AOD100" i="1" s="1"/>
  <c r="AOD53" i="1" a="1"/>
  <c r="AOD53" i="1" s="1"/>
  <c r="AOD54" i="1" a="1"/>
  <c r="AOD54" i="1" s="1"/>
  <c r="AOD105" i="1" a="1"/>
  <c r="AOD105" i="1" s="1"/>
  <c r="AOD55" i="1" a="1"/>
  <c r="AOD55" i="1" s="1"/>
  <c r="AOD56" i="1" a="1"/>
  <c r="AOD56" i="1" s="1"/>
  <c r="AOD106" i="1" a="1"/>
  <c r="AOD106" i="1" s="1"/>
  <c r="AOD57" i="1" a="1"/>
  <c r="AOD57" i="1" s="1"/>
  <c r="AOD58" i="1" a="1"/>
  <c r="AOD58" i="1" s="1"/>
  <c r="AOD104" i="1" a="1"/>
  <c r="AOD104" i="1" s="1"/>
  <c r="AOD40" i="1" a="1"/>
  <c r="AOD40" i="1" s="1"/>
  <c r="AOD61" i="1" a="1"/>
  <c r="AOD61" i="1" s="1"/>
  <c r="AOD62" i="1" a="1"/>
  <c r="AOD62" i="1" s="1"/>
  <c r="AOD63" i="1" a="1"/>
  <c r="AOD63" i="1" s="1"/>
  <c r="AOD64" i="1" a="1"/>
  <c r="AOD64" i="1" s="1"/>
  <c r="AOD98" i="1" a="1"/>
  <c r="AOD98" i="1" s="1"/>
  <c r="AOD67" i="1" a="1"/>
  <c r="AOD67" i="1" s="1"/>
  <c r="AOD49" i="1" a="1"/>
  <c r="AOD49" i="1" s="1"/>
  <c r="AOD108" i="1" a="1"/>
  <c r="AOD108" i="1" s="1"/>
  <c r="AOD87" i="1" a="1"/>
  <c r="AOD87" i="1" s="1"/>
  <c r="AOD83" i="1" a="1"/>
  <c r="AOD83" i="1" s="1"/>
  <c r="AOD97" i="1" a="1"/>
  <c r="AOD97" i="1" s="1"/>
  <c r="AOD84" i="1" a="1"/>
  <c r="AOD84" i="1" s="1"/>
  <c r="AOD50" i="1" a="1"/>
  <c r="AOD50" i="1" s="1"/>
  <c r="AOD71" i="1" a="1"/>
  <c r="AOD71" i="1" s="1"/>
  <c r="AOD93" i="1" a="1"/>
  <c r="AOD93" i="1" s="1"/>
  <c r="AOD72" i="1" a="1"/>
  <c r="AOD72" i="1" s="1"/>
  <c r="AOD107" i="1" a="1"/>
  <c r="AOD107" i="1" s="1"/>
  <c r="AOD77" i="1" a="1"/>
  <c r="AOD77" i="1" s="1"/>
  <c r="AOD46" i="1" a="1"/>
  <c r="AOD46" i="1" s="1"/>
  <c r="AOD78" i="1" a="1"/>
  <c r="AOD78" i="1" s="1"/>
  <c r="AOF26" i="1" l="1"/>
  <c r="AOE105" i="1" a="1"/>
  <c r="AOE105" i="1" s="1"/>
  <c r="AOE59" i="1" a="1"/>
  <c r="AOE59" i="1" s="1"/>
  <c r="AOE60" i="1" a="1"/>
  <c r="AOE60" i="1" s="1"/>
  <c r="AOE40" i="1" a="1"/>
  <c r="AOE40" i="1" s="1"/>
  <c r="AOE63" i="1" a="1"/>
  <c r="AOE63" i="1" s="1"/>
  <c r="AOE64" i="1" a="1"/>
  <c r="AOE64" i="1" s="1"/>
  <c r="AOE39" i="1" a="1"/>
  <c r="AOE39" i="1" s="1"/>
  <c r="AOE83" i="1" a="1"/>
  <c r="AOE83" i="1" s="1"/>
  <c r="AOE68" i="1" a="1"/>
  <c r="AOE68" i="1" s="1"/>
  <c r="AOE87" i="1" a="1"/>
  <c r="AOE87" i="1" s="1"/>
  <c r="AOE49" i="1" a="1"/>
  <c r="AOE49" i="1" s="1"/>
  <c r="AOE50" i="1" a="1"/>
  <c r="AOE50" i="1" s="1"/>
  <c r="AOE72" i="1" a="1"/>
  <c r="AOE72" i="1" s="1"/>
  <c r="AOE56" i="1" a="1"/>
  <c r="AOE56" i="1" s="1"/>
  <c r="AOE4" i="1"/>
  <c r="AOE108" i="1" a="1"/>
  <c r="AOE108" i="1" s="1"/>
  <c r="AOE47" i="1" a="1"/>
  <c r="AOE47" i="1" s="1"/>
  <c r="AOE85" i="1" a="1"/>
  <c r="AOE85" i="1" s="1"/>
  <c r="AOE95" i="1" a="1"/>
  <c r="AOE95" i="1" s="1"/>
  <c r="AOE98" i="1" a="1"/>
  <c r="AOE98" i="1" s="1"/>
  <c r="AOE84" i="1" a="1"/>
  <c r="AOE84" i="1" s="1"/>
  <c r="AOE69" i="1" a="1"/>
  <c r="AOE69" i="1" s="1"/>
  <c r="AOE93" i="1" a="1"/>
  <c r="AOE93" i="1" s="1"/>
  <c r="AOE51" i="1" a="1"/>
  <c r="AOE51" i="1" s="1"/>
  <c r="AOE107" i="1" a="1"/>
  <c r="AOE107" i="1" s="1"/>
  <c r="AOE53" i="1" a="1"/>
  <c r="AOE53" i="1" s="1"/>
  <c r="AOE54" i="1" a="1"/>
  <c r="AOE54" i="1" s="1"/>
  <c r="AOE106" i="1" a="1"/>
  <c r="AOE106" i="1" s="1"/>
  <c r="AOE55" i="1" a="1"/>
  <c r="AOE55" i="1" s="1"/>
  <c r="AOE58" i="1" a="1"/>
  <c r="AOE58" i="1" s="1"/>
  <c r="AOE104" i="1" a="1"/>
  <c r="AOE104" i="1" s="1"/>
  <c r="AOE61" i="1" a="1"/>
  <c r="AOE61" i="1" s="1"/>
  <c r="AOE89" i="1" a="1"/>
  <c r="AOE89" i="1" s="1"/>
  <c r="AOE62" i="1" a="1"/>
  <c r="AOE62" i="1" s="1"/>
  <c r="AOE45" i="1" a="1"/>
  <c r="AOE45" i="1" s="1"/>
  <c r="AOE96" i="1" a="1"/>
  <c r="AOE96" i="1" s="1"/>
  <c r="AOE65" i="1" a="1"/>
  <c r="AOE65" i="1" s="1"/>
  <c r="AOE82" i="1" a="1"/>
  <c r="AOE82" i="1" s="1"/>
  <c r="AOE97" i="1" a="1"/>
  <c r="AOE97" i="1" s="1"/>
  <c r="AOE67" i="1" a="1"/>
  <c r="AOE67" i="1" s="1"/>
  <c r="AOE71" i="1" a="1"/>
  <c r="AOE71" i="1" s="1"/>
  <c r="AOE86" i="1" a="1"/>
  <c r="AOE86" i="1" s="1"/>
  <c r="AOE52" i="1" a="1"/>
  <c r="AOE52" i="1" s="1"/>
  <c r="AOE73" i="1" a="1"/>
  <c r="AOE73" i="1" s="1"/>
  <c r="AOE94" i="1" a="1"/>
  <c r="AOE94" i="1" s="1"/>
  <c r="AOE74" i="1" a="1"/>
  <c r="AOE74" i="1" s="1"/>
  <c r="AOE41" i="1" a="1"/>
  <c r="AOE41" i="1" s="1"/>
  <c r="AOE57" i="1" a="1"/>
  <c r="AOE57" i="1" s="1"/>
  <c r="AOE78" i="1" a="1"/>
  <c r="AOE78" i="1" s="1"/>
  <c r="AOE99" i="1" a="1"/>
  <c r="AOE99" i="1" s="1"/>
  <c r="AOE66" i="1" a="1"/>
  <c r="AOE66" i="1" s="1"/>
  <c r="AOE48" i="1" a="1"/>
  <c r="AOE48" i="1" s="1"/>
  <c r="AOE88" i="1" a="1"/>
  <c r="AOE88" i="1" s="1"/>
  <c r="AOE70" i="1" a="1"/>
  <c r="AOE70" i="1" s="1"/>
  <c r="AOE75" i="1" a="1"/>
  <c r="AOE75" i="1" s="1"/>
  <c r="AOE100" i="1" a="1"/>
  <c r="AOE100" i="1" s="1"/>
  <c r="AOE76" i="1" a="1"/>
  <c r="AOE76" i="1" s="1"/>
  <c r="AOE77" i="1" a="1"/>
  <c r="AOE77" i="1" s="1"/>
  <c r="AOE46" i="1" a="1"/>
  <c r="AOE46" i="1" s="1"/>
  <c r="AOG26" i="1" l="1"/>
  <c r="AOF40" i="1" a="1"/>
  <c r="AOF40" i="1" s="1"/>
  <c r="AOF59" i="1" a="1"/>
  <c r="AOF59" i="1" s="1"/>
  <c r="AOF61" i="1" a="1"/>
  <c r="AOF61" i="1" s="1"/>
  <c r="AOF46" i="1" a="1"/>
  <c r="AOF46" i="1" s="1"/>
  <c r="AOF63" i="1" a="1"/>
  <c r="AOF63" i="1" s="1"/>
  <c r="AOF64" i="1" a="1"/>
  <c r="AOF64" i="1" s="1"/>
  <c r="AOF65" i="1" a="1"/>
  <c r="AOF65" i="1" s="1"/>
  <c r="AOF66" i="1" a="1"/>
  <c r="AOF66" i="1" s="1"/>
  <c r="AOF94" i="1" a="1"/>
  <c r="AOF94" i="1" s="1"/>
  <c r="AOF56" i="1" a="1"/>
  <c r="AOF56" i="1" s="1"/>
  <c r="AOF57" i="1" a="1"/>
  <c r="AOF57" i="1" s="1"/>
  <c r="AOF4" i="1"/>
  <c r="AOF41" i="1" a="1"/>
  <c r="AOF41" i="1" s="1"/>
  <c r="AOF60" i="1" a="1"/>
  <c r="AOF60" i="1" s="1"/>
  <c r="AOF104" i="1" a="1"/>
  <c r="AOF104" i="1" s="1"/>
  <c r="AOF82" i="1" a="1"/>
  <c r="AOF82" i="1" s="1"/>
  <c r="AOF87" i="1" a="1"/>
  <c r="AOF87" i="1" s="1"/>
  <c r="AOF97" i="1" a="1"/>
  <c r="AOF97" i="1" s="1"/>
  <c r="AOF88" i="1" a="1"/>
  <c r="AOF88" i="1" s="1"/>
  <c r="AOF48" i="1" a="1"/>
  <c r="AOF48" i="1" s="1"/>
  <c r="AOF68" i="1" a="1"/>
  <c r="AOF68" i="1" s="1"/>
  <c r="AOF69" i="1" a="1"/>
  <c r="AOF69" i="1" s="1"/>
  <c r="AOF93" i="1" a="1"/>
  <c r="AOF93" i="1" s="1"/>
  <c r="AOF70" i="1" a="1"/>
  <c r="AOF70" i="1" s="1"/>
  <c r="AOF71" i="1" a="1"/>
  <c r="AOF71" i="1" s="1"/>
  <c r="AOF83" i="1" a="1"/>
  <c r="AOF83" i="1" s="1"/>
  <c r="AOF72" i="1" a="1"/>
  <c r="AOF72" i="1" s="1"/>
  <c r="AOF73" i="1" a="1"/>
  <c r="AOF73" i="1" s="1"/>
  <c r="AOF108" i="1" a="1"/>
  <c r="AOF108" i="1" s="1"/>
  <c r="AOF54" i="1" a="1"/>
  <c r="AOF54" i="1" s="1"/>
  <c r="AOF89" i="1" a="1"/>
  <c r="AOF89" i="1" s="1"/>
  <c r="AOF99" i="1" a="1"/>
  <c r="AOF99" i="1" s="1"/>
  <c r="AOF95" i="1" a="1"/>
  <c r="AOF95" i="1" s="1"/>
  <c r="AOF96" i="1" a="1"/>
  <c r="AOF96" i="1" s="1"/>
  <c r="AOF86" i="1" a="1"/>
  <c r="AOF86" i="1" s="1"/>
  <c r="AOF98" i="1" a="1"/>
  <c r="AOF98" i="1" s="1"/>
  <c r="AOF84" i="1" a="1"/>
  <c r="AOF84" i="1" s="1"/>
  <c r="AOF55" i="1" a="1"/>
  <c r="AOF55" i="1" s="1"/>
  <c r="AOF77" i="1" a="1"/>
  <c r="AOF77" i="1" s="1"/>
  <c r="AOF100" i="1" a="1"/>
  <c r="AOF100" i="1" s="1"/>
  <c r="AOF78" i="1" a="1"/>
  <c r="AOF78" i="1" s="1"/>
  <c r="AOF62" i="1" a="1"/>
  <c r="AOF62" i="1" s="1"/>
  <c r="AOF39" i="1" a="1"/>
  <c r="AOF39" i="1" s="1"/>
  <c r="AOF47" i="1" a="1"/>
  <c r="AOF47" i="1" s="1"/>
  <c r="AOF67" i="1" a="1"/>
  <c r="AOF67" i="1" s="1"/>
  <c r="AOF85" i="1" a="1"/>
  <c r="AOF85" i="1" s="1"/>
  <c r="AOF49" i="1" a="1"/>
  <c r="AOF49" i="1" s="1"/>
  <c r="AOF50" i="1" a="1"/>
  <c r="AOF50" i="1" s="1"/>
  <c r="AOF45" i="1" a="1"/>
  <c r="AOF45" i="1" s="1"/>
  <c r="AOF51" i="1" a="1"/>
  <c r="AOF51" i="1" s="1"/>
  <c r="AOF52" i="1" a="1"/>
  <c r="AOF52" i="1" s="1"/>
  <c r="AOF106" i="1" a="1"/>
  <c r="AOF106" i="1" s="1"/>
  <c r="AOF53" i="1" a="1"/>
  <c r="AOF53" i="1" s="1"/>
  <c r="AOF74" i="1" a="1"/>
  <c r="AOF74" i="1" s="1"/>
  <c r="AOF105" i="1" a="1"/>
  <c r="AOF105" i="1" s="1"/>
  <c r="AOF75" i="1" a="1"/>
  <c r="AOF75" i="1" s="1"/>
  <c r="AOF76" i="1" a="1"/>
  <c r="AOF76" i="1" s="1"/>
  <c r="AOF107" i="1" a="1"/>
  <c r="AOF107" i="1" s="1"/>
  <c r="AOF58" i="1" a="1"/>
  <c r="AOF58" i="1" s="1"/>
  <c r="AOG4" i="1" l="1"/>
  <c r="AOG100" i="1" a="1"/>
  <c r="AOG100" i="1" s="1"/>
  <c r="AOG59" i="1" a="1"/>
  <c r="AOG59" i="1" s="1"/>
  <c r="AOG46" i="1" a="1"/>
  <c r="AOG46" i="1" s="1"/>
  <c r="AOG60" i="1" a="1"/>
  <c r="AOG60" i="1" s="1"/>
  <c r="AOG104" i="1" a="1"/>
  <c r="AOG104" i="1" s="1"/>
  <c r="AOG94" i="1" a="1"/>
  <c r="AOG94" i="1" s="1"/>
  <c r="AOG61" i="1" a="1"/>
  <c r="AOG61" i="1" s="1"/>
  <c r="AOG63" i="1" a="1"/>
  <c r="AOG63" i="1" s="1"/>
  <c r="AOG47" i="1" a="1"/>
  <c r="AOG47" i="1" s="1"/>
  <c r="AOG65" i="1" a="1"/>
  <c r="AOG65" i="1" s="1"/>
  <c r="AOG67" i="1" a="1"/>
  <c r="AOG67" i="1" s="1"/>
  <c r="AOG107" i="1" a="1"/>
  <c r="AOG107" i="1" s="1"/>
  <c r="AOG56" i="1" a="1"/>
  <c r="AOG56" i="1" s="1"/>
  <c r="AOH26" i="1"/>
  <c r="AOG62" i="1" a="1"/>
  <c r="AOG62" i="1" s="1"/>
  <c r="AOG96" i="1" a="1"/>
  <c r="AOG96" i="1" s="1"/>
  <c r="AOG64" i="1" a="1"/>
  <c r="AOG64" i="1" s="1"/>
  <c r="AOG93" i="1" a="1"/>
  <c r="AOG93" i="1" s="1"/>
  <c r="AOG95" i="1" a="1"/>
  <c r="AOG95" i="1" s="1"/>
  <c r="AOG82" i="1" a="1"/>
  <c r="AOG82" i="1" s="1"/>
  <c r="AOG45" i="1" a="1"/>
  <c r="AOG45" i="1" s="1"/>
  <c r="AOG48" i="1" a="1"/>
  <c r="AOG48" i="1" s="1"/>
  <c r="AOG68" i="1" a="1"/>
  <c r="AOG68" i="1" s="1"/>
  <c r="AOG84" i="1" a="1"/>
  <c r="AOG84" i="1" s="1"/>
  <c r="AOG69" i="1" a="1"/>
  <c r="AOG69" i="1" s="1"/>
  <c r="AOG54" i="1" a="1"/>
  <c r="AOG54" i="1" s="1"/>
  <c r="AOG99" i="1" a="1"/>
  <c r="AOG99" i="1" s="1"/>
  <c r="AOG55" i="1" a="1"/>
  <c r="AOG55" i="1" s="1"/>
  <c r="AOG76" i="1" a="1"/>
  <c r="AOG76" i="1" s="1"/>
  <c r="AOG106" i="1" a="1"/>
  <c r="AOG106" i="1" s="1"/>
  <c r="AOG58" i="1" a="1"/>
  <c r="AOG58" i="1" s="1"/>
  <c r="AOG89" i="1" a="1"/>
  <c r="AOG89" i="1" s="1"/>
  <c r="AOG83" i="1" a="1"/>
  <c r="AOG83" i="1" s="1"/>
  <c r="AOG39" i="1" a="1"/>
  <c r="AOG39" i="1" s="1"/>
  <c r="AOG66" i="1" a="1"/>
  <c r="AOG66" i="1" s="1"/>
  <c r="AOG49" i="1" a="1"/>
  <c r="AOG49" i="1" s="1"/>
  <c r="AOG86" i="1" a="1"/>
  <c r="AOG86" i="1" s="1"/>
  <c r="AOG50" i="1" a="1"/>
  <c r="AOG50" i="1" s="1"/>
  <c r="AOG71" i="1" a="1"/>
  <c r="AOG71" i="1" s="1"/>
  <c r="AOG85" i="1" a="1"/>
  <c r="AOG85" i="1" s="1"/>
  <c r="AOG52" i="1" a="1"/>
  <c r="AOG52" i="1" s="1"/>
  <c r="AOG73" i="1" a="1"/>
  <c r="AOG73" i="1" s="1"/>
  <c r="AOG41" i="1" a="1"/>
  <c r="AOG41" i="1" s="1"/>
  <c r="AOG74" i="1" a="1"/>
  <c r="AOG74" i="1" s="1"/>
  <c r="AOG57" i="1" a="1"/>
  <c r="AOG57" i="1" s="1"/>
  <c r="AOG105" i="1" a="1"/>
  <c r="AOG105" i="1" s="1"/>
  <c r="AOG97" i="1" a="1"/>
  <c r="AOG97" i="1" s="1"/>
  <c r="AOG88" i="1" a="1"/>
  <c r="AOG88" i="1" s="1"/>
  <c r="AOG98" i="1" a="1"/>
  <c r="AOG98" i="1" s="1"/>
  <c r="AOG70" i="1" a="1"/>
  <c r="AOG70" i="1" s="1"/>
  <c r="AOG87" i="1" a="1"/>
  <c r="AOG87" i="1" s="1"/>
  <c r="AOG51" i="1" a="1"/>
  <c r="AOG51" i="1" s="1"/>
  <c r="AOG72" i="1" a="1"/>
  <c r="AOG72" i="1" s="1"/>
  <c r="AOG40" i="1" a="1"/>
  <c r="AOG40" i="1" s="1"/>
  <c r="AOG53" i="1" a="1"/>
  <c r="AOG53" i="1" s="1"/>
  <c r="AOG75" i="1" a="1"/>
  <c r="AOG75" i="1" s="1"/>
  <c r="AOG108" i="1" a="1"/>
  <c r="AOG108" i="1" s="1"/>
  <c r="AOG77" i="1" a="1"/>
  <c r="AOG77" i="1" s="1"/>
  <c r="AOG78" i="1" a="1"/>
  <c r="AOG78" i="1" s="1"/>
  <c r="AOI26" i="1" l="1"/>
  <c r="AOH105" i="1" a="1"/>
  <c r="AOH105" i="1" s="1"/>
  <c r="AOH59" i="1" a="1"/>
  <c r="AOH59" i="1" s="1"/>
  <c r="AOH60" i="1" a="1"/>
  <c r="AOH60" i="1" s="1"/>
  <c r="AOH61" i="1" a="1"/>
  <c r="AOH61" i="1" s="1"/>
  <c r="AOH100" i="1" a="1"/>
  <c r="AOH100" i="1" s="1"/>
  <c r="AOH83" i="1" a="1"/>
  <c r="AOH83" i="1" s="1"/>
  <c r="AOH47" i="1" a="1"/>
  <c r="AOH47" i="1" s="1"/>
  <c r="AOH67" i="1" a="1"/>
  <c r="AOH67" i="1" s="1"/>
  <c r="AOH84" i="1" a="1"/>
  <c r="AOH84" i="1" s="1"/>
  <c r="AOH68" i="1" a="1"/>
  <c r="AOH68" i="1" s="1"/>
  <c r="AOH69" i="1" a="1"/>
  <c r="AOH69" i="1" s="1"/>
  <c r="AOH86" i="1" a="1"/>
  <c r="AOH86" i="1" s="1"/>
  <c r="AOH51" i="1" a="1"/>
  <c r="AOH51" i="1" s="1"/>
  <c r="AOH45" i="1" a="1"/>
  <c r="AOH45" i="1" s="1"/>
  <c r="AOH72" i="1" a="1"/>
  <c r="AOH72" i="1" s="1"/>
  <c r="AOH53" i="1" a="1"/>
  <c r="AOH53" i="1" s="1"/>
  <c r="AOH108" i="1" a="1"/>
  <c r="AOH108" i="1" s="1"/>
  <c r="AOH54" i="1" a="1"/>
  <c r="AOH54" i="1" s="1"/>
  <c r="AOH41" i="1" a="1"/>
  <c r="AOH41" i="1" s="1"/>
  <c r="AOH4" i="1"/>
  <c r="AOH107" i="1" a="1"/>
  <c r="AOH107" i="1" s="1"/>
  <c r="AOH63" i="1" a="1"/>
  <c r="AOH63" i="1" s="1"/>
  <c r="AOH85" i="1" a="1"/>
  <c r="AOH85" i="1" s="1"/>
  <c r="AOH65" i="1" a="1"/>
  <c r="AOH65" i="1" s="1"/>
  <c r="AOH82" i="1" a="1"/>
  <c r="AOH82" i="1" s="1"/>
  <c r="AOH97" i="1" a="1"/>
  <c r="AOH97" i="1" s="1"/>
  <c r="AOH39" i="1" a="1"/>
  <c r="AOH39" i="1" s="1"/>
  <c r="AOH74" i="1" a="1"/>
  <c r="AOH74" i="1" s="1"/>
  <c r="AOH77" i="1" a="1"/>
  <c r="AOH77" i="1" s="1"/>
  <c r="AOH104" i="1" a="1"/>
  <c r="AOH104" i="1" s="1"/>
  <c r="AOH46" i="1" a="1"/>
  <c r="AOH46" i="1" s="1"/>
  <c r="AOH89" i="1" a="1"/>
  <c r="AOH89" i="1" s="1"/>
  <c r="AOH62" i="1" a="1"/>
  <c r="AOH62" i="1" s="1"/>
  <c r="AOH95" i="1" a="1"/>
  <c r="AOH95" i="1" s="1"/>
  <c r="AOH66" i="1" a="1"/>
  <c r="AOH66" i="1" s="1"/>
  <c r="AOH98" i="1" a="1"/>
  <c r="AOH98" i="1" s="1"/>
  <c r="AOH70" i="1" a="1"/>
  <c r="AOH70" i="1" s="1"/>
  <c r="AOH87" i="1" a="1"/>
  <c r="AOH87" i="1" s="1"/>
  <c r="AOH71" i="1" a="1"/>
  <c r="AOH71" i="1" s="1"/>
  <c r="AOH40" i="1" a="1"/>
  <c r="AOH40" i="1" s="1"/>
  <c r="AOH55" i="1" a="1"/>
  <c r="AOH55" i="1" s="1"/>
  <c r="AOH56" i="1" a="1"/>
  <c r="AOH56" i="1" s="1"/>
  <c r="AOH106" i="1" a="1"/>
  <c r="AOH106" i="1" s="1"/>
  <c r="AOH57" i="1" a="1"/>
  <c r="AOH57" i="1" s="1"/>
  <c r="AOH78" i="1" a="1"/>
  <c r="AOH78" i="1" s="1"/>
  <c r="AOH64" i="1" a="1"/>
  <c r="AOH64" i="1" s="1"/>
  <c r="AOH88" i="1" a="1"/>
  <c r="AOH88" i="1" s="1"/>
  <c r="AOH96" i="1" a="1"/>
  <c r="AOH96" i="1" s="1"/>
  <c r="AOH48" i="1" a="1"/>
  <c r="AOH48" i="1" s="1"/>
  <c r="AOH93" i="1" a="1"/>
  <c r="AOH93" i="1" s="1"/>
  <c r="AOH49" i="1" a="1"/>
  <c r="AOH49" i="1" s="1"/>
  <c r="AOH50" i="1" a="1"/>
  <c r="AOH50" i="1" s="1"/>
  <c r="AOH52" i="1" a="1"/>
  <c r="AOH52" i="1" s="1"/>
  <c r="AOH73" i="1" a="1"/>
  <c r="AOH73" i="1" s="1"/>
  <c r="AOH75" i="1" a="1"/>
  <c r="AOH75" i="1" s="1"/>
  <c r="AOH99" i="1" a="1"/>
  <c r="AOH99" i="1" s="1"/>
  <c r="AOH76" i="1" a="1"/>
  <c r="AOH76" i="1" s="1"/>
  <c r="AOH94" i="1" a="1"/>
  <c r="AOH94" i="1" s="1"/>
  <c r="AOH58" i="1" a="1"/>
  <c r="AOH58" i="1" s="1"/>
  <c r="AOI4" i="1" l="1"/>
  <c r="AOI94" i="1" a="1"/>
  <c r="AOI94" i="1" s="1"/>
  <c r="AOI59" i="1" a="1"/>
  <c r="AOI59" i="1" s="1"/>
  <c r="AOI99" i="1" a="1"/>
  <c r="AOI99" i="1" s="1"/>
  <c r="AOI60" i="1" a="1"/>
  <c r="AOI60" i="1" s="1"/>
  <c r="AOI89" i="1" a="1"/>
  <c r="AOI89" i="1" s="1"/>
  <c r="AOI108" i="1" a="1"/>
  <c r="AOI108" i="1" s="1"/>
  <c r="AOI62" i="1" a="1"/>
  <c r="AOI62" i="1" s="1"/>
  <c r="AOI63" i="1" a="1"/>
  <c r="AOI63" i="1" s="1"/>
  <c r="AOI64" i="1" a="1"/>
  <c r="AOI64" i="1" s="1"/>
  <c r="AOI88" i="1" a="1"/>
  <c r="AOI88" i="1" s="1"/>
  <c r="AOI47" i="1" a="1"/>
  <c r="AOI47" i="1" s="1"/>
  <c r="AOI97" i="1" a="1"/>
  <c r="AOI97" i="1" s="1"/>
  <c r="AOI85" i="1" a="1"/>
  <c r="AOI85" i="1" s="1"/>
  <c r="AOI48" i="1" a="1"/>
  <c r="AOI48" i="1" s="1"/>
  <c r="AOI98" i="1" a="1"/>
  <c r="AOI98" i="1" s="1"/>
  <c r="AOI77" i="1" a="1"/>
  <c r="AOI77" i="1" s="1"/>
  <c r="AOJ26" i="1"/>
  <c r="AOI96" i="1" a="1"/>
  <c r="AOI96" i="1" s="1"/>
  <c r="AOI39" i="1" a="1"/>
  <c r="AOI39" i="1" s="1"/>
  <c r="AOI65" i="1" a="1"/>
  <c r="AOI65" i="1" s="1"/>
  <c r="AOI68" i="1" a="1"/>
  <c r="AOI68" i="1" s="1"/>
  <c r="AOI86" i="1" a="1"/>
  <c r="AOI86" i="1" s="1"/>
  <c r="AOI69" i="1" a="1"/>
  <c r="AOI69" i="1" s="1"/>
  <c r="AOI70" i="1" a="1"/>
  <c r="AOI70" i="1" s="1"/>
  <c r="AOI83" i="1" a="1"/>
  <c r="AOI83" i="1" s="1"/>
  <c r="AOI71" i="1" a="1"/>
  <c r="AOI71" i="1" s="1"/>
  <c r="AOI72" i="1" a="1"/>
  <c r="AOI72" i="1" s="1"/>
  <c r="AOI40" i="1" a="1"/>
  <c r="AOI40" i="1" s="1"/>
  <c r="AOI73" i="1" a="1"/>
  <c r="AOI73" i="1" s="1"/>
  <c r="AOI74" i="1" a="1"/>
  <c r="AOI74" i="1" s="1"/>
  <c r="AOI106" i="1" a="1"/>
  <c r="AOI106" i="1" s="1"/>
  <c r="AOI75" i="1" a="1"/>
  <c r="AOI75" i="1" s="1"/>
  <c r="AOI56" i="1" a="1"/>
  <c r="AOI56" i="1" s="1"/>
  <c r="AOI41" i="1" a="1"/>
  <c r="AOI41" i="1" s="1"/>
  <c r="AOI57" i="1" a="1"/>
  <c r="AOI57" i="1" s="1"/>
  <c r="AOI78" i="1" a="1"/>
  <c r="AOI78" i="1" s="1"/>
  <c r="AOI61" i="1" a="1"/>
  <c r="AOI61" i="1" s="1"/>
  <c r="AOI104" i="1" a="1"/>
  <c r="AOI104" i="1" s="1"/>
  <c r="AOI87" i="1" a="1"/>
  <c r="AOI87" i="1" s="1"/>
  <c r="AOI95" i="1" a="1"/>
  <c r="AOI95" i="1" s="1"/>
  <c r="AOI84" i="1" a="1"/>
  <c r="AOI84" i="1" s="1"/>
  <c r="AOI93" i="1" a="1"/>
  <c r="AOI93" i="1" s="1"/>
  <c r="AOI50" i="1" a="1"/>
  <c r="AOI50" i="1" s="1"/>
  <c r="AOI51" i="1" a="1"/>
  <c r="AOI51" i="1" s="1"/>
  <c r="AOI45" i="1" a="1"/>
  <c r="AOI45" i="1" s="1"/>
  <c r="AOI52" i="1" a="1"/>
  <c r="AOI52" i="1" s="1"/>
  <c r="AOI53" i="1" a="1"/>
  <c r="AOI53" i="1" s="1"/>
  <c r="AOI76" i="1" a="1"/>
  <c r="AOI76" i="1" s="1"/>
  <c r="AOI100" i="1" a="1"/>
  <c r="AOI100" i="1" s="1"/>
  <c r="AOI66" i="1" a="1"/>
  <c r="AOI66" i="1" s="1"/>
  <c r="AOI67" i="1" a="1"/>
  <c r="AOI67" i="1" s="1"/>
  <c r="AOI82" i="1" a="1"/>
  <c r="AOI82" i="1" s="1"/>
  <c r="AOI49" i="1" a="1"/>
  <c r="AOI49" i="1" s="1"/>
  <c r="AOI107" i="1" a="1"/>
  <c r="AOI107" i="1" s="1"/>
  <c r="AOI54" i="1" a="1"/>
  <c r="AOI54" i="1" s="1"/>
  <c r="AOI55" i="1" a="1"/>
  <c r="AOI55" i="1" s="1"/>
  <c r="AOI105" i="1" a="1"/>
  <c r="AOI105" i="1" s="1"/>
  <c r="AOI46" i="1" a="1"/>
  <c r="AOI46" i="1" s="1"/>
  <c r="AOI58" i="1" a="1"/>
  <c r="AOI58" i="1" s="1"/>
  <c r="AOJ4" i="1" l="1"/>
  <c r="AOJ94" i="1" a="1"/>
  <c r="AOJ94" i="1" s="1"/>
  <c r="AOJ59" i="1" a="1"/>
  <c r="AOJ59" i="1" s="1"/>
  <c r="AOJ60" i="1" a="1"/>
  <c r="AOJ60" i="1" s="1"/>
  <c r="AOJ61" i="1" a="1"/>
  <c r="AOJ61" i="1" s="1"/>
  <c r="AOJ96" i="1" a="1"/>
  <c r="AOJ96" i="1" s="1"/>
  <c r="AOJ82" i="1" a="1"/>
  <c r="AOJ82" i="1" s="1"/>
  <c r="AOJ65" i="1" a="1"/>
  <c r="AOJ65" i="1" s="1"/>
  <c r="AOJ93" i="1" a="1"/>
  <c r="AOJ93" i="1" s="1"/>
  <c r="AOJ97" i="1" a="1"/>
  <c r="AOJ97" i="1" s="1"/>
  <c r="AOJ68" i="1" a="1"/>
  <c r="AOJ68" i="1" s="1"/>
  <c r="AOJ39" i="1" a="1"/>
  <c r="AOJ39" i="1" s="1"/>
  <c r="AOJ49" i="1" a="1"/>
  <c r="AOJ49" i="1" s="1"/>
  <c r="AOJ50" i="1" a="1"/>
  <c r="AOJ50" i="1" s="1"/>
  <c r="AOJ83" i="1" a="1"/>
  <c r="AOJ83" i="1" s="1"/>
  <c r="AOJ51" i="1" a="1"/>
  <c r="AOJ51" i="1" s="1"/>
  <c r="AOJ52" i="1" a="1"/>
  <c r="AOJ52" i="1" s="1"/>
  <c r="AOJ106" i="1" a="1"/>
  <c r="AOJ106" i="1" s="1"/>
  <c r="AOJ53" i="1" a="1"/>
  <c r="AOJ53" i="1" s="1"/>
  <c r="AOJ99" i="1" a="1"/>
  <c r="AOJ99" i="1" s="1"/>
  <c r="AOJ40" i="1" a="1"/>
  <c r="AOJ40" i="1" s="1"/>
  <c r="AOJ76" i="1" a="1"/>
  <c r="AOJ76" i="1" s="1"/>
  <c r="AOJ77" i="1" a="1"/>
  <c r="AOJ77" i="1" s="1"/>
  <c r="AOK26" i="1"/>
  <c r="AOJ41" i="1" a="1"/>
  <c r="AOJ41" i="1" s="1"/>
  <c r="AOJ63" i="1" a="1"/>
  <c r="AOJ63" i="1" s="1"/>
  <c r="AOJ64" i="1" a="1"/>
  <c r="AOJ64" i="1" s="1"/>
  <c r="AOJ88" i="1" a="1"/>
  <c r="AOJ88" i="1" s="1"/>
  <c r="AOJ47" i="1" a="1"/>
  <c r="AOJ47" i="1" s="1"/>
  <c r="AOJ87" i="1" a="1"/>
  <c r="AOJ87" i="1" s="1"/>
  <c r="AOJ67" i="1" a="1"/>
  <c r="AOJ67" i="1" s="1"/>
  <c r="AOJ73" i="1" a="1"/>
  <c r="AOJ73" i="1" s="1"/>
  <c r="AOJ89" i="1" a="1"/>
  <c r="AOJ89" i="1" s="1"/>
  <c r="AOJ46" i="1" a="1"/>
  <c r="AOJ46" i="1" s="1"/>
  <c r="AOJ104" i="1" a="1"/>
  <c r="AOJ104" i="1" s="1"/>
  <c r="AOJ62" i="1" a="1"/>
  <c r="AOJ62" i="1" s="1"/>
  <c r="AOJ85" i="1" a="1"/>
  <c r="AOJ85" i="1" s="1"/>
  <c r="AOJ95" i="1" a="1"/>
  <c r="AOJ95" i="1" s="1"/>
  <c r="AOJ54" i="1" a="1"/>
  <c r="AOJ54" i="1" s="1"/>
  <c r="AOJ75" i="1" a="1"/>
  <c r="AOJ75" i="1" s="1"/>
  <c r="AOJ56" i="1" a="1"/>
  <c r="AOJ56" i="1" s="1"/>
  <c r="AOJ108" i="1" a="1"/>
  <c r="AOJ108" i="1" s="1"/>
  <c r="AOJ78" i="1" a="1"/>
  <c r="AOJ78" i="1" s="1"/>
  <c r="AOJ100" i="1" a="1"/>
  <c r="AOJ100" i="1" s="1"/>
  <c r="AOJ98" i="1" a="1"/>
  <c r="AOJ98" i="1" s="1"/>
  <c r="AOJ66" i="1" a="1"/>
  <c r="AOJ66" i="1" s="1"/>
  <c r="AOJ45" i="1" a="1"/>
  <c r="AOJ45" i="1" s="1"/>
  <c r="AOJ48" i="1" a="1"/>
  <c r="AOJ48" i="1" s="1"/>
  <c r="AOJ69" i="1" a="1"/>
  <c r="AOJ69" i="1" s="1"/>
  <c r="AOJ84" i="1" a="1"/>
  <c r="AOJ84" i="1" s="1"/>
  <c r="AOJ70" i="1" a="1"/>
  <c r="AOJ70" i="1" s="1"/>
  <c r="AOJ71" i="1" a="1"/>
  <c r="AOJ71" i="1" s="1"/>
  <c r="AOJ86" i="1" a="1"/>
  <c r="AOJ86" i="1" s="1"/>
  <c r="AOJ72" i="1" a="1"/>
  <c r="AOJ72" i="1" s="1"/>
  <c r="AOJ74" i="1" a="1"/>
  <c r="AOJ74" i="1" s="1"/>
  <c r="AOJ55" i="1" a="1"/>
  <c r="AOJ55" i="1" s="1"/>
  <c r="AOJ105" i="1" a="1"/>
  <c r="AOJ105" i="1" s="1"/>
  <c r="AOJ57" i="1" a="1"/>
  <c r="AOJ57" i="1" s="1"/>
  <c r="AOJ107" i="1" a="1"/>
  <c r="AOJ107" i="1" s="1"/>
  <c r="AOJ58" i="1" a="1"/>
  <c r="AOJ58" i="1" s="1"/>
  <c r="AOL26" i="1" l="1"/>
  <c r="AOK41" i="1" a="1"/>
  <c r="AOK41" i="1" s="1"/>
  <c r="AOK59" i="1" a="1"/>
  <c r="AOK59" i="1" s="1"/>
  <c r="AOK61" i="1" a="1"/>
  <c r="AOK61" i="1" s="1"/>
  <c r="AOK108" i="1" a="1"/>
  <c r="AOK108" i="1" s="1"/>
  <c r="AOK45" i="1" a="1"/>
  <c r="AOK45" i="1" s="1"/>
  <c r="AOK96" i="1" a="1"/>
  <c r="AOK96" i="1" s="1"/>
  <c r="AOK67" i="1" a="1"/>
  <c r="AOK67" i="1" s="1"/>
  <c r="AOK83" i="1" a="1"/>
  <c r="AOK83" i="1" s="1"/>
  <c r="AOK48" i="1" a="1"/>
  <c r="AOK48" i="1" s="1"/>
  <c r="AOK69" i="1" a="1"/>
  <c r="AOK69" i="1" s="1"/>
  <c r="AOK82" i="1" a="1"/>
  <c r="AOK82" i="1" s="1"/>
  <c r="AOK50" i="1" a="1"/>
  <c r="AOK50" i="1" s="1"/>
  <c r="AOK51" i="1" a="1"/>
  <c r="AOK51" i="1" s="1"/>
  <c r="AOK76" i="1" a="1"/>
  <c r="AOK76" i="1" s="1"/>
  <c r="AOK40" i="1" a="1"/>
  <c r="AOK40" i="1" s="1"/>
  <c r="AOK57" i="1" a="1"/>
  <c r="AOK57" i="1" s="1"/>
  <c r="AOK58" i="1" a="1"/>
  <c r="AOK58" i="1" s="1"/>
  <c r="AOK4" i="1"/>
  <c r="AOK100" i="1" a="1"/>
  <c r="AOK100" i="1" s="1"/>
  <c r="AOK60" i="1" a="1"/>
  <c r="AOK60" i="1" s="1"/>
  <c r="AOK104" i="1" a="1"/>
  <c r="AOK104" i="1" s="1"/>
  <c r="AOK62" i="1" a="1"/>
  <c r="AOK62" i="1" s="1"/>
  <c r="AOK63" i="1" a="1"/>
  <c r="AOK63" i="1" s="1"/>
  <c r="AOK64" i="1" a="1"/>
  <c r="AOK64" i="1" s="1"/>
  <c r="AOK39" i="1" a="1"/>
  <c r="AOK39" i="1" s="1"/>
  <c r="AOK97" i="1" a="1"/>
  <c r="AOK97" i="1" s="1"/>
  <c r="AOK68" i="1" a="1"/>
  <c r="AOK68" i="1" s="1"/>
  <c r="AOK84" i="1" a="1"/>
  <c r="AOK84" i="1" s="1"/>
  <c r="AOK52" i="1" a="1"/>
  <c r="AOK52" i="1" s="1"/>
  <c r="AOK53" i="1" a="1"/>
  <c r="AOK53" i="1" s="1"/>
  <c r="AOK107" i="1" a="1"/>
  <c r="AOK107" i="1" s="1"/>
  <c r="AOK54" i="1" a="1"/>
  <c r="AOK54" i="1" s="1"/>
  <c r="AOK55" i="1" a="1"/>
  <c r="AOK55" i="1" s="1"/>
  <c r="AOK94" i="1" a="1"/>
  <c r="AOK94" i="1" s="1"/>
  <c r="AOK56" i="1" a="1"/>
  <c r="AOK56" i="1" s="1"/>
  <c r="AOK77" i="1" a="1"/>
  <c r="AOK77" i="1" s="1"/>
  <c r="AOK89" i="1" a="1"/>
  <c r="AOK89" i="1" s="1"/>
  <c r="AOK106" i="1" a="1"/>
  <c r="AOK106" i="1" s="1"/>
  <c r="AOK47" i="1" a="1"/>
  <c r="AOK47" i="1" s="1"/>
  <c r="AOK86" i="1" a="1"/>
  <c r="AOK86" i="1" s="1"/>
  <c r="AOK65" i="1" a="1"/>
  <c r="AOK65" i="1" s="1"/>
  <c r="AOK66" i="1" a="1"/>
  <c r="AOK66" i="1" s="1"/>
  <c r="AOK72" i="1" a="1"/>
  <c r="AOK72" i="1" s="1"/>
  <c r="AOK75" i="1" a="1"/>
  <c r="AOK75" i="1" s="1"/>
  <c r="AOK78" i="1" a="1"/>
  <c r="AOK78" i="1" s="1"/>
  <c r="AOK85" i="1" a="1"/>
  <c r="AOK85" i="1" s="1"/>
  <c r="AOK95" i="1" a="1"/>
  <c r="AOK95" i="1" s="1"/>
  <c r="AOK93" i="1" a="1"/>
  <c r="AOK93" i="1" s="1"/>
  <c r="AOK98" i="1" a="1"/>
  <c r="AOK98" i="1" s="1"/>
  <c r="AOK87" i="1" a="1"/>
  <c r="AOK87" i="1" s="1"/>
  <c r="AOK49" i="1" a="1"/>
  <c r="AOK49" i="1" s="1"/>
  <c r="AOK70" i="1" a="1"/>
  <c r="AOK70" i="1" s="1"/>
  <c r="AOK88" i="1" a="1"/>
  <c r="AOK88" i="1" s="1"/>
  <c r="AOK71" i="1" a="1"/>
  <c r="AOK71" i="1" s="1"/>
  <c r="AOK46" i="1" a="1"/>
  <c r="AOK46" i="1" s="1"/>
  <c r="AOK73" i="1" a="1"/>
  <c r="AOK73" i="1" s="1"/>
  <c r="AOK74" i="1" a="1"/>
  <c r="AOK74" i="1" s="1"/>
  <c r="AOK105" i="1" a="1"/>
  <c r="AOK105" i="1" s="1"/>
  <c r="AOK99" i="1" a="1"/>
  <c r="AOK99" i="1" s="1"/>
  <c r="AOL4" i="1" l="1"/>
  <c r="AOL107" i="1" a="1"/>
  <c r="AOL107" i="1" s="1"/>
  <c r="AOL59" i="1" a="1"/>
  <c r="AOL59" i="1" s="1"/>
  <c r="AOL94" i="1" a="1"/>
  <c r="AOL94" i="1" s="1"/>
  <c r="AOL63" i="1" a="1"/>
  <c r="AOL63" i="1" s="1"/>
  <c r="AOL88" i="1" a="1"/>
  <c r="AOL88" i="1" s="1"/>
  <c r="AOL93" i="1" a="1"/>
  <c r="AOL93" i="1" s="1"/>
  <c r="AOL67" i="1" a="1"/>
  <c r="AOL67" i="1" s="1"/>
  <c r="AOL83" i="1" a="1"/>
  <c r="AOL83" i="1" s="1"/>
  <c r="AOL48" i="1" a="1"/>
  <c r="AOL48" i="1" s="1"/>
  <c r="AOL69" i="1" a="1"/>
  <c r="AOL69" i="1" s="1"/>
  <c r="AOL86" i="1" a="1"/>
  <c r="AOL86" i="1" s="1"/>
  <c r="AOL50" i="1" a="1"/>
  <c r="AOL50" i="1" s="1"/>
  <c r="AOL71" i="1" a="1"/>
  <c r="AOL71" i="1" s="1"/>
  <c r="AOL87" i="1" a="1"/>
  <c r="AOL87" i="1" s="1"/>
  <c r="AOL72" i="1" a="1"/>
  <c r="AOL72" i="1" s="1"/>
  <c r="AOL75" i="1" a="1"/>
  <c r="AOL75" i="1" s="1"/>
  <c r="AOL46" i="1" a="1"/>
  <c r="AOL46" i="1" s="1"/>
  <c r="AOL56" i="1" a="1"/>
  <c r="AOL56" i="1" s="1"/>
  <c r="AOL41" i="1" a="1"/>
  <c r="AOL41" i="1" s="1"/>
  <c r="AOL58" i="1" a="1"/>
  <c r="AOL58" i="1" s="1"/>
  <c r="AOM26" i="1"/>
  <c r="AOL108" i="1" a="1"/>
  <c r="AOL108" i="1" s="1"/>
  <c r="AOL60" i="1" a="1"/>
  <c r="AOL60" i="1" s="1"/>
  <c r="AOL62" i="1" a="1"/>
  <c r="AOL62" i="1" s="1"/>
  <c r="AOL96" i="1" a="1"/>
  <c r="AOL96" i="1" s="1"/>
  <c r="AOL64" i="1" a="1"/>
  <c r="AOL64" i="1" s="1"/>
  <c r="AOL68" i="1" a="1"/>
  <c r="AOL68" i="1" s="1"/>
  <c r="AOL70" i="1" a="1"/>
  <c r="AOL70" i="1" s="1"/>
  <c r="AOL73" i="1" a="1"/>
  <c r="AOL73" i="1" s="1"/>
  <c r="AOL106" i="1" a="1"/>
  <c r="AOL106" i="1" s="1"/>
  <c r="AOL55" i="1" a="1"/>
  <c r="AOL55" i="1" s="1"/>
  <c r="AOL76" i="1" a="1"/>
  <c r="AOL76" i="1" s="1"/>
  <c r="AOL57" i="1" a="1"/>
  <c r="AOL57" i="1" s="1"/>
  <c r="AOL89" i="1" a="1"/>
  <c r="AOL89" i="1" s="1"/>
  <c r="AOL40" i="1" a="1"/>
  <c r="AOL40" i="1" s="1"/>
  <c r="AOL61" i="1" a="1"/>
  <c r="AOL61" i="1" s="1"/>
  <c r="AOL82" i="1" a="1"/>
  <c r="AOL82" i="1" s="1"/>
  <c r="AOL95" i="1" a="1"/>
  <c r="AOL95" i="1" s="1"/>
  <c r="AOL45" i="1" a="1"/>
  <c r="AOL45" i="1" s="1"/>
  <c r="AOL47" i="1" a="1"/>
  <c r="AOL47" i="1" s="1"/>
  <c r="AOL65" i="1" a="1"/>
  <c r="AOL65" i="1" s="1"/>
  <c r="AOL66" i="1" a="1"/>
  <c r="AOL66" i="1" s="1"/>
  <c r="AOL84" i="1" a="1"/>
  <c r="AOL84" i="1" s="1"/>
  <c r="AOL98" i="1" a="1"/>
  <c r="AOL98" i="1" s="1"/>
  <c r="AOL100" i="1" a="1"/>
  <c r="AOL100" i="1" s="1"/>
  <c r="AOL54" i="1" a="1"/>
  <c r="AOL54" i="1" s="1"/>
  <c r="AOL104" i="1" a="1"/>
  <c r="AOL104" i="1" s="1"/>
  <c r="AOL97" i="1" a="1"/>
  <c r="AOL97" i="1" s="1"/>
  <c r="AOL85" i="1" a="1"/>
  <c r="AOL85" i="1" s="1"/>
  <c r="AOL49" i="1" a="1"/>
  <c r="AOL49" i="1" s="1"/>
  <c r="AOL39" i="1" a="1"/>
  <c r="AOL39" i="1" s="1"/>
  <c r="AOL51" i="1" a="1"/>
  <c r="AOL51" i="1" s="1"/>
  <c r="AOL52" i="1" a="1"/>
  <c r="AOL52" i="1" s="1"/>
  <c r="AOL105" i="1" a="1"/>
  <c r="AOL105" i="1" s="1"/>
  <c r="AOL53" i="1" a="1"/>
  <c r="AOL53" i="1" s="1"/>
  <c r="AOL74" i="1" a="1"/>
  <c r="AOL74" i="1" s="1"/>
  <c r="AOL77" i="1" a="1"/>
  <c r="AOL77" i="1" s="1"/>
  <c r="AOL99" i="1" a="1"/>
  <c r="AOL99" i="1" s="1"/>
  <c r="AOL78" i="1" a="1"/>
  <c r="AOL78" i="1" s="1"/>
  <c r="AOM4" i="1" l="1"/>
  <c r="AOM94" i="1" a="1"/>
  <c r="AOM94" i="1" s="1"/>
  <c r="AOM59" i="1" a="1"/>
  <c r="AOM59" i="1" s="1"/>
  <c r="AOM104" i="1" a="1"/>
  <c r="AOM104" i="1" s="1"/>
  <c r="AOM47" i="1" a="1"/>
  <c r="AOM47" i="1" s="1"/>
  <c r="AOM85" i="1" a="1"/>
  <c r="AOM85" i="1" s="1"/>
  <c r="AOM65" i="1" a="1"/>
  <c r="AOM65" i="1" s="1"/>
  <c r="AOM45" i="1" a="1"/>
  <c r="AOM45" i="1" s="1"/>
  <c r="AOM97" i="1" a="1"/>
  <c r="AOM97" i="1" s="1"/>
  <c r="AOM87" i="1" a="1"/>
  <c r="AOM87" i="1" s="1"/>
  <c r="AOM70" i="1" a="1"/>
  <c r="AOM70" i="1" s="1"/>
  <c r="AOM86" i="1" a="1"/>
  <c r="AOM86" i="1" s="1"/>
  <c r="AOM51" i="1" a="1"/>
  <c r="AOM51" i="1" s="1"/>
  <c r="AOM52" i="1" a="1"/>
  <c r="AOM52" i="1" s="1"/>
  <c r="AOM107" i="1" a="1"/>
  <c r="AOM107" i="1" s="1"/>
  <c r="AOM53" i="1" a="1"/>
  <c r="AOM53" i="1" s="1"/>
  <c r="AOM54" i="1" a="1"/>
  <c r="AOM54" i="1" s="1"/>
  <c r="AOM41" i="1" a="1"/>
  <c r="AOM41" i="1" s="1"/>
  <c r="AOM55" i="1" a="1"/>
  <c r="AOM55" i="1" s="1"/>
  <c r="AOM56" i="1" a="1"/>
  <c r="AOM56" i="1" s="1"/>
  <c r="AOM77" i="1" a="1"/>
  <c r="AOM77" i="1" s="1"/>
  <c r="AON26" i="1"/>
  <c r="AOM105" i="1" a="1"/>
  <c r="AOM105" i="1" s="1"/>
  <c r="AOM60" i="1" a="1"/>
  <c r="AOM60" i="1" s="1"/>
  <c r="AOM108" i="1" a="1"/>
  <c r="AOM108" i="1" s="1"/>
  <c r="AOM84" i="1" a="1"/>
  <c r="AOM84" i="1" s="1"/>
  <c r="AOM96" i="1" a="1"/>
  <c r="AOM96" i="1" s="1"/>
  <c r="AOM66" i="1" a="1"/>
  <c r="AOM66" i="1" s="1"/>
  <c r="AOM39" i="1" a="1"/>
  <c r="AOM39" i="1" s="1"/>
  <c r="AOM98" i="1" a="1"/>
  <c r="AOM98" i="1" s="1"/>
  <c r="AOM88" i="1" a="1"/>
  <c r="AOM88" i="1" s="1"/>
  <c r="AOM83" i="1" a="1"/>
  <c r="AOM83" i="1" s="1"/>
  <c r="AOM72" i="1" a="1"/>
  <c r="AOM72" i="1" s="1"/>
  <c r="AOM100" i="1" a="1"/>
  <c r="AOM100" i="1" s="1"/>
  <c r="AOM74" i="1" a="1"/>
  <c r="AOM74" i="1" s="1"/>
  <c r="AOM46" i="1" a="1"/>
  <c r="AOM46" i="1" s="1"/>
  <c r="AOM76" i="1" a="1"/>
  <c r="AOM76" i="1" s="1"/>
  <c r="AOM99" i="1" a="1"/>
  <c r="AOM99" i="1" s="1"/>
  <c r="AOM78" i="1" a="1"/>
  <c r="AOM78" i="1" s="1"/>
  <c r="AOM89" i="1" a="1"/>
  <c r="AOM89" i="1" s="1"/>
  <c r="AOM106" i="1" a="1"/>
  <c r="AOM106" i="1" s="1"/>
  <c r="AOM61" i="1" a="1"/>
  <c r="AOM61" i="1" s="1"/>
  <c r="AOM63" i="1" a="1"/>
  <c r="AOM63" i="1" s="1"/>
  <c r="AOM64" i="1" a="1"/>
  <c r="AOM64" i="1" s="1"/>
  <c r="AOM67" i="1" a="1"/>
  <c r="AOM67" i="1" s="1"/>
  <c r="AOM68" i="1" a="1"/>
  <c r="AOM68" i="1" s="1"/>
  <c r="AOM69" i="1" a="1"/>
  <c r="AOM69" i="1" s="1"/>
  <c r="AOM71" i="1" a="1"/>
  <c r="AOM71" i="1" s="1"/>
  <c r="AOM62" i="1" a="1"/>
  <c r="AOM62" i="1" s="1"/>
  <c r="AOM82" i="1" a="1"/>
  <c r="AOM82" i="1" s="1"/>
  <c r="AOM95" i="1" a="1"/>
  <c r="AOM95" i="1" s="1"/>
  <c r="AOM48" i="1" a="1"/>
  <c r="AOM48" i="1" s="1"/>
  <c r="AOM93" i="1" a="1"/>
  <c r="AOM93" i="1" s="1"/>
  <c r="AOM49" i="1" a="1"/>
  <c r="AOM49" i="1" s="1"/>
  <c r="AOM50" i="1" a="1"/>
  <c r="AOM50" i="1" s="1"/>
  <c r="AOM73" i="1" a="1"/>
  <c r="AOM73" i="1" s="1"/>
  <c r="AOM75" i="1" a="1"/>
  <c r="AOM75" i="1" s="1"/>
  <c r="AOM40" i="1" a="1"/>
  <c r="AOM40" i="1" s="1"/>
  <c r="AOM57" i="1" a="1"/>
  <c r="AOM57" i="1" s="1"/>
  <c r="AOM58" i="1" a="1"/>
  <c r="AOM58" i="1" s="1"/>
  <c r="AON4" i="1" l="1"/>
  <c r="AON40" i="1" a="1"/>
  <c r="AON40" i="1" s="1"/>
  <c r="AON59" i="1" a="1"/>
  <c r="AON59" i="1" s="1"/>
  <c r="AON61" i="1" a="1"/>
  <c r="AON61" i="1" s="1"/>
  <c r="AON89" i="1" a="1"/>
  <c r="AON89" i="1" s="1"/>
  <c r="AON46" i="1" a="1"/>
  <c r="AON46" i="1" s="1"/>
  <c r="AON96" i="1" a="1"/>
  <c r="AON96" i="1" s="1"/>
  <c r="AON64" i="1" a="1"/>
  <c r="AON64" i="1" s="1"/>
  <c r="AON65" i="1" a="1"/>
  <c r="AON65" i="1" s="1"/>
  <c r="AON84" i="1" a="1"/>
  <c r="AON84" i="1" s="1"/>
  <c r="AON48" i="1" a="1"/>
  <c r="AON48" i="1" s="1"/>
  <c r="AON49" i="1" a="1"/>
  <c r="AON49" i="1" s="1"/>
  <c r="AON83" i="1" a="1"/>
  <c r="AON83" i="1" s="1"/>
  <c r="AON50" i="1" a="1"/>
  <c r="AON50" i="1" s="1"/>
  <c r="AON71" i="1" a="1"/>
  <c r="AON71" i="1" s="1"/>
  <c r="AON88" i="1" a="1"/>
  <c r="AON88" i="1" s="1"/>
  <c r="AON52" i="1" a="1"/>
  <c r="AON52" i="1" s="1"/>
  <c r="AON73" i="1" a="1"/>
  <c r="AON73" i="1" s="1"/>
  <c r="AON105" i="1" a="1"/>
  <c r="AON105" i="1" s="1"/>
  <c r="AON55" i="1" a="1"/>
  <c r="AON55" i="1" s="1"/>
  <c r="AON107" i="1" a="1"/>
  <c r="AON107" i="1" s="1"/>
  <c r="AON56" i="1" a="1"/>
  <c r="AON56" i="1" s="1"/>
  <c r="AON94" i="1" a="1"/>
  <c r="AON94" i="1" s="1"/>
  <c r="AOO26" i="1"/>
  <c r="AON100" i="1" a="1"/>
  <c r="AON100" i="1" s="1"/>
  <c r="AON60" i="1" a="1"/>
  <c r="AON60" i="1" s="1"/>
  <c r="AON63" i="1" a="1"/>
  <c r="AON63" i="1" s="1"/>
  <c r="AON95" i="1" a="1"/>
  <c r="AON95" i="1" s="1"/>
  <c r="AON82" i="1" a="1"/>
  <c r="AON82" i="1" s="1"/>
  <c r="AON47" i="1" a="1"/>
  <c r="AON47" i="1" s="1"/>
  <c r="AON39" i="1" a="1"/>
  <c r="AON39" i="1" s="1"/>
  <c r="AON68" i="1" a="1"/>
  <c r="AON68" i="1" s="1"/>
  <c r="AON93" i="1" a="1"/>
  <c r="AON93" i="1" s="1"/>
  <c r="AON69" i="1" a="1"/>
  <c r="AON69" i="1" s="1"/>
  <c r="AON87" i="1" a="1"/>
  <c r="AON87" i="1" s="1"/>
  <c r="AON51" i="1" a="1"/>
  <c r="AON51" i="1" s="1"/>
  <c r="AON72" i="1" a="1"/>
  <c r="AON72" i="1" s="1"/>
  <c r="AON99" i="1" a="1"/>
  <c r="AON99" i="1" s="1"/>
  <c r="AON53" i="1" a="1"/>
  <c r="AON53" i="1" s="1"/>
  <c r="AON54" i="1" a="1"/>
  <c r="AON54" i="1" s="1"/>
  <c r="AON108" i="1" a="1"/>
  <c r="AON108" i="1" s="1"/>
  <c r="AON75" i="1" a="1"/>
  <c r="AON75" i="1" s="1"/>
  <c r="AON58" i="1" a="1"/>
  <c r="AON58" i="1" s="1"/>
  <c r="AON104" i="1" a="1"/>
  <c r="AON104" i="1" s="1"/>
  <c r="AON106" i="1" a="1"/>
  <c r="AON106" i="1" s="1"/>
  <c r="AON45" i="1" a="1"/>
  <c r="AON45" i="1" s="1"/>
  <c r="AON85" i="1" a="1"/>
  <c r="AON85" i="1" s="1"/>
  <c r="AON66" i="1" a="1"/>
  <c r="AON66" i="1" s="1"/>
  <c r="AON86" i="1" a="1"/>
  <c r="AON86" i="1" s="1"/>
  <c r="AON98" i="1" a="1"/>
  <c r="AON98" i="1" s="1"/>
  <c r="AON67" i="1" a="1"/>
  <c r="AON67" i="1" s="1"/>
  <c r="AON76" i="1" a="1"/>
  <c r="AON76" i="1" s="1"/>
  <c r="AON57" i="1" a="1"/>
  <c r="AON57" i="1" s="1"/>
  <c r="AON62" i="1" a="1"/>
  <c r="AON62" i="1" s="1"/>
  <c r="AON97" i="1" a="1"/>
  <c r="AON97" i="1" s="1"/>
  <c r="AON70" i="1" a="1"/>
  <c r="AON70" i="1" s="1"/>
  <c r="AON74" i="1" a="1"/>
  <c r="AON74" i="1" s="1"/>
  <c r="AON77" i="1" a="1"/>
  <c r="AON77" i="1" s="1"/>
  <c r="AON41" i="1" a="1"/>
  <c r="AON41" i="1" s="1"/>
  <c r="AON78" i="1" a="1"/>
  <c r="AON78" i="1" s="1"/>
  <c r="AOP26" i="1" l="1"/>
  <c r="AOO105" i="1" a="1"/>
  <c r="AOO105" i="1" s="1"/>
  <c r="AOO59" i="1" a="1"/>
  <c r="AOO59" i="1" s="1"/>
  <c r="AOO60" i="1" a="1"/>
  <c r="AOO60" i="1" s="1"/>
  <c r="AOO94" i="1" a="1"/>
  <c r="AOO94" i="1" s="1"/>
  <c r="AOO61" i="1" a="1"/>
  <c r="AOO61" i="1" s="1"/>
  <c r="AOO89" i="1" a="1"/>
  <c r="AOO89" i="1" s="1"/>
  <c r="AOO82" i="1" a="1"/>
  <c r="AOO82" i="1" s="1"/>
  <c r="AOO93" i="1" a="1"/>
  <c r="AOO93" i="1" s="1"/>
  <c r="AOO84" i="1" a="1"/>
  <c r="AOO84" i="1" s="1"/>
  <c r="AOO51" i="1" a="1"/>
  <c r="AOO51" i="1" s="1"/>
  <c r="AOO83" i="1" a="1"/>
  <c r="AOO83" i="1" s="1"/>
  <c r="AOO52" i="1" a="1"/>
  <c r="AOO52" i="1" s="1"/>
  <c r="AOO108" i="1" a="1"/>
  <c r="AOO108" i="1" s="1"/>
  <c r="AOO74" i="1" a="1"/>
  <c r="AOO74" i="1" s="1"/>
  <c r="AOO75" i="1" a="1"/>
  <c r="AOO75" i="1" s="1"/>
  <c r="AOO106" i="1" a="1"/>
  <c r="AOO106" i="1" s="1"/>
  <c r="AOO46" i="1" a="1"/>
  <c r="AOO46" i="1" s="1"/>
  <c r="AOO78" i="1" a="1"/>
  <c r="AOO78" i="1" s="1"/>
  <c r="AOO4" i="1"/>
  <c r="AOO40" i="1" a="1"/>
  <c r="AOO40" i="1" s="1"/>
  <c r="AOO95" i="1" a="1"/>
  <c r="AOO95" i="1" s="1"/>
  <c r="AOO96" i="1" a="1"/>
  <c r="AOO96" i="1" s="1"/>
  <c r="AOO65" i="1" a="1"/>
  <c r="AOO65" i="1" s="1"/>
  <c r="AOO67" i="1" a="1"/>
  <c r="AOO67" i="1" s="1"/>
  <c r="AOO85" i="1" a="1"/>
  <c r="AOO85" i="1" s="1"/>
  <c r="AOO98" i="1" a="1"/>
  <c r="AOO98" i="1" s="1"/>
  <c r="AOO49" i="1" a="1"/>
  <c r="AOO49" i="1" s="1"/>
  <c r="AOO73" i="1" a="1"/>
  <c r="AOO73" i="1" s="1"/>
  <c r="AOO41" i="1" a="1"/>
  <c r="AOO41" i="1" s="1"/>
  <c r="AOO54" i="1" a="1"/>
  <c r="AOO54" i="1" s="1"/>
  <c r="AOO55" i="1" a="1"/>
  <c r="AOO55" i="1" s="1"/>
  <c r="AOO56" i="1" a="1"/>
  <c r="AOO56" i="1" s="1"/>
  <c r="AOO57" i="1" a="1"/>
  <c r="AOO57" i="1" s="1"/>
  <c r="AOO99" i="1" a="1"/>
  <c r="AOO99" i="1" s="1"/>
  <c r="AOO104" i="1" a="1"/>
  <c r="AOO104" i="1" s="1"/>
  <c r="AOO107" i="1" a="1"/>
  <c r="AOO107" i="1" s="1"/>
  <c r="AOO62" i="1" a="1"/>
  <c r="AOO62" i="1" s="1"/>
  <c r="AOO63" i="1" a="1"/>
  <c r="AOO63" i="1" s="1"/>
  <c r="AOO64" i="1" a="1"/>
  <c r="AOO64" i="1" s="1"/>
  <c r="AOO39" i="1" a="1"/>
  <c r="AOO39" i="1" s="1"/>
  <c r="AOO47" i="1" a="1"/>
  <c r="AOO47" i="1" s="1"/>
  <c r="AOO97" i="1" a="1"/>
  <c r="AOO97" i="1" s="1"/>
  <c r="AOO88" i="1" a="1"/>
  <c r="AOO88" i="1" s="1"/>
  <c r="AOO48" i="1" a="1"/>
  <c r="AOO48" i="1" s="1"/>
  <c r="AOO68" i="1" a="1"/>
  <c r="AOO68" i="1" s="1"/>
  <c r="AOO86" i="1" a="1"/>
  <c r="AOO86" i="1" s="1"/>
  <c r="AOO69" i="1" a="1"/>
  <c r="AOO69" i="1" s="1"/>
  <c r="AOO70" i="1" a="1"/>
  <c r="AOO70" i="1" s="1"/>
  <c r="AOO45" i="1" a="1"/>
  <c r="AOO45" i="1" s="1"/>
  <c r="AOO71" i="1" a="1"/>
  <c r="AOO71" i="1" s="1"/>
  <c r="AOO53" i="1" a="1"/>
  <c r="AOO53" i="1" s="1"/>
  <c r="AOO100" i="1" a="1"/>
  <c r="AOO100" i="1" s="1"/>
  <c r="AOO76" i="1" a="1"/>
  <c r="AOO76" i="1" s="1"/>
  <c r="AOO77" i="1" a="1"/>
  <c r="AOO77" i="1" s="1"/>
  <c r="AOO58" i="1" a="1"/>
  <c r="AOO58" i="1" s="1"/>
  <c r="AOO87" i="1" a="1"/>
  <c r="AOO87" i="1" s="1"/>
  <c r="AOO66" i="1" a="1"/>
  <c r="AOO66" i="1" s="1"/>
  <c r="AOO50" i="1" a="1"/>
  <c r="AOO50" i="1" s="1"/>
  <c r="AOO72" i="1" a="1"/>
  <c r="AOO72" i="1" s="1"/>
  <c r="AOQ26" i="1" l="1"/>
  <c r="AOP46" i="1" a="1"/>
  <c r="AOP46" i="1" s="1"/>
  <c r="AOP59" i="1" a="1"/>
  <c r="AOP59" i="1" s="1"/>
  <c r="AOP105" i="1" a="1"/>
  <c r="AOP105" i="1" s="1"/>
  <c r="AOP60" i="1" a="1"/>
  <c r="AOP60" i="1" s="1"/>
  <c r="AOP89" i="1" a="1"/>
  <c r="AOP89" i="1" s="1"/>
  <c r="AOP61" i="1" a="1"/>
  <c r="AOP61" i="1" s="1"/>
  <c r="AOP47" i="1" a="1"/>
  <c r="AOP47" i="1" s="1"/>
  <c r="AOP45" i="1" a="1"/>
  <c r="AOP45" i="1" s="1"/>
  <c r="AOP65" i="1" a="1"/>
  <c r="AOP65" i="1" s="1"/>
  <c r="AOP72" i="1" a="1"/>
  <c r="AOP72" i="1" s="1"/>
  <c r="AOP108" i="1" a="1"/>
  <c r="AOP108" i="1" s="1"/>
  <c r="AOP53" i="1" a="1"/>
  <c r="AOP53" i="1" s="1"/>
  <c r="AOP106" i="1" a="1"/>
  <c r="AOP106" i="1" s="1"/>
  <c r="AOP55" i="1" a="1"/>
  <c r="AOP55" i="1" s="1"/>
  <c r="AOP76" i="1" a="1"/>
  <c r="AOP76" i="1" s="1"/>
  <c r="AOP94" i="1" a="1"/>
  <c r="AOP94" i="1" s="1"/>
  <c r="AOP57" i="1" a="1"/>
  <c r="AOP57" i="1" s="1"/>
  <c r="AOP78" i="1" a="1"/>
  <c r="AOP78" i="1" s="1"/>
  <c r="AOP4" i="1"/>
  <c r="AOP63" i="1" a="1"/>
  <c r="AOP63" i="1" s="1"/>
  <c r="AOP95" i="1" a="1"/>
  <c r="AOP95" i="1" s="1"/>
  <c r="AOP66" i="1" a="1"/>
  <c r="AOP66" i="1" s="1"/>
  <c r="AOP87" i="1" a="1"/>
  <c r="AOP87" i="1" s="1"/>
  <c r="AOP48" i="1" a="1"/>
  <c r="AOP48" i="1" s="1"/>
  <c r="AOP98" i="1" a="1"/>
  <c r="AOP98" i="1" s="1"/>
  <c r="AOP70" i="1" a="1"/>
  <c r="AOP70" i="1" s="1"/>
  <c r="AOP86" i="1" a="1"/>
  <c r="AOP86" i="1" s="1"/>
  <c r="AOP52" i="1" a="1"/>
  <c r="AOP52" i="1" s="1"/>
  <c r="AOP73" i="1" a="1"/>
  <c r="AOP73" i="1" s="1"/>
  <c r="AOP40" i="1" a="1"/>
  <c r="AOP40" i="1" s="1"/>
  <c r="AOP74" i="1" a="1"/>
  <c r="AOP74" i="1" s="1"/>
  <c r="AOP100" i="1" a="1"/>
  <c r="AOP100" i="1" s="1"/>
  <c r="AOP56" i="1" a="1"/>
  <c r="AOP56" i="1" s="1"/>
  <c r="AOP99" i="1" a="1"/>
  <c r="AOP99" i="1" s="1"/>
  <c r="AOP58" i="1" a="1"/>
  <c r="AOP58" i="1" s="1"/>
  <c r="AOP107" i="1" a="1"/>
  <c r="AOP107" i="1" s="1"/>
  <c r="AOP41" i="1" a="1"/>
  <c r="AOP41" i="1" s="1"/>
  <c r="AOP62" i="1" a="1"/>
  <c r="AOP62" i="1" s="1"/>
  <c r="AOP83" i="1" a="1"/>
  <c r="AOP83" i="1" s="1"/>
  <c r="AOP64" i="1" a="1"/>
  <c r="AOP64" i="1" s="1"/>
  <c r="AOP85" i="1" a="1"/>
  <c r="AOP85" i="1" s="1"/>
  <c r="AOP96" i="1" a="1"/>
  <c r="AOP96" i="1" s="1"/>
  <c r="AOP82" i="1" a="1"/>
  <c r="AOP82" i="1" s="1"/>
  <c r="AOP68" i="1" a="1"/>
  <c r="AOP68" i="1" s="1"/>
  <c r="AOP84" i="1" a="1"/>
  <c r="AOP84" i="1" s="1"/>
  <c r="AOP69" i="1" a="1"/>
  <c r="AOP69" i="1" s="1"/>
  <c r="AOP88" i="1" a="1"/>
  <c r="AOP88" i="1" s="1"/>
  <c r="AOP71" i="1" a="1"/>
  <c r="AOP71" i="1" s="1"/>
  <c r="AOP54" i="1" a="1"/>
  <c r="AOP54" i="1" s="1"/>
  <c r="AOP75" i="1" a="1"/>
  <c r="AOP75" i="1" s="1"/>
  <c r="AOP77" i="1" a="1"/>
  <c r="AOP77" i="1" s="1"/>
  <c r="AOP104" i="1" a="1"/>
  <c r="AOP104" i="1" s="1"/>
  <c r="AOP97" i="1" a="1"/>
  <c r="AOP97" i="1" s="1"/>
  <c r="AOP67" i="1" a="1"/>
  <c r="AOP67" i="1" s="1"/>
  <c r="AOP93" i="1" a="1"/>
  <c r="AOP93" i="1" s="1"/>
  <c r="AOP49" i="1" a="1"/>
  <c r="AOP49" i="1" s="1"/>
  <c r="AOP39" i="1" a="1"/>
  <c r="AOP39" i="1" s="1"/>
  <c r="AOP50" i="1" a="1"/>
  <c r="AOP50" i="1" s="1"/>
  <c r="AOP51" i="1" a="1"/>
  <c r="AOP51" i="1" s="1"/>
  <c r="AOR26" i="1" l="1"/>
  <c r="AOQ41" i="1" a="1"/>
  <c r="AOQ41" i="1" s="1"/>
  <c r="AOQ59" i="1" a="1"/>
  <c r="AOQ59" i="1" s="1"/>
  <c r="AOQ99" i="1" a="1"/>
  <c r="AOQ99" i="1" s="1"/>
  <c r="AOQ60" i="1" a="1"/>
  <c r="AOQ60" i="1" s="1"/>
  <c r="AOQ89" i="1" a="1"/>
  <c r="AOQ89" i="1" s="1"/>
  <c r="AOQ108" i="1" a="1"/>
  <c r="AOQ108" i="1" s="1"/>
  <c r="AOQ61" i="1" a="1"/>
  <c r="AOQ61" i="1" s="1"/>
  <c r="AOQ63" i="1" a="1"/>
  <c r="AOQ63" i="1" s="1"/>
  <c r="AOQ64" i="1" a="1"/>
  <c r="AOQ64" i="1" s="1"/>
  <c r="AOQ86" i="1" a="1"/>
  <c r="AOQ86" i="1" s="1"/>
  <c r="AOQ98" i="1" a="1"/>
  <c r="AOQ98" i="1" s="1"/>
  <c r="AOQ68" i="1" a="1"/>
  <c r="AOQ68" i="1" s="1"/>
  <c r="AOQ87" i="1" a="1"/>
  <c r="AOQ87" i="1" s="1"/>
  <c r="AOQ49" i="1" a="1"/>
  <c r="AOQ49" i="1" s="1"/>
  <c r="AOQ72" i="1" a="1"/>
  <c r="AOQ72" i="1" s="1"/>
  <c r="AOQ77" i="1" a="1"/>
  <c r="AOQ77" i="1" s="1"/>
  <c r="AOQ4" i="1"/>
  <c r="AOQ104" i="1" a="1"/>
  <c r="AOQ104" i="1" s="1"/>
  <c r="AOQ62" i="1" a="1"/>
  <c r="AOQ62" i="1" s="1"/>
  <c r="AOQ95" i="1" a="1"/>
  <c r="AOQ95" i="1" s="1"/>
  <c r="AOQ85" i="1" a="1"/>
  <c r="AOQ85" i="1" s="1"/>
  <c r="AOQ47" i="1" a="1"/>
  <c r="AOQ47" i="1" s="1"/>
  <c r="AOQ39" i="1" a="1"/>
  <c r="AOQ39" i="1" s="1"/>
  <c r="AOQ48" i="1" a="1"/>
  <c r="AOQ48" i="1" s="1"/>
  <c r="AOQ66" i="1" a="1"/>
  <c r="AOQ66" i="1" s="1"/>
  <c r="AOQ67" i="1" a="1"/>
  <c r="AOQ67" i="1" s="1"/>
  <c r="AOQ93" i="1" a="1"/>
  <c r="AOQ93" i="1" s="1"/>
  <c r="AOQ97" i="1" a="1"/>
  <c r="AOQ97" i="1" s="1"/>
  <c r="AOQ82" i="1" a="1"/>
  <c r="AOQ82" i="1" s="1"/>
  <c r="AOQ50" i="1" a="1"/>
  <c r="AOQ50" i="1" s="1"/>
  <c r="AOQ70" i="1" a="1"/>
  <c r="AOQ70" i="1" s="1"/>
  <c r="AOQ71" i="1" a="1"/>
  <c r="AOQ71" i="1" s="1"/>
  <c r="AOQ83" i="1" a="1"/>
  <c r="AOQ83" i="1" s="1"/>
  <c r="AOQ53" i="1" a="1"/>
  <c r="AOQ53" i="1" s="1"/>
  <c r="AOQ106" i="1" a="1"/>
  <c r="AOQ106" i="1" s="1"/>
  <c r="AOQ54" i="1" a="1"/>
  <c r="AOQ54" i="1" s="1"/>
  <c r="AOQ55" i="1" a="1"/>
  <c r="AOQ55" i="1" s="1"/>
  <c r="AOQ76" i="1" a="1"/>
  <c r="AOQ76" i="1" s="1"/>
  <c r="AOQ78" i="1" a="1"/>
  <c r="AOQ78" i="1" s="1"/>
  <c r="AOQ40" i="1" a="1"/>
  <c r="AOQ40" i="1" s="1"/>
  <c r="AOQ45" i="1" a="1"/>
  <c r="AOQ45" i="1" s="1"/>
  <c r="AOQ96" i="1" a="1"/>
  <c r="AOQ96" i="1" s="1"/>
  <c r="AOQ88" i="1" a="1"/>
  <c r="AOQ88" i="1" s="1"/>
  <c r="AOQ84" i="1" a="1"/>
  <c r="AOQ84" i="1" s="1"/>
  <c r="AOQ51" i="1" a="1"/>
  <c r="AOQ51" i="1" s="1"/>
  <c r="AOQ52" i="1" a="1"/>
  <c r="AOQ52" i="1" s="1"/>
  <c r="AOQ94" i="1" a="1"/>
  <c r="AOQ94" i="1" s="1"/>
  <c r="AOQ73" i="1" a="1"/>
  <c r="AOQ73" i="1" s="1"/>
  <c r="AOQ74" i="1" a="1"/>
  <c r="AOQ74" i="1" s="1"/>
  <c r="AOQ100" i="1" a="1"/>
  <c r="AOQ100" i="1" s="1"/>
  <c r="AOQ75" i="1" a="1"/>
  <c r="AOQ75" i="1" s="1"/>
  <c r="AOQ46" i="1" a="1"/>
  <c r="AOQ46" i="1" s="1"/>
  <c r="AOQ57" i="1" a="1"/>
  <c r="AOQ57" i="1" s="1"/>
  <c r="AOQ58" i="1" a="1"/>
  <c r="AOQ58" i="1" s="1"/>
  <c r="AOQ65" i="1" a="1"/>
  <c r="AOQ65" i="1" s="1"/>
  <c r="AOQ69" i="1" a="1"/>
  <c r="AOQ69" i="1" s="1"/>
  <c r="AOQ105" i="1" a="1"/>
  <c r="AOQ105" i="1" s="1"/>
  <c r="AOQ56" i="1" a="1"/>
  <c r="AOQ56" i="1" s="1"/>
  <c r="AOQ107" i="1" a="1"/>
  <c r="AOQ107" i="1" s="1"/>
  <c r="AOS26" i="1" l="1"/>
  <c r="AOR100" i="1" a="1"/>
  <c r="AOR100" i="1" s="1"/>
  <c r="AOR59" i="1" a="1"/>
  <c r="AOR59" i="1" s="1"/>
  <c r="AOR4" i="1"/>
  <c r="AOR60" i="1" a="1"/>
  <c r="AOR60" i="1" s="1"/>
  <c r="AOR89" i="1" a="1"/>
  <c r="AOR89" i="1" s="1"/>
  <c r="AOR94" i="1" a="1"/>
  <c r="AOR94" i="1" s="1"/>
  <c r="AOR62" i="1" a="1"/>
  <c r="AOR62" i="1" s="1"/>
  <c r="AOR63" i="1" a="1"/>
  <c r="AOR63" i="1" s="1"/>
  <c r="AOR95" i="1" a="1"/>
  <c r="AOR95" i="1" s="1"/>
  <c r="AOR68" i="1" a="1"/>
  <c r="AOR68" i="1" s="1"/>
  <c r="AOR45" i="1" a="1"/>
  <c r="AOR45" i="1" s="1"/>
  <c r="AOR49" i="1" a="1"/>
  <c r="AOR49" i="1" s="1"/>
  <c r="AOR70" i="1" a="1"/>
  <c r="AOR70" i="1" s="1"/>
  <c r="AOR93" i="1" a="1"/>
  <c r="AOR93" i="1" s="1"/>
  <c r="AOR52" i="1" a="1"/>
  <c r="AOR52" i="1" s="1"/>
  <c r="AOR108" i="1" a="1"/>
  <c r="AOR108" i="1" s="1"/>
  <c r="AOR73" i="1" a="1"/>
  <c r="AOR73" i="1" s="1"/>
  <c r="AOR74" i="1" a="1"/>
  <c r="AOR74" i="1" s="1"/>
  <c r="AOR46" i="1" a="1"/>
  <c r="AOR46" i="1" s="1"/>
  <c r="AOR75" i="1" a="1"/>
  <c r="AOR75" i="1" s="1"/>
  <c r="AOR76" i="1" a="1"/>
  <c r="AOR76" i="1" s="1"/>
  <c r="AOR40" i="1" a="1"/>
  <c r="AOR40" i="1" s="1"/>
  <c r="AOR106" i="1" a="1"/>
  <c r="AOR106" i="1" s="1"/>
  <c r="AOR47" i="1" a="1"/>
  <c r="AOR47" i="1" s="1"/>
  <c r="AOR85" i="1" a="1"/>
  <c r="AOR85" i="1" s="1"/>
  <c r="AOR66" i="1" a="1"/>
  <c r="AOR66" i="1" s="1"/>
  <c r="AOR87" i="1" a="1"/>
  <c r="AOR87" i="1" s="1"/>
  <c r="AOR67" i="1" a="1"/>
  <c r="AOR67" i="1" s="1"/>
  <c r="AOR84" i="1" a="1"/>
  <c r="AOR84" i="1" s="1"/>
  <c r="AOR72" i="1" a="1"/>
  <c r="AOR72" i="1" s="1"/>
  <c r="AOR53" i="1" a="1"/>
  <c r="AOR53" i="1" s="1"/>
  <c r="AOR41" i="1" a="1"/>
  <c r="AOR41" i="1" s="1"/>
  <c r="AOR54" i="1" a="1"/>
  <c r="AOR54" i="1" s="1"/>
  <c r="AOR107" i="1" a="1"/>
  <c r="AOR107" i="1" s="1"/>
  <c r="AOR56" i="1" a="1"/>
  <c r="AOR56" i="1" s="1"/>
  <c r="AOR57" i="1" a="1"/>
  <c r="AOR57" i="1" s="1"/>
  <c r="AOR105" i="1" a="1"/>
  <c r="AOR105" i="1" s="1"/>
  <c r="AOR58" i="1" a="1"/>
  <c r="AOR58" i="1" s="1"/>
  <c r="AOR61" i="1" a="1"/>
  <c r="AOR61" i="1" s="1"/>
  <c r="AOR99" i="1" a="1"/>
  <c r="AOR99" i="1" s="1"/>
  <c r="AOR39" i="1" a="1"/>
  <c r="AOR39" i="1" s="1"/>
  <c r="AOR64" i="1" a="1"/>
  <c r="AOR64" i="1" s="1"/>
  <c r="AOR86" i="1" a="1"/>
  <c r="AOR86" i="1" s="1"/>
  <c r="AOR96" i="1" a="1"/>
  <c r="AOR96" i="1" s="1"/>
  <c r="AOR65" i="1" a="1"/>
  <c r="AOR65" i="1" s="1"/>
  <c r="AOR98" i="1" a="1"/>
  <c r="AOR98" i="1" s="1"/>
  <c r="AOR69" i="1" a="1"/>
  <c r="AOR69" i="1" s="1"/>
  <c r="AOR51" i="1" a="1"/>
  <c r="AOR51" i="1" s="1"/>
  <c r="AOR55" i="1" a="1"/>
  <c r="AOR55" i="1" s="1"/>
  <c r="AOR77" i="1" a="1"/>
  <c r="AOR77" i="1" s="1"/>
  <c r="AOR104" i="1" a="1"/>
  <c r="AOR104" i="1" s="1"/>
  <c r="AOR88" i="1" a="1"/>
  <c r="AOR88" i="1" s="1"/>
  <c r="AOR48" i="1" a="1"/>
  <c r="AOR48" i="1" s="1"/>
  <c r="AOR83" i="1" a="1"/>
  <c r="AOR83" i="1" s="1"/>
  <c r="AOR97" i="1" a="1"/>
  <c r="AOR97" i="1" s="1"/>
  <c r="AOR82" i="1" a="1"/>
  <c r="AOR82" i="1" s="1"/>
  <c r="AOR50" i="1" a="1"/>
  <c r="AOR50" i="1" s="1"/>
  <c r="AOR71" i="1" a="1"/>
  <c r="AOR71" i="1" s="1"/>
  <c r="AOR78" i="1" a="1"/>
  <c r="AOR78" i="1" s="1"/>
  <c r="AOS4" i="1" l="1"/>
  <c r="AOS99" i="1" a="1"/>
  <c r="AOS99" i="1" s="1"/>
  <c r="AOS59" i="1" a="1"/>
  <c r="AOS59" i="1" s="1"/>
  <c r="AOS46" i="1" a="1"/>
  <c r="AOS46" i="1" s="1"/>
  <c r="AOS60" i="1" a="1"/>
  <c r="AOS60" i="1" s="1"/>
  <c r="AOS105" i="1" a="1"/>
  <c r="AOS105" i="1" s="1"/>
  <c r="AOS61" i="1" a="1"/>
  <c r="AOS61" i="1" s="1"/>
  <c r="AOS89" i="1" a="1"/>
  <c r="AOS89" i="1" s="1"/>
  <c r="AOS96" i="1" a="1"/>
  <c r="AOS96" i="1" s="1"/>
  <c r="AOS64" i="1" a="1"/>
  <c r="AOS64" i="1" s="1"/>
  <c r="AOS65" i="1" a="1"/>
  <c r="AOS65" i="1" s="1"/>
  <c r="AOS82" i="1" a="1"/>
  <c r="AOS82" i="1" s="1"/>
  <c r="AOS48" i="1" a="1"/>
  <c r="AOS48" i="1" s="1"/>
  <c r="AOS67" i="1" a="1"/>
  <c r="AOS67" i="1" s="1"/>
  <c r="AOS86" i="1" a="1"/>
  <c r="AOS86" i="1" s="1"/>
  <c r="AOS68" i="1" a="1"/>
  <c r="AOS68" i="1" s="1"/>
  <c r="AOS69" i="1" a="1"/>
  <c r="AOS69" i="1" s="1"/>
  <c r="AOS45" i="1" a="1"/>
  <c r="AOS45" i="1" s="1"/>
  <c r="AOS71" i="1" a="1"/>
  <c r="AOS71" i="1" s="1"/>
  <c r="AOS84" i="1" a="1"/>
  <c r="AOS84" i="1" s="1"/>
  <c r="AOS56" i="1" a="1"/>
  <c r="AOS56" i="1" s="1"/>
  <c r="AOS78" i="1" a="1"/>
  <c r="AOS78" i="1" s="1"/>
  <c r="AOT26" i="1"/>
  <c r="AOS63" i="1" a="1"/>
  <c r="AOS63" i="1" s="1"/>
  <c r="AOS93" i="1" a="1"/>
  <c r="AOS93" i="1" s="1"/>
  <c r="AOS47" i="1" a="1"/>
  <c r="AOS47" i="1" s="1"/>
  <c r="AOS66" i="1" a="1"/>
  <c r="AOS66" i="1" s="1"/>
  <c r="AOS87" i="1" a="1"/>
  <c r="AOS87" i="1" s="1"/>
  <c r="AOS97" i="1" a="1"/>
  <c r="AOS97" i="1" s="1"/>
  <c r="AOS98" i="1" a="1"/>
  <c r="AOS98" i="1" s="1"/>
  <c r="AOS88" i="1" a="1"/>
  <c r="AOS88" i="1" s="1"/>
  <c r="AOS49" i="1" a="1"/>
  <c r="AOS49" i="1" s="1"/>
  <c r="AOS50" i="1" a="1"/>
  <c r="AOS50" i="1" s="1"/>
  <c r="AOS85" i="1" a="1"/>
  <c r="AOS85" i="1" s="1"/>
  <c r="AOS51" i="1" a="1"/>
  <c r="AOS51" i="1" s="1"/>
  <c r="AOS52" i="1" a="1"/>
  <c r="AOS52" i="1" s="1"/>
  <c r="AOS108" i="1" a="1"/>
  <c r="AOS108" i="1" s="1"/>
  <c r="AOS53" i="1" a="1"/>
  <c r="AOS53" i="1" s="1"/>
  <c r="AOS74" i="1" a="1"/>
  <c r="AOS74" i="1" s="1"/>
  <c r="AOS94" i="1" a="1"/>
  <c r="AOS94" i="1" s="1"/>
  <c r="AOS55" i="1" a="1"/>
  <c r="AOS55" i="1" s="1"/>
  <c r="AOS76" i="1" a="1"/>
  <c r="AOS76" i="1" s="1"/>
  <c r="AOS41" i="1" a="1"/>
  <c r="AOS41" i="1" s="1"/>
  <c r="AOS57" i="1" a="1"/>
  <c r="AOS57" i="1" s="1"/>
  <c r="AOS58" i="1" a="1"/>
  <c r="AOS58" i="1" s="1"/>
  <c r="AOS104" i="1" a="1"/>
  <c r="AOS104" i="1" s="1"/>
  <c r="AOS100" i="1" a="1"/>
  <c r="AOS100" i="1" s="1"/>
  <c r="AOS62" i="1" a="1"/>
  <c r="AOS62" i="1" s="1"/>
  <c r="AOS39" i="1" a="1"/>
  <c r="AOS39" i="1" s="1"/>
  <c r="AOS95" i="1" a="1"/>
  <c r="AOS95" i="1" s="1"/>
  <c r="AOS70" i="1" a="1"/>
  <c r="AOS70" i="1" s="1"/>
  <c r="AOS73" i="1" a="1"/>
  <c r="AOS73" i="1" s="1"/>
  <c r="AOS107" i="1" a="1"/>
  <c r="AOS107" i="1" s="1"/>
  <c r="AOS54" i="1" a="1"/>
  <c r="AOS54" i="1" s="1"/>
  <c r="AOS75" i="1" a="1"/>
  <c r="AOS75" i="1" s="1"/>
  <c r="AOS40" i="1" a="1"/>
  <c r="AOS40" i="1" s="1"/>
  <c r="AOS106" i="1" a="1"/>
  <c r="AOS106" i="1" s="1"/>
  <c r="AOS83" i="1" a="1"/>
  <c r="AOS83" i="1" s="1"/>
  <c r="AOS72" i="1" a="1"/>
  <c r="AOS72" i="1" s="1"/>
  <c r="AOS77" i="1" a="1"/>
  <c r="AOS77" i="1" s="1"/>
  <c r="AOT4" i="1" l="1"/>
  <c r="AOT41" i="1" a="1"/>
  <c r="AOT41" i="1" s="1"/>
  <c r="AOT59" i="1" a="1"/>
  <c r="AOT59" i="1" s="1"/>
  <c r="AOT61" i="1" a="1"/>
  <c r="AOT61" i="1" s="1"/>
  <c r="AOT89" i="1" a="1"/>
  <c r="AOT89" i="1" s="1"/>
  <c r="AOT47" i="1" a="1"/>
  <c r="AOT47" i="1" s="1"/>
  <c r="AOT64" i="1" a="1"/>
  <c r="AOT64" i="1" s="1"/>
  <c r="AOT97" i="1" a="1"/>
  <c r="AOT97" i="1" s="1"/>
  <c r="AOT67" i="1" a="1"/>
  <c r="AOT67" i="1" s="1"/>
  <c r="AOT71" i="1" a="1"/>
  <c r="AOT71" i="1" s="1"/>
  <c r="AOT83" i="1" a="1"/>
  <c r="AOT83" i="1" s="1"/>
  <c r="AOT52" i="1" a="1"/>
  <c r="AOT52" i="1" s="1"/>
  <c r="AOT53" i="1" a="1"/>
  <c r="AOT53" i="1" s="1"/>
  <c r="AOT56" i="1" a="1"/>
  <c r="AOT56" i="1" s="1"/>
  <c r="AOT78" i="1" a="1"/>
  <c r="AOT78" i="1" s="1"/>
  <c r="AOU26" i="1"/>
  <c r="AOT94" i="1" a="1"/>
  <c r="AOT94" i="1" s="1"/>
  <c r="AOT60" i="1" a="1"/>
  <c r="AOT60" i="1" s="1"/>
  <c r="AOT63" i="1" a="1"/>
  <c r="AOT63" i="1" s="1"/>
  <c r="AOT86" i="1" a="1"/>
  <c r="AOT86" i="1" s="1"/>
  <c r="AOT87" i="1" a="1"/>
  <c r="AOT87" i="1" s="1"/>
  <c r="AOT98" i="1" a="1"/>
  <c r="AOT98" i="1" s="1"/>
  <c r="AOT49" i="1" a="1"/>
  <c r="AOT49" i="1" s="1"/>
  <c r="AOT82" i="1" a="1"/>
  <c r="AOT82" i="1" s="1"/>
  <c r="AOT50" i="1" a="1"/>
  <c r="AOT50" i="1" s="1"/>
  <c r="AOT70" i="1" a="1"/>
  <c r="AOT70" i="1" s="1"/>
  <c r="AOT72" i="1" a="1"/>
  <c r="AOT72" i="1" s="1"/>
  <c r="AOT77" i="1" a="1"/>
  <c r="AOT77" i="1" s="1"/>
  <c r="AOT104" i="1" a="1"/>
  <c r="AOT104" i="1" s="1"/>
  <c r="AOT106" i="1" a="1"/>
  <c r="AOT106" i="1" s="1"/>
  <c r="AOT62" i="1" a="1"/>
  <c r="AOT62" i="1" s="1"/>
  <c r="AOT84" i="1" a="1"/>
  <c r="AOT84" i="1" s="1"/>
  <c r="AOT45" i="1" a="1"/>
  <c r="AOT45" i="1" s="1"/>
  <c r="AOT96" i="1" a="1"/>
  <c r="AOT96" i="1" s="1"/>
  <c r="AOT65" i="1" a="1"/>
  <c r="AOT65" i="1" s="1"/>
  <c r="AOT85" i="1" a="1"/>
  <c r="AOT85" i="1" s="1"/>
  <c r="AOT39" i="1" a="1"/>
  <c r="AOT39" i="1" s="1"/>
  <c r="AOT48" i="1" a="1"/>
  <c r="AOT48" i="1" s="1"/>
  <c r="AOT68" i="1" a="1"/>
  <c r="AOT68" i="1" s="1"/>
  <c r="AOT93" i="1" a="1"/>
  <c r="AOT93" i="1" s="1"/>
  <c r="AOT69" i="1" a="1"/>
  <c r="AOT69" i="1" s="1"/>
  <c r="AOT88" i="1" a="1"/>
  <c r="AOT88" i="1" s="1"/>
  <c r="AOT51" i="1" a="1"/>
  <c r="AOT51" i="1" s="1"/>
  <c r="AOT46" i="1" a="1"/>
  <c r="AOT46" i="1" s="1"/>
  <c r="AOT73" i="1" a="1"/>
  <c r="AOT73" i="1" s="1"/>
  <c r="AOT74" i="1" a="1"/>
  <c r="AOT74" i="1" s="1"/>
  <c r="AOT100" i="1" a="1"/>
  <c r="AOT100" i="1" s="1"/>
  <c r="AOT55" i="1" a="1"/>
  <c r="AOT55" i="1" s="1"/>
  <c r="AOT76" i="1" a="1"/>
  <c r="AOT76" i="1" s="1"/>
  <c r="AOT107" i="1" a="1"/>
  <c r="AOT107" i="1" s="1"/>
  <c r="AOT58" i="1" a="1"/>
  <c r="AOT58" i="1" s="1"/>
  <c r="AOT105" i="1" a="1"/>
  <c r="AOT105" i="1" s="1"/>
  <c r="AOT95" i="1" a="1"/>
  <c r="AOT95" i="1" s="1"/>
  <c r="AOT66" i="1" a="1"/>
  <c r="AOT66" i="1" s="1"/>
  <c r="AOT99" i="1" a="1"/>
  <c r="AOT99" i="1" s="1"/>
  <c r="AOT54" i="1" a="1"/>
  <c r="AOT54" i="1" s="1"/>
  <c r="AOT75" i="1" a="1"/>
  <c r="AOT75" i="1" s="1"/>
  <c r="AOT108" i="1" a="1"/>
  <c r="AOT108" i="1" s="1"/>
  <c r="AOT57" i="1" a="1"/>
  <c r="AOT57" i="1" s="1"/>
  <c r="AOT40" i="1" a="1"/>
  <c r="AOT40" i="1" s="1"/>
  <c r="AOU4" i="1" l="1"/>
  <c r="AOU107" i="1" a="1"/>
  <c r="AOU107" i="1" s="1"/>
  <c r="AOU59" i="1" a="1"/>
  <c r="AOU59" i="1" s="1"/>
  <c r="AOU61" i="1" a="1"/>
  <c r="AOU61" i="1" s="1"/>
  <c r="AOU89" i="1" a="1"/>
  <c r="AOU89" i="1" s="1"/>
  <c r="AOU63" i="1" a="1"/>
  <c r="AOU63" i="1" s="1"/>
  <c r="AOU64" i="1" a="1"/>
  <c r="AOU64" i="1" s="1"/>
  <c r="AOU65" i="1" a="1"/>
  <c r="AOU65" i="1" s="1"/>
  <c r="AOU66" i="1" a="1"/>
  <c r="AOU66" i="1" s="1"/>
  <c r="AOU39" i="1" a="1"/>
  <c r="AOU39" i="1" s="1"/>
  <c r="AOU67" i="1" a="1"/>
  <c r="AOU67" i="1" s="1"/>
  <c r="AOU52" i="1" a="1"/>
  <c r="AOU52" i="1" s="1"/>
  <c r="AOU54" i="1" a="1"/>
  <c r="AOU54" i="1" s="1"/>
  <c r="AOU75" i="1" a="1"/>
  <c r="AOU75" i="1" s="1"/>
  <c r="AOU106" i="1" a="1"/>
  <c r="AOU106" i="1" s="1"/>
  <c r="AOU76" i="1" a="1"/>
  <c r="AOU76" i="1" s="1"/>
  <c r="AOU77" i="1" a="1"/>
  <c r="AOU77" i="1" s="1"/>
  <c r="AOU41" i="1" a="1"/>
  <c r="AOU41" i="1" s="1"/>
  <c r="AOU58" i="1" a="1"/>
  <c r="AOU58" i="1" s="1"/>
  <c r="AOV26" i="1"/>
  <c r="AOU46" i="1" a="1"/>
  <c r="AOU46" i="1" s="1"/>
  <c r="AOU60" i="1" a="1"/>
  <c r="AOU60" i="1" s="1"/>
  <c r="AOU62" i="1" a="1"/>
  <c r="AOU62" i="1" s="1"/>
  <c r="AOU96" i="1" a="1"/>
  <c r="AOU96" i="1" s="1"/>
  <c r="AOU82" i="1" a="1"/>
  <c r="AOU82" i="1" s="1"/>
  <c r="AOU48" i="1" a="1"/>
  <c r="AOU48" i="1" s="1"/>
  <c r="AOU68" i="1" a="1"/>
  <c r="AOU68" i="1" s="1"/>
  <c r="AOU87" i="1" a="1"/>
  <c r="AOU87" i="1" s="1"/>
  <c r="AOU49" i="1" a="1"/>
  <c r="AOU49" i="1" s="1"/>
  <c r="AOU70" i="1" a="1"/>
  <c r="AOU70" i="1" s="1"/>
  <c r="AOU73" i="1" a="1"/>
  <c r="AOU73" i="1" s="1"/>
  <c r="AOU55" i="1" a="1"/>
  <c r="AOU55" i="1" s="1"/>
  <c r="AOU78" i="1" a="1"/>
  <c r="AOU78" i="1" s="1"/>
  <c r="AOU104" i="1" a="1"/>
  <c r="AOU104" i="1" s="1"/>
  <c r="AOU94" i="1" a="1"/>
  <c r="AOU94" i="1" s="1"/>
  <c r="AOU86" i="1" a="1"/>
  <c r="AOU86" i="1" s="1"/>
  <c r="AOU95" i="1" a="1"/>
  <c r="AOU95" i="1" s="1"/>
  <c r="AOU85" i="1" a="1"/>
  <c r="AOU85" i="1" s="1"/>
  <c r="AOU47" i="1" a="1"/>
  <c r="AOU47" i="1" s="1"/>
  <c r="AOU83" i="1" a="1"/>
  <c r="AOU83" i="1" s="1"/>
  <c r="AOU50" i="1" a="1"/>
  <c r="AOU50" i="1" s="1"/>
  <c r="AOU45" i="1" a="1"/>
  <c r="AOU45" i="1" s="1"/>
  <c r="AOU51" i="1" a="1"/>
  <c r="AOU51" i="1" s="1"/>
  <c r="AOU72" i="1" a="1"/>
  <c r="AOU72" i="1" s="1"/>
  <c r="AOU100" i="1" a="1"/>
  <c r="AOU100" i="1" s="1"/>
  <c r="AOU74" i="1" a="1"/>
  <c r="AOU74" i="1" s="1"/>
  <c r="AOU108" i="1" a="1"/>
  <c r="AOU108" i="1" s="1"/>
  <c r="AOU56" i="1" a="1"/>
  <c r="AOU56" i="1" s="1"/>
  <c r="AOU40" i="1" a="1"/>
  <c r="AOU40" i="1" s="1"/>
  <c r="AOU57" i="1" a="1"/>
  <c r="AOU57" i="1" s="1"/>
  <c r="AOU105" i="1" a="1"/>
  <c r="AOU105" i="1" s="1"/>
  <c r="AOU97" i="1" a="1"/>
  <c r="AOU97" i="1" s="1"/>
  <c r="AOU93" i="1" a="1"/>
  <c r="AOU93" i="1" s="1"/>
  <c r="AOU98" i="1" a="1"/>
  <c r="AOU98" i="1" s="1"/>
  <c r="AOU69" i="1" a="1"/>
  <c r="AOU69" i="1" s="1"/>
  <c r="AOU88" i="1" a="1"/>
  <c r="AOU88" i="1" s="1"/>
  <c r="AOU71" i="1" a="1"/>
  <c r="AOU71" i="1" s="1"/>
  <c r="AOU84" i="1" a="1"/>
  <c r="AOU84" i="1" s="1"/>
  <c r="AOU53" i="1" a="1"/>
  <c r="AOU53" i="1" s="1"/>
  <c r="AOU99" i="1" a="1"/>
  <c r="AOU99" i="1" s="1"/>
  <c r="AOW26" i="1" l="1"/>
  <c r="AOV107" i="1" a="1"/>
  <c r="AOV107" i="1" s="1"/>
  <c r="AOV59" i="1" a="1"/>
  <c r="AOV59" i="1" s="1"/>
  <c r="AOV108" i="1" a="1"/>
  <c r="AOV108" i="1" s="1"/>
  <c r="AOV60" i="1" a="1"/>
  <c r="AOV60" i="1" s="1"/>
  <c r="AOV89" i="1" a="1"/>
  <c r="AOV89" i="1" s="1"/>
  <c r="AOV61" i="1" a="1"/>
  <c r="AOV61" i="1" s="1"/>
  <c r="AOV87" i="1" a="1"/>
  <c r="AOV87" i="1" s="1"/>
  <c r="AOV98" i="1" a="1"/>
  <c r="AOV98" i="1" s="1"/>
  <c r="AOV83" i="1" a="1"/>
  <c r="AOV83" i="1" s="1"/>
  <c r="AOV51" i="1" a="1"/>
  <c r="AOV51" i="1" s="1"/>
  <c r="AOV72" i="1" a="1"/>
  <c r="AOV72" i="1" s="1"/>
  <c r="AOV99" i="1" a="1"/>
  <c r="AOV99" i="1" s="1"/>
  <c r="AOV53" i="1" a="1"/>
  <c r="AOV53" i="1" s="1"/>
  <c r="AOV76" i="1" a="1"/>
  <c r="AOV76" i="1" s="1"/>
  <c r="AOV78" i="1" a="1"/>
  <c r="AOV78" i="1" s="1"/>
  <c r="AOV4" i="1"/>
  <c r="AOV47" i="1" a="1"/>
  <c r="AOV47" i="1" s="1"/>
  <c r="AOV64" i="1" a="1"/>
  <c r="AOV64" i="1" s="1"/>
  <c r="AOV85" i="1" a="1"/>
  <c r="AOV85" i="1" s="1"/>
  <c r="AOV96" i="1" a="1"/>
  <c r="AOV96" i="1" s="1"/>
  <c r="AOV45" i="1" a="1"/>
  <c r="AOV45" i="1" s="1"/>
  <c r="AOV86" i="1" a="1"/>
  <c r="AOV86" i="1" s="1"/>
  <c r="AOV97" i="1" a="1"/>
  <c r="AOV97" i="1" s="1"/>
  <c r="AOV48" i="1" a="1"/>
  <c r="AOV48" i="1" s="1"/>
  <c r="AOV39" i="1" a="1"/>
  <c r="AOV39" i="1" s="1"/>
  <c r="AOV49" i="1" a="1"/>
  <c r="AOV49" i="1" s="1"/>
  <c r="AOV69" i="1" a="1"/>
  <c r="AOV69" i="1" s="1"/>
  <c r="AOV50" i="1" a="1"/>
  <c r="AOV50" i="1" s="1"/>
  <c r="AOV71" i="1" a="1"/>
  <c r="AOV71" i="1" s="1"/>
  <c r="AOV73" i="1" a="1"/>
  <c r="AOV73" i="1" s="1"/>
  <c r="AOV41" i="1" a="1"/>
  <c r="AOV41" i="1" s="1"/>
  <c r="AOV54" i="1" a="1"/>
  <c r="AOV54" i="1" s="1"/>
  <c r="AOV75" i="1" a="1"/>
  <c r="AOV75" i="1" s="1"/>
  <c r="AOV105" i="1" a="1"/>
  <c r="AOV105" i="1" s="1"/>
  <c r="AOV57" i="1" a="1"/>
  <c r="AOV57" i="1" s="1"/>
  <c r="AOV100" i="1" a="1"/>
  <c r="AOV100" i="1" s="1"/>
  <c r="AOV58" i="1" a="1"/>
  <c r="AOV58" i="1" s="1"/>
  <c r="AOV94" i="1" a="1"/>
  <c r="AOV94" i="1" s="1"/>
  <c r="AOV46" i="1" a="1"/>
  <c r="AOV46" i="1" s="1"/>
  <c r="AOV62" i="1" a="1"/>
  <c r="AOV62" i="1" s="1"/>
  <c r="AOV82" i="1" a="1"/>
  <c r="AOV82" i="1" s="1"/>
  <c r="AOV63" i="1" a="1"/>
  <c r="AOV63" i="1" s="1"/>
  <c r="AOV95" i="1" a="1"/>
  <c r="AOV95" i="1" s="1"/>
  <c r="AOV65" i="1" a="1"/>
  <c r="AOV65" i="1" s="1"/>
  <c r="AOV93" i="1" a="1"/>
  <c r="AOV93" i="1" s="1"/>
  <c r="AOV70" i="1" a="1"/>
  <c r="AOV70" i="1" s="1"/>
  <c r="AOV84" i="1" a="1"/>
  <c r="AOV84" i="1" s="1"/>
  <c r="AOV52" i="1" a="1"/>
  <c r="AOV52" i="1" s="1"/>
  <c r="AOV104" i="1" a="1"/>
  <c r="AOV104" i="1" s="1"/>
  <c r="AOV66" i="1" a="1"/>
  <c r="AOV66" i="1" s="1"/>
  <c r="AOV67" i="1" a="1"/>
  <c r="AOV67" i="1" s="1"/>
  <c r="AOV88" i="1" a="1"/>
  <c r="AOV88" i="1" s="1"/>
  <c r="AOV68" i="1" a="1"/>
  <c r="AOV68" i="1" s="1"/>
  <c r="AOV74" i="1" a="1"/>
  <c r="AOV74" i="1" s="1"/>
  <c r="AOV40" i="1" a="1"/>
  <c r="AOV40" i="1" s="1"/>
  <c r="AOV55" i="1" a="1"/>
  <c r="AOV55" i="1" s="1"/>
  <c r="AOV56" i="1" a="1"/>
  <c r="AOV56" i="1" s="1"/>
  <c r="AOV106" i="1" a="1"/>
  <c r="AOV106" i="1" s="1"/>
  <c r="AOV77" i="1" a="1"/>
  <c r="AOV77" i="1" s="1"/>
  <c r="AOW4" i="1" l="1"/>
  <c r="AOW106" i="1" a="1"/>
  <c r="AOW106" i="1" s="1"/>
  <c r="AOW59" i="1" a="1"/>
  <c r="AOW59" i="1" s="1"/>
  <c r="AOW94" i="1" a="1"/>
  <c r="AOW94" i="1" s="1"/>
  <c r="AOW100" i="1" a="1"/>
  <c r="AOW100" i="1" s="1"/>
  <c r="AOW61" i="1" a="1"/>
  <c r="AOW61" i="1" s="1"/>
  <c r="AOW108" i="1" a="1"/>
  <c r="AOW108" i="1" s="1"/>
  <c r="AOW87" i="1" a="1"/>
  <c r="AOW87" i="1" s="1"/>
  <c r="AOW45" i="1" a="1"/>
  <c r="AOW45" i="1" s="1"/>
  <c r="AOW65" i="1" a="1"/>
  <c r="AOW65" i="1" s="1"/>
  <c r="AOW39" i="1" a="1"/>
  <c r="AOW39" i="1" s="1"/>
  <c r="AOW48" i="1" a="1"/>
  <c r="AOW48" i="1" s="1"/>
  <c r="AOW67" i="1" a="1"/>
  <c r="AOW67" i="1" s="1"/>
  <c r="AOW82" i="1" a="1"/>
  <c r="AOW82" i="1" s="1"/>
  <c r="AOW68" i="1" a="1"/>
  <c r="AOW68" i="1" s="1"/>
  <c r="AOW84" i="1" a="1"/>
  <c r="AOW84" i="1" s="1"/>
  <c r="AOW51" i="1" a="1"/>
  <c r="AOW51" i="1" s="1"/>
  <c r="AOW86" i="1" a="1"/>
  <c r="AOW86" i="1" s="1"/>
  <c r="AOW52" i="1" a="1"/>
  <c r="AOW52" i="1" s="1"/>
  <c r="AOW53" i="1" a="1"/>
  <c r="AOW53" i="1" s="1"/>
  <c r="AOW105" i="1" a="1"/>
  <c r="AOW105" i="1" s="1"/>
  <c r="AOW74" i="1" a="1"/>
  <c r="AOW74" i="1" s="1"/>
  <c r="AOW76" i="1" a="1"/>
  <c r="AOW76" i="1" s="1"/>
  <c r="AOW41" i="1" a="1"/>
  <c r="AOW41" i="1" s="1"/>
  <c r="AOW57" i="1" a="1"/>
  <c r="AOW57" i="1" s="1"/>
  <c r="AOW58" i="1" a="1"/>
  <c r="AOW58" i="1" s="1"/>
  <c r="AOX26" i="1"/>
  <c r="AOW60" i="1" a="1"/>
  <c r="AOW60" i="1" s="1"/>
  <c r="AOW63" i="1" a="1"/>
  <c r="AOW63" i="1" s="1"/>
  <c r="AOW96" i="1" a="1"/>
  <c r="AOW96" i="1" s="1"/>
  <c r="AOW95" i="1" a="1"/>
  <c r="AOW95" i="1" s="1"/>
  <c r="AOW70" i="1" a="1"/>
  <c r="AOW70" i="1" s="1"/>
  <c r="AOW73" i="1" a="1"/>
  <c r="AOW73" i="1" s="1"/>
  <c r="AOW46" i="1" a="1"/>
  <c r="AOW46" i="1" s="1"/>
  <c r="AOW55" i="1" a="1"/>
  <c r="AOW55" i="1" s="1"/>
  <c r="AOW104" i="1" a="1"/>
  <c r="AOW104" i="1" s="1"/>
  <c r="AOW89" i="1" a="1"/>
  <c r="AOW89" i="1" s="1"/>
  <c r="AOW62" i="1" a="1"/>
  <c r="AOW62" i="1" s="1"/>
  <c r="AOW47" i="1" a="1"/>
  <c r="AOW47" i="1" s="1"/>
  <c r="AOW64" i="1" a="1"/>
  <c r="AOW64" i="1" s="1"/>
  <c r="AOW66" i="1" a="1"/>
  <c r="AOW66" i="1" s="1"/>
  <c r="AOW85" i="1" a="1"/>
  <c r="AOW85" i="1" s="1"/>
  <c r="AOW98" i="1" a="1"/>
  <c r="AOW98" i="1" s="1"/>
  <c r="AOW97" i="1" a="1"/>
  <c r="AOW97" i="1" s="1"/>
  <c r="AOW83" i="1" a="1"/>
  <c r="AOW83" i="1" s="1"/>
  <c r="AOW49" i="1" a="1"/>
  <c r="AOW49" i="1" s="1"/>
  <c r="AOW50" i="1" a="1"/>
  <c r="AOW50" i="1" s="1"/>
  <c r="AOW93" i="1" a="1"/>
  <c r="AOW93" i="1" s="1"/>
  <c r="AOW71" i="1" a="1"/>
  <c r="AOW71" i="1" s="1"/>
  <c r="AOW72" i="1" a="1"/>
  <c r="AOW72" i="1" s="1"/>
  <c r="AOW107" i="1" a="1"/>
  <c r="AOW107" i="1" s="1"/>
  <c r="AOW54" i="1" a="1"/>
  <c r="AOW54" i="1" s="1"/>
  <c r="AOW75" i="1" a="1"/>
  <c r="AOW75" i="1" s="1"/>
  <c r="AOW88" i="1" a="1"/>
  <c r="AOW88" i="1" s="1"/>
  <c r="AOW69" i="1" a="1"/>
  <c r="AOW69" i="1" s="1"/>
  <c r="AOW99" i="1" a="1"/>
  <c r="AOW99" i="1" s="1"/>
  <c r="AOW56" i="1" a="1"/>
  <c r="AOW56" i="1" s="1"/>
  <c r="AOW77" i="1" a="1"/>
  <c r="AOW77" i="1" s="1"/>
  <c r="AOW40" i="1" a="1"/>
  <c r="AOW40" i="1" s="1"/>
  <c r="AOW78" i="1" a="1"/>
  <c r="AOW78" i="1" s="1"/>
  <c r="AOY26" i="1" l="1"/>
  <c r="AOX94" i="1" a="1"/>
  <c r="AOX94" i="1" s="1"/>
  <c r="AOX59" i="1" a="1"/>
  <c r="AOX59" i="1" s="1"/>
  <c r="AOX60" i="1" a="1"/>
  <c r="AOX60" i="1" s="1"/>
  <c r="AOX46" i="1" a="1"/>
  <c r="AOX46" i="1" s="1"/>
  <c r="AOX61" i="1" a="1"/>
  <c r="AOX61" i="1" s="1"/>
  <c r="AOX104" i="1" a="1"/>
  <c r="AOX104" i="1" s="1"/>
  <c r="AOX107" i="1" a="1"/>
  <c r="AOX107" i="1" s="1"/>
  <c r="AOX63" i="1" a="1"/>
  <c r="AOX63" i="1" s="1"/>
  <c r="AOX64" i="1" a="1"/>
  <c r="AOX64" i="1" s="1"/>
  <c r="AOX47" i="1" a="1"/>
  <c r="AOX47" i="1" s="1"/>
  <c r="AOX66" i="1" a="1"/>
  <c r="AOX66" i="1" s="1"/>
  <c r="AOX67" i="1" a="1"/>
  <c r="AOX67" i="1" s="1"/>
  <c r="AOX73" i="1" a="1"/>
  <c r="AOX73" i="1" s="1"/>
  <c r="AOX76" i="1" a="1"/>
  <c r="AOX76" i="1" s="1"/>
  <c r="AOX108" i="1" a="1"/>
  <c r="AOX108" i="1" s="1"/>
  <c r="AOX77" i="1" a="1"/>
  <c r="AOX77" i="1" s="1"/>
  <c r="AOX78" i="1" a="1"/>
  <c r="AOX78" i="1" s="1"/>
  <c r="AOX4" i="1"/>
  <c r="AOX106" i="1" a="1"/>
  <c r="AOX106" i="1" s="1"/>
  <c r="AOX62" i="1" a="1"/>
  <c r="AOX62" i="1" s="1"/>
  <c r="AOX82" i="1" a="1"/>
  <c r="AOX82" i="1" s="1"/>
  <c r="AOX83" i="1" a="1"/>
  <c r="AOX83" i="1" s="1"/>
  <c r="AOX65" i="1" a="1"/>
  <c r="AOX65" i="1" s="1"/>
  <c r="AOX84" i="1" a="1"/>
  <c r="AOX84" i="1" s="1"/>
  <c r="AOX98" i="1" a="1"/>
  <c r="AOX98" i="1" s="1"/>
  <c r="AOX86" i="1" a="1"/>
  <c r="AOX86" i="1" s="1"/>
  <c r="AOX39" i="1" a="1"/>
  <c r="AOX39" i="1" s="1"/>
  <c r="AOX48" i="1" a="1"/>
  <c r="AOX48" i="1" s="1"/>
  <c r="AOX49" i="1" a="1"/>
  <c r="AOX49" i="1" s="1"/>
  <c r="AOX93" i="1" a="1"/>
  <c r="AOX93" i="1" s="1"/>
  <c r="AOX50" i="1" a="1"/>
  <c r="AOX50" i="1" s="1"/>
  <c r="AOX51" i="1" a="1"/>
  <c r="AOX51" i="1" s="1"/>
  <c r="AOX75" i="1" a="1"/>
  <c r="AOX75" i="1" s="1"/>
  <c r="AOX58" i="1" a="1"/>
  <c r="AOX58" i="1" s="1"/>
  <c r="AOX89" i="1" a="1"/>
  <c r="AOX89" i="1" s="1"/>
  <c r="AOX95" i="1" a="1"/>
  <c r="AOX95" i="1" s="1"/>
  <c r="AOX96" i="1" a="1"/>
  <c r="AOX96" i="1" s="1"/>
  <c r="AOX87" i="1" a="1"/>
  <c r="AOX87" i="1" s="1"/>
  <c r="AOX97" i="1" a="1"/>
  <c r="AOX97" i="1" s="1"/>
  <c r="AOX69" i="1" a="1"/>
  <c r="AOX69" i="1" s="1"/>
  <c r="AOX45" i="1" a="1"/>
  <c r="AOX45" i="1" s="1"/>
  <c r="AOX52" i="1" a="1"/>
  <c r="AOX52" i="1" s="1"/>
  <c r="AOX53" i="1" a="1"/>
  <c r="AOX53" i="1" s="1"/>
  <c r="AOX99" i="1" a="1"/>
  <c r="AOX99" i="1" s="1"/>
  <c r="AOX74" i="1" a="1"/>
  <c r="AOX74" i="1" s="1"/>
  <c r="AOX100" i="1" a="1"/>
  <c r="AOX100" i="1" s="1"/>
  <c r="AOX56" i="1" a="1"/>
  <c r="AOX56" i="1" s="1"/>
  <c r="AOX57" i="1" a="1"/>
  <c r="AOX57" i="1" s="1"/>
  <c r="AOX68" i="1" a="1"/>
  <c r="AOX68" i="1" s="1"/>
  <c r="AOX85" i="1" a="1"/>
  <c r="AOX85" i="1" s="1"/>
  <c r="AOX70" i="1" a="1"/>
  <c r="AOX70" i="1" s="1"/>
  <c r="AOX88" i="1" a="1"/>
  <c r="AOX88" i="1" s="1"/>
  <c r="AOX71" i="1" a="1"/>
  <c r="AOX71" i="1" s="1"/>
  <c r="AOX72" i="1" a="1"/>
  <c r="AOX72" i="1" s="1"/>
  <c r="AOX41" i="1" a="1"/>
  <c r="AOX41" i="1" s="1"/>
  <c r="AOX54" i="1" a="1"/>
  <c r="AOX54" i="1" s="1"/>
  <c r="AOX105" i="1" a="1"/>
  <c r="AOX105" i="1" s="1"/>
  <c r="AOX55" i="1" a="1"/>
  <c r="AOX55" i="1" s="1"/>
  <c r="AOX40" i="1" a="1"/>
  <c r="AOX40" i="1" s="1"/>
  <c r="AOY96" i="1" l="1" a="1"/>
  <c r="AOY96" i="1" s="1"/>
  <c r="AOY4" i="1"/>
  <c r="AOY105" i="1" a="1"/>
  <c r="AOY105" i="1" s="1"/>
  <c r="AOY59" i="1" a="1"/>
  <c r="AOY59" i="1" s="1"/>
  <c r="AOY104" i="1" a="1"/>
  <c r="AOY104" i="1" s="1"/>
  <c r="AOY61" i="1" a="1"/>
  <c r="AOY61" i="1" s="1"/>
  <c r="AOY94" i="1" a="1"/>
  <c r="AOY94" i="1" s="1"/>
  <c r="AOY47" i="1" a="1"/>
  <c r="AOY47" i="1" s="1"/>
  <c r="AOY64" i="1" a="1"/>
  <c r="AOY64" i="1" s="1"/>
  <c r="AOY86" i="1" a="1"/>
  <c r="AOY86" i="1" s="1"/>
  <c r="AOY65" i="1" a="1"/>
  <c r="AOY65" i="1" s="1"/>
  <c r="AOY66" i="1" a="1"/>
  <c r="AOY66" i="1" s="1"/>
  <c r="AOY87" i="1" a="1"/>
  <c r="AOY87" i="1" s="1"/>
  <c r="AOY67" i="1" a="1"/>
  <c r="AOY67" i="1" s="1"/>
  <c r="AOY68" i="1" a="1"/>
  <c r="AOY68" i="1" s="1"/>
  <c r="AOY88" i="1" a="1"/>
  <c r="AOY88" i="1" s="1"/>
  <c r="AOY69" i="1" a="1"/>
  <c r="AOY69" i="1" s="1"/>
  <c r="AOY50" i="1" a="1"/>
  <c r="AOY50" i="1" s="1"/>
  <c r="AOY82" i="1" a="1"/>
  <c r="AOY82" i="1" s="1"/>
  <c r="AOY51" i="1" a="1"/>
  <c r="AOY51" i="1" s="1"/>
  <c r="AOY52" i="1" a="1"/>
  <c r="AOY52" i="1" s="1"/>
  <c r="AOY106" i="1" a="1"/>
  <c r="AOY106" i="1" s="1"/>
  <c r="AOY53" i="1" a="1"/>
  <c r="AOY53" i="1" s="1"/>
  <c r="AOY54" i="1" a="1"/>
  <c r="AOY54" i="1" s="1"/>
  <c r="AOY41" i="1" a="1"/>
  <c r="AOY41" i="1" s="1"/>
  <c r="AOY75" i="1" a="1"/>
  <c r="AOY75" i="1" s="1"/>
  <c r="AOZ26" i="1"/>
  <c r="AOY46" i="1" a="1"/>
  <c r="AOY46" i="1" s="1"/>
  <c r="AOY60" i="1" a="1"/>
  <c r="AOY60" i="1" s="1"/>
  <c r="AOY100" i="1" a="1"/>
  <c r="AOY100" i="1" s="1"/>
  <c r="AOY62" i="1" a="1"/>
  <c r="AOY62" i="1" s="1"/>
  <c r="AOY39" i="1" a="1"/>
  <c r="AOY39" i="1" s="1"/>
  <c r="AOY63" i="1" a="1"/>
  <c r="AOY63" i="1" s="1"/>
  <c r="AOY72" i="1" a="1"/>
  <c r="AOY72" i="1" s="1"/>
  <c r="AOY56" i="1" a="1"/>
  <c r="AOY56" i="1" s="1"/>
  <c r="AOY40" i="1" a="1"/>
  <c r="AOY40" i="1" s="1"/>
  <c r="AOY108" i="1" a="1"/>
  <c r="AOY108" i="1" s="1"/>
  <c r="AOY57" i="1" a="1"/>
  <c r="AOY57" i="1" s="1"/>
  <c r="AOY78" i="1" a="1"/>
  <c r="AOY78" i="1" s="1"/>
  <c r="AOY89" i="1" a="1"/>
  <c r="AOY89" i="1" s="1"/>
  <c r="AOY83" i="1" a="1"/>
  <c r="AOY83" i="1" s="1"/>
  <c r="AOY95" i="1" a="1"/>
  <c r="AOY95" i="1" s="1"/>
  <c r="AOY84" i="1" a="1"/>
  <c r="AOY84" i="1" s="1"/>
  <c r="AOY97" i="1" a="1"/>
  <c r="AOY97" i="1" s="1"/>
  <c r="AOY98" i="1" a="1"/>
  <c r="AOY98" i="1" s="1"/>
  <c r="AOY45" i="1" a="1"/>
  <c r="AOY45" i="1" s="1"/>
  <c r="AOY48" i="1" a="1"/>
  <c r="AOY48" i="1" s="1"/>
  <c r="AOY49" i="1" a="1"/>
  <c r="AOY49" i="1" s="1"/>
  <c r="AOY93" i="1" a="1"/>
  <c r="AOY93" i="1" s="1"/>
  <c r="AOY70" i="1" a="1"/>
  <c r="AOY70" i="1" s="1"/>
  <c r="AOY71" i="1" a="1"/>
  <c r="AOY71" i="1" s="1"/>
  <c r="AOY85" i="1" a="1"/>
  <c r="AOY85" i="1" s="1"/>
  <c r="AOY73" i="1" a="1"/>
  <c r="AOY73" i="1" s="1"/>
  <c r="AOY99" i="1" a="1"/>
  <c r="AOY99" i="1" s="1"/>
  <c r="AOY74" i="1" a="1"/>
  <c r="AOY74" i="1" s="1"/>
  <c r="AOY55" i="1" a="1"/>
  <c r="AOY55" i="1" s="1"/>
  <c r="AOY76" i="1" a="1"/>
  <c r="AOY76" i="1" s="1"/>
  <c r="AOY77" i="1" a="1"/>
  <c r="AOY77" i="1" s="1"/>
  <c r="AOY107" i="1" a="1"/>
  <c r="AOY107" i="1" s="1"/>
  <c r="AOY58" i="1" a="1"/>
  <c r="AOY58" i="1" s="1"/>
  <c r="APA26" i="1" l="1"/>
  <c r="AOZ108" i="1" a="1"/>
  <c r="AOZ108" i="1" s="1"/>
  <c r="AOZ59" i="1" a="1"/>
  <c r="AOZ59" i="1" s="1"/>
  <c r="AOZ61" i="1" a="1"/>
  <c r="AOZ61" i="1" s="1"/>
  <c r="AOZ62" i="1" a="1"/>
  <c r="AOZ62" i="1" s="1"/>
  <c r="AOZ87" i="1" a="1"/>
  <c r="AOZ87" i="1" s="1"/>
  <c r="AOZ39" i="1" a="1"/>
  <c r="AOZ39" i="1" s="1"/>
  <c r="AOZ65" i="1" a="1"/>
  <c r="AOZ65" i="1" s="1"/>
  <c r="AOZ68" i="1" a="1"/>
  <c r="AOZ68" i="1" s="1"/>
  <c r="AOZ72" i="1" a="1"/>
  <c r="AOZ72" i="1" s="1"/>
  <c r="AOZ55" i="1" a="1"/>
  <c r="AOZ55" i="1" s="1"/>
  <c r="AOZ58" i="1" a="1"/>
  <c r="AOZ58" i="1" s="1"/>
  <c r="AOZ4" i="1"/>
  <c r="AOZ40" i="1" a="1"/>
  <c r="AOZ40" i="1" s="1"/>
  <c r="AOZ60" i="1" a="1"/>
  <c r="AOZ60" i="1" s="1"/>
  <c r="AOZ104" i="1" a="1"/>
  <c r="AOZ104" i="1" s="1"/>
  <c r="AOZ95" i="1" a="1"/>
  <c r="AOZ95" i="1" s="1"/>
  <c r="AOZ47" i="1" a="1"/>
  <c r="AOZ47" i="1" s="1"/>
  <c r="AOZ98" i="1" a="1"/>
  <c r="AOZ98" i="1" s="1"/>
  <c r="AOZ54" i="1" a="1"/>
  <c r="AOZ54" i="1" s="1"/>
  <c r="AOZ89" i="1" a="1"/>
  <c r="AOZ89" i="1" s="1"/>
  <c r="AOZ99" i="1" a="1"/>
  <c r="AOZ99" i="1" s="1"/>
  <c r="AOZ46" i="1" a="1"/>
  <c r="AOZ46" i="1" s="1"/>
  <c r="AOZ63" i="1" a="1"/>
  <c r="AOZ63" i="1" s="1"/>
  <c r="AOZ64" i="1" a="1"/>
  <c r="AOZ64" i="1" s="1"/>
  <c r="AOZ88" i="1" a="1"/>
  <c r="AOZ88" i="1" s="1"/>
  <c r="AOZ96" i="1" a="1"/>
  <c r="AOZ96" i="1" s="1"/>
  <c r="AOZ66" i="1" a="1"/>
  <c r="AOZ66" i="1" s="1"/>
  <c r="AOZ86" i="1" a="1"/>
  <c r="AOZ86" i="1" s="1"/>
  <c r="AOZ67" i="1" a="1"/>
  <c r="AOZ67" i="1" s="1"/>
  <c r="AOZ82" i="1" a="1"/>
  <c r="AOZ82" i="1" s="1"/>
  <c r="AOZ69" i="1" a="1"/>
  <c r="AOZ69" i="1" s="1"/>
  <c r="AOZ50" i="1" a="1"/>
  <c r="AOZ50" i="1" s="1"/>
  <c r="AOZ83" i="1" a="1"/>
  <c r="AOZ83" i="1" s="1"/>
  <c r="AOZ51" i="1" a="1"/>
  <c r="AOZ51" i="1" s="1"/>
  <c r="AOZ107" i="1" a="1"/>
  <c r="AOZ107" i="1" s="1"/>
  <c r="AOZ53" i="1" a="1"/>
  <c r="AOZ53" i="1" s="1"/>
  <c r="AOZ41" i="1" a="1"/>
  <c r="AOZ41" i="1" s="1"/>
  <c r="AOZ56" i="1" a="1"/>
  <c r="AOZ56" i="1" s="1"/>
  <c r="AOZ105" i="1" a="1"/>
  <c r="AOZ105" i="1" s="1"/>
  <c r="AOZ57" i="1" a="1"/>
  <c r="AOZ57" i="1" s="1"/>
  <c r="AOZ85" i="1" a="1"/>
  <c r="AOZ85" i="1" s="1"/>
  <c r="AOZ97" i="1" a="1"/>
  <c r="AOZ97" i="1" s="1"/>
  <c r="AOZ93" i="1" a="1"/>
  <c r="AOZ93" i="1" s="1"/>
  <c r="AOZ48" i="1" a="1"/>
  <c r="AOZ48" i="1" s="1"/>
  <c r="AOZ49" i="1" a="1"/>
  <c r="AOZ49" i="1" s="1"/>
  <c r="AOZ84" i="1" a="1"/>
  <c r="AOZ84" i="1" s="1"/>
  <c r="AOZ70" i="1" a="1"/>
  <c r="AOZ70" i="1" s="1"/>
  <c r="AOZ71" i="1" a="1"/>
  <c r="AOZ71" i="1" s="1"/>
  <c r="AOZ45" i="1" a="1"/>
  <c r="AOZ45" i="1" s="1"/>
  <c r="AOZ52" i="1" a="1"/>
  <c r="AOZ52" i="1" s="1"/>
  <c r="AOZ73" i="1" a="1"/>
  <c r="AOZ73" i="1" s="1"/>
  <c r="AOZ94" i="1" a="1"/>
  <c r="AOZ94" i="1" s="1"/>
  <c r="AOZ74" i="1" a="1"/>
  <c r="AOZ74" i="1" s="1"/>
  <c r="AOZ75" i="1" a="1"/>
  <c r="AOZ75" i="1" s="1"/>
  <c r="AOZ106" i="1" a="1"/>
  <c r="AOZ106" i="1" s="1"/>
  <c r="AOZ76" i="1" a="1"/>
  <c r="AOZ76" i="1" s="1"/>
  <c r="AOZ77" i="1" a="1"/>
  <c r="AOZ77" i="1" s="1"/>
  <c r="AOZ100" i="1" a="1"/>
  <c r="AOZ100" i="1" s="1"/>
  <c r="AOZ78" i="1" a="1"/>
  <c r="AOZ78" i="1" s="1"/>
  <c r="APB26" i="1" l="1"/>
  <c r="APA105" i="1" a="1"/>
  <c r="APA105" i="1" s="1"/>
  <c r="APA59" i="1" a="1"/>
  <c r="APA59" i="1" s="1"/>
  <c r="APA61" i="1" a="1"/>
  <c r="APA61" i="1" s="1"/>
  <c r="APA89" i="1" a="1"/>
  <c r="APA89" i="1" s="1"/>
  <c r="APA62" i="1" a="1"/>
  <c r="APA62" i="1" s="1"/>
  <c r="APA85" i="1" a="1"/>
  <c r="APA85" i="1" s="1"/>
  <c r="APA88" i="1" a="1"/>
  <c r="APA88" i="1" s="1"/>
  <c r="APA83" i="1" a="1"/>
  <c r="APA83" i="1" s="1"/>
  <c r="APA68" i="1" a="1"/>
  <c r="APA68" i="1" s="1"/>
  <c r="APA71" i="1" a="1"/>
  <c r="APA71" i="1" s="1"/>
  <c r="APA53" i="1" a="1"/>
  <c r="APA53" i="1" s="1"/>
  <c r="APA55" i="1" a="1"/>
  <c r="APA55" i="1" s="1"/>
  <c r="APA77" i="1" a="1"/>
  <c r="APA77" i="1" s="1"/>
  <c r="APA107" i="1" a="1"/>
  <c r="APA107" i="1" s="1"/>
  <c r="APA78" i="1" a="1"/>
  <c r="APA78" i="1" s="1"/>
  <c r="APA4" i="1"/>
  <c r="APA108" i="1" a="1"/>
  <c r="APA108" i="1" s="1"/>
  <c r="APA60" i="1" a="1"/>
  <c r="APA60" i="1" s="1"/>
  <c r="APA96" i="1" a="1"/>
  <c r="APA96" i="1" s="1"/>
  <c r="APA95" i="1" a="1"/>
  <c r="APA95" i="1" s="1"/>
  <c r="APA65" i="1" a="1"/>
  <c r="APA65" i="1" s="1"/>
  <c r="APA98" i="1" a="1"/>
  <c r="APA98" i="1" s="1"/>
  <c r="APA67" i="1" a="1"/>
  <c r="APA67" i="1" s="1"/>
  <c r="APA69" i="1" a="1"/>
  <c r="APA69" i="1" s="1"/>
  <c r="APA84" i="1" a="1"/>
  <c r="APA84" i="1" s="1"/>
  <c r="APA50" i="1" a="1"/>
  <c r="APA50" i="1" s="1"/>
  <c r="APA51" i="1" a="1"/>
  <c r="APA51" i="1" s="1"/>
  <c r="APA39" i="1" a="1"/>
  <c r="APA39" i="1" s="1"/>
  <c r="APA72" i="1" a="1"/>
  <c r="APA72" i="1" s="1"/>
  <c r="APA73" i="1" a="1"/>
  <c r="APA73" i="1" s="1"/>
  <c r="APA46" i="1" a="1"/>
  <c r="APA46" i="1" s="1"/>
  <c r="APA74" i="1" a="1"/>
  <c r="APA74" i="1" s="1"/>
  <c r="APA94" i="1" a="1"/>
  <c r="APA94" i="1" s="1"/>
  <c r="APA56" i="1" a="1"/>
  <c r="APA56" i="1" s="1"/>
  <c r="APA76" i="1" a="1"/>
  <c r="APA76" i="1" s="1"/>
  <c r="APA104" i="1" a="1"/>
  <c r="APA104" i="1" s="1"/>
  <c r="APA100" i="1" a="1"/>
  <c r="APA100" i="1" s="1"/>
  <c r="APA63" i="1" a="1"/>
  <c r="APA63" i="1" s="1"/>
  <c r="APA64" i="1" a="1"/>
  <c r="APA64" i="1" s="1"/>
  <c r="APA45" i="1" a="1"/>
  <c r="APA45" i="1" s="1"/>
  <c r="APA47" i="1" a="1"/>
  <c r="APA47" i="1" s="1"/>
  <c r="APA87" i="1" a="1"/>
  <c r="APA87" i="1" s="1"/>
  <c r="APA82" i="1" a="1"/>
  <c r="APA82" i="1" s="1"/>
  <c r="APA97" i="1" a="1"/>
  <c r="APA97" i="1" s="1"/>
  <c r="APA48" i="1" a="1"/>
  <c r="APA48" i="1" s="1"/>
  <c r="APA93" i="1" a="1"/>
  <c r="APA93" i="1" s="1"/>
  <c r="APA49" i="1" a="1"/>
  <c r="APA49" i="1" s="1"/>
  <c r="APA70" i="1" a="1"/>
  <c r="APA70" i="1" s="1"/>
  <c r="APA86" i="1" a="1"/>
  <c r="APA86" i="1" s="1"/>
  <c r="APA52" i="1" a="1"/>
  <c r="APA52" i="1" s="1"/>
  <c r="APA99" i="1" a="1"/>
  <c r="APA99" i="1" s="1"/>
  <c r="APA54" i="1" a="1"/>
  <c r="APA54" i="1" s="1"/>
  <c r="APA40" i="1" a="1"/>
  <c r="APA40" i="1" s="1"/>
  <c r="APA75" i="1" a="1"/>
  <c r="APA75" i="1" s="1"/>
  <c r="APA106" i="1" a="1"/>
  <c r="APA106" i="1" s="1"/>
  <c r="APA66" i="1" a="1"/>
  <c r="APA66" i="1" s="1"/>
  <c r="APA41" i="1" a="1"/>
  <c r="APA41" i="1" s="1"/>
  <c r="APA57" i="1" a="1"/>
  <c r="APA57" i="1" s="1"/>
  <c r="APA58" i="1" a="1"/>
  <c r="APA58" i="1" s="1"/>
  <c r="APC26" i="1" l="1"/>
  <c r="APB41" i="1" a="1"/>
  <c r="APB41" i="1" s="1"/>
  <c r="APB59" i="1" a="1"/>
  <c r="APB59" i="1" s="1"/>
  <c r="APB46" i="1" a="1"/>
  <c r="APB46" i="1" s="1"/>
  <c r="APB61" i="1" a="1"/>
  <c r="APB61" i="1" s="1"/>
  <c r="APB62" i="1" a="1"/>
  <c r="APB62" i="1" s="1"/>
  <c r="APB63" i="1" a="1"/>
  <c r="APB63" i="1" s="1"/>
  <c r="APB39" i="1" a="1"/>
  <c r="APB39" i="1" s="1"/>
  <c r="APB96" i="1" a="1"/>
  <c r="APB96" i="1" s="1"/>
  <c r="APB88" i="1" a="1"/>
  <c r="APB88" i="1" s="1"/>
  <c r="APB73" i="1" a="1"/>
  <c r="APB73" i="1" s="1"/>
  <c r="APB75" i="1" a="1"/>
  <c r="APB75" i="1" s="1"/>
  <c r="APB94" i="1" a="1"/>
  <c r="APB94" i="1" s="1"/>
  <c r="APB56" i="1" a="1"/>
  <c r="APB56" i="1" s="1"/>
  <c r="APB106" i="1" a="1"/>
  <c r="APB106" i="1" s="1"/>
  <c r="APB4" i="1"/>
  <c r="APB60" i="1" a="1"/>
  <c r="APB60" i="1" s="1"/>
  <c r="APB107" i="1" a="1"/>
  <c r="APB107" i="1" s="1"/>
  <c r="APB47" i="1" a="1"/>
  <c r="APB47" i="1" s="1"/>
  <c r="APB95" i="1" a="1"/>
  <c r="APB95" i="1" s="1"/>
  <c r="APB85" i="1" a="1"/>
  <c r="APB85" i="1" s="1"/>
  <c r="APB48" i="1" a="1"/>
  <c r="APB48" i="1" s="1"/>
  <c r="APB66" i="1" a="1"/>
  <c r="APB66" i="1" s="1"/>
  <c r="APB69" i="1" a="1"/>
  <c r="APB69" i="1" s="1"/>
  <c r="APB50" i="1" a="1"/>
  <c r="APB50" i="1" s="1"/>
  <c r="APB51" i="1" a="1"/>
  <c r="APB51" i="1" s="1"/>
  <c r="APB45" i="1" a="1"/>
  <c r="APB45" i="1" s="1"/>
  <c r="APB52" i="1" a="1"/>
  <c r="APB52" i="1" s="1"/>
  <c r="APB53" i="1" a="1"/>
  <c r="APB53" i="1" s="1"/>
  <c r="APB40" i="1" a="1"/>
  <c r="APB40" i="1" s="1"/>
  <c r="APB54" i="1" a="1"/>
  <c r="APB54" i="1" s="1"/>
  <c r="APB57" i="1" a="1"/>
  <c r="APB57" i="1" s="1"/>
  <c r="APB89" i="1" a="1"/>
  <c r="APB89" i="1" s="1"/>
  <c r="APB108" i="1" a="1"/>
  <c r="APB108" i="1" s="1"/>
  <c r="APB104" i="1" a="1"/>
  <c r="APB104" i="1" s="1"/>
  <c r="APB86" i="1" a="1"/>
  <c r="APB86" i="1" s="1"/>
  <c r="APB64" i="1" a="1"/>
  <c r="APB64" i="1" s="1"/>
  <c r="APB67" i="1" a="1"/>
  <c r="APB67" i="1" s="1"/>
  <c r="APB82" i="1" a="1"/>
  <c r="APB82" i="1" s="1"/>
  <c r="APB97" i="1" a="1"/>
  <c r="APB97" i="1" s="1"/>
  <c r="APB83" i="1" a="1"/>
  <c r="APB83" i="1" s="1"/>
  <c r="APB71" i="1" a="1"/>
  <c r="APB71" i="1" s="1"/>
  <c r="APB105" i="1" a="1"/>
  <c r="APB105" i="1" s="1"/>
  <c r="APB58" i="1" a="1"/>
  <c r="APB58" i="1" s="1"/>
  <c r="APB84" i="1" a="1"/>
  <c r="APB84" i="1" s="1"/>
  <c r="APB65" i="1" a="1"/>
  <c r="APB65" i="1" s="1"/>
  <c r="APB87" i="1" a="1"/>
  <c r="APB87" i="1" s="1"/>
  <c r="APB98" i="1" a="1"/>
  <c r="APB98" i="1" s="1"/>
  <c r="APB68" i="1" a="1"/>
  <c r="APB68" i="1" s="1"/>
  <c r="APB93" i="1" a="1"/>
  <c r="APB93" i="1" s="1"/>
  <c r="APB49" i="1" a="1"/>
  <c r="APB49" i="1" s="1"/>
  <c r="APB70" i="1" a="1"/>
  <c r="APB70" i="1" s="1"/>
  <c r="APB72" i="1" a="1"/>
  <c r="APB72" i="1" s="1"/>
  <c r="APB74" i="1" a="1"/>
  <c r="APB74" i="1" s="1"/>
  <c r="APB99" i="1" a="1"/>
  <c r="APB99" i="1" s="1"/>
  <c r="APB55" i="1" a="1"/>
  <c r="APB55" i="1" s="1"/>
  <c r="APB76" i="1" a="1"/>
  <c r="APB76" i="1" s="1"/>
  <c r="APB100" i="1" a="1"/>
  <c r="APB100" i="1" s="1"/>
  <c r="APB77" i="1" a="1"/>
  <c r="APB77" i="1" s="1"/>
  <c r="APB78" i="1" a="1"/>
  <c r="APB78" i="1" s="1"/>
  <c r="APD26" i="1" l="1"/>
  <c r="APC41" i="1" a="1"/>
  <c r="APC41" i="1" s="1"/>
  <c r="APC59" i="1" a="1"/>
  <c r="APC59" i="1" s="1"/>
  <c r="APC105" i="1" a="1"/>
  <c r="APC105" i="1" s="1"/>
  <c r="APC104" i="1" a="1"/>
  <c r="APC104" i="1" s="1"/>
  <c r="APC61" i="1" a="1"/>
  <c r="APC61" i="1" s="1"/>
  <c r="APC89" i="1" a="1"/>
  <c r="APC89" i="1" s="1"/>
  <c r="APC62" i="1" a="1"/>
  <c r="APC62" i="1" s="1"/>
  <c r="APC63" i="1" a="1"/>
  <c r="APC63" i="1" s="1"/>
  <c r="APC39" i="1" a="1"/>
  <c r="APC39" i="1" s="1"/>
  <c r="APC96" i="1" a="1"/>
  <c r="APC96" i="1" s="1"/>
  <c r="APC66" i="1" a="1"/>
  <c r="APC66" i="1" s="1"/>
  <c r="APC88" i="1" a="1"/>
  <c r="APC88" i="1" s="1"/>
  <c r="APC97" i="1" a="1"/>
  <c r="APC97" i="1" s="1"/>
  <c r="APC68" i="1" a="1"/>
  <c r="APC68" i="1" s="1"/>
  <c r="APC87" i="1" a="1"/>
  <c r="APC87" i="1" s="1"/>
  <c r="APC49" i="1" a="1"/>
  <c r="APC49" i="1" s="1"/>
  <c r="APC70" i="1" a="1"/>
  <c r="APC70" i="1" s="1"/>
  <c r="APC45" i="1" a="1"/>
  <c r="APC45" i="1" s="1"/>
  <c r="APC71" i="1" a="1"/>
  <c r="APC71" i="1" s="1"/>
  <c r="APC74" i="1" a="1"/>
  <c r="APC74" i="1" s="1"/>
  <c r="APC58" i="1" a="1"/>
  <c r="APC58" i="1" s="1"/>
  <c r="APC4" i="1"/>
  <c r="APC60" i="1" a="1"/>
  <c r="APC60" i="1" s="1"/>
  <c r="APC47" i="1" a="1"/>
  <c r="APC47" i="1" s="1"/>
  <c r="APC64" i="1" a="1"/>
  <c r="APC64" i="1" s="1"/>
  <c r="APC65" i="1" a="1"/>
  <c r="APC65" i="1" s="1"/>
  <c r="APC50" i="1" a="1"/>
  <c r="APC50" i="1" s="1"/>
  <c r="APC72" i="1" a="1"/>
  <c r="APC72" i="1" s="1"/>
  <c r="APC94" i="1" a="1"/>
  <c r="APC94" i="1" s="1"/>
  <c r="APC53" i="1" a="1"/>
  <c r="APC53" i="1" s="1"/>
  <c r="APC54" i="1" a="1"/>
  <c r="APC54" i="1" s="1"/>
  <c r="APC46" i="1" a="1"/>
  <c r="APC46" i="1" s="1"/>
  <c r="APC75" i="1" a="1"/>
  <c r="APC75" i="1" s="1"/>
  <c r="APC56" i="1" a="1"/>
  <c r="APC56" i="1" s="1"/>
  <c r="APC108" i="1" a="1"/>
  <c r="APC108" i="1" s="1"/>
  <c r="APC57" i="1" a="1"/>
  <c r="APC57" i="1" s="1"/>
  <c r="APC107" i="1" a="1"/>
  <c r="APC107" i="1" s="1"/>
  <c r="APC100" i="1" a="1"/>
  <c r="APC100" i="1" s="1"/>
  <c r="APC83" i="1" a="1"/>
  <c r="APC83" i="1" s="1"/>
  <c r="APC95" i="1" a="1"/>
  <c r="APC95" i="1" s="1"/>
  <c r="APC86" i="1" a="1"/>
  <c r="APC86" i="1" s="1"/>
  <c r="APC48" i="1" a="1"/>
  <c r="APC48" i="1" s="1"/>
  <c r="APC67" i="1" a="1"/>
  <c r="APC67" i="1" s="1"/>
  <c r="APC93" i="1" a="1"/>
  <c r="APC93" i="1" s="1"/>
  <c r="APC98" i="1" a="1"/>
  <c r="APC98" i="1" s="1"/>
  <c r="APC69" i="1" a="1"/>
  <c r="APC69" i="1" s="1"/>
  <c r="APC82" i="1" a="1"/>
  <c r="APC82" i="1" s="1"/>
  <c r="APC51" i="1" a="1"/>
  <c r="APC51" i="1" s="1"/>
  <c r="APC84" i="1" a="1"/>
  <c r="APC84" i="1" s="1"/>
  <c r="APC52" i="1" a="1"/>
  <c r="APC52" i="1" s="1"/>
  <c r="APC73" i="1" a="1"/>
  <c r="APC73" i="1" s="1"/>
  <c r="APC106" i="1" a="1"/>
  <c r="APC106" i="1" s="1"/>
  <c r="APC55" i="1" a="1"/>
  <c r="APC55" i="1" s="1"/>
  <c r="APC40" i="1" a="1"/>
  <c r="APC40" i="1" s="1"/>
  <c r="APC76" i="1" a="1"/>
  <c r="APC76" i="1" s="1"/>
  <c r="APC99" i="1" a="1"/>
  <c r="APC99" i="1" s="1"/>
  <c r="APC78" i="1" a="1"/>
  <c r="APC78" i="1" s="1"/>
  <c r="APC85" i="1" a="1"/>
  <c r="APC85" i="1" s="1"/>
  <c r="APC77" i="1" a="1"/>
  <c r="APC77" i="1" s="1"/>
  <c r="APE26" i="1" l="1"/>
  <c r="APD99" i="1" a="1"/>
  <c r="APD99" i="1" s="1"/>
  <c r="APD59" i="1" a="1"/>
  <c r="APD59" i="1" s="1"/>
  <c r="APD107" i="1" a="1"/>
  <c r="APD107" i="1" s="1"/>
  <c r="APD95" i="1" a="1"/>
  <c r="APD95" i="1" s="1"/>
  <c r="APD47" i="1" a="1"/>
  <c r="APD47" i="1" s="1"/>
  <c r="APD86" i="1" a="1"/>
  <c r="APD86" i="1" s="1"/>
  <c r="APD96" i="1" a="1"/>
  <c r="APD96" i="1" s="1"/>
  <c r="APD39" i="1" a="1"/>
  <c r="APD39" i="1" s="1"/>
  <c r="APD68" i="1" a="1"/>
  <c r="APD68" i="1" s="1"/>
  <c r="APD45" i="1" a="1"/>
  <c r="APD45" i="1" s="1"/>
  <c r="APD49" i="1" a="1"/>
  <c r="APD49" i="1" s="1"/>
  <c r="APD50" i="1" a="1"/>
  <c r="APD50" i="1" s="1"/>
  <c r="APD82" i="1" a="1"/>
  <c r="APD82" i="1" s="1"/>
  <c r="APD71" i="1" a="1"/>
  <c r="APD71" i="1" s="1"/>
  <c r="APD52" i="1" a="1"/>
  <c r="APD52" i="1" s="1"/>
  <c r="APD73" i="1" a="1"/>
  <c r="APD73" i="1" s="1"/>
  <c r="APD74" i="1" a="1"/>
  <c r="APD74" i="1" s="1"/>
  <c r="APD77" i="1" a="1"/>
  <c r="APD77" i="1" s="1"/>
  <c r="APD40" i="1" a="1"/>
  <c r="APD40" i="1" s="1"/>
  <c r="APD58" i="1" a="1"/>
  <c r="APD58" i="1" s="1"/>
  <c r="APD4" i="1"/>
  <c r="APD100" i="1" a="1"/>
  <c r="APD100" i="1" s="1"/>
  <c r="APD60" i="1" a="1"/>
  <c r="APD60" i="1" s="1"/>
  <c r="APD63" i="1" a="1"/>
  <c r="APD63" i="1" s="1"/>
  <c r="APD64" i="1" a="1"/>
  <c r="APD64" i="1" s="1"/>
  <c r="APD66" i="1" a="1"/>
  <c r="APD66" i="1" s="1"/>
  <c r="APD93" i="1" a="1"/>
  <c r="APD93" i="1" s="1"/>
  <c r="APD48" i="1" a="1"/>
  <c r="APD48" i="1" s="1"/>
  <c r="APD67" i="1" a="1"/>
  <c r="APD67" i="1" s="1"/>
  <c r="APD72" i="1" a="1"/>
  <c r="APD72" i="1" s="1"/>
  <c r="APD46" i="1" a="1"/>
  <c r="APD46" i="1" s="1"/>
  <c r="APD53" i="1" a="1"/>
  <c r="APD53" i="1" s="1"/>
  <c r="APD41" i="1" a="1"/>
  <c r="APD41" i="1" s="1"/>
  <c r="APD55" i="1" a="1"/>
  <c r="APD55" i="1" s="1"/>
  <c r="APD56" i="1" a="1"/>
  <c r="APD56" i="1" s="1"/>
  <c r="APD78" i="1" a="1"/>
  <c r="APD78" i="1" s="1"/>
  <c r="APD104" i="1" a="1"/>
  <c r="APD104" i="1" s="1"/>
  <c r="APD61" i="1" a="1"/>
  <c r="APD61" i="1" s="1"/>
  <c r="APD89" i="1" a="1"/>
  <c r="APD89" i="1" s="1"/>
  <c r="APD62" i="1" a="1"/>
  <c r="APD62" i="1" s="1"/>
  <c r="APD85" i="1" a="1"/>
  <c r="APD85" i="1" s="1"/>
  <c r="APD83" i="1" a="1"/>
  <c r="APD83" i="1" s="1"/>
  <c r="APD65" i="1" a="1"/>
  <c r="APD65" i="1" s="1"/>
  <c r="APD84" i="1" a="1"/>
  <c r="APD84" i="1" s="1"/>
  <c r="APD97" i="1" a="1"/>
  <c r="APD97" i="1" s="1"/>
  <c r="APD69" i="1" a="1"/>
  <c r="APD69" i="1" s="1"/>
  <c r="APD87" i="1" a="1"/>
  <c r="APD87" i="1" s="1"/>
  <c r="APD51" i="1" a="1"/>
  <c r="APD51" i="1" s="1"/>
  <c r="APD75" i="1" a="1"/>
  <c r="APD75" i="1" s="1"/>
  <c r="APD108" i="1" a="1"/>
  <c r="APD108" i="1" s="1"/>
  <c r="APD57" i="1" a="1"/>
  <c r="APD57" i="1" s="1"/>
  <c r="APD106" i="1" a="1"/>
  <c r="APD106" i="1" s="1"/>
  <c r="APD98" i="1" a="1"/>
  <c r="APD98" i="1" s="1"/>
  <c r="APD70" i="1" a="1"/>
  <c r="APD70" i="1" s="1"/>
  <c r="APD88" i="1" a="1"/>
  <c r="APD88" i="1" s="1"/>
  <c r="APD105" i="1" a="1"/>
  <c r="APD105" i="1" s="1"/>
  <c r="APD54" i="1" a="1"/>
  <c r="APD54" i="1" s="1"/>
  <c r="APD94" i="1" a="1"/>
  <c r="APD94" i="1" s="1"/>
  <c r="APD76" i="1" a="1"/>
  <c r="APD76" i="1" s="1"/>
  <c r="APE4" i="1" l="1"/>
  <c r="APE106" i="1" a="1"/>
  <c r="APE106" i="1" s="1"/>
  <c r="APE59" i="1" a="1"/>
  <c r="APE59" i="1" s="1"/>
  <c r="APE60" i="1" a="1"/>
  <c r="APE60" i="1" s="1"/>
  <c r="APE94" i="1" a="1"/>
  <c r="APE94" i="1" s="1"/>
  <c r="APE104" i="1" a="1"/>
  <c r="APE104" i="1" s="1"/>
  <c r="APE86" i="1" a="1"/>
  <c r="APE86" i="1" s="1"/>
  <c r="APE87" i="1" a="1"/>
  <c r="APE87" i="1" s="1"/>
  <c r="APE66" i="1" a="1"/>
  <c r="APE66" i="1" s="1"/>
  <c r="APE68" i="1" a="1"/>
  <c r="APE68" i="1" s="1"/>
  <c r="APE88" i="1" a="1"/>
  <c r="APE88" i="1" s="1"/>
  <c r="APE69" i="1" a="1"/>
  <c r="APE69" i="1" s="1"/>
  <c r="APE50" i="1" a="1"/>
  <c r="APE50" i="1" s="1"/>
  <c r="APE45" i="1" a="1"/>
  <c r="APE45" i="1" s="1"/>
  <c r="APE51" i="1" a="1"/>
  <c r="APE51" i="1" s="1"/>
  <c r="APE84" i="1" a="1"/>
  <c r="APE84" i="1" s="1"/>
  <c r="APE56" i="1" a="1"/>
  <c r="APE56" i="1" s="1"/>
  <c r="APE58" i="1" a="1"/>
  <c r="APE58" i="1" s="1"/>
  <c r="APF26" i="1"/>
  <c r="APE46" i="1" a="1"/>
  <c r="APE46" i="1" s="1"/>
  <c r="APE63" i="1" a="1"/>
  <c r="APE63" i="1" s="1"/>
  <c r="APE64" i="1" a="1"/>
  <c r="APE64" i="1" s="1"/>
  <c r="APE65" i="1" a="1"/>
  <c r="APE65" i="1" s="1"/>
  <c r="APE67" i="1" a="1"/>
  <c r="APE67" i="1" s="1"/>
  <c r="APE85" i="1" a="1"/>
  <c r="APE85" i="1" s="1"/>
  <c r="APE70" i="1" a="1"/>
  <c r="APE70" i="1" s="1"/>
  <c r="APE40" i="1" a="1"/>
  <c r="APE40" i="1" s="1"/>
  <c r="APE53" i="1" a="1"/>
  <c r="APE53" i="1" s="1"/>
  <c r="APE74" i="1" a="1"/>
  <c r="APE74" i="1" s="1"/>
  <c r="APE99" i="1" a="1"/>
  <c r="APE99" i="1" s="1"/>
  <c r="APE55" i="1" a="1"/>
  <c r="APE55" i="1" s="1"/>
  <c r="APE76" i="1" a="1"/>
  <c r="APE76" i="1" s="1"/>
  <c r="APE105" i="1" a="1"/>
  <c r="APE105" i="1" s="1"/>
  <c r="APE77" i="1" a="1"/>
  <c r="APE77" i="1" s="1"/>
  <c r="APE78" i="1" a="1"/>
  <c r="APE78" i="1" s="1"/>
  <c r="APE89" i="1" a="1"/>
  <c r="APE89" i="1" s="1"/>
  <c r="APE61" i="1" a="1"/>
  <c r="APE61" i="1" s="1"/>
  <c r="APE107" i="1" a="1"/>
  <c r="APE107" i="1" s="1"/>
  <c r="APE62" i="1" a="1"/>
  <c r="APE62" i="1" s="1"/>
  <c r="APE47" i="1" a="1"/>
  <c r="APE47" i="1" s="1"/>
  <c r="APE96" i="1" a="1"/>
  <c r="APE96" i="1" s="1"/>
  <c r="APE95" i="1" a="1"/>
  <c r="APE95" i="1" s="1"/>
  <c r="APE39" i="1" a="1"/>
  <c r="APE39" i="1" s="1"/>
  <c r="APE48" i="1" a="1"/>
  <c r="APE48" i="1" s="1"/>
  <c r="APE83" i="1" a="1"/>
  <c r="APE83" i="1" s="1"/>
  <c r="APE97" i="1" a="1"/>
  <c r="APE97" i="1" s="1"/>
  <c r="APE49" i="1" a="1"/>
  <c r="APE49" i="1" s="1"/>
  <c r="APE52" i="1" a="1"/>
  <c r="APE52" i="1" s="1"/>
  <c r="APE73" i="1" a="1"/>
  <c r="APE73" i="1" s="1"/>
  <c r="APE108" i="1" a="1"/>
  <c r="APE108" i="1" s="1"/>
  <c r="APE54" i="1" a="1"/>
  <c r="APE54" i="1" s="1"/>
  <c r="APE75" i="1" a="1"/>
  <c r="APE75" i="1" s="1"/>
  <c r="APE100" i="1" a="1"/>
  <c r="APE100" i="1" s="1"/>
  <c r="APE41" i="1" a="1"/>
  <c r="APE41" i="1" s="1"/>
  <c r="APE82" i="1" a="1"/>
  <c r="APE82" i="1" s="1"/>
  <c r="APE93" i="1" a="1"/>
  <c r="APE93" i="1" s="1"/>
  <c r="APE98" i="1" a="1"/>
  <c r="APE98" i="1" s="1"/>
  <c r="APE71" i="1" a="1"/>
  <c r="APE71" i="1" s="1"/>
  <c r="APE72" i="1" a="1"/>
  <c r="APE72" i="1" s="1"/>
  <c r="APE57" i="1" a="1"/>
  <c r="APE57" i="1" s="1"/>
  <c r="APF4" i="1" l="1"/>
  <c r="APF99" i="1" a="1"/>
  <c r="APF99" i="1" s="1"/>
  <c r="APF59" i="1" a="1"/>
  <c r="APF59" i="1" s="1"/>
  <c r="APF41" i="1" a="1"/>
  <c r="APF41" i="1" s="1"/>
  <c r="APF47" i="1" a="1"/>
  <c r="APF47" i="1" s="1"/>
  <c r="APF64" i="1" a="1"/>
  <c r="APF64" i="1" s="1"/>
  <c r="APF95" i="1" a="1"/>
  <c r="APF95" i="1" s="1"/>
  <c r="APF98" i="1" a="1"/>
  <c r="APF98" i="1" s="1"/>
  <c r="APF67" i="1" a="1"/>
  <c r="APF67" i="1" s="1"/>
  <c r="APF48" i="1" a="1"/>
  <c r="APF48" i="1" s="1"/>
  <c r="APF54" i="1" a="1"/>
  <c r="APF54" i="1" s="1"/>
  <c r="APF56" i="1" a="1"/>
  <c r="APF56" i="1" s="1"/>
  <c r="APF107" i="1" a="1"/>
  <c r="APF107" i="1" s="1"/>
  <c r="APF57" i="1" a="1"/>
  <c r="APF57" i="1" s="1"/>
  <c r="APG26" i="1"/>
  <c r="APF108" i="1" a="1"/>
  <c r="APF108" i="1" s="1"/>
  <c r="APF60" i="1" a="1"/>
  <c r="APF60" i="1" s="1"/>
  <c r="APF62" i="1" a="1"/>
  <c r="APF62" i="1" s="1"/>
  <c r="APF63" i="1" a="1"/>
  <c r="APF63" i="1" s="1"/>
  <c r="APF45" i="1" a="1"/>
  <c r="APF45" i="1" s="1"/>
  <c r="APF65" i="1" a="1"/>
  <c r="APF65" i="1" s="1"/>
  <c r="APF66" i="1" a="1"/>
  <c r="APF66" i="1" s="1"/>
  <c r="APF97" i="1" a="1"/>
  <c r="APF97" i="1" s="1"/>
  <c r="APF68" i="1" a="1"/>
  <c r="APF68" i="1" s="1"/>
  <c r="APF52" i="1" a="1"/>
  <c r="APF52" i="1" s="1"/>
  <c r="APF72" i="1" a="1"/>
  <c r="APF72" i="1" s="1"/>
  <c r="APF76" i="1" a="1"/>
  <c r="APF76" i="1" s="1"/>
  <c r="APF106" i="1" a="1"/>
  <c r="APF106" i="1" s="1"/>
  <c r="APF58" i="1" a="1"/>
  <c r="APF58" i="1" s="1"/>
  <c r="APF78" i="1" a="1"/>
  <c r="APF78" i="1" s="1"/>
  <c r="APF104" i="1" a="1"/>
  <c r="APF104" i="1" s="1"/>
  <c r="APF46" i="1" a="1"/>
  <c r="APF46" i="1" s="1"/>
  <c r="APF61" i="1" a="1"/>
  <c r="APF61" i="1" s="1"/>
  <c r="APF89" i="1" a="1"/>
  <c r="APF89" i="1" s="1"/>
  <c r="APF85" i="1" a="1"/>
  <c r="APF85" i="1" s="1"/>
  <c r="APF96" i="1" a="1"/>
  <c r="APF96" i="1" s="1"/>
  <c r="APF39" i="1" a="1"/>
  <c r="APF39" i="1" s="1"/>
  <c r="APF83" i="1" a="1"/>
  <c r="APF83" i="1" s="1"/>
  <c r="APF87" i="1" a="1"/>
  <c r="APF87" i="1" s="1"/>
  <c r="APF84" i="1" a="1"/>
  <c r="APF84" i="1" s="1"/>
  <c r="APF71" i="1" a="1"/>
  <c r="APF71" i="1" s="1"/>
  <c r="APF40" i="1" a="1"/>
  <c r="APF40" i="1" s="1"/>
  <c r="APF53" i="1" a="1"/>
  <c r="APF53" i="1" s="1"/>
  <c r="APF74" i="1" a="1"/>
  <c r="APF74" i="1" s="1"/>
  <c r="APF100" i="1" a="1"/>
  <c r="APF100" i="1" s="1"/>
  <c r="APF75" i="1" a="1"/>
  <c r="APF75" i="1" s="1"/>
  <c r="APF77" i="1" a="1"/>
  <c r="APF77" i="1" s="1"/>
  <c r="APF86" i="1" a="1"/>
  <c r="APF86" i="1" s="1"/>
  <c r="APF49" i="1" a="1"/>
  <c r="APF49" i="1" s="1"/>
  <c r="APF69" i="1" a="1"/>
  <c r="APF69" i="1" s="1"/>
  <c r="APF88" i="1" a="1"/>
  <c r="APF88" i="1" s="1"/>
  <c r="APF50" i="1" a="1"/>
  <c r="APF50" i="1" s="1"/>
  <c r="APF70" i="1" a="1"/>
  <c r="APF70" i="1" s="1"/>
  <c r="APF82" i="1" a="1"/>
  <c r="APF82" i="1" s="1"/>
  <c r="APF51" i="1" a="1"/>
  <c r="APF51" i="1" s="1"/>
  <c r="APF93" i="1" a="1"/>
  <c r="APF93" i="1" s="1"/>
  <c r="APF73" i="1" a="1"/>
  <c r="APF73" i="1" s="1"/>
  <c r="APF94" i="1" a="1"/>
  <c r="APF94" i="1" s="1"/>
  <c r="APF55" i="1" a="1"/>
  <c r="APF55" i="1" s="1"/>
  <c r="APF105" i="1" a="1"/>
  <c r="APF105" i="1" s="1"/>
  <c r="APH26" i="1" l="1"/>
  <c r="APG94" i="1" a="1"/>
  <c r="APG94" i="1" s="1"/>
  <c r="APG59" i="1" a="1"/>
  <c r="APG59" i="1" s="1"/>
  <c r="APG46" i="1" a="1"/>
  <c r="APG46" i="1" s="1"/>
  <c r="APG40" i="1" a="1"/>
  <c r="APG40" i="1" s="1"/>
  <c r="APG61" i="1" a="1"/>
  <c r="APG61" i="1" s="1"/>
  <c r="APG62" i="1" a="1"/>
  <c r="APG62" i="1" s="1"/>
  <c r="APG63" i="1" a="1"/>
  <c r="APG63" i="1" s="1"/>
  <c r="APG64" i="1" a="1"/>
  <c r="APG64" i="1" s="1"/>
  <c r="APG48" i="1" a="1"/>
  <c r="APG48" i="1" s="1"/>
  <c r="APG45" i="1" a="1"/>
  <c r="APG45" i="1" s="1"/>
  <c r="APG41" i="1" a="1"/>
  <c r="APG41" i="1" s="1"/>
  <c r="APG53" i="1" a="1"/>
  <c r="APG53" i="1" s="1"/>
  <c r="APG74" i="1" a="1"/>
  <c r="APG74" i="1" s="1"/>
  <c r="APG78" i="1" a="1"/>
  <c r="APG78" i="1" s="1"/>
  <c r="APG4" i="1"/>
  <c r="APG60" i="1" a="1"/>
  <c r="APG60" i="1" s="1"/>
  <c r="APG96" i="1" a="1"/>
  <c r="APG96" i="1" s="1"/>
  <c r="APG88" i="1" a="1"/>
  <c r="APG88" i="1" s="1"/>
  <c r="APG65" i="1" a="1"/>
  <c r="APG65" i="1" s="1"/>
  <c r="APG66" i="1" a="1"/>
  <c r="APG66" i="1" s="1"/>
  <c r="APG97" i="1" a="1"/>
  <c r="APG97" i="1" s="1"/>
  <c r="APG87" i="1" a="1"/>
  <c r="APG87" i="1" s="1"/>
  <c r="APG49" i="1" a="1"/>
  <c r="APG49" i="1" s="1"/>
  <c r="APG50" i="1" a="1"/>
  <c r="APG50" i="1" s="1"/>
  <c r="APG86" i="1" a="1"/>
  <c r="APG86" i="1" s="1"/>
  <c r="APG51" i="1" a="1"/>
  <c r="APG51" i="1" s="1"/>
  <c r="APG52" i="1" a="1"/>
  <c r="APG52" i="1" s="1"/>
  <c r="APG105" i="1" a="1"/>
  <c r="APG105" i="1" s="1"/>
  <c r="APG75" i="1" a="1"/>
  <c r="APG75" i="1" s="1"/>
  <c r="APG76" i="1" a="1"/>
  <c r="APG76" i="1" s="1"/>
  <c r="APG108" i="1" a="1"/>
  <c r="APG108" i="1" s="1"/>
  <c r="APG57" i="1" a="1"/>
  <c r="APG57" i="1" s="1"/>
  <c r="APG58" i="1" a="1"/>
  <c r="APG58" i="1" s="1"/>
  <c r="APG104" i="1" a="1"/>
  <c r="APG104" i="1" s="1"/>
  <c r="APG99" i="1" a="1"/>
  <c r="APG99" i="1" s="1"/>
  <c r="APG93" i="1" a="1"/>
  <c r="APG93" i="1" s="1"/>
  <c r="APG47" i="1" a="1"/>
  <c r="APG47" i="1" s="1"/>
  <c r="APG84" i="1" a="1"/>
  <c r="APG84" i="1" s="1"/>
  <c r="APG95" i="1" a="1"/>
  <c r="APG95" i="1" s="1"/>
  <c r="APG82" i="1" a="1"/>
  <c r="APG82" i="1" s="1"/>
  <c r="APG85" i="1" a="1"/>
  <c r="APG85" i="1" s="1"/>
  <c r="APG98" i="1" a="1"/>
  <c r="APG98" i="1" s="1"/>
  <c r="APG69" i="1" a="1"/>
  <c r="APG69" i="1" s="1"/>
  <c r="APG70" i="1" a="1"/>
  <c r="APG70" i="1" s="1"/>
  <c r="APG73" i="1" a="1"/>
  <c r="APG73" i="1" s="1"/>
  <c r="APG106" i="1" a="1"/>
  <c r="APG106" i="1" s="1"/>
  <c r="APG54" i="1" a="1"/>
  <c r="APG54" i="1" s="1"/>
  <c r="APG55" i="1" a="1"/>
  <c r="APG55" i="1" s="1"/>
  <c r="APG107" i="1" a="1"/>
  <c r="APG107" i="1" s="1"/>
  <c r="APG56" i="1" a="1"/>
  <c r="APG56" i="1" s="1"/>
  <c r="APG77" i="1" a="1"/>
  <c r="APG77" i="1" s="1"/>
  <c r="APG100" i="1" a="1"/>
  <c r="APG100" i="1" s="1"/>
  <c r="APG89" i="1" a="1"/>
  <c r="APG89" i="1" s="1"/>
  <c r="APG67" i="1" a="1"/>
  <c r="APG67" i="1" s="1"/>
  <c r="APG83" i="1" a="1"/>
  <c r="APG83" i="1" s="1"/>
  <c r="APG68" i="1" a="1"/>
  <c r="APG68" i="1" s="1"/>
  <c r="APG71" i="1" a="1"/>
  <c r="APG71" i="1" s="1"/>
  <c r="APG39" i="1" a="1"/>
  <c r="APG39" i="1" s="1"/>
  <c r="APG72" i="1" a="1"/>
  <c r="APG72" i="1" s="1"/>
  <c r="API26" i="1" l="1"/>
  <c r="APH94" i="1" a="1"/>
  <c r="APH94" i="1" s="1"/>
  <c r="APH59" i="1" a="1"/>
  <c r="APH59" i="1" s="1"/>
  <c r="APH60" i="1" a="1"/>
  <c r="APH60" i="1" s="1"/>
  <c r="APH106" i="1" a="1"/>
  <c r="APH106" i="1" s="1"/>
  <c r="APH61" i="1" a="1"/>
  <c r="APH61" i="1" s="1"/>
  <c r="APH104" i="1" a="1"/>
  <c r="APH104" i="1" s="1"/>
  <c r="APH96" i="1" a="1"/>
  <c r="APH96" i="1" s="1"/>
  <c r="APH45" i="1" a="1"/>
  <c r="APH45" i="1" s="1"/>
  <c r="APH93" i="1" a="1"/>
  <c r="APH93" i="1" s="1"/>
  <c r="APH66" i="1" a="1"/>
  <c r="APH66" i="1" s="1"/>
  <c r="APH78" i="1" a="1"/>
  <c r="APH78" i="1" s="1"/>
  <c r="APH4" i="1"/>
  <c r="APH100" i="1" a="1"/>
  <c r="APH100" i="1" s="1"/>
  <c r="APH62" i="1" a="1"/>
  <c r="APH62" i="1" s="1"/>
  <c r="APH63" i="1" a="1"/>
  <c r="APH63" i="1" s="1"/>
  <c r="APH47" i="1" a="1"/>
  <c r="APH47" i="1" s="1"/>
  <c r="APH65" i="1" a="1"/>
  <c r="APH65" i="1" s="1"/>
  <c r="APH97" i="1" a="1"/>
  <c r="APH97" i="1" s="1"/>
  <c r="APH68" i="1" a="1"/>
  <c r="APH68" i="1" s="1"/>
  <c r="APH88" i="1" a="1"/>
  <c r="APH88" i="1" s="1"/>
  <c r="APH49" i="1" a="1"/>
  <c r="APH49" i="1" s="1"/>
  <c r="APH50" i="1" a="1"/>
  <c r="APH50" i="1" s="1"/>
  <c r="APH84" i="1" a="1"/>
  <c r="APH84" i="1" s="1"/>
  <c r="APH51" i="1" a="1"/>
  <c r="APH51" i="1" s="1"/>
  <c r="APH52" i="1" a="1"/>
  <c r="APH52" i="1" s="1"/>
  <c r="APH40" i="1" a="1"/>
  <c r="APH40" i="1" s="1"/>
  <c r="APH53" i="1" a="1"/>
  <c r="APH53" i="1" s="1"/>
  <c r="APH75" i="1" a="1"/>
  <c r="APH75" i="1" s="1"/>
  <c r="APH57" i="1" a="1"/>
  <c r="APH57" i="1" s="1"/>
  <c r="APH89" i="1" a="1"/>
  <c r="APH89" i="1" s="1"/>
  <c r="APH107" i="1" a="1"/>
  <c r="APH107" i="1" s="1"/>
  <c r="APH86" i="1" a="1"/>
  <c r="APH86" i="1" s="1"/>
  <c r="APH64" i="1" a="1"/>
  <c r="APH64" i="1" s="1"/>
  <c r="APH95" i="1" a="1"/>
  <c r="APH95" i="1" s="1"/>
  <c r="APH87" i="1" a="1"/>
  <c r="APH87" i="1" s="1"/>
  <c r="APH98" i="1" a="1"/>
  <c r="APH98" i="1" s="1"/>
  <c r="APH85" i="1" a="1"/>
  <c r="APH85" i="1" s="1"/>
  <c r="APH48" i="1" a="1"/>
  <c r="APH48" i="1" s="1"/>
  <c r="APH69" i="1" a="1"/>
  <c r="APH69" i="1" s="1"/>
  <c r="APH83" i="1" a="1"/>
  <c r="APH83" i="1" s="1"/>
  <c r="APH70" i="1" a="1"/>
  <c r="APH70" i="1" s="1"/>
  <c r="APH54" i="1" a="1"/>
  <c r="APH54" i="1" s="1"/>
  <c r="APH41" i="1" a="1"/>
  <c r="APH41" i="1" s="1"/>
  <c r="APH55" i="1" a="1"/>
  <c r="APH55" i="1" s="1"/>
  <c r="APH76" i="1" a="1"/>
  <c r="APH76" i="1" s="1"/>
  <c r="APH46" i="1" a="1"/>
  <c r="APH46" i="1" s="1"/>
  <c r="APH82" i="1" a="1"/>
  <c r="APH82" i="1" s="1"/>
  <c r="APH67" i="1" a="1"/>
  <c r="APH67" i="1" s="1"/>
  <c r="APH71" i="1" a="1"/>
  <c r="APH71" i="1" s="1"/>
  <c r="APH39" i="1" a="1"/>
  <c r="APH39" i="1" s="1"/>
  <c r="APH72" i="1" a="1"/>
  <c r="APH72" i="1" s="1"/>
  <c r="APH73" i="1" a="1"/>
  <c r="APH73" i="1" s="1"/>
  <c r="APH108" i="1" a="1"/>
  <c r="APH108" i="1" s="1"/>
  <c r="APH74" i="1" a="1"/>
  <c r="APH74" i="1" s="1"/>
  <c r="APH105" i="1" a="1"/>
  <c r="APH105" i="1" s="1"/>
  <c r="APH56" i="1" a="1"/>
  <c r="APH56" i="1" s="1"/>
  <c r="APH77" i="1" a="1"/>
  <c r="APH77" i="1" s="1"/>
  <c r="APH99" i="1" a="1"/>
  <c r="APH99" i="1" s="1"/>
  <c r="APH58" i="1" a="1"/>
  <c r="APH58" i="1" s="1"/>
  <c r="APJ26" i="1" l="1"/>
  <c r="API40" i="1" a="1"/>
  <c r="API40" i="1" s="1"/>
  <c r="API59" i="1" a="1"/>
  <c r="API59" i="1" s="1"/>
  <c r="API4" i="1"/>
  <c r="API107" i="1" a="1"/>
  <c r="API107" i="1" s="1"/>
  <c r="API60" i="1" a="1"/>
  <c r="API60" i="1" s="1"/>
  <c r="API104" i="1" a="1"/>
  <c r="API104" i="1" s="1"/>
  <c r="API99" i="1" a="1"/>
  <c r="API99" i="1" s="1"/>
  <c r="API61" i="1" a="1"/>
  <c r="API61" i="1" s="1"/>
  <c r="API62" i="1" a="1"/>
  <c r="API62" i="1" s="1"/>
  <c r="API45" i="1" a="1"/>
  <c r="API45" i="1" s="1"/>
  <c r="API96" i="1" a="1"/>
  <c r="API96" i="1" s="1"/>
  <c r="API39" i="1" a="1"/>
  <c r="API39" i="1" s="1"/>
  <c r="API95" i="1" a="1"/>
  <c r="API95" i="1" s="1"/>
  <c r="API87" i="1" a="1"/>
  <c r="API87" i="1" s="1"/>
  <c r="API97" i="1" a="1"/>
  <c r="API97" i="1" s="1"/>
  <c r="API86" i="1" a="1"/>
  <c r="API86" i="1" s="1"/>
  <c r="API73" i="1" a="1"/>
  <c r="API73" i="1" s="1"/>
  <c r="API100" i="1" a="1"/>
  <c r="API100" i="1" s="1"/>
  <c r="API54" i="1" a="1"/>
  <c r="API54" i="1" s="1"/>
  <c r="API75" i="1" a="1"/>
  <c r="API75" i="1" s="1"/>
  <c r="API94" i="1" a="1"/>
  <c r="API94" i="1" s="1"/>
  <c r="API76" i="1" a="1"/>
  <c r="API76" i="1" s="1"/>
  <c r="API77" i="1" a="1"/>
  <c r="API77" i="1" s="1"/>
  <c r="API108" i="1" a="1"/>
  <c r="API108" i="1" s="1"/>
  <c r="API78" i="1" a="1"/>
  <c r="API78" i="1" s="1"/>
  <c r="API106" i="1" a="1"/>
  <c r="API106" i="1" s="1"/>
  <c r="API82" i="1" a="1"/>
  <c r="API82" i="1" s="1"/>
  <c r="API64" i="1" a="1"/>
  <c r="API64" i="1" s="1"/>
  <c r="API98" i="1" a="1"/>
  <c r="API98" i="1" s="1"/>
  <c r="API83" i="1" a="1"/>
  <c r="API83" i="1" s="1"/>
  <c r="API68" i="1" a="1"/>
  <c r="API68" i="1" s="1"/>
  <c r="API93" i="1" a="1"/>
  <c r="API93" i="1" s="1"/>
  <c r="API52" i="1" a="1"/>
  <c r="API52" i="1" s="1"/>
  <c r="API89" i="1" a="1"/>
  <c r="API89" i="1" s="1"/>
  <c r="API63" i="1" a="1"/>
  <c r="API63" i="1" s="1"/>
  <c r="API47" i="1" a="1"/>
  <c r="API47" i="1" s="1"/>
  <c r="API65" i="1" a="1"/>
  <c r="API65" i="1" s="1"/>
  <c r="API66" i="1" a="1"/>
  <c r="API66" i="1" s="1"/>
  <c r="API67" i="1" a="1"/>
  <c r="API67" i="1" s="1"/>
  <c r="API48" i="1" a="1"/>
  <c r="API48" i="1" s="1"/>
  <c r="API51" i="1" a="1"/>
  <c r="API51" i="1" s="1"/>
  <c r="API72" i="1" a="1"/>
  <c r="API72" i="1" s="1"/>
  <c r="API41" i="1" a="1"/>
  <c r="API41" i="1" s="1"/>
  <c r="API53" i="1" a="1"/>
  <c r="API53" i="1" s="1"/>
  <c r="API74" i="1" a="1"/>
  <c r="API74" i="1" s="1"/>
  <c r="API105" i="1" a="1"/>
  <c r="API105" i="1" s="1"/>
  <c r="API55" i="1" a="1"/>
  <c r="API55" i="1" s="1"/>
  <c r="API46" i="1" a="1"/>
  <c r="API46" i="1" s="1"/>
  <c r="API57" i="1" a="1"/>
  <c r="API57" i="1" s="1"/>
  <c r="API58" i="1" a="1"/>
  <c r="API58" i="1" s="1"/>
  <c r="API88" i="1" a="1"/>
  <c r="API88" i="1" s="1"/>
  <c r="API49" i="1" a="1"/>
  <c r="API49" i="1" s="1"/>
  <c r="API69" i="1" a="1"/>
  <c r="API69" i="1" s="1"/>
  <c r="API84" i="1" a="1"/>
  <c r="API84" i="1" s="1"/>
  <c r="API50" i="1" a="1"/>
  <c r="API50" i="1" s="1"/>
  <c r="API70" i="1" a="1"/>
  <c r="API70" i="1" s="1"/>
  <c r="API85" i="1" a="1"/>
  <c r="API85" i="1" s="1"/>
  <c r="API71" i="1" a="1"/>
  <c r="API71" i="1" s="1"/>
  <c r="API56" i="1" a="1"/>
  <c r="API56" i="1" s="1"/>
  <c r="APK26" i="1" l="1"/>
  <c r="APJ40" i="1" a="1"/>
  <c r="APJ40" i="1" s="1"/>
  <c r="APJ59" i="1" a="1"/>
  <c r="APJ59" i="1" s="1"/>
  <c r="APJ4" i="1"/>
  <c r="APJ60" i="1" a="1"/>
  <c r="APJ60" i="1" s="1"/>
  <c r="APJ104" i="1" a="1"/>
  <c r="APJ104" i="1" s="1"/>
  <c r="APJ41" i="1" a="1"/>
  <c r="APJ41" i="1" s="1"/>
  <c r="APJ105" i="1" a="1"/>
  <c r="APJ105" i="1" s="1"/>
  <c r="APJ96" i="1" a="1"/>
  <c r="APJ96" i="1" s="1"/>
  <c r="APJ87" i="1" a="1"/>
  <c r="APJ87" i="1" s="1"/>
  <c r="APJ47" i="1" a="1"/>
  <c r="APJ47" i="1" s="1"/>
  <c r="APJ93" i="1" a="1"/>
  <c r="APJ93" i="1" s="1"/>
  <c r="APJ48" i="1" a="1"/>
  <c r="APJ48" i="1" s="1"/>
  <c r="APJ66" i="1" a="1"/>
  <c r="APJ66" i="1" s="1"/>
  <c r="APJ97" i="1" a="1"/>
  <c r="APJ97" i="1" s="1"/>
  <c r="APJ88" i="1" a="1"/>
  <c r="APJ88" i="1" s="1"/>
  <c r="APJ98" i="1" a="1"/>
  <c r="APJ98" i="1" s="1"/>
  <c r="APJ49" i="1" a="1"/>
  <c r="APJ49" i="1" s="1"/>
  <c r="APJ84" i="1" a="1"/>
  <c r="APJ84" i="1" s="1"/>
  <c r="APJ50" i="1" a="1"/>
  <c r="APJ50" i="1" s="1"/>
  <c r="APJ71" i="1" a="1"/>
  <c r="APJ71" i="1" s="1"/>
  <c r="APJ85" i="1" a="1"/>
  <c r="APJ85" i="1" s="1"/>
  <c r="APJ72" i="1" a="1"/>
  <c r="APJ72" i="1" s="1"/>
  <c r="APJ73" i="1" a="1"/>
  <c r="APJ73" i="1" s="1"/>
  <c r="APJ100" i="1" a="1"/>
  <c r="APJ100" i="1" s="1"/>
  <c r="APJ55" i="1" a="1"/>
  <c r="APJ55" i="1" s="1"/>
  <c r="APJ99" i="1" a="1"/>
  <c r="APJ99" i="1" s="1"/>
  <c r="APJ56" i="1" a="1"/>
  <c r="APJ56" i="1" s="1"/>
  <c r="APJ76" i="1" a="1"/>
  <c r="APJ76" i="1" s="1"/>
  <c r="APJ57" i="1" a="1"/>
  <c r="APJ57" i="1" s="1"/>
  <c r="APJ107" i="1" a="1"/>
  <c r="APJ107" i="1" s="1"/>
  <c r="APJ58" i="1" a="1"/>
  <c r="APJ58" i="1" s="1"/>
  <c r="APJ94" i="1" a="1"/>
  <c r="APJ94" i="1" s="1"/>
  <c r="APJ89" i="1" a="1"/>
  <c r="APJ89" i="1" s="1"/>
  <c r="APJ82" i="1" a="1"/>
  <c r="APJ82" i="1" s="1"/>
  <c r="APJ95" i="1" a="1"/>
  <c r="APJ95" i="1" s="1"/>
  <c r="APJ67" i="1" a="1"/>
  <c r="APJ67" i="1" s="1"/>
  <c r="APJ51" i="1" a="1"/>
  <c r="APJ51" i="1" s="1"/>
  <c r="APJ77" i="1" a="1"/>
  <c r="APJ77" i="1" s="1"/>
  <c r="APJ61" i="1" a="1"/>
  <c r="APJ61" i="1" s="1"/>
  <c r="APJ62" i="1" a="1"/>
  <c r="APJ62" i="1" s="1"/>
  <c r="APJ63" i="1" a="1"/>
  <c r="APJ63" i="1" s="1"/>
  <c r="APJ64" i="1" a="1"/>
  <c r="APJ64" i="1" s="1"/>
  <c r="APJ86" i="1" a="1"/>
  <c r="APJ86" i="1" s="1"/>
  <c r="APJ68" i="1" a="1"/>
  <c r="APJ68" i="1" s="1"/>
  <c r="APJ54" i="1" a="1"/>
  <c r="APJ54" i="1" s="1"/>
  <c r="APJ106" i="1" a="1"/>
  <c r="APJ106" i="1" s="1"/>
  <c r="APJ65" i="1" a="1"/>
  <c r="APJ65" i="1" s="1"/>
  <c r="APJ83" i="1" a="1"/>
  <c r="APJ83" i="1" s="1"/>
  <c r="APJ39" i="1" a="1"/>
  <c r="APJ39" i="1" s="1"/>
  <c r="APJ69" i="1" a="1"/>
  <c r="APJ69" i="1" s="1"/>
  <c r="APJ70" i="1" a="1"/>
  <c r="APJ70" i="1" s="1"/>
  <c r="APJ45" i="1" a="1"/>
  <c r="APJ45" i="1" s="1"/>
  <c r="APJ52" i="1" a="1"/>
  <c r="APJ52" i="1" s="1"/>
  <c r="APJ46" i="1" a="1"/>
  <c r="APJ46" i="1" s="1"/>
  <c r="APJ53" i="1" a="1"/>
  <c r="APJ53" i="1" s="1"/>
  <c r="APJ74" i="1" a="1"/>
  <c r="APJ74" i="1" s="1"/>
  <c r="APJ108" i="1" a="1"/>
  <c r="APJ108" i="1" s="1"/>
  <c r="APJ75" i="1" a="1"/>
  <c r="APJ75" i="1" s="1"/>
  <c r="APJ78" i="1" a="1"/>
  <c r="APJ78" i="1" s="1"/>
  <c r="APL26" i="1" l="1"/>
  <c r="APK99" i="1" a="1"/>
  <c r="APK99" i="1" s="1"/>
  <c r="APK59" i="1" a="1"/>
  <c r="APK59" i="1" s="1"/>
  <c r="APK60" i="1" a="1"/>
  <c r="APK60" i="1" s="1"/>
  <c r="APK61" i="1" a="1"/>
  <c r="APK61" i="1" s="1"/>
  <c r="APK100" i="1" a="1"/>
  <c r="APK100" i="1" s="1"/>
  <c r="APK47" i="1" a="1"/>
  <c r="APK47" i="1" s="1"/>
  <c r="APK45" i="1" a="1"/>
  <c r="APK45" i="1" s="1"/>
  <c r="APK66" i="1" a="1"/>
  <c r="APK66" i="1" s="1"/>
  <c r="APK83" i="1" a="1"/>
  <c r="APK83" i="1" s="1"/>
  <c r="APK97" i="1" a="1"/>
  <c r="APK97" i="1" s="1"/>
  <c r="APK98" i="1" a="1"/>
  <c r="APK98" i="1" s="1"/>
  <c r="APK72" i="1" a="1"/>
  <c r="APK72" i="1" s="1"/>
  <c r="APK94" i="1" a="1"/>
  <c r="APK94" i="1" s="1"/>
  <c r="APK73" i="1" a="1"/>
  <c r="APK73" i="1" s="1"/>
  <c r="APK76" i="1" a="1"/>
  <c r="APK76" i="1" s="1"/>
  <c r="APK77" i="1" a="1"/>
  <c r="APK77" i="1" s="1"/>
  <c r="APK4" i="1"/>
  <c r="APK106" i="1" a="1"/>
  <c r="APK106" i="1" s="1"/>
  <c r="APK104" i="1" a="1"/>
  <c r="APK104" i="1" s="1"/>
  <c r="APK39" i="1" a="1"/>
  <c r="APK39" i="1" s="1"/>
  <c r="APK96" i="1" a="1"/>
  <c r="APK96" i="1" s="1"/>
  <c r="APK65" i="1" a="1"/>
  <c r="APK65" i="1" s="1"/>
  <c r="APK67" i="1" a="1"/>
  <c r="APK67" i="1" s="1"/>
  <c r="APK69" i="1" a="1"/>
  <c r="APK69" i="1" s="1"/>
  <c r="APK87" i="1" a="1"/>
  <c r="APK87" i="1" s="1"/>
  <c r="APK50" i="1" a="1"/>
  <c r="APK50" i="1" s="1"/>
  <c r="APK51" i="1" a="1"/>
  <c r="APK51" i="1" s="1"/>
  <c r="APK86" i="1" a="1"/>
  <c r="APK86" i="1" s="1"/>
  <c r="APK52" i="1" a="1"/>
  <c r="APK52" i="1" s="1"/>
  <c r="APK53" i="1" a="1"/>
  <c r="APK53" i="1" s="1"/>
  <c r="APK46" i="1" a="1"/>
  <c r="APK46" i="1" s="1"/>
  <c r="APK54" i="1" a="1"/>
  <c r="APK54" i="1" s="1"/>
  <c r="APK55" i="1" a="1"/>
  <c r="APK55" i="1" s="1"/>
  <c r="APK41" i="1" a="1"/>
  <c r="APK41" i="1" s="1"/>
  <c r="APK56" i="1" a="1"/>
  <c r="APK56" i="1" s="1"/>
  <c r="APK57" i="1" a="1"/>
  <c r="APK57" i="1" s="1"/>
  <c r="APK108" i="1" a="1"/>
  <c r="APK108" i="1" s="1"/>
  <c r="APK58" i="1" a="1"/>
  <c r="APK58" i="1" s="1"/>
  <c r="APK89" i="1" a="1"/>
  <c r="APK89" i="1" s="1"/>
  <c r="APK40" i="1" a="1"/>
  <c r="APK40" i="1" s="1"/>
  <c r="APK63" i="1" a="1"/>
  <c r="APK63" i="1" s="1"/>
  <c r="APK64" i="1" a="1"/>
  <c r="APK64" i="1" s="1"/>
  <c r="APK84" i="1" a="1"/>
  <c r="APK84" i="1" s="1"/>
  <c r="APK95" i="1" a="1"/>
  <c r="APK95" i="1" s="1"/>
  <c r="APK85" i="1" a="1"/>
  <c r="APK85" i="1" s="1"/>
  <c r="APK68" i="1" a="1"/>
  <c r="APK68" i="1" s="1"/>
  <c r="APK82" i="1" a="1"/>
  <c r="APK82" i="1" s="1"/>
  <c r="APK49" i="1" a="1"/>
  <c r="APK49" i="1" s="1"/>
  <c r="APK70" i="1" a="1"/>
  <c r="APK70" i="1" s="1"/>
  <c r="APK88" i="1" a="1"/>
  <c r="APK88" i="1" s="1"/>
  <c r="APK71" i="1" a="1"/>
  <c r="APK71" i="1" s="1"/>
  <c r="APK74" i="1" a="1"/>
  <c r="APK74" i="1" s="1"/>
  <c r="APK107" i="1" a="1"/>
  <c r="APK107" i="1" s="1"/>
  <c r="APK75" i="1" a="1"/>
  <c r="APK75" i="1" s="1"/>
  <c r="APK105" i="1" a="1"/>
  <c r="APK105" i="1" s="1"/>
  <c r="APK78" i="1" a="1"/>
  <c r="APK78" i="1" s="1"/>
  <c r="APK62" i="1" a="1"/>
  <c r="APK62" i="1" s="1"/>
  <c r="APK48" i="1" a="1"/>
  <c r="APK48" i="1" s="1"/>
  <c r="APK93" i="1" a="1"/>
  <c r="APK93" i="1" s="1"/>
  <c r="APM26" i="1" l="1"/>
  <c r="APL108" i="1" a="1"/>
  <c r="APL108" i="1" s="1"/>
  <c r="APL59" i="1" a="1"/>
  <c r="APL59" i="1" s="1"/>
  <c r="APL41" i="1" a="1"/>
  <c r="APL41" i="1" s="1"/>
  <c r="APL60" i="1" a="1"/>
  <c r="APL60" i="1" s="1"/>
  <c r="APL89" i="1" a="1"/>
  <c r="APL89" i="1" s="1"/>
  <c r="APL99" i="1" a="1"/>
  <c r="APL99" i="1" s="1"/>
  <c r="APL61" i="1" a="1"/>
  <c r="APL61" i="1" s="1"/>
  <c r="APL62" i="1" a="1"/>
  <c r="APL62" i="1" s="1"/>
  <c r="APL96" i="1" a="1"/>
  <c r="APL96" i="1" s="1"/>
  <c r="APL84" i="1" a="1"/>
  <c r="APL84" i="1" s="1"/>
  <c r="APL39" i="1" a="1"/>
  <c r="APL39" i="1" s="1"/>
  <c r="APL67" i="1" a="1"/>
  <c r="APL67" i="1" s="1"/>
  <c r="APL72" i="1" a="1"/>
  <c r="APL72" i="1" s="1"/>
  <c r="APL4" i="1"/>
  <c r="APL88" i="1" a="1"/>
  <c r="APL88" i="1" s="1"/>
  <c r="APL63" i="1" a="1"/>
  <c r="APL63" i="1" s="1"/>
  <c r="APL95" i="1" a="1"/>
  <c r="APL95" i="1" s="1"/>
  <c r="APL98" i="1" a="1"/>
  <c r="APL98" i="1" s="1"/>
  <c r="APL93" i="1" a="1"/>
  <c r="APL93" i="1" s="1"/>
  <c r="APL48" i="1" a="1"/>
  <c r="APL48" i="1" s="1"/>
  <c r="APL69" i="1" a="1"/>
  <c r="APL69" i="1" s="1"/>
  <c r="APL82" i="1" a="1"/>
  <c r="APL82" i="1" s="1"/>
  <c r="APL70" i="1" a="1"/>
  <c r="APL70" i="1" s="1"/>
  <c r="APL71" i="1" a="1"/>
  <c r="APL71" i="1" s="1"/>
  <c r="APL85" i="1" a="1"/>
  <c r="APL85" i="1" s="1"/>
  <c r="APL53" i="1" a="1"/>
  <c r="APL53" i="1" s="1"/>
  <c r="APL100" i="1" a="1"/>
  <c r="APL100" i="1" s="1"/>
  <c r="APL54" i="1" a="1"/>
  <c r="APL54" i="1" s="1"/>
  <c r="APL55" i="1" a="1"/>
  <c r="APL55" i="1" s="1"/>
  <c r="APL40" i="1" a="1"/>
  <c r="APL40" i="1" s="1"/>
  <c r="APL56" i="1" a="1"/>
  <c r="APL56" i="1" s="1"/>
  <c r="APL77" i="1" a="1"/>
  <c r="APL77" i="1" s="1"/>
  <c r="APL46" i="1" a="1"/>
  <c r="APL46" i="1" s="1"/>
  <c r="APL78" i="1" a="1"/>
  <c r="APL78" i="1" s="1"/>
  <c r="APL94" i="1" a="1"/>
  <c r="APL94" i="1" s="1"/>
  <c r="APL64" i="1" a="1"/>
  <c r="APL64" i="1" s="1"/>
  <c r="APL87" i="1" a="1"/>
  <c r="APL87" i="1" s="1"/>
  <c r="APL47" i="1" a="1"/>
  <c r="APL47" i="1" s="1"/>
  <c r="APL65" i="1" a="1"/>
  <c r="APL65" i="1" s="1"/>
  <c r="APL45" i="1" a="1"/>
  <c r="APL45" i="1" s="1"/>
  <c r="APL97" i="1" a="1"/>
  <c r="APL97" i="1" s="1"/>
  <c r="APL68" i="1" a="1"/>
  <c r="APL68" i="1" s="1"/>
  <c r="APL86" i="1" a="1"/>
  <c r="APL86" i="1" s="1"/>
  <c r="APL50" i="1" a="1"/>
  <c r="APL50" i="1" s="1"/>
  <c r="APL83" i="1" a="1"/>
  <c r="APL83" i="1" s="1"/>
  <c r="APL51" i="1" a="1"/>
  <c r="APL51" i="1" s="1"/>
  <c r="APL52" i="1" a="1"/>
  <c r="APL52" i="1" s="1"/>
  <c r="APL107" i="1" a="1"/>
  <c r="APL107" i="1" s="1"/>
  <c r="APL73" i="1" a="1"/>
  <c r="APL73" i="1" s="1"/>
  <c r="APL76" i="1" a="1"/>
  <c r="APL76" i="1" s="1"/>
  <c r="APL104" i="1" a="1"/>
  <c r="APL104" i="1" s="1"/>
  <c r="APL66" i="1" a="1"/>
  <c r="APL66" i="1" s="1"/>
  <c r="APL49" i="1" a="1"/>
  <c r="APL49" i="1" s="1"/>
  <c r="APL74" i="1" a="1"/>
  <c r="APL74" i="1" s="1"/>
  <c r="APL105" i="1" a="1"/>
  <c r="APL105" i="1" s="1"/>
  <c r="APL75" i="1" a="1"/>
  <c r="APL75" i="1" s="1"/>
  <c r="APL106" i="1" a="1"/>
  <c r="APL106" i="1" s="1"/>
  <c r="APL57" i="1" a="1"/>
  <c r="APL57" i="1" s="1"/>
  <c r="APL58" i="1" a="1"/>
  <c r="APL58" i="1" s="1"/>
  <c r="APM4" i="1" l="1"/>
  <c r="APM108" i="1" a="1"/>
  <c r="APM108" i="1" s="1"/>
  <c r="APM59" i="1" a="1"/>
  <c r="APM59" i="1" s="1"/>
  <c r="APN26" i="1"/>
  <c r="APM60" i="1" a="1"/>
  <c r="APM60" i="1" s="1"/>
  <c r="APM100" i="1" a="1"/>
  <c r="APM100" i="1" s="1"/>
  <c r="APM61" i="1" a="1"/>
  <c r="APM61" i="1" s="1"/>
  <c r="APM99" i="1" a="1"/>
  <c r="APM99" i="1" s="1"/>
  <c r="APM62" i="1" a="1"/>
  <c r="APM62" i="1" s="1"/>
  <c r="APM95" i="1" a="1"/>
  <c r="APM95" i="1" s="1"/>
  <c r="APM64" i="1" a="1"/>
  <c r="APM64" i="1" s="1"/>
  <c r="APM67" i="1" a="1"/>
  <c r="APM67" i="1" s="1"/>
  <c r="APM98" i="1" a="1"/>
  <c r="APM98" i="1" s="1"/>
  <c r="APM68" i="1" a="1"/>
  <c r="APM68" i="1" s="1"/>
  <c r="APM87" i="1" a="1"/>
  <c r="APM87" i="1" s="1"/>
  <c r="APM70" i="1" a="1"/>
  <c r="APM70" i="1" s="1"/>
  <c r="APM46" i="1" a="1"/>
  <c r="APM46" i="1" s="1"/>
  <c r="APM39" i="1" a="1"/>
  <c r="APM39" i="1" s="1"/>
  <c r="APM45" i="1" a="1"/>
  <c r="APM45" i="1" s="1"/>
  <c r="APM96" i="1" a="1"/>
  <c r="APM96" i="1" s="1"/>
  <c r="APM47" i="1" a="1"/>
  <c r="APM47" i="1" s="1"/>
  <c r="APM84" i="1" a="1"/>
  <c r="APM84" i="1" s="1"/>
  <c r="APM48" i="1" a="1"/>
  <c r="APM48" i="1" s="1"/>
  <c r="APM66" i="1" a="1"/>
  <c r="APM66" i="1" s="1"/>
  <c r="APM88" i="1" a="1"/>
  <c r="APM88" i="1" s="1"/>
  <c r="APM50" i="1" a="1"/>
  <c r="APM50" i="1" s="1"/>
  <c r="APM52" i="1" a="1"/>
  <c r="APM52" i="1" s="1"/>
  <c r="APM40" i="1" a="1"/>
  <c r="APM40" i="1" s="1"/>
  <c r="APM74" i="1" a="1"/>
  <c r="APM74" i="1" s="1"/>
  <c r="APM41" i="1" a="1"/>
  <c r="APM41" i="1" s="1"/>
  <c r="APM76" i="1" a="1"/>
  <c r="APM76" i="1" s="1"/>
  <c r="APM104" i="1" a="1"/>
  <c r="APM104" i="1" s="1"/>
  <c r="APM63" i="1" a="1"/>
  <c r="APM63" i="1" s="1"/>
  <c r="APM85" i="1" a="1"/>
  <c r="APM85" i="1" s="1"/>
  <c r="APM65" i="1" a="1"/>
  <c r="APM65" i="1" s="1"/>
  <c r="APM83" i="1" a="1"/>
  <c r="APM83" i="1" s="1"/>
  <c r="APM97" i="1" a="1"/>
  <c r="APM97" i="1" s="1"/>
  <c r="APM105" i="1" a="1"/>
  <c r="APM105" i="1" s="1"/>
  <c r="APM73" i="1" a="1"/>
  <c r="APM73" i="1" s="1"/>
  <c r="APM55" i="1" a="1"/>
  <c r="APM55" i="1" s="1"/>
  <c r="APM89" i="1" a="1"/>
  <c r="APM89" i="1" s="1"/>
  <c r="APM93" i="1" a="1"/>
  <c r="APM93" i="1" s="1"/>
  <c r="APM69" i="1" a="1"/>
  <c r="APM69" i="1" s="1"/>
  <c r="APM51" i="1" a="1"/>
  <c r="APM51" i="1" s="1"/>
  <c r="APM53" i="1" a="1"/>
  <c r="APM53" i="1" s="1"/>
  <c r="APM106" i="1" a="1"/>
  <c r="APM106" i="1" s="1"/>
  <c r="APM75" i="1" a="1"/>
  <c r="APM75" i="1" s="1"/>
  <c r="APM107" i="1" a="1"/>
  <c r="APM107" i="1" s="1"/>
  <c r="APM57" i="1" a="1"/>
  <c r="APM57" i="1" s="1"/>
  <c r="APM78" i="1" a="1"/>
  <c r="APM78" i="1" s="1"/>
  <c r="APM49" i="1" a="1"/>
  <c r="APM49" i="1" s="1"/>
  <c r="APM86" i="1" a="1"/>
  <c r="APM86" i="1" s="1"/>
  <c r="APM71" i="1" a="1"/>
  <c r="APM71" i="1" s="1"/>
  <c r="APM82" i="1" a="1"/>
  <c r="APM82" i="1" s="1"/>
  <c r="APM72" i="1" a="1"/>
  <c r="APM72" i="1" s="1"/>
  <c r="APM54" i="1" a="1"/>
  <c r="APM54" i="1" s="1"/>
  <c r="APM56" i="1" a="1"/>
  <c r="APM56" i="1" s="1"/>
  <c r="APM77" i="1" a="1"/>
  <c r="APM77" i="1" s="1"/>
  <c r="APM94" i="1" a="1"/>
  <c r="APM94" i="1" s="1"/>
  <c r="APM58" i="1" a="1"/>
  <c r="APM58" i="1" s="1"/>
  <c r="APN4" i="1" l="1"/>
  <c r="APN40" i="1" a="1"/>
  <c r="APN40" i="1" s="1"/>
  <c r="APN59" i="1" a="1"/>
  <c r="APN59" i="1" s="1"/>
  <c r="APN61" i="1" a="1"/>
  <c r="APN61" i="1" s="1"/>
  <c r="APN100" i="1" a="1"/>
  <c r="APN100" i="1" s="1"/>
  <c r="APN62" i="1" a="1"/>
  <c r="APN62" i="1" s="1"/>
  <c r="APN86" i="1" a="1"/>
  <c r="APN86" i="1" s="1"/>
  <c r="APN87" i="1" a="1"/>
  <c r="APN87" i="1" s="1"/>
  <c r="APN96" i="1" a="1"/>
  <c r="APN96" i="1" s="1"/>
  <c r="APN66" i="1" a="1"/>
  <c r="APN66" i="1" s="1"/>
  <c r="APN82" i="1" a="1"/>
  <c r="APN82" i="1" s="1"/>
  <c r="APN99" i="1" a="1"/>
  <c r="APN99" i="1" s="1"/>
  <c r="APO26" i="1"/>
  <c r="APN41" i="1" a="1"/>
  <c r="APN41" i="1" s="1"/>
  <c r="APN60" i="1" a="1"/>
  <c r="APN60" i="1" s="1"/>
  <c r="APN83" i="1" a="1"/>
  <c r="APN83" i="1" s="1"/>
  <c r="APN95" i="1" a="1"/>
  <c r="APN95" i="1" s="1"/>
  <c r="APN65" i="1" a="1"/>
  <c r="APN65" i="1" s="1"/>
  <c r="APN84" i="1" a="1"/>
  <c r="APN84" i="1" s="1"/>
  <c r="APN67" i="1" a="1"/>
  <c r="APN67" i="1" s="1"/>
  <c r="APN98" i="1" a="1"/>
  <c r="APN98" i="1" s="1"/>
  <c r="APN69" i="1" a="1"/>
  <c r="APN69" i="1" s="1"/>
  <c r="APN50" i="1" a="1"/>
  <c r="APN50" i="1" s="1"/>
  <c r="APN52" i="1" a="1"/>
  <c r="APN52" i="1" s="1"/>
  <c r="APN54" i="1" a="1"/>
  <c r="APN54" i="1" s="1"/>
  <c r="APN75" i="1" a="1"/>
  <c r="APN75" i="1" s="1"/>
  <c r="APN56" i="1" a="1"/>
  <c r="APN56" i="1" s="1"/>
  <c r="APN58" i="1" a="1"/>
  <c r="APN58" i="1" s="1"/>
  <c r="APN104" i="1" a="1"/>
  <c r="APN104" i="1" s="1"/>
  <c r="APN46" i="1" a="1"/>
  <c r="APN46" i="1" s="1"/>
  <c r="APN47" i="1" a="1"/>
  <c r="APN47" i="1" s="1"/>
  <c r="APN64" i="1" a="1"/>
  <c r="APN64" i="1" s="1"/>
  <c r="APN93" i="1" a="1"/>
  <c r="APN93" i="1" s="1"/>
  <c r="APN68" i="1" a="1"/>
  <c r="APN68" i="1" s="1"/>
  <c r="APN39" i="1" a="1"/>
  <c r="APN39" i="1" s="1"/>
  <c r="APN70" i="1" a="1"/>
  <c r="APN70" i="1" s="1"/>
  <c r="APN71" i="1" a="1"/>
  <c r="APN71" i="1" s="1"/>
  <c r="APN88" i="1" a="1"/>
  <c r="APN88" i="1" s="1"/>
  <c r="APN72" i="1" a="1"/>
  <c r="APN72" i="1" s="1"/>
  <c r="APN94" i="1" a="1"/>
  <c r="APN94" i="1" s="1"/>
  <c r="APN74" i="1" a="1"/>
  <c r="APN74" i="1" s="1"/>
  <c r="APN108" i="1" a="1"/>
  <c r="APN108" i="1" s="1"/>
  <c r="APN76" i="1" a="1"/>
  <c r="APN76" i="1" s="1"/>
  <c r="APN107" i="1" a="1"/>
  <c r="APN107" i="1" s="1"/>
  <c r="APN89" i="1" a="1"/>
  <c r="APN89" i="1" s="1"/>
  <c r="APN63" i="1" a="1"/>
  <c r="APN63" i="1" s="1"/>
  <c r="APN45" i="1" a="1"/>
  <c r="APN45" i="1" s="1"/>
  <c r="APN49" i="1" a="1"/>
  <c r="APN49" i="1" s="1"/>
  <c r="APN85" i="1" a="1"/>
  <c r="APN85" i="1" s="1"/>
  <c r="APN105" i="1" a="1"/>
  <c r="APN105" i="1" s="1"/>
  <c r="APN53" i="1" a="1"/>
  <c r="APN53" i="1" s="1"/>
  <c r="APN57" i="1" a="1"/>
  <c r="APN57" i="1" s="1"/>
  <c r="APN77" i="1" a="1"/>
  <c r="APN77" i="1" s="1"/>
  <c r="APN48" i="1" a="1"/>
  <c r="APN48" i="1" s="1"/>
  <c r="APN97" i="1" a="1"/>
  <c r="APN97" i="1" s="1"/>
  <c r="APN51" i="1" a="1"/>
  <c r="APN51" i="1" s="1"/>
  <c r="APN73" i="1" a="1"/>
  <c r="APN73" i="1" s="1"/>
  <c r="APN106" i="1" a="1"/>
  <c r="APN106" i="1" s="1"/>
  <c r="APN55" i="1" a="1"/>
  <c r="APN55" i="1" s="1"/>
  <c r="APN78" i="1" a="1"/>
  <c r="APN78" i="1" s="1"/>
  <c r="APO4" i="1" l="1"/>
  <c r="APO94" i="1" a="1"/>
  <c r="APO94" i="1" s="1"/>
  <c r="APO59" i="1" a="1"/>
  <c r="APO59" i="1" s="1"/>
  <c r="APO61" i="1" a="1"/>
  <c r="APO61" i="1" s="1"/>
  <c r="APO89" i="1" a="1"/>
  <c r="APO89" i="1" s="1"/>
  <c r="APO62" i="1" a="1"/>
  <c r="APO62" i="1" s="1"/>
  <c r="APO96" i="1" a="1"/>
  <c r="APO96" i="1" s="1"/>
  <c r="APO64" i="1" a="1"/>
  <c r="APO64" i="1" s="1"/>
  <c r="APO86" i="1" a="1"/>
  <c r="APO86" i="1" s="1"/>
  <c r="APO47" i="1" a="1"/>
  <c r="APO47" i="1" s="1"/>
  <c r="APO98" i="1" a="1"/>
  <c r="APO98" i="1" s="1"/>
  <c r="APO39" i="1" a="1"/>
  <c r="APO39" i="1" s="1"/>
  <c r="APO67" i="1" a="1"/>
  <c r="APO67" i="1" s="1"/>
  <c r="APO69" i="1" a="1"/>
  <c r="APO69" i="1" s="1"/>
  <c r="APO50" i="1" a="1"/>
  <c r="APO50" i="1" s="1"/>
  <c r="APO45" i="1" a="1"/>
  <c r="APO45" i="1" s="1"/>
  <c r="APO73" i="1" a="1"/>
  <c r="APO73" i="1" s="1"/>
  <c r="APO40" i="1" a="1"/>
  <c r="APO40" i="1" s="1"/>
  <c r="APO105" i="1" a="1"/>
  <c r="APO105" i="1" s="1"/>
  <c r="APO78" i="1" a="1"/>
  <c r="APO78" i="1" s="1"/>
  <c r="APP26" i="1"/>
  <c r="APO108" i="1" a="1"/>
  <c r="APO108" i="1" s="1"/>
  <c r="APO60" i="1" a="1"/>
  <c r="APO60" i="1" s="1"/>
  <c r="APO63" i="1" a="1"/>
  <c r="APO63" i="1" s="1"/>
  <c r="APO85" i="1" a="1"/>
  <c r="APO85" i="1" s="1"/>
  <c r="APO95" i="1" a="1"/>
  <c r="APO95" i="1" s="1"/>
  <c r="APO65" i="1" a="1"/>
  <c r="APO65" i="1" s="1"/>
  <c r="APO93" i="1" a="1"/>
  <c r="APO93" i="1" s="1"/>
  <c r="APO82" i="1" a="1"/>
  <c r="APO82" i="1" s="1"/>
  <c r="APO97" i="1" a="1"/>
  <c r="APO97" i="1" s="1"/>
  <c r="APO83" i="1" a="1"/>
  <c r="APO83" i="1" s="1"/>
  <c r="APO71" i="1" a="1"/>
  <c r="APO71" i="1" s="1"/>
  <c r="APO52" i="1" a="1"/>
  <c r="APO52" i="1" s="1"/>
  <c r="APO54" i="1" a="1"/>
  <c r="APO54" i="1" s="1"/>
  <c r="APO55" i="1" a="1"/>
  <c r="APO55" i="1" s="1"/>
  <c r="APO46" i="1" a="1"/>
  <c r="APO46" i="1" s="1"/>
  <c r="APO77" i="1" a="1"/>
  <c r="APO77" i="1" s="1"/>
  <c r="APO58" i="1" a="1"/>
  <c r="APO58" i="1" s="1"/>
  <c r="APO104" i="1" a="1"/>
  <c r="APO104" i="1" s="1"/>
  <c r="APO107" i="1" a="1"/>
  <c r="APO107" i="1" s="1"/>
  <c r="APO87" i="1" a="1"/>
  <c r="APO87" i="1" s="1"/>
  <c r="APO68" i="1" a="1"/>
  <c r="APO68" i="1" s="1"/>
  <c r="APO41" i="1" a="1"/>
  <c r="APO41" i="1" s="1"/>
  <c r="APO106" i="1" a="1"/>
  <c r="APO106" i="1" s="1"/>
  <c r="APO66" i="1" a="1"/>
  <c r="APO66" i="1" s="1"/>
  <c r="APO48" i="1" a="1"/>
  <c r="APO48" i="1" s="1"/>
  <c r="APO49" i="1" a="1"/>
  <c r="APO49" i="1" s="1"/>
  <c r="APO70" i="1" a="1"/>
  <c r="APO70" i="1" s="1"/>
  <c r="APO88" i="1" a="1"/>
  <c r="APO88" i="1" s="1"/>
  <c r="APO100" i="1" a="1"/>
  <c r="APO100" i="1" s="1"/>
  <c r="APO74" i="1" a="1"/>
  <c r="APO74" i="1" s="1"/>
  <c r="APO99" i="1" a="1"/>
  <c r="APO99" i="1" s="1"/>
  <c r="APO75" i="1" a="1"/>
  <c r="APO75" i="1" s="1"/>
  <c r="APO57" i="1" a="1"/>
  <c r="APO57" i="1" s="1"/>
  <c r="APO84" i="1" a="1"/>
  <c r="APO84" i="1" s="1"/>
  <c r="APO51" i="1" a="1"/>
  <c r="APO51" i="1" s="1"/>
  <c r="APO72" i="1" a="1"/>
  <c r="APO72" i="1" s="1"/>
  <c r="APO53" i="1" a="1"/>
  <c r="APO53" i="1" s="1"/>
  <c r="APO56" i="1" a="1"/>
  <c r="APO56" i="1" s="1"/>
  <c r="APO76" i="1" a="1"/>
  <c r="APO76" i="1" s="1"/>
  <c r="APP4" i="1" l="1"/>
  <c r="APP99" i="1" a="1"/>
  <c r="APP99" i="1" s="1"/>
  <c r="APP59" i="1" a="1"/>
  <c r="APP59" i="1" s="1"/>
  <c r="APP60" i="1" a="1"/>
  <c r="APP60" i="1" s="1"/>
  <c r="APP61" i="1" a="1"/>
  <c r="APP61" i="1" s="1"/>
  <c r="APP89" i="1" a="1"/>
  <c r="APP89" i="1" s="1"/>
  <c r="APP40" i="1" a="1"/>
  <c r="APP40" i="1" s="1"/>
  <c r="APP82" i="1" a="1"/>
  <c r="APP82" i="1" s="1"/>
  <c r="APP39" i="1" a="1"/>
  <c r="APP39" i="1" s="1"/>
  <c r="APP47" i="1" a="1"/>
  <c r="APP47" i="1" s="1"/>
  <c r="APP85" i="1" a="1"/>
  <c r="APP85" i="1" s="1"/>
  <c r="APP67" i="1" a="1"/>
  <c r="APP67" i="1" s="1"/>
  <c r="APP86" i="1" a="1"/>
  <c r="APP86" i="1" s="1"/>
  <c r="APP49" i="1" a="1"/>
  <c r="APP49" i="1" s="1"/>
  <c r="APP70" i="1" a="1"/>
  <c r="APP70" i="1" s="1"/>
  <c r="APP51" i="1" a="1"/>
  <c r="APP51" i="1" s="1"/>
  <c r="APP73" i="1" a="1"/>
  <c r="APP73" i="1" s="1"/>
  <c r="APP46" i="1" a="1"/>
  <c r="APP46" i="1" s="1"/>
  <c r="APP74" i="1" a="1"/>
  <c r="APP74" i="1" s="1"/>
  <c r="APP106" i="1" a="1"/>
  <c r="APP106" i="1" s="1"/>
  <c r="APP76" i="1" a="1"/>
  <c r="APP76" i="1" s="1"/>
  <c r="APP77" i="1" a="1"/>
  <c r="APP77" i="1" s="1"/>
  <c r="APP58" i="1" a="1"/>
  <c r="APP58" i="1" s="1"/>
  <c r="APQ26" i="1"/>
  <c r="APP105" i="1" a="1"/>
  <c r="APP105" i="1" s="1"/>
  <c r="APP96" i="1" a="1"/>
  <c r="APP96" i="1" s="1"/>
  <c r="APP65" i="1" a="1"/>
  <c r="APP65" i="1" s="1"/>
  <c r="APP93" i="1" a="1"/>
  <c r="APP93" i="1" s="1"/>
  <c r="APP98" i="1" a="1"/>
  <c r="APP98" i="1" s="1"/>
  <c r="APP97" i="1" a="1"/>
  <c r="APP97" i="1" s="1"/>
  <c r="APP83" i="1" a="1"/>
  <c r="APP83" i="1" s="1"/>
  <c r="APP71" i="1" a="1"/>
  <c r="APP71" i="1" s="1"/>
  <c r="APP52" i="1" a="1"/>
  <c r="APP52" i="1" s="1"/>
  <c r="APP54" i="1" a="1"/>
  <c r="APP54" i="1" s="1"/>
  <c r="APP56" i="1" a="1"/>
  <c r="APP56" i="1" s="1"/>
  <c r="APP41" i="1" a="1"/>
  <c r="APP41" i="1" s="1"/>
  <c r="APP104" i="1" a="1"/>
  <c r="APP104" i="1" s="1"/>
  <c r="APP107" i="1" a="1"/>
  <c r="APP107" i="1" s="1"/>
  <c r="APP63" i="1" a="1"/>
  <c r="APP63" i="1" s="1"/>
  <c r="APP87" i="1" a="1"/>
  <c r="APP87" i="1" s="1"/>
  <c r="APP95" i="1" a="1"/>
  <c r="APP95" i="1" s="1"/>
  <c r="APP64" i="1" a="1"/>
  <c r="APP64" i="1" s="1"/>
  <c r="APP45" i="1" a="1"/>
  <c r="APP45" i="1" s="1"/>
  <c r="APP72" i="1" a="1"/>
  <c r="APP72" i="1" s="1"/>
  <c r="APP55" i="1" a="1"/>
  <c r="APP55" i="1" s="1"/>
  <c r="APP62" i="1" a="1"/>
  <c r="APP62" i="1" s="1"/>
  <c r="APP84" i="1" a="1"/>
  <c r="APP84" i="1" s="1"/>
  <c r="APP68" i="1" a="1"/>
  <c r="APP68" i="1" s="1"/>
  <c r="APP69" i="1" a="1"/>
  <c r="APP69" i="1" s="1"/>
  <c r="APP50" i="1" a="1"/>
  <c r="APP50" i="1" s="1"/>
  <c r="APP108" i="1" a="1"/>
  <c r="APP108" i="1" s="1"/>
  <c r="APP53" i="1" a="1"/>
  <c r="APP53" i="1" s="1"/>
  <c r="APP75" i="1" a="1"/>
  <c r="APP75" i="1" s="1"/>
  <c r="APP57" i="1" a="1"/>
  <c r="APP57" i="1" s="1"/>
  <c r="APP66" i="1" a="1"/>
  <c r="APP66" i="1" s="1"/>
  <c r="APP48" i="1" a="1"/>
  <c r="APP48" i="1" s="1"/>
  <c r="APP88" i="1" a="1"/>
  <c r="APP88" i="1" s="1"/>
  <c r="APP100" i="1" a="1"/>
  <c r="APP100" i="1" s="1"/>
  <c r="APP94" i="1" a="1"/>
  <c r="APP94" i="1" s="1"/>
  <c r="APP78" i="1" a="1"/>
  <c r="APP78" i="1" s="1"/>
  <c r="APQ4" i="1" l="1"/>
  <c r="APQ100" i="1" a="1"/>
  <c r="APQ100" i="1" s="1"/>
  <c r="APQ59" i="1" a="1"/>
  <c r="APQ59" i="1" s="1"/>
  <c r="APQ61" i="1" a="1"/>
  <c r="APQ61" i="1" s="1"/>
  <c r="APQ89" i="1" a="1"/>
  <c r="APQ89" i="1" s="1"/>
  <c r="APQ62" i="1" a="1"/>
  <c r="APQ62" i="1" s="1"/>
  <c r="APQ47" i="1" a="1"/>
  <c r="APQ47" i="1" s="1"/>
  <c r="APQ39" i="1" a="1"/>
  <c r="APQ39" i="1" s="1"/>
  <c r="APQ96" i="1" a="1"/>
  <c r="APQ96" i="1" s="1"/>
  <c r="APQ64" i="1" a="1"/>
  <c r="APQ64" i="1" s="1"/>
  <c r="APQ88" i="1" a="1"/>
  <c r="APQ88" i="1" s="1"/>
  <c r="APQ86" i="1" a="1"/>
  <c r="APQ86" i="1" s="1"/>
  <c r="APQ67" i="1" a="1"/>
  <c r="APQ67" i="1" s="1"/>
  <c r="APQ98" i="1" a="1"/>
  <c r="APQ98" i="1" s="1"/>
  <c r="APQ82" i="1" a="1"/>
  <c r="APQ82" i="1" s="1"/>
  <c r="APQ71" i="1" a="1"/>
  <c r="APQ71" i="1" s="1"/>
  <c r="APQ76" i="1" a="1"/>
  <c r="APQ76" i="1" s="1"/>
  <c r="APQ99" i="1" a="1"/>
  <c r="APQ99" i="1" s="1"/>
  <c r="APQ78" i="1" a="1"/>
  <c r="APQ78" i="1" s="1"/>
  <c r="APR26" i="1"/>
  <c r="APQ105" i="1" a="1"/>
  <c r="APQ105" i="1" s="1"/>
  <c r="APQ60" i="1" a="1"/>
  <c r="APQ60" i="1" s="1"/>
  <c r="APQ84" i="1" a="1"/>
  <c r="APQ84" i="1" s="1"/>
  <c r="APQ65" i="1" a="1"/>
  <c r="APQ65" i="1" s="1"/>
  <c r="APQ45" i="1" a="1"/>
  <c r="APQ45" i="1" s="1"/>
  <c r="APQ97" i="1" a="1"/>
  <c r="APQ97" i="1" s="1"/>
  <c r="APQ87" i="1" a="1"/>
  <c r="APQ87" i="1" s="1"/>
  <c r="APQ69" i="1" a="1"/>
  <c r="APQ69" i="1" s="1"/>
  <c r="APQ50" i="1" a="1"/>
  <c r="APQ50" i="1" s="1"/>
  <c r="APQ52" i="1" a="1"/>
  <c r="APQ52" i="1" s="1"/>
  <c r="APQ54" i="1" a="1"/>
  <c r="APQ54" i="1" s="1"/>
  <c r="APQ56" i="1" a="1"/>
  <c r="APQ56" i="1" s="1"/>
  <c r="APQ58" i="1" a="1"/>
  <c r="APQ58" i="1" s="1"/>
  <c r="APQ104" i="1" a="1"/>
  <c r="APQ104" i="1" s="1"/>
  <c r="APQ40" i="1" a="1"/>
  <c r="APQ40" i="1" s="1"/>
  <c r="APQ63" i="1" a="1"/>
  <c r="APQ63" i="1" s="1"/>
  <c r="APQ95" i="1" a="1"/>
  <c r="APQ95" i="1" s="1"/>
  <c r="APQ66" i="1" a="1"/>
  <c r="APQ66" i="1" s="1"/>
  <c r="APQ48" i="1" a="1"/>
  <c r="APQ48" i="1" s="1"/>
  <c r="APQ68" i="1" a="1"/>
  <c r="APQ68" i="1" s="1"/>
  <c r="APQ49" i="1" a="1"/>
  <c r="APQ49" i="1" s="1"/>
  <c r="APQ51" i="1" a="1"/>
  <c r="APQ51" i="1" s="1"/>
  <c r="APQ107" i="1" a="1"/>
  <c r="APQ107" i="1" s="1"/>
  <c r="APQ73" i="1" a="1"/>
  <c r="APQ73" i="1" s="1"/>
  <c r="APQ46" i="1" a="1"/>
  <c r="APQ46" i="1" s="1"/>
  <c r="APQ55" i="1" a="1"/>
  <c r="APQ55" i="1" s="1"/>
  <c r="APQ57" i="1" a="1"/>
  <c r="APQ57" i="1" s="1"/>
  <c r="APQ106" i="1" a="1"/>
  <c r="APQ106" i="1" s="1"/>
  <c r="APQ85" i="1" a="1"/>
  <c r="APQ85" i="1" s="1"/>
  <c r="APQ70" i="1" a="1"/>
  <c r="APQ70" i="1" s="1"/>
  <c r="APQ93" i="1" a="1"/>
  <c r="APQ93" i="1" s="1"/>
  <c r="APQ72" i="1" a="1"/>
  <c r="APQ72" i="1" s="1"/>
  <c r="APQ41" i="1" a="1"/>
  <c r="APQ41" i="1" s="1"/>
  <c r="APQ74" i="1" a="1"/>
  <c r="APQ74" i="1" s="1"/>
  <c r="APQ94" i="1" a="1"/>
  <c r="APQ94" i="1" s="1"/>
  <c r="APQ83" i="1" a="1"/>
  <c r="APQ83" i="1" s="1"/>
  <c r="APQ53" i="1" a="1"/>
  <c r="APQ53" i="1" s="1"/>
  <c r="APQ75" i="1" a="1"/>
  <c r="APQ75" i="1" s="1"/>
  <c r="APQ108" i="1" a="1"/>
  <c r="APQ108" i="1" s="1"/>
  <c r="APQ77" i="1" a="1"/>
  <c r="APQ77" i="1" s="1"/>
  <c r="APR4" i="1" l="1"/>
  <c r="APR46" i="1" a="1"/>
  <c r="APR46" i="1" s="1"/>
  <c r="APR59" i="1" a="1"/>
  <c r="APR59" i="1" s="1"/>
  <c r="APR61" i="1" a="1"/>
  <c r="APR61" i="1" s="1"/>
  <c r="APR106" i="1" a="1"/>
  <c r="APR106" i="1" s="1"/>
  <c r="APR62" i="1" a="1"/>
  <c r="APR62" i="1" s="1"/>
  <c r="APR95" i="1" a="1"/>
  <c r="APR95" i="1" s="1"/>
  <c r="APR87" i="1" a="1"/>
  <c r="APR87" i="1" s="1"/>
  <c r="APR47" i="1" a="1"/>
  <c r="APR47" i="1" s="1"/>
  <c r="APR65" i="1" a="1"/>
  <c r="APR65" i="1" s="1"/>
  <c r="APR93" i="1" a="1"/>
  <c r="APR93" i="1" s="1"/>
  <c r="APR98" i="1" a="1"/>
  <c r="APR98" i="1" s="1"/>
  <c r="APR39" i="1" a="1"/>
  <c r="APR39" i="1" s="1"/>
  <c r="APR97" i="1" a="1"/>
  <c r="APR97" i="1" s="1"/>
  <c r="APR50" i="1" a="1"/>
  <c r="APR50" i="1" s="1"/>
  <c r="APR82" i="1" a="1"/>
  <c r="APR82" i="1" s="1"/>
  <c r="APR72" i="1" a="1"/>
  <c r="APR72" i="1" s="1"/>
  <c r="APR99" i="1" a="1"/>
  <c r="APR99" i="1" s="1"/>
  <c r="APR74" i="1" a="1"/>
  <c r="APR74" i="1" s="1"/>
  <c r="APR94" i="1" a="1"/>
  <c r="APR94" i="1" s="1"/>
  <c r="APR76" i="1" a="1"/>
  <c r="APR76" i="1" s="1"/>
  <c r="APR58" i="1" a="1"/>
  <c r="APR58" i="1" s="1"/>
  <c r="APS26" i="1"/>
  <c r="APR108" i="1" a="1"/>
  <c r="APR108" i="1" s="1"/>
  <c r="APR60" i="1" a="1"/>
  <c r="APR60" i="1" s="1"/>
  <c r="APR63" i="1" a="1"/>
  <c r="APR63" i="1" s="1"/>
  <c r="APR83" i="1" a="1"/>
  <c r="APR83" i="1" s="1"/>
  <c r="APR96" i="1" a="1"/>
  <c r="APR96" i="1" s="1"/>
  <c r="APR84" i="1" a="1"/>
  <c r="APR84" i="1" s="1"/>
  <c r="APR67" i="1" a="1"/>
  <c r="APR67" i="1" s="1"/>
  <c r="APR68" i="1" a="1"/>
  <c r="APR68" i="1" s="1"/>
  <c r="APR86" i="1" a="1"/>
  <c r="APR86" i="1" s="1"/>
  <c r="APR70" i="1" a="1"/>
  <c r="APR70" i="1" s="1"/>
  <c r="APR52" i="1" a="1"/>
  <c r="APR52" i="1" s="1"/>
  <c r="APR54" i="1" a="1"/>
  <c r="APR54" i="1" s="1"/>
  <c r="APR56" i="1" a="1"/>
  <c r="APR56" i="1" s="1"/>
  <c r="APR100" i="1" a="1"/>
  <c r="APR100" i="1" s="1"/>
  <c r="APR78" i="1" a="1"/>
  <c r="APR78" i="1" s="1"/>
  <c r="APR89" i="1" a="1"/>
  <c r="APR89" i="1" s="1"/>
  <c r="APR40" i="1" a="1"/>
  <c r="APR40" i="1" s="1"/>
  <c r="APR45" i="1" a="1"/>
  <c r="APR45" i="1" s="1"/>
  <c r="APR64" i="1" a="1"/>
  <c r="APR64" i="1" s="1"/>
  <c r="APR66" i="1" a="1"/>
  <c r="APR66" i="1" s="1"/>
  <c r="APR48" i="1" a="1"/>
  <c r="APR48" i="1" s="1"/>
  <c r="APR49" i="1" a="1"/>
  <c r="APR49" i="1" s="1"/>
  <c r="APR85" i="1" a="1"/>
  <c r="APR85" i="1" s="1"/>
  <c r="APR71" i="1" a="1"/>
  <c r="APR71" i="1" s="1"/>
  <c r="APR41" i="1" a="1"/>
  <c r="APR41" i="1" s="1"/>
  <c r="APR73" i="1" a="1"/>
  <c r="APR73" i="1" s="1"/>
  <c r="APR104" i="1" a="1"/>
  <c r="APR104" i="1" s="1"/>
  <c r="APR107" i="1" a="1"/>
  <c r="APR107" i="1" s="1"/>
  <c r="APR75" i="1" a="1"/>
  <c r="APR75" i="1" s="1"/>
  <c r="APR57" i="1" a="1"/>
  <c r="APR57" i="1" s="1"/>
  <c r="APR77" i="1" a="1"/>
  <c r="APR77" i="1" s="1"/>
  <c r="APR88" i="1" a="1"/>
  <c r="APR88" i="1" s="1"/>
  <c r="APR69" i="1" a="1"/>
  <c r="APR69" i="1" s="1"/>
  <c r="APR51" i="1" a="1"/>
  <c r="APR51" i="1" s="1"/>
  <c r="APR53" i="1" a="1"/>
  <c r="APR53" i="1" s="1"/>
  <c r="APR55" i="1" a="1"/>
  <c r="APR55" i="1" s="1"/>
  <c r="APR105" i="1" a="1"/>
  <c r="APR105" i="1" s="1"/>
  <c r="APS4" i="1" l="1"/>
  <c r="APS46" i="1" a="1"/>
  <c r="APS46" i="1" s="1"/>
  <c r="APS59" i="1" a="1"/>
  <c r="APS59" i="1" s="1"/>
  <c r="APS100" i="1" a="1"/>
  <c r="APS100" i="1" s="1"/>
  <c r="APS60" i="1" a="1"/>
  <c r="APS60" i="1" s="1"/>
  <c r="APS108" i="1" a="1"/>
  <c r="APS108" i="1" s="1"/>
  <c r="APS61" i="1" a="1"/>
  <c r="APS61" i="1" s="1"/>
  <c r="APS89" i="1" a="1"/>
  <c r="APS89" i="1" s="1"/>
  <c r="APS40" i="1" a="1"/>
  <c r="APS40" i="1" s="1"/>
  <c r="APS62" i="1" a="1"/>
  <c r="APS62" i="1" s="1"/>
  <c r="APS87" i="1" a="1"/>
  <c r="APS87" i="1" s="1"/>
  <c r="APS47" i="1" a="1"/>
  <c r="APS47" i="1" s="1"/>
  <c r="APS96" i="1" a="1"/>
  <c r="APS96" i="1" s="1"/>
  <c r="APS66" i="1" a="1"/>
  <c r="APS66" i="1" s="1"/>
  <c r="APS86" i="1" a="1"/>
  <c r="APS86" i="1" s="1"/>
  <c r="APS98" i="1" a="1"/>
  <c r="APS98" i="1" s="1"/>
  <c r="APS50" i="1" a="1"/>
  <c r="APS50" i="1" s="1"/>
  <c r="APS71" i="1" a="1"/>
  <c r="APS71" i="1" s="1"/>
  <c r="APS52" i="1" a="1"/>
  <c r="APS52" i="1" s="1"/>
  <c r="APS54" i="1" a="1"/>
  <c r="APS54" i="1" s="1"/>
  <c r="APS56" i="1" a="1"/>
  <c r="APS56" i="1" s="1"/>
  <c r="APS77" i="1" a="1"/>
  <c r="APS77" i="1" s="1"/>
  <c r="APS58" i="1" a="1"/>
  <c r="APS58" i="1" s="1"/>
  <c r="APT26" i="1"/>
  <c r="APS84" i="1" a="1"/>
  <c r="APS84" i="1" s="1"/>
  <c r="APS83" i="1" a="1"/>
  <c r="APS83" i="1" s="1"/>
  <c r="APS97" i="1" a="1"/>
  <c r="APS97" i="1" s="1"/>
  <c r="APS68" i="1" a="1"/>
  <c r="APS68" i="1" s="1"/>
  <c r="APS39" i="1" a="1"/>
  <c r="APS39" i="1" s="1"/>
  <c r="APS69" i="1" a="1"/>
  <c r="APS69" i="1" s="1"/>
  <c r="APS82" i="1" a="1"/>
  <c r="APS82" i="1" s="1"/>
  <c r="APS53" i="1" a="1"/>
  <c r="APS53" i="1" s="1"/>
  <c r="APS73" i="1" a="1"/>
  <c r="APS73" i="1" s="1"/>
  <c r="APS55" i="1" a="1"/>
  <c r="APS55" i="1" s="1"/>
  <c r="APS57" i="1" a="1"/>
  <c r="APS57" i="1" s="1"/>
  <c r="APS104" i="1" a="1"/>
  <c r="APS104" i="1" s="1"/>
  <c r="APS63" i="1" a="1"/>
  <c r="APS63" i="1" s="1"/>
  <c r="APS48" i="1" a="1"/>
  <c r="APS48" i="1" s="1"/>
  <c r="APS49" i="1" a="1"/>
  <c r="APS49" i="1" s="1"/>
  <c r="APS70" i="1" a="1"/>
  <c r="APS70" i="1" s="1"/>
  <c r="APS51" i="1" a="1"/>
  <c r="APS51" i="1" s="1"/>
  <c r="APS99" i="1" a="1"/>
  <c r="APS99" i="1" s="1"/>
  <c r="APS76" i="1" a="1"/>
  <c r="APS76" i="1" s="1"/>
  <c r="APS41" i="1" a="1"/>
  <c r="APS41" i="1" s="1"/>
  <c r="APS78" i="1" a="1"/>
  <c r="APS78" i="1" s="1"/>
  <c r="APS64" i="1" a="1"/>
  <c r="APS64" i="1" s="1"/>
  <c r="APS93" i="1" a="1"/>
  <c r="APS93" i="1" s="1"/>
  <c r="APS65" i="1" a="1"/>
  <c r="APS65" i="1" s="1"/>
  <c r="APS88" i="1" a="1"/>
  <c r="APS88" i="1" s="1"/>
  <c r="APS67" i="1" a="1"/>
  <c r="APS67" i="1" s="1"/>
  <c r="APS45" i="1" a="1"/>
  <c r="APS45" i="1" s="1"/>
  <c r="APS72" i="1" a="1"/>
  <c r="APS72" i="1" s="1"/>
  <c r="APS106" i="1" a="1"/>
  <c r="APS106" i="1" s="1"/>
  <c r="APS74" i="1" a="1"/>
  <c r="APS74" i="1" s="1"/>
  <c r="APS95" i="1" a="1"/>
  <c r="APS95" i="1" s="1"/>
  <c r="APS85" i="1" a="1"/>
  <c r="APS85" i="1" s="1"/>
  <c r="APS107" i="1" a="1"/>
  <c r="APS107" i="1" s="1"/>
  <c r="APS94" i="1" a="1"/>
  <c r="APS94" i="1" s="1"/>
  <c r="APS75" i="1" a="1"/>
  <c r="APS75" i="1" s="1"/>
  <c r="APS105" i="1" a="1"/>
  <c r="APS105" i="1" s="1"/>
  <c r="APT4" i="1" l="1"/>
  <c r="APT106" i="1" a="1"/>
  <c r="APT106" i="1" s="1"/>
  <c r="APT59" i="1" a="1"/>
  <c r="APT59" i="1" s="1"/>
  <c r="APT60" i="1" a="1"/>
  <c r="APT60" i="1" s="1"/>
  <c r="APT61" i="1" a="1"/>
  <c r="APT61" i="1" s="1"/>
  <c r="APT62" i="1" a="1"/>
  <c r="APT62" i="1" s="1"/>
  <c r="APT85" i="1" a="1"/>
  <c r="APT85" i="1" s="1"/>
  <c r="APT82" i="1" a="1"/>
  <c r="APT82" i="1" s="1"/>
  <c r="APT88" i="1" a="1"/>
  <c r="APT88" i="1" s="1"/>
  <c r="APT39" i="1" a="1"/>
  <c r="APT39" i="1" s="1"/>
  <c r="APT54" i="1" a="1"/>
  <c r="APT54" i="1" s="1"/>
  <c r="APT56" i="1" a="1"/>
  <c r="APT56" i="1" s="1"/>
  <c r="APT46" i="1" a="1"/>
  <c r="APT46" i="1" s="1"/>
  <c r="APT78" i="1" a="1"/>
  <c r="APT78" i="1" s="1"/>
  <c r="APU26" i="1"/>
  <c r="APT99" i="1" a="1"/>
  <c r="APT99" i="1" s="1"/>
  <c r="APT105" i="1" a="1"/>
  <c r="APT105" i="1" s="1"/>
  <c r="APT96" i="1" a="1"/>
  <c r="APT96" i="1" s="1"/>
  <c r="APT87" i="1" a="1"/>
  <c r="APT87" i="1" s="1"/>
  <c r="APT95" i="1" a="1"/>
  <c r="APT95" i="1" s="1"/>
  <c r="APT64" i="1" a="1"/>
  <c r="APT64" i="1" s="1"/>
  <c r="APT47" i="1" a="1"/>
  <c r="APT47" i="1" s="1"/>
  <c r="APT97" i="1" a="1"/>
  <c r="APT97" i="1" s="1"/>
  <c r="APT67" i="1" a="1"/>
  <c r="APT67" i="1" s="1"/>
  <c r="APT48" i="1" a="1"/>
  <c r="APT48" i="1" s="1"/>
  <c r="APT83" i="1" a="1"/>
  <c r="APT83" i="1" s="1"/>
  <c r="APT71" i="1" a="1"/>
  <c r="APT71" i="1" s="1"/>
  <c r="APT72" i="1" a="1"/>
  <c r="APT72" i="1" s="1"/>
  <c r="APT40" i="1" a="1"/>
  <c r="APT40" i="1" s="1"/>
  <c r="APT73" i="1" a="1"/>
  <c r="APT73" i="1" s="1"/>
  <c r="APT55" i="1" a="1"/>
  <c r="APT55" i="1" s="1"/>
  <c r="APT77" i="1" a="1"/>
  <c r="APT77" i="1" s="1"/>
  <c r="APT104" i="1" a="1"/>
  <c r="APT104" i="1" s="1"/>
  <c r="APT108" i="1" a="1"/>
  <c r="APT108" i="1" s="1"/>
  <c r="APT63" i="1" a="1"/>
  <c r="APT63" i="1" s="1"/>
  <c r="APT98" i="1" a="1"/>
  <c r="APT98" i="1" s="1"/>
  <c r="APT84" i="1" a="1"/>
  <c r="APT84" i="1" s="1"/>
  <c r="APT49" i="1" a="1"/>
  <c r="APT49" i="1" s="1"/>
  <c r="APT70" i="1" a="1"/>
  <c r="APT70" i="1" s="1"/>
  <c r="APT51" i="1" a="1"/>
  <c r="APT51" i="1" s="1"/>
  <c r="APT53" i="1" a="1"/>
  <c r="APT53" i="1" s="1"/>
  <c r="APT107" i="1" a="1"/>
  <c r="APT107" i="1" s="1"/>
  <c r="APT75" i="1" a="1"/>
  <c r="APT75" i="1" s="1"/>
  <c r="APT41" i="1" a="1"/>
  <c r="APT41" i="1" s="1"/>
  <c r="APT57" i="1" a="1"/>
  <c r="APT57" i="1" s="1"/>
  <c r="APT89" i="1" a="1"/>
  <c r="APT89" i="1" s="1"/>
  <c r="APT65" i="1" a="1"/>
  <c r="APT65" i="1" s="1"/>
  <c r="APT45" i="1" a="1"/>
  <c r="APT45" i="1" s="1"/>
  <c r="APT66" i="1" a="1"/>
  <c r="APT66" i="1" s="1"/>
  <c r="APT93" i="1" a="1"/>
  <c r="APT93" i="1" s="1"/>
  <c r="APT68" i="1" a="1"/>
  <c r="APT68" i="1" s="1"/>
  <c r="APT69" i="1" a="1"/>
  <c r="APT69" i="1" s="1"/>
  <c r="APT86" i="1" a="1"/>
  <c r="APT86" i="1" s="1"/>
  <c r="APT50" i="1" a="1"/>
  <c r="APT50" i="1" s="1"/>
  <c r="APT52" i="1" a="1"/>
  <c r="APT52" i="1" s="1"/>
  <c r="APT100" i="1" a="1"/>
  <c r="APT100" i="1" s="1"/>
  <c r="APT74" i="1" a="1"/>
  <c r="APT74" i="1" s="1"/>
  <c r="APT94" i="1" a="1"/>
  <c r="APT94" i="1" s="1"/>
  <c r="APT76" i="1" a="1"/>
  <c r="APT76" i="1" s="1"/>
  <c r="APT58" i="1" a="1"/>
  <c r="APT58" i="1" s="1"/>
  <c r="APV26" i="1" l="1"/>
  <c r="APU99" i="1" a="1"/>
  <c r="APU99" i="1" s="1"/>
  <c r="APU59" i="1" a="1"/>
  <c r="APU59" i="1" s="1"/>
  <c r="APU106" i="1" a="1"/>
  <c r="APU106" i="1" s="1"/>
  <c r="APU62" i="1" a="1"/>
  <c r="APU62" i="1" s="1"/>
  <c r="APU47" i="1" a="1"/>
  <c r="APU47" i="1" s="1"/>
  <c r="APU93" i="1" a="1"/>
  <c r="APU93" i="1" s="1"/>
  <c r="APU96" i="1" a="1"/>
  <c r="APU96" i="1" s="1"/>
  <c r="APU95" i="1" a="1"/>
  <c r="APU95" i="1" s="1"/>
  <c r="APU87" i="1" a="1"/>
  <c r="APU87" i="1" s="1"/>
  <c r="APU67" i="1" a="1"/>
  <c r="APU67" i="1" s="1"/>
  <c r="APU48" i="1" a="1"/>
  <c r="APU48" i="1" s="1"/>
  <c r="APU69" i="1" a="1"/>
  <c r="APU69" i="1" s="1"/>
  <c r="APU84" i="1" a="1"/>
  <c r="APU84" i="1" s="1"/>
  <c r="APU70" i="1" a="1"/>
  <c r="APU70" i="1" s="1"/>
  <c r="APU94" i="1" a="1"/>
  <c r="APU94" i="1" s="1"/>
  <c r="APU75" i="1" a="1"/>
  <c r="APU75" i="1" s="1"/>
  <c r="APU105" i="1" a="1"/>
  <c r="APU105" i="1" s="1"/>
  <c r="APU77" i="1" a="1"/>
  <c r="APU77" i="1" s="1"/>
  <c r="APU4" i="1"/>
  <c r="APU108" i="1" a="1"/>
  <c r="APU108" i="1" s="1"/>
  <c r="APU60" i="1" a="1"/>
  <c r="APU60" i="1" s="1"/>
  <c r="APU63" i="1" a="1"/>
  <c r="APU63" i="1" s="1"/>
  <c r="APU65" i="1" a="1"/>
  <c r="APU65" i="1" s="1"/>
  <c r="APU85" i="1" a="1"/>
  <c r="APU85" i="1" s="1"/>
  <c r="APU50" i="1" a="1"/>
  <c r="APU50" i="1" s="1"/>
  <c r="APU45" i="1" a="1"/>
  <c r="APU45" i="1" s="1"/>
  <c r="APU72" i="1" a="1"/>
  <c r="APU72" i="1" s="1"/>
  <c r="APU54" i="1" a="1"/>
  <c r="APU54" i="1" s="1"/>
  <c r="APU56" i="1" a="1"/>
  <c r="APU56" i="1" s="1"/>
  <c r="APU58" i="1" a="1"/>
  <c r="APU58" i="1" s="1"/>
  <c r="APU89" i="1" a="1"/>
  <c r="APU89" i="1" s="1"/>
  <c r="APU107" i="1" a="1"/>
  <c r="APU107" i="1" s="1"/>
  <c r="APU61" i="1" a="1"/>
  <c r="APU61" i="1" s="1"/>
  <c r="APU82" i="1" a="1"/>
  <c r="APU82" i="1" s="1"/>
  <c r="APU86" i="1" a="1"/>
  <c r="APU86" i="1" s="1"/>
  <c r="APU71" i="1" a="1"/>
  <c r="APU71" i="1" s="1"/>
  <c r="APU53" i="1" a="1"/>
  <c r="APU53" i="1" s="1"/>
  <c r="APU73" i="1" a="1"/>
  <c r="APU73" i="1" s="1"/>
  <c r="APU104" i="1" a="1"/>
  <c r="APU104" i="1" s="1"/>
  <c r="APU64" i="1" a="1"/>
  <c r="APU64" i="1" s="1"/>
  <c r="APU39" i="1" a="1"/>
  <c r="APU39" i="1" s="1"/>
  <c r="APU66" i="1" a="1"/>
  <c r="APU66" i="1" s="1"/>
  <c r="APU83" i="1" a="1"/>
  <c r="APU83" i="1" s="1"/>
  <c r="APU68" i="1" a="1"/>
  <c r="APU68" i="1" s="1"/>
  <c r="APU88" i="1" a="1"/>
  <c r="APU88" i="1" s="1"/>
  <c r="APU49" i="1" a="1"/>
  <c r="APU49" i="1" s="1"/>
  <c r="APU51" i="1" a="1"/>
  <c r="APU51" i="1" s="1"/>
  <c r="APU46" i="1" a="1"/>
  <c r="APU46" i="1" s="1"/>
  <c r="APU55" i="1" a="1"/>
  <c r="APU55" i="1" s="1"/>
  <c r="APU57" i="1" a="1"/>
  <c r="APU57" i="1" s="1"/>
  <c r="APU78" i="1" a="1"/>
  <c r="APU78" i="1" s="1"/>
  <c r="APU97" i="1" a="1"/>
  <c r="APU97" i="1" s="1"/>
  <c r="APU98" i="1" a="1"/>
  <c r="APU98" i="1" s="1"/>
  <c r="APU52" i="1" a="1"/>
  <c r="APU52" i="1" s="1"/>
  <c r="APU40" i="1" a="1"/>
  <c r="APU40" i="1" s="1"/>
  <c r="APU74" i="1" a="1"/>
  <c r="APU74" i="1" s="1"/>
  <c r="APU100" i="1" a="1"/>
  <c r="APU100" i="1" s="1"/>
  <c r="APU76" i="1" a="1"/>
  <c r="APU76" i="1" s="1"/>
  <c r="APU41" i="1" a="1"/>
  <c r="APU41" i="1" s="1"/>
  <c r="APW26" i="1" l="1"/>
  <c r="APV107" i="1" a="1"/>
  <c r="APV107" i="1" s="1"/>
  <c r="APV59" i="1" a="1"/>
  <c r="APV59" i="1" s="1"/>
  <c r="APV60" i="1" a="1"/>
  <c r="APV60" i="1" s="1"/>
  <c r="APV106" i="1" a="1"/>
  <c r="APV106" i="1" s="1"/>
  <c r="APV61" i="1" a="1"/>
  <c r="APV61" i="1" s="1"/>
  <c r="APV104" i="1" a="1"/>
  <c r="APV104" i="1" s="1"/>
  <c r="APV62" i="1" a="1"/>
  <c r="APV62" i="1" s="1"/>
  <c r="APV96" i="1" a="1"/>
  <c r="APV96" i="1" s="1"/>
  <c r="APV64" i="1" a="1"/>
  <c r="APV64" i="1" s="1"/>
  <c r="APV93" i="1" a="1"/>
  <c r="APV93" i="1" s="1"/>
  <c r="APV68" i="1" a="1"/>
  <c r="APV68" i="1" s="1"/>
  <c r="APV69" i="1" a="1"/>
  <c r="APV69" i="1" s="1"/>
  <c r="APV83" i="1" a="1"/>
  <c r="APV83" i="1" s="1"/>
  <c r="APV100" i="1" a="1"/>
  <c r="APV100" i="1" s="1"/>
  <c r="APV73" i="1" a="1"/>
  <c r="APV73" i="1" s="1"/>
  <c r="APV108" i="1" a="1"/>
  <c r="APV108" i="1" s="1"/>
  <c r="APV75" i="1" a="1"/>
  <c r="APV75" i="1" s="1"/>
  <c r="APV94" i="1" a="1"/>
  <c r="APV94" i="1" s="1"/>
  <c r="APV4" i="1"/>
  <c r="APV41" i="1" a="1"/>
  <c r="APV41" i="1" s="1"/>
  <c r="APV82" i="1" a="1"/>
  <c r="APV82" i="1" s="1"/>
  <c r="APV63" i="1" a="1"/>
  <c r="APV63" i="1" s="1"/>
  <c r="APV84" i="1" a="1"/>
  <c r="APV84" i="1" s="1"/>
  <c r="APV47" i="1" a="1"/>
  <c r="APV47" i="1" s="1"/>
  <c r="APV65" i="1" a="1"/>
  <c r="APV65" i="1" s="1"/>
  <c r="APV86" i="1" a="1"/>
  <c r="APV86" i="1" s="1"/>
  <c r="APV67" i="1" a="1"/>
  <c r="APV67" i="1" s="1"/>
  <c r="APV98" i="1" a="1"/>
  <c r="APV98" i="1" s="1"/>
  <c r="APV50" i="1" a="1"/>
  <c r="APV50" i="1" s="1"/>
  <c r="APV71" i="1" a="1"/>
  <c r="APV71" i="1" s="1"/>
  <c r="APV72" i="1" a="1"/>
  <c r="APV72" i="1" s="1"/>
  <c r="APV54" i="1" a="1"/>
  <c r="APV54" i="1" s="1"/>
  <c r="APV56" i="1" a="1"/>
  <c r="APV56" i="1" s="1"/>
  <c r="APV99" i="1" a="1"/>
  <c r="APV99" i="1" s="1"/>
  <c r="APV89" i="1" a="1"/>
  <c r="APV89" i="1" s="1"/>
  <c r="APV85" i="1" a="1"/>
  <c r="APV85" i="1" s="1"/>
  <c r="APV95" i="1" a="1"/>
  <c r="APV95" i="1" s="1"/>
  <c r="APV66" i="1" a="1"/>
  <c r="APV66" i="1" s="1"/>
  <c r="APV48" i="1" a="1"/>
  <c r="APV48" i="1" s="1"/>
  <c r="APV45" i="1" a="1"/>
  <c r="APV45" i="1" s="1"/>
  <c r="APV49" i="1" a="1"/>
  <c r="APV49" i="1" s="1"/>
  <c r="APV105" i="1" a="1"/>
  <c r="APV105" i="1" s="1"/>
  <c r="APV39" i="1" a="1"/>
  <c r="APV39" i="1" s="1"/>
  <c r="APV70" i="1" a="1"/>
  <c r="APV70" i="1" s="1"/>
  <c r="APV88" i="1" a="1"/>
  <c r="APV88" i="1" s="1"/>
  <c r="APV52" i="1" a="1"/>
  <c r="APV52" i="1" s="1"/>
  <c r="APV40" i="1" a="1"/>
  <c r="APV40" i="1" s="1"/>
  <c r="APV74" i="1" a="1"/>
  <c r="APV74" i="1" s="1"/>
  <c r="APV46" i="1" a="1"/>
  <c r="APV46" i="1" s="1"/>
  <c r="APV77" i="1" a="1"/>
  <c r="APV77" i="1" s="1"/>
  <c r="APV58" i="1" a="1"/>
  <c r="APV58" i="1" s="1"/>
  <c r="APV97" i="1" a="1"/>
  <c r="APV97" i="1" s="1"/>
  <c r="APV87" i="1" a="1"/>
  <c r="APV87" i="1" s="1"/>
  <c r="APV51" i="1" a="1"/>
  <c r="APV51" i="1" s="1"/>
  <c r="APV53" i="1" a="1"/>
  <c r="APV53" i="1" s="1"/>
  <c r="APV55" i="1" a="1"/>
  <c r="APV55" i="1" s="1"/>
  <c r="APV76" i="1" a="1"/>
  <c r="APV76" i="1" s="1"/>
  <c r="APV57" i="1" a="1"/>
  <c r="APV57" i="1" s="1"/>
  <c r="APV78" i="1" a="1"/>
  <c r="APV78" i="1" s="1"/>
  <c r="APX26" i="1" l="1"/>
  <c r="APW100" i="1" a="1"/>
  <c r="APW100" i="1" s="1"/>
  <c r="APW59" i="1" a="1"/>
  <c r="APW59" i="1" s="1"/>
  <c r="APW4" i="1"/>
  <c r="APW60" i="1" a="1"/>
  <c r="APW60" i="1" s="1"/>
  <c r="APW89" i="1" a="1"/>
  <c r="APW89" i="1" s="1"/>
  <c r="APW94" i="1" a="1"/>
  <c r="APW94" i="1" s="1"/>
  <c r="APW99" i="1" a="1"/>
  <c r="APW99" i="1" s="1"/>
  <c r="APW62" i="1" a="1"/>
  <c r="APW62" i="1" s="1"/>
  <c r="APW84" i="1" a="1"/>
  <c r="APW84" i="1" s="1"/>
  <c r="APW71" i="1" a="1"/>
  <c r="APW71" i="1" s="1"/>
  <c r="APW106" i="1" a="1"/>
  <c r="APW106" i="1" s="1"/>
  <c r="APW73" i="1" a="1"/>
  <c r="APW73" i="1" s="1"/>
  <c r="APW46" i="1" a="1"/>
  <c r="APW46" i="1" s="1"/>
  <c r="APW75" i="1" a="1"/>
  <c r="APW75" i="1" s="1"/>
  <c r="APW105" i="1" a="1"/>
  <c r="APW105" i="1" s="1"/>
  <c r="APW77" i="1" a="1"/>
  <c r="APW77" i="1" s="1"/>
  <c r="APW78" i="1" a="1"/>
  <c r="APW78" i="1" s="1"/>
  <c r="APW107" i="1" a="1"/>
  <c r="APW107" i="1" s="1"/>
  <c r="APW63" i="1" a="1"/>
  <c r="APW63" i="1" s="1"/>
  <c r="APW88" i="1" a="1"/>
  <c r="APW88" i="1" s="1"/>
  <c r="APW47" i="1" a="1"/>
  <c r="APW47" i="1" s="1"/>
  <c r="APW45" i="1" a="1"/>
  <c r="APW45" i="1" s="1"/>
  <c r="APW66" i="1" a="1"/>
  <c r="APW66" i="1" s="1"/>
  <c r="APW98" i="1" a="1"/>
  <c r="APW98" i="1" s="1"/>
  <c r="APW69" i="1" a="1"/>
  <c r="APW69" i="1" s="1"/>
  <c r="APW50" i="1" a="1"/>
  <c r="APW50" i="1" s="1"/>
  <c r="APW85" i="1" a="1"/>
  <c r="APW85" i="1" s="1"/>
  <c r="APW108" i="1" a="1"/>
  <c r="APW108" i="1" s="1"/>
  <c r="APW40" i="1" a="1"/>
  <c r="APW40" i="1" s="1"/>
  <c r="APW61" i="1" a="1"/>
  <c r="APW61" i="1" s="1"/>
  <c r="APW95" i="1" a="1"/>
  <c r="APW95" i="1" s="1"/>
  <c r="APW65" i="1" a="1"/>
  <c r="APW65" i="1" s="1"/>
  <c r="APW93" i="1" a="1"/>
  <c r="APW93" i="1" s="1"/>
  <c r="APW68" i="1" a="1"/>
  <c r="APW68" i="1" s="1"/>
  <c r="APW49" i="1" a="1"/>
  <c r="APW49" i="1" s="1"/>
  <c r="APW82" i="1" a="1"/>
  <c r="APW82" i="1" s="1"/>
  <c r="APW70" i="1" a="1"/>
  <c r="APW70" i="1" s="1"/>
  <c r="APW52" i="1" a="1"/>
  <c r="APW52" i="1" s="1"/>
  <c r="APW72" i="1" a="1"/>
  <c r="APW72" i="1" s="1"/>
  <c r="APW54" i="1" a="1"/>
  <c r="APW54" i="1" s="1"/>
  <c r="APW56" i="1" a="1"/>
  <c r="APW56" i="1" s="1"/>
  <c r="APW76" i="1" a="1"/>
  <c r="APW76" i="1" s="1"/>
  <c r="APW41" i="1" a="1"/>
  <c r="APW41" i="1" s="1"/>
  <c r="APW58" i="1" a="1"/>
  <c r="APW58" i="1" s="1"/>
  <c r="APW104" i="1" a="1"/>
  <c r="APW104" i="1" s="1"/>
  <c r="APW83" i="1" a="1"/>
  <c r="APW83" i="1" s="1"/>
  <c r="APW64" i="1" a="1"/>
  <c r="APW64" i="1" s="1"/>
  <c r="APW87" i="1" a="1"/>
  <c r="APW87" i="1" s="1"/>
  <c r="APW96" i="1" a="1"/>
  <c r="APW96" i="1" s="1"/>
  <c r="APW86" i="1" a="1"/>
  <c r="APW86" i="1" s="1"/>
  <c r="APW97" i="1" a="1"/>
  <c r="APW97" i="1" s="1"/>
  <c r="APW39" i="1" a="1"/>
  <c r="APW39" i="1" s="1"/>
  <c r="APW51" i="1" a="1"/>
  <c r="APW51" i="1" s="1"/>
  <c r="APW53" i="1" a="1"/>
  <c r="APW53" i="1" s="1"/>
  <c r="APW74" i="1" a="1"/>
  <c r="APW74" i="1" s="1"/>
  <c r="APW55" i="1" a="1"/>
  <c r="APW55" i="1" s="1"/>
  <c r="APW57" i="1" a="1"/>
  <c r="APW57" i="1" s="1"/>
  <c r="APW48" i="1" a="1"/>
  <c r="APW48" i="1" s="1"/>
  <c r="APW67" i="1" a="1"/>
  <c r="APW67" i="1" s="1"/>
  <c r="APY26" i="1" l="1"/>
  <c r="APX108" i="1" a="1"/>
  <c r="APX108" i="1" s="1"/>
  <c r="APX59" i="1" a="1"/>
  <c r="APX59" i="1" s="1"/>
  <c r="APX89" i="1" a="1"/>
  <c r="APX89" i="1" s="1"/>
  <c r="APX62" i="1" a="1"/>
  <c r="APX62" i="1" s="1"/>
  <c r="APX95" i="1" a="1"/>
  <c r="APX95" i="1" s="1"/>
  <c r="APX87" i="1" a="1"/>
  <c r="APX87" i="1" s="1"/>
  <c r="APX47" i="1" a="1"/>
  <c r="APX47" i="1" s="1"/>
  <c r="APX96" i="1" a="1"/>
  <c r="APX96" i="1" s="1"/>
  <c r="APX83" i="1" a="1"/>
  <c r="APX83" i="1" s="1"/>
  <c r="APX97" i="1" a="1"/>
  <c r="APX97" i="1" s="1"/>
  <c r="APX39" i="1" a="1"/>
  <c r="APX39" i="1" s="1"/>
  <c r="APX49" i="1" a="1"/>
  <c r="APX49" i="1" s="1"/>
  <c r="APX50" i="1" a="1"/>
  <c r="APX50" i="1" s="1"/>
  <c r="APX70" i="1" a="1"/>
  <c r="APX70" i="1" s="1"/>
  <c r="APX74" i="1" a="1"/>
  <c r="APX74" i="1" s="1"/>
  <c r="APX94" i="1" a="1"/>
  <c r="APX94" i="1" s="1"/>
  <c r="APX76" i="1" a="1"/>
  <c r="APX76" i="1" s="1"/>
  <c r="APX100" i="1" a="1"/>
  <c r="APX100" i="1" s="1"/>
  <c r="APX4" i="1"/>
  <c r="APX105" i="1" a="1"/>
  <c r="APX105" i="1" s="1"/>
  <c r="APX60" i="1" a="1"/>
  <c r="APX60" i="1" s="1"/>
  <c r="APX85" i="1" a="1"/>
  <c r="APX85" i="1" s="1"/>
  <c r="APX66" i="1" a="1"/>
  <c r="APX66" i="1" s="1"/>
  <c r="APX84" i="1" a="1"/>
  <c r="APX84" i="1" s="1"/>
  <c r="APX68" i="1" a="1"/>
  <c r="APX68" i="1" s="1"/>
  <c r="APX86" i="1" a="1"/>
  <c r="APX86" i="1" s="1"/>
  <c r="APX82" i="1" a="1"/>
  <c r="APX82" i="1" s="1"/>
  <c r="APX72" i="1" a="1"/>
  <c r="APX72" i="1" s="1"/>
  <c r="APX40" i="1" a="1"/>
  <c r="APX40" i="1" s="1"/>
  <c r="APX56" i="1" a="1"/>
  <c r="APX56" i="1" s="1"/>
  <c r="APX58" i="1" a="1"/>
  <c r="APX58" i="1" s="1"/>
  <c r="APX104" i="1" a="1"/>
  <c r="APX104" i="1" s="1"/>
  <c r="APX46" i="1" a="1"/>
  <c r="APX46" i="1" s="1"/>
  <c r="APX61" i="1" a="1"/>
  <c r="APX61" i="1" s="1"/>
  <c r="APX63" i="1" a="1"/>
  <c r="APX63" i="1" s="1"/>
  <c r="APX64" i="1" a="1"/>
  <c r="APX64" i="1" s="1"/>
  <c r="APX93" i="1" a="1"/>
  <c r="APX93" i="1" s="1"/>
  <c r="APX52" i="1" a="1"/>
  <c r="APX52" i="1" s="1"/>
  <c r="APX73" i="1" a="1"/>
  <c r="APX73" i="1" s="1"/>
  <c r="APX54" i="1" a="1"/>
  <c r="APX54" i="1" s="1"/>
  <c r="APX41" i="1" a="1"/>
  <c r="APX41" i="1" s="1"/>
  <c r="APX77" i="1" a="1"/>
  <c r="APX77" i="1" s="1"/>
  <c r="APX78" i="1" a="1"/>
  <c r="APX78" i="1" s="1"/>
  <c r="APX107" i="1" a="1"/>
  <c r="APX107" i="1" s="1"/>
  <c r="APX88" i="1" a="1"/>
  <c r="APX88" i="1" s="1"/>
  <c r="APX65" i="1" a="1"/>
  <c r="APX65" i="1" s="1"/>
  <c r="APX48" i="1" a="1"/>
  <c r="APX48" i="1" s="1"/>
  <c r="APX67" i="1" a="1"/>
  <c r="APX67" i="1" s="1"/>
  <c r="APX98" i="1" a="1"/>
  <c r="APX98" i="1" s="1"/>
  <c r="APX45" i="1" a="1"/>
  <c r="APX45" i="1" s="1"/>
  <c r="APX71" i="1" a="1"/>
  <c r="APX71" i="1" s="1"/>
  <c r="APX53" i="1" a="1"/>
  <c r="APX53" i="1" s="1"/>
  <c r="APX99" i="1" a="1"/>
  <c r="APX99" i="1" s="1"/>
  <c r="APX75" i="1" a="1"/>
  <c r="APX75" i="1" s="1"/>
  <c r="APX69" i="1" a="1"/>
  <c r="APX69" i="1" s="1"/>
  <c r="APX51" i="1" a="1"/>
  <c r="APX51" i="1" s="1"/>
  <c r="APX106" i="1" a="1"/>
  <c r="APX106" i="1" s="1"/>
  <c r="APX55" i="1" a="1"/>
  <c r="APX55" i="1" s="1"/>
  <c r="APX57" i="1" a="1"/>
  <c r="APX57" i="1" s="1"/>
  <c r="APZ26" i="1" l="1"/>
  <c r="APY94" i="1" a="1"/>
  <c r="APY94" i="1" s="1"/>
  <c r="APY59" i="1" a="1"/>
  <c r="APY59" i="1" s="1"/>
  <c r="APY60" i="1" a="1"/>
  <c r="APY60" i="1" s="1"/>
  <c r="APY61" i="1" a="1"/>
  <c r="APY61" i="1" s="1"/>
  <c r="APY89" i="1" a="1"/>
  <c r="APY89" i="1" s="1"/>
  <c r="APY62" i="1" a="1"/>
  <c r="APY62" i="1" s="1"/>
  <c r="APY95" i="1" a="1"/>
  <c r="APY95" i="1" s="1"/>
  <c r="APY86" i="1" a="1"/>
  <c r="APY86" i="1" s="1"/>
  <c r="APY96" i="1" a="1"/>
  <c r="APY96" i="1" s="1"/>
  <c r="APY64" i="1" a="1"/>
  <c r="APY64" i="1" s="1"/>
  <c r="APY47" i="1" a="1"/>
  <c r="APY47" i="1" s="1"/>
  <c r="APY83" i="1" a="1"/>
  <c r="APY83" i="1" s="1"/>
  <c r="APY98" i="1" a="1"/>
  <c r="APY98" i="1" s="1"/>
  <c r="APY46" i="1" a="1"/>
  <c r="APY46" i="1" s="1"/>
  <c r="APY58" i="1" a="1"/>
  <c r="APY58" i="1" s="1"/>
  <c r="APY4" i="1"/>
  <c r="APY107" i="1" a="1"/>
  <c r="APY107" i="1" s="1"/>
  <c r="APY39" i="1" a="1"/>
  <c r="APY39" i="1" s="1"/>
  <c r="APY66" i="1" a="1"/>
  <c r="APY66" i="1" s="1"/>
  <c r="APY93" i="1" a="1"/>
  <c r="APY93" i="1" s="1"/>
  <c r="APY67" i="1" a="1"/>
  <c r="APY67" i="1" s="1"/>
  <c r="APY50" i="1" a="1"/>
  <c r="APY50" i="1" s="1"/>
  <c r="APY52" i="1" a="1"/>
  <c r="APY52" i="1" s="1"/>
  <c r="APY73" i="1" a="1"/>
  <c r="APY73" i="1" s="1"/>
  <c r="APY40" i="1" a="1"/>
  <c r="APY40" i="1" s="1"/>
  <c r="APY56" i="1" a="1"/>
  <c r="APY56" i="1" s="1"/>
  <c r="APY76" i="1" a="1"/>
  <c r="APY76" i="1" s="1"/>
  <c r="APY104" i="1" a="1"/>
  <c r="APY104" i="1" s="1"/>
  <c r="APY99" i="1" a="1"/>
  <c r="APY99" i="1" s="1"/>
  <c r="APY63" i="1" a="1"/>
  <c r="APY63" i="1" s="1"/>
  <c r="APY87" i="1" a="1"/>
  <c r="APY87" i="1" s="1"/>
  <c r="APY48" i="1" a="1"/>
  <c r="APY48" i="1" s="1"/>
  <c r="APY85" i="1" a="1"/>
  <c r="APY85" i="1" s="1"/>
  <c r="APY70" i="1" a="1"/>
  <c r="APY70" i="1" s="1"/>
  <c r="APY82" i="1" a="1"/>
  <c r="APY82" i="1" s="1"/>
  <c r="APY77" i="1" a="1"/>
  <c r="APY77" i="1" s="1"/>
  <c r="APY108" i="1" a="1"/>
  <c r="APY108" i="1" s="1"/>
  <c r="APY78" i="1" a="1"/>
  <c r="APY78" i="1" s="1"/>
  <c r="APY41" i="1" a="1"/>
  <c r="APY41" i="1" s="1"/>
  <c r="APY84" i="1" a="1"/>
  <c r="APY84" i="1" s="1"/>
  <c r="APY65" i="1" a="1"/>
  <c r="APY65" i="1" s="1"/>
  <c r="APY97" i="1" a="1"/>
  <c r="APY97" i="1" s="1"/>
  <c r="APY68" i="1" a="1"/>
  <c r="APY68" i="1" s="1"/>
  <c r="APY49" i="1" a="1"/>
  <c r="APY49" i="1" s="1"/>
  <c r="APY69" i="1" a="1"/>
  <c r="APY69" i="1" s="1"/>
  <c r="APY88" i="1" a="1"/>
  <c r="APY88" i="1" s="1"/>
  <c r="APY71" i="1" a="1"/>
  <c r="APY71" i="1" s="1"/>
  <c r="APY72" i="1" a="1"/>
  <c r="APY72" i="1" s="1"/>
  <c r="APY100" i="1" a="1"/>
  <c r="APY100" i="1" s="1"/>
  <c r="APY74" i="1" a="1"/>
  <c r="APY74" i="1" s="1"/>
  <c r="APY55" i="1" a="1"/>
  <c r="APY55" i="1" s="1"/>
  <c r="APY105" i="1" a="1"/>
  <c r="APY105" i="1" s="1"/>
  <c r="APY45" i="1" a="1"/>
  <c r="APY45" i="1" s="1"/>
  <c r="APY51" i="1" a="1"/>
  <c r="APY51" i="1" s="1"/>
  <c r="APY53" i="1" a="1"/>
  <c r="APY53" i="1" s="1"/>
  <c r="APY54" i="1" a="1"/>
  <c r="APY54" i="1" s="1"/>
  <c r="APY106" i="1" a="1"/>
  <c r="APY106" i="1" s="1"/>
  <c r="APY75" i="1" a="1"/>
  <c r="APY75" i="1" s="1"/>
  <c r="APY57" i="1" a="1"/>
  <c r="APY57" i="1" s="1"/>
  <c r="AQA26" i="1" l="1"/>
  <c r="APZ94" i="1" a="1"/>
  <c r="APZ94" i="1" s="1"/>
  <c r="APZ59" i="1" a="1"/>
  <c r="APZ59" i="1" s="1"/>
  <c r="APZ89" i="1" a="1"/>
  <c r="APZ89" i="1" s="1"/>
  <c r="APZ62" i="1" a="1"/>
  <c r="APZ62" i="1" s="1"/>
  <c r="APZ63" i="1" a="1"/>
  <c r="APZ63" i="1" s="1"/>
  <c r="APZ45" i="1" a="1"/>
  <c r="APZ45" i="1" s="1"/>
  <c r="APZ96" i="1" a="1"/>
  <c r="APZ96" i="1" s="1"/>
  <c r="APZ95" i="1" a="1"/>
  <c r="APZ95" i="1" s="1"/>
  <c r="APZ88" i="1" a="1"/>
  <c r="APZ88" i="1" s="1"/>
  <c r="APZ66" i="1" a="1"/>
  <c r="APZ66" i="1" s="1"/>
  <c r="APZ48" i="1" a="1"/>
  <c r="APZ48" i="1" s="1"/>
  <c r="APZ83" i="1" a="1"/>
  <c r="APZ83" i="1" s="1"/>
  <c r="APZ69" i="1" a="1"/>
  <c r="APZ69" i="1" s="1"/>
  <c r="APZ85" i="1" a="1"/>
  <c r="APZ85" i="1" s="1"/>
  <c r="APZ71" i="1" a="1"/>
  <c r="APZ71" i="1" s="1"/>
  <c r="APZ41" i="1" a="1"/>
  <c r="APZ41" i="1" s="1"/>
  <c r="APZ73" i="1" a="1"/>
  <c r="APZ73" i="1" s="1"/>
  <c r="APZ107" i="1" a="1"/>
  <c r="APZ107" i="1" s="1"/>
  <c r="APZ75" i="1" a="1"/>
  <c r="APZ75" i="1" s="1"/>
  <c r="APZ106" i="1" a="1"/>
  <c r="APZ106" i="1" s="1"/>
  <c r="APZ77" i="1" a="1"/>
  <c r="APZ77" i="1" s="1"/>
  <c r="APZ4" i="1"/>
  <c r="APZ46" i="1" a="1"/>
  <c r="APZ46" i="1" s="1"/>
  <c r="APZ60" i="1" a="1"/>
  <c r="APZ60" i="1" s="1"/>
  <c r="APZ47" i="1" a="1"/>
  <c r="APZ47" i="1" s="1"/>
  <c r="APZ86" i="1" a="1"/>
  <c r="APZ86" i="1" s="1"/>
  <c r="APZ70" i="1" a="1"/>
  <c r="APZ70" i="1" s="1"/>
  <c r="APZ93" i="1" a="1"/>
  <c r="APZ93" i="1" s="1"/>
  <c r="APZ72" i="1" a="1"/>
  <c r="APZ72" i="1" s="1"/>
  <c r="APZ40" i="1" a="1"/>
  <c r="APZ40" i="1" s="1"/>
  <c r="APZ76" i="1" a="1"/>
  <c r="APZ76" i="1" s="1"/>
  <c r="APZ105" i="1" a="1"/>
  <c r="APZ105" i="1" s="1"/>
  <c r="APZ78" i="1" a="1"/>
  <c r="APZ78" i="1" s="1"/>
  <c r="APZ104" i="1" a="1"/>
  <c r="APZ104" i="1" s="1"/>
  <c r="APZ99" i="1" a="1"/>
  <c r="APZ99" i="1" s="1"/>
  <c r="APZ61" i="1" a="1"/>
  <c r="APZ61" i="1" s="1"/>
  <c r="APZ39" i="1" a="1"/>
  <c r="APZ39" i="1" s="1"/>
  <c r="APZ64" i="1" a="1"/>
  <c r="APZ64" i="1" s="1"/>
  <c r="APZ87" i="1" a="1"/>
  <c r="APZ87" i="1" s="1"/>
  <c r="APZ65" i="1" a="1"/>
  <c r="APZ65" i="1" s="1"/>
  <c r="APZ82" i="1" a="1"/>
  <c r="APZ82" i="1" s="1"/>
  <c r="APZ67" i="1" a="1"/>
  <c r="APZ67" i="1" s="1"/>
  <c r="APZ49" i="1" a="1"/>
  <c r="APZ49" i="1" s="1"/>
  <c r="APZ100" i="1" a="1"/>
  <c r="APZ100" i="1" s="1"/>
  <c r="APZ74" i="1" a="1"/>
  <c r="APZ74" i="1" s="1"/>
  <c r="APZ56" i="1" a="1"/>
  <c r="APZ56" i="1" s="1"/>
  <c r="APZ58" i="1" a="1"/>
  <c r="APZ58" i="1" s="1"/>
  <c r="APZ108" i="1" a="1"/>
  <c r="APZ108" i="1" s="1"/>
  <c r="APZ98" i="1" a="1"/>
  <c r="APZ98" i="1" s="1"/>
  <c r="APZ84" i="1" a="1"/>
  <c r="APZ84" i="1" s="1"/>
  <c r="APZ68" i="1" a="1"/>
  <c r="APZ68" i="1" s="1"/>
  <c r="APZ51" i="1" a="1"/>
  <c r="APZ51" i="1" s="1"/>
  <c r="APZ53" i="1" a="1"/>
  <c r="APZ53" i="1" s="1"/>
  <c r="APZ55" i="1" a="1"/>
  <c r="APZ55" i="1" s="1"/>
  <c r="APZ57" i="1" a="1"/>
  <c r="APZ57" i="1" s="1"/>
  <c r="APZ97" i="1" a="1"/>
  <c r="APZ97" i="1" s="1"/>
  <c r="APZ50" i="1" a="1"/>
  <c r="APZ50" i="1" s="1"/>
  <c r="APZ52" i="1" a="1"/>
  <c r="APZ52" i="1" s="1"/>
  <c r="APZ54" i="1" a="1"/>
  <c r="APZ54" i="1" s="1"/>
  <c r="AQB26" i="1" l="1"/>
  <c r="AQA106" i="1" a="1"/>
  <c r="AQA106" i="1" s="1"/>
  <c r="AQA59" i="1" a="1"/>
  <c r="AQA59" i="1" s="1"/>
  <c r="AQA107" i="1" a="1"/>
  <c r="AQA107" i="1" s="1"/>
  <c r="AQA60" i="1" a="1"/>
  <c r="AQA60" i="1" s="1"/>
  <c r="AQA94" i="1" a="1"/>
  <c r="AQA94" i="1" s="1"/>
  <c r="AQA61" i="1" a="1"/>
  <c r="AQA61" i="1" s="1"/>
  <c r="AQA104" i="1" a="1"/>
  <c r="AQA104" i="1" s="1"/>
  <c r="AQA46" i="1" a="1"/>
  <c r="AQA46" i="1" s="1"/>
  <c r="AQA62" i="1" a="1"/>
  <c r="AQA62" i="1" s="1"/>
  <c r="AQA47" i="1" a="1"/>
  <c r="AQA47" i="1" s="1"/>
  <c r="AQA95" i="1" a="1"/>
  <c r="AQA95" i="1" s="1"/>
  <c r="AQA88" i="1" a="1"/>
  <c r="AQA88" i="1" s="1"/>
  <c r="AQA84" i="1" a="1"/>
  <c r="AQA84" i="1" s="1"/>
  <c r="AQA48" i="1" a="1"/>
  <c r="AQA48" i="1" s="1"/>
  <c r="AQA68" i="1" a="1"/>
  <c r="AQA68" i="1" s="1"/>
  <c r="AQA49" i="1" a="1"/>
  <c r="AQA49" i="1" s="1"/>
  <c r="AQA57" i="1" a="1"/>
  <c r="AQA57" i="1" s="1"/>
  <c r="AQA4" i="1"/>
  <c r="AQA64" i="1" a="1"/>
  <c r="AQA64" i="1" s="1"/>
  <c r="AQA65" i="1" a="1"/>
  <c r="AQA65" i="1" s="1"/>
  <c r="AQA69" i="1" a="1"/>
  <c r="AQA69" i="1" s="1"/>
  <c r="AQA82" i="1" a="1"/>
  <c r="AQA82" i="1" s="1"/>
  <c r="AQA70" i="1" a="1"/>
  <c r="AQA70" i="1" s="1"/>
  <c r="AQA39" i="1" a="1"/>
  <c r="AQA39" i="1" s="1"/>
  <c r="AQA72" i="1" a="1"/>
  <c r="AQA72" i="1" s="1"/>
  <c r="AQA100" i="1" a="1"/>
  <c r="AQA100" i="1" s="1"/>
  <c r="AQA73" i="1" a="1"/>
  <c r="AQA73" i="1" s="1"/>
  <c r="AQA108" i="1" a="1"/>
  <c r="AQA108" i="1" s="1"/>
  <c r="AQA75" i="1" a="1"/>
  <c r="AQA75" i="1" s="1"/>
  <c r="AQA76" i="1" a="1"/>
  <c r="AQA76" i="1" s="1"/>
  <c r="AQA58" i="1" a="1"/>
  <c r="AQA58" i="1" s="1"/>
  <c r="AQA89" i="1" a="1"/>
  <c r="AQA89" i="1" s="1"/>
  <c r="AQA93" i="1" a="1"/>
  <c r="AQA93" i="1" s="1"/>
  <c r="AQA87" i="1" a="1"/>
  <c r="AQA87" i="1" s="1"/>
  <c r="AQA96" i="1" a="1"/>
  <c r="AQA96" i="1" s="1"/>
  <c r="AQA66" i="1" a="1"/>
  <c r="AQA66" i="1" s="1"/>
  <c r="AQA67" i="1" a="1"/>
  <c r="AQA67" i="1" s="1"/>
  <c r="AQA85" i="1" a="1"/>
  <c r="AQA85" i="1" s="1"/>
  <c r="AQA97" i="1" a="1"/>
  <c r="AQA97" i="1" s="1"/>
  <c r="AQA50" i="1" a="1"/>
  <c r="AQA50" i="1" s="1"/>
  <c r="AQA52" i="1" a="1"/>
  <c r="AQA52" i="1" s="1"/>
  <c r="AQA105" i="1" a="1"/>
  <c r="AQA105" i="1" s="1"/>
  <c r="AQA74" i="1" a="1"/>
  <c r="AQA74" i="1" s="1"/>
  <c r="AQA40" i="1" a="1"/>
  <c r="AQA40" i="1" s="1"/>
  <c r="AQA77" i="1" a="1"/>
  <c r="AQA77" i="1" s="1"/>
  <c r="AQA99" i="1" a="1"/>
  <c r="AQA99" i="1" s="1"/>
  <c r="AQA78" i="1" a="1"/>
  <c r="AQA78" i="1" s="1"/>
  <c r="AQA83" i="1" a="1"/>
  <c r="AQA83" i="1" s="1"/>
  <c r="AQA51" i="1" a="1"/>
  <c r="AQA51" i="1" s="1"/>
  <c r="AQA53" i="1" a="1"/>
  <c r="AQA53" i="1" s="1"/>
  <c r="AQA55" i="1" a="1"/>
  <c r="AQA55" i="1" s="1"/>
  <c r="AQA41" i="1" a="1"/>
  <c r="AQA41" i="1" s="1"/>
  <c r="AQA63" i="1" a="1"/>
  <c r="AQA63" i="1" s="1"/>
  <c r="AQA45" i="1" a="1"/>
  <c r="AQA45" i="1" s="1"/>
  <c r="AQA98" i="1" a="1"/>
  <c r="AQA98" i="1" s="1"/>
  <c r="AQA86" i="1" a="1"/>
  <c r="AQA86" i="1" s="1"/>
  <c r="AQA71" i="1" a="1"/>
  <c r="AQA71" i="1" s="1"/>
  <c r="AQA54" i="1" a="1"/>
  <c r="AQA54" i="1" s="1"/>
  <c r="AQA56" i="1" a="1"/>
  <c r="AQA56" i="1" s="1"/>
  <c r="AQC26" i="1" l="1"/>
  <c r="AQB107" i="1" a="1"/>
  <c r="AQB107" i="1" s="1"/>
  <c r="AQB59" i="1" a="1"/>
  <c r="AQB59" i="1" s="1"/>
  <c r="AQB108" i="1" a="1"/>
  <c r="AQB108" i="1" s="1"/>
  <c r="AQB62" i="1" a="1"/>
  <c r="AQB62" i="1" s="1"/>
  <c r="AQB95" i="1" a="1"/>
  <c r="AQB95" i="1" s="1"/>
  <c r="AQB93" i="1" a="1"/>
  <c r="AQB93" i="1" s="1"/>
  <c r="AQB64" i="1" a="1"/>
  <c r="AQB64" i="1" s="1"/>
  <c r="AQB65" i="1" a="1"/>
  <c r="AQB65" i="1" s="1"/>
  <c r="AQB85" i="1" a="1"/>
  <c r="AQB85" i="1" s="1"/>
  <c r="AQB98" i="1" a="1"/>
  <c r="AQB98" i="1" s="1"/>
  <c r="AQB86" i="1" a="1"/>
  <c r="AQB86" i="1" s="1"/>
  <c r="AQB82" i="1" a="1"/>
  <c r="AQB82" i="1" s="1"/>
  <c r="AQB72" i="1" a="1"/>
  <c r="AQB72" i="1" s="1"/>
  <c r="AQB100" i="1" a="1"/>
  <c r="AQB100" i="1" s="1"/>
  <c r="AQB77" i="1" a="1"/>
  <c r="AQB77" i="1" s="1"/>
  <c r="AQB78" i="1" a="1"/>
  <c r="AQB78" i="1" s="1"/>
  <c r="AQB4" i="1"/>
  <c r="AQB46" i="1" a="1"/>
  <c r="AQB46" i="1" s="1"/>
  <c r="AQB60" i="1" a="1"/>
  <c r="AQB60" i="1" s="1"/>
  <c r="AQB63" i="1" a="1"/>
  <c r="AQB63" i="1" s="1"/>
  <c r="AQB84" i="1" a="1"/>
  <c r="AQB84" i="1" s="1"/>
  <c r="AQB68" i="1" a="1"/>
  <c r="AQB68" i="1" s="1"/>
  <c r="AQB88" i="1" a="1"/>
  <c r="AQB88" i="1" s="1"/>
  <c r="AQB83" i="1" a="1"/>
  <c r="AQB83" i="1" s="1"/>
  <c r="AQB71" i="1" a="1"/>
  <c r="AQB71" i="1" s="1"/>
  <c r="AQB40" i="1" a="1"/>
  <c r="AQB40" i="1" s="1"/>
  <c r="AQB73" i="1" a="1"/>
  <c r="AQB73" i="1" s="1"/>
  <c r="AQB106" i="1" a="1"/>
  <c r="AQB106" i="1" s="1"/>
  <c r="AQB99" i="1" a="1"/>
  <c r="AQB99" i="1" s="1"/>
  <c r="AQB104" i="1" a="1"/>
  <c r="AQB104" i="1" s="1"/>
  <c r="AQB41" i="1" a="1"/>
  <c r="AQB41" i="1" s="1"/>
  <c r="AQB61" i="1" a="1"/>
  <c r="AQB61" i="1" s="1"/>
  <c r="AQB39" i="1" a="1"/>
  <c r="AQB39" i="1" s="1"/>
  <c r="AQB67" i="1" a="1"/>
  <c r="AQB67" i="1" s="1"/>
  <c r="AQB45" i="1" a="1"/>
  <c r="AQB45" i="1" s="1"/>
  <c r="AQB48" i="1" a="1"/>
  <c r="AQB48" i="1" s="1"/>
  <c r="AQB69" i="1" a="1"/>
  <c r="AQB69" i="1" s="1"/>
  <c r="AQB50" i="1" a="1"/>
  <c r="AQB50" i="1" s="1"/>
  <c r="AQB70" i="1" a="1"/>
  <c r="AQB70" i="1" s="1"/>
  <c r="AQB52" i="1" a="1"/>
  <c r="AQB52" i="1" s="1"/>
  <c r="AQB54" i="1" a="1"/>
  <c r="AQB54" i="1" s="1"/>
  <c r="AQB75" i="1" a="1"/>
  <c r="AQB75" i="1" s="1"/>
  <c r="AQB56" i="1" a="1"/>
  <c r="AQB56" i="1" s="1"/>
  <c r="AQB58" i="1" a="1"/>
  <c r="AQB58" i="1" s="1"/>
  <c r="AQB89" i="1" a="1"/>
  <c r="AQB89" i="1" s="1"/>
  <c r="AQB96" i="1" a="1"/>
  <c r="AQB96" i="1" s="1"/>
  <c r="AQB87" i="1" a="1"/>
  <c r="AQB87" i="1" s="1"/>
  <c r="AQB47" i="1" a="1"/>
  <c r="AQB47" i="1" s="1"/>
  <c r="AQB66" i="1" a="1"/>
  <c r="AQB66" i="1" s="1"/>
  <c r="AQB97" i="1" a="1"/>
  <c r="AQB97" i="1" s="1"/>
  <c r="AQB51" i="1" a="1"/>
  <c r="AQB51" i="1" s="1"/>
  <c r="AQB53" i="1" a="1"/>
  <c r="AQB53" i="1" s="1"/>
  <c r="AQB55" i="1" a="1"/>
  <c r="AQB55" i="1" s="1"/>
  <c r="AQB57" i="1" a="1"/>
  <c r="AQB57" i="1" s="1"/>
  <c r="AQB49" i="1" a="1"/>
  <c r="AQB49" i="1" s="1"/>
  <c r="AQB94" i="1" a="1"/>
  <c r="AQB94" i="1" s="1"/>
  <c r="AQB74" i="1" a="1"/>
  <c r="AQB74" i="1" s="1"/>
  <c r="AQB105" i="1" a="1"/>
  <c r="AQB105" i="1" s="1"/>
  <c r="AQB76" i="1" a="1"/>
  <c r="AQB76" i="1" s="1"/>
  <c r="AQD26" i="1" l="1"/>
  <c r="AQC40" i="1" a="1"/>
  <c r="AQC40" i="1" s="1"/>
  <c r="AQC59" i="1" a="1"/>
  <c r="AQC59" i="1" s="1"/>
  <c r="AQC104" i="1" a="1"/>
  <c r="AQC104" i="1" s="1"/>
  <c r="AQC62" i="1" a="1"/>
  <c r="AQC62" i="1" s="1"/>
  <c r="AQC63" i="1" a="1"/>
  <c r="AQC63" i="1" s="1"/>
  <c r="AQC93" i="1" a="1"/>
  <c r="AQC93" i="1" s="1"/>
  <c r="AQC47" i="1" a="1"/>
  <c r="AQC47" i="1" s="1"/>
  <c r="AQC65" i="1" a="1"/>
  <c r="AQC65" i="1" s="1"/>
  <c r="AQC86" i="1" a="1"/>
  <c r="AQC86" i="1" s="1"/>
  <c r="AQC66" i="1" a="1"/>
  <c r="AQC66" i="1" s="1"/>
  <c r="AQC72" i="1" a="1"/>
  <c r="AQC72" i="1" s="1"/>
  <c r="AQC107" i="1" a="1"/>
  <c r="AQC107" i="1" s="1"/>
  <c r="AQC73" i="1" a="1"/>
  <c r="AQC73" i="1" s="1"/>
  <c r="AQC105" i="1" a="1"/>
  <c r="AQC105" i="1" s="1"/>
  <c r="AQC76" i="1" a="1"/>
  <c r="AQC76" i="1" s="1"/>
  <c r="AQC94" i="1" a="1"/>
  <c r="AQC94" i="1" s="1"/>
  <c r="AQC77" i="1" a="1"/>
  <c r="AQC77" i="1" s="1"/>
  <c r="AQC4" i="1"/>
  <c r="AQC108" i="1" a="1"/>
  <c r="AQC108" i="1" s="1"/>
  <c r="AQC60" i="1" a="1"/>
  <c r="AQC60" i="1" s="1"/>
  <c r="AQC85" i="1" a="1"/>
  <c r="AQC85" i="1" s="1"/>
  <c r="AQC39" i="1" a="1"/>
  <c r="AQC39" i="1" s="1"/>
  <c r="AQC97" i="1" a="1"/>
  <c r="AQC97" i="1" s="1"/>
  <c r="AQC50" i="1" a="1"/>
  <c r="AQC50" i="1" s="1"/>
  <c r="AQC87" i="1" a="1"/>
  <c r="AQC87" i="1" s="1"/>
  <c r="AQC52" i="1" a="1"/>
  <c r="AQC52" i="1" s="1"/>
  <c r="AQC54" i="1" a="1"/>
  <c r="AQC54" i="1" s="1"/>
  <c r="AQC56" i="1" a="1"/>
  <c r="AQC56" i="1" s="1"/>
  <c r="AQC99" i="1" a="1"/>
  <c r="AQC99" i="1" s="1"/>
  <c r="AQC78" i="1" a="1"/>
  <c r="AQC78" i="1" s="1"/>
  <c r="AQC89" i="1" a="1"/>
  <c r="AQC89" i="1" s="1"/>
  <c r="AQC100" i="1" a="1"/>
  <c r="AQC100" i="1" s="1"/>
  <c r="AQC61" i="1" a="1"/>
  <c r="AQC61" i="1" s="1"/>
  <c r="AQC96" i="1" a="1"/>
  <c r="AQC96" i="1" s="1"/>
  <c r="AQC88" i="1" a="1"/>
  <c r="AQC88" i="1" s="1"/>
  <c r="AQC95" i="1" a="1"/>
  <c r="AQC95" i="1" s="1"/>
  <c r="AQC98" i="1" a="1"/>
  <c r="AQC98" i="1" s="1"/>
  <c r="AQC48" i="1" a="1"/>
  <c r="AQC48" i="1" s="1"/>
  <c r="AQC68" i="1" a="1"/>
  <c r="AQC68" i="1" s="1"/>
  <c r="AQC82" i="1" a="1"/>
  <c r="AQC82" i="1" s="1"/>
  <c r="AQC69" i="1" a="1"/>
  <c r="AQC69" i="1" s="1"/>
  <c r="AQC51" i="1" a="1"/>
  <c r="AQC51" i="1" s="1"/>
  <c r="AQC53" i="1" a="1"/>
  <c r="AQC53" i="1" s="1"/>
  <c r="AQC74" i="1" a="1"/>
  <c r="AQC74" i="1" s="1"/>
  <c r="AQC55" i="1" a="1"/>
  <c r="AQC55" i="1" s="1"/>
  <c r="AQC57" i="1" a="1"/>
  <c r="AQC57" i="1" s="1"/>
  <c r="AQC46" i="1" a="1"/>
  <c r="AQC46" i="1" s="1"/>
  <c r="AQC64" i="1" a="1"/>
  <c r="AQC64" i="1" s="1"/>
  <c r="AQC83" i="1" a="1"/>
  <c r="AQC83" i="1" s="1"/>
  <c r="AQC67" i="1" a="1"/>
  <c r="AQC67" i="1" s="1"/>
  <c r="AQC45" i="1" a="1"/>
  <c r="AQC45" i="1" s="1"/>
  <c r="AQC49" i="1" a="1"/>
  <c r="AQC49" i="1" s="1"/>
  <c r="AQC70" i="1" a="1"/>
  <c r="AQC70" i="1" s="1"/>
  <c r="AQC84" i="1" a="1"/>
  <c r="AQC84" i="1" s="1"/>
  <c r="AQC71" i="1" a="1"/>
  <c r="AQC71" i="1" s="1"/>
  <c r="AQC106" i="1" a="1"/>
  <c r="AQC106" i="1" s="1"/>
  <c r="AQC75" i="1" a="1"/>
  <c r="AQC75" i="1" s="1"/>
  <c r="AQC41" i="1" a="1"/>
  <c r="AQC41" i="1" s="1"/>
  <c r="AQC58" i="1" a="1"/>
  <c r="AQC58" i="1" s="1"/>
  <c r="AQE26" i="1" l="1"/>
  <c r="AQD106" i="1" a="1"/>
  <c r="AQD106" i="1" s="1"/>
  <c r="AQD59" i="1" a="1"/>
  <c r="AQD59" i="1" s="1"/>
  <c r="AQD89" i="1" a="1"/>
  <c r="AQD89" i="1" s="1"/>
  <c r="AQD62" i="1" a="1"/>
  <c r="AQD62" i="1" s="1"/>
  <c r="AQD95" i="1" a="1"/>
  <c r="AQD95" i="1" s="1"/>
  <c r="AQD88" i="1" a="1"/>
  <c r="AQD88" i="1" s="1"/>
  <c r="AQD47" i="1" a="1"/>
  <c r="AQD47" i="1" s="1"/>
  <c r="AQD96" i="1" a="1"/>
  <c r="AQD96" i="1" s="1"/>
  <c r="AQD87" i="1" a="1"/>
  <c r="AQD87" i="1" s="1"/>
  <c r="AQD98" i="1" a="1"/>
  <c r="AQD98" i="1" s="1"/>
  <c r="AQD93" i="1" a="1"/>
  <c r="AQD93" i="1" s="1"/>
  <c r="AQD48" i="1" a="1"/>
  <c r="AQD48" i="1" s="1"/>
  <c r="AQD68" i="1" a="1"/>
  <c r="AQD68" i="1" s="1"/>
  <c r="AQD39" i="1" a="1"/>
  <c r="AQD39" i="1" s="1"/>
  <c r="AQD70" i="1" a="1"/>
  <c r="AQD70" i="1" s="1"/>
  <c r="AQD105" i="1" a="1"/>
  <c r="AQD105" i="1" s="1"/>
  <c r="AQD108" i="1" a="1"/>
  <c r="AQD108" i="1" s="1"/>
  <c r="AQD4" i="1"/>
  <c r="AQD107" i="1" a="1"/>
  <c r="AQD107" i="1" s="1"/>
  <c r="AQD60" i="1" a="1"/>
  <c r="AQD60" i="1" s="1"/>
  <c r="AQD63" i="1" a="1"/>
  <c r="AQD63" i="1" s="1"/>
  <c r="AQD82" i="1" a="1"/>
  <c r="AQD82" i="1" s="1"/>
  <c r="AQD65" i="1" a="1"/>
  <c r="AQD65" i="1" s="1"/>
  <c r="AQD66" i="1" a="1"/>
  <c r="AQD66" i="1" s="1"/>
  <c r="AQD97" i="1" a="1"/>
  <c r="AQD97" i="1" s="1"/>
  <c r="AQD49" i="1" a="1"/>
  <c r="AQD49" i="1" s="1"/>
  <c r="AQD45" i="1" a="1"/>
  <c r="AQD45" i="1" s="1"/>
  <c r="AQD72" i="1" a="1"/>
  <c r="AQD72" i="1" s="1"/>
  <c r="AQD54" i="1" a="1"/>
  <c r="AQD54" i="1" s="1"/>
  <c r="AQD56" i="1" a="1"/>
  <c r="AQD56" i="1" s="1"/>
  <c r="AQD104" i="1" a="1"/>
  <c r="AQD104" i="1" s="1"/>
  <c r="AQD94" i="1" a="1"/>
  <c r="AQD94" i="1" s="1"/>
  <c r="AQD61" i="1" a="1"/>
  <c r="AQD61" i="1" s="1"/>
  <c r="AQD86" i="1" a="1"/>
  <c r="AQD86" i="1" s="1"/>
  <c r="AQD64" i="1" a="1"/>
  <c r="AQD64" i="1" s="1"/>
  <c r="AQD69" i="1" a="1"/>
  <c r="AQD69" i="1" s="1"/>
  <c r="AQD50" i="1" a="1"/>
  <c r="AQD50" i="1" s="1"/>
  <c r="AQD52" i="1" a="1"/>
  <c r="AQD52" i="1" s="1"/>
  <c r="AQD99" i="1" a="1"/>
  <c r="AQD99" i="1" s="1"/>
  <c r="AQD74" i="1" a="1"/>
  <c r="AQD74" i="1" s="1"/>
  <c r="AQD75" i="1" a="1"/>
  <c r="AQD75" i="1" s="1"/>
  <c r="AQD100" i="1" a="1"/>
  <c r="AQD100" i="1" s="1"/>
  <c r="AQD77" i="1" a="1"/>
  <c r="AQD77" i="1" s="1"/>
  <c r="AQD46" i="1" a="1"/>
  <c r="AQD46" i="1" s="1"/>
  <c r="AQD83" i="1" a="1"/>
  <c r="AQD83" i="1" s="1"/>
  <c r="AQD67" i="1" a="1"/>
  <c r="AQD67" i="1" s="1"/>
  <c r="AQD51" i="1" a="1"/>
  <c r="AQD51" i="1" s="1"/>
  <c r="AQD53" i="1" a="1"/>
  <c r="AQD53" i="1" s="1"/>
  <c r="AQD40" i="1" a="1"/>
  <c r="AQD40" i="1" s="1"/>
  <c r="AQD57" i="1" a="1"/>
  <c r="AQD57" i="1" s="1"/>
  <c r="AQD58" i="1" a="1"/>
  <c r="AQD58" i="1" s="1"/>
  <c r="AQD84" i="1" a="1"/>
  <c r="AQD84" i="1" s="1"/>
  <c r="AQD85" i="1" a="1"/>
  <c r="AQD85" i="1" s="1"/>
  <c r="AQD71" i="1" a="1"/>
  <c r="AQD71" i="1" s="1"/>
  <c r="AQD41" i="1" a="1"/>
  <c r="AQD41" i="1" s="1"/>
  <c r="AQD73" i="1" a="1"/>
  <c r="AQD73" i="1" s="1"/>
  <c r="AQD55" i="1" a="1"/>
  <c r="AQD55" i="1" s="1"/>
  <c r="AQD76" i="1" a="1"/>
  <c r="AQD76" i="1" s="1"/>
  <c r="AQD78" i="1" a="1"/>
  <c r="AQD78" i="1" s="1"/>
  <c r="AQF26" i="1" l="1"/>
  <c r="AQE46" i="1" a="1"/>
  <c r="AQE46" i="1" s="1"/>
  <c r="AQE59" i="1" a="1"/>
  <c r="AQE59" i="1" s="1"/>
  <c r="AQE41" i="1" a="1"/>
  <c r="AQE41" i="1" s="1"/>
  <c r="AQE62" i="1" a="1"/>
  <c r="AQE62" i="1" s="1"/>
  <c r="AQE95" i="1" a="1"/>
  <c r="AQE95" i="1" s="1"/>
  <c r="AQE82" i="1" a="1"/>
  <c r="AQE82" i="1" s="1"/>
  <c r="AQE64" i="1" a="1"/>
  <c r="AQE64" i="1" s="1"/>
  <c r="AQE86" i="1" a="1"/>
  <c r="AQE86" i="1" s="1"/>
  <c r="AQE70" i="1" a="1"/>
  <c r="AQE70" i="1" s="1"/>
  <c r="AQE71" i="1" a="1"/>
  <c r="AQE71" i="1" s="1"/>
  <c r="AQE53" i="1" a="1"/>
  <c r="AQE53" i="1" s="1"/>
  <c r="AQE40" i="1" a="1"/>
  <c r="AQE40" i="1" s="1"/>
  <c r="AQE76" i="1" a="1"/>
  <c r="AQE76" i="1" s="1"/>
  <c r="AQE108" i="1" a="1"/>
  <c r="AQE108" i="1" s="1"/>
  <c r="AQE77" i="1" a="1"/>
  <c r="AQE77" i="1" s="1"/>
  <c r="AQE78" i="1" a="1"/>
  <c r="AQE78" i="1" s="1"/>
  <c r="AQE4" i="1"/>
  <c r="AQE105" i="1" a="1"/>
  <c r="AQE105" i="1" s="1"/>
  <c r="AQE60" i="1" a="1"/>
  <c r="AQE60" i="1" s="1"/>
  <c r="AQE87" i="1" a="1"/>
  <c r="AQE87" i="1" s="1"/>
  <c r="AQE88" i="1" a="1"/>
  <c r="AQE88" i="1" s="1"/>
  <c r="AQE67" i="1" a="1"/>
  <c r="AQE67" i="1" s="1"/>
  <c r="AQE97" i="1" a="1"/>
  <c r="AQE97" i="1" s="1"/>
  <c r="AQE52" i="1" a="1"/>
  <c r="AQE52" i="1" s="1"/>
  <c r="AQE74" i="1" a="1"/>
  <c r="AQE74" i="1" s="1"/>
  <c r="AQE56" i="1" a="1"/>
  <c r="AQE56" i="1" s="1"/>
  <c r="AQE89" i="1" a="1"/>
  <c r="AQE89" i="1" s="1"/>
  <c r="AQE106" i="1" a="1"/>
  <c r="AQE106" i="1" s="1"/>
  <c r="AQE61" i="1" a="1"/>
  <c r="AQE61" i="1" s="1"/>
  <c r="AQE63" i="1" a="1"/>
  <c r="AQE63" i="1" s="1"/>
  <c r="AQE65" i="1" a="1"/>
  <c r="AQE65" i="1" s="1"/>
  <c r="AQE45" i="1" a="1"/>
  <c r="AQE45" i="1" s="1"/>
  <c r="AQE98" i="1" a="1"/>
  <c r="AQE98" i="1" s="1"/>
  <c r="AQE84" i="1" a="1"/>
  <c r="AQE84" i="1" s="1"/>
  <c r="AQE69" i="1" a="1"/>
  <c r="AQE69" i="1" s="1"/>
  <c r="AQE50" i="1" a="1"/>
  <c r="AQE50" i="1" s="1"/>
  <c r="AQE39" i="1" a="1"/>
  <c r="AQE39" i="1" s="1"/>
  <c r="AQE72" i="1" a="1"/>
  <c r="AQE72" i="1" s="1"/>
  <c r="AQE73" i="1" a="1"/>
  <c r="AQE73" i="1" s="1"/>
  <c r="AQE100" i="1" a="1"/>
  <c r="AQE100" i="1" s="1"/>
  <c r="AQE75" i="1" a="1"/>
  <c r="AQE75" i="1" s="1"/>
  <c r="AQE107" i="1" a="1"/>
  <c r="AQE107" i="1" s="1"/>
  <c r="AQE104" i="1" a="1"/>
  <c r="AQE104" i="1" s="1"/>
  <c r="AQE47" i="1" a="1"/>
  <c r="AQE47" i="1" s="1"/>
  <c r="AQE93" i="1" a="1"/>
  <c r="AQE93" i="1" s="1"/>
  <c r="AQE96" i="1" a="1"/>
  <c r="AQE96" i="1" s="1"/>
  <c r="AQE66" i="1" a="1"/>
  <c r="AQE66" i="1" s="1"/>
  <c r="AQE48" i="1" a="1"/>
  <c r="AQE48" i="1" s="1"/>
  <c r="AQE68" i="1" a="1"/>
  <c r="AQE68" i="1" s="1"/>
  <c r="AQE85" i="1" a="1"/>
  <c r="AQE85" i="1" s="1"/>
  <c r="AQE83" i="1" a="1"/>
  <c r="AQE83" i="1" s="1"/>
  <c r="AQE99" i="1" a="1"/>
  <c r="AQE99" i="1" s="1"/>
  <c r="AQE54" i="1" a="1"/>
  <c r="AQE54" i="1" s="1"/>
  <c r="AQE94" i="1" a="1"/>
  <c r="AQE94" i="1" s="1"/>
  <c r="AQE58" i="1" a="1"/>
  <c r="AQE58" i="1" s="1"/>
  <c r="AQE49" i="1" a="1"/>
  <c r="AQE49" i="1" s="1"/>
  <c r="AQE51" i="1" a="1"/>
  <c r="AQE51" i="1" s="1"/>
  <c r="AQE55" i="1" a="1"/>
  <c r="AQE55" i="1" s="1"/>
  <c r="AQE57" i="1" a="1"/>
  <c r="AQE57" i="1" s="1"/>
  <c r="AQG26" i="1" l="1"/>
  <c r="AQF107" i="1" a="1"/>
  <c r="AQF107" i="1" s="1"/>
  <c r="AQF59" i="1" a="1"/>
  <c r="AQF59" i="1" s="1"/>
  <c r="AQF60" i="1" a="1"/>
  <c r="AQF60" i="1" s="1"/>
  <c r="AQF106" i="1" a="1"/>
  <c r="AQF106" i="1" s="1"/>
  <c r="AQF61" i="1" a="1"/>
  <c r="AQF61" i="1" s="1"/>
  <c r="AQF104" i="1" a="1"/>
  <c r="AQF104" i="1" s="1"/>
  <c r="AQF62" i="1" a="1"/>
  <c r="AQF62" i="1" s="1"/>
  <c r="AQF83" i="1" a="1"/>
  <c r="AQF83" i="1" s="1"/>
  <c r="AQF96" i="1" a="1"/>
  <c r="AQF96" i="1" s="1"/>
  <c r="AQF47" i="1" a="1"/>
  <c r="AQF47" i="1" s="1"/>
  <c r="AQF39" i="1" a="1"/>
  <c r="AQF39" i="1" s="1"/>
  <c r="AQF66" i="1" a="1"/>
  <c r="AQF66" i="1" s="1"/>
  <c r="AQF48" i="1" a="1"/>
  <c r="AQF48" i="1" s="1"/>
  <c r="AQF69" i="1" a="1"/>
  <c r="AQF69" i="1" s="1"/>
  <c r="AQF50" i="1" a="1"/>
  <c r="AQF50" i="1" s="1"/>
  <c r="AQF52" i="1" a="1"/>
  <c r="AQF52" i="1" s="1"/>
  <c r="AQF108" i="1" a="1"/>
  <c r="AQF108" i="1" s="1"/>
  <c r="AQF54" i="1" a="1"/>
  <c r="AQF54" i="1" s="1"/>
  <c r="AQF75" i="1" a="1"/>
  <c r="AQF75" i="1" s="1"/>
  <c r="AQF57" i="1" a="1"/>
  <c r="AQF57" i="1" s="1"/>
  <c r="AQF4" i="1"/>
  <c r="AQF100" i="1" a="1"/>
  <c r="AQF100" i="1" s="1"/>
  <c r="AQF95" i="1" a="1"/>
  <c r="AQF95" i="1" s="1"/>
  <c r="AQF87" i="1" a="1"/>
  <c r="AQF87" i="1" s="1"/>
  <c r="AQF70" i="1" a="1"/>
  <c r="AQF70" i="1" s="1"/>
  <c r="AQF88" i="1" a="1"/>
  <c r="AQF88" i="1" s="1"/>
  <c r="AQF72" i="1" a="1"/>
  <c r="AQF72" i="1" s="1"/>
  <c r="AQF74" i="1" a="1"/>
  <c r="AQF74" i="1" s="1"/>
  <c r="AQF40" i="1" a="1"/>
  <c r="AQF40" i="1" s="1"/>
  <c r="AQF76" i="1" a="1"/>
  <c r="AQF76" i="1" s="1"/>
  <c r="AQF46" i="1" a="1"/>
  <c r="AQF46" i="1" s="1"/>
  <c r="AQF78" i="1" a="1"/>
  <c r="AQF78" i="1" s="1"/>
  <c r="AQF89" i="1" a="1"/>
  <c r="AQF89" i="1" s="1"/>
  <c r="AQF45" i="1" a="1"/>
  <c r="AQF45" i="1" s="1"/>
  <c r="AQF63" i="1" a="1"/>
  <c r="AQF63" i="1" s="1"/>
  <c r="AQF93" i="1" a="1"/>
  <c r="AQF93" i="1" s="1"/>
  <c r="AQF68" i="1" a="1"/>
  <c r="AQF68" i="1" s="1"/>
  <c r="AQF53" i="1" a="1"/>
  <c r="AQF53" i="1" s="1"/>
  <c r="AQF73" i="1" a="1"/>
  <c r="AQF73" i="1" s="1"/>
  <c r="AQF99" i="1" a="1"/>
  <c r="AQF99" i="1" s="1"/>
  <c r="AQF55" i="1" a="1"/>
  <c r="AQF55" i="1" s="1"/>
  <c r="AQF94" i="1" a="1"/>
  <c r="AQF94" i="1" s="1"/>
  <c r="AQF77" i="1" a="1"/>
  <c r="AQF77" i="1" s="1"/>
  <c r="AQF105" i="1" a="1"/>
  <c r="AQF105" i="1" s="1"/>
  <c r="AQF64" i="1" a="1"/>
  <c r="AQF64" i="1" s="1"/>
  <c r="AQF82" i="1" a="1"/>
  <c r="AQF82" i="1" s="1"/>
  <c r="AQF65" i="1" a="1"/>
  <c r="AQF65" i="1" s="1"/>
  <c r="AQF85" i="1" a="1"/>
  <c r="AQF85" i="1" s="1"/>
  <c r="AQF86" i="1" a="1"/>
  <c r="AQF86" i="1" s="1"/>
  <c r="AQF49" i="1" a="1"/>
  <c r="AQF49" i="1" s="1"/>
  <c r="AQF51" i="1" a="1"/>
  <c r="AQF51" i="1" s="1"/>
  <c r="AQF41" i="1" a="1"/>
  <c r="AQF41" i="1" s="1"/>
  <c r="AQF98" i="1" a="1"/>
  <c r="AQF98" i="1" s="1"/>
  <c r="AQF97" i="1" a="1"/>
  <c r="AQF97" i="1" s="1"/>
  <c r="AQF67" i="1" a="1"/>
  <c r="AQF67" i="1" s="1"/>
  <c r="AQF84" i="1" a="1"/>
  <c r="AQF84" i="1" s="1"/>
  <c r="AQF71" i="1" a="1"/>
  <c r="AQF71" i="1" s="1"/>
  <c r="AQF56" i="1" a="1"/>
  <c r="AQF56" i="1" s="1"/>
  <c r="AQF58" i="1" a="1"/>
  <c r="AQF58" i="1" s="1"/>
  <c r="AQG4" i="1" l="1"/>
  <c r="AQG100" i="1" a="1"/>
  <c r="AQG100" i="1" s="1"/>
  <c r="AQG59" i="1" a="1"/>
  <c r="AQG59" i="1" s="1"/>
  <c r="AQG41" i="1" a="1"/>
  <c r="AQG41" i="1" s="1"/>
  <c r="AQG60" i="1" a="1"/>
  <c r="AQG60" i="1" s="1"/>
  <c r="AQG99" i="1" a="1"/>
  <c r="AQG99" i="1" s="1"/>
  <c r="AQG61" i="1" a="1"/>
  <c r="AQG61" i="1" s="1"/>
  <c r="AQG89" i="1" a="1"/>
  <c r="AQG89" i="1" s="1"/>
  <c r="AQG106" i="1" a="1"/>
  <c r="AQG106" i="1" s="1"/>
  <c r="AQG62" i="1" a="1"/>
  <c r="AQG62" i="1" s="1"/>
  <c r="AQG83" i="1" a="1"/>
  <c r="AQG83" i="1" s="1"/>
  <c r="AQG95" i="1" a="1"/>
  <c r="AQG95" i="1" s="1"/>
  <c r="AQG47" i="1" a="1"/>
  <c r="AQG47" i="1" s="1"/>
  <c r="AQG93" i="1" a="1"/>
  <c r="AQG93" i="1" s="1"/>
  <c r="AQG49" i="1" a="1"/>
  <c r="AQG49" i="1" s="1"/>
  <c r="AQG88" i="1" a="1"/>
  <c r="AQG88" i="1" s="1"/>
  <c r="AQG94" i="1" a="1"/>
  <c r="AQG94" i="1" s="1"/>
  <c r="AQG74" i="1" a="1"/>
  <c r="AQG74" i="1" s="1"/>
  <c r="AQH26" i="1"/>
  <c r="AQG86" i="1" a="1"/>
  <c r="AQG86" i="1" s="1"/>
  <c r="AQG96" i="1" a="1"/>
  <c r="AQG96" i="1" s="1"/>
  <c r="AQG45" i="1" a="1"/>
  <c r="AQG45" i="1" s="1"/>
  <c r="AQG67" i="1" a="1"/>
  <c r="AQG67" i="1" s="1"/>
  <c r="AQG69" i="1" a="1"/>
  <c r="AQG69" i="1" s="1"/>
  <c r="AQG51" i="1" a="1"/>
  <c r="AQG51" i="1" s="1"/>
  <c r="AQG54" i="1" a="1"/>
  <c r="AQG54" i="1" s="1"/>
  <c r="AQG56" i="1" a="1"/>
  <c r="AQG56" i="1" s="1"/>
  <c r="AQG58" i="1" a="1"/>
  <c r="AQG58" i="1" s="1"/>
  <c r="AQG104" i="1" a="1"/>
  <c r="AQG104" i="1" s="1"/>
  <c r="AQG64" i="1" a="1"/>
  <c r="AQG64" i="1" s="1"/>
  <c r="AQG87" i="1" a="1"/>
  <c r="AQG87" i="1" s="1"/>
  <c r="AQG85" i="1" a="1"/>
  <c r="AQG85" i="1" s="1"/>
  <c r="AQG68" i="1" a="1"/>
  <c r="AQG68" i="1" s="1"/>
  <c r="AQG84" i="1" a="1"/>
  <c r="AQG84" i="1" s="1"/>
  <c r="AQG52" i="1" a="1"/>
  <c r="AQG52" i="1" s="1"/>
  <c r="AQG72" i="1" a="1"/>
  <c r="AQG72" i="1" s="1"/>
  <c r="AQG53" i="1" a="1"/>
  <c r="AQG53" i="1" s="1"/>
  <c r="AQG107" i="1" a="1"/>
  <c r="AQG107" i="1" s="1"/>
  <c r="AQG75" i="1" a="1"/>
  <c r="AQG75" i="1" s="1"/>
  <c r="AQG77" i="1" a="1"/>
  <c r="AQG77" i="1" s="1"/>
  <c r="AQG63" i="1" a="1"/>
  <c r="AQG63" i="1" s="1"/>
  <c r="AQG65" i="1" a="1"/>
  <c r="AQG65" i="1" s="1"/>
  <c r="AQG39" i="1" a="1"/>
  <c r="AQG39" i="1" s="1"/>
  <c r="AQG66" i="1" a="1"/>
  <c r="AQG66" i="1" s="1"/>
  <c r="AQG48" i="1" a="1"/>
  <c r="AQG48" i="1" s="1"/>
  <c r="AQG50" i="1" a="1"/>
  <c r="AQG50" i="1" s="1"/>
  <c r="AQG70" i="1" a="1"/>
  <c r="AQG70" i="1" s="1"/>
  <c r="AQG46" i="1" a="1"/>
  <c r="AQG46" i="1" s="1"/>
  <c r="AQG76" i="1" a="1"/>
  <c r="AQG76" i="1" s="1"/>
  <c r="AQG40" i="1" a="1"/>
  <c r="AQG40" i="1" s="1"/>
  <c r="AQG78" i="1" a="1"/>
  <c r="AQG78" i="1" s="1"/>
  <c r="AQG97" i="1" a="1"/>
  <c r="AQG97" i="1" s="1"/>
  <c r="AQG98" i="1" a="1"/>
  <c r="AQG98" i="1" s="1"/>
  <c r="AQG82" i="1" a="1"/>
  <c r="AQG82" i="1" s="1"/>
  <c r="AQG71" i="1" a="1"/>
  <c r="AQG71" i="1" s="1"/>
  <c r="AQG105" i="1" a="1"/>
  <c r="AQG105" i="1" s="1"/>
  <c r="AQG73" i="1" a="1"/>
  <c r="AQG73" i="1" s="1"/>
  <c r="AQG55" i="1" a="1"/>
  <c r="AQG55" i="1" s="1"/>
  <c r="AQG108" i="1" a="1"/>
  <c r="AQG108" i="1" s="1"/>
  <c r="AQG57" i="1" a="1"/>
  <c r="AQG57" i="1" s="1"/>
  <c r="AQH4" i="1" l="1"/>
  <c r="AQH108" i="1" a="1"/>
  <c r="AQH108" i="1" s="1"/>
  <c r="AQH59" i="1" a="1"/>
  <c r="AQH59" i="1" s="1"/>
  <c r="AQI26" i="1"/>
  <c r="AQH60" i="1" a="1"/>
  <c r="AQH60" i="1" s="1"/>
  <c r="AQH89" i="1" a="1"/>
  <c r="AQH89" i="1" s="1"/>
  <c r="AQH107" i="1" a="1"/>
  <c r="AQH107" i="1" s="1"/>
  <c r="AQH61" i="1" a="1"/>
  <c r="AQH61" i="1" s="1"/>
  <c r="AQH96" i="1" a="1"/>
  <c r="AQH96" i="1" s="1"/>
  <c r="AQH95" i="1" a="1"/>
  <c r="AQH95" i="1" s="1"/>
  <c r="AQH45" i="1" a="1"/>
  <c r="AQH45" i="1" s="1"/>
  <c r="AQH67" i="1" a="1"/>
  <c r="AQH67" i="1" s="1"/>
  <c r="AQH97" i="1" a="1"/>
  <c r="AQH97" i="1" s="1"/>
  <c r="AQH82" i="1" a="1"/>
  <c r="AQH82" i="1" s="1"/>
  <c r="AQH39" i="1" a="1"/>
  <c r="AQH39" i="1" s="1"/>
  <c r="AQH71" i="1" a="1"/>
  <c r="AQH71" i="1" s="1"/>
  <c r="AQH53" i="1" a="1"/>
  <c r="AQH53" i="1" s="1"/>
  <c r="AQH40" i="1" a="1"/>
  <c r="AQH40" i="1" s="1"/>
  <c r="AQH75" i="1" a="1"/>
  <c r="AQH75" i="1" s="1"/>
  <c r="AQH57" i="1" a="1"/>
  <c r="AQH57" i="1" s="1"/>
  <c r="AQH105" i="1" a="1"/>
  <c r="AQH105" i="1" s="1"/>
  <c r="AQH106" i="1" a="1"/>
  <c r="AQH106" i="1" s="1"/>
  <c r="AQH62" i="1" a="1"/>
  <c r="AQH62" i="1" s="1"/>
  <c r="AQH87" i="1" a="1"/>
  <c r="AQH87" i="1" s="1"/>
  <c r="AQH93" i="1" a="1"/>
  <c r="AQH93" i="1" s="1"/>
  <c r="AQH65" i="1" a="1"/>
  <c r="AQH65" i="1" s="1"/>
  <c r="AQH83" i="1" a="1"/>
  <c r="AQH83" i="1" s="1"/>
  <c r="AQH66" i="1" a="1"/>
  <c r="AQH66" i="1" s="1"/>
  <c r="AQH85" i="1" a="1"/>
  <c r="AQH85" i="1" s="1"/>
  <c r="AQH50" i="1" a="1"/>
  <c r="AQH50" i="1" s="1"/>
  <c r="AQH52" i="1" a="1"/>
  <c r="AQH52" i="1" s="1"/>
  <c r="AQH54" i="1" a="1"/>
  <c r="AQH54" i="1" s="1"/>
  <c r="AQH56" i="1" a="1"/>
  <c r="AQH56" i="1" s="1"/>
  <c r="AQH77" i="1" a="1"/>
  <c r="AQH77" i="1" s="1"/>
  <c r="AQH58" i="1" a="1"/>
  <c r="AQH58" i="1" s="1"/>
  <c r="AQH104" i="1" a="1"/>
  <c r="AQH104" i="1" s="1"/>
  <c r="AQH63" i="1" a="1"/>
  <c r="AQH63" i="1" s="1"/>
  <c r="AQH64" i="1" a="1"/>
  <c r="AQH64" i="1" s="1"/>
  <c r="AQH68" i="1" a="1"/>
  <c r="AQH68" i="1" s="1"/>
  <c r="AQH86" i="1" a="1"/>
  <c r="AQH86" i="1" s="1"/>
  <c r="AQH70" i="1" a="1"/>
  <c r="AQH70" i="1" s="1"/>
  <c r="AQH78" i="1" a="1"/>
  <c r="AQH78" i="1" s="1"/>
  <c r="AQH84" i="1" a="1"/>
  <c r="AQH84" i="1" s="1"/>
  <c r="AQH98" i="1" a="1"/>
  <c r="AQH98" i="1" s="1"/>
  <c r="AQH49" i="1" a="1"/>
  <c r="AQH49" i="1" s="1"/>
  <c r="AQH69" i="1" a="1"/>
  <c r="AQH69" i="1" s="1"/>
  <c r="AQH51" i="1" a="1"/>
  <c r="AQH51" i="1" s="1"/>
  <c r="AQH99" i="1" a="1"/>
  <c r="AQH99" i="1" s="1"/>
  <c r="AQH73" i="1" a="1"/>
  <c r="AQH73" i="1" s="1"/>
  <c r="AQH55" i="1" a="1"/>
  <c r="AQH55" i="1" s="1"/>
  <c r="AQH41" i="1" a="1"/>
  <c r="AQH41" i="1" s="1"/>
  <c r="AQH47" i="1" a="1"/>
  <c r="AQH47" i="1" s="1"/>
  <c r="AQH48" i="1" a="1"/>
  <c r="AQH48" i="1" s="1"/>
  <c r="AQH88" i="1" a="1"/>
  <c r="AQH88" i="1" s="1"/>
  <c r="AQH72" i="1" a="1"/>
  <c r="AQH72" i="1" s="1"/>
  <c r="AQH100" i="1" a="1"/>
  <c r="AQH100" i="1" s="1"/>
  <c r="AQH74" i="1" a="1"/>
  <c r="AQH74" i="1" s="1"/>
  <c r="AQH94" i="1" a="1"/>
  <c r="AQH94" i="1" s="1"/>
  <c r="AQH76" i="1" a="1"/>
  <c r="AQH76" i="1" s="1"/>
  <c r="AQH46" i="1" a="1"/>
  <c r="AQH46" i="1" s="1"/>
  <c r="AQI4" i="1" l="1"/>
  <c r="AQI40" i="1" a="1"/>
  <c r="AQI40" i="1" s="1"/>
  <c r="AQI59" i="1" a="1"/>
  <c r="AQI59" i="1" s="1"/>
  <c r="AQI104" i="1" a="1"/>
  <c r="AQI104" i="1" s="1"/>
  <c r="AQI107" i="1" a="1"/>
  <c r="AQI107" i="1" s="1"/>
  <c r="AQI63" i="1" a="1"/>
  <c r="AQI63" i="1" s="1"/>
  <c r="AQI100" i="1" a="1"/>
  <c r="AQI100" i="1" s="1"/>
  <c r="AQI74" i="1" a="1"/>
  <c r="AQI74" i="1" s="1"/>
  <c r="AQI41" i="1" a="1"/>
  <c r="AQI41" i="1" s="1"/>
  <c r="AQI76" i="1" a="1"/>
  <c r="AQI76" i="1" s="1"/>
  <c r="AQJ26" i="1"/>
  <c r="AQI105" i="1" a="1"/>
  <c r="AQI105" i="1" s="1"/>
  <c r="AQI60" i="1" a="1"/>
  <c r="AQI60" i="1" s="1"/>
  <c r="AQI85" i="1" a="1"/>
  <c r="AQI85" i="1" s="1"/>
  <c r="AQI95" i="1" a="1"/>
  <c r="AQI95" i="1" s="1"/>
  <c r="AQI39" i="1" a="1"/>
  <c r="AQI39" i="1" s="1"/>
  <c r="AQI47" i="1" a="1"/>
  <c r="AQI47" i="1" s="1"/>
  <c r="AQI98" i="1" a="1"/>
  <c r="AQI98" i="1" s="1"/>
  <c r="AQI93" i="1" a="1"/>
  <c r="AQI93" i="1" s="1"/>
  <c r="AQI49" i="1" a="1"/>
  <c r="AQI49" i="1" s="1"/>
  <c r="AQI82" i="1" a="1"/>
  <c r="AQI82" i="1" s="1"/>
  <c r="AQI71" i="1" a="1"/>
  <c r="AQI71" i="1" s="1"/>
  <c r="AQI53" i="1" a="1"/>
  <c r="AQI53" i="1" s="1"/>
  <c r="AQI55" i="1" a="1"/>
  <c r="AQI55" i="1" s="1"/>
  <c r="AQI57" i="1" a="1"/>
  <c r="AQI57" i="1" s="1"/>
  <c r="AQI77" i="1" a="1"/>
  <c r="AQI77" i="1" s="1"/>
  <c r="AQI89" i="1" a="1"/>
  <c r="AQI89" i="1" s="1"/>
  <c r="AQI108" i="1" a="1"/>
  <c r="AQI108" i="1" s="1"/>
  <c r="AQI61" i="1" a="1"/>
  <c r="AQI61" i="1" s="1"/>
  <c r="AQI96" i="1" a="1"/>
  <c r="AQI96" i="1" s="1"/>
  <c r="AQI64" i="1" a="1"/>
  <c r="AQI64" i="1" s="1"/>
  <c r="AQI45" i="1" a="1"/>
  <c r="AQI45" i="1" s="1"/>
  <c r="AQI68" i="1" a="1"/>
  <c r="AQI68" i="1" s="1"/>
  <c r="AQI50" i="1" a="1"/>
  <c r="AQI50" i="1" s="1"/>
  <c r="AQI88" i="1" a="1"/>
  <c r="AQI88" i="1" s="1"/>
  <c r="AQI72" i="1" a="1"/>
  <c r="AQI72" i="1" s="1"/>
  <c r="AQI106" i="1" a="1"/>
  <c r="AQI106" i="1" s="1"/>
  <c r="AQI62" i="1" a="1"/>
  <c r="AQI62" i="1" s="1"/>
  <c r="AQI87" i="1" a="1"/>
  <c r="AQI87" i="1" s="1"/>
  <c r="AQI65" i="1" a="1"/>
  <c r="AQI65" i="1" s="1"/>
  <c r="AQI48" i="1" a="1"/>
  <c r="AQI48" i="1" s="1"/>
  <c r="AQI66" i="1" a="1"/>
  <c r="AQI66" i="1" s="1"/>
  <c r="AQI97" i="1" a="1"/>
  <c r="AQI97" i="1" s="1"/>
  <c r="AQI69" i="1" a="1"/>
  <c r="AQI69" i="1" s="1"/>
  <c r="AQI84" i="1" a="1"/>
  <c r="AQI84" i="1" s="1"/>
  <c r="AQI70" i="1" a="1"/>
  <c r="AQI70" i="1" s="1"/>
  <c r="AQI52" i="1" a="1"/>
  <c r="AQI52" i="1" s="1"/>
  <c r="AQI54" i="1" a="1"/>
  <c r="AQI54" i="1" s="1"/>
  <c r="AQI56" i="1" a="1"/>
  <c r="AQI56" i="1" s="1"/>
  <c r="AQI58" i="1" a="1"/>
  <c r="AQI58" i="1" s="1"/>
  <c r="AQI78" i="1" a="1"/>
  <c r="AQI78" i="1" s="1"/>
  <c r="AQI83" i="1" a="1"/>
  <c r="AQI83" i="1" s="1"/>
  <c r="AQI86" i="1" a="1"/>
  <c r="AQI86" i="1" s="1"/>
  <c r="AQI67" i="1" a="1"/>
  <c r="AQI67" i="1" s="1"/>
  <c r="AQI51" i="1" a="1"/>
  <c r="AQI51" i="1" s="1"/>
  <c r="AQI46" i="1" a="1"/>
  <c r="AQI46" i="1" s="1"/>
  <c r="AQI73" i="1" a="1"/>
  <c r="AQI73" i="1" s="1"/>
  <c r="AQI99" i="1" a="1"/>
  <c r="AQI99" i="1" s="1"/>
  <c r="AQI75" i="1" a="1"/>
  <c r="AQI75" i="1" s="1"/>
  <c r="AQI94" i="1" a="1"/>
  <c r="AQI94" i="1" s="1"/>
  <c r="AQJ4" i="1" l="1"/>
  <c r="AQJ40" i="1" a="1"/>
  <c r="AQJ40" i="1" s="1"/>
  <c r="AQJ59" i="1" a="1"/>
  <c r="AQJ59" i="1" s="1"/>
  <c r="AQJ106" i="1" a="1"/>
  <c r="AQJ106" i="1" s="1"/>
  <c r="AQJ60" i="1" a="1"/>
  <c r="AQJ60" i="1" s="1"/>
  <c r="AQJ89" i="1" a="1"/>
  <c r="AQJ89" i="1" s="1"/>
  <c r="AQJ61" i="1" a="1"/>
  <c r="AQJ61" i="1" s="1"/>
  <c r="AQJ104" i="1" a="1"/>
  <c r="AQJ104" i="1" s="1"/>
  <c r="AQJ100" i="1" a="1"/>
  <c r="AQJ100" i="1" s="1"/>
  <c r="AQJ62" i="1" a="1"/>
  <c r="AQJ62" i="1" s="1"/>
  <c r="AQJ86" i="1" a="1"/>
  <c r="AQJ86" i="1" s="1"/>
  <c r="AQJ47" i="1" a="1"/>
  <c r="AQJ47" i="1" s="1"/>
  <c r="AQJ84" i="1" a="1"/>
  <c r="AQJ84" i="1" s="1"/>
  <c r="AQJ98" i="1" a="1"/>
  <c r="AQJ98" i="1" s="1"/>
  <c r="AQJ39" i="1" a="1"/>
  <c r="AQJ39" i="1" s="1"/>
  <c r="AQJ71" i="1" a="1"/>
  <c r="AQJ71" i="1" s="1"/>
  <c r="AQJ83" i="1" a="1"/>
  <c r="AQJ83" i="1" s="1"/>
  <c r="AQJ72" i="1" a="1"/>
  <c r="AQJ72" i="1" s="1"/>
  <c r="AQJ105" i="1" a="1"/>
  <c r="AQJ105" i="1" s="1"/>
  <c r="AQJ74" i="1" a="1"/>
  <c r="AQJ74" i="1" s="1"/>
  <c r="AQJ57" i="1" a="1"/>
  <c r="AQJ57" i="1" s="1"/>
  <c r="AQK26" i="1"/>
  <c r="AQJ63" i="1" a="1"/>
  <c r="AQJ63" i="1" s="1"/>
  <c r="AQJ88" i="1" a="1"/>
  <c r="AQJ88" i="1" s="1"/>
  <c r="AQJ96" i="1" a="1"/>
  <c r="AQJ96" i="1" s="1"/>
  <c r="AQJ45" i="1" a="1"/>
  <c r="AQJ45" i="1" s="1"/>
  <c r="AQJ66" i="1" a="1"/>
  <c r="AQJ66" i="1" s="1"/>
  <c r="AQJ41" i="1" a="1"/>
  <c r="AQJ41" i="1" s="1"/>
  <c r="AQJ73" i="1" a="1"/>
  <c r="AQJ73" i="1" s="1"/>
  <c r="AQJ94" i="1" a="1"/>
  <c r="AQJ94" i="1" s="1"/>
  <c r="AQJ76" i="1" a="1"/>
  <c r="AQJ76" i="1" s="1"/>
  <c r="AQJ108" i="1" a="1"/>
  <c r="AQJ108" i="1" s="1"/>
  <c r="AQJ78" i="1" a="1"/>
  <c r="AQJ78" i="1" s="1"/>
  <c r="AQJ99" i="1" a="1"/>
  <c r="AQJ99" i="1" s="1"/>
  <c r="AQJ64" i="1" a="1"/>
  <c r="AQJ64" i="1" s="1"/>
  <c r="AQJ87" i="1" a="1"/>
  <c r="AQJ87" i="1" s="1"/>
  <c r="AQJ65" i="1" a="1"/>
  <c r="AQJ65" i="1" s="1"/>
  <c r="AQJ48" i="1" a="1"/>
  <c r="AQJ48" i="1" s="1"/>
  <c r="AQJ68" i="1" a="1"/>
  <c r="AQJ68" i="1" s="1"/>
  <c r="AQJ49" i="1" a="1"/>
  <c r="AQJ49" i="1" s="1"/>
  <c r="AQJ82" i="1" a="1"/>
  <c r="AQJ82" i="1" s="1"/>
  <c r="AQJ53" i="1" a="1"/>
  <c r="AQJ53" i="1" s="1"/>
  <c r="AQJ55" i="1" a="1"/>
  <c r="AQJ55" i="1" s="1"/>
  <c r="AQJ95" i="1" a="1"/>
  <c r="AQJ95" i="1" s="1"/>
  <c r="AQJ93" i="1" a="1"/>
  <c r="AQJ93" i="1" s="1"/>
  <c r="AQJ67" i="1" a="1"/>
  <c r="AQJ67" i="1" s="1"/>
  <c r="AQJ85" i="1" a="1"/>
  <c r="AQJ85" i="1" s="1"/>
  <c r="AQJ70" i="1" a="1"/>
  <c r="AQJ70" i="1" s="1"/>
  <c r="AQJ51" i="1" a="1"/>
  <c r="AQJ51" i="1" s="1"/>
  <c r="AQJ46" i="1" a="1"/>
  <c r="AQJ46" i="1" s="1"/>
  <c r="AQJ75" i="1" a="1"/>
  <c r="AQJ75" i="1" s="1"/>
  <c r="AQJ107" i="1" a="1"/>
  <c r="AQJ107" i="1" s="1"/>
  <c r="AQJ77" i="1" a="1"/>
  <c r="AQJ77" i="1" s="1"/>
  <c r="AQJ97" i="1" a="1"/>
  <c r="AQJ97" i="1" s="1"/>
  <c r="AQJ69" i="1" a="1"/>
  <c r="AQJ69" i="1" s="1"/>
  <c r="AQJ50" i="1" a="1"/>
  <c r="AQJ50" i="1" s="1"/>
  <c r="AQJ52" i="1" a="1"/>
  <c r="AQJ52" i="1" s="1"/>
  <c r="AQJ54" i="1" a="1"/>
  <c r="AQJ54" i="1" s="1"/>
  <c r="AQJ56" i="1" a="1"/>
  <c r="AQJ56" i="1" s="1"/>
  <c r="AQJ58" i="1" a="1"/>
  <c r="AQJ58" i="1" s="1"/>
  <c r="AQK4" i="1" l="1"/>
  <c r="AQK46" i="1" a="1"/>
  <c r="AQK46" i="1" s="1"/>
  <c r="AQK59" i="1" a="1"/>
  <c r="AQK59" i="1" s="1"/>
  <c r="AQK60" i="1" a="1"/>
  <c r="AQK60" i="1" s="1"/>
  <c r="AQK61" i="1" a="1"/>
  <c r="AQK61" i="1" s="1"/>
  <c r="AQK104" i="1" a="1"/>
  <c r="AQK104" i="1" s="1"/>
  <c r="AQK62" i="1" a="1"/>
  <c r="AQK62" i="1" s="1"/>
  <c r="AQK85" i="1" a="1"/>
  <c r="AQK85" i="1" s="1"/>
  <c r="AQK84" i="1" a="1"/>
  <c r="AQK84" i="1" s="1"/>
  <c r="AQK97" i="1" a="1"/>
  <c r="AQK97" i="1" s="1"/>
  <c r="AQK98" i="1" a="1"/>
  <c r="AQK98" i="1" s="1"/>
  <c r="AQK49" i="1" a="1"/>
  <c r="AQK49" i="1" s="1"/>
  <c r="AQK50" i="1" a="1"/>
  <c r="AQK50" i="1" s="1"/>
  <c r="AQK52" i="1" a="1"/>
  <c r="AQK52" i="1" s="1"/>
  <c r="AQK54" i="1" a="1"/>
  <c r="AQK54" i="1" s="1"/>
  <c r="AQK56" i="1" a="1"/>
  <c r="AQK56" i="1" s="1"/>
  <c r="AQK58" i="1" a="1"/>
  <c r="AQK58" i="1" s="1"/>
  <c r="AQL26" i="1"/>
  <c r="AQK108" i="1" a="1"/>
  <c r="AQK108" i="1" s="1"/>
  <c r="AQK95" i="1" a="1"/>
  <c r="AQK95" i="1" s="1"/>
  <c r="AQK39" i="1" a="1"/>
  <c r="AQK39" i="1" s="1"/>
  <c r="AQK47" i="1" a="1"/>
  <c r="AQK47" i="1" s="1"/>
  <c r="AQK93" i="1" a="1"/>
  <c r="AQK93" i="1" s="1"/>
  <c r="AQK68" i="1" a="1"/>
  <c r="AQK68" i="1" s="1"/>
  <c r="AQK69" i="1" a="1"/>
  <c r="AQK69" i="1" s="1"/>
  <c r="AQK45" i="1" a="1"/>
  <c r="AQK45" i="1" s="1"/>
  <c r="AQK99" i="1" a="1"/>
  <c r="AQK99" i="1" s="1"/>
  <c r="AQK74" i="1" a="1"/>
  <c r="AQK74" i="1" s="1"/>
  <c r="AQK100" i="1" a="1"/>
  <c r="AQK100" i="1" s="1"/>
  <c r="AQK76" i="1" a="1"/>
  <c r="AQK76" i="1" s="1"/>
  <c r="AQK106" i="1" a="1"/>
  <c r="AQK106" i="1" s="1"/>
  <c r="AQK78" i="1" a="1"/>
  <c r="AQK78" i="1" s="1"/>
  <c r="AQK89" i="1" a="1"/>
  <c r="AQK89" i="1" s="1"/>
  <c r="AQK94" i="1" a="1"/>
  <c r="AQK94" i="1" s="1"/>
  <c r="AQK63" i="1" a="1"/>
  <c r="AQK63" i="1" s="1"/>
  <c r="AQK65" i="1" a="1"/>
  <c r="AQK65" i="1" s="1"/>
  <c r="AQK87" i="1" a="1"/>
  <c r="AQK87" i="1" s="1"/>
  <c r="AQK67" i="1" a="1"/>
  <c r="AQK67" i="1" s="1"/>
  <c r="AQK82" i="1" a="1"/>
  <c r="AQK82" i="1" s="1"/>
  <c r="AQK70" i="1" a="1"/>
  <c r="AQK70" i="1" s="1"/>
  <c r="AQK51" i="1" a="1"/>
  <c r="AQK51" i="1" s="1"/>
  <c r="AQK53" i="1" a="1"/>
  <c r="AQK53" i="1" s="1"/>
  <c r="AQK105" i="1" a="1"/>
  <c r="AQK105" i="1" s="1"/>
  <c r="AQK75" i="1" a="1"/>
  <c r="AQK75" i="1" s="1"/>
  <c r="AQK107" i="1" a="1"/>
  <c r="AQK107" i="1" s="1"/>
  <c r="AQK64" i="1" a="1"/>
  <c r="AQK64" i="1" s="1"/>
  <c r="AQK86" i="1" a="1"/>
  <c r="AQK86" i="1" s="1"/>
  <c r="AQK96" i="1" a="1"/>
  <c r="AQK96" i="1" s="1"/>
  <c r="AQK83" i="1" a="1"/>
  <c r="AQK83" i="1" s="1"/>
  <c r="AQK72" i="1" a="1"/>
  <c r="AQK72" i="1" s="1"/>
  <c r="AQK41" i="1" a="1"/>
  <c r="AQK41" i="1" s="1"/>
  <c r="AQK57" i="1" a="1"/>
  <c r="AQK57" i="1" s="1"/>
  <c r="AQK66" i="1" a="1"/>
  <c r="AQK66" i="1" s="1"/>
  <c r="AQK48" i="1" a="1"/>
  <c r="AQK48" i="1" s="1"/>
  <c r="AQK88" i="1" a="1"/>
  <c r="AQK88" i="1" s="1"/>
  <c r="AQK71" i="1" a="1"/>
  <c r="AQK71" i="1" s="1"/>
  <c r="AQK40" i="1" a="1"/>
  <c r="AQK40" i="1" s="1"/>
  <c r="AQK73" i="1" a="1"/>
  <c r="AQK73" i="1" s="1"/>
  <c r="AQK55" i="1" a="1"/>
  <c r="AQK55" i="1" s="1"/>
  <c r="AQK77" i="1" a="1"/>
  <c r="AQK77" i="1" s="1"/>
  <c r="AQM26" i="1" l="1"/>
  <c r="AQL94" i="1" a="1"/>
  <c r="AQL94" i="1" s="1"/>
  <c r="AQL59" i="1" a="1"/>
  <c r="AQL59" i="1" s="1"/>
  <c r="AQL60" i="1" a="1"/>
  <c r="AQL60" i="1" s="1"/>
  <c r="AQL61" i="1" a="1"/>
  <c r="AQL61" i="1" s="1"/>
  <c r="AQL89" i="1" a="1"/>
  <c r="AQL89" i="1" s="1"/>
  <c r="AQL41" i="1" a="1"/>
  <c r="AQL41" i="1" s="1"/>
  <c r="AQL62" i="1" a="1"/>
  <c r="AQL62" i="1" s="1"/>
  <c r="AQL47" i="1" a="1"/>
  <c r="AQL47" i="1" s="1"/>
  <c r="AQL83" i="1" a="1"/>
  <c r="AQL83" i="1" s="1"/>
  <c r="AQL95" i="1" a="1"/>
  <c r="AQL95" i="1" s="1"/>
  <c r="AQL65" i="1" a="1"/>
  <c r="AQL65" i="1" s="1"/>
  <c r="AQL45" i="1" a="1"/>
  <c r="AQL45" i="1" s="1"/>
  <c r="AQL66" i="1" a="1"/>
  <c r="AQL66" i="1" s="1"/>
  <c r="AQL86" i="1" a="1"/>
  <c r="AQL86" i="1" s="1"/>
  <c r="AQL69" i="1" a="1"/>
  <c r="AQL69" i="1" s="1"/>
  <c r="AQL50" i="1" a="1"/>
  <c r="AQL50" i="1" s="1"/>
  <c r="AQL71" i="1" a="1"/>
  <c r="AQL71" i="1" s="1"/>
  <c r="AQL39" i="1" a="1"/>
  <c r="AQL39" i="1" s="1"/>
  <c r="AQL107" i="1" a="1"/>
  <c r="AQL107" i="1" s="1"/>
  <c r="AQL75" i="1" a="1"/>
  <c r="AQL75" i="1" s="1"/>
  <c r="AQL57" i="1" a="1"/>
  <c r="AQL57" i="1" s="1"/>
  <c r="AQL78" i="1" a="1"/>
  <c r="AQL78" i="1" s="1"/>
  <c r="AQL4" i="1"/>
  <c r="AQL106" i="1" a="1"/>
  <c r="AQL106" i="1" s="1"/>
  <c r="AQL87" i="1" a="1"/>
  <c r="AQL87" i="1" s="1"/>
  <c r="AQL96" i="1" a="1"/>
  <c r="AQL96" i="1" s="1"/>
  <c r="AQL98" i="1" a="1"/>
  <c r="AQL98" i="1" s="1"/>
  <c r="AQL82" i="1" a="1"/>
  <c r="AQL82" i="1" s="1"/>
  <c r="AQL52" i="1" a="1"/>
  <c r="AQL52" i="1" s="1"/>
  <c r="AQL53" i="1" a="1"/>
  <c r="AQL53" i="1" s="1"/>
  <c r="AQL54" i="1" a="1"/>
  <c r="AQL54" i="1" s="1"/>
  <c r="AQL105" i="1" a="1"/>
  <c r="AQL105" i="1" s="1"/>
  <c r="AQL76" i="1" a="1"/>
  <c r="AQL76" i="1" s="1"/>
  <c r="AQL77" i="1" a="1"/>
  <c r="AQL77" i="1" s="1"/>
  <c r="AQL108" i="1" a="1"/>
  <c r="AQL108" i="1" s="1"/>
  <c r="AQL104" i="1" a="1"/>
  <c r="AQL104" i="1" s="1"/>
  <c r="AQL40" i="1" a="1"/>
  <c r="AQL40" i="1" s="1"/>
  <c r="AQL63" i="1" a="1"/>
  <c r="AQL63" i="1" s="1"/>
  <c r="AQL64" i="1" a="1"/>
  <c r="AQL64" i="1" s="1"/>
  <c r="AQL88" i="1" a="1"/>
  <c r="AQL88" i="1" s="1"/>
  <c r="AQL67" i="1" a="1"/>
  <c r="AQL67" i="1" s="1"/>
  <c r="AQL51" i="1" a="1"/>
  <c r="AQL51" i="1" s="1"/>
  <c r="AQL55" i="1" a="1"/>
  <c r="AQL55" i="1" s="1"/>
  <c r="AQL99" i="1" a="1"/>
  <c r="AQL99" i="1" s="1"/>
  <c r="AQL85" i="1" a="1"/>
  <c r="AQL85" i="1" s="1"/>
  <c r="AQL48" i="1" a="1"/>
  <c r="AQL48" i="1" s="1"/>
  <c r="AQL97" i="1" a="1"/>
  <c r="AQL97" i="1" s="1"/>
  <c r="AQL68" i="1" a="1"/>
  <c r="AQL68" i="1" s="1"/>
  <c r="AQL49" i="1" a="1"/>
  <c r="AQL49" i="1" s="1"/>
  <c r="AQL46" i="1" a="1"/>
  <c r="AQL46" i="1" s="1"/>
  <c r="AQL74" i="1" a="1"/>
  <c r="AQL74" i="1" s="1"/>
  <c r="AQL56" i="1" a="1"/>
  <c r="AQL56" i="1" s="1"/>
  <c r="AQL58" i="1" a="1"/>
  <c r="AQL58" i="1" s="1"/>
  <c r="AQL93" i="1" a="1"/>
  <c r="AQL93" i="1" s="1"/>
  <c r="AQL70" i="1" a="1"/>
  <c r="AQL70" i="1" s="1"/>
  <c r="AQL84" i="1" a="1"/>
  <c r="AQL84" i="1" s="1"/>
  <c r="AQL72" i="1" a="1"/>
  <c r="AQL72" i="1" s="1"/>
  <c r="AQL100" i="1" a="1"/>
  <c r="AQL100" i="1" s="1"/>
  <c r="AQL73" i="1" a="1"/>
  <c r="AQL73" i="1" s="1"/>
  <c r="AQN26" i="1" l="1"/>
  <c r="AQM99" i="1" a="1"/>
  <c r="AQM99" i="1" s="1"/>
  <c r="AQM59" i="1" a="1"/>
  <c r="AQM59" i="1" s="1"/>
  <c r="AQM94" i="1" a="1"/>
  <c r="AQM94" i="1" s="1"/>
  <c r="AQM60" i="1" a="1"/>
  <c r="AQM60" i="1" s="1"/>
  <c r="AQM107" i="1" a="1"/>
  <c r="AQM107" i="1" s="1"/>
  <c r="AQM61" i="1" a="1"/>
  <c r="AQM61" i="1" s="1"/>
  <c r="AQM104" i="1" a="1"/>
  <c r="AQM104" i="1" s="1"/>
  <c r="AQM46" i="1" a="1"/>
  <c r="AQM46" i="1" s="1"/>
  <c r="AQM62" i="1" a="1"/>
  <c r="AQM62" i="1" s="1"/>
  <c r="AQM82" i="1" a="1"/>
  <c r="AQM82" i="1" s="1"/>
  <c r="AQM96" i="1" a="1"/>
  <c r="AQM96" i="1" s="1"/>
  <c r="AQM65" i="1" a="1"/>
  <c r="AQM65" i="1" s="1"/>
  <c r="AQM97" i="1" a="1"/>
  <c r="AQM97" i="1" s="1"/>
  <c r="AQM66" i="1" a="1"/>
  <c r="AQM66" i="1" s="1"/>
  <c r="AQM83" i="1" a="1"/>
  <c r="AQM83" i="1" s="1"/>
  <c r="AQM49" i="1" a="1"/>
  <c r="AQM49" i="1" s="1"/>
  <c r="AQM51" i="1" a="1"/>
  <c r="AQM51" i="1" s="1"/>
  <c r="AQM53" i="1" a="1"/>
  <c r="AQM53" i="1" s="1"/>
  <c r="AQM74" i="1" a="1"/>
  <c r="AQM74" i="1" s="1"/>
  <c r="AQM75" i="1" a="1"/>
  <c r="AQM75" i="1" s="1"/>
  <c r="AQM57" i="1" a="1"/>
  <c r="AQM57" i="1" s="1"/>
  <c r="AQM78" i="1" a="1"/>
  <c r="AQM78" i="1" s="1"/>
  <c r="AQM4" i="1"/>
  <c r="AQM39" i="1" a="1"/>
  <c r="AQM39" i="1" s="1"/>
  <c r="AQM64" i="1" a="1"/>
  <c r="AQM64" i="1" s="1"/>
  <c r="AQM93" i="1" a="1"/>
  <c r="AQM93" i="1" s="1"/>
  <c r="AQM68" i="1" a="1"/>
  <c r="AQM68" i="1" s="1"/>
  <c r="AQM69" i="1" a="1"/>
  <c r="AQM69" i="1" s="1"/>
  <c r="AQM50" i="1" a="1"/>
  <c r="AQM50" i="1" s="1"/>
  <c r="AQM52" i="1" a="1"/>
  <c r="AQM52" i="1" s="1"/>
  <c r="AQM108" i="1" a="1"/>
  <c r="AQM108" i="1" s="1"/>
  <c r="AQM55" i="1" a="1"/>
  <c r="AQM55" i="1" s="1"/>
  <c r="AQM89" i="1" a="1"/>
  <c r="AQM89" i="1" s="1"/>
  <c r="AQM95" i="1" a="1"/>
  <c r="AQM95" i="1" s="1"/>
  <c r="AQM84" i="1" a="1"/>
  <c r="AQM84" i="1" s="1"/>
  <c r="AQM67" i="1" a="1"/>
  <c r="AQM67" i="1" s="1"/>
  <c r="AQM85" i="1" a="1"/>
  <c r="AQM85" i="1" s="1"/>
  <c r="AQM71" i="1" a="1"/>
  <c r="AQM71" i="1" s="1"/>
  <c r="AQM41" i="1" a="1"/>
  <c r="AQM41" i="1" s="1"/>
  <c r="AQM73" i="1" a="1"/>
  <c r="AQM73" i="1" s="1"/>
  <c r="AQM40" i="1" a="1"/>
  <c r="AQM40" i="1" s="1"/>
  <c r="AQM76" i="1" a="1"/>
  <c r="AQM76" i="1" s="1"/>
  <c r="AQM106" i="1" a="1"/>
  <c r="AQM106" i="1" s="1"/>
  <c r="AQM63" i="1" a="1"/>
  <c r="AQM63" i="1" s="1"/>
  <c r="AQM88" i="1" a="1"/>
  <c r="AQM88" i="1" s="1"/>
  <c r="AQM47" i="1" a="1"/>
  <c r="AQM47" i="1" s="1"/>
  <c r="AQM48" i="1" a="1"/>
  <c r="AQM48" i="1" s="1"/>
  <c r="AQM45" i="1" a="1"/>
  <c r="AQM45" i="1" s="1"/>
  <c r="AQM70" i="1" a="1"/>
  <c r="AQM70" i="1" s="1"/>
  <c r="AQM105" i="1" a="1"/>
  <c r="AQM105" i="1" s="1"/>
  <c r="AQM100" i="1" a="1"/>
  <c r="AQM100" i="1" s="1"/>
  <c r="AQM77" i="1" a="1"/>
  <c r="AQM77" i="1" s="1"/>
  <c r="AQM58" i="1" a="1"/>
  <c r="AQM58" i="1" s="1"/>
  <c r="AQM86" i="1" a="1"/>
  <c r="AQM86" i="1" s="1"/>
  <c r="AQM98" i="1" a="1"/>
  <c r="AQM98" i="1" s="1"/>
  <c r="AQM87" i="1" a="1"/>
  <c r="AQM87" i="1" s="1"/>
  <c r="AQM72" i="1" a="1"/>
  <c r="AQM72" i="1" s="1"/>
  <c r="AQM54" i="1" a="1"/>
  <c r="AQM54" i="1" s="1"/>
  <c r="AQM56" i="1" a="1"/>
  <c r="AQM56" i="1" s="1"/>
  <c r="AQO26" i="1" l="1"/>
  <c r="AQN99" i="1" a="1"/>
  <c r="AQN99" i="1" s="1"/>
  <c r="AQN59" i="1" a="1"/>
  <c r="AQN59" i="1" s="1"/>
  <c r="AQN60" i="1" a="1"/>
  <c r="AQN60" i="1" s="1"/>
  <c r="AQN61" i="1" a="1"/>
  <c r="AQN61" i="1" s="1"/>
  <c r="AQN89" i="1" a="1"/>
  <c r="AQN89" i="1" s="1"/>
  <c r="AQN108" i="1" a="1"/>
  <c r="AQN108" i="1" s="1"/>
  <c r="AQN84" i="1" a="1"/>
  <c r="AQN84" i="1" s="1"/>
  <c r="AQN64" i="1" a="1"/>
  <c r="AQN64" i="1" s="1"/>
  <c r="AQN52" i="1" a="1"/>
  <c r="AQN52" i="1" s="1"/>
  <c r="AQN46" i="1" a="1"/>
  <c r="AQN46" i="1" s="1"/>
  <c r="AQN73" i="1" a="1"/>
  <c r="AQN73" i="1" s="1"/>
  <c r="AQN41" i="1" a="1"/>
  <c r="AQN41" i="1" s="1"/>
  <c r="AQN76" i="1" a="1"/>
  <c r="AQN76" i="1" s="1"/>
  <c r="AQN100" i="1" a="1"/>
  <c r="AQN100" i="1" s="1"/>
  <c r="AQN77" i="1" a="1"/>
  <c r="AQN77" i="1" s="1"/>
  <c r="AQN4" i="1"/>
  <c r="AQN105" i="1" a="1"/>
  <c r="AQN105" i="1" s="1"/>
  <c r="AQN63" i="1" a="1"/>
  <c r="AQN63" i="1" s="1"/>
  <c r="AQN39" i="1" a="1"/>
  <c r="AQN39" i="1" s="1"/>
  <c r="AQN95" i="1" a="1"/>
  <c r="AQN95" i="1" s="1"/>
  <c r="AQN65" i="1" a="1"/>
  <c r="AQN65" i="1" s="1"/>
  <c r="AQN86" i="1" a="1"/>
  <c r="AQN86" i="1" s="1"/>
  <c r="AQN66" i="1" a="1"/>
  <c r="AQN66" i="1" s="1"/>
  <c r="AQN93" i="1" a="1"/>
  <c r="AQN93" i="1" s="1"/>
  <c r="AQN69" i="1" a="1"/>
  <c r="AQN69" i="1" s="1"/>
  <c r="AQN45" i="1" a="1"/>
  <c r="AQN45" i="1" s="1"/>
  <c r="AQN70" i="1" a="1"/>
  <c r="AQN70" i="1" s="1"/>
  <c r="AQN82" i="1" a="1"/>
  <c r="AQN82" i="1" s="1"/>
  <c r="AQN72" i="1" a="1"/>
  <c r="AQN72" i="1" s="1"/>
  <c r="AQN74" i="1" a="1"/>
  <c r="AQN74" i="1" s="1"/>
  <c r="AQN56" i="1" a="1"/>
  <c r="AQN56" i="1" s="1"/>
  <c r="AQN58" i="1" a="1"/>
  <c r="AQN58" i="1" s="1"/>
  <c r="AQN104" i="1" a="1"/>
  <c r="AQN104" i="1" s="1"/>
  <c r="AQN40" i="1" a="1"/>
  <c r="AQN40" i="1" s="1"/>
  <c r="AQN47" i="1" a="1"/>
  <c r="AQN47" i="1" s="1"/>
  <c r="AQN85" i="1" a="1"/>
  <c r="AQN85" i="1" s="1"/>
  <c r="AQN96" i="1" a="1"/>
  <c r="AQN96" i="1" s="1"/>
  <c r="AQN97" i="1" a="1"/>
  <c r="AQN97" i="1" s="1"/>
  <c r="AQN98" i="1" a="1"/>
  <c r="AQN98" i="1" s="1"/>
  <c r="AQN48" i="1" a="1"/>
  <c r="AQN48" i="1" s="1"/>
  <c r="AQN83" i="1" a="1"/>
  <c r="AQN83" i="1" s="1"/>
  <c r="AQN50" i="1" a="1"/>
  <c r="AQN50" i="1" s="1"/>
  <c r="AQN51" i="1" a="1"/>
  <c r="AQN51" i="1" s="1"/>
  <c r="AQN53" i="1" a="1"/>
  <c r="AQN53" i="1" s="1"/>
  <c r="AQN107" i="1" a="1"/>
  <c r="AQN107" i="1" s="1"/>
  <c r="AQN62" i="1" a="1"/>
  <c r="AQN62" i="1" s="1"/>
  <c r="AQN88" i="1" a="1"/>
  <c r="AQN88" i="1" s="1"/>
  <c r="AQN67" i="1" a="1"/>
  <c r="AQN67" i="1" s="1"/>
  <c r="AQN68" i="1" a="1"/>
  <c r="AQN68" i="1" s="1"/>
  <c r="AQN54" i="1" a="1"/>
  <c r="AQN54" i="1" s="1"/>
  <c r="AQN75" i="1" a="1"/>
  <c r="AQN75" i="1" s="1"/>
  <c r="AQN106" i="1" a="1"/>
  <c r="AQN106" i="1" s="1"/>
  <c r="AQN94" i="1" a="1"/>
  <c r="AQN94" i="1" s="1"/>
  <c r="AQN78" i="1" a="1"/>
  <c r="AQN78" i="1" s="1"/>
  <c r="AQN49" i="1" a="1"/>
  <c r="AQN49" i="1" s="1"/>
  <c r="AQN87" i="1" a="1"/>
  <c r="AQN87" i="1" s="1"/>
  <c r="AQN71" i="1" a="1"/>
  <c r="AQN71" i="1" s="1"/>
  <c r="AQN55" i="1" a="1"/>
  <c r="AQN55" i="1" s="1"/>
  <c r="AQN57" i="1" a="1"/>
  <c r="AQN57" i="1" s="1"/>
  <c r="AQP26" i="1" l="1"/>
  <c r="AQO40" i="1" a="1"/>
  <c r="AQO40" i="1" s="1"/>
  <c r="AQO59" i="1" a="1"/>
  <c r="AQO59" i="1" s="1"/>
  <c r="AQO60" i="1" a="1"/>
  <c r="AQO60" i="1" s="1"/>
  <c r="AQO61" i="1" a="1"/>
  <c r="AQO61" i="1" s="1"/>
  <c r="AQO104" i="1" a="1"/>
  <c r="AQO104" i="1" s="1"/>
  <c r="AQO62" i="1" a="1"/>
  <c r="AQO62" i="1" s="1"/>
  <c r="AQO96" i="1" a="1"/>
  <c r="AQO96" i="1" s="1"/>
  <c r="AQO45" i="1" a="1"/>
  <c r="AQO45" i="1" s="1"/>
  <c r="AQO95" i="1" a="1"/>
  <c r="AQO95" i="1" s="1"/>
  <c r="AQO66" i="1" a="1"/>
  <c r="AQO66" i="1" s="1"/>
  <c r="AQO98" i="1" a="1"/>
  <c r="AQO98" i="1" s="1"/>
  <c r="AQO86" i="1" a="1"/>
  <c r="AQO86" i="1" s="1"/>
  <c r="AQO69" i="1" a="1"/>
  <c r="AQO69" i="1" s="1"/>
  <c r="AQO85" i="1" a="1"/>
  <c r="AQO85" i="1" s="1"/>
  <c r="AQO71" i="1" a="1"/>
  <c r="AQO71" i="1" s="1"/>
  <c r="AQO53" i="1" a="1"/>
  <c r="AQO53" i="1" s="1"/>
  <c r="AQO74" i="1" a="1"/>
  <c r="AQO74" i="1" s="1"/>
  <c r="AQO55" i="1" a="1"/>
  <c r="AQO55" i="1" s="1"/>
  <c r="AQO106" i="1" a="1"/>
  <c r="AQO106" i="1" s="1"/>
  <c r="AQO77" i="1" a="1"/>
  <c r="AQO77" i="1" s="1"/>
  <c r="AQO4" i="1"/>
  <c r="AQO46" i="1" a="1"/>
  <c r="AQO46" i="1" s="1"/>
  <c r="AQO64" i="1" a="1"/>
  <c r="AQO64" i="1" s="1"/>
  <c r="AQO93" i="1" a="1"/>
  <c r="AQO93" i="1" s="1"/>
  <c r="AQO67" i="1" a="1"/>
  <c r="AQO67" i="1" s="1"/>
  <c r="AQO68" i="1" a="1"/>
  <c r="AQO68" i="1" s="1"/>
  <c r="AQO83" i="1" a="1"/>
  <c r="AQO83" i="1" s="1"/>
  <c r="AQO70" i="1" a="1"/>
  <c r="AQO70" i="1" s="1"/>
  <c r="AQO52" i="1" a="1"/>
  <c r="AQO52" i="1" s="1"/>
  <c r="AQO89" i="1" a="1"/>
  <c r="AQO89" i="1" s="1"/>
  <c r="AQO108" i="1" a="1"/>
  <c r="AQO108" i="1" s="1"/>
  <c r="AQO39" i="1" a="1"/>
  <c r="AQO39" i="1" s="1"/>
  <c r="AQO63" i="1" a="1"/>
  <c r="AQO63" i="1" s="1"/>
  <c r="AQO82" i="1" a="1"/>
  <c r="AQO82" i="1" s="1"/>
  <c r="AQO48" i="1" a="1"/>
  <c r="AQO48" i="1" s="1"/>
  <c r="AQO50" i="1" a="1"/>
  <c r="AQO50" i="1" s="1"/>
  <c r="AQO84" i="1" a="1"/>
  <c r="AQO84" i="1" s="1"/>
  <c r="AQO72" i="1" a="1"/>
  <c r="AQO72" i="1" s="1"/>
  <c r="AQO105" i="1" a="1"/>
  <c r="AQO105" i="1" s="1"/>
  <c r="AQO75" i="1" a="1"/>
  <c r="AQO75" i="1" s="1"/>
  <c r="AQO76" i="1" a="1"/>
  <c r="AQO76" i="1" s="1"/>
  <c r="AQO57" i="1" a="1"/>
  <c r="AQO57" i="1" s="1"/>
  <c r="AQO99" i="1" a="1"/>
  <c r="AQO99" i="1" s="1"/>
  <c r="AQO88" i="1" a="1"/>
  <c r="AQO88" i="1" s="1"/>
  <c r="AQO47" i="1" a="1"/>
  <c r="AQO47" i="1" s="1"/>
  <c r="AQO65" i="1" a="1"/>
  <c r="AQO65" i="1" s="1"/>
  <c r="AQO87" i="1" a="1"/>
  <c r="AQO87" i="1" s="1"/>
  <c r="AQO97" i="1" a="1"/>
  <c r="AQO97" i="1" s="1"/>
  <c r="AQO107" i="1" a="1"/>
  <c r="AQO107" i="1" s="1"/>
  <c r="AQO54" i="1" a="1"/>
  <c r="AQO54" i="1" s="1"/>
  <c r="AQO41" i="1" a="1"/>
  <c r="AQO41" i="1" s="1"/>
  <c r="AQO78" i="1" a="1"/>
  <c r="AQO78" i="1" s="1"/>
  <c r="AQO49" i="1" a="1"/>
  <c r="AQO49" i="1" s="1"/>
  <c r="AQO51" i="1" a="1"/>
  <c r="AQO51" i="1" s="1"/>
  <c r="AQO100" i="1" a="1"/>
  <c r="AQO100" i="1" s="1"/>
  <c r="AQO73" i="1" a="1"/>
  <c r="AQO73" i="1" s="1"/>
  <c r="AQO94" i="1" a="1"/>
  <c r="AQO94" i="1" s="1"/>
  <c r="AQO56" i="1" a="1"/>
  <c r="AQO56" i="1" s="1"/>
  <c r="AQO58" i="1" a="1"/>
  <c r="AQO58" i="1" s="1"/>
  <c r="AQQ26" i="1" l="1"/>
  <c r="AQP99" i="1" a="1"/>
  <c r="AQP99" i="1" s="1"/>
  <c r="AQP59" i="1" a="1"/>
  <c r="AQP59" i="1" s="1"/>
  <c r="AQP61" i="1" a="1"/>
  <c r="AQP61" i="1" s="1"/>
  <c r="AQP104" i="1" a="1"/>
  <c r="AQP104" i="1" s="1"/>
  <c r="AQP108" i="1" a="1"/>
  <c r="AQP108" i="1" s="1"/>
  <c r="AQP82" i="1" a="1"/>
  <c r="AQP82" i="1" s="1"/>
  <c r="AQP64" i="1" a="1"/>
  <c r="AQP64" i="1" s="1"/>
  <c r="AQP87" i="1" a="1"/>
  <c r="AQP87" i="1" s="1"/>
  <c r="AQP50" i="1" a="1"/>
  <c r="AQP50" i="1" s="1"/>
  <c r="AQP39" i="1" a="1"/>
  <c r="AQP39" i="1" s="1"/>
  <c r="AQP100" i="1" a="1"/>
  <c r="AQP100" i="1" s="1"/>
  <c r="AQP74" i="1" a="1"/>
  <c r="AQP74" i="1" s="1"/>
  <c r="AQP75" i="1" a="1"/>
  <c r="AQP75" i="1" s="1"/>
  <c r="AQP41" i="1" a="1"/>
  <c r="AQP41" i="1" s="1"/>
  <c r="AQP76" i="1" a="1"/>
  <c r="AQP76" i="1" s="1"/>
  <c r="AQP94" i="1" a="1"/>
  <c r="AQP94" i="1" s="1"/>
  <c r="AQP4" i="1"/>
  <c r="AQP105" i="1" a="1"/>
  <c r="AQP105" i="1" s="1"/>
  <c r="AQP60" i="1" a="1"/>
  <c r="AQP60" i="1" s="1"/>
  <c r="AQP47" i="1" a="1"/>
  <c r="AQP47" i="1" s="1"/>
  <c r="AQP45" i="1" a="1"/>
  <c r="AQP45" i="1" s="1"/>
  <c r="AQP95" i="1" a="1"/>
  <c r="AQP95" i="1" s="1"/>
  <c r="AQP65" i="1" a="1"/>
  <c r="AQP65" i="1" s="1"/>
  <c r="AQP93" i="1" a="1"/>
  <c r="AQP93" i="1" s="1"/>
  <c r="AQP66" i="1" a="1"/>
  <c r="AQP66" i="1" s="1"/>
  <c r="AQP48" i="1" a="1"/>
  <c r="AQP48" i="1" s="1"/>
  <c r="AQP70" i="1" a="1"/>
  <c r="AQP70" i="1" s="1"/>
  <c r="AQP85" i="1" a="1"/>
  <c r="AQP85" i="1" s="1"/>
  <c r="AQP71" i="1" a="1"/>
  <c r="AQP71" i="1" s="1"/>
  <c r="AQP72" i="1" a="1"/>
  <c r="AQP72" i="1" s="1"/>
  <c r="AQP53" i="1" a="1"/>
  <c r="AQP53" i="1" s="1"/>
  <c r="AQP78" i="1" a="1"/>
  <c r="AQP78" i="1" s="1"/>
  <c r="AQP89" i="1" a="1"/>
  <c r="AQP89" i="1" s="1"/>
  <c r="AQP107" i="1" a="1"/>
  <c r="AQP107" i="1" s="1"/>
  <c r="AQP63" i="1" a="1"/>
  <c r="AQP63" i="1" s="1"/>
  <c r="AQP86" i="1" a="1"/>
  <c r="AQP86" i="1" s="1"/>
  <c r="AQP96" i="1" a="1"/>
  <c r="AQP96" i="1" s="1"/>
  <c r="AQP97" i="1" a="1"/>
  <c r="AQP97" i="1" s="1"/>
  <c r="AQP83" i="1" a="1"/>
  <c r="AQP83" i="1" s="1"/>
  <c r="AQP67" i="1" a="1"/>
  <c r="AQP67" i="1" s="1"/>
  <c r="AQP68" i="1" a="1"/>
  <c r="AQP68" i="1" s="1"/>
  <c r="AQP49" i="1" a="1"/>
  <c r="AQP49" i="1" s="1"/>
  <c r="AQP51" i="1" a="1"/>
  <c r="AQP51" i="1" s="1"/>
  <c r="AQP40" i="1" a="1"/>
  <c r="AQP40" i="1" s="1"/>
  <c r="AQP73" i="1" a="1"/>
  <c r="AQP73" i="1" s="1"/>
  <c r="AQP106" i="1" a="1"/>
  <c r="AQP106" i="1" s="1"/>
  <c r="AQP55" i="1" a="1"/>
  <c r="AQP55" i="1" s="1"/>
  <c r="AQP57" i="1" a="1"/>
  <c r="AQP57" i="1" s="1"/>
  <c r="AQP62" i="1" a="1"/>
  <c r="AQP62" i="1" s="1"/>
  <c r="AQP84" i="1" a="1"/>
  <c r="AQP84" i="1" s="1"/>
  <c r="AQP69" i="1" a="1"/>
  <c r="AQP69" i="1" s="1"/>
  <c r="AQP46" i="1" a="1"/>
  <c r="AQP46" i="1" s="1"/>
  <c r="AQP77" i="1" a="1"/>
  <c r="AQP77" i="1" s="1"/>
  <c r="AQP98" i="1" a="1"/>
  <c r="AQP98" i="1" s="1"/>
  <c r="AQP88" i="1" a="1"/>
  <c r="AQP88" i="1" s="1"/>
  <c r="AQP52" i="1" a="1"/>
  <c r="AQP52" i="1" s="1"/>
  <c r="AQP54" i="1" a="1"/>
  <c r="AQP54" i="1" s="1"/>
  <c r="AQP56" i="1" a="1"/>
  <c r="AQP56" i="1" s="1"/>
  <c r="AQP58" i="1" a="1"/>
  <c r="AQP58" i="1" s="1"/>
  <c r="AQR26" i="1" l="1"/>
  <c r="AQQ107" i="1" a="1"/>
  <c r="AQQ107" i="1" s="1"/>
  <c r="AQQ59" i="1" a="1"/>
  <c r="AQQ59" i="1" s="1"/>
  <c r="AQQ41" i="1" a="1"/>
  <c r="AQQ41" i="1" s="1"/>
  <c r="AQQ60" i="1" a="1"/>
  <c r="AQQ60" i="1" s="1"/>
  <c r="AQQ89" i="1" a="1"/>
  <c r="AQQ89" i="1" s="1"/>
  <c r="AQQ40" i="1" a="1"/>
  <c r="AQQ40" i="1" s="1"/>
  <c r="AQQ61" i="1" a="1"/>
  <c r="AQQ61" i="1" s="1"/>
  <c r="AQQ105" i="1" a="1"/>
  <c r="AQQ105" i="1" s="1"/>
  <c r="AQQ62" i="1" a="1"/>
  <c r="AQQ62" i="1" s="1"/>
  <c r="AQQ63" i="1" a="1"/>
  <c r="AQQ63" i="1" s="1"/>
  <c r="AQQ48" i="1" a="1"/>
  <c r="AQQ48" i="1" s="1"/>
  <c r="AQQ68" i="1" a="1"/>
  <c r="AQQ68" i="1" s="1"/>
  <c r="AQQ94" i="1" a="1"/>
  <c r="AQQ94" i="1" s="1"/>
  <c r="AQQ73" i="1" a="1"/>
  <c r="AQQ73" i="1" s="1"/>
  <c r="AQQ4" i="1"/>
  <c r="AQQ47" i="1" a="1"/>
  <c r="AQQ47" i="1" s="1"/>
  <c r="AQQ85" i="1" a="1"/>
  <c r="AQQ85" i="1" s="1"/>
  <c r="AQQ96" i="1" a="1"/>
  <c r="AQQ96" i="1" s="1"/>
  <c r="AQQ95" i="1" a="1"/>
  <c r="AQQ95" i="1" s="1"/>
  <c r="AQQ67" i="1" a="1"/>
  <c r="AQQ67" i="1" s="1"/>
  <c r="AQQ51" i="1" a="1"/>
  <c r="AQQ51" i="1" s="1"/>
  <c r="AQQ55" i="1" a="1"/>
  <c r="AQQ55" i="1" s="1"/>
  <c r="AQQ57" i="1" a="1"/>
  <c r="AQQ57" i="1" s="1"/>
  <c r="AQQ88" i="1" a="1"/>
  <c r="AQQ88" i="1" s="1"/>
  <c r="AQQ45" i="1" a="1"/>
  <c r="AQQ45" i="1" s="1"/>
  <c r="AQQ86" i="1" a="1"/>
  <c r="AQQ86" i="1" s="1"/>
  <c r="AQQ53" i="1" a="1"/>
  <c r="AQQ53" i="1" s="1"/>
  <c r="AQQ106" i="1" a="1"/>
  <c r="AQQ106" i="1" s="1"/>
  <c r="AQQ75" i="1" a="1"/>
  <c r="AQQ75" i="1" s="1"/>
  <c r="AQQ99" i="1" a="1"/>
  <c r="AQQ99" i="1" s="1"/>
  <c r="AQQ77" i="1" a="1"/>
  <c r="AQQ77" i="1" s="1"/>
  <c r="AQQ104" i="1" a="1"/>
  <c r="AQQ104" i="1" s="1"/>
  <c r="AQQ64" i="1" a="1"/>
  <c r="AQQ64" i="1" s="1"/>
  <c r="AQQ82" i="1" a="1"/>
  <c r="AQQ82" i="1" s="1"/>
  <c r="AQQ65" i="1" a="1"/>
  <c r="AQQ65" i="1" s="1"/>
  <c r="AQQ66" i="1" a="1"/>
  <c r="AQQ66" i="1" s="1"/>
  <c r="AQQ84" i="1" a="1"/>
  <c r="AQQ84" i="1" s="1"/>
  <c r="AQQ97" i="1" a="1"/>
  <c r="AQQ97" i="1" s="1"/>
  <c r="AQQ83" i="1" a="1"/>
  <c r="AQQ83" i="1" s="1"/>
  <c r="AQQ49" i="1" a="1"/>
  <c r="AQQ49" i="1" s="1"/>
  <c r="AQQ39" i="1" a="1"/>
  <c r="AQQ39" i="1" s="1"/>
  <c r="AQQ70" i="1" a="1"/>
  <c r="AQQ70" i="1" s="1"/>
  <c r="AQQ87" i="1" a="1"/>
  <c r="AQQ87" i="1" s="1"/>
  <c r="AQQ72" i="1" a="1"/>
  <c r="AQQ72" i="1" s="1"/>
  <c r="AQQ100" i="1" a="1"/>
  <c r="AQQ100" i="1" s="1"/>
  <c r="AQQ74" i="1" a="1"/>
  <c r="AQQ74" i="1" s="1"/>
  <c r="AQQ56" i="1" a="1"/>
  <c r="AQQ56" i="1" s="1"/>
  <c r="AQQ76" i="1" a="1"/>
  <c r="AQQ76" i="1" s="1"/>
  <c r="AQQ58" i="1" a="1"/>
  <c r="AQQ58" i="1" s="1"/>
  <c r="AQQ93" i="1" a="1"/>
  <c r="AQQ93" i="1" s="1"/>
  <c r="AQQ98" i="1" a="1"/>
  <c r="AQQ98" i="1" s="1"/>
  <c r="AQQ69" i="1" a="1"/>
  <c r="AQQ69" i="1" s="1"/>
  <c r="AQQ50" i="1" a="1"/>
  <c r="AQQ50" i="1" s="1"/>
  <c r="AQQ71" i="1" a="1"/>
  <c r="AQQ71" i="1" s="1"/>
  <c r="AQQ52" i="1" a="1"/>
  <c r="AQQ52" i="1" s="1"/>
  <c r="AQQ54" i="1" a="1"/>
  <c r="AQQ54" i="1" s="1"/>
  <c r="AQQ46" i="1" a="1"/>
  <c r="AQQ46" i="1" s="1"/>
  <c r="AQQ108" i="1" a="1"/>
  <c r="AQQ108" i="1" s="1"/>
  <c r="AQQ78" i="1" a="1"/>
  <c r="AQQ78" i="1" s="1"/>
  <c r="AQS26" i="1" l="1"/>
  <c r="AQR40" i="1" a="1"/>
  <c r="AQR40" i="1" s="1"/>
  <c r="AQR59" i="1" a="1"/>
  <c r="AQR59" i="1" s="1"/>
  <c r="AQR61" i="1" a="1"/>
  <c r="AQR61" i="1" s="1"/>
  <c r="AQR104" i="1" a="1"/>
  <c r="AQR104" i="1" s="1"/>
  <c r="AQR62" i="1" a="1"/>
  <c r="AQR62" i="1" s="1"/>
  <c r="AQR93" i="1" a="1"/>
  <c r="AQR93" i="1" s="1"/>
  <c r="AQR63" i="1" a="1"/>
  <c r="AQR63" i="1" s="1"/>
  <c r="AQR85" i="1" a="1"/>
  <c r="AQR85" i="1" s="1"/>
  <c r="AQR67" i="1" a="1"/>
  <c r="AQR67" i="1" s="1"/>
  <c r="AQR50" i="1" a="1"/>
  <c r="AQR50" i="1" s="1"/>
  <c r="AQR70" i="1" a="1"/>
  <c r="AQR70" i="1" s="1"/>
  <c r="AQR52" i="1" a="1"/>
  <c r="AQR52" i="1" s="1"/>
  <c r="AQR54" i="1" a="1"/>
  <c r="AQR54" i="1" s="1"/>
  <c r="AQR94" i="1" a="1"/>
  <c r="AQR94" i="1" s="1"/>
  <c r="AQR105" i="1" a="1"/>
  <c r="AQR105" i="1" s="1"/>
  <c r="AQR4" i="1"/>
  <c r="AQR100" i="1" a="1"/>
  <c r="AQR100" i="1" s="1"/>
  <c r="AQR60" i="1" a="1"/>
  <c r="AQR60" i="1" s="1"/>
  <c r="AQR65" i="1" a="1"/>
  <c r="AQR65" i="1" s="1"/>
  <c r="AQR39" i="1" a="1"/>
  <c r="AQR39" i="1" s="1"/>
  <c r="AQR97" i="1" a="1"/>
  <c r="AQR97" i="1" s="1"/>
  <c r="AQR84" i="1" a="1"/>
  <c r="AQR84" i="1" s="1"/>
  <c r="AQR87" i="1" a="1"/>
  <c r="AQR87" i="1" s="1"/>
  <c r="AQR72" i="1" a="1"/>
  <c r="AQR72" i="1" s="1"/>
  <c r="AQR73" i="1" a="1"/>
  <c r="AQR73" i="1" s="1"/>
  <c r="AQR46" i="1" a="1"/>
  <c r="AQR46" i="1" s="1"/>
  <c r="AQR74" i="1" a="1"/>
  <c r="AQR74" i="1" s="1"/>
  <c r="AQR56" i="1" a="1"/>
  <c r="AQR56" i="1" s="1"/>
  <c r="AQR77" i="1" a="1"/>
  <c r="AQR77" i="1" s="1"/>
  <c r="AQR58" i="1" a="1"/>
  <c r="AQR58" i="1" s="1"/>
  <c r="AQR89" i="1" a="1"/>
  <c r="AQR89" i="1" s="1"/>
  <c r="AQR41" i="1" a="1"/>
  <c r="AQR41" i="1" s="1"/>
  <c r="AQR96" i="1" a="1"/>
  <c r="AQR96" i="1" s="1"/>
  <c r="AQR82" i="1" a="1"/>
  <c r="AQR82" i="1" s="1"/>
  <c r="AQR47" i="1" a="1"/>
  <c r="AQR47" i="1" s="1"/>
  <c r="AQR64" i="1" a="1"/>
  <c r="AQR64" i="1" s="1"/>
  <c r="AQR45" i="1" a="1"/>
  <c r="AQR45" i="1" s="1"/>
  <c r="AQR48" i="1" a="1"/>
  <c r="AQR48" i="1" s="1"/>
  <c r="AQR68" i="1" a="1"/>
  <c r="AQR68" i="1" s="1"/>
  <c r="AQR99" i="1" a="1"/>
  <c r="AQR99" i="1" s="1"/>
  <c r="AQR83" i="1" a="1"/>
  <c r="AQR83" i="1" s="1"/>
  <c r="AQR95" i="1" a="1"/>
  <c r="AQR95" i="1" s="1"/>
  <c r="AQR66" i="1" a="1"/>
  <c r="AQR66" i="1" s="1"/>
  <c r="AQR98" i="1" a="1"/>
  <c r="AQR98" i="1" s="1"/>
  <c r="AQR86" i="1" a="1"/>
  <c r="AQR86" i="1" s="1"/>
  <c r="AQR69" i="1" a="1"/>
  <c r="AQR69" i="1" s="1"/>
  <c r="AQR88" i="1" a="1"/>
  <c r="AQR88" i="1" s="1"/>
  <c r="AQR51" i="1" a="1"/>
  <c r="AQR51" i="1" s="1"/>
  <c r="AQR107" i="1" a="1"/>
  <c r="AQR107" i="1" s="1"/>
  <c r="AQR55" i="1" a="1"/>
  <c r="AQR55" i="1" s="1"/>
  <c r="AQR76" i="1" a="1"/>
  <c r="AQR76" i="1" s="1"/>
  <c r="AQR57" i="1" a="1"/>
  <c r="AQR57" i="1" s="1"/>
  <c r="AQR78" i="1" a="1"/>
  <c r="AQR78" i="1" s="1"/>
  <c r="AQR49" i="1" a="1"/>
  <c r="AQR49" i="1" s="1"/>
  <c r="AQR71" i="1" a="1"/>
  <c r="AQR71" i="1" s="1"/>
  <c r="AQR53" i="1" a="1"/>
  <c r="AQR53" i="1" s="1"/>
  <c r="AQR108" i="1" a="1"/>
  <c r="AQR108" i="1" s="1"/>
  <c r="AQR75" i="1" a="1"/>
  <c r="AQR75" i="1" s="1"/>
  <c r="AQR106" i="1" a="1"/>
  <c r="AQR106" i="1" s="1"/>
  <c r="AQT26" i="1" l="1"/>
  <c r="AQS100" i="1" a="1"/>
  <c r="AQS100" i="1" s="1"/>
  <c r="AQS59" i="1" a="1"/>
  <c r="AQS59" i="1" s="1"/>
  <c r="AQS60" i="1" a="1"/>
  <c r="AQS60" i="1" s="1"/>
  <c r="AQS61" i="1" a="1"/>
  <c r="AQS61" i="1" s="1"/>
  <c r="AQS104" i="1" a="1"/>
  <c r="AQS104" i="1" s="1"/>
  <c r="AQS105" i="1" a="1"/>
  <c r="AQS105" i="1" s="1"/>
  <c r="AQS62" i="1" a="1"/>
  <c r="AQS62" i="1" s="1"/>
  <c r="AQS63" i="1" a="1"/>
  <c r="AQS63" i="1" s="1"/>
  <c r="AQS45" i="1" a="1"/>
  <c r="AQS45" i="1" s="1"/>
  <c r="AQS47" i="1" a="1"/>
  <c r="AQS47" i="1" s="1"/>
  <c r="AQS87" i="1" a="1"/>
  <c r="AQS87" i="1" s="1"/>
  <c r="AQS98" i="1" a="1"/>
  <c r="AQS98" i="1" s="1"/>
  <c r="AQS67" i="1" a="1"/>
  <c r="AQS67" i="1" s="1"/>
  <c r="AQS50" i="1" a="1"/>
  <c r="AQS50" i="1" s="1"/>
  <c r="AQS52" i="1" a="1"/>
  <c r="AQS52" i="1" s="1"/>
  <c r="AQS99" i="1" a="1"/>
  <c r="AQS99" i="1" s="1"/>
  <c r="AQS74" i="1" a="1"/>
  <c r="AQS74" i="1" s="1"/>
  <c r="AQS4" i="1"/>
  <c r="AQS41" i="1" a="1"/>
  <c r="AQS41" i="1" s="1"/>
  <c r="AQS95" i="1" a="1"/>
  <c r="AQS95" i="1" s="1"/>
  <c r="AQS93" i="1" a="1"/>
  <c r="AQS93" i="1" s="1"/>
  <c r="AQS48" i="1" a="1"/>
  <c r="AQS48" i="1" s="1"/>
  <c r="AQS84" i="1" a="1"/>
  <c r="AQS84" i="1" s="1"/>
  <c r="AQS71" i="1" a="1"/>
  <c r="AQS71" i="1" s="1"/>
  <c r="AQS106" i="1" a="1"/>
  <c r="AQS106" i="1" s="1"/>
  <c r="AQS73" i="1" a="1"/>
  <c r="AQS73" i="1" s="1"/>
  <c r="AQS94" i="1" a="1"/>
  <c r="AQS94" i="1" s="1"/>
  <c r="AQS75" i="1" a="1"/>
  <c r="AQS75" i="1" s="1"/>
  <c r="AQS107" i="1" a="1"/>
  <c r="AQS107" i="1" s="1"/>
  <c r="AQS77" i="1" a="1"/>
  <c r="AQS77" i="1" s="1"/>
  <c r="AQS89" i="1" a="1"/>
  <c r="AQS89" i="1" s="1"/>
  <c r="AQS46" i="1" a="1"/>
  <c r="AQS46" i="1" s="1"/>
  <c r="AQS86" i="1" a="1"/>
  <c r="AQS86" i="1" s="1"/>
  <c r="AQS64" i="1" a="1"/>
  <c r="AQS64" i="1" s="1"/>
  <c r="AQS39" i="1" a="1"/>
  <c r="AQS39" i="1" s="1"/>
  <c r="AQS83" i="1" a="1"/>
  <c r="AQS83" i="1" s="1"/>
  <c r="AQS70" i="1" a="1"/>
  <c r="AQS70" i="1" s="1"/>
  <c r="AQS53" i="1" a="1"/>
  <c r="AQS53" i="1" s="1"/>
  <c r="AQS55" i="1" a="1"/>
  <c r="AQS55" i="1" s="1"/>
  <c r="AQS57" i="1" a="1"/>
  <c r="AQS57" i="1" s="1"/>
  <c r="AQS96" i="1" a="1"/>
  <c r="AQS96" i="1" s="1"/>
  <c r="AQS88" i="1" a="1"/>
  <c r="AQS88" i="1" s="1"/>
  <c r="AQS65" i="1" a="1"/>
  <c r="AQS65" i="1" s="1"/>
  <c r="AQS66" i="1" a="1"/>
  <c r="AQS66" i="1" s="1"/>
  <c r="AQS97" i="1" a="1"/>
  <c r="AQS97" i="1" s="1"/>
  <c r="AQS68" i="1" a="1"/>
  <c r="AQS68" i="1" s="1"/>
  <c r="AQS49" i="1" a="1"/>
  <c r="AQS49" i="1" s="1"/>
  <c r="AQS69" i="1" a="1"/>
  <c r="AQS69" i="1" s="1"/>
  <c r="AQS85" i="1" a="1"/>
  <c r="AQS85" i="1" s="1"/>
  <c r="AQS72" i="1" a="1"/>
  <c r="AQS72" i="1" s="1"/>
  <c r="AQS40" i="1" a="1"/>
  <c r="AQS40" i="1" s="1"/>
  <c r="AQS58" i="1" a="1"/>
  <c r="AQS58" i="1" s="1"/>
  <c r="AQS82" i="1" a="1"/>
  <c r="AQS82" i="1" s="1"/>
  <c r="AQS51" i="1" a="1"/>
  <c r="AQS51" i="1" s="1"/>
  <c r="AQS54" i="1" a="1"/>
  <c r="AQS54" i="1" s="1"/>
  <c r="AQS56" i="1" a="1"/>
  <c r="AQS56" i="1" s="1"/>
  <c r="AQS76" i="1" a="1"/>
  <c r="AQS76" i="1" s="1"/>
  <c r="AQS108" i="1" a="1"/>
  <c r="AQS108" i="1" s="1"/>
  <c r="AQS78" i="1" a="1"/>
  <c r="AQS78" i="1" s="1"/>
  <c r="AQT4" i="1" l="1"/>
  <c r="AQT106" i="1" a="1"/>
  <c r="AQT106" i="1" s="1"/>
  <c r="AQT59" i="1" a="1"/>
  <c r="AQT59" i="1" s="1"/>
  <c r="AQT89" i="1" a="1"/>
  <c r="AQT89" i="1" s="1"/>
  <c r="AQT62" i="1" a="1"/>
  <c r="AQT62" i="1" s="1"/>
  <c r="AQT45" i="1" a="1"/>
  <c r="AQT45" i="1" s="1"/>
  <c r="AQT47" i="1" a="1"/>
  <c r="AQT47" i="1" s="1"/>
  <c r="AQT87" i="1" a="1"/>
  <c r="AQT87" i="1" s="1"/>
  <c r="AQT67" i="1" a="1"/>
  <c r="AQT67" i="1" s="1"/>
  <c r="AQT68" i="1" a="1"/>
  <c r="AQT68" i="1" s="1"/>
  <c r="AQT49" i="1" a="1"/>
  <c r="AQT49" i="1" s="1"/>
  <c r="AQT70" i="1" a="1"/>
  <c r="AQT70" i="1" s="1"/>
  <c r="AQT51" i="1" a="1"/>
  <c r="AQT51" i="1" s="1"/>
  <c r="AQT73" i="1" a="1"/>
  <c r="AQT73" i="1" s="1"/>
  <c r="AQT99" i="1" a="1"/>
  <c r="AQT99" i="1" s="1"/>
  <c r="AQT46" i="1" a="1"/>
  <c r="AQT46" i="1" s="1"/>
  <c r="AQT78" i="1" a="1"/>
  <c r="AQT78" i="1" s="1"/>
  <c r="AQU26" i="1"/>
  <c r="AQT94" i="1" a="1"/>
  <c r="AQT94" i="1" s="1"/>
  <c r="AQT60" i="1" a="1"/>
  <c r="AQT60" i="1" s="1"/>
  <c r="AQT63" i="1" a="1"/>
  <c r="AQT63" i="1" s="1"/>
  <c r="AQT83" i="1" a="1"/>
  <c r="AQT83" i="1" s="1"/>
  <c r="AQT96" i="1" a="1"/>
  <c r="AQT96" i="1" s="1"/>
  <c r="AQT65" i="1" a="1"/>
  <c r="AQT65" i="1" s="1"/>
  <c r="AQT86" i="1" a="1"/>
  <c r="AQT86" i="1" s="1"/>
  <c r="AQT66" i="1" a="1"/>
  <c r="AQT66" i="1" s="1"/>
  <c r="AQT88" i="1" a="1"/>
  <c r="AQT88" i="1" s="1"/>
  <c r="AQT69" i="1" a="1"/>
  <c r="AQT69" i="1" s="1"/>
  <c r="AQT84" i="1" a="1"/>
  <c r="AQT84" i="1" s="1"/>
  <c r="AQT108" i="1" a="1"/>
  <c r="AQT108" i="1" s="1"/>
  <c r="AQT53" i="1" a="1"/>
  <c r="AQT53" i="1" s="1"/>
  <c r="AQT55" i="1" a="1"/>
  <c r="AQT55" i="1" s="1"/>
  <c r="AQT76" i="1" a="1"/>
  <c r="AQT76" i="1" s="1"/>
  <c r="AQT57" i="1" a="1"/>
  <c r="AQT57" i="1" s="1"/>
  <c r="AQT104" i="1" a="1"/>
  <c r="AQT104" i="1" s="1"/>
  <c r="AQT41" i="1" a="1"/>
  <c r="AQT41" i="1" s="1"/>
  <c r="AQT61" i="1" a="1"/>
  <c r="AQT61" i="1" s="1"/>
  <c r="AQT95" i="1" a="1"/>
  <c r="AQT95" i="1" s="1"/>
  <c r="AQT82" i="1" a="1"/>
  <c r="AQT82" i="1" s="1"/>
  <c r="AQT72" i="1" a="1"/>
  <c r="AQT72" i="1" s="1"/>
  <c r="AQT54" i="1" a="1"/>
  <c r="AQT54" i="1" s="1"/>
  <c r="AQT74" i="1" a="1"/>
  <c r="AQT74" i="1" s="1"/>
  <c r="AQT100" i="1" a="1"/>
  <c r="AQT100" i="1" s="1"/>
  <c r="AQT77" i="1" a="1"/>
  <c r="AQT77" i="1" s="1"/>
  <c r="AQT40" i="1" a="1"/>
  <c r="AQT40" i="1" s="1"/>
  <c r="AQT64" i="1" a="1"/>
  <c r="AQT64" i="1" s="1"/>
  <c r="AQT39" i="1" a="1"/>
  <c r="AQT39" i="1" s="1"/>
  <c r="AQT98" i="1" a="1"/>
  <c r="AQT98" i="1" s="1"/>
  <c r="AQT48" i="1" a="1"/>
  <c r="AQT48" i="1" s="1"/>
  <c r="AQT93" i="1" a="1"/>
  <c r="AQT93" i="1" s="1"/>
  <c r="AQT85" i="1" a="1"/>
  <c r="AQT85" i="1" s="1"/>
  <c r="AQT71" i="1" a="1"/>
  <c r="AQT71" i="1" s="1"/>
  <c r="AQT107" i="1" a="1"/>
  <c r="AQT107" i="1" s="1"/>
  <c r="AQT58" i="1" a="1"/>
  <c r="AQT58" i="1" s="1"/>
  <c r="AQT97" i="1" a="1"/>
  <c r="AQT97" i="1" s="1"/>
  <c r="AQT50" i="1" a="1"/>
  <c r="AQT50" i="1" s="1"/>
  <c r="AQT52" i="1" a="1"/>
  <c r="AQT52" i="1" s="1"/>
  <c r="AQT105" i="1" a="1"/>
  <c r="AQT105" i="1" s="1"/>
  <c r="AQT75" i="1" a="1"/>
  <c r="AQT75" i="1" s="1"/>
  <c r="AQT56" i="1" a="1"/>
  <c r="AQT56" i="1" s="1"/>
  <c r="AQU4" i="1" l="1"/>
  <c r="AQU99" i="1" a="1"/>
  <c r="AQU99" i="1" s="1"/>
  <c r="AQU59" i="1" a="1"/>
  <c r="AQU59" i="1" s="1"/>
  <c r="AQU62" i="1" a="1"/>
  <c r="AQU62" i="1" s="1"/>
  <c r="AQU95" i="1" a="1"/>
  <c r="AQU95" i="1" s="1"/>
  <c r="AQU96" i="1" a="1"/>
  <c r="AQU96" i="1" s="1"/>
  <c r="AQU47" i="1" a="1"/>
  <c r="AQU47" i="1" s="1"/>
  <c r="AQU82" i="1" a="1"/>
  <c r="AQU82" i="1" s="1"/>
  <c r="AQU66" i="1" a="1"/>
  <c r="AQU66" i="1" s="1"/>
  <c r="AQU87" i="1" a="1"/>
  <c r="AQU87" i="1" s="1"/>
  <c r="AQU67" i="1" a="1"/>
  <c r="AQU67" i="1" s="1"/>
  <c r="AQU68" i="1" a="1"/>
  <c r="AQU68" i="1" s="1"/>
  <c r="AQU49" i="1" a="1"/>
  <c r="AQU49" i="1" s="1"/>
  <c r="AQU70" i="1" a="1"/>
  <c r="AQU70" i="1" s="1"/>
  <c r="AQU51" i="1" a="1"/>
  <c r="AQU51" i="1" s="1"/>
  <c r="AQU41" i="1" a="1"/>
  <c r="AQU41" i="1" s="1"/>
  <c r="AQU73" i="1" a="1"/>
  <c r="AQU73" i="1" s="1"/>
  <c r="AQU107" i="1" a="1"/>
  <c r="AQU107" i="1" s="1"/>
  <c r="AQU75" i="1" a="1"/>
  <c r="AQU75" i="1" s="1"/>
  <c r="AQU106" i="1" a="1"/>
  <c r="AQU106" i="1" s="1"/>
  <c r="AQV26" i="1"/>
  <c r="AQU46" i="1" a="1"/>
  <c r="AQU46" i="1" s="1"/>
  <c r="AQU60" i="1" a="1"/>
  <c r="AQU60" i="1" s="1"/>
  <c r="AQU105" i="1" a="1"/>
  <c r="AQU105" i="1" s="1"/>
  <c r="AQU64" i="1" a="1"/>
  <c r="AQU64" i="1" s="1"/>
  <c r="AQU65" i="1" a="1"/>
  <c r="AQU65" i="1" s="1"/>
  <c r="AQU97" i="1" a="1"/>
  <c r="AQU97" i="1" s="1"/>
  <c r="AQU69" i="1" a="1"/>
  <c r="AQU69" i="1" s="1"/>
  <c r="AQU45" i="1" a="1"/>
  <c r="AQU45" i="1" s="1"/>
  <c r="AQU71" i="1" a="1"/>
  <c r="AQU71" i="1" s="1"/>
  <c r="AQU53" i="1" a="1"/>
  <c r="AQU53" i="1" s="1"/>
  <c r="AQU55" i="1" a="1"/>
  <c r="AQU55" i="1" s="1"/>
  <c r="AQU57" i="1" a="1"/>
  <c r="AQU57" i="1" s="1"/>
  <c r="AQU78" i="1" a="1"/>
  <c r="AQU78" i="1" s="1"/>
  <c r="AQU89" i="1" a="1"/>
  <c r="AQU89" i="1" s="1"/>
  <c r="AQU100" i="1" a="1"/>
  <c r="AQU100" i="1" s="1"/>
  <c r="AQU61" i="1" a="1"/>
  <c r="AQU61" i="1" s="1"/>
  <c r="AQU104" i="1" a="1"/>
  <c r="AQU104" i="1" s="1"/>
  <c r="AQU39" i="1" a="1"/>
  <c r="AQU39" i="1" s="1"/>
  <c r="AQU63" i="1" a="1"/>
  <c r="AQU63" i="1" s="1"/>
  <c r="AQU83" i="1" a="1"/>
  <c r="AQU83" i="1" s="1"/>
  <c r="AQU93" i="1" a="1"/>
  <c r="AQU93" i="1" s="1"/>
  <c r="AQU54" i="1" a="1"/>
  <c r="AQU54" i="1" s="1"/>
  <c r="AQU76" i="1" a="1"/>
  <c r="AQU76" i="1" s="1"/>
  <c r="AQU58" i="1" a="1"/>
  <c r="AQU58" i="1" s="1"/>
  <c r="AQU84" i="1" a="1"/>
  <c r="AQU84" i="1" s="1"/>
  <c r="AQU88" i="1" a="1"/>
  <c r="AQU88" i="1" s="1"/>
  <c r="AQU86" i="1" a="1"/>
  <c r="AQU86" i="1" s="1"/>
  <c r="AQU72" i="1" a="1"/>
  <c r="AQU72" i="1" s="1"/>
  <c r="AQU94" i="1" a="1"/>
  <c r="AQU94" i="1" s="1"/>
  <c r="AQU56" i="1" a="1"/>
  <c r="AQU56" i="1" s="1"/>
  <c r="AQU48" i="1" a="1"/>
  <c r="AQU48" i="1" s="1"/>
  <c r="AQU98" i="1" a="1"/>
  <c r="AQU98" i="1" s="1"/>
  <c r="AQU85" i="1" a="1"/>
  <c r="AQU85" i="1" s="1"/>
  <c r="AQU50" i="1" a="1"/>
  <c r="AQU50" i="1" s="1"/>
  <c r="AQU52" i="1" a="1"/>
  <c r="AQU52" i="1" s="1"/>
  <c r="AQU108" i="1" a="1"/>
  <c r="AQU108" i="1" s="1"/>
  <c r="AQU74" i="1" a="1"/>
  <c r="AQU74" i="1" s="1"/>
  <c r="AQU40" i="1" a="1"/>
  <c r="AQU40" i="1" s="1"/>
  <c r="AQU77" i="1" a="1"/>
  <c r="AQU77" i="1" s="1"/>
  <c r="AQV4" i="1" l="1"/>
  <c r="AQV40" i="1" a="1"/>
  <c r="AQV40" i="1" s="1"/>
  <c r="AQV59" i="1" a="1"/>
  <c r="AQV59" i="1" s="1"/>
  <c r="AQV89" i="1" a="1"/>
  <c r="AQV89" i="1" s="1"/>
  <c r="AQV47" i="1" a="1"/>
  <c r="AQV47" i="1" s="1"/>
  <c r="AQV64" i="1" a="1"/>
  <c r="AQV64" i="1" s="1"/>
  <c r="AQV39" i="1" a="1"/>
  <c r="AQV39" i="1" s="1"/>
  <c r="AQV65" i="1" a="1"/>
  <c r="AQV65" i="1" s="1"/>
  <c r="AQV66" i="1" a="1"/>
  <c r="AQV66" i="1" s="1"/>
  <c r="AQV67" i="1" a="1"/>
  <c r="AQV67" i="1" s="1"/>
  <c r="AQV88" i="1" a="1"/>
  <c r="AQV88" i="1" s="1"/>
  <c r="AQV70" i="1" a="1"/>
  <c r="AQV70" i="1" s="1"/>
  <c r="AQV83" i="1" a="1"/>
  <c r="AQV83" i="1" s="1"/>
  <c r="AQV100" i="1" a="1"/>
  <c r="AQV100" i="1" s="1"/>
  <c r="AQV73" i="1" a="1"/>
  <c r="AQV73" i="1" s="1"/>
  <c r="AQV99" i="1" a="1"/>
  <c r="AQV99" i="1" s="1"/>
  <c r="AQV75" i="1" a="1"/>
  <c r="AQV75" i="1" s="1"/>
  <c r="AQV57" i="1" a="1"/>
  <c r="AQV57" i="1" s="1"/>
  <c r="AQW26" i="1"/>
  <c r="AQV41" i="1" a="1"/>
  <c r="AQV41" i="1" s="1"/>
  <c r="AQV60" i="1" a="1"/>
  <c r="AQV60" i="1" s="1"/>
  <c r="AQV62" i="1" a="1"/>
  <c r="AQV62" i="1" s="1"/>
  <c r="AQV63" i="1" a="1"/>
  <c r="AQV63" i="1" s="1"/>
  <c r="AQV87" i="1" a="1"/>
  <c r="AQV87" i="1" s="1"/>
  <c r="AQV95" i="1" a="1"/>
  <c r="AQV95" i="1" s="1"/>
  <c r="AQV96" i="1" a="1"/>
  <c r="AQV96" i="1" s="1"/>
  <c r="AQV93" i="1" a="1"/>
  <c r="AQV93" i="1" s="1"/>
  <c r="AQV48" i="1" a="1"/>
  <c r="AQV48" i="1" s="1"/>
  <c r="AQV50" i="1" a="1"/>
  <c r="AQV50" i="1" s="1"/>
  <c r="AQV84" i="1" a="1"/>
  <c r="AQV84" i="1" s="1"/>
  <c r="AQV72" i="1" a="1"/>
  <c r="AQV72" i="1" s="1"/>
  <c r="AQV77" i="1" a="1"/>
  <c r="AQV77" i="1" s="1"/>
  <c r="AQV94" i="1" a="1"/>
  <c r="AQV94" i="1" s="1"/>
  <c r="AQV78" i="1" a="1"/>
  <c r="AQV78" i="1" s="1"/>
  <c r="AQV104" i="1" a="1"/>
  <c r="AQV104" i="1" s="1"/>
  <c r="AQV105" i="1" a="1"/>
  <c r="AQV105" i="1" s="1"/>
  <c r="AQV61" i="1" a="1"/>
  <c r="AQV61" i="1" s="1"/>
  <c r="AQV85" i="1" a="1"/>
  <c r="AQV85" i="1" s="1"/>
  <c r="AQV86" i="1" a="1"/>
  <c r="AQV86" i="1" s="1"/>
  <c r="AQV68" i="1" a="1"/>
  <c r="AQV68" i="1" s="1"/>
  <c r="AQV45" i="1" a="1"/>
  <c r="AQV45" i="1" s="1"/>
  <c r="AQV71" i="1" a="1"/>
  <c r="AQV71" i="1" s="1"/>
  <c r="AQV52" i="1" a="1"/>
  <c r="AQV52" i="1" s="1"/>
  <c r="AQV108" i="1" a="1"/>
  <c r="AQV108" i="1" s="1"/>
  <c r="AQV74" i="1" a="1"/>
  <c r="AQV74" i="1" s="1"/>
  <c r="AQV106" i="1" a="1"/>
  <c r="AQV106" i="1" s="1"/>
  <c r="AQV56" i="1" a="1"/>
  <c r="AQV56" i="1" s="1"/>
  <c r="AQV58" i="1" a="1"/>
  <c r="AQV58" i="1" s="1"/>
  <c r="AQV107" i="1" a="1"/>
  <c r="AQV107" i="1" s="1"/>
  <c r="AQV82" i="1" a="1"/>
  <c r="AQV82" i="1" s="1"/>
  <c r="AQV97" i="1" a="1"/>
  <c r="AQV97" i="1" s="1"/>
  <c r="AQV98" i="1" a="1"/>
  <c r="AQV98" i="1" s="1"/>
  <c r="AQV49" i="1" a="1"/>
  <c r="AQV49" i="1" s="1"/>
  <c r="AQV69" i="1" a="1"/>
  <c r="AQV69" i="1" s="1"/>
  <c r="AQV54" i="1" a="1"/>
  <c r="AQV54" i="1" s="1"/>
  <c r="AQV76" i="1" a="1"/>
  <c r="AQV76" i="1" s="1"/>
  <c r="AQV51" i="1" a="1"/>
  <c r="AQV51" i="1" s="1"/>
  <c r="AQV53" i="1" a="1"/>
  <c r="AQV53" i="1" s="1"/>
  <c r="AQV55" i="1" a="1"/>
  <c r="AQV55" i="1" s="1"/>
  <c r="AQV46" i="1" a="1"/>
  <c r="AQV46" i="1" s="1"/>
  <c r="AQX26" i="1" l="1"/>
  <c r="AQW46" i="1" a="1"/>
  <c r="AQW46" i="1" s="1"/>
  <c r="AQW59" i="1" a="1"/>
  <c r="AQW59" i="1" s="1"/>
  <c r="AQW61" i="1" a="1"/>
  <c r="AQW61" i="1" s="1"/>
  <c r="AQW89" i="1" a="1"/>
  <c r="AQW89" i="1" s="1"/>
  <c r="AQW108" i="1" a="1"/>
  <c r="AQW108" i="1" s="1"/>
  <c r="AQW82" i="1" a="1"/>
  <c r="AQW82" i="1" s="1"/>
  <c r="AQW64" i="1" a="1"/>
  <c r="AQW64" i="1" s="1"/>
  <c r="AQW66" i="1" a="1"/>
  <c r="AQW66" i="1" s="1"/>
  <c r="AQW97" i="1" a="1"/>
  <c r="AQW97" i="1" s="1"/>
  <c r="AQW48" i="1" a="1"/>
  <c r="AQW48" i="1" s="1"/>
  <c r="AQW49" i="1" a="1"/>
  <c r="AQW49" i="1" s="1"/>
  <c r="AQW51" i="1" a="1"/>
  <c r="AQW51" i="1" s="1"/>
  <c r="AQW53" i="1" a="1"/>
  <c r="AQW53" i="1" s="1"/>
  <c r="AQW107" i="1" a="1"/>
  <c r="AQW107" i="1" s="1"/>
  <c r="AQW58" i="1" a="1"/>
  <c r="AQW58" i="1" s="1"/>
  <c r="AQW4" i="1"/>
  <c r="AQW100" i="1" a="1"/>
  <c r="AQW100" i="1" s="1"/>
  <c r="AQW60" i="1" a="1"/>
  <c r="AQW60" i="1" s="1"/>
  <c r="AQW47" i="1" a="1"/>
  <c r="AQW47" i="1" s="1"/>
  <c r="AQW98" i="1" a="1"/>
  <c r="AQW98" i="1" s="1"/>
  <c r="AQW68" i="1" a="1"/>
  <c r="AQW68" i="1" s="1"/>
  <c r="AQW88" i="1" a="1"/>
  <c r="AQW88" i="1" s="1"/>
  <c r="AQW71" i="1" a="1"/>
  <c r="AQW71" i="1" s="1"/>
  <c r="AQW73" i="1" a="1"/>
  <c r="AQW73" i="1" s="1"/>
  <c r="AQW41" i="1" a="1"/>
  <c r="AQW41" i="1" s="1"/>
  <c r="AQW75" i="1" a="1"/>
  <c r="AQW75" i="1" s="1"/>
  <c r="AQW57" i="1" a="1"/>
  <c r="AQW57" i="1" s="1"/>
  <c r="AQW77" i="1" a="1"/>
  <c r="AQW77" i="1" s="1"/>
  <c r="AQW78" i="1" a="1"/>
  <c r="AQW78" i="1" s="1"/>
  <c r="AQW104" i="1" a="1"/>
  <c r="AQW104" i="1" s="1"/>
  <c r="AQW105" i="1" a="1"/>
  <c r="AQW105" i="1" s="1"/>
  <c r="AQW63" i="1" a="1"/>
  <c r="AQW63" i="1" s="1"/>
  <c r="AQW83" i="1" a="1"/>
  <c r="AQW83" i="1" s="1"/>
  <c r="AQW95" i="1" a="1"/>
  <c r="AQW95" i="1" s="1"/>
  <c r="AQW65" i="1" a="1"/>
  <c r="AQW65" i="1" s="1"/>
  <c r="AQW93" i="1" a="1"/>
  <c r="AQW93" i="1" s="1"/>
  <c r="AQW86" i="1" a="1"/>
  <c r="AQW86" i="1" s="1"/>
  <c r="AQW69" i="1" a="1"/>
  <c r="AQW69" i="1" s="1"/>
  <c r="AQW50" i="1" a="1"/>
  <c r="AQW50" i="1" s="1"/>
  <c r="AQW84" i="1" a="1"/>
  <c r="AQW84" i="1" s="1"/>
  <c r="AQW72" i="1" a="1"/>
  <c r="AQW72" i="1" s="1"/>
  <c r="AQW54" i="1" a="1"/>
  <c r="AQW54" i="1" s="1"/>
  <c r="AQW56" i="1" a="1"/>
  <c r="AQW56" i="1" s="1"/>
  <c r="AQW76" i="1" a="1"/>
  <c r="AQW76" i="1" s="1"/>
  <c r="AQW62" i="1" a="1"/>
  <c r="AQW62" i="1" s="1"/>
  <c r="AQW45" i="1" a="1"/>
  <c r="AQW45" i="1" s="1"/>
  <c r="AQW96" i="1" a="1"/>
  <c r="AQW96" i="1" s="1"/>
  <c r="AQW39" i="1" a="1"/>
  <c r="AQW39" i="1" s="1"/>
  <c r="AQW67" i="1" a="1"/>
  <c r="AQW67" i="1" s="1"/>
  <c r="AQW87" i="1" a="1"/>
  <c r="AQW87" i="1" s="1"/>
  <c r="AQW70" i="1" a="1"/>
  <c r="AQW70" i="1" s="1"/>
  <c r="AQW52" i="1" a="1"/>
  <c r="AQW52" i="1" s="1"/>
  <c r="AQW106" i="1" a="1"/>
  <c r="AQW106" i="1" s="1"/>
  <c r="AQW74" i="1" a="1"/>
  <c r="AQW74" i="1" s="1"/>
  <c r="AQW94" i="1" a="1"/>
  <c r="AQW94" i="1" s="1"/>
  <c r="AQW85" i="1" a="1"/>
  <c r="AQW85" i="1" s="1"/>
  <c r="AQW99" i="1" a="1"/>
  <c r="AQW99" i="1" s="1"/>
  <c r="AQW55" i="1" a="1"/>
  <c r="AQW55" i="1" s="1"/>
  <c r="AQW40" i="1" a="1"/>
  <c r="AQW40" i="1" s="1"/>
  <c r="AQY26" i="1" l="1"/>
  <c r="AQX100" i="1" a="1"/>
  <c r="AQX100" i="1" s="1"/>
  <c r="AQX59" i="1" a="1"/>
  <c r="AQX59" i="1" s="1"/>
  <c r="AQX108" i="1" a="1"/>
  <c r="AQX108" i="1" s="1"/>
  <c r="AQX60" i="1" a="1"/>
  <c r="AQX60" i="1" s="1"/>
  <c r="AQX104" i="1" a="1"/>
  <c r="AQX104" i="1" s="1"/>
  <c r="AQX41" i="1" a="1"/>
  <c r="AQX41" i="1" s="1"/>
  <c r="AQX89" i="1" a="1"/>
  <c r="AQX89" i="1" s="1"/>
  <c r="AQX46" i="1" a="1"/>
  <c r="AQX46" i="1" s="1"/>
  <c r="AQX62" i="1" a="1"/>
  <c r="AQX62" i="1" s="1"/>
  <c r="AQX47" i="1" a="1"/>
  <c r="AQX47" i="1" s="1"/>
  <c r="AQX88" i="1" a="1"/>
  <c r="AQX88" i="1" s="1"/>
  <c r="AQX99" i="1" a="1"/>
  <c r="AQX99" i="1" s="1"/>
  <c r="AQX73" i="1" a="1"/>
  <c r="AQX73" i="1" s="1"/>
  <c r="AQX57" i="1" a="1"/>
  <c r="AQX57" i="1" s="1"/>
  <c r="AQX4" i="1"/>
  <c r="AQX85" i="1" a="1"/>
  <c r="AQX85" i="1" s="1"/>
  <c r="AQX95" i="1" a="1"/>
  <c r="AQX95" i="1" s="1"/>
  <c r="AQX65" i="1" a="1"/>
  <c r="AQX65" i="1" s="1"/>
  <c r="AQX93" i="1" a="1"/>
  <c r="AQX93" i="1" s="1"/>
  <c r="AQX66" i="1" a="1"/>
  <c r="AQX66" i="1" s="1"/>
  <c r="AQX67" i="1" a="1"/>
  <c r="AQX67" i="1" s="1"/>
  <c r="AQX97" i="1" a="1"/>
  <c r="AQX97" i="1" s="1"/>
  <c r="AQX69" i="1" a="1"/>
  <c r="AQX69" i="1" s="1"/>
  <c r="AQX50" i="1" a="1"/>
  <c r="AQX50" i="1" s="1"/>
  <c r="AQX82" i="1" a="1"/>
  <c r="AQX82" i="1" s="1"/>
  <c r="AQX72" i="1" a="1"/>
  <c r="AQX72" i="1" s="1"/>
  <c r="AQX105" i="1" a="1"/>
  <c r="AQX105" i="1" s="1"/>
  <c r="AQX75" i="1" a="1"/>
  <c r="AQX75" i="1" s="1"/>
  <c r="AQX78" i="1" a="1"/>
  <c r="AQX78" i="1" s="1"/>
  <c r="AQX61" i="1" a="1"/>
  <c r="AQX61" i="1" s="1"/>
  <c r="AQX83" i="1" a="1"/>
  <c r="AQX83" i="1" s="1"/>
  <c r="AQX63" i="1" a="1"/>
  <c r="AQX63" i="1" s="1"/>
  <c r="AQX64" i="1" a="1"/>
  <c r="AQX64" i="1" s="1"/>
  <c r="AQX87" i="1" a="1"/>
  <c r="AQX87" i="1" s="1"/>
  <c r="AQX96" i="1" a="1"/>
  <c r="AQX96" i="1" s="1"/>
  <c r="AQX48" i="1" a="1"/>
  <c r="AQX48" i="1" s="1"/>
  <c r="AQX84" i="1" a="1"/>
  <c r="AQX84" i="1" s="1"/>
  <c r="AQX70" i="1" a="1"/>
  <c r="AQX70" i="1" s="1"/>
  <c r="AQX71" i="1" a="1"/>
  <c r="AQX71" i="1" s="1"/>
  <c r="AQX52" i="1" a="1"/>
  <c r="AQX52" i="1" s="1"/>
  <c r="AQX54" i="1" a="1"/>
  <c r="AQX54" i="1" s="1"/>
  <c r="AQX56" i="1" a="1"/>
  <c r="AQX56" i="1" s="1"/>
  <c r="AQX68" i="1" a="1"/>
  <c r="AQX68" i="1" s="1"/>
  <c r="AQX39" i="1" a="1"/>
  <c r="AQX39" i="1" s="1"/>
  <c r="AQX49" i="1" a="1"/>
  <c r="AQX49" i="1" s="1"/>
  <c r="AQX51" i="1" a="1"/>
  <c r="AQX51" i="1" s="1"/>
  <c r="AQX107" i="1" a="1"/>
  <c r="AQX107" i="1" s="1"/>
  <c r="AQX74" i="1" a="1"/>
  <c r="AQX74" i="1" s="1"/>
  <c r="AQX94" i="1" a="1"/>
  <c r="AQX94" i="1" s="1"/>
  <c r="AQX76" i="1" a="1"/>
  <c r="AQX76" i="1" s="1"/>
  <c r="AQX40" i="1" a="1"/>
  <c r="AQX40" i="1" s="1"/>
  <c r="AQX58" i="1" a="1"/>
  <c r="AQX58" i="1" s="1"/>
  <c r="AQX98" i="1" a="1"/>
  <c r="AQX98" i="1" s="1"/>
  <c r="AQX86" i="1" a="1"/>
  <c r="AQX86" i="1" s="1"/>
  <c r="AQX45" i="1" a="1"/>
  <c r="AQX45" i="1" s="1"/>
  <c r="AQX53" i="1" a="1"/>
  <c r="AQX53" i="1" s="1"/>
  <c r="AQX55" i="1" a="1"/>
  <c r="AQX55" i="1" s="1"/>
  <c r="AQX106" i="1" a="1"/>
  <c r="AQX106" i="1" s="1"/>
  <c r="AQX77" i="1" a="1"/>
  <c r="AQX77" i="1" s="1"/>
  <c r="AQZ26" i="1" l="1"/>
  <c r="AQY105" i="1" a="1"/>
  <c r="AQY105" i="1" s="1"/>
  <c r="AQY59" i="1" a="1"/>
  <c r="AQY59" i="1" s="1"/>
  <c r="AQY61" i="1" a="1"/>
  <c r="AQY61" i="1" s="1"/>
  <c r="AQY89" i="1" a="1"/>
  <c r="AQY89" i="1" s="1"/>
  <c r="AQY46" i="1" a="1"/>
  <c r="AQY46" i="1" s="1"/>
  <c r="AQY47" i="1" a="1"/>
  <c r="AQY47" i="1" s="1"/>
  <c r="AQY64" i="1" a="1"/>
  <c r="AQY64" i="1" s="1"/>
  <c r="AQY84" i="1" a="1"/>
  <c r="AQY84" i="1" s="1"/>
  <c r="AQY96" i="1" a="1"/>
  <c r="AQY96" i="1" s="1"/>
  <c r="AQY66" i="1" a="1"/>
  <c r="AQY66" i="1" s="1"/>
  <c r="AQY98" i="1" a="1"/>
  <c r="AQY98" i="1" s="1"/>
  <c r="AQY68" i="1" a="1"/>
  <c r="AQY68" i="1" s="1"/>
  <c r="AQY49" i="1" a="1"/>
  <c r="AQY49" i="1" s="1"/>
  <c r="AQY107" i="1" a="1"/>
  <c r="AQY107" i="1" s="1"/>
  <c r="AQY4" i="1"/>
  <c r="AQY40" i="1" a="1"/>
  <c r="AQY40" i="1" s="1"/>
  <c r="AQY60" i="1" a="1"/>
  <c r="AQY60" i="1" s="1"/>
  <c r="AQY63" i="1" a="1"/>
  <c r="AQY63" i="1" s="1"/>
  <c r="AQY65" i="1" a="1"/>
  <c r="AQY65" i="1" s="1"/>
  <c r="AQY93" i="1" a="1"/>
  <c r="AQY93" i="1" s="1"/>
  <c r="AQY83" i="1" a="1"/>
  <c r="AQY83" i="1" s="1"/>
  <c r="AQY72" i="1" a="1"/>
  <c r="AQY72" i="1" s="1"/>
  <c r="AQY99" i="1" a="1"/>
  <c r="AQY99" i="1" s="1"/>
  <c r="AQY74" i="1" a="1"/>
  <c r="AQY74" i="1" s="1"/>
  <c r="AQY75" i="1" a="1"/>
  <c r="AQY75" i="1" s="1"/>
  <c r="AQY106" i="1" a="1"/>
  <c r="AQY106" i="1" s="1"/>
  <c r="AQY77" i="1" a="1"/>
  <c r="AQY77" i="1" s="1"/>
  <c r="AQY104" i="1" a="1"/>
  <c r="AQY104" i="1" s="1"/>
  <c r="AQY94" i="1" a="1"/>
  <c r="AQY94" i="1" s="1"/>
  <c r="AQY82" i="1" a="1"/>
  <c r="AQY82" i="1" s="1"/>
  <c r="AQY45" i="1" a="1"/>
  <c r="AQY45" i="1" s="1"/>
  <c r="AQY67" i="1" a="1"/>
  <c r="AQY67" i="1" s="1"/>
  <c r="AQY97" i="1" a="1"/>
  <c r="AQY97" i="1" s="1"/>
  <c r="AQY39" i="1" a="1"/>
  <c r="AQY39" i="1" s="1"/>
  <c r="AQY70" i="1" a="1"/>
  <c r="AQY70" i="1" s="1"/>
  <c r="AQY51" i="1" a="1"/>
  <c r="AQY51" i="1" s="1"/>
  <c r="AQY100" i="1" a="1"/>
  <c r="AQY100" i="1" s="1"/>
  <c r="AQY73" i="1" a="1"/>
  <c r="AQY73" i="1" s="1"/>
  <c r="AQY108" i="1" a="1"/>
  <c r="AQY108" i="1" s="1"/>
  <c r="AQY57" i="1" a="1"/>
  <c r="AQY57" i="1" s="1"/>
  <c r="AQY78" i="1" a="1"/>
  <c r="AQY78" i="1" s="1"/>
  <c r="AQY62" i="1" a="1"/>
  <c r="AQY62" i="1" s="1"/>
  <c r="AQY86" i="1" a="1"/>
  <c r="AQY86" i="1" s="1"/>
  <c r="AQY95" i="1" a="1"/>
  <c r="AQY95" i="1" s="1"/>
  <c r="AQY85" i="1" a="1"/>
  <c r="AQY85" i="1" s="1"/>
  <c r="AQY48" i="1" a="1"/>
  <c r="AQY48" i="1" s="1"/>
  <c r="AQY87" i="1" a="1"/>
  <c r="AQY87" i="1" s="1"/>
  <c r="AQY69" i="1" a="1"/>
  <c r="AQY69" i="1" s="1"/>
  <c r="AQY50" i="1" a="1"/>
  <c r="AQY50" i="1" s="1"/>
  <c r="AQY71" i="1" a="1"/>
  <c r="AQY71" i="1" s="1"/>
  <c r="AQY52" i="1" a="1"/>
  <c r="AQY52" i="1" s="1"/>
  <c r="AQY54" i="1" a="1"/>
  <c r="AQY54" i="1" s="1"/>
  <c r="AQY56" i="1" a="1"/>
  <c r="AQY56" i="1" s="1"/>
  <c r="AQY76" i="1" a="1"/>
  <c r="AQY76" i="1" s="1"/>
  <c r="AQY41" i="1" a="1"/>
  <c r="AQY41" i="1" s="1"/>
  <c r="AQY58" i="1" a="1"/>
  <c r="AQY58" i="1" s="1"/>
  <c r="AQY88" i="1" a="1"/>
  <c r="AQY88" i="1" s="1"/>
  <c r="AQY53" i="1" a="1"/>
  <c r="AQY53" i="1" s="1"/>
  <c r="AQY55" i="1" a="1"/>
  <c r="AQY55" i="1" s="1"/>
  <c r="ARA26" i="1" l="1"/>
  <c r="AQZ41" i="1" a="1"/>
  <c r="AQZ41" i="1" s="1"/>
  <c r="AQZ59" i="1" a="1"/>
  <c r="AQZ59" i="1" s="1"/>
  <c r="AQZ60" i="1" a="1"/>
  <c r="AQZ60" i="1" s="1"/>
  <c r="AQZ108" i="1" a="1"/>
  <c r="AQZ108" i="1" s="1"/>
  <c r="AQZ104" i="1" a="1"/>
  <c r="AQZ104" i="1" s="1"/>
  <c r="AQZ62" i="1" a="1"/>
  <c r="AQZ62" i="1" s="1"/>
  <c r="AQZ96" i="1" a="1"/>
  <c r="AQZ96" i="1" s="1"/>
  <c r="AQZ88" i="1" a="1"/>
  <c r="AQZ88" i="1" s="1"/>
  <c r="AQZ95" i="1" a="1"/>
  <c r="AQZ95" i="1" s="1"/>
  <c r="AQZ65" i="1" a="1"/>
  <c r="AQZ65" i="1" s="1"/>
  <c r="AQZ93" i="1" a="1"/>
  <c r="AQZ93" i="1" s="1"/>
  <c r="AQZ97" i="1" a="1"/>
  <c r="AQZ97" i="1" s="1"/>
  <c r="AQZ83" i="1" a="1"/>
  <c r="AQZ83" i="1" s="1"/>
  <c r="AQZ71" i="1" a="1"/>
  <c r="AQZ71" i="1" s="1"/>
  <c r="AQZ75" i="1" a="1"/>
  <c r="AQZ75" i="1" s="1"/>
  <c r="AQZ57" i="1" a="1"/>
  <c r="AQZ57" i="1" s="1"/>
  <c r="AQZ4" i="1"/>
  <c r="AQZ40" i="1" a="1"/>
  <c r="AQZ40" i="1" s="1"/>
  <c r="AQZ63" i="1" a="1"/>
  <c r="AQZ63" i="1" s="1"/>
  <c r="AQZ64" i="1" a="1"/>
  <c r="AQZ64" i="1" s="1"/>
  <c r="AQZ86" i="1" a="1"/>
  <c r="AQZ86" i="1" s="1"/>
  <c r="AQZ67" i="1" a="1"/>
  <c r="AQZ67" i="1" s="1"/>
  <c r="AQZ68" i="1" a="1"/>
  <c r="AQZ68" i="1" s="1"/>
  <c r="AQZ49" i="1" a="1"/>
  <c r="AQZ49" i="1" s="1"/>
  <c r="AQZ69" i="1" a="1"/>
  <c r="AQZ69" i="1" s="1"/>
  <c r="AQZ85" i="1" a="1"/>
  <c r="AQZ85" i="1" s="1"/>
  <c r="AQZ72" i="1" a="1"/>
  <c r="AQZ72" i="1" s="1"/>
  <c r="AQZ73" i="1" a="1"/>
  <c r="AQZ73" i="1" s="1"/>
  <c r="AQZ54" i="1" a="1"/>
  <c r="AQZ54" i="1" s="1"/>
  <c r="AQZ74" i="1" a="1"/>
  <c r="AQZ74" i="1" s="1"/>
  <c r="AQZ106" i="1" a="1"/>
  <c r="AQZ106" i="1" s="1"/>
  <c r="AQZ76" i="1" a="1"/>
  <c r="AQZ76" i="1" s="1"/>
  <c r="AQZ58" i="1" a="1"/>
  <c r="AQZ58" i="1" s="1"/>
  <c r="AQZ89" i="1" a="1"/>
  <c r="AQZ89" i="1" s="1"/>
  <c r="AQZ61" i="1" a="1"/>
  <c r="AQZ61" i="1" s="1"/>
  <c r="AQZ45" i="1" a="1"/>
  <c r="AQZ45" i="1" s="1"/>
  <c r="AQZ87" i="1" a="1"/>
  <c r="AQZ87" i="1" s="1"/>
  <c r="AQZ47" i="1" a="1"/>
  <c r="AQZ47" i="1" s="1"/>
  <c r="AQZ66" i="1" a="1"/>
  <c r="AQZ66" i="1" s="1"/>
  <c r="AQZ98" i="1" a="1"/>
  <c r="AQZ98" i="1" s="1"/>
  <c r="AQZ39" i="1" a="1"/>
  <c r="AQZ39" i="1" s="1"/>
  <c r="AQZ70" i="1" a="1"/>
  <c r="AQZ70" i="1" s="1"/>
  <c r="AQZ51" i="1" a="1"/>
  <c r="AQZ51" i="1" s="1"/>
  <c r="AQZ107" i="1" a="1"/>
  <c r="AQZ107" i="1" s="1"/>
  <c r="AQZ55" i="1" a="1"/>
  <c r="AQZ55" i="1" s="1"/>
  <c r="AQZ94" i="1" a="1"/>
  <c r="AQZ94" i="1" s="1"/>
  <c r="AQZ77" i="1" a="1"/>
  <c r="AQZ77" i="1" s="1"/>
  <c r="AQZ46" i="1" a="1"/>
  <c r="AQZ46" i="1" s="1"/>
  <c r="AQZ84" i="1" a="1"/>
  <c r="AQZ84" i="1" s="1"/>
  <c r="AQZ48" i="1" a="1"/>
  <c r="AQZ48" i="1" s="1"/>
  <c r="AQZ82" i="1" a="1"/>
  <c r="AQZ82" i="1" s="1"/>
  <c r="AQZ52" i="1" a="1"/>
  <c r="AQZ52" i="1" s="1"/>
  <c r="AQZ105" i="1" a="1"/>
  <c r="AQZ105" i="1" s="1"/>
  <c r="AQZ56" i="1" a="1"/>
  <c r="AQZ56" i="1" s="1"/>
  <c r="AQZ100" i="1" a="1"/>
  <c r="AQZ100" i="1" s="1"/>
  <c r="AQZ78" i="1" a="1"/>
  <c r="AQZ78" i="1" s="1"/>
  <c r="AQZ50" i="1" a="1"/>
  <c r="AQZ50" i="1" s="1"/>
  <c r="AQZ99" i="1" a="1"/>
  <c r="AQZ99" i="1" s="1"/>
  <c r="AQZ53" i="1" a="1"/>
  <c r="AQZ53" i="1" s="1"/>
  <c r="ARA4" i="1" l="1"/>
  <c r="ARA100" i="1" a="1"/>
  <c r="ARA100" i="1" s="1"/>
  <c r="ARA59" i="1" a="1"/>
  <c r="ARA59" i="1" s="1"/>
  <c r="ARA61" i="1" a="1"/>
  <c r="ARA61" i="1" s="1"/>
  <c r="ARA104" i="1" a="1"/>
  <c r="ARA104" i="1" s="1"/>
  <c r="ARA46" i="1" a="1"/>
  <c r="ARA46" i="1" s="1"/>
  <c r="ARA87" i="1" a="1"/>
  <c r="ARA87" i="1" s="1"/>
  <c r="ARA96" i="1" a="1"/>
  <c r="ARA96" i="1" s="1"/>
  <c r="ARA83" i="1" a="1"/>
  <c r="ARA83" i="1" s="1"/>
  <c r="ARA70" i="1" a="1"/>
  <c r="ARA70" i="1" s="1"/>
  <c r="ARA85" i="1" a="1"/>
  <c r="ARA85" i="1" s="1"/>
  <c r="ARA72" i="1" a="1"/>
  <c r="ARA72" i="1" s="1"/>
  <c r="ARA41" i="1" a="1"/>
  <c r="ARA41" i="1" s="1"/>
  <c r="ARA74" i="1" a="1"/>
  <c r="ARA74" i="1" s="1"/>
  <c r="ARA99" i="1" a="1"/>
  <c r="ARA99" i="1" s="1"/>
  <c r="ARA56" i="1" a="1"/>
  <c r="ARA56" i="1" s="1"/>
  <c r="ARA76" i="1" a="1"/>
  <c r="ARA76" i="1" s="1"/>
  <c r="ARB26" i="1"/>
  <c r="ARA94" i="1" a="1"/>
  <c r="ARA94" i="1" s="1"/>
  <c r="ARA60" i="1" a="1"/>
  <c r="ARA60" i="1" s="1"/>
  <c r="ARA63" i="1" a="1"/>
  <c r="ARA63" i="1" s="1"/>
  <c r="ARA95" i="1" a="1"/>
  <c r="ARA95" i="1" s="1"/>
  <c r="ARA66" i="1" a="1"/>
  <c r="ARA66" i="1" s="1"/>
  <c r="ARA45" i="1" a="1"/>
  <c r="ARA45" i="1" s="1"/>
  <c r="ARA49" i="1" a="1"/>
  <c r="ARA49" i="1" s="1"/>
  <c r="ARA51" i="1" a="1"/>
  <c r="ARA51" i="1" s="1"/>
  <c r="ARA105" i="1" a="1"/>
  <c r="ARA105" i="1" s="1"/>
  <c r="ARA40" i="1" a="1"/>
  <c r="ARA40" i="1" s="1"/>
  <c r="ARA58" i="1" a="1"/>
  <c r="ARA58" i="1" s="1"/>
  <c r="ARA89" i="1" a="1"/>
  <c r="ARA89" i="1" s="1"/>
  <c r="ARA108" i="1" a="1"/>
  <c r="ARA108" i="1" s="1"/>
  <c r="ARA47" i="1" a="1"/>
  <c r="ARA47" i="1" s="1"/>
  <c r="ARA82" i="1" a="1"/>
  <c r="ARA82" i="1" s="1"/>
  <c r="ARA65" i="1" a="1"/>
  <c r="ARA65" i="1" s="1"/>
  <c r="ARA97" i="1" a="1"/>
  <c r="ARA97" i="1" s="1"/>
  <c r="ARA67" i="1" a="1"/>
  <c r="ARA67" i="1" s="1"/>
  <c r="ARA68" i="1" a="1"/>
  <c r="ARA68" i="1" s="1"/>
  <c r="ARA84" i="1" a="1"/>
  <c r="ARA84" i="1" s="1"/>
  <c r="ARA69" i="1" a="1"/>
  <c r="ARA69" i="1" s="1"/>
  <c r="ARA107" i="1" a="1"/>
  <c r="ARA107" i="1" s="1"/>
  <c r="ARA55" i="1" a="1"/>
  <c r="ARA55" i="1" s="1"/>
  <c r="ARA57" i="1" a="1"/>
  <c r="ARA57" i="1" s="1"/>
  <c r="ARA78" i="1" a="1"/>
  <c r="ARA78" i="1" s="1"/>
  <c r="ARA62" i="1" a="1"/>
  <c r="ARA62" i="1" s="1"/>
  <c r="ARA93" i="1" a="1"/>
  <c r="ARA93" i="1" s="1"/>
  <c r="ARA64" i="1" a="1"/>
  <c r="ARA64" i="1" s="1"/>
  <c r="ARA39" i="1" a="1"/>
  <c r="ARA39" i="1" s="1"/>
  <c r="ARA98" i="1" a="1"/>
  <c r="ARA98" i="1" s="1"/>
  <c r="ARA86" i="1" a="1"/>
  <c r="ARA86" i="1" s="1"/>
  <c r="ARA48" i="1" a="1"/>
  <c r="ARA48" i="1" s="1"/>
  <c r="ARA50" i="1" a="1"/>
  <c r="ARA50" i="1" s="1"/>
  <c r="ARA52" i="1" a="1"/>
  <c r="ARA52" i="1" s="1"/>
  <c r="ARA73" i="1" a="1"/>
  <c r="ARA73" i="1" s="1"/>
  <c r="ARA54" i="1" a="1"/>
  <c r="ARA54" i="1" s="1"/>
  <c r="ARA88" i="1" a="1"/>
  <c r="ARA88" i="1" s="1"/>
  <c r="ARA71" i="1" a="1"/>
  <c r="ARA71" i="1" s="1"/>
  <c r="ARA53" i="1" a="1"/>
  <c r="ARA53" i="1" s="1"/>
  <c r="ARA75" i="1" a="1"/>
  <c r="ARA75" i="1" s="1"/>
  <c r="ARA106" i="1" a="1"/>
  <c r="ARA106" i="1" s="1"/>
  <c r="ARA77" i="1" a="1"/>
  <c r="ARA77" i="1" s="1"/>
  <c r="ARC26" i="1" l="1"/>
  <c r="ARB108" i="1" a="1"/>
  <c r="ARB108" i="1" s="1"/>
  <c r="ARB59" i="1" a="1"/>
  <c r="ARB59" i="1" s="1"/>
  <c r="ARB61" i="1" a="1"/>
  <c r="ARB61" i="1" s="1"/>
  <c r="ARB89" i="1" a="1"/>
  <c r="ARB89" i="1" s="1"/>
  <c r="ARB62" i="1" a="1"/>
  <c r="ARB62" i="1" s="1"/>
  <c r="ARB88" i="1" a="1"/>
  <c r="ARB88" i="1" s="1"/>
  <c r="ARB64" i="1" a="1"/>
  <c r="ARB64" i="1" s="1"/>
  <c r="ARB45" i="1" a="1"/>
  <c r="ARB45" i="1" s="1"/>
  <c r="ARB96" i="1" a="1"/>
  <c r="ARB96" i="1" s="1"/>
  <c r="ARB66" i="1" a="1"/>
  <c r="ARB66" i="1" s="1"/>
  <c r="ARB39" i="1" a="1"/>
  <c r="ARB39" i="1" s="1"/>
  <c r="ARB67" i="1" a="1"/>
  <c r="ARB67" i="1" s="1"/>
  <c r="ARB87" i="1" a="1"/>
  <c r="ARB87" i="1" s="1"/>
  <c r="ARB49" i="1" a="1"/>
  <c r="ARB49" i="1" s="1"/>
  <c r="ARB85" i="1" a="1"/>
  <c r="ARB85" i="1" s="1"/>
  <c r="ARB53" i="1" a="1"/>
  <c r="ARB53" i="1" s="1"/>
  <c r="ARB74" i="1" a="1"/>
  <c r="ARB74" i="1" s="1"/>
  <c r="ARB55" i="1" a="1"/>
  <c r="ARB55" i="1" s="1"/>
  <c r="ARB76" i="1" a="1"/>
  <c r="ARB76" i="1" s="1"/>
  <c r="ARB57" i="1" a="1"/>
  <c r="ARB57" i="1" s="1"/>
  <c r="ARB4" i="1"/>
  <c r="ARB99" i="1" a="1"/>
  <c r="ARB99" i="1" s="1"/>
  <c r="ARB60" i="1" a="1"/>
  <c r="ARB60" i="1" s="1"/>
  <c r="ARB63" i="1" a="1"/>
  <c r="ARB63" i="1" s="1"/>
  <c r="ARB93" i="1" a="1"/>
  <c r="ARB93" i="1" s="1"/>
  <c r="ARB95" i="1" a="1"/>
  <c r="ARB95" i="1" s="1"/>
  <c r="ARB65" i="1" a="1"/>
  <c r="ARB65" i="1" s="1"/>
  <c r="ARB82" i="1" a="1"/>
  <c r="ARB82" i="1" s="1"/>
  <c r="ARB86" i="1" a="1"/>
  <c r="ARB86" i="1" s="1"/>
  <c r="ARB68" i="1" a="1"/>
  <c r="ARB68" i="1" s="1"/>
  <c r="ARB84" i="1" a="1"/>
  <c r="ARB84" i="1" s="1"/>
  <c r="ARB72" i="1" a="1"/>
  <c r="ARB72" i="1" s="1"/>
  <c r="ARB54" i="1" a="1"/>
  <c r="ARB54" i="1" s="1"/>
  <c r="ARB40" i="1" a="1"/>
  <c r="ARB40" i="1" s="1"/>
  <c r="ARB78" i="1" a="1"/>
  <c r="ARB78" i="1" s="1"/>
  <c r="ARB104" i="1" a="1"/>
  <c r="ARB104" i="1" s="1"/>
  <c r="ARB105" i="1" a="1"/>
  <c r="ARB105" i="1" s="1"/>
  <c r="ARB47" i="1" a="1"/>
  <c r="ARB47" i="1" s="1"/>
  <c r="ARB69" i="1" a="1"/>
  <c r="ARB69" i="1" s="1"/>
  <c r="ARB83" i="1" a="1"/>
  <c r="ARB83" i="1" s="1"/>
  <c r="ARB70" i="1" a="1"/>
  <c r="ARB70" i="1" s="1"/>
  <c r="ARB41" i="1" a="1"/>
  <c r="ARB41" i="1" s="1"/>
  <c r="ARB73" i="1" a="1"/>
  <c r="ARB73" i="1" s="1"/>
  <c r="ARB107" i="1" a="1"/>
  <c r="ARB107" i="1" s="1"/>
  <c r="ARB56" i="1" a="1"/>
  <c r="ARB56" i="1" s="1"/>
  <c r="ARB58" i="1" a="1"/>
  <c r="ARB58" i="1" s="1"/>
  <c r="ARB94" i="1" a="1"/>
  <c r="ARB94" i="1" s="1"/>
  <c r="ARB97" i="1" a="1"/>
  <c r="ARB97" i="1" s="1"/>
  <c r="ARB50" i="1" a="1"/>
  <c r="ARB50" i="1" s="1"/>
  <c r="ARB71" i="1" a="1"/>
  <c r="ARB71" i="1" s="1"/>
  <c r="ARB52" i="1" a="1"/>
  <c r="ARB52" i="1" s="1"/>
  <c r="ARB46" i="1" a="1"/>
  <c r="ARB46" i="1" s="1"/>
  <c r="ARB100" i="1" a="1"/>
  <c r="ARB100" i="1" s="1"/>
  <c r="ARB77" i="1" a="1"/>
  <c r="ARB77" i="1" s="1"/>
  <c r="ARB98" i="1" a="1"/>
  <c r="ARB98" i="1" s="1"/>
  <c r="ARB48" i="1" a="1"/>
  <c r="ARB48" i="1" s="1"/>
  <c r="ARB51" i="1" a="1"/>
  <c r="ARB51" i="1" s="1"/>
  <c r="ARB106" i="1" a="1"/>
  <c r="ARB106" i="1" s="1"/>
  <c r="ARB75" i="1" a="1"/>
  <c r="ARB75" i="1" s="1"/>
  <c r="ARD26" i="1" l="1"/>
  <c r="ARC108" i="1" a="1"/>
  <c r="ARC108" i="1" s="1"/>
  <c r="ARC59" i="1" a="1"/>
  <c r="ARC59" i="1" s="1"/>
  <c r="ARC104" i="1" a="1"/>
  <c r="ARC104" i="1" s="1"/>
  <c r="ARC87" i="1" a="1"/>
  <c r="ARC87" i="1" s="1"/>
  <c r="ARC88" i="1" a="1"/>
  <c r="ARC88" i="1" s="1"/>
  <c r="ARC75" i="1" a="1"/>
  <c r="ARC75" i="1" s="1"/>
  <c r="ARC41" i="1" a="1"/>
  <c r="ARC41" i="1" s="1"/>
  <c r="ARC57" i="1" a="1"/>
  <c r="ARC57" i="1" s="1"/>
  <c r="ARC4" i="1"/>
  <c r="ARC107" i="1" a="1"/>
  <c r="ARC107" i="1" s="1"/>
  <c r="ARC60" i="1" a="1"/>
  <c r="ARC60" i="1" s="1"/>
  <c r="ARC100" i="1" a="1"/>
  <c r="ARC100" i="1" s="1"/>
  <c r="ARC63" i="1" a="1"/>
  <c r="ARC63" i="1" s="1"/>
  <c r="ARC64" i="1" a="1"/>
  <c r="ARC64" i="1" s="1"/>
  <c r="ARC65" i="1" a="1"/>
  <c r="ARC65" i="1" s="1"/>
  <c r="ARC84" i="1" a="1"/>
  <c r="ARC84" i="1" s="1"/>
  <c r="ARC93" i="1" a="1"/>
  <c r="ARC93" i="1" s="1"/>
  <c r="ARC71" i="1" a="1"/>
  <c r="ARC71" i="1" s="1"/>
  <c r="ARC106" i="1" a="1"/>
  <c r="ARC106" i="1" s="1"/>
  <c r="ARC55" i="1" a="1"/>
  <c r="ARC55" i="1" s="1"/>
  <c r="ARC89" i="1" a="1"/>
  <c r="ARC89" i="1" s="1"/>
  <c r="ARC99" i="1" a="1"/>
  <c r="ARC99" i="1" s="1"/>
  <c r="ARC61" i="1" a="1"/>
  <c r="ARC61" i="1" s="1"/>
  <c r="ARC62" i="1" a="1"/>
  <c r="ARC62" i="1" s="1"/>
  <c r="ARC96" i="1" a="1"/>
  <c r="ARC96" i="1" s="1"/>
  <c r="ARC95" i="1" a="1"/>
  <c r="ARC95" i="1" s="1"/>
  <c r="ARC82" i="1" a="1"/>
  <c r="ARC82" i="1" s="1"/>
  <c r="ARC47" i="1" a="1"/>
  <c r="ARC47" i="1" s="1"/>
  <c r="ARC97" i="1" a="1"/>
  <c r="ARC97" i="1" s="1"/>
  <c r="ARC48" i="1" a="1"/>
  <c r="ARC48" i="1" s="1"/>
  <c r="ARC49" i="1" a="1"/>
  <c r="ARC49" i="1" s="1"/>
  <c r="ARC69" i="1" a="1"/>
  <c r="ARC69" i="1" s="1"/>
  <c r="ARC51" i="1" a="1"/>
  <c r="ARC51" i="1" s="1"/>
  <c r="ARC53" i="1" a="1"/>
  <c r="ARC53" i="1" s="1"/>
  <c r="ARC73" i="1" a="1"/>
  <c r="ARC73" i="1" s="1"/>
  <c r="ARC94" i="1" a="1"/>
  <c r="ARC94" i="1" s="1"/>
  <c r="ARC78" i="1" a="1"/>
  <c r="ARC78" i="1" s="1"/>
  <c r="ARC70" i="1" a="1"/>
  <c r="ARC70" i="1" s="1"/>
  <c r="ARC83" i="1" a="1"/>
  <c r="ARC83" i="1" s="1"/>
  <c r="ARC72" i="1" a="1"/>
  <c r="ARC72" i="1" s="1"/>
  <c r="ARC54" i="1" a="1"/>
  <c r="ARC54" i="1" s="1"/>
  <c r="ARC74" i="1" a="1"/>
  <c r="ARC74" i="1" s="1"/>
  <c r="ARC56" i="1" a="1"/>
  <c r="ARC56" i="1" s="1"/>
  <c r="ARC76" i="1" a="1"/>
  <c r="ARC76" i="1" s="1"/>
  <c r="ARC46" i="1" a="1"/>
  <c r="ARC46" i="1" s="1"/>
  <c r="ARC85" i="1" a="1"/>
  <c r="ARC85" i="1" s="1"/>
  <c r="ARC98" i="1" a="1"/>
  <c r="ARC98" i="1" s="1"/>
  <c r="ARC66" i="1" a="1"/>
  <c r="ARC66" i="1" s="1"/>
  <c r="ARC45" i="1" a="1"/>
  <c r="ARC45" i="1" s="1"/>
  <c r="ARC67" i="1" a="1"/>
  <c r="ARC67" i="1" s="1"/>
  <c r="ARC39" i="1" a="1"/>
  <c r="ARC39" i="1" s="1"/>
  <c r="ARC68" i="1" a="1"/>
  <c r="ARC68" i="1" s="1"/>
  <c r="ARC86" i="1" a="1"/>
  <c r="ARC86" i="1" s="1"/>
  <c r="ARC50" i="1" a="1"/>
  <c r="ARC50" i="1" s="1"/>
  <c r="ARC52" i="1" a="1"/>
  <c r="ARC52" i="1" s="1"/>
  <c r="ARC40" i="1" a="1"/>
  <c r="ARC40" i="1" s="1"/>
  <c r="ARC105" i="1" a="1"/>
  <c r="ARC105" i="1" s="1"/>
  <c r="ARC77" i="1" a="1"/>
  <c r="ARC77" i="1" s="1"/>
  <c r="ARC58" i="1" a="1"/>
  <c r="ARC58" i="1" s="1"/>
  <c r="ARE26" i="1" l="1"/>
  <c r="ARD94" i="1" a="1"/>
  <c r="ARD94" i="1" s="1"/>
  <c r="ARD59" i="1" a="1"/>
  <c r="ARD59" i="1" s="1"/>
  <c r="ARD40" i="1" a="1"/>
  <c r="ARD40" i="1" s="1"/>
  <c r="ARD63" i="1" a="1"/>
  <c r="ARD63" i="1" s="1"/>
  <c r="ARD88" i="1" a="1"/>
  <c r="ARD88" i="1" s="1"/>
  <c r="ARD95" i="1" a="1"/>
  <c r="ARD95" i="1" s="1"/>
  <c r="ARD65" i="1" a="1"/>
  <c r="ARD65" i="1" s="1"/>
  <c r="ARD87" i="1" a="1"/>
  <c r="ARD87" i="1" s="1"/>
  <c r="ARD66" i="1" a="1"/>
  <c r="ARD66" i="1" s="1"/>
  <c r="ARD83" i="1" a="1"/>
  <c r="ARD83" i="1" s="1"/>
  <c r="ARD82" i="1" a="1"/>
  <c r="ARD82" i="1" s="1"/>
  <c r="ARD71" i="1" a="1"/>
  <c r="ARD71" i="1" s="1"/>
  <c r="ARD52" i="1" a="1"/>
  <c r="ARD52" i="1" s="1"/>
  <c r="ARD107" i="1" a="1"/>
  <c r="ARD107" i="1" s="1"/>
  <c r="ARD74" i="1" a="1"/>
  <c r="ARD74" i="1" s="1"/>
  <c r="ARD56" i="1" a="1"/>
  <c r="ARD56" i="1" s="1"/>
  <c r="ARD58" i="1" a="1"/>
  <c r="ARD58" i="1" s="1"/>
  <c r="ARD4" i="1"/>
  <c r="ARD46" i="1" a="1"/>
  <c r="ARD46" i="1" s="1"/>
  <c r="ARD60" i="1" a="1"/>
  <c r="ARD60" i="1" s="1"/>
  <c r="ARD62" i="1" a="1"/>
  <c r="ARD62" i="1" s="1"/>
  <c r="ARD47" i="1" a="1"/>
  <c r="ARD47" i="1" s="1"/>
  <c r="ARD64" i="1" a="1"/>
  <c r="ARD64" i="1" s="1"/>
  <c r="ARD85" i="1" a="1"/>
  <c r="ARD85" i="1" s="1"/>
  <c r="ARD67" i="1" a="1"/>
  <c r="ARD67" i="1" s="1"/>
  <c r="ARD97" i="1" a="1"/>
  <c r="ARD97" i="1" s="1"/>
  <c r="ARD51" i="1" a="1"/>
  <c r="ARD51" i="1" s="1"/>
  <c r="ARD75" i="1" a="1"/>
  <c r="ARD75" i="1" s="1"/>
  <c r="ARD41" i="1" a="1"/>
  <c r="ARD41" i="1" s="1"/>
  <c r="ARD77" i="1" a="1"/>
  <c r="ARD77" i="1" s="1"/>
  <c r="ARD104" i="1" a="1"/>
  <c r="ARD104" i="1" s="1"/>
  <c r="ARD108" i="1" a="1"/>
  <c r="ARD108" i="1" s="1"/>
  <c r="ARD61" i="1" a="1"/>
  <c r="ARD61" i="1" s="1"/>
  <c r="ARD86" i="1" a="1"/>
  <c r="ARD86" i="1" s="1"/>
  <c r="ARD45" i="1" a="1"/>
  <c r="ARD45" i="1" s="1"/>
  <c r="ARD96" i="1" a="1"/>
  <c r="ARD96" i="1" s="1"/>
  <c r="ARD48" i="1" a="1"/>
  <c r="ARD48" i="1" s="1"/>
  <c r="ARD98" i="1" a="1"/>
  <c r="ARD98" i="1" s="1"/>
  <c r="ARD68" i="1" a="1"/>
  <c r="ARD68" i="1" s="1"/>
  <c r="ARD84" i="1" a="1"/>
  <c r="ARD84" i="1" s="1"/>
  <c r="ARD69" i="1" a="1"/>
  <c r="ARD69" i="1" s="1"/>
  <c r="ARD39" i="1" a="1"/>
  <c r="ARD39" i="1" s="1"/>
  <c r="ARD54" i="1" a="1"/>
  <c r="ARD54" i="1" s="1"/>
  <c r="ARD100" i="1" a="1"/>
  <c r="ARD100" i="1" s="1"/>
  <c r="ARD76" i="1" a="1"/>
  <c r="ARD76" i="1" s="1"/>
  <c r="ARD89" i="1" a="1"/>
  <c r="ARD89" i="1" s="1"/>
  <c r="ARD50" i="1" a="1"/>
  <c r="ARD50" i="1" s="1"/>
  <c r="ARD70" i="1" a="1"/>
  <c r="ARD70" i="1" s="1"/>
  <c r="ARD99" i="1" a="1"/>
  <c r="ARD99" i="1" s="1"/>
  <c r="ARD73" i="1" a="1"/>
  <c r="ARD73" i="1" s="1"/>
  <c r="ARD106" i="1" a="1"/>
  <c r="ARD106" i="1" s="1"/>
  <c r="ARD105" i="1" a="1"/>
  <c r="ARD105" i="1" s="1"/>
  <c r="ARD78" i="1" a="1"/>
  <c r="ARD78" i="1" s="1"/>
  <c r="ARD49" i="1" a="1"/>
  <c r="ARD49" i="1" s="1"/>
  <c r="ARD93" i="1" a="1"/>
  <c r="ARD93" i="1" s="1"/>
  <c r="ARD72" i="1" a="1"/>
  <c r="ARD72" i="1" s="1"/>
  <c r="ARD53" i="1" a="1"/>
  <c r="ARD53" i="1" s="1"/>
  <c r="ARD55" i="1" a="1"/>
  <c r="ARD55" i="1" s="1"/>
  <c r="ARD57" i="1" a="1"/>
  <c r="ARD57" i="1" s="1"/>
  <c r="ARE4" i="1" l="1"/>
  <c r="ARE94" i="1" a="1"/>
  <c r="ARE94" i="1" s="1"/>
  <c r="ARE59" i="1" a="1"/>
  <c r="ARE59" i="1" s="1"/>
  <c r="ARE63" i="1" a="1"/>
  <c r="ARE63" i="1" s="1"/>
  <c r="ARE39" i="1" a="1"/>
  <c r="ARE39" i="1" s="1"/>
  <c r="ARE83" i="1" a="1"/>
  <c r="ARE83" i="1" s="1"/>
  <c r="ARE86" i="1" a="1"/>
  <c r="ARE86" i="1" s="1"/>
  <c r="ARE54" i="1" a="1"/>
  <c r="ARE54" i="1" s="1"/>
  <c r="ARE56" i="1" a="1"/>
  <c r="ARE56" i="1" s="1"/>
  <c r="ARE76" i="1" a="1"/>
  <c r="ARE76" i="1" s="1"/>
  <c r="ARE106" i="1" a="1"/>
  <c r="ARE106" i="1" s="1"/>
  <c r="ARE78" i="1" a="1"/>
  <c r="ARE78" i="1" s="1"/>
  <c r="ARF26" i="1"/>
  <c r="ARE108" i="1" a="1"/>
  <c r="ARE108" i="1" s="1"/>
  <c r="ARE60" i="1" a="1"/>
  <c r="ARE60" i="1" s="1"/>
  <c r="ARE46" i="1" a="1"/>
  <c r="ARE46" i="1" s="1"/>
  <c r="ARE87" i="1" a="1"/>
  <c r="ARE87" i="1" s="1"/>
  <c r="ARE66" i="1" a="1"/>
  <c r="ARE66" i="1" s="1"/>
  <c r="ARE93" i="1" a="1"/>
  <c r="ARE93" i="1" s="1"/>
  <c r="ARE68" i="1" a="1"/>
  <c r="ARE68" i="1" s="1"/>
  <c r="ARE99" i="1" a="1"/>
  <c r="ARE99" i="1" s="1"/>
  <c r="ARE74" i="1" a="1"/>
  <c r="ARE74" i="1" s="1"/>
  <c r="ARE105" i="1" a="1"/>
  <c r="ARE105" i="1" s="1"/>
  <c r="ARE58" i="1" a="1"/>
  <c r="ARE58" i="1" s="1"/>
  <c r="ARE89" i="1" a="1"/>
  <c r="ARE89" i="1" s="1"/>
  <c r="ARE107" i="1" a="1"/>
  <c r="ARE107" i="1" s="1"/>
  <c r="ARE61" i="1" a="1"/>
  <c r="ARE61" i="1" s="1"/>
  <c r="ARE62" i="1" a="1"/>
  <c r="ARE62" i="1" s="1"/>
  <c r="ARE47" i="1" a="1"/>
  <c r="ARE47" i="1" s="1"/>
  <c r="ARE45" i="1" a="1"/>
  <c r="ARE45" i="1" s="1"/>
  <c r="ARE96" i="1" a="1"/>
  <c r="ARE96" i="1" s="1"/>
  <c r="ARE95" i="1" a="1"/>
  <c r="ARE95" i="1" s="1"/>
  <c r="ARE98" i="1" a="1"/>
  <c r="ARE98" i="1" s="1"/>
  <c r="ARE67" i="1" a="1"/>
  <c r="ARE67" i="1" s="1"/>
  <c r="ARE48" i="1" a="1"/>
  <c r="ARE48" i="1" s="1"/>
  <c r="ARE69" i="1" a="1"/>
  <c r="ARE69" i="1" s="1"/>
  <c r="ARE50" i="1" a="1"/>
  <c r="ARE50" i="1" s="1"/>
  <c r="ARE71" i="1" a="1"/>
  <c r="ARE71" i="1" s="1"/>
  <c r="ARE52" i="1" a="1"/>
  <c r="ARE52" i="1" s="1"/>
  <c r="ARE100" i="1" a="1"/>
  <c r="ARE100" i="1" s="1"/>
  <c r="ARE75" i="1" a="1"/>
  <c r="ARE75" i="1" s="1"/>
  <c r="ARE104" i="1" a="1"/>
  <c r="ARE104" i="1" s="1"/>
  <c r="ARE64" i="1" a="1"/>
  <c r="ARE64" i="1" s="1"/>
  <c r="ARE85" i="1" a="1"/>
  <c r="ARE85" i="1" s="1"/>
  <c r="ARE65" i="1" a="1"/>
  <c r="ARE65" i="1" s="1"/>
  <c r="ARE84" i="1" a="1"/>
  <c r="ARE84" i="1" s="1"/>
  <c r="ARE49" i="1" a="1"/>
  <c r="ARE49" i="1" s="1"/>
  <c r="ARE70" i="1" a="1"/>
  <c r="ARE70" i="1" s="1"/>
  <c r="ARE51" i="1" a="1"/>
  <c r="ARE51" i="1" s="1"/>
  <c r="ARE72" i="1" a="1"/>
  <c r="ARE72" i="1" s="1"/>
  <c r="ARE53" i="1" a="1"/>
  <c r="ARE53" i="1" s="1"/>
  <c r="ARE55" i="1" a="1"/>
  <c r="ARE55" i="1" s="1"/>
  <c r="ARE57" i="1" a="1"/>
  <c r="ARE57" i="1" s="1"/>
  <c r="ARE82" i="1" a="1"/>
  <c r="ARE82" i="1" s="1"/>
  <c r="ARE97" i="1" a="1"/>
  <c r="ARE97" i="1" s="1"/>
  <c r="ARE88" i="1" a="1"/>
  <c r="ARE88" i="1" s="1"/>
  <c r="ARE41" i="1" a="1"/>
  <c r="ARE41" i="1" s="1"/>
  <c r="ARE73" i="1" a="1"/>
  <c r="ARE73" i="1" s="1"/>
  <c r="ARE40" i="1" a="1"/>
  <c r="ARE40" i="1" s="1"/>
  <c r="ARE77" i="1" a="1"/>
  <c r="ARE77" i="1" s="1"/>
  <c r="ARF4" i="1" l="1"/>
  <c r="ARF40" i="1" a="1"/>
  <c r="ARF40" i="1" s="1"/>
  <c r="ARF59" i="1" a="1"/>
  <c r="ARF59" i="1" s="1"/>
  <c r="ARF62" i="1" a="1"/>
  <c r="ARF62" i="1" s="1"/>
  <c r="ARF47" i="1" a="1"/>
  <c r="ARF47" i="1" s="1"/>
  <c r="ARF64" i="1" a="1"/>
  <c r="ARF64" i="1" s="1"/>
  <c r="ARF65" i="1" a="1"/>
  <c r="ARF65" i="1" s="1"/>
  <c r="ARF67" i="1" a="1"/>
  <c r="ARF67" i="1" s="1"/>
  <c r="ARF93" i="1" a="1"/>
  <c r="ARF93" i="1" s="1"/>
  <c r="ARF97" i="1" a="1"/>
  <c r="ARF97" i="1" s="1"/>
  <c r="ARF69" i="1" a="1"/>
  <c r="ARF69" i="1" s="1"/>
  <c r="ARF83" i="1" a="1"/>
  <c r="ARF83" i="1" s="1"/>
  <c r="ARF50" i="1" a="1"/>
  <c r="ARF50" i="1" s="1"/>
  <c r="ARF71" i="1" a="1"/>
  <c r="ARF71" i="1" s="1"/>
  <c r="ARF39" i="1" a="1"/>
  <c r="ARF39" i="1" s="1"/>
  <c r="ARF72" i="1" a="1"/>
  <c r="ARF72" i="1" s="1"/>
  <c r="ARF73" i="1" a="1"/>
  <c r="ARF73" i="1" s="1"/>
  <c r="ARF105" i="1" a="1"/>
  <c r="ARF105" i="1" s="1"/>
  <c r="ARF74" i="1" a="1"/>
  <c r="ARF74" i="1" s="1"/>
  <c r="ARG26" i="1"/>
  <c r="ARF46" i="1" a="1"/>
  <c r="ARF46" i="1" s="1"/>
  <c r="ARF60" i="1" a="1"/>
  <c r="ARF60" i="1" s="1"/>
  <c r="ARF63" i="1" a="1"/>
  <c r="ARF63" i="1" s="1"/>
  <c r="ARF88" i="1" a="1"/>
  <c r="ARF88" i="1" s="1"/>
  <c r="ARF85" i="1" a="1"/>
  <c r="ARF85" i="1" s="1"/>
  <c r="ARF66" i="1" a="1"/>
  <c r="ARF66" i="1" s="1"/>
  <c r="ARF48" i="1" a="1"/>
  <c r="ARF48" i="1" s="1"/>
  <c r="ARF49" i="1" a="1"/>
  <c r="ARF49" i="1" s="1"/>
  <c r="ARF70" i="1" a="1"/>
  <c r="ARF70" i="1" s="1"/>
  <c r="ARF108" i="1" a="1"/>
  <c r="ARF108" i="1" s="1"/>
  <c r="ARF53" i="1" a="1"/>
  <c r="ARF53" i="1" s="1"/>
  <c r="ARF54" i="1" a="1"/>
  <c r="ARF54" i="1" s="1"/>
  <c r="ARF107" i="1" a="1"/>
  <c r="ARF107" i="1" s="1"/>
  <c r="ARF56" i="1" a="1"/>
  <c r="ARF56" i="1" s="1"/>
  <c r="ARF57" i="1" a="1"/>
  <c r="ARF57" i="1" s="1"/>
  <c r="ARF100" i="1" a="1"/>
  <c r="ARF100" i="1" s="1"/>
  <c r="ARF78" i="1" a="1"/>
  <c r="ARF78" i="1" s="1"/>
  <c r="ARF104" i="1" a="1"/>
  <c r="ARF104" i="1" s="1"/>
  <c r="ARF94" i="1" a="1"/>
  <c r="ARF94" i="1" s="1"/>
  <c r="ARF61" i="1" a="1"/>
  <c r="ARF61" i="1" s="1"/>
  <c r="ARF89" i="1" a="1"/>
  <c r="ARF89" i="1" s="1"/>
  <c r="ARF41" i="1" a="1"/>
  <c r="ARF41" i="1" s="1"/>
  <c r="ARF82" i="1" a="1"/>
  <c r="ARF82" i="1" s="1"/>
  <c r="ARF95" i="1" a="1"/>
  <c r="ARF95" i="1" s="1"/>
  <c r="ARF96" i="1" a="1"/>
  <c r="ARF96" i="1" s="1"/>
  <c r="ARF84" i="1" a="1"/>
  <c r="ARF84" i="1" s="1"/>
  <c r="ARF98" i="1" a="1"/>
  <c r="ARF98" i="1" s="1"/>
  <c r="ARF87" i="1" a="1"/>
  <c r="ARF87" i="1" s="1"/>
  <c r="ARF55" i="1" a="1"/>
  <c r="ARF55" i="1" s="1"/>
  <c r="ARF77" i="1" a="1"/>
  <c r="ARF77" i="1" s="1"/>
  <c r="ARF68" i="1" a="1"/>
  <c r="ARF68" i="1" s="1"/>
  <c r="ARF45" i="1" a="1"/>
  <c r="ARF45" i="1" s="1"/>
  <c r="ARF86" i="1" a="1"/>
  <c r="ARF86" i="1" s="1"/>
  <c r="ARF51" i="1" a="1"/>
  <c r="ARF51" i="1" s="1"/>
  <c r="ARF52" i="1" a="1"/>
  <c r="ARF52" i="1" s="1"/>
  <c r="ARF99" i="1" a="1"/>
  <c r="ARF99" i="1" s="1"/>
  <c r="ARF75" i="1" a="1"/>
  <c r="ARF75" i="1" s="1"/>
  <c r="ARF76" i="1" a="1"/>
  <c r="ARF76" i="1" s="1"/>
  <c r="ARF106" i="1" a="1"/>
  <c r="ARF106" i="1" s="1"/>
  <c r="ARF58" i="1" a="1"/>
  <c r="ARF58" i="1" s="1"/>
  <c r="ARH26" i="1" l="1"/>
  <c r="ARG40" i="1" a="1"/>
  <c r="ARG40" i="1" s="1"/>
  <c r="ARG59" i="1" a="1"/>
  <c r="ARG59" i="1" s="1"/>
  <c r="ARG60" i="1" a="1"/>
  <c r="ARG60" i="1" s="1"/>
  <c r="ARG100" i="1" a="1"/>
  <c r="ARG100" i="1" s="1"/>
  <c r="ARG61" i="1" a="1"/>
  <c r="ARG61" i="1" s="1"/>
  <c r="ARG107" i="1" a="1"/>
  <c r="ARG107" i="1" s="1"/>
  <c r="ARG96" i="1" a="1"/>
  <c r="ARG96" i="1" s="1"/>
  <c r="ARG82" i="1" a="1"/>
  <c r="ARG82" i="1" s="1"/>
  <c r="ARG83" i="1" a="1"/>
  <c r="ARG83" i="1" s="1"/>
  <c r="ARG95" i="1" a="1"/>
  <c r="ARG95" i="1" s="1"/>
  <c r="ARG97" i="1" a="1"/>
  <c r="ARG97" i="1" s="1"/>
  <c r="ARG71" i="1" a="1"/>
  <c r="ARG71" i="1" s="1"/>
  <c r="ARG87" i="1" a="1"/>
  <c r="ARG87" i="1" s="1"/>
  <c r="ARG52" i="1" a="1"/>
  <c r="ARG52" i="1" s="1"/>
  <c r="ARG73" i="1" a="1"/>
  <c r="ARG73" i="1" s="1"/>
  <c r="ARG46" i="1" a="1"/>
  <c r="ARG46" i="1" s="1"/>
  <c r="ARG74" i="1" a="1"/>
  <c r="ARG74" i="1" s="1"/>
  <c r="ARG106" i="1" a="1"/>
  <c r="ARG106" i="1" s="1"/>
  <c r="ARG56" i="1" a="1"/>
  <c r="ARG56" i="1" s="1"/>
  <c r="ARG57" i="1" a="1"/>
  <c r="ARG57" i="1" s="1"/>
  <c r="ARG94" i="1" a="1"/>
  <c r="ARG94" i="1" s="1"/>
  <c r="ARG58" i="1" a="1"/>
  <c r="ARG58" i="1" s="1"/>
  <c r="ARG4" i="1"/>
  <c r="ARG41" i="1" a="1"/>
  <c r="ARG41" i="1" s="1"/>
  <c r="ARG39" i="1" a="1"/>
  <c r="ARG39" i="1" s="1"/>
  <c r="ARG47" i="1" a="1"/>
  <c r="ARG47" i="1" s="1"/>
  <c r="ARG85" i="1" a="1"/>
  <c r="ARG85" i="1" s="1"/>
  <c r="ARG48" i="1" a="1"/>
  <c r="ARG48" i="1" s="1"/>
  <c r="ARG68" i="1" a="1"/>
  <c r="ARG68" i="1" s="1"/>
  <c r="ARG45" i="1" a="1"/>
  <c r="ARG45" i="1" s="1"/>
  <c r="ARG69" i="1" a="1"/>
  <c r="ARG69" i="1" s="1"/>
  <c r="ARG88" i="1" a="1"/>
  <c r="ARG88" i="1" s="1"/>
  <c r="ARG51" i="1" a="1"/>
  <c r="ARG51" i="1" s="1"/>
  <c r="ARG99" i="1" a="1"/>
  <c r="ARG99" i="1" s="1"/>
  <c r="ARG77" i="1" a="1"/>
  <c r="ARG77" i="1" s="1"/>
  <c r="ARG89" i="1" a="1"/>
  <c r="ARG89" i="1" s="1"/>
  <c r="ARG104" i="1" a="1"/>
  <c r="ARG104" i="1" s="1"/>
  <c r="ARG62" i="1" a="1"/>
  <c r="ARG62" i="1" s="1"/>
  <c r="ARG63" i="1" a="1"/>
  <c r="ARG63" i="1" s="1"/>
  <c r="ARG64" i="1" a="1"/>
  <c r="ARG64" i="1" s="1"/>
  <c r="ARG65" i="1" a="1"/>
  <c r="ARG65" i="1" s="1"/>
  <c r="ARG67" i="1" a="1"/>
  <c r="ARG67" i="1" s="1"/>
  <c r="ARG84" i="1" a="1"/>
  <c r="ARG84" i="1" s="1"/>
  <c r="ARG98" i="1" a="1"/>
  <c r="ARG98" i="1" s="1"/>
  <c r="ARG49" i="1" a="1"/>
  <c r="ARG49" i="1" s="1"/>
  <c r="ARG93" i="1" a="1"/>
  <c r="ARG93" i="1" s="1"/>
  <c r="ARG50" i="1" a="1"/>
  <c r="ARG50" i="1" s="1"/>
  <c r="ARG55" i="1" a="1"/>
  <c r="ARG55" i="1" s="1"/>
  <c r="ARG86" i="1" a="1"/>
  <c r="ARG86" i="1" s="1"/>
  <c r="ARG66" i="1" a="1"/>
  <c r="ARG66" i="1" s="1"/>
  <c r="ARG70" i="1" a="1"/>
  <c r="ARG70" i="1" s="1"/>
  <c r="ARG72" i="1" a="1"/>
  <c r="ARG72" i="1" s="1"/>
  <c r="ARG105" i="1" a="1"/>
  <c r="ARG105" i="1" s="1"/>
  <c r="ARG53" i="1" a="1"/>
  <c r="ARG53" i="1" s="1"/>
  <c r="ARG54" i="1" a="1"/>
  <c r="ARG54" i="1" s="1"/>
  <c r="ARG108" i="1" a="1"/>
  <c r="ARG108" i="1" s="1"/>
  <c r="ARG75" i="1" a="1"/>
  <c r="ARG75" i="1" s="1"/>
  <c r="ARG76" i="1" a="1"/>
  <c r="ARG76" i="1" s="1"/>
  <c r="ARG78" i="1" a="1"/>
  <c r="ARG78" i="1" s="1"/>
  <c r="ARI26" i="1" l="1"/>
  <c r="ARH106" i="1" a="1"/>
  <c r="ARH106" i="1" s="1"/>
  <c r="ARH59" i="1" a="1"/>
  <c r="ARH59" i="1" s="1"/>
  <c r="ARH100" i="1" a="1"/>
  <c r="ARH100" i="1" s="1"/>
  <c r="ARH60" i="1" a="1"/>
  <c r="ARH60" i="1" s="1"/>
  <c r="ARH89" i="1" a="1"/>
  <c r="ARH89" i="1" s="1"/>
  <c r="ARH61" i="1" a="1"/>
  <c r="ARH61" i="1" s="1"/>
  <c r="ARH99" i="1" a="1"/>
  <c r="ARH99" i="1" s="1"/>
  <c r="ARH63" i="1" a="1"/>
  <c r="ARH63" i="1" s="1"/>
  <c r="ARH84" i="1" a="1"/>
  <c r="ARH84" i="1" s="1"/>
  <c r="ARH65" i="1" a="1"/>
  <c r="ARH65" i="1" s="1"/>
  <c r="ARH93" i="1" a="1"/>
  <c r="ARH93" i="1" s="1"/>
  <c r="ARH66" i="1" a="1"/>
  <c r="ARH66" i="1" s="1"/>
  <c r="ARH67" i="1" a="1"/>
  <c r="ARH67" i="1" s="1"/>
  <c r="ARH45" i="1" a="1"/>
  <c r="ARH45" i="1" s="1"/>
  <c r="ARH68" i="1" a="1"/>
  <c r="ARH68" i="1" s="1"/>
  <c r="ARH73" i="1" a="1"/>
  <c r="ARH73" i="1" s="1"/>
  <c r="ARH40" i="1" a="1"/>
  <c r="ARH40" i="1" s="1"/>
  <c r="ARH74" i="1" a="1"/>
  <c r="ARH74" i="1" s="1"/>
  <c r="ARH75" i="1" a="1"/>
  <c r="ARH75" i="1" s="1"/>
  <c r="ARH41" i="1" a="1"/>
  <c r="ARH41" i="1" s="1"/>
  <c r="ARH77" i="1" a="1"/>
  <c r="ARH77" i="1" s="1"/>
  <c r="ARH107" i="1" a="1"/>
  <c r="ARH107" i="1" s="1"/>
  <c r="ARH78" i="1" a="1"/>
  <c r="ARH78" i="1" s="1"/>
  <c r="ARH4" i="1"/>
  <c r="ARH47" i="1" a="1"/>
  <c r="ARH47" i="1" s="1"/>
  <c r="ARH64" i="1" a="1"/>
  <c r="ARH64" i="1" s="1"/>
  <c r="ARH96" i="1" a="1"/>
  <c r="ARH96" i="1" s="1"/>
  <c r="ARH82" i="1" a="1"/>
  <c r="ARH82" i="1" s="1"/>
  <c r="ARH49" i="1" a="1"/>
  <c r="ARH49" i="1" s="1"/>
  <c r="ARH70" i="1" a="1"/>
  <c r="ARH70" i="1" s="1"/>
  <c r="ARH83" i="1" a="1"/>
  <c r="ARH83" i="1" s="1"/>
  <c r="ARH51" i="1" a="1"/>
  <c r="ARH51" i="1" s="1"/>
  <c r="ARH52" i="1" a="1"/>
  <c r="ARH52" i="1" s="1"/>
  <c r="ARH57" i="1" a="1"/>
  <c r="ARH57" i="1" s="1"/>
  <c r="ARH105" i="1" a="1"/>
  <c r="ARH105" i="1" s="1"/>
  <c r="ARH104" i="1" a="1"/>
  <c r="ARH104" i="1" s="1"/>
  <c r="ARH62" i="1" a="1"/>
  <c r="ARH62" i="1" s="1"/>
  <c r="ARH39" i="1" a="1"/>
  <c r="ARH39" i="1" s="1"/>
  <c r="ARH95" i="1" a="1"/>
  <c r="ARH95" i="1" s="1"/>
  <c r="ARH98" i="1" a="1"/>
  <c r="ARH98" i="1" s="1"/>
  <c r="ARH69" i="1" a="1"/>
  <c r="ARH69" i="1" s="1"/>
  <c r="ARH86" i="1" a="1"/>
  <c r="ARH86" i="1" s="1"/>
  <c r="ARH50" i="1" a="1"/>
  <c r="ARH50" i="1" s="1"/>
  <c r="ARH71" i="1" a="1"/>
  <c r="ARH71" i="1" s="1"/>
  <c r="ARH88" i="1" a="1"/>
  <c r="ARH88" i="1" s="1"/>
  <c r="ARH53" i="1" a="1"/>
  <c r="ARH53" i="1" s="1"/>
  <c r="ARH56" i="1" a="1"/>
  <c r="ARH56" i="1" s="1"/>
  <c r="ARH85" i="1" a="1"/>
  <c r="ARH85" i="1" s="1"/>
  <c r="ARH87" i="1" a="1"/>
  <c r="ARH87" i="1" s="1"/>
  <c r="ARH48" i="1" a="1"/>
  <c r="ARH48" i="1" s="1"/>
  <c r="ARH97" i="1" a="1"/>
  <c r="ARH97" i="1" s="1"/>
  <c r="ARH72" i="1" a="1"/>
  <c r="ARH72" i="1" s="1"/>
  <c r="ARH108" i="1" a="1"/>
  <c r="ARH108" i="1" s="1"/>
  <c r="ARH54" i="1" a="1"/>
  <c r="ARH54" i="1" s="1"/>
  <c r="ARH46" i="1" a="1"/>
  <c r="ARH46" i="1" s="1"/>
  <c r="ARH55" i="1" a="1"/>
  <c r="ARH55" i="1" s="1"/>
  <c r="ARH76" i="1" a="1"/>
  <c r="ARH76" i="1" s="1"/>
  <c r="ARH94" i="1" a="1"/>
  <c r="ARH94" i="1" s="1"/>
  <c r="ARH58" i="1" a="1"/>
  <c r="ARH58" i="1" s="1"/>
  <c r="ARJ26" i="1" l="1"/>
  <c r="ARI108" i="1" a="1"/>
  <c r="ARI108" i="1" s="1"/>
  <c r="ARI59" i="1" a="1"/>
  <c r="ARI59" i="1" s="1"/>
  <c r="ARI60" i="1" a="1"/>
  <c r="ARI60" i="1" s="1"/>
  <c r="ARI100" i="1" a="1"/>
  <c r="ARI100" i="1" s="1"/>
  <c r="ARI61" i="1" a="1"/>
  <c r="ARI61" i="1" s="1"/>
  <c r="ARI41" i="1" a="1"/>
  <c r="ARI41" i="1" s="1"/>
  <c r="ARI63" i="1" a="1"/>
  <c r="ARI63" i="1" s="1"/>
  <c r="ARI64" i="1" a="1"/>
  <c r="ARI64" i="1" s="1"/>
  <c r="ARI65" i="1" a="1"/>
  <c r="ARI65" i="1" s="1"/>
  <c r="ARI97" i="1" a="1"/>
  <c r="ARI97" i="1" s="1"/>
  <c r="ARI48" i="1" a="1"/>
  <c r="ARI48" i="1" s="1"/>
  <c r="ARI98" i="1" a="1"/>
  <c r="ARI98" i="1" s="1"/>
  <c r="ARI88" i="1" a="1"/>
  <c r="ARI88" i="1" s="1"/>
  <c r="ARI76" i="1" a="1"/>
  <c r="ARI76" i="1" s="1"/>
  <c r="ARI78" i="1" a="1"/>
  <c r="ARI78" i="1" s="1"/>
  <c r="ARI4" i="1"/>
  <c r="ARI40" i="1" a="1"/>
  <c r="ARI40" i="1" s="1"/>
  <c r="ARI45" i="1" a="1"/>
  <c r="ARI45" i="1" s="1"/>
  <c r="ARI95" i="1" a="1"/>
  <c r="ARI95" i="1" s="1"/>
  <c r="ARI84" i="1" a="1"/>
  <c r="ARI84" i="1" s="1"/>
  <c r="ARI93" i="1" a="1"/>
  <c r="ARI93" i="1" s="1"/>
  <c r="ARI86" i="1" a="1"/>
  <c r="ARI86" i="1" s="1"/>
  <c r="ARI82" i="1" a="1"/>
  <c r="ARI82" i="1" s="1"/>
  <c r="ARI72" i="1" a="1"/>
  <c r="ARI72" i="1" s="1"/>
  <c r="ARI55" i="1" a="1"/>
  <c r="ARI55" i="1" s="1"/>
  <c r="ARI94" i="1" a="1"/>
  <c r="ARI94" i="1" s="1"/>
  <c r="ARI56" i="1" a="1"/>
  <c r="ARI56" i="1" s="1"/>
  <c r="ARI77" i="1" a="1"/>
  <c r="ARI77" i="1" s="1"/>
  <c r="ARI107" i="1" a="1"/>
  <c r="ARI107" i="1" s="1"/>
  <c r="ARI104" i="1" a="1"/>
  <c r="ARI104" i="1" s="1"/>
  <c r="ARI89" i="1" a="1"/>
  <c r="ARI89" i="1" s="1"/>
  <c r="ARI62" i="1" a="1"/>
  <c r="ARI62" i="1" s="1"/>
  <c r="ARI47" i="1" a="1"/>
  <c r="ARI47" i="1" s="1"/>
  <c r="ARI83" i="1" a="1"/>
  <c r="ARI83" i="1" s="1"/>
  <c r="ARI96" i="1" a="1"/>
  <c r="ARI96" i="1" s="1"/>
  <c r="ARI66" i="1" a="1"/>
  <c r="ARI66" i="1" s="1"/>
  <c r="ARI67" i="1" a="1"/>
  <c r="ARI67" i="1" s="1"/>
  <c r="ARI68" i="1" a="1"/>
  <c r="ARI68" i="1" s="1"/>
  <c r="ARI70" i="1" a="1"/>
  <c r="ARI70" i="1" s="1"/>
  <c r="ARI71" i="1" a="1"/>
  <c r="ARI71" i="1" s="1"/>
  <c r="ARI73" i="1" a="1"/>
  <c r="ARI73" i="1" s="1"/>
  <c r="ARI106" i="1" a="1"/>
  <c r="ARI106" i="1" s="1"/>
  <c r="ARI54" i="1" a="1"/>
  <c r="ARI54" i="1" s="1"/>
  <c r="ARI85" i="1" a="1"/>
  <c r="ARI85" i="1" s="1"/>
  <c r="ARI49" i="1" a="1"/>
  <c r="ARI49" i="1" s="1"/>
  <c r="ARI69" i="1" a="1"/>
  <c r="ARI69" i="1" s="1"/>
  <c r="ARI87" i="1" a="1"/>
  <c r="ARI87" i="1" s="1"/>
  <c r="ARI50" i="1" a="1"/>
  <c r="ARI50" i="1" s="1"/>
  <c r="ARI39" i="1" a="1"/>
  <c r="ARI39" i="1" s="1"/>
  <c r="ARI51" i="1" a="1"/>
  <c r="ARI51" i="1" s="1"/>
  <c r="ARI52" i="1" a="1"/>
  <c r="ARI52" i="1" s="1"/>
  <c r="ARI105" i="1" a="1"/>
  <c r="ARI105" i="1" s="1"/>
  <c r="ARI53" i="1" a="1"/>
  <c r="ARI53" i="1" s="1"/>
  <c r="ARI74" i="1" a="1"/>
  <c r="ARI74" i="1" s="1"/>
  <c r="ARI46" i="1" a="1"/>
  <c r="ARI46" i="1" s="1"/>
  <c r="ARI75" i="1" a="1"/>
  <c r="ARI75" i="1" s="1"/>
  <c r="ARI99" i="1" a="1"/>
  <c r="ARI99" i="1" s="1"/>
  <c r="ARI57" i="1" a="1"/>
  <c r="ARI57" i="1" s="1"/>
  <c r="ARI58" i="1" a="1"/>
  <c r="ARI58" i="1" s="1"/>
  <c r="ARK26" i="1" l="1"/>
  <c r="ARJ46" i="1" a="1"/>
  <c r="ARJ46" i="1" s="1"/>
  <c r="ARJ59" i="1" a="1"/>
  <c r="ARJ59" i="1" s="1"/>
  <c r="ARJ61" i="1" a="1"/>
  <c r="ARJ61" i="1" s="1"/>
  <c r="ARJ106" i="1" a="1"/>
  <c r="ARJ106" i="1" s="1"/>
  <c r="ARJ95" i="1" a="1"/>
  <c r="ARJ95" i="1" s="1"/>
  <c r="ARJ65" i="1" a="1"/>
  <c r="ARJ65" i="1" s="1"/>
  <c r="ARJ45" i="1" a="1"/>
  <c r="ARJ45" i="1" s="1"/>
  <c r="ARJ72" i="1" a="1"/>
  <c r="ARJ72" i="1" s="1"/>
  <c r="ARJ40" i="1" a="1"/>
  <c r="ARJ40" i="1" s="1"/>
  <c r="ARJ53" i="1" a="1"/>
  <c r="ARJ53" i="1" s="1"/>
  <c r="ARJ54" i="1" a="1"/>
  <c r="ARJ54" i="1" s="1"/>
  <c r="ARJ107" i="1" a="1"/>
  <c r="ARJ107" i="1" s="1"/>
  <c r="ARJ75" i="1" a="1"/>
  <c r="ARJ75" i="1" s="1"/>
  <c r="ARJ77" i="1" a="1"/>
  <c r="ARJ77" i="1" s="1"/>
  <c r="ARJ58" i="1" a="1"/>
  <c r="ARJ58" i="1" s="1"/>
  <c r="ARJ4" i="1"/>
  <c r="ARJ108" i="1" a="1"/>
  <c r="ARJ108" i="1" s="1"/>
  <c r="ARJ60" i="1" a="1"/>
  <c r="ARJ60" i="1" s="1"/>
  <c r="ARJ63" i="1" a="1"/>
  <c r="ARJ63" i="1" s="1"/>
  <c r="ARJ47" i="1" a="1"/>
  <c r="ARJ47" i="1" s="1"/>
  <c r="ARJ82" i="1" a="1"/>
  <c r="ARJ82" i="1" s="1"/>
  <c r="ARJ98" i="1" a="1"/>
  <c r="ARJ98" i="1" s="1"/>
  <c r="ARJ67" i="1" a="1"/>
  <c r="ARJ67" i="1" s="1"/>
  <c r="ARJ39" i="1" a="1"/>
  <c r="ARJ39" i="1" s="1"/>
  <c r="ARJ48" i="1" a="1"/>
  <c r="ARJ48" i="1" s="1"/>
  <c r="ARJ49" i="1" a="1"/>
  <c r="ARJ49" i="1" s="1"/>
  <c r="ARJ93" i="1" a="1"/>
  <c r="ARJ93" i="1" s="1"/>
  <c r="ARJ50" i="1" a="1"/>
  <c r="ARJ50" i="1" s="1"/>
  <c r="ARJ51" i="1" a="1"/>
  <c r="ARJ51" i="1" s="1"/>
  <c r="ARJ87" i="1" a="1"/>
  <c r="ARJ87" i="1" s="1"/>
  <c r="ARJ52" i="1" a="1"/>
  <c r="ARJ52" i="1" s="1"/>
  <c r="ARJ73" i="1" a="1"/>
  <c r="ARJ73" i="1" s="1"/>
  <c r="ARJ41" i="1" a="1"/>
  <c r="ARJ41" i="1" s="1"/>
  <c r="ARJ55" i="1" a="1"/>
  <c r="ARJ55" i="1" s="1"/>
  <c r="ARJ100" i="1" a="1"/>
  <c r="ARJ100" i="1" s="1"/>
  <c r="ARJ104" i="1" a="1"/>
  <c r="ARJ104" i="1" s="1"/>
  <c r="ARJ94" i="1" a="1"/>
  <c r="ARJ94" i="1" s="1"/>
  <c r="ARJ89" i="1" a="1"/>
  <c r="ARJ89" i="1" s="1"/>
  <c r="ARJ62" i="1" a="1"/>
  <c r="ARJ62" i="1" s="1"/>
  <c r="ARJ88" i="1" a="1"/>
  <c r="ARJ88" i="1" s="1"/>
  <c r="ARJ84" i="1" a="1"/>
  <c r="ARJ84" i="1" s="1"/>
  <c r="ARJ96" i="1" a="1"/>
  <c r="ARJ96" i="1" s="1"/>
  <c r="ARJ66" i="1" a="1"/>
  <c r="ARJ66" i="1" s="1"/>
  <c r="ARJ68" i="1" a="1"/>
  <c r="ARJ68" i="1" s="1"/>
  <c r="ARJ70" i="1" a="1"/>
  <c r="ARJ70" i="1" s="1"/>
  <c r="ARJ99" i="1" a="1"/>
  <c r="ARJ99" i="1" s="1"/>
  <c r="ARJ56" i="1" a="1"/>
  <c r="ARJ56" i="1" s="1"/>
  <c r="ARJ57" i="1" a="1"/>
  <c r="ARJ57" i="1" s="1"/>
  <c r="ARJ105" i="1" a="1"/>
  <c r="ARJ105" i="1" s="1"/>
  <c r="ARJ78" i="1" a="1"/>
  <c r="ARJ78" i="1" s="1"/>
  <c r="ARJ64" i="1" a="1"/>
  <c r="ARJ64" i="1" s="1"/>
  <c r="ARJ83" i="1" a="1"/>
  <c r="ARJ83" i="1" s="1"/>
  <c r="ARJ97" i="1" a="1"/>
  <c r="ARJ97" i="1" s="1"/>
  <c r="ARJ85" i="1" a="1"/>
  <c r="ARJ85" i="1" s="1"/>
  <c r="ARJ69" i="1" a="1"/>
  <c r="ARJ69" i="1" s="1"/>
  <c r="ARJ86" i="1" a="1"/>
  <c r="ARJ86" i="1" s="1"/>
  <c r="ARJ71" i="1" a="1"/>
  <c r="ARJ71" i="1" s="1"/>
  <c r="ARJ74" i="1" a="1"/>
  <c r="ARJ74" i="1" s="1"/>
  <c r="ARJ76" i="1" a="1"/>
  <c r="ARJ76" i="1" s="1"/>
  <c r="ARK4" i="1" l="1"/>
  <c r="ARK94" i="1" a="1"/>
  <c r="ARK94" i="1" s="1"/>
  <c r="ARK59" i="1" a="1"/>
  <c r="ARK59" i="1" s="1"/>
  <c r="ARK89" i="1" a="1"/>
  <c r="ARK89" i="1" s="1"/>
  <c r="ARK61" i="1" a="1"/>
  <c r="ARK61" i="1" s="1"/>
  <c r="ARK105" i="1" a="1"/>
  <c r="ARK105" i="1" s="1"/>
  <c r="ARK63" i="1" a="1"/>
  <c r="ARK63" i="1" s="1"/>
  <c r="ARK47" i="1" a="1"/>
  <c r="ARK47" i="1" s="1"/>
  <c r="ARK98" i="1" a="1"/>
  <c r="ARK98" i="1" s="1"/>
  <c r="ARK70" i="1" a="1"/>
  <c r="ARK70" i="1" s="1"/>
  <c r="ARK84" i="1" a="1"/>
  <c r="ARK84" i="1" s="1"/>
  <c r="ARK71" i="1" a="1"/>
  <c r="ARK71" i="1" s="1"/>
  <c r="ARK72" i="1" a="1"/>
  <c r="ARK72" i="1" s="1"/>
  <c r="ARK41" i="1" a="1"/>
  <c r="ARK41" i="1" s="1"/>
  <c r="ARK100" i="1" a="1"/>
  <c r="ARK100" i="1" s="1"/>
  <c r="ARK56" i="1" a="1"/>
  <c r="ARK56" i="1" s="1"/>
  <c r="ARK99" i="1" a="1"/>
  <c r="ARK99" i="1" s="1"/>
  <c r="ARK57" i="1" a="1"/>
  <c r="ARK57" i="1" s="1"/>
  <c r="ARK58" i="1" a="1"/>
  <c r="ARK58" i="1" s="1"/>
  <c r="ARL26" i="1"/>
  <c r="ARK106" i="1" a="1"/>
  <c r="ARK106" i="1" s="1"/>
  <c r="ARK60" i="1" a="1"/>
  <c r="ARK60" i="1" s="1"/>
  <c r="ARK104" i="1" a="1"/>
  <c r="ARK104" i="1" s="1"/>
  <c r="ARK62" i="1" a="1"/>
  <c r="ARK62" i="1" s="1"/>
  <c r="ARK83" i="1" a="1"/>
  <c r="ARK83" i="1" s="1"/>
  <c r="ARK45" i="1" a="1"/>
  <c r="ARK45" i="1" s="1"/>
  <c r="ARK67" i="1" a="1"/>
  <c r="ARK67" i="1" s="1"/>
  <c r="ARK69" i="1" a="1"/>
  <c r="ARK69" i="1" s="1"/>
  <c r="ARK74" i="1" a="1"/>
  <c r="ARK74" i="1" s="1"/>
  <c r="ARK40" i="1" a="1"/>
  <c r="ARK40" i="1" s="1"/>
  <c r="ARK96" i="1" a="1"/>
  <c r="ARK96" i="1" s="1"/>
  <c r="ARK64" i="1" a="1"/>
  <c r="ARK64" i="1" s="1"/>
  <c r="ARK39" i="1" a="1"/>
  <c r="ARK39" i="1" s="1"/>
  <c r="ARK95" i="1" a="1"/>
  <c r="ARK95" i="1" s="1"/>
  <c r="ARK48" i="1" a="1"/>
  <c r="ARK48" i="1" s="1"/>
  <c r="ARK88" i="1" a="1"/>
  <c r="ARK88" i="1" s="1"/>
  <c r="ARK97" i="1" a="1"/>
  <c r="ARK97" i="1" s="1"/>
  <c r="ARK93" i="1" a="1"/>
  <c r="ARK93" i="1" s="1"/>
  <c r="ARK49" i="1" a="1"/>
  <c r="ARK49" i="1" s="1"/>
  <c r="ARK87" i="1" a="1"/>
  <c r="ARK87" i="1" s="1"/>
  <c r="ARK52" i="1" a="1"/>
  <c r="ARK52" i="1" s="1"/>
  <c r="ARK73" i="1" a="1"/>
  <c r="ARK73" i="1" s="1"/>
  <c r="ARK108" i="1" a="1"/>
  <c r="ARK108" i="1" s="1"/>
  <c r="ARK54" i="1" a="1"/>
  <c r="ARK54" i="1" s="1"/>
  <c r="ARK55" i="1" a="1"/>
  <c r="ARK55" i="1" s="1"/>
  <c r="ARK107" i="1" a="1"/>
  <c r="ARK107" i="1" s="1"/>
  <c r="ARK76" i="1" a="1"/>
  <c r="ARK76" i="1" s="1"/>
  <c r="ARK65" i="1" a="1"/>
  <c r="ARK65" i="1" s="1"/>
  <c r="ARK82" i="1" a="1"/>
  <c r="ARK82" i="1" s="1"/>
  <c r="ARK66" i="1" a="1"/>
  <c r="ARK66" i="1" s="1"/>
  <c r="ARK85" i="1" a="1"/>
  <c r="ARK85" i="1" s="1"/>
  <c r="ARK68" i="1" a="1"/>
  <c r="ARK68" i="1" s="1"/>
  <c r="ARK86" i="1" a="1"/>
  <c r="ARK86" i="1" s="1"/>
  <c r="ARK50" i="1" a="1"/>
  <c r="ARK50" i="1" s="1"/>
  <c r="ARK51" i="1" a="1"/>
  <c r="ARK51" i="1" s="1"/>
  <c r="ARK53" i="1" a="1"/>
  <c r="ARK53" i="1" s="1"/>
  <c r="ARK75" i="1" a="1"/>
  <c r="ARK75" i="1" s="1"/>
  <c r="ARK77" i="1" a="1"/>
  <c r="ARK77" i="1" s="1"/>
  <c r="ARK46" i="1" a="1"/>
  <c r="ARK46" i="1" s="1"/>
  <c r="ARK78" i="1" a="1"/>
  <c r="ARK78" i="1" s="1"/>
  <c r="ARL4" i="1" l="1"/>
  <c r="ARL46" i="1" a="1"/>
  <c r="ARL46" i="1" s="1"/>
  <c r="ARL59" i="1" a="1"/>
  <c r="ARL59" i="1" s="1"/>
  <c r="ARL84" i="1" a="1"/>
  <c r="ARL84" i="1" s="1"/>
  <c r="ARL64" i="1" a="1"/>
  <c r="ARL64" i="1" s="1"/>
  <c r="ARL48" i="1" a="1"/>
  <c r="ARL48" i="1" s="1"/>
  <c r="ARL51" i="1" a="1"/>
  <c r="ARL51" i="1" s="1"/>
  <c r="ARL53" i="1" a="1"/>
  <c r="ARL53" i="1" s="1"/>
  <c r="ARL57" i="1" a="1"/>
  <c r="ARL57" i="1" s="1"/>
  <c r="ARM26" i="1"/>
  <c r="ARL94" i="1" a="1"/>
  <c r="ARL94" i="1" s="1"/>
  <c r="ARL60" i="1" a="1"/>
  <c r="ARL60" i="1" s="1"/>
  <c r="ARL65" i="1" a="1"/>
  <c r="ARL65" i="1" s="1"/>
  <c r="ARL86" i="1" a="1"/>
  <c r="ARL86" i="1" s="1"/>
  <c r="ARL66" i="1" a="1"/>
  <c r="ARL66" i="1" s="1"/>
  <c r="ARL68" i="1" a="1"/>
  <c r="ARL68" i="1" s="1"/>
  <c r="ARL83" i="1" a="1"/>
  <c r="ARL83" i="1" s="1"/>
  <c r="ARL49" i="1" a="1"/>
  <c r="ARL49" i="1" s="1"/>
  <c r="ARL50" i="1" a="1"/>
  <c r="ARL50" i="1" s="1"/>
  <c r="ARL93" i="1" a="1"/>
  <c r="ARL93" i="1" s="1"/>
  <c r="ARL40" i="1" a="1"/>
  <c r="ARL40" i="1" s="1"/>
  <c r="ARL73" i="1" a="1"/>
  <c r="ARL73" i="1" s="1"/>
  <c r="ARL100" i="1" a="1"/>
  <c r="ARL100" i="1" s="1"/>
  <c r="ARL55" i="1" a="1"/>
  <c r="ARL55" i="1" s="1"/>
  <c r="ARL108" i="1" a="1"/>
  <c r="ARL108" i="1" s="1"/>
  <c r="ARL77" i="1" a="1"/>
  <c r="ARL77" i="1" s="1"/>
  <c r="ARL104" i="1" a="1"/>
  <c r="ARL104" i="1" s="1"/>
  <c r="ARL99" i="1" a="1"/>
  <c r="ARL99" i="1" s="1"/>
  <c r="ARL61" i="1" a="1"/>
  <c r="ARL61" i="1" s="1"/>
  <c r="ARL62" i="1" a="1"/>
  <c r="ARL62" i="1" s="1"/>
  <c r="ARL63" i="1" a="1"/>
  <c r="ARL63" i="1" s="1"/>
  <c r="ARL85" i="1" a="1"/>
  <c r="ARL85" i="1" s="1"/>
  <c r="ARL67" i="1" a="1"/>
  <c r="ARL67" i="1" s="1"/>
  <c r="ARL70" i="1" a="1"/>
  <c r="ARL70" i="1" s="1"/>
  <c r="ARL45" i="1" a="1"/>
  <c r="ARL45" i="1" s="1"/>
  <c r="ARL72" i="1" a="1"/>
  <c r="ARL72" i="1" s="1"/>
  <c r="ARL54" i="1" a="1"/>
  <c r="ARL54" i="1" s="1"/>
  <c r="ARL56" i="1" a="1"/>
  <c r="ARL56" i="1" s="1"/>
  <c r="ARL89" i="1" a="1"/>
  <c r="ARL89" i="1" s="1"/>
  <c r="ARL106" i="1" a="1"/>
  <c r="ARL106" i="1" s="1"/>
  <c r="ARL96" i="1" a="1"/>
  <c r="ARL96" i="1" s="1"/>
  <c r="ARL95" i="1" a="1"/>
  <c r="ARL95" i="1" s="1"/>
  <c r="ARL88" i="1" a="1"/>
  <c r="ARL88" i="1" s="1"/>
  <c r="ARL47" i="1" a="1"/>
  <c r="ARL47" i="1" s="1"/>
  <c r="ARL87" i="1" a="1"/>
  <c r="ARL87" i="1" s="1"/>
  <c r="ARL97" i="1" a="1"/>
  <c r="ARL97" i="1" s="1"/>
  <c r="ARL69" i="1" a="1"/>
  <c r="ARL69" i="1" s="1"/>
  <c r="ARL82" i="1" a="1"/>
  <c r="ARL82" i="1" s="1"/>
  <c r="ARL71" i="1" a="1"/>
  <c r="ARL71" i="1" s="1"/>
  <c r="ARL78" i="1" a="1"/>
  <c r="ARL78" i="1" s="1"/>
  <c r="ARL39" i="1" a="1"/>
  <c r="ARL39" i="1" s="1"/>
  <c r="ARL98" i="1" a="1"/>
  <c r="ARL98" i="1" s="1"/>
  <c r="ARL52" i="1" a="1"/>
  <c r="ARL52" i="1" s="1"/>
  <c r="ARL105" i="1" a="1"/>
  <c r="ARL105" i="1" s="1"/>
  <c r="ARL74" i="1" a="1"/>
  <c r="ARL74" i="1" s="1"/>
  <c r="ARL75" i="1" a="1"/>
  <c r="ARL75" i="1" s="1"/>
  <c r="ARL41" i="1" a="1"/>
  <c r="ARL41" i="1" s="1"/>
  <c r="ARL76" i="1" a="1"/>
  <c r="ARL76" i="1" s="1"/>
  <c r="ARL107" i="1" a="1"/>
  <c r="ARL107" i="1" s="1"/>
  <c r="ARL58" i="1" a="1"/>
  <c r="ARL58" i="1" s="1"/>
  <c r="ARM4" i="1" l="1"/>
  <c r="ARM99" i="1" a="1"/>
  <c r="ARM99" i="1" s="1"/>
  <c r="ARM59" i="1" a="1"/>
  <c r="ARM59" i="1" s="1"/>
  <c r="ARM61" i="1" a="1"/>
  <c r="ARM61" i="1" s="1"/>
  <c r="ARM106" i="1" a="1"/>
  <c r="ARM106" i="1" s="1"/>
  <c r="ARM98" i="1" a="1"/>
  <c r="ARM98" i="1" s="1"/>
  <c r="ARM48" i="1" a="1"/>
  <c r="ARM48" i="1" s="1"/>
  <c r="ARM84" i="1" a="1"/>
  <c r="ARM84" i="1" s="1"/>
  <c r="ARM93" i="1" a="1"/>
  <c r="ARM93" i="1" s="1"/>
  <c r="ARM54" i="1" a="1"/>
  <c r="ARM54" i="1" s="1"/>
  <c r="ARM58" i="1" a="1"/>
  <c r="ARM58" i="1" s="1"/>
  <c r="ARN26" i="1"/>
  <c r="ARM108" i="1" a="1"/>
  <c r="ARM108" i="1" s="1"/>
  <c r="ARM60" i="1" a="1"/>
  <c r="ARM60" i="1" s="1"/>
  <c r="ARM62" i="1" a="1"/>
  <c r="ARM62" i="1" s="1"/>
  <c r="ARM39" i="1" a="1"/>
  <c r="ARM39" i="1" s="1"/>
  <c r="ARM96" i="1" a="1"/>
  <c r="ARM96" i="1" s="1"/>
  <c r="ARM82" i="1" a="1"/>
  <c r="ARM82" i="1" s="1"/>
  <c r="ARM95" i="1" a="1"/>
  <c r="ARM95" i="1" s="1"/>
  <c r="ARM88" i="1" a="1"/>
  <c r="ARM88" i="1" s="1"/>
  <c r="ARM69" i="1" a="1"/>
  <c r="ARM69" i="1" s="1"/>
  <c r="ARM70" i="1" a="1"/>
  <c r="ARM70" i="1" s="1"/>
  <c r="ARM87" i="1" a="1"/>
  <c r="ARM87" i="1" s="1"/>
  <c r="ARM71" i="1" a="1"/>
  <c r="ARM71" i="1" s="1"/>
  <c r="ARM56" i="1" a="1"/>
  <c r="ARM56" i="1" s="1"/>
  <c r="ARM57" i="1" a="1"/>
  <c r="ARM57" i="1" s="1"/>
  <c r="ARM104" i="1" a="1"/>
  <c r="ARM104" i="1" s="1"/>
  <c r="ARM94" i="1" a="1"/>
  <c r="ARM94" i="1" s="1"/>
  <c r="ARM47" i="1" a="1"/>
  <c r="ARM47" i="1" s="1"/>
  <c r="ARM45" i="1" a="1"/>
  <c r="ARM45" i="1" s="1"/>
  <c r="ARM65" i="1" a="1"/>
  <c r="ARM65" i="1" s="1"/>
  <c r="ARM83" i="1" a="1"/>
  <c r="ARM83" i="1" s="1"/>
  <c r="ARM66" i="1" a="1"/>
  <c r="ARM66" i="1" s="1"/>
  <c r="ARM67" i="1" a="1"/>
  <c r="ARM67" i="1" s="1"/>
  <c r="ARM86" i="1" a="1"/>
  <c r="ARM86" i="1" s="1"/>
  <c r="ARM50" i="1" a="1"/>
  <c r="ARM50" i="1" s="1"/>
  <c r="ARM51" i="1" a="1"/>
  <c r="ARM51" i="1" s="1"/>
  <c r="ARM52" i="1" a="1"/>
  <c r="ARM52" i="1" s="1"/>
  <c r="ARM72" i="1" a="1"/>
  <c r="ARM72" i="1" s="1"/>
  <c r="ARM107" i="1" a="1"/>
  <c r="ARM107" i="1" s="1"/>
  <c r="ARM74" i="1" a="1"/>
  <c r="ARM74" i="1" s="1"/>
  <c r="ARM41" i="1" a="1"/>
  <c r="ARM41" i="1" s="1"/>
  <c r="ARM76" i="1" a="1"/>
  <c r="ARM76" i="1" s="1"/>
  <c r="ARM89" i="1" a="1"/>
  <c r="ARM89" i="1" s="1"/>
  <c r="ARM63" i="1" a="1"/>
  <c r="ARM63" i="1" s="1"/>
  <c r="ARM64" i="1" a="1"/>
  <c r="ARM64" i="1" s="1"/>
  <c r="ARM85" i="1" a="1"/>
  <c r="ARM85" i="1" s="1"/>
  <c r="ARM97" i="1" a="1"/>
  <c r="ARM97" i="1" s="1"/>
  <c r="ARM68" i="1" a="1"/>
  <c r="ARM68" i="1" s="1"/>
  <c r="ARM49" i="1" a="1"/>
  <c r="ARM49" i="1" s="1"/>
  <c r="ARM105" i="1" a="1"/>
  <c r="ARM105" i="1" s="1"/>
  <c r="ARM73" i="1" a="1"/>
  <c r="ARM73" i="1" s="1"/>
  <c r="ARM55" i="1" a="1"/>
  <c r="ARM55" i="1" s="1"/>
  <c r="ARM46" i="1" a="1"/>
  <c r="ARM46" i="1" s="1"/>
  <c r="ARM77" i="1" a="1"/>
  <c r="ARM77" i="1" s="1"/>
  <c r="ARM53" i="1" a="1"/>
  <c r="ARM53" i="1" s="1"/>
  <c r="ARM40" i="1" a="1"/>
  <c r="ARM40" i="1" s="1"/>
  <c r="ARM75" i="1" a="1"/>
  <c r="ARM75" i="1" s="1"/>
  <c r="ARM100" i="1" a="1"/>
  <c r="ARM100" i="1" s="1"/>
  <c r="ARM78" i="1" a="1"/>
  <c r="ARM78" i="1" s="1"/>
  <c r="ARO26" i="1" l="1"/>
  <c r="ARN41" i="1" a="1"/>
  <c r="ARN41" i="1" s="1"/>
  <c r="ARN59" i="1" a="1"/>
  <c r="ARN59" i="1" s="1"/>
  <c r="ARN60" i="1" a="1"/>
  <c r="ARN60" i="1" s="1"/>
  <c r="ARN46" i="1" a="1"/>
  <c r="ARN46" i="1" s="1"/>
  <c r="ARN61" i="1" a="1"/>
  <c r="ARN61" i="1" s="1"/>
  <c r="ARN104" i="1" a="1"/>
  <c r="ARN104" i="1" s="1"/>
  <c r="ARN62" i="1" a="1"/>
  <c r="ARN62" i="1" s="1"/>
  <c r="ARN63" i="1" a="1"/>
  <c r="ARN63" i="1" s="1"/>
  <c r="ARN93" i="1" a="1"/>
  <c r="ARN93" i="1" s="1"/>
  <c r="ARN47" i="1" a="1"/>
  <c r="ARN47" i="1" s="1"/>
  <c r="ARN48" i="1" a="1"/>
  <c r="ARN48" i="1" s="1"/>
  <c r="ARN98" i="1" a="1"/>
  <c r="ARN98" i="1" s="1"/>
  <c r="ARN97" i="1" a="1"/>
  <c r="ARN97" i="1" s="1"/>
  <c r="ARN68" i="1" a="1"/>
  <c r="ARN68" i="1" s="1"/>
  <c r="ARN86" i="1" a="1"/>
  <c r="ARN86" i="1" s="1"/>
  <c r="ARN71" i="1" a="1"/>
  <c r="ARN71" i="1" s="1"/>
  <c r="ARN53" i="1" a="1"/>
  <c r="ARN53" i="1" s="1"/>
  <c r="ARN75" i="1" a="1"/>
  <c r="ARN75" i="1" s="1"/>
  <c r="ARN40" i="1" a="1"/>
  <c r="ARN40" i="1" s="1"/>
  <c r="ARN77" i="1" a="1"/>
  <c r="ARN77" i="1" s="1"/>
  <c r="ARN4" i="1"/>
  <c r="ARN100" i="1" a="1"/>
  <c r="ARN100" i="1" s="1"/>
  <c r="ARN39" i="1" a="1"/>
  <c r="ARN39" i="1" s="1"/>
  <c r="ARN65" i="1" a="1"/>
  <c r="ARN65" i="1" s="1"/>
  <c r="ARN88" i="1" a="1"/>
  <c r="ARN88" i="1" s="1"/>
  <c r="ARN66" i="1" a="1"/>
  <c r="ARN66" i="1" s="1"/>
  <c r="ARN67" i="1" a="1"/>
  <c r="ARN67" i="1" s="1"/>
  <c r="ARN49" i="1" a="1"/>
  <c r="ARN49" i="1" s="1"/>
  <c r="ARN51" i="1" a="1"/>
  <c r="ARN51" i="1" s="1"/>
  <c r="ARN99" i="1" a="1"/>
  <c r="ARN99" i="1" s="1"/>
  <c r="ARN73" i="1" a="1"/>
  <c r="ARN73" i="1" s="1"/>
  <c r="ARN89" i="1" a="1"/>
  <c r="ARN89" i="1" s="1"/>
  <c r="ARN95" i="1" a="1"/>
  <c r="ARN95" i="1" s="1"/>
  <c r="ARN64" i="1" a="1"/>
  <c r="ARN64" i="1" s="1"/>
  <c r="ARN82" i="1" a="1"/>
  <c r="ARN82" i="1" s="1"/>
  <c r="ARN96" i="1" a="1"/>
  <c r="ARN96" i="1" s="1"/>
  <c r="ARN83" i="1" a="1"/>
  <c r="ARN83" i="1" s="1"/>
  <c r="ARN45" i="1" a="1"/>
  <c r="ARN45" i="1" s="1"/>
  <c r="ARN70" i="1" a="1"/>
  <c r="ARN70" i="1" s="1"/>
  <c r="ARN52" i="1" a="1"/>
  <c r="ARN52" i="1" s="1"/>
  <c r="ARN72" i="1" a="1"/>
  <c r="ARN72" i="1" s="1"/>
  <c r="ARN107" i="1" a="1"/>
  <c r="ARN107" i="1" s="1"/>
  <c r="ARN74" i="1" a="1"/>
  <c r="ARN74" i="1" s="1"/>
  <c r="ARN56" i="1" a="1"/>
  <c r="ARN56" i="1" s="1"/>
  <c r="ARN58" i="1" a="1"/>
  <c r="ARN58" i="1" s="1"/>
  <c r="ARN105" i="1" a="1"/>
  <c r="ARN105" i="1" s="1"/>
  <c r="ARN87" i="1" a="1"/>
  <c r="ARN87" i="1" s="1"/>
  <c r="ARN69" i="1" a="1"/>
  <c r="ARN69" i="1" s="1"/>
  <c r="ARN108" i="1" a="1"/>
  <c r="ARN108" i="1" s="1"/>
  <c r="ARN57" i="1" a="1"/>
  <c r="ARN57" i="1" s="1"/>
  <c r="ARN84" i="1" a="1"/>
  <c r="ARN84" i="1" s="1"/>
  <c r="ARN50" i="1" a="1"/>
  <c r="ARN50" i="1" s="1"/>
  <c r="ARN85" i="1" a="1"/>
  <c r="ARN85" i="1" s="1"/>
  <c r="ARN54" i="1" a="1"/>
  <c r="ARN54" i="1" s="1"/>
  <c r="ARN55" i="1" a="1"/>
  <c r="ARN55" i="1" s="1"/>
  <c r="ARN106" i="1" a="1"/>
  <c r="ARN106" i="1" s="1"/>
  <c r="ARN76" i="1" a="1"/>
  <c r="ARN76" i="1" s="1"/>
  <c r="ARN94" i="1" a="1"/>
  <c r="ARN94" i="1" s="1"/>
  <c r="ARN78" i="1" a="1"/>
  <c r="ARN78" i="1" s="1"/>
  <c r="ARP26" i="1" l="1"/>
  <c r="ARO108" i="1" a="1"/>
  <c r="ARO108" i="1" s="1"/>
  <c r="ARO59" i="1" a="1"/>
  <c r="ARO59" i="1" s="1"/>
  <c r="ARO61" i="1" a="1"/>
  <c r="ARO61" i="1" s="1"/>
  <c r="ARO89" i="1" a="1"/>
  <c r="ARO89" i="1" s="1"/>
  <c r="ARO41" i="1" a="1"/>
  <c r="ARO41" i="1" s="1"/>
  <c r="ARO83" i="1" a="1"/>
  <c r="ARO83" i="1" s="1"/>
  <c r="ARO86" i="1" a="1"/>
  <c r="ARO86" i="1" s="1"/>
  <c r="ARO65" i="1" a="1"/>
  <c r="ARO65" i="1" s="1"/>
  <c r="ARO93" i="1" a="1"/>
  <c r="ARO93" i="1" s="1"/>
  <c r="ARO67" i="1" a="1"/>
  <c r="ARO67" i="1" s="1"/>
  <c r="ARO82" i="1" a="1"/>
  <c r="ARO82" i="1" s="1"/>
  <c r="ARO49" i="1" a="1"/>
  <c r="ARO49" i="1" s="1"/>
  <c r="ARO87" i="1" a="1"/>
  <c r="ARO87" i="1" s="1"/>
  <c r="ARO94" i="1" a="1"/>
  <c r="ARO94" i="1" s="1"/>
  <c r="ARO73" i="1" a="1"/>
  <c r="ARO73" i="1" s="1"/>
  <c r="ARO4" i="1"/>
  <c r="ARO106" i="1" a="1"/>
  <c r="ARO106" i="1" s="1"/>
  <c r="ARO60" i="1" a="1"/>
  <c r="ARO60" i="1" s="1"/>
  <c r="ARO96" i="1" a="1"/>
  <c r="ARO96" i="1" s="1"/>
  <c r="ARO45" i="1" a="1"/>
  <c r="ARO45" i="1" s="1"/>
  <c r="ARO95" i="1" a="1"/>
  <c r="ARO95" i="1" s="1"/>
  <c r="ARO47" i="1" a="1"/>
  <c r="ARO47" i="1" s="1"/>
  <c r="ARO85" i="1" a="1"/>
  <c r="ARO85" i="1" s="1"/>
  <c r="ARO98" i="1" a="1"/>
  <c r="ARO98" i="1" s="1"/>
  <c r="ARO88" i="1" a="1"/>
  <c r="ARO88" i="1" s="1"/>
  <c r="ARO68" i="1" a="1"/>
  <c r="ARO68" i="1" s="1"/>
  <c r="ARO39" i="1" a="1"/>
  <c r="ARO39" i="1" s="1"/>
  <c r="ARO70" i="1" a="1"/>
  <c r="ARO70" i="1" s="1"/>
  <c r="ARO40" i="1" a="1"/>
  <c r="ARO40" i="1" s="1"/>
  <c r="ARO55" i="1" a="1"/>
  <c r="ARO55" i="1" s="1"/>
  <c r="ARO57" i="1" a="1"/>
  <c r="ARO57" i="1" s="1"/>
  <c r="ARO104" i="1" a="1"/>
  <c r="ARO104" i="1" s="1"/>
  <c r="ARO99" i="1" a="1"/>
  <c r="ARO99" i="1" s="1"/>
  <c r="ARO63" i="1" a="1"/>
  <c r="ARO63" i="1" s="1"/>
  <c r="ARO64" i="1" a="1"/>
  <c r="ARO64" i="1" s="1"/>
  <c r="ARO51" i="1" a="1"/>
  <c r="ARO51" i="1" s="1"/>
  <c r="ARO71" i="1" a="1"/>
  <c r="ARO71" i="1" s="1"/>
  <c r="ARO53" i="1" a="1"/>
  <c r="ARO53" i="1" s="1"/>
  <c r="ARO100" i="1" a="1"/>
  <c r="ARO100" i="1" s="1"/>
  <c r="ARO76" i="1" a="1"/>
  <c r="ARO76" i="1" s="1"/>
  <c r="ARO46" i="1" a="1"/>
  <c r="ARO46" i="1" s="1"/>
  <c r="ARO78" i="1" a="1"/>
  <c r="ARO78" i="1" s="1"/>
  <c r="ARO62" i="1" a="1"/>
  <c r="ARO62" i="1" s="1"/>
  <c r="ARO97" i="1" a="1"/>
  <c r="ARO97" i="1" s="1"/>
  <c r="ARO69" i="1" a="1"/>
  <c r="ARO69" i="1" s="1"/>
  <c r="ARO50" i="1" a="1"/>
  <c r="ARO50" i="1" s="1"/>
  <c r="ARO84" i="1" a="1"/>
  <c r="ARO84" i="1" s="1"/>
  <c r="ARO72" i="1" a="1"/>
  <c r="ARO72" i="1" s="1"/>
  <c r="ARO105" i="1" a="1"/>
  <c r="ARO105" i="1" s="1"/>
  <c r="ARO74" i="1" a="1"/>
  <c r="ARO74" i="1" s="1"/>
  <c r="ARO107" i="1" a="1"/>
  <c r="ARO107" i="1" s="1"/>
  <c r="ARO77" i="1" a="1"/>
  <c r="ARO77" i="1" s="1"/>
  <c r="ARO66" i="1" a="1"/>
  <c r="ARO66" i="1" s="1"/>
  <c r="ARO48" i="1" a="1"/>
  <c r="ARO48" i="1" s="1"/>
  <c r="ARO52" i="1" a="1"/>
  <c r="ARO52" i="1" s="1"/>
  <c r="ARO54" i="1" a="1"/>
  <c r="ARO54" i="1" s="1"/>
  <c r="ARO75" i="1" a="1"/>
  <c r="ARO75" i="1" s="1"/>
  <c r="ARO56" i="1" a="1"/>
  <c r="ARO56" i="1" s="1"/>
  <c r="ARO58" i="1" a="1"/>
  <c r="ARO58" i="1" s="1"/>
  <c r="ARP4" i="1" l="1"/>
  <c r="ARP100" i="1" a="1"/>
  <c r="ARP100" i="1" s="1"/>
  <c r="ARP59" i="1" a="1"/>
  <c r="ARP59" i="1" s="1"/>
  <c r="ARP104" i="1" a="1"/>
  <c r="ARP104" i="1" s="1"/>
  <c r="ARP62" i="1" a="1"/>
  <c r="ARP62" i="1" s="1"/>
  <c r="ARP86" i="1" a="1"/>
  <c r="ARP86" i="1" s="1"/>
  <c r="ARP82" i="1" a="1"/>
  <c r="ARP82" i="1" s="1"/>
  <c r="ARP68" i="1" a="1"/>
  <c r="ARP68" i="1" s="1"/>
  <c r="ARP49" i="1" a="1"/>
  <c r="ARP49" i="1" s="1"/>
  <c r="ARP50" i="1" a="1"/>
  <c r="ARP50" i="1" s="1"/>
  <c r="ARP70" i="1" a="1"/>
  <c r="ARP70" i="1" s="1"/>
  <c r="ARP84" i="1" a="1"/>
  <c r="ARP84" i="1" s="1"/>
  <c r="ARP72" i="1" a="1"/>
  <c r="ARP72" i="1" s="1"/>
  <c r="ARP55" i="1" a="1"/>
  <c r="ARP55" i="1" s="1"/>
  <c r="ARP57" i="1" a="1"/>
  <c r="ARP57" i="1" s="1"/>
  <c r="ARQ26" i="1"/>
  <c r="ARP106" i="1" a="1"/>
  <c r="ARP106" i="1" s="1"/>
  <c r="ARP60" i="1" a="1"/>
  <c r="ARP60" i="1" s="1"/>
  <c r="ARP95" i="1" a="1"/>
  <c r="ARP95" i="1" s="1"/>
  <c r="ARP96" i="1" a="1"/>
  <c r="ARP96" i="1" s="1"/>
  <c r="ARP73" i="1" a="1"/>
  <c r="ARP73" i="1" s="1"/>
  <c r="ARP54" i="1" a="1"/>
  <c r="ARP54" i="1" s="1"/>
  <c r="ARP56" i="1" a="1"/>
  <c r="ARP56" i="1" s="1"/>
  <c r="ARP58" i="1" a="1"/>
  <c r="ARP58" i="1" s="1"/>
  <c r="ARP89" i="1" a="1"/>
  <c r="ARP89" i="1" s="1"/>
  <c r="ARP105" i="1" a="1"/>
  <c r="ARP105" i="1" s="1"/>
  <c r="ARP61" i="1" a="1"/>
  <c r="ARP61" i="1" s="1"/>
  <c r="ARP63" i="1" a="1"/>
  <c r="ARP63" i="1" s="1"/>
  <c r="ARP85" i="1" a="1"/>
  <c r="ARP85" i="1" s="1"/>
  <c r="ARP64" i="1" a="1"/>
  <c r="ARP64" i="1" s="1"/>
  <c r="ARP65" i="1" a="1"/>
  <c r="ARP65" i="1" s="1"/>
  <c r="ARP87" i="1" a="1"/>
  <c r="ARP87" i="1" s="1"/>
  <c r="ARP97" i="1" a="1"/>
  <c r="ARP97" i="1" s="1"/>
  <c r="ARP48" i="1" a="1"/>
  <c r="ARP48" i="1" s="1"/>
  <c r="ARP69" i="1" a="1"/>
  <c r="ARP69" i="1" s="1"/>
  <c r="ARP93" i="1" a="1"/>
  <c r="ARP93" i="1" s="1"/>
  <c r="ARP52" i="1" a="1"/>
  <c r="ARP52" i="1" s="1"/>
  <c r="ARP108" i="1" a="1"/>
  <c r="ARP108" i="1" s="1"/>
  <c r="ARP74" i="1" a="1"/>
  <c r="ARP74" i="1" s="1"/>
  <c r="ARP107" i="1" a="1"/>
  <c r="ARP107" i="1" s="1"/>
  <c r="ARP76" i="1" a="1"/>
  <c r="ARP76" i="1" s="1"/>
  <c r="ARP40" i="1" a="1"/>
  <c r="ARP40" i="1" s="1"/>
  <c r="ARP83" i="1" a="1"/>
  <c r="ARP83" i="1" s="1"/>
  <c r="ARP47" i="1" a="1"/>
  <c r="ARP47" i="1" s="1"/>
  <c r="ARP66" i="1" a="1"/>
  <c r="ARP66" i="1" s="1"/>
  <c r="ARP98" i="1" a="1"/>
  <c r="ARP98" i="1" s="1"/>
  <c r="ARP67" i="1" a="1"/>
  <c r="ARP67" i="1" s="1"/>
  <c r="ARP39" i="1" a="1"/>
  <c r="ARP39" i="1" s="1"/>
  <c r="ARP51" i="1" a="1"/>
  <c r="ARP51" i="1" s="1"/>
  <c r="ARP71" i="1" a="1"/>
  <c r="ARP71" i="1" s="1"/>
  <c r="ARP94" i="1" a="1"/>
  <c r="ARP94" i="1" s="1"/>
  <c r="ARP99" i="1" a="1"/>
  <c r="ARP99" i="1" s="1"/>
  <c r="ARP75" i="1" a="1"/>
  <c r="ARP75" i="1" s="1"/>
  <c r="ARP46" i="1" a="1"/>
  <c r="ARP46" i="1" s="1"/>
  <c r="ARP78" i="1" a="1"/>
  <c r="ARP78" i="1" s="1"/>
  <c r="ARP88" i="1" a="1"/>
  <c r="ARP88" i="1" s="1"/>
  <c r="ARP45" i="1" a="1"/>
  <c r="ARP45" i="1" s="1"/>
  <c r="ARP53" i="1" a="1"/>
  <c r="ARP53" i="1" s="1"/>
  <c r="ARP41" i="1" a="1"/>
  <c r="ARP41" i="1" s="1"/>
  <c r="ARP77" i="1" a="1"/>
  <c r="ARP77" i="1" s="1"/>
  <c r="ARR26" i="1" l="1"/>
  <c r="ARQ100" i="1" a="1"/>
  <c r="ARQ100" i="1" s="1"/>
  <c r="ARQ59" i="1" a="1"/>
  <c r="ARQ59" i="1" s="1"/>
  <c r="ARQ61" i="1" a="1"/>
  <c r="ARQ61" i="1" s="1"/>
  <c r="ARQ89" i="1" a="1"/>
  <c r="ARQ89" i="1" s="1"/>
  <c r="ARQ107" i="1" a="1"/>
  <c r="ARQ107" i="1" s="1"/>
  <c r="ARQ63" i="1" a="1"/>
  <c r="ARQ63" i="1" s="1"/>
  <c r="ARQ64" i="1" a="1"/>
  <c r="ARQ64" i="1" s="1"/>
  <c r="ARQ68" i="1" a="1"/>
  <c r="ARQ68" i="1" s="1"/>
  <c r="ARQ39" i="1" a="1"/>
  <c r="ARQ39" i="1" s="1"/>
  <c r="ARQ69" i="1" a="1"/>
  <c r="ARQ69" i="1" s="1"/>
  <c r="ARQ84" i="1" a="1"/>
  <c r="ARQ84" i="1" s="1"/>
  <c r="ARQ71" i="1" a="1"/>
  <c r="ARQ71" i="1" s="1"/>
  <c r="ARQ74" i="1" a="1"/>
  <c r="ARQ74" i="1" s="1"/>
  <c r="ARQ41" i="1" a="1"/>
  <c r="ARQ41" i="1" s="1"/>
  <c r="ARQ75" i="1" a="1"/>
  <c r="ARQ75" i="1" s="1"/>
  <c r="ARQ108" i="1" a="1"/>
  <c r="ARQ108" i="1" s="1"/>
  <c r="ARQ77" i="1" a="1"/>
  <c r="ARQ77" i="1" s="1"/>
  <c r="ARQ4" i="1"/>
  <c r="ARQ46" i="1" a="1"/>
  <c r="ARQ46" i="1" s="1"/>
  <c r="ARQ60" i="1" a="1"/>
  <c r="ARQ60" i="1" s="1"/>
  <c r="ARQ95" i="1" a="1"/>
  <c r="ARQ95" i="1" s="1"/>
  <c r="ARQ97" i="1" a="1"/>
  <c r="ARQ97" i="1" s="1"/>
  <c r="ARQ82" i="1" a="1"/>
  <c r="ARQ82" i="1" s="1"/>
  <c r="ARQ70" i="1" a="1"/>
  <c r="ARQ70" i="1" s="1"/>
  <c r="ARQ85" i="1" a="1"/>
  <c r="ARQ85" i="1" s="1"/>
  <c r="ARQ72" i="1" a="1"/>
  <c r="ARQ72" i="1" s="1"/>
  <c r="ARQ94" i="1" a="1"/>
  <c r="ARQ94" i="1" s="1"/>
  <c r="ARQ56" i="1" a="1"/>
  <c r="ARQ56" i="1" s="1"/>
  <c r="ARQ58" i="1" a="1"/>
  <c r="ARQ58" i="1" s="1"/>
  <c r="ARQ104" i="1" a="1"/>
  <c r="ARQ104" i="1" s="1"/>
  <c r="ARQ99" i="1" a="1"/>
  <c r="ARQ99" i="1" s="1"/>
  <c r="ARQ93" i="1" a="1"/>
  <c r="ARQ93" i="1" s="1"/>
  <c r="ARQ88" i="1" a="1"/>
  <c r="ARQ88" i="1" s="1"/>
  <c r="ARQ96" i="1" a="1"/>
  <c r="ARQ96" i="1" s="1"/>
  <c r="ARQ66" i="1" a="1"/>
  <c r="ARQ66" i="1" s="1"/>
  <c r="ARQ48" i="1" a="1"/>
  <c r="ARQ48" i="1" s="1"/>
  <c r="ARQ98" i="1" a="1"/>
  <c r="ARQ98" i="1" s="1"/>
  <c r="ARQ87" i="1" a="1"/>
  <c r="ARQ87" i="1" s="1"/>
  <c r="ARQ50" i="1" a="1"/>
  <c r="ARQ50" i="1" s="1"/>
  <c r="ARQ52" i="1" a="1"/>
  <c r="ARQ52" i="1" s="1"/>
  <c r="ARQ54" i="1" a="1"/>
  <c r="ARQ54" i="1" s="1"/>
  <c r="ARQ106" i="1" a="1"/>
  <c r="ARQ106" i="1" s="1"/>
  <c r="ARQ76" i="1" a="1"/>
  <c r="ARQ76" i="1" s="1"/>
  <c r="ARQ40" i="1" a="1"/>
  <c r="ARQ40" i="1" s="1"/>
  <c r="ARQ78" i="1" a="1"/>
  <c r="ARQ78" i="1" s="1"/>
  <c r="ARQ62" i="1" a="1"/>
  <c r="ARQ62" i="1" s="1"/>
  <c r="ARQ86" i="1" a="1"/>
  <c r="ARQ86" i="1" s="1"/>
  <c r="ARQ47" i="1" a="1"/>
  <c r="ARQ47" i="1" s="1"/>
  <c r="ARQ65" i="1" a="1"/>
  <c r="ARQ65" i="1" s="1"/>
  <c r="ARQ83" i="1" a="1"/>
  <c r="ARQ83" i="1" s="1"/>
  <c r="ARQ67" i="1" a="1"/>
  <c r="ARQ67" i="1" s="1"/>
  <c r="ARQ45" i="1" a="1"/>
  <c r="ARQ45" i="1" s="1"/>
  <c r="ARQ53" i="1" a="1"/>
  <c r="ARQ53" i="1" s="1"/>
  <c r="ARQ55" i="1" a="1"/>
  <c r="ARQ55" i="1" s="1"/>
  <c r="ARQ57" i="1" a="1"/>
  <c r="ARQ57" i="1" s="1"/>
  <c r="ARQ49" i="1" a="1"/>
  <c r="ARQ49" i="1" s="1"/>
  <c r="ARQ51" i="1" a="1"/>
  <c r="ARQ51" i="1" s="1"/>
  <c r="ARQ105" i="1" a="1"/>
  <c r="ARQ105" i="1" s="1"/>
  <c r="ARQ73" i="1" a="1"/>
  <c r="ARQ73" i="1" s="1"/>
  <c r="ARS26" i="1" l="1"/>
  <c r="ARR100" i="1" a="1"/>
  <c r="ARR100" i="1" s="1"/>
  <c r="ARR59" i="1" a="1"/>
  <c r="ARR59" i="1" s="1"/>
  <c r="ARR62" i="1" a="1"/>
  <c r="ARR62" i="1" s="1"/>
  <c r="ARR95" i="1" a="1"/>
  <c r="ARR95" i="1" s="1"/>
  <c r="ARR69" i="1" a="1"/>
  <c r="ARR69" i="1" s="1"/>
  <c r="ARR50" i="1" a="1"/>
  <c r="ARR50" i="1" s="1"/>
  <c r="ARR70" i="1" a="1"/>
  <c r="ARR70" i="1" s="1"/>
  <c r="ARR83" i="1" a="1"/>
  <c r="ARR83" i="1" s="1"/>
  <c r="ARR72" i="1" a="1"/>
  <c r="ARR72" i="1" s="1"/>
  <c r="ARR58" i="1" a="1"/>
  <c r="ARR58" i="1" s="1"/>
  <c r="ARR4" i="1"/>
  <c r="ARR41" i="1" a="1"/>
  <c r="ARR41" i="1" s="1"/>
  <c r="ARR60" i="1" a="1"/>
  <c r="ARR60" i="1" s="1"/>
  <c r="ARR46" i="1" a="1"/>
  <c r="ARR46" i="1" s="1"/>
  <c r="ARR39" i="1" a="1"/>
  <c r="ARR39" i="1" s="1"/>
  <c r="ARR64" i="1" a="1"/>
  <c r="ARR64" i="1" s="1"/>
  <c r="ARR45" i="1" a="1"/>
  <c r="ARR45" i="1" s="1"/>
  <c r="ARR96" i="1" a="1"/>
  <c r="ARR96" i="1" s="1"/>
  <c r="ARR66" i="1" a="1"/>
  <c r="ARR66" i="1" s="1"/>
  <c r="ARR98" i="1" a="1"/>
  <c r="ARR98" i="1" s="1"/>
  <c r="ARR97" i="1" a="1"/>
  <c r="ARR97" i="1" s="1"/>
  <c r="ARR99" i="1" a="1"/>
  <c r="ARR99" i="1" s="1"/>
  <c r="ARR74" i="1" a="1"/>
  <c r="ARR74" i="1" s="1"/>
  <c r="ARR56" i="1" a="1"/>
  <c r="ARR56" i="1" s="1"/>
  <c r="ARR76" i="1" a="1"/>
  <c r="ARR76" i="1" s="1"/>
  <c r="ARR77" i="1" a="1"/>
  <c r="ARR77" i="1" s="1"/>
  <c r="ARR89" i="1" a="1"/>
  <c r="ARR89" i="1" s="1"/>
  <c r="ARR105" i="1" a="1"/>
  <c r="ARR105" i="1" s="1"/>
  <c r="ARR61" i="1" a="1"/>
  <c r="ARR61" i="1" s="1"/>
  <c r="ARR63" i="1" a="1"/>
  <c r="ARR63" i="1" s="1"/>
  <c r="ARR87" i="1" a="1"/>
  <c r="ARR87" i="1" s="1"/>
  <c r="ARR47" i="1" a="1"/>
  <c r="ARR47" i="1" s="1"/>
  <c r="ARR65" i="1" a="1"/>
  <c r="ARR65" i="1" s="1"/>
  <c r="ARR93" i="1" a="1"/>
  <c r="ARR93" i="1" s="1"/>
  <c r="ARR48" i="1" a="1"/>
  <c r="ARR48" i="1" s="1"/>
  <c r="ARR67" i="1" a="1"/>
  <c r="ARR67" i="1" s="1"/>
  <c r="ARR88" i="1" a="1"/>
  <c r="ARR88" i="1" s="1"/>
  <c r="ARR85" i="1" a="1"/>
  <c r="ARR85" i="1" s="1"/>
  <c r="ARR52" i="1" a="1"/>
  <c r="ARR52" i="1" s="1"/>
  <c r="ARR54" i="1" a="1"/>
  <c r="ARR54" i="1" s="1"/>
  <c r="ARR108" i="1" a="1"/>
  <c r="ARR108" i="1" s="1"/>
  <c r="ARR94" i="1" a="1"/>
  <c r="ARR94" i="1" s="1"/>
  <c r="ARR104" i="1" a="1"/>
  <c r="ARR104" i="1" s="1"/>
  <c r="ARR82" i="1" a="1"/>
  <c r="ARR82" i="1" s="1"/>
  <c r="ARR68" i="1" a="1"/>
  <c r="ARR68" i="1" s="1"/>
  <c r="ARR84" i="1" a="1"/>
  <c r="ARR84" i="1" s="1"/>
  <c r="ARR86" i="1" a="1"/>
  <c r="ARR86" i="1" s="1"/>
  <c r="ARR71" i="1" a="1"/>
  <c r="ARR71" i="1" s="1"/>
  <c r="ARR40" i="1" a="1"/>
  <c r="ARR40" i="1" s="1"/>
  <c r="ARR73" i="1" a="1"/>
  <c r="ARR73" i="1" s="1"/>
  <c r="ARR107" i="1" a="1"/>
  <c r="ARR107" i="1" s="1"/>
  <c r="ARR75" i="1" a="1"/>
  <c r="ARR75" i="1" s="1"/>
  <c r="ARR57" i="1" a="1"/>
  <c r="ARR57" i="1" s="1"/>
  <c r="ARR78" i="1" a="1"/>
  <c r="ARR78" i="1" s="1"/>
  <c r="ARR49" i="1" a="1"/>
  <c r="ARR49" i="1" s="1"/>
  <c r="ARR51" i="1" a="1"/>
  <c r="ARR51" i="1" s="1"/>
  <c r="ARR53" i="1" a="1"/>
  <c r="ARR53" i="1" s="1"/>
  <c r="ARR55" i="1" a="1"/>
  <c r="ARR55" i="1" s="1"/>
  <c r="ARR106" i="1" a="1"/>
  <c r="ARR106" i="1" s="1"/>
  <c r="ART26" i="1" l="1"/>
  <c r="ARS94" i="1" a="1"/>
  <c r="ARS94" i="1" s="1"/>
  <c r="ARS59" i="1" a="1"/>
  <c r="ARS59" i="1" s="1"/>
  <c r="ARS106" i="1" a="1"/>
  <c r="ARS106" i="1" s="1"/>
  <c r="ARS95" i="1" a="1"/>
  <c r="ARS95" i="1" s="1"/>
  <c r="ARS85" i="1" a="1"/>
  <c r="ARS85" i="1" s="1"/>
  <c r="ARS64" i="1" a="1"/>
  <c r="ARS64" i="1" s="1"/>
  <c r="ARS65" i="1" a="1"/>
  <c r="ARS65" i="1" s="1"/>
  <c r="ARS88" i="1" a="1"/>
  <c r="ARS88" i="1" s="1"/>
  <c r="ARS39" i="1" a="1"/>
  <c r="ARS39" i="1" s="1"/>
  <c r="ARS68" i="1" a="1"/>
  <c r="ARS68" i="1" s="1"/>
  <c r="ARS50" i="1" a="1"/>
  <c r="ARS50" i="1" s="1"/>
  <c r="ARS45" i="1" a="1"/>
  <c r="ARS45" i="1" s="1"/>
  <c r="ARS54" i="1" a="1"/>
  <c r="ARS54" i="1" s="1"/>
  <c r="ARS46" i="1" a="1"/>
  <c r="ARS46" i="1" s="1"/>
  <c r="ARS76" i="1" a="1"/>
  <c r="ARS76" i="1" s="1"/>
  <c r="ARS105" i="1" a="1"/>
  <c r="ARS105" i="1" s="1"/>
  <c r="ARS4" i="1"/>
  <c r="ARS100" i="1" a="1"/>
  <c r="ARS100" i="1" s="1"/>
  <c r="ARS60" i="1" a="1"/>
  <c r="ARS60" i="1" s="1"/>
  <c r="ARS62" i="1" a="1"/>
  <c r="ARS62" i="1" s="1"/>
  <c r="ARS83" i="1" a="1"/>
  <c r="ARS83" i="1" s="1"/>
  <c r="ARS96" i="1" a="1"/>
  <c r="ARS96" i="1" s="1"/>
  <c r="ARS84" i="1" a="1"/>
  <c r="ARS84" i="1" s="1"/>
  <c r="ARS67" i="1" a="1"/>
  <c r="ARS67" i="1" s="1"/>
  <c r="ARS97" i="1" a="1"/>
  <c r="ARS97" i="1" s="1"/>
  <c r="ARS87" i="1" a="1"/>
  <c r="ARS87" i="1" s="1"/>
  <c r="ARS71" i="1" a="1"/>
  <c r="ARS71" i="1" s="1"/>
  <c r="ARS108" i="1" a="1"/>
  <c r="ARS108" i="1" s="1"/>
  <c r="ARS74" i="1" a="1"/>
  <c r="ARS74" i="1" s="1"/>
  <c r="ARS89" i="1" a="1"/>
  <c r="ARS89" i="1" s="1"/>
  <c r="ARS99" i="1" a="1"/>
  <c r="ARS99" i="1" s="1"/>
  <c r="ARS61" i="1" a="1"/>
  <c r="ARS61" i="1" s="1"/>
  <c r="ARS63" i="1" a="1"/>
  <c r="ARS63" i="1" s="1"/>
  <c r="ARS66" i="1" a="1"/>
  <c r="ARS66" i="1" s="1"/>
  <c r="ARS82" i="1" a="1"/>
  <c r="ARS82" i="1" s="1"/>
  <c r="ARS70" i="1" a="1"/>
  <c r="ARS70" i="1" s="1"/>
  <c r="ARS52" i="1" a="1"/>
  <c r="ARS52" i="1" s="1"/>
  <c r="ARS72" i="1" a="1"/>
  <c r="ARS72" i="1" s="1"/>
  <c r="ARS40" i="1" a="1"/>
  <c r="ARS40" i="1" s="1"/>
  <c r="ARS57" i="1" a="1"/>
  <c r="ARS57" i="1" s="1"/>
  <c r="ARS78" i="1" a="1"/>
  <c r="ARS78" i="1" s="1"/>
  <c r="ARS104" i="1" a="1"/>
  <c r="ARS104" i="1" s="1"/>
  <c r="ARS93" i="1" a="1"/>
  <c r="ARS93" i="1" s="1"/>
  <c r="ARS47" i="1" a="1"/>
  <c r="ARS47" i="1" s="1"/>
  <c r="ARS98" i="1" a="1"/>
  <c r="ARS98" i="1" s="1"/>
  <c r="ARS48" i="1" a="1"/>
  <c r="ARS48" i="1" s="1"/>
  <c r="ARS49" i="1" a="1"/>
  <c r="ARS49" i="1" s="1"/>
  <c r="ARS69" i="1" a="1"/>
  <c r="ARS69" i="1" s="1"/>
  <c r="ARS107" i="1" a="1"/>
  <c r="ARS107" i="1" s="1"/>
  <c r="ARS73" i="1" a="1"/>
  <c r="ARS73" i="1" s="1"/>
  <c r="ARS56" i="1" a="1"/>
  <c r="ARS56" i="1" s="1"/>
  <c r="ARS58" i="1" a="1"/>
  <c r="ARS58" i="1" s="1"/>
  <c r="ARS86" i="1" a="1"/>
  <c r="ARS86" i="1" s="1"/>
  <c r="ARS51" i="1" a="1"/>
  <c r="ARS51" i="1" s="1"/>
  <c r="ARS53" i="1" a="1"/>
  <c r="ARS53" i="1" s="1"/>
  <c r="ARS55" i="1" a="1"/>
  <c r="ARS55" i="1" s="1"/>
  <c r="ARS75" i="1" a="1"/>
  <c r="ARS75" i="1" s="1"/>
  <c r="ARS41" i="1" a="1"/>
  <c r="ARS41" i="1" s="1"/>
  <c r="ARS77" i="1" a="1"/>
  <c r="ARS77" i="1" s="1"/>
  <c r="ARU26" i="1" l="1"/>
  <c r="ART99" i="1" a="1"/>
  <c r="ART99" i="1" s="1"/>
  <c r="ART59" i="1" a="1"/>
  <c r="ART59" i="1" s="1"/>
  <c r="ART61" i="1" a="1"/>
  <c r="ART61" i="1" s="1"/>
  <c r="ART104" i="1" a="1"/>
  <c r="ART104" i="1" s="1"/>
  <c r="ART62" i="1" a="1"/>
  <c r="ART62" i="1" s="1"/>
  <c r="ART45" i="1" a="1"/>
  <c r="ART45" i="1" s="1"/>
  <c r="ART47" i="1" a="1"/>
  <c r="ART47" i="1" s="1"/>
  <c r="ART39" i="1" a="1"/>
  <c r="ART39" i="1" s="1"/>
  <c r="ART97" i="1" a="1"/>
  <c r="ART97" i="1" s="1"/>
  <c r="ART93" i="1" a="1"/>
  <c r="ART93" i="1" s="1"/>
  <c r="ART98" i="1" a="1"/>
  <c r="ART98" i="1" s="1"/>
  <c r="ART50" i="1" a="1"/>
  <c r="ART50" i="1" s="1"/>
  <c r="ART86" i="1" a="1"/>
  <c r="ART86" i="1" s="1"/>
  <c r="ART72" i="1" a="1"/>
  <c r="ART72" i="1" s="1"/>
  <c r="ART100" i="1" a="1"/>
  <c r="ART100" i="1" s="1"/>
  <c r="ART76" i="1" a="1"/>
  <c r="ART76" i="1" s="1"/>
  <c r="ART4" i="1"/>
  <c r="ART107" i="1" a="1"/>
  <c r="ART107" i="1" s="1"/>
  <c r="ART60" i="1" a="1"/>
  <c r="ART60" i="1" s="1"/>
  <c r="ART63" i="1" a="1"/>
  <c r="ART63" i="1" s="1"/>
  <c r="ART82" i="1" a="1"/>
  <c r="ART82" i="1" s="1"/>
  <c r="ART95" i="1" a="1"/>
  <c r="ART95" i="1" s="1"/>
  <c r="ART66" i="1" a="1"/>
  <c r="ART66" i="1" s="1"/>
  <c r="ART40" i="1" a="1"/>
  <c r="ART40" i="1" s="1"/>
  <c r="ART73" i="1" a="1"/>
  <c r="ART73" i="1" s="1"/>
  <c r="ART55" i="1" a="1"/>
  <c r="ART55" i="1" s="1"/>
  <c r="ART75" i="1" a="1"/>
  <c r="ART75" i="1" s="1"/>
  <c r="ART58" i="1" a="1"/>
  <c r="ART58" i="1" s="1"/>
  <c r="ART89" i="1" a="1"/>
  <c r="ART89" i="1" s="1"/>
  <c r="ART94" i="1" a="1"/>
  <c r="ART94" i="1" s="1"/>
  <c r="ART96" i="1" a="1"/>
  <c r="ART96" i="1" s="1"/>
  <c r="ART64" i="1" a="1"/>
  <c r="ART64" i="1" s="1"/>
  <c r="ART85" i="1" a="1"/>
  <c r="ART85" i="1" s="1"/>
  <c r="ART65" i="1" a="1"/>
  <c r="ART65" i="1" s="1"/>
  <c r="ART84" i="1" a="1"/>
  <c r="ART84" i="1" s="1"/>
  <c r="ART67" i="1" a="1"/>
  <c r="ART67" i="1" s="1"/>
  <c r="ART68" i="1" a="1"/>
  <c r="ART68" i="1" s="1"/>
  <c r="ART87" i="1" a="1"/>
  <c r="ART87" i="1" s="1"/>
  <c r="ART70" i="1" a="1"/>
  <c r="ART70" i="1" s="1"/>
  <c r="ART52" i="1" a="1"/>
  <c r="ART52" i="1" s="1"/>
  <c r="ART54" i="1" a="1"/>
  <c r="ART54" i="1" s="1"/>
  <c r="ART56" i="1" a="1"/>
  <c r="ART56" i="1" s="1"/>
  <c r="ART106" i="1" a="1"/>
  <c r="ART106" i="1" s="1"/>
  <c r="ART78" i="1" a="1"/>
  <c r="ART78" i="1" s="1"/>
  <c r="ART105" i="1" a="1"/>
  <c r="ART105" i="1" s="1"/>
  <c r="ART48" i="1" a="1"/>
  <c r="ART48" i="1" s="1"/>
  <c r="ART83" i="1" a="1"/>
  <c r="ART83" i="1" s="1"/>
  <c r="ART69" i="1" a="1"/>
  <c r="ART69" i="1" s="1"/>
  <c r="ART88" i="1" a="1"/>
  <c r="ART88" i="1" s="1"/>
  <c r="ART71" i="1" a="1"/>
  <c r="ART71" i="1" s="1"/>
  <c r="ART41" i="1" a="1"/>
  <c r="ART41" i="1" s="1"/>
  <c r="ART74" i="1" a="1"/>
  <c r="ART74" i="1" s="1"/>
  <c r="ART46" i="1" a="1"/>
  <c r="ART46" i="1" s="1"/>
  <c r="ART77" i="1" a="1"/>
  <c r="ART77" i="1" s="1"/>
  <c r="ART49" i="1" a="1"/>
  <c r="ART49" i="1" s="1"/>
  <c r="ART51" i="1" a="1"/>
  <c r="ART51" i="1" s="1"/>
  <c r="ART53" i="1" a="1"/>
  <c r="ART53" i="1" s="1"/>
  <c r="ART108" i="1" a="1"/>
  <c r="ART108" i="1" s="1"/>
  <c r="ART57" i="1" a="1"/>
  <c r="ART57" i="1" s="1"/>
  <c r="ARU4" i="1" l="1"/>
  <c r="ARU94" i="1" a="1"/>
  <c r="ARU94" i="1" s="1"/>
  <c r="ARU59" i="1" a="1"/>
  <c r="ARU59" i="1" s="1"/>
  <c r="ARU61" i="1" a="1"/>
  <c r="ARU61" i="1" s="1"/>
  <c r="ARU46" i="1" a="1"/>
  <c r="ARU46" i="1" s="1"/>
  <c r="ARU62" i="1" a="1"/>
  <c r="ARU62" i="1" s="1"/>
  <c r="ARU47" i="1" a="1"/>
  <c r="ARU47" i="1" s="1"/>
  <c r="ARU64" i="1" a="1"/>
  <c r="ARU64" i="1" s="1"/>
  <c r="ARU84" i="1" a="1"/>
  <c r="ARU84" i="1" s="1"/>
  <c r="ARU51" i="1" a="1"/>
  <c r="ARU51" i="1" s="1"/>
  <c r="ARU100" i="1" a="1"/>
  <c r="ARU100" i="1" s="1"/>
  <c r="ARU73" i="1" a="1"/>
  <c r="ARU73" i="1" s="1"/>
  <c r="ARU108" i="1" a="1"/>
  <c r="ARU108" i="1" s="1"/>
  <c r="ARU58" i="1" a="1"/>
  <c r="ARU58" i="1" s="1"/>
  <c r="ARV26" i="1"/>
  <c r="ARU107" i="1" a="1"/>
  <c r="ARU107" i="1" s="1"/>
  <c r="ARU60" i="1" a="1"/>
  <c r="ARU60" i="1" s="1"/>
  <c r="ARU63" i="1" a="1"/>
  <c r="ARU63" i="1" s="1"/>
  <c r="ARU45" i="1" a="1"/>
  <c r="ARU45" i="1" s="1"/>
  <c r="ARU95" i="1" a="1"/>
  <c r="ARU95" i="1" s="1"/>
  <c r="ARU65" i="1" a="1"/>
  <c r="ARU65" i="1" s="1"/>
  <c r="ARU85" i="1" a="1"/>
  <c r="ARU85" i="1" s="1"/>
  <c r="ARU66" i="1" a="1"/>
  <c r="ARU66" i="1" s="1"/>
  <c r="ARU97" i="1" a="1"/>
  <c r="ARU97" i="1" s="1"/>
  <c r="ARU69" i="1" a="1"/>
  <c r="ARU69" i="1" s="1"/>
  <c r="ARU50" i="1" a="1"/>
  <c r="ARU50" i="1" s="1"/>
  <c r="ARU52" i="1" a="1"/>
  <c r="ARU52" i="1" s="1"/>
  <c r="ARU72" i="1" a="1"/>
  <c r="ARU72" i="1" s="1"/>
  <c r="ARU99" i="1" a="1"/>
  <c r="ARU99" i="1" s="1"/>
  <c r="ARU75" i="1" a="1"/>
  <c r="ARU75" i="1" s="1"/>
  <c r="ARU105" i="1" a="1"/>
  <c r="ARU105" i="1" s="1"/>
  <c r="ARU77" i="1" a="1"/>
  <c r="ARU77" i="1" s="1"/>
  <c r="ARU104" i="1" a="1"/>
  <c r="ARU104" i="1" s="1"/>
  <c r="ARU40" i="1" a="1"/>
  <c r="ARU40" i="1" s="1"/>
  <c r="ARU88" i="1" a="1"/>
  <c r="ARU88" i="1" s="1"/>
  <c r="ARU93" i="1" a="1"/>
  <c r="ARU93" i="1" s="1"/>
  <c r="ARU96" i="1" a="1"/>
  <c r="ARU96" i="1" s="1"/>
  <c r="ARU98" i="1" a="1"/>
  <c r="ARU98" i="1" s="1"/>
  <c r="ARU48" i="1" a="1"/>
  <c r="ARU48" i="1" s="1"/>
  <c r="ARU67" i="1" a="1"/>
  <c r="ARU67" i="1" s="1"/>
  <c r="ARU87" i="1" a="1"/>
  <c r="ARU87" i="1" s="1"/>
  <c r="ARU49" i="1" a="1"/>
  <c r="ARU49" i="1" s="1"/>
  <c r="ARU39" i="1" a="1"/>
  <c r="ARU39" i="1" s="1"/>
  <c r="ARU54" i="1" a="1"/>
  <c r="ARU54" i="1" s="1"/>
  <c r="ARU56" i="1" a="1"/>
  <c r="ARU56" i="1" s="1"/>
  <c r="ARU89" i="1" a="1"/>
  <c r="ARU89" i="1" s="1"/>
  <c r="ARU83" i="1" a="1"/>
  <c r="ARU83" i="1" s="1"/>
  <c r="ARU68" i="1" a="1"/>
  <c r="ARU68" i="1" s="1"/>
  <c r="ARU86" i="1" a="1"/>
  <c r="ARU86" i="1" s="1"/>
  <c r="ARU70" i="1" a="1"/>
  <c r="ARU70" i="1" s="1"/>
  <c r="ARU106" i="1" a="1"/>
  <c r="ARU106" i="1" s="1"/>
  <c r="ARU74" i="1" a="1"/>
  <c r="ARU74" i="1" s="1"/>
  <c r="ARU41" i="1" a="1"/>
  <c r="ARU41" i="1" s="1"/>
  <c r="ARU76" i="1" a="1"/>
  <c r="ARU76" i="1" s="1"/>
  <c r="ARU82" i="1" a="1"/>
  <c r="ARU82" i="1" s="1"/>
  <c r="ARU71" i="1" a="1"/>
  <c r="ARU71" i="1" s="1"/>
  <c r="ARU53" i="1" a="1"/>
  <c r="ARU53" i="1" s="1"/>
  <c r="ARU55" i="1" a="1"/>
  <c r="ARU55" i="1" s="1"/>
  <c r="ARU57" i="1" a="1"/>
  <c r="ARU57" i="1" s="1"/>
  <c r="ARU78" i="1" a="1"/>
  <c r="ARU78" i="1" s="1"/>
  <c r="ARV4" i="1" l="1"/>
  <c r="ARV108" i="1" a="1"/>
  <c r="ARV108" i="1" s="1"/>
  <c r="ARV59" i="1" a="1"/>
  <c r="ARV59" i="1" s="1"/>
  <c r="ARV104" i="1" a="1"/>
  <c r="ARV104" i="1" s="1"/>
  <c r="ARV47" i="1" a="1"/>
  <c r="ARV47" i="1" s="1"/>
  <c r="ARV83" i="1" a="1"/>
  <c r="ARV83" i="1" s="1"/>
  <c r="ARV70" i="1" a="1"/>
  <c r="ARV70" i="1" s="1"/>
  <c r="ARV106" i="1" a="1"/>
  <c r="ARV106" i="1" s="1"/>
  <c r="ARV94" i="1" a="1"/>
  <c r="ARV94" i="1" s="1"/>
  <c r="ARV77" i="1" a="1"/>
  <c r="ARV77" i="1" s="1"/>
  <c r="ARW26" i="1"/>
  <c r="ARV99" i="1" a="1"/>
  <c r="ARV99" i="1" s="1"/>
  <c r="ARV60" i="1" a="1"/>
  <c r="ARV60" i="1" s="1"/>
  <c r="ARV62" i="1" a="1"/>
  <c r="ARV62" i="1" s="1"/>
  <c r="ARV63" i="1" a="1"/>
  <c r="ARV63" i="1" s="1"/>
  <c r="ARV93" i="1" a="1"/>
  <c r="ARV93" i="1" s="1"/>
  <c r="ARV96" i="1" a="1"/>
  <c r="ARV96" i="1" s="1"/>
  <c r="ARV95" i="1" a="1"/>
  <c r="ARV95" i="1" s="1"/>
  <c r="ARV86" i="1" a="1"/>
  <c r="ARV86" i="1" s="1"/>
  <c r="ARV66" i="1" a="1"/>
  <c r="ARV66" i="1" s="1"/>
  <c r="ARV88" i="1" a="1"/>
  <c r="ARV88" i="1" s="1"/>
  <c r="ARV50" i="1" a="1"/>
  <c r="ARV50" i="1" s="1"/>
  <c r="ARV45" i="1" a="1"/>
  <c r="ARV45" i="1" s="1"/>
  <c r="ARV72" i="1" a="1"/>
  <c r="ARV72" i="1" s="1"/>
  <c r="ARV73" i="1" a="1"/>
  <c r="ARV73" i="1" s="1"/>
  <c r="ARV107" i="1" a="1"/>
  <c r="ARV107" i="1" s="1"/>
  <c r="ARV74" i="1" a="1"/>
  <c r="ARV74" i="1" s="1"/>
  <c r="ARV56" i="1" a="1"/>
  <c r="ARV56" i="1" s="1"/>
  <c r="ARV58" i="1" a="1"/>
  <c r="ARV58" i="1" s="1"/>
  <c r="ARV89" i="1" a="1"/>
  <c r="ARV89" i="1" s="1"/>
  <c r="ARV41" i="1" a="1"/>
  <c r="ARV41" i="1" s="1"/>
  <c r="ARV61" i="1" a="1"/>
  <c r="ARV61" i="1" s="1"/>
  <c r="ARV87" i="1" a="1"/>
  <c r="ARV87" i="1" s="1"/>
  <c r="ARV64" i="1" a="1"/>
  <c r="ARV64" i="1" s="1"/>
  <c r="ARV39" i="1" a="1"/>
  <c r="ARV39" i="1" s="1"/>
  <c r="ARV65" i="1" a="1"/>
  <c r="ARV65" i="1" s="1"/>
  <c r="ARV48" i="1" a="1"/>
  <c r="ARV48" i="1" s="1"/>
  <c r="ARV97" i="1" a="1"/>
  <c r="ARV97" i="1" s="1"/>
  <c r="ARV49" i="1" a="1"/>
  <c r="ARV49" i="1" s="1"/>
  <c r="ARV69" i="1" a="1"/>
  <c r="ARV69" i="1" s="1"/>
  <c r="ARV85" i="1" a="1"/>
  <c r="ARV85" i="1" s="1"/>
  <c r="ARV71" i="1" a="1"/>
  <c r="ARV71" i="1" s="1"/>
  <c r="ARV100" i="1" a="1"/>
  <c r="ARV100" i="1" s="1"/>
  <c r="ARV98" i="1" a="1"/>
  <c r="ARV98" i="1" s="1"/>
  <c r="ARV82" i="1" a="1"/>
  <c r="ARV82" i="1" s="1"/>
  <c r="ARV67" i="1" a="1"/>
  <c r="ARV67" i="1" s="1"/>
  <c r="ARV68" i="1" a="1"/>
  <c r="ARV68" i="1" s="1"/>
  <c r="ARV52" i="1" a="1"/>
  <c r="ARV52" i="1" s="1"/>
  <c r="ARV54" i="1" a="1"/>
  <c r="ARV54" i="1" s="1"/>
  <c r="ARV55" i="1" a="1"/>
  <c r="ARV55" i="1" s="1"/>
  <c r="ARV40" i="1" a="1"/>
  <c r="ARV40" i="1" s="1"/>
  <c r="ARV76" i="1" a="1"/>
  <c r="ARV76" i="1" s="1"/>
  <c r="ARV46" i="1" a="1"/>
  <c r="ARV46" i="1" s="1"/>
  <c r="ARV78" i="1" a="1"/>
  <c r="ARV78" i="1" s="1"/>
  <c r="ARV84" i="1" a="1"/>
  <c r="ARV84" i="1" s="1"/>
  <c r="ARV51" i="1" a="1"/>
  <c r="ARV51" i="1" s="1"/>
  <c r="ARV105" i="1" a="1"/>
  <c r="ARV105" i="1" s="1"/>
  <c r="ARV53" i="1" a="1"/>
  <c r="ARV53" i="1" s="1"/>
  <c r="ARV75" i="1" a="1"/>
  <c r="ARV75" i="1" s="1"/>
  <c r="ARV57" i="1" a="1"/>
  <c r="ARV57" i="1" s="1"/>
  <c r="ARX26" i="1" l="1"/>
  <c r="ARW100" i="1" a="1"/>
  <c r="ARW100" i="1" s="1"/>
  <c r="ARW59" i="1" a="1"/>
  <c r="ARW59" i="1" s="1"/>
  <c r="ARW60" i="1" a="1"/>
  <c r="ARW60" i="1" s="1"/>
  <c r="ARW106" i="1" a="1"/>
  <c r="ARW106" i="1" s="1"/>
  <c r="ARW61" i="1" a="1"/>
  <c r="ARW61" i="1" s="1"/>
  <c r="ARW89" i="1" a="1"/>
  <c r="ARW89" i="1" s="1"/>
  <c r="ARW41" i="1" a="1"/>
  <c r="ARW41" i="1" s="1"/>
  <c r="ARW63" i="1" a="1"/>
  <c r="ARW63" i="1" s="1"/>
  <c r="ARW88" i="1" a="1"/>
  <c r="ARW88" i="1" s="1"/>
  <c r="ARW95" i="1" a="1"/>
  <c r="ARW95" i="1" s="1"/>
  <c r="ARW65" i="1" a="1"/>
  <c r="ARW65" i="1" s="1"/>
  <c r="ARW83" i="1" a="1"/>
  <c r="ARW83" i="1" s="1"/>
  <c r="ARW84" i="1" a="1"/>
  <c r="ARW84" i="1" s="1"/>
  <c r="ARW86" i="1" a="1"/>
  <c r="ARW86" i="1" s="1"/>
  <c r="ARW72" i="1" a="1"/>
  <c r="ARW72" i="1" s="1"/>
  <c r="ARW94" i="1" a="1"/>
  <c r="ARW94" i="1" s="1"/>
  <c r="ARW75" i="1" a="1"/>
  <c r="ARW75" i="1" s="1"/>
  <c r="ARW108" i="1" a="1"/>
  <c r="ARW108" i="1" s="1"/>
  <c r="ARW77" i="1" a="1"/>
  <c r="ARW77" i="1" s="1"/>
  <c r="ARW4" i="1"/>
  <c r="ARW46" i="1" a="1"/>
  <c r="ARW46" i="1" s="1"/>
  <c r="ARW39" i="1" a="1"/>
  <c r="ARW39" i="1" s="1"/>
  <c r="ARW64" i="1" a="1"/>
  <c r="ARW64" i="1" s="1"/>
  <c r="ARW45" i="1" a="1"/>
  <c r="ARW45" i="1" s="1"/>
  <c r="ARW96" i="1" a="1"/>
  <c r="ARW96" i="1" s="1"/>
  <c r="ARW85" i="1" a="1"/>
  <c r="ARW85" i="1" s="1"/>
  <c r="ARW67" i="1" a="1"/>
  <c r="ARW67" i="1" s="1"/>
  <c r="ARW82" i="1" a="1"/>
  <c r="ARW82" i="1" s="1"/>
  <c r="ARW49" i="1" a="1"/>
  <c r="ARW49" i="1" s="1"/>
  <c r="ARW70" i="1" a="1"/>
  <c r="ARW70" i="1" s="1"/>
  <c r="ARW51" i="1" a="1"/>
  <c r="ARW51" i="1" s="1"/>
  <c r="ARW53" i="1" a="1"/>
  <c r="ARW53" i="1" s="1"/>
  <c r="ARW55" i="1" a="1"/>
  <c r="ARW55" i="1" s="1"/>
  <c r="ARW76" i="1" a="1"/>
  <c r="ARW76" i="1" s="1"/>
  <c r="ARW57" i="1" a="1"/>
  <c r="ARW57" i="1" s="1"/>
  <c r="ARW104" i="1" a="1"/>
  <c r="ARW104" i="1" s="1"/>
  <c r="ARW47" i="1" a="1"/>
  <c r="ARW47" i="1" s="1"/>
  <c r="ARW69" i="1" a="1"/>
  <c r="ARW69" i="1" s="1"/>
  <c r="ARW87" i="1" a="1"/>
  <c r="ARW87" i="1" s="1"/>
  <c r="ARW71" i="1" a="1"/>
  <c r="ARW71" i="1" s="1"/>
  <c r="ARW40" i="1" a="1"/>
  <c r="ARW40" i="1" s="1"/>
  <c r="ARW73" i="1" a="1"/>
  <c r="ARW73" i="1" s="1"/>
  <c r="ARW62" i="1" a="1"/>
  <c r="ARW62" i="1" s="1"/>
  <c r="ARW93" i="1" a="1"/>
  <c r="ARW93" i="1" s="1"/>
  <c r="ARW98" i="1" a="1"/>
  <c r="ARW98" i="1" s="1"/>
  <c r="ARW97" i="1" a="1"/>
  <c r="ARW97" i="1" s="1"/>
  <c r="ARW68" i="1" a="1"/>
  <c r="ARW68" i="1" s="1"/>
  <c r="ARW52" i="1" a="1"/>
  <c r="ARW52" i="1" s="1"/>
  <c r="ARW54" i="1" a="1"/>
  <c r="ARW54" i="1" s="1"/>
  <c r="ARW56" i="1" a="1"/>
  <c r="ARW56" i="1" s="1"/>
  <c r="ARW58" i="1" a="1"/>
  <c r="ARW58" i="1" s="1"/>
  <c r="ARW66" i="1" a="1"/>
  <c r="ARW66" i="1" s="1"/>
  <c r="ARW48" i="1" a="1"/>
  <c r="ARW48" i="1" s="1"/>
  <c r="ARW50" i="1" a="1"/>
  <c r="ARW50" i="1" s="1"/>
  <c r="ARW107" i="1" a="1"/>
  <c r="ARW107" i="1" s="1"/>
  <c r="ARW74" i="1" a="1"/>
  <c r="ARW74" i="1" s="1"/>
  <c r="ARW99" i="1" a="1"/>
  <c r="ARW99" i="1" s="1"/>
  <c r="ARW105" i="1" a="1"/>
  <c r="ARW105" i="1" s="1"/>
  <c r="ARW78" i="1" a="1"/>
  <c r="ARW78" i="1" s="1"/>
  <c r="ARY26" i="1" l="1"/>
  <c r="ARX46" i="1" a="1"/>
  <c r="ARX46" i="1" s="1"/>
  <c r="ARX59" i="1" a="1"/>
  <c r="ARX59" i="1" s="1"/>
  <c r="ARX108" i="1" a="1"/>
  <c r="ARX108" i="1" s="1"/>
  <c r="ARX85" i="1" a="1"/>
  <c r="ARX85" i="1" s="1"/>
  <c r="ARX82" i="1" a="1"/>
  <c r="ARX82" i="1" s="1"/>
  <c r="ARX96" i="1" a="1"/>
  <c r="ARX96" i="1" s="1"/>
  <c r="ARX98" i="1" a="1"/>
  <c r="ARX98" i="1" s="1"/>
  <c r="ARX93" i="1" a="1"/>
  <c r="ARX93" i="1" s="1"/>
  <c r="ARX67" i="1" a="1"/>
  <c r="ARX67" i="1" s="1"/>
  <c r="ARX84" i="1" a="1"/>
  <c r="ARX84" i="1" s="1"/>
  <c r="ARX71" i="1" a="1"/>
  <c r="ARX71" i="1" s="1"/>
  <c r="ARX40" i="1" a="1"/>
  <c r="ARX40" i="1" s="1"/>
  <c r="ARX73" i="1" a="1"/>
  <c r="ARX73" i="1" s="1"/>
  <c r="ARX74" i="1" a="1"/>
  <c r="ARX74" i="1" s="1"/>
  <c r="ARX55" i="1" a="1"/>
  <c r="ARX55" i="1" s="1"/>
  <c r="ARX4" i="1"/>
  <c r="ARX106" i="1" a="1"/>
  <c r="ARX106" i="1" s="1"/>
  <c r="ARX60" i="1" a="1"/>
  <c r="ARX60" i="1" s="1"/>
  <c r="ARX62" i="1" a="1"/>
  <c r="ARX62" i="1" s="1"/>
  <c r="ARX63" i="1" a="1"/>
  <c r="ARX63" i="1" s="1"/>
  <c r="ARX97" i="1" a="1"/>
  <c r="ARX97" i="1" s="1"/>
  <c r="ARX68" i="1" a="1"/>
  <c r="ARX68" i="1" s="1"/>
  <c r="ARX88" i="1" a="1"/>
  <c r="ARX88" i="1" s="1"/>
  <c r="ARX100" i="1" a="1"/>
  <c r="ARX100" i="1" s="1"/>
  <c r="ARX77" i="1" a="1"/>
  <c r="ARX77" i="1" s="1"/>
  <c r="ARX104" i="1" a="1"/>
  <c r="ARX104" i="1" s="1"/>
  <c r="ARX99" i="1" a="1"/>
  <c r="ARX99" i="1" s="1"/>
  <c r="ARX61" i="1" a="1"/>
  <c r="ARX61" i="1" s="1"/>
  <c r="ARX95" i="1" a="1"/>
  <c r="ARX95" i="1" s="1"/>
  <c r="ARX65" i="1" a="1"/>
  <c r="ARX65" i="1" s="1"/>
  <c r="ARX87" i="1" a="1"/>
  <c r="ARX87" i="1" s="1"/>
  <c r="ARX70" i="1" a="1"/>
  <c r="ARX70" i="1" s="1"/>
  <c r="ARX52" i="1" a="1"/>
  <c r="ARX52" i="1" s="1"/>
  <c r="ARX54" i="1" a="1"/>
  <c r="ARX54" i="1" s="1"/>
  <c r="ARX75" i="1" a="1"/>
  <c r="ARX75" i="1" s="1"/>
  <c r="ARX56" i="1" a="1"/>
  <c r="ARX56" i="1" s="1"/>
  <c r="ARX58" i="1" a="1"/>
  <c r="ARX58" i="1" s="1"/>
  <c r="ARX89" i="1" a="1"/>
  <c r="ARX89" i="1" s="1"/>
  <c r="ARX83" i="1" a="1"/>
  <c r="ARX83" i="1" s="1"/>
  <c r="ARX47" i="1" a="1"/>
  <c r="ARX47" i="1" s="1"/>
  <c r="ARX64" i="1" a="1"/>
  <c r="ARX64" i="1" s="1"/>
  <c r="ARX45" i="1" a="1"/>
  <c r="ARX45" i="1" s="1"/>
  <c r="ARX66" i="1" a="1"/>
  <c r="ARX66" i="1" s="1"/>
  <c r="ARX86" i="1" a="1"/>
  <c r="ARX86" i="1" s="1"/>
  <c r="ARX48" i="1" a="1"/>
  <c r="ARX48" i="1" s="1"/>
  <c r="ARX69" i="1" a="1"/>
  <c r="ARX69" i="1" s="1"/>
  <c r="ARX50" i="1" a="1"/>
  <c r="ARX50" i="1" s="1"/>
  <c r="ARX39" i="1" a="1"/>
  <c r="ARX39" i="1" s="1"/>
  <c r="ARX72" i="1" a="1"/>
  <c r="ARX72" i="1" s="1"/>
  <c r="ARX107" i="1" a="1"/>
  <c r="ARX107" i="1" s="1"/>
  <c r="ARX105" i="1" a="1"/>
  <c r="ARX105" i="1" s="1"/>
  <c r="ARX76" i="1" a="1"/>
  <c r="ARX76" i="1" s="1"/>
  <c r="ARX94" i="1" a="1"/>
  <c r="ARX94" i="1" s="1"/>
  <c r="ARX78" i="1" a="1"/>
  <c r="ARX78" i="1" s="1"/>
  <c r="ARX49" i="1" a="1"/>
  <c r="ARX49" i="1" s="1"/>
  <c r="ARX51" i="1" a="1"/>
  <c r="ARX51" i="1" s="1"/>
  <c r="ARX53" i="1" a="1"/>
  <c r="ARX53" i="1" s="1"/>
  <c r="ARX41" i="1" a="1"/>
  <c r="ARX41" i="1" s="1"/>
  <c r="ARX57" i="1" a="1"/>
  <c r="ARX57" i="1" s="1"/>
  <c r="ARZ26" i="1" l="1"/>
  <c r="ARY41" i="1" a="1"/>
  <c r="ARY41" i="1" s="1"/>
  <c r="ARY59" i="1" a="1"/>
  <c r="ARY59" i="1" s="1"/>
  <c r="ARY108" i="1" a="1"/>
  <c r="ARY108" i="1" s="1"/>
  <c r="ARY40" i="1" a="1"/>
  <c r="ARY40" i="1" s="1"/>
  <c r="ARY61" i="1" a="1"/>
  <c r="ARY61" i="1" s="1"/>
  <c r="ARY106" i="1" a="1"/>
  <c r="ARY106" i="1" s="1"/>
  <c r="ARY62" i="1" a="1"/>
  <c r="ARY62" i="1" s="1"/>
  <c r="ARY96" i="1" a="1"/>
  <c r="ARY96" i="1" s="1"/>
  <c r="ARY82" i="1" a="1"/>
  <c r="ARY82" i="1" s="1"/>
  <c r="ARY66" i="1" a="1"/>
  <c r="ARY66" i="1" s="1"/>
  <c r="ARY98" i="1" a="1"/>
  <c r="ARY98" i="1" s="1"/>
  <c r="ARY87" i="1" a="1"/>
  <c r="ARY87" i="1" s="1"/>
  <c r="ARY71" i="1" a="1"/>
  <c r="ARY71" i="1" s="1"/>
  <c r="ARY53" i="1" a="1"/>
  <c r="ARY53" i="1" s="1"/>
  <c r="ARY73" i="1" a="1"/>
  <c r="ARY73" i="1" s="1"/>
  <c r="ARY55" i="1" a="1"/>
  <c r="ARY55" i="1" s="1"/>
  <c r="ARY105" i="1" a="1"/>
  <c r="ARY105" i="1" s="1"/>
  <c r="ARY4" i="1"/>
  <c r="ARY60" i="1" a="1"/>
  <c r="ARY60" i="1" s="1"/>
  <c r="ARY63" i="1" a="1"/>
  <c r="ARY63" i="1" s="1"/>
  <c r="ARY93" i="1" a="1"/>
  <c r="ARY93" i="1" s="1"/>
  <c r="ARY88" i="1" a="1"/>
  <c r="ARY88" i="1" s="1"/>
  <c r="ARY83" i="1" a="1"/>
  <c r="ARY83" i="1" s="1"/>
  <c r="ARY49" i="1" a="1"/>
  <c r="ARY49" i="1" s="1"/>
  <c r="ARY51" i="1" a="1"/>
  <c r="ARY51" i="1" s="1"/>
  <c r="ARY100" i="1" a="1"/>
  <c r="ARY100" i="1" s="1"/>
  <c r="ARY107" i="1" a="1"/>
  <c r="ARY107" i="1" s="1"/>
  <c r="ARY76" i="1" a="1"/>
  <c r="ARY76" i="1" s="1"/>
  <c r="ARY57" i="1" a="1"/>
  <c r="ARY57" i="1" s="1"/>
  <c r="ARY89" i="1" a="1"/>
  <c r="ARY89" i="1" s="1"/>
  <c r="ARY86" i="1" a="1"/>
  <c r="ARY86" i="1" s="1"/>
  <c r="ARY95" i="1" a="1"/>
  <c r="ARY95" i="1" s="1"/>
  <c r="ARY84" i="1" a="1"/>
  <c r="ARY84" i="1" s="1"/>
  <c r="ARY68" i="1" a="1"/>
  <c r="ARY68" i="1" s="1"/>
  <c r="ARY56" i="1" a="1"/>
  <c r="ARY56" i="1" s="1"/>
  <c r="ARY77" i="1" a="1"/>
  <c r="ARY77" i="1" s="1"/>
  <c r="ARY104" i="1" a="1"/>
  <c r="ARY104" i="1" s="1"/>
  <c r="ARY64" i="1" a="1"/>
  <c r="ARY64" i="1" s="1"/>
  <c r="ARY47" i="1" a="1"/>
  <c r="ARY47" i="1" s="1"/>
  <c r="ARY65" i="1" a="1"/>
  <c r="ARY65" i="1" s="1"/>
  <c r="ARY85" i="1" a="1"/>
  <c r="ARY85" i="1" s="1"/>
  <c r="ARY67" i="1" a="1"/>
  <c r="ARY67" i="1" s="1"/>
  <c r="ARY69" i="1" a="1"/>
  <c r="ARY69" i="1" s="1"/>
  <c r="ARY45" i="1" a="1"/>
  <c r="ARY45" i="1" s="1"/>
  <c r="ARY70" i="1" a="1"/>
  <c r="ARY70" i="1" s="1"/>
  <c r="ARY39" i="1" a="1"/>
  <c r="ARY39" i="1" s="1"/>
  <c r="ARY72" i="1" a="1"/>
  <c r="ARY72" i="1" s="1"/>
  <c r="ARY99" i="1" a="1"/>
  <c r="ARY99" i="1" s="1"/>
  <c r="ARY74" i="1" a="1"/>
  <c r="ARY74" i="1" s="1"/>
  <c r="ARY46" i="1" a="1"/>
  <c r="ARY46" i="1" s="1"/>
  <c r="ARY58" i="1" a="1"/>
  <c r="ARY58" i="1" s="1"/>
  <c r="ARY48" i="1" a="1"/>
  <c r="ARY48" i="1" s="1"/>
  <c r="ARY97" i="1" a="1"/>
  <c r="ARY97" i="1" s="1"/>
  <c r="ARY50" i="1" a="1"/>
  <c r="ARY50" i="1" s="1"/>
  <c r="ARY52" i="1" a="1"/>
  <c r="ARY52" i="1" s="1"/>
  <c r="ARY54" i="1" a="1"/>
  <c r="ARY54" i="1" s="1"/>
  <c r="ARY75" i="1" a="1"/>
  <c r="ARY75" i="1" s="1"/>
  <c r="ARY94" i="1" a="1"/>
  <c r="ARY94" i="1" s="1"/>
  <c r="ARY78" i="1" a="1"/>
  <c r="ARY78" i="1" s="1"/>
  <c r="ASA26" i="1" l="1"/>
  <c r="ARZ46" i="1" a="1"/>
  <c r="ARZ46" i="1" s="1"/>
  <c r="ARZ59" i="1" a="1"/>
  <c r="ARZ59" i="1" s="1"/>
  <c r="ARZ61" i="1" a="1"/>
  <c r="ARZ61" i="1" s="1"/>
  <c r="ARZ104" i="1" a="1"/>
  <c r="ARZ104" i="1" s="1"/>
  <c r="ARZ62" i="1" a="1"/>
  <c r="ARZ62" i="1" s="1"/>
  <c r="ARZ63" i="1" a="1"/>
  <c r="ARZ63" i="1" s="1"/>
  <c r="ARZ93" i="1" a="1"/>
  <c r="ARZ93" i="1" s="1"/>
  <c r="ARZ96" i="1" a="1"/>
  <c r="ARZ96" i="1" s="1"/>
  <c r="ARZ47" i="1" a="1"/>
  <c r="ARZ47" i="1" s="1"/>
  <c r="ARZ85" i="1" a="1"/>
  <c r="ARZ85" i="1" s="1"/>
  <c r="ARZ97" i="1" a="1"/>
  <c r="ARZ97" i="1" s="1"/>
  <c r="ARZ83" i="1" a="1"/>
  <c r="ARZ83" i="1" s="1"/>
  <c r="ARZ68" i="1" a="1"/>
  <c r="ARZ68" i="1" s="1"/>
  <c r="ARZ87" i="1" a="1"/>
  <c r="ARZ87" i="1" s="1"/>
  <c r="ARZ70" i="1" a="1"/>
  <c r="ARZ70" i="1" s="1"/>
  <c r="ARZ88" i="1" a="1"/>
  <c r="ARZ88" i="1" s="1"/>
  <c r="ARZ72" i="1" a="1"/>
  <c r="ARZ72" i="1" s="1"/>
  <c r="ARZ107" i="1" a="1"/>
  <c r="ARZ107" i="1" s="1"/>
  <c r="ARZ76" i="1" a="1"/>
  <c r="ARZ76" i="1" s="1"/>
  <c r="ARZ4" i="1"/>
  <c r="ARZ40" i="1" a="1"/>
  <c r="ARZ40" i="1" s="1"/>
  <c r="ARZ60" i="1" a="1"/>
  <c r="ARZ60" i="1" s="1"/>
  <c r="ARZ95" i="1" a="1"/>
  <c r="ARZ95" i="1" s="1"/>
  <c r="ARZ64" i="1" a="1"/>
  <c r="ARZ64" i="1" s="1"/>
  <c r="ARZ84" i="1" a="1"/>
  <c r="ARZ84" i="1" s="1"/>
  <c r="ARZ69" i="1" a="1"/>
  <c r="ARZ69" i="1" s="1"/>
  <c r="ARZ94" i="1" a="1"/>
  <c r="ARZ94" i="1" s="1"/>
  <c r="ARZ74" i="1" a="1"/>
  <c r="ARZ74" i="1" s="1"/>
  <c r="ARZ100" i="1" a="1"/>
  <c r="ARZ100" i="1" s="1"/>
  <c r="ARZ58" i="1" a="1"/>
  <c r="ARZ58" i="1" s="1"/>
  <c r="ARZ78" i="1" a="1"/>
  <c r="ARZ78" i="1" s="1"/>
  <c r="ARZ89" i="1" a="1"/>
  <c r="ARZ89" i="1" s="1"/>
  <c r="ARZ106" i="1" a="1"/>
  <c r="ARZ106" i="1" s="1"/>
  <c r="ARZ45" i="1" a="1"/>
  <c r="ARZ45" i="1" s="1"/>
  <c r="ARZ66" i="1" a="1"/>
  <c r="ARZ66" i="1" s="1"/>
  <c r="ARZ39" i="1" a="1"/>
  <c r="ARZ39" i="1" s="1"/>
  <c r="ARZ67" i="1" a="1"/>
  <c r="ARZ67" i="1" s="1"/>
  <c r="ARZ49" i="1" a="1"/>
  <c r="ARZ49" i="1" s="1"/>
  <c r="ARZ50" i="1" a="1"/>
  <c r="ARZ50" i="1" s="1"/>
  <c r="ARZ51" i="1" a="1"/>
  <c r="ARZ51" i="1" s="1"/>
  <c r="ARZ53" i="1" a="1"/>
  <c r="ARZ53" i="1" s="1"/>
  <c r="ARZ55" i="1" a="1"/>
  <c r="ARZ55" i="1" s="1"/>
  <c r="ARZ57" i="1" a="1"/>
  <c r="ARZ57" i="1" s="1"/>
  <c r="ARZ105" i="1" a="1"/>
  <c r="ARZ105" i="1" s="1"/>
  <c r="ARZ86" i="1" a="1"/>
  <c r="ARZ86" i="1" s="1"/>
  <c r="ARZ65" i="1" a="1"/>
  <c r="ARZ65" i="1" s="1"/>
  <c r="ARZ52" i="1" a="1"/>
  <c r="ARZ52" i="1" s="1"/>
  <c r="ARZ54" i="1" a="1"/>
  <c r="ARZ54" i="1" s="1"/>
  <c r="ARZ56" i="1" a="1"/>
  <c r="ARZ56" i="1" s="1"/>
  <c r="ARZ98" i="1" a="1"/>
  <c r="ARZ98" i="1" s="1"/>
  <c r="ARZ48" i="1" a="1"/>
  <c r="ARZ48" i="1" s="1"/>
  <c r="ARZ82" i="1" a="1"/>
  <c r="ARZ82" i="1" s="1"/>
  <c r="ARZ71" i="1" a="1"/>
  <c r="ARZ71" i="1" s="1"/>
  <c r="ARZ108" i="1" a="1"/>
  <c r="ARZ108" i="1" s="1"/>
  <c r="ARZ73" i="1" a="1"/>
  <c r="ARZ73" i="1" s="1"/>
  <c r="ARZ99" i="1" a="1"/>
  <c r="ARZ99" i="1" s="1"/>
  <c r="ARZ75" i="1" a="1"/>
  <c r="ARZ75" i="1" s="1"/>
  <c r="ARZ41" i="1" a="1"/>
  <c r="ARZ41" i="1" s="1"/>
  <c r="ARZ77" i="1" a="1"/>
  <c r="ARZ77" i="1" s="1"/>
  <c r="ASB26" i="1" l="1"/>
  <c r="ASA107" i="1" a="1"/>
  <c r="ASA107" i="1" s="1"/>
  <c r="ASA59" i="1" a="1"/>
  <c r="ASA59" i="1" s="1"/>
  <c r="ASA104" i="1" a="1"/>
  <c r="ASA104" i="1" s="1"/>
  <c r="ASA93" i="1" a="1"/>
  <c r="ASA93" i="1" s="1"/>
  <c r="ASA39" i="1" a="1"/>
  <c r="ASA39" i="1" s="1"/>
  <c r="ASA72" i="1" a="1"/>
  <c r="ASA72" i="1" s="1"/>
  <c r="ASA54" i="1" a="1"/>
  <c r="ASA54" i="1" s="1"/>
  <c r="ASA56" i="1" a="1"/>
  <c r="ASA56" i="1" s="1"/>
  <c r="ASA77" i="1" a="1"/>
  <c r="ASA77" i="1" s="1"/>
  <c r="ASA40" i="1" a="1"/>
  <c r="ASA40" i="1" s="1"/>
  <c r="ASA4" i="1"/>
  <c r="ASA41" i="1" a="1"/>
  <c r="ASA41" i="1" s="1"/>
  <c r="ASA60" i="1" a="1"/>
  <c r="ASA60" i="1" s="1"/>
  <c r="ASA62" i="1" a="1"/>
  <c r="ASA62" i="1" s="1"/>
  <c r="ASA63" i="1" a="1"/>
  <c r="ASA63" i="1" s="1"/>
  <c r="ASA86" i="1" a="1"/>
  <c r="ASA86" i="1" s="1"/>
  <c r="ASA47" i="1" a="1"/>
  <c r="ASA47" i="1" s="1"/>
  <c r="ASA65" i="1" a="1"/>
  <c r="ASA65" i="1" s="1"/>
  <c r="ASA84" i="1" a="1"/>
  <c r="ASA84" i="1" s="1"/>
  <c r="ASA98" i="1" a="1"/>
  <c r="ASA98" i="1" s="1"/>
  <c r="ASA82" i="1" a="1"/>
  <c r="ASA82" i="1" s="1"/>
  <c r="ASA87" i="1" a="1"/>
  <c r="ASA87" i="1" s="1"/>
  <c r="ASA70" i="1" a="1"/>
  <c r="ASA70" i="1" s="1"/>
  <c r="ASA57" i="1" a="1"/>
  <c r="ASA57" i="1" s="1"/>
  <c r="ASA78" i="1" a="1"/>
  <c r="ASA78" i="1" s="1"/>
  <c r="ASA89" i="1" a="1"/>
  <c r="ASA89" i="1" s="1"/>
  <c r="ASA106" i="1" a="1"/>
  <c r="ASA106" i="1" s="1"/>
  <c r="ASA61" i="1" a="1"/>
  <c r="ASA61" i="1" s="1"/>
  <c r="ASA95" i="1" a="1"/>
  <c r="ASA95" i="1" s="1"/>
  <c r="ASA64" i="1" a="1"/>
  <c r="ASA64" i="1" s="1"/>
  <c r="ASA85" i="1" a="1"/>
  <c r="ASA85" i="1" s="1"/>
  <c r="ASA67" i="1" a="1"/>
  <c r="ASA67" i="1" s="1"/>
  <c r="ASA68" i="1" a="1"/>
  <c r="ASA68" i="1" s="1"/>
  <c r="ASA83" i="1" a="1"/>
  <c r="ASA83" i="1" s="1"/>
  <c r="ASA69" i="1" a="1"/>
  <c r="ASA69" i="1" s="1"/>
  <c r="ASA45" i="1" a="1"/>
  <c r="ASA45" i="1" s="1"/>
  <c r="ASA71" i="1" a="1"/>
  <c r="ASA71" i="1" s="1"/>
  <c r="ASA53" i="1" a="1"/>
  <c r="ASA53" i="1" s="1"/>
  <c r="ASA94" i="1" a="1"/>
  <c r="ASA94" i="1" s="1"/>
  <c r="ASA75" i="1" a="1"/>
  <c r="ASA75" i="1" s="1"/>
  <c r="ASA76" i="1" a="1"/>
  <c r="ASA76" i="1" s="1"/>
  <c r="ASA58" i="1" a="1"/>
  <c r="ASA58" i="1" s="1"/>
  <c r="ASA105" i="1" a="1"/>
  <c r="ASA105" i="1" s="1"/>
  <c r="ASA88" i="1" a="1"/>
  <c r="ASA88" i="1" s="1"/>
  <c r="ASA96" i="1" a="1"/>
  <c r="ASA96" i="1" s="1"/>
  <c r="ASA66" i="1" a="1"/>
  <c r="ASA66" i="1" s="1"/>
  <c r="ASA48" i="1" a="1"/>
  <c r="ASA48" i="1" s="1"/>
  <c r="ASA97" i="1" a="1"/>
  <c r="ASA97" i="1" s="1"/>
  <c r="ASA49" i="1" a="1"/>
  <c r="ASA49" i="1" s="1"/>
  <c r="ASA51" i="1" a="1"/>
  <c r="ASA51" i="1" s="1"/>
  <c r="ASA108" i="1" a="1"/>
  <c r="ASA108" i="1" s="1"/>
  <c r="ASA55" i="1" a="1"/>
  <c r="ASA55" i="1" s="1"/>
  <c r="ASA100" i="1" a="1"/>
  <c r="ASA100" i="1" s="1"/>
  <c r="ASA50" i="1" a="1"/>
  <c r="ASA50" i="1" s="1"/>
  <c r="ASA52" i="1" a="1"/>
  <c r="ASA52" i="1" s="1"/>
  <c r="ASA73" i="1" a="1"/>
  <c r="ASA73" i="1" s="1"/>
  <c r="ASA99" i="1" a="1"/>
  <c r="ASA99" i="1" s="1"/>
  <c r="ASA74" i="1" a="1"/>
  <c r="ASA74" i="1" s="1"/>
  <c r="ASA46" i="1" a="1"/>
  <c r="ASA46" i="1" s="1"/>
  <c r="ASC26" i="1" l="1"/>
  <c r="ASB108" i="1" a="1"/>
  <c r="ASB108" i="1" s="1"/>
  <c r="ASB59" i="1" a="1"/>
  <c r="ASB59" i="1" s="1"/>
  <c r="ASB94" i="1" a="1"/>
  <c r="ASB94" i="1" s="1"/>
  <c r="ASB60" i="1" a="1"/>
  <c r="ASB60" i="1" s="1"/>
  <c r="ASB107" i="1" a="1"/>
  <c r="ASB107" i="1" s="1"/>
  <c r="ASB61" i="1" a="1"/>
  <c r="ASB61" i="1" s="1"/>
  <c r="ASB89" i="1" a="1"/>
  <c r="ASB89" i="1" s="1"/>
  <c r="ASB40" i="1" a="1"/>
  <c r="ASB40" i="1" s="1"/>
  <c r="ASB62" i="1" a="1"/>
  <c r="ASB62" i="1" s="1"/>
  <c r="ASB63" i="1" a="1"/>
  <c r="ASB63" i="1" s="1"/>
  <c r="ASB82" i="1" a="1"/>
  <c r="ASB82" i="1" s="1"/>
  <c r="ASB95" i="1" a="1"/>
  <c r="ASB95" i="1" s="1"/>
  <c r="ASB87" i="1" a="1"/>
  <c r="ASB87" i="1" s="1"/>
  <c r="ASB48" i="1" a="1"/>
  <c r="ASB48" i="1" s="1"/>
  <c r="ASB97" i="1" a="1"/>
  <c r="ASB97" i="1" s="1"/>
  <c r="ASB69" i="1" a="1"/>
  <c r="ASB69" i="1" s="1"/>
  <c r="ASB50" i="1" a="1"/>
  <c r="ASB50" i="1" s="1"/>
  <c r="ASB52" i="1" a="1"/>
  <c r="ASB52" i="1" s="1"/>
  <c r="ASB73" i="1" a="1"/>
  <c r="ASB73" i="1" s="1"/>
  <c r="ASB54" i="1" a="1"/>
  <c r="ASB54" i="1" s="1"/>
  <c r="ASB56" i="1" a="1"/>
  <c r="ASB56" i="1" s="1"/>
  <c r="ASB76" i="1" a="1"/>
  <c r="ASB76" i="1" s="1"/>
  <c r="ASB41" i="1" a="1"/>
  <c r="ASB41" i="1" s="1"/>
  <c r="ASB78" i="1" a="1"/>
  <c r="ASB78" i="1" s="1"/>
  <c r="ASB4" i="1"/>
  <c r="ASB86" i="1" a="1"/>
  <c r="ASB86" i="1" s="1"/>
  <c r="ASB96" i="1" a="1"/>
  <c r="ASB96" i="1" s="1"/>
  <c r="ASB39" i="1" a="1"/>
  <c r="ASB39" i="1" s="1"/>
  <c r="ASB84" i="1" a="1"/>
  <c r="ASB84" i="1" s="1"/>
  <c r="ASB49" i="1" a="1"/>
  <c r="ASB49" i="1" s="1"/>
  <c r="ASB93" i="1" a="1"/>
  <c r="ASB93" i="1" s="1"/>
  <c r="ASB71" i="1" a="1"/>
  <c r="ASB71" i="1" s="1"/>
  <c r="ASB106" i="1" a="1"/>
  <c r="ASB106" i="1" s="1"/>
  <c r="ASB58" i="1" a="1"/>
  <c r="ASB58" i="1" s="1"/>
  <c r="ASB104" i="1" a="1"/>
  <c r="ASB104" i="1" s="1"/>
  <c r="ASB47" i="1" a="1"/>
  <c r="ASB47" i="1" s="1"/>
  <c r="ASB67" i="1" a="1"/>
  <c r="ASB67" i="1" s="1"/>
  <c r="ASB83" i="1" a="1"/>
  <c r="ASB83" i="1" s="1"/>
  <c r="ASB68" i="1" a="1"/>
  <c r="ASB68" i="1" s="1"/>
  <c r="ASB85" i="1" a="1"/>
  <c r="ASB85" i="1" s="1"/>
  <c r="ASB70" i="1" a="1"/>
  <c r="ASB70" i="1" s="1"/>
  <c r="ASB99" i="1" a="1"/>
  <c r="ASB99" i="1" s="1"/>
  <c r="ASB53" i="1" a="1"/>
  <c r="ASB53" i="1" s="1"/>
  <c r="ASB55" i="1" a="1"/>
  <c r="ASB55" i="1" s="1"/>
  <c r="ASB57" i="1" a="1"/>
  <c r="ASB57" i="1" s="1"/>
  <c r="ASB64" i="1" a="1"/>
  <c r="ASB64" i="1" s="1"/>
  <c r="ASB45" i="1" a="1"/>
  <c r="ASB45" i="1" s="1"/>
  <c r="ASB65" i="1" a="1"/>
  <c r="ASB65" i="1" s="1"/>
  <c r="ASB88" i="1" a="1"/>
  <c r="ASB88" i="1" s="1"/>
  <c r="ASB72" i="1" a="1"/>
  <c r="ASB72" i="1" s="1"/>
  <c r="ASB105" i="1" a="1"/>
  <c r="ASB105" i="1" s="1"/>
  <c r="ASB74" i="1" a="1"/>
  <c r="ASB74" i="1" s="1"/>
  <c r="ASB66" i="1" a="1"/>
  <c r="ASB66" i="1" s="1"/>
  <c r="ASB98" i="1" a="1"/>
  <c r="ASB98" i="1" s="1"/>
  <c r="ASB51" i="1" a="1"/>
  <c r="ASB51" i="1" s="1"/>
  <c r="ASB46" i="1" a="1"/>
  <c r="ASB46" i="1" s="1"/>
  <c r="ASB75" i="1" a="1"/>
  <c r="ASB75" i="1" s="1"/>
  <c r="ASB100" i="1" a="1"/>
  <c r="ASB100" i="1" s="1"/>
  <c r="ASB77" i="1" a="1"/>
  <c r="ASB77" i="1" s="1"/>
  <c r="ASC4" i="1" l="1"/>
  <c r="ASC105" i="1" a="1"/>
  <c r="ASC105" i="1" s="1"/>
  <c r="ASC59" i="1" a="1"/>
  <c r="ASC59" i="1" s="1"/>
  <c r="ASC60" i="1" a="1"/>
  <c r="ASC60" i="1" s="1"/>
  <c r="ASC61" i="1" a="1"/>
  <c r="ASC61" i="1" s="1"/>
  <c r="ASC104" i="1" a="1"/>
  <c r="ASC104" i="1" s="1"/>
  <c r="ASC62" i="1" a="1"/>
  <c r="ASC62" i="1" s="1"/>
  <c r="ASC63" i="1" a="1"/>
  <c r="ASC63" i="1" s="1"/>
  <c r="ASC85" i="1" a="1"/>
  <c r="ASC85" i="1" s="1"/>
  <c r="ASC95" i="1" a="1"/>
  <c r="ASC95" i="1" s="1"/>
  <c r="ASC65" i="1" a="1"/>
  <c r="ASC65" i="1" s="1"/>
  <c r="ASC48" i="1" a="1"/>
  <c r="ASC48" i="1" s="1"/>
  <c r="ASC67" i="1" a="1"/>
  <c r="ASC67" i="1" s="1"/>
  <c r="ASC98" i="1" a="1"/>
  <c r="ASC98" i="1" s="1"/>
  <c r="ASC68" i="1" a="1"/>
  <c r="ASC68" i="1" s="1"/>
  <c r="ASC46" i="1" a="1"/>
  <c r="ASC46" i="1" s="1"/>
  <c r="ASC53" i="1" a="1"/>
  <c r="ASC53" i="1" s="1"/>
  <c r="ASD26" i="1"/>
  <c r="ASC108" i="1" a="1"/>
  <c r="ASC108" i="1" s="1"/>
  <c r="ASC47" i="1" a="1"/>
  <c r="ASC47" i="1" s="1"/>
  <c r="ASC64" i="1" a="1"/>
  <c r="ASC64" i="1" s="1"/>
  <c r="ASC82" i="1" a="1"/>
  <c r="ASC82" i="1" s="1"/>
  <c r="ASC97" i="1" a="1"/>
  <c r="ASC97" i="1" s="1"/>
  <c r="ASC49" i="1" a="1"/>
  <c r="ASC49" i="1" s="1"/>
  <c r="ASC86" i="1" a="1"/>
  <c r="ASC86" i="1" s="1"/>
  <c r="ASC71" i="1" a="1"/>
  <c r="ASC71" i="1" s="1"/>
  <c r="ASC73" i="1" a="1"/>
  <c r="ASC73" i="1" s="1"/>
  <c r="ASC40" i="1" a="1"/>
  <c r="ASC40" i="1" s="1"/>
  <c r="ASC57" i="1" a="1"/>
  <c r="ASC57" i="1" s="1"/>
  <c r="ASC89" i="1" a="1"/>
  <c r="ASC89" i="1" s="1"/>
  <c r="ASC100" i="1" a="1"/>
  <c r="ASC100" i="1" s="1"/>
  <c r="ASC39" i="1" a="1"/>
  <c r="ASC39" i="1" s="1"/>
  <c r="ASC83" i="1" a="1"/>
  <c r="ASC83" i="1" s="1"/>
  <c r="ASC96" i="1" a="1"/>
  <c r="ASC96" i="1" s="1"/>
  <c r="ASC84" i="1" a="1"/>
  <c r="ASC84" i="1" s="1"/>
  <c r="ASC50" i="1" a="1"/>
  <c r="ASC50" i="1" s="1"/>
  <c r="ASC52" i="1" a="1"/>
  <c r="ASC52" i="1" s="1"/>
  <c r="ASC54" i="1" a="1"/>
  <c r="ASC54" i="1" s="1"/>
  <c r="ASC74" i="1" a="1"/>
  <c r="ASC74" i="1" s="1"/>
  <c r="ASC56" i="1" a="1"/>
  <c r="ASC56" i="1" s="1"/>
  <c r="ASC106" i="1" a="1"/>
  <c r="ASC106" i="1" s="1"/>
  <c r="ASC78" i="1" a="1"/>
  <c r="ASC78" i="1" s="1"/>
  <c r="ASC94" i="1" a="1"/>
  <c r="ASC94" i="1" s="1"/>
  <c r="ASC93" i="1" a="1"/>
  <c r="ASC93" i="1" s="1"/>
  <c r="ASC66" i="1" a="1"/>
  <c r="ASC66" i="1" s="1"/>
  <c r="ASC88" i="1" a="1"/>
  <c r="ASC88" i="1" s="1"/>
  <c r="ASC69" i="1" a="1"/>
  <c r="ASC69" i="1" s="1"/>
  <c r="ASC51" i="1" a="1"/>
  <c r="ASC51" i="1" s="1"/>
  <c r="ASC55" i="1" a="1"/>
  <c r="ASC55" i="1" s="1"/>
  <c r="ASC75" i="1" a="1"/>
  <c r="ASC75" i="1" s="1"/>
  <c r="ASC41" i="1" a="1"/>
  <c r="ASC41" i="1" s="1"/>
  <c r="ASC77" i="1" a="1"/>
  <c r="ASC77" i="1" s="1"/>
  <c r="ASC45" i="1" a="1"/>
  <c r="ASC45" i="1" s="1"/>
  <c r="ASC70" i="1" a="1"/>
  <c r="ASC70" i="1" s="1"/>
  <c r="ASC87" i="1" a="1"/>
  <c r="ASC87" i="1" s="1"/>
  <c r="ASC72" i="1" a="1"/>
  <c r="ASC72" i="1" s="1"/>
  <c r="ASC99" i="1" a="1"/>
  <c r="ASC99" i="1" s="1"/>
  <c r="ASC107" i="1" a="1"/>
  <c r="ASC107" i="1" s="1"/>
  <c r="ASC76" i="1" a="1"/>
  <c r="ASC76" i="1" s="1"/>
  <c r="ASC58" i="1" a="1"/>
  <c r="ASC58" i="1" s="1"/>
  <c r="ASE26" i="1" l="1"/>
  <c r="ASD94" i="1" a="1"/>
  <c r="ASD94" i="1" s="1"/>
  <c r="ASD59" i="1" a="1"/>
  <c r="ASD59" i="1" s="1"/>
  <c r="ASD108" i="1" a="1"/>
  <c r="ASD108" i="1" s="1"/>
  <c r="ASD60" i="1" a="1"/>
  <c r="ASD60" i="1" s="1"/>
  <c r="ASD89" i="1" a="1"/>
  <c r="ASD89" i="1" s="1"/>
  <c r="ASD61" i="1" a="1"/>
  <c r="ASD61" i="1" s="1"/>
  <c r="ASD104" i="1" a="1"/>
  <c r="ASD104" i="1" s="1"/>
  <c r="ASD41" i="1" a="1"/>
  <c r="ASD41" i="1" s="1"/>
  <c r="ASD62" i="1" a="1"/>
  <c r="ASD62" i="1" s="1"/>
  <c r="ASD63" i="1" a="1"/>
  <c r="ASD63" i="1" s="1"/>
  <c r="ASD88" i="1" a="1"/>
  <c r="ASD88" i="1" s="1"/>
  <c r="ASD65" i="1" a="1"/>
  <c r="ASD65" i="1" s="1"/>
  <c r="ASD45" i="1" a="1"/>
  <c r="ASD45" i="1" s="1"/>
  <c r="ASD68" i="1" a="1"/>
  <c r="ASD68" i="1" s="1"/>
  <c r="ASD107" i="1" a="1"/>
  <c r="ASD107" i="1" s="1"/>
  <c r="ASD73" i="1" a="1"/>
  <c r="ASD73" i="1" s="1"/>
  <c r="ASD100" i="1" a="1"/>
  <c r="ASD100" i="1" s="1"/>
  <c r="ASD75" i="1" a="1"/>
  <c r="ASD75" i="1" s="1"/>
  <c r="ASD57" i="1" a="1"/>
  <c r="ASD57" i="1" s="1"/>
  <c r="ASD77" i="1" a="1"/>
  <c r="ASD77" i="1" s="1"/>
  <c r="ASD4" i="1"/>
  <c r="ASD96" i="1" a="1"/>
  <c r="ASD96" i="1" s="1"/>
  <c r="ASD66" i="1" a="1"/>
  <c r="ASD66" i="1" s="1"/>
  <c r="ASD86" i="1" a="1"/>
  <c r="ASD86" i="1" s="1"/>
  <c r="ASD67" i="1" a="1"/>
  <c r="ASD67" i="1" s="1"/>
  <c r="ASD83" i="1" a="1"/>
  <c r="ASD83" i="1" s="1"/>
  <c r="ASD49" i="1" a="1"/>
  <c r="ASD49" i="1" s="1"/>
  <c r="ASD93" i="1" a="1"/>
  <c r="ASD93" i="1" s="1"/>
  <c r="ASD71" i="1" a="1"/>
  <c r="ASD71" i="1" s="1"/>
  <c r="ASD106" i="1" a="1"/>
  <c r="ASD106" i="1" s="1"/>
  <c r="ASD99" i="1" a="1"/>
  <c r="ASD99" i="1" s="1"/>
  <c r="ASD39" i="1" a="1"/>
  <c r="ASD39" i="1" s="1"/>
  <c r="ASD95" i="1" a="1"/>
  <c r="ASD95" i="1" s="1"/>
  <c r="ASD64" i="1" a="1"/>
  <c r="ASD64" i="1" s="1"/>
  <c r="ASD84" i="1" a="1"/>
  <c r="ASD84" i="1" s="1"/>
  <c r="ASD47" i="1" a="1"/>
  <c r="ASD47" i="1" s="1"/>
  <c r="ASD69" i="1" a="1"/>
  <c r="ASD69" i="1" s="1"/>
  <c r="ASD82" i="1" a="1"/>
  <c r="ASD82" i="1" s="1"/>
  <c r="ASD70" i="1" a="1"/>
  <c r="ASD70" i="1" s="1"/>
  <c r="ASD52" i="1" a="1"/>
  <c r="ASD52" i="1" s="1"/>
  <c r="ASD54" i="1" a="1"/>
  <c r="ASD54" i="1" s="1"/>
  <c r="ASD56" i="1" a="1"/>
  <c r="ASD56" i="1" s="1"/>
  <c r="ASD105" i="1" a="1"/>
  <c r="ASD105" i="1" s="1"/>
  <c r="ASD78" i="1" a="1"/>
  <c r="ASD78" i="1" s="1"/>
  <c r="ASD85" i="1" a="1"/>
  <c r="ASD85" i="1" s="1"/>
  <c r="ASD97" i="1" a="1"/>
  <c r="ASD97" i="1" s="1"/>
  <c r="ASD50" i="1" a="1"/>
  <c r="ASD50" i="1" s="1"/>
  <c r="ASD87" i="1" a="1"/>
  <c r="ASD87" i="1" s="1"/>
  <c r="ASD72" i="1" a="1"/>
  <c r="ASD72" i="1" s="1"/>
  <c r="ASD40" i="1" a="1"/>
  <c r="ASD40" i="1" s="1"/>
  <c r="ASD76" i="1" a="1"/>
  <c r="ASD76" i="1" s="1"/>
  <c r="ASD58" i="1" a="1"/>
  <c r="ASD58" i="1" s="1"/>
  <c r="ASD98" i="1" a="1"/>
  <c r="ASD98" i="1" s="1"/>
  <c r="ASD48" i="1" a="1"/>
  <c r="ASD48" i="1" s="1"/>
  <c r="ASD51" i="1" a="1"/>
  <c r="ASD51" i="1" s="1"/>
  <c r="ASD53" i="1" a="1"/>
  <c r="ASD53" i="1" s="1"/>
  <c r="ASD74" i="1" a="1"/>
  <c r="ASD74" i="1" s="1"/>
  <c r="ASD55" i="1" a="1"/>
  <c r="ASD55" i="1" s="1"/>
  <c r="ASD46" i="1" a="1"/>
  <c r="ASD46" i="1" s="1"/>
  <c r="ASE4" i="1" l="1"/>
  <c r="ASE41" i="1" a="1"/>
  <c r="ASE41" i="1" s="1"/>
  <c r="ASE59" i="1" a="1"/>
  <c r="ASE59" i="1" s="1"/>
  <c r="ASE60" i="1" a="1"/>
  <c r="ASE60" i="1" s="1"/>
  <c r="ASE61" i="1" a="1"/>
  <c r="ASE61" i="1" s="1"/>
  <c r="ASE46" i="1" a="1"/>
  <c r="ASE46" i="1" s="1"/>
  <c r="ASE63" i="1" a="1"/>
  <c r="ASE63" i="1" s="1"/>
  <c r="ASE64" i="1" a="1"/>
  <c r="ASE64" i="1" s="1"/>
  <c r="ASE82" i="1" a="1"/>
  <c r="ASE82" i="1" s="1"/>
  <c r="ASE66" i="1" a="1"/>
  <c r="ASE66" i="1" s="1"/>
  <c r="ASE69" i="1" a="1"/>
  <c r="ASE69" i="1" s="1"/>
  <c r="ASE45" i="1" a="1"/>
  <c r="ASE45" i="1" s="1"/>
  <c r="ASE71" i="1" a="1"/>
  <c r="ASE71" i="1" s="1"/>
  <c r="ASE99" i="1" a="1"/>
  <c r="ASE99" i="1" s="1"/>
  <c r="ASE78" i="1" a="1"/>
  <c r="ASE78" i="1" s="1"/>
  <c r="ASF26" i="1"/>
  <c r="ASE40" i="1" a="1"/>
  <c r="ASE40" i="1" s="1"/>
  <c r="ASE88" i="1" a="1"/>
  <c r="ASE88" i="1" s="1"/>
  <c r="ASE87" i="1" a="1"/>
  <c r="ASE87" i="1" s="1"/>
  <c r="ASE96" i="1" a="1"/>
  <c r="ASE96" i="1" s="1"/>
  <c r="ASE84" i="1" a="1"/>
  <c r="ASE84" i="1" s="1"/>
  <c r="ASE48" i="1" a="1"/>
  <c r="ASE48" i="1" s="1"/>
  <c r="ASE50" i="1" a="1"/>
  <c r="ASE50" i="1" s="1"/>
  <c r="ASE52" i="1" a="1"/>
  <c r="ASE52" i="1" s="1"/>
  <c r="ASE94" i="1" a="1"/>
  <c r="ASE94" i="1" s="1"/>
  <c r="ASE74" i="1" a="1"/>
  <c r="ASE74" i="1" s="1"/>
  <c r="ASE100" i="1" a="1"/>
  <c r="ASE100" i="1" s="1"/>
  <c r="ASE58" i="1" a="1"/>
  <c r="ASE58" i="1" s="1"/>
  <c r="ASE104" i="1" a="1"/>
  <c r="ASE104" i="1" s="1"/>
  <c r="ASE107" i="1" a="1"/>
  <c r="ASE107" i="1" s="1"/>
  <c r="ASE62" i="1" a="1"/>
  <c r="ASE62" i="1" s="1"/>
  <c r="ASE47" i="1" a="1"/>
  <c r="ASE47" i="1" s="1"/>
  <c r="ASE86" i="1" a="1"/>
  <c r="ASE86" i="1" s="1"/>
  <c r="ASE67" i="1" a="1"/>
  <c r="ASE67" i="1" s="1"/>
  <c r="ASE93" i="1" a="1"/>
  <c r="ASE93" i="1" s="1"/>
  <c r="ASE51" i="1" a="1"/>
  <c r="ASE51" i="1" s="1"/>
  <c r="ASE53" i="1" a="1"/>
  <c r="ASE53" i="1" s="1"/>
  <c r="ASE55" i="1" a="1"/>
  <c r="ASE55" i="1" s="1"/>
  <c r="ASE76" i="1" a="1"/>
  <c r="ASE76" i="1" s="1"/>
  <c r="ASE57" i="1" a="1"/>
  <c r="ASE57" i="1" s="1"/>
  <c r="ASE89" i="1" a="1"/>
  <c r="ASE89" i="1" s="1"/>
  <c r="ASE85" i="1" a="1"/>
  <c r="ASE85" i="1" s="1"/>
  <c r="ASE65" i="1" a="1"/>
  <c r="ASE65" i="1" s="1"/>
  <c r="ASE98" i="1" a="1"/>
  <c r="ASE98" i="1" s="1"/>
  <c r="ASE68" i="1" a="1"/>
  <c r="ASE68" i="1" s="1"/>
  <c r="ASE49" i="1" a="1"/>
  <c r="ASE49" i="1" s="1"/>
  <c r="ASE106" i="1" a="1"/>
  <c r="ASE106" i="1" s="1"/>
  <c r="ASE73" i="1" a="1"/>
  <c r="ASE73" i="1" s="1"/>
  <c r="ASE108" i="1" a="1"/>
  <c r="ASE108" i="1" s="1"/>
  <c r="ASE75" i="1" a="1"/>
  <c r="ASE75" i="1" s="1"/>
  <c r="ASE105" i="1" a="1"/>
  <c r="ASE105" i="1" s="1"/>
  <c r="ASE77" i="1" a="1"/>
  <c r="ASE77" i="1" s="1"/>
  <c r="ASE95" i="1" a="1"/>
  <c r="ASE95" i="1" s="1"/>
  <c r="ASE97" i="1" a="1"/>
  <c r="ASE97" i="1" s="1"/>
  <c r="ASE83" i="1" a="1"/>
  <c r="ASE83" i="1" s="1"/>
  <c r="ASE70" i="1" a="1"/>
  <c r="ASE70" i="1" s="1"/>
  <c r="ASE39" i="1" a="1"/>
  <c r="ASE39" i="1" s="1"/>
  <c r="ASE72" i="1" a="1"/>
  <c r="ASE72" i="1" s="1"/>
  <c r="ASE54" i="1" a="1"/>
  <c r="ASE54" i="1" s="1"/>
  <c r="ASE56" i="1" a="1"/>
  <c r="ASE56" i="1" s="1"/>
  <c r="ASG26" i="1" l="1"/>
  <c r="ASF41" i="1" a="1"/>
  <c r="ASF41" i="1" s="1"/>
  <c r="ASF59" i="1" a="1"/>
  <c r="ASF59" i="1" s="1"/>
  <c r="ASF61" i="1" a="1"/>
  <c r="ASF61" i="1" s="1"/>
  <c r="ASF89" i="1" a="1"/>
  <c r="ASF89" i="1" s="1"/>
  <c r="ASF62" i="1" a="1"/>
  <c r="ASF62" i="1" s="1"/>
  <c r="ASF63" i="1" a="1"/>
  <c r="ASF63" i="1" s="1"/>
  <c r="ASF67" i="1" a="1"/>
  <c r="ASF67" i="1" s="1"/>
  <c r="ASF86" i="1" a="1"/>
  <c r="ASF86" i="1" s="1"/>
  <c r="ASF69" i="1" a="1"/>
  <c r="ASF69" i="1" s="1"/>
  <c r="ASF94" i="1" a="1"/>
  <c r="ASF94" i="1" s="1"/>
  <c r="ASF55" i="1" a="1"/>
  <c r="ASF55" i="1" s="1"/>
  <c r="ASF57" i="1" a="1"/>
  <c r="ASF57" i="1" s="1"/>
  <c r="ASF58" i="1" a="1"/>
  <c r="ASF58" i="1" s="1"/>
  <c r="ASF4" i="1"/>
  <c r="ASF106" i="1" a="1"/>
  <c r="ASF106" i="1" s="1"/>
  <c r="ASF60" i="1" a="1"/>
  <c r="ASF60" i="1" s="1"/>
  <c r="ASF96" i="1" a="1"/>
  <c r="ASF96" i="1" s="1"/>
  <c r="ASF64" i="1" a="1"/>
  <c r="ASF64" i="1" s="1"/>
  <c r="ASF85" i="1" a="1"/>
  <c r="ASF85" i="1" s="1"/>
  <c r="ASF66" i="1" a="1"/>
  <c r="ASF66" i="1" s="1"/>
  <c r="ASF83" i="1" a="1"/>
  <c r="ASF83" i="1" s="1"/>
  <c r="ASF68" i="1" a="1"/>
  <c r="ASF68" i="1" s="1"/>
  <c r="ASF50" i="1" a="1"/>
  <c r="ASF50" i="1" s="1"/>
  <c r="ASF88" i="1" a="1"/>
  <c r="ASF88" i="1" s="1"/>
  <c r="ASF108" i="1" a="1"/>
  <c r="ASF108" i="1" s="1"/>
  <c r="ASF75" i="1" a="1"/>
  <c r="ASF75" i="1" s="1"/>
  <c r="ASF107" i="1" a="1"/>
  <c r="ASF107" i="1" s="1"/>
  <c r="ASF77" i="1" a="1"/>
  <c r="ASF77" i="1" s="1"/>
  <c r="ASF104" i="1" a="1"/>
  <c r="ASF104" i="1" s="1"/>
  <c r="ASF46" i="1" a="1"/>
  <c r="ASF46" i="1" s="1"/>
  <c r="ASF87" i="1" a="1"/>
  <c r="ASF87" i="1" s="1"/>
  <c r="ASF39" i="1" a="1"/>
  <c r="ASF39" i="1" s="1"/>
  <c r="ASF95" i="1" a="1"/>
  <c r="ASF95" i="1" s="1"/>
  <c r="ASF84" i="1" a="1"/>
  <c r="ASF84" i="1" s="1"/>
  <c r="ASF98" i="1" a="1"/>
  <c r="ASF98" i="1" s="1"/>
  <c r="ASF49" i="1" a="1"/>
  <c r="ASF49" i="1" s="1"/>
  <c r="ASF51" i="1" a="1"/>
  <c r="ASF51" i="1" s="1"/>
  <c r="ASF72" i="1" a="1"/>
  <c r="ASF72" i="1" s="1"/>
  <c r="ASF53" i="1" a="1"/>
  <c r="ASF53" i="1" s="1"/>
  <c r="ASF40" i="1" a="1"/>
  <c r="ASF40" i="1" s="1"/>
  <c r="ASF78" i="1" a="1"/>
  <c r="ASF78" i="1" s="1"/>
  <c r="ASF105" i="1" a="1"/>
  <c r="ASF105" i="1" s="1"/>
  <c r="ASF82" i="1" a="1"/>
  <c r="ASF82" i="1" s="1"/>
  <c r="ASF47" i="1" a="1"/>
  <c r="ASF47" i="1" s="1"/>
  <c r="ASF65" i="1" a="1"/>
  <c r="ASF65" i="1" s="1"/>
  <c r="ASF97" i="1" a="1"/>
  <c r="ASF97" i="1" s="1"/>
  <c r="ASF45" i="1" a="1"/>
  <c r="ASF45" i="1" s="1"/>
  <c r="ASF71" i="1" a="1"/>
  <c r="ASF71" i="1" s="1"/>
  <c r="ASF100" i="1" a="1"/>
  <c r="ASF100" i="1" s="1"/>
  <c r="ASF74" i="1" a="1"/>
  <c r="ASF74" i="1" s="1"/>
  <c r="ASF99" i="1" a="1"/>
  <c r="ASF99" i="1" s="1"/>
  <c r="ASF76" i="1" a="1"/>
  <c r="ASF76" i="1" s="1"/>
  <c r="ASF48" i="1" a="1"/>
  <c r="ASF48" i="1" s="1"/>
  <c r="ASF93" i="1" a="1"/>
  <c r="ASF93" i="1" s="1"/>
  <c r="ASF70" i="1" a="1"/>
  <c r="ASF70" i="1" s="1"/>
  <c r="ASF52" i="1" a="1"/>
  <c r="ASF52" i="1" s="1"/>
  <c r="ASF73" i="1" a="1"/>
  <c r="ASF73" i="1" s="1"/>
  <c r="ASF54" i="1" a="1"/>
  <c r="ASF54" i="1" s="1"/>
  <c r="ASF56" i="1" a="1"/>
  <c r="ASF56" i="1" s="1"/>
  <c r="ASG4" i="1" l="1"/>
  <c r="ASG108" i="1" a="1"/>
  <c r="ASG108" i="1" s="1"/>
  <c r="ASG59" i="1" a="1"/>
  <c r="ASG59" i="1" s="1"/>
  <c r="ASG61" i="1" a="1"/>
  <c r="ASG61" i="1" s="1"/>
  <c r="ASG104" i="1" a="1"/>
  <c r="ASG104" i="1" s="1"/>
  <c r="ASG40" i="1" a="1"/>
  <c r="ASG40" i="1" s="1"/>
  <c r="ASG62" i="1" a="1"/>
  <c r="ASG62" i="1" s="1"/>
  <c r="ASG96" i="1" a="1"/>
  <c r="ASG96" i="1" s="1"/>
  <c r="ASG47" i="1" a="1"/>
  <c r="ASG47" i="1" s="1"/>
  <c r="ASG68" i="1" a="1"/>
  <c r="ASG68" i="1" s="1"/>
  <c r="ASG49" i="1" a="1"/>
  <c r="ASG49" i="1" s="1"/>
  <c r="ASG93" i="1" a="1"/>
  <c r="ASG93" i="1" s="1"/>
  <c r="ASG53" i="1" a="1"/>
  <c r="ASG53" i="1" s="1"/>
  <c r="ASG73" i="1" a="1"/>
  <c r="ASG73" i="1" s="1"/>
  <c r="ASG41" i="1" a="1"/>
  <c r="ASG41" i="1" s="1"/>
  <c r="ASG75" i="1" a="1"/>
  <c r="ASG75" i="1" s="1"/>
  <c r="ASH26" i="1"/>
  <c r="ASG105" i="1" a="1"/>
  <c r="ASG105" i="1" s="1"/>
  <c r="ASG60" i="1" a="1"/>
  <c r="ASG60" i="1" s="1"/>
  <c r="ASG63" i="1" a="1"/>
  <c r="ASG63" i="1" s="1"/>
  <c r="ASG83" i="1" a="1"/>
  <c r="ASG83" i="1" s="1"/>
  <c r="ASG64" i="1" a="1"/>
  <c r="ASG64" i="1" s="1"/>
  <c r="ASG65" i="1" a="1"/>
  <c r="ASG65" i="1" s="1"/>
  <c r="ASG39" i="1" a="1"/>
  <c r="ASG39" i="1" s="1"/>
  <c r="ASG98" i="1" a="1"/>
  <c r="ASG98" i="1" s="1"/>
  <c r="ASG84" i="1" a="1"/>
  <c r="ASG84" i="1" s="1"/>
  <c r="ASG48" i="1" a="1"/>
  <c r="ASG48" i="1" s="1"/>
  <c r="ASG50" i="1" a="1"/>
  <c r="ASG50" i="1" s="1"/>
  <c r="ASG71" i="1" a="1"/>
  <c r="ASG71" i="1" s="1"/>
  <c r="ASG52" i="1" a="1"/>
  <c r="ASG52" i="1" s="1"/>
  <c r="ASG54" i="1" a="1"/>
  <c r="ASG54" i="1" s="1"/>
  <c r="ASG100" i="1" a="1"/>
  <c r="ASG100" i="1" s="1"/>
  <c r="ASG76" i="1" a="1"/>
  <c r="ASG76" i="1" s="1"/>
  <c r="ASG94" i="1" a="1"/>
  <c r="ASG94" i="1" s="1"/>
  <c r="ASG78" i="1" a="1"/>
  <c r="ASG78" i="1" s="1"/>
  <c r="ASG89" i="1" a="1"/>
  <c r="ASG89" i="1" s="1"/>
  <c r="ASG107" i="1" a="1"/>
  <c r="ASG107" i="1" s="1"/>
  <c r="ASG45" i="1" a="1"/>
  <c r="ASG45" i="1" s="1"/>
  <c r="ASG66" i="1" a="1"/>
  <c r="ASG66" i="1" s="1"/>
  <c r="ASG88" i="1" a="1"/>
  <c r="ASG88" i="1" s="1"/>
  <c r="ASG67" i="1" a="1"/>
  <c r="ASG67" i="1" s="1"/>
  <c r="ASG85" i="1" a="1"/>
  <c r="ASG85" i="1" s="1"/>
  <c r="ASG72" i="1" a="1"/>
  <c r="ASG72" i="1" s="1"/>
  <c r="ASG106" i="1" a="1"/>
  <c r="ASG106" i="1" s="1"/>
  <c r="ASG77" i="1" a="1"/>
  <c r="ASG77" i="1" s="1"/>
  <c r="ASG86" i="1" a="1"/>
  <c r="ASG86" i="1" s="1"/>
  <c r="ASG95" i="1" a="1"/>
  <c r="ASG95" i="1" s="1"/>
  <c r="ASG97" i="1" a="1"/>
  <c r="ASG97" i="1" s="1"/>
  <c r="ASG82" i="1" a="1"/>
  <c r="ASG82" i="1" s="1"/>
  <c r="ASG69" i="1" a="1"/>
  <c r="ASG69" i="1" s="1"/>
  <c r="ASG70" i="1" a="1"/>
  <c r="ASG70" i="1" s="1"/>
  <c r="ASG51" i="1" a="1"/>
  <c r="ASG51" i="1" s="1"/>
  <c r="ASG46" i="1" a="1"/>
  <c r="ASG46" i="1" s="1"/>
  <c r="ASG74" i="1" a="1"/>
  <c r="ASG74" i="1" s="1"/>
  <c r="ASG56" i="1" a="1"/>
  <c r="ASG56" i="1" s="1"/>
  <c r="ASG58" i="1" a="1"/>
  <c r="ASG58" i="1" s="1"/>
  <c r="ASG87" i="1" a="1"/>
  <c r="ASG87" i="1" s="1"/>
  <c r="ASG99" i="1" a="1"/>
  <c r="ASG99" i="1" s="1"/>
  <c r="ASG55" i="1" a="1"/>
  <c r="ASG55" i="1" s="1"/>
  <c r="ASG57" i="1" a="1"/>
  <c r="ASG57" i="1" s="1"/>
  <c r="ASH4" i="1" l="1"/>
  <c r="ASH99" i="1" a="1"/>
  <c r="ASH99" i="1" s="1"/>
  <c r="ASH59" i="1" a="1"/>
  <c r="ASH59" i="1" s="1"/>
  <c r="ASH40" i="1" a="1"/>
  <c r="ASH40" i="1" s="1"/>
  <c r="ASH60" i="1" a="1"/>
  <c r="ASH60" i="1" s="1"/>
  <c r="ASH104" i="1" a="1"/>
  <c r="ASH104" i="1" s="1"/>
  <c r="ASH61" i="1" a="1"/>
  <c r="ASH61" i="1" s="1"/>
  <c r="ASH89" i="1" a="1"/>
  <c r="ASH89" i="1" s="1"/>
  <c r="ASH94" i="1" a="1"/>
  <c r="ASH94" i="1" s="1"/>
  <c r="ASH85" i="1" a="1"/>
  <c r="ASH85" i="1" s="1"/>
  <c r="ASH65" i="1" a="1"/>
  <c r="ASH65" i="1" s="1"/>
  <c r="ASH86" i="1" a="1"/>
  <c r="ASH86" i="1" s="1"/>
  <c r="ASH67" i="1" a="1"/>
  <c r="ASH67" i="1" s="1"/>
  <c r="ASH50" i="1" a="1"/>
  <c r="ASH50" i="1" s="1"/>
  <c r="ASH52" i="1" a="1"/>
  <c r="ASH52" i="1" s="1"/>
  <c r="ASH73" i="1" a="1"/>
  <c r="ASH73" i="1" s="1"/>
  <c r="ASH54" i="1" a="1"/>
  <c r="ASH54" i="1" s="1"/>
  <c r="ASH107" i="1" a="1"/>
  <c r="ASH107" i="1" s="1"/>
  <c r="ASH106" i="1" a="1"/>
  <c r="ASH106" i="1" s="1"/>
  <c r="ASI26" i="1"/>
  <c r="ASH96" i="1" a="1"/>
  <c r="ASH96" i="1" s="1"/>
  <c r="ASH66" i="1" a="1"/>
  <c r="ASH66" i="1" s="1"/>
  <c r="ASH93" i="1" a="1"/>
  <c r="ASH93" i="1" s="1"/>
  <c r="ASH48" i="1" a="1"/>
  <c r="ASH48" i="1" s="1"/>
  <c r="ASH45" i="1" a="1"/>
  <c r="ASH45" i="1" s="1"/>
  <c r="ASH70" i="1" a="1"/>
  <c r="ASH70" i="1" s="1"/>
  <c r="ASH108" i="1" a="1"/>
  <c r="ASH108" i="1" s="1"/>
  <c r="ASH75" i="1" a="1"/>
  <c r="ASH75" i="1" s="1"/>
  <c r="ASH57" i="1" a="1"/>
  <c r="ASH57" i="1" s="1"/>
  <c r="ASH46" i="1" a="1"/>
  <c r="ASH46" i="1" s="1"/>
  <c r="ASH63" i="1" a="1"/>
  <c r="ASH63" i="1" s="1"/>
  <c r="ASH82" i="1" a="1"/>
  <c r="ASH82" i="1" s="1"/>
  <c r="ASH47" i="1" a="1"/>
  <c r="ASH47" i="1" s="1"/>
  <c r="ASH95" i="1" a="1"/>
  <c r="ASH95" i="1" s="1"/>
  <c r="ASH83" i="1" a="1"/>
  <c r="ASH83" i="1" s="1"/>
  <c r="ASH84" i="1" a="1"/>
  <c r="ASH84" i="1" s="1"/>
  <c r="ASH71" i="1" a="1"/>
  <c r="ASH71" i="1" s="1"/>
  <c r="ASH105" i="1" a="1"/>
  <c r="ASH105" i="1" s="1"/>
  <c r="ASH62" i="1" a="1"/>
  <c r="ASH62" i="1" s="1"/>
  <c r="ASH64" i="1" a="1"/>
  <c r="ASH64" i="1" s="1"/>
  <c r="ASH39" i="1" a="1"/>
  <c r="ASH39" i="1" s="1"/>
  <c r="ASH98" i="1" a="1"/>
  <c r="ASH98" i="1" s="1"/>
  <c r="ASH97" i="1" a="1"/>
  <c r="ASH97" i="1" s="1"/>
  <c r="ASH68" i="1" a="1"/>
  <c r="ASH68" i="1" s="1"/>
  <c r="ASH87" i="1" a="1"/>
  <c r="ASH87" i="1" s="1"/>
  <c r="ASH69" i="1" a="1"/>
  <c r="ASH69" i="1" s="1"/>
  <c r="ASH88" i="1" a="1"/>
  <c r="ASH88" i="1" s="1"/>
  <c r="ASH72" i="1" a="1"/>
  <c r="ASH72" i="1" s="1"/>
  <c r="ASH41" i="1" a="1"/>
  <c r="ASH41" i="1" s="1"/>
  <c r="ASH74" i="1" a="1"/>
  <c r="ASH74" i="1" s="1"/>
  <c r="ASH56" i="1" a="1"/>
  <c r="ASH56" i="1" s="1"/>
  <c r="ASH76" i="1" a="1"/>
  <c r="ASH76" i="1" s="1"/>
  <c r="ASH58" i="1" a="1"/>
  <c r="ASH58" i="1" s="1"/>
  <c r="ASH78" i="1" a="1"/>
  <c r="ASH78" i="1" s="1"/>
  <c r="ASH49" i="1" a="1"/>
  <c r="ASH49" i="1" s="1"/>
  <c r="ASH51" i="1" a="1"/>
  <c r="ASH51" i="1" s="1"/>
  <c r="ASH53" i="1" a="1"/>
  <c r="ASH53" i="1" s="1"/>
  <c r="ASH55" i="1" a="1"/>
  <c r="ASH55" i="1" s="1"/>
  <c r="ASH100" i="1" a="1"/>
  <c r="ASH100" i="1" s="1"/>
  <c r="ASH77" i="1" a="1"/>
  <c r="ASH77" i="1" s="1"/>
  <c r="ASI4" i="1" l="1"/>
  <c r="ASI46" i="1" a="1"/>
  <c r="ASI46" i="1" s="1"/>
  <c r="ASI59" i="1" a="1"/>
  <c r="ASI59" i="1" s="1"/>
  <c r="ASI61" i="1" a="1"/>
  <c r="ASI61" i="1" s="1"/>
  <c r="ASI89" i="1" a="1"/>
  <c r="ASI89" i="1" s="1"/>
  <c r="ASI62" i="1" a="1"/>
  <c r="ASI62" i="1" s="1"/>
  <c r="ASI63" i="1" a="1"/>
  <c r="ASI63" i="1" s="1"/>
  <c r="ASI93" i="1" a="1"/>
  <c r="ASI93" i="1" s="1"/>
  <c r="ASI96" i="1" a="1"/>
  <c r="ASI96" i="1" s="1"/>
  <c r="ASI87" i="1" a="1"/>
  <c r="ASI87" i="1" s="1"/>
  <c r="ASI67" i="1" a="1"/>
  <c r="ASI67" i="1" s="1"/>
  <c r="ASI84" i="1" a="1"/>
  <c r="ASI84" i="1" s="1"/>
  <c r="ASI45" i="1" a="1"/>
  <c r="ASI45" i="1" s="1"/>
  <c r="ASI71" i="1" a="1"/>
  <c r="ASI71" i="1" s="1"/>
  <c r="ASI52" i="1" a="1"/>
  <c r="ASI52" i="1" s="1"/>
  <c r="ASI72" i="1" a="1"/>
  <c r="ASI72" i="1" s="1"/>
  <c r="ASI108" i="1" a="1"/>
  <c r="ASI108" i="1" s="1"/>
  <c r="ASI75" i="1" a="1"/>
  <c r="ASI75" i="1" s="1"/>
  <c r="ASJ26" i="1"/>
  <c r="ASI100" i="1" a="1"/>
  <c r="ASI100" i="1" s="1"/>
  <c r="ASI60" i="1" a="1"/>
  <c r="ASI60" i="1" s="1"/>
  <c r="ASI47" i="1" a="1"/>
  <c r="ASI47" i="1" s="1"/>
  <c r="ASI64" i="1" a="1"/>
  <c r="ASI64" i="1" s="1"/>
  <c r="ASI107" i="1" a="1"/>
  <c r="ASI107" i="1" s="1"/>
  <c r="ASI74" i="1" a="1"/>
  <c r="ASI74" i="1" s="1"/>
  <c r="ASI56" i="1" a="1"/>
  <c r="ASI56" i="1" s="1"/>
  <c r="ASI58" i="1" a="1"/>
  <c r="ASI58" i="1" s="1"/>
  <c r="ASI104" i="1" a="1"/>
  <c r="ASI104" i="1" s="1"/>
  <c r="ASI106" i="1" a="1"/>
  <c r="ASI106" i="1" s="1"/>
  <c r="ASI85" i="1" a="1"/>
  <c r="ASI85" i="1" s="1"/>
  <c r="ASI65" i="1" a="1"/>
  <c r="ASI65" i="1" s="1"/>
  <c r="ASI39" i="1" a="1"/>
  <c r="ASI39" i="1" s="1"/>
  <c r="ASI48" i="1" a="1"/>
  <c r="ASI48" i="1" s="1"/>
  <c r="ASI88" i="1" a="1"/>
  <c r="ASI88" i="1" s="1"/>
  <c r="ASI69" i="1" a="1"/>
  <c r="ASI69" i="1" s="1"/>
  <c r="ASI50" i="1" a="1"/>
  <c r="ASI50" i="1" s="1"/>
  <c r="ASI86" i="1" a="1"/>
  <c r="ASI86" i="1" s="1"/>
  <c r="ASI54" i="1" a="1"/>
  <c r="ASI54" i="1" s="1"/>
  <c r="ASI40" i="1" a="1"/>
  <c r="ASI40" i="1" s="1"/>
  <c r="ASI76" i="1" a="1"/>
  <c r="ASI76" i="1" s="1"/>
  <c r="ASI99" i="1" a="1"/>
  <c r="ASI99" i="1" s="1"/>
  <c r="ASI78" i="1" a="1"/>
  <c r="ASI78" i="1" s="1"/>
  <c r="ASI105" i="1" a="1"/>
  <c r="ASI105" i="1" s="1"/>
  <c r="ASI95" i="1" a="1"/>
  <c r="ASI95" i="1" s="1"/>
  <c r="ASI66" i="1" a="1"/>
  <c r="ASI66" i="1" s="1"/>
  <c r="ASI98" i="1" a="1"/>
  <c r="ASI98" i="1" s="1"/>
  <c r="ASI97" i="1" a="1"/>
  <c r="ASI97" i="1" s="1"/>
  <c r="ASI49" i="1" a="1"/>
  <c r="ASI49" i="1" s="1"/>
  <c r="ASI70" i="1" a="1"/>
  <c r="ASI70" i="1" s="1"/>
  <c r="ASI51" i="1" a="1"/>
  <c r="ASI51" i="1" s="1"/>
  <c r="ASI94" i="1" a="1"/>
  <c r="ASI94" i="1" s="1"/>
  <c r="ASI73" i="1" a="1"/>
  <c r="ASI73" i="1" s="1"/>
  <c r="ASI41" i="1" a="1"/>
  <c r="ASI41" i="1" s="1"/>
  <c r="ASI77" i="1" a="1"/>
  <c r="ASI77" i="1" s="1"/>
  <c r="ASI83" i="1" a="1"/>
  <c r="ASI83" i="1" s="1"/>
  <c r="ASI68" i="1" a="1"/>
  <c r="ASI68" i="1" s="1"/>
  <c r="ASI82" i="1" a="1"/>
  <c r="ASI82" i="1" s="1"/>
  <c r="ASI53" i="1" a="1"/>
  <c r="ASI53" i="1" s="1"/>
  <c r="ASI55" i="1" a="1"/>
  <c r="ASI55" i="1" s="1"/>
  <c r="ASI57" i="1" a="1"/>
  <c r="ASI57" i="1" s="1"/>
  <c r="ASK26" i="1" l="1"/>
  <c r="ASJ105" i="1" a="1"/>
  <c r="ASJ105" i="1" s="1"/>
  <c r="ASJ59" i="1" a="1"/>
  <c r="ASJ59" i="1" s="1"/>
  <c r="ASJ60" i="1" a="1"/>
  <c r="ASJ60" i="1" s="1"/>
  <c r="ASJ40" i="1" a="1"/>
  <c r="ASJ40" i="1" s="1"/>
  <c r="ASJ61" i="1" a="1"/>
  <c r="ASJ61" i="1" s="1"/>
  <c r="ASJ104" i="1" a="1"/>
  <c r="ASJ104" i="1" s="1"/>
  <c r="ASJ41" i="1" a="1"/>
  <c r="ASJ41" i="1" s="1"/>
  <c r="ASJ63" i="1" a="1"/>
  <c r="ASJ63" i="1" s="1"/>
  <c r="ASJ83" i="1" a="1"/>
  <c r="ASJ83" i="1" s="1"/>
  <c r="ASJ47" i="1" a="1"/>
  <c r="ASJ47" i="1" s="1"/>
  <c r="ASJ85" i="1" a="1"/>
  <c r="ASJ85" i="1" s="1"/>
  <c r="ASJ67" i="1" a="1"/>
  <c r="ASJ67" i="1" s="1"/>
  <c r="ASJ82" i="1" a="1"/>
  <c r="ASJ82" i="1" s="1"/>
  <c r="ASJ49" i="1" a="1"/>
  <c r="ASJ49" i="1" s="1"/>
  <c r="ASJ86" i="1" a="1"/>
  <c r="ASJ86" i="1" s="1"/>
  <c r="ASJ71" i="1" a="1"/>
  <c r="ASJ71" i="1" s="1"/>
  <c r="ASJ99" i="1" a="1"/>
  <c r="ASJ99" i="1" s="1"/>
  <c r="ASJ73" i="1" a="1"/>
  <c r="ASJ73" i="1" s="1"/>
  <c r="ASJ100" i="1" a="1"/>
  <c r="ASJ100" i="1" s="1"/>
  <c r="ASJ78" i="1" a="1"/>
  <c r="ASJ78" i="1" s="1"/>
  <c r="ASJ4" i="1"/>
  <c r="ASJ108" i="1" a="1"/>
  <c r="ASJ108" i="1" s="1"/>
  <c r="ASJ84" i="1" a="1"/>
  <c r="ASJ84" i="1" s="1"/>
  <c r="ASJ64" i="1" a="1"/>
  <c r="ASJ64" i="1" s="1"/>
  <c r="ASJ45" i="1" a="1"/>
  <c r="ASJ45" i="1" s="1"/>
  <c r="ASJ70" i="1" a="1"/>
  <c r="ASJ70" i="1" s="1"/>
  <c r="ASJ52" i="1" a="1"/>
  <c r="ASJ52" i="1" s="1"/>
  <c r="ASJ54" i="1" a="1"/>
  <c r="ASJ54" i="1" s="1"/>
  <c r="ASJ46" i="1" a="1"/>
  <c r="ASJ46" i="1" s="1"/>
  <c r="ASJ58" i="1" a="1"/>
  <c r="ASJ58" i="1" s="1"/>
  <c r="ASJ89" i="1" a="1"/>
  <c r="ASJ89" i="1" s="1"/>
  <c r="ASJ95" i="1" a="1"/>
  <c r="ASJ95" i="1" s="1"/>
  <c r="ASJ96" i="1" a="1"/>
  <c r="ASJ96" i="1" s="1"/>
  <c r="ASJ39" i="1" a="1"/>
  <c r="ASJ39" i="1" s="1"/>
  <c r="ASJ66" i="1" a="1"/>
  <c r="ASJ66" i="1" s="1"/>
  <c r="ASJ48" i="1" a="1"/>
  <c r="ASJ48" i="1" s="1"/>
  <c r="ASJ69" i="1" a="1"/>
  <c r="ASJ69" i="1" s="1"/>
  <c r="ASJ50" i="1" a="1"/>
  <c r="ASJ50" i="1" s="1"/>
  <c r="ASJ93" i="1" a="1"/>
  <c r="ASJ93" i="1" s="1"/>
  <c r="ASJ72" i="1" a="1"/>
  <c r="ASJ72" i="1" s="1"/>
  <c r="ASJ107" i="1" a="1"/>
  <c r="ASJ107" i="1" s="1"/>
  <c r="ASJ74" i="1" a="1"/>
  <c r="ASJ74" i="1" s="1"/>
  <c r="ASJ56" i="1" a="1"/>
  <c r="ASJ56" i="1" s="1"/>
  <c r="ASJ76" i="1" a="1"/>
  <c r="ASJ76" i="1" s="1"/>
  <c r="ASJ62" i="1" a="1"/>
  <c r="ASJ62" i="1" s="1"/>
  <c r="ASJ88" i="1" a="1"/>
  <c r="ASJ88" i="1" s="1"/>
  <c r="ASJ65" i="1" a="1"/>
  <c r="ASJ65" i="1" s="1"/>
  <c r="ASJ87" i="1" a="1"/>
  <c r="ASJ87" i="1" s="1"/>
  <c r="ASJ68" i="1" a="1"/>
  <c r="ASJ68" i="1" s="1"/>
  <c r="ASJ51" i="1" a="1"/>
  <c r="ASJ51" i="1" s="1"/>
  <c r="ASJ53" i="1" a="1"/>
  <c r="ASJ53" i="1" s="1"/>
  <c r="ASJ55" i="1" a="1"/>
  <c r="ASJ55" i="1" s="1"/>
  <c r="ASJ94" i="1" a="1"/>
  <c r="ASJ94" i="1" s="1"/>
  <c r="ASJ77" i="1" a="1"/>
  <c r="ASJ77" i="1" s="1"/>
  <c r="ASJ97" i="1" a="1"/>
  <c r="ASJ97" i="1" s="1"/>
  <c r="ASJ98" i="1" a="1"/>
  <c r="ASJ98" i="1" s="1"/>
  <c r="ASJ106" i="1" a="1"/>
  <c r="ASJ106" i="1" s="1"/>
  <c r="ASJ75" i="1" a="1"/>
  <c r="ASJ75" i="1" s="1"/>
  <c r="ASJ57" i="1" a="1"/>
  <c r="ASJ57" i="1" s="1"/>
  <c r="ASL26" i="1" l="1"/>
  <c r="ASK106" i="1" a="1"/>
  <c r="ASK106" i="1" s="1"/>
  <c r="ASK59" i="1" a="1"/>
  <c r="ASK59" i="1" s="1"/>
  <c r="ASK89" i="1" a="1"/>
  <c r="ASK89" i="1" s="1"/>
  <c r="ASK62" i="1" a="1"/>
  <c r="ASK62" i="1" s="1"/>
  <c r="ASK82" i="1" a="1"/>
  <c r="ASK82" i="1" s="1"/>
  <c r="ASK66" i="1" a="1"/>
  <c r="ASK66" i="1" s="1"/>
  <c r="ASK87" i="1" a="1"/>
  <c r="ASK87" i="1" s="1"/>
  <c r="ASK67" i="1" a="1"/>
  <c r="ASK67" i="1" s="1"/>
  <c r="ASK39" i="1" a="1"/>
  <c r="ASK39" i="1" s="1"/>
  <c r="ASK72" i="1" a="1"/>
  <c r="ASK72" i="1" s="1"/>
  <c r="ASK54" i="1" a="1"/>
  <c r="ASK54" i="1" s="1"/>
  <c r="ASK74" i="1" a="1"/>
  <c r="ASK74" i="1" s="1"/>
  <c r="ASK56" i="1" a="1"/>
  <c r="ASK56" i="1" s="1"/>
  <c r="ASK77" i="1" a="1"/>
  <c r="ASK77" i="1" s="1"/>
  <c r="ASK58" i="1" a="1"/>
  <c r="ASK58" i="1" s="1"/>
  <c r="ASK4" i="1"/>
  <c r="ASK100" i="1" a="1"/>
  <c r="ASK100" i="1" s="1"/>
  <c r="ASK60" i="1" a="1"/>
  <c r="ASK60" i="1" s="1"/>
  <c r="ASK63" i="1" a="1"/>
  <c r="ASK63" i="1" s="1"/>
  <c r="ASK68" i="1" a="1"/>
  <c r="ASK68" i="1" s="1"/>
  <c r="ASK50" i="1" a="1"/>
  <c r="ASK50" i="1" s="1"/>
  <c r="ASK52" i="1" a="1"/>
  <c r="ASK52" i="1" s="1"/>
  <c r="ASK40" i="1" a="1"/>
  <c r="ASK40" i="1" s="1"/>
  <c r="ASK99" i="1" a="1"/>
  <c r="ASK99" i="1" s="1"/>
  <c r="ASK46" i="1" a="1"/>
  <c r="ASK46" i="1" s="1"/>
  <c r="ASK78" i="1" a="1"/>
  <c r="ASK78" i="1" s="1"/>
  <c r="ASK104" i="1" a="1"/>
  <c r="ASK104" i="1" s="1"/>
  <c r="ASK107" i="1" a="1"/>
  <c r="ASK107" i="1" s="1"/>
  <c r="ASK61" i="1" a="1"/>
  <c r="ASK61" i="1" s="1"/>
  <c r="ASK96" i="1" a="1"/>
  <c r="ASK96" i="1" s="1"/>
  <c r="ASK64" i="1" a="1"/>
  <c r="ASK64" i="1" s="1"/>
  <c r="ASK86" i="1" a="1"/>
  <c r="ASK86" i="1" s="1"/>
  <c r="ASK47" i="1" a="1"/>
  <c r="ASK47" i="1" s="1"/>
  <c r="ASK97" i="1" a="1"/>
  <c r="ASK97" i="1" s="1"/>
  <c r="ASK48" i="1" a="1"/>
  <c r="ASK48" i="1" s="1"/>
  <c r="ASK85" i="1" a="1"/>
  <c r="ASK85" i="1" s="1"/>
  <c r="ASK69" i="1" a="1"/>
  <c r="ASK69" i="1" s="1"/>
  <c r="ASK70" i="1" a="1"/>
  <c r="ASK70" i="1" s="1"/>
  <c r="ASK83" i="1" a="1"/>
  <c r="ASK83" i="1" s="1"/>
  <c r="ASK71" i="1" a="1"/>
  <c r="ASK71" i="1" s="1"/>
  <c r="ASK41" i="1" a="1"/>
  <c r="ASK41" i="1" s="1"/>
  <c r="ASK73" i="1" a="1"/>
  <c r="ASK73" i="1" s="1"/>
  <c r="ASK94" i="1" a="1"/>
  <c r="ASK94" i="1" s="1"/>
  <c r="ASK93" i="1" a="1"/>
  <c r="ASK93" i="1" s="1"/>
  <c r="ASK95" i="1" a="1"/>
  <c r="ASK95" i="1" s="1"/>
  <c r="ASK65" i="1" a="1"/>
  <c r="ASK65" i="1" s="1"/>
  <c r="ASK88" i="1" a="1"/>
  <c r="ASK88" i="1" s="1"/>
  <c r="ASK45" i="1" a="1"/>
  <c r="ASK45" i="1" s="1"/>
  <c r="ASK98" i="1" a="1"/>
  <c r="ASK98" i="1" s="1"/>
  <c r="ASK84" i="1" a="1"/>
  <c r="ASK84" i="1" s="1"/>
  <c r="ASK108" i="1" a="1"/>
  <c r="ASK108" i="1" s="1"/>
  <c r="ASK75" i="1" a="1"/>
  <c r="ASK75" i="1" s="1"/>
  <c r="ASK105" i="1" a="1"/>
  <c r="ASK105" i="1" s="1"/>
  <c r="ASK49" i="1" a="1"/>
  <c r="ASK49" i="1" s="1"/>
  <c r="ASK51" i="1" a="1"/>
  <c r="ASK51" i="1" s="1"/>
  <c r="ASK53" i="1" a="1"/>
  <c r="ASK53" i="1" s="1"/>
  <c r="ASK55" i="1" a="1"/>
  <c r="ASK55" i="1" s="1"/>
  <c r="ASK76" i="1" a="1"/>
  <c r="ASK76" i="1" s="1"/>
  <c r="ASK57" i="1" a="1"/>
  <c r="ASK57" i="1" s="1"/>
  <c r="ASM26" i="1" l="1"/>
  <c r="ASL106" i="1" a="1"/>
  <c r="ASL106" i="1" s="1"/>
  <c r="ASL59" i="1" a="1"/>
  <c r="ASL59" i="1" s="1"/>
  <c r="ASL60" i="1" a="1"/>
  <c r="ASL60" i="1" s="1"/>
  <c r="ASL99" i="1" a="1"/>
  <c r="ASL99" i="1" s="1"/>
  <c r="ASL61" i="1" a="1"/>
  <c r="ASL61" i="1" s="1"/>
  <c r="ASL89" i="1" a="1"/>
  <c r="ASL89" i="1" s="1"/>
  <c r="ASL40" i="1" a="1"/>
  <c r="ASL40" i="1" s="1"/>
  <c r="ASL63" i="1" a="1"/>
  <c r="ASL63" i="1" s="1"/>
  <c r="ASL93" i="1" a="1"/>
  <c r="ASL93" i="1" s="1"/>
  <c r="ASL96" i="1" a="1"/>
  <c r="ASL96" i="1" s="1"/>
  <c r="ASL39" i="1" a="1"/>
  <c r="ASL39" i="1" s="1"/>
  <c r="ASL67" i="1" a="1"/>
  <c r="ASL67" i="1" s="1"/>
  <c r="ASL98" i="1" a="1"/>
  <c r="ASL98" i="1" s="1"/>
  <c r="ASL100" i="1" a="1"/>
  <c r="ASL100" i="1" s="1"/>
  <c r="ASL74" i="1" a="1"/>
  <c r="ASL74" i="1" s="1"/>
  <c r="ASL108" i="1" a="1"/>
  <c r="ASL108" i="1" s="1"/>
  <c r="ASL77" i="1" a="1"/>
  <c r="ASL77" i="1" s="1"/>
  <c r="ASL4" i="1"/>
  <c r="ASL46" i="1" a="1"/>
  <c r="ASL46" i="1" s="1"/>
  <c r="ASL95" i="1" a="1"/>
  <c r="ASL95" i="1" s="1"/>
  <c r="ASL64" i="1" a="1"/>
  <c r="ASL64" i="1" s="1"/>
  <c r="ASL65" i="1" a="1"/>
  <c r="ASL65" i="1" s="1"/>
  <c r="ASL83" i="1" a="1"/>
  <c r="ASL83" i="1" s="1"/>
  <c r="ASL68" i="1" a="1"/>
  <c r="ASL68" i="1" s="1"/>
  <c r="ASL82" i="1" a="1"/>
  <c r="ASL82" i="1" s="1"/>
  <c r="ASL49" i="1" a="1"/>
  <c r="ASL49" i="1" s="1"/>
  <c r="ASL84" i="1" a="1"/>
  <c r="ASL84" i="1" s="1"/>
  <c r="ASL71" i="1" a="1"/>
  <c r="ASL71" i="1" s="1"/>
  <c r="ASL41" i="1" a="1"/>
  <c r="ASL41" i="1" s="1"/>
  <c r="ASL73" i="1" a="1"/>
  <c r="ASL73" i="1" s="1"/>
  <c r="ASL55" i="1" a="1"/>
  <c r="ASL55" i="1" s="1"/>
  <c r="ASL104" i="1" a="1"/>
  <c r="ASL104" i="1" s="1"/>
  <c r="ASL88" i="1" a="1"/>
  <c r="ASL88" i="1" s="1"/>
  <c r="ASL87" i="1" a="1"/>
  <c r="ASL87" i="1" s="1"/>
  <c r="ASL47" i="1" a="1"/>
  <c r="ASL47" i="1" s="1"/>
  <c r="ASL66" i="1" a="1"/>
  <c r="ASL66" i="1" s="1"/>
  <c r="ASL69" i="1" a="1"/>
  <c r="ASL69" i="1" s="1"/>
  <c r="ASL85" i="1" a="1"/>
  <c r="ASL85" i="1" s="1"/>
  <c r="ASL70" i="1" a="1"/>
  <c r="ASL70" i="1" s="1"/>
  <c r="ASL45" i="1" a="1"/>
  <c r="ASL45" i="1" s="1"/>
  <c r="ASL54" i="1" a="1"/>
  <c r="ASL54" i="1" s="1"/>
  <c r="ASL75" i="1" a="1"/>
  <c r="ASL75" i="1" s="1"/>
  <c r="ASL56" i="1" a="1"/>
  <c r="ASL56" i="1" s="1"/>
  <c r="ASL107" i="1" a="1"/>
  <c r="ASL107" i="1" s="1"/>
  <c r="ASL62" i="1" a="1"/>
  <c r="ASL62" i="1" s="1"/>
  <c r="ASL86" i="1" a="1"/>
  <c r="ASL86" i="1" s="1"/>
  <c r="ASL50" i="1" a="1"/>
  <c r="ASL50" i="1" s="1"/>
  <c r="ASL52" i="1" a="1"/>
  <c r="ASL52" i="1" s="1"/>
  <c r="ASL72" i="1" a="1"/>
  <c r="ASL72" i="1" s="1"/>
  <c r="ASL94" i="1" a="1"/>
  <c r="ASL94" i="1" s="1"/>
  <c r="ASL76" i="1" a="1"/>
  <c r="ASL76" i="1" s="1"/>
  <c r="ASL58" i="1" a="1"/>
  <c r="ASL58" i="1" s="1"/>
  <c r="ASL78" i="1" a="1"/>
  <c r="ASL78" i="1" s="1"/>
  <c r="ASL97" i="1" a="1"/>
  <c r="ASL97" i="1" s="1"/>
  <c r="ASL48" i="1" a="1"/>
  <c r="ASL48" i="1" s="1"/>
  <c r="ASL51" i="1" a="1"/>
  <c r="ASL51" i="1" s="1"/>
  <c r="ASL53" i="1" a="1"/>
  <c r="ASL53" i="1" s="1"/>
  <c r="ASL105" i="1" a="1"/>
  <c r="ASL105" i="1" s="1"/>
  <c r="ASL57" i="1" a="1"/>
  <c r="ASL57" i="1" s="1"/>
  <c r="ASN26" i="1" l="1"/>
  <c r="ASM105" i="1" a="1"/>
  <c r="ASM105" i="1" s="1"/>
  <c r="ASM59" i="1" a="1"/>
  <c r="ASM59" i="1" s="1"/>
  <c r="ASM107" i="1" a="1"/>
  <c r="ASM107" i="1" s="1"/>
  <c r="ASM100" i="1" a="1"/>
  <c r="ASM100" i="1" s="1"/>
  <c r="ASM61" i="1" a="1"/>
  <c r="ASM61" i="1" s="1"/>
  <c r="ASM89" i="1" a="1"/>
  <c r="ASM89" i="1" s="1"/>
  <c r="ASM40" i="1" a="1"/>
  <c r="ASM40" i="1" s="1"/>
  <c r="ASM82" i="1" a="1"/>
  <c r="ASM82" i="1" s="1"/>
  <c r="ASM96" i="1" a="1"/>
  <c r="ASM96" i="1" s="1"/>
  <c r="ASM65" i="1" a="1"/>
  <c r="ASM65" i="1" s="1"/>
  <c r="ASM88" i="1" a="1"/>
  <c r="ASM88" i="1" s="1"/>
  <c r="ASM66" i="1" a="1"/>
  <c r="ASM66" i="1" s="1"/>
  <c r="ASM48" i="1" a="1"/>
  <c r="ASM48" i="1" s="1"/>
  <c r="ASM69" i="1" a="1"/>
  <c r="ASM69" i="1" s="1"/>
  <c r="ASM85" i="1" a="1"/>
  <c r="ASM85" i="1" s="1"/>
  <c r="ASM99" i="1" a="1"/>
  <c r="ASM99" i="1" s="1"/>
  <c r="ASM41" i="1" a="1"/>
  <c r="ASM41" i="1" s="1"/>
  <c r="ASM77" i="1" a="1"/>
  <c r="ASM77" i="1" s="1"/>
  <c r="ASM4" i="1"/>
  <c r="ASM60" i="1" a="1"/>
  <c r="ASM60" i="1" s="1"/>
  <c r="ASM83" i="1" a="1"/>
  <c r="ASM83" i="1" s="1"/>
  <c r="ASM63" i="1" a="1"/>
  <c r="ASM63" i="1" s="1"/>
  <c r="ASM87" i="1" a="1"/>
  <c r="ASM87" i="1" s="1"/>
  <c r="ASM68" i="1" a="1"/>
  <c r="ASM68" i="1" s="1"/>
  <c r="ASM71" i="1" a="1"/>
  <c r="ASM71" i="1" s="1"/>
  <c r="ASM86" i="1" a="1"/>
  <c r="ASM86" i="1" s="1"/>
  <c r="ASM72" i="1" a="1"/>
  <c r="ASM72" i="1" s="1"/>
  <c r="ASM94" i="1" a="1"/>
  <c r="ASM94" i="1" s="1"/>
  <c r="ASM74" i="1" a="1"/>
  <c r="ASM74" i="1" s="1"/>
  <c r="ASM75" i="1" a="1"/>
  <c r="ASM75" i="1" s="1"/>
  <c r="ASM56" i="1" a="1"/>
  <c r="ASM56" i="1" s="1"/>
  <c r="ASM76" i="1" a="1"/>
  <c r="ASM76" i="1" s="1"/>
  <c r="ASM58" i="1" a="1"/>
  <c r="ASM58" i="1" s="1"/>
  <c r="ASM104" i="1" a="1"/>
  <c r="ASM104" i="1" s="1"/>
  <c r="ASM47" i="1" a="1"/>
  <c r="ASM47" i="1" s="1"/>
  <c r="ASM64" i="1" a="1"/>
  <c r="ASM64" i="1" s="1"/>
  <c r="ASM39" i="1" a="1"/>
  <c r="ASM39" i="1" s="1"/>
  <c r="ASM95" i="1" a="1"/>
  <c r="ASM95" i="1" s="1"/>
  <c r="ASM93" i="1" a="1"/>
  <c r="ASM93" i="1" s="1"/>
  <c r="ASM67" i="1" a="1"/>
  <c r="ASM67" i="1" s="1"/>
  <c r="ASM45" i="1" a="1"/>
  <c r="ASM45" i="1" s="1"/>
  <c r="ASM53" i="1" a="1"/>
  <c r="ASM53" i="1" s="1"/>
  <c r="ASM55" i="1" a="1"/>
  <c r="ASM55" i="1" s="1"/>
  <c r="ASM62" i="1" a="1"/>
  <c r="ASM62" i="1" s="1"/>
  <c r="ASM84" i="1" a="1"/>
  <c r="ASM84" i="1" s="1"/>
  <c r="ASM49" i="1" a="1"/>
  <c r="ASM49" i="1" s="1"/>
  <c r="ASM70" i="1" a="1"/>
  <c r="ASM70" i="1" s="1"/>
  <c r="ASM51" i="1" a="1"/>
  <c r="ASM51" i="1" s="1"/>
  <c r="ASM46" i="1" a="1"/>
  <c r="ASM46" i="1" s="1"/>
  <c r="ASM73" i="1" a="1"/>
  <c r="ASM73" i="1" s="1"/>
  <c r="ASM57" i="1" a="1"/>
  <c r="ASM57" i="1" s="1"/>
  <c r="ASM98" i="1" a="1"/>
  <c r="ASM98" i="1" s="1"/>
  <c r="ASM97" i="1" a="1"/>
  <c r="ASM97" i="1" s="1"/>
  <c r="ASM50" i="1" a="1"/>
  <c r="ASM50" i="1" s="1"/>
  <c r="ASM52" i="1" a="1"/>
  <c r="ASM52" i="1" s="1"/>
  <c r="ASM54" i="1" a="1"/>
  <c r="ASM54" i="1" s="1"/>
  <c r="ASM108" i="1" a="1"/>
  <c r="ASM108" i="1" s="1"/>
  <c r="ASM106" i="1" a="1"/>
  <c r="ASM106" i="1" s="1"/>
  <c r="ASM78" i="1" a="1"/>
  <c r="ASM78" i="1" s="1"/>
  <c r="ASO26" i="1" l="1"/>
  <c r="ASN100" i="1" a="1"/>
  <c r="ASN100" i="1" s="1"/>
  <c r="ASN59" i="1" a="1"/>
  <c r="ASN59" i="1" s="1"/>
  <c r="ASN46" i="1" a="1"/>
  <c r="ASN46" i="1" s="1"/>
  <c r="ASN60" i="1" a="1"/>
  <c r="ASN60" i="1" s="1"/>
  <c r="ASN89" i="1" a="1"/>
  <c r="ASN89" i="1" s="1"/>
  <c r="ASN61" i="1" a="1"/>
  <c r="ASN61" i="1" s="1"/>
  <c r="ASN104" i="1" a="1"/>
  <c r="ASN104" i="1" s="1"/>
  <c r="ASN41" i="1" a="1"/>
  <c r="ASN41" i="1" s="1"/>
  <c r="ASN62" i="1" a="1"/>
  <c r="ASN62" i="1" s="1"/>
  <c r="ASN95" i="1" a="1"/>
  <c r="ASN95" i="1" s="1"/>
  <c r="ASN84" i="1" a="1"/>
  <c r="ASN84" i="1" s="1"/>
  <c r="ASN47" i="1" a="1"/>
  <c r="ASN47" i="1" s="1"/>
  <c r="ASN82" i="1" a="1"/>
  <c r="ASN82" i="1" s="1"/>
  <c r="ASN66" i="1" a="1"/>
  <c r="ASN66" i="1" s="1"/>
  <c r="ASN97" i="1" a="1"/>
  <c r="ASN97" i="1" s="1"/>
  <c r="ASN45" i="1" a="1"/>
  <c r="ASN45" i="1" s="1"/>
  <c r="ASN71" i="1" a="1"/>
  <c r="ASN71" i="1" s="1"/>
  <c r="ASN52" i="1" a="1"/>
  <c r="ASN52" i="1" s="1"/>
  <c r="ASN74" i="1" a="1"/>
  <c r="ASN74" i="1" s="1"/>
  <c r="ASN58" i="1" a="1"/>
  <c r="ASN58" i="1" s="1"/>
  <c r="ASN4" i="1"/>
  <c r="ASN87" i="1" a="1"/>
  <c r="ASN87" i="1" s="1"/>
  <c r="ASN96" i="1" a="1"/>
  <c r="ASN96" i="1" s="1"/>
  <c r="ASN39" i="1" a="1"/>
  <c r="ASN39" i="1" s="1"/>
  <c r="ASN65" i="1" a="1"/>
  <c r="ASN65" i="1" s="1"/>
  <c r="ASN88" i="1" a="1"/>
  <c r="ASN88" i="1" s="1"/>
  <c r="ASN67" i="1" a="1"/>
  <c r="ASN67" i="1" s="1"/>
  <c r="ASN108" i="1" a="1"/>
  <c r="ASN108" i="1" s="1"/>
  <c r="ASN54" i="1" a="1"/>
  <c r="ASN54" i="1" s="1"/>
  <c r="ASN56" i="1" a="1"/>
  <c r="ASN56" i="1" s="1"/>
  <c r="ASN99" i="1" a="1"/>
  <c r="ASN99" i="1" s="1"/>
  <c r="ASN107" i="1" a="1"/>
  <c r="ASN107" i="1" s="1"/>
  <c r="ASN83" i="1" a="1"/>
  <c r="ASN83" i="1" s="1"/>
  <c r="ASN68" i="1" a="1"/>
  <c r="ASN68" i="1" s="1"/>
  <c r="ASN69" i="1" a="1"/>
  <c r="ASN69" i="1" s="1"/>
  <c r="ASN50" i="1" a="1"/>
  <c r="ASN50" i="1" s="1"/>
  <c r="ASN70" i="1" a="1"/>
  <c r="ASN70" i="1" s="1"/>
  <c r="ASN85" i="1" a="1"/>
  <c r="ASN85" i="1" s="1"/>
  <c r="ASN72" i="1" a="1"/>
  <c r="ASN72" i="1" s="1"/>
  <c r="ASN55" i="1" a="1"/>
  <c r="ASN55" i="1" s="1"/>
  <c r="ASN106" i="1" a="1"/>
  <c r="ASN106" i="1" s="1"/>
  <c r="ASN76" i="1" a="1"/>
  <c r="ASN76" i="1" s="1"/>
  <c r="ASN63" i="1" a="1"/>
  <c r="ASN63" i="1" s="1"/>
  <c r="ASN64" i="1" a="1"/>
  <c r="ASN64" i="1" s="1"/>
  <c r="ASN93" i="1" a="1"/>
  <c r="ASN93" i="1" s="1"/>
  <c r="ASN49" i="1" a="1"/>
  <c r="ASN49" i="1" s="1"/>
  <c r="ASN51" i="1" a="1"/>
  <c r="ASN51" i="1" s="1"/>
  <c r="ASN40" i="1" a="1"/>
  <c r="ASN40" i="1" s="1"/>
  <c r="ASN57" i="1" a="1"/>
  <c r="ASN57" i="1" s="1"/>
  <c r="ASN78" i="1" a="1"/>
  <c r="ASN78" i="1" s="1"/>
  <c r="ASN48" i="1" a="1"/>
  <c r="ASN48" i="1" s="1"/>
  <c r="ASN98" i="1" a="1"/>
  <c r="ASN98" i="1" s="1"/>
  <c r="ASN86" i="1" a="1"/>
  <c r="ASN86" i="1" s="1"/>
  <c r="ASN53" i="1" a="1"/>
  <c r="ASN53" i="1" s="1"/>
  <c r="ASN73" i="1" a="1"/>
  <c r="ASN73" i="1" s="1"/>
  <c r="ASN105" i="1" a="1"/>
  <c r="ASN105" i="1" s="1"/>
  <c r="ASN75" i="1" a="1"/>
  <c r="ASN75" i="1" s="1"/>
  <c r="ASN94" i="1" a="1"/>
  <c r="ASN94" i="1" s="1"/>
  <c r="ASN77" i="1" a="1"/>
  <c r="ASN77" i="1" s="1"/>
  <c r="ASO4" i="1" l="1"/>
  <c r="ASO106" i="1" a="1"/>
  <c r="ASO106" i="1" s="1"/>
  <c r="ASO59" i="1" a="1"/>
  <c r="ASO59" i="1" s="1"/>
  <c r="ASO60" i="1" a="1"/>
  <c r="ASO60" i="1" s="1"/>
  <c r="ASO61" i="1" a="1"/>
  <c r="ASO61" i="1" s="1"/>
  <c r="ASO104" i="1" a="1"/>
  <c r="ASO104" i="1" s="1"/>
  <c r="ASO100" i="1" a="1"/>
  <c r="ASO100" i="1" s="1"/>
  <c r="ASO93" i="1" a="1"/>
  <c r="ASO93" i="1" s="1"/>
  <c r="ASO85" i="1" a="1"/>
  <c r="ASO85" i="1" s="1"/>
  <c r="ASO67" i="1" a="1"/>
  <c r="ASO67" i="1" s="1"/>
  <c r="ASO68" i="1" a="1"/>
  <c r="ASO68" i="1" s="1"/>
  <c r="ASO83" i="1" a="1"/>
  <c r="ASO83" i="1" s="1"/>
  <c r="ASO39" i="1" a="1"/>
  <c r="ASO39" i="1" s="1"/>
  <c r="ASO71" i="1" a="1"/>
  <c r="ASO71" i="1" s="1"/>
  <c r="ASO77" i="1" a="1"/>
  <c r="ASO77" i="1" s="1"/>
  <c r="ASO46" i="1" a="1"/>
  <c r="ASO46" i="1" s="1"/>
  <c r="ASO78" i="1" a="1"/>
  <c r="ASO78" i="1" s="1"/>
  <c r="ASP26" i="1"/>
  <c r="ASO40" i="1" a="1"/>
  <c r="ASO40" i="1" s="1"/>
  <c r="ASO63" i="1" a="1"/>
  <c r="ASO63" i="1" s="1"/>
  <c r="ASO82" i="1" a="1"/>
  <c r="ASO82" i="1" s="1"/>
  <c r="ASO95" i="1" a="1"/>
  <c r="ASO95" i="1" s="1"/>
  <c r="ASO65" i="1" a="1"/>
  <c r="ASO65" i="1" s="1"/>
  <c r="ASO86" i="1" a="1"/>
  <c r="ASO86" i="1" s="1"/>
  <c r="ASO48" i="1" a="1"/>
  <c r="ASO48" i="1" s="1"/>
  <c r="ASO45" i="1" a="1"/>
  <c r="ASO45" i="1" s="1"/>
  <c r="ASO97" i="1" a="1"/>
  <c r="ASO97" i="1" s="1"/>
  <c r="ASO69" i="1" a="1"/>
  <c r="ASO69" i="1" s="1"/>
  <c r="ASO50" i="1" a="1"/>
  <c r="ASO50" i="1" s="1"/>
  <c r="ASO72" i="1" a="1"/>
  <c r="ASO72" i="1" s="1"/>
  <c r="ASO94" i="1" a="1"/>
  <c r="ASO94" i="1" s="1"/>
  <c r="ASO74" i="1" a="1"/>
  <c r="ASO74" i="1" s="1"/>
  <c r="ASO56" i="1" a="1"/>
  <c r="ASO56" i="1" s="1"/>
  <c r="ASO58" i="1" a="1"/>
  <c r="ASO58" i="1" s="1"/>
  <c r="ASO89" i="1" a="1"/>
  <c r="ASO89" i="1" s="1"/>
  <c r="ASO107" i="1" a="1"/>
  <c r="ASO107" i="1" s="1"/>
  <c r="ASO47" i="1" a="1"/>
  <c r="ASO47" i="1" s="1"/>
  <c r="ASO64" i="1" a="1"/>
  <c r="ASO64" i="1" s="1"/>
  <c r="ASO84" i="1" a="1"/>
  <c r="ASO84" i="1" s="1"/>
  <c r="ASO96" i="1" a="1"/>
  <c r="ASO96" i="1" s="1"/>
  <c r="ASO66" i="1" a="1"/>
  <c r="ASO66" i="1" s="1"/>
  <c r="ASO98" i="1" a="1"/>
  <c r="ASO98" i="1" s="1"/>
  <c r="ASO87" i="1" a="1"/>
  <c r="ASO87" i="1" s="1"/>
  <c r="ASO52" i="1" a="1"/>
  <c r="ASO52" i="1" s="1"/>
  <c r="ASO54" i="1" a="1"/>
  <c r="ASO54" i="1" s="1"/>
  <c r="ASO108" i="1" a="1"/>
  <c r="ASO108" i="1" s="1"/>
  <c r="ASO76" i="1" a="1"/>
  <c r="ASO76" i="1" s="1"/>
  <c r="ASO62" i="1" a="1"/>
  <c r="ASO62" i="1" s="1"/>
  <c r="ASO88" i="1" a="1"/>
  <c r="ASO88" i="1" s="1"/>
  <c r="ASO70" i="1" a="1"/>
  <c r="ASO70" i="1" s="1"/>
  <c r="ASO99" i="1" a="1"/>
  <c r="ASO99" i="1" s="1"/>
  <c r="ASO73" i="1" a="1"/>
  <c r="ASO73" i="1" s="1"/>
  <c r="ASO105" i="1" a="1"/>
  <c r="ASO105" i="1" s="1"/>
  <c r="ASO75" i="1" a="1"/>
  <c r="ASO75" i="1" s="1"/>
  <c r="ASO57" i="1" a="1"/>
  <c r="ASO57" i="1" s="1"/>
  <c r="ASO49" i="1" a="1"/>
  <c r="ASO49" i="1" s="1"/>
  <c r="ASO51" i="1" a="1"/>
  <c r="ASO51" i="1" s="1"/>
  <c r="ASO53" i="1" a="1"/>
  <c r="ASO53" i="1" s="1"/>
  <c r="ASO55" i="1" a="1"/>
  <c r="ASO55" i="1" s="1"/>
  <c r="ASO41" i="1" a="1"/>
  <c r="ASO41" i="1" s="1"/>
  <c r="ASP4" i="1" l="1"/>
  <c r="ASP40" i="1" a="1"/>
  <c r="ASP40" i="1" s="1"/>
  <c r="ASP59" i="1" a="1"/>
  <c r="ASP59" i="1" s="1"/>
  <c r="ASP60" i="1" a="1"/>
  <c r="ASP60" i="1" s="1"/>
  <c r="ASP46" i="1" a="1"/>
  <c r="ASP46" i="1" s="1"/>
  <c r="ASP61" i="1" a="1"/>
  <c r="ASP61" i="1" s="1"/>
  <c r="ASP104" i="1" a="1"/>
  <c r="ASP104" i="1" s="1"/>
  <c r="ASP100" i="1" a="1"/>
  <c r="ASP100" i="1" s="1"/>
  <c r="ASP62" i="1" a="1"/>
  <c r="ASP62" i="1" s="1"/>
  <c r="ASP63" i="1" a="1"/>
  <c r="ASP63" i="1" s="1"/>
  <c r="ASP93" i="1" a="1"/>
  <c r="ASP93" i="1" s="1"/>
  <c r="ASP65" i="1" a="1"/>
  <c r="ASP65" i="1" s="1"/>
  <c r="ASP45" i="1" a="1"/>
  <c r="ASP45" i="1" s="1"/>
  <c r="ASP66" i="1" a="1"/>
  <c r="ASP66" i="1" s="1"/>
  <c r="ASP83" i="1" a="1"/>
  <c r="ASP83" i="1" s="1"/>
  <c r="ASP68" i="1" a="1"/>
  <c r="ASP68" i="1" s="1"/>
  <c r="ASP86" i="1" a="1"/>
  <c r="ASP86" i="1" s="1"/>
  <c r="ASP71" i="1" a="1"/>
  <c r="ASP71" i="1" s="1"/>
  <c r="ASP54" i="1" a="1"/>
  <c r="ASP54" i="1" s="1"/>
  <c r="ASP56" i="1" a="1"/>
  <c r="ASP56" i="1" s="1"/>
  <c r="ASP105" i="1" a="1"/>
  <c r="ASP105" i="1" s="1"/>
  <c r="ASQ26" i="1"/>
  <c r="ASP41" i="1" a="1"/>
  <c r="ASP41" i="1" s="1"/>
  <c r="ASP39" i="1" a="1"/>
  <c r="ASP39" i="1" s="1"/>
  <c r="ASP96" i="1" a="1"/>
  <c r="ASP96" i="1" s="1"/>
  <c r="ASP69" i="1" a="1"/>
  <c r="ASP69" i="1" s="1"/>
  <c r="ASP88" i="1" a="1"/>
  <c r="ASP88" i="1" s="1"/>
  <c r="ASP70" i="1" a="1"/>
  <c r="ASP70" i="1" s="1"/>
  <c r="ASP107" i="1" a="1"/>
  <c r="ASP107" i="1" s="1"/>
  <c r="ASP55" i="1" a="1"/>
  <c r="ASP55" i="1" s="1"/>
  <c r="ASP57" i="1" a="1"/>
  <c r="ASP57" i="1" s="1"/>
  <c r="ASP89" i="1" a="1"/>
  <c r="ASP89" i="1" s="1"/>
  <c r="ASP95" i="1" a="1"/>
  <c r="ASP95" i="1" s="1"/>
  <c r="ASP64" i="1" a="1"/>
  <c r="ASP64" i="1" s="1"/>
  <c r="ASP85" i="1" a="1"/>
  <c r="ASP85" i="1" s="1"/>
  <c r="ASP47" i="1" a="1"/>
  <c r="ASP47" i="1" s="1"/>
  <c r="ASP82" i="1" a="1"/>
  <c r="ASP82" i="1" s="1"/>
  <c r="ASP67" i="1" a="1"/>
  <c r="ASP67" i="1" s="1"/>
  <c r="ASP87" i="1" a="1"/>
  <c r="ASP87" i="1" s="1"/>
  <c r="ASP49" i="1" a="1"/>
  <c r="ASP49" i="1" s="1"/>
  <c r="ASP51" i="1" a="1"/>
  <c r="ASP51" i="1" s="1"/>
  <c r="ASP53" i="1" a="1"/>
  <c r="ASP53" i="1" s="1"/>
  <c r="ASP106" i="1" a="1"/>
  <c r="ASP106" i="1" s="1"/>
  <c r="ASP77" i="1" a="1"/>
  <c r="ASP77" i="1" s="1"/>
  <c r="ASP97" i="1" a="1"/>
  <c r="ASP97" i="1" s="1"/>
  <c r="ASP50" i="1" a="1"/>
  <c r="ASP50" i="1" s="1"/>
  <c r="ASP52" i="1" a="1"/>
  <c r="ASP52" i="1" s="1"/>
  <c r="ASP72" i="1" a="1"/>
  <c r="ASP72" i="1" s="1"/>
  <c r="ASP99" i="1" a="1"/>
  <c r="ASP99" i="1" s="1"/>
  <c r="ASP75" i="1" a="1"/>
  <c r="ASP75" i="1" s="1"/>
  <c r="ASP48" i="1" a="1"/>
  <c r="ASP48" i="1" s="1"/>
  <c r="ASP98" i="1" a="1"/>
  <c r="ASP98" i="1" s="1"/>
  <c r="ASP84" i="1" a="1"/>
  <c r="ASP84" i="1" s="1"/>
  <c r="ASP73" i="1" a="1"/>
  <c r="ASP73" i="1" s="1"/>
  <c r="ASP108" i="1" a="1"/>
  <c r="ASP108" i="1" s="1"/>
  <c r="ASP74" i="1" a="1"/>
  <c r="ASP74" i="1" s="1"/>
  <c r="ASP94" i="1" a="1"/>
  <c r="ASP94" i="1" s="1"/>
  <c r="ASP76" i="1" a="1"/>
  <c r="ASP76" i="1" s="1"/>
  <c r="ASP58" i="1" a="1"/>
  <c r="ASP58" i="1" s="1"/>
  <c r="ASP78" i="1" a="1"/>
  <c r="ASP78" i="1" s="1"/>
  <c r="ASQ4" i="1" l="1"/>
  <c r="ASQ105" i="1" a="1"/>
  <c r="ASQ105" i="1" s="1"/>
  <c r="ASQ59" i="1" a="1"/>
  <c r="ASQ59" i="1" s="1"/>
  <c r="ASQ46" i="1" a="1"/>
  <c r="ASQ46" i="1" s="1"/>
  <c r="ASQ89" i="1" a="1"/>
  <c r="ASQ89" i="1" s="1"/>
  <c r="ASQ62" i="1" a="1"/>
  <c r="ASQ62" i="1" s="1"/>
  <c r="ASQ95" i="1" a="1"/>
  <c r="ASQ95" i="1" s="1"/>
  <c r="ASQ66" i="1" a="1"/>
  <c r="ASQ66" i="1" s="1"/>
  <c r="ASQ84" i="1" a="1"/>
  <c r="ASQ84" i="1" s="1"/>
  <c r="ASQ97" i="1" a="1"/>
  <c r="ASQ97" i="1" s="1"/>
  <c r="ASQ88" i="1" a="1"/>
  <c r="ASQ88" i="1" s="1"/>
  <c r="ASQ70" i="1" a="1"/>
  <c r="ASQ70" i="1" s="1"/>
  <c r="ASQ76" i="1" a="1"/>
  <c r="ASQ76" i="1" s="1"/>
  <c r="ASR26" i="1"/>
  <c r="ASQ40" i="1" a="1"/>
  <c r="ASQ40" i="1" s="1"/>
  <c r="ASQ60" i="1" a="1"/>
  <c r="ASQ60" i="1" s="1"/>
  <c r="ASQ63" i="1" a="1"/>
  <c r="ASQ63" i="1" s="1"/>
  <c r="ASQ83" i="1" a="1"/>
  <c r="ASQ83" i="1" s="1"/>
  <c r="ASQ47" i="1" a="1"/>
  <c r="ASQ47" i="1" s="1"/>
  <c r="ASQ64" i="1" a="1"/>
  <c r="ASQ64" i="1" s="1"/>
  <c r="ASQ65" i="1" a="1"/>
  <c r="ASQ65" i="1" s="1"/>
  <c r="ASQ87" i="1" a="1"/>
  <c r="ASQ87" i="1" s="1"/>
  <c r="ASQ39" i="1" a="1"/>
  <c r="ASQ39" i="1" s="1"/>
  <c r="ASQ53" i="1" a="1"/>
  <c r="ASQ53" i="1" s="1"/>
  <c r="ASQ55" i="1" a="1"/>
  <c r="ASQ55" i="1" s="1"/>
  <c r="ASQ57" i="1" a="1"/>
  <c r="ASQ57" i="1" s="1"/>
  <c r="ASQ104" i="1" a="1"/>
  <c r="ASQ104" i="1" s="1"/>
  <c r="ASQ61" i="1" a="1"/>
  <c r="ASQ61" i="1" s="1"/>
  <c r="ASQ93" i="1" a="1"/>
  <c r="ASQ93" i="1" s="1"/>
  <c r="ASQ86" i="1" a="1"/>
  <c r="ASQ86" i="1" s="1"/>
  <c r="ASQ96" i="1" a="1"/>
  <c r="ASQ96" i="1" s="1"/>
  <c r="ASQ98" i="1" a="1"/>
  <c r="ASQ98" i="1" s="1"/>
  <c r="ASQ48" i="1" a="1"/>
  <c r="ASQ48" i="1" s="1"/>
  <c r="ASQ67" i="1" a="1"/>
  <c r="ASQ67" i="1" s="1"/>
  <c r="ASQ68" i="1" a="1"/>
  <c r="ASQ68" i="1" s="1"/>
  <c r="ASQ49" i="1" a="1"/>
  <c r="ASQ49" i="1" s="1"/>
  <c r="ASQ82" i="1" a="1"/>
  <c r="ASQ82" i="1" s="1"/>
  <c r="ASQ72" i="1" a="1"/>
  <c r="ASQ72" i="1" s="1"/>
  <c r="ASQ54" i="1" a="1"/>
  <c r="ASQ54" i="1" s="1"/>
  <c r="ASQ99" i="1" a="1"/>
  <c r="ASQ99" i="1" s="1"/>
  <c r="ASQ108" i="1" a="1"/>
  <c r="ASQ108" i="1" s="1"/>
  <c r="ASQ78" i="1" a="1"/>
  <c r="ASQ78" i="1" s="1"/>
  <c r="ASQ100" i="1" a="1"/>
  <c r="ASQ100" i="1" s="1"/>
  <c r="ASQ45" i="1" a="1"/>
  <c r="ASQ45" i="1" s="1"/>
  <c r="ASQ85" i="1" a="1"/>
  <c r="ASQ85" i="1" s="1"/>
  <c r="ASQ69" i="1" a="1"/>
  <c r="ASQ69" i="1" s="1"/>
  <c r="ASQ51" i="1" a="1"/>
  <c r="ASQ51" i="1" s="1"/>
  <c r="ASQ71" i="1" a="1"/>
  <c r="ASQ71" i="1" s="1"/>
  <c r="ASQ94" i="1" a="1"/>
  <c r="ASQ94" i="1" s="1"/>
  <c r="ASQ73" i="1" a="1"/>
  <c r="ASQ73" i="1" s="1"/>
  <c r="ASQ41" i="1" a="1"/>
  <c r="ASQ41" i="1" s="1"/>
  <c r="ASQ75" i="1" a="1"/>
  <c r="ASQ75" i="1" s="1"/>
  <c r="ASQ107" i="1" a="1"/>
  <c r="ASQ107" i="1" s="1"/>
  <c r="ASQ77" i="1" a="1"/>
  <c r="ASQ77" i="1" s="1"/>
  <c r="ASQ50" i="1" a="1"/>
  <c r="ASQ50" i="1" s="1"/>
  <c r="ASQ52" i="1" a="1"/>
  <c r="ASQ52" i="1" s="1"/>
  <c r="ASQ106" i="1" a="1"/>
  <c r="ASQ106" i="1" s="1"/>
  <c r="ASQ74" i="1" a="1"/>
  <c r="ASQ74" i="1" s="1"/>
  <c r="ASQ56" i="1" a="1"/>
  <c r="ASQ56" i="1" s="1"/>
  <c r="ASQ58" i="1" a="1"/>
  <c r="ASQ58" i="1" s="1"/>
  <c r="ASR4" i="1" l="1"/>
  <c r="ASR99" i="1" a="1"/>
  <c r="ASR99" i="1" s="1"/>
  <c r="ASR59" i="1" a="1"/>
  <c r="ASR59" i="1" s="1"/>
  <c r="ASR46" i="1" a="1"/>
  <c r="ASR46" i="1" s="1"/>
  <c r="ASR94" i="1" a="1"/>
  <c r="ASR94" i="1" s="1"/>
  <c r="ASR61" i="1" a="1"/>
  <c r="ASR61" i="1" s="1"/>
  <c r="ASR40" i="1" a="1"/>
  <c r="ASR40" i="1" s="1"/>
  <c r="ASR62" i="1" a="1"/>
  <c r="ASR62" i="1" s="1"/>
  <c r="ASR84" i="1" a="1"/>
  <c r="ASR84" i="1" s="1"/>
  <c r="ASR45" i="1" a="1"/>
  <c r="ASR45" i="1" s="1"/>
  <c r="ASR47" i="1" a="1"/>
  <c r="ASR47" i="1" s="1"/>
  <c r="ASR93" i="1" a="1"/>
  <c r="ASR93" i="1" s="1"/>
  <c r="ASR87" i="1" a="1"/>
  <c r="ASR87" i="1" s="1"/>
  <c r="ASR70" i="1" a="1"/>
  <c r="ASR70" i="1" s="1"/>
  <c r="ASR41" i="1" a="1"/>
  <c r="ASR41" i="1" s="1"/>
  <c r="ASR75" i="1" a="1"/>
  <c r="ASR75" i="1" s="1"/>
  <c r="ASS26" i="1"/>
  <c r="ASR60" i="1" a="1"/>
  <c r="ASR60" i="1" s="1"/>
  <c r="ASR63" i="1" a="1"/>
  <c r="ASR63" i="1" s="1"/>
  <c r="ASR82" i="1" a="1"/>
  <c r="ASR82" i="1" s="1"/>
  <c r="ASR64" i="1" a="1"/>
  <c r="ASR64" i="1" s="1"/>
  <c r="ASR65" i="1" a="1"/>
  <c r="ASR65" i="1" s="1"/>
  <c r="ASR98" i="1" a="1"/>
  <c r="ASR98" i="1" s="1"/>
  <c r="ASR97" i="1" a="1"/>
  <c r="ASR97" i="1" s="1"/>
  <c r="ASR86" i="1" a="1"/>
  <c r="ASR86" i="1" s="1"/>
  <c r="ASR88" i="1" a="1"/>
  <c r="ASR88" i="1" s="1"/>
  <c r="ASR72" i="1" a="1"/>
  <c r="ASR72" i="1" s="1"/>
  <c r="ASR105" i="1" a="1"/>
  <c r="ASR105" i="1" s="1"/>
  <c r="ASR74" i="1" a="1"/>
  <c r="ASR74" i="1" s="1"/>
  <c r="ASR56" i="1" a="1"/>
  <c r="ASR56" i="1" s="1"/>
  <c r="ASR106" i="1" a="1"/>
  <c r="ASR106" i="1" s="1"/>
  <c r="ASR78" i="1" a="1"/>
  <c r="ASR78" i="1" s="1"/>
  <c r="ASR89" i="1" a="1"/>
  <c r="ASR89" i="1" s="1"/>
  <c r="ASR96" i="1" a="1"/>
  <c r="ASR96" i="1" s="1"/>
  <c r="ASR85" i="1" a="1"/>
  <c r="ASR85" i="1" s="1"/>
  <c r="ASR66" i="1" a="1"/>
  <c r="ASR66" i="1" s="1"/>
  <c r="ASR67" i="1" a="1"/>
  <c r="ASR67" i="1" s="1"/>
  <c r="ASR48" i="1" a="1"/>
  <c r="ASR48" i="1" s="1"/>
  <c r="ASR68" i="1" a="1"/>
  <c r="ASR68" i="1" s="1"/>
  <c r="ASR50" i="1" a="1"/>
  <c r="ASR50" i="1" s="1"/>
  <c r="ASR52" i="1" a="1"/>
  <c r="ASR52" i="1" s="1"/>
  <c r="ASR73" i="1" a="1"/>
  <c r="ASR73" i="1" s="1"/>
  <c r="ASR54" i="1" a="1"/>
  <c r="ASR54" i="1" s="1"/>
  <c r="ASR107" i="1" a="1"/>
  <c r="ASR107" i="1" s="1"/>
  <c r="ASR58" i="1" a="1"/>
  <c r="ASR58" i="1" s="1"/>
  <c r="ASR104" i="1" a="1"/>
  <c r="ASR104" i="1" s="1"/>
  <c r="ASR95" i="1" a="1"/>
  <c r="ASR95" i="1" s="1"/>
  <c r="ASR49" i="1" a="1"/>
  <c r="ASR49" i="1" s="1"/>
  <c r="ASR69" i="1" a="1"/>
  <c r="ASR69" i="1" s="1"/>
  <c r="ASR51" i="1" a="1"/>
  <c r="ASR51" i="1" s="1"/>
  <c r="ASR108" i="1" a="1"/>
  <c r="ASR108" i="1" s="1"/>
  <c r="ASR100" i="1" a="1"/>
  <c r="ASR100" i="1" s="1"/>
  <c r="ASR77" i="1" a="1"/>
  <c r="ASR77" i="1" s="1"/>
  <c r="ASR83" i="1" a="1"/>
  <c r="ASR83" i="1" s="1"/>
  <c r="ASR39" i="1" a="1"/>
  <c r="ASR39" i="1" s="1"/>
  <c r="ASR71" i="1" a="1"/>
  <c r="ASR71" i="1" s="1"/>
  <c r="ASR53" i="1" a="1"/>
  <c r="ASR53" i="1" s="1"/>
  <c r="ASR55" i="1" a="1"/>
  <c r="ASR55" i="1" s="1"/>
  <c r="ASR76" i="1" a="1"/>
  <c r="ASR76" i="1" s="1"/>
  <c r="ASR57" i="1" a="1"/>
  <c r="ASR57" i="1" s="1"/>
  <c r="AST26" i="1" l="1"/>
  <c r="ASS106" i="1" a="1"/>
  <c r="ASS106" i="1" s="1"/>
  <c r="ASS59" i="1" a="1"/>
  <c r="ASS59" i="1" s="1"/>
  <c r="ASS41" i="1" a="1"/>
  <c r="ASS41" i="1" s="1"/>
  <c r="ASS87" i="1" a="1"/>
  <c r="ASS87" i="1" s="1"/>
  <c r="ASS98" i="1" a="1"/>
  <c r="ASS98" i="1" s="1"/>
  <c r="ASS68" i="1" a="1"/>
  <c r="ASS68" i="1" s="1"/>
  <c r="ASS49" i="1" a="1"/>
  <c r="ASS49" i="1" s="1"/>
  <c r="ASS50" i="1" a="1"/>
  <c r="ASS50" i="1" s="1"/>
  <c r="ASS85" i="1" a="1"/>
  <c r="ASS85" i="1" s="1"/>
  <c r="ASS71" i="1" a="1"/>
  <c r="ASS71" i="1" s="1"/>
  <c r="ASS108" i="1" a="1"/>
  <c r="ASS108" i="1" s="1"/>
  <c r="ASS74" i="1" a="1"/>
  <c r="ASS74" i="1" s="1"/>
  <c r="ASS55" i="1" a="1"/>
  <c r="ASS55" i="1" s="1"/>
  <c r="ASS76" i="1" a="1"/>
  <c r="ASS76" i="1" s="1"/>
  <c r="ASS99" i="1" a="1"/>
  <c r="ASS99" i="1" s="1"/>
  <c r="ASS4" i="1"/>
  <c r="ASS100" i="1" a="1"/>
  <c r="ASS100" i="1" s="1"/>
  <c r="ASS60" i="1" a="1"/>
  <c r="ASS60" i="1" s="1"/>
  <c r="ASS62" i="1" a="1"/>
  <c r="ASS62" i="1" s="1"/>
  <c r="ASS63" i="1" a="1"/>
  <c r="ASS63" i="1" s="1"/>
  <c r="ASS96" i="1" a="1"/>
  <c r="ASS96" i="1" s="1"/>
  <c r="ASS66" i="1" a="1"/>
  <c r="ASS66" i="1" s="1"/>
  <c r="ASS83" i="1" a="1"/>
  <c r="ASS83" i="1" s="1"/>
  <c r="ASS67" i="1" a="1"/>
  <c r="ASS67" i="1" s="1"/>
  <c r="ASS48" i="1" a="1"/>
  <c r="ASS48" i="1" s="1"/>
  <c r="ASS39" i="1" a="1"/>
  <c r="ASS39" i="1" s="1"/>
  <c r="ASS57" i="1" a="1"/>
  <c r="ASS57" i="1" s="1"/>
  <c r="ASS78" i="1" a="1"/>
  <c r="ASS78" i="1" s="1"/>
  <c r="ASS104" i="1" a="1"/>
  <c r="ASS104" i="1" s="1"/>
  <c r="ASS94" i="1" a="1"/>
  <c r="ASS94" i="1" s="1"/>
  <c r="ASS61" i="1" a="1"/>
  <c r="ASS61" i="1" s="1"/>
  <c r="ASS95" i="1" a="1"/>
  <c r="ASS95" i="1" s="1"/>
  <c r="ASS86" i="1" a="1"/>
  <c r="ASS86" i="1" s="1"/>
  <c r="ASS47" i="1" a="1"/>
  <c r="ASS47" i="1" s="1"/>
  <c r="ASS84" i="1" a="1"/>
  <c r="ASS84" i="1" s="1"/>
  <c r="ASS65" i="1" a="1"/>
  <c r="ASS65" i="1" s="1"/>
  <c r="ASS97" i="1" a="1"/>
  <c r="ASS97" i="1" s="1"/>
  <c r="ASS93" i="1" a="1"/>
  <c r="ASS93" i="1" s="1"/>
  <c r="ASS69" i="1" a="1"/>
  <c r="ASS69" i="1" s="1"/>
  <c r="ASS51" i="1" a="1"/>
  <c r="ASS51" i="1" s="1"/>
  <c r="ASS53" i="1" a="1"/>
  <c r="ASS53" i="1" s="1"/>
  <c r="ASS73" i="1" a="1"/>
  <c r="ASS73" i="1" s="1"/>
  <c r="ASS105" i="1" a="1"/>
  <c r="ASS105" i="1" s="1"/>
  <c r="ASS89" i="1" a="1"/>
  <c r="ASS89" i="1" s="1"/>
  <c r="ASS64" i="1" a="1"/>
  <c r="ASS64" i="1" s="1"/>
  <c r="ASS82" i="1" a="1"/>
  <c r="ASS82" i="1" s="1"/>
  <c r="ASS52" i="1" a="1"/>
  <c r="ASS52" i="1" s="1"/>
  <c r="ASS54" i="1" a="1"/>
  <c r="ASS54" i="1" s="1"/>
  <c r="ASS75" i="1" a="1"/>
  <c r="ASS75" i="1" s="1"/>
  <c r="ASS56" i="1" a="1"/>
  <c r="ASS56" i="1" s="1"/>
  <c r="ASS77" i="1" a="1"/>
  <c r="ASS77" i="1" s="1"/>
  <c r="ASS58" i="1" a="1"/>
  <c r="ASS58" i="1" s="1"/>
  <c r="ASS88" i="1" a="1"/>
  <c r="ASS88" i="1" s="1"/>
  <c r="ASS70" i="1" a="1"/>
  <c r="ASS70" i="1" s="1"/>
  <c r="ASS45" i="1" a="1"/>
  <c r="ASS45" i="1" s="1"/>
  <c r="ASS72" i="1" a="1"/>
  <c r="ASS72" i="1" s="1"/>
  <c r="ASS40" i="1" a="1"/>
  <c r="ASS40" i="1" s="1"/>
  <c r="ASS46" i="1" a="1"/>
  <c r="ASS46" i="1" s="1"/>
  <c r="ASS107" i="1" a="1"/>
  <c r="ASS107" i="1" s="1"/>
  <c r="ASU26" i="1" l="1"/>
  <c r="AST107" i="1" a="1"/>
  <c r="AST107" i="1" s="1"/>
  <c r="AST59" i="1" a="1"/>
  <c r="AST59" i="1" s="1"/>
  <c r="AST61" i="1" a="1"/>
  <c r="AST61" i="1" s="1"/>
  <c r="AST104" i="1" a="1"/>
  <c r="AST104" i="1" s="1"/>
  <c r="AST99" i="1" a="1"/>
  <c r="AST99" i="1" s="1"/>
  <c r="AST62" i="1" a="1"/>
  <c r="AST62" i="1" s="1"/>
  <c r="AST63" i="1" a="1"/>
  <c r="AST63" i="1" s="1"/>
  <c r="AST85" i="1" a="1"/>
  <c r="AST85" i="1" s="1"/>
  <c r="AST95" i="1" a="1"/>
  <c r="AST95" i="1" s="1"/>
  <c r="AST65" i="1" a="1"/>
  <c r="AST65" i="1" s="1"/>
  <c r="AST88" i="1" a="1"/>
  <c r="AST88" i="1" s="1"/>
  <c r="AST66" i="1" a="1"/>
  <c r="AST66" i="1" s="1"/>
  <c r="AST84" i="1" a="1"/>
  <c r="AST84" i="1" s="1"/>
  <c r="AST71" i="1" a="1"/>
  <c r="AST71" i="1" s="1"/>
  <c r="AST46" i="1" a="1"/>
  <c r="AST46" i="1" s="1"/>
  <c r="AST73" i="1" a="1"/>
  <c r="AST73" i="1" s="1"/>
  <c r="AST41" i="1" a="1"/>
  <c r="AST41" i="1" s="1"/>
  <c r="AST75" i="1" a="1"/>
  <c r="AST75" i="1" s="1"/>
  <c r="AST57" i="1" a="1"/>
  <c r="AST57" i="1" s="1"/>
  <c r="AST4" i="1"/>
  <c r="AST40" i="1" a="1"/>
  <c r="AST40" i="1" s="1"/>
  <c r="AST60" i="1" a="1"/>
  <c r="AST60" i="1" s="1"/>
  <c r="AST39" i="1" a="1"/>
  <c r="AST39" i="1" s="1"/>
  <c r="AST87" i="1" a="1"/>
  <c r="AST87" i="1" s="1"/>
  <c r="AST47" i="1" a="1"/>
  <c r="AST47" i="1" s="1"/>
  <c r="AST48" i="1" a="1"/>
  <c r="AST48" i="1" s="1"/>
  <c r="AST82" i="1" a="1"/>
  <c r="AST82" i="1" s="1"/>
  <c r="AST68" i="1" a="1"/>
  <c r="AST68" i="1" s="1"/>
  <c r="AST49" i="1" a="1"/>
  <c r="AST49" i="1" s="1"/>
  <c r="AST69" i="1" a="1"/>
  <c r="AST69" i="1" s="1"/>
  <c r="AST94" i="1" a="1"/>
  <c r="AST94" i="1" s="1"/>
  <c r="AST74" i="1" a="1"/>
  <c r="AST74" i="1" s="1"/>
  <c r="AST100" i="1" a="1"/>
  <c r="AST100" i="1" s="1"/>
  <c r="AST76" i="1" a="1"/>
  <c r="AST76" i="1" s="1"/>
  <c r="AST78" i="1" a="1"/>
  <c r="AST78" i="1" s="1"/>
  <c r="AST89" i="1" a="1"/>
  <c r="AST89" i="1" s="1"/>
  <c r="AST105" i="1" a="1"/>
  <c r="AST105" i="1" s="1"/>
  <c r="AST96" i="1" a="1"/>
  <c r="AST96" i="1" s="1"/>
  <c r="AST64" i="1" a="1"/>
  <c r="AST64" i="1" s="1"/>
  <c r="AST67" i="1" a="1"/>
  <c r="AST67" i="1" s="1"/>
  <c r="AST83" i="1" a="1"/>
  <c r="AST83" i="1" s="1"/>
  <c r="AST97" i="1" a="1"/>
  <c r="AST97" i="1" s="1"/>
  <c r="AST50" i="1" a="1"/>
  <c r="AST50" i="1" s="1"/>
  <c r="AST52" i="1" a="1"/>
  <c r="AST52" i="1" s="1"/>
  <c r="AST54" i="1" a="1"/>
  <c r="AST54" i="1" s="1"/>
  <c r="AST56" i="1" a="1"/>
  <c r="AST56" i="1" s="1"/>
  <c r="AST98" i="1" a="1"/>
  <c r="AST98" i="1" s="1"/>
  <c r="AST86" i="1" a="1"/>
  <c r="AST86" i="1" s="1"/>
  <c r="AST70" i="1" a="1"/>
  <c r="AST70" i="1" s="1"/>
  <c r="AST93" i="1" a="1"/>
  <c r="AST93" i="1" s="1"/>
  <c r="AST72" i="1" a="1"/>
  <c r="AST72" i="1" s="1"/>
  <c r="AST108" i="1" a="1"/>
  <c r="AST108" i="1" s="1"/>
  <c r="AST77" i="1" a="1"/>
  <c r="AST77" i="1" s="1"/>
  <c r="AST45" i="1" a="1"/>
  <c r="AST45" i="1" s="1"/>
  <c r="AST51" i="1" a="1"/>
  <c r="AST51" i="1" s="1"/>
  <c r="AST53" i="1" a="1"/>
  <c r="AST53" i="1" s="1"/>
  <c r="AST55" i="1" a="1"/>
  <c r="AST55" i="1" s="1"/>
  <c r="AST106" i="1" a="1"/>
  <c r="AST106" i="1" s="1"/>
  <c r="AST58" i="1" a="1"/>
  <c r="AST58" i="1" s="1"/>
  <c r="ASV26" i="1" l="1"/>
  <c r="ASU108" i="1" a="1"/>
  <c r="ASU108" i="1" s="1"/>
  <c r="ASU59" i="1" a="1"/>
  <c r="ASU59" i="1" s="1"/>
  <c r="ASU60" i="1" a="1"/>
  <c r="ASU60" i="1" s="1"/>
  <c r="ASU46" i="1" a="1"/>
  <c r="ASU46" i="1" s="1"/>
  <c r="ASU61" i="1" a="1"/>
  <c r="ASU61" i="1" s="1"/>
  <c r="ASU104" i="1" a="1"/>
  <c r="ASU104" i="1" s="1"/>
  <c r="ASU62" i="1" a="1"/>
  <c r="ASU62" i="1" s="1"/>
  <c r="ASU65" i="1" a="1"/>
  <c r="ASU65" i="1" s="1"/>
  <c r="ASU88" i="1" a="1"/>
  <c r="ASU88" i="1" s="1"/>
  <c r="ASU66" i="1" a="1"/>
  <c r="ASU66" i="1" s="1"/>
  <c r="ASU98" i="1" a="1"/>
  <c r="ASU98" i="1" s="1"/>
  <c r="ASU82" i="1" a="1"/>
  <c r="ASU82" i="1" s="1"/>
  <c r="ASU72" i="1" a="1"/>
  <c r="ASU72" i="1" s="1"/>
  <c r="ASU4" i="1"/>
  <c r="ASU107" i="1" a="1"/>
  <c r="ASU107" i="1" s="1"/>
  <c r="ASU45" i="1" a="1"/>
  <c r="ASU45" i="1" s="1"/>
  <c r="ASU64" i="1" a="1"/>
  <c r="ASU64" i="1" s="1"/>
  <c r="ASU85" i="1" a="1"/>
  <c r="ASU85" i="1" s="1"/>
  <c r="ASU49" i="1" a="1"/>
  <c r="ASU49" i="1" s="1"/>
  <c r="ASU39" i="1" a="1"/>
  <c r="ASU39" i="1" s="1"/>
  <c r="ASU71" i="1" a="1"/>
  <c r="ASU71" i="1" s="1"/>
  <c r="ASU99" i="1" a="1"/>
  <c r="ASU99" i="1" s="1"/>
  <c r="ASU73" i="1" a="1"/>
  <c r="ASU73" i="1" s="1"/>
  <c r="ASU40" i="1" a="1"/>
  <c r="ASU40" i="1" s="1"/>
  <c r="ASU75" i="1" a="1"/>
  <c r="ASU75" i="1" s="1"/>
  <c r="ASU89" i="1" a="1"/>
  <c r="ASU89" i="1" s="1"/>
  <c r="ASU63" i="1" a="1"/>
  <c r="ASU63" i="1" s="1"/>
  <c r="ASU93" i="1" a="1"/>
  <c r="ASU93" i="1" s="1"/>
  <c r="ASU95" i="1" a="1"/>
  <c r="ASU95" i="1" s="1"/>
  <c r="ASU96" i="1" a="1"/>
  <c r="ASU96" i="1" s="1"/>
  <c r="ASU48" i="1" a="1"/>
  <c r="ASU48" i="1" s="1"/>
  <c r="ASU67" i="1" a="1"/>
  <c r="ASU67" i="1" s="1"/>
  <c r="ASU97" i="1" a="1"/>
  <c r="ASU97" i="1" s="1"/>
  <c r="ASU68" i="1" a="1"/>
  <c r="ASU68" i="1" s="1"/>
  <c r="ASU84" i="1" a="1"/>
  <c r="ASU84" i="1" s="1"/>
  <c r="ASU50" i="1" a="1"/>
  <c r="ASU50" i="1" s="1"/>
  <c r="ASU52" i="1" a="1"/>
  <c r="ASU52" i="1" s="1"/>
  <c r="ASU54" i="1" a="1"/>
  <c r="ASU54" i="1" s="1"/>
  <c r="ASU56" i="1" a="1"/>
  <c r="ASU56" i="1" s="1"/>
  <c r="ASU100" i="1" a="1"/>
  <c r="ASU100" i="1" s="1"/>
  <c r="ASU41" i="1" a="1"/>
  <c r="ASU41" i="1" s="1"/>
  <c r="ASU47" i="1" a="1"/>
  <c r="ASU47" i="1" s="1"/>
  <c r="ASU86" i="1" a="1"/>
  <c r="ASU86" i="1" s="1"/>
  <c r="ASU83" i="1" a="1"/>
  <c r="ASU83" i="1" s="1"/>
  <c r="ASU69" i="1" a="1"/>
  <c r="ASU69" i="1" s="1"/>
  <c r="ASU51" i="1" a="1"/>
  <c r="ASU51" i="1" s="1"/>
  <c r="ASU53" i="1" a="1"/>
  <c r="ASU53" i="1" s="1"/>
  <c r="ASU55" i="1" a="1"/>
  <c r="ASU55" i="1" s="1"/>
  <c r="ASU105" i="1" a="1"/>
  <c r="ASU105" i="1" s="1"/>
  <c r="ASU57" i="1" a="1"/>
  <c r="ASU57" i="1" s="1"/>
  <c r="ASU87" i="1" a="1"/>
  <c r="ASU87" i="1" s="1"/>
  <c r="ASU70" i="1" a="1"/>
  <c r="ASU70" i="1" s="1"/>
  <c r="ASU94" i="1" a="1"/>
  <c r="ASU94" i="1" s="1"/>
  <c r="ASU74" i="1" a="1"/>
  <c r="ASU74" i="1" s="1"/>
  <c r="ASU106" i="1" a="1"/>
  <c r="ASU106" i="1" s="1"/>
  <c r="ASU76" i="1" a="1"/>
  <c r="ASU76" i="1" s="1"/>
  <c r="ASU77" i="1" a="1"/>
  <c r="ASU77" i="1" s="1"/>
  <c r="ASU58" i="1" a="1"/>
  <c r="ASU58" i="1" s="1"/>
  <c r="ASU78" i="1" a="1"/>
  <c r="ASU78" i="1" s="1"/>
  <c r="ASW26" i="1" l="1"/>
  <c r="ASV107" i="1" a="1"/>
  <c r="ASV107" i="1" s="1"/>
  <c r="ASV59" i="1" a="1"/>
  <c r="ASV59" i="1" s="1"/>
  <c r="ASV94" i="1" a="1"/>
  <c r="ASV94" i="1" s="1"/>
  <c r="ASV88" i="1" a="1"/>
  <c r="ASV88" i="1" s="1"/>
  <c r="ASV47" i="1" a="1"/>
  <c r="ASV47" i="1" s="1"/>
  <c r="ASV65" i="1" a="1"/>
  <c r="ASV65" i="1" s="1"/>
  <c r="ASV83" i="1" a="1"/>
  <c r="ASV83" i="1" s="1"/>
  <c r="ASV69" i="1" a="1"/>
  <c r="ASV69" i="1" s="1"/>
  <c r="ASV70" i="1" a="1"/>
  <c r="ASV70" i="1" s="1"/>
  <c r="ASV86" i="1" a="1"/>
  <c r="ASV86" i="1" s="1"/>
  <c r="ASV71" i="1" a="1"/>
  <c r="ASV71" i="1" s="1"/>
  <c r="ASV41" i="1" a="1"/>
  <c r="ASV41" i="1" s="1"/>
  <c r="ASV73" i="1" a="1"/>
  <c r="ASV73" i="1" s="1"/>
  <c r="ASV108" i="1" a="1"/>
  <c r="ASV108" i="1" s="1"/>
  <c r="ASV75" i="1" a="1"/>
  <c r="ASV75" i="1" s="1"/>
  <c r="ASV105" i="1" a="1"/>
  <c r="ASV105" i="1" s="1"/>
  <c r="ASV4" i="1"/>
  <c r="ASV99" i="1" a="1"/>
  <c r="ASV99" i="1" s="1"/>
  <c r="ASV60" i="1" a="1"/>
  <c r="ASV60" i="1" s="1"/>
  <c r="ASV62" i="1" a="1"/>
  <c r="ASV62" i="1" s="1"/>
  <c r="ASV96" i="1" a="1"/>
  <c r="ASV96" i="1" s="1"/>
  <c r="ASV64" i="1" a="1"/>
  <c r="ASV64" i="1" s="1"/>
  <c r="ASV84" i="1" a="1"/>
  <c r="ASV84" i="1" s="1"/>
  <c r="ASV95" i="1" a="1"/>
  <c r="ASV95" i="1" s="1"/>
  <c r="ASV66" i="1" a="1"/>
  <c r="ASV66" i="1" s="1"/>
  <c r="ASV87" i="1" a="1"/>
  <c r="ASV87" i="1" s="1"/>
  <c r="ASV50" i="1" a="1"/>
  <c r="ASV50" i="1" s="1"/>
  <c r="ASV52" i="1" a="1"/>
  <c r="ASV52" i="1" s="1"/>
  <c r="ASV57" i="1" a="1"/>
  <c r="ASV57" i="1" s="1"/>
  <c r="ASV89" i="1" a="1"/>
  <c r="ASV89" i="1" s="1"/>
  <c r="ASV46" i="1" a="1"/>
  <c r="ASV46" i="1" s="1"/>
  <c r="ASV61" i="1" a="1"/>
  <c r="ASV61" i="1" s="1"/>
  <c r="ASV82" i="1" a="1"/>
  <c r="ASV82" i="1" s="1"/>
  <c r="ASV63" i="1" a="1"/>
  <c r="ASV63" i="1" s="1"/>
  <c r="ASV45" i="1" a="1"/>
  <c r="ASV45" i="1" s="1"/>
  <c r="ASV67" i="1" a="1"/>
  <c r="ASV67" i="1" s="1"/>
  <c r="ASV49" i="1" a="1"/>
  <c r="ASV49" i="1" s="1"/>
  <c r="ASV51" i="1" a="1"/>
  <c r="ASV51" i="1" s="1"/>
  <c r="ASV72" i="1" a="1"/>
  <c r="ASV72" i="1" s="1"/>
  <c r="ASV53" i="1" a="1"/>
  <c r="ASV53" i="1" s="1"/>
  <c r="ASV55" i="1" a="1"/>
  <c r="ASV55" i="1" s="1"/>
  <c r="ASV40" i="1" a="1"/>
  <c r="ASV40" i="1" s="1"/>
  <c r="ASV77" i="1" a="1"/>
  <c r="ASV77" i="1" s="1"/>
  <c r="ASV104" i="1" a="1"/>
  <c r="ASV104" i="1" s="1"/>
  <c r="ASV85" i="1" a="1"/>
  <c r="ASV85" i="1" s="1"/>
  <c r="ASV48" i="1" a="1"/>
  <c r="ASV48" i="1" s="1"/>
  <c r="ASV97" i="1" a="1"/>
  <c r="ASV97" i="1" s="1"/>
  <c r="ASV68" i="1" a="1"/>
  <c r="ASV68" i="1" s="1"/>
  <c r="ASV100" i="1" a="1"/>
  <c r="ASV100" i="1" s="1"/>
  <c r="ASV74" i="1" a="1"/>
  <c r="ASV74" i="1" s="1"/>
  <c r="ASV106" i="1" a="1"/>
  <c r="ASV106" i="1" s="1"/>
  <c r="ASV76" i="1" a="1"/>
  <c r="ASV76" i="1" s="1"/>
  <c r="ASV58" i="1" a="1"/>
  <c r="ASV58" i="1" s="1"/>
  <c r="ASV78" i="1" a="1"/>
  <c r="ASV78" i="1" s="1"/>
  <c r="ASV98" i="1" a="1"/>
  <c r="ASV98" i="1" s="1"/>
  <c r="ASV93" i="1" a="1"/>
  <c r="ASV93" i="1" s="1"/>
  <c r="ASV39" i="1" a="1"/>
  <c r="ASV39" i="1" s="1"/>
  <c r="ASV54" i="1" a="1"/>
  <c r="ASV54" i="1" s="1"/>
  <c r="ASV56" i="1" a="1"/>
  <c r="ASV56" i="1" s="1"/>
  <c r="ASX26" i="1" l="1"/>
  <c r="ASW107" i="1" a="1"/>
  <c r="ASW107" i="1" s="1"/>
  <c r="ASW59" i="1" a="1"/>
  <c r="ASW59" i="1" s="1"/>
  <c r="ASW60" i="1" a="1"/>
  <c r="ASW60" i="1" s="1"/>
  <c r="ASW40" i="1" a="1"/>
  <c r="ASW40" i="1" s="1"/>
  <c r="ASW61" i="1" a="1"/>
  <c r="ASW61" i="1" s="1"/>
  <c r="ASW99" i="1" a="1"/>
  <c r="ASW99" i="1" s="1"/>
  <c r="ASW62" i="1" a="1"/>
  <c r="ASW62" i="1" s="1"/>
  <c r="ASW63" i="1" a="1"/>
  <c r="ASW63" i="1" s="1"/>
  <c r="ASW93" i="1" a="1"/>
  <c r="ASW93" i="1" s="1"/>
  <c r="ASW95" i="1" a="1"/>
  <c r="ASW95" i="1" s="1"/>
  <c r="ASW85" i="1" a="1"/>
  <c r="ASW85" i="1" s="1"/>
  <c r="ASW66" i="1" a="1"/>
  <c r="ASW66" i="1" s="1"/>
  <c r="ASW86" i="1" a="1"/>
  <c r="ASW86" i="1" s="1"/>
  <c r="ASW49" i="1" a="1"/>
  <c r="ASW49" i="1" s="1"/>
  <c r="ASW70" i="1" a="1"/>
  <c r="ASW70" i="1" s="1"/>
  <c r="ASW51" i="1" a="1"/>
  <c r="ASW51" i="1" s="1"/>
  <c r="ASW53" i="1" a="1"/>
  <c r="ASW53" i="1" s="1"/>
  <c r="ASW55" i="1" a="1"/>
  <c r="ASW55" i="1" s="1"/>
  <c r="ASW76" i="1" a="1"/>
  <c r="ASW76" i="1" s="1"/>
  <c r="ASW57" i="1" a="1"/>
  <c r="ASW57" i="1" s="1"/>
  <c r="ASW78" i="1" a="1"/>
  <c r="ASW78" i="1" s="1"/>
  <c r="ASW4" i="1"/>
  <c r="ASW108" i="1" a="1"/>
  <c r="ASW108" i="1" s="1"/>
  <c r="ASW96" i="1" a="1"/>
  <c r="ASW96" i="1" s="1"/>
  <c r="ASW64" i="1" a="1"/>
  <c r="ASW64" i="1" s="1"/>
  <c r="ASW84" i="1" a="1"/>
  <c r="ASW84" i="1" s="1"/>
  <c r="ASW83" i="1" a="1"/>
  <c r="ASW83" i="1" s="1"/>
  <c r="ASW71" i="1" a="1"/>
  <c r="ASW71" i="1" s="1"/>
  <c r="ASW41" i="1" a="1"/>
  <c r="ASW41" i="1" s="1"/>
  <c r="ASW46" i="1" a="1"/>
  <c r="ASW46" i="1" s="1"/>
  <c r="ASW75" i="1" a="1"/>
  <c r="ASW75" i="1" s="1"/>
  <c r="ASW105" i="1" a="1"/>
  <c r="ASW105" i="1" s="1"/>
  <c r="ASW104" i="1" a="1"/>
  <c r="ASW104" i="1" s="1"/>
  <c r="ASW98" i="1" a="1"/>
  <c r="ASW98" i="1" s="1"/>
  <c r="ASW50" i="1" a="1"/>
  <c r="ASW50" i="1" s="1"/>
  <c r="ASW77" i="1" a="1"/>
  <c r="ASW77" i="1" s="1"/>
  <c r="ASW100" i="1" a="1"/>
  <c r="ASW100" i="1" s="1"/>
  <c r="ASW89" i="1" a="1"/>
  <c r="ASW89" i="1" s="1"/>
  <c r="ASW45" i="1" a="1"/>
  <c r="ASW45" i="1" s="1"/>
  <c r="ASW47" i="1" a="1"/>
  <c r="ASW47" i="1" s="1"/>
  <c r="ASW88" i="1" a="1"/>
  <c r="ASW88" i="1" s="1"/>
  <c r="ASW65" i="1" a="1"/>
  <c r="ASW65" i="1" s="1"/>
  <c r="ASW39" i="1" a="1"/>
  <c r="ASW39" i="1" s="1"/>
  <c r="ASW68" i="1" a="1"/>
  <c r="ASW68" i="1" s="1"/>
  <c r="ASW69" i="1" a="1"/>
  <c r="ASW69" i="1" s="1"/>
  <c r="ASW82" i="1" a="1"/>
  <c r="ASW82" i="1" s="1"/>
  <c r="ASW52" i="1" a="1"/>
  <c r="ASW52" i="1" s="1"/>
  <c r="ASW73" i="1" a="1"/>
  <c r="ASW73" i="1" s="1"/>
  <c r="ASW94" i="1" a="1"/>
  <c r="ASW94" i="1" s="1"/>
  <c r="ASW74" i="1" a="1"/>
  <c r="ASW74" i="1" s="1"/>
  <c r="ASW56" i="1" a="1"/>
  <c r="ASW56" i="1" s="1"/>
  <c r="ASW58" i="1" a="1"/>
  <c r="ASW58" i="1" s="1"/>
  <c r="ASW48" i="1" a="1"/>
  <c r="ASW48" i="1" s="1"/>
  <c r="ASW97" i="1" a="1"/>
  <c r="ASW97" i="1" s="1"/>
  <c r="ASW67" i="1" a="1"/>
  <c r="ASW67" i="1" s="1"/>
  <c r="ASW87" i="1" a="1"/>
  <c r="ASW87" i="1" s="1"/>
  <c r="ASW72" i="1" a="1"/>
  <c r="ASW72" i="1" s="1"/>
  <c r="ASW54" i="1" a="1"/>
  <c r="ASW54" i="1" s="1"/>
  <c r="ASW106" i="1" a="1"/>
  <c r="ASW106" i="1" s="1"/>
  <c r="ASY26" i="1" l="1"/>
  <c r="ASX100" i="1" a="1"/>
  <c r="ASX100" i="1" s="1"/>
  <c r="ASX59" i="1" a="1"/>
  <c r="ASX59" i="1" s="1"/>
  <c r="ASX40" i="1" a="1"/>
  <c r="ASX40" i="1" s="1"/>
  <c r="ASX60" i="1" a="1"/>
  <c r="ASX60" i="1" s="1"/>
  <c r="ASX99" i="1" a="1"/>
  <c r="ASX99" i="1" s="1"/>
  <c r="ASX61" i="1" a="1"/>
  <c r="ASX61" i="1" s="1"/>
  <c r="ASX89" i="1" a="1"/>
  <c r="ASX89" i="1" s="1"/>
  <c r="ASX62" i="1" a="1"/>
  <c r="ASX62" i="1" s="1"/>
  <c r="ASX47" i="1" a="1"/>
  <c r="ASX47" i="1" s="1"/>
  <c r="ASX88" i="1" a="1"/>
  <c r="ASX88" i="1" s="1"/>
  <c r="ASX64" i="1" a="1"/>
  <c r="ASX64" i="1" s="1"/>
  <c r="ASX65" i="1" a="1"/>
  <c r="ASX65" i="1" s="1"/>
  <c r="ASX83" i="1" a="1"/>
  <c r="ASX83" i="1" s="1"/>
  <c r="ASX66" i="1" a="1"/>
  <c r="ASX66" i="1" s="1"/>
  <c r="ASX48" i="1" a="1"/>
  <c r="ASX48" i="1" s="1"/>
  <c r="ASX45" i="1" a="1"/>
  <c r="ASX45" i="1" s="1"/>
  <c r="ASX70" i="1" a="1"/>
  <c r="ASX70" i="1" s="1"/>
  <c r="ASX105" i="1" a="1"/>
  <c r="ASX105" i="1" s="1"/>
  <c r="ASX77" i="1" a="1"/>
  <c r="ASX77" i="1" s="1"/>
  <c r="ASX108" i="1" a="1"/>
  <c r="ASX108" i="1" s="1"/>
  <c r="ASX4" i="1"/>
  <c r="ASX39" i="1" a="1"/>
  <c r="ASX39" i="1" s="1"/>
  <c r="ASX82" i="1" a="1"/>
  <c r="ASX82" i="1" s="1"/>
  <c r="ASX49" i="1" a="1"/>
  <c r="ASX49" i="1" s="1"/>
  <c r="ASX87" i="1" a="1"/>
  <c r="ASX87" i="1" s="1"/>
  <c r="ASX72" i="1" a="1"/>
  <c r="ASX72" i="1" s="1"/>
  <c r="ASX73" i="1" a="1"/>
  <c r="ASX73" i="1" s="1"/>
  <c r="ASX54" i="1" a="1"/>
  <c r="ASX54" i="1" s="1"/>
  <c r="ASX75" i="1" a="1"/>
  <c r="ASX75" i="1" s="1"/>
  <c r="ASX57" i="1" a="1"/>
  <c r="ASX57" i="1" s="1"/>
  <c r="ASX78" i="1" a="1"/>
  <c r="ASX78" i="1" s="1"/>
  <c r="ASX104" i="1" a="1"/>
  <c r="ASX104" i="1" s="1"/>
  <c r="ASX63" i="1" a="1"/>
  <c r="ASX63" i="1" s="1"/>
  <c r="ASX85" i="1" a="1"/>
  <c r="ASX85" i="1" s="1"/>
  <c r="ASX68" i="1" a="1"/>
  <c r="ASX68" i="1" s="1"/>
  <c r="ASX69" i="1" a="1"/>
  <c r="ASX69" i="1" s="1"/>
  <c r="ASX50" i="1" a="1"/>
  <c r="ASX50" i="1" s="1"/>
  <c r="ASX52" i="1" a="1"/>
  <c r="ASX52" i="1" s="1"/>
  <c r="ASX94" i="1" a="1"/>
  <c r="ASX94" i="1" s="1"/>
  <c r="ASX56" i="1" a="1"/>
  <c r="ASX56" i="1" s="1"/>
  <c r="ASX46" i="1" a="1"/>
  <c r="ASX46" i="1" s="1"/>
  <c r="ASX95" i="1" a="1"/>
  <c r="ASX95" i="1" s="1"/>
  <c r="ASX84" i="1" a="1"/>
  <c r="ASX84" i="1" s="1"/>
  <c r="ASX96" i="1" a="1"/>
  <c r="ASX96" i="1" s="1"/>
  <c r="ASX93" i="1" a="1"/>
  <c r="ASX93" i="1" s="1"/>
  <c r="ASX67" i="1" a="1"/>
  <c r="ASX67" i="1" s="1"/>
  <c r="ASX51" i="1" a="1"/>
  <c r="ASX51" i="1" s="1"/>
  <c r="ASX53" i="1" a="1"/>
  <c r="ASX53" i="1" s="1"/>
  <c r="ASX74" i="1" a="1"/>
  <c r="ASX74" i="1" s="1"/>
  <c r="ASX107" i="1" a="1"/>
  <c r="ASX107" i="1" s="1"/>
  <c r="ASX58" i="1" a="1"/>
  <c r="ASX58" i="1" s="1"/>
  <c r="ASX97" i="1" a="1"/>
  <c r="ASX97" i="1" s="1"/>
  <c r="ASX98" i="1" a="1"/>
  <c r="ASX98" i="1" s="1"/>
  <c r="ASX86" i="1" a="1"/>
  <c r="ASX86" i="1" s="1"/>
  <c r="ASX71" i="1" a="1"/>
  <c r="ASX71" i="1" s="1"/>
  <c r="ASX106" i="1" a="1"/>
  <c r="ASX106" i="1" s="1"/>
  <c r="ASX55" i="1" a="1"/>
  <c r="ASX55" i="1" s="1"/>
  <c r="ASX76" i="1" a="1"/>
  <c r="ASX76" i="1" s="1"/>
  <c r="ASX41" i="1" a="1"/>
  <c r="ASX41" i="1" s="1"/>
  <c r="ASZ26" i="1" l="1"/>
  <c r="ASY105" i="1" a="1"/>
  <c r="ASY105" i="1" s="1"/>
  <c r="ASY59" i="1" a="1"/>
  <c r="ASY59" i="1" s="1"/>
  <c r="ASY60" i="1" a="1"/>
  <c r="ASY60" i="1" s="1"/>
  <c r="ASY61" i="1" a="1"/>
  <c r="ASY61" i="1" s="1"/>
  <c r="ASY89" i="1" a="1"/>
  <c r="ASY89" i="1" s="1"/>
  <c r="ASY62" i="1" a="1"/>
  <c r="ASY62" i="1" s="1"/>
  <c r="ASY63" i="1" a="1"/>
  <c r="ASY63" i="1" s="1"/>
  <c r="ASY93" i="1" a="1"/>
  <c r="ASY93" i="1" s="1"/>
  <c r="ASY96" i="1" a="1"/>
  <c r="ASY96" i="1" s="1"/>
  <c r="ASY95" i="1" a="1"/>
  <c r="ASY95" i="1" s="1"/>
  <c r="ASY88" i="1" a="1"/>
  <c r="ASY88" i="1" s="1"/>
  <c r="ASY67" i="1" a="1"/>
  <c r="ASY67" i="1" s="1"/>
  <c r="ASY68" i="1" a="1"/>
  <c r="ASY68" i="1" s="1"/>
  <c r="ASY82" i="1" a="1"/>
  <c r="ASY82" i="1" s="1"/>
  <c r="ASY69" i="1" a="1"/>
  <c r="ASY69" i="1" s="1"/>
  <c r="ASY41" i="1" a="1"/>
  <c r="ASY41" i="1" s="1"/>
  <c r="ASY73" i="1" a="1"/>
  <c r="ASY73" i="1" s="1"/>
  <c r="ASY94" i="1" a="1"/>
  <c r="ASY94" i="1" s="1"/>
  <c r="ASY75" i="1" a="1"/>
  <c r="ASY75" i="1" s="1"/>
  <c r="ASY100" i="1" a="1"/>
  <c r="ASY100" i="1" s="1"/>
  <c r="ASY4" i="1"/>
  <c r="ASY99" i="1" a="1"/>
  <c r="ASY99" i="1" s="1"/>
  <c r="ASY87" i="1" a="1"/>
  <c r="ASY87" i="1" s="1"/>
  <c r="ASY64" i="1" a="1"/>
  <c r="ASY64" i="1" s="1"/>
  <c r="ASY86" i="1" a="1"/>
  <c r="ASY86" i="1" s="1"/>
  <c r="ASY71" i="1" a="1"/>
  <c r="ASY71" i="1" s="1"/>
  <c r="ASY108" i="1" a="1"/>
  <c r="ASY108" i="1" s="1"/>
  <c r="ASY76" i="1" a="1"/>
  <c r="ASY76" i="1" s="1"/>
  <c r="ASY107" i="1" a="1"/>
  <c r="ASY107" i="1" s="1"/>
  <c r="ASY78" i="1" a="1"/>
  <c r="ASY78" i="1" s="1"/>
  <c r="ASY104" i="1" a="1"/>
  <c r="ASY104" i="1" s="1"/>
  <c r="ASY106" i="1" a="1"/>
  <c r="ASY106" i="1" s="1"/>
  <c r="ASY47" i="1" a="1"/>
  <c r="ASY47" i="1" s="1"/>
  <c r="ASY65" i="1" a="1"/>
  <c r="ASY65" i="1" s="1"/>
  <c r="ASY45" i="1" a="1"/>
  <c r="ASY45" i="1" s="1"/>
  <c r="ASY66" i="1" a="1"/>
  <c r="ASY66" i="1" s="1"/>
  <c r="ASY84" i="1" a="1"/>
  <c r="ASY84" i="1" s="1"/>
  <c r="ASY98" i="1" a="1"/>
  <c r="ASY98" i="1" s="1"/>
  <c r="ASY50" i="1" a="1"/>
  <c r="ASY50" i="1" s="1"/>
  <c r="ASY85" i="1" a="1"/>
  <c r="ASY85" i="1" s="1"/>
  <c r="ASY72" i="1" a="1"/>
  <c r="ASY72" i="1" s="1"/>
  <c r="ASY40" i="1" a="1"/>
  <c r="ASY40" i="1" s="1"/>
  <c r="ASY74" i="1" a="1"/>
  <c r="ASY74" i="1" s="1"/>
  <c r="ASY46" i="1" a="1"/>
  <c r="ASY46" i="1" s="1"/>
  <c r="ASY83" i="1" a="1"/>
  <c r="ASY83" i="1" s="1"/>
  <c r="ASY97" i="1" a="1"/>
  <c r="ASY97" i="1" s="1"/>
  <c r="ASY48" i="1" a="1"/>
  <c r="ASY48" i="1" s="1"/>
  <c r="ASY39" i="1" a="1"/>
  <c r="ASY39" i="1" s="1"/>
  <c r="ASY70" i="1" a="1"/>
  <c r="ASY70" i="1" s="1"/>
  <c r="ASY52" i="1" a="1"/>
  <c r="ASY52" i="1" s="1"/>
  <c r="ASY54" i="1" a="1"/>
  <c r="ASY54" i="1" s="1"/>
  <c r="ASY56" i="1" a="1"/>
  <c r="ASY56" i="1" s="1"/>
  <c r="ASY58" i="1" a="1"/>
  <c r="ASY58" i="1" s="1"/>
  <c r="ASY49" i="1" a="1"/>
  <c r="ASY49" i="1" s="1"/>
  <c r="ASY51" i="1" a="1"/>
  <c r="ASY51" i="1" s="1"/>
  <c r="ASY53" i="1" a="1"/>
  <c r="ASY53" i="1" s="1"/>
  <c r="ASY55" i="1" a="1"/>
  <c r="ASY55" i="1" s="1"/>
  <c r="ASY57" i="1" a="1"/>
  <c r="ASY57" i="1" s="1"/>
  <c r="ASY77" i="1" a="1"/>
  <c r="ASY77" i="1" s="1"/>
  <c r="ATA26" i="1" l="1"/>
  <c r="ASZ94" i="1" a="1"/>
  <c r="ASZ94" i="1" s="1"/>
  <c r="ASZ59" i="1" a="1"/>
  <c r="ASZ59" i="1" s="1"/>
  <c r="ASZ61" i="1" a="1"/>
  <c r="ASZ61" i="1" s="1"/>
  <c r="ASZ89" i="1" a="1"/>
  <c r="ASZ89" i="1" s="1"/>
  <c r="ASZ100" i="1" a="1"/>
  <c r="ASZ100" i="1" s="1"/>
  <c r="ASZ63" i="1" a="1"/>
  <c r="ASZ63" i="1" s="1"/>
  <c r="ASZ84" i="1" a="1"/>
  <c r="ASZ84" i="1" s="1"/>
  <c r="ASZ96" i="1" a="1"/>
  <c r="ASZ96" i="1" s="1"/>
  <c r="ASZ64" i="1" a="1"/>
  <c r="ASZ64" i="1" s="1"/>
  <c r="ASZ45" i="1" a="1"/>
  <c r="ASZ45" i="1" s="1"/>
  <c r="ASZ66" i="1" a="1"/>
  <c r="ASZ66" i="1" s="1"/>
  <c r="ASZ87" i="1" a="1"/>
  <c r="ASZ87" i="1" s="1"/>
  <c r="ASZ68" i="1" a="1"/>
  <c r="ASZ68" i="1" s="1"/>
  <c r="ASZ83" i="1" a="1"/>
  <c r="ASZ83" i="1" s="1"/>
  <c r="ASZ77" i="1" a="1"/>
  <c r="ASZ77" i="1" s="1"/>
  <c r="ASZ4" i="1"/>
  <c r="ASZ99" i="1" a="1"/>
  <c r="ASZ99" i="1" s="1"/>
  <c r="ASZ60" i="1" a="1"/>
  <c r="ASZ60" i="1" s="1"/>
  <c r="ASZ39" i="1" a="1"/>
  <c r="ASZ39" i="1" s="1"/>
  <c r="ASZ65" i="1" a="1"/>
  <c r="ASZ65" i="1" s="1"/>
  <c r="ASZ88" i="1" a="1"/>
  <c r="ASZ88" i="1" s="1"/>
  <c r="ASZ50" i="1" a="1"/>
  <c r="ASZ50" i="1" s="1"/>
  <c r="ASZ70" i="1" a="1"/>
  <c r="ASZ70" i="1" s="1"/>
  <c r="ASZ52" i="1" a="1"/>
  <c r="ASZ52" i="1" s="1"/>
  <c r="ASZ54" i="1" a="1"/>
  <c r="ASZ54" i="1" s="1"/>
  <c r="ASZ40" i="1" a="1"/>
  <c r="ASZ40" i="1" s="1"/>
  <c r="ASZ76" i="1" a="1"/>
  <c r="ASZ76" i="1" s="1"/>
  <c r="ASZ58" i="1" a="1"/>
  <c r="ASZ58" i="1" s="1"/>
  <c r="ASZ104" i="1" a="1"/>
  <c r="ASZ104" i="1" s="1"/>
  <c r="ASZ107" i="1" a="1"/>
  <c r="ASZ107" i="1" s="1"/>
  <c r="ASZ47" i="1" a="1"/>
  <c r="ASZ47" i="1" s="1"/>
  <c r="ASZ49" i="1" a="1"/>
  <c r="ASZ49" i="1" s="1"/>
  <c r="ASZ86" i="1" a="1"/>
  <c r="ASZ86" i="1" s="1"/>
  <c r="ASZ71" i="1" a="1"/>
  <c r="ASZ71" i="1" s="1"/>
  <c r="ASZ72" i="1" a="1"/>
  <c r="ASZ72" i="1" s="1"/>
  <c r="ASZ108" i="1" a="1"/>
  <c r="ASZ108" i="1" s="1"/>
  <c r="ASZ73" i="1" a="1"/>
  <c r="ASZ73" i="1" s="1"/>
  <c r="ASZ55" i="1" a="1"/>
  <c r="ASZ55" i="1" s="1"/>
  <c r="ASZ62" i="1" a="1"/>
  <c r="ASZ62" i="1" s="1"/>
  <c r="ASZ85" i="1" a="1"/>
  <c r="ASZ85" i="1" s="1"/>
  <c r="ASZ95" i="1" a="1"/>
  <c r="ASZ95" i="1" s="1"/>
  <c r="ASZ48" i="1" a="1"/>
  <c r="ASZ48" i="1" s="1"/>
  <c r="ASZ93" i="1" a="1"/>
  <c r="ASZ93" i="1" s="1"/>
  <c r="ASZ67" i="1" a="1"/>
  <c r="ASZ67" i="1" s="1"/>
  <c r="ASZ82" i="1" a="1"/>
  <c r="ASZ82" i="1" s="1"/>
  <c r="ASZ69" i="1" a="1"/>
  <c r="ASZ69" i="1" s="1"/>
  <c r="ASZ51" i="1" a="1"/>
  <c r="ASZ51" i="1" s="1"/>
  <c r="ASZ106" i="1" a="1"/>
  <c r="ASZ106" i="1" s="1"/>
  <c r="ASZ74" i="1" a="1"/>
  <c r="ASZ74" i="1" s="1"/>
  <c r="ASZ56" i="1" a="1"/>
  <c r="ASZ56" i="1" s="1"/>
  <c r="ASZ46" i="1" a="1"/>
  <c r="ASZ46" i="1" s="1"/>
  <c r="ASZ78" i="1" a="1"/>
  <c r="ASZ78" i="1" s="1"/>
  <c r="ASZ98" i="1" a="1"/>
  <c r="ASZ98" i="1" s="1"/>
  <c r="ASZ97" i="1" a="1"/>
  <c r="ASZ97" i="1" s="1"/>
  <c r="ASZ53" i="1" a="1"/>
  <c r="ASZ53" i="1" s="1"/>
  <c r="ASZ105" i="1" a="1"/>
  <c r="ASZ105" i="1" s="1"/>
  <c r="ASZ75" i="1" a="1"/>
  <c r="ASZ75" i="1" s="1"/>
  <c r="ASZ41" i="1" a="1"/>
  <c r="ASZ41" i="1" s="1"/>
  <c r="ASZ57" i="1" a="1"/>
  <c r="ASZ57" i="1" s="1"/>
  <c r="ATA4" i="1" l="1"/>
  <c r="ATA40" i="1" a="1"/>
  <c r="ATA40" i="1" s="1"/>
  <c r="ATA59" i="1" a="1"/>
  <c r="ATA59" i="1" s="1"/>
  <c r="ATA61" i="1" a="1"/>
  <c r="ATA61" i="1" s="1"/>
  <c r="ATA89" i="1" a="1"/>
  <c r="ATA89" i="1" s="1"/>
  <c r="ATA100" i="1" a="1"/>
  <c r="ATA100" i="1" s="1"/>
  <c r="ATA82" i="1" a="1"/>
  <c r="ATA82" i="1" s="1"/>
  <c r="ATA63" i="1" a="1"/>
  <c r="ATA63" i="1" s="1"/>
  <c r="ATA88" i="1" a="1"/>
  <c r="ATA88" i="1" s="1"/>
  <c r="ATA47" i="1" a="1"/>
  <c r="ATA47" i="1" s="1"/>
  <c r="ATA66" i="1" a="1"/>
  <c r="ATA66" i="1" s="1"/>
  <c r="ATA98" i="1" a="1"/>
  <c r="ATA98" i="1" s="1"/>
  <c r="ATA68" i="1" a="1"/>
  <c r="ATA68" i="1" s="1"/>
  <c r="ATA39" i="1" a="1"/>
  <c r="ATA39" i="1" s="1"/>
  <c r="ATA49" i="1" a="1"/>
  <c r="ATA49" i="1" s="1"/>
  <c r="ATA87" i="1" a="1"/>
  <c r="ATA87" i="1" s="1"/>
  <c r="ATA51" i="1" a="1"/>
  <c r="ATA51" i="1" s="1"/>
  <c r="ATA53" i="1" a="1"/>
  <c r="ATA53" i="1" s="1"/>
  <c r="ATA106" i="1" a="1"/>
  <c r="ATA106" i="1" s="1"/>
  <c r="ATA76" i="1" a="1"/>
  <c r="ATA76" i="1" s="1"/>
  <c r="ATB26" i="1"/>
  <c r="ATA99" i="1" a="1"/>
  <c r="ATA99" i="1" s="1"/>
  <c r="ATA60" i="1" a="1"/>
  <c r="ATA60" i="1" s="1"/>
  <c r="ATA97" i="1" a="1"/>
  <c r="ATA97" i="1" s="1"/>
  <c r="ATA83" i="1" a="1"/>
  <c r="ATA83" i="1" s="1"/>
  <c r="ATA70" i="1" a="1"/>
  <c r="ATA70" i="1" s="1"/>
  <c r="ATA45" i="1" a="1"/>
  <c r="ATA45" i="1" s="1"/>
  <c r="ATA107" i="1" a="1"/>
  <c r="ATA107" i="1" s="1"/>
  <c r="ATA75" i="1" a="1"/>
  <c r="ATA75" i="1" s="1"/>
  <c r="ATA56" i="1" a="1"/>
  <c r="ATA56" i="1" s="1"/>
  <c r="ATA57" i="1" a="1"/>
  <c r="ATA57" i="1" s="1"/>
  <c r="ATA94" i="1" a="1"/>
  <c r="ATA94" i="1" s="1"/>
  <c r="ATA104" i="1" a="1"/>
  <c r="ATA104" i="1" s="1"/>
  <c r="ATA105" i="1" a="1"/>
  <c r="ATA105" i="1" s="1"/>
  <c r="ATA96" i="1" a="1"/>
  <c r="ATA96" i="1" s="1"/>
  <c r="ATA95" i="1" a="1"/>
  <c r="ATA95" i="1" s="1"/>
  <c r="ATA72" i="1" a="1"/>
  <c r="ATA72" i="1" s="1"/>
  <c r="ATA55" i="1" a="1"/>
  <c r="ATA55" i="1" s="1"/>
  <c r="ATA62" i="1" a="1"/>
  <c r="ATA62" i="1" s="1"/>
  <c r="ATA85" i="1" a="1"/>
  <c r="ATA85" i="1" s="1"/>
  <c r="ATA64" i="1" a="1"/>
  <c r="ATA64" i="1" s="1"/>
  <c r="ATA65" i="1" a="1"/>
  <c r="ATA65" i="1" s="1"/>
  <c r="ATA48" i="1" a="1"/>
  <c r="ATA48" i="1" s="1"/>
  <c r="ATA67" i="1" a="1"/>
  <c r="ATA67" i="1" s="1"/>
  <c r="ATA93" i="1" a="1"/>
  <c r="ATA93" i="1" s="1"/>
  <c r="ATA69" i="1" a="1"/>
  <c r="ATA69" i="1" s="1"/>
  <c r="ATA50" i="1" a="1"/>
  <c r="ATA50" i="1" s="1"/>
  <c r="ATA71" i="1" a="1"/>
  <c r="ATA71" i="1" s="1"/>
  <c r="ATA52" i="1" a="1"/>
  <c r="ATA52" i="1" s="1"/>
  <c r="ATA73" i="1" a="1"/>
  <c r="ATA73" i="1" s="1"/>
  <c r="ATA54" i="1" a="1"/>
  <c r="ATA54" i="1" s="1"/>
  <c r="ATA74" i="1" a="1"/>
  <c r="ATA74" i="1" s="1"/>
  <c r="ATA41" i="1" a="1"/>
  <c r="ATA41" i="1" s="1"/>
  <c r="ATA77" i="1" a="1"/>
  <c r="ATA77" i="1" s="1"/>
  <c r="ATA86" i="1" a="1"/>
  <c r="ATA86" i="1" s="1"/>
  <c r="ATA84" i="1" a="1"/>
  <c r="ATA84" i="1" s="1"/>
  <c r="ATA46" i="1" a="1"/>
  <c r="ATA46" i="1" s="1"/>
  <c r="ATA108" i="1" a="1"/>
  <c r="ATA108" i="1" s="1"/>
  <c r="ATA58" i="1" a="1"/>
  <c r="ATA58" i="1" s="1"/>
  <c r="ATA78" i="1" a="1"/>
  <c r="ATA78" i="1" s="1"/>
  <c r="ATC26" i="1" l="1"/>
  <c r="ATB107" i="1" a="1"/>
  <c r="ATB107" i="1" s="1"/>
  <c r="ATB59" i="1" a="1"/>
  <c r="ATB59" i="1" s="1"/>
  <c r="ATB100" i="1" a="1"/>
  <c r="ATB100" i="1" s="1"/>
  <c r="ATB62" i="1" a="1"/>
  <c r="ATB62" i="1" s="1"/>
  <c r="ATB63" i="1" a="1"/>
  <c r="ATB63" i="1" s="1"/>
  <c r="ATB45" i="1" a="1"/>
  <c r="ATB45" i="1" s="1"/>
  <c r="ATB86" i="1" a="1"/>
  <c r="ATB86" i="1" s="1"/>
  <c r="ATB69" i="1" a="1"/>
  <c r="ATB69" i="1" s="1"/>
  <c r="ATB87" i="1" a="1"/>
  <c r="ATB87" i="1" s="1"/>
  <c r="ATB46" i="1" a="1"/>
  <c r="ATB46" i="1" s="1"/>
  <c r="ATB40" i="1" a="1"/>
  <c r="ATB40" i="1" s="1"/>
  <c r="ATB77" i="1" a="1"/>
  <c r="ATB77" i="1" s="1"/>
  <c r="ATB4" i="1"/>
  <c r="ATB41" i="1" a="1"/>
  <c r="ATB41" i="1" s="1"/>
  <c r="ATB60" i="1" a="1"/>
  <c r="ATB60" i="1" s="1"/>
  <c r="ATB82" i="1" a="1"/>
  <c r="ATB82" i="1" s="1"/>
  <c r="ATB64" i="1" a="1"/>
  <c r="ATB64" i="1" s="1"/>
  <c r="ATB67" i="1" a="1"/>
  <c r="ATB67" i="1" s="1"/>
  <c r="ATB39" i="1" a="1"/>
  <c r="ATB39" i="1" s="1"/>
  <c r="ATB54" i="1" a="1"/>
  <c r="ATB54" i="1" s="1"/>
  <c r="ATB75" i="1" a="1"/>
  <c r="ATB75" i="1" s="1"/>
  <c r="ATB56" i="1" a="1"/>
  <c r="ATB56" i="1" s="1"/>
  <c r="ATB58" i="1" a="1"/>
  <c r="ATB58" i="1" s="1"/>
  <c r="ATB89" i="1" a="1"/>
  <c r="ATB89" i="1" s="1"/>
  <c r="ATB105" i="1" a="1"/>
  <c r="ATB105" i="1" s="1"/>
  <c r="ATB61" i="1" a="1"/>
  <c r="ATB61" i="1" s="1"/>
  <c r="ATB95" i="1" a="1"/>
  <c r="ATB95" i="1" s="1"/>
  <c r="ATB83" i="1" a="1"/>
  <c r="ATB83" i="1" s="1"/>
  <c r="ATB47" i="1" a="1"/>
  <c r="ATB47" i="1" s="1"/>
  <c r="ATB65" i="1" a="1"/>
  <c r="ATB65" i="1" s="1"/>
  <c r="ATB84" i="1" a="1"/>
  <c r="ATB84" i="1" s="1"/>
  <c r="ATB66" i="1" a="1"/>
  <c r="ATB66" i="1" s="1"/>
  <c r="ATB68" i="1" a="1"/>
  <c r="ATB68" i="1" s="1"/>
  <c r="ATB50" i="1" a="1"/>
  <c r="ATB50" i="1" s="1"/>
  <c r="ATB52" i="1" a="1"/>
  <c r="ATB52" i="1" s="1"/>
  <c r="ATB73" i="1" a="1"/>
  <c r="ATB73" i="1" s="1"/>
  <c r="ATB99" i="1" a="1"/>
  <c r="ATB99" i="1" s="1"/>
  <c r="ATB57" i="1" a="1"/>
  <c r="ATB57" i="1" s="1"/>
  <c r="ATB104" i="1" a="1"/>
  <c r="ATB104" i="1" s="1"/>
  <c r="ATB85" i="1" a="1"/>
  <c r="ATB85" i="1" s="1"/>
  <c r="ATB96" i="1" a="1"/>
  <c r="ATB96" i="1" s="1"/>
  <c r="ATB98" i="1" a="1"/>
  <c r="ATB98" i="1" s="1"/>
  <c r="ATB97" i="1" a="1"/>
  <c r="ATB97" i="1" s="1"/>
  <c r="ATB48" i="1" a="1"/>
  <c r="ATB48" i="1" s="1"/>
  <c r="ATB88" i="1" a="1"/>
  <c r="ATB88" i="1" s="1"/>
  <c r="ATB70" i="1" a="1"/>
  <c r="ATB70" i="1" s="1"/>
  <c r="ATB71" i="1" a="1"/>
  <c r="ATB71" i="1" s="1"/>
  <c r="ATB93" i="1" a="1"/>
  <c r="ATB93" i="1" s="1"/>
  <c r="ATB106" i="1" a="1"/>
  <c r="ATB106" i="1" s="1"/>
  <c r="ATB94" i="1" a="1"/>
  <c r="ATB94" i="1" s="1"/>
  <c r="ATB76" i="1" a="1"/>
  <c r="ATB76" i="1" s="1"/>
  <c r="ATB49" i="1" a="1"/>
  <c r="ATB49" i="1" s="1"/>
  <c r="ATB51" i="1" a="1"/>
  <c r="ATB51" i="1" s="1"/>
  <c r="ATB72" i="1" a="1"/>
  <c r="ATB72" i="1" s="1"/>
  <c r="ATB53" i="1" a="1"/>
  <c r="ATB53" i="1" s="1"/>
  <c r="ATB74" i="1" a="1"/>
  <c r="ATB74" i="1" s="1"/>
  <c r="ATB55" i="1" a="1"/>
  <c r="ATB55" i="1" s="1"/>
  <c r="ATB108" i="1" a="1"/>
  <c r="ATB108" i="1" s="1"/>
  <c r="ATB78" i="1" a="1"/>
  <c r="ATB78" i="1" s="1"/>
  <c r="ATC4" i="1" l="1"/>
  <c r="ATC41" i="1" a="1"/>
  <c r="ATC41" i="1" s="1"/>
  <c r="ATC59" i="1" a="1"/>
  <c r="ATC59" i="1" s="1"/>
  <c r="ATC60" i="1" a="1"/>
  <c r="ATC60" i="1" s="1"/>
  <c r="ATC105" i="1" a="1"/>
  <c r="ATC105" i="1" s="1"/>
  <c r="ATC61" i="1" a="1"/>
  <c r="ATC61" i="1" s="1"/>
  <c r="ATC104" i="1" a="1"/>
  <c r="ATC104" i="1" s="1"/>
  <c r="ATC94" i="1" a="1"/>
  <c r="ATC94" i="1" s="1"/>
  <c r="ATC47" i="1" a="1"/>
  <c r="ATC47" i="1" s="1"/>
  <c r="ATC82" i="1" a="1"/>
  <c r="ATC82" i="1" s="1"/>
  <c r="ATC96" i="1" a="1"/>
  <c r="ATC96" i="1" s="1"/>
  <c r="ATC69" i="1" a="1"/>
  <c r="ATC69" i="1" s="1"/>
  <c r="ATC87" i="1" a="1"/>
  <c r="ATC87" i="1" s="1"/>
  <c r="ATC70" i="1" a="1"/>
  <c r="ATC70" i="1" s="1"/>
  <c r="ATC84" i="1" a="1"/>
  <c r="ATC84" i="1" s="1"/>
  <c r="ATC54" i="1" a="1"/>
  <c r="ATC54" i="1" s="1"/>
  <c r="ATD26" i="1"/>
  <c r="ATC46" i="1" a="1"/>
  <c r="ATC46" i="1" s="1"/>
  <c r="ATC83" i="1" a="1"/>
  <c r="ATC83" i="1" s="1"/>
  <c r="ATC63" i="1" a="1"/>
  <c r="ATC63" i="1" s="1"/>
  <c r="ATC64" i="1" a="1"/>
  <c r="ATC64" i="1" s="1"/>
  <c r="ATC93" i="1" a="1"/>
  <c r="ATC93" i="1" s="1"/>
  <c r="ATC49" i="1" a="1"/>
  <c r="ATC49" i="1" s="1"/>
  <c r="ATC51" i="1" a="1"/>
  <c r="ATC51" i="1" s="1"/>
  <c r="ATC71" i="1" a="1"/>
  <c r="ATC71" i="1" s="1"/>
  <c r="ATC53" i="1" a="1"/>
  <c r="ATC53" i="1" s="1"/>
  <c r="ATC74" i="1" a="1"/>
  <c r="ATC74" i="1" s="1"/>
  <c r="ATC55" i="1" a="1"/>
  <c r="ATC55" i="1" s="1"/>
  <c r="ATC75" i="1" a="1"/>
  <c r="ATC75" i="1" s="1"/>
  <c r="ATC99" i="1" a="1"/>
  <c r="ATC99" i="1" s="1"/>
  <c r="ATC78" i="1" a="1"/>
  <c r="ATC78" i="1" s="1"/>
  <c r="ATC89" i="1" a="1"/>
  <c r="ATC89" i="1" s="1"/>
  <c r="ATC65" i="1" a="1"/>
  <c r="ATC65" i="1" s="1"/>
  <c r="ATC85" i="1" a="1"/>
  <c r="ATC85" i="1" s="1"/>
  <c r="ATC98" i="1" a="1"/>
  <c r="ATC98" i="1" s="1"/>
  <c r="ATC67" i="1" a="1"/>
  <c r="ATC67" i="1" s="1"/>
  <c r="ATC39" i="1" a="1"/>
  <c r="ATC39" i="1" s="1"/>
  <c r="ATC97" i="1" a="1"/>
  <c r="ATC97" i="1" s="1"/>
  <c r="ATC52" i="1" a="1"/>
  <c r="ATC52" i="1" s="1"/>
  <c r="ATC72" i="1" a="1"/>
  <c r="ATC72" i="1" s="1"/>
  <c r="ATC106" i="1" a="1"/>
  <c r="ATC106" i="1" s="1"/>
  <c r="ATC76" i="1" a="1"/>
  <c r="ATC76" i="1" s="1"/>
  <c r="ATC108" i="1" a="1"/>
  <c r="ATC108" i="1" s="1"/>
  <c r="ATC62" i="1" a="1"/>
  <c r="ATC62" i="1" s="1"/>
  <c r="ATC45" i="1" a="1"/>
  <c r="ATC45" i="1" s="1"/>
  <c r="ATC95" i="1" a="1"/>
  <c r="ATC95" i="1" s="1"/>
  <c r="ATC66" i="1" a="1"/>
  <c r="ATC66" i="1" s="1"/>
  <c r="ATC48" i="1" a="1"/>
  <c r="ATC48" i="1" s="1"/>
  <c r="ATC68" i="1" a="1"/>
  <c r="ATC68" i="1" s="1"/>
  <c r="ATC50" i="1" a="1"/>
  <c r="ATC50" i="1" s="1"/>
  <c r="ATC100" i="1" a="1"/>
  <c r="ATC100" i="1" s="1"/>
  <c r="ATC56" i="1" a="1"/>
  <c r="ATC56" i="1" s="1"/>
  <c r="ATC77" i="1" a="1"/>
  <c r="ATC77" i="1" s="1"/>
  <c r="ATC58" i="1" a="1"/>
  <c r="ATC58" i="1" s="1"/>
  <c r="ATC86" i="1" a="1"/>
  <c r="ATC86" i="1" s="1"/>
  <c r="ATC88" i="1" a="1"/>
  <c r="ATC88" i="1" s="1"/>
  <c r="ATC107" i="1" a="1"/>
  <c r="ATC107" i="1" s="1"/>
  <c r="ATC73" i="1" a="1"/>
  <c r="ATC73" i="1" s="1"/>
  <c r="ATC40" i="1" a="1"/>
  <c r="ATC40" i="1" s="1"/>
  <c r="ATC57" i="1" a="1"/>
  <c r="ATC57" i="1" s="1"/>
  <c r="ATD4" i="1" l="1"/>
  <c r="ATD105" i="1" a="1"/>
  <c r="ATD105" i="1" s="1"/>
  <c r="ATD59" i="1" a="1"/>
  <c r="ATD59" i="1" s="1"/>
  <c r="ATD104" i="1" a="1"/>
  <c r="ATD104" i="1" s="1"/>
  <c r="ATD86" i="1" a="1"/>
  <c r="ATD86" i="1" s="1"/>
  <c r="ATD64" i="1" a="1"/>
  <c r="ATD64" i="1" s="1"/>
  <c r="ATD45" i="1" a="1"/>
  <c r="ATD45" i="1" s="1"/>
  <c r="ATD65" i="1" a="1"/>
  <c r="ATD65" i="1" s="1"/>
  <c r="ATD87" i="1" a="1"/>
  <c r="ATD87" i="1" s="1"/>
  <c r="ATD67" i="1" a="1"/>
  <c r="ATD67" i="1" s="1"/>
  <c r="ATD85" i="1" a="1"/>
  <c r="ATD85" i="1" s="1"/>
  <c r="ATD52" i="1" a="1"/>
  <c r="ATD52" i="1" s="1"/>
  <c r="ATD108" i="1" a="1"/>
  <c r="ATD108" i="1" s="1"/>
  <c r="ATD56" i="1" a="1"/>
  <c r="ATD56" i="1" s="1"/>
  <c r="ATD58" i="1" a="1"/>
  <c r="ATD58" i="1" s="1"/>
  <c r="ATE26" i="1"/>
  <c r="ATD100" i="1" a="1"/>
  <c r="ATD100" i="1" s="1"/>
  <c r="ATD60" i="1" a="1"/>
  <c r="ATD60" i="1" s="1"/>
  <c r="ATD62" i="1" a="1"/>
  <c r="ATD62" i="1" s="1"/>
  <c r="ATD63" i="1" a="1"/>
  <c r="ATD63" i="1" s="1"/>
  <c r="ATD84" i="1" a="1"/>
  <c r="ATD84" i="1" s="1"/>
  <c r="ATD47" i="1" a="1"/>
  <c r="ATD47" i="1" s="1"/>
  <c r="ATD95" i="1" a="1"/>
  <c r="ATD95" i="1" s="1"/>
  <c r="ATD39" i="1" a="1"/>
  <c r="ATD39" i="1" s="1"/>
  <c r="ATD71" i="1" a="1"/>
  <c r="ATD71" i="1" s="1"/>
  <c r="ATD53" i="1" a="1"/>
  <c r="ATD53" i="1" s="1"/>
  <c r="ATD55" i="1" a="1"/>
  <c r="ATD55" i="1" s="1"/>
  <c r="ATD106" i="1" a="1"/>
  <c r="ATD106" i="1" s="1"/>
  <c r="ATD77" i="1" a="1"/>
  <c r="ATD77" i="1" s="1"/>
  <c r="ATD89" i="1" a="1"/>
  <c r="ATD89" i="1" s="1"/>
  <c r="ATD99" i="1" a="1"/>
  <c r="ATD99" i="1" s="1"/>
  <c r="ATD61" i="1" a="1"/>
  <c r="ATD61" i="1" s="1"/>
  <c r="ATD96" i="1" a="1"/>
  <c r="ATD96" i="1" s="1"/>
  <c r="ATD66" i="1" a="1"/>
  <c r="ATD66" i="1" s="1"/>
  <c r="ATD97" i="1" a="1"/>
  <c r="ATD97" i="1" s="1"/>
  <c r="ATD68" i="1" a="1"/>
  <c r="ATD68" i="1" s="1"/>
  <c r="ATD49" i="1" a="1"/>
  <c r="ATD49" i="1" s="1"/>
  <c r="ATD69" i="1" a="1"/>
  <c r="ATD69" i="1" s="1"/>
  <c r="ATD82" i="1" a="1"/>
  <c r="ATD82" i="1" s="1"/>
  <c r="ATD72" i="1" a="1"/>
  <c r="ATD72" i="1" s="1"/>
  <c r="ATD73" i="1" a="1"/>
  <c r="ATD73" i="1" s="1"/>
  <c r="ATD54" i="1" a="1"/>
  <c r="ATD54" i="1" s="1"/>
  <c r="ATD74" i="1" a="1"/>
  <c r="ATD74" i="1" s="1"/>
  <c r="ATD40" i="1" a="1"/>
  <c r="ATD40" i="1" s="1"/>
  <c r="ATD93" i="1" a="1"/>
  <c r="ATD93" i="1" s="1"/>
  <c r="ATD48" i="1" a="1"/>
  <c r="ATD48" i="1" s="1"/>
  <c r="ATD88" i="1" a="1"/>
  <c r="ATD88" i="1" s="1"/>
  <c r="ATD98" i="1" a="1"/>
  <c r="ATD98" i="1" s="1"/>
  <c r="ATD50" i="1" a="1"/>
  <c r="ATD50" i="1" s="1"/>
  <c r="ATD70" i="1" a="1"/>
  <c r="ATD70" i="1" s="1"/>
  <c r="ATD46" i="1" a="1"/>
  <c r="ATD46" i="1" s="1"/>
  <c r="ATD76" i="1" a="1"/>
  <c r="ATD76" i="1" s="1"/>
  <c r="ATD107" i="1" a="1"/>
  <c r="ATD107" i="1" s="1"/>
  <c r="ATD78" i="1" a="1"/>
  <c r="ATD78" i="1" s="1"/>
  <c r="ATD83" i="1" a="1"/>
  <c r="ATD83" i="1" s="1"/>
  <c r="ATD51" i="1" a="1"/>
  <c r="ATD51" i="1" s="1"/>
  <c r="ATD94" i="1" a="1"/>
  <c r="ATD94" i="1" s="1"/>
  <c r="ATD41" i="1" a="1"/>
  <c r="ATD41" i="1" s="1"/>
  <c r="ATD75" i="1" a="1"/>
  <c r="ATD75" i="1" s="1"/>
  <c r="ATD57" i="1" a="1"/>
  <c r="ATD57" i="1" s="1"/>
  <c r="ATF26" i="1" l="1"/>
  <c r="ATE99" i="1" a="1"/>
  <c r="ATE99" i="1" s="1"/>
  <c r="ATE59" i="1" a="1"/>
  <c r="ATE59" i="1" s="1"/>
  <c r="ATE61" i="1" a="1"/>
  <c r="ATE61" i="1" s="1"/>
  <c r="ATE104" i="1" a="1"/>
  <c r="ATE104" i="1" s="1"/>
  <c r="ATE62" i="1" a="1"/>
  <c r="ATE62" i="1" s="1"/>
  <c r="ATE95" i="1" a="1"/>
  <c r="ATE95" i="1" s="1"/>
  <c r="ATE93" i="1" a="1"/>
  <c r="ATE93" i="1" s="1"/>
  <c r="ATE96" i="1" a="1"/>
  <c r="ATE96" i="1" s="1"/>
  <c r="ATE47" i="1" a="1"/>
  <c r="ATE47" i="1" s="1"/>
  <c r="ATE69" i="1" a="1"/>
  <c r="ATE69" i="1" s="1"/>
  <c r="ATE50" i="1" a="1"/>
  <c r="ATE50" i="1" s="1"/>
  <c r="ATE70" i="1" a="1"/>
  <c r="ATE70" i="1" s="1"/>
  <c r="ATE39" i="1" a="1"/>
  <c r="ATE39" i="1" s="1"/>
  <c r="ATE72" i="1" a="1"/>
  <c r="ATE72" i="1" s="1"/>
  <c r="ATE105" i="1" a="1"/>
  <c r="ATE105" i="1" s="1"/>
  <c r="ATE74" i="1" a="1"/>
  <c r="ATE74" i="1" s="1"/>
  <c r="ATE100" i="1" a="1"/>
  <c r="ATE100" i="1" s="1"/>
  <c r="ATE56" i="1" a="1"/>
  <c r="ATE56" i="1" s="1"/>
  <c r="ATE41" i="1" a="1"/>
  <c r="ATE41" i="1" s="1"/>
  <c r="ATE4" i="1"/>
  <c r="ATE107" i="1" a="1"/>
  <c r="ATE107" i="1" s="1"/>
  <c r="ATE60" i="1" a="1"/>
  <c r="ATE60" i="1" s="1"/>
  <c r="ATE83" i="1" a="1"/>
  <c r="ATE83" i="1" s="1"/>
  <c r="ATE64" i="1" a="1"/>
  <c r="ATE64" i="1" s="1"/>
  <c r="ATE45" i="1" a="1"/>
  <c r="ATE45" i="1" s="1"/>
  <c r="ATE68" i="1" a="1"/>
  <c r="ATE68" i="1" s="1"/>
  <c r="ATE87" i="1" a="1"/>
  <c r="ATE87" i="1" s="1"/>
  <c r="ATE51" i="1" a="1"/>
  <c r="ATE51" i="1" s="1"/>
  <c r="ATE53" i="1" a="1"/>
  <c r="ATE53" i="1" s="1"/>
  <c r="ATE73" i="1" a="1"/>
  <c r="ATE73" i="1" s="1"/>
  <c r="ATE40" i="1" a="1"/>
  <c r="ATE40" i="1" s="1"/>
  <c r="ATE57" i="1" a="1"/>
  <c r="ATE57" i="1" s="1"/>
  <c r="ATE78" i="1" a="1"/>
  <c r="ATE78" i="1" s="1"/>
  <c r="ATE89" i="1" a="1"/>
  <c r="ATE89" i="1" s="1"/>
  <c r="ATE106" i="1" a="1"/>
  <c r="ATE106" i="1" s="1"/>
  <c r="ATE63" i="1" a="1"/>
  <c r="ATE63" i="1" s="1"/>
  <c r="ATE65" i="1" a="1"/>
  <c r="ATE65" i="1" s="1"/>
  <c r="ATE88" i="1" a="1"/>
  <c r="ATE88" i="1" s="1"/>
  <c r="ATE48" i="1" a="1"/>
  <c r="ATE48" i="1" s="1"/>
  <c r="ATE85" i="1" a="1"/>
  <c r="ATE85" i="1" s="1"/>
  <c r="ATE84" i="1" a="1"/>
  <c r="ATE84" i="1" s="1"/>
  <c r="ATE76" i="1" a="1"/>
  <c r="ATE76" i="1" s="1"/>
  <c r="ATE58" i="1" a="1"/>
  <c r="ATE58" i="1" s="1"/>
  <c r="ATE46" i="1" a="1"/>
  <c r="ATE46" i="1" s="1"/>
  <c r="ATE86" i="1" a="1"/>
  <c r="ATE86" i="1" s="1"/>
  <c r="ATE66" i="1" a="1"/>
  <c r="ATE66" i="1" s="1"/>
  <c r="ATE98" i="1" a="1"/>
  <c r="ATE98" i="1" s="1"/>
  <c r="ATE67" i="1" a="1"/>
  <c r="ATE67" i="1" s="1"/>
  <c r="ATE97" i="1" a="1"/>
  <c r="ATE97" i="1" s="1"/>
  <c r="ATE82" i="1" a="1"/>
  <c r="ATE82" i="1" s="1"/>
  <c r="ATE71" i="1" a="1"/>
  <c r="ATE71" i="1" s="1"/>
  <c r="ATE108" i="1" a="1"/>
  <c r="ATE108" i="1" s="1"/>
  <c r="ATE55" i="1" a="1"/>
  <c r="ATE55" i="1" s="1"/>
  <c r="ATE75" i="1" a="1"/>
  <c r="ATE75" i="1" s="1"/>
  <c r="ATE94" i="1" a="1"/>
  <c r="ATE94" i="1" s="1"/>
  <c r="ATE77" i="1" a="1"/>
  <c r="ATE77" i="1" s="1"/>
  <c r="ATE49" i="1" a="1"/>
  <c r="ATE49" i="1" s="1"/>
  <c r="ATE52" i="1" a="1"/>
  <c r="ATE52" i="1" s="1"/>
  <c r="ATE54" i="1" a="1"/>
  <c r="ATE54" i="1" s="1"/>
  <c r="ATG26" i="1" l="1"/>
  <c r="ATF99" i="1" a="1"/>
  <c r="ATF99" i="1" s="1"/>
  <c r="ATF59" i="1" a="1"/>
  <c r="ATF59" i="1" s="1"/>
  <c r="ATF60" i="1" a="1"/>
  <c r="ATF60" i="1" s="1"/>
  <c r="ATF105" i="1" a="1"/>
  <c r="ATF105" i="1" s="1"/>
  <c r="ATF61" i="1" a="1"/>
  <c r="ATF61" i="1" s="1"/>
  <c r="ATF89" i="1" a="1"/>
  <c r="ATF89" i="1" s="1"/>
  <c r="ATF41" i="1" a="1"/>
  <c r="ATF41" i="1" s="1"/>
  <c r="ATF63" i="1" a="1"/>
  <c r="ATF63" i="1" s="1"/>
  <c r="ATF93" i="1" a="1"/>
  <c r="ATF93" i="1" s="1"/>
  <c r="ATF64" i="1" a="1"/>
  <c r="ATF64" i="1" s="1"/>
  <c r="ATF48" i="1" a="1"/>
  <c r="ATF48" i="1" s="1"/>
  <c r="ATF66" i="1" a="1"/>
  <c r="ATF66" i="1" s="1"/>
  <c r="ATF45" i="1" a="1"/>
  <c r="ATF45" i="1" s="1"/>
  <c r="ATF97" i="1" a="1"/>
  <c r="ATF97" i="1" s="1"/>
  <c r="ATF85" i="1" a="1"/>
  <c r="ATF85" i="1" s="1"/>
  <c r="ATF71" i="1" a="1"/>
  <c r="ATF71" i="1" s="1"/>
  <c r="ATF53" i="1" a="1"/>
  <c r="ATF53" i="1" s="1"/>
  <c r="ATF40" i="1" a="1"/>
  <c r="ATF40" i="1" s="1"/>
  <c r="ATF75" i="1" a="1"/>
  <c r="ATF75" i="1" s="1"/>
  <c r="ATF4" i="1"/>
  <c r="ATF94" i="1" a="1"/>
  <c r="ATF94" i="1" s="1"/>
  <c r="ATF39" i="1" a="1"/>
  <c r="ATF39" i="1" s="1"/>
  <c r="ATF47" i="1" a="1"/>
  <c r="ATF47" i="1" s="1"/>
  <c r="ATF82" i="1" a="1"/>
  <c r="ATF82" i="1" s="1"/>
  <c r="ATF72" i="1" a="1"/>
  <c r="ATF72" i="1" s="1"/>
  <c r="ATF54" i="1" a="1"/>
  <c r="ATF54" i="1" s="1"/>
  <c r="ATF74" i="1" a="1"/>
  <c r="ATF74" i="1" s="1"/>
  <c r="ATF107" i="1" a="1"/>
  <c r="ATF107" i="1" s="1"/>
  <c r="ATF58" i="1" a="1"/>
  <c r="ATF58" i="1" s="1"/>
  <c r="ATF104" i="1" a="1"/>
  <c r="ATF104" i="1" s="1"/>
  <c r="ATF95" i="1" a="1"/>
  <c r="ATF95" i="1" s="1"/>
  <c r="ATF96" i="1" a="1"/>
  <c r="ATF96" i="1" s="1"/>
  <c r="ATF83" i="1" a="1"/>
  <c r="ATF83" i="1" s="1"/>
  <c r="ATF67" i="1" a="1"/>
  <c r="ATF67" i="1" s="1"/>
  <c r="ATF68" i="1" a="1"/>
  <c r="ATF68" i="1" s="1"/>
  <c r="ATF49" i="1" a="1"/>
  <c r="ATF49" i="1" s="1"/>
  <c r="ATF69" i="1" a="1"/>
  <c r="ATF69" i="1" s="1"/>
  <c r="ATF70" i="1" a="1"/>
  <c r="ATF70" i="1" s="1"/>
  <c r="ATF51" i="1" a="1"/>
  <c r="ATF51" i="1" s="1"/>
  <c r="ATF100" i="1" a="1"/>
  <c r="ATF100" i="1" s="1"/>
  <c r="ATF77" i="1" a="1"/>
  <c r="ATF77" i="1" s="1"/>
  <c r="ATF62" i="1" a="1"/>
  <c r="ATF62" i="1" s="1"/>
  <c r="ATF87" i="1" a="1"/>
  <c r="ATF87" i="1" s="1"/>
  <c r="ATF65" i="1" a="1"/>
  <c r="ATF65" i="1" s="1"/>
  <c r="ATF98" i="1" a="1"/>
  <c r="ATF98" i="1" s="1"/>
  <c r="ATF84" i="1" a="1"/>
  <c r="ATF84" i="1" s="1"/>
  <c r="ATF50" i="1" a="1"/>
  <c r="ATF50" i="1" s="1"/>
  <c r="ATF86" i="1" a="1"/>
  <c r="ATF86" i="1" s="1"/>
  <c r="ATF46" i="1" a="1"/>
  <c r="ATF46" i="1" s="1"/>
  <c r="ATF73" i="1" a="1"/>
  <c r="ATF73" i="1" s="1"/>
  <c r="ATF55" i="1" a="1"/>
  <c r="ATF55" i="1" s="1"/>
  <c r="ATF76" i="1" a="1"/>
  <c r="ATF76" i="1" s="1"/>
  <c r="ATF57" i="1" a="1"/>
  <c r="ATF57" i="1" s="1"/>
  <c r="ATF88" i="1" a="1"/>
  <c r="ATF88" i="1" s="1"/>
  <c r="ATF52" i="1" a="1"/>
  <c r="ATF52" i="1" s="1"/>
  <c r="ATF106" i="1" a="1"/>
  <c r="ATF106" i="1" s="1"/>
  <c r="ATF56" i="1" a="1"/>
  <c r="ATF56" i="1" s="1"/>
  <c r="ATF108" i="1" a="1"/>
  <c r="ATF108" i="1" s="1"/>
  <c r="ATF78" i="1" a="1"/>
  <c r="ATF78" i="1" s="1"/>
  <c r="ATH26" i="1" l="1"/>
  <c r="ATG41" i="1" a="1"/>
  <c r="ATG41" i="1" s="1"/>
  <c r="ATG59" i="1" a="1"/>
  <c r="ATG59" i="1" s="1"/>
  <c r="ATG60" i="1" a="1"/>
  <c r="ATG60" i="1" s="1"/>
  <c r="ATG61" i="1" a="1"/>
  <c r="ATG61" i="1" s="1"/>
  <c r="ATG89" i="1" a="1"/>
  <c r="ATG89" i="1" s="1"/>
  <c r="ATG62" i="1" a="1"/>
  <c r="ATG62" i="1" s="1"/>
  <c r="ATG47" i="1" a="1"/>
  <c r="ATG47" i="1" s="1"/>
  <c r="ATG86" i="1" a="1"/>
  <c r="ATG86" i="1" s="1"/>
  <c r="ATG97" i="1" a="1"/>
  <c r="ATG97" i="1" s="1"/>
  <c r="ATG85" i="1" a="1"/>
  <c r="ATG85" i="1" s="1"/>
  <c r="ATG70" i="1" a="1"/>
  <c r="ATG70" i="1" s="1"/>
  <c r="ATG93" i="1" a="1"/>
  <c r="ATG93" i="1" s="1"/>
  <c r="ATG72" i="1" a="1"/>
  <c r="ATG72" i="1" s="1"/>
  <c r="ATG54" i="1" a="1"/>
  <c r="ATG54" i="1" s="1"/>
  <c r="ATG56" i="1" a="1"/>
  <c r="ATG56" i="1" s="1"/>
  <c r="ATG78" i="1" a="1"/>
  <c r="ATG78" i="1" s="1"/>
  <c r="ATG4" i="1"/>
  <c r="ATG105" i="1" a="1"/>
  <c r="ATG105" i="1" s="1"/>
  <c r="ATG84" i="1" a="1"/>
  <c r="ATG84" i="1" s="1"/>
  <c r="ATG64" i="1" a="1"/>
  <c r="ATG64" i="1" s="1"/>
  <c r="ATG66" i="1" a="1"/>
  <c r="ATG66" i="1" s="1"/>
  <c r="ATG98" i="1" a="1"/>
  <c r="ATG98" i="1" s="1"/>
  <c r="ATG49" i="1" a="1"/>
  <c r="ATG49" i="1" s="1"/>
  <c r="ATG69" i="1" a="1"/>
  <c r="ATG69" i="1" s="1"/>
  <c r="ATG94" i="1" a="1"/>
  <c r="ATG94" i="1" s="1"/>
  <c r="ATG40" i="1" a="1"/>
  <c r="ATG40" i="1" s="1"/>
  <c r="ATG75" i="1" a="1"/>
  <c r="ATG75" i="1" s="1"/>
  <c r="ATG100" i="1" a="1"/>
  <c r="ATG100" i="1" s="1"/>
  <c r="ATG77" i="1" a="1"/>
  <c r="ATG77" i="1" s="1"/>
  <c r="ATG104" i="1" a="1"/>
  <c r="ATG104" i="1" s="1"/>
  <c r="ATG106" i="1" a="1"/>
  <c r="ATG106" i="1" s="1"/>
  <c r="ATG63" i="1" a="1"/>
  <c r="ATG63" i="1" s="1"/>
  <c r="ATG88" i="1" a="1"/>
  <c r="ATG88" i="1" s="1"/>
  <c r="ATG95" i="1" a="1"/>
  <c r="ATG95" i="1" s="1"/>
  <c r="ATG96" i="1" a="1"/>
  <c r="ATG96" i="1" s="1"/>
  <c r="ATG87" i="1" a="1"/>
  <c r="ATG87" i="1" s="1"/>
  <c r="ATG48" i="1" a="1"/>
  <c r="ATG48" i="1" s="1"/>
  <c r="ATG68" i="1" a="1"/>
  <c r="ATG68" i="1" s="1"/>
  <c r="ATG39" i="1" a="1"/>
  <c r="ATG39" i="1" s="1"/>
  <c r="ATG71" i="1" a="1"/>
  <c r="ATG71" i="1" s="1"/>
  <c r="ATG99" i="1" a="1"/>
  <c r="ATG99" i="1" s="1"/>
  <c r="ATG82" i="1" a="1"/>
  <c r="ATG82" i="1" s="1"/>
  <c r="ATG65" i="1" a="1"/>
  <c r="ATG65" i="1" s="1"/>
  <c r="ATG45" i="1" a="1"/>
  <c r="ATG45" i="1" s="1"/>
  <c r="ATG67" i="1" a="1"/>
  <c r="ATG67" i="1" s="1"/>
  <c r="ATG50" i="1" a="1"/>
  <c r="ATG50" i="1" s="1"/>
  <c r="ATG52" i="1" a="1"/>
  <c r="ATG52" i="1" s="1"/>
  <c r="ATG46" i="1" a="1"/>
  <c r="ATG46" i="1" s="1"/>
  <c r="ATG74" i="1" a="1"/>
  <c r="ATG74" i="1" s="1"/>
  <c r="ATG108" i="1" a="1"/>
  <c r="ATG108" i="1" s="1"/>
  <c r="ATG76" i="1" a="1"/>
  <c r="ATG76" i="1" s="1"/>
  <c r="ATG107" i="1" a="1"/>
  <c r="ATG107" i="1" s="1"/>
  <c r="ATG58" i="1" a="1"/>
  <c r="ATG58" i="1" s="1"/>
  <c r="ATG83" i="1" a="1"/>
  <c r="ATG83" i="1" s="1"/>
  <c r="ATG51" i="1" a="1"/>
  <c r="ATG51" i="1" s="1"/>
  <c r="ATG53" i="1" a="1"/>
  <c r="ATG53" i="1" s="1"/>
  <c r="ATG73" i="1" a="1"/>
  <c r="ATG73" i="1" s="1"/>
  <c r="ATG55" i="1" a="1"/>
  <c r="ATG55" i="1" s="1"/>
  <c r="ATG57" i="1" a="1"/>
  <c r="ATG57" i="1" s="1"/>
  <c r="ATI26" i="1" l="1"/>
  <c r="ATH100" i="1" a="1"/>
  <c r="ATH100" i="1" s="1"/>
  <c r="ATH59" i="1" a="1"/>
  <c r="ATH59" i="1" s="1"/>
  <c r="ATH99" i="1" a="1"/>
  <c r="ATH99" i="1" s="1"/>
  <c r="ATH62" i="1" a="1"/>
  <c r="ATH62" i="1" s="1"/>
  <c r="ATH63" i="1" a="1"/>
  <c r="ATH63" i="1" s="1"/>
  <c r="ATH84" i="1" a="1"/>
  <c r="ATH84" i="1" s="1"/>
  <c r="ATH95" i="1" a="1"/>
  <c r="ATH95" i="1" s="1"/>
  <c r="ATH65" i="1" a="1"/>
  <c r="ATH65" i="1" s="1"/>
  <c r="ATH45" i="1" a="1"/>
  <c r="ATH45" i="1" s="1"/>
  <c r="ATH48" i="1" a="1"/>
  <c r="ATH48" i="1" s="1"/>
  <c r="ATH82" i="1" a="1"/>
  <c r="ATH82" i="1" s="1"/>
  <c r="ATH98" i="1" a="1"/>
  <c r="ATH98" i="1" s="1"/>
  <c r="ATH69" i="1" a="1"/>
  <c r="ATH69" i="1" s="1"/>
  <c r="ATH88" i="1" a="1"/>
  <c r="ATH88" i="1" s="1"/>
  <c r="ATH105" i="1" a="1"/>
  <c r="ATH105" i="1" s="1"/>
  <c r="ATH73" i="1" a="1"/>
  <c r="ATH73" i="1" s="1"/>
  <c r="ATH41" i="1" a="1"/>
  <c r="ATH41" i="1" s="1"/>
  <c r="ATH75" i="1" a="1"/>
  <c r="ATH75" i="1" s="1"/>
  <c r="ATH107" i="1" a="1"/>
  <c r="ATH107" i="1" s="1"/>
  <c r="ATH77" i="1" a="1"/>
  <c r="ATH77" i="1" s="1"/>
  <c r="ATH4" i="1"/>
  <c r="ATH106" i="1" a="1"/>
  <c r="ATH106" i="1" s="1"/>
  <c r="ATH60" i="1" a="1"/>
  <c r="ATH60" i="1" s="1"/>
  <c r="ATH85" i="1" a="1"/>
  <c r="ATH85" i="1" s="1"/>
  <c r="ATH67" i="1" a="1"/>
  <c r="ATH67" i="1" s="1"/>
  <c r="ATH39" i="1" a="1"/>
  <c r="ATH39" i="1" s="1"/>
  <c r="ATH71" i="1" a="1"/>
  <c r="ATH71" i="1" s="1"/>
  <c r="ATH56" i="1" a="1"/>
  <c r="ATH56" i="1" s="1"/>
  <c r="ATH76" i="1" a="1"/>
  <c r="ATH76" i="1" s="1"/>
  <c r="ATH58" i="1" a="1"/>
  <c r="ATH58" i="1" s="1"/>
  <c r="ATH104" i="1" a="1"/>
  <c r="ATH104" i="1" s="1"/>
  <c r="ATH46" i="1" a="1"/>
  <c r="ATH46" i="1" s="1"/>
  <c r="ATH61" i="1" a="1"/>
  <c r="ATH61" i="1" s="1"/>
  <c r="ATH86" i="1" a="1"/>
  <c r="ATH86" i="1" s="1"/>
  <c r="ATH96" i="1" a="1"/>
  <c r="ATH96" i="1" s="1"/>
  <c r="ATH93" i="1" a="1"/>
  <c r="ATH93" i="1" s="1"/>
  <c r="ATH47" i="1" a="1"/>
  <c r="ATH47" i="1" s="1"/>
  <c r="ATH66" i="1" a="1"/>
  <c r="ATH66" i="1" s="1"/>
  <c r="ATH97" i="1" a="1"/>
  <c r="ATH97" i="1" s="1"/>
  <c r="ATH68" i="1" a="1"/>
  <c r="ATH68" i="1" s="1"/>
  <c r="ATH83" i="1" a="1"/>
  <c r="ATH83" i="1" s="1"/>
  <c r="ATH70" i="1" a="1"/>
  <c r="ATH70" i="1" s="1"/>
  <c r="ATH51" i="1" a="1"/>
  <c r="ATH51" i="1" s="1"/>
  <c r="ATH53" i="1" a="1"/>
  <c r="ATH53" i="1" s="1"/>
  <c r="ATH74" i="1" a="1"/>
  <c r="ATH74" i="1" s="1"/>
  <c r="ATH55" i="1" a="1"/>
  <c r="ATH55" i="1" s="1"/>
  <c r="ATH57" i="1" a="1"/>
  <c r="ATH57" i="1" s="1"/>
  <c r="ATH78" i="1" a="1"/>
  <c r="ATH78" i="1" s="1"/>
  <c r="ATH89" i="1" a="1"/>
  <c r="ATH89" i="1" s="1"/>
  <c r="ATH64" i="1" a="1"/>
  <c r="ATH64" i="1" s="1"/>
  <c r="ATH50" i="1" a="1"/>
  <c r="ATH50" i="1" s="1"/>
  <c r="ATH52" i="1" a="1"/>
  <c r="ATH52" i="1" s="1"/>
  <c r="ATH94" i="1" a="1"/>
  <c r="ATH94" i="1" s="1"/>
  <c r="ATH49" i="1" a="1"/>
  <c r="ATH49" i="1" s="1"/>
  <c r="ATH87" i="1" a="1"/>
  <c r="ATH87" i="1" s="1"/>
  <c r="ATH72" i="1" a="1"/>
  <c r="ATH72" i="1" s="1"/>
  <c r="ATH54" i="1" a="1"/>
  <c r="ATH54" i="1" s="1"/>
  <c r="ATH40" i="1" a="1"/>
  <c r="ATH40" i="1" s="1"/>
  <c r="ATH108" i="1" a="1"/>
  <c r="ATH108" i="1" s="1"/>
  <c r="ATI4" i="1" l="1"/>
  <c r="ATI107" i="1" a="1"/>
  <c r="ATI107" i="1" s="1"/>
  <c r="ATI59" i="1" a="1"/>
  <c r="ATI59" i="1" s="1"/>
  <c r="ATI106" i="1" a="1"/>
  <c r="ATI106" i="1" s="1"/>
  <c r="ATI60" i="1" a="1"/>
  <c r="ATI60" i="1" s="1"/>
  <c r="ATI104" i="1" a="1"/>
  <c r="ATI104" i="1" s="1"/>
  <c r="ATI108" i="1" a="1"/>
  <c r="ATI108" i="1" s="1"/>
  <c r="ATI61" i="1" a="1"/>
  <c r="ATI61" i="1" s="1"/>
  <c r="ATI89" i="1" a="1"/>
  <c r="ATI89" i="1" s="1"/>
  <c r="ATI41" i="1" a="1"/>
  <c r="ATI41" i="1" s="1"/>
  <c r="ATI62" i="1" a="1"/>
  <c r="ATI62" i="1" s="1"/>
  <c r="ATI87" i="1" a="1"/>
  <c r="ATI87" i="1" s="1"/>
  <c r="ATI95" i="1" a="1"/>
  <c r="ATI95" i="1" s="1"/>
  <c r="ATI88" i="1" a="1"/>
  <c r="ATI88" i="1" s="1"/>
  <c r="ATI49" i="1" a="1"/>
  <c r="ATI49" i="1" s="1"/>
  <c r="ATI39" i="1" a="1"/>
  <c r="ATI39" i="1" s="1"/>
  <c r="ATI71" i="1" a="1"/>
  <c r="ATI71" i="1" s="1"/>
  <c r="ATI40" i="1" a="1"/>
  <c r="ATI40" i="1" s="1"/>
  <c r="ATI55" i="1" a="1"/>
  <c r="ATI55" i="1" s="1"/>
  <c r="ATI75" i="1" a="1"/>
  <c r="ATI75" i="1" s="1"/>
  <c r="ATI100" i="1" a="1"/>
  <c r="ATI100" i="1" s="1"/>
  <c r="ATI77" i="1" a="1"/>
  <c r="ATI77" i="1" s="1"/>
  <c r="ATJ26" i="1"/>
  <c r="ATI45" i="1" a="1"/>
  <c r="ATI45" i="1" s="1"/>
  <c r="ATI85" i="1" a="1"/>
  <c r="ATI85" i="1" s="1"/>
  <c r="ATI67" i="1" a="1"/>
  <c r="ATI67" i="1" s="1"/>
  <c r="ATI69" i="1" a="1"/>
  <c r="ATI69" i="1" s="1"/>
  <c r="ATI51" i="1" a="1"/>
  <c r="ATI51" i="1" s="1"/>
  <c r="ATI53" i="1" a="1"/>
  <c r="ATI53" i="1" s="1"/>
  <c r="ATI73" i="1" a="1"/>
  <c r="ATI73" i="1" s="1"/>
  <c r="ATI46" i="1" a="1"/>
  <c r="ATI46" i="1" s="1"/>
  <c r="ATI57" i="1" a="1"/>
  <c r="ATI57" i="1" s="1"/>
  <c r="ATI96" i="1" a="1"/>
  <c r="ATI96" i="1" s="1"/>
  <c r="ATI83" i="1" a="1"/>
  <c r="ATI83" i="1" s="1"/>
  <c r="ATI47" i="1" a="1"/>
  <c r="ATI47" i="1" s="1"/>
  <c r="ATI64" i="1" a="1"/>
  <c r="ATI64" i="1" s="1"/>
  <c r="ATI86" i="1" a="1"/>
  <c r="ATI86" i="1" s="1"/>
  <c r="ATI66" i="1" a="1"/>
  <c r="ATI66" i="1" s="1"/>
  <c r="ATI93" i="1" a="1"/>
  <c r="ATI93" i="1" s="1"/>
  <c r="ATI68" i="1" a="1"/>
  <c r="ATI68" i="1" s="1"/>
  <c r="ATI84" i="1" a="1"/>
  <c r="ATI84" i="1" s="1"/>
  <c r="ATI52" i="1" a="1"/>
  <c r="ATI52" i="1" s="1"/>
  <c r="ATI105" i="1" a="1"/>
  <c r="ATI105" i="1" s="1"/>
  <c r="ATI94" i="1" a="1"/>
  <c r="ATI94" i="1" s="1"/>
  <c r="ATI76" i="1" a="1"/>
  <c r="ATI76" i="1" s="1"/>
  <c r="ATI99" i="1" a="1"/>
  <c r="ATI99" i="1" s="1"/>
  <c r="ATI78" i="1" a="1"/>
  <c r="ATI78" i="1" s="1"/>
  <c r="ATI63" i="1" a="1"/>
  <c r="ATI63" i="1" s="1"/>
  <c r="ATI65" i="1" a="1"/>
  <c r="ATI65" i="1" s="1"/>
  <c r="ATI97" i="1" a="1"/>
  <c r="ATI97" i="1" s="1"/>
  <c r="ATI50" i="1" a="1"/>
  <c r="ATI50" i="1" s="1"/>
  <c r="ATI70" i="1" a="1"/>
  <c r="ATI70" i="1" s="1"/>
  <c r="ATI74" i="1" a="1"/>
  <c r="ATI74" i="1" s="1"/>
  <c r="ATI48" i="1" a="1"/>
  <c r="ATI48" i="1" s="1"/>
  <c r="ATI98" i="1" a="1"/>
  <c r="ATI98" i="1" s="1"/>
  <c r="ATI82" i="1" a="1"/>
  <c r="ATI82" i="1" s="1"/>
  <c r="ATI72" i="1" a="1"/>
  <c r="ATI72" i="1" s="1"/>
  <c r="ATI54" i="1" a="1"/>
  <c r="ATI54" i="1" s="1"/>
  <c r="ATI56" i="1" a="1"/>
  <c r="ATI56" i="1" s="1"/>
  <c r="ATI58" i="1" a="1"/>
  <c r="ATI58" i="1" s="1"/>
  <c r="ATJ4" i="1" l="1"/>
  <c r="ATK26" i="1"/>
  <c r="ATJ100" i="1" a="1"/>
  <c r="ATJ100" i="1" s="1"/>
  <c r="ATJ60" i="1" a="1"/>
  <c r="ATJ60" i="1" s="1"/>
  <c r="ATJ62" i="1" a="1"/>
  <c r="ATJ62" i="1" s="1"/>
  <c r="ATJ47" i="1" a="1"/>
  <c r="ATJ47" i="1" s="1"/>
  <c r="ATJ63" i="1" a="1"/>
  <c r="ATJ63" i="1" s="1"/>
  <c r="ATJ64" i="1" a="1"/>
  <c r="ATJ64" i="1" s="1"/>
  <c r="ATJ93" i="1" a="1"/>
  <c r="ATJ93" i="1" s="1"/>
  <c r="ATJ65" i="1" a="1"/>
  <c r="ATJ65" i="1" s="1"/>
  <c r="ATJ66" i="1" a="1"/>
  <c r="ATJ66" i="1" s="1"/>
  <c r="ATJ84" i="1" a="1"/>
  <c r="ATJ84" i="1" s="1"/>
  <c r="ATJ68" i="1" a="1"/>
  <c r="ATJ68" i="1" s="1"/>
  <c r="ATJ49" i="1" a="1"/>
  <c r="ATJ49" i="1" s="1"/>
  <c r="ATJ69" i="1" a="1"/>
  <c r="ATJ69" i="1" s="1"/>
  <c r="ATJ50" i="1" a="1"/>
  <c r="ATJ50" i="1" s="1"/>
  <c r="ATJ51" i="1" a="1"/>
  <c r="ATJ51" i="1" s="1"/>
  <c r="ATJ108" i="1" a="1"/>
  <c r="ATJ108" i="1" s="1"/>
  <c r="ATJ54" i="1" a="1"/>
  <c r="ATJ54" i="1" s="1"/>
  <c r="ATJ41" i="1" a="1"/>
  <c r="ATJ41" i="1" s="1"/>
  <c r="ATJ76" i="1" a="1"/>
  <c r="ATJ76" i="1" s="1"/>
  <c r="ATJ58" i="1" a="1"/>
  <c r="ATJ58" i="1" s="1"/>
  <c r="ATJ89" i="1" a="1"/>
  <c r="ATJ89" i="1" s="1"/>
  <c r="ATJ105" i="1" a="1"/>
  <c r="ATJ105" i="1" s="1"/>
  <c r="ATJ61" i="1" a="1"/>
  <c r="ATJ61" i="1" s="1"/>
  <c r="ATJ82" i="1" a="1"/>
  <c r="ATJ82" i="1" s="1"/>
  <c r="ATJ88" i="1" a="1"/>
  <c r="ATJ88" i="1" s="1"/>
  <c r="ATJ48" i="1" a="1"/>
  <c r="ATJ48" i="1" s="1"/>
  <c r="ATJ98" i="1" a="1"/>
  <c r="ATJ98" i="1" s="1"/>
  <c r="ATJ45" i="1" a="1"/>
  <c r="ATJ45" i="1" s="1"/>
  <c r="ATJ86" i="1" a="1"/>
  <c r="ATJ86" i="1" s="1"/>
  <c r="ATJ70" i="1" a="1"/>
  <c r="ATJ70" i="1" s="1"/>
  <c r="ATJ52" i="1" a="1"/>
  <c r="ATJ52" i="1" s="1"/>
  <c r="ATJ77" i="1" a="1"/>
  <c r="ATJ77" i="1" s="1"/>
  <c r="ATJ104" i="1" a="1"/>
  <c r="ATJ104" i="1" s="1"/>
  <c r="ATJ107" i="1" a="1"/>
  <c r="ATJ107" i="1" s="1"/>
  <c r="ATJ95" i="1" a="1"/>
  <c r="ATJ95" i="1" s="1"/>
  <c r="ATJ96" i="1" a="1"/>
  <c r="ATJ96" i="1" s="1"/>
  <c r="ATJ85" i="1" a="1"/>
  <c r="ATJ85" i="1" s="1"/>
  <c r="ATJ83" i="1" a="1"/>
  <c r="ATJ83" i="1" s="1"/>
  <c r="ATJ71" i="1" a="1"/>
  <c r="ATJ71" i="1" s="1"/>
  <c r="ATJ72" i="1" a="1"/>
  <c r="ATJ72" i="1" s="1"/>
  <c r="ATJ53" i="1" a="1"/>
  <c r="ATJ53" i="1" s="1"/>
  <c r="ATJ55" i="1" a="1"/>
  <c r="ATJ55" i="1" s="1"/>
  <c r="ATJ46" i="1" a="1"/>
  <c r="ATJ46" i="1" s="1"/>
  <c r="ATJ57" i="1" a="1"/>
  <c r="ATJ57" i="1" s="1"/>
  <c r="ATJ99" i="1" a="1"/>
  <c r="ATJ99" i="1" s="1"/>
  <c r="ATJ39" i="1" a="1"/>
  <c r="ATJ39" i="1" s="1"/>
  <c r="ATJ94" i="1" a="1"/>
  <c r="ATJ94" i="1" s="1"/>
  <c r="ATJ73" i="1" a="1"/>
  <c r="ATJ73" i="1" s="1"/>
  <c r="ATJ40" i="1" a="1"/>
  <c r="ATJ40" i="1" s="1"/>
  <c r="ATJ59" i="1" a="1"/>
  <c r="ATJ59" i="1" s="1"/>
  <c r="ATJ67" i="1" a="1"/>
  <c r="ATJ67" i="1" s="1"/>
  <c r="ATJ97" i="1" a="1"/>
  <c r="ATJ97" i="1" s="1"/>
  <c r="ATJ87" i="1" a="1"/>
  <c r="ATJ87" i="1" s="1"/>
  <c r="ATJ74" i="1" a="1"/>
  <c r="ATJ74" i="1" s="1"/>
  <c r="ATJ75" i="1" a="1"/>
  <c r="ATJ75" i="1" s="1"/>
  <c r="ATJ56" i="1" a="1"/>
  <c r="ATJ56" i="1" s="1"/>
  <c r="ATJ106" i="1" a="1"/>
  <c r="ATJ106" i="1" s="1"/>
  <c r="ATJ78" i="1" a="1"/>
  <c r="ATJ78" i="1" s="1"/>
  <c r="ATK4" i="1" l="1"/>
  <c r="ATK98" i="1" a="1"/>
  <c r="ATK98" i="1" s="1"/>
  <c r="ATK106" i="1" a="1"/>
  <c r="ATK106" i="1" s="1"/>
  <c r="ATK77" i="1" a="1"/>
  <c r="ATK77" i="1" s="1"/>
  <c r="ATK41" i="1" a="1"/>
  <c r="ATK41" i="1" s="1"/>
  <c r="ATK73" i="1" a="1"/>
  <c r="ATK73" i="1" s="1"/>
  <c r="ATK96" i="1" a="1"/>
  <c r="ATK96" i="1" s="1"/>
  <c r="ATK89" i="1" a="1"/>
  <c r="ATK89" i="1" s="1"/>
  <c r="ATK104" i="1" a="1"/>
  <c r="ATK104" i="1" s="1"/>
  <c r="ATK76" i="1" a="1"/>
  <c r="ATK76" i="1" s="1"/>
  <c r="ATK97" i="1" a="1"/>
  <c r="ATK97" i="1" s="1"/>
  <c r="ATK46" i="1" a="1"/>
  <c r="ATK46" i="1" s="1"/>
  <c r="ATK56" i="1" a="1"/>
  <c r="ATK56" i="1" s="1"/>
  <c r="ATK65" i="1" a="1"/>
  <c r="ATK65" i="1" s="1"/>
  <c r="ATK85" i="1" a="1"/>
  <c r="ATK85" i="1" s="1"/>
  <c r="ATK40" i="1" a="1"/>
  <c r="ATK40" i="1" s="1"/>
  <c r="ATK60" i="1" a="1"/>
  <c r="ATK60" i="1" s="1"/>
  <c r="ATK94" i="1" a="1"/>
  <c r="ATK94" i="1" s="1"/>
  <c r="ATK47" i="1" a="1"/>
  <c r="ATK47" i="1" s="1"/>
  <c r="ATK55" i="1" a="1"/>
  <c r="ATK55" i="1" s="1"/>
  <c r="ATK52" i="1" a="1"/>
  <c r="ATK52" i="1" s="1"/>
  <c r="ATK50" i="1" a="1"/>
  <c r="ATK50" i="1" s="1"/>
  <c r="ATK45" i="1" a="1"/>
  <c r="ATK45" i="1" s="1"/>
  <c r="ATK74" i="1" a="1"/>
  <c r="ATK74" i="1" s="1"/>
  <c r="ATK84" i="1" a="1"/>
  <c r="ATK84" i="1" s="1"/>
  <c r="ATK87" i="1" a="1"/>
  <c r="ATK87" i="1" s="1"/>
  <c r="ATK61" i="1" a="1"/>
  <c r="ATK61" i="1" s="1"/>
  <c r="ATK75" i="1" a="1"/>
  <c r="ATK75" i="1" s="1"/>
  <c r="ATK95" i="1" a="1"/>
  <c r="ATK95" i="1" s="1"/>
  <c r="ATK105" i="1" a="1"/>
  <c r="ATK105" i="1" s="1"/>
  <c r="ATK57" i="1" a="1"/>
  <c r="ATK57" i="1" s="1"/>
  <c r="ATK58" i="1" a="1"/>
  <c r="ATK58" i="1" s="1"/>
  <c r="ATK78" i="1" a="1"/>
  <c r="ATK78" i="1" s="1"/>
  <c r="ATK107" i="1" a="1"/>
  <c r="ATK107" i="1" s="1"/>
  <c r="ATK86" i="1" a="1"/>
  <c r="ATK86" i="1" s="1"/>
  <c r="ATK59" i="1" a="1"/>
  <c r="ATK59" i="1" s="1"/>
  <c r="ATK71" i="1" a="1"/>
  <c r="ATK71" i="1" s="1"/>
  <c r="ATK53" i="1" a="1"/>
  <c r="ATK53" i="1" s="1"/>
  <c r="ATK68" i="1" a="1"/>
  <c r="ATK68" i="1" s="1"/>
  <c r="ATK49" i="1" a="1"/>
  <c r="ATK49" i="1" s="1"/>
  <c r="ATK108" i="1" a="1"/>
  <c r="ATK108" i="1" s="1"/>
  <c r="ATK69" i="1" a="1"/>
  <c r="ATK69" i="1" s="1"/>
  <c r="ATK63" i="1" a="1"/>
  <c r="ATK63" i="1" s="1"/>
  <c r="ATK82" i="1" a="1"/>
  <c r="ATK82" i="1" s="1"/>
  <c r="ATK64" i="1" a="1"/>
  <c r="ATK64" i="1" s="1"/>
  <c r="ATK67" i="1" a="1"/>
  <c r="ATK67" i="1" s="1"/>
  <c r="ATK54" i="1" a="1"/>
  <c r="ATK54" i="1" s="1"/>
  <c r="ATK39" i="1" a="1"/>
  <c r="ATK39" i="1" s="1"/>
  <c r="ATK51" i="1" a="1"/>
  <c r="ATK51" i="1" s="1"/>
  <c r="ATK88" i="1" a="1"/>
  <c r="ATK88" i="1" s="1"/>
  <c r="ATK70" i="1" a="1"/>
  <c r="ATK70" i="1" s="1"/>
  <c r="ATK83" i="1" a="1"/>
  <c r="ATK83" i="1" s="1"/>
  <c r="ATK66" i="1" a="1"/>
  <c r="ATK66" i="1" s="1"/>
  <c r="ATK100" i="1" a="1"/>
  <c r="ATK100" i="1" s="1"/>
  <c r="ATK99" i="1" a="1"/>
  <c r="ATK99" i="1" s="1"/>
  <c r="ATK62" i="1" a="1"/>
  <c r="ATK62" i="1" s="1"/>
  <c r="ATK72" i="1" a="1"/>
  <c r="ATK72" i="1" s="1"/>
  <c r="ATK48" i="1" a="1"/>
  <c r="ATK48" i="1" s="1"/>
  <c r="ATK93" i="1" a="1"/>
  <c r="ATK9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G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I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K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M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O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R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S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Z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A2" authorId="0" shapeId="0" xr:uid="{CBD300F2-C140-49FF-A3D1-19531521668F}">
      <text>
        <r>
          <rPr>
            <b/>
            <sz val="9"/>
            <color indexed="81"/>
            <rFont val="Tahoma"/>
            <family val="2"/>
          </rPr>
          <t>Michael Young:</t>
        </r>
        <r>
          <rPr>
            <sz val="9"/>
            <color indexed="81"/>
            <rFont val="Tahoma"/>
            <family val="2"/>
          </rPr>
          <t xml:space="preserve">
min dams</t>
        </r>
      </text>
    </comment>
    <comment ref="NC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I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K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L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O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P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Q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R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S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T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U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A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B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C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E2" authorId="3" shapeId="0" xr:uid="{F1302F12-E598-4879-9F1B-3E0A35F98861}">
      <text>
        <r>
          <rPr>
            <b/>
            <sz val="9"/>
            <color indexed="81"/>
            <rFont val="Tahoma"/>
            <family val="2"/>
          </rPr>
          <t>John:</t>
        </r>
        <r>
          <rPr>
            <sz val="9"/>
            <color indexed="81"/>
            <rFont val="Tahoma"/>
            <family val="2"/>
          </rPr>
          <t xml:space="preserve">
Include pasture. Default is True</t>
        </r>
      </text>
    </comment>
    <comment ref="OF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G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I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J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K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L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M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N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O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P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ATL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U3" authorId="3" shapeId="0" xr:uid="{A4EAEBB0-C590-44CA-87C6-FCF02042830F}">
      <text>
        <r>
          <rPr>
            <b/>
            <sz val="9"/>
            <color indexed="81"/>
            <rFont val="Tahoma"/>
            <family val="2"/>
          </rPr>
          <t>John:</t>
        </r>
        <r>
          <rPr>
            <sz val="9"/>
            <color indexed="81"/>
            <rFont val="Tahoma"/>
            <family val="2"/>
          </rPr>
          <t xml:space="preserve">
Pasture type</t>
        </r>
      </text>
    </comment>
    <comment ref="OG3" authorId="3" shapeId="0" xr:uid="{B954CDF6-1ABF-48D4-9FEA-F3C077148276}">
      <text>
        <r>
          <rPr>
            <b/>
            <sz val="9"/>
            <color indexed="81"/>
            <rFont val="Tahoma"/>
            <family val="2"/>
          </rPr>
          <t>John:</t>
        </r>
        <r>
          <rPr>
            <sz val="9"/>
            <color indexed="81"/>
            <rFont val="Tahoma"/>
            <family val="2"/>
          </rPr>
          <t xml:space="preserve">
Pasture type</t>
        </r>
      </text>
    </comment>
    <comment ref="OI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D4" authorId="3" shapeId="0" xr:uid="{90C07E8A-2A5C-4510-B26D-109EE346383F}">
      <text>
        <r>
          <rPr>
            <b/>
            <sz val="9"/>
            <color indexed="81"/>
            <rFont val="Tahoma"/>
            <family val="2"/>
          </rPr>
          <t>John:</t>
        </r>
        <r>
          <rPr>
            <sz val="9"/>
            <color indexed="81"/>
            <rFont val="Tahoma"/>
            <family val="2"/>
          </rPr>
          <t xml:space="preserve">
Autumn lambing included</t>
        </r>
      </text>
    </comment>
    <comment ref="ME4" authorId="3" shapeId="0" xr:uid="{DDC4B732-0724-4618-967C-94830644C7C0}">
      <text>
        <r>
          <rPr>
            <b/>
            <sz val="9"/>
            <color indexed="81"/>
            <rFont val="Tahoma"/>
            <family val="2"/>
          </rPr>
          <t>John:</t>
        </r>
        <r>
          <rPr>
            <sz val="9"/>
            <color indexed="81"/>
            <rFont val="Tahoma"/>
            <family val="2"/>
          </rPr>
          <t xml:space="preserve">
Winter lambing included</t>
        </r>
      </text>
    </comment>
    <comment ref="MF4" authorId="3" shapeId="0" xr:uid="{E5BCC9AA-3746-43B7-A671-B947067682D5}">
      <text>
        <r>
          <rPr>
            <b/>
            <sz val="9"/>
            <color indexed="81"/>
            <rFont val="Tahoma"/>
            <family val="2"/>
          </rPr>
          <t>John:</t>
        </r>
        <r>
          <rPr>
            <sz val="9"/>
            <color indexed="81"/>
            <rFont val="Tahoma"/>
            <family val="2"/>
          </rPr>
          <t xml:space="preserve">
Spring lambing included</t>
        </r>
      </text>
    </comment>
    <comment ref="MG4" authorId="3" shapeId="0" xr:uid="{F6A63D6B-CC6D-44BF-9483-ED1A61E96B2D}">
      <text>
        <r>
          <rPr>
            <b/>
            <sz val="9"/>
            <color indexed="81"/>
            <rFont val="Tahoma"/>
            <family val="2"/>
          </rPr>
          <t>John:</t>
        </r>
        <r>
          <rPr>
            <sz val="9"/>
            <color indexed="81"/>
            <rFont val="Tahoma"/>
            <family val="2"/>
          </rPr>
          <t xml:space="preserve">
Ewe lambs for all genotypes</t>
        </r>
      </text>
    </comment>
    <comment ref="MH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I4" authorId="3" shapeId="0" xr:uid="{1009D4DF-56FA-4849-A964-B6F2A9D0CC8E}">
      <text>
        <r>
          <rPr>
            <b/>
            <sz val="9"/>
            <color indexed="81"/>
            <rFont val="Tahoma"/>
            <family val="2"/>
          </rPr>
          <t>John:</t>
        </r>
        <r>
          <rPr>
            <sz val="9"/>
            <color indexed="81"/>
            <rFont val="Tahoma"/>
            <family val="2"/>
          </rPr>
          <t xml:space="preserve">
0:1 is the yearlings
</t>
        </r>
      </text>
    </comment>
    <comment ref="MJ4" authorId="3" shapeId="0" xr:uid="{C201F09B-FDE6-471C-AAE8-29AF72EADD72}">
      <text>
        <r>
          <rPr>
            <b/>
            <sz val="9"/>
            <color indexed="81"/>
            <rFont val="Tahoma"/>
            <family val="2"/>
          </rPr>
          <t>John:</t>
        </r>
        <r>
          <rPr>
            <sz val="9"/>
            <color indexed="81"/>
            <rFont val="Tahoma"/>
            <family val="2"/>
          </rPr>
          <t xml:space="preserve">
1: is maidens and older
</t>
        </r>
      </text>
    </comment>
    <comment ref="MK4" authorId="3" shapeId="0" xr:uid="{FD1719A0-8CDF-47F4-8165-6A9FDAA90CEE}">
      <text>
        <r>
          <rPr>
            <b/>
            <sz val="9"/>
            <color indexed="81"/>
            <rFont val="Tahoma"/>
            <family val="2"/>
          </rPr>
          <t>John:</t>
        </r>
        <r>
          <rPr>
            <sz val="9"/>
            <color indexed="81"/>
            <rFont val="Tahoma"/>
            <family val="2"/>
          </rPr>
          <t xml:space="preserve">
0:1 is the yearlings
</t>
        </r>
      </text>
    </comment>
    <comment ref="ML4" authorId="3" shapeId="0" xr:uid="{CE326799-14A2-4FBE-839D-DFEE07CFA0A6}">
      <text>
        <r>
          <rPr>
            <b/>
            <sz val="9"/>
            <color indexed="81"/>
            <rFont val="Tahoma"/>
            <family val="2"/>
          </rPr>
          <t>John:</t>
        </r>
        <r>
          <rPr>
            <sz val="9"/>
            <color indexed="81"/>
            <rFont val="Tahoma"/>
            <family val="2"/>
          </rPr>
          <t xml:space="preserve">
1: is maidens and older
</t>
        </r>
      </text>
    </comment>
    <comment ref="MM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N4" authorId="3" shapeId="0" xr:uid="{E7FBCDF3-95A2-464D-89EF-A5E1D73E4C62}">
      <text>
        <r>
          <rPr>
            <b/>
            <sz val="9"/>
            <color indexed="81"/>
            <rFont val="Tahoma"/>
            <family val="2"/>
          </rPr>
          <t>John:</t>
        </r>
        <r>
          <rPr>
            <sz val="9"/>
            <color indexed="81"/>
            <rFont val="Tahoma"/>
            <family val="2"/>
          </rPr>
          <t xml:space="preserve">
1: is maidens and older
</t>
        </r>
      </text>
    </comment>
    <comment ref="MQ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S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T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U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V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W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X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Y4" authorId="3" shapeId="0" xr:uid="{EF8C679F-64A5-44F9-8A53-B94816DFEEA4}">
      <text>
        <r>
          <rPr>
            <b/>
            <sz val="9"/>
            <color indexed="81"/>
            <rFont val="Tahoma"/>
            <family val="2"/>
          </rPr>
          <t>John:</t>
        </r>
        <r>
          <rPr>
            <sz val="9"/>
            <color indexed="81"/>
            <rFont val="Tahoma"/>
            <family val="2"/>
          </rPr>
          <t xml:space="preserve">
Sale of ewes at5yo to 5.5yo.</t>
        </r>
      </text>
    </comment>
    <comment ref="NA4" authorId="3" shapeId="0" xr:uid="{FF11C513-C8F8-4A4C-A686-435B5D3AE751}">
      <text>
        <r>
          <rPr>
            <b/>
            <sz val="9"/>
            <color indexed="81"/>
            <rFont val="Tahoma"/>
            <family val="2"/>
          </rPr>
          <t>John:</t>
        </r>
        <r>
          <rPr>
            <sz val="9"/>
            <color indexed="81"/>
            <rFont val="Tahoma"/>
            <family val="2"/>
          </rPr>
          <t xml:space="preserve">
Offspring from ewe lambs</t>
        </r>
      </text>
    </comment>
    <comment ref="NB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D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E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F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G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H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I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J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L4" authorId="0" shapeId="0" xr:uid="{A2DAE735-7374-4EA5-9E7B-D2C986AC4139}">
      <text>
        <r>
          <rPr>
            <b/>
            <sz val="9"/>
            <color indexed="81"/>
            <rFont val="Tahoma"/>
            <family val="2"/>
          </rPr>
          <t>John:
0</t>
        </r>
        <r>
          <rPr>
            <sz val="9"/>
            <color indexed="81"/>
            <rFont val="Tahoma"/>
            <family val="2"/>
          </rPr>
          <t>:1, : is yearlings of all genotypes</t>
        </r>
      </text>
    </comment>
    <comment ref="NM4" authorId="0" shapeId="0" xr:uid="{238F5B35-0757-4AEB-9958-2508BF4C33C1}">
      <text>
        <r>
          <rPr>
            <b/>
            <sz val="9"/>
            <color indexed="81"/>
            <rFont val="Tahoma"/>
            <family val="2"/>
          </rPr>
          <t>John:
0</t>
        </r>
        <r>
          <rPr>
            <sz val="9"/>
            <color indexed="81"/>
            <rFont val="Tahoma"/>
            <family val="2"/>
          </rPr>
          <t>:1, : is yearlings of all genotypes</t>
        </r>
      </text>
    </comment>
    <comment ref="NN4" authorId="0" shapeId="0" xr:uid="{ADC14BCD-2754-4D26-92C0-AB324B29AFEB}">
      <text>
        <r>
          <rPr>
            <b/>
            <sz val="9"/>
            <color indexed="81"/>
            <rFont val="Tahoma"/>
            <family val="2"/>
          </rPr>
          <t xml:space="preserve">John:
</t>
        </r>
        <r>
          <rPr>
            <sz val="9"/>
            <color indexed="81"/>
            <rFont val="Tahoma"/>
            <family val="2"/>
          </rPr>
          <t>1:2, : is maidens of all genotypes</t>
        </r>
      </text>
    </comment>
    <comment ref="NP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Q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R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S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T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U4" authorId="3" shapeId="0" xr:uid="{173ACA8E-5989-49CA-B024-5CE0C71659AC}">
      <text>
        <r>
          <rPr>
            <b/>
            <sz val="9"/>
            <color indexed="81"/>
            <rFont val="Tahoma"/>
            <family val="2"/>
          </rPr>
          <t>John:</t>
        </r>
        <r>
          <rPr>
            <sz val="9"/>
            <color indexed="81"/>
            <rFont val="Tahoma"/>
            <family val="2"/>
          </rPr>
          <t xml:space="preserve">
All feed periods</t>
        </r>
      </text>
    </comment>
    <comment ref="OE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M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G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H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S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U34" authorId="3" shapeId="0" xr:uid="{A91B1DF3-5B7E-47D5-B080-1CFEC3880464}">
      <text>
        <r>
          <rPr>
            <b/>
            <sz val="9"/>
            <color indexed="81"/>
            <rFont val="Tahoma"/>
            <family val="2"/>
          </rPr>
          <t>John:</t>
        </r>
        <r>
          <rPr>
            <sz val="9"/>
            <color indexed="81"/>
            <rFont val="Tahoma"/>
            <family val="2"/>
          </rPr>
          <t xml:space="preserve">
Allow sales in these slices</t>
        </r>
      </text>
    </comment>
    <comment ref="MY34" authorId="3" shapeId="0" xr:uid="{42A02B94-9ECA-43CB-AA24-7DC32F2CA076}">
      <text>
        <r>
          <rPr>
            <b/>
            <sz val="9"/>
            <color indexed="81"/>
            <rFont val="Tahoma"/>
            <family val="2"/>
          </rPr>
          <t>John:</t>
        </r>
        <r>
          <rPr>
            <sz val="9"/>
            <color indexed="81"/>
            <rFont val="Tahoma"/>
            <family val="2"/>
          </rPr>
          <t xml:space="preserve">
Allow sale of 5 &amp; 5.5yo
</t>
        </r>
      </text>
    </comment>
    <comment ref="NI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J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Y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U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Q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S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0"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2"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2"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3"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3"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3"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4"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4"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4"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4"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4"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4"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4"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4" authorId="3" shapeId="0" xr:uid="{7F76C630-8941-488A-910F-6664704236FD}">
      <text>
        <r>
          <rPr>
            <b/>
            <sz val="9"/>
            <color indexed="81"/>
            <rFont val="Tahoma"/>
            <family val="2"/>
          </rPr>
          <t>John:</t>
        </r>
        <r>
          <rPr>
            <sz val="9"/>
            <color indexed="81"/>
            <rFont val="Tahoma"/>
            <family val="2"/>
          </rPr>
          <t xml:space="preserve">
REV scenario 2</t>
        </r>
      </text>
    </comment>
    <comment ref="ES104"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4"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4"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4"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5"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6"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7"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A108" authorId="2" shapeId="0" xr:uid="{44ADF6EE-75C4-449F-A114-54FC0C64509B}">
      <text>
        <r>
          <rPr>
            <b/>
            <sz val="9"/>
            <color indexed="81"/>
            <rFont val="Tahoma"/>
            <charset val="1"/>
          </rPr>
          <t>Michael:</t>
        </r>
        <r>
          <rPr>
            <sz val="9"/>
            <color indexed="81"/>
            <rFont val="Tahoma"/>
            <charset val="1"/>
          </rPr>
          <t xml:space="preserve">
needs some flexibility if changing repro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8"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8"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8"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8"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8"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8"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50" authorId="0" shapeId="0" xr:uid="{014F0FDB-FDD5-4EA1-A56A-0072593AC843}">
      <text>
        <r>
          <rPr>
            <b/>
            <sz val="9"/>
            <color indexed="81"/>
            <rFont val="Tahoma"/>
            <family val="2"/>
          </rPr>
          <t>John:</t>
        </r>
        <r>
          <rPr>
            <sz val="9"/>
            <color indexed="81"/>
            <rFont val="Tahoma"/>
            <family val="2"/>
          </rPr>
          <t xml:space="preserve">
Fine wool merino</t>
        </r>
      </text>
    </comment>
    <comment ref="D150" authorId="0" shapeId="0" xr:uid="{9EA1FDE4-1DB1-4F34-8986-9D4193402830}">
      <text>
        <r>
          <rPr>
            <b/>
            <sz val="9"/>
            <color indexed="81"/>
            <rFont val="Tahoma"/>
            <family val="2"/>
          </rPr>
          <t>John:</t>
        </r>
        <r>
          <rPr>
            <sz val="9"/>
            <color indexed="81"/>
            <rFont val="Tahoma"/>
            <family val="2"/>
          </rPr>
          <t xml:space="preserve">
BBB</t>
        </r>
      </text>
    </comment>
    <comment ref="F150" authorId="0" shapeId="0" xr:uid="{E378D495-5FF2-4AAB-976A-26AA53FE3729}">
      <text>
        <r>
          <rPr>
            <b/>
            <sz val="9"/>
            <color indexed="81"/>
            <rFont val="Tahoma"/>
            <family val="2"/>
          </rPr>
          <t>John:</t>
        </r>
        <r>
          <rPr>
            <sz val="9"/>
            <color indexed="81"/>
            <rFont val="Tahoma"/>
            <family val="2"/>
          </rPr>
          <t xml:space="preserve">
Sell 0 to 8mths</t>
        </r>
      </text>
    </comment>
    <comment ref="L150" authorId="0" shapeId="0" xr:uid="{120126D5-EFD6-4B2B-9AA2-B70FDED61FA8}">
      <text>
        <r>
          <rPr>
            <b/>
            <sz val="9"/>
            <color indexed="81"/>
            <rFont val="Tahoma"/>
            <family val="2"/>
          </rPr>
          <t xml:space="preserve">John:
</t>
        </r>
        <r>
          <rPr>
            <sz val="9"/>
            <color indexed="81"/>
            <rFont val="Tahoma"/>
            <family val="2"/>
          </rPr>
          <t>Can't sell till hogget shearing</t>
        </r>
      </text>
    </comment>
    <comment ref="M150"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1" authorId="0" shapeId="0" xr:uid="{7FC65395-37C8-4580-A0A6-0F84045D51D7}">
      <text>
        <r>
          <rPr>
            <b/>
            <sz val="9"/>
            <color indexed="81"/>
            <rFont val="Tahoma"/>
            <family val="2"/>
          </rPr>
          <t>John:</t>
        </r>
        <r>
          <rPr>
            <sz val="9"/>
            <color indexed="81"/>
            <rFont val="Tahoma"/>
            <family val="2"/>
          </rPr>
          <t xml:space="preserve">
Medium merino</t>
        </r>
      </text>
    </comment>
    <comment ref="F151" authorId="0" shapeId="0" xr:uid="{654B64AE-A166-4C29-81C4-4E2CFDD2B6EB}">
      <text>
        <r>
          <rPr>
            <b/>
            <sz val="9"/>
            <color indexed="81"/>
            <rFont val="Tahoma"/>
            <family val="2"/>
          </rPr>
          <t>John:</t>
        </r>
        <r>
          <rPr>
            <sz val="9"/>
            <color indexed="81"/>
            <rFont val="Tahoma"/>
            <family val="2"/>
          </rPr>
          <t xml:space="preserve">
Sell 15 mths to 21 mths</t>
        </r>
      </text>
    </comment>
    <comment ref="L151" authorId="0" shapeId="0" xr:uid="{FF193044-FE2E-4D11-8B22-F9877CB5D8EB}">
      <text>
        <r>
          <rPr>
            <b/>
            <sz val="9"/>
            <color indexed="81"/>
            <rFont val="Tahoma"/>
            <family val="2"/>
          </rPr>
          <t xml:space="preserve">John:
</t>
        </r>
        <r>
          <rPr>
            <sz val="9"/>
            <color indexed="81"/>
            <rFont val="Tahoma"/>
            <family val="2"/>
          </rPr>
          <t>Can't sell till hogget shearing</t>
        </r>
      </text>
    </comment>
    <comment ref="D152" authorId="0" shapeId="0" xr:uid="{10B08A1C-74D4-4D5E-A000-55C242B7BD88}">
      <text>
        <r>
          <rPr>
            <b/>
            <sz val="9"/>
            <color indexed="81"/>
            <rFont val="Tahoma"/>
            <family val="2"/>
          </rPr>
          <t>John:</t>
        </r>
        <r>
          <rPr>
            <sz val="9"/>
            <color indexed="81"/>
            <rFont val="Tahoma"/>
            <family val="2"/>
          </rPr>
          <t xml:space="preserve">
BBT</t>
        </r>
      </text>
    </comment>
    <comment ref="F152" authorId="0" shapeId="0" xr:uid="{8DBBE291-7593-49F8-BDCC-D9F2F067AA25}">
      <text>
        <r>
          <rPr>
            <b/>
            <sz val="9"/>
            <color indexed="81"/>
            <rFont val="Tahoma"/>
            <family val="2"/>
          </rPr>
          <t>John:</t>
        </r>
        <r>
          <rPr>
            <sz val="9"/>
            <color indexed="81"/>
            <rFont val="Tahoma"/>
            <family val="2"/>
          </rPr>
          <t xml:space="preserve">
Sell older</t>
        </r>
      </text>
    </comment>
    <comment ref="L152" authorId="0" shapeId="0" xr:uid="{10E41382-2598-4025-83AA-103D4CDAF95C}">
      <text>
        <r>
          <rPr>
            <b/>
            <sz val="9"/>
            <color indexed="81"/>
            <rFont val="Tahoma"/>
            <family val="2"/>
          </rPr>
          <t xml:space="preserve">John:
</t>
        </r>
        <r>
          <rPr>
            <sz val="9"/>
            <color indexed="81"/>
            <rFont val="Tahoma"/>
            <family val="2"/>
          </rPr>
          <t>Can't sell till hogget shearing</t>
        </r>
      </text>
    </comment>
    <comment ref="N152"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3" authorId="0" shapeId="0" xr:uid="{252D0767-43F3-42C0-9FDD-C015A92C6765}">
      <text>
        <r>
          <rPr>
            <b/>
            <sz val="9"/>
            <color indexed="81"/>
            <rFont val="Tahoma"/>
            <family val="2"/>
          </rPr>
          <t>John:</t>
        </r>
        <r>
          <rPr>
            <sz val="9"/>
            <color indexed="81"/>
            <rFont val="Tahoma"/>
            <family val="2"/>
          </rPr>
          <t xml:space="preserve">
Maternal</t>
        </r>
      </text>
    </comment>
    <comment ref="L153"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3"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8"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7" authorId="0" shapeId="0" xr:uid="{495F61C2-86BA-4C43-8D11-CAD7CA98B444}">
      <text>
        <r>
          <rPr>
            <b/>
            <sz val="9"/>
            <color indexed="81"/>
            <rFont val="Tahoma"/>
            <family val="2"/>
          </rPr>
          <t>John:</t>
        </r>
        <r>
          <rPr>
            <sz val="9"/>
            <color indexed="81"/>
            <rFont val="Tahoma"/>
            <family val="2"/>
          </rPr>
          <t xml:space="preserve">
For </t>
        </r>
      </text>
    </comment>
    <comment ref="E245"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3" authorId="0" shapeId="0" xr:uid="{CB45BAC6-EADC-4B73-9F64-9E12441EDA23}">
      <text>
        <r>
          <rPr>
            <b/>
            <sz val="9"/>
            <color indexed="81"/>
            <rFont val="Tahoma"/>
            <family val="2"/>
          </rPr>
          <t>John:</t>
        </r>
        <r>
          <rPr>
            <sz val="9"/>
            <color indexed="81"/>
            <rFont val="Tahoma"/>
            <family val="2"/>
          </rPr>
          <t xml:space="preserve">
Values if 4 levels:
-0.5
0
0.4
0.8</t>
        </r>
      </text>
    </comment>
    <comment ref="D373" authorId="0" shapeId="0" xr:uid="{33A6B5DE-A036-432E-8B04-7647E2717CA0}">
      <text>
        <r>
          <rPr>
            <b/>
            <sz val="9"/>
            <color indexed="81"/>
            <rFont val="Tahoma"/>
            <family val="2"/>
          </rPr>
          <t>John:</t>
        </r>
        <r>
          <rPr>
            <sz val="9"/>
            <color indexed="81"/>
            <rFont val="Tahoma"/>
            <family val="2"/>
          </rPr>
          <t xml:space="preserve">
Values if 4 levels:
-0.5
0
0.4
0.8</t>
        </r>
      </text>
    </comment>
    <comment ref="E373" authorId="0" shapeId="0" xr:uid="{751FB96B-24F6-4D84-8B31-F5BE2727D1F2}">
      <text>
        <r>
          <rPr>
            <b/>
            <sz val="9"/>
            <color indexed="81"/>
            <rFont val="Tahoma"/>
            <family val="2"/>
          </rPr>
          <t>John:</t>
        </r>
        <r>
          <rPr>
            <sz val="9"/>
            <color indexed="81"/>
            <rFont val="Tahoma"/>
            <family val="2"/>
          </rPr>
          <t xml:space="preserve">
Values if 4 levels:
-0.8
-0.4
0
0.5</t>
        </r>
      </text>
    </comment>
    <comment ref="F373" authorId="0" shapeId="0" xr:uid="{4A801745-D400-4549-9E4B-4F1AE8C78F3D}">
      <text>
        <r>
          <rPr>
            <b/>
            <sz val="9"/>
            <color indexed="81"/>
            <rFont val="Tahoma"/>
            <family val="2"/>
          </rPr>
          <t>John:</t>
        </r>
        <r>
          <rPr>
            <sz val="9"/>
            <color indexed="81"/>
            <rFont val="Tahoma"/>
            <family val="2"/>
          </rPr>
          <t xml:space="preserve">
Values if 4 levels:
-0.5
0
0.4
0.8</t>
        </r>
      </text>
    </comment>
    <comment ref="I373" authorId="0" shapeId="0" xr:uid="{FFCD9017-CC93-448C-B9AC-ACE184E2556F}">
      <text>
        <r>
          <rPr>
            <b/>
            <sz val="9"/>
            <color indexed="81"/>
            <rFont val="Tahoma"/>
            <family val="2"/>
          </rPr>
          <t>John:</t>
        </r>
        <r>
          <rPr>
            <sz val="9"/>
            <color indexed="81"/>
            <rFont val="Tahoma"/>
            <family val="2"/>
          </rPr>
          <t xml:space="preserve">
Values if 4 levels:
-0.5
0
0.4
0.8</t>
        </r>
      </text>
    </comment>
    <comment ref="P378"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9"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9"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9"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9"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9"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9"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3"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3"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4"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0"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0"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2"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2"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3"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6"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6"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7"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3"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5"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6"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<sst xmlns="http://schemas.openxmlformats.org/spreadsheetml/2006/main" count="19910" uniqueCount="2015">
  <si>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</si>
  <si>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</si>
  <si>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</si>
  <si>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</si>
  <si>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</si>
  <si>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</si>
  <si>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</si>
  <si>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</si>
  <si>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</si>
  <si>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</si>
  <si>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</si>
  <si>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</si>
  <si>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</si>
  <si>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</si>
  <si>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</si>
  <si>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</si>
  <si>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</si>
  <si>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</si>
  <si>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</si>
  <si>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</si>
  <si>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</si>
  <si>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</si>
  <si>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</si>
  <si>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</si>
  <si>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</si>
  <si>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</si>
  <si>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</si>
  <si>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</si>
  <si>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</si>
  <si>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</si>
  <si>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</si>
  <si>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</si>
  <si>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</si>
  <si>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</si>
  <si>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</si>
  <si>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</si>
  <si>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</si>
  <si>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</si>
  <si>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</si>
  <si>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</si>
  <si>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</si>
  <si>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</si>
  <si>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</si>
  <si>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</si>
  <si>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</si>
  <si>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</si>
  <si>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</si>
  <si>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</si>
  <si>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</si>
  <si>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</si>
  <si>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</si>
  <si>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</si>
  <si>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</si>
  <si>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</si>
  <si>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</si>
  <si>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</si>
  <si>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</si>
  <si>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</si>
  <si>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</si>
  <si>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</si>
  <si>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</si>
  <si>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</si>
  <si>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</si>
  <si>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</si>
  <si>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</si>
  <si>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</si>
  <si>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</si>
  <si>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</si>
  <si>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</si>
  <si>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</si>
  <si>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</si>
  <si>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</si>
  <si>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</si>
  <si>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</si>
  <si>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</si>
  <si>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</si>
  <si>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</si>
  <si>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</si>
  <si>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</si>
  <si>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</si>
  <si>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</si>
  <si>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</si>
  <si>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</si>
  <si>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</si>
  <si>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</si>
  <si>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</si>
  <si>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</si>
  <si>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</si>
  <si>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</si>
  <si>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</si>
  <si>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</si>
  <si>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</si>
  <si>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</si>
  <si>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</si>
  <si>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</si>
  <si>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</si>
  <si>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</si>
  <si>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</si>
  <si>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</si>
  <si>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</si>
  <si>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</si>
  <si>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</si>
  <si>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</si>
  <si>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</si>
  <si>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</si>
  <si>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</si>
  <si>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</si>
  <si>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</si>
  <si>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</si>
  <si>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</si>
  <si>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</si>
  <si>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</si>
  <si>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</si>
  <si>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</si>
  <si>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</si>
  <si>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</si>
  <si>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</si>
  <si>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</si>
  <si>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</si>
  <si>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</si>
  <si>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</si>
  <si>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</si>
  <si>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</si>
  <si>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</si>
  <si>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</si>
  <si>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</si>
  <si>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</si>
  <si>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</si>
  <si>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</si>
  <si>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</si>
  <si>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</si>
  <si>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</si>
  <si>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</si>
  <si>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</si>
  <si>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</si>
  <si>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</si>
  <si>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</si>
  <si>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</si>
  <si>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</si>
  <si>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</si>
  <si>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</si>
  <si>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</si>
  <si>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</si>
  <si>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</si>
  <si>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</si>
  <si>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</si>
  <si>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</si>
  <si>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</si>
  <si>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</si>
  <si>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</si>
  <si>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</si>
  <si>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</si>
  <si>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</si>
  <si>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</si>
  <si>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</si>
  <si>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</si>
  <si>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</si>
  <si>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</si>
  <si>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</si>
  <si>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</si>
  <si>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</si>
  <si>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</si>
  <si>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</si>
  <si>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</si>
  <si>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</si>
  <si>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</si>
  <si>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</si>
  <si>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</si>
  <si>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</si>
  <si>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</si>
  <si>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</si>
  <si>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</si>
  <si>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</si>
  <si>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</si>
  <si>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</si>
  <si>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</si>
  <si>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</si>
  <si>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</si>
  <si>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</si>
  <si>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</si>
  <si>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</si>
  <si>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</si>
  <si>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</si>
  <si>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</si>
  <si>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</si>
  <si>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</si>
  <si>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</si>
  <si>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</si>
  <si>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</si>
  <si>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</si>
  <si>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</si>
  <si>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</si>
  <si>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</si>
  <si>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</si>
  <si>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</si>
  <si>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</si>
  <si>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</si>
  <si>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</si>
  <si>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</si>
  <si>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</si>
  <si>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</si>
  <si>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</si>
  <si>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</si>
  <si>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</si>
  <si>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</si>
  <si>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</si>
  <si>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</si>
  <si>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</si>
  <si>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</si>
  <si>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</si>
  <si>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</si>
  <si>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</si>
  <si>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</si>
  <si>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</si>
  <si>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</si>
  <si>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</si>
  <si>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</si>
  <si>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</si>
  <si>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</si>
  <si>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</si>
  <si>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</si>
  <si>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</si>
  <si>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</si>
  <si>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</si>
  <si>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</si>
  <si>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</si>
  <si>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</si>
  <si>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</si>
  <si>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</si>
  <si>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</si>
  <si>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</si>
  <si>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</si>
  <si>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</si>
  <si>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</si>
  <si>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</si>
  <si>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</si>
  <si>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</si>
  <si>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</si>
  <si>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</si>
  <si>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</si>
  <si>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</si>
  <si>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</si>
  <si>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</si>
  <si>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</si>
  <si>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</si>
  <si>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</si>
  <si>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</si>
  <si>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</si>
  <si>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</si>
  <si>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</si>
  <si>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</si>
  <si>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</si>
  <si>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</si>
  <si>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</si>
  <si>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</si>
  <si>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</si>
  <si>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</si>
  <si>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</si>
  <si>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</si>
  <si>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</si>
  <si>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</si>
  <si>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</si>
  <si>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</si>
  <si>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</si>
  <si>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</si>
  <si>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</si>
  <si>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</si>
  <si>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</si>
  <si>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</si>
  <si>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</si>
  <si>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</si>
  <si>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</si>
  <si>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</si>
  <si>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</si>
  <si>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</si>
  <si>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</si>
  <si>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</si>
  <si>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</si>
  <si>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</si>
  <si>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</si>
  <si>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</si>
  <si>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</si>
  <si>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</si>
  <si>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</si>
  <si>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</si>
  <si>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</si>
  <si>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</si>
  <si>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</si>
  <si>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</si>
  <si>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</si>
  <si>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</si>
  <si>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</si>
  <si>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</si>
  <si>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</si>
  <si>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</si>
  <si>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</si>
  <si>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</si>
  <si>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</si>
  <si>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</si>
  <si>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</si>
  <si>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</si>
  <si>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</si>
  <si>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</si>
  <si>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</si>
  <si>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</si>
  <si>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</si>
  <si>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</si>
  <si>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</si>
  <si>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</si>
  <si>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</si>
  <si>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</si>
  <si>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</si>
  <si>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</si>
  <si>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</si>
  <si>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</si>
  <si>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</si>
  <si>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</si>
  <si>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</si>
  <si>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</si>
  <si>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</si>
  <si>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</si>
  <si>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</si>
  <si>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</si>
  <si>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</si>
  <si>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</si>
  <si>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</si>
  <si>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</si>
  <si>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</si>
  <si>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</si>
  <si>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</si>
  <si>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</si>
  <si>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</si>
  <si>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</si>
  <si>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</si>
  <si>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</si>
  <si>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</si>
  <si>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</si>
  <si>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</si>
  <si>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</si>
  <si>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</si>
  <si>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</si>
  <si>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</si>
  <si>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</si>
  <si>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</si>
  <si>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</si>
  <si>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</si>
  <si>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</si>
  <si>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</si>
  <si>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</si>
  <si>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</si>
  <si>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</si>
  <si>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</si>
  <si>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</si>
  <si>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</si>
  <si>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</si>
  <si>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</si>
  <si>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</si>
  <si>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</si>
  <si>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</si>
  <si>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</si>
  <si>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</si>
  <si>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</si>
  <si>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</si>
  <si>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</si>
  <si>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</si>
  <si>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</si>
  <si>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</si>
  <si>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</si>
  <si>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</si>
  <si>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</si>
  <si>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</si>
  <si>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</si>
  <si>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</si>
  <si>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</si>
  <si>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</si>
  <si>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</si>
  <si>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</si>
  <si>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</si>
  <si>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</si>
  <si>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</si>
  <si>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</si>
  <si>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</si>
  <si>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</si>
  <si>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</si>
  <si>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</si>
  <si>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</si>
  <si>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</si>
  <si>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</si>
  <si>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</si>
  <si>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</si>
  <si>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</si>
  <si>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</si>
  <si>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</si>
  <si>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</si>
  <si>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</si>
  <si>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</si>
  <si>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</si>
  <si>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</si>
  <si>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</si>
  <si>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</si>
  <si>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</si>
  <si>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</si>
  <si>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</si>
  <si>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</si>
  <si>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</si>
  <si>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</si>
  <si>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</si>
  <si>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</si>
  <si>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</si>
  <si>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</si>
  <si>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</si>
  <si>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</si>
  <si>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</si>
  <si>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</si>
  <si>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</si>
  <si>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</si>
  <si>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</si>
  <si>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</si>
  <si>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</si>
  <si>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</si>
  <si>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</si>
  <si>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</si>
  <si>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</si>
  <si>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</si>
  <si>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</si>
  <si>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</si>
  <si>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</si>
  <si>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</si>
  <si>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</si>
  <si>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</si>
  <si>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</si>
  <si>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</si>
  <si>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</si>
  <si>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</si>
  <si>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</si>
  <si>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</si>
  <si>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</si>
  <si>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</si>
  <si>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</si>
  <si>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</si>
  <si>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</si>
  <si>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</si>
  <si>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</si>
  <si>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</si>
  <si>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</si>
  <si>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</si>
  <si>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</si>
  <si>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</si>
  <si>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</si>
  <si>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</si>
  <si>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</si>
  <si>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</si>
  <si>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</si>
  <si>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</si>
  <si>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</si>
  <si>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</si>
  <si>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</si>
  <si>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</si>
  <si>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</si>
  <si>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</si>
  <si>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</si>
  <si>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</si>
  <si>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</si>
  <si>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</si>
  <si>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</si>
  <si>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</si>
  <si>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</si>
  <si>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</si>
  <si>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</si>
  <si>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</si>
  <si>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</si>
  <si>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</si>
  <si>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</si>
  <si>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</si>
  <si>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</si>
  <si>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</si>
  <si>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</si>
  <si>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</si>
  <si>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</si>
  <si>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</si>
  <si>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</si>
  <si>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</si>
  <si>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</si>
  <si>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</si>
  <si>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</si>
  <si>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</si>
  <si>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</si>
  <si>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</si>
  <si>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</si>
  <si>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</si>
  <si>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</si>
  <si>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</si>
  <si>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</si>
  <si>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</si>
  <si>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</si>
  <si>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</si>
  <si>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</si>
  <si>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</si>
  <si>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</si>
  <si>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</si>
  <si>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</si>
  <si>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</si>
  <si>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</si>
  <si>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</si>
  <si>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</si>
  <si>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</si>
  <si>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</si>
  <si>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</si>
  <si>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</si>
  <si>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</si>
  <si>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</si>
  <si>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</si>
  <si>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</si>
  <si>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</si>
  <si>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</si>
  <si>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</si>
  <si>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</si>
  <si>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</si>
  <si>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</si>
  <si>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</si>
  <si>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</si>
  <si>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</si>
  <si>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</si>
  <si>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</si>
  <si>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</si>
  <si>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</si>
  <si>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</si>
  <si>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</si>
  <si>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</si>
  <si>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</si>
  <si>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</si>
  <si>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</si>
  <si>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</si>
  <si>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</si>
  <si>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</si>
  <si>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</si>
  <si>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</si>
  <si>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</si>
  <si>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</si>
  <si>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</si>
  <si>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</si>
  <si>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</si>
  <si>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</si>
  <si>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</si>
  <si>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</si>
  <si>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</si>
  <si>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</si>
  <si>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</si>
  <si>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</si>
  <si>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</si>
  <si>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</si>
  <si>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</si>
  <si>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</si>
  <si>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</si>
  <si>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</si>
  <si>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</si>
  <si>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</si>
  <si>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</si>
  <si>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</si>
  <si>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</si>
  <si>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</si>
  <si>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</si>
  <si>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</si>
  <si>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</si>
  <si>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</si>
  <si>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</si>
  <si>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</si>
  <si>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</si>
  <si>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</si>
  <si>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</si>
  <si>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</si>
  <si>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</si>
  <si>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</si>
  <si>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</si>
  <si>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</si>
  <si>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</si>
  <si>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</si>
  <si>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</si>
  <si>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</si>
  <si>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</si>
  <si>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</si>
  <si>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</si>
  <si>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</si>
  <si>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</si>
  <si>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</si>
  <si>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</si>
  <si>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</si>
  <si>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</si>
  <si>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</si>
  <si>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</si>
  <si>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</si>
  <si>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</si>
  <si>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</si>
  <si>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</si>
  <si>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</si>
  <si>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</si>
  <si>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</si>
  <si>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</si>
  <si>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</si>
  <si>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</si>
  <si>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</si>
  <si>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</si>
  <si>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</si>
  <si>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</si>
  <si>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</si>
  <si>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</si>
  <si>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</si>
  <si>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</si>
  <si>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</si>
  <si>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</si>
  <si>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</si>
  <si>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</si>
  <si>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</si>
  <si>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</si>
  <si>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</si>
  <si>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</si>
  <si>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</si>
  <si>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</si>
  <si>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</si>
  <si>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</si>
  <si>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</si>
  <si>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</si>
  <si>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</si>
  <si>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</si>
  <si>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</si>
  <si>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</si>
  <si>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</si>
  <si>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</si>
  <si>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</si>
  <si>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</si>
  <si>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</si>
  <si>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</si>
  <si>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</si>
  <si>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</si>
  <si>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</si>
  <si>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</si>
  <si>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</si>
  <si>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</si>
  <si>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</si>
  <si>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</si>
  <si>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</si>
  <si>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</si>
  <si>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</si>
  <si>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</si>
  <si>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</si>
  <si>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</si>
  <si>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</si>
  <si>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</si>
  <si>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</si>
  <si>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</si>
  <si>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</si>
  <si>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</si>
  <si>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</si>
  <si>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</si>
  <si>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</si>
  <si>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</si>
  <si>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</si>
  <si>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</si>
  <si>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</si>
  <si>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</si>
  <si>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</si>
  <si>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</si>
  <si>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</si>
  <si>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</si>
  <si>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</si>
  <si>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</si>
  <si>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</si>
  <si>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</si>
  <si>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</si>
  <si>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</si>
  <si>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</si>
  <si>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</si>
  <si>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</si>
  <si>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</si>
  <si>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</si>
  <si>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</si>
  <si>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</si>
  <si>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</si>
  <si>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</si>
  <si>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</si>
  <si>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</si>
  <si>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</si>
  <si>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</si>
  <si>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</si>
  <si>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</si>
  <si>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</si>
  <si>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</si>
  <si>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</si>
  <si>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</si>
  <si>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</si>
  <si>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</si>
  <si>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</si>
  <si>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</si>
  <si>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</si>
  <si>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</si>
  <si>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</si>
  <si>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</si>
  <si>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</si>
  <si>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</si>
  <si>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</si>
  <si>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</si>
  <si>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</si>
  <si>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</si>
  <si>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</si>
  <si>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</si>
  <si>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</si>
  <si>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</si>
  <si>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</si>
  <si>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</si>
  <si>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</si>
  <si>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</si>
  <si>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</si>
  <si>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</si>
  <si>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</si>
  <si>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</si>
  <si>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</si>
  <si>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</si>
  <si>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</si>
  <si>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</si>
  <si>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</si>
  <si>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</si>
  <si>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</si>
  <si>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</si>
  <si>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</si>
  <si>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</si>
  <si>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</si>
  <si>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</si>
  <si>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</si>
  <si>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</si>
  <si>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</si>
  <si>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</si>
  <si>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</si>
  <si>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</si>
  <si>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</si>
  <si>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</si>
  <si>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</si>
  <si>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</si>
  <si>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</si>
  <si>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</si>
  <si>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</si>
  <si>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</si>
  <si>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</si>
  <si>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</si>
  <si>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</si>
  <si>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</si>
  <si>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</si>
  <si>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</si>
  <si>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</si>
  <si>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</si>
  <si>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</si>
  <si>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</si>
  <si>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</si>
  <si>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</si>
  <si>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</si>
  <si>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</si>
  <si>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</si>
  <si>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</si>
  <si>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</si>
  <si>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</si>
  <si>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</si>
  <si>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</si>
  <si>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</si>
  <si>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</si>
  <si>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</si>
  <si>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</si>
  <si>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</si>
  <si>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</si>
  <si>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</si>
  <si>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</si>
  <si>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</si>
  <si>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</si>
  <si>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</si>
  <si>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</si>
  <si>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</si>
  <si>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</si>
  <si>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</si>
  <si>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</si>
  <si>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</si>
  <si>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</si>
  <si>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</si>
  <si>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</si>
  <si>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</si>
  <si>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</si>
  <si>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</si>
  <si>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</si>
  <si>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</si>
  <si>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</si>
  <si>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</si>
  <si>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</si>
  <si>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</si>
  <si>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</si>
  <si>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</si>
  <si>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</si>
  <si>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</si>
  <si>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</si>
  <si>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</si>
  <si>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</si>
  <si>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</si>
  <si>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</si>
  <si>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</si>
  <si>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</si>
  <si>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</si>
  <si>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</si>
  <si>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</si>
  <si>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</si>
  <si>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</si>
  <si>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</si>
  <si>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</si>
  <si>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</si>
  <si>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</si>
  <si>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</si>
  <si>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</si>
  <si>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</si>
  <si>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</si>
  <si>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</si>
  <si>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</si>
  <si>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</si>
  <si>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</si>
  <si>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</si>
  <si>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</si>
  <si>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</si>
  <si>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</si>
  <si>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</si>
  <si>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</si>
  <si>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</si>
  <si>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</si>
  <si>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</si>
  <si>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</si>
  <si>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</si>
  <si>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</si>
  <si>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</si>
  <si>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</si>
  <si>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</si>
  <si>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</si>
  <si>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</si>
  <si>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</si>
  <si>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</si>
  <si>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</si>
  <si>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</si>
  <si>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</si>
  <si>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</si>
  <si>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</si>
  <si>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</si>
  <si>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</si>
  <si>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</si>
  <si>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</si>
  <si>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</si>
  <si>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</si>
  <si>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</si>
  <si>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</si>
  <si>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</si>
  <si>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</si>
  <si>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</si>
  <si>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</si>
  <si>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</si>
  <si>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</si>
  <si>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</si>
  <si>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</si>
  <si>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</si>
  <si>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</si>
  <si>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</si>
  <si>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</si>
  <si>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</si>
  <si>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</si>
  <si>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</si>
  <si>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</si>
  <si>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</si>
  <si>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</si>
  <si>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</si>
  <si>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</si>
  <si>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</si>
  <si>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</si>
  <si>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</si>
  <si>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</si>
  <si>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</si>
  <si>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</si>
  <si>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</si>
  <si>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</si>
  <si>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</si>
  <si>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</si>
  <si>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</si>
  <si>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</si>
  <si>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</si>
  <si>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</si>
  <si>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</si>
  <si>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</si>
  <si>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</si>
  <si>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</si>
  <si>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</si>
  <si>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</si>
  <si>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</si>
  <si>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</si>
  <si>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</si>
  <si>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</si>
  <si>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</si>
  <si>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</si>
  <si>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</si>
  <si>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</si>
  <si>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</si>
  <si>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</si>
  <si>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</si>
  <si>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</si>
  <si>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</si>
  <si>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</si>
  <si>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</si>
  <si>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</si>
  <si>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</si>
  <si>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</si>
  <si>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</si>
  <si>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</si>
  <si>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</si>
  <si>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</si>
  <si>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</si>
  <si>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</si>
  <si>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</si>
  <si>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</si>
  <si>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</si>
  <si>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</si>
  <si>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</si>
  <si>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</si>
  <si>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</si>
  <si>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</si>
  <si>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</si>
  <si>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</si>
  <si>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</si>
  <si>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</si>
  <si>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</si>
  <si>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</si>
  <si>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</si>
  <si>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</si>
  <si>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</si>
  <si>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</si>
  <si>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</si>
  <si>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</si>
  <si>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</si>
  <si>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</si>
  <si>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</si>
  <si>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</si>
  <si>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</si>
  <si>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</si>
  <si>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</si>
  <si>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</si>
  <si>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</si>
  <si>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</si>
  <si>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</si>
  <si>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</si>
  <si>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</si>
  <si>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</si>
  <si>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</si>
  <si>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</si>
  <si>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</si>
  <si>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</si>
  <si>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</si>
  <si>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</si>
  <si>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</si>
  <si>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</si>
  <si>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</si>
  <si>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</si>
  <si>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</si>
  <si>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</si>
  <si>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</si>
  <si>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</si>
  <si>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</si>
  <si>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</si>
  <si>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</si>
  <si>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</si>
  <si>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</si>
  <si>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</si>
  <si>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</si>
  <si>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</si>
  <si>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</si>
  <si>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</si>
  <si>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</si>
  <si>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</si>
  <si>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</si>
  <si>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</si>
  <si>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</si>
  <si>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</si>
  <si>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</si>
  <si>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</si>
  <si>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</si>
  <si>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</si>
  <si>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</si>
  <si>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</si>
  <si>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</si>
  <si>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</si>
  <si>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</si>
  <si>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</si>
  <si>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</si>
  <si>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</si>
  <si>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</si>
  <si>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</si>
  <si>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</si>
  <si>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</si>
  <si>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</si>
  <si>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</si>
  <si>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</si>
  <si>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</si>
  <si>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</si>
  <si>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</si>
  <si>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</si>
  <si>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</si>
  <si>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</si>
  <si>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</si>
  <si>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</si>
  <si>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</si>
  <si>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</si>
  <si>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</si>
  <si>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</si>
  <si>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</si>
  <si>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</si>
  <si>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</si>
  <si>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</si>
  <si>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</si>
  <si>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</si>
  <si>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</si>
  <si>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</si>
  <si>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</si>
  <si>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</si>
  <si>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</si>
  <si>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</si>
  <si>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</si>
  <si>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</si>
  <si>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</si>
  <si>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</si>
  <si>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</si>
  <si>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</si>
  <si>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</si>
  <si>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</si>
  <si>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</si>
  <si>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</si>
  <si>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</si>
  <si>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</si>
  <si>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</si>
  <si>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</si>
  <si>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</si>
  <si>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</si>
  <si>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</si>
  <si>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</si>
  <si>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</si>
  <si>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</si>
  <si>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</si>
  <si>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</si>
  <si>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</si>
  <si>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</si>
  <si>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</si>
  <si>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</si>
  <si>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</si>
  <si>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</si>
  <si>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</si>
  <si>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</si>
  <si>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</si>
  <si>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</si>
  <si>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</si>
  <si>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</si>
  <si>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</si>
  <si>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</si>
  <si>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</si>
  <si>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</si>
  <si>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</si>
  <si>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</si>
  <si>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</si>
  <si>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</si>
  <si>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</si>
  <si>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</si>
  <si>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</si>
  <si>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</si>
  <si>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</si>
  <si>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</si>
  <si>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</si>
  <si>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</si>
  <si>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</si>
  <si>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</si>
  <si>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</si>
  <si>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</si>
  <si>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</si>
  <si>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</si>
  <si>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</si>
  <si>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</si>
  <si>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</si>
  <si>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</si>
  <si>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</si>
  <si>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</si>
  <si>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</si>
  <si>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</si>
  <si>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</si>
  <si>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</si>
  <si>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</si>
  <si>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</si>
  <si>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</si>
  <si>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</si>
  <si>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</si>
  <si>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</si>
  <si>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</si>
  <si>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</si>
  <si>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</si>
  <si>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</si>
  <si>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</si>
  <si>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</si>
  <si>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</si>
  <si>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</si>
  <si>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</si>
  <si>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</si>
  <si>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</si>
  <si>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</si>
  <si>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</si>
  <si>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</si>
  <si>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</si>
  <si>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</si>
  <si>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</si>
  <si>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</si>
  <si>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</si>
  <si>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</si>
  <si>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</si>
  <si>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</si>
  <si>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</si>
  <si>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</si>
  <si>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</si>
  <si>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</si>
  <si>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</si>
  <si>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</si>
  <si>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</si>
  <si>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</si>
  <si>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</si>
  <si>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</si>
  <si>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</si>
  <si>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</si>
  <si>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</si>
  <si>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</si>
  <si>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</si>
  <si>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</si>
  <si>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</si>
  <si>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</si>
  <si>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</si>
  <si>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</si>
  <si>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</si>
  <si>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</si>
  <si>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</si>
  <si>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</si>
  <si>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</si>
  <si>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</si>
  <si>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</si>
  <si>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</si>
  <si>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</si>
  <si>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</si>
  <si>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</si>
  <si>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</si>
  <si>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</si>
  <si>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</si>
  <si>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</si>
  <si>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</si>
  <si>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</si>
  <si>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</si>
  <si>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</si>
  <si>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</si>
  <si>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</si>
  <si>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</si>
  <si>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</si>
  <si>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</si>
  <si>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</si>
  <si>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</si>
  <si>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</si>
  <si>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</si>
  <si>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</si>
  <si>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</si>
  <si>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</si>
  <si>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</si>
  <si>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</si>
  <si>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</si>
  <si>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</si>
  <si>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</si>
  <si>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</si>
  <si>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</si>
  <si>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</si>
  <si>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</si>
  <si>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</si>
  <si>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</si>
  <si>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</si>
  <si>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</si>
  <si>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</si>
  <si>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</si>
  <si>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</si>
  <si>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</si>
  <si>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</si>
  <si>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</si>
  <si>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</si>
  <si>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</si>
  <si>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</si>
  <si>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</si>
  <si>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</si>
  <si>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</si>
  <si>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</si>
  <si>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</si>
  <si>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</si>
  <si>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</si>
  <si>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</si>
  <si>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</si>
  <si>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</si>
  <si>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</si>
  <si>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</si>
  <si>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</si>
  <si>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</si>
  <si>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</si>
  <si>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</si>
  <si>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</si>
  <si>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</si>
  <si>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</si>
  <si>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</si>
  <si>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</si>
  <si>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</si>
  <si>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</si>
  <si>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</si>
  <si>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</si>
  <si>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</si>
  <si>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</si>
  <si>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</si>
  <si>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</si>
  <si>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</si>
  <si>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</si>
  <si>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</si>
  <si>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</si>
  <si>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</si>
  <si>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</si>
  <si>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</si>
  <si>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</si>
  <si>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</si>
  <si>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</si>
  <si>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</si>
  <si>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</si>
  <si>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</si>
  <si>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</si>
  <si>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</si>
  <si>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</si>
  <si>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</si>
  <si>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</si>
  <si>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</si>
  <si>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</si>
  <si>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</si>
  <si>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</si>
  <si>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</si>
  <si>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</si>
  <si>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</si>
  <si>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</si>
  <si>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</si>
  <si>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</si>
  <si>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</si>
  <si>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</si>
  <si>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</si>
  <si>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</si>
  <si>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</si>
  <si>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</si>
  <si>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</si>
  <si>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</si>
  <si>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</si>
  <si>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</si>
  <si>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</si>
  <si>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</si>
  <si>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</si>
  <si>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</si>
  <si>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</si>
  <si>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</si>
  <si>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</si>
  <si>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</si>
  <si>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</si>
  <si>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</si>
  <si>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</si>
  <si>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</si>
  <si>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</si>
  <si>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</si>
  <si>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</si>
  <si>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</si>
  <si>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</si>
  <si>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</si>
  <si>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</si>
  <si>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</si>
  <si>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</si>
  <si>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</si>
  <si>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</si>
  <si>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</si>
  <si>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</si>
  <si>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</si>
  <si>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</si>
  <si>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</si>
  <si>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</si>
  <si>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</si>
  <si>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</si>
  <si>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</si>
  <si>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</si>
  <si>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</si>
  <si>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</si>
  <si>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</si>
  <si>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</si>
  <si>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</si>
  <si>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</si>
  <si>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</si>
  <si>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</si>
  <si>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</si>
  <si>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</si>
  <si>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</si>
  <si>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</si>
  <si>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</si>
  <si>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</si>
  <si>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</si>
  <si>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</si>
  <si>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</si>
  <si>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</si>
  <si>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</si>
  <si>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</si>
  <si>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</si>
  <si>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</si>
  <si>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</si>
  <si>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</si>
  <si>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</si>
  <si>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</si>
  <si>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</si>
  <si>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</si>
  <si>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</si>
  <si>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</si>
  <si>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</si>
  <si>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</si>
  <si>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</si>
  <si>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</si>
  <si>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</si>
  <si>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</si>
  <si>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</si>
  <si>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</si>
  <si>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</si>
  <si>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</si>
  <si>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</si>
  <si>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</si>
  <si>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</si>
  <si>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</si>
  <si>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</si>
  <si>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</si>
  <si>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</si>
  <si>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</si>
  <si>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</si>
  <si>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</si>
  <si>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</si>
  <si>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</si>
  <si>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</si>
  <si>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</si>
  <si>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</si>
  <si>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</si>
  <si>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</si>
  <si>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</si>
  <si>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</si>
  <si>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</si>
  <si>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</si>
  <si>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</si>
  <si>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</si>
  <si>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</si>
  <si>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</si>
  <si>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</si>
  <si>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</si>
  <si>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</si>
  <si>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</si>
  <si>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</si>
  <si>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</si>
  <si>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</si>
  <si>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</si>
  <si>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</si>
  <si>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</si>
  <si>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</si>
  <si>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</si>
  <si>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</si>
  <si>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</si>
  <si>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</si>
  <si>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</si>
  <si>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</si>
  <si>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</si>
  <si>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</si>
  <si>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</si>
  <si>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</si>
  <si>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</si>
  <si>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</si>
  <si>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</si>
  <si>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</si>
  <si>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</si>
  <si>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</si>
  <si>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</si>
  <si>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</si>
  <si>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</si>
  <si>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</si>
  <si>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</si>
  <si>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</si>
  <si>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</si>
  <si>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</si>
  <si>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</si>
  <si>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</si>
  <si>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</si>
  <si>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</si>
  <si>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</si>
  <si>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</si>
  <si>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</si>
  <si>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</si>
  <si>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</si>
  <si>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</si>
  <si>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</si>
  <si>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</si>
  <si>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</si>
  <si>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</si>
  <si>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</si>
  <si>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</si>
  <si>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</si>
  <si>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</si>
  <si>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</si>
  <si>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</si>
  <si>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</si>
  <si>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</si>
  <si>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</si>
  <si>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</si>
  <si>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</si>
  <si>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</si>
  <si>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</si>
  <si>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</si>
  <si>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</si>
  <si>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</si>
  <si>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</si>
  <si>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</si>
  <si>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</si>
  <si>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</si>
  <si>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</si>
  <si>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</si>
  <si>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</si>
  <si>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</si>
  <si>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</si>
  <si>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</si>
  <si>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</si>
  <si>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</si>
  <si>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</si>
  <si>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</si>
  <si>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</si>
  <si>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</si>
  <si>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</si>
  <si>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</si>
  <si>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</si>
  <si>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</si>
  <si>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</si>
  <si>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</si>
  <si>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</si>
  <si>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</si>
  <si>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</si>
  <si>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</si>
  <si>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</si>
  <si>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</si>
  <si>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</si>
  <si>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</si>
  <si>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</si>
  <si>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</si>
  <si>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</si>
  <si>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</si>
  <si>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</si>
  <si>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</si>
  <si>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</si>
  <si>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</si>
  <si>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</si>
  <si>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</si>
  <si>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</si>
  <si>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</si>
  <si>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</si>
  <si>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</si>
  <si>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</si>
  <si>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</si>
  <si>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</si>
  <si>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</si>
  <si>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</si>
  <si>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</si>
  <si>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</si>
  <si>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</si>
  <si>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</si>
  <si>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</si>
  <si>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</si>
  <si>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</si>
  <si>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</si>
  <si>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</si>
  <si>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</si>
  <si>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</si>
  <si>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</si>
  <si>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</si>
  <si>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</si>
  <si>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</si>
  <si>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</si>
  <si>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</si>
  <si>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</si>
  <si>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</si>
  <si>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</si>
  <si>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</si>
  <si>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</si>
  <si>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</si>
  <si>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</si>
  <si>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</si>
  <si>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</si>
  <si>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</si>
  <si>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</si>
  <si>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</si>
  <si>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</si>
  <si>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</si>
  <si>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</si>
  <si>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</si>
  <si>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</si>
  <si>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</si>
  <si>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</si>
  <si>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</si>
  <si>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</si>
  <si>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</si>
  <si>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</si>
  <si>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</si>
  <si>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</si>
  <si>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</si>
  <si>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</si>
  <si>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</si>
  <si>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</si>
  <si>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</si>
  <si>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</si>
  <si>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</si>
  <si>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</si>
  <si>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</si>
  <si>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</si>
  <si>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</si>
  <si>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</si>
  <si>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</si>
  <si>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</si>
  <si>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</si>
  <si>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</si>
  <si>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</si>
  <si>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</si>
  <si>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</si>
  <si>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</si>
  <si>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</si>
  <si>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</si>
  <si>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</si>
  <si>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</si>
  <si>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</si>
  <si>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</si>
  <si>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</si>
  <si>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</si>
  <si>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</si>
  <si>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</si>
  <si>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</si>
  <si>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</si>
  <si>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</si>
  <si>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</si>
  <si>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</si>
  <si>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</si>
  <si>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</si>
  <si>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</si>
  <si>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</si>
  <si>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</si>
  <si>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</si>
  <si>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</si>
  <si>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</si>
  <si>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</si>
  <si>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</si>
  <si>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</si>
  <si>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</si>
  <si>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</si>
  <si>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</si>
  <si>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</si>
  <si>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</si>
  <si>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</si>
  <si>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</si>
  <si>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</si>
  <si>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</si>
  <si>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</si>
  <si>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</si>
  <si>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</si>
  <si>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</si>
  <si>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</si>
  <si>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</si>
  <si>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</si>
  <si>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</si>
  <si>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</si>
  <si>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</si>
  <si>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</si>
  <si>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</si>
  <si>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</si>
  <si>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</si>
  <si>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</si>
  <si>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</si>
  <si>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</si>
  <si>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</si>
  <si>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</si>
  <si>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</si>
  <si>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</si>
  <si>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</si>
  <si>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</si>
  <si>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</si>
  <si>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</si>
  <si>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</si>
  <si>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</si>
  <si>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</si>
  <si>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</si>
  <si>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</si>
  <si>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</si>
  <si>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</si>
  <si>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</si>
  <si>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</si>
  <si>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</si>
  <si>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</si>
  <si>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</si>
  <si>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</si>
  <si>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</si>
  <si>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</si>
  <si>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</si>
  <si>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</si>
  <si>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</si>
  <si>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</si>
  <si>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</si>
  <si>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</si>
  <si>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</si>
  <si>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</si>
  <si>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</si>
  <si>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</si>
  <si>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</si>
  <si>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</si>
  <si>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</si>
  <si>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</si>
  <si>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</si>
  <si>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</si>
  <si>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</si>
  <si>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</si>
  <si>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</si>
  <si>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</si>
  <si>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</si>
  <si>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</si>
  <si>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</si>
  <si>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</si>
  <si>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</si>
  <si>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</si>
  <si>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</si>
  <si>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</si>
  <si>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</si>
  <si>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</si>
  <si>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</si>
  <si>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</si>
  <si>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</si>
  <si>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</si>
  <si>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</si>
  <si>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</si>
  <si>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</si>
  <si>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</si>
  <si>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</si>
  <si>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</si>
  <si>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</si>
  <si>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</si>
  <si>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</si>
  <si>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</si>
  <si>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</si>
  <si>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</si>
  <si>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</si>
  <si>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</si>
  <si>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</si>
  <si>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</si>
  <si>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</si>
  <si>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</si>
  <si>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</si>
  <si>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</si>
  <si>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</si>
  <si>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</si>
  <si>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</si>
  <si>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</si>
  <si>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</si>
  <si>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</si>
  <si>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</si>
  <si>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</si>
  <si>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</si>
  <si>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</si>
  <si>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</si>
  <si>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</si>
  <si>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</si>
  <si>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</si>
  <si>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</si>
  <si>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</si>
  <si>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</si>
  <si>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</si>
  <si>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</si>
  <si>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</si>
  <si>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</si>
  <si>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</si>
  <si>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</si>
  <si>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</si>
  <si>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</si>
  <si>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</si>
  <si>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</si>
  <si>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</si>
  <si>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</si>
  <si>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</si>
  <si>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</si>
  <si>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</si>
  <si>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</si>
  <si>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</si>
  <si>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</si>
  <si>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</si>
  <si>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</si>
  <si>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</si>
  <si>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</si>
  <si>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</si>
  <si>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</si>
  <si>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</si>
  <si>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</si>
  <si>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</si>
  <si>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</si>
  <si>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</si>
  <si>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</si>
  <si>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</si>
  <si>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</si>
  <si>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</si>
  <si>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</si>
  <si>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</si>
  <si>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</si>
  <si>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</si>
  <si>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</si>
  <si>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</si>
  <si>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</si>
  <si>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</si>
  <si>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</si>
  <si>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</si>
  <si>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</si>
  <si>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</si>
  <si>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</si>
  <si>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</si>
  <si>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</si>
  <si>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</si>
  <si>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</si>
  <si>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</si>
  <si>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</si>
  <si>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</si>
  <si>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</si>
  <si>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</si>
  <si>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</si>
  <si>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</si>
  <si>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</si>
  <si>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</si>
  <si>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</si>
  <si>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</si>
  <si>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</si>
  <si>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</si>
  <si>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</si>
  <si>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</si>
  <si>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</si>
  <si>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</si>
  <si>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</si>
  <si>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</si>
  <si>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</si>
  <si>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</si>
  <si>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</si>
  <si>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</si>
  <si>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</si>
  <si>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</si>
  <si>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</si>
  <si>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</si>
  <si>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</si>
  <si>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</si>
  <si>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</si>
  <si>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</si>
  <si>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</si>
  <si>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</si>
  <si>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</si>
  <si>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</si>
  <si>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</si>
  <si>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</si>
  <si>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</si>
  <si>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</si>
  <si>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</si>
  <si>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</si>
  <si>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</si>
  <si>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</si>
  <si>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</si>
  <si>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</si>
  <si>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</si>
  <si>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</si>
  <si>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</si>
  <si>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</si>
  <si>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</si>
  <si>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</si>
  <si>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</si>
  <si>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</si>
  <si>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</si>
  <si>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</si>
  <si>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</si>
  <si>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</si>
  <si>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</si>
  <si>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</si>
  <si>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</si>
  <si>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</si>
  <si>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</si>
  <si>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</si>
  <si>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</si>
  <si>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</si>
  <si>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</si>
  <si>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</si>
  <si>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</si>
  <si>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</si>
  <si>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</si>
  <si>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</si>
  <si>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</si>
  <si>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</si>
  <si>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</si>
  <si>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</si>
  <si>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</si>
  <si>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</si>
  <si>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</si>
  <si>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</si>
  <si>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</si>
  <si>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</si>
  <si>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</si>
  <si>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</si>
  <si>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</si>
  <si>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</si>
  <si>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</si>
  <si>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</si>
  <si>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</si>
  <si>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</si>
  <si>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</si>
  <si>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</si>
  <si>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</si>
  <si>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</si>
  <si>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</si>
  <si>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</si>
  <si>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</si>
  <si>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</si>
  <si>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</si>
  <si>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</si>
  <si>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</si>
  <si>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</si>
  <si>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</si>
  <si>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</si>
  <si>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</si>
  <si>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</si>
  <si>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</si>
  <si>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</si>
  <si>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</si>
  <si>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</si>
  <si>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</si>
  <si>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</si>
  <si>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</si>
  <si>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</si>
  <si>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</si>
  <si>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</si>
  <si>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</si>
  <si>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</si>
  <si>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</si>
  <si>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</si>
  <si>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</si>
  <si>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</si>
  <si>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</si>
  <si>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</si>
  <si>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</si>
  <si>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</si>
  <si>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</si>
  <si>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</si>
  <si>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</si>
  <si>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</si>
  <si>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</si>
  <si>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</si>
  <si>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</si>
  <si>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</si>
  <si>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</si>
  <si>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</si>
  <si>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</si>
  <si>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</si>
  <si>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</si>
  <si>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</si>
  <si>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</si>
  <si>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</si>
  <si>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</si>
  <si>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</si>
  <si>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</si>
  <si>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</si>
  <si>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</si>
  <si>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</si>
  <si>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</si>
  <si>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</si>
  <si>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</si>
  <si>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</si>
  <si>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</si>
  <si>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</si>
  <si>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</si>
  <si>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</si>
  <si>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</si>
  <si>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</si>
  <si>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</si>
  <si>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</si>
  <si>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</si>
  <si>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</si>
  <si>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</si>
  <si>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</si>
  <si>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</si>
  <si>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</si>
  <si>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</si>
  <si>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</si>
  <si>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</si>
  <si>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</si>
  <si>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</si>
  <si>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</si>
  <si>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</si>
  <si>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</si>
  <si>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</si>
  <si>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</si>
  <si>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</si>
  <si>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</si>
  <si>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</si>
  <si>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</si>
  <si>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</si>
  <si>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</si>
  <si>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</si>
  <si>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</si>
  <si>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</si>
  <si>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</si>
  <si>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</si>
  <si>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</si>
  <si>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</si>
  <si>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</si>
  <si>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</si>
  <si>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</si>
  <si>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</si>
  <si>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</si>
  <si>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</si>
  <si>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</si>
  <si>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</si>
  <si>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</si>
  <si>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</si>
  <si>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</si>
  <si>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</si>
  <si>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</si>
  <si>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</si>
  <si>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</si>
  <si>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</si>
  <si>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</si>
  <si>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</si>
  <si>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</si>
  <si>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</si>
  <si>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</si>
  <si>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</si>
  <si>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</si>
  <si>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</si>
  <si>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</si>
  <si>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</si>
  <si>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</si>
  <si>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</si>
  <si>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</si>
  <si>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</si>
  <si>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</si>
  <si>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</si>
  <si>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</si>
  <si>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</si>
  <si>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</si>
  <si>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</si>
  <si>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</si>
  <si>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</si>
  <si>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</si>
  <si>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</si>
  <si>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</si>
  <si>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</si>
  <si>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</si>
  <si>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</si>
  <si>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</si>
  <si>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</si>
  <si>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</si>
  <si>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</si>
  <si>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</si>
  <si>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</si>
  <si>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</si>
  <si>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</si>
  <si>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</si>
  <si>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</si>
  <si>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</si>
  <si>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</si>
  <si>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</si>
  <si>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</si>
  <si>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</si>
  <si>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</si>
  <si>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</si>
  <si>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</si>
  <si>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</si>
  <si>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</si>
  <si>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</si>
  <si>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</si>
  <si>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</si>
  <si>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</si>
  <si>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</si>
  <si>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</si>
  <si>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</si>
  <si>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</si>
  <si>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</si>
  <si>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</si>
  <si>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</si>
  <si>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</si>
  <si>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</si>
  <si>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</si>
  <si>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</si>
  <si>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</si>
  <si>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</si>
  <si>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winter/springs</t>
  </si>
  <si>
    <t>SE NoFeedSupply</t>
  </si>
  <si>
    <t>No bnd</t>
  </si>
  <si>
    <t>Bnd to current climate</t>
  </si>
  <si>
    <t>i.LMU_Area</t>
  </si>
  <si>
    <t>:,:,0:1,2:3,:</t>
  </si>
  <si>
    <t>:,:,1:,2:3,:</t>
  </si>
  <si>
    <t>Main</t>
  </si>
  <si>
    <t>12:13,:</t>
  </si>
  <si>
    <t>Methane Calc</t>
  </si>
  <si>
    <t>Fixed_all</t>
  </si>
  <si>
    <t>prodSA</t>
  </si>
  <si>
    <t>Price</t>
  </si>
  <si>
    <t>YieldnRepro</t>
  </si>
  <si>
    <t>YieldnPGR</t>
  </si>
  <si>
    <t>bnd_SR_PAS</t>
  </si>
  <si>
    <t>drier summers</t>
  </si>
  <si>
    <t>Drier summers and springs</t>
  </si>
  <si>
    <t>rot</t>
  </si>
  <si>
    <t>crop_yield_k</t>
  </si>
  <si>
    <t>repro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</si>
</sst>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0">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9"/>
      <color indexed="81"/>
      <name val="Tahoma"/>
      <charset val="1"/>
    </font>
    <font>
      <b/>
      <sz val="9"/>
      <color indexed="81"/>
      <name val="Tahoma"/>
      <charset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cellStyleXfs>
  <cellXfs count="61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9" fontId="7" fillId="12" borderId="8" xfId="15" applyFont="1" applyFill="1" applyBorder="1" applyProtection="1">
      <protection locked="0"/>
    </xf>
    <xf numFmtId="0" fontId="7" fillId="12" borderId="0" xfId="15" applyNumberFormat="1" applyFont="1" applyFill="1" applyBorder="1" applyProtection="1">
      <protection locked="0"/>
    </xf>
    <xf numFmtId="9" fontId="22" fillId="4" borderId="2" xfId="15"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ill>
        <patternFill>
          <bgColor rgb="FFFFC7C8"/>
        </patternFill>
      </fill>
    </dxf>
    <dxf>
      <font>
        <b/>
        <i val="0"/>
      </font>
      <fill>
        <patternFill>
          <bgColor rgb="FFFFFF00"/>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ATM111"/>
  <sheetViews>
    <sheetView tabSelected="1" zoomScale="80" zoomScaleNormal="80" workbookViewId="0">
      <pane xSplit="50" ySplit="34" topLeftCell="LG89" activePane="bottomRight" state="frozen"/>
      <selection pane="topRight" activeCell="AL1" sqref="AL1"/>
      <selection pane="bottomLeft" activeCell="A15" sqref="A15"/>
      <selection pane="bottomRight" activeCell="G94" sqref="G93:G100"/>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5" width="3.81640625" hidden="1" customWidth="1" outlineLevel="1"/>
    <col min="26" max="26" width="3.81640625" hidden="1" customWidth="1" outlineLevel="1" collapsed="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01.81640625" style="3" customWidth="1" collapsed="1"/>
    <col min="50" max="51" width="4.7265625" customWidth="1"/>
    <col min="52" max="59" width="6.26953125" customWidth="1" outlineLevel="1"/>
    <col min="60" max="60" width="4.7265625" customWidth="1"/>
    <col min="61" max="75" width="6.26953125" customWidth="1" outlineLevel="1"/>
    <col min="76" max="76" width="4.7265625" customWidth="1"/>
    <col min="77" max="81" width="6.26953125" customWidth="1" outlineLevel="1"/>
    <col min="82" max="82" width="4.7265625" customWidth="1" collapsed="1"/>
    <col min="83" max="83" width="6.26953125" hidden="1" customWidth="1" outlineLevel="1"/>
    <col min="84" max="84" width="12.1796875" hidden="1" customWidth="1" outlineLevel="1"/>
    <col min="85" max="99" width="6.26953125" hidden="1" customWidth="1" outlineLevel="1"/>
    <col min="100" max="100" width="4.7265625" customWidth="1"/>
    <col min="101" max="103" width="6.26953125" customWidth="1" outlineLevel="1"/>
    <col min="104" max="104" width="15.453125" customWidth="1" outlineLevel="1"/>
    <col min="105" max="107" width="6.26953125" customWidth="1" outlineLevel="1"/>
    <col min="108" max="108" width="15.453125" customWidth="1" outlineLevel="1"/>
    <col min="109" max="131" width="6.26953125" customWidth="1" outlineLevel="1"/>
    <col min="132" max="132" width="6.81640625" customWidth="1" outlineLevel="1"/>
    <col min="133" max="134" width="6.26953125" customWidth="1" outlineLevel="1"/>
    <col min="135" max="135" width="4.7265625" customWidth="1" collapsed="1"/>
    <col min="136" max="150" width="6.26953125" hidden="1" customWidth="1" outlineLevel="1"/>
    <col min="151" max="151" width="6.26953125" hidden="1" customWidth="1" outlineLevel="1" collapsed="1"/>
    <col min="152" max="210" width="6.26953125" hidden="1" customWidth="1" outlineLevel="2"/>
    <col min="211" max="212" width="6.26953125" hidden="1" customWidth="1" outlineLevel="1"/>
    <col min="213" max="271" width="6.26953125" hidden="1" customWidth="1" outlineLevel="2"/>
    <col min="272" max="273" width="6.26953125" hidden="1" customWidth="1" outlineLevel="1"/>
    <col min="274" max="274" width="4.7265625" customWidth="1"/>
    <col min="275" max="335" width="6.26953125" customWidth="1" outlineLevel="1"/>
    <col min="336" max="336" width="4.7265625" customWidth="1"/>
    <col min="337" max="353" width="6.26953125" customWidth="1" outlineLevel="1"/>
    <col min="354" max="354" width="5.7265625" customWidth="1" outlineLevel="1"/>
    <col min="355" max="385" width="6.26953125" customWidth="1" outlineLevel="1"/>
    <col min="386" max="386" width="4.7265625" customWidth="1"/>
    <col min="387" max="393" width="6.26953125" customWidth="1" outlineLevel="1"/>
    <col min="394" max="394" width="4.7265625" customWidth="1"/>
    <col min="395" max="406" width="6.26953125" customWidth="1" outlineLevel="1"/>
    <col min="407" max="407" width="4.7265625" customWidth="1" collapsed="1"/>
    <col min="408" max="1207" width="6.26953125" hidden="1" customWidth="1" outlineLevel="1"/>
    <col min="1208" max="1208" width="6.26953125" customWidth="1"/>
    <col min="1209" max="1209" width="2.81640625" customWidth="1"/>
  </cols>
  <sheetData>
    <row r="1" spans="1:1209" s="1" customFormat="1" ht="2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0</v>
      </c>
      <c r="NV1" s="7" t="s">
        <v>16</v>
      </c>
      <c r="NW1" s="4" t="s">
        <v>10</v>
      </c>
      <c r="NX1" s="4" t="s">
        <v>10</v>
      </c>
      <c r="NY1" s="4" t="s">
        <v>10</v>
      </c>
      <c r="NZ1" s="4" t="s">
        <v>10</v>
      </c>
      <c r="OA1" s="4" t="s">
        <v>0</v>
      </c>
      <c r="OB1" s="4" t="s">
        <v>0</v>
      </c>
      <c r="OC1" s="4" t="s">
        <v>0</v>
      </c>
      <c r="OD1" s="7" t="s">
        <v>16</v>
      </c>
      <c r="OE1" s="4" t="s">
        <v>10</v>
      </c>
      <c r="OF1" s="4" t="s">
        <v>10</v>
      </c>
      <c r="OG1" s="1" t="s">
        <v>0</v>
      </c>
      <c r="OH1" s="1" t="s">
        <v>0</v>
      </c>
      <c r="OI1" s="1" t="s">
        <v>0</v>
      </c>
      <c r="OJ1" s="1" t="s">
        <v>0</v>
      </c>
      <c r="OK1" s="1" t="s">
        <v>0</v>
      </c>
      <c r="OL1" s="1" t="s">
        <v>0</v>
      </c>
      <c r="OM1" s="1" t="s">
        <v>0</v>
      </c>
      <c r="ON1" s="1" t="s">
        <v>0</v>
      </c>
      <c r="OO1" s="1" t="s">
        <v>0</v>
      </c>
      <c r="OP1" s="4" t="s">
        <v>0</v>
      </c>
      <c r="OQ1" s="124" t="s">
        <v>16</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21" t="s">
        <v>10</v>
      </c>
      <c r="WF1" s="21" t="s">
        <v>10</v>
      </c>
      <c r="WG1" s="21" t="s">
        <v>10</v>
      </c>
      <c r="WH1" s="21" t="s">
        <v>10</v>
      </c>
      <c r="WI1" s="21" t="s">
        <v>10</v>
      </c>
      <c r="WJ1" s="21" t="s">
        <v>10</v>
      </c>
      <c r="WK1" s="21" t="s">
        <v>10</v>
      </c>
      <c r="WL1" s="21" t="s">
        <v>10</v>
      </c>
      <c r="WM1" s="21" t="s">
        <v>10</v>
      </c>
      <c r="WN1" s="21" t="s">
        <v>10</v>
      </c>
      <c r="WO1" s="21" t="s">
        <v>10</v>
      </c>
      <c r="WP1" s="21" t="s">
        <v>10</v>
      </c>
      <c r="WQ1" s="21" t="s">
        <v>10</v>
      </c>
      <c r="WR1" s="21" t="s">
        <v>10</v>
      </c>
      <c r="WS1" s="21" t="s">
        <v>10</v>
      </c>
      <c r="WT1" s="21" t="s">
        <v>10</v>
      </c>
      <c r="WU1" s="21" t="s">
        <v>10</v>
      </c>
      <c r="WV1" s="21" t="s">
        <v>10</v>
      </c>
      <c r="WW1" s="21" t="s">
        <v>10</v>
      </c>
      <c r="WX1" s="21" t="s">
        <v>10</v>
      </c>
      <c r="WY1" s="21" t="s">
        <v>10</v>
      </c>
      <c r="WZ1" s="21" t="s">
        <v>10</v>
      </c>
      <c r="XA1" s="21" t="s">
        <v>10</v>
      </c>
      <c r="XB1" s="21" t="s">
        <v>10</v>
      </c>
      <c r="XC1" s="21" t="s">
        <v>10</v>
      </c>
      <c r="XD1" s="21" t="s">
        <v>10</v>
      </c>
      <c r="XE1" s="21" t="s">
        <v>10</v>
      </c>
      <c r="XF1" s="21" t="s">
        <v>10</v>
      </c>
      <c r="XG1" s="21" t="s">
        <v>10</v>
      </c>
      <c r="XH1" s="21" t="s">
        <v>10</v>
      </c>
      <c r="XI1" s="21" t="s">
        <v>10</v>
      </c>
      <c r="XJ1" s="21" t="s">
        <v>10</v>
      </c>
      <c r="XK1" s="21" t="s">
        <v>10</v>
      </c>
      <c r="XL1" s="21" t="s">
        <v>10</v>
      </c>
      <c r="XM1" s="21" t="s">
        <v>10</v>
      </c>
      <c r="XN1" s="21" t="s">
        <v>10</v>
      </c>
      <c r="XO1" s="21" t="s">
        <v>10</v>
      </c>
      <c r="XP1" s="21" t="s">
        <v>10</v>
      </c>
      <c r="XQ1" s="21" t="s">
        <v>10</v>
      </c>
      <c r="XR1" s="21" t="s">
        <v>10</v>
      </c>
      <c r="XS1" s="21" t="s">
        <v>10</v>
      </c>
      <c r="XT1" s="21" t="s">
        <v>10</v>
      </c>
      <c r="XU1" s="21" t="s">
        <v>10</v>
      </c>
      <c r="XV1" s="21" t="s">
        <v>10</v>
      </c>
      <c r="XW1" s="21" t="s">
        <v>10</v>
      </c>
      <c r="XX1" s="21" t="s">
        <v>10</v>
      </c>
      <c r="XY1" s="21" t="s">
        <v>10</v>
      </c>
      <c r="XZ1" s="21" t="s">
        <v>10</v>
      </c>
      <c r="YA1" s="21" t="s">
        <v>10</v>
      </c>
      <c r="YB1" s="21" t="s">
        <v>10</v>
      </c>
      <c r="YC1" s="21" t="s">
        <v>10</v>
      </c>
      <c r="YD1" s="21" t="s">
        <v>10</v>
      </c>
      <c r="YE1" s="21" t="s">
        <v>10</v>
      </c>
      <c r="YF1" s="21" t="s">
        <v>10</v>
      </c>
      <c r="YG1" s="21" t="s">
        <v>10</v>
      </c>
      <c r="YH1" s="21" t="s">
        <v>10</v>
      </c>
      <c r="YI1" s="21" t="s">
        <v>10</v>
      </c>
      <c r="YJ1" s="21" t="s">
        <v>10</v>
      </c>
      <c r="YK1" s="21" t="s">
        <v>10</v>
      </c>
      <c r="YL1" s="21" t="s">
        <v>10</v>
      </c>
      <c r="YM1" s="21" t="s">
        <v>10</v>
      </c>
      <c r="YN1" s="21" t="s">
        <v>10</v>
      </c>
      <c r="YO1" s="21" t="s">
        <v>10</v>
      </c>
      <c r="YP1" s="21" t="s">
        <v>10</v>
      </c>
      <c r="YQ1" s="21" t="s">
        <v>10</v>
      </c>
      <c r="YR1" s="21" t="s">
        <v>10</v>
      </c>
      <c r="YS1" s="21" t="s">
        <v>10</v>
      </c>
      <c r="YT1" s="21" t="s">
        <v>10</v>
      </c>
      <c r="YU1" s="21" t="s">
        <v>10</v>
      </c>
      <c r="YV1" s="21" t="s">
        <v>10</v>
      </c>
      <c r="YW1" s="21" t="s">
        <v>10</v>
      </c>
      <c r="YX1" s="21" t="s">
        <v>10</v>
      </c>
      <c r="YY1" s="21" t="s">
        <v>10</v>
      </c>
      <c r="YZ1" s="21" t="s">
        <v>10</v>
      </c>
      <c r="ZA1" s="21" t="s">
        <v>10</v>
      </c>
      <c r="ZB1" s="21" t="s">
        <v>10</v>
      </c>
      <c r="ZC1" s="21" t="s">
        <v>10</v>
      </c>
      <c r="ZD1" s="21" t="s">
        <v>10</v>
      </c>
      <c r="ZE1" s="21" t="s">
        <v>10</v>
      </c>
      <c r="ZF1" s="21" t="s">
        <v>10</v>
      </c>
      <c r="ZG1" s="21" t="s">
        <v>10</v>
      </c>
      <c r="ZH1" s="21" t="s">
        <v>10</v>
      </c>
      <c r="ZI1" s="21" t="s">
        <v>10</v>
      </c>
      <c r="ZJ1" s="21" t="s">
        <v>10</v>
      </c>
      <c r="ZK1" s="21" t="s">
        <v>10</v>
      </c>
      <c r="ZL1" s="21" t="s">
        <v>10</v>
      </c>
      <c r="ZM1" s="21" t="s">
        <v>10</v>
      </c>
      <c r="ZN1" s="21" t="s">
        <v>10</v>
      </c>
      <c r="ZO1" s="21" t="s">
        <v>10</v>
      </c>
      <c r="ZP1" s="21" t="s">
        <v>10</v>
      </c>
      <c r="ZQ1" s="21" t="s">
        <v>10</v>
      </c>
      <c r="ZR1" s="21" t="s">
        <v>10</v>
      </c>
      <c r="ZS1" s="21" t="s">
        <v>10</v>
      </c>
      <c r="ZT1" s="21" t="s">
        <v>10</v>
      </c>
      <c r="ZU1" s="21" t="s">
        <v>10</v>
      </c>
      <c r="ZV1" s="21" t="s">
        <v>10</v>
      </c>
      <c r="ZW1" s="21" t="s">
        <v>10</v>
      </c>
      <c r="ZX1" s="21" t="s">
        <v>10</v>
      </c>
      <c r="ZY1" s="21" t="s">
        <v>10</v>
      </c>
      <c r="ZZ1" s="21" t="s">
        <v>10</v>
      </c>
      <c r="AAA1" s="21" t="s">
        <v>10</v>
      </c>
      <c r="AAB1" s="21" t="s">
        <v>10</v>
      </c>
      <c r="AAC1" s="21" t="s">
        <v>10</v>
      </c>
      <c r="AAD1" s="21" t="s">
        <v>10</v>
      </c>
      <c r="AAE1" s="21" t="s">
        <v>10</v>
      </c>
      <c r="AAF1" s="21" t="s">
        <v>10</v>
      </c>
      <c r="AAG1" s="21" t="s">
        <v>10</v>
      </c>
      <c r="AAH1" s="21" t="s">
        <v>10</v>
      </c>
      <c r="AAI1" s="21" t="s">
        <v>10</v>
      </c>
      <c r="AAJ1" s="21" t="s">
        <v>10</v>
      </c>
      <c r="AAK1" s="21" t="s">
        <v>10</v>
      </c>
      <c r="AAL1" s="21" t="s">
        <v>10</v>
      </c>
      <c r="AAM1" s="21" t="s">
        <v>10</v>
      </c>
      <c r="AAN1" s="21" t="s">
        <v>10</v>
      </c>
      <c r="AAO1" s="21" t="s">
        <v>10</v>
      </c>
      <c r="AAP1" s="21" t="s">
        <v>10</v>
      </c>
      <c r="AAQ1" s="21" t="s">
        <v>10</v>
      </c>
      <c r="AAR1" s="21" t="s">
        <v>10</v>
      </c>
      <c r="AAS1" s="21" t="s">
        <v>10</v>
      </c>
      <c r="AAT1" s="21" t="s">
        <v>10</v>
      </c>
      <c r="AAU1" s="21" t="s">
        <v>10</v>
      </c>
      <c r="AAV1" s="21" t="s">
        <v>10</v>
      </c>
      <c r="AAW1" s="21" t="s">
        <v>10</v>
      </c>
      <c r="AAX1" s="21" t="s">
        <v>10</v>
      </c>
      <c r="AAY1" s="21" t="s">
        <v>10</v>
      </c>
      <c r="AAZ1" s="21" t="s">
        <v>10</v>
      </c>
      <c r="ABA1" s="21" t="s">
        <v>10</v>
      </c>
      <c r="ABB1" s="21" t="s">
        <v>10</v>
      </c>
      <c r="ABC1" s="21" t="s">
        <v>10</v>
      </c>
      <c r="ABD1" s="21" t="s">
        <v>10</v>
      </c>
      <c r="ABE1" s="21" t="s">
        <v>10</v>
      </c>
      <c r="ABF1" s="21" t="s">
        <v>10</v>
      </c>
      <c r="ABG1" s="21" t="s">
        <v>10</v>
      </c>
      <c r="ABH1" s="21" t="s">
        <v>10</v>
      </c>
      <c r="ABI1" s="21" t="s">
        <v>10</v>
      </c>
      <c r="ABJ1" s="21" t="s">
        <v>10</v>
      </c>
      <c r="ABK1" s="21" t="s">
        <v>10</v>
      </c>
      <c r="ABL1" s="21" t="s">
        <v>10</v>
      </c>
      <c r="ABM1" s="21" t="s">
        <v>10</v>
      </c>
      <c r="ABN1" s="21" t="s">
        <v>10</v>
      </c>
      <c r="ABO1" s="21" t="s">
        <v>10</v>
      </c>
      <c r="ABP1" s="21" t="s">
        <v>10</v>
      </c>
      <c r="ABQ1" s="21" t="s">
        <v>10</v>
      </c>
      <c r="ABR1" s="21" t="s">
        <v>10</v>
      </c>
      <c r="ABS1" s="21" t="s">
        <v>10</v>
      </c>
      <c r="ABT1" s="21" t="s">
        <v>10</v>
      </c>
      <c r="ABU1" s="21" t="s">
        <v>10</v>
      </c>
      <c r="ABV1" s="21" t="s">
        <v>10</v>
      </c>
      <c r="ABW1" s="21" t="s">
        <v>10</v>
      </c>
      <c r="ABX1" s="21" t="s">
        <v>10</v>
      </c>
      <c r="ABY1" s="21" t="s">
        <v>10</v>
      </c>
      <c r="ABZ1" s="21" t="s">
        <v>10</v>
      </c>
      <c r="ACA1" s="21" t="s">
        <v>10</v>
      </c>
      <c r="ACB1" s="21" t="s">
        <v>10</v>
      </c>
      <c r="ACC1" s="21" t="s">
        <v>10</v>
      </c>
      <c r="ACD1" s="21" t="s">
        <v>10</v>
      </c>
      <c r="ACE1" s="21" t="s">
        <v>10</v>
      </c>
      <c r="ACF1" s="21" t="s">
        <v>10</v>
      </c>
      <c r="ACG1" s="21" t="s">
        <v>10</v>
      </c>
      <c r="ACH1" s="21" t="s">
        <v>10</v>
      </c>
      <c r="ACI1" s="21" t="s">
        <v>10</v>
      </c>
      <c r="ACJ1" s="21" t="s">
        <v>10</v>
      </c>
      <c r="ACK1" s="21" t="s">
        <v>10</v>
      </c>
      <c r="ACL1" s="21" t="s">
        <v>10</v>
      </c>
      <c r="ACM1" s="21" t="s">
        <v>10</v>
      </c>
      <c r="ACN1" s="21" t="s">
        <v>10</v>
      </c>
      <c r="ACO1" s="21" t="s">
        <v>10</v>
      </c>
      <c r="ACP1" s="21" t="s">
        <v>10</v>
      </c>
      <c r="ACQ1" s="21" t="s">
        <v>10</v>
      </c>
      <c r="ACR1" s="21" t="s">
        <v>10</v>
      </c>
      <c r="ACS1" s="21" t="s">
        <v>10</v>
      </c>
      <c r="ACT1" s="21" t="s">
        <v>10</v>
      </c>
      <c r="ACU1" s="21" t="s">
        <v>10</v>
      </c>
      <c r="ACV1" s="21" t="s">
        <v>10</v>
      </c>
      <c r="ACW1" s="21" t="s">
        <v>10</v>
      </c>
      <c r="ACX1" s="21" t="s">
        <v>10</v>
      </c>
      <c r="ACY1" s="21" t="s">
        <v>10</v>
      </c>
      <c r="ACZ1" s="21" t="s">
        <v>10</v>
      </c>
      <c r="ADA1" s="21" t="s">
        <v>10</v>
      </c>
      <c r="ADB1" s="21" t="s">
        <v>10</v>
      </c>
      <c r="ADC1" s="21" t="s">
        <v>10</v>
      </c>
      <c r="ADD1" s="21" t="s">
        <v>10</v>
      </c>
      <c r="ADE1" s="21" t="s">
        <v>10</v>
      </c>
      <c r="ADF1" s="21" t="s">
        <v>10</v>
      </c>
      <c r="ADG1" s="21" t="s">
        <v>10</v>
      </c>
      <c r="ADH1" s="21" t="s">
        <v>10</v>
      </c>
      <c r="ADI1" s="21" t="s">
        <v>10</v>
      </c>
      <c r="ADJ1" s="21" t="s">
        <v>10</v>
      </c>
      <c r="ADK1" s="21" t="s">
        <v>10</v>
      </c>
      <c r="ADL1" s="21" t="s">
        <v>10</v>
      </c>
      <c r="ADM1" s="21" t="s">
        <v>10</v>
      </c>
      <c r="ADN1" s="21" t="s">
        <v>10</v>
      </c>
      <c r="ADO1" s="21" t="s">
        <v>10</v>
      </c>
      <c r="ADP1" s="21" t="s">
        <v>10</v>
      </c>
      <c r="ADQ1" s="21" t="s">
        <v>10</v>
      </c>
      <c r="ADR1" s="21" t="s">
        <v>10</v>
      </c>
      <c r="ADS1" s="21" t="s">
        <v>10</v>
      </c>
      <c r="ADT1" s="21" t="s">
        <v>10</v>
      </c>
      <c r="ADU1" s="21" t="s">
        <v>10</v>
      </c>
      <c r="ADV1" s="21" t="s">
        <v>10</v>
      </c>
      <c r="ADW1" s="21" t="s">
        <v>10</v>
      </c>
      <c r="ADX1" s="21" t="s">
        <v>10</v>
      </c>
      <c r="ADY1" s="21" t="s">
        <v>10</v>
      </c>
      <c r="ADZ1" s="21" t="s">
        <v>10</v>
      </c>
      <c r="AEA1" s="21" t="s">
        <v>10</v>
      </c>
      <c r="AEB1" s="21" t="s">
        <v>10</v>
      </c>
      <c r="AEC1" s="21" t="s">
        <v>10</v>
      </c>
      <c r="AED1" s="21" t="s">
        <v>10</v>
      </c>
      <c r="AEE1" s="21" t="s">
        <v>10</v>
      </c>
      <c r="AEF1" s="21" t="s">
        <v>10</v>
      </c>
      <c r="AEG1" s="21" t="s">
        <v>10</v>
      </c>
      <c r="AEH1" s="21" t="s">
        <v>10</v>
      </c>
      <c r="AEI1" s="21" t="s">
        <v>10</v>
      </c>
      <c r="AEJ1" s="21" t="s">
        <v>10</v>
      </c>
      <c r="AEK1" s="21" t="s">
        <v>10</v>
      </c>
      <c r="AEL1" s="21" t="s">
        <v>10</v>
      </c>
      <c r="AEM1" s="21" t="s">
        <v>10</v>
      </c>
      <c r="AEN1" s="21" t="s">
        <v>10</v>
      </c>
      <c r="AEO1" s="21" t="s">
        <v>10</v>
      </c>
      <c r="AEP1" s="21" t="s">
        <v>10</v>
      </c>
      <c r="AEQ1" s="21" t="s">
        <v>10</v>
      </c>
      <c r="AER1" s="21" t="s">
        <v>10</v>
      </c>
      <c r="AES1" s="21" t="s">
        <v>10</v>
      </c>
      <c r="AET1" s="21" t="s">
        <v>10</v>
      </c>
      <c r="AEU1" s="21" t="s">
        <v>10</v>
      </c>
      <c r="AEV1" s="21" t="s">
        <v>10</v>
      </c>
      <c r="AEW1" s="21" t="s">
        <v>10</v>
      </c>
      <c r="AEX1" s="21" t="s">
        <v>10</v>
      </c>
      <c r="AEY1" s="21" t="s">
        <v>10</v>
      </c>
      <c r="AEZ1" s="21" t="s">
        <v>10</v>
      </c>
      <c r="AFA1" s="21" t="s">
        <v>10</v>
      </c>
      <c r="AFB1" s="21" t="s">
        <v>10</v>
      </c>
      <c r="AFC1" s="21" t="s">
        <v>10</v>
      </c>
      <c r="AFD1" s="21" t="s">
        <v>10</v>
      </c>
      <c r="AFE1" s="21" t="s">
        <v>10</v>
      </c>
      <c r="AFF1" s="21" t="s">
        <v>10</v>
      </c>
      <c r="AFG1" s="21" t="s">
        <v>10</v>
      </c>
      <c r="AFH1" s="21" t="s">
        <v>10</v>
      </c>
      <c r="AFI1" s="21" t="s">
        <v>10</v>
      </c>
      <c r="AFJ1" s="21" t="s">
        <v>10</v>
      </c>
      <c r="AFK1" s="21" t="s">
        <v>10</v>
      </c>
      <c r="AFL1" s="21" t="s">
        <v>10</v>
      </c>
      <c r="AFM1" s="21" t="s">
        <v>10</v>
      </c>
      <c r="AFN1" s="21" t="s">
        <v>10</v>
      </c>
      <c r="AFO1" s="21" t="s">
        <v>10</v>
      </c>
      <c r="AFP1" s="21" t="s">
        <v>10</v>
      </c>
      <c r="AFQ1" s="21" t="s">
        <v>10</v>
      </c>
      <c r="AFR1" s="21" t="s">
        <v>10</v>
      </c>
      <c r="AFS1" s="21" t="s">
        <v>10</v>
      </c>
      <c r="AFT1" s="21" t="s">
        <v>10</v>
      </c>
      <c r="AFU1" s="21" t="s">
        <v>10</v>
      </c>
      <c r="AFV1" s="21" t="s">
        <v>10</v>
      </c>
      <c r="AFW1" s="21" t="s">
        <v>10</v>
      </c>
      <c r="AFX1" s="21" t="s">
        <v>10</v>
      </c>
      <c r="AFY1" s="21" t="s">
        <v>10</v>
      </c>
      <c r="AFZ1" s="21" t="s">
        <v>10</v>
      </c>
      <c r="AGA1" s="21" t="s">
        <v>10</v>
      </c>
      <c r="AGB1" s="21" t="s">
        <v>10</v>
      </c>
      <c r="AGC1" s="21" t="s">
        <v>10</v>
      </c>
      <c r="AGD1" s="21" t="s">
        <v>10</v>
      </c>
      <c r="AGE1" s="21" t="s">
        <v>10</v>
      </c>
      <c r="AGF1" s="21" t="s">
        <v>10</v>
      </c>
      <c r="AGG1" s="21" t="s">
        <v>10</v>
      </c>
      <c r="AGH1" s="21" t="s">
        <v>10</v>
      </c>
      <c r="AGI1" s="21" t="s">
        <v>10</v>
      </c>
      <c r="AGJ1" s="21" t="s">
        <v>10</v>
      </c>
      <c r="AGK1" s="21" t="s">
        <v>10</v>
      </c>
      <c r="AGL1" s="21" t="s">
        <v>10</v>
      </c>
      <c r="AGM1" s="21" t="s">
        <v>10</v>
      </c>
      <c r="AGN1" s="21" t="s">
        <v>10</v>
      </c>
      <c r="AGO1" s="21" t="s">
        <v>10</v>
      </c>
      <c r="AGP1" s="21" t="s">
        <v>10</v>
      </c>
      <c r="AGQ1" s="21" t="s">
        <v>10</v>
      </c>
      <c r="AGR1" s="21" t="s">
        <v>10</v>
      </c>
      <c r="AGS1" s="21" t="s">
        <v>10</v>
      </c>
      <c r="AGT1" s="21" t="s">
        <v>10</v>
      </c>
      <c r="AGU1" s="21" t="s">
        <v>10</v>
      </c>
      <c r="AGV1" s="21" t="s">
        <v>10</v>
      </c>
      <c r="AGW1" s="21" t="s">
        <v>10</v>
      </c>
      <c r="AGX1" s="21" t="s">
        <v>10</v>
      </c>
      <c r="AGY1" s="21" t="s">
        <v>10</v>
      </c>
      <c r="AGZ1" s="21" t="s">
        <v>10</v>
      </c>
      <c r="AHA1" s="21" t="s">
        <v>10</v>
      </c>
      <c r="AHB1" s="21" t="s">
        <v>10</v>
      </c>
      <c r="AHC1" s="21" t="s">
        <v>10</v>
      </c>
      <c r="AHD1" s="21" t="s">
        <v>10</v>
      </c>
      <c r="AHE1" s="21" t="s">
        <v>10</v>
      </c>
      <c r="AHF1" s="21" t="s">
        <v>10</v>
      </c>
      <c r="AHG1" s="21" t="s">
        <v>10</v>
      </c>
      <c r="AHH1" s="21" t="s">
        <v>10</v>
      </c>
      <c r="AHI1" s="21" t="s">
        <v>10</v>
      </c>
      <c r="AHJ1" s="21" t="s">
        <v>10</v>
      </c>
      <c r="AHK1" s="21" t="s">
        <v>10</v>
      </c>
      <c r="AHL1" s="21" t="s">
        <v>10</v>
      </c>
      <c r="AHM1" s="21" t="s">
        <v>10</v>
      </c>
      <c r="AHN1" s="21" t="s">
        <v>10</v>
      </c>
      <c r="AHO1" s="21" t="s">
        <v>10</v>
      </c>
      <c r="AHP1" s="21" t="s">
        <v>10</v>
      </c>
      <c r="AHQ1" s="21" t="s">
        <v>10</v>
      </c>
      <c r="AHR1" s="21" t="s">
        <v>10</v>
      </c>
      <c r="AHS1" s="21" t="s">
        <v>10</v>
      </c>
      <c r="AHT1" s="21" t="s">
        <v>10</v>
      </c>
      <c r="AHU1" s="21" t="s">
        <v>10</v>
      </c>
      <c r="AHV1" s="21" t="s">
        <v>10</v>
      </c>
      <c r="AHW1" s="21" t="s">
        <v>10</v>
      </c>
      <c r="AHX1" s="21" t="s">
        <v>10</v>
      </c>
      <c r="AHY1" s="21" t="s">
        <v>10</v>
      </c>
      <c r="AHZ1" s="21" t="s">
        <v>10</v>
      </c>
      <c r="AIA1" s="21" t="s">
        <v>10</v>
      </c>
      <c r="AIB1" s="21" t="s">
        <v>10</v>
      </c>
      <c r="AIC1" s="21" t="s">
        <v>10</v>
      </c>
      <c r="AID1" s="21" t="s">
        <v>10</v>
      </c>
      <c r="AIE1" s="21" t="s">
        <v>10</v>
      </c>
      <c r="AIF1" s="21" t="s">
        <v>10</v>
      </c>
      <c r="AIG1" s="21" t="s">
        <v>10</v>
      </c>
      <c r="AIH1" s="21" t="s">
        <v>10</v>
      </c>
      <c r="AII1" s="21" t="s">
        <v>10</v>
      </c>
      <c r="AIJ1" s="21" t="s">
        <v>10</v>
      </c>
      <c r="AIK1" s="21" t="s">
        <v>10</v>
      </c>
      <c r="AIL1" s="21" t="s">
        <v>10</v>
      </c>
      <c r="AIM1" s="21" t="s">
        <v>10</v>
      </c>
      <c r="AIN1" s="21" t="s">
        <v>10</v>
      </c>
      <c r="AIO1" s="21" t="s">
        <v>10</v>
      </c>
      <c r="AIP1" s="21" t="s">
        <v>10</v>
      </c>
      <c r="AIQ1" s="21" t="s">
        <v>10</v>
      </c>
      <c r="AIR1" s="21" t="s">
        <v>10</v>
      </c>
      <c r="AIS1" s="21" t="s">
        <v>10</v>
      </c>
      <c r="AIT1" s="21" t="s">
        <v>10</v>
      </c>
      <c r="AIU1" s="21" t="s">
        <v>10</v>
      </c>
      <c r="AIV1" s="21" t="s">
        <v>10</v>
      </c>
      <c r="AIW1" s="21" t="s">
        <v>10</v>
      </c>
      <c r="AIX1" s="21" t="s">
        <v>10</v>
      </c>
      <c r="AIY1" s="21" t="s">
        <v>10</v>
      </c>
      <c r="AIZ1" s="21" t="s">
        <v>10</v>
      </c>
      <c r="AJA1" s="21" t="s">
        <v>10</v>
      </c>
      <c r="AJB1" s="21" t="s">
        <v>10</v>
      </c>
      <c r="AJC1" s="21" t="s">
        <v>10</v>
      </c>
      <c r="AJD1" s="21" t="s">
        <v>10</v>
      </c>
      <c r="AJE1" s="21" t="s">
        <v>10</v>
      </c>
      <c r="AJF1" s="21" t="s">
        <v>10</v>
      </c>
      <c r="AJG1" s="21" t="s">
        <v>10</v>
      </c>
      <c r="AJH1" s="21" t="s">
        <v>10</v>
      </c>
      <c r="AJI1" s="21" t="s">
        <v>10</v>
      </c>
      <c r="AJJ1" s="21" t="s">
        <v>10</v>
      </c>
      <c r="AJK1" s="21" t="s">
        <v>10</v>
      </c>
      <c r="AJL1" s="21" t="s">
        <v>10</v>
      </c>
      <c r="AJM1" s="21" t="s">
        <v>10</v>
      </c>
      <c r="AJN1" s="21" t="s">
        <v>10</v>
      </c>
      <c r="AJO1" s="21" t="s">
        <v>10</v>
      </c>
      <c r="AJP1" s="21" t="s">
        <v>10</v>
      </c>
      <c r="AJQ1" s="21" t="s">
        <v>10</v>
      </c>
      <c r="AJR1" s="21" t="s">
        <v>10</v>
      </c>
      <c r="AJS1" s="21" t="s">
        <v>10</v>
      </c>
      <c r="AJT1" s="21" t="s">
        <v>10</v>
      </c>
      <c r="AJU1" s="21" t="s">
        <v>10</v>
      </c>
      <c r="AJV1" s="21" t="s">
        <v>10</v>
      </c>
      <c r="AJW1" s="21" t="s">
        <v>10</v>
      </c>
      <c r="AJX1" s="21" t="s">
        <v>10</v>
      </c>
      <c r="AJY1" s="21" t="s">
        <v>10</v>
      </c>
      <c r="AJZ1" s="21" t="s">
        <v>10</v>
      </c>
      <c r="AKA1" s="21" t="s">
        <v>10</v>
      </c>
      <c r="AKB1" s="21" t="s">
        <v>10</v>
      </c>
      <c r="AKC1" s="21" t="s">
        <v>10</v>
      </c>
      <c r="AKD1" s="21" t="s">
        <v>10</v>
      </c>
      <c r="AKE1" s="21" t="s">
        <v>10</v>
      </c>
      <c r="AKF1" s="21" t="s">
        <v>10</v>
      </c>
      <c r="AKG1" s="21" t="s">
        <v>10</v>
      </c>
      <c r="AKH1" s="21" t="s">
        <v>10</v>
      </c>
      <c r="AKI1" s="21" t="s">
        <v>10</v>
      </c>
      <c r="AKJ1" s="21" t="s">
        <v>10</v>
      </c>
      <c r="AKK1" s="21" t="s">
        <v>10</v>
      </c>
      <c r="AKL1" s="21" t="s">
        <v>10</v>
      </c>
      <c r="AKM1" s="21" t="s">
        <v>10</v>
      </c>
      <c r="AKN1" s="21" t="s">
        <v>10</v>
      </c>
      <c r="AKO1" s="21" t="s">
        <v>10</v>
      </c>
      <c r="AKP1" s="21" t="s">
        <v>10</v>
      </c>
      <c r="AKQ1" s="21" t="s">
        <v>10</v>
      </c>
      <c r="AKR1" s="21" t="s">
        <v>10</v>
      </c>
      <c r="AKS1" s="21" t="s">
        <v>10</v>
      </c>
      <c r="AKT1" s="21" t="s">
        <v>10</v>
      </c>
      <c r="AKU1" s="21" t="s">
        <v>10</v>
      </c>
      <c r="AKV1" s="21" t="s">
        <v>10</v>
      </c>
      <c r="AKW1" s="21" t="s">
        <v>10</v>
      </c>
      <c r="AKX1" s="21" t="s">
        <v>10</v>
      </c>
      <c r="AKY1" s="21" t="s">
        <v>10</v>
      </c>
      <c r="AKZ1" s="21" t="s">
        <v>10</v>
      </c>
      <c r="ALA1" s="21" t="s">
        <v>10</v>
      </c>
      <c r="ALB1" s="21" t="s">
        <v>10</v>
      </c>
      <c r="ALC1" s="21" t="s">
        <v>10</v>
      </c>
      <c r="ALD1" s="21" t="s">
        <v>10</v>
      </c>
      <c r="ALE1" s="21" t="s">
        <v>10</v>
      </c>
      <c r="ALF1" s="21" t="s">
        <v>10</v>
      </c>
      <c r="ALG1" s="21" t="s">
        <v>10</v>
      </c>
      <c r="ALH1" s="21" t="s">
        <v>10</v>
      </c>
      <c r="ALI1" s="21" t="s">
        <v>10</v>
      </c>
      <c r="ALJ1" s="21" t="s">
        <v>10</v>
      </c>
      <c r="ALK1" s="21" t="s">
        <v>10</v>
      </c>
      <c r="ALL1" s="21" t="s">
        <v>10</v>
      </c>
      <c r="ALM1" s="21" t="s">
        <v>10</v>
      </c>
      <c r="ALN1" s="21" t="s">
        <v>10</v>
      </c>
      <c r="ALO1" s="21" t="s">
        <v>10</v>
      </c>
      <c r="ALP1" s="21" t="s">
        <v>10</v>
      </c>
      <c r="ALQ1" s="21" t="s">
        <v>10</v>
      </c>
      <c r="ALR1" s="21" t="s">
        <v>10</v>
      </c>
      <c r="ALS1" s="21" t="s">
        <v>10</v>
      </c>
      <c r="ALT1" s="21" t="s">
        <v>10</v>
      </c>
      <c r="ALU1" s="21" t="s">
        <v>10</v>
      </c>
      <c r="ALV1" s="21" t="s">
        <v>10</v>
      </c>
      <c r="ALW1" s="21" t="s">
        <v>10</v>
      </c>
      <c r="ALX1" s="21" t="s">
        <v>10</v>
      </c>
      <c r="ALY1" s="21" t="s">
        <v>10</v>
      </c>
      <c r="ALZ1" s="21" t="s">
        <v>10</v>
      </c>
      <c r="AMA1" s="21" t="s">
        <v>10</v>
      </c>
      <c r="AMB1" s="21" t="s">
        <v>10</v>
      </c>
      <c r="AMC1" s="21" t="s">
        <v>10</v>
      </c>
      <c r="AMD1" s="21" t="s">
        <v>10</v>
      </c>
      <c r="AME1" s="21" t="s">
        <v>10</v>
      </c>
      <c r="AMF1" s="21" t="s">
        <v>10</v>
      </c>
      <c r="AMG1" s="21" t="s">
        <v>10</v>
      </c>
      <c r="AMH1" s="21" t="s">
        <v>10</v>
      </c>
      <c r="AMI1" s="21" t="s">
        <v>10</v>
      </c>
      <c r="AMJ1" s="21" t="s">
        <v>10</v>
      </c>
      <c r="AMK1" s="21" t="s">
        <v>10</v>
      </c>
      <c r="AML1" s="21" t="s">
        <v>10</v>
      </c>
      <c r="AMM1" s="21" t="s">
        <v>10</v>
      </c>
      <c r="AMN1" s="21" t="s">
        <v>10</v>
      </c>
      <c r="AMO1" s="21" t="s">
        <v>10</v>
      </c>
      <c r="AMP1" s="21" t="s">
        <v>10</v>
      </c>
      <c r="AMQ1" s="21" t="s">
        <v>10</v>
      </c>
      <c r="AMR1" s="21" t="s">
        <v>10</v>
      </c>
      <c r="AMS1" s="21" t="s">
        <v>10</v>
      </c>
      <c r="AMT1" s="21" t="s">
        <v>10</v>
      </c>
      <c r="AMU1" s="21" t="s">
        <v>10</v>
      </c>
      <c r="AMV1" s="21" t="s">
        <v>10</v>
      </c>
      <c r="AMW1" s="21" t="s">
        <v>10</v>
      </c>
      <c r="AMX1" s="21" t="s">
        <v>10</v>
      </c>
      <c r="AMY1" s="21" t="s">
        <v>10</v>
      </c>
      <c r="AMZ1" s="21" t="s">
        <v>10</v>
      </c>
      <c r="ANA1" s="21" t="s">
        <v>10</v>
      </c>
      <c r="ANB1" s="21" t="s">
        <v>10</v>
      </c>
      <c r="ANC1" s="21" t="s">
        <v>10</v>
      </c>
      <c r="AND1" s="21" t="s">
        <v>10</v>
      </c>
      <c r="ANE1" s="21" t="s">
        <v>10</v>
      </c>
      <c r="ANF1" s="21" t="s">
        <v>10</v>
      </c>
      <c r="ANG1" s="21" t="s">
        <v>10</v>
      </c>
      <c r="ANH1" s="21" t="s">
        <v>10</v>
      </c>
      <c r="ANI1" s="21" t="s">
        <v>10</v>
      </c>
      <c r="ANJ1" s="21" t="s">
        <v>10</v>
      </c>
      <c r="ANK1" s="21" t="s">
        <v>10</v>
      </c>
      <c r="ANL1" s="21" t="s">
        <v>10</v>
      </c>
      <c r="ANM1" s="21" t="s">
        <v>10</v>
      </c>
      <c r="ANN1" s="21" t="s">
        <v>10</v>
      </c>
      <c r="ANO1" s="21" t="s">
        <v>10</v>
      </c>
      <c r="ANP1" s="21" t="s">
        <v>10</v>
      </c>
      <c r="ANQ1" s="21" t="s">
        <v>10</v>
      </c>
      <c r="ANR1" s="21" t="s">
        <v>10</v>
      </c>
      <c r="ANS1" s="21" t="s">
        <v>10</v>
      </c>
      <c r="ANT1" s="21" t="s">
        <v>10</v>
      </c>
      <c r="ANU1" s="21" t="s">
        <v>10</v>
      </c>
      <c r="ANV1" s="21" t="s">
        <v>10</v>
      </c>
      <c r="ANW1" s="21" t="s">
        <v>10</v>
      </c>
      <c r="ANX1" s="21" t="s">
        <v>10</v>
      </c>
      <c r="ANY1" s="21" t="s">
        <v>10</v>
      </c>
      <c r="ANZ1" s="21" t="s">
        <v>10</v>
      </c>
      <c r="AOA1" s="21" t="s">
        <v>10</v>
      </c>
      <c r="AOB1" s="21" t="s">
        <v>10</v>
      </c>
      <c r="AOC1" s="21" t="s">
        <v>10</v>
      </c>
      <c r="AOD1" s="21" t="s">
        <v>10</v>
      </c>
      <c r="AOE1" s="21" t="s">
        <v>10</v>
      </c>
      <c r="AOF1" s="21" t="s">
        <v>10</v>
      </c>
      <c r="AOG1" s="21" t="s">
        <v>10</v>
      </c>
      <c r="AOH1" s="21" t="s">
        <v>10</v>
      </c>
      <c r="AOI1" s="21" t="s">
        <v>10</v>
      </c>
      <c r="AOJ1" s="21" t="s">
        <v>10</v>
      </c>
      <c r="AOK1" s="21" t="s">
        <v>10</v>
      </c>
      <c r="AOL1" s="21" t="s">
        <v>10</v>
      </c>
      <c r="AOM1" s="21" t="s">
        <v>10</v>
      </c>
      <c r="AON1" s="21" t="s">
        <v>10</v>
      </c>
      <c r="AOO1" s="21" t="s">
        <v>10</v>
      </c>
      <c r="AOP1" s="21" t="s">
        <v>10</v>
      </c>
      <c r="AOQ1" s="21" t="s">
        <v>10</v>
      </c>
      <c r="AOR1" s="21" t="s">
        <v>10</v>
      </c>
      <c r="AOS1" s="21" t="s">
        <v>10</v>
      </c>
      <c r="AOT1" s="21" t="s">
        <v>10</v>
      </c>
      <c r="AOU1" s="21" t="s">
        <v>10</v>
      </c>
      <c r="AOV1" s="21" t="s">
        <v>10</v>
      </c>
      <c r="AOW1" s="21" t="s">
        <v>10</v>
      </c>
      <c r="AOX1" s="21" t="s">
        <v>10</v>
      </c>
      <c r="AOY1" s="21" t="s">
        <v>10</v>
      </c>
      <c r="AOZ1" s="21" t="s">
        <v>10</v>
      </c>
      <c r="APA1" s="21" t="s">
        <v>10</v>
      </c>
      <c r="APB1" s="21" t="s">
        <v>10</v>
      </c>
      <c r="APC1" s="21" t="s">
        <v>10</v>
      </c>
      <c r="APD1" s="21" t="s">
        <v>10</v>
      </c>
      <c r="APE1" s="21" t="s">
        <v>10</v>
      </c>
      <c r="APF1" s="21" t="s">
        <v>10</v>
      </c>
      <c r="APG1" s="21" t="s">
        <v>10</v>
      </c>
      <c r="APH1" s="21" t="s">
        <v>10</v>
      </c>
      <c r="API1" s="21" t="s">
        <v>10</v>
      </c>
      <c r="APJ1" s="21" t="s">
        <v>10</v>
      </c>
      <c r="APK1" s="21" t="s">
        <v>10</v>
      </c>
      <c r="APL1" s="21" t="s">
        <v>10</v>
      </c>
      <c r="APM1" s="21" t="s">
        <v>10</v>
      </c>
      <c r="APN1" s="21" t="s">
        <v>10</v>
      </c>
      <c r="APO1" s="21" t="s">
        <v>10</v>
      </c>
      <c r="APP1" s="21" t="s">
        <v>10</v>
      </c>
      <c r="APQ1" s="21" t="s">
        <v>10</v>
      </c>
      <c r="APR1" s="21" t="s">
        <v>10</v>
      </c>
      <c r="APS1" s="21" t="s">
        <v>10</v>
      </c>
      <c r="APT1" s="21" t="s">
        <v>10</v>
      </c>
      <c r="APU1" s="21" t="s">
        <v>10</v>
      </c>
      <c r="APV1" s="21" t="s">
        <v>10</v>
      </c>
      <c r="APW1" s="21" t="s">
        <v>10</v>
      </c>
      <c r="APX1" s="21" t="s">
        <v>10</v>
      </c>
      <c r="APY1" s="21" t="s">
        <v>10</v>
      </c>
      <c r="APZ1" s="21" t="s">
        <v>10</v>
      </c>
      <c r="AQA1" s="21" t="s">
        <v>10</v>
      </c>
      <c r="AQB1" s="21" t="s">
        <v>10</v>
      </c>
      <c r="AQC1" s="21" t="s">
        <v>10</v>
      </c>
      <c r="AQD1" s="21" t="s">
        <v>10</v>
      </c>
      <c r="AQE1" s="21" t="s">
        <v>10</v>
      </c>
      <c r="AQF1" s="21" t="s">
        <v>10</v>
      </c>
      <c r="AQG1" s="21" t="s">
        <v>10</v>
      </c>
      <c r="AQH1" s="21" t="s">
        <v>10</v>
      </c>
      <c r="AQI1" s="21" t="s">
        <v>10</v>
      </c>
      <c r="AQJ1" s="21" t="s">
        <v>10</v>
      </c>
      <c r="AQK1" s="21" t="s">
        <v>10</v>
      </c>
      <c r="AQL1" s="21" t="s">
        <v>10</v>
      </c>
      <c r="AQM1" s="21" t="s">
        <v>10</v>
      </c>
      <c r="AQN1" s="21" t="s">
        <v>10</v>
      </c>
      <c r="AQO1" s="21" t="s">
        <v>10</v>
      </c>
      <c r="AQP1" s="21" t="s">
        <v>10</v>
      </c>
      <c r="AQQ1" s="21" t="s">
        <v>10</v>
      </c>
      <c r="AQR1" s="21" t="s">
        <v>10</v>
      </c>
      <c r="AQS1" s="21" t="s">
        <v>10</v>
      </c>
      <c r="AQT1" s="21" t="s">
        <v>10</v>
      </c>
      <c r="AQU1" s="21" t="s">
        <v>10</v>
      </c>
      <c r="AQV1" s="21" t="s">
        <v>10</v>
      </c>
      <c r="AQW1" s="21" t="s">
        <v>10</v>
      </c>
      <c r="AQX1" s="21" t="s">
        <v>10</v>
      </c>
      <c r="AQY1" s="21" t="s">
        <v>10</v>
      </c>
      <c r="AQZ1" s="21" t="s">
        <v>10</v>
      </c>
      <c r="ARA1" s="21" t="s">
        <v>10</v>
      </c>
      <c r="ARB1" s="21" t="s">
        <v>10</v>
      </c>
      <c r="ARC1" s="21" t="s">
        <v>10</v>
      </c>
      <c r="ARD1" s="21" t="s">
        <v>10</v>
      </c>
      <c r="ARE1" s="21" t="s">
        <v>10</v>
      </c>
      <c r="ARF1" s="21" t="s">
        <v>10</v>
      </c>
      <c r="ARG1" s="21" t="s">
        <v>10</v>
      </c>
      <c r="ARH1" s="21" t="s">
        <v>10</v>
      </c>
      <c r="ARI1" s="21" t="s">
        <v>10</v>
      </c>
      <c r="ARJ1" s="21" t="s">
        <v>10</v>
      </c>
      <c r="ARK1" s="21" t="s">
        <v>10</v>
      </c>
      <c r="ARL1" s="21" t="s">
        <v>10</v>
      </c>
      <c r="ARM1" s="21" t="s">
        <v>10</v>
      </c>
      <c r="ARN1" s="21" t="s">
        <v>10</v>
      </c>
      <c r="ARO1" s="21" t="s">
        <v>10</v>
      </c>
      <c r="ARP1" s="21" t="s">
        <v>10</v>
      </c>
      <c r="ARQ1" s="21" t="s">
        <v>10</v>
      </c>
      <c r="ARR1" s="21" t="s">
        <v>10</v>
      </c>
      <c r="ARS1" s="21" t="s">
        <v>10</v>
      </c>
      <c r="ART1" s="21" t="s">
        <v>10</v>
      </c>
      <c r="ARU1" s="21" t="s">
        <v>10</v>
      </c>
      <c r="ARV1" s="21" t="s">
        <v>10</v>
      </c>
      <c r="ARW1" s="21" t="s">
        <v>10</v>
      </c>
      <c r="ARX1" s="21" t="s">
        <v>10</v>
      </c>
      <c r="ARY1" s="21" t="s">
        <v>10</v>
      </c>
      <c r="ARZ1" s="21" t="s">
        <v>10</v>
      </c>
      <c r="ASA1" s="21" t="s">
        <v>10</v>
      </c>
      <c r="ASB1" s="21" t="s">
        <v>10</v>
      </c>
      <c r="ASC1" s="21" t="s">
        <v>10</v>
      </c>
      <c r="ASD1" s="21" t="s">
        <v>10</v>
      </c>
      <c r="ASE1" s="21" t="s">
        <v>10</v>
      </c>
      <c r="ASF1" s="21" t="s">
        <v>10</v>
      </c>
      <c r="ASG1" s="21" t="s">
        <v>10</v>
      </c>
      <c r="ASH1" s="21" t="s">
        <v>10</v>
      </c>
      <c r="ASI1" s="21" t="s">
        <v>10</v>
      </c>
      <c r="ASJ1" s="21" t="s">
        <v>10</v>
      </c>
      <c r="ASK1" s="21" t="s">
        <v>10</v>
      </c>
      <c r="ASL1" s="21" t="s">
        <v>10</v>
      </c>
      <c r="ASM1" s="21" t="s">
        <v>10</v>
      </c>
      <c r="ASN1" s="21" t="s">
        <v>10</v>
      </c>
      <c r="ASO1" s="21" t="s">
        <v>10</v>
      </c>
      <c r="ASP1" s="21" t="s">
        <v>10</v>
      </c>
      <c r="ASQ1" s="21" t="s">
        <v>10</v>
      </c>
      <c r="ASR1" s="21" t="s">
        <v>10</v>
      </c>
      <c r="ASS1" s="21" t="s">
        <v>10</v>
      </c>
      <c r="AST1" s="21" t="s">
        <v>10</v>
      </c>
      <c r="ASU1" s="21" t="s">
        <v>10</v>
      </c>
      <c r="ASV1" s="21" t="s">
        <v>10</v>
      </c>
      <c r="ASW1" s="21" t="s">
        <v>10</v>
      </c>
      <c r="ASX1" s="21" t="s">
        <v>10</v>
      </c>
      <c r="ASY1" s="21" t="s">
        <v>10</v>
      </c>
      <c r="ASZ1" s="21" t="s">
        <v>10</v>
      </c>
      <c r="ATA1" s="21" t="s">
        <v>10</v>
      </c>
      <c r="ATB1" s="21" t="s">
        <v>10</v>
      </c>
      <c r="ATC1" s="21" t="s">
        <v>10</v>
      </c>
      <c r="ATD1" s="21" t="s">
        <v>10</v>
      </c>
      <c r="ATE1" s="21" t="s">
        <v>10</v>
      </c>
      <c r="ATF1" s="21" t="s">
        <v>10</v>
      </c>
      <c r="ATG1" s="21" t="s">
        <v>10</v>
      </c>
      <c r="ATH1" s="21" t="s">
        <v>10</v>
      </c>
      <c r="ATI1" s="21" t="s">
        <v>10</v>
      </c>
      <c r="ATJ1" s="21" t="s">
        <v>10</v>
      </c>
      <c r="ATK1" s="21" t="s">
        <v>10</v>
      </c>
      <c r="ATL1" s="4" t="s">
        <v>0</v>
      </c>
      <c r="ATM1" s="7" t="s">
        <v>16</v>
      </c>
    </row>
    <row r="2" spans="1:1209" s="2" customFormat="1" ht="90" customHeight="1">
      <c r="A2" s="91"/>
      <c r="B2" s="91"/>
      <c r="C2" s="92" t="s">
        <v>62</v>
      </c>
      <c r="D2" s="92" t="s">
        <v>62</v>
      </c>
      <c r="E2" s="91"/>
      <c r="F2" s="91"/>
      <c r="G2" s="91"/>
      <c r="H2" s="28" t="s">
        <v>1707</v>
      </c>
      <c r="I2" s="215" t="s">
        <v>1395</v>
      </c>
      <c r="J2" s="215" t="s">
        <v>1991</v>
      </c>
      <c r="K2" s="215" t="s">
        <v>2012</v>
      </c>
      <c r="L2" s="215" t="s">
        <v>1982</v>
      </c>
      <c r="M2" s="215" t="s">
        <v>1397</v>
      </c>
      <c r="N2" s="603" t="s">
        <v>1439</v>
      </c>
      <c r="O2" s="215" t="s">
        <v>1658</v>
      </c>
      <c r="P2" s="215" t="s">
        <v>559</v>
      </c>
      <c r="Q2" s="215" t="s">
        <v>1396</v>
      </c>
      <c r="R2" s="215" t="s">
        <v>2003</v>
      </c>
      <c r="S2" s="215" t="s">
        <v>1757</v>
      </c>
      <c r="T2" s="215" t="s">
        <v>1758</v>
      </c>
      <c r="U2" s="215" t="s">
        <v>1759</v>
      </c>
      <c r="V2" s="215" t="s">
        <v>1760</v>
      </c>
      <c r="W2" s="215" t="s">
        <v>1659</v>
      </c>
      <c r="X2" s="215" t="s">
        <v>838</v>
      </c>
      <c r="Y2" s="215" t="s">
        <v>836</v>
      </c>
      <c r="Z2" s="215" t="s">
        <v>837</v>
      </c>
      <c r="AA2" s="28" t="s">
        <v>1824</v>
      </c>
      <c r="AB2" s="28" t="s">
        <v>1498</v>
      </c>
      <c r="AC2" s="28" t="s">
        <v>1570</v>
      </c>
      <c r="AD2" s="28" t="s">
        <v>1843</v>
      </c>
      <c r="AE2" s="28" t="s">
        <v>1453</v>
      </c>
      <c r="AF2" s="28" t="s">
        <v>1575</v>
      </c>
      <c r="AG2" s="28" t="s">
        <v>1669</v>
      </c>
      <c r="AH2" s="216" t="s">
        <v>1079</v>
      </c>
      <c r="AI2" s="216" t="s">
        <v>1392</v>
      </c>
      <c r="AJ2" s="216" t="s">
        <v>1080</v>
      </c>
      <c r="AK2" s="216" t="s">
        <v>1654</v>
      </c>
      <c r="AL2" s="216" t="s">
        <v>1651</v>
      </c>
      <c r="AM2" s="216" t="s">
        <v>1652</v>
      </c>
      <c r="AN2" s="216" t="s">
        <v>1653</v>
      </c>
      <c r="AO2" s="216" t="s">
        <v>1744</v>
      </c>
      <c r="AP2" s="216" t="s">
        <v>949</v>
      </c>
      <c r="AQ2" s="216" t="s">
        <v>815</v>
      </c>
      <c r="AR2" s="216" t="s">
        <v>816</v>
      </c>
      <c r="AS2" s="216" t="s">
        <v>1613</v>
      </c>
      <c r="AT2" s="28" t="s">
        <v>1436</v>
      </c>
      <c r="AU2" s="28" t="s">
        <v>1867</v>
      </c>
      <c r="AV2" s="28" t="s">
        <v>1866</v>
      </c>
      <c r="AW2" s="221" t="s">
        <v>2</v>
      </c>
      <c r="AX2" s="31"/>
      <c r="AY2" s="324" t="s">
        <v>1168</v>
      </c>
      <c r="AZ2" s="118" t="s">
        <v>648</v>
      </c>
      <c r="BA2" s="118" t="s">
        <v>22</v>
      </c>
      <c r="BB2" s="118" t="s">
        <v>1876</v>
      </c>
      <c r="BC2" s="118" t="s">
        <v>1746</v>
      </c>
      <c r="BD2" s="118" t="s">
        <v>1747</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1992</v>
      </c>
      <c r="BQ2" s="118" t="s">
        <v>1992</v>
      </c>
      <c r="BR2" s="118" t="s">
        <v>1992</v>
      </c>
      <c r="BS2" s="118" t="s">
        <v>1992</v>
      </c>
      <c r="BT2" s="118" t="s">
        <v>1992</v>
      </c>
      <c r="BU2" s="118" t="s">
        <v>1992</v>
      </c>
      <c r="BV2" s="118" t="s">
        <v>1992</v>
      </c>
      <c r="BW2" s="118" t="s">
        <v>1992</v>
      </c>
      <c r="BX2" s="324" t="s">
        <v>1600</v>
      </c>
      <c r="BY2" s="118" t="s">
        <v>13</v>
      </c>
      <c r="BZ2" s="118" t="s">
        <v>745</v>
      </c>
      <c r="CA2" s="118" t="s">
        <v>20</v>
      </c>
      <c r="CB2" s="118" t="s">
        <v>19</v>
      </c>
      <c r="CC2" s="118" t="s">
        <v>18</v>
      </c>
      <c r="CD2" s="324" t="s">
        <v>1599</v>
      </c>
      <c r="CE2" s="118" t="s">
        <v>1916</v>
      </c>
      <c r="CF2" s="118" t="s">
        <v>229</v>
      </c>
      <c r="CG2" s="118" t="s">
        <v>1918</v>
      </c>
      <c r="CH2" s="118" t="s">
        <v>1918</v>
      </c>
      <c r="CI2" s="118" t="s">
        <v>1918</v>
      </c>
      <c r="CJ2" s="118" t="s">
        <v>1918</v>
      </c>
      <c r="CK2" s="118" t="s">
        <v>1918</v>
      </c>
      <c r="CL2" s="118" t="s">
        <v>1918</v>
      </c>
      <c r="CM2" s="118" t="s">
        <v>1918</v>
      </c>
      <c r="CN2" s="118" t="s">
        <v>1918</v>
      </c>
      <c r="CO2" s="118" t="s">
        <v>1918</v>
      </c>
      <c r="CP2" s="118" t="s">
        <v>1918</v>
      </c>
      <c r="CQ2" s="118" t="s">
        <v>1918</v>
      </c>
      <c r="CR2" s="118" t="s">
        <v>1918</v>
      </c>
      <c r="CS2" s="118" t="s">
        <v>1918</v>
      </c>
      <c r="CT2" s="118" t="s">
        <v>1918</v>
      </c>
      <c r="CU2" s="118" t="s">
        <v>1918</v>
      </c>
      <c r="CV2" s="324" t="s">
        <v>1675</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1926</v>
      </c>
      <c r="JY2" s="118" t="s">
        <v>1555</v>
      </c>
      <c r="JZ2" s="118" t="s">
        <v>1927</v>
      </c>
      <c r="KA2" s="118" t="s">
        <v>1563</v>
      </c>
      <c r="KB2" s="118" t="s">
        <v>26</v>
      </c>
      <c r="KC2" s="118" t="s">
        <v>27</v>
      </c>
      <c r="KD2" s="118" t="s">
        <v>1986</v>
      </c>
      <c r="KE2" s="118" t="s">
        <v>1896</v>
      </c>
      <c r="KF2" s="118" t="s">
        <v>1887</v>
      </c>
      <c r="KG2" s="118" t="s">
        <v>1887</v>
      </c>
      <c r="KH2" s="118" t="s">
        <v>1887</v>
      </c>
      <c r="KI2" s="118" t="s">
        <v>1890</v>
      </c>
      <c r="KJ2" s="118" t="s">
        <v>1888</v>
      </c>
      <c r="KK2" s="118" t="s">
        <v>1889</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1664</v>
      </c>
      <c r="LW2" s="118" t="s">
        <v>1665</v>
      </c>
      <c r="LX2" s="324" t="s">
        <v>1188</v>
      </c>
      <c r="LY2" s="118" t="s">
        <v>1200</v>
      </c>
      <c r="LZ2" s="118" t="s">
        <v>277</v>
      </c>
      <c r="MA2" s="118" t="s">
        <v>1842</v>
      </c>
      <c r="MB2" s="118" t="s">
        <v>1862</v>
      </c>
      <c r="MC2" s="118" t="s">
        <v>1430</v>
      </c>
      <c r="MD2" s="118" t="s">
        <v>14</v>
      </c>
      <c r="ME2" s="118" t="s">
        <v>14</v>
      </c>
      <c r="MF2" s="118" t="s">
        <v>14</v>
      </c>
      <c r="MG2" s="118" t="s">
        <v>17</v>
      </c>
      <c r="MH2" s="118" t="s">
        <v>17</v>
      </c>
      <c r="MI2" s="118" t="s">
        <v>703</v>
      </c>
      <c r="MJ2" s="118" t="s">
        <v>703</v>
      </c>
      <c r="MK2" s="118" t="s">
        <v>805</v>
      </c>
      <c r="ML2" s="118" t="s">
        <v>805</v>
      </c>
      <c r="MM2" s="118" t="s">
        <v>921</v>
      </c>
      <c r="MN2" s="118" t="s">
        <v>921</v>
      </c>
      <c r="MO2" s="118" t="s">
        <v>353</v>
      </c>
      <c r="MP2" s="118" t="s">
        <v>803</v>
      </c>
      <c r="MQ2" s="118" t="s">
        <v>860</v>
      </c>
      <c r="MR2" s="118" t="s">
        <v>804</v>
      </c>
      <c r="MS2" s="118" t="s">
        <v>861</v>
      </c>
      <c r="MT2" s="118" t="s">
        <v>861</v>
      </c>
      <c r="MU2" s="118" t="s">
        <v>861</v>
      </c>
      <c r="MV2" s="118" t="s">
        <v>861</v>
      </c>
      <c r="MW2" s="118" t="s">
        <v>861</v>
      </c>
      <c r="MX2" s="118" t="s">
        <v>861</v>
      </c>
      <c r="MY2" s="118" t="s">
        <v>861</v>
      </c>
      <c r="MZ2" s="118" t="s">
        <v>806</v>
      </c>
      <c r="NA2" s="118" t="s">
        <v>810</v>
      </c>
      <c r="NB2" s="118" t="s">
        <v>810</v>
      </c>
      <c r="NC2" s="118" t="s">
        <v>807</v>
      </c>
      <c r="ND2" s="118" t="s">
        <v>809</v>
      </c>
      <c r="NE2" s="118" t="s">
        <v>809</v>
      </c>
      <c r="NF2" s="118" t="s">
        <v>809</v>
      </c>
      <c r="NG2" s="118" t="s">
        <v>809</v>
      </c>
      <c r="NH2" s="118" t="s">
        <v>809</v>
      </c>
      <c r="NI2" s="118" t="s">
        <v>1265</v>
      </c>
      <c r="NJ2" s="118" t="s">
        <v>1265</v>
      </c>
      <c r="NK2" s="118" t="s">
        <v>1462</v>
      </c>
      <c r="NL2" s="118" t="s">
        <v>302</v>
      </c>
      <c r="NM2" s="118" t="s">
        <v>920</v>
      </c>
      <c r="NN2" s="118" t="s">
        <v>302</v>
      </c>
      <c r="NO2" s="118" t="s">
        <v>386</v>
      </c>
      <c r="NP2" s="118" t="s">
        <v>344</v>
      </c>
      <c r="NQ2" s="118" t="s">
        <v>812</v>
      </c>
      <c r="NR2" s="118" t="s">
        <v>1033</v>
      </c>
      <c r="NS2" s="118" t="s">
        <v>280</v>
      </c>
      <c r="NT2" s="118" t="s">
        <v>281</v>
      </c>
      <c r="NU2" s="118" t="s">
        <v>1209</v>
      </c>
      <c r="NV2" s="324" t="s">
        <v>1174</v>
      </c>
      <c r="NW2" s="118" t="s">
        <v>71</v>
      </c>
      <c r="NX2" s="118" t="s">
        <v>110</v>
      </c>
      <c r="NY2" s="118" t="s">
        <v>72</v>
      </c>
      <c r="NZ2" s="118" t="s">
        <v>358</v>
      </c>
      <c r="OA2" s="118" t="s">
        <v>819</v>
      </c>
      <c r="OB2" s="118" t="s">
        <v>1661</v>
      </c>
      <c r="OC2" s="118" t="s">
        <v>1431</v>
      </c>
      <c r="OD2" s="324" t="s">
        <v>1175</v>
      </c>
      <c r="OE2" s="118" t="s">
        <v>1264</v>
      </c>
      <c r="OF2" s="118" t="s">
        <v>1255</v>
      </c>
      <c r="OG2" s="118" t="s">
        <v>2013</v>
      </c>
      <c r="OH2" s="118" t="s">
        <v>1434</v>
      </c>
      <c r="OI2" s="118" t="s">
        <v>1533</v>
      </c>
      <c r="OJ2" s="118" t="s">
        <v>1533</v>
      </c>
      <c r="OK2" s="118" t="s">
        <v>1533</v>
      </c>
      <c r="OL2" s="118" t="s">
        <v>1533</v>
      </c>
      <c r="OM2" s="118" t="s">
        <v>1533</v>
      </c>
      <c r="ON2" s="118" t="s">
        <v>1533</v>
      </c>
      <c r="OO2" s="118" t="s">
        <v>1533</v>
      </c>
      <c r="OP2" s="118" t="s">
        <v>773</v>
      </c>
      <c r="OQ2" s="324" t="s">
        <v>1877</v>
      </c>
      <c r="OR2" s="118" t="s">
        <v>881</v>
      </c>
      <c r="OS2" s="118" t="s">
        <v>881</v>
      </c>
      <c r="OT2" s="118" t="s">
        <v>881</v>
      </c>
      <c r="OU2" s="118" t="s">
        <v>881</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881</v>
      </c>
      <c r="TG2" s="118" t="s">
        <v>881</v>
      </c>
      <c r="TH2" s="118" t="s">
        <v>881</v>
      </c>
      <c r="TI2" s="118" t="s">
        <v>881</v>
      </c>
      <c r="TJ2" s="118" t="s">
        <v>881</v>
      </c>
      <c r="TK2" s="118" t="s">
        <v>881</v>
      </c>
      <c r="TL2" s="118" t="s">
        <v>881</v>
      </c>
      <c r="TM2" s="118" t="s">
        <v>881</v>
      </c>
      <c r="TN2" s="118" t="s">
        <v>881</v>
      </c>
      <c r="TO2" s="118" t="s">
        <v>881</v>
      </c>
      <c r="TP2" s="118" t="s">
        <v>881</v>
      </c>
      <c r="TQ2" s="118" t="s">
        <v>881</v>
      </c>
      <c r="TR2" s="118" t="s">
        <v>881</v>
      </c>
      <c r="TS2" s="118" t="s">
        <v>881</v>
      </c>
      <c r="TT2" s="118" t="s">
        <v>881</v>
      </c>
      <c r="TU2" s="118" t="s">
        <v>881</v>
      </c>
      <c r="TV2" s="118" t="s">
        <v>881</v>
      </c>
      <c r="TW2" s="118" t="s">
        <v>881</v>
      </c>
      <c r="TX2" s="118" t="s">
        <v>881</v>
      </c>
      <c r="TY2" s="118" t="s">
        <v>881</v>
      </c>
      <c r="TZ2" s="118" t="s">
        <v>881</v>
      </c>
      <c r="UA2" s="118" t="s">
        <v>881</v>
      </c>
      <c r="UB2" s="118" t="s">
        <v>881</v>
      </c>
      <c r="UC2" s="118" t="s">
        <v>881</v>
      </c>
      <c r="UD2" s="118" t="s">
        <v>881</v>
      </c>
      <c r="UE2" s="118" t="s">
        <v>881</v>
      </c>
      <c r="UF2" s="118" t="s">
        <v>881</v>
      </c>
      <c r="UG2" s="118" t="s">
        <v>881</v>
      </c>
      <c r="UH2" s="118" t="s">
        <v>881</v>
      </c>
      <c r="UI2" s="118" t="s">
        <v>881</v>
      </c>
      <c r="UJ2" s="118" t="s">
        <v>881</v>
      </c>
      <c r="UK2" s="118" t="s">
        <v>881</v>
      </c>
      <c r="UL2" s="118" t="s">
        <v>881</v>
      </c>
      <c r="UM2" s="118" t="s">
        <v>881</v>
      </c>
      <c r="UN2" s="118" t="s">
        <v>881</v>
      </c>
      <c r="UO2" s="118" t="s">
        <v>881</v>
      </c>
      <c r="UP2" s="118" t="s">
        <v>881</v>
      </c>
      <c r="UQ2" s="118" t="s">
        <v>881</v>
      </c>
      <c r="UR2" s="118" t="s">
        <v>881</v>
      </c>
      <c r="US2" s="118" t="s">
        <v>881</v>
      </c>
      <c r="UT2" s="118" t="s">
        <v>881</v>
      </c>
      <c r="UU2" s="118" t="s">
        <v>881</v>
      </c>
      <c r="UV2" s="118" t="s">
        <v>881</v>
      </c>
      <c r="UW2" s="118" t="s">
        <v>881</v>
      </c>
      <c r="UX2" s="118" t="s">
        <v>881</v>
      </c>
      <c r="UY2" s="118" t="s">
        <v>881</v>
      </c>
      <c r="UZ2" s="118" t="s">
        <v>881</v>
      </c>
      <c r="VA2" s="118" t="s">
        <v>881</v>
      </c>
      <c r="VB2" s="118" t="s">
        <v>881</v>
      </c>
      <c r="VC2" s="118" t="s">
        <v>881</v>
      </c>
      <c r="VD2" s="118" t="s">
        <v>881</v>
      </c>
      <c r="VE2" s="118" t="s">
        <v>881</v>
      </c>
      <c r="VF2" s="118" t="s">
        <v>881</v>
      </c>
      <c r="VG2" s="118" t="s">
        <v>881</v>
      </c>
      <c r="VH2" s="118" t="s">
        <v>881</v>
      </c>
      <c r="VI2" s="118" t="s">
        <v>881</v>
      </c>
      <c r="VJ2" s="118" t="s">
        <v>881</v>
      </c>
      <c r="VK2" s="118" t="s">
        <v>881</v>
      </c>
      <c r="VL2" s="118" t="s">
        <v>881</v>
      </c>
      <c r="VM2" s="118" t="s">
        <v>881</v>
      </c>
      <c r="VN2" s="118" t="s">
        <v>881</v>
      </c>
      <c r="VO2" s="118" t="s">
        <v>881</v>
      </c>
      <c r="VP2" s="118" t="s">
        <v>881</v>
      </c>
      <c r="VQ2" s="118" t="s">
        <v>881</v>
      </c>
      <c r="VR2" s="118" t="s">
        <v>881</v>
      </c>
      <c r="VS2" s="118" t="s">
        <v>881</v>
      </c>
      <c r="VT2" s="118" t="s">
        <v>881</v>
      </c>
      <c r="VU2" s="118" t="s">
        <v>881</v>
      </c>
      <c r="VV2" s="118" t="s">
        <v>881</v>
      </c>
      <c r="VW2" s="118" t="s">
        <v>881</v>
      </c>
      <c r="VX2" s="118" t="s">
        <v>881</v>
      </c>
      <c r="VY2" s="118" t="s">
        <v>881</v>
      </c>
      <c r="VZ2" s="118" t="s">
        <v>881</v>
      </c>
      <c r="WA2" s="118" t="s">
        <v>881</v>
      </c>
      <c r="WB2" s="118" t="s">
        <v>881</v>
      </c>
      <c r="WC2" s="118" t="s">
        <v>881</v>
      </c>
      <c r="WD2" s="118" t="s">
        <v>881</v>
      </c>
      <c r="WE2" s="118" t="s">
        <v>881</v>
      </c>
      <c r="WF2" s="118" t="s">
        <v>881</v>
      </c>
      <c r="WG2" s="118" t="s">
        <v>881</v>
      </c>
      <c r="WH2" s="118" t="s">
        <v>881</v>
      </c>
      <c r="WI2" s="118" t="s">
        <v>881</v>
      </c>
      <c r="WJ2" s="118" t="s">
        <v>881</v>
      </c>
      <c r="WK2" s="118" t="s">
        <v>881</v>
      </c>
      <c r="WL2" s="118" t="s">
        <v>881</v>
      </c>
      <c r="WM2" s="118" t="s">
        <v>881</v>
      </c>
      <c r="WN2" s="118" t="s">
        <v>881</v>
      </c>
      <c r="WO2" s="118" t="s">
        <v>881</v>
      </c>
      <c r="WP2" s="118" t="s">
        <v>881</v>
      </c>
      <c r="WQ2" s="118" t="s">
        <v>881</v>
      </c>
      <c r="WR2" s="118" t="s">
        <v>881</v>
      </c>
      <c r="WS2" s="118" t="s">
        <v>881</v>
      </c>
      <c r="WT2" s="118" t="s">
        <v>881</v>
      </c>
      <c r="WU2" s="118" t="s">
        <v>881</v>
      </c>
      <c r="WV2" s="118" t="s">
        <v>881</v>
      </c>
      <c r="WW2" s="118" t="s">
        <v>881</v>
      </c>
      <c r="WX2" s="118" t="s">
        <v>881</v>
      </c>
      <c r="WY2" s="118" t="s">
        <v>881</v>
      </c>
      <c r="WZ2" s="118" t="s">
        <v>881</v>
      </c>
      <c r="XA2" s="118" t="s">
        <v>881</v>
      </c>
      <c r="XB2" s="118" t="s">
        <v>881</v>
      </c>
      <c r="XC2" s="118" t="s">
        <v>881</v>
      </c>
      <c r="XD2" s="118" t="s">
        <v>881</v>
      </c>
      <c r="XE2" s="118" t="s">
        <v>881</v>
      </c>
      <c r="XF2" s="118" t="s">
        <v>881</v>
      </c>
      <c r="XG2" s="118" t="s">
        <v>881</v>
      </c>
      <c r="XH2" s="118" t="s">
        <v>881</v>
      </c>
      <c r="XI2" s="118" t="s">
        <v>881</v>
      </c>
      <c r="XJ2" s="118" t="s">
        <v>881</v>
      </c>
      <c r="XK2" s="118" t="s">
        <v>881</v>
      </c>
      <c r="XL2" s="118" t="s">
        <v>881</v>
      </c>
      <c r="XM2" s="118" t="s">
        <v>881</v>
      </c>
      <c r="XN2" s="118" t="s">
        <v>881</v>
      </c>
      <c r="XO2" s="118" t="s">
        <v>881</v>
      </c>
      <c r="XP2" s="118" t="s">
        <v>881</v>
      </c>
      <c r="XQ2" s="118" t="s">
        <v>881</v>
      </c>
      <c r="XR2" s="118" t="s">
        <v>881</v>
      </c>
      <c r="XS2" s="118" t="s">
        <v>881</v>
      </c>
      <c r="XT2" s="118" t="s">
        <v>881</v>
      </c>
      <c r="XU2" s="118" t="s">
        <v>881</v>
      </c>
      <c r="XV2" s="118" t="s">
        <v>881</v>
      </c>
      <c r="XW2" s="118" t="s">
        <v>881</v>
      </c>
      <c r="XX2" s="118" t="s">
        <v>881</v>
      </c>
      <c r="XY2" s="118" t="s">
        <v>881</v>
      </c>
      <c r="XZ2" s="118" t="s">
        <v>881</v>
      </c>
      <c r="YA2" s="118" t="s">
        <v>881</v>
      </c>
      <c r="YB2" s="118" t="s">
        <v>881</v>
      </c>
      <c r="YC2" s="118" t="s">
        <v>881</v>
      </c>
      <c r="YD2" s="118" t="s">
        <v>881</v>
      </c>
      <c r="YE2" s="118" t="s">
        <v>881</v>
      </c>
      <c r="YF2" s="118" t="s">
        <v>881</v>
      </c>
      <c r="YG2" s="118" t="s">
        <v>881</v>
      </c>
      <c r="YH2" s="118" t="s">
        <v>881</v>
      </c>
      <c r="YI2" s="118" t="s">
        <v>881</v>
      </c>
      <c r="YJ2" s="118" t="s">
        <v>881</v>
      </c>
      <c r="YK2" s="118" t="s">
        <v>881</v>
      </c>
      <c r="YL2" s="118" t="s">
        <v>881</v>
      </c>
      <c r="YM2" s="118" t="s">
        <v>881</v>
      </c>
      <c r="YN2" s="118" t="s">
        <v>881</v>
      </c>
      <c r="YO2" s="118" t="s">
        <v>881</v>
      </c>
      <c r="YP2" s="118" t="s">
        <v>881</v>
      </c>
      <c r="YQ2" s="118" t="s">
        <v>881</v>
      </c>
      <c r="YR2" s="118" t="s">
        <v>881</v>
      </c>
      <c r="YS2" s="118" t="s">
        <v>881</v>
      </c>
      <c r="YT2" s="118" t="s">
        <v>881</v>
      </c>
      <c r="YU2" s="118" t="s">
        <v>881</v>
      </c>
      <c r="YV2" s="118" t="s">
        <v>881</v>
      </c>
      <c r="YW2" s="118" t="s">
        <v>881</v>
      </c>
      <c r="YX2" s="118" t="s">
        <v>881</v>
      </c>
      <c r="YY2" s="118" t="s">
        <v>881</v>
      </c>
      <c r="YZ2" s="118" t="s">
        <v>881</v>
      </c>
      <c r="ZA2" s="118" t="s">
        <v>881</v>
      </c>
      <c r="ZB2" s="118" t="s">
        <v>881</v>
      </c>
      <c r="ZC2" s="118" t="s">
        <v>881</v>
      </c>
      <c r="ZD2" s="118" t="s">
        <v>881</v>
      </c>
      <c r="ZE2" s="118" t="s">
        <v>881</v>
      </c>
      <c r="ZF2" s="118" t="s">
        <v>881</v>
      </c>
      <c r="ZG2" s="118" t="s">
        <v>881</v>
      </c>
      <c r="ZH2" s="118" t="s">
        <v>881</v>
      </c>
      <c r="ZI2" s="118" t="s">
        <v>881</v>
      </c>
      <c r="ZJ2" s="118" t="s">
        <v>881</v>
      </c>
      <c r="ZK2" s="118" t="s">
        <v>881</v>
      </c>
      <c r="ZL2" s="118" t="s">
        <v>881</v>
      </c>
      <c r="ZM2" s="118" t="s">
        <v>881</v>
      </c>
      <c r="ZN2" s="118" t="s">
        <v>881</v>
      </c>
      <c r="ZO2" s="118" t="s">
        <v>881</v>
      </c>
      <c r="ZP2" s="118" t="s">
        <v>881</v>
      </c>
      <c r="ZQ2" s="118" t="s">
        <v>881</v>
      </c>
      <c r="ZR2" s="118" t="s">
        <v>881</v>
      </c>
      <c r="ZS2" s="118" t="s">
        <v>881</v>
      </c>
      <c r="ZT2" s="118" t="s">
        <v>881</v>
      </c>
      <c r="ZU2" s="118" t="s">
        <v>881</v>
      </c>
      <c r="ZV2" s="118" t="s">
        <v>881</v>
      </c>
      <c r="ZW2" s="118" t="s">
        <v>881</v>
      </c>
      <c r="ZX2" s="118" t="s">
        <v>881</v>
      </c>
      <c r="ZY2" s="118" t="s">
        <v>881</v>
      </c>
      <c r="ZZ2" s="118" t="s">
        <v>881</v>
      </c>
      <c r="AAA2" s="118" t="s">
        <v>881</v>
      </c>
      <c r="AAB2" s="118" t="s">
        <v>881</v>
      </c>
      <c r="AAC2" s="118" t="s">
        <v>881</v>
      </c>
      <c r="AAD2" s="118" t="s">
        <v>881</v>
      </c>
      <c r="AAE2" s="118" t="s">
        <v>881</v>
      </c>
      <c r="AAF2" s="118" t="s">
        <v>881</v>
      </c>
      <c r="AAG2" s="118" t="s">
        <v>881</v>
      </c>
      <c r="AAH2" s="118" t="s">
        <v>881</v>
      </c>
      <c r="AAI2" s="118" t="s">
        <v>881</v>
      </c>
      <c r="AAJ2" s="118" t="s">
        <v>881</v>
      </c>
      <c r="AAK2" s="118" t="s">
        <v>881</v>
      </c>
      <c r="AAL2" s="118" t="s">
        <v>881</v>
      </c>
      <c r="AAM2" s="118" t="s">
        <v>881</v>
      </c>
      <c r="AAN2" s="118" t="s">
        <v>881</v>
      </c>
      <c r="AAO2" s="118" t="s">
        <v>881</v>
      </c>
      <c r="AAP2" s="118" t="s">
        <v>881</v>
      </c>
      <c r="AAQ2" s="118" t="s">
        <v>881</v>
      </c>
      <c r="AAR2" s="118" t="s">
        <v>881</v>
      </c>
      <c r="AAS2" s="118" t="s">
        <v>881</v>
      </c>
      <c r="AAT2" s="118" t="s">
        <v>881</v>
      </c>
      <c r="AAU2" s="118" t="s">
        <v>881</v>
      </c>
      <c r="AAV2" s="118" t="s">
        <v>881</v>
      </c>
      <c r="AAW2" s="118" t="s">
        <v>881</v>
      </c>
      <c r="AAX2" s="118" t="s">
        <v>881</v>
      </c>
      <c r="AAY2" s="118" t="s">
        <v>881</v>
      </c>
      <c r="AAZ2" s="118" t="s">
        <v>881</v>
      </c>
      <c r="ABA2" s="118" t="s">
        <v>881</v>
      </c>
      <c r="ABB2" s="118" t="s">
        <v>881</v>
      </c>
      <c r="ABC2" s="118" t="s">
        <v>881</v>
      </c>
      <c r="ABD2" s="118" t="s">
        <v>881</v>
      </c>
      <c r="ABE2" s="118" t="s">
        <v>881</v>
      </c>
      <c r="ABF2" s="118" t="s">
        <v>881</v>
      </c>
      <c r="ABG2" s="118" t="s">
        <v>881</v>
      </c>
      <c r="ABH2" s="118" t="s">
        <v>881</v>
      </c>
      <c r="ABI2" s="118" t="s">
        <v>881</v>
      </c>
      <c r="ABJ2" s="118" t="s">
        <v>881</v>
      </c>
      <c r="ABK2" s="118" t="s">
        <v>881</v>
      </c>
      <c r="ABL2" s="118" t="s">
        <v>881</v>
      </c>
      <c r="ABM2" s="118" t="s">
        <v>881</v>
      </c>
      <c r="ABN2" s="118" t="s">
        <v>881</v>
      </c>
      <c r="ABO2" s="118" t="s">
        <v>881</v>
      </c>
      <c r="ABP2" s="118" t="s">
        <v>881</v>
      </c>
      <c r="ABQ2" s="118" t="s">
        <v>881</v>
      </c>
      <c r="ABR2" s="118" t="s">
        <v>881</v>
      </c>
      <c r="ABS2" s="118" t="s">
        <v>881</v>
      </c>
      <c r="ABT2" s="118" t="s">
        <v>881</v>
      </c>
      <c r="ABU2" s="118" t="s">
        <v>881</v>
      </c>
      <c r="ABV2" s="118" t="s">
        <v>881</v>
      </c>
      <c r="ABW2" s="118" t="s">
        <v>881</v>
      </c>
      <c r="ABX2" s="118" t="s">
        <v>881</v>
      </c>
      <c r="ABY2" s="118" t="s">
        <v>881</v>
      </c>
      <c r="ABZ2" s="118" t="s">
        <v>881</v>
      </c>
      <c r="ACA2" s="118" t="s">
        <v>881</v>
      </c>
      <c r="ACB2" s="118" t="s">
        <v>881</v>
      </c>
      <c r="ACC2" s="118" t="s">
        <v>881</v>
      </c>
      <c r="ACD2" s="118" t="s">
        <v>881</v>
      </c>
      <c r="ACE2" s="118" t="s">
        <v>881</v>
      </c>
      <c r="ACF2" s="118" t="s">
        <v>881</v>
      </c>
      <c r="ACG2" s="118" t="s">
        <v>881</v>
      </c>
      <c r="ACH2" s="118" t="s">
        <v>881</v>
      </c>
      <c r="ACI2" s="118" t="s">
        <v>881</v>
      </c>
      <c r="ACJ2" s="118" t="s">
        <v>881</v>
      </c>
      <c r="ACK2" s="118" t="s">
        <v>881</v>
      </c>
      <c r="ACL2" s="118" t="s">
        <v>881</v>
      </c>
      <c r="ACM2" s="118" t="s">
        <v>881</v>
      </c>
      <c r="ACN2" s="118" t="s">
        <v>881</v>
      </c>
      <c r="ACO2" s="118" t="s">
        <v>881</v>
      </c>
      <c r="ACP2" s="118" t="s">
        <v>881</v>
      </c>
      <c r="ACQ2" s="118" t="s">
        <v>881</v>
      </c>
      <c r="ACR2" s="118" t="s">
        <v>881</v>
      </c>
      <c r="ACS2" s="118" t="s">
        <v>881</v>
      </c>
      <c r="ACT2" s="118" t="s">
        <v>881</v>
      </c>
      <c r="ACU2" s="118" t="s">
        <v>881</v>
      </c>
      <c r="ACV2" s="118" t="s">
        <v>881</v>
      </c>
      <c r="ACW2" s="118" t="s">
        <v>881</v>
      </c>
      <c r="ACX2" s="118" t="s">
        <v>881</v>
      </c>
      <c r="ACY2" s="118" t="s">
        <v>881</v>
      </c>
      <c r="ACZ2" s="118" t="s">
        <v>881</v>
      </c>
      <c r="ADA2" s="118" t="s">
        <v>881</v>
      </c>
      <c r="ADB2" s="118" t="s">
        <v>881</v>
      </c>
      <c r="ADC2" s="118" t="s">
        <v>881</v>
      </c>
      <c r="ADD2" s="118" t="s">
        <v>881</v>
      </c>
      <c r="ADE2" s="118" t="s">
        <v>881</v>
      </c>
      <c r="ADF2" s="118" t="s">
        <v>881</v>
      </c>
      <c r="ADG2" s="118" t="s">
        <v>881</v>
      </c>
      <c r="ADH2" s="118" t="s">
        <v>881</v>
      </c>
      <c r="ADI2" s="118" t="s">
        <v>881</v>
      </c>
      <c r="ADJ2" s="118" t="s">
        <v>881</v>
      </c>
      <c r="ADK2" s="118" t="s">
        <v>881</v>
      </c>
      <c r="ADL2" s="118" t="s">
        <v>881</v>
      </c>
      <c r="ADM2" s="118" t="s">
        <v>881</v>
      </c>
      <c r="ADN2" s="118" t="s">
        <v>881</v>
      </c>
      <c r="ADO2" s="118" t="s">
        <v>881</v>
      </c>
      <c r="ADP2" s="118" t="s">
        <v>881</v>
      </c>
      <c r="ADQ2" s="118" t="s">
        <v>881</v>
      </c>
      <c r="ADR2" s="118" t="s">
        <v>881</v>
      </c>
      <c r="ADS2" s="118" t="s">
        <v>881</v>
      </c>
      <c r="ADT2" s="118" t="s">
        <v>881</v>
      </c>
      <c r="ADU2" s="118" t="s">
        <v>881</v>
      </c>
      <c r="ADV2" s="118" t="s">
        <v>881</v>
      </c>
      <c r="ADW2" s="118" t="s">
        <v>881</v>
      </c>
      <c r="ADX2" s="118" t="s">
        <v>881</v>
      </c>
      <c r="ADY2" s="118" t="s">
        <v>881</v>
      </c>
      <c r="ADZ2" s="118" t="s">
        <v>881</v>
      </c>
      <c r="AEA2" s="118" t="s">
        <v>881</v>
      </c>
      <c r="AEB2" s="118" t="s">
        <v>881</v>
      </c>
      <c r="AEC2" s="118" t="s">
        <v>881</v>
      </c>
      <c r="AED2" s="118" t="s">
        <v>881</v>
      </c>
      <c r="AEE2" s="118" t="s">
        <v>881</v>
      </c>
      <c r="AEF2" s="118" t="s">
        <v>881</v>
      </c>
      <c r="AEG2" s="118" t="s">
        <v>881</v>
      </c>
      <c r="AEH2" s="118" t="s">
        <v>881</v>
      </c>
      <c r="AEI2" s="118" t="s">
        <v>881</v>
      </c>
      <c r="AEJ2" s="118" t="s">
        <v>881</v>
      </c>
      <c r="AEK2" s="118" t="s">
        <v>881</v>
      </c>
      <c r="AEL2" s="118" t="s">
        <v>881</v>
      </c>
      <c r="AEM2" s="118" t="s">
        <v>881</v>
      </c>
      <c r="AEN2" s="118" t="s">
        <v>881</v>
      </c>
      <c r="AEO2" s="118" t="s">
        <v>881</v>
      </c>
      <c r="AEP2" s="118" t="s">
        <v>881</v>
      </c>
      <c r="AEQ2" s="118" t="s">
        <v>881</v>
      </c>
      <c r="AER2" s="118" t="s">
        <v>881</v>
      </c>
      <c r="AES2" s="118" t="s">
        <v>881</v>
      </c>
      <c r="AET2" s="118" t="s">
        <v>881</v>
      </c>
      <c r="AEU2" s="118" t="s">
        <v>881</v>
      </c>
      <c r="AEV2" s="118" t="s">
        <v>881</v>
      </c>
      <c r="AEW2" s="118" t="s">
        <v>881</v>
      </c>
      <c r="AEX2" s="118" t="s">
        <v>881</v>
      </c>
      <c r="AEY2" s="118" t="s">
        <v>881</v>
      </c>
      <c r="AEZ2" s="118" t="s">
        <v>881</v>
      </c>
      <c r="AFA2" s="118" t="s">
        <v>881</v>
      </c>
      <c r="AFB2" s="118" t="s">
        <v>881</v>
      </c>
      <c r="AFC2" s="118" t="s">
        <v>881</v>
      </c>
      <c r="AFD2" s="118" t="s">
        <v>881</v>
      </c>
      <c r="AFE2" s="118" t="s">
        <v>881</v>
      </c>
      <c r="AFF2" s="118" t="s">
        <v>881</v>
      </c>
      <c r="AFG2" s="118" t="s">
        <v>881</v>
      </c>
      <c r="AFH2" s="118" t="s">
        <v>881</v>
      </c>
      <c r="AFI2" s="118" t="s">
        <v>881</v>
      </c>
      <c r="AFJ2" s="118" t="s">
        <v>881</v>
      </c>
      <c r="AFK2" s="118" t="s">
        <v>881</v>
      </c>
      <c r="AFL2" s="118" t="s">
        <v>881</v>
      </c>
      <c r="AFM2" s="118" t="s">
        <v>881</v>
      </c>
      <c r="AFN2" s="118" t="s">
        <v>881</v>
      </c>
      <c r="AFO2" s="118" t="s">
        <v>881</v>
      </c>
      <c r="AFP2" s="118" t="s">
        <v>881</v>
      </c>
      <c r="AFQ2" s="118" t="s">
        <v>881</v>
      </c>
      <c r="AFR2" s="118" t="s">
        <v>881</v>
      </c>
      <c r="AFS2" s="118" t="s">
        <v>881</v>
      </c>
      <c r="AFT2" s="118" t="s">
        <v>881</v>
      </c>
      <c r="AFU2" s="118" t="s">
        <v>881</v>
      </c>
      <c r="AFV2" s="118" t="s">
        <v>881</v>
      </c>
      <c r="AFW2" s="118" t="s">
        <v>881</v>
      </c>
      <c r="AFX2" s="118" t="s">
        <v>881</v>
      </c>
      <c r="AFY2" s="118" t="s">
        <v>881</v>
      </c>
      <c r="AFZ2" s="118" t="s">
        <v>881</v>
      </c>
      <c r="AGA2" s="118" t="s">
        <v>881</v>
      </c>
      <c r="AGB2" s="118" t="s">
        <v>881</v>
      </c>
      <c r="AGC2" s="118" t="s">
        <v>881</v>
      </c>
      <c r="AGD2" s="118" t="s">
        <v>881</v>
      </c>
      <c r="AGE2" s="118" t="s">
        <v>881</v>
      </c>
      <c r="AGF2" s="118" t="s">
        <v>881</v>
      </c>
      <c r="AGG2" s="118" t="s">
        <v>881</v>
      </c>
      <c r="AGH2" s="118" t="s">
        <v>881</v>
      </c>
      <c r="AGI2" s="118" t="s">
        <v>881</v>
      </c>
      <c r="AGJ2" s="118" t="s">
        <v>881</v>
      </c>
      <c r="AGK2" s="118" t="s">
        <v>881</v>
      </c>
      <c r="AGL2" s="118" t="s">
        <v>881</v>
      </c>
      <c r="AGM2" s="118" t="s">
        <v>881</v>
      </c>
      <c r="AGN2" s="118" t="s">
        <v>881</v>
      </c>
      <c r="AGO2" s="118" t="s">
        <v>881</v>
      </c>
      <c r="AGP2" s="118" t="s">
        <v>881</v>
      </c>
      <c r="AGQ2" s="118" t="s">
        <v>881</v>
      </c>
      <c r="AGR2" s="118" t="s">
        <v>881</v>
      </c>
      <c r="AGS2" s="118" t="s">
        <v>881</v>
      </c>
      <c r="AGT2" s="118" t="s">
        <v>881</v>
      </c>
      <c r="AGU2" s="118" t="s">
        <v>881</v>
      </c>
      <c r="AGV2" s="118" t="s">
        <v>881</v>
      </c>
      <c r="AGW2" s="118" t="s">
        <v>881</v>
      </c>
      <c r="AGX2" s="118" t="s">
        <v>881</v>
      </c>
      <c r="AGY2" s="118" t="s">
        <v>881</v>
      </c>
      <c r="AGZ2" s="118" t="s">
        <v>881</v>
      </c>
      <c r="AHA2" s="118" t="s">
        <v>881</v>
      </c>
      <c r="AHB2" s="118" t="s">
        <v>881</v>
      </c>
      <c r="AHC2" s="118" t="s">
        <v>881</v>
      </c>
      <c r="AHD2" s="118" t="s">
        <v>881</v>
      </c>
      <c r="AHE2" s="118" t="s">
        <v>881</v>
      </c>
      <c r="AHF2" s="118" t="s">
        <v>881</v>
      </c>
      <c r="AHG2" s="118" t="s">
        <v>881</v>
      </c>
      <c r="AHH2" s="118" t="s">
        <v>881</v>
      </c>
      <c r="AHI2" s="118" t="s">
        <v>881</v>
      </c>
      <c r="AHJ2" s="118" t="s">
        <v>881</v>
      </c>
      <c r="AHK2" s="118" t="s">
        <v>881</v>
      </c>
      <c r="AHL2" s="118" t="s">
        <v>881</v>
      </c>
      <c r="AHM2" s="118" t="s">
        <v>881</v>
      </c>
      <c r="AHN2" s="118" t="s">
        <v>881</v>
      </c>
      <c r="AHO2" s="118" t="s">
        <v>881</v>
      </c>
      <c r="AHP2" s="118" t="s">
        <v>881</v>
      </c>
      <c r="AHQ2" s="118" t="s">
        <v>881</v>
      </c>
      <c r="AHR2" s="118" t="s">
        <v>881</v>
      </c>
      <c r="AHS2" s="118" t="s">
        <v>881</v>
      </c>
      <c r="AHT2" s="118" t="s">
        <v>881</v>
      </c>
      <c r="AHU2" s="118" t="s">
        <v>881</v>
      </c>
      <c r="AHV2" s="118" t="s">
        <v>881</v>
      </c>
      <c r="AHW2" s="118" t="s">
        <v>881</v>
      </c>
      <c r="AHX2" s="118" t="s">
        <v>881</v>
      </c>
      <c r="AHY2" s="118" t="s">
        <v>881</v>
      </c>
      <c r="AHZ2" s="118" t="s">
        <v>881</v>
      </c>
      <c r="AIA2" s="118" t="s">
        <v>881</v>
      </c>
      <c r="AIB2" s="118" t="s">
        <v>881</v>
      </c>
      <c r="AIC2" s="118" t="s">
        <v>881</v>
      </c>
      <c r="AID2" s="118" t="s">
        <v>881</v>
      </c>
      <c r="AIE2" s="118" t="s">
        <v>881</v>
      </c>
      <c r="AIF2" s="118" t="s">
        <v>881</v>
      </c>
      <c r="AIG2" s="118" t="s">
        <v>881</v>
      </c>
      <c r="AIH2" s="118" t="s">
        <v>881</v>
      </c>
      <c r="AII2" s="118" t="s">
        <v>881</v>
      </c>
      <c r="AIJ2" s="118" t="s">
        <v>881</v>
      </c>
      <c r="AIK2" s="118" t="s">
        <v>881</v>
      </c>
      <c r="AIL2" s="118" t="s">
        <v>881</v>
      </c>
      <c r="AIM2" s="118" t="s">
        <v>881</v>
      </c>
      <c r="AIN2" s="118" t="s">
        <v>881</v>
      </c>
      <c r="AIO2" s="118" t="s">
        <v>881</v>
      </c>
      <c r="AIP2" s="118" t="s">
        <v>881</v>
      </c>
      <c r="AIQ2" s="118" t="s">
        <v>881</v>
      </c>
      <c r="AIR2" s="118" t="s">
        <v>881</v>
      </c>
      <c r="AIS2" s="118" t="s">
        <v>881</v>
      </c>
      <c r="AIT2" s="118" t="s">
        <v>881</v>
      </c>
      <c r="AIU2" s="118" t="s">
        <v>881</v>
      </c>
      <c r="AIV2" s="118" t="s">
        <v>881</v>
      </c>
      <c r="AIW2" s="118" t="s">
        <v>881</v>
      </c>
      <c r="AIX2" s="118" t="s">
        <v>881</v>
      </c>
      <c r="AIY2" s="118" t="s">
        <v>881</v>
      </c>
      <c r="AIZ2" s="118" t="s">
        <v>881</v>
      </c>
      <c r="AJA2" s="118" t="s">
        <v>881</v>
      </c>
      <c r="AJB2" s="118" t="s">
        <v>881</v>
      </c>
      <c r="AJC2" s="118" t="s">
        <v>881</v>
      </c>
      <c r="AJD2" s="118" t="s">
        <v>881</v>
      </c>
      <c r="AJE2" s="118" t="s">
        <v>881</v>
      </c>
      <c r="AJF2" s="118" t="s">
        <v>881</v>
      </c>
      <c r="AJG2" s="118" t="s">
        <v>881</v>
      </c>
      <c r="AJH2" s="118" t="s">
        <v>881</v>
      </c>
      <c r="AJI2" s="118" t="s">
        <v>881</v>
      </c>
      <c r="AJJ2" s="118" t="s">
        <v>881</v>
      </c>
      <c r="AJK2" s="118" t="s">
        <v>881</v>
      </c>
      <c r="AJL2" s="118" t="s">
        <v>881</v>
      </c>
      <c r="AJM2" s="118" t="s">
        <v>881</v>
      </c>
      <c r="AJN2" s="118" t="s">
        <v>881</v>
      </c>
      <c r="AJO2" s="118" t="s">
        <v>881</v>
      </c>
      <c r="AJP2" s="118" t="s">
        <v>881</v>
      </c>
      <c r="AJQ2" s="118" t="s">
        <v>881</v>
      </c>
      <c r="AJR2" s="118" t="s">
        <v>881</v>
      </c>
      <c r="AJS2" s="118" t="s">
        <v>881</v>
      </c>
      <c r="AJT2" s="118" t="s">
        <v>881</v>
      </c>
      <c r="AJU2" s="118" t="s">
        <v>881</v>
      </c>
      <c r="AJV2" s="118" t="s">
        <v>881</v>
      </c>
      <c r="AJW2" s="118" t="s">
        <v>881</v>
      </c>
      <c r="AJX2" s="118" t="s">
        <v>881</v>
      </c>
      <c r="AJY2" s="118" t="s">
        <v>881</v>
      </c>
      <c r="AJZ2" s="118" t="s">
        <v>881</v>
      </c>
      <c r="AKA2" s="118" t="s">
        <v>881</v>
      </c>
      <c r="AKB2" s="118" t="s">
        <v>881</v>
      </c>
      <c r="AKC2" s="118" t="s">
        <v>881</v>
      </c>
      <c r="AKD2" s="118" t="s">
        <v>881</v>
      </c>
      <c r="AKE2" s="118" t="s">
        <v>881</v>
      </c>
      <c r="AKF2" s="118" t="s">
        <v>881</v>
      </c>
      <c r="AKG2" s="118" t="s">
        <v>881</v>
      </c>
      <c r="AKH2" s="118" t="s">
        <v>881</v>
      </c>
      <c r="AKI2" s="118" t="s">
        <v>881</v>
      </c>
      <c r="AKJ2" s="118" t="s">
        <v>881</v>
      </c>
      <c r="AKK2" s="118" t="s">
        <v>881</v>
      </c>
      <c r="AKL2" s="118" t="s">
        <v>881</v>
      </c>
      <c r="AKM2" s="118" t="s">
        <v>881</v>
      </c>
      <c r="AKN2" s="118" t="s">
        <v>881</v>
      </c>
      <c r="AKO2" s="118" t="s">
        <v>881</v>
      </c>
      <c r="AKP2" s="118" t="s">
        <v>881</v>
      </c>
      <c r="AKQ2" s="118" t="s">
        <v>881</v>
      </c>
      <c r="AKR2" s="118" t="s">
        <v>881</v>
      </c>
      <c r="AKS2" s="118" t="s">
        <v>881</v>
      </c>
      <c r="AKT2" s="118" t="s">
        <v>881</v>
      </c>
      <c r="AKU2" s="118" t="s">
        <v>881</v>
      </c>
      <c r="AKV2" s="118" t="s">
        <v>881</v>
      </c>
      <c r="AKW2" s="118" t="s">
        <v>881</v>
      </c>
      <c r="AKX2" s="118" t="s">
        <v>881</v>
      </c>
      <c r="AKY2" s="118" t="s">
        <v>881</v>
      </c>
      <c r="AKZ2" s="118" t="s">
        <v>881</v>
      </c>
      <c r="ALA2" s="118" t="s">
        <v>881</v>
      </c>
      <c r="ALB2" s="118" t="s">
        <v>881</v>
      </c>
      <c r="ALC2" s="118" t="s">
        <v>881</v>
      </c>
      <c r="ALD2" s="118" t="s">
        <v>881</v>
      </c>
      <c r="ALE2" s="118" t="s">
        <v>881</v>
      </c>
      <c r="ALF2" s="118" t="s">
        <v>881</v>
      </c>
      <c r="ALG2" s="118" t="s">
        <v>881</v>
      </c>
      <c r="ALH2" s="118" t="s">
        <v>881</v>
      </c>
      <c r="ALI2" s="118" t="s">
        <v>881</v>
      </c>
      <c r="ALJ2" s="118" t="s">
        <v>881</v>
      </c>
      <c r="ALK2" s="118" t="s">
        <v>881</v>
      </c>
      <c r="ALL2" s="118" t="s">
        <v>881</v>
      </c>
      <c r="ALM2" s="118" t="s">
        <v>881</v>
      </c>
      <c r="ALN2" s="118" t="s">
        <v>881</v>
      </c>
      <c r="ALO2" s="118" t="s">
        <v>881</v>
      </c>
      <c r="ALP2" s="118" t="s">
        <v>881</v>
      </c>
      <c r="ALQ2" s="118" t="s">
        <v>881</v>
      </c>
      <c r="ALR2" s="118" t="s">
        <v>881</v>
      </c>
      <c r="ALS2" s="118" t="s">
        <v>881</v>
      </c>
      <c r="ALT2" s="118" t="s">
        <v>881</v>
      </c>
      <c r="ALU2" s="118" t="s">
        <v>881</v>
      </c>
      <c r="ALV2" s="118" t="s">
        <v>881</v>
      </c>
      <c r="ALW2" s="118" t="s">
        <v>881</v>
      </c>
      <c r="ALX2" s="118" t="s">
        <v>881</v>
      </c>
      <c r="ALY2" s="118" t="s">
        <v>881</v>
      </c>
      <c r="ALZ2" s="118" t="s">
        <v>881</v>
      </c>
      <c r="AMA2" s="118" t="s">
        <v>881</v>
      </c>
      <c r="AMB2" s="118" t="s">
        <v>881</v>
      </c>
      <c r="AMC2" s="118" t="s">
        <v>881</v>
      </c>
      <c r="AMD2" s="118" t="s">
        <v>881</v>
      </c>
      <c r="AME2" s="118" t="s">
        <v>881</v>
      </c>
      <c r="AMF2" s="118" t="s">
        <v>881</v>
      </c>
      <c r="AMG2" s="118" t="s">
        <v>881</v>
      </c>
      <c r="AMH2" s="118" t="s">
        <v>881</v>
      </c>
      <c r="AMI2" s="118" t="s">
        <v>881</v>
      </c>
      <c r="AMJ2" s="118" t="s">
        <v>881</v>
      </c>
      <c r="AMK2" s="118" t="s">
        <v>881</v>
      </c>
      <c r="AML2" s="118" t="s">
        <v>881</v>
      </c>
      <c r="AMM2" s="118" t="s">
        <v>881</v>
      </c>
      <c r="AMN2" s="118" t="s">
        <v>881</v>
      </c>
      <c r="AMO2" s="118" t="s">
        <v>881</v>
      </c>
      <c r="AMP2" s="118" t="s">
        <v>881</v>
      </c>
      <c r="AMQ2" s="118" t="s">
        <v>881</v>
      </c>
      <c r="AMR2" s="118" t="s">
        <v>881</v>
      </c>
      <c r="AMS2" s="118" t="s">
        <v>881</v>
      </c>
      <c r="AMT2" s="118" t="s">
        <v>881</v>
      </c>
      <c r="AMU2" s="118" t="s">
        <v>881</v>
      </c>
      <c r="AMV2" s="118" t="s">
        <v>881</v>
      </c>
      <c r="AMW2" s="118" t="s">
        <v>881</v>
      </c>
      <c r="AMX2" s="118" t="s">
        <v>881</v>
      </c>
      <c r="AMY2" s="118" t="s">
        <v>881</v>
      </c>
      <c r="AMZ2" s="118" t="s">
        <v>881</v>
      </c>
      <c r="ANA2" s="118" t="s">
        <v>881</v>
      </c>
      <c r="ANB2" s="118" t="s">
        <v>881</v>
      </c>
      <c r="ANC2" s="118" t="s">
        <v>881</v>
      </c>
      <c r="AND2" s="118" t="s">
        <v>881</v>
      </c>
      <c r="ANE2" s="118" t="s">
        <v>881</v>
      </c>
      <c r="ANF2" s="118" t="s">
        <v>881</v>
      </c>
      <c r="ANG2" s="118" t="s">
        <v>881</v>
      </c>
      <c r="ANH2" s="118" t="s">
        <v>881</v>
      </c>
      <c r="ANI2" s="118" t="s">
        <v>881</v>
      </c>
      <c r="ANJ2" s="118" t="s">
        <v>881</v>
      </c>
      <c r="ANK2" s="118" t="s">
        <v>881</v>
      </c>
      <c r="ANL2" s="118" t="s">
        <v>881</v>
      </c>
      <c r="ANM2" s="118" t="s">
        <v>881</v>
      </c>
      <c r="ANN2" s="118" t="s">
        <v>881</v>
      </c>
      <c r="ANO2" s="118" t="s">
        <v>881</v>
      </c>
      <c r="ANP2" s="118" t="s">
        <v>881</v>
      </c>
      <c r="ANQ2" s="118" t="s">
        <v>881</v>
      </c>
      <c r="ANR2" s="118" t="s">
        <v>881</v>
      </c>
      <c r="ANS2" s="118" t="s">
        <v>881</v>
      </c>
      <c r="ANT2" s="118" t="s">
        <v>881</v>
      </c>
      <c r="ANU2" s="118" t="s">
        <v>881</v>
      </c>
      <c r="ANV2" s="118" t="s">
        <v>881</v>
      </c>
      <c r="ANW2" s="118" t="s">
        <v>881</v>
      </c>
      <c r="ANX2" s="118" t="s">
        <v>881</v>
      </c>
      <c r="ANY2" s="118" t="s">
        <v>881</v>
      </c>
      <c r="ANZ2" s="118" t="s">
        <v>881</v>
      </c>
      <c r="AOA2" s="118" t="s">
        <v>881</v>
      </c>
      <c r="AOB2" s="118" t="s">
        <v>881</v>
      </c>
      <c r="AOC2" s="118" t="s">
        <v>881</v>
      </c>
      <c r="AOD2" s="118" t="s">
        <v>881</v>
      </c>
      <c r="AOE2" s="118" t="s">
        <v>881</v>
      </c>
      <c r="AOF2" s="118" t="s">
        <v>881</v>
      </c>
      <c r="AOG2" s="118" t="s">
        <v>881</v>
      </c>
      <c r="AOH2" s="118" t="s">
        <v>881</v>
      </c>
      <c r="AOI2" s="118" t="s">
        <v>881</v>
      </c>
      <c r="AOJ2" s="118" t="s">
        <v>881</v>
      </c>
      <c r="AOK2" s="118" t="s">
        <v>881</v>
      </c>
      <c r="AOL2" s="118" t="s">
        <v>881</v>
      </c>
      <c r="AOM2" s="118" t="s">
        <v>881</v>
      </c>
      <c r="AON2" s="118" t="s">
        <v>881</v>
      </c>
      <c r="AOO2" s="118" t="s">
        <v>881</v>
      </c>
      <c r="AOP2" s="118" t="s">
        <v>881</v>
      </c>
      <c r="AOQ2" s="118" t="s">
        <v>881</v>
      </c>
      <c r="AOR2" s="118" t="s">
        <v>881</v>
      </c>
      <c r="AOS2" s="118" t="s">
        <v>881</v>
      </c>
      <c r="AOT2" s="118" t="s">
        <v>881</v>
      </c>
      <c r="AOU2" s="118" t="s">
        <v>881</v>
      </c>
      <c r="AOV2" s="118" t="s">
        <v>881</v>
      </c>
      <c r="AOW2" s="118" t="s">
        <v>881</v>
      </c>
      <c r="AOX2" s="118" t="s">
        <v>881</v>
      </c>
      <c r="AOY2" s="118" t="s">
        <v>881</v>
      </c>
      <c r="AOZ2" s="118" t="s">
        <v>881</v>
      </c>
      <c r="APA2" s="118" t="s">
        <v>881</v>
      </c>
      <c r="APB2" s="118" t="s">
        <v>881</v>
      </c>
      <c r="APC2" s="118" t="s">
        <v>881</v>
      </c>
      <c r="APD2" s="118" t="s">
        <v>881</v>
      </c>
      <c r="APE2" s="118" t="s">
        <v>881</v>
      </c>
      <c r="APF2" s="118" t="s">
        <v>881</v>
      </c>
      <c r="APG2" s="118" t="s">
        <v>881</v>
      </c>
      <c r="APH2" s="118" t="s">
        <v>881</v>
      </c>
      <c r="API2" s="118" t="s">
        <v>881</v>
      </c>
      <c r="APJ2" s="118" t="s">
        <v>881</v>
      </c>
      <c r="APK2" s="118" t="s">
        <v>881</v>
      </c>
      <c r="APL2" s="118" t="s">
        <v>881</v>
      </c>
      <c r="APM2" s="118" t="s">
        <v>881</v>
      </c>
      <c r="APN2" s="118" t="s">
        <v>881</v>
      </c>
      <c r="APO2" s="118" t="s">
        <v>881</v>
      </c>
      <c r="APP2" s="118" t="s">
        <v>881</v>
      </c>
      <c r="APQ2" s="118" t="s">
        <v>881</v>
      </c>
      <c r="APR2" s="118" t="s">
        <v>881</v>
      </c>
      <c r="APS2" s="118" t="s">
        <v>881</v>
      </c>
      <c r="APT2" s="118" t="s">
        <v>881</v>
      </c>
      <c r="APU2" s="118" t="s">
        <v>881</v>
      </c>
      <c r="APV2" s="118" t="s">
        <v>881</v>
      </c>
      <c r="APW2" s="118" t="s">
        <v>881</v>
      </c>
      <c r="APX2" s="118" t="s">
        <v>881</v>
      </c>
      <c r="APY2" s="118" t="s">
        <v>881</v>
      </c>
      <c r="APZ2" s="118" t="s">
        <v>881</v>
      </c>
      <c r="AQA2" s="118" t="s">
        <v>881</v>
      </c>
      <c r="AQB2" s="118" t="s">
        <v>881</v>
      </c>
      <c r="AQC2" s="118" t="s">
        <v>881</v>
      </c>
      <c r="AQD2" s="118" t="s">
        <v>881</v>
      </c>
      <c r="AQE2" s="118" t="s">
        <v>881</v>
      </c>
      <c r="AQF2" s="118" t="s">
        <v>881</v>
      </c>
      <c r="AQG2" s="118" t="s">
        <v>881</v>
      </c>
      <c r="AQH2" s="118" t="s">
        <v>881</v>
      </c>
      <c r="AQI2" s="118" t="s">
        <v>881</v>
      </c>
      <c r="AQJ2" s="118" t="s">
        <v>881</v>
      </c>
      <c r="AQK2" s="118" t="s">
        <v>881</v>
      </c>
      <c r="AQL2" s="118" t="s">
        <v>881</v>
      </c>
      <c r="AQM2" s="118" t="s">
        <v>881</v>
      </c>
      <c r="AQN2" s="118" t="s">
        <v>881</v>
      </c>
      <c r="AQO2" s="118" t="s">
        <v>881</v>
      </c>
      <c r="AQP2" s="118" t="s">
        <v>881</v>
      </c>
      <c r="AQQ2" s="118" t="s">
        <v>881</v>
      </c>
      <c r="AQR2" s="118" t="s">
        <v>881</v>
      </c>
      <c r="AQS2" s="118" t="s">
        <v>881</v>
      </c>
      <c r="AQT2" s="118" t="s">
        <v>881</v>
      </c>
      <c r="AQU2" s="118" t="s">
        <v>881</v>
      </c>
      <c r="AQV2" s="118" t="s">
        <v>881</v>
      </c>
      <c r="AQW2" s="118" t="s">
        <v>881</v>
      </c>
      <c r="AQX2" s="118" t="s">
        <v>881</v>
      </c>
      <c r="AQY2" s="118" t="s">
        <v>881</v>
      </c>
      <c r="AQZ2" s="118" t="s">
        <v>881</v>
      </c>
      <c r="ARA2" s="118" t="s">
        <v>881</v>
      </c>
      <c r="ARB2" s="118" t="s">
        <v>881</v>
      </c>
      <c r="ARC2" s="118" t="s">
        <v>881</v>
      </c>
      <c r="ARD2" s="118" t="s">
        <v>881</v>
      </c>
      <c r="ARE2" s="118" t="s">
        <v>881</v>
      </c>
      <c r="ARF2" s="118" t="s">
        <v>881</v>
      </c>
      <c r="ARG2" s="118" t="s">
        <v>881</v>
      </c>
      <c r="ARH2" s="118" t="s">
        <v>881</v>
      </c>
      <c r="ARI2" s="118" t="s">
        <v>881</v>
      </c>
      <c r="ARJ2" s="118" t="s">
        <v>881</v>
      </c>
      <c r="ARK2" s="118" t="s">
        <v>881</v>
      </c>
      <c r="ARL2" s="118" t="s">
        <v>881</v>
      </c>
      <c r="ARM2" s="118" t="s">
        <v>881</v>
      </c>
      <c r="ARN2" s="118" t="s">
        <v>881</v>
      </c>
      <c r="ARO2" s="118" t="s">
        <v>881</v>
      </c>
      <c r="ARP2" s="118" t="s">
        <v>881</v>
      </c>
      <c r="ARQ2" s="118" t="s">
        <v>881</v>
      </c>
      <c r="ARR2" s="118" t="s">
        <v>881</v>
      </c>
      <c r="ARS2" s="118" t="s">
        <v>881</v>
      </c>
      <c r="ART2" s="118" t="s">
        <v>881</v>
      </c>
      <c r="ARU2" s="118" t="s">
        <v>881</v>
      </c>
      <c r="ARV2" s="118" t="s">
        <v>881</v>
      </c>
      <c r="ARW2" s="118" t="s">
        <v>881</v>
      </c>
      <c r="ARX2" s="118" t="s">
        <v>881</v>
      </c>
      <c r="ARY2" s="118" t="s">
        <v>881</v>
      </c>
      <c r="ARZ2" s="118" t="s">
        <v>881</v>
      </c>
      <c r="ASA2" s="118" t="s">
        <v>881</v>
      </c>
      <c r="ASB2" s="118" t="s">
        <v>881</v>
      </c>
      <c r="ASC2" s="118" t="s">
        <v>881</v>
      </c>
      <c r="ASD2" s="118" t="s">
        <v>881</v>
      </c>
      <c r="ASE2" s="118" t="s">
        <v>881</v>
      </c>
      <c r="ASF2" s="118" t="s">
        <v>881</v>
      </c>
      <c r="ASG2" s="118" t="s">
        <v>881</v>
      </c>
      <c r="ASH2" s="118" t="s">
        <v>881</v>
      </c>
      <c r="ASI2" s="118" t="s">
        <v>881</v>
      </c>
      <c r="ASJ2" s="118" t="s">
        <v>881</v>
      </c>
      <c r="ASK2" s="118" t="s">
        <v>881</v>
      </c>
      <c r="ASL2" s="118" t="s">
        <v>881</v>
      </c>
      <c r="ASM2" s="118" t="s">
        <v>881</v>
      </c>
      <c r="ASN2" s="118" t="s">
        <v>881</v>
      </c>
      <c r="ASO2" s="118" t="s">
        <v>881</v>
      </c>
      <c r="ASP2" s="118" t="s">
        <v>881</v>
      </c>
      <c r="ASQ2" s="118" t="s">
        <v>881</v>
      </c>
      <c r="ASR2" s="118" t="s">
        <v>881</v>
      </c>
      <c r="ASS2" s="118" t="s">
        <v>881</v>
      </c>
      <c r="AST2" s="118" t="s">
        <v>881</v>
      </c>
      <c r="ASU2" s="118" t="s">
        <v>881</v>
      </c>
      <c r="ASV2" s="118" t="s">
        <v>881</v>
      </c>
      <c r="ASW2" s="118" t="s">
        <v>881</v>
      </c>
      <c r="ASX2" s="118" t="s">
        <v>881</v>
      </c>
      <c r="ASY2" s="118" t="s">
        <v>881</v>
      </c>
      <c r="ASZ2" s="118" t="s">
        <v>881</v>
      </c>
      <c r="ATA2" s="118" t="s">
        <v>881</v>
      </c>
      <c r="ATB2" s="118" t="s">
        <v>881</v>
      </c>
      <c r="ATC2" s="118" t="s">
        <v>881</v>
      </c>
      <c r="ATD2" s="118" t="s">
        <v>881</v>
      </c>
      <c r="ATE2" s="118" t="s">
        <v>881</v>
      </c>
      <c r="ATF2" s="118" t="s">
        <v>881</v>
      </c>
      <c r="ATG2" s="118" t="s">
        <v>881</v>
      </c>
      <c r="ATH2" s="118" t="s">
        <v>881</v>
      </c>
      <c r="ATI2" s="118" t="s">
        <v>881</v>
      </c>
      <c r="ATJ2" s="118" t="s">
        <v>881</v>
      </c>
      <c r="ATK2" s="118" t="s">
        <v>881</v>
      </c>
      <c r="ATL2" s="118" t="s">
        <v>481</v>
      </c>
      <c r="ATM2" s="587">
        <v>0</v>
      </c>
    </row>
    <row r="3" spans="1:1209" s="2" customFormat="1" ht="32.25" customHeight="1">
      <c r="A3" s="71">
        <v>300</v>
      </c>
      <c r="B3" s="70">
        <f>COUNTIFS($C$4:$C$110,$A$3,$E$4:$E$110,TRUE)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94"/>
      <c r="MC3" s="94"/>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94"/>
      <c r="NP3" s="94"/>
      <c r="NQ3" s="94"/>
      <c r="NR3" s="94"/>
      <c r="NS3" s="94"/>
      <c r="NT3" s="94"/>
      <c r="NU3" s="94" t="s">
        <v>259</v>
      </c>
      <c r="NV3" s="28"/>
      <c r="NW3" s="28"/>
      <c r="NX3" s="28"/>
      <c r="NY3" s="28"/>
      <c r="NZ3" s="28"/>
      <c r="OA3" s="28"/>
      <c r="OB3" s="94"/>
      <c r="OC3" s="94"/>
      <c r="OD3" s="28"/>
      <c r="OE3" s="28"/>
      <c r="OF3" s="28"/>
      <c r="OG3" s="94"/>
      <c r="OH3" s="94" t="s">
        <v>259</v>
      </c>
      <c r="OI3" s="94" t="s">
        <v>259</v>
      </c>
      <c r="OJ3" s="94" t="s">
        <v>259</v>
      </c>
      <c r="OK3" s="94" t="s">
        <v>259</v>
      </c>
      <c r="OL3" s="94" t="s">
        <v>259</v>
      </c>
      <c r="OM3" s="94" t="s">
        <v>259</v>
      </c>
      <c r="ON3" s="94" t="s">
        <v>259</v>
      </c>
      <c r="OO3" s="94" t="s">
        <v>259</v>
      </c>
      <c r="OP3" s="94" t="s">
        <v>259</v>
      </c>
      <c r="OQ3" s="28"/>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94"/>
      <c r="WG3" s="94"/>
      <c r="WH3" s="94"/>
      <c r="WI3" s="94"/>
      <c r="WJ3" s="94"/>
      <c r="WK3" s="94"/>
      <c r="WL3" s="94"/>
      <c r="WM3" s="94"/>
      <c r="WN3" s="94"/>
      <c r="WO3" s="94"/>
      <c r="WP3" s="94"/>
      <c r="WQ3" s="94"/>
      <c r="WR3" s="94"/>
      <c r="WS3" s="94"/>
      <c r="WT3" s="94"/>
      <c r="WU3" s="94"/>
      <c r="WV3" s="94"/>
      <c r="WW3" s="94"/>
      <c r="WX3" s="94"/>
      <c r="WY3" s="94"/>
      <c r="WZ3" s="94"/>
      <c r="XA3" s="94"/>
      <c r="XB3" s="94"/>
      <c r="XC3" s="94"/>
      <c r="XD3" s="94"/>
      <c r="XE3" s="94"/>
      <c r="XF3" s="94"/>
      <c r="XG3" s="94"/>
      <c r="XH3" s="94"/>
      <c r="XI3" s="94"/>
      <c r="XJ3" s="94"/>
      <c r="XK3" s="94"/>
      <c r="XL3" s="94"/>
      <c r="XM3" s="94"/>
      <c r="XN3" s="94"/>
      <c r="XO3" s="94"/>
      <c r="XP3" s="94"/>
      <c r="XQ3" s="94"/>
      <c r="XR3" s="94"/>
      <c r="XS3" s="94"/>
      <c r="XT3" s="94"/>
      <c r="XU3" s="94"/>
      <c r="XV3" s="94"/>
      <c r="XW3" s="94"/>
      <c r="XX3" s="94"/>
      <c r="XY3" s="94"/>
      <c r="XZ3" s="94"/>
      <c r="YA3" s="94"/>
      <c r="YB3" s="94"/>
      <c r="YC3" s="94"/>
      <c r="YD3" s="94"/>
      <c r="YE3" s="94"/>
      <c r="YF3" s="94"/>
      <c r="YG3" s="94"/>
      <c r="YH3" s="94"/>
      <c r="YI3" s="94"/>
      <c r="YJ3" s="94"/>
      <c r="YK3" s="94"/>
      <c r="YL3" s="94"/>
      <c r="YM3" s="94"/>
      <c r="YN3" s="94"/>
      <c r="YO3" s="94"/>
      <c r="YP3" s="94"/>
      <c r="YQ3" s="94"/>
      <c r="YR3" s="94"/>
      <c r="YS3" s="94"/>
      <c r="YT3" s="94"/>
      <c r="YU3" s="94"/>
      <c r="YV3" s="94"/>
      <c r="YW3" s="94"/>
      <c r="YX3" s="94"/>
      <c r="YY3" s="94"/>
      <c r="YZ3" s="94"/>
      <c r="ZA3" s="94"/>
      <c r="ZB3" s="94"/>
      <c r="ZC3" s="94"/>
      <c r="ZD3" s="94"/>
      <c r="ZE3" s="94"/>
      <c r="ZF3" s="94"/>
      <c r="ZG3" s="94"/>
      <c r="ZH3" s="94"/>
      <c r="ZI3" s="94"/>
      <c r="ZJ3" s="94"/>
      <c r="ZK3" s="94"/>
      <c r="ZL3" s="94"/>
      <c r="ZM3" s="94"/>
      <c r="ZN3" s="94"/>
      <c r="ZO3" s="94"/>
      <c r="ZP3" s="94"/>
      <c r="ZQ3" s="94"/>
      <c r="ZR3" s="94"/>
      <c r="ZS3" s="94"/>
      <c r="ZT3" s="94"/>
      <c r="ZU3" s="94"/>
      <c r="ZV3" s="94"/>
      <c r="ZW3" s="94"/>
      <c r="ZX3" s="94"/>
      <c r="ZY3" s="94"/>
      <c r="ZZ3" s="94"/>
      <c r="AAA3" s="94"/>
      <c r="AAB3" s="94"/>
      <c r="AAC3" s="94"/>
      <c r="AAD3" s="94"/>
      <c r="AAE3" s="94"/>
      <c r="AAF3" s="94"/>
      <c r="AAG3" s="94"/>
      <c r="AAH3" s="94"/>
      <c r="AAI3" s="94"/>
      <c r="AAJ3" s="94"/>
      <c r="AAK3" s="94"/>
      <c r="AAL3" s="94"/>
      <c r="AAM3" s="94"/>
      <c r="AAN3" s="94"/>
      <c r="AAO3" s="94"/>
      <c r="AAP3" s="94"/>
      <c r="AAQ3" s="94"/>
      <c r="AAR3" s="94"/>
      <c r="AAS3" s="94"/>
      <c r="AAT3" s="94"/>
      <c r="AAU3" s="94"/>
      <c r="AAV3" s="94"/>
      <c r="AAW3" s="94"/>
      <c r="AAX3" s="94"/>
      <c r="AAY3" s="94"/>
      <c r="AAZ3" s="94"/>
      <c r="ABA3" s="94"/>
      <c r="ABB3" s="94"/>
      <c r="ABC3" s="94"/>
      <c r="ABD3" s="94"/>
      <c r="ABE3" s="94"/>
      <c r="ABF3" s="94"/>
      <c r="ABG3" s="94"/>
      <c r="ABH3" s="94"/>
      <c r="ABI3" s="94"/>
      <c r="ABJ3" s="94"/>
      <c r="ABK3" s="94"/>
      <c r="ABL3" s="94"/>
      <c r="ABM3" s="94"/>
      <c r="ABN3" s="94"/>
      <c r="ABO3" s="94"/>
      <c r="ABP3" s="94"/>
      <c r="ABQ3" s="94"/>
      <c r="ABR3" s="94"/>
      <c r="ABS3" s="94"/>
      <c r="ABT3" s="94"/>
      <c r="ABU3" s="94"/>
      <c r="ABV3" s="94"/>
      <c r="ABW3" s="94"/>
      <c r="ABX3" s="94"/>
      <c r="ABY3" s="94"/>
      <c r="ABZ3" s="94"/>
      <c r="ACA3" s="94"/>
      <c r="ACB3" s="94"/>
      <c r="ACC3" s="94"/>
      <c r="ACD3" s="94"/>
      <c r="ACE3" s="94"/>
      <c r="ACF3" s="94"/>
      <c r="ACG3" s="94"/>
      <c r="ACH3" s="94"/>
      <c r="ACI3" s="94"/>
      <c r="ACJ3" s="94"/>
      <c r="ACK3" s="94"/>
      <c r="ACL3" s="94"/>
      <c r="ACM3" s="94"/>
      <c r="ACN3" s="94"/>
      <c r="ACO3" s="94"/>
      <c r="ACP3" s="94"/>
      <c r="ACQ3" s="94"/>
      <c r="ACR3" s="94"/>
      <c r="ACS3" s="94"/>
      <c r="ACT3" s="94"/>
      <c r="ACU3" s="94"/>
      <c r="ACV3" s="94"/>
      <c r="ACW3" s="94"/>
      <c r="ACX3" s="94"/>
      <c r="ACY3" s="94"/>
      <c r="ACZ3" s="94"/>
      <c r="ADA3" s="94"/>
      <c r="ADB3" s="94"/>
      <c r="ADC3" s="94"/>
      <c r="ADD3" s="94"/>
      <c r="ADE3" s="94"/>
      <c r="ADF3" s="94"/>
      <c r="ADG3" s="94"/>
      <c r="ADH3" s="94"/>
      <c r="ADI3" s="94"/>
      <c r="ADJ3" s="94"/>
      <c r="ADK3" s="94"/>
      <c r="ADL3" s="94"/>
      <c r="ADM3" s="94"/>
      <c r="ADN3" s="94"/>
      <c r="ADO3" s="94"/>
      <c r="ADP3" s="94"/>
      <c r="ADQ3" s="94"/>
      <c r="ADR3" s="94"/>
      <c r="ADS3" s="94"/>
      <c r="ADT3" s="94"/>
      <c r="ADU3" s="94"/>
      <c r="ADV3" s="94"/>
      <c r="ADW3" s="94"/>
      <c r="ADX3" s="94"/>
      <c r="ADY3" s="94"/>
      <c r="ADZ3" s="94"/>
      <c r="AEA3" s="94"/>
      <c r="AEB3" s="94"/>
      <c r="AEC3" s="94"/>
      <c r="AED3" s="94"/>
      <c r="AEE3" s="94"/>
      <c r="AEF3" s="94"/>
      <c r="AEG3" s="94"/>
      <c r="AEH3" s="94"/>
      <c r="AEI3" s="94"/>
      <c r="AEJ3" s="94"/>
      <c r="AEK3" s="94"/>
      <c r="AEL3" s="94"/>
      <c r="AEM3" s="94"/>
      <c r="AEN3" s="94"/>
      <c r="AEO3" s="94"/>
      <c r="AEP3" s="94"/>
      <c r="AEQ3" s="94"/>
      <c r="AER3" s="94"/>
      <c r="AES3" s="94"/>
      <c r="AET3" s="94"/>
      <c r="AEU3" s="94"/>
      <c r="AEV3" s="94"/>
      <c r="AEW3" s="94"/>
      <c r="AEX3" s="94"/>
      <c r="AEY3" s="94"/>
      <c r="AEZ3" s="94"/>
      <c r="AFA3" s="94"/>
      <c r="AFB3" s="94"/>
      <c r="AFC3" s="94"/>
      <c r="AFD3" s="94"/>
      <c r="AFE3" s="94"/>
      <c r="AFF3" s="94"/>
      <c r="AFG3" s="94"/>
      <c r="AFH3" s="94"/>
      <c r="AFI3" s="94"/>
      <c r="AFJ3" s="94"/>
      <c r="AFK3" s="94"/>
      <c r="AFL3" s="94"/>
      <c r="AFM3" s="94"/>
      <c r="AFN3" s="94"/>
      <c r="AFO3" s="94"/>
      <c r="AFP3" s="94"/>
      <c r="AFQ3" s="94"/>
      <c r="AFR3" s="94"/>
      <c r="AFS3" s="94"/>
      <c r="AFT3" s="94"/>
      <c r="AFU3" s="94"/>
      <c r="AFV3" s="94"/>
      <c r="AFW3" s="94"/>
      <c r="AFX3" s="94"/>
      <c r="AFY3" s="94"/>
      <c r="AFZ3" s="94"/>
      <c r="AGA3" s="94"/>
      <c r="AGB3" s="94"/>
      <c r="AGC3" s="94"/>
      <c r="AGD3" s="94"/>
      <c r="AGE3" s="94"/>
      <c r="AGF3" s="94"/>
      <c r="AGG3" s="94"/>
      <c r="AGH3" s="94"/>
      <c r="AGI3" s="94"/>
      <c r="AGJ3" s="94"/>
      <c r="AGK3" s="94"/>
      <c r="AGL3" s="94"/>
      <c r="AGM3" s="94"/>
      <c r="AGN3" s="94"/>
      <c r="AGO3" s="94"/>
      <c r="AGP3" s="94"/>
      <c r="AGQ3" s="94"/>
      <c r="AGR3" s="94"/>
      <c r="AGS3" s="94"/>
      <c r="AGT3" s="94"/>
      <c r="AGU3" s="94"/>
      <c r="AGV3" s="94"/>
      <c r="AGW3" s="94"/>
      <c r="AGX3" s="94"/>
      <c r="AGY3" s="94"/>
      <c r="AGZ3" s="94"/>
      <c r="AHA3" s="94"/>
      <c r="AHB3" s="94"/>
      <c r="AHC3" s="94"/>
      <c r="AHD3" s="94"/>
      <c r="AHE3" s="94"/>
      <c r="AHF3" s="94"/>
      <c r="AHG3" s="94"/>
      <c r="AHH3" s="94"/>
      <c r="AHI3" s="94"/>
      <c r="AHJ3" s="94"/>
      <c r="AHK3" s="94"/>
      <c r="AHL3" s="94"/>
      <c r="AHM3" s="94"/>
      <c r="AHN3" s="94"/>
      <c r="AHO3" s="94"/>
      <c r="AHP3" s="94"/>
      <c r="AHQ3" s="94"/>
      <c r="AHR3" s="94"/>
      <c r="AHS3" s="94"/>
      <c r="AHT3" s="94"/>
      <c r="AHU3" s="94"/>
      <c r="AHV3" s="94"/>
      <c r="AHW3" s="94"/>
      <c r="AHX3" s="94"/>
      <c r="AHY3" s="94"/>
      <c r="AHZ3" s="94"/>
      <c r="AIA3" s="94"/>
      <c r="AIB3" s="94"/>
      <c r="AIC3" s="94"/>
      <c r="AID3" s="94"/>
      <c r="AIE3" s="94"/>
      <c r="AIF3" s="94"/>
      <c r="AIG3" s="94"/>
      <c r="AIH3" s="94"/>
      <c r="AII3" s="94"/>
      <c r="AIJ3" s="94"/>
      <c r="AIK3" s="94"/>
      <c r="AIL3" s="94"/>
      <c r="AIM3" s="94"/>
      <c r="AIN3" s="94"/>
      <c r="AIO3" s="94"/>
      <c r="AIP3" s="94"/>
      <c r="AIQ3" s="94"/>
      <c r="AIR3" s="94"/>
      <c r="AIS3" s="94"/>
      <c r="AIT3" s="94"/>
      <c r="AIU3" s="94"/>
      <c r="AIV3" s="94"/>
      <c r="AIW3" s="94"/>
      <c r="AIX3" s="94"/>
      <c r="AIY3" s="94"/>
      <c r="AIZ3" s="94"/>
      <c r="AJA3" s="94"/>
      <c r="AJB3" s="94"/>
      <c r="AJC3" s="94"/>
      <c r="AJD3" s="94"/>
      <c r="AJE3" s="94"/>
      <c r="AJF3" s="94"/>
      <c r="AJG3" s="94"/>
      <c r="AJH3" s="94"/>
      <c r="AJI3" s="94"/>
      <c r="AJJ3" s="94"/>
      <c r="AJK3" s="94"/>
      <c r="AJL3" s="94"/>
      <c r="AJM3" s="94"/>
      <c r="AJN3" s="94"/>
      <c r="AJO3" s="94"/>
      <c r="AJP3" s="94"/>
      <c r="AJQ3" s="94"/>
      <c r="AJR3" s="94"/>
      <c r="AJS3" s="94"/>
      <c r="AJT3" s="94"/>
      <c r="AJU3" s="94"/>
      <c r="AJV3" s="94"/>
      <c r="AJW3" s="94"/>
      <c r="AJX3" s="94"/>
      <c r="AJY3" s="94"/>
      <c r="AJZ3" s="94"/>
      <c r="AKA3" s="94"/>
      <c r="AKB3" s="94"/>
      <c r="AKC3" s="94"/>
      <c r="AKD3" s="94"/>
      <c r="AKE3" s="94"/>
      <c r="AKF3" s="94"/>
      <c r="AKG3" s="94"/>
      <c r="AKH3" s="94"/>
      <c r="AKI3" s="94"/>
      <c r="AKJ3" s="94"/>
      <c r="AKK3" s="94"/>
      <c r="AKL3" s="94"/>
      <c r="AKM3" s="94"/>
      <c r="AKN3" s="94"/>
      <c r="AKO3" s="94"/>
      <c r="AKP3" s="94"/>
      <c r="AKQ3" s="94"/>
      <c r="AKR3" s="94"/>
      <c r="AKS3" s="94"/>
      <c r="AKT3" s="94"/>
      <c r="AKU3" s="94"/>
      <c r="AKV3" s="94"/>
      <c r="AKW3" s="94"/>
      <c r="AKX3" s="94"/>
      <c r="AKY3" s="94"/>
      <c r="AKZ3" s="94"/>
      <c r="ALA3" s="94"/>
      <c r="ALB3" s="94"/>
      <c r="ALC3" s="94"/>
      <c r="ALD3" s="94"/>
      <c r="ALE3" s="94"/>
      <c r="ALF3" s="94"/>
      <c r="ALG3" s="94"/>
      <c r="ALH3" s="94"/>
      <c r="ALI3" s="94"/>
      <c r="ALJ3" s="94"/>
      <c r="ALK3" s="94"/>
      <c r="ALL3" s="94"/>
      <c r="ALM3" s="94"/>
      <c r="ALN3" s="94"/>
      <c r="ALO3" s="94"/>
      <c r="ALP3" s="94"/>
      <c r="ALQ3" s="94"/>
      <c r="ALR3" s="94"/>
      <c r="ALS3" s="94"/>
      <c r="ALT3" s="94"/>
      <c r="ALU3" s="94"/>
      <c r="ALV3" s="94"/>
      <c r="ALW3" s="94"/>
      <c r="ALX3" s="94"/>
      <c r="ALY3" s="94"/>
      <c r="ALZ3" s="94"/>
      <c r="AMA3" s="94"/>
      <c r="AMB3" s="94"/>
      <c r="AMC3" s="94"/>
      <c r="AMD3" s="94"/>
      <c r="AME3" s="94"/>
      <c r="AMF3" s="94"/>
      <c r="AMG3" s="94"/>
      <c r="AMH3" s="94"/>
      <c r="AMI3" s="94"/>
      <c r="AMJ3" s="94"/>
      <c r="AMK3" s="94"/>
      <c r="AML3" s="94"/>
      <c r="AMM3" s="94"/>
      <c r="AMN3" s="94"/>
      <c r="AMO3" s="94"/>
      <c r="AMP3" s="94"/>
      <c r="AMQ3" s="94"/>
      <c r="AMR3" s="94"/>
      <c r="AMS3" s="94"/>
      <c r="AMT3" s="94"/>
      <c r="AMU3" s="94"/>
      <c r="AMV3" s="94"/>
      <c r="AMW3" s="94"/>
      <c r="AMX3" s="94"/>
      <c r="AMY3" s="94"/>
      <c r="AMZ3" s="94"/>
      <c r="ANA3" s="94"/>
      <c r="ANB3" s="94"/>
      <c r="ANC3" s="94"/>
      <c r="AND3" s="94"/>
      <c r="ANE3" s="94"/>
      <c r="ANF3" s="94"/>
      <c r="ANG3" s="94"/>
      <c r="ANH3" s="94"/>
      <c r="ANI3" s="94"/>
      <c r="ANJ3" s="94"/>
      <c r="ANK3" s="94"/>
      <c r="ANL3" s="94"/>
      <c r="ANM3" s="94"/>
      <c r="ANN3" s="94"/>
      <c r="ANO3" s="94"/>
      <c r="ANP3" s="94"/>
      <c r="ANQ3" s="94"/>
      <c r="ANR3" s="94"/>
      <c r="ANS3" s="94"/>
      <c r="ANT3" s="94"/>
      <c r="ANU3" s="94"/>
      <c r="ANV3" s="94"/>
      <c r="ANW3" s="94"/>
      <c r="ANX3" s="94"/>
      <c r="ANY3" s="94"/>
      <c r="ANZ3" s="94"/>
      <c r="AOA3" s="94"/>
      <c r="AOB3" s="94"/>
      <c r="AOC3" s="94"/>
      <c r="AOD3" s="94"/>
      <c r="AOE3" s="94"/>
      <c r="AOF3" s="94"/>
      <c r="AOG3" s="94"/>
      <c r="AOH3" s="94"/>
      <c r="AOI3" s="94"/>
      <c r="AOJ3" s="94"/>
      <c r="AOK3" s="94"/>
      <c r="AOL3" s="94"/>
      <c r="AOM3" s="94"/>
      <c r="AON3" s="94"/>
      <c r="AOO3" s="94"/>
      <c r="AOP3" s="94"/>
      <c r="AOQ3" s="94"/>
      <c r="AOR3" s="94"/>
      <c r="AOS3" s="94"/>
      <c r="AOT3" s="94"/>
      <c r="AOU3" s="94"/>
      <c r="AOV3" s="94"/>
      <c r="AOW3" s="94"/>
      <c r="AOX3" s="94"/>
      <c r="AOY3" s="94"/>
      <c r="AOZ3" s="94"/>
      <c r="APA3" s="94"/>
      <c r="APB3" s="94"/>
      <c r="APC3" s="94"/>
      <c r="APD3" s="94"/>
      <c r="APE3" s="94"/>
      <c r="APF3" s="94"/>
      <c r="APG3" s="94"/>
      <c r="APH3" s="94"/>
      <c r="API3" s="94"/>
      <c r="APJ3" s="94"/>
      <c r="APK3" s="94"/>
      <c r="APL3" s="94"/>
      <c r="APM3" s="94"/>
      <c r="APN3" s="94"/>
      <c r="APO3" s="94"/>
      <c r="APP3" s="94"/>
      <c r="APQ3" s="94"/>
      <c r="APR3" s="94"/>
      <c r="APS3" s="94"/>
      <c r="APT3" s="94"/>
      <c r="APU3" s="94"/>
      <c r="APV3" s="94"/>
      <c r="APW3" s="94"/>
      <c r="APX3" s="94"/>
      <c r="APY3" s="94"/>
      <c r="APZ3" s="94"/>
      <c r="AQA3" s="94"/>
      <c r="AQB3" s="94"/>
      <c r="AQC3" s="94"/>
      <c r="AQD3" s="94"/>
      <c r="AQE3" s="94"/>
      <c r="AQF3" s="94"/>
      <c r="AQG3" s="94"/>
      <c r="AQH3" s="94"/>
      <c r="AQI3" s="94"/>
      <c r="AQJ3" s="94"/>
      <c r="AQK3" s="94"/>
      <c r="AQL3" s="94"/>
      <c r="AQM3" s="94"/>
      <c r="AQN3" s="94"/>
      <c r="AQO3" s="94"/>
      <c r="AQP3" s="94"/>
      <c r="AQQ3" s="94"/>
      <c r="AQR3" s="94"/>
      <c r="AQS3" s="94"/>
      <c r="AQT3" s="94"/>
      <c r="AQU3" s="94"/>
      <c r="AQV3" s="94"/>
      <c r="AQW3" s="94"/>
      <c r="AQX3" s="94"/>
      <c r="AQY3" s="94"/>
      <c r="AQZ3" s="94"/>
      <c r="ARA3" s="94"/>
      <c r="ARB3" s="94"/>
      <c r="ARC3" s="94"/>
      <c r="ARD3" s="94"/>
      <c r="ARE3" s="94"/>
      <c r="ARF3" s="94"/>
      <c r="ARG3" s="94"/>
      <c r="ARH3" s="94"/>
      <c r="ARI3" s="94"/>
      <c r="ARJ3" s="94"/>
      <c r="ARK3" s="94"/>
      <c r="ARL3" s="94"/>
      <c r="ARM3" s="94"/>
      <c r="ARN3" s="94"/>
      <c r="ARO3" s="94"/>
      <c r="ARP3" s="94"/>
      <c r="ARQ3" s="94"/>
      <c r="ARR3" s="94"/>
      <c r="ARS3" s="94"/>
      <c r="ART3" s="94"/>
      <c r="ARU3" s="94"/>
      <c r="ARV3" s="94"/>
      <c r="ARW3" s="94"/>
      <c r="ARX3" s="94"/>
      <c r="ARY3" s="94"/>
      <c r="ARZ3" s="94"/>
      <c r="ASA3" s="94"/>
      <c r="ASB3" s="94"/>
      <c r="ASC3" s="94"/>
      <c r="ASD3" s="94"/>
      <c r="ASE3" s="94"/>
      <c r="ASF3" s="94"/>
      <c r="ASG3" s="94"/>
      <c r="ASH3" s="94"/>
      <c r="ASI3" s="94"/>
      <c r="ASJ3" s="94"/>
      <c r="ASK3" s="94"/>
      <c r="ASL3" s="94"/>
      <c r="ASM3" s="94"/>
      <c r="ASN3" s="94"/>
      <c r="ASO3" s="94"/>
      <c r="ASP3" s="94"/>
      <c r="ASQ3" s="94"/>
      <c r="ASR3" s="94"/>
      <c r="ASS3" s="94"/>
      <c r="AST3" s="94"/>
      <c r="ASU3" s="94"/>
      <c r="ASV3" s="94"/>
      <c r="ASW3" s="94"/>
      <c r="ASX3" s="94"/>
      <c r="ASY3" s="94"/>
      <c r="ASZ3" s="94"/>
      <c r="ATA3" s="94"/>
      <c r="ATB3" s="94"/>
      <c r="ATC3" s="94"/>
      <c r="ATD3" s="94"/>
      <c r="ATE3" s="94"/>
      <c r="ATF3" s="94"/>
      <c r="ATG3" s="94"/>
      <c r="ATH3" s="94"/>
      <c r="ATI3" s="94"/>
      <c r="ATJ3" s="94"/>
      <c r="ATK3" s="94"/>
      <c r="ATL3" s="94"/>
      <c r="ATM3" s="587">
        <v>0</v>
      </c>
    </row>
    <row r="4" spans="1:1209" s="2" customFormat="1" ht="77.25" customHeight="1">
      <c r="A4" s="97" t="str">
        <f>"Trial Number
("&amp;COUNT(A$5:A$110)-1&amp;")"</f>
        <v>Trial Number
(77)</v>
      </c>
      <c r="B4" s="97" t="s">
        <v>65</v>
      </c>
      <c r="C4" s="97" t="s">
        <v>61</v>
      </c>
      <c r="D4" s="97" t="s">
        <v>1321</v>
      </c>
      <c r="E4" s="97" t="str">
        <f>"Run Trials
("&amp;COUNTIFS(E$5:E$110,TRUE)&amp;")
("&amp;TEXT(COUNTIFS(E$5:E$110,TRUE)/(COUNTA($A$5:$A$110)-1),"0.0%)")</f>
        <v>Run Trials
(25)
(32.5%)</v>
      </c>
      <c r="F4" s="98" t="str">
        <f>"Full output
("&amp;TEXT(COUNTIFS($E$5:$E$110,TRUE,F$5:F$110,TRUE)/COUNTIFS($E$5:$E$110,TRUE),"0%)")</f>
        <v>Full output
(12%)</v>
      </c>
      <c r="G4" s="97" t="str">
        <f ca="1">"Report
("&amp;TEXT(COUNTIFS(G$5:G$110,TRUE)/(COUNTA(G$5:G$110)-1),"0.0%)")&amp;"
("&amp;TEXT(COUNTIFS(G$5:G$110,TRUE,$E$5:$E$110,TRUE)/COUNTIFS($E$5:$E$110,TRUE),"0%)")</f>
        <v>Report
(52.6%)
(96%)</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IF(COUNTIFS(AX$5:AX$110,"Dup")&gt;0,"Dup","")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1921</v>
      </c>
      <c r="BX4" s="95"/>
      <c r="BY4" s="96"/>
      <c r="BZ4" s="96" t="s">
        <v>2002</v>
      </c>
      <c r="CA4" s="96" t="s">
        <v>2002</v>
      </c>
      <c r="CB4" s="96" t="s">
        <v>2002</v>
      </c>
      <c r="CC4" s="96" t="s">
        <v>2002</v>
      </c>
      <c r="CD4" s="95"/>
      <c r="CE4" s="96"/>
      <c r="CF4" s="96"/>
      <c r="CG4" s="96" t="s">
        <v>6</v>
      </c>
      <c r="CH4" s="96" t="s">
        <v>7</v>
      </c>
      <c r="CI4" s="96" t="s">
        <v>8</v>
      </c>
      <c r="CJ4" s="96" t="s">
        <v>163</v>
      </c>
      <c r="CK4" s="96" t="s">
        <v>178</v>
      </c>
      <c r="CL4" s="96" t="s">
        <v>238</v>
      </c>
      <c r="CM4" s="96" t="s">
        <v>240</v>
      </c>
      <c r="CN4" s="96" t="s">
        <v>274</v>
      </c>
      <c r="CO4" s="96" t="s">
        <v>1921</v>
      </c>
      <c r="CP4" s="96" t="s">
        <v>1922</v>
      </c>
      <c r="CQ4" s="96" t="s">
        <v>1923</v>
      </c>
      <c r="CR4" s="96" t="s">
        <v>1924</v>
      </c>
      <c r="CS4" s="96" t="s">
        <v>1856</v>
      </c>
      <c r="CT4" s="96" t="s">
        <v>1920</v>
      </c>
      <c r="CU4" s="96" t="s">
        <v>1925</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1672</v>
      </c>
      <c r="JU4" s="96" t="s">
        <v>1763</v>
      </c>
      <c r="JV4" s="96"/>
      <c r="JW4" s="96"/>
      <c r="JX4" s="96"/>
      <c r="JY4" s="96"/>
      <c r="JZ4" s="96"/>
      <c r="KA4" s="96"/>
      <c r="KB4" s="96"/>
      <c r="KC4" s="96"/>
      <c r="KD4" s="96"/>
      <c r="KE4" s="96"/>
      <c r="KF4" s="96" t="s">
        <v>1891</v>
      </c>
      <c r="KG4" s="96" t="s">
        <v>1892</v>
      </c>
      <c r="KH4" s="96" t="s">
        <v>1893</v>
      </c>
      <c r="KI4" s="96" t="s">
        <v>376</v>
      </c>
      <c r="KJ4" s="96" t="s">
        <v>376</v>
      </c>
      <c r="KK4" s="96" t="s">
        <v>1894</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1745</v>
      </c>
      <c r="LF4" s="96" t="s">
        <v>996</v>
      </c>
      <c r="LG4" s="96" t="s">
        <v>376</v>
      </c>
      <c r="LH4" s="96" t="s">
        <v>374</v>
      </c>
      <c r="LI4" s="96" t="s">
        <v>598</v>
      </c>
      <c r="LJ4" s="96" t="s">
        <v>398</v>
      </c>
      <c r="LK4" s="96" t="s">
        <v>573</v>
      </c>
      <c r="LL4" s="96" t="s">
        <v>573</v>
      </c>
      <c r="LM4" s="96" t="s">
        <v>1838</v>
      </c>
      <c r="LN4" s="96" t="s">
        <v>1840</v>
      </c>
      <c r="LO4" s="96" t="s">
        <v>1839</v>
      </c>
      <c r="LP4" s="95"/>
      <c r="LQ4" s="96" t="s">
        <v>1621</v>
      </c>
      <c r="LR4" s="96" t="s">
        <v>1057</v>
      </c>
      <c r="LS4" s="96" t="s">
        <v>850</v>
      </c>
      <c r="LT4" s="96" t="s">
        <v>1844</v>
      </c>
      <c r="LU4" s="96" t="s">
        <v>1621</v>
      </c>
      <c r="LV4" s="96" t="s">
        <v>1621</v>
      </c>
      <c r="LW4" s="96" t="s">
        <v>1621</v>
      </c>
      <c r="LX4" s="95"/>
      <c r="LY4" s="96"/>
      <c r="LZ4" s="96" t="s">
        <v>1160</v>
      </c>
      <c r="MA4" s="96"/>
      <c r="MB4" s="96"/>
      <c r="MC4" s="96"/>
      <c r="MD4" s="96" t="s">
        <v>6</v>
      </c>
      <c r="ME4" s="96" t="s">
        <v>7</v>
      </c>
      <c r="MF4" s="96" t="s">
        <v>8</v>
      </c>
      <c r="MG4" s="96" t="s">
        <v>818</v>
      </c>
      <c r="MH4" s="96" t="s">
        <v>573</v>
      </c>
      <c r="MI4" s="96" t="s">
        <v>6</v>
      </c>
      <c r="MJ4" s="96" t="s">
        <v>704</v>
      </c>
      <c r="MK4" s="96" t="s">
        <v>6</v>
      </c>
      <c r="ML4" s="96" t="s">
        <v>704</v>
      </c>
      <c r="MM4" s="96" t="s">
        <v>6</v>
      </c>
      <c r="MN4" s="96" t="s">
        <v>704</v>
      </c>
      <c r="MO4" s="96"/>
      <c r="MP4" s="96"/>
      <c r="MQ4" s="131" t="s">
        <v>293</v>
      </c>
      <c r="MR4" s="96"/>
      <c r="MS4" s="96" t="s">
        <v>1274</v>
      </c>
      <c r="MT4" s="96" t="s">
        <v>1276</v>
      </c>
      <c r="MU4" s="96" t="s">
        <v>1195</v>
      </c>
      <c r="MV4" s="96" t="s">
        <v>1631</v>
      </c>
      <c r="MW4" s="96" t="s">
        <v>1632</v>
      </c>
      <c r="MX4" s="96" t="s">
        <v>1633</v>
      </c>
      <c r="MY4" s="96" t="s">
        <v>1275</v>
      </c>
      <c r="MZ4" s="96"/>
      <c r="NA4" s="96" t="s">
        <v>1999</v>
      </c>
      <c r="NB4" s="96" t="s">
        <v>2000</v>
      </c>
      <c r="NC4" s="96"/>
      <c r="ND4" s="96" t="s">
        <v>879</v>
      </c>
      <c r="NE4" s="96" t="s">
        <v>973</v>
      </c>
      <c r="NF4" s="96" t="s">
        <v>974</v>
      </c>
      <c r="NG4" s="96" t="s">
        <v>975</v>
      </c>
      <c r="NH4" s="96" t="s">
        <v>972</v>
      </c>
      <c r="NI4" s="96" t="s">
        <v>1267</v>
      </c>
      <c r="NJ4" s="96" t="s">
        <v>1268</v>
      </c>
      <c r="NK4" s="96"/>
      <c r="NL4" s="96" t="s">
        <v>818</v>
      </c>
      <c r="NM4" s="96" t="s">
        <v>818</v>
      </c>
      <c r="NN4" s="96" t="s">
        <v>376</v>
      </c>
      <c r="NO4" s="96"/>
      <c r="NP4" s="96" t="s">
        <v>345</v>
      </c>
      <c r="NQ4" s="96" t="s">
        <v>813</v>
      </c>
      <c r="NR4" s="96" t="s">
        <v>6</v>
      </c>
      <c r="NS4" s="96" t="s">
        <v>6</v>
      </c>
      <c r="NT4" s="96" t="s">
        <v>6</v>
      </c>
      <c r="NU4" s="96"/>
      <c r="NV4" s="95"/>
      <c r="NW4" s="96"/>
      <c r="NX4" s="96"/>
      <c r="NY4" s="96"/>
      <c r="NZ4" s="96"/>
      <c r="OA4" s="96"/>
      <c r="OB4" s="96" t="s">
        <v>1160</v>
      </c>
      <c r="OC4" s="96" t="s">
        <v>1160</v>
      </c>
      <c r="OD4" s="95"/>
      <c r="OE4" s="96" t="s">
        <v>163</v>
      </c>
      <c r="OF4" s="96"/>
      <c r="OG4" s="96" t="s">
        <v>1160</v>
      </c>
      <c r="OH4" s="96"/>
      <c r="OI4" s="96" t="s">
        <v>1448</v>
      </c>
      <c r="OJ4" s="96" t="s">
        <v>1534</v>
      </c>
      <c r="OK4" s="96" t="s">
        <v>1535</v>
      </c>
      <c r="OL4" s="96" t="s">
        <v>1536</v>
      </c>
      <c r="OM4" s="96" t="s">
        <v>1537</v>
      </c>
      <c r="ON4" s="96" t="s">
        <v>1538</v>
      </c>
      <c r="OO4" s="96" t="s">
        <v>1539</v>
      </c>
      <c r="OP4" s="96"/>
      <c r="OQ4" s="95"/>
      <c r="OR4" s="131" t="str">
        <f t="shared" ref="OR4:PX4" si="0">INDEX(i.LMU_Slice,1,OR$26)</f>
        <v>3260:3261,0:1</v>
      </c>
      <c r="OS4" s="131" t="str">
        <f t="shared" si="0"/>
        <v>3266:3267,0:1</v>
      </c>
      <c r="OT4" s="131" t="str">
        <f t="shared" si="0"/>
        <v>3056:3057,0:1</v>
      </c>
      <c r="OU4" s="131" t="str">
        <f t="shared" si="0"/>
        <v>2995:2996,0:1</v>
      </c>
      <c r="OV4" s="131" t="str">
        <f t="shared" si="0"/>
        <v>2998:2999,0:1</v>
      </c>
      <c r="OW4" s="131" t="str">
        <f t="shared" si="0"/>
        <v>2986:2987,0:1</v>
      </c>
      <c r="OX4" s="131" t="str">
        <f t="shared" si="0"/>
        <v>2989:2990,0:1</v>
      </c>
      <c r="OY4" s="131" t="str">
        <f t="shared" si="0"/>
        <v>2754:2755,0:1</v>
      </c>
      <c r="OZ4" s="131" t="str">
        <f t="shared" si="0"/>
        <v>2696:2697,0:1</v>
      </c>
      <c r="PA4" s="131" t="str">
        <f t="shared" si="0"/>
        <v>2692:2693,0:1</v>
      </c>
      <c r="PB4" s="131" t="str">
        <f t="shared" si="0"/>
        <v>2680:2681,0:1</v>
      </c>
      <c r="PC4" s="131" t="str">
        <f t="shared" si="0"/>
        <v>2687:2688,0:1</v>
      </c>
      <c r="PD4" s="131" t="str">
        <f t="shared" si="0"/>
        <v>:,0:1</v>
      </c>
      <c r="PE4" s="131" t="str">
        <f t="shared" si="0"/>
        <v>:,0:1</v>
      </c>
      <c r="PF4" s="131" t="str">
        <f t="shared" si="0"/>
        <v>:,0:1</v>
      </c>
      <c r="PG4" s="131" t="str">
        <f t="shared" si="0"/>
        <v>:,0:1</v>
      </c>
      <c r="PH4" s="131" t="str">
        <f t="shared" si="0"/>
        <v>:,0:1</v>
      </c>
      <c r="PI4" s="131" t="str">
        <f t="shared" si="0"/>
        <v>:,0:1</v>
      </c>
      <c r="PJ4" s="131" t="str">
        <f t="shared" si="0"/>
        <v>:,0:1</v>
      </c>
      <c r="PK4" s="131" t="str">
        <f t="shared" si="0"/>
        <v>:,0:1</v>
      </c>
      <c r="PL4" s="131" t="str">
        <f t="shared" si="0"/>
        <v>:,0:1</v>
      </c>
      <c r="PM4" s="131" t="str">
        <f t="shared" si="0"/>
        <v>:,0:1</v>
      </c>
      <c r="PN4" s="131" t="str">
        <f t="shared" si="0"/>
        <v>:,0:1</v>
      </c>
      <c r="PO4" s="131" t="str">
        <f t="shared" si="0"/>
        <v>:,0:1</v>
      </c>
      <c r="PP4" s="131" t="str">
        <f t="shared" si="0"/>
        <v>:,0:1</v>
      </c>
      <c r="PQ4" s="131" t="str">
        <f t="shared" si="0"/>
        <v>:,0:1</v>
      </c>
      <c r="PR4" s="131" t="str">
        <f t="shared" si="0"/>
        <v>:,0:1</v>
      </c>
      <c r="PS4" s="131" t="str">
        <f t="shared" si="0"/>
        <v>:,0:1</v>
      </c>
      <c r="PT4" s="131" t="str">
        <f t="shared" si="0"/>
        <v>:,0:1</v>
      </c>
      <c r="PU4" s="131" t="str">
        <f t="shared" si="0"/>
        <v>:,0:1</v>
      </c>
      <c r="PV4" s="131" t="str">
        <f t="shared" si="0"/>
        <v>:,0:1</v>
      </c>
      <c r="PW4" s="131" t="str">
        <f t="shared" si="0"/>
        <v>:,0:1</v>
      </c>
      <c r="PX4" s="131" t="str">
        <f t="shared" si="0"/>
        <v>:,0:1</v>
      </c>
      <c r="PY4" s="131" t="str">
        <f t="shared" ref="PY4:RD4" si="1">INDEX(i.LMU_Slice,1,PY$26)</f>
        <v>:,0:1</v>
      </c>
      <c r="PZ4" s="131" t="str">
        <f t="shared" si="1"/>
        <v>:,0:1</v>
      </c>
      <c r="QA4" s="131" t="str">
        <f t="shared" si="1"/>
        <v>:,0:1</v>
      </c>
      <c r="QB4" s="131" t="str">
        <f t="shared" si="1"/>
        <v>:,0:1</v>
      </c>
      <c r="QC4" s="131" t="str">
        <f t="shared" si="1"/>
        <v>:,0:1</v>
      </c>
      <c r="QD4" s="131" t="str">
        <f t="shared" si="1"/>
        <v>:,0:1</v>
      </c>
      <c r="QE4" s="131" t="str">
        <f t="shared" si="1"/>
        <v>:,0:1</v>
      </c>
      <c r="QF4" s="131" t="str">
        <f t="shared" si="1"/>
        <v>:,0:1</v>
      </c>
      <c r="QG4" s="131" t="str">
        <f t="shared" si="1"/>
        <v>:,0:1</v>
      </c>
      <c r="QH4" s="131" t="str">
        <f t="shared" si="1"/>
        <v>:,0:1</v>
      </c>
      <c r="QI4" s="131" t="str">
        <f t="shared" si="1"/>
        <v>:,0:1</v>
      </c>
      <c r="QJ4" s="131" t="str">
        <f t="shared" si="1"/>
        <v>:,0:1</v>
      </c>
      <c r="QK4" s="131" t="str">
        <f t="shared" si="1"/>
        <v>:,0:1</v>
      </c>
      <c r="QL4" s="131" t="str">
        <f t="shared" si="1"/>
        <v>:,0:1</v>
      </c>
      <c r="QM4" s="131" t="str">
        <f t="shared" si="1"/>
        <v>:,0:1</v>
      </c>
      <c r="QN4" s="131" t="str">
        <f t="shared" si="1"/>
        <v>:,0:1</v>
      </c>
      <c r="QO4" s="131" t="str">
        <f t="shared" si="1"/>
        <v>:,0:1</v>
      </c>
      <c r="QP4" s="131" t="str">
        <f t="shared" si="1"/>
        <v>:,0:1</v>
      </c>
      <c r="QQ4" s="131" t="str">
        <f t="shared" si="1"/>
        <v>:,0:1</v>
      </c>
      <c r="QR4" s="131" t="str">
        <f t="shared" si="1"/>
        <v>:,0:1</v>
      </c>
      <c r="QS4" s="131" t="str">
        <f t="shared" si="1"/>
        <v>:,0:1</v>
      </c>
      <c r="QT4" s="131" t="str">
        <f t="shared" si="1"/>
        <v>:,0:1</v>
      </c>
      <c r="QU4" s="131" t="str">
        <f t="shared" si="1"/>
        <v>:,0:1</v>
      </c>
      <c r="QV4" s="131" t="str">
        <f t="shared" si="1"/>
        <v>:,0:1</v>
      </c>
      <c r="QW4" s="131" t="str">
        <f t="shared" si="1"/>
        <v>:,0:1</v>
      </c>
      <c r="QX4" s="131" t="str">
        <f t="shared" si="1"/>
        <v>:,0:1</v>
      </c>
      <c r="QY4" s="131" t="str">
        <f t="shared" si="1"/>
        <v>:,0:1</v>
      </c>
      <c r="QZ4" s="131" t="str">
        <f t="shared" si="1"/>
        <v>:,0:1</v>
      </c>
      <c r="RA4" s="131" t="str">
        <f t="shared" si="1"/>
        <v>:,0:1</v>
      </c>
      <c r="RB4" s="131" t="str">
        <f t="shared" si="1"/>
        <v>:,0:1</v>
      </c>
      <c r="RC4" s="131" t="str">
        <f t="shared" si="1"/>
        <v>:,0:1</v>
      </c>
      <c r="RD4" s="131" t="str">
        <f t="shared" si="1"/>
        <v>:,0:1</v>
      </c>
      <c r="RE4" s="131" t="str">
        <f t="shared" ref="RE4:SJ4" si="2">INDEX(i.LMU_Slice,1,RE$26)</f>
        <v>:,0:1</v>
      </c>
      <c r="RF4" s="131" t="str">
        <f t="shared" si="2"/>
        <v>:,0:1</v>
      </c>
      <c r="RG4" s="131" t="str">
        <f t="shared" si="2"/>
        <v>:,0:1</v>
      </c>
      <c r="RH4" s="131" t="str">
        <f t="shared" si="2"/>
        <v>:,0:1</v>
      </c>
      <c r="RI4" s="131" t="str">
        <f t="shared" si="2"/>
        <v>:,0:1</v>
      </c>
      <c r="RJ4" s="131" t="str">
        <f t="shared" si="2"/>
        <v>:,0:1</v>
      </c>
      <c r="RK4" s="131" t="str">
        <f t="shared" si="2"/>
        <v>:,0:1</v>
      </c>
      <c r="RL4" s="131" t="str">
        <f t="shared" si="2"/>
        <v>:,0:1</v>
      </c>
      <c r="RM4" s="131" t="str">
        <f t="shared" si="2"/>
        <v>:,0:1</v>
      </c>
      <c r="RN4" s="131" t="str">
        <f t="shared" si="2"/>
        <v>:,0:1</v>
      </c>
      <c r="RO4" s="131" t="str">
        <f t="shared" si="2"/>
        <v>:,0:1</v>
      </c>
      <c r="RP4" s="131" t="str">
        <f t="shared" si="2"/>
        <v>:,0:1</v>
      </c>
      <c r="RQ4" s="131" t="str">
        <f t="shared" si="2"/>
        <v>:,0:1</v>
      </c>
      <c r="RR4" s="131" t="str">
        <f t="shared" si="2"/>
        <v>:,0:1</v>
      </c>
      <c r="RS4" s="131" t="str">
        <f t="shared" si="2"/>
        <v>:,0:1</v>
      </c>
      <c r="RT4" s="131" t="str">
        <f t="shared" si="2"/>
        <v>:,0:1</v>
      </c>
      <c r="RU4" s="131" t="str">
        <f t="shared" si="2"/>
        <v>:,0:1</v>
      </c>
      <c r="RV4" s="131" t="str">
        <f t="shared" si="2"/>
        <v>:,0:1</v>
      </c>
      <c r="RW4" s="131" t="str">
        <f t="shared" si="2"/>
        <v>:,0:1</v>
      </c>
      <c r="RX4" s="131" t="str">
        <f t="shared" si="2"/>
        <v>:,0:1</v>
      </c>
      <c r="RY4" s="131" t="str">
        <f t="shared" si="2"/>
        <v>:,0:1</v>
      </c>
      <c r="RZ4" s="131" t="str">
        <f t="shared" si="2"/>
        <v>:,0:1</v>
      </c>
      <c r="SA4" s="131" t="str">
        <f t="shared" si="2"/>
        <v>:,0:1</v>
      </c>
      <c r="SB4" s="131" t="str">
        <f t="shared" si="2"/>
        <v>:,0:1</v>
      </c>
      <c r="SC4" s="131" t="str">
        <f t="shared" si="2"/>
        <v>:,0:1</v>
      </c>
      <c r="SD4" s="131" t="str">
        <f t="shared" si="2"/>
        <v>:,0:1</v>
      </c>
      <c r="SE4" s="131" t="str">
        <f t="shared" si="2"/>
        <v>:,0:1</v>
      </c>
      <c r="SF4" s="131" t="str">
        <f t="shared" si="2"/>
        <v>:,0:1</v>
      </c>
      <c r="SG4" s="131" t="str">
        <f t="shared" si="2"/>
        <v>:,0:1</v>
      </c>
      <c r="SH4" s="131" t="str">
        <f t="shared" si="2"/>
        <v>:,0:1</v>
      </c>
      <c r="SI4" s="131" t="str">
        <f t="shared" si="2"/>
        <v>:,0:1</v>
      </c>
      <c r="SJ4" s="131" t="str">
        <f t="shared" si="2"/>
        <v>:,0:1</v>
      </c>
      <c r="SK4" s="131" t="str">
        <f t="shared" ref="SK4:ABJ4" si="3">INDEX(i.LMU_Slice,1,SK$26)</f>
        <v>:,0:1</v>
      </c>
      <c r="SL4" s="131" t="str">
        <f t="shared" si="3"/>
        <v>:,0:1</v>
      </c>
      <c r="SM4" s="131" t="str">
        <f t="shared" si="3"/>
        <v>:,0:1</v>
      </c>
      <c r="SN4" s="131" t="str">
        <f t="shared" si="3"/>
        <v>2026:2027,1:2</v>
      </c>
      <c r="SO4" s="131" t="str">
        <f t="shared" si="3"/>
        <v>1969:1970,1:2</v>
      </c>
      <c r="SP4" s="131" t="str">
        <f t="shared" si="3"/>
        <v>1952:1953,1:2</v>
      </c>
      <c r="SQ4" s="131" t="str">
        <f t="shared" si="3"/>
        <v>3248:3249,1:2</v>
      </c>
      <c r="SR4" s="131" t="str">
        <f t="shared" si="3"/>
        <v>3255:3256,1:2</v>
      </c>
      <c r="SS4" s="131" t="str">
        <f t="shared" si="3"/>
        <v>3260:3261,1:2</v>
      </c>
      <c r="ST4" s="131" t="str">
        <f t="shared" si="3"/>
        <v>3266:3267,1:2</v>
      </c>
      <c r="SU4" s="131" t="str">
        <f t="shared" si="3"/>
        <v>2859:2860,1:2</v>
      </c>
      <c r="SV4" s="131" t="str">
        <f t="shared" si="3"/>
        <v>2846:2847,1:2</v>
      </c>
      <c r="SW4" s="131" t="str">
        <f t="shared" si="3"/>
        <v>2849:2850,1:2</v>
      </c>
      <c r="SX4" s="131" t="str">
        <f t="shared" si="3"/>
        <v>3052:3053,1:2</v>
      </c>
      <c r="SY4" s="131" t="str">
        <f t="shared" si="3"/>
        <v>3055:3056,1:2</v>
      </c>
      <c r="SZ4" s="131" t="str">
        <f t="shared" si="3"/>
        <v>2998:2999,1:2</v>
      </c>
      <c r="TA4" s="131" t="str">
        <f t="shared" si="3"/>
        <v>2999:3000,1:2</v>
      </c>
      <c r="TB4" s="131" t="str">
        <f t="shared" si="3"/>
        <v>2984:2985,1:2</v>
      </c>
      <c r="TC4" s="131" t="str">
        <f t="shared" si="3"/>
        <v>2988:2989,1:2</v>
      </c>
      <c r="TD4" s="131" t="str">
        <f t="shared" si="3"/>
        <v>2750:2751,1:2</v>
      </c>
      <c r="TE4" s="131" t="str">
        <f t="shared" si="3"/>
        <v>2753:2754,1:2</v>
      </c>
      <c r="TF4" s="131" t="str">
        <f t="shared" si="3"/>
        <v>2668:2669,1:2</v>
      </c>
      <c r="TG4" s="131" t="str">
        <f t="shared" si="3"/>
        <v>:,1:2</v>
      </c>
      <c r="TH4" s="131" t="str">
        <f t="shared" si="3"/>
        <v>:,1:2</v>
      </c>
      <c r="TI4" s="131" t="str">
        <f t="shared" si="3"/>
        <v>:,1:2</v>
      </c>
      <c r="TJ4" s="131" t="str">
        <f t="shared" si="3"/>
        <v>:,1:2</v>
      </c>
      <c r="TK4" s="131" t="str">
        <f t="shared" si="3"/>
        <v>:,1:2</v>
      </c>
      <c r="TL4" s="131" t="str">
        <f t="shared" si="3"/>
        <v>:,1:2</v>
      </c>
      <c r="TM4" s="131" t="str">
        <f t="shared" si="3"/>
        <v>:,1:2</v>
      </c>
      <c r="TN4" s="131" t="str">
        <f t="shared" si="3"/>
        <v>:,1:2</v>
      </c>
      <c r="TO4" s="131" t="str">
        <f t="shared" si="3"/>
        <v>:,1:2</v>
      </c>
      <c r="TP4" s="131" t="str">
        <f t="shared" si="3"/>
        <v>:,1:2</v>
      </c>
      <c r="TQ4" s="131" t="str">
        <f t="shared" si="3"/>
        <v>:,1:2</v>
      </c>
      <c r="TR4" s="131" t="str">
        <f t="shared" si="3"/>
        <v>:,1:2</v>
      </c>
      <c r="TS4" s="131" t="str">
        <f t="shared" si="3"/>
        <v>:,1:2</v>
      </c>
      <c r="TT4" s="131" t="str">
        <f t="shared" si="3"/>
        <v>:,1:2</v>
      </c>
      <c r="TU4" s="131" t="str">
        <f t="shared" si="3"/>
        <v>:,1:2</v>
      </c>
      <c r="TV4" s="131" t="str">
        <f t="shared" si="3"/>
        <v>:,1:2</v>
      </c>
      <c r="TW4" s="131" t="str">
        <f t="shared" si="3"/>
        <v>:,1:2</v>
      </c>
      <c r="TX4" s="131" t="str">
        <f t="shared" si="3"/>
        <v>:,1:2</v>
      </c>
      <c r="TY4" s="131" t="str">
        <f t="shared" si="3"/>
        <v>:,1:2</v>
      </c>
      <c r="TZ4" s="131" t="str">
        <f t="shared" si="3"/>
        <v>:,1:2</v>
      </c>
      <c r="UA4" s="131" t="str">
        <f t="shared" si="3"/>
        <v>:,1:2</v>
      </c>
      <c r="UB4" s="131" t="str">
        <f t="shared" si="3"/>
        <v>:,1:2</v>
      </c>
      <c r="UC4" s="131" t="str">
        <f t="shared" si="3"/>
        <v>:,1:2</v>
      </c>
      <c r="UD4" s="131" t="str">
        <f t="shared" si="3"/>
        <v>:,1:2</v>
      </c>
      <c r="UE4" s="131" t="str">
        <f t="shared" si="3"/>
        <v>:,1:2</v>
      </c>
      <c r="UF4" s="131" t="str">
        <f t="shared" si="3"/>
        <v>:,1:2</v>
      </c>
      <c r="UG4" s="131" t="str">
        <f t="shared" si="3"/>
        <v>:,1:2</v>
      </c>
      <c r="UH4" s="131" t="str">
        <f t="shared" si="3"/>
        <v>:,1:2</v>
      </c>
      <c r="UI4" s="131" t="str">
        <f t="shared" si="3"/>
        <v>:,1:2</v>
      </c>
      <c r="UJ4" s="131" t="str">
        <f t="shared" si="3"/>
        <v>:,1:2</v>
      </c>
      <c r="UK4" s="131" t="str">
        <f t="shared" si="3"/>
        <v>:,1:2</v>
      </c>
      <c r="UL4" s="131" t="str">
        <f t="shared" si="3"/>
        <v>:,1:2</v>
      </c>
      <c r="UM4" s="131" t="str">
        <f t="shared" si="3"/>
        <v>:,1:2</v>
      </c>
      <c r="UN4" s="131" t="str">
        <f t="shared" si="3"/>
        <v>:,1:2</v>
      </c>
      <c r="UO4" s="131" t="str">
        <f t="shared" si="3"/>
        <v>:,1:2</v>
      </c>
      <c r="UP4" s="131" t="str">
        <f t="shared" si="3"/>
        <v>:,1:2</v>
      </c>
      <c r="UQ4" s="131" t="str">
        <f t="shared" si="3"/>
        <v>:,1:2</v>
      </c>
      <c r="UR4" s="131" t="str">
        <f t="shared" si="3"/>
        <v>:,1:2</v>
      </c>
      <c r="US4" s="131" t="str">
        <f t="shared" si="3"/>
        <v>:,1:2</v>
      </c>
      <c r="UT4" s="131" t="str">
        <f t="shared" si="3"/>
        <v>:,1:2</v>
      </c>
      <c r="UU4" s="131" t="str">
        <f t="shared" si="3"/>
        <v>:,1:2</v>
      </c>
      <c r="UV4" s="131" t="str">
        <f t="shared" si="3"/>
        <v>:,1:2</v>
      </c>
      <c r="UW4" s="131" t="str">
        <f t="shared" si="3"/>
        <v>:,1:2</v>
      </c>
      <c r="UX4" s="131" t="str">
        <f t="shared" si="3"/>
        <v>:,1:2</v>
      </c>
      <c r="UY4" s="131" t="str">
        <f t="shared" si="3"/>
        <v>:,1:2</v>
      </c>
      <c r="UZ4" s="131" t="str">
        <f t="shared" si="3"/>
        <v>:,1:2</v>
      </c>
      <c r="VA4" s="131" t="str">
        <f t="shared" si="3"/>
        <v>:,1:2</v>
      </c>
      <c r="VB4" s="131" t="str">
        <f t="shared" si="3"/>
        <v>:,1:2</v>
      </c>
      <c r="VC4" s="131" t="str">
        <f t="shared" si="3"/>
        <v>:,1:2</v>
      </c>
      <c r="VD4" s="131" t="str">
        <f t="shared" si="3"/>
        <v>:,1:2</v>
      </c>
      <c r="VE4" s="131" t="str">
        <f t="shared" si="3"/>
        <v>:,1:2</v>
      </c>
      <c r="VF4" s="131" t="str">
        <f t="shared" si="3"/>
        <v>:,1:2</v>
      </c>
      <c r="VG4" s="131" t="str">
        <f t="shared" si="3"/>
        <v>:,1:2</v>
      </c>
      <c r="VH4" s="131" t="str">
        <f t="shared" si="3"/>
        <v>:,1:2</v>
      </c>
      <c r="VI4" s="131" t="str">
        <f t="shared" si="3"/>
        <v>:,1:2</v>
      </c>
      <c r="VJ4" s="131" t="str">
        <f t="shared" si="3"/>
        <v>:,1:2</v>
      </c>
      <c r="VK4" s="131" t="str">
        <f t="shared" si="3"/>
        <v>:,1:2</v>
      </c>
      <c r="VL4" s="131" t="str">
        <f t="shared" si="3"/>
        <v>:,1:2</v>
      </c>
      <c r="VM4" s="131" t="str">
        <f t="shared" si="3"/>
        <v>:,1:2</v>
      </c>
      <c r="VN4" s="131" t="str">
        <f t="shared" si="3"/>
        <v>:,1:2</v>
      </c>
      <c r="VO4" s="131" t="str">
        <f t="shared" si="3"/>
        <v>:,1:2</v>
      </c>
      <c r="VP4" s="131" t="str">
        <f t="shared" si="3"/>
        <v>:,1:2</v>
      </c>
      <c r="VQ4" s="131" t="str">
        <f t="shared" si="3"/>
        <v>:,1:2</v>
      </c>
      <c r="VR4" s="131" t="str">
        <f t="shared" si="3"/>
        <v>:,1:2</v>
      </c>
      <c r="VS4" s="131" t="str">
        <f t="shared" si="3"/>
        <v>:,1:2</v>
      </c>
      <c r="VT4" s="131" t="str">
        <f t="shared" si="3"/>
        <v>:,1:2</v>
      </c>
      <c r="VU4" s="131" t="str">
        <f t="shared" si="3"/>
        <v>:,1:2</v>
      </c>
      <c r="VV4" s="131" t="str">
        <f t="shared" si="3"/>
        <v>:,1:2</v>
      </c>
      <c r="VW4" s="131" t="str">
        <f t="shared" si="3"/>
        <v>:,1:2</v>
      </c>
      <c r="VX4" s="131" t="str">
        <f t="shared" si="3"/>
        <v>:,1:2</v>
      </c>
      <c r="VY4" s="131" t="str">
        <f t="shared" si="3"/>
        <v>:,1:2</v>
      </c>
      <c r="VZ4" s="131" t="str">
        <f t="shared" si="3"/>
        <v>:,1:2</v>
      </c>
      <c r="WA4" s="131" t="str">
        <f t="shared" si="3"/>
        <v>:,1:2</v>
      </c>
      <c r="WB4" s="131" t="str">
        <f t="shared" si="3"/>
        <v>:,1:2</v>
      </c>
      <c r="WC4" s="131" t="str">
        <f t="shared" si="3"/>
        <v>:,1:2</v>
      </c>
      <c r="WD4" s="131" t="str">
        <f t="shared" si="3"/>
        <v>:,1:2</v>
      </c>
      <c r="WE4" s="131" t="str">
        <f t="shared" si="3"/>
        <v>:,1:2</v>
      </c>
      <c r="WF4" s="131" t="str">
        <f t="shared" si="3"/>
        <v>:,1:2</v>
      </c>
      <c r="WG4" s="131" t="str">
        <f t="shared" si="3"/>
        <v>:,1:2</v>
      </c>
      <c r="WH4" s="131" t="str">
        <f t="shared" si="3"/>
        <v>:,1:2</v>
      </c>
      <c r="WI4" s="131" t="str">
        <f t="shared" si="3"/>
        <v>:,1:2</v>
      </c>
      <c r="WJ4" s="131" t="str">
        <f t="shared" si="3"/>
        <v>1355:1356,2:3</v>
      </c>
      <c r="WK4" s="131" t="str">
        <f t="shared" si="3"/>
        <v>1362:1363,2:3</v>
      </c>
      <c r="WL4" s="131" t="str">
        <f t="shared" si="3"/>
        <v>1121:1122,2:3</v>
      </c>
      <c r="WM4" s="131" t="str">
        <f t="shared" si="3"/>
        <v>3518:3519,2:3</v>
      </c>
      <c r="WN4" s="131" t="str">
        <f t="shared" si="3"/>
        <v>3519:3520,2:3</v>
      </c>
      <c r="WO4" s="131" t="str">
        <f t="shared" si="3"/>
        <v>3570:3571,2:3</v>
      </c>
      <c r="WP4" s="131" t="str">
        <f t="shared" si="3"/>
        <v>2060:2061,2:3</v>
      </c>
      <c r="WQ4" s="131" t="str">
        <f t="shared" si="3"/>
        <v>1997:1998,2:3</v>
      </c>
      <c r="WR4" s="131" t="str">
        <f t="shared" si="3"/>
        <v>1998:1999,2:3</v>
      </c>
      <c r="WS4" s="131" t="str">
        <f t="shared" si="3"/>
        <v>1958:1959,2:3</v>
      </c>
      <c r="WT4" s="131" t="str">
        <f t="shared" si="3"/>
        <v>1961:1962,2:3</v>
      </c>
      <c r="WU4" s="131" t="str">
        <f t="shared" si="3"/>
        <v>3083:3084,2:3</v>
      </c>
      <c r="WV4" s="131" t="str">
        <f t="shared" si="3"/>
        <v>3090:3091,2:3</v>
      </c>
      <c r="WW4" s="131" t="str">
        <f t="shared" si="3"/>
        <v>2851:2852,2:3</v>
      </c>
      <c r="WX4" s="131" t="str">
        <f t="shared" si="3"/>
        <v>2849:2850,2:3</v>
      </c>
      <c r="WY4" s="131" t="str">
        <f t="shared" si="3"/>
        <v>2888:2889,2:3</v>
      </c>
      <c r="WZ4" s="131" t="str">
        <f t="shared" si="3"/>
        <v>2984:2985,2:3</v>
      </c>
      <c r="XA4" s="131" t="str">
        <f t="shared" si="3"/>
        <v>2991:2992,2:3</v>
      </c>
      <c r="XB4" s="131" t="str">
        <f t="shared" si="3"/>
        <v>3027:3028,2:3</v>
      </c>
      <c r="XC4" s="131" t="str">
        <f t="shared" si="3"/>
        <v>3028:3029,2:3</v>
      </c>
      <c r="XD4" s="131" t="str">
        <f t="shared" si="3"/>
        <v>2781:2782,2:3</v>
      </c>
      <c r="XE4" s="131" t="str">
        <f t="shared" si="3"/>
        <v>2788:2789,2:3</v>
      </c>
      <c r="XF4" s="131" t="str">
        <f t="shared" si="3"/>
        <v>2677:2678,2:3</v>
      </c>
      <c r="XG4" s="131" t="str">
        <f t="shared" si="3"/>
        <v>2675:2676,2:3</v>
      </c>
      <c r="XH4" s="131" t="str">
        <f t="shared" si="3"/>
        <v>2725:2726,2:3</v>
      </c>
      <c r="XI4" s="131" t="str">
        <f t="shared" si="3"/>
        <v>2726:2727,2:3</v>
      </c>
      <c r="XJ4" s="131" t="str">
        <f t="shared" si="3"/>
        <v>:,2:3</v>
      </c>
      <c r="XK4" s="131" t="str">
        <f t="shared" si="3"/>
        <v>:,2:3</v>
      </c>
      <c r="XL4" s="131" t="str">
        <f t="shared" si="3"/>
        <v>:,2:3</v>
      </c>
      <c r="XM4" s="131" t="str">
        <f t="shared" si="3"/>
        <v>:,2:3</v>
      </c>
      <c r="XN4" s="131" t="str">
        <f t="shared" si="3"/>
        <v>:,2:3</v>
      </c>
      <c r="XO4" s="131" t="str">
        <f t="shared" si="3"/>
        <v>:,2:3</v>
      </c>
      <c r="XP4" s="131" t="str">
        <f t="shared" si="3"/>
        <v>:,2:3</v>
      </c>
      <c r="XQ4" s="131" t="str">
        <f t="shared" si="3"/>
        <v>:,2:3</v>
      </c>
      <c r="XR4" s="131" t="str">
        <f t="shared" si="3"/>
        <v>:,2:3</v>
      </c>
      <c r="XS4" s="131" t="str">
        <f t="shared" si="3"/>
        <v>:,2:3</v>
      </c>
      <c r="XT4" s="131" t="str">
        <f t="shared" si="3"/>
        <v>:,2:3</v>
      </c>
      <c r="XU4" s="131" t="str">
        <f t="shared" si="3"/>
        <v>:,2:3</v>
      </c>
      <c r="XV4" s="131" t="str">
        <f t="shared" si="3"/>
        <v>:,2:3</v>
      </c>
      <c r="XW4" s="131" t="str">
        <f t="shared" si="3"/>
        <v>:,2:3</v>
      </c>
      <c r="XX4" s="131" t="str">
        <f t="shared" si="3"/>
        <v>:,2:3</v>
      </c>
      <c r="XY4" s="131" t="str">
        <f t="shared" si="3"/>
        <v>:,2:3</v>
      </c>
      <c r="XZ4" s="131" t="str">
        <f t="shared" si="3"/>
        <v>:,2:3</v>
      </c>
      <c r="YA4" s="131" t="str">
        <f t="shared" si="3"/>
        <v>:,2:3</v>
      </c>
      <c r="YB4" s="131" t="str">
        <f t="shared" si="3"/>
        <v>:,2:3</v>
      </c>
      <c r="YC4" s="131" t="str">
        <f t="shared" si="3"/>
        <v>:,2:3</v>
      </c>
      <c r="YD4" s="131" t="str">
        <f t="shared" si="3"/>
        <v>:,2:3</v>
      </c>
      <c r="YE4" s="131" t="str">
        <f t="shared" si="3"/>
        <v>:,2:3</v>
      </c>
      <c r="YF4" s="131" t="str">
        <f t="shared" si="3"/>
        <v>:,2:3</v>
      </c>
      <c r="YG4" s="131" t="str">
        <f t="shared" si="3"/>
        <v>:,2:3</v>
      </c>
      <c r="YH4" s="131" t="str">
        <f t="shared" si="3"/>
        <v>:,2:3</v>
      </c>
      <c r="YI4" s="131" t="str">
        <f t="shared" si="3"/>
        <v>:,2:3</v>
      </c>
      <c r="YJ4" s="131" t="str">
        <f t="shared" si="3"/>
        <v>:,2:3</v>
      </c>
      <c r="YK4" s="131" t="str">
        <f t="shared" si="3"/>
        <v>:,2:3</v>
      </c>
      <c r="YL4" s="131" t="str">
        <f t="shared" si="3"/>
        <v>:,2:3</v>
      </c>
      <c r="YM4" s="131" t="str">
        <f t="shared" si="3"/>
        <v>:,2:3</v>
      </c>
      <c r="YN4" s="131" t="str">
        <f t="shared" si="3"/>
        <v>:,2:3</v>
      </c>
      <c r="YO4" s="131" t="str">
        <f t="shared" si="3"/>
        <v>:,2:3</v>
      </c>
      <c r="YP4" s="131" t="str">
        <f t="shared" si="3"/>
        <v>:,2:3</v>
      </c>
      <c r="YQ4" s="131" t="str">
        <f t="shared" si="3"/>
        <v>:,2:3</v>
      </c>
      <c r="YR4" s="131" t="str">
        <f t="shared" si="3"/>
        <v>:,2:3</v>
      </c>
      <c r="YS4" s="131" t="str">
        <f t="shared" si="3"/>
        <v>:,2:3</v>
      </c>
      <c r="YT4" s="131" t="str">
        <f t="shared" si="3"/>
        <v>:,2:3</v>
      </c>
      <c r="YU4" s="131" t="str">
        <f t="shared" si="3"/>
        <v>:,2:3</v>
      </c>
      <c r="YV4" s="131" t="str">
        <f t="shared" si="3"/>
        <v>:,2:3</v>
      </c>
      <c r="YW4" s="131" t="str">
        <f t="shared" si="3"/>
        <v>:,2:3</v>
      </c>
      <c r="YX4" s="131" t="str">
        <f t="shared" si="3"/>
        <v>:,2:3</v>
      </c>
      <c r="YY4" s="131" t="str">
        <f t="shared" si="3"/>
        <v>:,2:3</v>
      </c>
      <c r="YZ4" s="131" t="str">
        <f t="shared" si="3"/>
        <v>:,2:3</v>
      </c>
      <c r="ZA4" s="131" t="str">
        <f t="shared" si="3"/>
        <v>:,2:3</v>
      </c>
      <c r="ZB4" s="131" t="str">
        <f t="shared" si="3"/>
        <v>:,2:3</v>
      </c>
      <c r="ZC4" s="131" t="str">
        <f t="shared" si="3"/>
        <v>:,2:3</v>
      </c>
      <c r="ZD4" s="131" t="str">
        <f t="shared" si="3"/>
        <v>:,2:3</v>
      </c>
      <c r="ZE4" s="131" t="str">
        <f t="shared" si="3"/>
        <v>:,2:3</v>
      </c>
      <c r="ZF4" s="131" t="str">
        <f t="shared" si="3"/>
        <v>:,2:3</v>
      </c>
      <c r="ZG4" s="131" t="str">
        <f t="shared" si="3"/>
        <v>:,2:3</v>
      </c>
      <c r="ZH4" s="131" t="str">
        <f t="shared" si="3"/>
        <v>:,2:3</v>
      </c>
      <c r="ZI4" s="131" t="str">
        <f t="shared" si="3"/>
        <v>:,2:3</v>
      </c>
      <c r="ZJ4" s="131" t="str">
        <f t="shared" si="3"/>
        <v>:,2:3</v>
      </c>
      <c r="ZK4" s="131" t="str">
        <f t="shared" si="3"/>
        <v>:,2:3</v>
      </c>
      <c r="ZL4" s="131" t="str">
        <f t="shared" si="3"/>
        <v>:,2:3</v>
      </c>
      <c r="ZM4" s="131" t="str">
        <f t="shared" si="3"/>
        <v>:,2:3</v>
      </c>
      <c r="ZN4" s="131" t="str">
        <f t="shared" si="3"/>
        <v>:,2:3</v>
      </c>
      <c r="ZO4" s="131" t="str">
        <f t="shared" si="3"/>
        <v>:,2:3</v>
      </c>
      <c r="ZP4" s="131" t="str">
        <f t="shared" si="3"/>
        <v>:,2:3</v>
      </c>
      <c r="ZQ4" s="131" t="str">
        <f t="shared" si="3"/>
        <v>:,2:3</v>
      </c>
      <c r="ZR4" s="131" t="str">
        <f t="shared" si="3"/>
        <v>:,2:3</v>
      </c>
      <c r="ZS4" s="131" t="str">
        <f t="shared" si="3"/>
        <v>:,2:3</v>
      </c>
      <c r="ZT4" s="131" t="str">
        <f t="shared" si="3"/>
        <v>:,2:3</v>
      </c>
      <c r="ZU4" s="131" t="str">
        <f t="shared" si="3"/>
        <v>:,2:3</v>
      </c>
      <c r="ZV4" s="131" t="str">
        <f t="shared" si="3"/>
        <v>:,2:3</v>
      </c>
      <c r="ZW4" s="131" t="str">
        <f t="shared" si="3"/>
        <v>:,2:3</v>
      </c>
      <c r="ZX4" s="131" t="str">
        <f t="shared" si="3"/>
        <v>:,2:3</v>
      </c>
      <c r="ZY4" s="131" t="str">
        <f t="shared" si="3"/>
        <v>:,2:3</v>
      </c>
      <c r="ZZ4" s="131" t="str">
        <f t="shared" si="3"/>
        <v>:,2:3</v>
      </c>
      <c r="AAA4" s="131" t="str">
        <f t="shared" si="3"/>
        <v>:,2:3</v>
      </c>
      <c r="AAB4" s="131" t="str">
        <f t="shared" si="3"/>
        <v>:,2:3</v>
      </c>
      <c r="AAC4" s="131" t="str">
        <f t="shared" si="3"/>
        <v>:,2:3</v>
      </c>
      <c r="AAD4" s="131" t="str">
        <f t="shared" si="3"/>
        <v>:,2:3</v>
      </c>
      <c r="AAE4" s="131" t="str">
        <f t="shared" si="3"/>
        <v>:,2:3</v>
      </c>
      <c r="AAF4" s="131" t="str">
        <f t="shared" si="3"/>
        <v>330:331,3:4</v>
      </c>
      <c r="AAG4" s="131" t="str">
        <f t="shared" si="3"/>
        <v>324:325,3:4</v>
      </c>
      <c r="AAH4" s="131" t="str">
        <f t="shared" si="3"/>
        <v>322:323,3:4</v>
      </c>
      <c r="AAI4" s="131" t="str">
        <f t="shared" si="3"/>
        <v>1121:1122,3:4</v>
      </c>
      <c r="AAJ4" s="131" t="str">
        <f t="shared" si="3"/>
        <v>1104:1105,3:4</v>
      </c>
      <c r="AAK4" s="131" t="str">
        <f t="shared" si="3"/>
        <v>1115:1116,3:4</v>
      </c>
      <c r="AAL4" s="131" t="str">
        <f t="shared" si="3"/>
        <v>1243:1244,3:4</v>
      </c>
      <c r="AAM4" s="131" t="str">
        <f t="shared" si="3"/>
        <v>1239:1240,3:4</v>
      </c>
      <c r="AAN4" s="131" t="str">
        <f t="shared" si="3"/>
        <v>1256:1257,3:4</v>
      </c>
      <c r="AAO4" s="131" t="str">
        <f t="shared" si="3"/>
        <v>1040:1041,3:4</v>
      </c>
      <c r="AAP4" s="131" t="str">
        <f t="shared" si="3"/>
        <v>1053:1054,3:4</v>
      </c>
      <c r="AAQ4" s="131" t="str">
        <f t="shared" si="3"/>
        <v>3367:3368,3:4</v>
      </c>
      <c r="AAR4" s="131" t="str">
        <f t="shared" si="3"/>
        <v>3366:3367,3:4</v>
      </c>
      <c r="AAS4" s="131" t="str">
        <f t="shared" si="3"/>
        <v>3517:3518,3:4</v>
      </c>
      <c r="AAT4" s="131" t="str">
        <f t="shared" si="3"/>
        <v>3519:3520,3:4</v>
      </c>
      <c r="AAU4" s="131" t="str">
        <f t="shared" si="3"/>
        <v>3522:3523,3:4</v>
      </c>
      <c r="AAV4" s="131" t="str">
        <f t="shared" si="3"/>
        <v>3530:3531,3:4</v>
      </c>
      <c r="AAW4" s="131" t="str">
        <f t="shared" si="3"/>
        <v>3464:3465,3:4</v>
      </c>
      <c r="AAX4" s="131" t="str">
        <f t="shared" si="3"/>
        <v>3500:3501,3:4</v>
      </c>
      <c r="AAY4" s="131" t="str">
        <f t="shared" si="3"/>
        <v>3508:3509,3:4</v>
      </c>
      <c r="AAZ4" s="131" t="str">
        <f t="shared" si="3"/>
        <v>2058:2059,3:4</v>
      </c>
      <c r="ABA4" s="131" t="str">
        <f t="shared" si="3"/>
        <v>2052:2053,3:4</v>
      </c>
      <c r="ABB4" s="131" t="str">
        <f t="shared" si="3"/>
        <v>1961:1962,3:4</v>
      </c>
      <c r="ABC4" s="131" t="str">
        <f t="shared" si="3"/>
        <v>1959:1960,3:4</v>
      </c>
      <c r="ABD4" s="131" t="str">
        <f t="shared" si="3"/>
        <v>1879:1880,3:4</v>
      </c>
      <c r="ABE4" s="131" t="str">
        <f t="shared" si="3"/>
        <v>1935:1936,3:4</v>
      </c>
      <c r="ABF4" s="131" t="str">
        <f t="shared" si="3"/>
        <v>1936:1937,3:4</v>
      </c>
      <c r="ABG4" s="131" t="str">
        <f t="shared" si="3"/>
        <v>2849:2850,3:4</v>
      </c>
      <c r="ABH4" s="131" t="str">
        <f t="shared" si="3"/>
        <v>2886:2887,3:4</v>
      </c>
      <c r="ABI4" s="131" t="str">
        <f t="shared" si="3"/>
        <v>2888:2889,3:4</v>
      </c>
      <c r="ABJ4" s="131" t="str">
        <f t="shared" si="3"/>
        <v>2984:2985,3:4</v>
      </c>
      <c r="ABK4" s="131" t="str">
        <f t="shared" ref="ABK4:ADV4" si="4">INDEX(i.LMU_Slice,1,ABK$26)</f>
        <v>3020:3021,3:4</v>
      </c>
      <c r="ABL4" s="131" t="str">
        <f t="shared" si="4"/>
        <v>3028:3029,3:4</v>
      </c>
      <c r="ABM4" s="131" t="str">
        <f t="shared" si="4"/>
        <v>2768:2769,3:4</v>
      </c>
      <c r="ABN4" s="131" t="str">
        <f t="shared" si="4"/>
        <v>2781:2782,3:4</v>
      </c>
      <c r="ABO4" s="131" t="str">
        <f t="shared" si="4"/>
        <v>2524:2525,3:4</v>
      </c>
      <c r="ABP4" s="131" t="str">
        <f t="shared" si="4"/>
        <v>2479:2480,3:4</v>
      </c>
      <c r="ABQ4" s="131" t="str">
        <f t="shared" si="4"/>
        <v>2674:2675,3:4</v>
      </c>
      <c r="ABR4" s="131" t="str">
        <f t="shared" si="4"/>
        <v>2677:2678,3:4</v>
      </c>
      <c r="ABS4" s="131" t="str">
        <f t="shared" si="4"/>
        <v>:,3:4</v>
      </c>
      <c r="ABT4" s="131" t="str">
        <f t="shared" si="4"/>
        <v>:,3:4</v>
      </c>
      <c r="ABU4" s="131" t="str">
        <f t="shared" si="4"/>
        <v>:,3:4</v>
      </c>
      <c r="ABV4" s="131" t="str">
        <f t="shared" si="4"/>
        <v>:,3:4</v>
      </c>
      <c r="ABW4" s="131" t="str">
        <f t="shared" si="4"/>
        <v>:,3:4</v>
      </c>
      <c r="ABX4" s="131" t="str">
        <f t="shared" si="4"/>
        <v>:,3:4</v>
      </c>
      <c r="ABY4" s="131" t="str">
        <f t="shared" si="4"/>
        <v>:,3:4</v>
      </c>
      <c r="ABZ4" s="131" t="str">
        <f t="shared" si="4"/>
        <v>:,3:4</v>
      </c>
      <c r="ACA4" s="131" t="str">
        <f t="shared" si="4"/>
        <v>:,3:4</v>
      </c>
      <c r="ACB4" s="131" t="str">
        <f t="shared" si="4"/>
        <v>:,3:4</v>
      </c>
      <c r="ACC4" s="131" t="str">
        <f t="shared" si="4"/>
        <v>:,3:4</v>
      </c>
      <c r="ACD4" s="131" t="str">
        <f t="shared" si="4"/>
        <v>:,3:4</v>
      </c>
      <c r="ACE4" s="131" t="str">
        <f t="shared" si="4"/>
        <v>:,3:4</v>
      </c>
      <c r="ACF4" s="131" t="str">
        <f t="shared" si="4"/>
        <v>:,3:4</v>
      </c>
      <c r="ACG4" s="131" t="str">
        <f t="shared" si="4"/>
        <v>:,3:4</v>
      </c>
      <c r="ACH4" s="131" t="str">
        <f t="shared" si="4"/>
        <v>:,3:4</v>
      </c>
      <c r="ACI4" s="131" t="str">
        <f t="shared" si="4"/>
        <v>:,3:4</v>
      </c>
      <c r="ACJ4" s="131" t="str">
        <f t="shared" si="4"/>
        <v>:,3:4</v>
      </c>
      <c r="ACK4" s="131" t="str">
        <f t="shared" si="4"/>
        <v>:,3:4</v>
      </c>
      <c r="ACL4" s="131" t="str">
        <f t="shared" si="4"/>
        <v>:,3:4</v>
      </c>
      <c r="ACM4" s="131" t="str">
        <f t="shared" si="4"/>
        <v>:,3:4</v>
      </c>
      <c r="ACN4" s="131" t="str">
        <f t="shared" si="4"/>
        <v>:,3:4</v>
      </c>
      <c r="ACO4" s="131" t="str">
        <f t="shared" si="4"/>
        <v>:,3:4</v>
      </c>
      <c r="ACP4" s="131" t="str">
        <f t="shared" si="4"/>
        <v>:,3:4</v>
      </c>
      <c r="ACQ4" s="131" t="str">
        <f t="shared" si="4"/>
        <v>:,3:4</v>
      </c>
      <c r="ACR4" s="131" t="str">
        <f t="shared" si="4"/>
        <v>:,3:4</v>
      </c>
      <c r="ACS4" s="131" t="str">
        <f t="shared" si="4"/>
        <v>:,3:4</v>
      </c>
      <c r="ACT4" s="131" t="str">
        <f t="shared" si="4"/>
        <v>:,3:4</v>
      </c>
      <c r="ACU4" s="131" t="str">
        <f t="shared" si="4"/>
        <v>:,3:4</v>
      </c>
      <c r="ACV4" s="131" t="str">
        <f t="shared" si="4"/>
        <v>:,3:4</v>
      </c>
      <c r="ACW4" s="131" t="str">
        <f t="shared" si="4"/>
        <v>:,3:4</v>
      </c>
      <c r="ACX4" s="131" t="str">
        <f t="shared" si="4"/>
        <v>:,3:4</v>
      </c>
      <c r="ACY4" s="131" t="str">
        <f t="shared" si="4"/>
        <v>:,3:4</v>
      </c>
      <c r="ACZ4" s="131" t="str">
        <f t="shared" si="4"/>
        <v>:,3:4</v>
      </c>
      <c r="ADA4" s="131" t="str">
        <f t="shared" si="4"/>
        <v>:,3:4</v>
      </c>
      <c r="ADB4" s="131" t="str">
        <f t="shared" si="4"/>
        <v>:,3:4</v>
      </c>
      <c r="ADC4" s="131" t="str">
        <f t="shared" si="4"/>
        <v>:,3:4</v>
      </c>
      <c r="ADD4" s="131" t="str">
        <f t="shared" si="4"/>
        <v>:,3:4</v>
      </c>
      <c r="ADE4" s="131" t="str">
        <f t="shared" si="4"/>
        <v>:,3:4</v>
      </c>
      <c r="ADF4" s="131" t="str">
        <f t="shared" si="4"/>
        <v>:,3:4</v>
      </c>
      <c r="ADG4" s="131" t="str">
        <f t="shared" si="4"/>
        <v>:,3:4</v>
      </c>
      <c r="ADH4" s="131" t="str">
        <f t="shared" si="4"/>
        <v>:,3:4</v>
      </c>
      <c r="ADI4" s="131" t="str">
        <f t="shared" si="4"/>
        <v>:,3:4</v>
      </c>
      <c r="ADJ4" s="131" t="str">
        <f t="shared" si="4"/>
        <v>:,3:4</v>
      </c>
      <c r="ADK4" s="131" t="str">
        <f t="shared" si="4"/>
        <v>:,3:4</v>
      </c>
      <c r="ADL4" s="131" t="str">
        <f t="shared" si="4"/>
        <v>:,3:4</v>
      </c>
      <c r="ADM4" s="131" t="str">
        <f t="shared" si="4"/>
        <v>:,3:4</v>
      </c>
      <c r="ADN4" s="131" t="str">
        <f t="shared" si="4"/>
        <v>:,3:4</v>
      </c>
      <c r="ADO4" s="131" t="str">
        <f t="shared" si="4"/>
        <v>:,3:4</v>
      </c>
      <c r="ADP4" s="131" t="str">
        <f t="shared" si="4"/>
        <v>:,3:4</v>
      </c>
      <c r="ADQ4" s="131" t="str">
        <f t="shared" si="4"/>
        <v>:,3:4</v>
      </c>
      <c r="ADR4" s="131" t="str">
        <f t="shared" si="4"/>
        <v>:,3:4</v>
      </c>
      <c r="ADS4" s="131" t="str">
        <f t="shared" si="4"/>
        <v>:,3:4</v>
      </c>
      <c r="ADT4" s="131" t="str">
        <f t="shared" si="4"/>
        <v>:,3:4</v>
      </c>
      <c r="ADU4" s="131" t="str">
        <f t="shared" si="4"/>
        <v>:,3:4</v>
      </c>
      <c r="ADV4" s="131" t="str">
        <f t="shared" si="4"/>
        <v>:,3:4</v>
      </c>
      <c r="ADW4" s="131" t="str">
        <f t="shared" ref="ADW4:AGH4" si="5">INDEX(i.LMU_Slice,1,ADW$26)</f>
        <v>:,3:4</v>
      </c>
      <c r="ADX4" s="131" t="str">
        <f t="shared" si="5"/>
        <v>:,3:4</v>
      </c>
      <c r="ADY4" s="131" t="str">
        <f t="shared" si="5"/>
        <v>:,3:4</v>
      </c>
      <c r="ADZ4" s="131" t="str">
        <f t="shared" si="5"/>
        <v>:,3:4</v>
      </c>
      <c r="AEA4" s="131" t="str">
        <f t="shared" si="5"/>
        <v>:,3:4</v>
      </c>
      <c r="AEB4" s="131" t="str">
        <f t="shared" si="5"/>
        <v>1676:1677,4:5</v>
      </c>
      <c r="AEC4" s="131" t="str">
        <f t="shared" si="5"/>
        <v>1677:1678,4:5</v>
      </c>
      <c r="AED4" s="131" t="str">
        <f t="shared" si="5"/>
        <v>1690:1691,4:5</v>
      </c>
      <c r="AEE4" s="131" t="str">
        <f t="shared" si="5"/>
        <v>1717:1718,4:5</v>
      </c>
      <c r="AEF4" s="131" t="str">
        <f t="shared" si="5"/>
        <v>1719:1720,4:5</v>
      </c>
      <c r="AEG4" s="131" t="str">
        <f t="shared" si="5"/>
        <v>1452:1453,4:5</v>
      </c>
      <c r="AEH4" s="131" t="str">
        <f t="shared" si="5"/>
        <v>1453:1454,4:5</v>
      </c>
      <c r="AEI4" s="131" t="str">
        <f t="shared" si="5"/>
        <v>1455:1456,4:5</v>
      </c>
      <c r="AEJ4" s="131" t="str">
        <f t="shared" si="5"/>
        <v>1456:1457,4:5</v>
      </c>
      <c r="AEK4" s="131" t="str">
        <f t="shared" si="5"/>
        <v>1608:1609,4:5</v>
      </c>
      <c r="AEL4" s="131" t="str">
        <f t="shared" si="5"/>
        <v>1605:1606,4:5</v>
      </c>
      <c r="AEM4" s="131" t="str">
        <f t="shared" si="5"/>
        <v>1592:1593,4:5</v>
      </c>
      <c r="AEN4" s="131" t="str">
        <f t="shared" si="5"/>
        <v>1593:1594,4:5</v>
      </c>
      <c r="AEO4" s="131" t="str">
        <f t="shared" si="5"/>
        <v>1594:1595,4:5</v>
      </c>
      <c r="AEP4" s="131" t="str">
        <f t="shared" si="5"/>
        <v>1596:1597,4:5</v>
      </c>
      <c r="AEQ4" s="131" t="str">
        <f t="shared" si="5"/>
        <v>351:352,4:5</v>
      </c>
      <c r="AER4" s="131" t="str">
        <f t="shared" si="5"/>
        <v>352:353,4:5</v>
      </c>
      <c r="AES4" s="131" t="str">
        <f t="shared" si="5"/>
        <v>326:327,4:5</v>
      </c>
      <c r="AET4" s="131" t="str">
        <f t="shared" si="5"/>
        <v>330:331,4:5</v>
      </c>
      <c r="AEU4" s="131" t="str">
        <f t="shared" si="5"/>
        <v>354:355,4:5</v>
      </c>
      <c r="AEV4" s="131" t="str">
        <f t="shared" si="5"/>
        <v>355:356,4:5</v>
      </c>
      <c r="AEW4" s="131" t="str">
        <f t="shared" si="5"/>
        <v>323:324,4:5</v>
      </c>
      <c r="AEX4" s="131" t="str">
        <f t="shared" si="5"/>
        <v>324:325,4:5</v>
      </c>
      <c r="AEY4" s="131" t="str">
        <f t="shared" si="5"/>
        <v>1117:1118,4:5</v>
      </c>
      <c r="AEZ4" s="131" t="str">
        <f t="shared" si="5"/>
        <v>1121:1122,4:5</v>
      </c>
      <c r="AFA4" s="131" t="str">
        <f t="shared" si="5"/>
        <v>1104:1105,4:5</v>
      </c>
      <c r="AFB4" s="131" t="str">
        <f t="shared" si="5"/>
        <v>1107:1108,4:5</v>
      </c>
      <c r="AFC4" s="131" t="str">
        <f t="shared" si="5"/>
        <v>1233:1234,4:5</v>
      </c>
      <c r="AFD4" s="131" t="str">
        <f t="shared" si="5"/>
        <v>1235:1236,4:5</v>
      </c>
      <c r="AFE4" s="131" t="str">
        <f t="shared" si="5"/>
        <v>1256:1257,4:5</v>
      </c>
      <c r="AFF4" s="131" t="str">
        <f t="shared" si="5"/>
        <v>1079:1080,4:5</v>
      </c>
      <c r="AFG4" s="131" t="str">
        <f t="shared" si="5"/>
        <v>1080:1081,4:5</v>
      </c>
      <c r="AFH4" s="131" t="str">
        <f t="shared" si="5"/>
        <v>1039:1040,4:5</v>
      </c>
      <c r="AFI4" s="131" t="str">
        <f t="shared" si="5"/>
        <v>1053:1054,4:5</v>
      </c>
      <c r="AFJ4" s="131" t="str">
        <f t="shared" si="5"/>
        <v>1081:1082,4:5</v>
      </c>
      <c r="AFK4" s="131" t="str">
        <f t="shared" si="5"/>
        <v>1083:1084,4:5</v>
      </c>
      <c r="AFL4" s="131" t="str">
        <f t="shared" si="5"/>
        <v>3623:3624,4:5</v>
      </c>
      <c r="AFM4" s="131" t="str">
        <f t="shared" si="5"/>
        <v>3582:3583,4:5</v>
      </c>
      <c r="AFN4" s="131" t="str">
        <f t="shared" si="5"/>
        <v>3583:3584,4:5</v>
      </c>
      <c r="AFO4" s="131" t="str">
        <f t="shared" si="5"/>
        <v>3596:3597,4:5</v>
      </c>
      <c r="AFP4" s="131" t="str">
        <f t="shared" si="5"/>
        <v>3624:3625,4:5</v>
      </c>
      <c r="AFQ4" s="131" t="str">
        <f t="shared" si="5"/>
        <v>3627:3628,4:5</v>
      </c>
      <c r="AFR4" s="131" t="str">
        <f t="shared" si="5"/>
        <v>3626:3627,4:5</v>
      </c>
      <c r="AFS4" s="131" t="str">
        <f t="shared" si="5"/>
        <v>3594:3595,4:5</v>
      </c>
      <c r="AFT4" s="131" t="str">
        <f t="shared" si="5"/>
        <v>3595:3596,4:5</v>
      </c>
      <c r="AFU4" s="131" t="str">
        <f t="shared" si="5"/>
        <v>3358:3359,4:5</v>
      </c>
      <c r="AFV4" s="131" t="str">
        <f t="shared" si="5"/>
        <v>3359:3360,4:5</v>
      </c>
      <c r="AFW4" s="131" t="str">
        <f t="shared" si="5"/>
        <v>3514:3515,4:5</v>
      </c>
      <c r="AFX4" s="131" t="str">
        <f t="shared" si="5"/>
        <v>3511:3512,4:5</v>
      </c>
      <c r="AFY4" s="131" t="str">
        <f t="shared" si="5"/>
        <v>3522:3523,4:5</v>
      </c>
      <c r="AFZ4" s="131" t="str">
        <f t="shared" si="5"/>
        <v>3526:3527,4:5</v>
      </c>
      <c r="AGA4" s="131" t="str">
        <f t="shared" si="5"/>
        <v>3498:3499,4:5</v>
      </c>
      <c r="AGB4" s="131" t="str">
        <f t="shared" si="5"/>
        <v>3499:3500,4:5</v>
      </c>
      <c r="AGC4" s="131" t="str">
        <f t="shared" si="5"/>
        <v>3500:3501,4:5</v>
      </c>
      <c r="AGD4" s="131" t="str">
        <f t="shared" si="5"/>
        <v>3502:3503,4:5</v>
      </c>
      <c r="AGE4" s="131" t="str">
        <f t="shared" si="5"/>
        <v>2079:2080,4:5</v>
      </c>
      <c r="AGF4" s="131" t="str">
        <f t="shared" si="5"/>
        <v>2080:2081,4:5</v>
      </c>
      <c r="AGG4" s="131" t="str">
        <f t="shared" si="5"/>
        <v>1988:1989,4:5</v>
      </c>
      <c r="AGH4" s="131" t="str">
        <f t="shared" si="5"/>
        <v>1960:1961,4:5</v>
      </c>
      <c r="AGI4" s="131" t="str">
        <f t="shared" ref="AGI4:AIT4" si="6">INDEX(i.LMU_Slice,1,AGI$26)</f>
        <v>1953:1954,4:5</v>
      </c>
      <c r="AGJ4" s="131" t="str">
        <f t="shared" si="6"/>
        <v>1878:1879,4:5</v>
      </c>
      <c r="AGK4" s="131" t="str">
        <f t="shared" si="6"/>
        <v>1871:1872,4:5</v>
      </c>
      <c r="AGL4" s="131" t="str">
        <f t="shared" si="6"/>
        <v>1898:1899,4:5</v>
      </c>
      <c r="AGM4" s="131" t="str">
        <f t="shared" si="6"/>
        <v>1892:1893,4:5</v>
      </c>
      <c r="AGN4" s="131" t="str">
        <f t="shared" si="6"/>
        <v>3109:3110,4:5</v>
      </c>
      <c r="AGO4" s="131" t="str">
        <f t="shared" si="6"/>
        <v>3110:3111,4:5</v>
      </c>
      <c r="AGP4" s="131" t="str">
        <f t="shared" si="6"/>
        <v>2878:2879,4:5</v>
      </c>
      <c r="AGQ4" s="131" t="str">
        <f t="shared" si="6"/>
        <v>2850:2851,4:5</v>
      </c>
      <c r="AGR4" s="131" t="str">
        <f t="shared" si="6"/>
        <v>2849:2850,4:5</v>
      </c>
      <c r="AGS4" s="131" t="str">
        <f t="shared" si="6"/>
        <v>3018:3019,4:5</v>
      </c>
      <c r="AGT4" s="131" t="str">
        <f t="shared" si="6"/>
        <v>3019:3020,4:5</v>
      </c>
      <c r="AGU4" s="131" t="str">
        <f t="shared" si="6"/>
        <v>2990:2991,4:5</v>
      </c>
      <c r="AGV4" s="131" t="str">
        <f t="shared" si="6"/>
        <v>2984:2985,4:5</v>
      </c>
      <c r="AGW4" s="131" t="str">
        <f t="shared" si="6"/>
        <v>2807:2808,4:5</v>
      </c>
      <c r="AGX4" s="131" t="str">
        <f t="shared" si="6"/>
        <v>2808:2809,4:5</v>
      </c>
      <c r="AGY4" s="131" t="str">
        <f t="shared" si="6"/>
        <v>2809:2810,4:5</v>
      </c>
      <c r="AGZ4" s="131" t="str">
        <f t="shared" si="6"/>
        <v>2811:2812,4:5</v>
      </c>
      <c r="AHA4" s="131" t="str">
        <f t="shared" si="6"/>
        <v>2514:2515,4:5</v>
      </c>
      <c r="AHB4" s="131" t="str">
        <f t="shared" si="6"/>
        <v>2486:2487,4:5</v>
      </c>
      <c r="AHC4" s="131" t="str">
        <f t="shared" si="6"/>
        <v>2485:2486,4:5</v>
      </c>
      <c r="AHD4" s="131" t="str">
        <f t="shared" si="6"/>
        <v>2478:2479,4:5</v>
      </c>
      <c r="AHE4" s="131" t="str">
        <f t="shared" si="6"/>
        <v>2471:2472,4:5</v>
      </c>
      <c r="AHF4" s="131" t="str">
        <f t="shared" si="6"/>
        <v>2716:2717,4:5</v>
      </c>
      <c r="AHG4" s="131" t="str">
        <f t="shared" si="6"/>
        <v>2676:2677,4:5</v>
      </c>
      <c r="AHH4" s="131" t="str">
        <f t="shared" si="6"/>
        <v>2670:2671,4:5</v>
      </c>
      <c r="AHI4" s="131" t="str">
        <f t="shared" si="6"/>
        <v>:,4:5</v>
      </c>
      <c r="AHJ4" s="131" t="str">
        <f t="shared" si="6"/>
        <v>:,4:5</v>
      </c>
      <c r="AHK4" s="131" t="str">
        <f t="shared" si="6"/>
        <v>:,4:5</v>
      </c>
      <c r="AHL4" s="131" t="str">
        <f t="shared" si="6"/>
        <v>:,4:5</v>
      </c>
      <c r="AHM4" s="131" t="str">
        <f t="shared" si="6"/>
        <v>:,4:5</v>
      </c>
      <c r="AHN4" s="131" t="str">
        <f t="shared" si="6"/>
        <v>:,4:5</v>
      </c>
      <c r="AHO4" s="131" t="str">
        <f t="shared" si="6"/>
        <v>:,4:5</v>
      </c>
      <c r="AHP4" s="131" t="str">
        <f t="shared" si="6"/>
        <v>:,4:5</v>
      </c>
      <c r="AHQ4" s="131" t="str">
        <f t="shared" si="6"/>
        <v>:,4:5</v>
      </c>
      <c r="AHR4" s="131" t="str">
        <f t="shared" si="6"/>
        <v>:,4:5</v>
      </c>
      <c r="AHS4" s="131" t="str">
        <f t="shared" si="6"/>
        <v>:,4:5</v>
      </c>
      <c r="AHT4" s="131" t="str">
        <f t="shared" si="6"/>
        <v>:,4:5</v>
      </c>
      <c r="AHU4" s="131" t="str">
        <f t="shared" si="6"/>
        <v>:,4:5</v>
      </c>
      <c r="AHV4" s="131" t="str">
        <f t="shared" si="6"/>
        <v>:,4:5</v>
      </c>
      <c r="AHW4" s="131" t="str">
        <f t="shared" si="6"/>
        <v>:,4:5</v>
      </c>
      <c r="AHX4" s="131" t="str">
        <f t="shared" si="6"/>
        <v>1735:1736,5:6</v>
      </c>
      <c r="AHY4" s="131" t="str">
        <f t="shared" si="6"/>
        <v>1740:1741,5:6</v>
      </c>
      <c r="AHZ4" s="131" t="str">
        <f t="shared" si="6"/>
        <v>1747:1748,5:6</v>
      </c>
      <c r="AIA4" s="131" t="str">
        <f t="shared" si="6"/>
        <v>1868:1869,5:6</v>
      </c>
      <c r="AIB4" s="131" t="str">
        <f t="shared" si="6"/>
        <v>1874:1875,5:6</v>
      </c>
      <c r="AIC4" s="131" t="str">
        <f t="shared" si="6"/>
        <v>1880:1881,5:6</v>
      </c>
      <c r="AID4" s="131" t="str">
        <f t="shared" si="6"/>
        <v>1887:1888,5:6</v>
      </c>
      <c r="AIE4" s="131" t="str">
        <f t="shared" si="6"/>
        <v>2456:2457,5:6</v>
      </c>
      <c r="AIF4" s="131" t="str">
        <f t="shared" si="6"/>
        <v>2463:2464,5:6</v>
      </c>
      <c r="AIG4" s="131" t="str">
        <f t="shared" si="6"/>
        <v>2596:2597,5:6</v>
      </c>
      <c r="AIH4" s="131" t="str">
        <f t="shared" si="6"/>
        <v>2608:2609,5:6</v>
      </c>
      <c r="AII4" s="131" t="str">
        <f t="shared" si="6"/>
        <v>:,5:6</v>
      </c>
      <c r="AIJ4" s="131" t="str">
        <f t="shared" si="6"/>
        <v>:,5:6</v>
      </c>
      <c r="AIK4" s="131" t="str">
        <f t="shared" si="6"/>
        <v>:,5:6</v>
      </c>
      <c r="AIL4" s="131" t="str">
        <f t="shared" si="6"/>
        <v>:,5:6</v>
      </c>
      <c r="AIM4" s="131" t="str">
        <f t="shared" si="6"/>
        <v>:,5:6</v>
      </c>
      <c r="AIN4" s="131" t="str">
        <f t="shared" si="6"/>
        <v>:,5:6</v>
      </c>
      <c r="AIO4" s="131" t="str">
        <f t="shared" si="6"/>
        <v>:,5:6</v>
      </c>
      <c r="AIP4" s="131" t="str">
        <f t="shared" si="6"/>
        <v>:,5:6</v>
      </c>
      <c r="AIQ4" s="131" t="str">
        <f t="shared" si="6"/>
        <v>:,5:6</v>
      </c>
      <c r="AIR4" s="131" t="str">
        <f t="shared" si="6"/>
        <v>:,5:6</v>
      </c>
      <c r="AIS4" s="131" t="str">
        <f t="shared" si="6"/>
        <v>:,5:6</v>
      </c>
      <c r="AIT4" s="131" t="str">
        <f t="shared" si="6"/>
        <v>:,5:6</v>
      </c>
      <c r="AIU4" s="131" t="str">
        <f t="shared" ref="AIU4:ALF4" si="7">INDEX(i.LMU_Slice,1,AIU$26)</f>
        <v>:,5:6</v>
      </c>
      <c r="AIV4" s="131" t="str">
        <f t="shared" si="7"/>
        <v>:,5:6</v>
      </c>
      <c r="AIW4" s="131" t="str">
        <f t="shared" si="7"/>
        <v>:,5:6</v>
      </c>
      <c r="AIX4" s="131" t="str">
        <f t="shared" si="7"/>
        <v>:,5:6</v>
      </c>
      <c r="AIY4" s="131" t="str">
        <f t="shared" si="7"/>
        <v>:,5:6</v>
      </c>
      <c r="AIZ4" s="131" t="str">
        <f t="shared" si="7"/>
        <v>:,5:6</v>
      </c>
      <c r="AJA4" s="131" t="str">
        <f t="shared" si="7"/>
        <v>:,5:6</v>
      </c>
      <c r="AJB4" s="131" t="str">
        <f t="shared" si="7"/>
        <v>:,5:6</v>
      </c>
      <c r="AJC4" s="131" t="str">
        <f t="shared" si="7"/>
        <v>:,5:6</v>
      </c>
      <c r="AJD4" s="131" t="str">
        <f t="shared" si="7"/>
        <v>:,5:6</v>
      </c>
      <c r="AJE4" s="131" t="str">
        <f t="shared" si="7"/>
        <v>:,5:6</v>
      </c>
      <c r="AJF4" s="131" t="str">
        <f t="shared" si="7"/>
        <v>:,5:6</v>
      </c>
      <c r="AJG4" s="131" t="str">
        <f t="shared" si="7"/>
        <v>:,5:6</v>
      </c>
      <c r="AJH4" s="131" t="str">
        <f t="shared" si="7"/>
        <v>:,5:6</v>
      </c>
      <c r="AJI4" s="131" t="str">
        <f t="shared" si="7"/>
        <v>:,5:6</v>
      </c>
      <c r="AJJ4" s="131" t="str">
        <f t="shared" si="7"/>
        <v>:,5:6</v>
      </c>
      <c r="AJK4" s="131" t="str">
        <f t="shared" si="7"/>
        <v>:,5:6</v>
      </c>
      <c r="AJL4" s="131" t="str">
        <f t="shared" si="7"/>
        <v>:,5:6</v>
      </c>
      <c r="AJM4" s="131" t="str">
        <f t="shared" si="7"/>
        <v>:,5:6</v>
      </c>
      <c r="AJN4" s="131" t="str">
        <f t="shared" si="7"/>
        <v>:,5:6</v>
      </c>
      <c r="AJO4" s="131" t="str">
        <f t="shared" si="7"/>
        <v>:,5:6</v>
      </c>
      <c r="AJP4" s="131" t="str">
        <f t="shared" si="7"/>
        <v>:,5:6</v>
      </c>
      <c r="AJQ4" s="131" t="str">
        <f t="shared" si="7"/>
        <v>:,5:6</v>
      </c>
      <c r="AJR4" s="131" t="str">
        <f t="shared" si="7"/>
        <v>:,5:6</v>
      </c>
      <c r="AJS4" s="131" t="str">
        <f t="shared" si="7"/>
        <v>:,5:6</v>
      </c>
      <c r="AJT4" s="131" t="str">
        <f t="shared" si="7"/>
        <v>:,5:6</v>
      </c>
      <c r="AJU4" s="131" t="str">
        <f t="shared" si="7"/>
        <v>:,5:6</v>
      </c>
      <c r="AJV4" s="131" t="str">
        <f t="shared" si="7"/>
        <v>:,5:6</v>
      </c>
      <c r="AJW4" s="131" t="str">
        <f t="shared" si="7"/>
        <v>:,5:6</v>
      </c>
      <c r="AJX4" s="131" t="str">
        <f t="shared" si="7"/>
        <v>:,5:6</v>
      </c>
      <c r="AJY4" s="131" t="str">
        <f t="shared" si="7"/>
        <v>:,5:6</v>
      </c>
      <c r="AJZ4" s="131" t="str">
        <f t="shared" si="7"/>
        <v>:,5:6</v>
      </c>
      <c r="AKA4" s="131" t="str">
        <f t="shared" si="7"/>
        <v>:,5:6</v>
      </c>
      <c r="AKB4" s="131" t="str">
        <f t="shared" si="7"/>
        <v>:,5:6</v>
      </c>
      <c r="AKC4" s="131" t="str">
        <f t="shared" si="7"/>
        <v>:,5:6</v>
      </c>
      <c r="AKD4" s="131" t="str">
        <f t="shared" si="7"/>
        <v>:,5:6</v>
      </c>
      <c r="AKE4" s="131" t="str">
        <f t="shared" si="7"/>
        <v>:,5:6</v>
      </c>
      <c r="AKF4" s="131" t="str">
        <f t="shared" si="7"/>
        <v>:,5:6</v>
      </c>
      <c r="AKG4" s="131" t="str">
        <f t="shared" si="7"/>
        <v>:,5:6</v>
      </c>
      <c r="AKH4" s="131" t="str">
        <f t="shared" si="7"/>
        <v>:,5:6</v>
      </c>
      <c r="AKI4" s="131" t="str">
        <f t="shared" si="7"/>
        <v>:,5:6</v>
      </c>
      <c r="AKJ4" s="131" t="str">
        <f t="shared" si="7"/>
        <v>:,5:6</v>
      </c>
      <c r="AKK4" s="131" t="str">
        <f t="shared" si="7"/>
        <v>:,5:6</v>
      </c>
      <c r="AKL4" s="131" t="str">
        <f t="shared" si="7"/>
        <v>:,5:6</v>
      </c>
      <c r="AKM4" s="131" t="str">
        <f t="shared" si="7"/>
        <v>:,5:6</v>
      </c>
      <c r="AKN4" s="131" t="str">
        <f t="shared" si="7"/>
        <v>:,5:6</v>
      </c>
      <c r="AKO4" s="131" t="str">
        <f t="shared" si="7"/>
        <v>:,5:6</v>
      </c>
      <c r="AKP4" s="131" t="str">
        <f t="shared" si="7"/>
        <v>:,5:6</v>
      </c>
      <c r="AKQ4" s="131" t="str">
        <f t="shared" si="7"/>
        <v>:,5:6</v>
      </c>
      <c r="AKR4" s="131" t="str">
        <f t="shared" si="7"/>
        <v>:,5:6</v>
      </c>
      <c r="AKS4" s="131" t="str">
        <f t="shared" si="7"/>
        <v>:,5:6</v>
      </c>
      <c r="AKT4" s="131" t="str">
        <f t="shared" si="7"/>
        <v>:,5:6</v>
      </c>
      <c r="AKU4" s="131" t="str">
        <f t="shared" si="7"/>
        <v>:,5:6</v>
      </c>
      <c r="AKV4" s="131" t="str">
        <f t="shared" si="7"/>
        <v>:,5:6</v>
      </c>
      <c r="AKW4" s="131" t="str">
        <f t="shared" si="7"/>
        <v>:,5:6</v>
      </c>
      <c r="AKX4" s="131" t="str">
        <f t="shared" si="7"/>
        <v>:,5:6</v>
      </c>
      <c r="AKY4" s="131" t="str">
        <f t="shared" si="7"/>
        <v>:,5:6</v>
      </c>
      <c r="AKZ4" s="131" t="str">
        <f t="shared" si="7"/>
        <v>:,5:6</v>
      </c>
      <c r="ALA4" s="131" t="str">
        <f t="shared" si="7"/>
        <v>:,5:6</v>
      </c>
      <c r="ALB4" s="131" t="str">
        <f t="shared" si="7"/>
        <v>:,5:6</v>
      </c>
      <c r="ALC4" s="131" t="str">
        <f t="shared" si="7"/>
        <v>:,5:6</v>
      </c>
      <c r="ALD4" s="131" t="str">
        <f t="shared" si="7"/>
        <v>:,5:6</v>
      </c>
      <c r="ALE4" s="131" t="str">
        <f t="shared" si="7"/>
        <v>:,5:6</v>
      </c>
      <c r="ALF4" s="131" t="str">
        <f t="shared" si="7"/>
        <v>:,5:6</v>
      </c>
      <c r="ALG4" s="131" t="str">
        <f t="shared" ref="ALG4:ANR4" si="8">INDEX(i.LMU_Slice,1,ALG$26)</f>
        <v>:,5:6</v>
      </c>
      <c r="ALH4" s="131" t="str">
        <f t="shared" si="8"/>
        <v>:,5:6</v>
      </c>
      <c r="ALI4" s="131" t="str">
        <f t="shared" si="8"/>
        <v>:,5:6</v>
      </c>
      <c r="ALJ4" s="131" t="str">
        <f t="shared" si="8"/>
        <v>:,5:6</v>
      </c>
      <c r="ALK4" s="131" t="str">
        <f t="shared" si="8"/>
        <v>:,5:6</v>
      </c>
      <c r="ALL4" s="131" t="str">
        <f t="shared" si="8"/>
        <v>:,5:6</v>
      </c>
      <c r="ALM4" s="131" t="str">
        <f t="shared" si="8"/>
        <v>:,5:6</v>
      </c>
      <c r="ALN4" s="131" t="str">
        <f t="shared" si="8"/>
        <v>:,5:6</v>
      </c>
      <c r="ALO4" s="131" t="str">
        <f t="shared" si="8"/>
        <v>:,5:6</v>
      </c>
      <c r="ALP4" s="131" t="str">
        <f t="shared" si="8"/>
        <v>:,5:6</v>
      </c>
      <c r="ALQ4" s="131" t="str">
        <f t="shared" si="8"/>
        <v>:,5:6</v>
      </c>
      <c r="ALR4" s="131" t="str">
        <f t="shared" si="8"/>
        <v>:,5:6</v>
      </c>
      <c r="ALS4" s="131" t="str">
        <f t="shared" si="8"/>
        <v>:,5:6</v>
      </c>
      <c r="ALT4" s="131" t="str">
        <f t="shared" si="8"/>
        <v>1735:1736,6:7</v>
      </c>
      <c r="ALU4" s="131" t="str">
        <f t="shared" si="8"/>
        <v>1757:1758,6:7</v>
      </c>
      <c r="ALV4" s="131" t="str">
        <f t="shared" si="8"/>
        <v>1740:1741,6:7</v>
      </c>
      <c r="ALW4" s="131" t="str">
        <f t="shared" si="8"/>
        <v>1743:1744,6:7</v>
      </c>
      <c r="ALX4" s="131" t="str">
        <f t="shared" si="8"/>
        <v>1945:1946,6:7</v>
      </c>
      <c r="ALY4" s="131" t="str">
        <f t="shared" si="8"/>
        <v>1956:1957,6:7</v>
      </c>
      <c r="ALZ4" s="131" t="str">
        <f t="shared" si="8"/>
        <v>1957:1958,6:7</v>
      </c>
      <c r="AMA4" s="131" t="str">
        <f t="shared" si="8"/>
        <v>1868:1869,6:7</v>
      </c>
      <c r="AMB4" s="131" t="str">
        <f t="shared" si="8"/>
        <v>1871:1872,6:7</v>
      </c>
      <c r="AMC4" s="131" t="str">
        <f t="shared" si="8"/>
        <v>1896:1897,6:7</v>
      </c>
      <c r="AMD4" s="131" t="str">
        <f t="shared" si="8"/>
        <v>1897:1898,6:7</v>
      </c>
      <c r="AME4" s="131" t="str">
        <f t="shared" si="8"/>
        <v>2827:2828,6:7</v>
      </c>
      <c r="AMF4" s="131" t="str">
        <f t="shared" si="8"/>
        <v>2849:2850,6:7</v>
      </c>
      <c r="AMG4" s="131" t="str">
        <f t="shared" si="8"/>
        <v>2832:2833,6:7</v>
      </c>
      <c r="AMH4" s="131" t="str">
        <f t="shared" si="8"/>
        <v>2835:2836,6:7</v>
      </c>
      <c r="AMI4" s="131" t="str">
        <f t="shared" si="8"/>
        <v>2960:2961,6:7</v>
      </c>
      <c r="AMJ4" s="131" t="str">
        <f t="shared" si="8"/>
        <v>2964:2965,6:7</v>
      </c>
      <c r="AMK4" s="131" t="str">
        <f t="shared" si="8"/>
        <v>2972:2973,6:7</v>
      </c>
      <c r="AML4" s="131" t="str">
        <f t="shared" si="8"/>
        <v>2978:2979,6:7</v>
      </c>
      <c r="AMM4" s="131" t="str">
        <f t="shared" si="8"/>
        <v>2456:2457,6:7</v>
      </c>
      <c r="AMN4" s="131" t="str">
        <f t="shared" si="8"/>
        <v>2460:2461,6:7</v>
      </c>
      <c r="AMO4" s="131" t="str">
        <f t="shared" si="8"/>
        <v>2480:2481,6:7</v>
      </c>
      <c r="AMP4" s="131" t="str">
        <f t="shared" si="8"/>
        <v>2485:2486,6:7</v>
      </c>
      <c r="AMQ4" s="131" t="str">
        <f t="shared" si="8"/>
        <v>2666:2667,6:7</v>
      </c>
      <c r="AMR4" s="131" t="str">
        <f t="shared" si="8"/>
        <v>2670:2671,6:7</v>
      </c>
      <c r="AMS4" s="131" t="str">
        <f t="shared" si="8"/>
        <v>2678:2679,6:7</v>
      </c>
      <c r="AMT4" s="131" t="str">
        <f t="shared" si="8"/>
        <v>2684:2685,6:7</v>
      </c>
      <c r="AMU4" s="131" t="str">
        <f t="shared" si="8"/>
        <v>2596:2597,6:7</v>
      </c>
      <c r="AMV4" s="131" t="str">
        <f t="shared" si="8"/>
        <v>2599:2600,6:7</v>
      </c>
      <c r="AMW4" s="131" t="str">
        <f t="shared" si="8"/>
        <v>:,6:7</v>
      </c>
      <c r="AMX4" s="131" t="str">
        <f t="shared" si="8"/>
        <v>:,6:7</v>
      </c>
      <c r="AMY4" s="131" t="str">
        <f t="shared" si="8"/>
        <v>:,6:7</v>
      </c>
      <c r="AMZ4" s="131" t="str">
        <f t="shared" si="8"/>
        <v>:,6:7</v>
      </c>
      <c r="ANA4" s="131" t="str">
        <f t="shared" si="8"/>
        <v>:,6:7</v>
      </c>
      <c r="ANB4" s="131" t="str">
        <f t="shared" si="8"/>
        <v>:,6:7</v>
      </c>
      <c r="ANC4" s="131" t="str">
        <f t="shared" si="8"/>
        <v>:,6:7</v>
      </c>
      <c r="AND4" s="131" t="str">
        <f t="shared" si="8"/>
        <v>:,6:7</v>
      </c>
      <c r="ANE4" s="131" t="str">
        <f t="shared" si="8"/>
        <v>:,6:7</v>
      </c>
      <c r="ANF4" s="131" t="str">
        <f t="shared" si="8"/>
        <v>:,6:7</v>
      </c>
      <c r="ANG4" s="131" t="str">
        <f t="shared" si="8"/>
        <v>:,6:7</v>
      </c>
      <c r="ANH4" s="131" t="str">
        <f t="shared" si="8"/>
        <v>:,6:7</v>
      </c>
      <c r="ANI4" s="131" t="str">
        <f t="shared" si="8"/>
        <v>:,6:7</v>
      </c>
      <c r="ANJ4" s="131" t="str">
        <f t="shared" si="8"/>
        <v>:,6:7</v>
      </c>
      <c r="ANK4" s="131" t="str">
        <f t="shared" si="8"/>
        <v>:,6:7</v>
      </c>
      <c r="ANL4" s="131" t="str">
        <f t="shared" si="8"/>
        <v>:,6:7</v>
      </c>
      <c r="ANM4" s="131" t="str">
        <f t="shared" si="8"/>
        <v>:,6:7</v>
      </c>
      <c r="ANN4" s="131" t="str">
        <f t="shared" si="8"/>
        <v>:,6:7</v>
      </c>
      <c r="ANO4" s="131" t="str">
        <f t="shared" si="8"/>
        <v>:,6:7</v>
      </c>
      <c r="ANP4" s="131" t="str">
        <f t="shared" si="8"/>
        <v>:,6:7</v>
      </c>
      <c r="ANQ4" s="131" t="str">
        <f t="shared" si="8"/>
        <v>:,6:7</v>
      </c>
      <c r="ANR4" s="131" t="str">
        <f t="shared" si="8"/>
        <v>:,6:7</v>
      </c>
      <c r="ANS4" s="131" t="str">
        <f t="shared" ref="ANS4:AQD4" si="9">INDEX(i.LMU_Slice,1,ANS$26)</f>
        <v>:,6:7</v>
      </c>
      <c r="ANT4" s="131" t="str">
        <f t="shared" si="9"/>
        <v>:,6:7</v>
      </c>
      <c r="ANU4" s="131" t="str">
        <f t="shared" si="9"/>
        <v>:,6:7</v>
      </c>
      <c r="ANV4" s="131" t="str">
        <f t="shared" si="9"/>
        <v>:,6:7</v>
      </c>
      <c r="ANW4" s="131" t="str">
        <f t="shared" si="9"/>
        <v>:,6:7</v>
      </c>
      <c r="ANX4" s="131" t="str">
        <f t="shared" si="9"/>
        <v>:,6:7</v>
      </c>
      <c r="ANY4" s="131" t="str">
        <f t="shared" si="9"/>
        <v>:,6:7</v>
      </c>
      <c r="ANZ4" s="131" t="str">
        <f t="shared" si="9"/>
        <v>:,6:7</v>
      </c>
      <c r="AOA4" s="131" t="str">
        <f t="shared" si="9"/>
        <v>:,6:7</v>
      </c>
      <c r="AOB4" s="131" t="str">
        <f t="shared" si="9"/>
        <v>:,6:7</v>
      </c>
      <c r="AOC4" s="131" t="str">
        <f t="shared" si="9"/>
        <v>:,6:7</v>
      </c>
      <c r="AOD4" s="131" t="str">
        <f t="shared" si="9"/>
        <v>:,6:7</v>
      </c>
      <c r="AOE4" s="131" t="str">
        <f t="shared" si="9"/>
        <v>:,6:7</v>
      </c>
      <c r="AOF4" s="131" t="str">
        <f t="shared" si="9"/>
        <v>:,6:7</v>
      </c>
      <c r="AOG4" s="131" t="str">
        <f t="shared" si="9"/>
        <v>:,6:7</v>
      </c>
      <c r="AOH4" s="131" t="str">
        <f t="shared" si="9"/>
        <v>:,6:7</v>
      </c>
      <c r="AOI4" s="131" t="str">
        <f t="shared" si="9"/>
        <v>:,6:7</v>
      </c>
      <c r="AOJ4" s="131" t="str">
        <f t="shared" si="9"/>
        <v>:,6:7</v>
      </c>
      <c r="AOK4" s="131" t="str">
        <f t="shared" si="9"/>
        <v>:,6:7</v>
      </c>
      <c r="AOL4" s="131" t="str">
        <f t="shared" si="9"/>
        <v>:,6:7</v>
      </c>
      <c r="AOM4" s="131" t="str">
        <f t="shared" si="9"/>
        <v>:,6:7</v>
      </c>
      <c r="AON4" s="131" t="str">
        <f t="shared" si="9"/>
        <v>:,6:7</v>
      </c>
      <c r="AOO4" s="131" t="str">
        <f t="shared" si="9"/>
        <v>:,6:7</v>
      </c>
      <c r="AOP4" s="131" t="str">
        <f t="shared" si="9"/>
        <v>:,6:7</v>
      </c>
      <c r="AOQ4" s="131" t="str">
        <f t="shared" si="9"/>
        <v>:,6:7</v>
      </c>
      <c r="AOR4" s="131" t="str">
        <f t="shared" si="9"/>
        <v>:,6:7</v>
      </c>
      <c r="AOS4" s="131" t="str">
        <f t="shared" si="9"/>
        <v>:,6:7</v>
      </c>
      <c r="AOT4" s="131" t="str">
        <f t="shared" si="9"/>
        <v>:,6:7</v>
      </c>
      <c r="AOU4" s="131" t="str">
        <f t="shared" si="9"/>
        <v>:,6:7</v>
      </c>
      <c r="AOV4" s="131" t="str">
        <f t="shared" si="9"/>
        <v>:,6:7</v>
      </c>
      <c r="AOW4" s="131" t="str">
        <f t="shared" si="9"/>
        <v>:,6:7</v>
      </c>
      <c r="AOX4" s="131" t="str">
        <f t="shared" si="9"/>
        <v>:,6:7</v>
      </c>
      <c r="AOY4" s="131" t="str">
        <f t="shared" si="9"/>
        <v>:,6:7</v>
      </c>
      <c r="AOZ4" s="131" t="str">
        <f t="shared" si="9"/>
        <v>:,6:7</v>
      </c>
      <c r="APA4" s="131" t="str">
        <f t="shared" si="9"/>
        <v>:,6:7</v>
      </c>
      <c r="APB4" s="131" t="str">
        <f t="shared" si="9"/>
        <v>:,6:7</v>
      </c>
      <c r="APC4" s="131" t="str">
        <f t="shared" si="9"/>
        <v>:,6:7</v>
      </c>
      <c r="APD4" s="131" t="str">
        <f t="shared" si="9"/>
        <v>:,6:7</v>
      </c>
      <c r="APE4" s="131" t="str">
        <f t="shared" si="9"/>
        <v>:,6:7</v>
      </c>
      <c r="APF4" s="131" t="str">
        <f t="shared" si="9"/>
        <v>:,6:7</v>
      </c>
      <c r="APG4" s="131" t="str">
        <f t="shared" si="9"/>
        <v>:,6:7</v>
      </c>
      <c r="APH4" s="131" t="str">
        <f t="shared" si="9"/>
        <v>:,6:7</v>
      </c>
      <c r="API4" s="131" t="str">
        <f t="shared" si="9"/>
        <v>:,6:7</v>
      </c>
      <c r="APJ4" s="131" t="str">
        <f t="shared" si="9"/>
        <v>:,6:7</v>
      </c>
      <c r="APK4" s="131" t="str">
        <f t="shared" si="9"/>
        <v>:,6:7</v>
      </c>
      <c r="APL4" s="131" t="str">
        <f t="shared" si="9"/>
        <v>:,6:7</v>
      </c>
      <c r="APM4" s="131" t="str">
        <f t="shared" si="9"/>
        <v>:,6:7</v>
      </c>
      <c r="APN4" s="131" t="str">
        <f t="shared" si="9"/>
        <v>:,6:7</v>
      </c>
      <c r="APO4" s="131" t="str">
        <f t="shared" si="9"/>
        <v>:,6:7</v>
      </c>
      <c r="APP4" s="131" t="str">
        <f t="shared" si="9"/>
        <v>1716:1717,7:8</v>
      </c>
      <c r="APQ4" s="131" t="str">
        <f t="shared" si="9"/>
        <v>1676:1677,7:8</v>
      </c>
      <c r="APR4" s="131" t="str">
        <f t="shared" si="9"/>
        <v>1726:1727,7:8</v>
      </c>
      <c r="APS4" s="131" t="str">
        <f t="shared" si="9"/>
        <v>1717:1718,7:8</v>
      </c>
      <c r="APT4" s="131" t="str">
        <f t="shared" si="9"/>
        <v>1722:1723,7:8</v>
      </c>
      <c r="APU4" s="131" t="str">
        <f t="shared" si="9"/>
        <v>1452:1453,7:8</v>
      </c>
      <c r="APV4" s="131" t="str">
        <f t="shared" si="9"/>
        <v>3637:3638,7:8</v>
      </c>
      <c r="APW4" s="131" t="str">
        <f t="shared" si="9"/>
        <v>351:352,7:8</v>
      </c>
      <c r="APX4" s="131" t="str">
        <f t="shared" si="9"/>
        <v>3636:3637,7:8</v>
      </c>
      <c r="APY4" s="131" t="str">
        <f t="shared" si="9"/>
        <v>3635:3636,7:8</v>
      </c>
      <c r="APZ4" s="131" t="str">
        <f t="shared" si="9"/>
        <v>3622:3623,7:8</v>
      </c>
      <c r="AQA4" s="131" t="str">
        <f t="shared" si="9"/>
        <v>:,7:8</v>
      </c>
      <c r="AQB4" s="131" t="str">
        <f t="shared" si="9"/>
        <v>:,7:8</v>
      </c>
      <c r="AQC4" s="131" t="str">
        <f t="shared" si="9"/>
        <v>:,7:8</v>
      </c>
      <c r="AQD4" s="131" t="str">
        <f t="shared" si="9"/>
        <v>:,7:8</v>
      </c>
      <c r="AQE4" s="131" t="str">
        <f t="shared" ref="AQE4:ASP4" si="10">INDEX(i.LMU_Slice,1,AQE$26)</f>
        <v>:,7:8</v>
      </c>
      <c r="AQF4" s="131" t="str">
        <f t="shared" si="10"/>
        <v>:,7:8</v>
      </c>
      <c r="AQG4" s="131" t="str">
        <f t="shared" si="10"/>
        <v>:,7:8</v>
      </c>
      <c r="AQH4" s="131" t="str">
        <f t="shared" si="10"/>
        <v>:,7:8</v>
      </c>
      <c r="AQI4" s="131" t="str">
        <f t="shared" si="10"/>
        <v>:,7:8</v>
      </c>
      <c r="AQJ4" s="131" t="str">
        <f t="shared" si="10"/>
        <v>:,7:8</v>
      </c>
      <c r="AQK4" s="131" t="str">
        <f t="shared" si="10"/>
        <v>:,7:8</v>
      </c>
      <c r="AQL4" s="131" t="str">
        <f t="shared" si="10"/>
        <v>:,7:8</v>
      </c>
      <c r="AQM4" s="131" t="str">
        <f t="shared" si="10"/>
        <v>:,7:8</v>
      </c>
      <c r="AQN4" s="131" t="str">
        <f t="shared" si="10"/>
        <v>:,7:8</v>
      </c>
      <c r="AQO4" s="131" t="str">
        <f t="shared" si="10"/>
        <v>:,7:8</v>
      </c>
      <c r="AQP4" s="131" t="str">
        <f t="shared" si="10"/>
        <v>:,7:8</v>
      </c>
      <c r="AQQ4" s="131" t="str">
        <f t="shared" si="10"/>
        <v>:,7:8</v>
      </c>
      <c r="AQR4" s="131" t="str">
        <f t="shared" si="10"/>
        <v>:,7:8</v>
      </c>
      <c r="AQS4" s="131" t="str">
        <f t="shared" si="10"/>
        <v>:,7:8</v>
      </c>
      <c r="AQT4" s="131" t="str">
        <f t="shared" si="10"/>
        <v>:,7:8</v>
      </c>
      <c r="AQU4" s="131" t="str">
        <f t="shared" si="10"/>
        <v>:,7:8</v>
      </c>
      <c r="AQV4" s="131" t="str">
        <f t="shared" si="10"/>
        <v>:,7:8</v>
      </c>
      <c r="AQW4" s="131" t="str">
        <f t="shared" si="10"/>
        <v>:,7:8</v>
      </c>
      <c r="AQX4" s="131" t="str">
        <f t="shared" si="10"/>
        <v>:,7:8</v>
      </c>
      <c r="AQY4" s="131" t="str">
        <f t="shared" si="10"/>
        <v>:,7:8</v>
      </c>
      <c r="AQZ4" s="131" t="str">
        <f t="shared" si="10"/>
        <v>:,7:8</v>
      </c>
      <c r="ARA4" s="131" t="str">
        <f t="shared" si="10"/>
        <v>:,7:8</v>
      </c>
      <c r="ARB4" s="131" t="str">
        <f t="shared" si="10"/>
        <v>:,7:8</v>
      </c>
      <c r="ARC4" s="131" t="str">
        <f t="shared" si="10"/>
        <v>:,7:8</v>
      </c>
      <c r="ARD4" s="131" t="str">
        <f t="shared" si="10"/>
        <v>:,7:8</v>
      </c>
      <c r="ARE4" s="131" t="str">
        <f t="shared" si="10"/>
        <v>:,7:8</v>
      </c>
      <c r="ARF4" s="131" t="str">
        <f t="shared" si="10"/>
        <v>:,7:8</v>
      </c>
      <c r="ARG4" s="131" t="str">
        <f t="shared" si="10"/>
        <v>:,7:8</v>
      </c>
      <c r="ARH4" s="131" t="str">
        <f t="shared" si="10"/>
        <v>:,7:8</v>
      </c>
      <c r="ARI4" s="131" t="str">
        <f t="shared" si="10"/>
        <v>:,7:8</v>
      </c>
      <c r="ARJ4" s="131" t="str">
        <f t="shared" si="10"/>
        <v>:,7:8</v>
      </c>
      <c r="ARK4" s="131" t="str">
        <f t="shared" si="10"/>
        <v>:,7:8</v>
      </c>
      <c r="ARL4" s="131" t="str">
        <f t="shared" si="10"/>
        <v>:,7:8</v>
      </c>
      <c r="ARM4" s="131" t="str">
        <f t="shared" si="10"/>
        <v>:,7:8</v>
      </c>
      <c r="ARN4" s="131" t="str">
        <f t="shared" si="10"/>
        <v>:,7:8</v>
      </c>
      <c r="ARO4" s="131" t="str">
        <f t="shared" si="10"/>
        <v>:,7:8</v>
      </c>
      <c r="ARP4" s="131" t="str">
        <f t="shared" si="10"/>
        <v>:,7:8</v>
      </c>
      <c r="ARQ4" s="131" t="str">
        <f t="shared" si="10"/>
        <v>:,7:8</v>
      </c>
      <c r="ARR4" s="131" t="str">
        <f t="shared" si="10"/>
        <v>:,7:8</v>
      </c>
      <c r="ARS4" s="131" t="str">
        <f t="shared" si="10"/>
        <v>:,7:8</v>
      </c>
      <c r="ART4" s="131" t="str">
        <f t="shared" si="10"/>
        <v>:,7:8</v>
      </c>
      <c r="ARU4" s="131" t="str">
        <f t="shared" si="10"/>
        <v>:,7:8</v>
      </c>
      <c r="ARV4" s="131" t="str">
        <f t="shared" si="10"/>
        <v>:,7:8</v>
      </c>
      <c r="ARW4" s="131" t="str">
        <f t="shared" si="10"/>
        <v>:,7:8</v>
      </c>
      <c r="ARX4" s="131" t="str">
        <f t="shared" si="10"/>
        <v>:,7:8</v>
      </c>
      <c r="ARY4" s="131" t="str">
        <f t="shared" si="10"/>
        <v>:,7:8</v>
      </c>
      <c r="ARZ4" s="131" t="str">
        <f t="shared" si="10"/>
        <v>:,7:8</v>
      </c>
      <c r="ASA4" s="131" t="str">
        <f t="shared" si="10"/>
        <v>:,7:8</v>
      </c>
      <c r="ASB4" s="131" t="str">
        <f t="shared" si="10"/>
        <v>:,7:8</v>
      </c>
      <c r="ASC4" s="131" t="str">
        <f t="shared" si="10"/>
        <v>:,7:8</v>
      </c>
      <c r="ASD4" s="131" t="str">
        <f t="shared" si="10"/>
        <v>:,7:8</v>
      </c>
      <c r="ASE4" s="131" t="str">
        <f t="shared" si="10"/>
        <v>:,7:8</v>
      </c>
      <c r="ASF4" s="131" t="str">
        <f t="shared" si="10"/>
        <v>:,7:8</v>
      </c>
      <c r="ASG4" s="131" t="str">
        <f t="shared" si="10"/>
        <v>:,7:8</v>
      </c>
      <c r="ASH4" s="131" t="str">
        <f t="shared" si="10"/>
        <v>:,7:8</v>
      </c>
      <c r="ASI4" s="131" t="str">
        <f t="shared" si="10"/>
        <v>:,7:8</v>
      </c>
      <c r="ASJ4" s="131" t="str">
        <f t="shared" si="10"/>
        <v>:,7:8</v>
      </c>
      <c r="ASK4" s="131" t="str">
        <f t="shared" si="10"/>
        <v>:,7:8</v>
      </c>
      <c r="ASL4" s="131" t="str">
        <f t="shared" si="10"/>
        <v>:,7:8</v>
      </c>
      <c r="ASM4" s="131" t="str">
        <f t="shared" si="10"/>
        <v>:,7:8</v>
      </c>
      <c r="ASN4" s="131" t="str">
        <f t="shared" si="10"/>
        <v>:,7:8</v>
      </c>
      <c r="ASO4" s="131" t="str">
        <f t="shared" si="10"/>
        <v>:,7:8</v>
      </c>
      <c r="ASP4" s="131" t="str">
        <f t="shared" si="10"/>
        <v>:,7:8</v>
      </c>
      <c r="ASQ4" s="131" t="str">
        <f t="shared" ref="ASQ4:ATI4" si="11">INDEX(i.LMU_Slice,1,ASQ$26)</f>
        <v>:,7:8</v>
      </c>
      <c r="ASR4" s="131" t="str">
        <f t="shared" si="11"/>
        <v>:,7:8</v>
      </c>
      <c r="ASS4" s="131" t="str">
        <f t="shared" si="11"/>
        <v>:,7:8</v>
      </c>
      <c r="AST4" s="131" t="str">
        <f t="shared" si="11"/>
        <v>:,7:8</v>
      </c>
      <c r="ASU4" s="131" t="str">
        <f t="shared" si="11"/>
        <v>:,7:8</v>
      </c>
      <c r="ASV4" s="131" t="str">
        <f t="shared" si="11"/>
        <v>:,7:8</v>
      </c>
      <c r="ASW4" s="131" t="str">
        <f t="shared" si="11"/>
        <v>:,7:8</v>
      </c>
      <c r="ASX4" s="131" t="str">
        <f t="shared" si="11"/>
        <v>:,7:8</v>
      </c>
      <c r="ASY4" s="131" t="str">
        <f t="shared" si="11"/>
        <v>:,7:8</v>
      </c>
      <c r="ASZ4" s="131" t="str">
        <f t="shared" si="11"/>
        <v>:,7:8</v>
      </c>
      <c r="ATA4" s="131" t="str">
        <f t="shared" si="11"/>
        <v>:,7:8</v>
      </c>
      <c r="ATB4" s="131" t="str">
        <f t="shared" si="11"/>
        <v>:,7:8</v>
      </c>
      <c r="ATC4" s="131" t="str">
        <f t="shared" si="11"/>
        <v>:,7:8</v>
      </c>
      <c r="ATD4" s="131" t="str">
        <f t="shared" si="11"/>
        <v>:,7:8</v>
      </c>
      <c r="ATE4" s="131" t="str">
        <f t="shared" si="11"/>
        <v>:,7:8</v>
      </c>
      <c r="ATF4" s="131" t="str">
        <f t="shared" si="11"/>
        <v>:,7:8</v>
      </c>
      <c r="ATG4" s="131" t="str">
        <f t="shared" si="11"/>
        <v>:,7:8</v>
      </c>
      <c r="ATH4" s="131" t="str">
        <f t="shared" si="11"/>
        <v>:,7:8</v>
      </c>
      <c r="ATI4" s="131" t="str">
        <f t="shared" si="11"/>
        <v>:,7:8</v>
      </c>
      <c r="ATJ4" s="131" t="str">
        <f>INDEX(i.LMU_Slice,1,ATJ$26)</f>
        <v>:,7:8</v>
      </c>
      <c r="ATK4" s="131" t="str">
        <f>INDEX(i.LMU_Slice,1,ATK$26)</f>
        <v>:,7:8</v>
      </c>
      <c r="ATL4" s="96"/>
      <c r="ATM4" s="587">
        <v>0</v>
      </c>
    </row>
    <row r="5" spans="1:1209">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12">IF(OR(AZ$1="sam",AZ$1="sai"),1,IF(AZ$1="sav","-",IF(OR(AZ$1="sap",AZ$1="saa",AZ$1="sar",AZ$1="sat"),0)))</f>
        <v>-</v>
      </c>
      <c r="BA5" s="525" t="str">
        <f t="shared" si="12"/>
        <v>-</v>
      </c>
      <c r="BB5" s="525" t="str">
        <f t="shared" si="12"/>
        <v>-</v>
      </c>
      <c r="BC5" s="525" t="str">
        <f t="shared" si="12"/>
        <v>-</v>
      </c>
      <c r="BD5" s="525" t="str">
        <f t="shared" si="12"/>
        <v>-</v>
      </c>
      <c r="BE5" s="525" t="str">
        <f t="shared" si="12"/>
        <v>-</v>
      </c>
      <c r="BF5" s="525" t="str">
        <f t="shared" si="12"/>
        <v>-</v>
      </c>
      <c r="BG5" s="525" t="str">
        <f t="shared" si="12"/>
        <v>-</v>
      </c>
      <c r="BH5" s="101"/>
      <c r="BI5" s="525" t="str">
        <f t="shared" ref="BI5:BW5" si="13">IF(OR(BI$1="sam",BI$1="sai"),1,IF(BI$1="sav","-",IF(OR(BI$1="sap",BI$1="saa",BI$1="sar",BI$1="sat"),0)))</f>
        <v>-</v>
      </c>
      <c r="BJ5" s="525" t="str">
        <f t="shared" si="13"/>
        <v>-</v>
      </c>
      <c r="BK5" s="525" t="str">
        <f t="shared" si="13"/>
        <v>-</v>
      </c>
      <c r="BL5" s="525" t="str">
        <f t="shared" si="13"/>
        <v>-</v>
      </c>
      <c r="BM5" s="525" t="str">
        <f t="shared" si="13"/>
        <v>-</v>
      </c>
      <c r="BN5" s="525" t="str">
        <f t="shared" si="13"/>
        <v>-</v>
      </c>
      <c r="BO5" s="525" t="str">
        <f t="shared" si="13"/>
        <v>-</v>
      </c>
      <c r="BP5" s="605" t="str">
        <f t="shared" si="13"/>
        <v>-</v>
      </c>
      <c r="BQ5" s="605" t="str">
        <f t="shared" si="13"/>
        <v>-</v>
      </c>
      <c r="BR5" s="605" t="str">
        <f t="shared" si="13"/>
        <v>-</v>
      </c>
      <c r="BS5" s="605" t="str">
        <f t="shared" si="13"/>
        <v>-</v>
      </c>
      <c r="BT5" s="605" t="str">
        <f t="shared" si="13"/>
        <v>-</v>
      </c>
      <c r="BU5" s="605" t="str">
        <f t="shared" si="13"/>
        <v>-</v>
      </c>
      <c r="BV5" s="605" t="str">
        <f t="shared" si="13"/>
        <v>-</v>
      </c>
      <c r="BW5" s="605" t="str">
        <f t="shared" si="13"/>
        <v>-</v>
      </c>
      <c r="BX5" s="101"/>
      <c r="BY5" s="525" t="str">
        <f t="shared" ref="BY5:CC5" si="14">IF(OR(BY$1="sam",BY$1="sai"),1,IF(BY$1="sav","-",IF(OR(BY$1="sap",BY$1="saa",BY$1="sar",BY$1="sat"),0)))</f>
        <v>-</v>
      </c>
      <c r="BZ5" s="525" t="str">
        <f t="shared" si="14"/>
        <v>-</v>
      </c>
      <c r="CA5" s="525" t="str">
        <f t="shared" si="14"/>
        <v>-</v>
      </c>
      <c r="CB5" s="525" t="str">
        <f t="shared" si="14"/>
        <v>-</v>
      </c>
      <c r="CC5" s="525" t="str">
        <f t="shared" si="14"/>
        <v>-</v>
      </c>
      <c r="CD5" s="101"/>
      <c r="CE5" s="525" t="str">
        <f t="shared" ref="CE5:CU5" si="15">IF(OR(CE$1="sam",CE$1="sai"),1,IF(CE$1="sav","-",IF(OR(CE$1="sap",CE$1="saa",CE$1="sar",CE$1="sat"),0)))</f>
        <v>-</v>
      </c>
      <c r="CF5" s="525" t="str">
        <f t="shared" si="15"/>
        <v>-</v>
      </c>
      <c r="CG5" s="525" t="str">
        <f t="shared" si="15"/>
        <v>-</v>
      </c>
      <c r="CH5" s="525" t="str">
        <f t="shared" si="15"/>
        <v>-</v>
      </c>
      <c r="CI5" s="525" t="str">
        <f t="shared" si="15"/>
        <v>-</v>
      </c>
      <c r="CJ5" s="525" t="str">
        <f t="shared" si="15"/>
        <v>-</v>
      </c>
      <c r="CK5" s="525" t="str">
        <f t="shared" si="15"/>
        <v>-</v>
      </c>
      <c r="CL5" s="525" t="str">
        <f t="shared" si="15"/>
        <v>-</v>
      </c>
      <c r="CM5" s="525" t="str">
        <f t="shared" si="15"/>
        <v>-</v>
      </c>
      <c r="CN5" s="525" t="str">
        <f t="shared" si="15"/>
        <v>-</v>
      </c>
      <c r="CO5" s="525" t="str">
        <f t="shared" si="15"/>
        <v>-</v>
      </c>
      <c r="CP5" s="525" t="str">
        <f t="shared" si="15"/>
        <v>-</v>
      </c>
      <c r="CQ5" s="525" t="str">
        <f t="shared" si="15"/>
        <v>-</v>
      </c>
      <c r="CR5" s="525" t="str">
        <f t="shared" si="15"/>
        <v>-</v>
      </c>
      <c r="CS5" s="525" t="str">
        <f t="shared" si="15"/>
        <v>-</v>
      </c>
      <c r="CT5" s="525" t="str">
        <f t="shared" si="15"/>
        <v>-</v>
      </c>
      <c r="CU5" s="525" t="str">
        <f t="shared" si="15"/>
        <v>-</v>
      </c>
      <c r="CV5" s="101"/>
      <c r="CW5" s="525" t="str">
        <f t="shared" ref="CW5:ED5" si="16">IF(OR(CW$1="sam",CW$1="sai"),1,IF(CW$1="sav","-",IF(OR(CW$1="sap",CW$1="saa",CW$1="sar",CW$1="sat"),0)))</f>
        <v>-</v>
      </c>
      <c r="CX5" s="525" t="str">
        <f t="shared" si="16"/>
        <v>-</v>
      </c>
      <c r="CY5" s="525" t="str">
        <f t="shared" si="16"/>
        <v>-</v>
      </c>
      <c r="CZ5" s="564" t="str">
        <f t="shared" si="16"/>
        <v>-</v>
      </c>
      <c r="DA5" s="525" t="str">
        <f t="shared" si="16"/>
        <v>-</v>
      </c>
      <c r="DB5" s="525" t="str">
        <f t="shared" si="16"/>
        <v>-</v>
      </c>
      <c r="DC5" s="525" t="str">
        <f t="shared" si="16"/>
        <v>-</v>
      </c>
      <c r="DD5" s="564" t="str">
        <f t="shared" si="16"/>
        <v>-</v>
      </c>
      <c r="DE5" s="525" t="str">
        <f t="shared" si="16"/>
        <v>-</v>
      </c>
      <c r="DF5" s="525" t="str">
        <f t="shared" si="16"/>
        <v>-</v>
      </c>
      <c r="DG5" s="525" t="str">
        <f t="shared" si="16"/>
        <v>-</v>
      </c>
      <c r="DH5" s="525" t="str">
        <f t="shared" si="16"/>
        <v>-</v>
      </c>
      <c r="DI5" s="525" t="str">
        <f t="shared" si="16"/>
        <v>-</v>
      </c>
      <c r="DJ5" s="525" t="str">
        <f t="shared" si="16"/>
        <v>-</v>
      </c>
      <c r="DK5" s="525" t="str">
        <f t="shared" si="16"/>
        <v>-</v>
      </c>
      <c r="DL5" s="525" t="str">
        <f t="shared" si="16"/>
        <v>-</v>
      </c>
      <c r="DM5" s="525" t="str">
        <f t="shared" si="16"/>
        <v>-</v>
      </c>
      <c r="DN5" s="525" t="str">
        <f t="shared" si="16"/>
        <v>-</v>
      </c>
      <c r="DO5" s="525" t="str">
        <f t="shared" si="16"/>
        <v>-</v>
      </c>
      <c r="DP5" s="525" t="str">
        <f t="shared" si="16"/>
        <v>-</v>
      </c>
      <c r="DQ5" s="525" t="str">
        <f t="shared" si="16"/>
        <v>-</v>
      </c>
      <c r="DR5" s="525" t="str">
        <f t="shared" si="16"/>
        <v>-</v>
      </c>
      <c r="DS5" s="525" t="str">
        <f t="shared" si="16"/>
        <v>-</v>
      </c>
      <c r="DT5" s="525" t="str">
        <f t="shared" si="16"/>
        <v>-</v>
      </c>
      <c r="DU5" s="525" t="str">
        <f t="shared" si="16"/>
        <v>-</v>
      </c>
      <c r="DV5" s="525" t="str">
        <f t="shared" si="16"/>
        <v>-</v>
      </c>
      <c r="DW5" s="525" t="str">
        <f t="shared" si="16"/>
        <v>-</v>
      </c>
      <c r="DX5" s="525" t="str">
        <f t="shared" si="16"/>
        <v>-</v>
      </c>
      <c r="DY5" s="525" t="str">
        <f t="shared" si="16"/>
        <v>-</v>
      </c>
      <c r="DZ5" s="525" t="str">
        <f t="shared" si="16"/>
        <v>-</v>
      </c>
      <c r="EA5" s="525" t="str">
        <f t="shared" si="16"/>
        <v>-</v>
      </c>
      <c r="EB5" s="525" t="str">
        <f t="shared" si="16"/>
        <v>-</v>
      </c>
      <c r="EC5" s="525">
        <f t="shared" si="16"/>
        <v>1</v>
      </c>
      <c r="ED5" s="525">
        <f t="shared" si="16"/>
        <v>1</v>
      </c>
      <c r="EE5" s="101"/>
      <c r="EF5" s="525" t="str">
        <f t="shared" ref="EF5:GQ5" si="17">IF(OR(EF$1="sam",EF$1="sai"),1,IF(EF$1="sav","-",IF(OR(EF$1="sap",EF$1="saa",EF$1="sar",EF$1="sat"),0)))</f>
        <v>-</v>
      </c>
      <c r="EG5" s="525" t="str">
        <f t="shared" si="17"/>
        <v>-</v>
      </c>
      <c r="EH5" s="525" t="str">
        <f t="shared" si="17"/>
        <v>-</v>
      </c>
      <c r="EI5" s="525" t="str">
        <f t="shared" si="17"/>
        <v>-</v>
      </c>
      <c r="EJ5" s="525" t="str">
        <f t="shared" si="17"/>
        <v>-</v>
      </c>
      <c r="EK5" s="525" t="str">
        <f t="shared" si="17"/>
        <v>-</v>
      </c>
      <c r="EL5" s="525" t="str">
        <f t="shared" si="17"/>
        <v>-</v>
      </c>
      <c r="EM5" s="525" t="str">
        <f t="shared" si="17"/>
        <v>-</v>
      </c>
      <c r="EN5" s="525" t="str">
        <f t="shared" si="17"/>
        <v>-</v>
      </c>
      <c r="EO5" s="525" t="str">
        <f t="shared" si="17"/>
        <v>-</v>
      </c>
      <c r="EP5" s="525" t="str">
        <f t="shared" si="17"/>
        <v>-</v>
      </c>
      <c r="EQ5" s="525" t="str">
        <f t="shared" si="17"/>
        <v>-</v>
      </c>
      <c r="ER5" s="525">
        <f t="shared" si="17"/>
        <v>0</v>
      </c>
      <c r="ES5" s="525">
        <f t="shared" si="17"/>
        <v>0</v>
      </c>
      <c r="ET5" s="525">
        <f t="shared" si="17"/>
        <v>0</v>
      </c>
      <c r="EU5" s="525">
        <f t="shared" si="17"/>
        <v>0</v>
      </c>
      <c r="EV5" s="525">
        <f t="shared" si="17"/>
        <v>0</v>
      </c>
      <c r="EW5" s="525">
        <f t="shared" si="17"/>
        <v>0</v>
      </c>
      <c r="EX5" s="525">
        <f t="shared" si="17"/>
        <v>0</v>
      </c>
      <c r="EY5" s="525">
        <f t="shared" si="17"/>
        <v>0</v>
      </c>
      <c r="EZ5" s="525">
        <f t="shared" si="17"/>
        <v>0</v>
      </c>
      <c r="FA5" s="525">
        <f t="shared" si="17"/>
        <v>0</v>
      </c>
      <c r="FB5" s="525">
        <f t="shared" si="17"/>
        <v>0</v>
      </c>
      <c r="FC5" s="525">
        <f t="shared" si="17"/>
        <v>0</v>
      </c>
      <c r="FD5" s="525">
        <f t="shared" si="17"/>
        <v>0</v>
      </c>
      <c r="FE5" s="525">
        <f t="shared" si="17"/>
        <v>0</v>
      </c>
      <c r="FF5" s="525">
        <f t="shared" si="17"/>
        <v>0</v>
      </c>
      <c r="FG5" s="525">
        <f t="shared" si="17"/>
        <v>0</v>
      </c>
      <c r="FH5" s="525">
        <f t="shared" si="17"/>
        <v>0</v>
      </c>
      <c r="FI5" s="525">
        <f t="shared" si="17"/>
        <v>0</v>
      </c>
      <c r="FJ5" s="525">
        <f t="shared" si="17"/>
        <v>0</v>
      </c>
      <c r="FK5" s="525">
        <f t="shared" si="17"/>
        <v>0</v>
      </c>
      <c r="FL5" s="525">
        <f t="shared" si="17"/>
        <v>0</v>
      </c>
      <c r="FM5" s="525">
        <f t="shared" si="17"/>
        <v>0</v>
      </c>
      <c r="FN5" s="525">
        <f t="shared" si="17"/>
        <v>0</v>
      </c>
      <c r="FO5" s="525">
        <f t="shared" si="17"/>
        <v>0</v>
      </c>
      <c r="FP5" s="525">
        <f t="shared" si="17"/>
        <v>0</v>
      </c>
      <c r="FQ5" s="525">
        <f t="shared" si="17"/>
        <v>0</v>
      </c>
      <c r="FR5" s="525">
        <f t="shared" si="17"/>
        <v>0</v>
      </c>
      <c r="FS5" s="525">
        <f t="shared" si="17"/>
        <v>0</v>
      </c>
      <c r="FT5" s="525">
        <f t="shared" si="17"/>
        <v>0</v>
      </c>
      <c r="FU5" s="525">
        <f t="shared" si="17"/>
        <v>0</v>
      </c>
      <c r="FV5" s="525">
        <f t="shared" si="17"/>
        <v>0</v>
      </c>
      <c r="FW5" s="525">
        <f t="shared" si="17"/>
        <v>0</v>
      </c>
      <c r="FX5" s="525">
        <f t="shared" si="17"/>
        <v>0</v>
      </c>
      <c r="FY5" s="525">
        <f t="shared" si="17"/>
        <v>0</v>
      </c>
      <c r="FZ5" s="525">
        <f t="shared" si="17"/>
        <v>0</v>
      </c>
      <c r="GA5" s="525">
        <f t="shared" si="17"/>
        <v>0</v>
      </c>
      <c r="GB5" s="525">
        <f t="shared" si="17"/>
        <v>0</v>
      </c>
      <c r="GC5" s="525">
        <f t="shared" si="17"/>
        <v>0</v>
      </c>
      <c r="GD5" s="525">
        <f t="shared" si="17"/>
        <v>0</v>
      </c>
      <c r="GE5" s="525">
        <f t="shared" si="17"/>
        <v>0</v>
      </c>
      <c r="GF5" s="525">
        <f t="shared" si="17"/>
        <v>0</v>
      </c>
      <c r="GG5" s="525">
        <f t="shared" si="17"/>
        <v>0</v>
      </c>
      <c r="GH5" s="525">
        <f t="shared" si="17"/>
        <v>0</v>
      </c>
      <c r="GI5" s="525">
        <f t="shared" si="17"/>
        <v>0</v>
      </c>
      <c r="GJ5" s="525">
        <f t="shared" si="17"/>
        <v>0</v>
      </c>
      <c r="GK5" s="525">
        <f t="shared" si="17"/>
        <v>0</v>
      </c>
      <c r="GL5" s="525">
        <f t="shared" si="17"/>
        <v>0</v>
      </c>
      <c r="GM5" s="525">
        <f t="shared" si="17"/>
        <v>0</v>
      </c>
      <c r="GN5" s="525">
        <f t="shared" si="17"/>
        <v>0</v>
      </c>
      <c r="GO5" s="525">
        <f t="shared" si="17"/>
        <v>0</v>
      </c>
      <c r="GP5" s="525">
        <f t="shared" si="17"/>
        <v>0</v>
      </c>
      <c r="GQ5" s="525">
        <f t="shared" si="17"/>
        <v>0</v>
      </c>
      <c r="GR5" s="525">
        <f t="shared" ref="GR5:JC5" si="18">IF(OR(GR$1="sam",GR$1="sai"),1,IF(GR$1="sav","-",IF(OR(GR$1="sap",GR$1="saa",GR$1="sar",GR$1="sat"),0)))</f>
        <v>0</v>
      </c>
      <c r="GS5" s="525">
        <f t="shared" si="18"/>
        <v>0</v>
      </c>
      <c r="GT5" s="525">
        <f t="shared" si="18"/>
        <v>0</v>
      </c>
      <c r="GU5" s="525">
        <f t="shared" si="18"/>
        <v>0</v>
      </c>
      <c r="GV5" s="525">
        <f t="shared" si="18"/>
        <v>0</v>
      </c>
      <c r="GW5" s="525">
        <f t="shared" si="18"/>
        <v>0</v>
      </c>
      <c r="GX5" s="525">
        <f t="shared" si="18"/>
        <v>0</v>
      </c>
      <c r="GY5" s="525">
        <f t="shared" si="18"/>
        <v>0</v>
      </c>
      <c r="GZ5" s="525">
        <f t="shared" si="18"/>
        <v>0</v>
      </c>
      <c r="HA5" s="525">
        <f t="shared" si="18"/>
        <v>0</v>
      </c>
      <c r="HB5" s="525">
        <f t="shared" si="18"/>
        <v>0</v>
      </c>
      <c r="HC5" s="525">
        <f t="shared" si="18"/>
        <v>0</v>
      </c>
      <c r="HD5" s="525">
        <f t="shared" si="18"/>
        <v>0</v>
      </c>
      <c r="HE5" s="525">
        <f t="shared" si="18"/>
        <v>0</v>
      </c>
      <c r="HF5" s="525">
        <f t="shared" si="18"/>
        <v>0</v>
      </c>
      <c r="HG5" s="525">
        <f t="shared" si="18"/>
        <v>0</v>
      </c>
      <c r="HH5" s="525">
        <f t="shared" si="18"/>
        <v>0</v>
      </c>
      <c r="HI5" s="525">
        <f t="shared" si="18"/>
        <v>0</v>
      </c>
      <c r="HJ5" s="525">
        <f t="shared" si="18"/>
        <v>0</v>
      </c>
      <c r="HK5" s="525">
        <f t="shared" si="18"/>
        <v>0</v>
      </c>
      <c r="HL5" s="525">
        <f t="shared" si="18"/>
        <v>0</v>
      </c>
      <c r="HM5" s="525">
        <f t="shared" si="18"/>
        <v>0</v>
      </c>
      <c r="HN5" s="525">
        <f t="shared" si="18"/>
        <v>0</v>
      </c>
      <c r="HO5" s="525">
        <f t="shared" si="18"/>
        <v>0</v>
      </c>
      <c r="HP5" s="525">
        <f t="shared" si="18"/>
        <v>0</v>
      </c>
      <c r="HQ5" s="525">
        <f t="shared" si="18"/>
        <v>0</v>
      </c>
      <c r="HR5" s="525">
        <f t="shared" si="18"/>
        <v>0</v>
      </c>
      <c r="HS5" s="525">
        <f t="shared" si="18"/>
        <v>0</v>
      </c>
      <c r="HT5" s="525">
        <f t="shared" si="18"/>
        <v>0</v>
      </c>
      <c r="HU5" s="525">
        <f t="shared" si="18"/>
        <v>0</v>
      </c>
      <c r="HV5" s="525">
        <f t="shared" si="18"/>
        <v>0</v>
      </c>
      <c r="HW5" s="525">
        <f t="shared" si="18"/>
        <v>0</v>
      </c>
      <c r="HX5" s="525">
        <f t="shared" si="18"/>
        <v>0</v>
      </c>
      <c r="HY5" s="525">
        <f t="shared" si="18"/>
        <v>0</v>
      </c>
      <c r="HZ5" s="525">
        <f t="shared" si="18"/>
        <v>0</v>
      </c>
      <c r="IA5" s="525">
        <f t="shared" si="18"/>
        <v>0</v>
      </c>
      <c r="IB5" s="525">
        <f t="shared" si="18"/>
        <v>0</v>
      </c>
      <c r="IC5" s="525">
        <f t="shared" si="18"/>
        <v>0</v>
      </c>
      <c r="ID5" s="525">
        <f t="shared" si="18"/>
        <v>0</v>
      </c>
      <c r="IE5" s="525">
        <f t="shared" si="18"/>
        <v>0</v>
      </c>
      <c r="IF5" s="525">
        <f t="shared" si="18"/>
        <v>0</v>
      </c>
      <c r="IG5" s="525">
        <f t="shared" si="18"/>
        <v>0</v>
      </c>
      <c r="IH5" s="525">
        <f t="shared" si="18"/>
        <v>0</v>
      </c>
      <c r="II5" s="525">
        <f t="shared" si="18"/>
        <v>0</v>
      </c>
      <c r="IJ5" s="525">
        <f t="shared" si="18"/>
        <v>0</v>
      </c>
      <c r="IK5" s="525">
        <f t="shared" si="18"/>
        <v>0</v>
      </c>
      <c r="IL5" s="525">
        <f t="shared" si="18"/>
        <v>0</v>
      </c>
      <c r="IM5" s="525">
        <f t="shared" si="18"/>
        <v>0</v>
      </c>
      <c r="IN5" s="525">
        <f t="shared" si="18"/>
        <v>0</v>
      </c>
      <c r="IO5" s="525">
        <f t="shared" si="18"/>
        <v>0</v>
      </c>
      <c r="IP5" s="525">
        <f t="shared" si="18"/>
        <v>0</v>
      </c>
      <c r="IQ5" s="525">
        <f t="shared" si="18"/>
        <v>0</v>
      </c>
      <c r="IR5" s="525">
        <f t="shared" si="18"/>
        <v>0</v>
      </c>
      <c r="IS5" s="525">
        <f t="shared" si="18"/>
        <v>0</v>
      </c>
      <c r="IT5" s="525">
        <f t="shared" si="18"/>
        <v>0</v>
      </c>
      <c r="IU5" s="525">
        <f t="shared" si="18"/>
        <v>0</v>
      </c>
      <c r="IV5" s="525">
        <f t="shared" si="18"/>
        <v>0</v>
      </c>
      <c r="IW5" s="525">
        <f t="shared" si="18"/>
        <v>0</v>
      </c>
      <c r="IX5" s="525">
        <f t="shared" si="18"/>
        <v>0</v>
      </c>
      <c r="IY5" s="525">
        <f t="shared" si="18"/>
        <v>0</v>
      </c>
      <c r="IZ5" s="525">
        <f t="shared" si="18"/>
        <v>0</v>
      </c>
      <c r="JA5" s="525">
        <f t="shared" si="18"/>
        <v>0</v>
      </c>
      <c r="JB5" s="525">
        <f t="shared" si="18"/>
        <v>0</v>
      </c>
      <c r="JC5" s="525">
        <f t="shared" si="18"/>
        <v>0</v>
      </c>
      <c r="JD5" s="525">
        <f t="shared" ref="JD5:JM5" si="19">IF(OR(JD$1="sam",JD$1="sai"),1,IF(JD$1="sav","-",IF(OR(JD$1="sap",JD$1="saa",JD$1="sar",JD$1="sat"),0)))</f>
        <v>0</v>
      </c>
      <c r="JE5" s="525">
        <f t="shared" si="19"/>
        <v>0</v>
      </c>
      <c r="JF5" s="525">
        <f t="shared" si="19"/>
        <v>0</v>
      </c>
      <c r="JG5" s="525">
        <f t="shared" si="19"/>
        <v>0</v>
      </c>
      <c r="JH5" s="525">
        <f t="shared" si="19"/>
        <v>0</v>
      </c>
      <c r="JI5" s="525">
        <f t="shared" si="19"/>
        <v>0</v>
      </c>
      <c r="JJ5" s="525">
        <f t="shared" si="19"/>
        <v>0</v>
      </c>
      <c r="JK5" s="525">
        <f t="shared" si="19"/>
        <v>0</v>
      </c>
      <c r="JL5" s="525">
        <f t="shared" si="19"/>
        <v>0</v>
      </c>
      <c r="JM5" s="525" t="str">
        <f t="shared" si="19"/>
        <v>-</v>
      </c>
      <c r="JN5" s="101"/>
      <c r="JO5" s="525" t="str">
        <f t="shared" ref="JO5:LW5" si="20">IF(OR(JO$1="sam",JO$1="sai"),1,IF(JO$1="sav","-",IF(OR(JO$1="sap",JO$1="saa",JO$1="sar",JO$1="sat"),0)))</f>
        <v>-</v>
      </c>
      <c r="JP5" s="525" t="str">
        <f t="shared" si="20"/>
        <v>-</v>
      </c>
      <c r="JQ5" s="525">
        <f t="shared" si="20"/>
        <v>0</v>
      </c>
      <c r="JR5" s="525">
        <f t="shared" si="20"/>
        <v>0</v>
      </c>
      <c r="JS5" s="525">
        <f t="shared" si="20"/>
        <v>0</v>
      </c>
      <c r="JT5" s="525">
        <f t="shared" si="20"/>
        <v>0</v>
      </c>
      <c r="JU5" s="525">
        <f t="shared" si="20"/>
        <v>0</v>
      </c>
      <c r="JV5" s="525" t="str">
        <f t="shared" si="20"/>
        <v>-</v>
      </c>
      <c r="JW5" s="525">
        <f t="shared" si="20"/>
        <v>1</v>
      </c>
      <c r="JX5" s="525">
        <f t="shared" si="20"/>
        <v>1</v>
      </c>
      <c r="JY5" s="525">
        <f t="shared" si="20"/>
        <v>1</v>
      </c>
      <c r="JZ5" s="525">
        <f t="shared" si="20"/>
        <v>1</v>
      </c>
      <c r="KA5" s="525">
        <f t="shared" si="20"/>
        <v>1</v>
      </c>
      <c r="KB5" s="525">
        <f t="shared" si="20"/>
        <v>1</v>
      </c>
      <c r="KC5" s="525">
        <f t="shared" si="20"/>
        <v>0</v>
      </c>
      <c r="KD5" s="525">
        <f t="shared" si="20"/>
        <v>0</v>
      </c>
      <c r="KE5" s="525">
        <f>IF(OR(KE$1="sam",KE$1="sai"),1,IF(KE$1="sav","-",IF(OR(KE$1="sap",KE$1="saa",KE$1="sar",KE$1="sat"),0)))</f>
        <v>1</v>
      </c>
      <c r="KF5" s="525">
        <f t="shared" ref="KF5:KK5" si="21">IF(OR(KF$1="sam",KF$1="sai"),1,IF(KF$1="sav","-",IF(OR(KF$1="sap",KF$1="saa",KF$1="sar",KF$1="sat"),0)))</f>
        <v>0</v>
      </c>
      <c r="KG5" s="525">
        <f t="shared" si="21"/>
        <v>0</v>
      </c>
      <c r="KH5" s="525">
        <f t="shared" si="21"/>
        <v>0</v>
      </c>
      <c r="KI5" s="525">
        <f t="shared" si="21"/>
        <v>1</v>
      </c>
      <c r="KJ5" s="525">
        <f t="shared" si="21"/>
        <v>0</v>
      </c>
      <c r="KK5" s="525">
        <f t="shared" si="21"/>
        <v>1</v>
      </c>
      <c r="KL5" s="525">
        <f t="shared" si="20"/>
        <v>0</v>
      </c>
      <c r="KM5" s="525">
        <f t="shared" si="20"/>
        <v>0</v>
      </c>
      <c r="KN5" s="525">
        <f t="shared" si="20"/>
        <v>0</v>
      </c>
      <c r="KO5" s="525">
        <f t="shared" si="20"/>
        <v>0</v>
      </c>
      <c r="KP5" s="525">
        <f t="shared" si="20"/>
        <v>0</v>
      </c>
      <c r="KQ5" s="525">
        <f t="shared" si="20"/>
        <v>0</v>
      </c>
      <c r="KR5" s="525">
        <f t="shared" si="20"/>
        <v>0</v>
      </c>
      <c r="KS5" s="525">
        <f t="shared" si="20"/>
        <v>0</v>
      </c>
      <c r="KT5" s="525">
        <f t="shared" si="20"/>
        <v>0</v>
      </c>
      <c r="KU5" s="525">
        <f t="shared" si="20"/>
        <v>0</v>
      </c>
      <c r="KV5" s="525">
        <f t="shared" si="20"/>
        <v>0</v>
      </c>
      <c r="KW5" s="525">
        <f t="shared" si="20"/>
        <v>0</v>
      </c>
      <c r="KX5" s="525">
        <f t="shared" si="20"/>
        <v>0</v>
      </c>
      <c r="KY5" s="525">
        <f t="shared" si="20"/>
        <v>0</v>
      </c>
      <c r="KZ5" s="525">
        <f t="shared" si="20"/>
        <v>0</v>
      </c>
      <c r="LA5" s="525">
        <f t="shared" si="20"/>
        <v>0</v>
      </c>
      <c r="LB5" s="525">
        <f t="shared" si="20"/>
        <v>0</v>
      </c>
      <c r="LC5" s="525">
        <f t="shared" si="20"/>
        <v>0</v>
      </c>
      <c r="LD5" s="525">
        <f t="shared" si="20"/>
        <v>0</v>
      </c>
      <c r="LE5" s="525">
        <f t="shared" si="20"/>
        <v>0</v>
      </c>
      <c r="LF5" s="525">
        <f t="shared" si="20"/>
        <v>0</v>
      </c>
      <c r="LG5" s="525">
        <f t="shared" si="20"/>
        <v>0</v>
      </c>
      <c r="LH5" s="525">
        <f t="shared" si="20"/>
        <v>0</v>
      </c>
      <c r="LI5" s="525">
        <f t="shared" si="20"/>
        <v>0</v>
      </c>
      <c r="LJ5" s="525">
        <f t="shared" si="20"/>
        <v>0</v>
      </c>
      <c r="LK5" s="525">
        <f t="shared" si="20"/>
        <v>0</v>
      </c>
      <c r="LL5" s="525">
        <f t="shared" si="20"/>
        <v>0</v>
      </c>
      <c r="LM5" s="525">
        <f t="shared" si="20"/>
        <v>0</v>
      </c>
      <c r="LN5" s="525">
        <f t="shared" si="20"/>
        <v>0</v>
      </c>
      <c r="LO5" s="525">
        <f t="shared" si="20"/>
        <v>0</v>
      </c>
      <c r="LP5" s="525">
        <f t="shared" si="20"/>
        <v>0</v>
      </c>
      <c r="LQ5" s="525">
        <f t="shared" si="20"/>
        <v>0</v>
      </c>
      <c r="LR5" s="525">
        <f t="shared" si="20"/>
        <v>1</v>
      </c>
      <c r="LS5" s="525">
        <f>IF(OR(LS$1="sam",LS$1="sai"),1,IF(LS$1="sav","-",IF(OR(LS$1="sap",LS$1="saa",LS$1="sar",LS$1="sat"),0)))</f>
        <v>0</v>
      </c>
      <c r="LT5" s="525">
        <f>IF(OR(LT$1="sam",LT$1="sai"),1,IF(LT$1="sav","-",IF(OR(LT$1="sap",LT$1="saa",LT$1="sar",LT$1="sat"),0)))</f>
        <v>0</v>
      </c>
      <c r="LU5" s="525">
        <f>IF(OR(LU$1="sam",LU$1="sai"),1,IF(LU$1="sav","-",IF(OR(LU$1="sap",LU$1="saa",LU$1="sar",LU$1="sat"),0)))</f>
        <v>0</v>
      </c>
      <c r="LV5" s="525">
        <f t="shared" si="20"/>
        <v>0</v>
      </c>
      <c r="LW5" s="525">
        <f t="shared" si="20"/>
        <v>1</v>
      </c>
      <c r="LX5" s="101"/>
      <c r="LY5" s="525" t="str">
        <f t="shared" ref="LY5:NU5" si="22">IF(OR(LY$1="sam",LY$1="sai"),1,IF(LY$1="sav","-",IF(OR(LY$1="sap",LY$1="saa",LY$1="sar",LY$1="sat"),0)))</f>
        <v>-</v>
      </c>
      <c r="LZ5" s="525" t="str">
        <f t="shared" si="22"/>
        <v>-</v>
      </c>
      <c r="MA5" s="525" t="str">
        <f t="shared" si="22"/>
        <v>-</v>
      </c>
      <c r="MB5" s="525" t="str">
        <f t="shared" si="22"/>
        <v>-</v>
      </c>
      <c r="MC5" s="525" t="str">
        <f t="shared" si="22"/>
        <v>-</v>
      </c>
      <c r="MD5" s="525" t="str">
        <f t="shared" si="22"/>
        <v>-</v>
      </c>
      <c r="ME5" s="525" t="str">
        <f t="shared" si="22"/>
        <v>-</v>
      </c>
      <c r="MF5" s="525" t="str">
        <f t="shared" si="22"/>
        <v>-</v>
      </c>
      <c r="MG5" s="525" t="str">
        <f t="shared" si="22"/>
        <v>-</v>
      </c>
      <c r="MH5" s="525" t="str">
        <f t="shared" si="22"/>
        <v>-</v>
      </c>
      <c r="MI5" s="525" t="str">
        <f t="shared" si="22"/>
        <v>-</v>
      </c>
      <c r="MJ5" s="525" t="str">
        <f t="shared" si="22"/>
        <v>-</v>
      </c>
      <c r="MK5" s="525" t="str">
        <f t="shared" si="22"/>
        <v>-</v>
      </c>
      <c r="ML5" s="525" t="str">
        <f t="shared" si="22"/>
        <v>-</v>
      </c>
      <c r="MM5" s="525" t="str">
        <f t="shared" si="22"/>
        <v>-</v>
      </c>
      <c r="MN5" s="525" t="str">
        <f t="shared" si="22"/>
        <v>-</v>
      </c>
      <c r="MO5" s="525" t="str">
        <f t="shared" si="22"/>
        <v>-</v>
      </c>
      <c r="MP5" s="525" t="str">
        <f t="shared" si="22"/>
        <v>-</v>
      </c>
      <c r="MQ5" s="525" t="str">
        <f t="shared" si="22"/>
        <v>-</v>
      </c>
      <c r="MR5" s="525" t="str">
        <f t="shared" si="22"/>
        <v>-</v>
      </c>
      <c r="MS5" s="525" t="str">
        <f t="shared" si="22"/>
        <v>-</v>
      </c>
      <c r="MT5" s="525" t="str">
        <f t="shared" si="22"/>
        <v>-</v>
      </c>
      <c r="MU5" s="525" t="str">
        <f t="shared" si="22"/>
        <v>-</v>
      </c>
      <c r="MV5" s="525" t="str">
        <f t="shared" si="22"/>
        <v>-</v>
      </c>
      <c r="MW5" s="525" t="str">
        <f t="shared" si="22"/>
        <v>-</v>
      </c>
      <c r="MX5" s="525" t="str">
        <f t="shared" si="22"/>
        <v>-</v>
      </c>
      <c r="MY5" s="525" t="str">
        <f t="shared" si="22"/>
        <v>-</v>
      </c>
      <c r="MZ5" s="525" t="str">
        <f t="shared" si="22"/>
        <v>-</v>
      </c>
      <c r="NA5" s="525" t="str">
        <f t="shared" si="22"/>
        <v>-</v>
      </c>
      <c r="NB5" s="525" t="str">
        <f t="shared" si="22"/>
        <v>-</v>
      </c>
      <c r="NC5" s="525" t="str">
        <f t="shared" si="22"/>
        <v>-</v>
      </c>
      <c r="ND5" s="525" t="str">
        <f t="shared" si="22"/>
        <v>-</v>
      </c>
      <c r="NE5" s="525" t="str">
        <f t="shared" si="22"/>
        <v>-</v>
      </c>
      <c r="NF5" s="525" t="str">
        <f t="shared" si="22"/>
        <v>-</v>
      </c>
      <c r="NG5" s="525" t="str">
        <f t="shared" si="22"/>
        <v>-</v>
      </c>
      <c r="NH5" s="525" t="str">
        <f t="shared" si="22"/>
        <v>-</v>
      </c>
      <c r="NI5" s="525" t="str">
        <f t="shared" si="22"/>
        <v>-</v>
      </c>
      <c r="NJ5" s="525" t="str">
        <f t="shared" si="22"/>
        <v>-</v>
      </c>
      <c r="NK5" s="525" t="str">
        <f t="shared" si="22"/>
        <v>-</v>
      </c>
      <c r="NL5" s="525" t="str">
        <f t="shared" si="22"/>
        <v>-</v>
      </c>
      <c r="NM5" s="525" t="str">
        <f t="shared" si="22"/>
        <v>-</v>
      </c>
      <c r="NN5" s="525" t="str">
        <f t="shared" si="22"/>
        <v>-</v>
      </c>
      <c r="NO5" s="525" t="str">
        <f t="shared" si="22"/>
        <v>-</v>
      </c>
      <c r="NP5" s="525" t="str">
        <f t="shared" si="22"/>
        <v>-</v>
      </c>
      <c r="NQ5" s="525" t="str">
        <f t="shared" si="22"/>
        <v>-</v>
      </c>
      <c r="NR5" s="525" t="str">
        <f t="shared" si="22"/>
        <v>-</v>
      </c>
      <c r="NS5" s="525" t="str">
        <f t="shared" si="22"/>
        <v>-</v>
      </c>
      <c r="NT5" s="525" t="str">
        <f t="shared" si="22"/>
        <v>-</v>
      </c>
      <c r="NU5" s="525">
        <f t="shared" si="22"/>
        <v>1</v>
      </c>
      <c r="NV5" s="101"/>
      <c r="NW5" s="525" t="str">
        <f t="shared" ref="NW5:OC5" si="23">IF(OR(NW$1="sam",NW$1="sai"),1,IF(NW$1="sav","-",IF(OR(NW$1="sap",NW$1="saa",NW$1="sar",NW$1="sat"),0)))</f>
        <v>-</v>
      </c>
      <c r="NX5" s="525" t="str">
        <f t="shared" si="23"/>
        <v>-</v>
      </c>
      <c r="NY5" s="525" t="str">
        <f t="shared" si="23"/>
        <v>-</v>
      </c>
      <c r="NZ5" s="525" t="str">
        <f t="shared" si="23"/>
        <v>-</v>
      </c>
      <c r="OA5" s="525">
        <f t="shared" si="23"/>
        <v>1</v>
      </c>
      <c r="OB5" s="525">
        <f t="shared" si="23"/>
        <v>1</v>
      </c>
      <c r="OC5" s="525">
        <f t="shared" si="23"/>
        <v>1</v>
      </c>
      <c r="OD5" s="101"/>
      <c r="OE5" s="525" t="str">
        <f t="shared" ref="OE5:OP5" si="24">IF(OR(OE$1="sam",OE$1="sai"),1,IF(OE$1="sav","-",IF(OR(OE$1="sap",OE$1="saa",OE$1="sar",OE$1="sat"),0)))</f>
        <v>-</v>
      </c>
      <c r="OF5" s="525" t="str">
        <f t="shared" si="24"/>
        <v>-</v>
      </c>
      <c r="OG5" s="525">
        <f t="shared" si="24"/>
        <v>1</v>
      </c>
      <c r="OH5" s="525">
        <f t="shared" si="24"/>
        <v>1</v>
      </c>
      <c r="OI5" s="525">
        <f t="shared" si="24"/>
        <v>1</v>
      </c>
      <c r="OJ5" s="525">
        <f t="shared" si="24"/>
        <v>1</v>
      </c>
      <c r="OK5" s="525">
        <f t="shared" si="24"/>
        <v>1</v>
      </c>
      <c r="OL5" s="525">
        <f t="shared" si="24"/>
        <v>1</v>
      </c>
      <c r="OM5" s="525">
        <f t="shared" si="24"/>
        <v>1</v>
      </c>
      <c r="ON5" s="525">
        <f t="shared" si="24"/>
        <v>1</v>
      </c>
      <c r="OO5" s="525">
        <f t="shared" si="24"/>
        <v>1</v>
      </c>
      <c r="OP5" s="525">
        <f t="shared" si="24"/>
        <v>1</v>
      </c>
      <c r="OQ5" s="101"/>
      <c r="OR5" s="525" t="str">
        <f t="shared" ref="OR5:RC5" si="25">IF(OR(OR$1="sam",OR$1="sai"),1,IF(OR$1="sav","-",IF(OR(OR$1="sap",OR$1="saa",OR$1="sar",OR$1="sat"),0)))</f>
        <v>-</v>
      </c>
      <c r="OS5" s="525" t="str">
        <f t="shared" si="25"/>
        <v>-</v>
      </c>
      <c r="OT5" s="525" t="str">
        <f t="shared" si="25"/>
        <v>-</v>
      </c>
      <c r="OU5" s="525" t="str">
        <f t="shared" si="25"/>
        <v>-</v>
      </c>
      <c r="OV5" s="525" t="str">
        <f t="shared" si="25"/>
        <v>-</v>
      </c>
      <c r="OW5" s="525" t="str">
        <f t="shared" si="25"/>
        <v>-</v>
      </c>
      <c r="OX5" s="525" t="str">
        <f t="shared" si="25"/>
        <v>-</v>
      </c>
      <c r="OY5" s="525" t="str">
        <f t="shared" si="25"/>
        <v>-</v>
      </c>
      <c r="OZ5" s="525" t="str">
        <f t="shared" si="25"/>
        <v>-</v>
      </c>
      <c r="PA5" s="525" t="str">
        <f t="shared" si="25"/>
        <v>-</v>
      </c>
      <c r="PB5" s="525" t="str">
        <f t="shared" si="25"/>
        <v>-</v>
      </c>
      <c r="PC5" s="525" t="str">
        <f t="shared" si="25"/>
        <v>-</v>
      </c>
      <c r="PD5" s="525" t="str">
        <f t="shared" si="25"/>
        <v>-</v>
      </c>
      <c r="PE5" s="525" t="str">
        <f t="shared" si="25"/>
        <v>-</v>
      </c>
      <c r="PF5" s="525" t="str">
        <f t="shared" si="25"/>
        <v>-</v>
      </c>
      <c r="PG5" s="525" t="str">
        <f t="shared" si="25"/>
        <v>-</v>
      </c>
      <c r="PH5" s="525" t="str">
        <f t="shared" si="25"/>
        <v>-</v>
      </c>
      <c r="PI5" s="525" t="str">
        <f t="shared" si="25"/>
        <v>-</v>
      </c>
      <c r="PJ5" s="525" t="str">
        <f t="shared" si="25"/>
        <v>-</v>
      </c>
      <c r="PK5" s="525" t="str">
        <f t="shared" si="25"/>
        <v>-</v>
      </c>
      <c r="PL5" s="525" t="str">
        <f t="shared" si="25"/>
        <v>-</v>
      </c>
      <c r="PM5" s="525" t="str">
        <f t="shared" si="25"/>
        <v>-</v>
      </c>
      <c r="PN5" s="525" t="str">
        <f t="shared" si="25"/>
        <v>-</v>
      </c>
      <c r="PO5" s="525" t="str">
        <f t="shared" si="25"/>
        <v>-</v>
      </c>
      <c r="PP5" s="525" t="str">
        <f t="shared" si="25"/>
        <v>-</v>
      </c>
      <c r="PQ5" s="525" t="str">
        <f t="shared" si="25"/>
        <v>-</v>
      </c>
      <c r="PR5" s="525" t="str">
        <f t="shared" si="25"/>
        <v>-</v>
      </c>
      <c r="PS5" s="525" t="str">
        <f t="shared" si="25"/>
        <v>-</v>
      </c>
      <c r="PT5" s="525" t="str">
        <f t="shared" si="25"/>
        <v>-</v>
      </c>
      <c r="PU5" s="525" t="str">
        <f t="shared" si="25"/>
        <v>-</v>
      </c>
      <c r="PV5" s="525" t="str">
        <f t="shared" si="25"/>
        <v>-</v>
      </c>
      <c r="PW5" s="525" t="str">
        <f t="shared" si="25"/>
        <v>-</v>
      </c>
      <c r="PX5" s="525" t="str">
        <f t="shared" si="25"/>
        <v>-</v>
      </c>
      <c r="PY5" s="525" t="str">
        <f t="shared" si="25"/>
        <v>-</v>
      </c>
      <c r="PZ5" s="525" t="str">
        <f t="shared" si="25"/>
        <v>-</v>
      </c>
      <c r="QA5" s="525" t="str">
        <f t="shared" si="25"/>
        <v>-</v>
      </c>
      <c r="QB5" s="525" t="str">
        <f t="shared" si="25"/>
        <v>-</v>
      </c>
      <c r="QC5" s="525" t="str">
        <f t="shared" si="25"/>
        <v>-</v>
      </c>
      <c r="QD5" s="525" t="str">
        <f t="shared" si="25"/>
        <v>-</v>
      </c>
      <c r="QE5" s="525" t="str">
        <f t="shared" si="25"/>
        <v>-</v>
      </c>
      <c r="QF5" s="525" t="str">
        <f t="shared" si="25"/>
        <v>-</v>
      </c>
      <c r="QG5" s="525" t="str">
        <f t="shared" si="25"/>
        <v>-</v>
      </c>
      <c r="QH5" s="525" t="str">
        <f t="shared" si="25"/>
        <v>-</v>
      </c>
      <c r="QI5" s="525" t="str">
        <f t="shared" si="25"/>
        <v>-</v>
      </c>
      <c r="QJ5" s="525" t="str">
        <f t="shared" si="25"/>
        <v>-</v>
      </c>
      <c r="QK5" s="525" t="str">
        <f t="shared" si="25"/>
        <v>-</v>
      </c>
      <c r="QL5" s="525" t="str">
        <f t="shared" si="25"/>
        <v>-</v>
      </c>
      <c r="QM5" s="525" t="str">
        <f t="shared" si="25"/>
        <v>-</v>
      </c>
      <c r="QN5" s="525" t="str">
        <f t="shared" si="25"/>
        <v>-</v>
      </c>
      <c r="QO5" s="525" t="str">
        <f t="shared" si="25"/>
        <v>-</v>
      </c>
      <c r="QP5" s="525" t="str">
        <f t="shared" si="25"/>
        <v>-</v>
      </c>
      <c r="QQ5" s="525" t="str">
        <f t="shared" si="25"/>
        <v>-</v>
      </c>
      <c r="QR5" s="525" t="str">
        <f t="shared" si="25"/>
        <v>-</v>
      </c>
      <c r="QS5" s="525" t="str">
        <f t="shared" si="25"/>
        <v>-</v>
      </c>
      <c r="QT5" s="525" t="str">
        <f t="shared" si="25"/>
        <v>-</v>
      </c>
      <c r="QU5" s="525" t="str">
        <f t="shared" si="25"/>
        <v>-</v>
      </c>
      <c r="QV5" s="525" t="str">
        <f t="shared" si="25"/>
        <v>-</v>
      </c>
      <c r="QW5" s="525" t="str">
        <f t="shared" si="25"/>
        <v>-</v>
      </c>
      <c r="QX5" s="525" t="str">
        <f t="shared" si="25"/>
        <v>-</v>
      </c>
      <c r="QY5" s="525" t="str">
        <f t="shared" si="25"/>
        <v>-</v>
      </c>
      <c r="QZ5" s="525" t="str">
        <f t="shared" si="25"/>
        <v>-</v>
      </c>
      <c r="RA5" s="525" t="str">
        <f t="shared" si="25"/>
        <v>-</v>
      </c>
      <c r="RB5" s="525" t="str">
        <f t="shared" si="25"/>
        <v>-</v>
      </c>
      <c r="RC5" s="525" t="str">
        <f t="shared" si="25"/>
        <v>-</v>
      </c>
      <c r="RD5" s="525" t="str">
        <f t="shared" ref="RD5:ATK5" si="26">IF(OR(RD$1="sam",RD$1="sai"),1,IF(RD$1="sav","-",IF(OR(RD$1="sap",RD$1="saa",RD$1="sar",RD$1="sat"),0)))</f>
        <v>-</v>
      </c>
      <c r="RE5" s="525" t="str">
        <f t="shared" si="26"/>
        <v>-</v>
      </c>
      <c r="RF5" s="525" t="str">
        <f t="shared" si="26"/>
        <v>-</v>
      </c>
      <c r="RG5" s="525" t="str">
        <f t="shared" si="26"/>
        <v>-</v>
      </c>
      <c r="RH5" s="525" t="str">
        <f t="shared" si="26"/>
        <v>-</v>
      </c>
      <c r="RI5" s="525" t="str">
        <f t="shared" si="26"/>
        <v>-</v>
      </c>
      <c r="RJ5" s="525" t="str">
        <f t="shared" si="26"/>
        <v>-</v>
      </c>
      <c r="RK5" s="525" t="str">
        <f t="shared" si="26"/>
        <v>-</v>
      </c>
      <c r="RL5" s="525" t="str">
        <f t="shared" si="26"/>
        <v>-</v>
      </c>
      <c r="RM5" s="525" t="str">
        <f t="shared" si="26"/>
        <v>-</v>
      </c>
      <c r="RN5" s="525" t="str">
        <f t="shared" si="26"/>
        <v>-</v>
      </c>
      <c r="RO5" s="525" t="str">
        <f t="shared" si="26"/>
        <v>-</v>
      </c>
      <c r="RP5" s="525" t="str">
        <f t="shared" si="26"/>
        <v>-</v>
      </c>
      <c r="RQ5" s="525" t="str">
        <f t="shared" si="26"/>
        <v>-</v>
      </c>
      <c r="RR5" s="525" t="str">
        <f t="shared" si="26"/>
        <v>-</v>
      </c>
      <c r="RS5" s="525" t="str">
        <f t="shared" si="26"/>
        <v>-</v>
      </c>
      <c r="RT5" s="525" t="str">
        <f t="shared" si="26"/>
        <v>-</v>
      </c>
      <c r="RU5" s="525" t="str">
        <f t="shared" si="26"/>
        <v>-</v>
      </c>
      <c r="RV5" s="525" t="str">
        <f t="shared" si="26"/>
        <v>-</v>
      </c>
      <c r="RW5" s="525" t="str">
        <f t="shared" si="26"/>
        <v>-</v>
      </c>
      <c r="RX5" s="525" t="str">
        <f t="shared" si="26"/>
        <v>-</v>
      </c>
      <c r="RY5" s="525" t="str">
        <f t="shared" si="26"/>
        <v>-</v>
      </c>
      <c r="RZ5" s="525" t="str">
        <f t="shared" si="26"/>
        <v>-</v>
      </c>
      <c r="SA5" s="525" t="str">
        <f t="shared" si="26"/>
        <v>-</v>
      </c>
      <c r="SB5" s="525" t="str">
        <f t="shared" si="26"/>
        <v>-</v>
      </c>
      <c r="SC5" s="525" t="str">
        <f t="shared" si="26"/>
        <v>-</v>
      </c>
      <c r="SD5" s="525" t="str">
        <f t="shared" si="26"/>
        <v>-</v>
      </c>
      <c r="SE5" s="525" t="str">
        <f t="shared" si="26"/>
        <v>-</v>
      </c>
      <c r="SF5" s="525" t="str">
        <f t="shared" si="26"/>
        <v>-</v>
      </c>
      <c r="SG5" s="525" t="str">
        <f t="shared" si="26"/>
        <v>-</v>
      </c>
      <c r="SH5" s="525" t="str">
        <f t="shared" si="26"/>
        <v>-</v>
      </c>
      <c r="SI5" s="525" t="str">
        <f t="shared" si="26"/>
        <v>-</v>
      </c>
      <c r="SJ5" s="525" t="str">
        <f t="shared" si="26"/>
        <v>-</v>
      </c>
      <c r="SK5" s="525" t="str">
        <f t="shared" si="26"/>
        <v>-</v>
      </c>
      <c r="SL5" s="525" t="str">
        <f t="shared" si="26"/>
        <v>-</v>
      </c>
      <c r="SM5" s="525" t="str">
        <f t="shared" si="26"/>
        <v>-</v>
      </c>
      <c r="SN5" s="525" t="str">
        <f t="shared" si="26"/>
        <v>-</v>
      </c>
      <c r="SO5" s="525" t="str">
        <f t="shared" si="26"/>
        <v>-</v>
      </c>
      <c r="SP5" s="525" t="str">
        <f t="shared" si="26"/>
        <v>-</v>
      </c>
      <c r="SQ5" s="525" t="str">
        <f t="shared" si="26"/>
        <v>-</v>
      </c>
      <c r="SR5" s="525" t="str">
        <f t="shared" si="26"/>
        <v>-</v>
      </c>
      <c r="SS5" s="525" t="str">
        <f t="shared" si="26"/>
        <v>-</v>
      </c>
      <c r="ST5" s="525" t="str">
        <f t="shared" si="26"/>
        <v>-</v>
      </c>
      <c r="SU5" s="525" t="str">
        <f t="shared" si="26"/>
        <v>-</v>
      </c>
      <c r="SV5" s="525" t="str">
        <f t="shared" si="26"/>
        <v>-</v>
      </c>
      <c r="SW5" s="525" t="str">
        <f t="shared" si="26"/>
        <v>-</v>
      </c>
      <c r="SX5" s="525" t="str">
        <f t="shared" si="26"/>
        <v>-</v>
      </c>
      <c r="SY5" s="525" t="str">
        <f t="shared" si="26"/>
        <v>-</v>
      </c>
      <c r="SZ5" s="525" t="str">
        <f t="shared" si="26"/>
        <v>-</v>
      </c>
      <c r="TA5" s="525" t="str">
        <f t="shared" si="26"/>
        <v>-</v>
      </c>
      <c r="TB5" s="525" t="str">
        <f t="shared" si="26"/>
        <v>-</v>
      </c>
      <c r="TC5" s="525" t="str">
        <f t="shared" si="26"/>
        <v>-</v>
      </c>
      <c r="TD5" s="525" t="str">
        <f t="shared" si="26"/>
        <v>-</v>
      </c>
      <c r="TE5" s="525" t="str">
        <f t="shared" si="26"/>
        <v>-</v>
      </c>
      <c r="TF5" s="525" t="str">
        <f t="shared" si="26"/>
        <v>-</v>
      </c>
      <c r="TG5" s="525" t="str">
        <f t="shared" si="26"/>
        <v>-</v>
      </c>
      <c r="TH5" s="525" t="str">
        <f t="shared" si="26"/>
        <v>-</v>
      </c>
      <c r="TI5" s="525" t="str">
        <f t="shared" si="26"/>
        <v>-</v>
      </c>
      <c r="TJ5" s="525" t="str">
        <f t="shared" si="26"/>
        <v>-</v>
      </c>
      <c r="TK5" s="525" t="str">
        <f t="shared" si="26"/>
        <v>-</v>
      </c>
      <c r="TL5" s="525" t="str">
        <f t="shared" si="26"/>
        <v>-</v>
      </c>
      <c r="TM5" s="525" t="str">
        <f t="shared" si="26"/>
        <v>-</v>
      </c>
      <c r="TN5" s="525" t="str">
        <f t="shared" si="26"/>
        <v>-</v>
      </c>
      <c r="TO5" s="525" t="str">
        <f t="shared" si="26"/>
        <v>-</v>
      </c>
      <c r="TP5" s="525" t="str">
        <f t="shared" si="26"/>
        <v>-</v>
      </c>
      <c r="TQ5" s="525" t="str">
        <f t="shared" si="26"/>
        <v>-</v>
      </c>
      <c r="TR5" s="525" t="str">
        <f t="shared" si="26"/>
        <v>-</v>
      </c>
      <c r="TS5" s="525" t="str">
        <f t="shared" si="26"/>
        <v>-</v>
      </c>
      <c r="TT5" s="525" t="str">
        <f t="shared" si="26"/>
        <v>-</v>
      </c>
      <c r="TU5" s="525" t="str">
        <f t="shared" si="26"/>
        <v>-</v>
      </c>
      <c r="TV5" s="525" t="str">
        <f t="shared" si="26"/>
        <v>-</v>
      </c>
      <c r="TW5" s="525" t="str">
        <f t="shared" si="26"/>
        <v>-</v>
      </c>
      <c r="TX5" s="525" t="str">
        <f t="shared" si="26"/>
        <v>-</v>
      </c>
      <c r="TY5" s="525" t="str">
        <f t="shared" si="26"/>
        <v>-</v>
      </c>
      <c r="TZ5" s="525" t="str">
        <f t="shared" si="26"/>
        <v>-</v>
      </c>
      <c r="UA5" s="525" t="str">
        <f t="shared" si="26"/>
        <v>-</v>
      </c>
      <c r="UB5" s="525" t="str">
        <f t="shared" si="26"/>
        <v>-</v>
      </c>
      <c r="UC5" s="525" t="str">
        <f t="shared" si="26"/>
        <v>-</v>
      </c>
      <c r="UD5" s="525" t="str">
        <f t="shared" si="26"/>
        <v>-</v>
      </c>
      <c r="UE5" s="525" t="str">
        <f t="shared" si="26"/>
        <v>-</v>
      </c>
      <c r="UF5" s="525" t="str">
        <f t="shared" si="26"/>
        <v>-</v>
      </c>
      <c r="UG5" s="525" t="str">
        <f t="shared" si="26"/>
        <v>-</v>
      </c>
      <c r="UH5" s="525" t="str">
        <f t="shared" si="26"/>
        <v>-</v>
      </c>
      <c r="UI5" s="525" t="str">
        <f t="shared" si="26"/>
        <v>-</v>
      </c>
      <c r="UJ5" s="525" t="str">
        <f t="shared" si="26"/>
        <v>-</v>
      </c>
      <c r="UK5" s="525" t="str">
        <f t="shared" si="26"/>
        <v>-</v>
      </c>
      <c r="UL5" s="525" t="str">
        <f t="shared" si="26"/>
        <v>-</v>
      </c>
      <c r="UM5" s="525" t="str">
        <f t="shared" si="26"/>
        <v>-</v>
      </c>
      <c r="UN5" s="525" t="str">
        <f t="shared" si="26"/>
        <v>-</v>
      </c>
      <c r="UO5" s="525" t="str">
        <f t="shared" si="26"/>
        <v>-</v>
      </c>
      <c r="UP5" s="525" t="str">
        <f t="shared" si="26"/>
        <v>-</v>
      </c>
      <c r="UQ5" s="525" t="str">
        <f t="shared" si="26"/>
        <v>-</v>
      </c>
      <c r="UR5" s="525" t="str">
        <f t="shared" si="26"/>
        <v>-</v>
      </c>
      <c r="US5" s="525" t="str">
        <f t="shared" si="26"/>
        <v>-</v>
      </c>
      <c r="UT5" s="525" t="str">
        <f t="shared" si="26"/>
        <v>-</v>
      </c>
      <c r="UU5" s="525" t="str">
        <f t="shared" si="26"/>
        <v>-</v>
      </c>
      <c r="UV5" s="525" t="str">
        <f t="shared" si="26"/>
        <v>-</v>
      </c>
      <c r="UW5" s="525" t="str">
        <f t="shared" si="26"/>
        <v>-</v>
      </c>
      <c r="UX5" s="525" t="str">
        <f t="shared" si="26"/>
        <v>-</v>
      </c>
      <c r="UY5" s="525" t="str">
        <f t="shared" si="26"/>
        <v>-</v>
      </c>
      <c r="UZ5" s="525" t="str">
        <f t="shared" si="26"/>
        <v>-</v>
      </c>
      <c r="VA5" s="525" t="str">
        <f t="shared" si="26"/>
        <v>-</v>
      </c>
      <c r="VB5" s="525" t="str">
        <f t="shared" si="26"/>
        <v>-</v>
      </c>
      <c r="VC5" s="525" t="str">
        <f t="shared" si="26"/>
        <v>-</v>
      </c>
      <c r="VD5" s="525" t="str">
        <f t="shared" si="26"/>
        <v>-</v>
      </c>
      <c r="VE5" s="525" t="str">
        <f t="shared" si="26"/>
        <v>-</v>
      </c>
      <c r="VF5" s="525" t="str">
        <f t="shared" si="26"/>
        <v>-</v>
      </c>
      <c r="VG5" s="525" t="str">
        <f t="shared" si="26"/>
        <v>-</v>
      </c>
      <c r="VH5" s="525" t="str">
        <f t="shared" si="26"/>
        <v>-</v>
      </c>
      <c r="VI5" s="525" t="str">
        <f t="shared" si="26"/>
        <v>-</v>
      </c>
      <c r="VJ5" s="525" t="str">
        <f t="shared" si="26"/>
        <v>-</v>
      </c>
      <c r="VK5" s="525" t="str">
        <f t="shared" si="26"/>
        <v>-</v>
      </c>
      <c r="VL5" s="525" t="str">
        <f t="shared" si="26"/>
        <v>-</v>
      </c>
      <c r="VM5" s="525" t="str">
        <f t="shared" si="26"/>
        <v>-</v>
      </c>
      <c r="VN5" s="525" t="str">
        <f t="shared" si="26"/>
        <v>-</v>
      </c>
      <c r="VO5" s="525" t="str">
        <f t="shared" si="26"/>
        <v>-</v>
      </c>
      <c r="VP5" s="525" t="str">
        <f t="shared" si="26"/>
        <v>-</v>
      </c>
      <c r="VQ5" s="525" t="str">
        <f t="shared" si="26"/>
        <v>-</v>
      </c>
      <c r="VR5" s="525" t="str">
        <f t="shared" si="26"/>
        <v>-</v>
      </c>
      <c r="VS5" s="525" t="str">
        <f t="shared" si="26"/>
        <v>-</v>
      </c>
      <c r="VT5" s="525" t="str">
        <f t="shared" si="26"/>
        <v>-</v>
      </c>
      <c r="VU5" s="525" t="str">
        <f t="shared" si="26"/>
        <v>-</v>
      </c>
      <c r="VV5" s="525" t="str">
        <f t="shared" si="26"/>
        <v>-</v>
      </c>
      <c r="VW5" s="525" t="str">
        <f t="shared" si="26"/>
        <v>-</v>
      </c>
      <c r="VX5" s="525" t="str">
        <f t="shared" si="26"/>
        <v>-</v>
      </c>
      <c r="VY5" s="525" t="str">
        <f t="shared" si="26"/>
        <v>-</v>
      </c>
      <c r="VZ5" s="525" t="str">
        <f t="shared" si="26"/>
        <v>-</v>
      </c>
      <c r="WA5" s="525" t="str">
        <f t="shared" si="26"/>
        <v>-</v>
      </c>
      <c r="WB5" s="525" t="str">
        <f t="shared" si="26"/>
        <v>-</v>
      </c>
      <c r="WC5" s="525" t="str">
        <f t="shared" si="26"/>
        <v>-</v>
      </c>
      <c r="WD5" s="525" t="str">
        <f t="shared" si="26"/>
        <v>-</v>
      </c>
      <c r="WE5" s="525" t="str">
        <f t="shared" si="26"/>
        <v>-</v>
      </c>
      <c r="WF5" s="525" t="str">
        <f t="shared" si="26"/>
        <v>-</v>
      </c>
      <c r="WG5" s="525" t="str">
        <f t="shared" si="26"/>
        <v>-</v>
      </c>
      <c r="WH5" s="525" t="str">
        <f t="shared" si="26"/>
        <v>-</v>
      </c>
      <c r="WI5" s="525" t="str">
        <f t="shared" si="26"/>
        <v>-</v>
      </c>
      <c r="WJ5" s="525" t="str">
        <f t="shared" si="26"/>
        <v>-</v>
      </c>
      <c r="WK5" s="525" t="str">
        <f t="shared" si="26"/>
        <v>-</v>
      </c>
      <c r="WL5" s="525" t="str">
        <f t="shared" si="26"/>
        <v>-</v>
      </c>
      <c r="WM5" s="525" t="str">
        <f t="shared" si="26"/>
        <v>-</v>
      </c>
      <c r="WN5" s="525" t="str">
        <f t="shared" si="26"/>
        <v>-</v>
      </c>
      <c r="WO5" s="525" t="str">
        <f t="shared" si="26"/>
        <v>-</v>
      </c>
      <c r="WP5" s="525" t="str">
        <f t="shared" si="26"/>
        <v>-</v>
      </c>
      <c r="WQ5" s="525" t="str">
        <f t="shared" si="26"/>
        <v>-</v>
      </c>
      <c r="WR5" s="525" t="str">
        <f t="shared" si="26"/>
        <v>-</v>
      </c>
      <c r="WS5" s="525" t="str">
        <f t="shared" si="26"/>
        <v>-</v>
      </c>
      <c r="WT5" s="525" t="str">
        <f t="shared" si="26"/>
        <v>-</v>
      </c>
      <c r="WU5" s="525" t="str">
        <f t="shared" si="26"/>
        <v>-</v>
      </c>
      <c r="WV5" s="525" t="str">
        <f t="shared" si="26"/>
        <v>-</v>
      </c>
      <c r="WW5" s="525" t="str">
        <f t="shared" si="26"/>
        <v>-</v>
      </c>
      <c r="WX5" s="525" t="str">
        <f t="shared" si="26"/>
        <v>-</v>
      </c>
      <c r="WY5" s="525" t="str">
        <f t="shared" si="26"/>
        <v>-</v>
      </c>
      <c r="WZ5" s="525" t="str">
        <f t="shared" si="26"/>
        <v>-</v>
      </c>
      <c r="XA5" s="525" t="str">
        <f t="shared" si="26"/>
        <v>-</v>
      </c>
      <c r="XB5" s="525" t="str">
        <f t="shared" si="26"/>
        <v>-</v>
      </c>
      <c r="XC5" s="525" t="str">
        <f t="shared" si="26"/>
        <v>-</v>
      </c>
      <c r="XD5" s="525" t="str">
        <f t="shared" si="26"/>
        <v>-</v>
      </c>
      <c r="XE5" s="525" t="str">
        <f t="shared" si="26"/>
        <v>-</v>
      </c>
      <c r="XF5" s="525" t="str">
        <f t="shared" si="26"/>
        <v>-</v>
      </c>
      <c r="XG5" s="525" t="str">
        <f t="shared" si="26"/>
        <v>-</v>
      </c>
      <c r="XH5" s="525" t="str">
        <f t="shared" si="26"/>
        <v>-</v>
      </c>
      <c r="XI5" s="525" t="str">
        <f t="shared" si="26"/>
        <v>-</v>
      </c>
      <c r="XJ5" s="525" t="str">
        <f t="shared" si="26"/>
        <v>-</v>
      </c>
      <c r="XK5" s="525" t="str">
        <f t="shared" si="26"/>
        <v>-</v>
      </c>
      <c r="XL5" s="525" t="str">
        <f t="shared" si="26"/>
        <v>-</v>
      </c>
      <c r="XM5" s="525" t="str">
        <f t="shared" si="26"/>
        <v>-</v>
      </c>
      <c r="XN5" s="525" t="str">
        <f t="shared" si="26"/>
        <v>-</v>
      </c>
      <c r="XO5" s="525" t="str">
        <f t="shared" si="26"/>
        <v>-</v>
      </c>
      <c r="XP5" s="525" t="str">
        <f t="shared" si="26"/>
        <v>-</v>
      </c>
      <c r="XQ5" s="525" t="str">
        <f t="shared" si="26"/>
        <v>-</v>
      </c>
      <c r="XR5" s="525" t="str">
        <f t="shared" si="26"/>
        <v>-</v>
      </c>
      <c r="XS5" s="525" t="str">
        <f t="shared" si="26"/>
        <v>-</v>
      </c>
      <c r="XT5" s="525" t="str">
        <f t="shared" si="26"/>
        <v>-</v>
      </c>
      <c r="XU5" s="525" t="str">
        <f t="shared" si="26"/>
        <v>-</v>
      </c>
      <c r="XV5" s="525" t="str">
        <f t="shared" si="26"/>
        <v>-</v>
      </c>
      <c r="XW5" s="525" t="str">
        <f t="shared" si="26"/>
        <v>-</v>
      </c>
      <c r="XX5" s="525" t="str">
        <f t="shared" si="26"/>
        <v>-</v>
      </c>
      <c r="XY5" s="525" t="str">
        <f t="shared" si="26"/>
        <v>-</v>
      </c>
      <c r="XZ5" s="525" t="str">
        <f t="shared" si="26"/>
        <v>-</v>
      </c>
      <c r="YA5" s="525" t="str">
        <f t="shared" si="26"/>
        <v>-</v>
      </c>
      <c r="YB5" s="525" t="str">
        <f t="shared" si="26"/>
        <v>-</v>
      </c>
      <c r="YC5" s="525" t="str">
        <f t="shared" si="26"/>
        <v>-</v>
      </c>
      <c r="YD5" s="525" t="str">
        <f t="shared" si="26"/>
        <v>-</v>
      </c>
      <c r="YE5" s="525" t="str">
        <f t="shared" si="26"/>
        <v>-</v>
      </c>
      <c r="YF5" s="525" t="str">
        <f t="shared" si="26"/>
        <v>-</v>
      </c>
      <c r="YG5" s="525" t="str">
        <f t="shared" si="26"/>
        <v>-</v>
      </c>
      <c r="YH5" s="525" t="str">
        <f t="shared" si="26"/>
        <v>-</v>
      </c>
      <c r="YI5" s="525" t="str">
        <f t="shared" si="26"/>
        <v>-</v>
      </c>
      <c r="YJ5" s="525" t="str">
        <f t="shared" si="26"/>
        <v>-</v>
      </c>
      <c r="YK5" s="525" t="str">
        <f t="shared" si="26"/>
        <v>-</v>
      </c>
      <c r="YL5" s="525" t="str">
        <f t="shared" si="26"/>
        <v>-</v>
      </c>
      <c r="YM5" s="525" t="str">
        <f t="shared" si="26"/>
        <v>-</v>
      </c>
      <c r="YN5" s="525" t="str">
        <f t="shared" si="26"/>
        <v>-</v>
      </c>
      <c r="YO5" s="525" t="str">
        <f t="shared" si="26"/>
        <v>-</v>
      </c>
      <c r="YP5" s="525" t="str">
        <f t="shared" si="26"/>
        <v>-</v>
      </c>
      <c r="YQ5" s="525" t="str">
        <f t="shared" si="26"/>
        <v>-</v>
      </c>
      <c r="YR5" s="525" t="str">
        <f t="shared" si="26"/>
        <v>-</v>
      </c>
      <c r="YS5" s="525" t="str">
        <f t="shared" si="26"/>
        <v>-</v>
      </c>
      <c r="YT5" s="525" t="str">
        <f t="shared" si="26"/>
        <v>-</v>
      </c>
      <c r="YU5" s="525" t="str">
        <f t="shared" si="26"/>
        <v>-</v>
      </c>
      <c r="YV5" s="525" t="str">
        <f t="shared" si="26"/>
        <v>-</v>
      </c>
      <c r="YW5" s="525" t="str">
        <f t="shared" si="26"/>
        <v>-</v>
      </c>
      <c r="YX5" s="525" t="str">
        <f t="shared" si="26"/>
        <v>-</v>
      </c>
      <c r="YY5" s="525" t="str">
        <f t="shared" si="26"/>
        <v>-</v>
      </c>
      <c r="YZ5" s="525" t="str">
        <f t="shared" si="26"/>
        <v>-</v>
      </c>
      <c r="ZA5" s="525" t="str">
        <f t="shared" si="26"/>
        <v>-</v>
      </c>
      <c r="ZB5" s="525" t="str">
        <f t="shared" si="26"/>
        <v>-</v>
      </c>
      <c r="ZC5" s="525" t="str">
        <f t="shared" si="26"/>
        <v>-</v>
      </c>
      <c r="ZD5" s="525" t="str">
        <f t="shared" si="26"/>
        <v>-</v>
      </c>
      <c r="ZE5" s="525" t="str">
        <f t="shared" si="26"/>
        <v>-</v>
      </c>
      <c r="ZF5" s="525" t="str">
        <f t="shared" si="26"/>
        <v>-</v>
      </c>
      <c r="ZG5" s="525" t="str">
        <f t="shared" si="26"/>
        <v>-</v>
      </c>
      <c r="ZH5" s="525" t="str">
        <f t="shared" si="26"/>
        <v>-</v>
      </c>
      <c r="ZI5" s="525" t="str">
        <f t="shared" si="26"/>
        <v>-</v>
      </c>
      <c r="ZJ5" s="525" t="str">
        <f t="shared" si="26"/>
        <v>-</v>
      </c>
      <c r="ZK5" s="525" t="str">
        <f t="shared" si="26"/>
        <v>-</v>
      </c>
      <c r="ZL5" s="525" t="str">
        <f t="shared" si="26"/>
        <v>-</v>
      </c>
      <c r="ZM5" s="525" t="str">
        <f t="shared" si="26"/>
        <v>-</v>
      </c>
      <c r="ZN5" s="525" t="str">
        <f t="shared" si="26"/>
        <v>-</v>
      </c>
      <c r="ZO5" s="525" t="str">
        <f t="shared" si="26"/>
        <v>-</v>
      </c>
      <c r="ZP5" s="525" t="str">
        <f t="shared" si="26"/>
        <v>-</v>
      </c>
      <c r="ZQ5" s="525" t="str">
        <f t="shared" si="26"/>
        <v>-</v>
      </c>
      <c r="ZR5" s="525" t="str">
        <f t="shared" si="26"/>
        <v>-</v>
      </c>
      <c r="ZS5" s="525" t="str">
        <f t="shared" si="26"/>
        <v>-</v>
      </c>
      <c r="ZT5" s="525" t="str">
        <f t="shared" si="26"/>
        <v>-</v>
      </c>
      <c r="ZU5" s="525" t="str">
        <f t="shared" si="26"/>
        <v>-</v>
      </c>
      <c r="ZV5" s="525" t="str">
        <f t="shared" si="26"/>
        <v>-</v>
      </c>
      <c r="ZW5" s="525" t="str">
        <f t="shared" si="26"/>
        <v>-</v>
      </c>
      <c r="ZX5" s="525" t="str">
        <f t="shared" si="26"/>
        <v>-</v>
      </c>
      <c r="ZY5" s="525" t="str">
        <f t="shared" si="26"/>
        <v>-</v>
      </c>
      <c r="ZZ5" s="525" t="str">
        <f t="shared" si="26"/>
        <v>-</v>
      </c>
      <c r="AAA5" s="525" t="str">
        <f t="shared" si="26"/>
        <v>-</v>
      </c>
      <c r="AAB5" s="525" t="str">
        <f t="shared" si="26"/>
        <v>-</v>
      </c>
      <c r="AAC5" s="525" t="str">
        <f t="shared" si="26"/>
        <v>-</v>
      </c>
      <c r="AAD5" s="525" t="str">
        <f t="shared" ref="AAD5:ACO5" si="27">IF(OR(AAD$1="sam",AAD$1="sai"),1,IF(AAD$1="sav","-",IF(OR(AAD$1="sap",AAD$1="saa",AAD$1="sar",AAD$1="sat"),0)))</f>
        <v>-</v>
      </c>
      <c r="AAE5" s="525" t="str">
        <f t="shared" si="27"/>
        <v>-</v>
      </c>
      <c r="AAF5" s="525" t="str">
        <f t="shared" si="27"/>
        <v>-</v>
      </c>
      <c r="AAG5" s="525" t="str">
        <f t="shared" si="27"/>
        <v>-</v>
      </c>
      <c r="AAH5" s="525" t="str">
        <f t="shared" si="27"/>
        <v>-</v>
      </c>
      <c r="AAI5" s="525" t="str">
        <f t="shared" si="27"/>
        <v>-</v>
      </c>
      <c r="AAJ5" s="525" t="str">
        <f t="shared" si="27"/>
        <v>-</v>
      </c>
      <c r="AAK5" s="525" t="str">
        <f t="shared" si="27"/>
        <v>-</v>
      </c>
      <c r="AAL5" s="525" t="str">
        <f t="shared" si="27"/>
        <v>-</v>
      </c>
      <c r="AAM5" s="525" t="str">
        <f t="shared" si="27"/>
        <v>-</v>
      </c>
      <c r="AAN5" s="525" t="str">
        <f t="shared" si="27"/>
        <v>-</v>
      </c>
      <c r="AAO5" s="525" t="str">
        <f t="shared" si="27"/>
        <v>-</v>
      </c>
      <c r="AAP5" s="525" t="str">
        <f t="shared" si="27"/>
        <v>-</v>
      </c>
      <c r="AAQ5" s="525" t="str">
        <f t="shared" si="27"/>
        <v>-</v>
      </c>
      <c r="AAR5" s="525" t="str">
        <f t="shared" si="27"/>
        <v>-</v>
      </c>
      <c r="AAS5" s="525" t="str">
        <f t="shared" si="27"/>
        <v>-</v>
      </c>
      <c r="AAT5" s="525" t="str">
        <f t="shared" si="27"/>
        <v>-</v>
      </c>
      <c r="AAU5" s="525" t="str">
        <f t="shared" si="27"/>
        <v>-</v>
      </c>
      <c r="AAV5" s="525" t="str">
        <f t="shared" si="27"/>
        <v>-</v>
      </c>
      <c r="AAW5" s="525" t="str">
        <f t="shared" si="27"/>
        <v>-</v>
      </c>
      <c r="AAX5" s="525" t="str">
        <f t="shared" si="27"/>
        <v>-</v>
      </c>
      <c r="AAY5" s="525" t="str">
        <f t="shared" si="27"/>
        <v>-</v>
      </c>
      <c r="AAZ5" s="525" t="str">
        <f t="shared" si="27"/>
        <v>-</v>
      </c>
      <c r="ABA5" s="525" t="str">
        <f t="shared" si="27"/>
        <v>-</v>
      </c>
      <c r="ABB5" s="525" t="str">
        <f t="shared" si="27"/>
        <v>-</v>
      </c>
      <c r="ABC5" s="525" t="str">
        <f t="shared" si="27"/>
        <v>-</v>
      </c>
      <c r="ABD5" s="525" t="str">
        <f t="shared" si="27"/>
        <v>-</v>
      </c>
      <c r="ABE5" s="525" t="str">
        <f t="shared" si="27"/>
        <v>-</v>
      </c>
      <c r="ABF5" s="525" t="str">
        <f t="shared" si="27"/>
        <v>-</v>
      </c>
      <c r="ABG5" s="525" t="str">
        <f t="shared" si="27"/>
        <v>-</v>
      </c>
      <c r="ABH5" s="525" t="str">
        <f t="shared" si="27"/>
        <v>-</v>
      </c>
      <c r="ABI5" s="525" t="str">
        <f t="shared" si="27"/>
        <v>-</v>
      </c>
      <c r="ABJ5" s="525" t="str">
        <f t="shared" si="27"/>
        <v>-</v>
      </c>
      <c r="ABK5" s="525" t="str">
        <f t="shared" si="27"/>
        <v>-</v>
      </c>
      <c r="ABL5" s="525" t="str">
        <f t="shared" si="27"/>
        <v>-</v>
      </c>
      <c r="ABM5" s="525" t="str">
        <f t="shared" si="27"/>
        <v>-</v>
      </c>
      <c r="ABN5" s="525" t="str">
        <f t="shared" si="27"/>
        <v>-</v>
      </c>
      <c r="ABO5" s="525" t="str">
        <f t="shared" si="27"/>
        <v>-</v>
      </c>
      <c r="ABP5" s="525" t="str">
        <f t="shared" si="27"/>
        <v>-</v>
      </c>
      <c r="ABQ5" s="525" t="str">
        <f t="shared" si="27"/>
        <v>-</v>
      </c>
      <c r="ABR5" s="525" t="str">
        <f t="shared" si="27"/>
        <v>-</v>
      </c>
      <c r="ABS5" s="525" t="str">
        <f t="shared" si="27"/>
        <v>-</v>
      </c>
      <c r="ABT5" s="525" t="str">
        <f t="shared" si="27"/>
        <v>-</v>
      </c>
      <c r="ABU5" s="525" t="str">
        <f t="shared" si="27"/>
        <v>-</v>
      </c>
      <c r="ABV5" s="525" t="str">
        <f t="shared" si="27"/>
        <v>-</v>
      </c>
      <c r="ABW5" s="525" t="str">
        <f t="shared" si="27"/>
        <v>-</v>
      </c>
      <c r="ABX5" s="525" t="str">
        <f t="shared" si="27"/>
        <v>-</v>
      </c>
      <c r="ABY5" s="525" t="str">
        <f t="shared" si="27"/>
        <v>-</v>
      </c>
      <c r="ABZ5" s="525" t="str">
        <f t="shared" si="27"/>
        <v>-</v>
      </c>
      <c r="ACA5" s="525" t="str">
        <f t="shared" si="27"/>
        <v>-</v>
      </c>
      <c r="ACB5" s="525" t="str">
        <f t="shared" si="27"/>
        <v>-</v>
      </c>
      <c r="ACC5" s="525" t="str">
        <f t="shared" si="27"/>
        <v>-</v>
      </c>
      <c r="ACD5" s="525" t="str">
        <f t="shared" si="27"/>
        <v>-</v>
      </c>
      <c r="ACE5" s="525" t="str">
        <f t="shared" si="27"/>
        <v>-</v>
      </c>
      <c r="ACF5" s="525" t="str">
        <f t="shared" si="27"/>
        <v>-</v>
      </c>
      <c r="ACG5" s="525" t="str">
        <f t="shared" si="27"/>
        <v>-</v>
      </c>
      <c r="ACH5" s="525" t="str">
        <f t="shared" si="27"/>
        <v>-</v>
      </c>
      <c r="ACI5" s="525" t="str">
        <f t="shared" si="27"/>
        <v>-</v>
      </c>
      <c r="ACJ5" s="525" t="str">
        <f t="shared" si="27"/>
        <v>-</v>
      </c>
      <c r="ACK5" s="525" t="str">
        <f t="shared" si="27"/>
        <v>-</v>
      </c>
      <c r="ACL5" s="525" t="str">
        <f t="shared" si="27"/>
        <v>-</v>
      </c>
      <c r="ACM5" s="525" t="str">
        <f t="shared" si="27"/>
        <v>-</v>
      </c>
      <c r="ACN5" s="525" t="str">
        <f t="shared" si="27"/>
        <v>-</v>
      </c>
      <c r="ACO5" s="525" t="str">
        <f t="shared" si="27"/>
        <v>-</v>
      </c>
      <c r="ACP5" s="525" t="str">
        <f t="shared" ref="ACP5:AFA5" si="28">IF(OR(ACP$1="sam",ACP$1="sai"),1,IF(ACP$1="sav","-",IF(OR(ACP$1="sap",ACP$1="saa",ACP$1="sar",ACP$1="sat"),0)))</f>
        <v>-</v>
      </c>
      <c r="ACQ5" s="525" t="str">
        <f t="shared" si="28"/>
        <v>-</v>
      </c>
      <c r="ACR5" s="525" t="str">
        <f t="shared" si="28"/>
        <v>-</v>
      </c>
      <c r="ACS5" s="525" t="str">
        <f t="shared" si="28"/>
        <v>-</v>
      </c>
      <c r="ACT5" s="525" t="str">
        <f t="shared" si="28"/>
        <v>-</v>
      </c>
      <c r="ACU5" s="525" t="str">
        <f t="shared" si="28"/>
        <v>-</v>
      </c>
      <c r="ACV5" s="525" t="str">
        <f t="shared" si="28"/>
        <v>-</v>
      </c>
      <c r="ACW5" s="525" t="str">
        <f t="shared" si="28"/>
        <v>-</v>
      </c>
      <c r="ACX5" s="525" t="str">
        <f t="shared" si="28"/>
        <v>-</v>
      </c>
      <c r="ACY5" s="525" t="str">
        <f t="shared" si="28"/>
        <v>-</v>
      </c>
      <c r="ACZ5" s="525" t="str">
        <f t="shared" si="28"/>
        <v>-</v>
      </c>
      <c r="ADA5" s="525" t="str">
        <f t="shared" si="28"/>
        <v>-</v>
      </c>
      <c r="ADB5" s="525" t="str">
        <f t="shared" si="28"/>
        <v>-</v>
      </c>
      <c r="ADC5" s="525" t="str">
        <f t="shared" si="28"/>
        <v>-</v>
      </c>
      <c r="ADD5" s="525" t="str">
        <f t="shared" si="28"/>
        <v>-</v>
      </c>
      <c r="ADE5" s="525" t="str">
        <f t="shared" si="28"/>
        <v>-</v>
      </c>
      <c r="ADF5" s="525" t="str">
        <f t="shared" si="28"/>
        <v>-</v>
      </c>
      <c r="ADG5" s="525" t="str">
        <f t="shared" si="28"/>
        <v>-</v>
      </c>
      <c r="ADH5" s="525" t="str">
        <f t="shared" si="28"/>
        <v>-</v>
      </c>
      <c r="ADI5" s="525" t="str">
        <f t="shared" si="28"/>
        <v>-</v>
      </c>
      <c r="ADJ5" s="525" t="str">
        <f t="shared" si="28"/>
        <v>-</v>
      </c>
      <c r="ADK5" s="525" t="str">
        <f t="shared" si="28"/>
        <v>-</v>
      </c>
      <c r="ADL5" s="525" t="str">
        <f t="shared" si="28"/>
        <v>-</v>
      </c>
      <c r="ADM5" s="525" t="str">
        <f t="shared" si="28"/>
        <v>-</v>
      </c>
      <c r="ADN5" s="525" t="str">
        <f t="shared" si="28"/>
        <v>-</v>
      </c>
      <c r="ADO5" s="525" t="str">
        <f t="shared" si="28"/>
        <v>-</v>
      </c>
      <c r="ADP5" s="525" t="str">
        <f t="shared" si="28"/>
        <v>-</v>
      </c>
      <c r="ADQ5" s="525" t="str">
        <f t="shared" si="28"/>
        <v>-</v>
      </c>
      <c r="ADR5" s="525" t="str">
        <f t="shared" si="28"/>
        <v>-</v>
      </c>
      <c r="ADS5" s="525" t="str">
        <f t="shared" si="28"/>
        <v>-</v>
      </c>
      <c r="ADT5" s="525" t="str">
        <f t="shared" si="28"/>
        <v>-</v>
      </c>
      <c r="ADU5" s="525" t="str">
        <f t="shared" si="28"/>
        <v>-</v>
      </c>
      <c r="ADV5" s="525" t="str">
        <f t="shared" si="28"/>
        <v>-</v>
      </c>
      <c r="ADW5" s="525" t="str">
        <f t="shared" si="28"/>
        <v>-</v>
      </c>
      <c r="ADX5" s="525" t="str">
        <f t="shared" si="28"/>
        <v>-</v>
      </c>
      <c r="ADY5" s="525" t="str">
        <f t="shared" si="28"/>
        <v>-</v>
      </c>
      <c r="ADZ5" s="525" t="str">
        <f t="shared" si="28"/>
        <v>-</v>
      </c>
      <c r="AEA5" s="525" t="str">
        <f t="shared" si="28"/>
        <v>-</v>
      </c>
      <c r="AEB5" s="525" t="str">
        <f t="shared" si="28"/>
        <v>-</v>
      </c>
      <c r="AEC5" s="525" t="str">
        <f t="shared" si="28"/>
        <v>-</v>
      </c>
      <c r="AED5" s="525" t="str">
        <f t="shared" si="28"/>
        <v>-</v>
      </c>
      <c r="AEE5" s="525" t="str">
        <f t="shared" si="28"/>
        <v>-</v>
      </c>
      <c r="AEF5" s="525" t="str">
        <f t="shared" si="28"/>
        <v>-</v>
      </c>
      <c r="AEG5" s="525" t="str">
        <f t="shared" si="28"/>
        <v>-</v>
      </c>
      <c r="AEH5" s="525" t="str">
        <f t="shared" si="28"/>
        <v>-</v>
      </c>
      <c r="AEI5" s="525" t="str">
        <f t="shared" si="28"/>
        <v>-</v>
      </c>
      <c r="AEJ5" s="525" t="str">
        <f t="shared" si="28"/>
        <v>-</v>
      </c>
      <c r="AEK5" s="525" t="str">
        <f t="shared" si="28"/>
        <v>-</v>
      </c>
      <c r="AEL5" s="525" t="str">
        <f t="shared" si="28"/>
        <v>-</v>
      </c>
      <c r="AEM5" s="525" t="str">
        <f t="shared" si="28"/>
        <v>-</v>
      </c>
      <c r="AEN5" s="525" t="str">
        <f t="shared" si="28"/>
        <v>-</v>
      </c>
      <c r="AEO5" s="525" t="str">
        <f t="shared" si="28"/>
        <v>-</v>
      </c>
      <c r="AEP5" s="525" t="str">
        <f t="shared" si="28"/>
        <v>-</v>
      </c>
      <c r="AEQ5" s="525" t="str">
        <f t="shared" si="28"/>
        <v>-</v>
      </c>
      <c r="AER5" s="525" t="str">
        <f t="shared" si="28"/>
        <v>-</v>
      </c>
      <c r="AES5" s="525" t="str">
        <f t="shared" si="28"/>
        <v>-</v>
      </c>
      <c r="AET5" s="525" t="str">
        <f t="shared" si="28"/>
        <v>-</v>
      </c>
      <c r="AEU5" s="525" t="str">
        <f t="shared" si="28"/>
        <v>-</v>
      </c>
      <c r="AEV5" s="525" t="str">
        <f t="shared" si="28"/>
        <v>-</v>
      </c>
      <c r="AEW5" s="525" t="str">
        <f t="shared" si="28"/>
        <v>-</v>
      </c>
      <c r="AEX5" s="525" t="str">
        <f t="shared" si="28"/>
        <v>-</v>
      </c>
      <c r="AEY5" s="525" t="str">
        <f t="shared" si="28"/>
        <v>-</v>
      </c>
      <c r="AEZ5" s="525" t="str">
        <f t="shared" si="28"/>
        <v>-</v>
      </c>
      <c r="AFA5" s="525" t="str">
        <f t="shared" si="28"/>
        <v>-</v>
      </c>
      <c r="AFB5" s="525" t="str">
        <f t="shared" ref="AFB5:AHM5" si="29">IF(OR(AFB$1="sam",AFB$1="sai"),1,IF(AFB$1="sav","-",IF(OR(AFB$1="sap",AFB$1="saa",AFB$1="sar",AFB$1="sat"),0)))</f>
        <v>-</v>
      </c>
      <c r="AFC5" s="525" t="str">
        <f t="shared" si="29"/>
        <v>-</v>
      </c>
      <c r="AFD5" s="525" t="str">
        <f t="shared" si="29"/>
        <v>-</v>
      </c>
      <c r="AFE5" s="525" t="str">
        <f t="shared" si="29"/>
        <v>-</v>
      </c>
      <c r="AFF5" s="525" t="str">
        <f t="shared" si="29"/>
        <v>-</v>
      </c>
      <c r="AFG5" s="525" t="str">
        <f t="shared" si="29"/>
        <v>-</v>
      </c>
      <c r="AFH5" s="525" t="str">
        <f t="shared" si="29"/>
        <v>-</v>
      </c>
      <c r="AFI5" s="525" t="str">
        <f t="shared" si="29"/>
        <v>-</v>
      </c>
      <c r="AFJ5" s="525" t="str">
        <f t="shared" si="29"/>
        <v>-</v>
      </c>
      <c r="AFK5" s="525" t="str">
        <f t="shared" si="29"/>
        <v>-</v>
      </c>
      <c r="AFL5" s="525" t="str">
        <f t="shared" si="29"/>
        <v>-</v>
      </c>
      <c r="AFM5" s="525" t="str">
        <f t="shared" si="29"/>
        <v>-</v>
      </c>
      <c r="AFN5" s="525" t="str">
        <f t="shared" si="29"/>
        <v>-</v>
      </c>
      <c r="AFO5" s="525" t="str">
        <f t="shared" si="29"/>
        <v>-</v>
      </c>
      <c r="AFP5" s="525" t="str">
        <f t="shared" si="29"/>
        <v>-</v>
      </c>
      <c r="AFQ5" s="525" t="str">
        <f t="shared" si="29"/>
        <v>-</v>
      </c>
      <c r="AFR5" s="525" t="str">
        <f t="shared" si="29"/>
        <v>-</v>
      </c>
      <c r="AFS5" s="525" t="str">
        <f t="shared" si="29"/>
        <v>-</v>
      </c>
      <c r="AFT5" s="525" t="str">
        <f t="shared" si="29"/>
        <v>-</v>
      </c>
      <c r="AFU5" s="525" t="str">
        <f t="shared" si="29"/>
        <v>-</v>
      </c>
      <c r="AFV5" s="525" t="str">
        <f t="shared" si="29"/>
        <v>-</v>
      </c>
      <c r="AFW5" s="525" t="str">
        <f t="shared" si="29"/>
        <v>-</v>
      </c>
      <c r="AFX5" s="525" t="str">
        <f t="shared" si="29"/>
        <v>-</v>
      </c>
      <c r="AFY5" s="525" t="str">
        <f t="shared" si="29"/>
        <v>-</v>
      </c>
      <c r="AFZ5" s="525" t="str">
        <f t="shared" si="29"/>
        <v>-</v>
      </c>
      <c r="AGA5" s="525" t="str">
        <f t="shared" si="29"/>
        <v>-</v>
      </c>
      <c r="AGB5" s="525" t="str">
        <f t="shared" si="29"/>
        <v>-</v>
      </c>
      <c r="AGC5" s="525" t="str">
        <f t="shared" si="29"/>
        <v>-</v>
      </c>
      <c r="AGD5" s="525" t="str">
        <f t="shared" si="29"/>
        <v>-</v>
      </c>
      <c r="AGE5" s="525" t="str">
        <f t="shared" si="29"/>
        <v>-</v>
      </c>
      <c r="AGF5" s="525" t="str">
        <f t="shared" si="29"/>
        <v>-</v>
      </c>
      <c r="AGG5" s="525" t="str">
        <f t="shared" si="29"/>
        <v>-</v>
      </c>
      <c r="AGH5" s="525" t="str">
        <f t="shared" si="29"/>
        <v>-</v>
      </c>
      <c r="AGI5" s="525" t="str">
        <f t="shared" si="29"/>
        <v>-</v>
      </c>
      <c r="AGJ5" s="525" t="str">
        <f t="shared" si="29"/>
        <v>-</v>
      </c>
      <c r="AGK5" s="525" t="str">
        <f t="shared" si="29"/>
        <v>-</v>
      </c>
      <c r="AGL5" s="525" t="str">
        <f t="shared" si="29"/>
        <v>-</v>
      </c>
      <c r="AGM5" s="525" t="str">
        <f t="shared" si="29"/>
        <v>-</v>
      </c>
      <c r="AGN5" s="525" t="str">
        <f t="shared" si="29"/>
        <v>-</v>
      </c>
      <c r="AGO5" s="525" t="str">
        <f t="shared" si="29"/>
        <v>-</v>
      </c>
      <c r="AGP5" s="525" t="str">
        <f t="shared" si="29"/>
        <v>-</v>
      </c>
      <c r="AGQ5" s="525" t="str">
        <f t="shared" si="29"/>
        <v>-</v>
      </c>
      <c r="AGR5" s="525" t="str">
        <f t="shared" si="29"/>
        <v>-</v>
      </c>
      <c r="AGS5" s="525" t="str">
        <f t="shared" si="29"/>
        <v>-</v>
      </c>
      <c r="AGT5" s="525" t="str">
        <f t="shared" si="29"/>
        <v>-</v>
      </c>
      <c r="AGU5" s="525" t="str">
        <f t="shared" si="29"/>
        <v>-</v>
      </c>
      <c r="AGV5" s="525" t="str">
        <f t="shared" si="29"/>
        <v>-</v>
      </c>
      <c r="AGW5" s="525" t="str">
        <f t="shared" si="29"/>
        <v>-</v>
      </c>
      <c r="AGX5" s="525" t="str">
        <f t="shared" si="29"/>
        <v>-</v>
      </c>
      <c r="AGY5" s="525" t="str">
        <f t="shared" si="29"/>
        <v>-</v>
      </c>
      <c r="AGZ5" s="525" t="str">
        <f t="shared" si="29"/>
        <v>-</v>
      </c>
      <c r="AHA5" s="525" t="str">
        <f t="shared" si="29"/>
        <v>-</v>
      </c>
      <c r="AHB5" s="525" t="str">
        <f t="shared" si="29"/>
        <v>-</v>
      </c>
      <c r="AHC5" s="525" t="str">
        <f t="shared" si="29"/>
        <v>-</v>
      </c>
      <c r="AHD5" s="525" t="str">
        <f t="shared" si="29"/>
        <v>-</v>
      </c>
      <c r="AHE5" s="525" t="str">
        <f t="shared" si="29"/>
        <v>-</v>
      </c>
      <c r="AHF5" s="525" t="str">
        <f t="shared" si="29"/>
        <v>-</v>
      </c>
      <c r="AHG5" s="525" t="str">
        <f t="shared" si="29"/>
        <v>-</v>
      </c>
      <c r="AHH5" s="525" t="str">
        <f t="shared" si="29"/>
        <v>-</v>
      </c>
      <c r="AHI5" s="525" t="str">
        <f t="shared" si="29"/>
        <v>-</v>
      </c>
      <c r="AHJ5" s="525" t="str">
        <f t="shared" si="29"/>
        <v>-</v>
      </c>
      <c r="AHK5" s="525" t="str">
        <f t="shared" si="29"/>
        <v>-</v>
      </c>
      <c r="AHL5" s="525" t="str">
        <f t="shared" si="29"/>
        <v>-</v>
      </c>
      <c r="AHM5" s="525" t="str">
        <f t="shared" si="29"/>
        <v>-</v>
      </c>
      <c r="AHN5" s="525" t="str">
        <f t="shared" ref="AHN5:AJY5" si="30">IF(OR(AHN$1="sam",AHN$1="sai"),1,IF(AHN$1="sav","-",IF(OR(AHN$1="sap",AHN$1="saa",AHN$1="sar",AHN$1="sat"),0)))</f>
        <v>-</v>
      </c>
      <c r="AHO5" s="525" t="str">
        <f t="shared" si="30"/>
        <v>-</v>
      </c>
      <c r="AHP5" s="525" t="str">
        <f t="shared" si="30"/>
        <v>-</v>
      </c>
      <c r="AHQ5" s="525" t="str">
        <f t="shared" si="30"/>
        <v>-</v>
      </c>
      <c r="AHR5" s="525" t="str">
        <f t="shared" si="30"/>
        <v>-</v>
      </c>
      <c r="AHS5" s="525" t="str">
        <f t="shared" si="30"/>
        <v>-</v>
      </c>
      <c r="AHT5" s="525" t="str">
        <f t="shared" si="30"/>
        <v>-</v>
      </c>
      <c r="AHU5" s="525" t="str">
        <f t="shared" si="30"/>
        <v>-</v>
      </c>
      <c r="AHV5" s="525" t="str">
        <f t="shared" si="30"/>
        <v>-</v>
      </c>
      <c r="AHW5" s="525" t="str">
        <f t="shared" si="30"/>
        <v>-</v>
      </c>
      <c r="AHX5" s="525" t="str">
        <f t="shared" si="30"/>
        <v>-</v>
      </c>
      <c r="AHY5" s="525" t="str">
        <f t="shared" si="30"/>
        <v>-</v>
      </c>
      <c r="AHZ5" s="525" t="str">
        <f t="shared" si="30"/>
        <v>-</v>
      </c>
      <c r="AIA5" s="525" t="str">
        <f t="shared" si="30"/>
        <v>-</v>
      </c>
      <c r="AIB5" s="525" t="str">
        <f t="shared" si="30"/>
        <v>-</v>
      </c>
      <c r="AIC5" s="525" t="str">
        <f t="shared" si="30"/>
        <v>-</v>
      </c>
      <c r="AID5" s="525" t="str">
        <f t="shared" si="30"/>
        <v>-</v>
      </c>
      <c r="AIE5" s="525" t="str">
        <f t="shared" si="30"/>
        <v>-</v>
      </c>
      <c r="AIF5" s="525" t="str">
        <f t="shared" si="30"/>
        <v>-</v>
      </c>
      <c r="AIG5" s="525" t="str">
        <f t="shared" si="30"/>
        <v>-</v>
      </c>
      <c r="AIH5" s="525" t="str">
        <f t="shared" si="30"/>
        <v>-</v>
      </c>
      <c r="AII5" s="525" t="str">
        <f t="shared" si="30"/>
        <v>-</v>
      </c>
      <c r="AIJ5" s="525" t="str">
        <f t="shared" si="30"/>
        <v>-</v>
      </c>
      <c r="AIK5" s="525" t="str">
        <f t="shared" si="30"/>
        <v>-</v>
      </c>
      <c r="AIL5" s="525" t="str">
        <f t="shared" si="30"/>
        <v>-</v>
      </c>
      <c r="AIM5" s="525" t="str">
        <f t="shared" si="30"/>
        <v>-</v>
      </c>
      <c r="AIN5" s="525" t="str">
        <f t="shared" si="30"/>
        <v>-</v>
      </c>
      <c r="AIO5" s="525" t="str">
        <f t="shared" si="30"/>
        <v>-</v>
      </c>
      <c r="AIP5" s="525" t="str">
        <f t="shared" si="30"/>
        <v>-</v>
      </c>
      <c r="AIQ5" s="525" t="str">
        <f t="shared" si="30"/>
        <v>-</v>
      </c>
      <c r="AIR5" s="525" t="str">
        <f t="shared" si="30"/>
        <v>-</v>
      </c>
      <c r="AIS5" s="525" t="str">
        <f t="shared" si="30"/>
        <v>-</v>
      </c>
      <c r="AIT5" s="525" t="str">
        <f t="shared" si="30"/>
        <v>-</v>
      </c>
      <c r="AIU5" s="525" t="str">
        <f t="shared" si="30"/>
        <v>-</v>
      </c>
      <c r="AIV5" s="525" t="str">
        <f t="shared" si="30"/>
        <v>-</v>
      </c>
      <c r="AIW5" s="525" t="str">
        <f t="shared" si="30"/>
        <v>-</v>
      </c>
      <c r="AIX5" s="525" t="str">
        <f t="shared" si="30"/>
        <v>-</v>
      </c>
      <c r="AIY5" s="525" t="str">
        <f t="shared" si="30"/>
        <v>-</v>
      </c>
      <c r="AIZ5" s="525" t="str">
        <f t="shared" si="30"/>
        <v>-</v>
      </c>
      <c r="AJA5" s="525" t="str">
        <f t="shared" si="30"/>
        <v>-</v>
      </c>
      <c r="AJB5" s="525" t="str">
        <f t="shared" si="30"/>
        <v>-</v>
      </c>
      <c r="AJC5" s="525" t="str">
        <f t="shared" si="30"/>
        <v>-</v>
      </c>
      <c r="AJD5" s="525" t="str">
        <f t="shared" si="30"/>
        <v>-</v>
      </c>
      <c r="AJE5" s="525" t="str">
        <f t="shared" si="30"/>
        <v>-</v>
      </c>
      <c r="AJF5" s="525" t="str">
        <f t="shared" si="30"/>
        <v>-</v>
      </c>
      <c r="AJG5" s="525" t="str">
        <f t="shared" si="30"/>
        <v>-</v>
      </c>
      <c r="AJH5" s="525" t="str">
        <f t="shared" si="30"/>
        <v>-</v>
      </c>
      <c r="AJI5" s="525" t="str">
        <f t="shared" si="30"/>
        <v>-</v>
      </c>
      <c r="AJJ5" s="525" t="str">
        <f t="shared" si="30"/>
        <v>-</v>
      </c>
      <c r="AJK5" s="525" t="str">
        <f t="shared" si="30"/>
        <v>-</v>
      </c>
      <c r="AJL5" s="525" t="str">
        <f t="shared" si="30"/>
        <v>-</v>
      </c>
      <c r="AJM5" s="525" t="str">
        <f t="shared" si="30"/>
        <v>-</v>
      </c>
      <c r="AJN5" s="525" t="str">
        <f t="shared" si="30"/>
        <v>-</v>
      </c>
      <c r="AJO5" s="525" t="str">
        <f t="shared" si="30"/>
        <v>-</v>
      </c>
      <c r="AJP5" s="525" t="str">
        <f t="shared" si="30"/>
        <v>-</v>
      </c>
      <c r="AJQ5" s="525" t="str">
        <f t="shared" si="30"/>
        <v>-</v>
      </c>
      <c r="AJR5" s="525" t="str">
        <f t="shared" si="30"/>
        <v>-</v>
      </c>
      <c r="AJS5" s="525" t="str">
        <f t="shared" si="30"/>
        <v>-</v>
      </c>
      <c r="AJT5" s="525" t="str">
        <f t="shared" si="30"/>
        <v>-</v>
      </c>
      <c r="AJU5" s="525" t="str">
        <f t="shared" si="30"/>
        <v>-</v>
      </c>
      <c r="AJV5" s="525" t="str">
        <f t="shared" si="30"/>
        <v>-</v>
      </c>
      <c r="AJW5" s="525" t="str">
        <f t="shared" si="30"/>
        <v>-</v>
      </c>
      <c r="AJX5" s="525" t="str">
        <f t="shared" si="30"/>
        <v>-</v>
      </c>
      <c r="AJY5" s="525" t="str">
        <f t="shared" si="30"/>
        <v>-</v>
      </c>
      <c r="AJZ5" s="525" t="str">
        <f t="shared" ref="AJZ5:AMK5" si="31">IF(OR(AJZ$1="sam",AJZ$1="sai"),1,IF(AJZ$1="sav","-",IF(OR(AJZ$1="sap",AJZ$1="saa",AJZ$1="sar",AJZ$1="sat"),0)))</f>
        <v>-</v>
      </c>
      <c r="AKA5" s="525" t="str">
        <f t="shared" si="31"/>
        <v>-</v>
      </c>
      <c r="AKB5" s="525" t="str">
        <f t="shared" si="31"/>
        <v>-</v>
      </c>
      <c r="AKC5" s="525" t="str">
        <f t="shared" si="31"/>
        <v>-</v>
      </c>
      <c r="AKD5" s="525" t="str">
        <f t="shared" si="31"/>
        <v>-</v>
      </c>
      <c r="AKE5" s="525" t="str">
        <f t="shared" si="31"/>
        <v>-</v>
      </c>
      <c r="AKF5" s="525" t="str">
        <f t="shared" si="31"/>
        <v>-</v>
      </c>
      <c r="AKG5" s="525" t="str">
        <f t="shared" si="31"/>
        <v>-</v>
      </c>
      <c r="AKH5" s="525" t="str">
        <f t="shared" si="31"/>
        <v>-</v>
      </c>
      <c r="AKI5" s="525" t="str">
        <f t="shared" si="31"/>
        <v>-</v>
      </c>
      <c r="AKJ5" s="525" t="str">
        <f t="shared" si="31"/>
        <v>-</v>
      </c>
      <c r="AKK5" s="525" t="str">
        <f t="shared" si="31"/>
        <v>-</v>
      </c>
      <c r="AKL5" s="525" t="str">
        <f t="shared" si="31"/>
        <v>-</v>
      </c>
      <c r="AKM5" s="525" t="str">
        <f t="shared" si="31"/>
        <v>-</v>
      </c>
      <c r="AKN5" s="525" t="str">
        <f t="shared" si="31"/>
        <v>-</v>
      </c>
      <c r="AKO5" s="525" t="str">
        <f t="shared" si="31"/>
        <v>-</v>
      </c>
      <c r="AKP5" s="525" t="str">
        <f t="shared" si="31"/>
        <v>-</v>
      </c>
      <c r="AKQ5" s="525" t="str">
        <f t="shared" si="31"/>
        <v>-</v>
      </c>
      <c r="AKR5" s="525" t="str">
        <f t="shared" si="31"/>
        <v>-</v>
      </c>
      <c r="AKS5" s="525" t="str">
        <f t="shared" si="31"/>
        <v>-</v>
      </c>
      <c r="AKT5" s="525" t="str">
        <f t="shared" si="31"/>
        <v>-</v>
      </c>
      <c r="AKU5" s="525" t="str">
        <f t="shared" si="31"/>
        <v>-</v>
      </c>
      <c r="AKV5" s="525" t="str">
        <f t="shared" si="31"/>
        <v>-</v>
      </c>
      <c r="AKW5" s="525" t="str">
        <f t="shared" si="31"/>
        <v>-</v>
      </c>
      <c r="AKX5" s="525" t="str">
        <f t="shared" si="31"/>
        <v>-</v>
      </c>
      <c r="AKY5" s="525" t="str">
        <f t="shared" si="31"/>
        <v>-</v>
      </c>
      <c r="AKZ5" s="525" t="str">
        <f t="shared" si="31"/>
        <v>-</v>
      </c>
      <c r="ALA5" s="525" t="str">
        <f t="shared" si="31"/>
        <v>-</v>
      </c>
      <c r="ALB5" s="525" t="str">
        <f t="shared" si="31"/>
        <v>-</v>
      </c>
      <c r="ALC5" s="525" t="str">
        <f t="shared" si="31"/>
        <v>-</v>
      </c>
      <c r="ALD5" s="525" t="str">
        <f t="shared" si="31"/>
        <v>-</v>
      </c>
      <c r="ALE5" s="525" t="str">
        <f t="shared" si="31"/>
        <v>-</v>
      </c>
      <c r="ALF5" s="525" t="str">
        <f t="shared" si="31"/>
        <v>-</v>
      </c>
      <c r="ALG5" s="525" t="str">
        <f t="shared" si="31"/>
        <v>-</v>
      </c>
      <c r="ALH5" s="525" t="str">
        <f t="shared" si="31"/>
        <v>-</v>
      </c>
      <c r="ALI5" s="525" t="str">
        <f t="shared" si="31"/>
        <v>-</v>
      </c>
      <c r="ALJ5" s="525" t="str">
        <f t="shared" si="31"/>
        <v>-</v>
      </c>
      <c r="ALK5" s="525" t="str">
        <f t="shared" si="31"/>
        <v>-</v>
      </c>
      <c r="ALL5" s="525" t="str">
        <f t="shared" si="31"/>
        <v>-</v>
      </c>
      <c r="ALM5" s="525" t="str">
        <f t="shared" si="31"/>
        <v>-</v>
      </c>
      <c r="ALN5" s="525" t="str">
        <f t="shared" si="31"/>
        <v>-</v>
      </c>
      <c r="ALO5" s="525" t="str">
        <f t="shared" si="31"/>
        <v>-</v>
      </c>
      <c r="ALP5" s="525" t="str">
        <f t="shared" si="31"/>
        <v>-</v>
      </c>
      <c r="ALQ5" s="525" t="str">
        <f t="shared" si="31"/>
        <v>-</v>
      </c>
      <c r="ALR5" s="525" t="str">
        <f t="shared" si="31"/>
        <v>-</v>
      </c>
      <c r="ALS5" s="525" t="str">
        <f t="shared" si="31"/>
        <v>-</v>
      </c>
      <c r="ALT5" s="525" t="str">
        <f t="shared" si="31"/>
        <v>-</v>
      </c>
      <c r="ALU5" s="525" t="str">
        <f t="shared" si="31"/>
        <v>-</v>
      </c>
      <c r="ALV5" s="525" t="str">
        <f t="shared" si="31"/>
        <v>-</v>
      </c>
      <c r="ALW5" s="525" t="str">
        <f t="shared" si="31"/>
        <v>-</v>
      </c>
      <c r="ALX5" s="525" t="str">
        <f t="shared" si="31"/>
        <v>-</v>
      </c>
      <c r="ALY5" s="525" t="str">
        <f t="shared" si="31"/>
        <v>-</v>
      </c>
      <c r="ALZ5" s="525" t="str">
        <f t="shared" si="31"/>
        <v>-</v>
      </c>
      <c r="AMA5" s="525" t="str">
        <f t="shared" si="31"/>
        <v>-</v>
      </c>
      <c r="AMB5" s="525" t="str">
        <f t="shared" si="31"/>
        <v>-</v>
      </c>
      <c r="AMC5" s="525" t="str">
        <f t="shared" si="31"/>
        <v>-</v>
      </c>
      <c r="AMD5" s="525" t="str">
        <f t="shared" si="31"/>
        <v>-</v>
      </c>
      <c r="AME5" s="525" t="str">
        <f t="shared" si="31"/>
        <v>-</v>
      </c>
      <c r="AMF5" s="525" t="str">
        <f t="shared" si="31"/>
        <v>-</v>
      </c>
      <c r="AMG5" s="525" t="str">
        <f t="shared" si="31"/>
        <v>-</v>
      </c>
      <c r="AMH5" s="525" t="str">
        <f t="shared" si="31"/>
        <v>-</v>
      </c>
      <c r="AMI5" s="525" t="str">
        <f t="shared" si="31"/>
        <v>-</v>
      </c>
      <c r="AMJ5" s="525" t="str">
        <f t="shared" si="31"/>
        <v>-</v>
      </c>
      <c r="AMK5" s="525" t="str">
        <f t="shared" si="31"/>
        <v>-</v>
      </c>
      <c r="AML5" s="525" t="str">
        <f t="shared" ref="AML5:AOW5" si="32">IF(OR(AML$1="sam",AML$1="sai"),1,IF(AML$1="sav","-",IF(OR(AML$1="sap",AML$1="saa",AML$1="sar",AML$1="sat"),0)))</f>
        <v>-</v>
      </c>
      <c r="AMM5" s="525" t="str">
        <f t="shared" si="32"/>
        <v>-</v>
      </c>
      <c r="AMN5" s="525" t="str">
        <f t="shared" si="32"/>
        <v>-</v>
      </c>
      <c r="AMO5" s="525" t="str">
        <f t="shared" si="32"/>
        <v>-</v>
      </c>
      <c r="AMP5" s="525" t="str">
        <f t="shared" si="32"/>
        <v>-</v>
      </c>
      <c r="AMQ5" s="525" t="str">
        <f t="shared" si="32"/>
        <v>-</v>
      </c>
      <c r="AMR5" s="525" t="str">
        <f t="shared" si="32"/>
        <v>-</v>
      </c>
      <c r="AMS5" s="525" t="str">
        <f t="shared" si="32"/>
        <v>-</v>
      </c>
      <c r="AMT5" s="525" t="str">
        <f t="shared" si="32"/>
        <v>-</v>
      </c>
      <c r="AMU5" s="525" t="str">
        <f t="shared" si="32"/>
        <v>-</v>
      </c>
      <c r="AMV5" s="525" t="str">
        <f t="shared" si="32"/>
        <v>-</v>
      </c>
      <c r="AMW5" s="525" t="str">
        <f t="shared" si="32"/>
        <v>-</v>
      </c>
      <c r="AMX5" s="525" t="str">
        <f t="shared" si="32"/>
        <v>-</v>
      </c>
      <c r="AMY5" s="525" t="str">
        <f t="shared" si="32"/>
        <v>-</v>
      </c>
      <c r="AMZ5" s="525" t="str">
        <f t="shared" si="32"/>
        <v>-</v>
      </c>
      <c r="ANA5" s="525" t="str">
        <f t="shared" si="32"/>
        <v>-</v>
      </c>
      <c r="ANB5" s="525" t="str">
        <f t="shared" si="32"/>
        <v>-</v>
      </c>
      <c r="ANC5" s="525" t="str">
        <f t="shared" si="32"/>
        <v>-</v>
      </c>
      <c r="AND5" s="525" t="str">
        <f t="shared" si="32"/>
        <v>-</v>
      </c>
      <c r="ANE5" s="525" t="str">
        <f t="shared" si="32"/>
        <v>-</v>
      </c>
      <c r="ANF5" s="525" t="str">
        <f t="shared" si="32"/>
        <v>-</v>
      </c>
      <c r="ANG5" s="525" t="str">
        <f t="shared" si="32"/>
        <v>-</v>
      </c>
      <c r="ANH5" s="525" t="str">
        <f t="shared" si="32"/>
        <v>-</v>
      </c>
      <c r="ANI5" s="525" t="str">
        <f t="shared" si="32"/>
        <v>-</v>
      </c>
      <c r="ANJ5" s="525" t="str">
        <f t="shared" si="32"/>
        <v>-</v>
      </c>
      <c r="ANK5" s="525" t="str">
        <f t="shared" si="32"/>
        <v>-</v>
      </c>
      <c r="ANL5" s="525" t="str">
        <f t="shared" si="32"/>
        <v>-</v>
      </c>
      <c r="ANM5" s="525" t="str">
        <f t="shared" si="32"/>
        <v>-</v>
      </c>
      <c r="ANN5" s="525" t="str">
        <f t="shared" si="32"/>
        <v>-</v>
      </c>
      <c r="ANO5" s="525" t="str">
        <f t="shared" si="32"/>
        <v>-</v>
      </c>
      <c r="ANP5" s="525" t="str">
        <f t="shared" si="32"/>
        <v>-</v>
      </c>
      <c r="ANQ5" s="525" t="str">
        <f t="shared" si="32"/>
        <v>-</v>
      </c>
      <c r="ANR5" s="525" t="str">
        <f t="shared" si="32"/>
        <v>-</v>
      </c>
      <c r="ANS5" s="525" t="str">
        <f t="shared" si="32"/>
        <v>-</v>
      </c>
      <c r="ANT5" s="525" t="str">
        <f t="shared" si="32"/>
        <v>-</v>
      </c>
      <c r="ANU5" s="525" t="str">
        <f t="shared" si="32"/>
        <v>-</v>
      </c>
      <c r="ANV5" s="525" t="str">
        <f t="shared" si="32"/>
        <v>-</v>
      </c>
      <c r="ANW5" s="525" t="str">
        <f t="shared" si="32"/>
        <v>-</v>
      </c>
      <c r="ANX5" s="525" t="str">
        <f t="shared" si="32"/>
        <v>-</v>
      </c>
      <c r="ANY5" s="525" t="str">
        <f t="shared" si="32"/>
        <v>-</v>
      </c>
      <c r="ANZ5" s="525" t="str">
        <f t="shared" si="32"/>
        <v>-</v>
      </c>
      <c r="AOA5" s="525" t="str">
        <f t="shared" si="32"/>
        <v>-</v>
      </c>
      <c r="AOB5" s="525" t="str">
        <f t="shared" si="32"/>
        <v>-</v>
      </c>
      <c r="AOC5" s="525" t="str">
        <f t="shared" si="32"/>
        <v>-</v>
      </c>
      <c r="AOD5" s="525" t="str">
        <f t="shared" si="32"/>
        <v>-</v>
      </c>
      <c r="AOE5" s="525" t="str">
        <f t="shared" si="32"/>
        <v>-</v>
      </c>
      <c r="AOF5" s="525" t="str">
        <f t="shared" si="32"/>
        <v>-</v>
      </c>
      <c r="AOG5" s="525" t="str">
        <f t="shared" si="32"/>
        <v>-</v>
      </c>
      <c r="AOH5" s="525" t="str">
        <f t="shared" si="32"/>
        <v>-</v>
      </c>
      <c r="AOI5" s="525" t="str">
        <f t="shared" si="32"/>
        <v>-</v>
      </c>
      <c r="AOJ5" s="525" t="str">
        <f t="shared" si="32"/>
        <v>-</v>
      </c>
      <c r="AOK5" s="525" t="str">
        <f t="shared" si="32"/>
        <v>-</v>
      </c>
      <c r="AOL5" s="525" t="str">
        <f t="shared" si="32"/>
        <v>-</v>
      </c>
      <c r="AOM5" s="525" t="str">
        <f t="shared" si="32"/>
        <v>-</v>
      </c>
      <c r="AON5" s="525" t="str">
        <f t="shared" si="32"/>
        <v>-</v>
      </c>
      <c r="AOO5" s="525" t="str">
        <f t="shared" si="32"/>
        <v>-</v>
      </c>
      <c r="AOP5" s="525" t="str">
        <f t="shared" si="32"/>
        <v>-</v>
      </c>
      <c r="AOQ5" s="525" t="str">
        <f t="shared" si="32"/>
        <v>-</v>
      </c>
      <c r="AOR5" s="525" t="str">
        <f t="shared" si="32"/>
        <v>-</v>
      </c>
      <c r="AOS5" s="525" t="str">
        <f t="shared" si="32"/>
        <v>-</v>
      </c>
      <c r="AOT5" s="525" t="str">
        <f t="shared" si="32"/>
        <v>-</v>
      </c>
      <c r="AOU5" s="525" t="str">
        <f t="shared" si="32"/>
        <v>-</v>
      </c>
      <c r="AOV5" s="525" t="str">
        <f t="shared" si="32"/>
        <v>-</v>
      </c>
      <c r="AOW5" s="525" t="str">
        <f t="shared" si="32"/>
        <v>-</v>
      </c>
      <c r="AOX5" s="525" t="str">
        <f t="shared" ref="AOX5:ARI5" si="33">IF(OR(AOX$1="sam",AOX$1="sai"),1,IF(AOX$1="sav","-",IF(OR(AOX$1="sap",AOX$1="saa",AOX$1="sar",AOX$1="sat"),0)))</f>
        <v>-</v>
      </c>
      <c r="AOY5" s="525" t="str">
        <f t="shared" si="33"/>
        <v>-</v>
      </c>
      <c r="AOZ5" s="525" t="str">
        <f t="shared" si="33"/>
        <v>-</v>
      </c>
      <c r="APA5" s="525" t="str">
        <f t="shared" si="33"/>
        <v>-</v>
      </c>
      <c r="APB5" s="525" t="str">
        <f t="shared" si="33"/>
        <v>-</v>
      </c>
      <c r="APC5" s="525" t="str">
        <f t="shared" si="33"/>
        <v>-</v>
      </c>
      <c r="APD5" s="525" t="str">
        <f t="shared" si="33"/>
        <v>-</v>
      </c>
      <c r="APE5" s="525" t="str">
        <f t="shared" si="33"/>
        <v>-</v>
      </c>
      <c r="APF5" s="525" t="str">
        <f t="shared" si="33"/>
        <v>-</v>
      </c>
      <c r="APG5" s="525" t="str">
        <f t="shared" si="33"/>
        <v>-</v>
      </c>
      <c r="APH5" s="525" t="str">
        <f t="shared" si="33"/>
        <v>-</v>
      </c>
      <c r="API5" s="525" t="str">
        <f t="shared" si="33"/>
        <v>-</v>
      </c>
      <c r="APJ5" s="525" t="str">
        <f t="shared" si="33"/>
        <v>-</v>
      </c>
      <c r="APK5" s="525" t="str">
        <f t="shared" si="33"/>
        <v>-</v>
      </c>
      <c r="APL5" s="525" t="str">
        <f t="shared" si="33"/>
        <v>-</v>
      </c>
      <c r="APM5" s="525" t="str">
        <f t="shared" si="33"/>
        <v>-</v>
      </c>
      <c r="APN5" s="525" t="str">
        <f t="shared" si="33"/>
        <v>-</v>
      </c>
      <c r="APO5" s="525" t="str">
        <f t="shared" si="33"/>
        <v>-</v>
      </c>
      <c r="APP5" s="525" t="str">
        <f t="shared" si="33"/>
        <v>-</v>
      </c>
      <c r="APQ5" s="525" t="str">
        <f t="shared" si="33"/>
        <v>-</v>
      </c>
      <c r="APR5" s="525" t="str">
        <f t="shared" si="33"/>
        <v>-</v>
      </c>
      <c r="APS5" s="525" t="str">
        <f t="shared" si="33"/>
        <v>-</v>
      </c>
      <c r="APT5" s="525" t="str">
        <f t="shared" si="33"/>
        <v>-</v>
      </c>
      <c r="APU5" s="525" t="str">
        <f t="shared" si="33"/>
        <v>-</v>
      </c>
      <c r="APV5" s="525" t="str">
        <f t="shared" si="33"/>
        <v>-</v>
      </c>
      <c r="APW5" s="525" t="str">
        <f t="shared" si="33"/>
        <v>-</v>
      </c>
      <c r="APX5" s="525" t="str">
        <f t="shared" si="33"/>
        <v>-</v>
      </c>
      <c r="APY5" s="525" t="str">
        <f t="shared" si="33"/>
        <v>-</v>
      </c>
      <c r="APZ5" s="525" t="str">
        <f t="shared" si="33"/>
        <v>-</v>
      </c>
      <c r="AQA5" s="525" t="str">
        <f t="shared" si="33"/>
        <v>-</v>
      </c>
      <c r="AQB5" s="525" t="str">
        <f t="shared" si="33"/>
        <v>-</v>
      </c>
      <c r="AQC5" s="525" t="str">
        <f t="shared" si="33"/>
        <v>-</v>
      </c>
      <c r="AQD5" s="525" t="str">
        <f t="shared" si="33"/>
        <v>-</v>
      </c>
      <c r="AQE5" s="525" t="str">
        <f t="shared" si="33"/>
        <v>-</v>
      </c>
      <c r="AQF5" s="525" t="str">
        <f t="shared" si="33"/>
        <v>-</v>
      </c>
      <c r="AQG5" s="525" t="str">
        <f t="shared" si="33"/>
        <v>-</v>
      </c>
      <c r="AQH5" s="525" t="str">
        <f t="shared" si="33"/>
        <v>-</v>
      </c>
      <c r="AQI5" s="525" t="str">
        <f t="shared" si="33"/>
        <v>-</v>
      </c>
      <c r="AQJ5" s="525" t="str">
        <f t="shared" si="33"/>
        <v>-</v>
      </c>
      <c r="AQK5" s="525" t="str">
        <f t="shared" si="33"/>
        <v>-</v>
      </c>
      <c r="AQL5" s="525" t="str">
        <f t="shared" si="33"/>
        <v>-</v>
      </c>
      <c r="AQM5" s="525" t="str">
        <f t="shared" si="33"/>
        <v>-</v>
      </c>
      <c r="AQN5" s="525" t="str">
        <f t="shared" si="33"/>
        <v>-</v>
      </c>
      <c r="AQO5" s="525" t="str">
        <f t="shared" si="33"/>
        <v>-</v>
      </c>
      <c r="AQP5" s="525" t="str">
        <f t="shared" si="33"/>
        <v>-</v>
      </c>
      <c r="AQQ5" s="525" t="str">
        <f t="shared" si="33"/>
        <v>-</v>
      </c>
      <c r="AQR5" s="525" t="str">
        <f t="shared" si="33"/>
        <v>-</v>
      </c>
      <c r="AQS5" s="525" t="str">
        <f t="shared" si="33"/>
        <v>-</v>
      </c>
      <c r="AQT5" s="525" t="str">
        <f t="shared" si="33"/>
        <v>-</v>
      </c>
      <c r="AQU5" s="525" t="str">
        <f t="shared" si="33"/>
        <v>-</v>
      </c>
      <c r="AQV5" s="525" t="str">
        <f t="shared" si="33"/>
        <v>-</v>
      </c>
      <c r="AQW5" s="525" t="str">
        <f t="shared" si="33"/>
        <v>-</v>
      </c>
      <c r="AQX5" s="525" t="str">
        <f t="shared" si="33"/>
        <v>-</v>
      </c>
      <c r="AQY5" s="525" t="str">
        <f t="shared" si="33"/>
        <v>-</v>
      </c>
      <c r="AQZ5" s="525" t="str">
        <f t="shared" si="33"/>
        <v>-</v>
      </c>
      <c r="ARA5" s="525" t="str">
        <f t="shared" si="33"/>
        <v>-</v>
      </c>
      <c r="ARB5" s="525" t="str">
        <f t="shared" si="33"/>
        <v>-</v>
      </c>
      <c r="ARC5" s="525" t="str">
        <f t="shared" si="33"/>
        <v>-</v>
      </c>
      <c r="ARD5" s="525" t="str">
        <f t="shared" si="33"/>
        <v>-</v>
      </c>
      <c r="ARE5" s="525" t="str">
        <f t="shared" si="33"/>
        <v>-</v>
      </c>
      <c r="ARF5" s="525" t="str">
        <f t="shared" si="33"/>
        <v>-</v>
      </c>
      <c r="ARG5" s="525" t="str">
        <f t="shared" si="33"/>
        <v>-</v>
      </c>
      <c r="ARH5" s="525" t="str">
        <f t="shared" si="33"/>
        <v>-</v>
      </c>
      <c r="ARI5" s="525" t="str">
        <f t="shared" si="33"/>
        <v>-</v>
      </c>
      <c r="ARJ5" s="525" t="str">
        <f t="shared" ref="ARJ5:ATJ5" si="34">IF(OR(ARJ$1="sam",ARJ$1="sai"),1,IF(ARJ$1="sav","-",IF(OR(ARJ$1="sap",ARJ$1="saa",ARJ$1="sar",ARJ$1="sat"),0)))</f>
        <v>-</v>
      </c>
      <c r="ARK5" s="525" t="str">
        <f t="shared" si="34"/>
        <v>-</v>
      </c>
      <c r="ARL5" s="525" t="str">
        <f t="shared" si="34"/>
        <v>-</v>
      </c>
      <c r="ARM5" s="525" t="str">
        <f t="shared" si="34"/>
        <v>-</v>
      </c>
      <c r="ARN5" s="525" t="str">
        <f t="shared" si="34"/>
        <v>-</v>
      </c>
      <c r="ARO5" s="525" t="str">
        <f t="shared" si="34"/>
        <v>-</v>
      </c>
      <c r="ARP5" s="525" t="str">
        <f t="shared" si="34"/>
        <v>-</v>
      </c>
      <c r="ARQ5" s="525" t="str">
        <f t="shared" si="34"/>
        <v>-</v>
      </c>
      <c r="ARR5" s="525" t="str">
        <f t="shared" si="34"/>
        <v>-</v>
      </c>
      <c r="ARS5" s="525" t="str">
        <f t="shared" si="34"/>
        <v>-</v>
      </c>
      <c r="ART5" s="525" t="str">
        <f t="shared" si="34"/>
        <v>-</v>
      </c>
      <c r="ARU5" s="525" t="str">
        <f t="shared" si="34"/>
        <v>-</v>
      </c>
      <c r="ARV5" s="525" t="str">
        <f t="shared" si="34"/>
        <v>-</v>
      </c>
      <c r="ARW5" s="525" t="str">
        <f t="shared" si="34"/>
        <v>-</v>
      </c>
      <c r="ARX5" s="525" t="str">
        <f t="shared" si="34"/>
        <v>-</v>
      </c>
      <c r="ARY5" s="525" t="str">
        <f t="shared" si="34"/>
        <v>-</v>
      </c>
      <c r="ARZ5" s="525" t="str">
        <f t="shared" si="34"/>
        <v>-</v>
      </c>
      <c r="ASA5" s="525" t="str">
        <f t="shared" si="34"/>
        <v>-</v>
      </c>
      <c r="ASB5" s="525" t="str">
        <f t="shared" si="34"/>
        <v>-</v>
      </c>
      <c r="ASC5" s="525" t="str">
        <f t="shared" si="34"/>
        <v>-</v>
      </c>
      <c r="ASD5" s="525" t="str">
        <f t="shared" si="34"/>
        <v>-</v>
      </c>
      <c r="ASE5" s="525" t="str">
        <f t="shared" si="34"/>
        <v>-</v>
      </c>
      <c r="ASF5" s="525" t="str">
        <f t="shared" si="34"/>
        <v>-</v>
      </c>
      <c r="ASG5" s="525" t="str">
        <f t="shared" si="34"/>
        <v>-</v>
      </c>
      <c r="ASH5" s="525" t="str">
        <f t="shared" si="34"/>
        <v>-</v>
      </c>
      <c r="ASI5" s="525" t="str">
        <f t="shared" si="34"/>
        <v>-</v>
      </c>
      <c r="ASJ5" s="525" t="str">
        <f t="shared" si="34"/>
        <v>-</v>
      </c>
      <c r="ASK5" s="525" t="str">
        <f t="shared" si="34"/>
        <v>-</v>
      </c>
      <c r="ASL5" s="525" t="str">
        <f t="shared" si="34"/>
        <v>-</v>
      </c>
      <c r="ASM5" s="525" t="str">
        <f t="shared" si="34"/>
        <v>-</v>
      </c>
      <c r="ASN5" s="525" t="str">
        <f t="shared" si="34"/>
        <v>-</v>
      </c>
      <c r="ASO5" s="525" t="str">
        <f t="shared" si="34"/>
        <v>-</v>
      </c>
      <c r="ASP5" s="525" t="str">
        <f t="shared" si="34"/>
        <v>-</v>
      </c>
      <c r="ASQ5" s="525" t="str">
        <f t="shared" si="34"/>
        <v>-</v>
      </c>
      <c r="ASR5" s="525" t="str">
        <f t="shared" si="34"/>
        <v>-</v>
      </c>
      <c r="ASS5" s="525" t="str">
        <f t="shared" si="34"/>
        <v>-</v>
      </c>
      <c r="AST5" s="525" t="str">
        <f t="shared" si="34"/>
        <v>-</v>
      </c>
      <c r="ASU5" s="525" t="str">
        <f t="shared" si="34"/>
        <v>-</v>
      </c>
      <c r="ASV5" s="525" t="str">
        <f t="shared" si="34"/>
        <v>-</v>
      </c>
      <c r="ASW5" s="525" t="str">
        <f t="shared" si="34"/>
        <v>-</v>
      </c>
      <c r="ASX5" s="525" t="str">
        <f t="shared" si="34"/>
        <v>-</v>
      </c>
      <c r="ASY5" s="525" t="str">
        <f t="shared" si="34"/>
        <v>-</v>
      </c>
      <c r="ASZ5" s="525" t="str">
        <f t="shared" si="34"/>
        <v>-</v>
      </c>
      <c r="ATA5" s="525" t="str">
        <f t="shared" si="34"/>
        <v>-</v>
      </c>
      <c r="ATB5" s="525" t="str">
        <f t="shared" si="34"/>
        <v>-</v>
      </c>
      <c r="ATC5" s="525" t="str">
        <f t="shared" si="34"/>
        <v>-</v>
      </c>
      <c r="ATD5" s="525" t="str">
        <f t="shared" si="34"/>
        <v>-</v>
      </c>
      <c r="ATE5" s="525" t="str">
        <f t="shared" si="34"/>
        <v>-</v>
      </c>
      <c r="ATF5" s="525" t="str">
        <f t="shared" si="34"/>
        <v>-</v>
      </c>
      <c r="ATG5" s="525" t="str">
        <f t="shared" si="34"/>
        <v>-</v>
      </c>
      <c r="ATH5" s="525" t="str">
        <f t="shared" si="34"/>
        <v>-</v>
      </c>
      <c r="ATI5" s="525" t="str">
        <f t="shared" si="34"/>
        <v>-</v>
      </c>
      <c r="ATJ5" s="525" t="str">
        <f t="shared" si="34"/>
        <v>-</v>
      </c>
      <c r="ATK5" s="525" t="str">
        <f t="shared" si="26"/>
        <v>-</v>
      </c>
      <c r="ATL5" s="525">
        <f t="shared" ref="ATL5" si="35">IF(OR(ATL$1="sam",ATL$1="sai"),1,IF(ATL$1="sav","-",IF(OR(ATL$1="sap",ATL$1="saa",ATL$1="sar",ATL$1="sat"),0)))</f>
        <v>1</v>
      </c>
      <c r="ATM5" s="587">
        <v>0</v>
      </c>
    </row>
    <row r="6" spans="1:1209" ht="16"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COUNT(DataMaster!$C$140:$C$145)</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1931</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1"/>
      <c r="MC6" s="511"/>
      <c r="MD6" s="513"/>
      <c r="ME6" s="513"/>
      <c r="MF6" s="513"/>
      <c r="MG6" s="517"/>
      <c r="MH6" s="514"/>
      <c r="MI6" s="513"/>
      <c r="MJ6" s="513"/>
      <c r="MK6" s="513"/>
      <c r="ML6" s="513"/>
      <c r="MM6" s="513"/>
      <c r="MN6" s="513"/>
      <c r="MO6" s="518"/>
      <c r="MP6" s="511"/>
      <c r="MQ6" s="513"/>
      <c r="MR6" s="518"/>
      <c r="MS6" s="511"/>
      <c r="MT6" s="511"/>
      <c r="MU6" s="511"/>
      <c r="MV6" s="511"/>
      <c r="MW6" s="511"/>
      <c r="MX6" s="511"/>
      <c r="MY6" s="511"/>
      <c r="MZ6" s="513"/>
      <c r="NA6" s="513"/>
      <c r="NB6" s="513"/>
      <c r="NC6" s="511"/>
      <c r="ND6" s="513"/>
      <c r="NE6" s="513"/>
      <c r="NF6" s="513"/>
      <c r="NG6" s="513"/>
      <c r="NH6" s="513"/>
      <c r="NI6" s="517"/>
      <c r="NJ6" s="517"/>
      <c r="NK6" s="511"/>
      <c r="NL6" s="511"/>
      <c r="NM6" s="511"/>
      <c r="NN6" s="511"/>
      <c r="NO6" s="513"/>
      <c r="NP6" s="513"/>
      <c r="NQ6" s="513"/>
      <c r="NR6" s="513"/>
      <c r="NS6" s="513"/>
      <c r="NT6" s="513"/>
      <c r="NU6" s="513"/>
      <c r="NV6" s="503"/>
      <c r="NW6" s="514"/>
      <c r="NX6" s="513"/>
      <c r="NY6" s="513"/>
      <c r="NZ6" s="513"/>
      <c r="OA6" s="513"/>
      <c r="OB6" s="513"/>
      <c r="OC6" s="513"/>
      <c r="OD6" s="503"/>
      <c r="OE6" s="513"/>
      <c r="OF6" s="513"/>
      <c r="OG6" s="514"/>
      <c r="OH6" s="514"/>
      <c r="OI6" s="514"/>
      <c r="OJ6" s="514"/>
      <c r="OK6" s="514"/>
      <c r="OL6" s="514"/>
      <c r="OM6" s="514"/>
      <c r="ON6" s="514"/>
      <c r="OO6" s="514"/>
      <c r="OP6" s="511"/>
      <c r="OQ6" s="503"/>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11"/>
      <c r="TH6" s="511"/>
      <c r="TI6" s="511"/>
      <c r="TJ6" s="511"/>
      <c r="TK6" s="511"/>
      <c r="TL6" s="511"/>
      <c r="TM6" s="511"/>
      <c r="TN6" s="511"/>
      <c r="TO6" s="511"/>
      <c r="TP6" s="511"/>
      <c r="TQ6" s="511"/>
      <c r="TR6" s="511"/>
      <c r="TS6" s="511"/>
      <c r="TT6" s="511"/>
      <c r="TU6" s="511"/>
      <c r="TV6" s="511"/>
      <c r="TW6" s="511"/>
      <c r="TX6" s="511"/>
      <c r="TY6" s="511"/>
      <c r="TZ6" s="511"/>
      <c r="UA6" s="511"/>
      <c r="UB6" s="511"/>
      <c r="UC6" s="511"/>
      <c r="UD6" s="511"/>
      <c r="UE6" s="511"/>
      <c r="UF6" s="511"/>
      <c r="UG6" s="511"/>
      <c r="UH6" s="511"/>
      <c r="UI6" s="511"/>
      <c r="UJ6" s="511"/>
      <c r="UK6" s="511"/>
      <c r="UL6" s="511"/>
      <c r="UM6" s="511"/>
      <c r="UN6" s="511"/>
      <c r="UO6" s="511"/>
      <c r="UP6" s="511"/>
      <c r="UQ6" s="511"/>
      <c r="UR6" s="511"/>
      <c r="US6" s="511"/>
      <c r="UT6" s="511"/>
      <c r="UU6" s="511"/>
      <c r="UV6" s="511"/>
      <c r="UW6" s="511"/>
      <c r="UX6" s="511"/>
      <c r="UY6" s="511"/>
      <c r="UZ6" s="511"/>
      <c r="VA6" s="511"/>
      <c r="VB6" s="511"/>
      <c r="VC6" s="511"/>
      <c r="VD6" s="511"/>
      <c r="VE6" s="511"/>
      <c r="VF6" s="511"/>
      <c r="VG6" s="511"/>
      <c r="VH6" s="511"/>
      <c r="VI6" s="511"/>
      <c r="VJ6" s="511"/>
      <c r="VK6" s="511"/>
      <c r="VL6" s="511"/>
      <c r="VM6" s="511"/>
      <c r="VN6" s="511"/>
      <c r="VO6" s="511"/>
      <c r="VP6" s="511"/>
      <c r="VQ6" s="511"/>
      <c r="VR6" s="511"/>
      <c r="VS6" s="511"/>
      <c r="VT6" s="511"/>
      <c r="VU6" s="511"/>
      <c r="VV6" s="511"/>
      <c r="VW6" s="511"/>
      <c r="VX6" s="511"/>
      <c r="VY6" s="511"/>
      <c r="VZ6" s="511"/>
      <c r="WA6" s="511"/>
      <c r="WB6" s="511"/>
      <c r="WC6" s="511"/>
      <c r="WD6" s="511"/>
      <c r="WE6" s="511"/>
      <c r="WF6" s="511"/>
      <c r="WG6" s="511"/>
      <c r="WH6" s="511"/>
      <c r="WI6" s="511"/>
      <c r="WJ6" s="511"/>
      <c r="WK6" s="511"/>
      <c r="WL6" s="511"/>
      <c r="WM6" s="511"/>
      <c r="WN6" s="511"/>
      <c r="WO6" s="511"/>
      <c r="WP6" s="511"/>
      <c r="WQ6" s="511"/>
      <c r="WR6" s="511"/>
      <c r="WS6" s="511"/>
      <c r="WT6" s="511"/>
      <c r="WU6" s="511"/>
      <c r="WV6" s="511"/>
      <c r="WW6" s="511"/>
      <c r="WX6" s="511"/>
      <c r="WY6" s="511"/>
      <c r="WZ6" s="511"/>
      <c r="XA6" s="511"/>
      <c r="XB6" s="511"/>
      <c r="XC6" s="511"/>
      <c r="XD6" s="511"/>
      <c r="XE6" s="511"/>
      <c r="XF6" s="511"/>
      <c r="XG6" s="511"/>
      <c r="XH6" s="511"/>
      <c r="XI6" s="511"/>
      <c r="XJ6" s="511"/>
      <c r="XK6" s="511"/>
      <c r="XL6" s="511"/>
      <c r="XM6" s="511"/>
      <c r="XN6" s="511"/>
      <c r="XO6" s="511"/>
      <c r="XP6" s="511"/>
      <c r="XQ6" s="511"/>
      <c r="XR6" s="511"/>
      <c r="XS6" s="511"/>
      <c r="XT6" s="511"/>
      <c r="XU6" s="511"/>
      <c r="XV6" s="511"/>
      <c r="XW6" s="511"/>
      <c r="XX6" s="511"/>
      <c r="XY6" s="511"/>
      <c r="XZ6" s="511"/>
      <c r="YA6" s="511"/>
      <c r="YB6" s="511"/>
      <c r="YC6" s="511"/>
      <c r="YD6" s="511"/>
      <c r="YE6" s="511"/>
      <c r="YF6" s="511"/>
      <c r="YG6" s="511"/>
      <c r="YH6" s="511"/>
      <c r="YI6" s="511"/>
      <c r="YJ6" s="511"/>
      <c r="YK6" s="511"/>
      <c r="YL6" s="511"/>
      <c r="YM6" s="511"/>
      <c r="YN6" s="511"/>
      <c r="YO6" s="511"/>
      <c r="YP6" s="511"/>
      <c r="YQ6" s="511"/>
      <c r="YR6" s="511"/>
      <c r="YS6" s="511"/>
      <c r="YT6" s="511"/>
      <c r="YU6" s="511"/>
      <c r="YV6" s="511"/>
      <c r="YW6" s="511"/>
      <c r="YX6" s="511"/>
      <c r="YY6" s="511"/>
      <c r="YZ6" s="511"/>
      <c r="ZA6" s="511"/>
      <c r="ZB6" s="511"/>
      <c r="ZC6" s="511"/>
      <c r="ZD6" s="511"/>
      <c r="ZE6" s="511"/>
      <c r="ZF6" s="511"/>
      <c r="ZG6" s="511"/>
      <c r="ZH6" s="511"/>
      <c r="ZI6" s="511"/>
      <c r="ZJ6" s="511"/>
      <c r="ZK6" s="511"/>
      <c r="ZL6" s="511"/>
      <c r="ZM6" s="511"/>
      <c r="ZN6" s="511"/>
      <c r="ZO6" s="511"/>
      <c r="ZP6" s="511"/>
      <c r="ZQ6" s="511"/>
      <c r="ZR6" s="511"/>
      <c r="ZS6" s="511"/>
      <c r="ZT6" s="511"/>
      <c r="ZU6" s="511"/>
      <c r="ZV6" s="511"/>
      <c r="ZW6" s="511"/>
      <c r="ZX6" s="511"/>
      <c r="ZY6" s="511"/>
      <c r="ZZ6" s="511"/>
      <c r="AAA6" s="511"/>
      <c r="AAB6" s="511"/>
      <c r="AAC6" s="511"/>
      <c r="AAD6" s="511"/>
      <c r="AAE6" s="511"/>
      <c r="AAF6" s="511"/>
      <c r="AAG6" s="511"/>
      <c r="AAH6" s="511"/>
      <c r="AAI6" s="511"/>
      <c r="AAJ6" s="511"/>
      <c r="AAK6" s="511"/>
      <c r="AAL6" s="511"/>
      <c r="AAM6" s="511"/>
      <c r="AAN6" s="511"/>
      <c r="AAO6" s="511"/>
      <c r="AAP6" s="511"/>
      <c r="AAQ6" s="511"/>
      <c r="AAR6" s="511"/>
      <c r="AAS6" s="511"/>
      <c r="AAT6" s="511"/>
      <c r="AAU6" s="511"/>
      <c r="AAV6" s="511"/>
      <c r="AAW6" s="511"/>
      <c r="AAX6" s="511"/>
      <c r="AAY6" s="511"/>
      <c r="AAZ6" s="511"/>
      <c r="ABA6" s="511"/>
      <c r="ABB6" s="511"/>
      <c r="ABC6" s="511"/>
      <c r="ABD6" s="511"/>
      <c r="ABE6" s="511"/>
      <c r="ABF6" s="511"/>
      <c r="ABG6" s="511"/>
      <c r="ABH6" s="511"/>
      <c r="ABI6" s="511"/>
      <c r="ABJ6" s="511"/>
      <c r="ABK6" s="511"/>
      <c r="ABL6" s="511"/>
      <c r="ABM6" s="511"/>
      <c r="ABN6" s="511"/>
      <c r="ABO6" s="511"/>
      <c r="ABP6" s="511"/>
      <c r="ABQ6" s="511"/>
      <c r="ABR6" s="511"/>
      <c r="ABS6" s="511"/>
      <c r="ABT6" s="511"/>
      <c r="ABU6" s="511"/>
      <c r="ABV6" s="511"/>
      <c r="ABW6" s="511"/>
      <c r="ABX6" s="511"/>
      <c r="ABY6" s="511"/>
      <c r="ABZ6" s="511"/>
      <c r="ACA6" s="511"/>
      <c r="ACB6" s="511"/>
      <c r="ACC6" s="511"/>
      <c r="ACD6" s="511"/>
      <c r="ACE6" s="511"/>
      <c r="ACF6" s="511"/>
      <c r="ACG6" s="511"/>
      <c r="ACH6" s="511"/>
      <c r="ACI6" s="511"/>
      <c r="ACJ6" s="511"/>
      <c r="ACK6" s="511"/>
      <c r="ACL6" s="511"/>
      <c r="ACM6" s="511"/>
      <c r="ACN6" s="511"/>
      <c r="ACO6" s="511"/>
      <c r="ACP6" s="511"/>
      <c r="ACQ6" s="511"/>
      <c r="ACR6" s="511"/>
      <c r="ACS6" s="511"/>
      <c r="ACT6" s="511"/>
      <c r="ACU6" s="511"/>
      <c r="ACV6" s="511"/>
      <c r="ACW6" s="511"/>
      <c r="ACX6" s="511"/>
      <c r="ACY6" s="511"/>
      <c r="ACZ6" s="511"/>
      <c r="ADA6" s="511"/>
      <c r="ADB6" s="511"/>
      <c r="ADC6" s="511"/>
      <c r="ADD6" s="511"/>
      <c r="ADE6" s="511"/>
      <c r="ADF6" s="511"/>
      <c r="ADG6" s="511"/>
      <c r="ADH6" s="511"/>
      <c r="ADI6" s="511"/>
      <c r="ADJ6" s="511"/>
      <c r="ADK6" s="511"/>
      <c r="ADL6" s="511"/>
      <c r="ADM6" s="511"/>
      <c r="ADN6" s="511"/>
      <c r="ADO6" s="511"/>
      <c r="ADP6" s="511"/>
      <c r="ADQ6" s="511"/>
      <c r="ADR6" s="511"/>
      <c r="ADS6" s="511"/>
      <c r="ADT6" s="511"/>
      <c r="ADU6" s="511"/>
      <c r="ADV6" s="511"/>
      <c r="ADW6" s="511"/>
      <c r="ADX6" s="511"/>
      <c r="ADY6" s="511"/>
      <c r="ADZ6" s="511"/>
      <c r="AEA6" s="511"/>
      <c r="AEB6" s="511"/>
      <c r="AEC6" s="511"/>
      <c r="AED6" s="511"/>
      <c r="AEE6" s="511"/>
      <c r="AEF6" s="511"/>
      <c r="AEG6" s="511"/>
      <c r="AEH6" s="511"/>
      <c r="AEI6" s="511"/>
      <c r="AEJ6" s="511"/>
      <c r="AEK6" s="511"/>
      <c r="AEL6" s="511"/>
      <c r="AEM6" s="511"/>
      <c r="AEN6" s="511"/>
      <c r="AEO6" s="511"/>
      <c r="AEP6" s="511"/>
      <c r="AEQ6" s="511"/>
      <c r="AER6" s="511"/>
      <c r="AES6" s="511"/>
      <c r="AET6" s="511"/>
      <c r="AEU6" s="511"/>
      <c r="AEV6" s="511"/>
      <c r="AEW6" s="511"/>
      <c r="AEX6" s="511"/>
      <c r="AEY6" s="511"/>
      <c r="AEZ6" s="511"/>
      <c r="AFA6" s="511"/>
      <c r="AFB6" s="511"/>
      <c r="AFC6" s="511"/>
      <c r="AFD6" s="511"/>
      <c r="AFE6" s="511"/>
      <c r="AFF6" s="511"/>
      <c r="AFG6" s="511"/>
      <c r="AFH6" s="511"/>
      <c r="AFI6" s="511"/>
      <c r="AFJ6" s="511"/>
      <c r="AFK6" s="511"/>
      <c r="AFL6" s="511"/>
      <c r="AFM6" s="511"/>
      <c r="AFN6" s="511"/>
      <c r="AFO6" s="511"/>
      <c r="AFP6" s="511"/>
      <c r="AFQ6" s="511"/>
      <c r="AFR6" s="511"/>
      <c r="AFS6" s="511"/>
      <c r="AFT6" s="511"/>
      <c r="AFU6" s="511"/>
      <c r="AFV6" s="511"/>
      <c r="AFW6" s="511"/>
      <c r="AFX6" s="511"/>
      <c r="AFY6" s="511"/>
      <c r="AFZ6" s="511"/>
      <c r="AGA6" s="511"/>
      <c r="AGB6" s="511"/>
      <c r="AGC6" s="511"/>
      <c r="AGD6" s="511"/>
      <c r="AGE6" s="511"/>
      <c r="AGF6" s="511"/>
      <c r="AGG6" s="511"/>
      <c r="AGH6" s="511"/>
      <c r="AGI6" s="511"/>
      <c r="AGJ6" s="511"/>
      <c r="AGK6" s="511"/>
      <c r="AGL6" s="511"/>
      <c r="AGM6" s="511"/>
      <c r="AGN6" s="511"/>
      <c r="AGO6" s="511"/>
      <c r="AGP6" s="511"/>
      <c r="AGQ6" s="511"/>
      <c r="AGR6" s="511"/>
      <c r="AGS6" s="511"/>
      <c r="AGT6" s="511"/>
      <c r="AGU6" s="511"/>
      <c r="AGV6" s="511"/>
      <c r="AGW6" s="511"/>
      <c r="AGX6" s="511"/>
      <c r="AGY6" s="511"/>
      <c r="AGZ6" s="511"/>
      <c r="AHA6" s="511"/>
      <c r="AHB6" s="511"/>
      <c r="AHC6" s="511"/>
      <c r="AHD6" s="511"/>
      <c r="AHE6" s="511"/>
      <c r="AHF6" s="511"/>
      <c r="AHG6" s="511"/>
      <c r="AHH6" s="511"/>
      <c r="AHI6" s="511"/>
      <c r="AHJ6" s="511"/>
      <c r="AHK6" s="511"/>
      <c r="AHL6" s="511"/>
      <c r="AHM6" s="511"/>
      <c r="AHN6" s="511"/>
      <c r="AHO6" s="511"/>
      <c r="AHP6" s="511"/>
      <c r="AHQ6" s="511"/>
      <c r="AHR6" s="511"/>
      <c r="AHS6" s="511"/>
      <c r="AHT6" s="511"/>
      <c r="AHU6" s="511"/>
      <c r="AHV6" s="511"/>
      <c r="AHW6" s="511"/>
      <c r="AHX6" s="511"/>
      <c r="AHY6" s="511"/>
      <c r="AHZ6" s="511"/>
      <c r="AIA6" s="511"/>
      <c r="AIB6" s="511"/>
      <c r="AIC6" s="511"/>
      <c r="AID6" s="511"/>
      <c r="AIE6" s="511"/>
      <c r="AIF6" s="511"/>
      <c r="AIG6" s="511"/>
      <c r="AIH6" s="511"/>
      <c r="AII6" s="511"/>
      <c r="AIJ6" s="511"/>
      <c r="AIK6" s="511"/>
      <c r="AIL6" s="511"/>
      <c r="AIM6" s="511"/>
      <c r="AIN6" s="511"/>
      <c r="AIO6" s="511"/>
      <c r="AIP6" s="511"/>
      <c r="AIQ6" s="511"/>
      <c r="AIR6" s="511"/>
      <c r="AIS6" s="511"/>
      <c r="AIT6" s="511"/>
      <c r="AIU6" s="511"/>
      <c r="AIV6" s="511"/>
      <c r="AIW6" s="511"/>
      <c r="AIX6" s="511"/>
      <c r="AIY6" s="511"/>
      <c r="AIZ6" s="511"/>
      <c r="AJA6" s="511"/>
      <c r="AJB6" s="511"/>
      <c r="AJC6" s="511"/>
      <c r="AJD6" s="511"/>
      <c r="AJE6" s="511"/>
      <c r="AJF6" s="511"/>
      <c r="AJG6" s="511"/>
      <c r="AJH6" s="511"/>
      <c r="AJI6" s="511"/>
      <c r="AJJ6" s="511"/>
      <c r="AJK6" s="511"/>
      <c r="AJL6" s="511"/>
      <c r="AJM6" s="511"/>
      <c r="AJN6" s="511"/>
      <c r="AJO6" s="511"/>
      <c r="AJP6" s="511"/>
      <c r="AJQ6" s="511"/>
      <c r="AJR6" s="511"/>
      <c r="AJS6" s="511"/>
      <c r="AJT6" s="511"/>
      <c r="AJU6" s="511"/>
      <c r="AJV6" s="511"/>
      <c r="AJW6" s="511"/>
      <c r="AJX6" s="511"/>
      <c r="AJY6" s="511"/>
      <c r="AJZ6" s="511"/>
      <c r="AKA6" s="511"/>
      <c r="AKB6" s="511"/>
      <c r="AKC6" s="511"/>
      <c r="AKD6" s="511"/>
      <c r="AKE6" s="511"/>
      <c r="AKF6" s="511"/>
      <c r="AKG6" s="511"/>
      <c r="AKH6" s="511"/>
      <c r="AKI6" s="511"/>
      <c r="AKJ6" s="511"/>
      <c r="AKK6" s="511"/>
      <c r="AKL6" s="511"/>
      <c r="AKM6" s="511"/>
      <c r="AKN6" s="511"/>
      <c r="AKO6" s="511"/>
      <c r="AKP6" s="511"/>
      <c r="AKQ6" s="511"/>
      <c r="AKR6" s="511"/>
      <c r="AKS6" s="511"/>
      <c r="AKT6" s="511"/>
      <c r="AKU6" s="511"/>
      <c r="AKV6" s="511"/>
      <c r="AKW6" s="511"/>
      <c r="AKX6" s="511"/>
      <c r="AKY6" s="511"/>
      <c r="AKZ6" s="511"/>
      <c r="ALA6" s="511"/>
      <c r="ALB6" s="511"/>
      <c r="ALC6" s="511"/>
      <c r="ALD6" s="511"/>
      <c r="ALE6" s="511"/>
      <c r="ALF6" s="511"/>
      <c r="ALG6" s="511"/>
      <c r="ALH6" s="511"/>
      <c r="ALI6" s="511"/>
      <c r="ALJ6" s="511"/>
      <c r="ALK6" s="511"/>
      <c r="ALL6" s="511"/>
      <c r="ALM6" s="511"/>
      <c r="ALN6" s="511"/>
      <c r="ALO6" s="511"/>
      <c r="ALP6" s="511"/>
      <c r="ALQ6" s="511"/>
      <c r="ALR6" s="511"/>
      <c r="ALS6" s="511"/>
      <c r="ALT6" s="511"/>
      <c r="ALU6" s="511"/>
      <c r="ALV6" s="511"/>
      <c r="ALW6" s="511"/>
      <c r="ALX6" s="511"/>
      <c r="ALY6" s="511"/>
      <c r="ALZ6" s="511"/>
      <c r="AMA6" s="511"/>
      <c r="AMB6" s="511"/>
      <c r="AMC6" s="511"/>
      <c r="AMD6" s="511"/>
      <c r="AME6" s="511"/>
      <c r="AMF6" s="511"/>
      <c r="AMG6" s="511"/>
      <c r="AMH6" s="511"/>
      <c r="AMI6" s="511"/>
      <c r="AMJ6" s="511"/>
      <c r="AMK6" s="511"/>
      <c r="AML6" s="511"/>
      <c r="AMM6" s="511"/>
      <c r="AMN6" s="511"/>
      <c r="AMO6" s="511"/>
      <c r="AMP6" s="511"/>
      <c r="AMQ6" s="511"/>
      <c r="AMR6" s="511"/>
      <c r="AMS6" s="511"/>
      <c r="AMT6" s="511"/>
      <c r="AMU6" s="511"/>
      <c r="AMV6" s="511"/>
      <c r="AMW6" s="511"/>
      <c r="AMX6" s="511"/>
      <c r="AMY6" s="511"/>
      <c r="AMZ6" s="511"/>
      <c r="ANA6" s="511"/>
      <c r="ANB6" s="511"/>
      <c r="ANC6" s="511"/>
      <c r="AND6" s="511"/>
      <c r="ANE6" s="511"/>
      <c r="ANF6" s="511"/>
      <c r="ANG6" s="511"/>
      <c r="ANH6" s="511"/>
      <c r="ANI6" s="511"/>
      <c r="ANJ6" s="511"/>
      <c r="ANK6" s="511"/>
      <c r="ANL6" s="511"/>
      <c r="ANM6" s="511"/>
      <c r="ANN6" s="511"/>
      <c r="ANO6" s="511"/>
      <c r="ANP6" s="511"/>
      <c r="ANQ6" s="511"/>
      <c r="ANR6" s="511"/>
      <c r="ANS6" s="511"/>
      <c r="ANT6" s="511"/>
      <c r="ANU6" s="511"/>
      <c r="ANV6" s="511"/>
      <c r="ANW6" s="511"/>
      <c r="ANX6" s="511"/>
      <c r="ANY6" s="511"/>
      <c r="ANZ6" s="511"/>
      <c r="AOA6" s="511"/>
      <c r="AOB6" s="511"/>
      <c r="AOC6" s="511"/>
      <c r="AOD6" s="511"/>
      <c r="AOE6" s="511"/>
      <c r="AOF6" s="511"/>
      <c r="AOG6" s="511"/>
      <c r="AOH6" s="511"/>
      <c r="AOI6" s="511"/>
      <c r="AOJ6" s="511"/>
      <c r="AOK6" s="511"/>
      <c r="AOL6" s="511"/>
      <c r="AOM6" s="511"/>
      <c r="AON6" s="511"/>
      <c r="AOO6" s="511"/>
      <c r="AOP6" s="511"/>
      <c r="AOQ6" s="511"/>
      <c r="AOR6" s="511"/>
      <c r="AOS6" s="511"/>
      <c r="AOT6" s="511"/>
      <c r="AOU6" s="511"/>
      <c r="AOV6" s="511"/>
      <c r="AOW6" s="511"/>
      <c r="AOX6" s="511"/>
      <c r="AOY6" s="511"/>
      <c r="AOZ6" s="511"/>
      <c r="APA6" s="511"/>
      <c r="APB6" s="511"/>
      <c r="APC6" s="511"/>
      <c r="APD6" s="511"/>
      <c r="APE6" s="511"/>
      <c r="APF6" s="511"/>
      <c r="APG6" s="511"/>
      <c r="APH6" s="511"/>
      <c r="API6" s="511"/>
      <c r="APJ6" s="511"/>
      <c r="APK6" s="511"/>
      <c r="APL6" s="511"/>
      <c r="APM6" s="511"/>
      <c r="APN6" s="511"/>
      <c r="APO6" s="511"/>
      <c r="APP6" s="511"/>
      <c r="APQ6" s="511"/>
      <c r="APR6" s="511"/>
      <c r="APS6" s="511"/>
      <c r="APT6" s="511"/>
      <c r="APU6" s="511"/>
      <c r="APV6" s="511"/>
      <c r="APW6" s="511"/>
      <c r="APX6" s="511"/>
      <c r="APY6" s="511"/>
      <c r="APZ6" s="511"/>
      <c r="AQA6" s="511"/>
      <c r="AQB6" s="511"/>
      <c r="AQC6" s="511"/>
      <c r="AQD6" s="511"/>
      <c r="AQE6" s="511"/>
      <c r="AQF6" s="511"/>
      <c r="AQG6" s="511"/>
      <c r="AQH6" s="511"/>
      <c r="AQI6" s="511"/>
      <c r="AQJ6" s="511"/>
      <c r="AQK6" s="511"/>
      <c r="AQL6" s="511"/>
      <c r="AQM6" s="511"/>
      <c r="AQN6" s="511"/>
      <c r="AQO6" s="511"/>
      <c r="AQP6" s="511"/>
      <c r="AQQ6" s="511"/>
      <c r="AQR6" s="511"/>
      <c r="AQS6" s="511"/>
      <c r="AQT6" s="511"/>
      <c r="AQU6" s="511"/>
      <c r="AQV6" s="511"/>
      <c r="AQW6" s="511"/>
      <c r="AQX6" s="511"/>
      <c r="AQY6" s="511"/>
      <c r="AQZ6" s="511"/>
      <c r="ARA6" s="511"/>
      <c r="ARB6" s="511"/>
      <c r="ARC6" s="511"/>
      <c r="ARD6" s="511"/>
      <c r="ARE6" s="511"/>
      <c r="ARF6" s="511"/>
      <c r="ARG6" s="511"/>
      <c r="ARH6" s="511"/>
      <c r="ARI6" s="511"/>
      <c r="ARJ6" s="511"/>
      <c r="ARK6" s="511"/>
      <c r="ARL6" s="511"/>
      <c r="ARM6" s="511"/>
      <c r="ARN6" s="511"/>
      <c r="ARO6" s="511"/>
      <c r="ARP6" s="511"/>
      <c r="ARQ6" s="511"/>
      <c r="ARR6" s="511"/>
      <c r="ARS6" s="511"/>
      <c r="ART6" s="511"/>
      <c r="ARU6" s="511"/>
      <c r="ARV6" s="511"/>
      <c r="ARW6" s="511"/>
      <c r="ARX6" s="511"/>
      <c r="ARY6" s="511"/>
      <c r="ARZ6" s="511"/>
      <c r="ASA6" s="511"/>
      <c r="ASB6" s="511"/>
      <c r="ASC6" s="511"/>
      <c r="ASD6" s="511"/>
      <c r="ASE6" s="511"/>
      <c r="ASF6" s="511"/>
      <c r="ASG6" s="511"/>
      <c r="ASH6" s="511"/>
      <c r="ASI6" s="511"/>
      <c r="ASJ6" s="511"/>
      <c r="ASK6" s="511"/>
      <c r="ASL6" s="511"/>
      <c r="ASM6" s="511"/>
      <c r="ASN6" s="511"/>
      <c r="ASO6" s="511"/>
      <c r="ASP6" s="511"/>
      <c r="ASQ6" s="511"/>
      <c r="ASR6" s="511"/>
      <c r="ASS6" s="511"/>
      <c r="AST6" s="511"/>
      <c r="ASU6" s="511"/>
      <c r="ASV6" s="511"/>
      <c r="ASW6" s="511"/>
      <c r="ASX6" s="511"/>
      <c r="ASY6" s="511"/>
      <c r="ASZ6" s="511"/>
      <c r="ATA6" s="511"/>
      <c r="ATB6" s="511"/>
      <c r="ATC6" s="511"/>
      <c r="ATD6" s="511"/>
      <c r="ATE6" s="511"/>
      <c r="ATF6" s="511"/>
      <c r="ATG6" s="511"/>
      <c r="ATH6" s="511"/>
      <c r="ATI6" s="511"/>
      <c r="ATJ6" s="511"/>
      <c r="ATK6" s="511"/>
      <c r="ATL6" s="511"/>
      <c r="ATM6" s="587">
        <v>0</v>
      </c>
    </row>
    <row r="7" spans="1:1209" hidden="1" outlineLevel="1">
      <c r="A7" s="21"/>
      <c r="B7" s="21"/>
      <c r="C7" s="14"/>
      <c r="D7" s="14"/>
      <c r="E7" t="b">
        <v>0</v>
      </c>
      <c r="G7" s="29" t="s">
        <v>1822</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555"/>
      <c r="NV7" s="9"/>
      <c r="NW7" s="555"/>
      <c r="NX7" s="555"/>
      <c r="NY7" s="555"/>
      <c r="NZ7" s="555"/>
      <c r="OA7" s="555"/>
      <c r="OB7" s="555"/>
      <c r="OC7" s="555"/>
      <c r="OD7" s="9"/>
      <c r="OE7" s="555"/>
      <c r="OF7" s="555"/>
      <c r="OG7" s="555"/>
      <c r="OH7" s="555"/>
      <c r="OI7" s="555"/>
      <c r="OJ7" s="555"/>
      <c r="OK7" s="555"/>
      <c r="OL7" s="555"/>
      <c r="OM7" s="555"/>
      <c r="ON7" s="555"/>
      <c r="OO7" s="555"/>
      <c r="OP7" s="555"/>
      <c r="OQ7" s="9"/>
      <c r="OR7" s="69"/>
      <c r="OS7" s="69"/>
      <c r="OT7" s="557"/>
      <c r="OU7" s="557"/>
      <c r="OV7" s="557"/>
      <c r="OW7" s="557"/>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7"/>
      <c r="TG7" s="557"/>
      <c r="TH7" s="557"/>
      <c r="TI7" s="557"/>
      <c r="TJ7" s="557"/>
      <c r="TK7" s="557"/>
      <c r="TL7" s="557"/>
      <c r="TM7" s="557"/>
      <c r="TN7" s="557"/>
      <c r="TO7" s="557"/>
      <c r="TP7" s="557"/>
      <c r="TQ7" s="557"/>
      <c r="TR7" s="557"/>
      <c r="TS7" s="557"/>
      <c r="TT7" s="557"/>
      <c r="TU7" s="557"/>
      <c r="TV7" s="557"/>
      <c r="TW7" s="557"/>
      <c r="TX7" s="557"/>
      <c r="TY7" s="557"/>
      <c r="TZ7" s="557"/>
      <c r="UA7" s="557"/>
      <c r="UB7" s="557"/>
      <c r="UC7" s="557"/>
      <c r="UD7" s="557"/>
      <c r="UE7" s="557"/>
      <c r="UF7" s="557"/>
      <c r="UG7" s="557"/>
      <c r="UH7" s="557"/>
      <c r="UI7" s="557"/>
      <c r="UJ7" s="557"/>
      <c r="UK7" s="557"/>
      <c r="UL7" s="557"/>
      <c r="UM7" s="557"/>
      <c r="UN7" s="557"/>
      <c r="UO7" s="557"/>
      <c r="UP7" s="557"/>
      <c r="UQ7" s="557"/>
      <c r="UR7" s="557"/>
      <c r="US7" s="557"/>
      <c r="UT7" s="557"/>
      <c r="UU7" s="557"/>
      <c r="UV7" s="557"/>
      <c r="UW7" s="557"/>
      <c r="UX7" s="557"/>
      <c r="UY7" s="557"/>
      <c r="UZ7" s="557"/>
      <c r="VA7" s="557"/>
      <c r="VB7" s="557"/>
      <c r="VC7" s="557"/>
      <c r="VD7" s="557"/>
      <c r="VE7" s="557"/>
      <c r="VF7" s="557"/>
      <c r="VG7" s="557"/>
      <c r="VH7" s="557"/>
      <c r="VI7" s="557"/>
      <c r="VJ7" s="557"/>
      <c r="VK7" s="557"/>
      <c r="VL7" s="557"/>
      <c r="VM7" s="557"/>
      <c r="VN7" s="557"/>
      <c r="VO7" s="557"/>
      <c r="VP7" s="557"/>
      <c r="VQ7" s="557"/>
      <c r="VR7" s="557"/>
      <c r="VS7" s="557"/>
      <c r="VT7" s="557"/>
      <c r="VU7" s="557"/>
      <c r="VV7" s="557"/>
      <c r="VW7" s="557"/>
      <c r="VX7" s="557"/>
      <c r="VY7" s="557"/>
      <c r="VZ7" s="557"/>
      <c r="WA7" s="557"/>
      <c r="WB7" s="557"/>
      <c r="WC7" s="557"/>
      <c r="WD7" s="557"/>
      <c r="WE7" s="557"/>
      <c r="WF7" s="557"/>
      <c r="WG7" s="557"/>
      <c r="WH7" s="557"/>
      <c r="WI7" s="557"/>
      <c r="WJ7" s="557"/>
      <c r="WK7" s="557"/>
      <c r="WL7" s="557"/>
      <c r="WM7" s="557"/>
      <c r="WN7" s="557"/>
      <c r="WO7" s="557"/>
      <c r="WP7" s="557"/>
      <c r="WQ7" s="557"/>
      <c r="WR7" s="557"/>
      <c r="WS7" s="557"/>
      <c r="WT7" s="557"/>
      <c r="WU7" s="557"/>
      <c r="WV7" s="557"/>
      <c r="WW7" s="557"/>
      <c r="WX7" s="557"/>
      <c r="WY7" s="557"/>
      <c r="WZ7" s="557"/>
      <c r="XA7" s="557"/>
      <c r="XB7" s="557"/>
      <c r="XC7" s="557"/>
      <c r="XD7" s="557"/>
      <c r="XE7" s="557"/>
      <c r="XF7" s="557"/>
      <c r="XG7" s="557"/>
      <c r="XH7" s="557"/>
      <c r="XI7" s="557"/>
      <c r="XJ7" s="557"/>
      <c r="XK7" s="557"/>
      <c r="XL7" s="557"/>
      <c r="XM7" s="557"/>
      <c r="XN7" s="557"/>
      <c r="XO7" s="557"/>
      <c r="XP7" s="557"/>
      <c r="XQ7" s="557"/>
      <c r="XR7" s="557"/>
      <c r="XS7" s="557"/>
      <c r="XT7" s="557"/>
      <c r="XU7" s="557"/>
      <c r="XV7" s="557"/>
      <c r="XW7" s="557"/>
      <c r="XX7" s="557"/>
      <c r="XY7" s="557"/>
      <c r="XZ7" s="557"/>
      <c r="YA7" s="557"/>
      <c r="YB7" s="557"/>
      <c r="YC7" s="557"/>
      <c r="YD7" s="557"/>
      <c r="YE7" s="557"/>
      <c r="YF7" s="557"/>
      <c r="YG7" s="557"/>
      <c r="YH7" s="557"/>
      <c r="YI7" s="557"/>
      <c r="YJ7" s="557"/>
      <c r="YK7" s="557"/>
      <c r="YL7" s="557"/>
      <c r="YM7" s="557"/>
      <c r="YN7" s="557"/>
      <c r="YO7" s="557"/>
      <c r="YP7" s="557"/>
      <c r="YQ7" s="557"/>
      <c r="YR7" s="557"/>
      <c r="YS7" s="557"/>
      <c r="YT7" s="557"/>
      <c r="YU7" s="557"/>
      <c r="YV7" s="557"/>
      <c r="YW7" s="557"/>
      <c r="YX7" s="557"/>
      <c r="YY7" s="557"/>
      <c r="YZ7" s="557"/>
      <c r="ZA7" s="557"/>
      <c r="ZB7" s="557"/>
      <c r="ZC7" s="557"/>
      <c r="ZD7" s="557"/>
      <c r="ZE7" s="557"/>
      <c r="ZF7" s="557"/>
      <c r="ZG7" s="557"/>
      <c r="ZH7" s="557"/>
      <c r="ZI7" s="557"/>
      <c r="ZJ7" s="557"/>
      <c r="ZK7" s="557"/>
      <c r="ZL7" s="557"/>
      <c r="ZM7" s="557"/>
      <c r="ZN7" s="557"/>
      <c r="ZO7" s="557"/>
      <c r="ZP7" s="557"/>
      <c r="ZQ7" s="557"/>
      <c r="ZR7" s="557"/>
      <c r="ZS7" s="557"/>
      <c r="ZT7" s="557"/>
      <c r="ZU7" s="557"/>
      <c r="ZV7" s="557"/>
      <c r="ZW7" s="557"/>
      <c r="ZX7" s="557"/>
      <c r="ZY7" s="557"/>
      <c r="ZZ7" s="557"/>
      <c r="AAA7" s="557"/>
      <c r="AAB7" s="557"/>
      <c r="AAC7" s="557"/>
      <c r="AAD7" s="557"/>
      <c r="AAE7" s="557"/>
      <c r="AAF7" s="557"/>
      <c r="AAG7" s="557"/>
      <c r="AAH7" s="557"/>
      <c r="AAI7" s="557"/>
      <c r="AAJ7" s="557"/>
      <c r="AAK7" s="557"/>
      <c r="AAL7" s="557"/>
      <c r="AAM7" s="557"/>
      <c r="AAN7" s="557"/>
      <c r="AAO7" s="557"/>
      <c r="AAP7" s="557"/>
      <c r="AAQ7" s="557"/>
      <c r="AAR7" s="557"/>
      <c r="AAS7" s="557"/>
      <c r="AAT7" s="557"/>
      <c r="AAU7" s="557"/>
      <c r="AAV7" s="557"/>
      <c r="AAW7" s="557"/>
      <c r="AAX7" s="557"/>
      <c r="AAY7" s="557"/>
      <c r="AAZ7" s="557"/>
      <c r="ABA7" s="557"/>
      <c r="ABB7" s="557"/>
      <c r="ABC7" s="557"/>
      <c r="ABD7" s="557"/>
      <c r="ABE7" s="557"/>
      <c r="ABF7" s="557"/>
      <c r="ABG7" s="557"/>
      <c r="ABH7" s="557"/>
      <c r="ABI7" s="557"/>
      <c r="ABJ7" s="557"/>
      <c r="ABK7" s="557"/>
      <c r="ABL7" s="557"/>
      <c r="ABM7" s="557"/>
      <c r="ABN7" s="557"/>
      <c r="ABO7" s="557"/>
      <c r="ABP7" s="557"/>
      <c r="ABQ7" s="557"/>
      <c r="ABR7" s="557"/>
      <c r="ABS7" s="557"/>
      <c r="ABT7" s="557"/>
      <c r="ABU7" s="557"/>
      <c r="ABV7" s="557"/>
      <c r="ABW7" s="557"/>
      <c r="ABX7" s="557"/>
      <c r="ABY7" s="557"/>
      <c r="ABZ7" s="557"/>
      <c r="ACA7" s="557"/>
      <c r="ACB7" s="557"/>
      <c r="ACC7" s="557"/>
      <c r="ACD7" s="557"/>
      <c r="ACE7" s="557"/>
      <c r="ACF7" s="557"/>
      <c r="ACG7" s="557"/>
      <c r="ACH7" s="557"/>
      <c r="ACI7" s="557"/>
      <c r="ACJ7" s="557"/>
      <c r="ACK7" s="557"/>
      <c r="ACL7" s="557"/>
      <c r="ACM7" s="557"/>
      <c r="ACN7" s="557"/>
      <c r="ACO7" s="557"/>
      <c r="ACP7" s="557"/>
      <c r="ACQ7" s="557"/>
      <c r="ACR7" s="557"/>
      <c r="ACS7" s="557"/>
      <c r="ACT7" s="557"/>
      <c r="ACU7" s="557"/>
      <c r="ACV7" s="557"/>
      <c r="ACW7" s="557"/>
      <c r="ACX7" s="557"/>
      <c r="ACY7" s="557"/>
      <c r="ACZ7" s="557"/>
      <c r="ADA7" s="557"/>
      <c r="ADB7" s="557"/>
      <c r="ADC7" s="557"/>
      <c r="ADD7" s="557"/>
      <c r="ADE7" s="557"/>
      <c r="ADF7" s="557"/>
      <c r="ADG7" s="557"/>
      <c r="ADH7" s="557"/>
      <c r="ADI7" s="557"/>
      <c r="ADJ7" s="557"/>
      <c r="ADK7" s="557"/>
      <c r="ADL7" s="557"/>
      <c r="ADM7" s="557"/>
      <c r="ADN7" s="557"/>
      <c r="ADO7" s="557"/>
      <c r="ADP7" s="557"/>
      <c r="ADQ7" s="557"/>
      <c r="ADR7" s="557"/>
      <c r="ADS7" s="557"/>
      <c r="ADT7" s="557"/>
      <c r="ADU7" s="557"/>
      <c r="ADV7" s="557"/>
      <c r="ADW7" s="557"/>
      <c r="ADX7" s="557"/>
      <c r="ADY7" s="557"/>
      <c r="ADZ7" s="557"/>
      <c r="AEA7" s="557"/>
      <c r="AEB7" s="557"/>
      <c r="AEC7" s="557"/>
      <c r="AED7" s="557"/>
      <c r="AEE7" s="557"/>
      <c r="AEF7" s="557"/>
      <c r="AEG7" s="557"/>
      <c r="AEH7" s="557"/>
      <c r="AEI7" s="557"/>
      <c r="AEJ7" s="557"/>
      <c r="AEK7" s="557"/>
      <c r="AEL7" s="557"/>
      <c r="AEM7" s="557"/>
      <c r="AEN7" s="557"/>
      <c r="AEO7" s="557"/>
      <c r="AEP7" s="557"/>
      <c r="AEQ7" s="557"/>
      <c r="AER7" s="557"/>
      <c r="AES7" s="557"/>
      <c r="AET7" s="557"/>
      <c r="AEU7" s="557"/>
      <c r="AEV7" s="557"/>
      <c r="AEW7" s="557"/>
      <c r="AEX7" s="557"/>
      <c r="AEY7" s="557"/>
      <c r="AEZ7" s="557"/>
      <c r="AFA7" s="557"/>
      <c r="AFB7" s="557"/>
      <c r="AFC7" s="557"/>
      <c r="AFD7" s="557"/>
      <c r="AFE7" s="557"/>
      <c r="AFF7" s="557"/>
      <c r="AFG7" s="557"/>
      <c r="AFH7" s="557"/>
      <c r="AFI7" s="557"/>
      <c r="AFJ7" s="557"/>
      <c r="AFK7" s="557"/>
      <c r="AFL7" s="557"/>
      <c r="AFM7" s="557"/>
      <c r="AFN7" s="557"/>
      <c r="AFO7" s="557"/>
      <c r="AFP7" s="557"/>
      <c r="AFQ7" s="557"/>
      <c r="AFR7" s="557"/>
      <c r="AFS7" s="557"/>
      <c r="AFT7" s="557"/>
      <c r="AFU7" s="557"/>
      <c r="AFV7" s="557"/>
      <c r="AFW7" s="557"/>
      <c r="AFX7" s="557"/>
      <c r="AFY7" s="557"/>
      <c r="AFZ7" s="557"/>
      <c r="AGA7" s="557"/>
      <c r="AGB7" s="557"/>
      <c r="AGC7" s="557"/>
      <c r="AGD7" s="557"/>
      <c r="AGE7" s="557"/>
      <c r="AGF7" s="557"/>
      <c r="AGG7" s="557"/>
      <c r="AGH7" s="557"/>
      <c r="AGI7" s="557"/>
      <c r="AGJ7" s="557"/>
      <c r="AGK7" s="557"/>
      <c r="AGL7" s="557"/>
      <c r="AGM7" s="557"/>
      <c r="AGN7" s="557"/>
      <c r="AGO7" s="557"/>
      <c r="AGP7" s="557"/>
      <c r="AGQ7" s="557"/>
      <c r="AGR7" s="557"/>
      <c r="AGS7" s="557"/>
      <c r="AGT7" s="557"/>
      <c r="AGU7" s="557"/>
      <c r="AGV7" s="557"/>
      <c r="AGW7" s="557"/>
      <c r="AGX7" s="557"/>
      <c r="AGY7" s="557"/>
      <c r="AGZ7" s="557"/>
      <c r="AHA7" s="557"/>
      <c r="AHB7" s="557"/>
      <c r="AHC7" s="557"/>
      <c r="AHD7" s="557"/>
      <c r="AHE7" s="557"/>
      <c r="AHF7" s="557"/>
      <c r="AHG7" s="557"/>
      <c r="AHH7" s="557"/>
      <c r="AHI7" s="557"/>
      <c r="AHJ7" s="557"/>
      <c r="AHK7" s="557"/>
      <c r="AHL7" s="557"/>
      <c r="AHM7" s="557"/>
      <c r="AHN7" s="557"/>
      <c r="AHO7" s="557"/>
      <c r="AHP7" s="557"/>
      <c r="AHQ7" s="557"/>
      <c r="AHR7" s="557"/>
      <c r="AHS7" s="557"/>
      <c r="AHT7" s="557"/>
      <c r="AHU7" s="557"/>
      <c r="AHV7" s="557"/>
      <c r="AHW7" s="557"/>
      <c r="AHX7" s="557"/>
      <c r="AHY7" s="557"/>
      <c r="AHZ7" s="557"/>
      <c r="AIA7" s="557"/>
      <c r="AIB7" s="557"/>
      <c r="AIC7" s="557"/>
      <c r="AID7" s="557"/>
      <c r="AIE7" s="557"/>
      <c r="AIF7" s="557"/>
      <c r="AIG7" s="557"/>
      <c r="AIH7" s="557"/>
      <c r="AII7" s="557"/>
      <c r="AIJ7" s="557"/>
      <c r="AIK7" s="557"/>
      <c r="AIL7" s="557"/>
      <c r="AIM7" s="557"/>
      <c r="AIN7" s="557"/>
      <c r="AIO7" s="557"/>
      <c r="AIP7" s="557"/>
      <c r="AIQ7" s="557"/>
      <c r="AIR7" s="557"/>
      <c r="AIS7" s="557"/>
      <c r="AIT7" s="557"/>
      <c r="AIU7" s="557"/>
      <c r="AIV7" s="557"/>
      <c r="AIW7" s="557"/>
      <c r="AIX7" s="557"/>
      <c r="AIY7" s="557"/>
      <c r="AIZ7" s="557"/>
      <c r="AJA7" s="557"/>
      <c r="AJB7" s="557"/>
      <c r="AJC7" s="557"/>
      <c r="AJD7" s="557"/>
      <c r="AJE7" s="557"/>
      <c r="AJF7" s="557"/>
      <c r="AJG7" s="557"/>
      <c r="AJH7" s="557"/>
      <c r="AJI7" s="557"/>
      <c r="AJJ7" s="557"/>
      <c r="AJK7" s="557"/>
      <c r="AJL7" s="557"/>
      <c r="AJM7" s="557"/>
      <c r="AJN7" s="557"/>
      <c r="AJO7" s="557"/>
      <c r="AJP7" s="557"/>
      <c r="AJQ7" s="557"/>
      <c r="AJR7" s="557"/>
      <c r="AJS7" s="557"/>
      <c r="AJT7" s="557"/>
      <c r="AJU7" s="557"/>
      <c r="AJV7" s="557"/>
      <c r="AJW7" s="557"/>
      <c r="AJX7" s="557"/>
      <c r="AJY7" s="557"/>
      <c r="AJZ7" s="557"/>
      <c r="AKA7" s="557"/>
      <c r="AKB7" s="557"/>
      <c r="AKC7" s="557"/>
      <c r="AKD7" s="557"/>
      <c r="AKE7" s="557"/>
      <c r="AKF7" s="557"/>
      <c r="AKG7" s="557"/>
      <c r="AKH7" s="557"/>
      <c r="AKI7" s="557"/>
      <c r="AKJ7" s="557"/>
      <c r="AKK7" s="557"/>
      <c r="AKL7" s="557"/>
      <c r="AKM7" s="557"/>
      <c r="AKN7" s="557"/>
      <c r="AKO7" s="557"/>
      <c r="AKP7" s="557"/>
      <c r="AKQ7" s="557"/>
      <c r="AKR7" s="557"/>
      <c r="AKS7" s="557"/>
      <c r="AKT7" s="557"/>
      <c r="AKU7" s="557"/>
      <c r="AKV7" s="557"/>
      <c r="AKW7" s="557"/>
      <c r="AKX7" s="557"/>
      <c r="AKY7" s="557"/>
      <c r="AKZ7" s="557"/>
      <c r="ALA7" s="557"/>
      <c r="ALB7" s="557"/>
      <c r="ALC7" s="557"/>
      <c r="ALD7" s="557"/>
      <c r="ALE7" s="557"/>
      <c r="ALF7" s="557"/>
      <c r="ALG7" s="557"/>
      <c r="ALH7" s="557"/>
      <c r="ALI7" s="557"/>
      <c r="ALJ7" s="557"/>
      <c r="ALK7" s="557"/>
      <c r="ALL7" s="557"/>
      <c r="ALM7" s="557"/>
      <c r="ALN7" s="557"/>
      <c r="ALO7" s="557"/>
      <c r="ALP7" s="557"/>
      <c r="ALQ7" s="557"/>
      <c r="ALR7" s="557"/>
      <c r="ALS7" s="557"/>
      <c r="ALT7" s="557"/>
      <c r="ALU7" s="557"/>
      <c r="ALV7" s="557"/>
      <c r="ALW7" s="557"/>
      <c r="ALX7" s="557"/>
      <c r="ALY7" s="557"/>
      <c r="ALZ7" s="557"/>
      <c r="AMA7" s="557"/>
      <c r="AMB7" s="557"/>
      <c r="AMC7" s="557"/>
      <c r="AMD7" s="557"/>
      <c r="AME7" s="557"/>
      <c r="AMF7" s="557"/>
      <c r="AMG7" s="557"/>
      <c r="AMH7" s="557"/>
      <c r="AMI7" s="557"/>
      <c r="AMJ7" s="557"/>
      <c r="AMK7" s="557"/>
      <c r="AML7" s="557"/>
      <c r="AMM7" s="557"/>
      <c r="AMN7" s="557"/>
      <c r="AMO7" s="557"/>
      <c r="AMP7" s="557"/>
      <c r="AMQ7" s="557"/>
      <c r="AMR7" s="557"/>
      <c r="AMS7" s="557"/>
      <c r="AMT7" s="557"/>
      <c r="AMU7" s="557"/>
      <c r="AMV7" s="557"/>
      <c r="AMW7" s="557"/>
      <c r="AMX7" s="557"/>
      <c r="AMY7" s="557"/>
      <c r="AMZ7" s="557"/>
      <c r="ANA7" s="557"/>
      <c r="ANB7" s="557"/>
      <c r="ANC7" s="557"/>
      <c r="AND7" s="557"/>
      <c r="ANE7" s="557"/>
      <c r="ANF7" s="557"/>
      <c r="ANG7" s="557"/>
      <c r="ANH7" s="557"/>
      <c r="ANI7" s="557"/>
      <c r="ANJ7" s="557"/>
      <c r="ANK7" s="557"/>
      <c r="ANL7" s="557"/>
      <c r="ANM7" s="557"/>
      <c r="ANN7" s="557"/>
      <c r="ANO7" s="557"/>
      <c r="ANP7" s="557"/>
      <c r="ANQ7" s="557"/>
      <c r="ANR7" s="557"/>
      <c r="ANS7" s="557"/>
      <c r="ANT7" s="557"/>
      <c r="ANU7" s="557"/>
      <c r="ANV7" s="557"/>
      <c r="ANW7" s="557"/>
      <c r="ANX7" s="557"/>
      <c r="ANY7" s="557"/>
      <c r="ANZ7" s="557"/>
      <c r="AOA7" s="557"/>
      <c r="AOB7" s="557"/>
      <c r="AOC7" s="557"/>
      <c r="AOD7" s="557"/>
      <c r="AOE7" s="557"/>
      <c r="AOF7" s="557"/>
      <c r="AOG7" s="557"/>
      <c r="AOH7" s="557"/>
      <c r="AOI7" s="557"/>
      <c r="AOJ7" s="557"/>
      <c r="AOK7" s="557"/>
      <c r="AOL7" s="557"/>
      <c r="AOM7" s="557"/>
      <c r="AON7" s="557"/>
      <c r="AOO7" s="557"/>
      <c r="AOP7" s="557"/>
      <c r="AOQ7" s="557"/>
      <c r="AOR7" s="557"/>
      <c r="AOS7" s="557"/>
      <c r="AOT7" s="557"/>
      <c r="AOU7" s="557"/>
      <c r="AOV7" s="557"/>
      <c r="AOW7" s="557"/>
      <c r="AOX7" s="557"/>
      <c r="AOY7" s="557"/>
      <c r="AOZ7" s="557"/>
      <c r="APA7" s="557"/>
      <c r="APB7" s="557"/>
      <c r="APC7" s="557"/>
      <c r="APD7" s="557"/>
      <c r="APE7" s="557"/>
      <c r="APF7" s="557"/>
      <c r="APG7" s="557"/>
      <c r="APH7" s="557"/>
      <c r="API7" s="557"/>
      <c r="APJ7" s="557"/>
      <c r="APK7" s="557"/>
      <c r="APL7" s="557"/>
      <c r="APM7" s="557"/>
      <c r="APN7" s="557"/>
      <c r="APO7" s="557"/>
      <c r="APP7" s="557"/>
      <c r="APQ7" s="557"/>
      <c r="APR7" s="557"/>
      <c r="APS7" s="557"/>
      <c r="APT7" s="557"/>
      <c r="APU7" s="557"/>
      <c r="APV7" s="557"/>
      <c r="APW7" s="557"/>
      <c r="APX7" s="557"/>
      <c r="APY7" s="557"/>
      <c r="APZ7" s="557"/>
      <c r="AQA7" s="557"/>
      <c r="AQB7" s="557"/>
      <c r="AQC7" s="557"/>
      <c r="AQD7" s="557"/>
      <c r="AQE7" s="557"/>
      <c r="AQF7" s="557"/>
      <c r="AQG7" s="557"/>
      <c r="AQH7" s="557"/>
      <c r="AQI7" s="557"/>
      <c r="AQJ7" s="557"/>
      <c r="AQK7" s="557"/>
      <c r="AQL7" s="557"/>
      <c r="AQM7" s="557"/>
      <c r="AQN7" s="557"/>
      <c r="AQO7" s="557"/>
      <c r="AQP7" s="557"/>
      <c r="AQQ7" s="557"/>
      <c r="AQR7" s="557"/>
      <c r="AQS7" s="557"/>
      <c r="AQT7" s="557"/>
      <c r="AQU7" s="557"/>
      <c r="AQV7" s="557"/>
      <c r="AQW7" s="557"/>
      <c r="AQX7" s="557"/>
      <c r="AQY7" s="557"/>
      <c r="AQZ7" s="557"/>
      <c r="ARA7" s="557"/>
      <c r="ARB7" s="557"/>
      <c r="ARC7" s="557"/>
      <c r="ARD7" s="557"/>
      <c r="ARE7" s="557"/>
      <c r="ARF7" s="557"/>
      <c r="ARG7" s="557"/>
      <c r="ARH7" s="557"/>
      <c r="ARI7" s="557"/>
      <c r="ARJ7" s="557"/>
      <c r="ARK7" s="557"/>
      <c r="ARL7" s="557"/>
      <c r="ARM7" s="557"/>
      <c r="ARN7" s="557"/>
      <c r="ARO7" s="557"/>
      <c r="ARP7" s="557"/>
      <c r="ARQ7" s="557"/>
      <c r="ARR7" s="557"/>
      <c r="ARS7" s="557"/>
      <c r="ART7" s="557"/>
      <c r="ARU7" s="557"/>
      <c r="ARV7" s="557"/>
      <c r="ARW7" s="557"/>
      <c r="ARX7" s="557"/>
      <c r="ARY7" s="557"/>
      <c r="ARZ7" s="557"/>
      <c r="ASA7" s="557"/>
      <c r="ASB7" s="557"/>
      <c r="ASC7" s="557"/>
      <c r="ASD7" s="557"/>
      <c r="ASE7" s="557"/>
      <c r="ASF7" s="557"/>
      <c r="ASG7" s="557"/>
      <c r="ASH7" s="557"/>
      <c r="ASI7" s="557"/>
      <c r="ASJ7" s="557"/>
      <c r="ASK7" s="557"/>
      <c r="ASL7" s="557"/>
      <c r="ASM7" s="557"/>
      <c r="ASN7" s="557"/>
      <c r="ASO7" s="557"/>
      <c r="ASP7" s="557"/>
      <c r="ASQ7" s="557"/>
      <c r="ASR7" s="557"/>
      <c r="ASS7" s="557"/>
      <c r="AST7" s="557"/>
      <c r="ASU7" s="557"/>
      <c r="ASV7" s="557"/>
      <c r="ASW7" s="557"/>
      <c r="ASX7" s="557"/>
      <c r="ASY7" s="557"/>
      <c r="ASZ7" s="557"/>
      <c r="ATA7" s="557"/>
      <c r="ATB7" s="557"/>
      <c r="ATC7" s="557"/>
      <c r="ATD7" s="557"/>
      <c r="ATE7" s="557"/>
      <c r="ATF7" s="557"/>
      <c r="ATG7" s="557"/>
      <c r="ATH7" s="557"/>
      <c r="ATI7" s="557"/>
      <c r="ATJ7" s="557"/>
      <c r="ATK7" s="557"/>
      <c r="ATL7" s="555"/>
      <c r="ATM7" s="587">
        <v>0</v>
      </c>
    </row>
    <row r="8" spans="1:1209"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5"/>
      <c r="MC8" s="555"/>
      <c r="MD8" s="558"/>
      <c r="ME8" s="558"/>
      <c r="MF8" s="558"/>
      <c r="MG8" s="558"/>
      <c r="MH8" s="558"/>
      <c r="MI8" s="555"/>
      <c r="MJ8" s="555"/>
      <c r="MK8" s="555"/>
      <c r="ML8" s="555"/>
      <c r="MM8" s="555"/>
      <c r="MN8" s="555"/>
      <c r="MO8" s="555"/>
      <c r="MP8" s="555"/>
      <c r="MQ8" s="555"/>
      <c r="MR8" s="558"/>
      <c r="MS8" s="558"/>
      <c r="MT8" s="558"/>
      <c r="MU8" s="558"/>
      <c r="MV8" s="558"/>
      <c r="MW8" s="558"/>
      <c r="MX8" s="558"/>
      <c r="MY8" s="558"/>
      <c r="MZ8" s="555"/>
      <c r="NA8" s="555"/>
      <c r="NB8" s="555"/>
      <c r="NC8" s="558"/>
      <c r="ND8" s="558"/>
      <c r="NE8" s="555"/>
      <c r="NF8" s="555"/>
      <c r="NG8" s="555"/>
      <c r="NH8" s="555"/>
      <c r="NI8" s="555"/>
      <c r="NJ8" s="555"/>
      <c r="NK8" s="555"/>
      <c r="NL8" s="555"/>
      <c r="NM8" s="555"/>
      <c r="NN8" s="555"/>
      <c r="NO8" s="555"/>
      <c r="NP8" s="558"/>
      <c r="NQ8" s="558"/>
      <c r="NR8" s="555"/>
      <c r="NS8" s="555"/>
      <c r="NT8" s="555"/>
      <c r="NU8" s="555"/>
      <c r="NV8" s="9"/>
      <c r="NW8" s="555"/>
      <c r="NX8" s="555"/>
      <c r="NY8" s="555"/>
      <c r="NZ8" s="555"/>
      <c r="OA8" s="555"/>
      <c r="OB8" s="555"/>
      <c r="OC8" s="555"/>
      <c r="OD8" s="9"/>
      <c r="OE8" s="555"/>
      <c r="OF8" s="555"/>
      <c r="OG8" s="555"/>
      <c r="OH8" s="555"/>
      <c r="OI8" s="555"/>
      <c r="OJ8" s="555"/>
      <c r="OK8" s="555"/>
      <c r="OL8" s="555"/>
      <c r="OM8" s="555"/>
      <c r="ON8" s="555"/>
      <c r="OO8" s="555"/>
      <c r="OP8" s="555"/>
      <c r="OQ8" s="9"/>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12"/>
      <c r="TM8" s="12"/>
      <c r="TN8" s="12"/>
      <c r="TO8" s="12"/>
      <c r="TP8" s="12"/>
      <c r="TQ8" s="12"/>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c r="AAE8" s="12"/>
      <c r="AAF8" s="12"/>
      <c r="AAG8" s="12"/>
      <c r="AAH8" s="12"/>
      <c r="AAI8" s="12"/>
      <c r="AAJ8" s="12"/>
      <c r="AAK8" s="12"/>
      <c r="AAL8" s="12"/>
      <c r="AAM8" s="12"/>
      <c r="AAN8" s="12"/>
      <c r="AAO8" s="12"/>
      <c r="AAP8" s="12"/>
      <c r="AAQ8" s="12"/>
      <c r="AAR8" s="12"/>
      <c r="AAS8" s="12"/>
      <c r="AAT8" s="12"/>
      <c r="AAU8" s="12"/>
      <c r="AAV8" s="12"/>
      <c r="AAW8" s="12"/>
      <c r="AAX8" s="12"/>
      <c r="AAY8" s="12"/>
      <c r="AAZ8" s="12"/>
      <c r="ABA8" s="12"/>
      <c r="ABB8" s="12"/>
      <c r="ABC8" s="12"/>
      <c r="ABD8" s="12"/>
      <c r="ABE8" s="12"/>
      <c r="ABF8" s="12"/>
      <c r="ABG8" s="12"/>
      <c r="ABH8" s="12"/>
      <c r="ABI8" s="12"/>
      <c r="ABJ8" s="12"/>
      <c r="ABK8" s="12"/>
      <c r="ABL8" s="12"/>
      <c r="ABM8" s="12"/>
      <c r="ABN8" s="12"/>
      <c r="ABO8" s="12"/>
      <c r="ABP8" s="12"/>
      <c r="ABQ8" s="12"/>
      <c r="ABR8" s="12"/>
      <c r="ABS8" s="12"/>
      <c r="ABT8" s="12"/>
      <c r="ABU8" s="12"/>
      <c r="ABV8" s="12"/>
      <c r="ABW8" s="12"/>
      <c r="ABX8" s="12"/>
      <c r="ABY8" s="12"/>
      <c r="ABZ8" s="12"/>
      <c r="ACA8" s="12"/>
      <c r="ACB8" s="12"/>
      <c r="ACC8" s="12"/>
      <c r="ACD8" s="12"/>
      <c r="ACE8" s="12"/>
      <c r="ACF8" s="12"/>
      <c r="ACG8" s="12"/>
      <c r="ACH8" s="12"/>
      <c r="ACI8" s="12"/>
      <c r="ACJ8" s="12"/>
      <c r="ACK8" s="12"/>
      <c r="ACL8" s="12"/>
      <c r="ACM8" s="12"/>
      <c r="ACN8" s="12"/>
      <c r="ACO8" s="12"/>
      <c r="ACP8" s="12"/>
      <c r="ACQ8" s="12"/>
      <c r="ACR8" s="12"/>
      <c r="ACS8" s="12"/>
      <c r="ACT8" s="12"/>
      <c r="ACU8" s="12"/>
      <c r="ACV8" s="12"/>
      <c r="ACW8" s="12"/>
      <c r="ACX8" s="12"/>
      <c r="ACY8" s="12"/>
      <c r="ACZ8" s="12"/>
      <c r="ADA8" s="12"/>
      <c r="ADB8" s="12"/>
      <c r="ADC8" s="12"/>
      <c r="ADD8" s="12"/>
      <c r="ADE8" s="12"/>
      <c r="ADF8" s="12"/>
      <c r="ADG8" s="12"/>
      <c r="ADH8" s="12"/>
      <c r="ADI8" s="12"/>
      <c r="ADJ8" s="12"/>
      <c r="ADK8" s="12"/>
      <c r="ADL8" s="12"/>
      <c r="ADM8" s="12"/>
      <c r="ADN8" s="12"/>
      <c r="ADO8" s="12"/>
      <c r="ADP8" s="12"/>
      <c r="ADQ8" s="12"/>
      <c r="ADR8" s="12"/>
      <c r="ADS8" s="12"/>
      <c r="ADT8" s="12"/>
      <c r="ADU8" s="12"/>
      <c r="ADV8" s="12"/>
      <c r="ADW8" s="12"/>
      <c r="ADX8" s="12"/>
      <c r="ADY8" s="12"/>
      <c r="ADZ8" s="12"/>
      <c r="AEA8" s="12"/>
      <c r="AEB8" s="12"/>
      <c r="AEC8" s="12"/>
      <c r="AED8" s="12"/>
      <c r="AEE8" s="12"/>
      <c r="AEF8" s="12"/>
      <c r="AEG8" s="12"/>
      <c r="AEH8" s="12"/>
      <c r="AEI8" s="12"/>
      <c r="AEJ8" s="12"/>
      <c r="AEK8" s="12"/>
      <c r="AEL8" s="12"/>
      <c r="AEM8" s="12"/>
      <c r="AEN8" s="12"/>
      <c r="AEO8" s="12"/>
      <c r="AEP8" s="12"/>
      <c r="AEQ8" s="12"/>
      <c r="AER8" s="12"/>
      <c r="AES8" s="12"/>
      <c r="AET8" s="12"/>
      <c r="AEU8" s="12"/>
      <c r="AEV8" s="12"/>
      <c r="AEW8" s="12"/>
      <c r="AEX8" s="12"/>
      <c r="AEY8" s="12"/>
      <c r="AEZ8" s="12"/>
      <c r="AFA8" s="12"/>
      <c r="AFB8" s="12"/>
      <c r="AFC8" s="12"/>
      <c r="AFD8" s="12"/>
      <c r="AFE8" s="12"/>
      <c r="AFF8" s="12"/>
      <c r="AFG8" s="12"/>
      <c r="AFH8" s="12"/>
      <c r="AFI8" s="12"/>
      <c r="AFJ8" s="12"/>
      <c r="AFK8" s="12"/>
      <c r="AFL8" s="12"/>
      <c r="AFM8" s="12"/>
      <c r="AFN8" s="12"/>
      <c r="AFO8" s="12"/>
      <c r="AFP8" s="12"/>
      <c r="AFQ8" s="12"/>
      <c r="AFR8" s="12"/>
      <c r="AFS8" s="12"/>
      <c r="AFT8" s="12"/>
      <c r="AFU8" s="12"/>
      <c r="AFV8" s="12"/>
      <c r="AFW8" s="12"/>
      <c r="AFX8" s="12"/>
      <c r="AFY8" s="12"/>
      <c r="AFZ8" s="12"/>
      <c r="AGA8" s="12"/>
      <c r="AGB8" s="12"/>
      <c r="AGC8" s="12"/>
      <c r="AGD8" s="12"/>
      <c r="AGE8" s="12"/>
      <c r="AGF8" s="12"/>
      <c r="AGG8" s="12"/>
      <c r="AGH8" s="12"/>
      <c r="AGI8" s="12"/>
      <c r="AGJ8" s="12"/>
      <c r="AGK8" s="12"/>
      <c r="AGL8" s="12"/>
      <c r="AGM8" s="12"/>
      <c r="AGN8" s="12"/>
      <c r="AGO8" s="12"/>
      <c r="AGP8" s="12"/>
      <c r="AGQ8" s="12"/>
      <c r="AGR8" s="12"/>
      <c r="AGS8" s="12"/>
      <c r="AGT8" s="12"/>
      <c r="AGU8" s="12"/>
      <c r="AGV8" s="12"/>
      <c r="AGW8" s="12"/>
      <c r="AGX8" s="12"/>
      <c r="AGY8" s="12"/>
      <c r="AGZ8" s="12"/>
      <c r="AHA8" s="12"/>
      <c r="AHB8" s="12"/>
      <c r="AHC8" s="12"/>
      <c r="AHD8" s="12"/>
      <c r="AHE8" s="12"/>
      <c r="AHF8" s="12"/>
      <c r="AHG8" s="12"/>
      <c r="AHH8" s="12"/>
      <c r="AHI8" s="12"/>
      <c r="AHJ8" s="12"/>
      <c r="AHK8" s="12"/>
      <c r="AHL8" s="12"/>
      <c r="AHM8" s="12"/>
      <c r="AHN8" s="12"/>
      <c r="AHO8" s="12"/>
      <c r="AHP8" s="12"/>
      <c r="AHQ8" s="12"/>
      <c r="AHR8" s="12"/>
      <c r="AHS8" s="12"/>
      <c r="AHT8" s="12"/>
      <c r="AHU8" s="12"/>
      <c r="AHV8" s="12"/>
      <c r="AHW8" s="12"/>
      <c r="AHX8" s="12"/>
      <c r="AHY8" s="12"/>
      <c r="AHZ8" s="12"/>
      <c r="AIA8" s="12"/>
      <c r="AIB8" s="12"/>
      <c r="AIC8" s="12"/>
      <c r="AID8" s="12"/>
      <c r="AIE8" s="12"/>
      <c r="AIF8" s="12"/>
      <c r="AIG8" s="12"/>
      <c r="AIH8" s="12"/>
      <c r="AII8" s="12"/>
      <c r="AIJ8" s="12"/>
      <c r="AIK8" s="12"/>
      <c r="AIL8" s="12"/>
      <c r="AIM8" s="12"/>
      <c r="AIN8" s="12"/>
      <c r="AIO8" s="12"/>
      <c r="AIP8" s="12"/>
      <c r="AIQ8" s="12"/>
      <c r="AIR8" s="12"/>
      <c r="AIS8" s="12"/>
      <c r="AIT8" s="12"/>
      <c r="AIU8" s="12"/>
      <c r="AIV8" s="12"/>
      <c r="AIW8" s="12"/>
      <c r="AIX8" s="12"/>
      <c r="AIY8" s="12"/>
      <c r="AIZ8" s="12"/>
      <c r="AJA8" s="12"/>
      <c r="AJB8" s="12"/>
      <c r="AJC8" s="12"/>
      <c r="AJD8" s="12"/>
      <c r="AJE8" s="12"/>
      <c r="AJF8" s="12"/>
      <c r="AJG8" s="12"/>
      <c r="AJH8" s="12"/>
      <c r="AJI8" s="12"/>
      <c r="AJJ8" s="12"/>
      <c r="AJK8" s="12"/>
      <c r="AJL8" s="12"/>
      <c r="AJM8" s="12"/>
      <c r="AJN8" s="12"/>
      <c r="AJO8" s="12"/>
      <c r="AJP8" s="12"/>
      <c r="AJQ8" s="12"/>
      <c r="AJR8" s="12"/>
      <c r="AJS8" s="12"/>
      <c r="AJT8" s="12"/>
      <c r="AJU8" s="12"/>
      <c r="AJV8" s="12"/>
      <c r="AJW8" s="12"/>
      <c r="AJX8" s="12"/>
      <c r="AJY8" s="12"/>
      <c r="AJZ8" s="12"/>
      <c r="AKA8" s="12"/>
      <c r="AKB8" s="12"/>
      <c r="AKC8" s="12"/>
      <c r="AKD8" s="12"/>
      <c r="AKE8" s="12"/>
      <c r="AKF8" s="12"/>
      <c r="AKG8" s="12"/>
      <c r="AKH8" s="12"/>
      <c r="AKI8" s="12"/>
      <c r="AKJ8" s="12"/>
      <c r="AKK8" s="12"/>
      <c r="AKL8" s="12"/>
      <c r="AKM8" s="12"/>
      <c r="AKN8" s="12"/>
      <c r="AKO8" s="12"/>
      <c r="AKP8" s="12"/>
      <c r="AKQ8" s="12"/>
      <c r="AKR8" s="12"/>
      <c r="AKS8" s="12"/>
      <c r="AKT8" s="12"/>
      <c r="AKU8" s="12"/>
      <c r="AKV8" s="12"/>
      <c r="AKW8" s="12"/>
      <c r="AKX8" s="12"/>
      <c r="AKY8" s="12"/>
      <c r="AKZ8" s="12"/>
      <c r="ALA8" s="12"/>
      <c r="ALB8" s="12"/>
      <c r="ALC8" s="12"/>
      <c r="ALD8" s="12"/>
      <c r="ALE8" s="12"/>
      <c r="ALF8" s="12"/>
      <c r="ALG8" s="12"/>
      <c r="ALH8" s="12"/>
      <c r="ALI8" s="12"/>
      <c r="ALJ8" s="12"/>
      <c r="ALK8" s="12"/>
      <c r="ALL8" s="12"/>
      <c r="ALM8" s="12"/>
      <c r="ALN8" s="12"/>
      <c r="ALO8" s="12"/>
      <c r="ALP8" s="12"/>
      <c r="ALQ8" s="12"/>
      <c r="ALR8" s="12"/>
      <c r="ALS8" s="12"/>
      <c r="ALT8" s="12"/>
      <c r="ALU8" s="12"/>
      <c r="ALV8" s="12"/>
      <c r="ALW8" s="12"/>
      <c r="ALX8" s="12"/>
      <c r="ALY8" s="12"/>
      <c r="ALZ8" s="12"/>
      <c r="AMA8" s="12"/>
      <c r="AMB8" s="12"/>
      <c r="AMC8" s="12"/>
      <c r="AMD8" s="12"/>
      <c r="AME8" s="12"/>
      <c r="AMF8" s="12"/>
      <c r="AMG8" s="12"/>
      <c r="AMH8" s="12"/>
      <c r="AMI8" s="12"/>
      <c r="AMJ8" s="12"/>
      <c r="AMK8" s="12"/>
      <c r="AML8" s="12"/>
      <c r="AMM8" s="12"/>
      <c r="AMN8" s="12"/>
      <c r="AMO8" s="12"/>
      <c r="AMP8" s="12"/>
      <c r="AMQ8" s="12"/>
      <c r="AMR8" s="12"/>
      <c r="AMS8" s="12"/>
      <c r="AMT8" s="12"/>
      <c r="AMU8" s="12"/>
      <c r="AMV8" s="12"/>
      <c r="AMW8" s="12"/>
      <c r="AMX8" s="12"/>
      <c r="AMY8" s="12"/>
      <c r="AMZ8" s="12"/>
      <c r="ANA8" s="12"/>
      <c r="ANB8" s="12"/>
      <c r="ANC8" s="12"/>
      <c r="AND8" s="12"/>
      <c r="ANE8" s="12"/>
      <c r="ANF8" s="12"/>
      <c r="ANG8" s="12"/>
      <c r="ANH8" s="12"/>
      <c r="ANI8" s="12"/>
      <c r="ANJ8" s="12"/>
      <c r="ANK8" s="12"/>
      <c r="ANL8" s="12"/>
      <c r="ANM8" s="12"/>
      <c r="ANN8" s="12"/>
      <c r="ANO8" s="12"/>
      <c r="ANP8" s="12"/>
      <c r="ANQ8" s="12"/>
      <c r="ANR8" s="12"/>
      <c r="ANS8" s="12"/>
      <c r="ANT8" s="12"/>
      <c r="ANU8" s="12"/>
      <c r="ANV8" s="12"/>
      <c r="ANW8" s="12"/>
      <c r="ANX8" s="12"/>
      <c r="ANY8" s="12"/>
      <c r="ANZ8" s="12"/>
      <c r="AOA8" s="12"/>
      <c r="AOB8" s="12"/>
      <c r="AOC8" s="12"/>
      <c r="AOD8" s="12"/>
      <c r="AOE8" s="12"/>
      <c r="AOF8" s="12"/>
      <c r="AOG8" s="12"/>
      <c r="AOH8" s="12"/>
      <c r="AOI8" s="12"/>
      <c r="AOJ8" s="12"/>
      <c r="AOK8" s="12"/>
      <c r="AOL8" s="12"/>
      <c r="AOM8" s="12"/>
      <c r="AON8" s="12"/>
      <c r="AOO8" s="12"/>
      <c r="AOP8" s="12"/>
      <c r="AOQ8" s="12"/>
      <c r="AOR8" s="12"/>
      <c r="AOS8" s="12"/>
      <c r="AOT8" s="12"/>
      <c r="AOU8" s="12"/>
      <c r="AOV8" s="12"/>
      <c r="AOW8" s="12"/>
      <c r="AOX8" s="12"/>
      <c r="AOY8" s="12"/>
      <c r="AOZ8" s="12"/>
      <c r="APA8" s="12"/>
      <c r="APB8" s="12"/>
      <c r="APC8" s="12"/>
      <c r="APD8" s="12"/>
      <c r="APE8" s="12"/>
      <c r="APF8" s="12"/>
      <c r="APG8" s="12"/>
      <c r="APH8" s="12"/>
      <c r="API8" s="12"/>
      <c r="APJ8" s="12"/>
      <c r="APK8" s="12"/>
      <c r="APL8" s="12"/>
      <c r="APM8" s="12"/>
      <c r="APN8" s="12"/>
      <c r="APO8" s="12"/>
      <c r="APP8" s="12"/>
      <c r="APQ8" s="12"/>
      <c r="APR8" s="12"/>
      <c r="APS8" s="12"/>
      <c r="APT8" s="12"/>
      <c r="APU8" s="12"/>
      <c r="APV8" s="12"/>
      <c r="APW8" s="12"/>
      <c r="APX8" s="12"/>
      <c r="APY8" s="12"/>
      <c r="APZ8" s="12"/>
      <c r="AQA8" s="12"/>
      <c r="AQB8" s="12"/>
      <c r="AQC8" s="12"/>
      <c r="AQD8" s="12"/>
      <c r="AQE8" s="12"/>
      <c r="AQF8" s="12"/>
      <c r="AQG8" s="12"/>
      <c r="AQH8" s="12"/>
      <c r="AQI8" s="12"/>
      <c r="AQJ8" s="12"/>
      <c r="AQK8" s="12"/>
      <c r="AQL8" s="12"/>
      <c r="AQM8" s="12"/>
      <c r="AQN8" s="12"/>
      <c r="AQO8" s="12"/>
      <c r="AQP8" s="12"/>
      <c r="AQQ8" s="12"/>
      <c r="AQR8" s="12"/>
      <c r="AQS8" s="12"/>
      <c r="AQT8" s="12"/>
      <c r="AQU8" s="12"/>
      <c r="AQV8" s="12"/>
      <c r="AQW8" s="12"/>
      <c r="AQX8" s="12"/>
      <c r="AQY8" s="12"/>
      <c r="AQZ8" s="12"/>
      <c r="ARA8" s="12"/>
      <c r="ARB8" s="12"/>
      <c r="ARC8" s="12"/>
      <c r="ARD8" s="12"/>
      <c r="ARE8" s="12"/>
      <c r="ARF8" s="12"/>
      <c r="ARG8" s="12"/>
      <c r="ARH8" s="12"/>
      <c r="ARI8" s="12"/>
      <c r="ARJ8" s="12"/>
      <c r="ARK8" s="12"/>
      <c r="ARL8" s="12"/>
      <c r="ARM8" s="12"/>
      <c r="ARN8" s="12"/>
      <c r="ARO8" s="12"/>
      <c r="ARP8" s="12"/>
      <c r="ARQ8" s="12"/>
      <c r="ARR8" s="12"/>
      <c r="ARS8" s="12"/>
      <c r="ART8" s="12"/>
      <c r="ARU8" s="12"/>
      <c r="ARV8" s="12"/>
      <c r="ARW8" s="12"/>
      <c r="ARX8" s="12"/>
      <c r="ARY8" s="12"/>
      <c r="ARZ8" s="12"/>
      <c r="ASA8" s="12"/>
      <c r="ASB8" s="12"/>
      <c r="ASC8" s="12"/>
      <c r="ASD8" s="12"/>
      <c r="ASE8" s="12"/>
      <c r="ASF8" s="12"/>
      <c r="ASG8" s="12"/>
      <c r="ASH8" s="12"/>
      <c r="ASI8" s="12"/>
      <c r="ASJ8" s="12"/>
      <c r="ASK8" s="12"/>
      <c r="ASL8" s="12"/>
      <c r="ASM8" s="12"/>
      <c r="ASN8" s="12"/>
      <c r="ASO8" s="12"/>
      <c r="ASP8" s="12"/>
      <c r="ASQ8" s="12"/>
      <c r="ASR8" s="12"/>
      <c r="ASS8" s="12"/>
      <c r="AST8" s="12"/>
      <c r="ASU8" s="12"/>
      <c r="ASV8" s="12"/>
      <c r="ASW8" s="12"/>
      <c r="ASX8" s="12"/>
      <c r="ASY8" s="12"/>
      <c r="ASZ8" s="12"/>
      <c r="ATA8" s="12"/>
      <c r="ATB8" s="12"/>
      <c r="ATC8" s="12"/>
      <c r="ATD8" s="12"/>
      <c r="ATE8" s="12"/>
      <c r="ATF8" s="12"/>
      <c r="ATG8" s="12"/>
      <c r="ATH8" s="12"/>
      <c r="ATI8" s="12"/>
      <c r="ATJ8" s="12"/>
      <c r="ATK8" s="12"/>
      <c r="ATL8" s="558"/>
      <c r="ATM8" s="587">
        <v>0</v>
      </c>
    </row>
    <row r="9" spans="1:1209" hidden="1" outlineLevel="1">
      <c r="A9" s="21"/>
      <c r="B9" s="21"/>
      <c r="C9" s="14"/>
      <c r="D9" s="14"/>
      <c r="E9" t="b">
        <v>0</v>
      </c>
      <c r="G9" s="29" t="str">
        <f t="shared" ref="G9:G23" ca="1" si="36">"SA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5"/>
      <c r="MC9" s="555"/>
      <c r="MD9" s="558"/>
      <c r="ME9" s="558"/>
      <c r="MF9" s="558"/>
      <c r="MG9" s="558"/>
      <c r="MH9" s="558"/>
      <c r="MI9" s="555"/>
      <c r="MJ9" s="555"/>
      <c r="MK9" s="555"/>
      <c r="ML9" s="555"/>
      <c r="MM9" s="555"/>
      <c r="MN9" s="555"/>
      <c r="MO9" s="555"/>
      <c r="MP9" s="555"/>
      <c r="MQ9" s="555"/>
      <c r="MR9" s="558"/>
      <c r="MS9" s="558"/>
      <c r="MT9" s="558"/>
      <c r="MU9" s="558"/>
      <c r="MV9" s="558"/>
      <c r="MW9" s="558"/>
      <c r="MX9" s="558"/>
      <c r="MY9" s="558"/>
      <c r="MZ9" s="555"/>
      <c r="NA9" s="555"/>
      <c r="NB9" s="555"/>
      <c r="NC9" s="558"/>
      <c r="ND9" s="558"/>
      <c r="NE9" s="555"/>
      <c r="NF9" s="555"/>
      <c r="NG9" s="555"/>
      <c r="NH9" s="555"/>
      <c r="NI9" s="555"/>
      <c r="NJ9" s="555"/>
      <c r="NK9" s="555"/>
      <c r="NL9" s="555"/>
      <c r="NM9" s="555"/>
      <c r="NN9" s="555"/>
      <c r="NO9" s="555"/>
      <c r="NP9" s="558"/>
      <c r="NQ9" s="558"/>
      <c r="NR9" s="555"/>
      <c r="NS9" s="555"/>
      <c r="NT9" s="555"/>
      <c r="NU9" s="555"/>
      <c r="NV9" s="9"/>
      <c r="NW9" s="555"/>
      <c r="NX9" s="555"/>
      <c r="NY9" s="555"/>
      <c r="NZ9" s="555"/>
      <c r="OA9" s="555"/>
      <c r="OB9" s="555"/>
      <c r="OC9" s="555"/>
      <c r="OD9" s="9"/>
      <c r="OE9" s="555"/>
      <c r="OF9" s="555"/>
      <c r="OG9" s="555"/>
      <c r="OH9" s="555"/>
      <c r="OI9" s="555"/>
      <c r="OJ9" s="555"/>
      <c r="OK9" s="555"/>
      <c r="OL9" s="555"/>
      <c r="OM9" s="555"/>
      <c r="ON9" s="555"/>
      <c r="OO9" s="555"/>
      <c r="OP9" s="555"/>
      <c r="OQ9" s="9"/>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558"/>
      <c r="ATM9" s="587">
        <v>0</v>
      </c>
    </row>
    <row r="10" spans="1:1209" hidden="1" outlineLevel="1">
      <c r="A10" s="21"/>
      <c r="B10" s="21"/>
      <c r="C10" s="14"/>
      <c r="D10" s="14"/>
      <c r="E10" t="b">
        <v>0</v>
      </c>
      <c r="G10" s="29" t="str">
        <f t="shared" ca="1" si="36"/>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5"/>
      <c r="MC10" s="555"/>
      <c r="MD10" s="558"/>
      <c r="ME10" s="558"/>
      <c r="MF10" s="558"/>
      <c r="MG10" s="558"/>
      <c r="MH10" s="558"/>
      <c r="MI10" s="555"/>
      <c r="MJ10" s="555"/>
      <c r="MK10" s="555"/>
      <c r="ML10" s="555"/>
      <c r="MM10" s="555"/>
      <c r="MN10" s="555"/>
      <c r="MO10" s="555"/>
      <c r="MP10" s="555"/>
      <c r="MQ10" s="555"/>
      <c r="MR10" s="558"/>
      <c r="MS10" s="558"/>
      <c r="MT10" s="558"/>
      <c r="MU10" s="558"/>
      <c r="MV10" s="558"/>
      <c r="MW10" s="558"/>
      <c r="MX10" s="558"/>
      <c r="MY10" s="558"/>
      <c r="MZ10" s="555"/>
      <c r="NA10" s="555"/>
      <c r="NB10" s="555"/>
      <c r="NC10" s="558"/>
      <c r="ND10" s="558"/>
      <c r="NE10" s="555"/>
      <c r="NF10" s="555"/>
      <c r="NG10" s="555"/>
      <c r="NH10" s="555"/>
      <c r="NI10" s="555"/>
      <c r="NJ10" s="555"/>
      <c r="NK10" s="555"/>
      <c r="NL10" s="555"/>
      <c r="NM10" s="555"/>
      <c r="NN10" s="555"/>
      <c r="NO10" s="555"/>
      <c r="NP10" s="558"/>
      <c r="NQ10" s="558"/>
      <c r="NR10" s="555"/>
      <c r="NS10" s="555"/>
      <c r="NT10" s="555"/>
      <c r="NU10" s="555"/>
      <c r="NV10" s="9"/>
      <c r="NW10" s="555"/>
      <c r="NX10" s="555"/>
      <c r="NY10" s="555"/>
      <c r="NZ10" s="555"/>
      <c r="OA10" s="555"/>
      <c r="OB10" s="555"/>
      <c r="OC10" s="555"/>
      <c r="OD10" s="9"/>
      <c r="OE10" s="555"/>
      <c r="OF10" s="555"/>
      <c r="OG10" s="555"/>
      <c r="OH10" s="555"/>
      <c r="OI10" s="555"/>
      <c r="OJ10" s="555"/>
      <c r="OK10" s="555"/>
      <c r="OL10" s="555"/>
      <c r="OM10" s="555"/>
      <c r="ON10" s="555"/>
      <c r="OO10" s="555"/>
      <c r="OP10" s="555"/>
      <c r="OQ10" s="9"/>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558"/>
      <c r="ATM10" s="587">
        <v>0</v>
      </c>
    </row>
    <row r="11" spans="1:1209" hidden="1" outlineLevel="1">
      <c r="A11" s="21"/>
      <c r="B11" s="21"/>
      <c r="C11" s="14"/>
      <c r="D11" s="14"/>
      <c r="E11" t="b">
        <v>0</v>
      </c>
      <c r="G11" s="29" t="str">
        <f t="shared" ca="1" si="36"/>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5"/>
      <c r="MC11" s="555"/>
      <c r="MD11" s="558"/>
      <c r="ME11" s="558"/>
      <c r="MF11" s="558"/>
      <c r="MG11" s="558"/>
      <c r="MH11" s="558"/>
      <c r="MI11" s="555"/>
      <c r="MJ11" s="555"/>
      <c r="MK11" s="555"/>
      <c r="ML11" s="555"/>
      <c r="MM11" s="555"/>
      <c r="MN11" s="555"/>
      <c r="MO11" s="555"/>
      <c r="MP11" s="555"/>
      <c r="MQ11" s="555"/>
      <c r="MR11" s="558"/>
      <c r="MS11" s="558"/>
      <c r="MT11" s="558"/>
      <c r="MU11" s="558"/>
      <c r="MV11" s="558"/>
      <c r="MW11" s="558"/>
      <c r="MX11" s="558"/>
      <c r="MY11" s="558"/>
      <c r="MZ11" s="555"/>
      <c r="NA11" s="555"/>
      <c r="NB11" s="555"/>
      <c r="NC11" s="558"/>
      <c r="ND11" s="558"/>
      <c r="NE11" s="555"/>
      <c r="NF11" s="555"/>
      <c r="NG11" s="555"/>
      <c r="NH11" s="555"/>
      <c r="NI11" s="555"/>
      <c r="NJ11" s="555"/>
      <c r="NK11" s="555"/>
      <c r="NL11" s="555"/>
      <c r="NM11" s="555"/>
      <c r="NN11" s="555"/>
      <c r="NO11" s="555"/>
      <c r="NP11" s="558"/>
      <c r="NQ11" s="558"/>
      <c r="NR11" s="555"/>
      <c r="NS11" s="555"/>
      <c r="NT11" s="555"/>
      <c r="NU11" s="555"/>
      <c r="NV11" s="9"/>
      <c r="NW11" s="555"/>
      <c r="NX11" s="555"/>
      <c r="NY11" s="555"/>
      <c r="NZ11" s="555"/>
      <c r="OA11" s="555"/>
      <c r="OB11" s="555"/>
      <c r="OC11" s="555"/>
      <c r="OD11" s="9"/>
      <c r="OE11" s="555"/>
      <c r="OF11" s="555"/>
      <c r="OG11" s="555"/>
      <c r="OH11" s="555"/>
      <c r="OI11" s="555"/>
      <c r="OJ11" s="555"/>
      <c r="OK11" s="555"/>
      <c r="OL11" s="555"/>
      <c r="OM11" s="555"/>
      <c r="ON11" s="555"/>
      <c r="OO11" s="555"/>
      <c r="OP11" s="555"/>
      <c r="OQ11" s="9"/>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12"/>
      <c r="TN11" s="12"/>
      <c r="TO11" s="12"/>
      <c r="TP11" s="12"/>
      <c r="TQ11" s="12"/>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c r="AAE11" s="12"/>
      <c r="AAF11" s="12"/>
      <c r="AAG11" s="12"/>
      <c r="AAH11" s="12"/>
      <c r="AAI11" s="12"/>
      <c r="AAJ11" s="12"/>
      <c r="AAK11" s="12"/>
      <c r="AAL11" s="12"/>
      <c r="AAM11" s="12"/>
      <c r="AAN11" s="12"/>
      <c r="AAO11" s="12"/>
      <c r="AAP11" s="12"/>
      <c r="AAQ11" s="12"/>
      <c r="AAR11" s="12"/>
      <c r="AAS11" s="12"/>
      <c r="AAT11" s="12"/>
      <c r="AAU11" s="12"/>
      <c r="AAV11" s="12"/>
      <c r="AAW11" s="12"/>
      <c r="AAX11" s="12"/>
      <c r="AAY11" s="12"/>
      <c r="AAZ11" s="12"/>
      <c r="ABA11" s="12"/>
      <c r="ABB11" s="12"/>
      <c r="ABC11" s="12"/>
      <c r="ABD11" s="12"/>
      <c r="ABE11" s="12"/>
      <c r="ABF11" s="12"/>
      <c r="ABG11" s="12"/>
      <c r="ABH11" s="12"/>
      <c r="ABI11" s="12"/>
      <c r="ABJ11" s="12"/>
      <c r="ABK11" s="12"/>
      <c r="ABL11" s="12"/>
      <c r="ABM11" s="12"/>
      <c r="ABN11" s="12"/>
      <c r="ABO11" s="12"/>
      <c r="ABP11" s="12"/>
      <c r="ABQ11" s="12"/>
      <c r="ABR11" s="12"/>
      <c r="ABS11" s="12"/>
      <c r="ABT11" s="12"/>
      <c r="ABU11" s="12"/>
      <c r="ABV11" s="12"/>
      <c r="ABW11" s="12"/>
      <c r="ABX11" s="12"/>
      <c r="ABY11" s="12"/>
      <c r="ABZ11" s="12"/>
      <c r="ACA11" s="12"/>
      <c r="ACB11" s="12"/>
      <c r="ACC11" s="12"/>
      <c r="ACD11" s="12"/>
      <c r="ACE11" s="12"/>
      <c r="ACF11" s="12"/>
      <c r="ACG11" s="12"/>
      <c r="ACH11" s="12"/>
      <c r="ACI11" s="12"/>
      <c r="ACJ11" s="12"/>
      <c r="ACK11" s="12"/>
      <c r="ACL11" s="12"/>
      <c r="ACM11" s="12"/>
      <c r="ACN11" s="12"/>
      <c r="ACO11" s="12"/>
      <c r="ACP11" s="12"/>
      <c r="ACQ11" s="12"/>
      <c r="ACR11" s="12"/>
      <c r="ACS11" s="12"/>
      <c r="ACT11" s="12"/>
      <c r="ACU11" s="12"/>
      <c r="ACV11" s="12"/>
      <c r="ACW11" s="12"/>
      <c r="ACX11" s="12"/>
      <c r="ACY11" s="12"/>
      <c r="ACZ11" s="12"/>
      <c r="ADA11" s="12"/>
      <c r="ADB11" s="12"/>
      <c r="ADC11" s="12"/>
      <c r="ADD11" s="12"/>
      <c r="ADE11" s="12"/>
      <c r="ADF11" s="12"/>
      <c r="ADG11" s="12"/>
      <c r="ADH11" s="12"/>
      <c r="ADI11" s="12"/>
      <c r="ADJ11" s="12"/>
      <c r="ADK11" s="12"/>
      <c r="ADL11" s="12"/>
      <c r="ADM11" s="12"/>
      <c r="ADN11" s="12"/>
      <c r="ADO11" s="12"/>
      <c r="ADP11" s="12"/>
      <c r="ADQ11" s="12"/>
      <c r="ADR11" s="12"/>
      <c r="ADS11" s="12"/>
      <c r="ADT11" s="12"/>
      <c r="ADU11" s="12"/>
      <c r="ADV11" s="12"/>
      <c r="ADW11" s="12"/>
      <c r="ADX11" s="12"/>
      <c r="ADY11" s="12"/>
      <c r="ADZ11" s="12"/>
      <c r="AEA11" s="12"/>
      <c r="AEB11" s="12"/>
      <c r="AEC11" s="12"/>
      <c r="AED11" s="12"/>
      <c r="AEE11" s="12"/>
      <c r="AEF11" s="12"/>
      <c r="AEG11" s="12"/>
      <c r="AEH11" s="12"/>
      <c r="AEI11" s="12"/>
      <c r="AEJ11" s="12"/>
      <c r="AEK11" s="12"/>
      <c r="AEL11" s="12"/>
      <c r="AEM11" s="12"/>
      <c r="AEN11" s="12"/>
      <c r="AEO11" s="12"/>
      <c r="AEP11" s="12"/>
      <c r="AEQ11" s="12"/>
      <c r="AER11" s="12"/>
      <c r="AES11" s="12"/>
      <c r="AET11" s="12"/>
      <c r="AEU11" s="12"/>
      <c r="AEV11" s="12"/>
      <c r="AEW11" s="12"/>
      <c r="AEX11" s="12"/>
      <c r="AEY11" s="12"/>
      <c r="AEZ11" s="12"/>
      <c r="AFA11" s="12"/>
      <c r="AFB11" s="12"/>
      <c r="AFC11" s="12"/>
      <c r="AFD11" s="12"/>
      <c r="AFE11" s="12"/>
      <c r="AFF11" s="12"/>
      <c r="AFG11" s="12"/>
      <c r="AFH11" s="12"/>
      <c r="AFI11" s="12"/>
      <c r="AFJ11" s="12"/>
      <c r="AFK11" s="12"/>
      <c r="AFL11" s="12"/>
      <c r="AFM11" s="12"/>
      <c r="AFN11" s="12"/>
      <c r="AFO11" s="12"/>
      <c r="AFP11" s="12"/>
      <c r="AFQ11" s="12"/>
      <c r="AFR11" s="12"/>
      <c r="AFS11" s="12"/>
      <c r="AFT11" s="12"/>
      <c r="AFU11" s="12"/>
      <c r="AFV11" s="12"/>
      <c r="AFW11" s="12"/>
      <c r="AFX11" s="12"/>
      <c r="AFY11" s="12"/>
      <c r="AFZ11" s="12"/>
      <c r="AGA11" s="12"/>
      <c r="AGB11" s="12"/>
      <c r="AGC11" s="12"/>
      <c r="AGD11" s="12"/>
      <c r="AGE11" s="12"/>
      <c r="AGF11" s="12"/>
      <c r="AGG11" s="12"/>
      <c r="AGH11" s="12"/>
      <c r="AGI11" s="12"/>
      <c r="AGJ11" s="12"/>
      <c r="AGK11" s="12"/>
      <c r="AGL11" s="12"/>
      <c r="AGM11" s="12"/>
      <c r="AGN11" s="12"/>
      <c r="AGO11" s="12"/>
      <c r="AGP11" s="12"/>
      <c r="AGQ11" s="12"/>
      <c r="AGR11" s="12"/>
      <c r="AGS11" s="12"/>
      <c r="AGT11" s="12"/>
      <c r="AGU11" s="12"/>
      <c r="AGV11" s="12"/>
      <c r="AGW11" s="12"/>
      <c r="AGX11" s="12"/>
      <c r="AGY11" s="12"/>
      <c r="AGZ11" s="12"/>
      <c r="AHA11" s="12"/>
      <c r="AHB11" s="12"/>
      <c r="AHC11" s="12"/>
      <c r="AHD11" s="12"/>
      <c r="AHE11" s="12"/>
      <c r="AHF11" s="12"/>
      <c r="AHG11" s="12"/>
      <c r="AHH11" s="12"/>
      <c r="AHI11" s="12"/>
      <c r="AHJ11" s="12"/>
      <c r="AHK11" s="12"/>
      <c r="AHL11" s="12"/>
      <c r="AHM11" s="12"/>
      <c r="AHN11" s="12"/>
      <c r="AHO11" s="12"/>
      <c r="AHP11" s="12"/>
      <c r="AHQ11" s="12"/>
      <c r="AHR11" s="12"/>
      <c r="AHS11" s="12"/>
      <c r="AHT11" s="12"/>
      <c r="AHU11" s="12"/>
      <c r="AHV11" s="12"/>
      <c r="AHW11" s="12"/>
      <c r="AHX11" s="12"/>
      <c r="AHY11" s="12"/>
      <c r="AHZ11" s="12"/>
      <c r="AIA11" s="12"/>
      <c r="AIB11" s="12"/>
      <c r="AIC11" s="12"/>
      <c r="AID11" s="12"/>
      <c r="AIE11" s="12"/>
      <c r="AIF11" s="12"/>
      <c r="AIG11" s="12"/>
      <c r="AIH11" s="12"/>
      <c r="AII11" s="12"/>
      <c r="AIJ11" s="12"/>
      <c r="AIK11" s="12"/>
      <c r="AIL11" s="12"/>
      <c r="AIM11" s="12"/>
      <c r="AIN11" s="12"/>
      <c r="AIO11" s="12"/>
      <c r="AIP11" s="12"/>
      <c r="AIQ11" s="12"/>
      <c r="AIR11" s="12"/>
      <c r="AIS11" s="12"/>
      <c r="AIT11" s="12"/>
      <c r="AIU11" s="12"/>
      <c r="AIV11" s="12"/>
      <c r="AIW11" s="12"/>
      <c r="AIX11" s="12"/>
      <c r="AIY11" s="12"/>
      <c r="AIZ11" s="12"/>
      <c r="AJA11" s="12"/>
      <c r="AJB11" s="12"/>
      <c r="AJC11" s="12"/>
      <c r="AJD11" s="12"/>
      <c r="AJE11" s="12"/>
      <c r="AJF11" s="12"/>
      <c r="AJG11" s="12"/>
      <c r="AJH11" s="12"/>
      <c r="AJI11" s="12"/>
      <c r="AJJ11" s="12"/>
      <c r="AJK11" s="12"/>
      <c r="AJL11" s="12"/>
      <c r="AJM11" s="12"/>
      <c r="AJN11" s="12"/>
      <c r="AJO11" s="12"/>
      <c r="AJP11" s="12"/>
      <c r="AJQ11" s="12"/>
      <c r="AJR11" s="12"/>
      <c r="AJS11" s="12"/>
      <c r="AJT11" s="12"/>
      <c r="AJU11" s="12"/>
      <c r="AJV11" s="12"/>
      <c r="AJW11" s="12"/>
      <c r="AJX11" s="12"/>
      <c r="AJY11" s="12"/>
      <c r="AJZ11" s="12"/>
      <c r="AKA11" s="12"/>
      <c r="AKB11" s="12"/>
      <c r="AKC11" s="12"/>
      <c r="AKD11" s="12"/>
      <c r="AKE11" s="12"/>
      <c r="AKF11" s="12"/>
      <c r="AKG11" s="12"/>
      <c r="AKH11" s="12"/>
      <c r="AKI11" s="12"/>
      <c r="AKJ11" s="12"/>
      <c r="AKK11" s="12"/>
      <c r="AKL11" s="12"/>
      <c r="AKM11" s="12"/>
      <c r="AKN11" s="12"/>
      <c r="AKO11" s="12"/>
      <c r="AKP11" s="12"/>
      <c r="AKQ11" s="12"/>
      <c r="AKR11" s="12"/>
      <c r="AKS11" s="12"/>
      <c r="AKT11" s="12"/>
      <c r="AKU11" s="12"/>
      <c r="AKV11" s="12"/>
      <c r="AKW11" s="12"/>
      <c r="AKX11" s="12"/>
      <c r="AKY11" s="12"/>
      <c r="AKZ11" s="12"/>
      <c r="ALA11" s="12"/>
      <c r="ALB11" s="12"/>
      <c r="ALC11" s="12"/>
      <c r="ALD11" s="12"/>
      <c r="ALE11" s="12"/>
      <c r="ALF11" s="12"/>
      <c r="ALG11" s="12"/>
      <c r="ALH11" s="12"/>
      <c r="ALI11" s="12"/>
      <c r="ALJ11" s="12"/>
      <c r="ALK11" s="12"/>
      <c r="ALL11" s="12"/>
      <c r="ALM11" s="12"/>
      <c r="ALN11" s="12"/>
      <c r="ALO11" s="12"/>
      <c r="ALP11" s="12"/>
      <c r="ALQ11" s="12"/>
      <c r="ALR11" s="12"/>
      <c r="ALS11" s="12"/>
      <c r="ALT11" s="12"/>
      <c r="ALU11" s="12"/>
      <c r="ALV11" s="12"/>
      <c r="ALW11" s="12"/>
      <c r="ALX11" s="12"/>
      <c r="ALY11" s="12"/>
      <c r="ALZ11" s="12"/>
      <c r="AMA11" s="12"/>
      <c r="AMB11" s="12"/>
      <c r="AMC11" s="12"/>
      <c r="AMD11" s="12"/>
      <c r="AME11" s="12"/>
      <c r="AMF11" s="12"/>
      <c r="AMG11" s="12"/>
      <c r="AMH11" s="12"/>
      <c r="AMI11" s="12"/>
      <c r="AMJ11" s="12"/>
      <c r="AMK11" s="12"/>
      <c r="AML11" s="12"/>
      <c r="AMM11" s="12"/>
      <c r="AMN11" s="12"/>
      <c r="AMO11" s="12"/>
      <c r="AMP11" s="12"/>
      <c r="AMQ11" s="12"/>
      <c r="AMR11" s="12"/>
      <c r="AMS11" s="12"/>
      <c r="AMT11" s="12"/>
      <c r="AMU11" s="12"/>
      <c r="AMV11" s="12"/>
      <c r="AMW11" s="12"/>
      <c r="AMX11" s="12"/>
      <c r="AMY11" s="12"/>
      <c r="AMZ11" s="12"/>
      <c r="ANA11" s="12"/>
      <c r="ANB11" s="12"/>
      <c r="ANC11" s="12"/>
      <c r="AND11" s="12"/>
      <c r="ANE11" s="12"/>
      <c r="ANF11" s="12"/>
      <c r="ANG11" s="12"/>
      <c r="ANH11" s="12"/>
      <c r="ANI11" s="12"/>
      <c r="ANJ11" s="12"/>
      <c r="ANK11" s="12"/>
      <c r="ANL11" s="12"/>
      <c r="ANM11" s="12"/>
      <c r="ANN11" s="12"/>
      <c r="ANO11" s="12"/>
      <c r="ANP11" s="12"/>
      <c r="ANQ11" s="12"/>
      <c r="ANR11" s="12"/>
      <c r="ANS11" s="12"/>
      <c r="ANT11" s="12"/>
      <c r="ANU11" s="12"/>
      <c r="ANV11" s="12"/>
      <c r="ANW11" s="12"/>
      <c r="ANX11" s="12"/>
      <c r="ANY11" s="12"/>
      <c r="ANZ11" s="12"/>
      <c r="AOA11" s="12"/>
      <c r="AOB11" s="12"/>
      <c r="AOC11" s="12"/>
      <c r="AOD11" s="12"/>
      <c r="AOE11" s="12"/>
      <c r="AOF11" s="12"/>
      <c r="AOG11" s="12"/>
      <c r="AOH11" s="12"/>
      <c r="AOI11" s="12"/>
      <c r="AOJ11" s="12"/>
      <c r="AOK11" s="12"/>
      <c r="AOL11" s="12"/>
      <c r="AOM11" s="12"/>
      <c r="AON11" s="12"/>
      <c r="AOO11" s="12"/>
      <c r="AOP11" s="12"/>
      <c r="AOQ11" s="12"/>
      <c r="AOR11" s="12"/>
      <c r="AOS11" s="12"/>
      <c r="AOT11" s="12"/>
      <c r="AOU11" s="12"/>
      <c r="AOV11" s="12"/>
      <c r="AOW11" s="12"/>
      <c r="AOX11" s="12"/>
      <c r="AOY11" s="12"/>
      <c r="AOZ11" s="12"/>
      <c r="APA11" s="12"/>
      <c r="APB11" s="12"/>
      <c r="APC11" s="12"/>
      <c r="APD11" s="12"/>
      <c r="APE11" s="12"/>
      <c r="APF11" s="12"/>
      <c r="APG11" s="12"/>
      <c r="APH11" s="12"/>
      <c r="API11" s="12"/>
      <c r="APJ11" s="12"/>
      <c r="APK11" s="12"/>
      <c r="APL11" s="12"/>
      <c r="APM11" s="12"/>
      <c r="APN11" s="12"/>
      <c r="APO11" s="12"/>
      <c r="APP11" s="12"/>
      <c r="APQ11" s="12"/>
      <c r="APR11" s="12"/>
      <c r="APS11" s="12"/>
      <c r="APT11" s="12"/>
      <c r="APU11" s="12"/>
      <c r="APV11" s="12"/>
      <c r="APW11" s="12"/>
      <c r="APX11" s="12"/>
      <c r="APY11" s="12"/>
      <c r="APZ11" s="12"/>
      <c r="AQA11" s="12"/>
      <c r="AQB11" s="12"/>
      <c r="AQC11" s="12"/>
      <c r="AQD11" s="12"/>
      <c r="AQE11" s="12"/>
      <c r="AQF11" s="12"/>
      <c r="AQG11" s="12"/>
      <c r="AQH11" s="12"/>
      <c r="AQI11" s="12"/>
      <c r="AQJ11" s="12"/>
      <c r="AQK11" s="12"/>
      <c r="AQL11" s="12"/>
      <c r="AQM11" s="12"/>
      <c r="AQN11" s="12"/>
      <c r="AQO11" s="12"/>
      <c r="AQP11" s="12"/>
      <c r="AQQ11" s="12"/>
      <c r="AQR11" s="12"/>
      <c r="AQS11" s="12"/>
      <c r="AQT11" s="12"/>
      <c r="AQU11" s="12"/>
      <c r="AQV11" s="12"/>
      <c r="AQW11" s="12"/>
      <c r="AQX11" s="12"/>
      <c r="AQY11" s="12"/>
      <c r="AQZ11" s="12"/>
      <c r="ARA11" s="12"/>
      <c r="ARB11" s="12"/>
      <c r="ARC11" s="12"/>
      <c r="ARD11" s="12"/>
      <c r="ARE11" s="12"/>
      <c r="ARF11" s="12"/>
      <c r="ARG11" s="12"/>
      <c r="ARH11" s="12"/>
      <c r="ARI11" s="12"/>
      <c r="ARJ11" s="12"/>
      <c r="ARK11" s="12"/>
      <c r="ARL11" s="12"/>
      <c r="ARM11" s="12"/>
      <c r="ARN11" s="12"/>
      <c r="ARO11" s="12"/>
      <c r="ARP11" s="12"/>
      <c r="ARQ11" s="12"/>
      <c r="ARR11" s="12"/>
      <c r="ARS11" s="12"/>
      <c r="ART11" s="12"/>
      <c r="ARU11" s="12"/>
      <c r="ARV11" s="12"/>
      <c r="ARW11" s="12"/>
      <c r="ARX11" s="12"/>
      <c r="ARY11" s="12"/>
      <c r="ARZ11" s="12"/>
      <c r="ASA11" s="12"/>
      <c r="ASB11" s="12"/>
      <c r="ASC11" s="12"/>
      <c r="ASD11" s="12"/>
      <c r="ASE11" s="12"/>
      <c r="ASF11" s="12"/>
      <c r="ASG11" s="12"/>
      <c r="ASH11" s="12"/>
      <c r="ASI11" s="12"/>
      <c r="ASJ11" s="12"/>
      <c r="ASK11" s="12"/>
      <c r="ASL11" s="12"/>
      <c r="ASM11" s="12"/>
      <c r="ASN11" s="12"/>
      <c r="ASO11" s="12"/>
      <c r="ASP11" s="12"/>
      <c r="ASQ11" s="12"/>
      <c r="ASR11" s="12"/>
      <c r="ASS11" s="12"/>
      <c r="AST11" s="12"/>
      <c r="ASU11" s="12"/>
      <c r="ASV11" s="12"/>
      <c r="ASW11" s="12"/>
      <c r="ASX11" s="12"/>
      <c r="ASY11" s="12"/>
      <c r="ASZ11" s="12"/>
      <c r="ATA11" s="12"/>
      <c r="ATB11" s="12"/>
      <c r="ATC11" s="12"/>
      <c r="ATD11" s="12"/>
      <c r="ATE11" s="12"/>
      <c r="ATF11" s="12"/>
      <c r="ATG11" s="12"/>
      <c r="ATH11" s="12"/>
      <c r="ATI11" s="12"/>
      <c r="ATJ11" s="12"/>
      <c r="ATK11" s="12"/>
      <c r="ATL11" s="558"/>
      <c r="ATM11" s="587">
        <v>0</v>
      </c>
    </row>
    <row r="12" spans="1:1209" hidden="1" outlineLevel="1">
      <c r="A12" s="21"/>
      <c r="B12" s="21"/>
      <c r="C12" s="14"/>
      <c r="D12" s="14"/>
      <c r="E12" t="b">
        <v>0</v>
      </c>
      <c r="G12" s="29" t="str">
        <f t="shared" ca="1" si="36"/>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5"/>
      <c r="MC12" s="555"/>
      <c r="MD12" s="558"/>
      <c r="ME12" s="558"/>
      <c r="MF12" s="558"/>
      <c r="MG12" s="558"/>
      <c r="MH12" s="558"/>
      <c r="MI12" s="555"/>
      <c r="MJ12" s="555"/>
      <c r="MK12" s="555"/>
      <c r="ML12" s="555"/>
      <c r="MM12" s="555"/>
      <c r="MN12" s="555"/>
      <c r="MO12" s="555"/>
      <c r="MP12" s="555"/>
      <c r="MQ12" s="555"/>
      <c r="MR12" s="558"/>
      <c r="MS12" s="558"/>
      <c r="MT12" s="558"/>
      <c r="MU12" s="558"/>
      <c r="MV12" s="558"/>
      <c r="MW12" s="558"/>
      <c r="MX12" s="558"/>
      <c r="MY12" s="558"/>
      <c r="MZ12" s="555"/>
      <c r="NA12" s="555"/>
      <c r="NB12" s="555"/>
      <c r="NC12" s="558"/>
      <c r="ND12" s="558"/>
      <c r="NE12" s="555"/>
      <c r="NF12" s="555"/>
      <c r="NG12" s="555"/>
      <c r="NH12" s="555"/>
      <c r="NI12" s="555"/>
      <c r="NJ12" s="555"/>
      <c r="NK12" s="555"/>
      <c r="NL12" s="555"/>
      <c r="NM12" s="555"/>
      <c r="NN12" s="555"/>
      <c r="NO12" s="555"/>
      <c r="NP12" s="558"/>
      <c r="NQ12" s="558"/>
      <c r="NR12" s="555"/>
      <c r="NS12" s="555"/>
      <c r="NT12" s="555"/>
      <c r="NU12" s="555"/>
      <c r="NV12" s="9"/>
      <c r="NW12" s="555"/>
      <c r="NX12" s="555"/>
      <c r="NY12" s="555"/>
      <c r="NZ12" s="555"/>
      <c r="OA12" s="555"/>
      <c r="OB12" s="555"/>
      <c r="OC12" s="555"/>
      <c r="OD12" s="9"/>
      <c r="OE12" s="555"/>
      <c r="OF12" s="555"/>
      <c r="OG12" s="555"/>
      <c r="OH12" s="555"/>
      <c r="OI12" s="555"/>
      <c r="OJ12" s="555"/>
      <c r="OK12" s="555"/>
      <c r="OL12" s="555"/>
      <c r="OM12" s="555"/>
      <c r="ON12" s="555"/>
      <c r="OO12" s="555"/>
      <c r="OP12" s="555"/>
      <c r="OQ12" s="9"/>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558"/>
      <c r="ATM12" s="587">
        <v>0</v>
      </c>
    </row>
    <row r="13" spans="1:1209" hidden="1" outlineLevel="1">
      <c r="A13" s="21"/>
      <c r="B13" s="21"/>
      <c r="C13" s="14"/>
      <c r="D13" s="14"/>
      <c r="E13" t="b">
        <v>0</v>
      </c>
      <c r="G13" s="29" t="str">
        <f t="shared" ca="1" si="36"/>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5"/>
      <c r="MC13" s="555"/>
      <c r="MD13" s="558"/>
      <c r="ME13" s="558"/>
      <c r="MF13" s="558"/>
      <c r="MG13" s="558"/>
      <c r="MH13" s="558"/>
      <c r="MI13" s="555"/>
      <c r="MJ13" s="555"/>
      <c r="MK13" s="555"/>
      <c r="ML13" s="555"/>
      <c r="MM13" s="555"/>
      <c r="MN13" s="555"/>
      <c r="MO13" s="555"/>
      <c r="MP13" s="555"/>
      <c r="MQ13" s="555"/>
      <c r="MR13" s="558"/>
      <c r="MS13" s="558"/>
      <c r="MT13" s="558"/>
      <c r="MU13" s="558"/>
      <c r="MV13" s="558"/>
      <c r="MW13" s="558"/>
      <c r="MX13" s="558"/>
      <c r="MY13" s="558"/>
      <c r="MZ13" s="555"/>
      <c r="NA13" s="555"/>
      <c r="NB13" s="555"/>
      <c r="NC13" s="558"/>
      <c r="ND13" s="558"/>
      <c r="NE13" s="555"/>
      <c r="NF13" s="555"/>
      <c r="NG13" s="555"/>
      <c r="NH13" s="555"/>
      <c r="NI13" s="555"/>
      <c r="NJ13" s="555"/>
      <c r="NK13" s="555"/>
      <c r="NL13" s="555"/>
      <c r="NM13" s="555"/>
      <c r="NN13" s="555"/>
      <c r="NO13" s="555"/>
      <c r="NP13" s="558"/>
      <c r="NQ13" s="558"/>
      <c r="NR13" s="555"/>
      <c r="NS13" s="555"/>
      <c r="NT13" s="555"/>
      <c r="NU13" s="555"/>
      <c r="NV13" s="9"/>
      <c r="NW13" s="555"/>
      <c r="NX13" s="555"/>
      <c r="NY13" s="555"/>
      <c r="NZ13" s="555"/>
      <c r="OA13" s="555"/>
      <c r="OB13" s="555"/>
      <c r="OC13" s="555"/>
      <c r="OD13" s="9"/>
      <c r="OE13" s="555"/>
      <c r="OF13" s="555"/>
      <c r="OG13" s="555"/>
      <c r="OH13" s="555"/>
      <c r="OI13" s="555"/>
      <c r="OJ13" s="555"/>
      <c r="OK13" s="555"/>
      <c r="OL13" s="555"/>
      <c r="OM13" s="555"/>
      <c r="ON13" s="555"/>
      <c r="OO13" s="555"/>
      <c r="OP13" s="555"/>
      <c r="OQ13" s="9"/>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c r="AAE13" s="12"/>
      <c r="AAF13" s="12"/>
      <c r="AAG13" s="12"/>
      <c r="AAH13" s="12"/>
      <c r="AAI13" s="12"/>
      <c r="AAJ13" s="12"/>
      <c r="AAK13" s="12"/>
      <c r="AAL13" s="12"/>
      <c r="AAM13" s="12"/>
      <c r="AAN13" s="12"/>
      <c r="AAO13" s="12"/>
      <c r="AAP13" s="12"/>
      <c r="AAQ13" s="12"/>
      <c r="AAR13" s="12"/>
      <c r="AAS13" s="12"/>
      <c r="AAT13" s="12"/>
      <c r="AAU13" s="12"/>
      <c r="AAV13" s="12"/>
      <c r="AAW13" s="12"/>
      <c r="AAX13" s="12"/>
      <c r="AAY13" s="12"/>
      <c r="AAZ13" s="12"/>
      <c r="ABA13" s="12"/>
      <c r="ABB13" s="12"/>
      <c r="ABC13" s="12"/>
      <c r="ABD13" s="12"/>
      <c r="ABE13" s="12"/>
      <c r="ABF13" s="12"/>
      <c r="ABG13" s="12"/>
      <c r="ABH13" s="12"/>
      <c r="ABI13" s="12"/>
      <c r="ABJ13" s="12"/>
      <c r="ABK13" s="12"/>
      <c r="ABL13" s="12"/>
      <c r="ABM13" s="12"/>
      <c r="ABN13" s="12"/>
      <c r="ABO13" s="12"/>
      <c r="ABP13" s="12"/>
      <c r="ABQ13" s="12"/>
      <c r="ABR13" s="12"/>
      <c r="ABS13" s="12"/>
      <c r="ABT13" s="12"/>
      <c r="ABU13" s="12"/>
      <c r="ABV13" s="12"/>
      <c r="ABW13" s="12"/>
      <c r="ABX13" s="12"/>
      <c r="ABY13" s="12"/>
      <c r="ABZ13" s="12"/>
      <c r="ACA13" s="12"/>
      <c r="ACB13" s="12"/>
      <c r="ACC13" s="12"/>
      <c r="ACD13" s="12"/>
      <c r="ACE13" s="12"/>
      <c r="ACF13" s="12"/>
      <c r="ACG13" s="12"/>
      <c r="ACH13" s="12"/>
      <c r="ACI13" s="12"/>
      <c r="ACJ13" s="12"/>
      <c r="ACK13" s="12"/>
      <c r="ACL13" s="12"/>
      <c r="ACM13" s="12"/>
      <c r="ACN13" s="12"/>
      <c r="ACO13" s="12"/>
      <c r="ACP13" s="12"/>
      <c r="ACQ13" s="12"/>
      <c r="ACR13" s="12"/>
      <c r="ACS13" s="12"/>
      <c r="ACT13" s="12"/>
      <c r="ACU13" s="12"/>
      <c r="ACV13" s="12"/>
      <c r="ACW13" s="12"/>
      <c r="ACX13" s="12"/>
      <c r="ACY13" s="12"/>
      <c r="ACZ13" s="12"/>
      <c r="ADA13" s="12"/>
      <c r="ADB13" s="12"/>
      <c r="ADC13" s="12"/>
      <c r="ADD13" s="12"/>
      <c r="ADE13" s="12"/>
      <c r="ADF13" s="12"/>
      <c r="ADG13" s="12"/>
      <c r="ADH13" s="12"/>
      <c r="ADI13" s="12"/>
      <c r="ADJ13" s="12"/>
      <c r="ADK13" s="12"/>
      <c r="ADL13" s="12"/>
      <c r="ADM13" s="12"/>
      <c r="ADN13" s="12"/>
      <c r="ADO13" s="12"/>
      <c r="ADP13" s="12"/>
      <c r="ADQ13" s="12"/>
      <c r="ADR13" s="12"/>
      <c r="ADS13" s="12"/>
      <c r="ADT13" s="12"/>
      <c r="ADU13" s="12"/>
      <c r="ADV13" s="12"/>
      <c r="ADW13" s="12"/>
      <c r="ADX13" s="12"/>
      <c r="ADY13" s="12"/>
      <c r="ADZ13" s="12"/>
      <c r="AEA13" s="12"/>
      <c r="AEB13" s="12"/>
      <c r="AEC13" s="12"/>
      <c r="AED13" s="12"/>
      <c r="AEE13" s="12"/>
      <c r="AEF13" s="12"/>
      <c r="AEG13" s="12"/>
      <c r="AEH13" s="12"/>
      <c r="AEI13" s="12"/>
      <c r="AEJ13" s="12"/>
      <c r="AEK13" s="12"/>
      <c r="AEL13" s="12"/>
      <c r="AEM13" s="12"/>
      <c r="AEN13" s="12"/>
      <c r="AEO13" s="12"/>
      <c r="AEP13" s="12"/>
      <c r="AEQ13" s="12"/>
      <c r="AER13" s="12"/>
      <c r="AES13" s="12"/>
      <c r="AET13" s="12"/>
      <c r="AEU13" s="12"/>
      <c r="AEV13" s="12"/>
      <c r="AEW13" s="12"/>
      <c r="AEX13" s="12"/>
      <c r="AEY13" s="12"/>
      <c r="AEZ13" s="12"/>
      <c r="AFA13" s="12"/>
      <c r="AFB13" s="12"/>
      <c r="AFC13" s="12"/>
      <c r="AFD13" s="12"/>
      <c r="AFE13" s="12"/>
      <c r="AFF13" s="12"/>
      <c r="AFG13" s="12"/>
      <c r="AFH13" s="12"/>
      <c r="AFI13" s="12"/>
      <c r="AFJ13" s="12"/>
      <c r="AFK13" s="12"/>
      <c r="AFL13" s="12"/>
      <c r="AFM13" s="12"/>
      <c r="AFN13" s="12"/>
      <c r="AFO13" s="12"/>
      <c r="AFP13" s="12"/>
      <c r="AFQ13" s="12"/>
      <c r="AFR13" s="12"/>
      <c r="AFS13" s="12"/>
      <c r="AFT13" s="12"/>
      <c r="AFU13" s="12"/>
      <c r="AFV13" s="12"/>
      <c r="AFW13" s="12"/>
      <c r="AFX13" s="12"/>
      <c r="AFY13" s="12"/>
      <c r="AFZ13" s="12"/>
      <c r="AGA13" s="12"/>
      <c r="AGB13" s="12"/>
      <c r="AGC13" s="12"/>
      <c r="AGD13" s="12"/>
      <c r="AGE13" s="12"/>
      <c r="AGF13" s="12"/>
      <c r="AGG13" s="12"/>
      <c r="AGH13" s="12"/>
      <c r="AGI13" s="12"/>
      <c r="AGJ13" s="12"/>
      <c r="AGK13" s="12"/>
      <c r="AGL13" s="12"/>
      <c r="AGM13" s="12"/>
      <c r="AGN13" s="12"/>
      <c r="AGO13" s="12"/>
      <c r="AGP13" s="12"/>
      <c r="AGQ13" s="12"/>
      <c r="AGR13" s="12"/>
      <c r="AGS13" s="12"/>
      <c r="AGT13" s="12"/>
      <c r="AGU13" s="12"/>
      <c r="AGV13" s="12"/>
      <c r="AGW13" s="12"/>
      <c r="AGX13" s="12"/>
      <c r="AGY13" s="12"/>
      <c r="AGZ13" s="12"/>
      <c r="AHA13" s="12"/>
      <c r="AHB13" s="12"/>
      <c r="AHC13" s="12"/>
      <c r="AHD13" s="12"/>
      <c r="AHE13" s="12"/>
      <c r="AHF13" s="12"/>
      <c r="AHG13" s="12"/>
      <c r="AHH13" s="12"/>
      <c r="AHI13" s="12"/>
      <c r="AHJ13" s="12"/>
      <c r="AHK13" s="12"/>
      <c r="AHL13" s="12"/>
      <c r="AHM13" s="12"/>
      <c r="AHN13" s="12"/>
      <c r="AHO13" s="12"/>
      <c r="AHP13" s="12"/>
      <c r="AHQ13" s="12"/>
      <c r="AHR13" s="12"/>
      <c r="AHS13" s="12"/>
      <c r="AHT13" s="12"/>
      <c r="AHU13" s="12"/>
      <c r="AHV13" s="12"/>
      <c r="AHW13" s="12"/>
      <c r="AHX13" s="12"/>
      <c r="AHY13" s="12"/>
      <c r="AHZ13" s="12"/>
      <c r="AIA13" s="12"/>
      <c r="AIB13" s="12"/>
      <c r="AIC13" s="12"/>
      <c r="AID13" s="12"/>
      <c r="AIE13" s="12"/>
      <c r="AIF13" s="12"/>
      <c r="AIG13" s="12"/>
      <c r="AIH13" s="12"/>
      <c r="AII13" s="12"/>
      <c r="AIJ13" s="12"/>
      <c r="AIK13" s="12"/>
      <c r="AIL13" s="12"/>
      <c r="AIM13" s="12"/>
      <c r="AIN13" s="12"/>
      <c r="AIO13" s="12"/>
      <c r="AIP13" s="12"/>
      <c r="AIQ13" s="12"/>
      <c r="AIR13" s="12"/>
      <c r="AIS13" s="12"/>
      <c r="AIT13" s="12"/>
      <c r="AIU13" s="12"/>
      <c r="AIV13" s="12"/>
      <c r="AIW13" s="12"/>
      <c r="AIX13" s="12"/>
      <c r="AIY13" s="12"/>
      <c r="AIZ13" s="12"/>
      <c r="AJA13" s="12"/>
      <c r="AJB13" s="12"/>
      <c r="AJC13" s="12"/>
      <c r="AJD13" s="12"/>
      <c r="AJE13" s="12"/>
      <c r="AJF13" s="12"/>
      <c r="AJG13" s="12"/>
      <c r="AJH13" s="12"/>
      <c r="AJI13" s="12"/>
      <c r="AJJ13" s="12"/>
      <c r="AJK13" s="12"/>
      <c r="AJL13" s="12"/>
      <c r="AJM13" s="12"/>
      <c r="AJN13" s="12"/>
      <c r="AJO13" s="12"/>
      <c r="AJP13" s="12"/>
      <c r="AJQ13" s="12"/>
      <c r="AJR13" s="12"/>
      <c r="AJS13" s="12"/>
      <c r="AJT13" s="12"/>
      <c r="AJU13" s="12"/>
      <c r="AJV13" s="12"/>
      <c r="AJW13" s="12"/>
      <c r="AJX13" s="12"/>
      <c r="AJY13" s="12"/>
      <c r="AJZ13" s="12"/>
      <c r="AKA13" s="12"/>
      <c r="AKB13" s="12"/>
      <c r="AKC13" s="12"/>
      <c r="AKD13" s="12"/>
      <c r="AKE13" s="12"/>
      <c r="AKF13" s="12"/>
      <c r="AKG13" s="12"/>
      <c r="AKH13" s="12"/>
      <c r="AKI13" s="12"/>
      <c r="AKJ13" s="12"/>
      <c r="AKK13" s="12"/>
      <c r="AKL13" s="12"/>
      <c r="AKM13" s="12"/>
      <c r="AKN13" s="12"/>
      <c r="AKO13" s="12"/>
      <c r="AKP13" s="12"/>
      <c r="AKQ13" s="12"/>
      <c r="AKR13" s="12"/>
      <c r="AKS13" s="12"/>
      <c r="AKT13" s="12"/>
      <c r="AKU13" s="12"/>
      <c r="AKV13" s="12"/>
      <c r="AKW13" s="12"/>
      <c r="AKX13" s="12"/>
      <c r="AKY13" s="12"/>
      <c r="AKZ13" s="12"/>
      <c r="ALA13" s="12"/>
      <c r="ALB13" s="12"/>
      <c r="ALC13" s="12"/>
      <c r="ALD13" s="12"/>
      <c r="ALE13" s="12"/>
      <c r="ALF13" s="12"/>
      <c r="ALG13" s="12"/>
      <c r="ALH13" s="12"/>
      <c r="ALI13" s="12"/>
      <c r="ALJ13" s="12"/>
      <c r="ALK13" s="12"/>
      <c r="ALL13" s="12"/>
      <c r="ALM13" s="12"/>
      <c r="ALN13" s="12"/>
      <c r="ALO13" s="12"/>
      <c r="ALP13" s="12"/>
      <c r="ALQ13" s="12"/>
      <c r="ALR13" s="12"/>
      <c r="ALS13" s="12"/>
      <c r="ALT13" s="12"/>
      <c r="ALU13" s="12"/>
      <c r="ALV13" s="12"/>
      <c r="ALW13" s="12"/>
      <c r="ALX13" s="12"/>
      <c r="ALY13" s="12"/>
      <c r="ALZ13" s="12"/>
      <c r="AMA13" s="12"/>
      <c r="AMB13" s="12"/>
      <c r="AMC13" s="12"/>
      <c r="AMD13" s="12"/>
      <c r="AME13" s="12"/>
      <c r="AMF13" s="12"/>
      <c r="AMG13" s="12"/>
      <c r="AMH13" s="12"/>
      <c r="AMI13" s="12"/>
      <c r="AMJ13" s="12"/>
      <c r="AMK13" s="12"/>
      <c r="AML13" s="12"/>
      <c r="AMM13" s="12"/>
      <c r="AMN13" s="12"/>
      <c r="AMO13" s="12"/>
      <c r="AMP13" s="12"/>
      <c r="AMQ13" s="12"/>
      <c r="AMR13" s="12"/>
      <c r="AMS13" s="12"/>
      <c r="AMT13" s="12"/>
      <c r="AMU13" s="12"/>
      <c r="AMV13" s="12"/>
      <c r="AMW13" s="12"/>
      <c r="AMX13" s="12"/>
      <c r="AMY13" s="12"/>
      <c r="AMZ13" s="12"/>
      <c r="ANA13" s="12"/>
      <c r="ANB13" s="12"/>
      <c r="ANC13" s="12"/>
      <c r="AND13" s="12"/>
      <c r="ANE13" s="12"/>
      <c r="ANF13" s="12"/>
      <c r="ANG13" s="12"/>
      <c r="ANH13" s="12"/>
      <c r="ANI13" s="12"/>
      <c r="ANJ13" s="12"/>
      <c r="ANK13" s="12"/>
      <c r="ANL13" s="12"/>
      <c r="ANM13" s="12"/>
      <c r="ANN13" s="12"/>
      <c r="ANO13" s="12"/>
      <c r="ANP13" s="12"/>
      <c r="ANQ13" s="12"/>
      <c r="ANR13" s="12"/>
      <c r="ANS13" s="12"/>
      <c r="ANT13" s="12"/>
      <c r="ANU13" s="12"/>
      <c r="ANV13" s="12"/>
      <c r="ANW13" s="12"/>
      <c r="ANX13" s="12"/>
      <c r="ANY13" s="12"/>
      <c r="ANZ13" s="12"/>
      <c r="AOA13" s="12"/>
      <c r="AOB13" s="12"/>
      <c r="AOC13" s="12"/>
      <c r="AOD13" s="12"/>
      <c r="AOE13" s="12"/>
      <c r="AOF13" s="12"/>
      <c r="AOG13" s="12"/>
      <c r="AOH13" s="12"/>
      <c r="AOI13" s="12"/>
      <c r="AOJ13" s="12"/>
      <c r="AOK13" s="12"/>
      <c r="AOL13" s="12"/>
      <c r="AOM13" s="12"/>
      <c r="AON13" s="12"/>
      <c r="AOO13" s="12"/>
      <c r="AOP13" s="12"/>
      <c r="AOQ13" s="12"/>
      <c r="AOR13" s="12"/>
      <c r="AOS13" s="12"/>
      <c r="AOT13" s="12"/>
      <c r="AOU13" s="12"/>
      <c r="AOV13" s="12"/>
      <c r="AOW13" s="12"/>
      <c r="AOX13" s="12"/>
      <c r="AOY13" s="12"/>
      <c r="AOZ13" s="12"/>
      <c r="APA13" s="12"/>
      <c r="APB13" s="12"/>
      <c r="APC13" s="12"/>
      <c r="APD13" s="12"/>
      <c r="APE13" s="12"/>
      <c r="APF13" s="12"/>
      <c r="APG13" s="12"/>
      <c r="APH13" s="12"/>
      <c r="API13" s="12"/>
      <c r="APJ13" s="12"/>
      <c r="APK13" s="12"/>
      <c r="APL13" s="12"/>
      <c r="APM13" s="12"/>
      <c r="APN13" s="12"/>
      <c r="APO13" s="12"/>
      <c r="APP13" s="12"/>
      <c r="APQ13" s="12"/>
      <c r="APR13" s="12"/>
      <c r="APS13" s="12"/>
      <c r="APT13" s="12"/>
      <c r="APU13" s="12"/>
      <c r="APV13" s="12"/>
      <c r="APW13" s="12"/>
      <c r="APX13" s="12"/>
      <c r="APY13" s="12"/>
      <c r="APZ13" s="12"/>
      <c r="AQA13" s="12"/>
      <c r="AQB13" s="12"/>
      <c r="AQC13" s="12"/>
      <c r="AQD13" s="12"/>
      <c r="AQE13" s="12"/>
      <c r="AQF13" s="12"/>
      <c r="AQG13" s="12"/>
      <c r="AQH13" s="12"/>
      <c r="AQI13" s="12"/>
      <c r="AQJ13" s="12"/>
      <c r="AQK13" s="12"/>
      <c r="AQL13" s="12"/>
      <c r="AQM13" s="12"/>
      <c r="AQN13" s="12"/>
      <c r="AQO13" s="12"/>
      <c r="AQP13" s="12"/>
      <c r="AQQ13" s="12"/>
      <c r="AQR13" s="12"/>
      <c r="AQS13" s="12"/>
      <c r="AQT13" s="12"/>
      <c r="AQU13" s="12"/>
      <c r="AQV13" s="12"/>
      <c r="AQW13" s="12"/>
      <c r="AQX13" s="12"/>
      <c r="AQY13" s="12"/>
      <c r="AQZ13" s="12"/>
      <c r="ARA13" s="12"/>
      <c r="ARB13" s="12"/>
      <c r="ARC13" s="12"/>
      <c r="ARD13" s="12"/>
      <c r="ARE13" s="12"/>
      <c r="ARF13" s="12"/>
      <c r="ARG13" s="12"/>
      <c r="ARH13" s="12"/>
      <c r="ARI13" s="12"/>
      <c r="ARJ13" s="12"/>
      <c r="ARK13" s="12"/>
      <c r="ARL13" s="12"/>
      <c r="ARM13" s="12"/>
      <c r="ARN13" s="12"/>
      <c r="ARO13" s="12"/>
      <c r="ARP13" s="12"/>
      <c r="ARQ13" s="12"/>
      <c r="ARR13" s="12"/>
      <c r="ARS13" s="12"/>
      <c r="ART13" s="12"/>
      <c r="ARU13" s="12"/>
      <c r="ARV13" s="12"/>
      <c r="ARW13" s="12"/>
      <c r="ARX13" s="12"/>
      <c r="ARY13" s="12"/>
      <c r="ARZ13" s="12"/>
      <c r="ASA13" s="12"/>
      <c r="ASB13" s="12"/>
      <c r="ASC13" s="12"/>
      <c r="ASD13" s="12"/>
      <c r="ASE13" s="12"/>
      <c r="ASF13" s="12"/>
      <c r="ASG13" s="12"/>
      <c r="ASH13" s="12"/>
      <c r="ASI13" s="12"/>
      <c r="ASJ13" s="12"/>
      <c r="ASK13" s="12"/>
      <c r="ASL13" s="12"/>
      <c r="ASM13" s="12"/>
      <c r="ASN13" s="12"/>
      <c r="ASO13" s="12"/>
      <c r="ASP13" s="12"/>
      <c r="ASQ13" s="12"/>
      <c r="ASR13" s="12"/>
      <c r="ASS13" s="12"/>
      <c r="AST13" s="12"/>
      <c r="ASU13" s="12"/>
      <c r="ASV13" s="12"/>
      <c r="ASW13" s="12"/>
      <c r="ASX13" s="12"/>
      <c r="ASY13" s="12"/>
      <c r="ASZ13" s="12"/>
      <c r="ATA13" s="12"/>
      <c r="ATB13" s="12"/>
      <c r="ATC13" s="12"/>
      <c r="ATD13" s="12"/>
      <c r="ATE13" s="12"/>
      <c r="ATF13" s="12"/>
      <c r="ATG13" s="12"/>
      <c r="ATH13" s="12"/>
      <c r="ATI13" s="12"/>
      <c r="ATJ13" s="12"/>
      <c r="ATK13" s="12"/>
      <c r="ATL13" s="558"/>
      <c r="ATM13" s="587">
        <v>0</v>
      </c>
    </row>
    <row r="14" spans="1:1209" hidden="1" outlineLevel="2">
      <c r="A14" s="21"/>
      <c r="B14" s="21"/>
      <c r="C14" s="14"/>
      <c r="D14" s="14"/>
      <c r="E14" t="b">
        <v>0</v>
      </c>
      <c r="G14" s="29" t="str">
        <f t="shared" ca="1" si="36"/>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5"/>
      <c r="MC14" s="555"/>
      <c r="MD14" s="558"/>
      <c r="ME14" s="558"/>
      <c r="MF14" s="558"/>
      <c r="MG14" s="558"/>
      <c r="MH14" s="558"/>
      <c r="MI14" s="555"/>
      <c r="MJ14" s="555"/>
      <c r="MK14" s="555"/>
      <c r="ML14" s="555"/>
      <c r="MM14" s="555"/>
      <c r="MN14" s="555"/>
      <c r="MO14" s="555"/>
      <c r="MP14" s="555"/>
      <c r="MQ14" s="555"/>
      <c r="MR14" s="558"/>
      <c r="MS14" s="558"/>
      <c r="MT14" s="558"/>
      <c r="MU14" s="558"/>
      <c r="MV14" s="558"/>
      <c r="MW14" s="558"/>
      <c r="MX14" s="558"/>
      <c r="MY14" s="558"/>
      <c r="MZ14" s="555"/>
      <c r="NA14" s="555"/>
      <c r="NB14" s="555"/>
      <c r="NC14" s="558"/>
      <c r="ND14" s="558"/>
      <c r="NE14" s="555"/>
      <c r="NF14" s="555"/>
      <c r="NG14" s="555"/>
      <c r="NH14" s="555"/>
      <c r="NI14" s="555"/>
      <c r="NJ14" s="555"/>
      <c r="NK14" s="555"/>
      <c r="NL14" s="555"/>
      <c r="NM14" s="555"/>
      <c r="NN14" s="555"/>
      <c r="NO14" s="555"/>
      <c r="NP14" s="558"/>
      <c r="NQ14" s="558"/>
      <c r="NR14" s="555"/>
      <c r="NS14" s="555"/>
      <c r="NT14" s="555"/>
      <c r="NU14" s="555"/>
      <c r="NV14" s="9"/>
      <c r="NW14" s="555"/>
      <c r="NX14" s="555"/>
      <c r="NY14" s="555"/>
      <c r="NZ14" s="555"/>
      <c r="OA14" s="555"/>
      <c r="OB14" s="555"/>
      <c r="OC14" s="555"/>
      <c r="OD14" s="9"/>
      <c r="OE14" s="555"/>
      <c r="OF14" s="555"/>
      <c r="OG14" s="555"/>
      <c r="OH14" s="555"/>
      <c r="OI14" s="555"/>
      <c r="OJ14" s="555"/>
      <c r="OK14" s="555"/>
      <c r="OL14" s="555"/>
      <c r="OM14" s="555"/>
      <c r="ON14" s="555"/>
      <c r="OO14" s="555"/>
      <c r="OP14" s="555"/>
      <c r="OQ14" s="9"/>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c r="AML14" s="12"/>
      <c r="AMM14" s="12"/>
      <c r="AMN14" s="12"/>
      <c r="AMO14" s="12"/>
      <c r="AMP14" s="12"/>
      <c r="AMQ14" s="12"/>
      <c r="AMR14" s="12"/>
      <c r="AMS14" s="12"/>
      <c r="AMT14" s="12"/>
      <c r="AMU14" s="12"/>
      <c r="AMV14" s="12"/>
      <c r="AMW14" s="12"/>
      <c r="AMX14" s="12"/>
      <c r="AMY14" s="12"/>
      <c r="AMZ14" s="12"/>
      <c r="ANA14" s="12"/>
      <c r="ANB14" s="12"/>
      <c r="ANC14" s="12"/>
      <c r="AND14" s="12"/>
      <c r="ANE14" s="12"/>
      <c r="ANF14" s="12"/>
      <c r="ANG14" s="12"/>
      <c r="ANH14" s="12"/>
      <c r="ANI14" s="12"/>
      <c r="ANJ14" s="12"/>
      <c r="ANK14" s="12"/>
      <c r="ANL14" s="12"/>
      <c r="ANM14" s="12"/>
      <c r="ANN14" s="12"/>
      <c r="ANO14" s="12"/>
      <c r="ANP14" s="12"/>
      <c r="ANQ14" s="12"/>
      <c r="ANR14" s="12"/>
      <c r="ANS14" s="12"/>
      <c r="ANT14" s="12"/>
      <c r="ANU14" s="12"/>
      <c r="ANV14" s="12"/>
      <c r="ANW14" s="12"/>
      <c r="ANX14" s="12"/>
      <c r="ANY14" s="12"/>
      <c r="ANZ14" s="12"/>
      <c r="AOA14" s="12"/>
      <c r="AOB14" s="12"/>
      <c r="AOC14" s="12"/>
      <c r="AOD14" s="12"/>
      <c r="AOE14" s="12"/>
      <c r="AOF14" s="12"/>
      <c r="AOG14" s="12"/>
      <c r="AOH14" s="12"/>
      <c r="AOI14" s="12"/>
      <c r="AOJ14" s="12"/>
      <c r="AOK14" s="12"/>
      <c r="AOL14" s="12"/>
      <c r="AOM14" s="12"/>
      <c r="AON14" s="12"/>
      <c r="AOO14" s="12"/>
      <c r="AOP14" s="12"/>
      <c r="AOQ14" s="12"/>
      <c r="AOR14" s="12"/>
      <c r="AOS14" s="12"/>
      <c r="AOT14" s="12"/>
      <c r="AOU14" s="12"/>
      <c r="AOV14" s="12"/>
      <c r="AOW14" s="12"/>
      <c r="AOX14" s="12"/>
      <c r="AOY14" s="12"/>
      <c r="AOZ14" s="12"/>
      <c r="APA14" s="12"/>
      <c r="APB14" s="12"/>
      <c r="APC14" s="12"/>
      <c r="APD14" s="12"/>
      <c r="APE14" s="12"/>
      <c r="APF14" s="12"/>
      <c r="APG14" s="12"/>
      <c r="APH14" s="12"/>
      <c r="API14" s="12"/>
      <c r="APJ14" s="12"/>
      <c r="APK14" s="12"/>
      <c r="APL14" s="12"/>
      <c r="APM14" s="12"/>
      <c r="APN14" s="12"/>
      <c r="APO14" s="12"/>
      <c r="APP14" s="12"/>
      <c r="APQ14" s="12"/>
      <c r="APR14" s="12"/>
      <c r="APS14" s="12"/>
      <c r="APT14" s="12"/>
      <c r="APU14" s="12"/>
      <c r="APV14" s="12"/>
      <c r="APW14" s="12"/>
      <c r="APX14" s="12"/>
      <c r="APY14" s="12"/>
      <c r="APZ14" s="12"/>
      <c r="AQA14" s="12"/>
      <c r="AQB14" s="12"/>
      <c r="AQC14" s="12"/>
      <c r="AQD14" s="12"/>
      <c r="AQE14" s="12"/>
      <c r="AQF14" s="12"/>
      <c r="AQG14" s="12"/>
      <c r="AQH14" s="12"/>
      <c r="AQI14" s="12"/>
      <c r="AQJ14" s="12"/>
      <c r="AQK14" s="12"/>
      <c r="AQL14" s="12"/>
      <c r="AQM14" s="12"/>
      <c r="AQN14" s="12"/>
      <c r="AQO14" s="12"/>
      <c r="AQP14" s="12"/>
      <c r="AQQ14" s="12"/>
      <c r="AQR14" s="12"/>
      <c r="AQS14" s="12"/>
      <c r="AQT14" s="12"/>
      <c r="AQU14" s="12"/>
      <c r="AQV14" s="12"/>
      <c r="AQW14" s="12"/>
      <c r="AQX14" s="12"/>
      <c r="AQY14" s="12"/>
      <c r="AQZ14" s="12"/>
      <c r="ARA14" s="12"/>
      <c r="ARB14" s="12"/>
      <c r="ARC14" s="12"/>
      <c r="ARD14" s="12"/>
      <c r="ARE14" s="12"/>
      <c r="ARF14" s="12"/>
      <c r="ARG14" s="12"/>
      <c r="ARH14" s="12"/>
      <c r="ARI14" s="12"/>
      <c r="ARJ14" s="12"/>
      <c r="ARK14" s="12"/>
      <c r="ARL14" s="12"/>
      <c r="ARM14" s="12"/>
      <c r="ARN14" s="12"/>
      <c r="ARO14" s="12"/>
      <c r="ARP14" s="12"/>
      <c r="ARQ14" s="12"/>
      <c r="ARR14" s="12"/>
      <c r="ARS14" s="12"/>
      <c r="ART14" s="12"/>
      <c r="ARU14" s="12"/>
      <c r="ARV14" s="12"/>
      <c r="ARW14" s="12"/>
      <c r="ARX14" s="12"/>
      <c r="ARY14" s="12"/>
      <c r="ARZ14" s="12"/>
      <c r="ASA14" s="12"/>
      <c r="ASB14" s="12"/>
      <c r="ASC14" s="12"/>
      <c r="ASD14" s="12"/>
      <c r="ASE14" s="12"/>
      <c r="ASF14" s="12"/>
      <c r="ASG14" s="12"/>
      <c r="ASH14" s="12"/>
      <c r="ASI14" s="12"/>
      <c r="ASJ14" s="12"/>
      <c r="ASK14" s="12"/>
      <c r="ASL14" s="12"/>
      <c r="ASM14" s="12"/>
      <c r="ASN14" s="12"/>
      <c r="ASO14" s="12"/>
      <c r="ASP14" s="12"/>
      <c r="ASQ14" s="12"/>
      <c r="ASR14" s="12"/>
      <c r="ASS14" s="12"/>
      <c r="AST14" s="12"/>
      <c r="ASU14" s="12"/>
      <c r="ASV14" s="12"/>
      <c r="ASW14" s="12"/>
      <c r="ASX14" s="12"/>
      <c r="ASY14" s="12"/>
      <c r="ASZ14" s="12"/>
      <c r="ATA14" s="12"/>
      <c r="ATB14" s="12"/>
      <c r="ATC14" s="12"/>
      <c r="ATD14" s="12"/>
      <c r="ATE14" s="12"/>
      <c r="ATF14" s="12"/>
      <c r="ATG14" s="12"/>
      <c r="ATH14" s="12"/>
      <c r="ATI14" s="12"/>
      <c r="ATJ14" s="12"/>
      <c r="ATK14" s="12"/>
      <c r="ATL14" s="558"/>
      <c r="ATM14" s="587">
        <v>0</v>
      </c>
    </row>
    <row r="15" spans="1:1209" hidden="1" outlineLevel="2">
      <c r="A15" s="21"/>
      <c r="B15" s="21"/>
      <c r="C15" s="14"/>
      <c r="D15" s="14"/>
      <c r="E15" t="b">
        <v>0</v>
      </c>
      <c r="G15" s="29" t="str">
        <f t="shared" ca="1" si="36"/>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5"/>
      <c r="MC15" s="555"/>
      <c r="MD15" s="558"/>
      <c r="ME15" s="558"/>
      <c r="MF15" s="558"/>
      <c r="MG15" s="558"/>
      <c r="MH15" s="558"/>
      <c r="MI15" s="555"/>
      <c r="MJ15" s="555"/>
      <c r="MK15" s="555"/>
      <c r="ML15" s="555"/>
      <c r="MM15" s="555"/>
      <c r="MN15" s="555"/>
      <c r="MO15" s="555"/>
      <c r="MP15" s="555"/>
      <c r="MQ15" s="555"/>
      <c r="MR15" s="558"/>
      <c r="MS15" s="558"/>
      <c r="MT15" s="558"/>
      <c r="MU15" s="558"/>
      <c r="MV15" s="558"/>
      <c r="MW15" s="558"/>
      <c r="MX15" s="558"/>
      <c r="MY15" s="558"/>
      <c r="MZ15" s="555"/>
      <c r="NA15" s="555"/>
      <c r="NB15" s="555"/>
      <c r="NC15" s="558"/>
      <c r="ND15" s="558"/>
      <c r="NE15" s="555"/>
      <c r="NF15" s="555"/>
      <c r="NG15" s="555"/>
      <c r="NH15" s="555"/>
      <c r="NI15" s="555"/>
      <c r="NJ15" s="555"/>
      <c r="NK15" s="555"/>
      <c r="NL15" s="555"/>
      <c r="NM15" s="555"/>
      <c r="NN15" s="555"/>
      <c r="NO15" s="555"/>
      <c r="NP15" s="558"/>
      <c r="NQ15" s="558"/>
      <c r="NR15" s="555"/>
      <c r="NS15" s="555"/>
      <c r="NT15" s="555"/>
      <c r="NU15" s="555"/>
      <c r="NV15" s="9"/>
      <c r="NW15" s="555"/>
      <c r="NX15" s="555"/>
      <c r="NY15" s="555"/>
      <c r="NZ15" s="555"/>
      <c r="OA15" s="555"/>
      <c r="OB15" s="555"/>
      <c r="OC15" s="555"/>
      <c r="OD15" s="9"/>
      <c r="OE15" s="555"/>
      <c r="OF15" s="555"/>
      <c r="OG15" s="555"/>
      <c r="OH15" s="555"/>
      <c r="OI15" s="555"/>
      <c r="OJ15" s="555"/>
      <c r="OK15" s="555"/>
      <c r="OL15" s="555"/>
      <c r="OM15" s="555"/>
      <c r="ON15" s="555"/>
      <c r="OO15" s="555"/>
      <c r="OP15" s="555"/>
      <c r="OQ15" s="9"/>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558"/>
      <c r="ATM15" s="587">
        <v>0</v>
      </c>
    </row>
    <row r="16" spans="1:1209" hidden="1" outlineLevel="2">
      <c r="A16" s="21"/>
      <c r="B16" s="21"/>
      <c r="C16" s="14"/>
      <c r="D16" s="14"/>
      <c r="E16" t="b">
        <v>0</v>
      </c>
      <c r="G16" s="29" t="str">
        <f t="shared" ca="1" si="36"/>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5"/>
      <c r="MC16" s="555"/>
      <c r="MD16" s="558"/>
      <c r="ME16" s="558"/>
      <c r="MF16" s="558"/>
      <c r="MG16" s="558"/>
      <c r="MH16" s="558"/>
      <c r="MI16" s="555"/>
      <c r="MJ16" s="555"/>
      <c r="MK16" s="555"/>
      <c r="ML16" s="555"/>
      <c r="MM16" s="555"/>
      <c r="MN16" s="555"/>
      <c r="MO16" s="555"/>
      <c r="MP16" s="555"/>
      <c r="MQ16" s="555"/>
      <c r="MR16" s="558"/>
      <c r="MS16" s="558"/>
      <c r="MT16" s="558"/>
      <c r="MU16" s="558"/>
      <c r="MV16" s="558"/>
      <c r="MW16" s="558"/>
      <c r="MX16" s="558"/>
      <c r="MY16" s="558"/>
      <c r="MZ16" s="555"/>
      <c r="NA16" s="555"/>
      <c r="NB16" s="555"/>
      <c r="NC16" s="558"/>
      <c r="ND16" s="558"/>
      <c r="NE16" s="555"/>
      <c r="NF16" s="555"/>
      <c r="NG16" s="555"/>
      <c r="NH16" s="555"/>
      <c r="NI16" s="555"/>
      <c r="NJ16" s="555"/>
      <c r="NK16" s="555"/>
      <c r="NL16" s="555"/>
      <c r="NM16" s="555"/>
      <c r="NN16" s="555"/>
      <c r="NO16" s="555"/>
      <c r="NP16" s="558"/>
      <c r="NQ16" s="558"/>
      <c r="NR16" s="555"/>
      <c r="NS16" s="555"/>
      <c r="NT16" s="555"/>
      <c r="NU16" s="555"/>
      <c r="NV16" s="9"/>
      <c r="NW16" s="555"/>
      <c r="NX16" s="555"/>
      <c r="NY16" s="555"/>
      <c r="NZ16" s="555"/>
      <c r="OA16" s="555"/>
      <c r="OB16" s="555"/>
      <c r="OC16" s="555"/>
      <c r="OD16" s="9"/>
      <c r="OE16" s="555"/>
      <c r="OF16" s="555"/>
      <c r="OG16" s="555"/>
      <c r="OH16" s="555"/>
      <c r="OI16" s="555"/>
      <c r="OJ16" s="555"/>
      <c r="OK16" s="555"/>
      <c r="OL16" s="555"/>
      <c r="OM16" s="555"/>
      <c r="ON16" s="555"/>
      <c r="OO16" s="555"/>
      <c r="OP16" s="555"/>
      <c r="OQ16" s="9"/>
      <c r="OR16" s="53"/>
      <c r="OS16" s="53"/>
      <c r="OT16" s="607"/>
      <c r="OU16" s="607"/>
      <c r="OV16" s="607"/>
      <c r="OW16" s="607"/>
      <c r="OX16" s="607"/>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607"/>
      <c r="TG16" s="607"/>
      <c r="TH16" s="607"/>
      <c r="TI16" s="607"/>
      <c r="TJ16" s="607"/>
      <c r="TK16" s="607"/>
      <c r="TL16" s="607"/>
      <c r="TM16" s="607"/>
      <c r="TN16" s="607"/>
      <c r="TO16" s="607"/>
      <c r="TP16" s="607"/>
      <c r="TQ16" s="607"/>
      <c r="TR16" s="607"/>
      <c r="TS16" s="607"/>
      <c r="TT16" s="607"/>
      <c r="TU16" s="607"/>
      <c r="TV16" s="607"/>
      <c r="TW16" s="607"/>
      <c r="TX16" s="607"/>
      <c r="TY16" s="607"/>
      <c r="TZ16" s="607"/>
      <c r="UA16" s="607"/>
      <c r="UB16" s="607"/>
      <c r="UC16" s="607"/>
      <c r="UD16" s="607"/>
      <c r="UE16" s="607"/>
      <c r="UF16" s="607"/>
      <c r="UG16" s="607"/>
      <c r="UH16" s="607"/>
      <c r="UI16" s="607"/>
      <c r="UJ16" s="607"/>
      <c r="UK16" s="607"/>
      <c r="UL16" s="607"/>
      <c r="UM16" s="607"/>
      <c r="UN16" s="607"/>
      <c r="UO16" s="607"/>
      <c r="UP16" s="607"/>
      <c r="UQ16" s="607"/>
      <c r="UR16" s="607"/>
      <c r="US16" s="607"/>
      <c r="UT16" s="607"/>
      <c r="UU16" s="607"/>
      <c r="UV16" s="607"/>
      <c r="UW16" s="607"/>
      <c r="UX16" s="607"/>
      <c r="UY16" s="607"/>
      <c r="UZ16" s="607"/>
      <c r="VA16" s="607"/>
      <c r="VB16" s="607"/>
      <c r="VC16" s="607"/>
      <c r="VD16" s="607"/>
      <c r="VE16" s="607"/>
      <c r="VF16" s="607"/>
      <c r="VG16" s="607"/>
      <c r="VH16" s="607"/>
      <c r="VI16" s="607"/>
      <c r="VJ16" s="607"/>
      <c r="VK16" s="607"/>
      <c r="VL16" s="607"/>
      <c r="VM16" s="607"/>
      <c r="VN16" s="607"/>
      <c r="VO16" s="607"/>
      <c r="VP16" s="607"/>
      <c r="VQ16" s="607"/>
      <c r="VR16" s="607"/>
      <c r="VS16" s="607"/>
      <c r="VT16" s="607"/>
      <c r="VU16" s="607"/>
      <c r="VV16" s="607"/>
      <c r="VW16" s="607"/>
      <c r="VX16" s="607"/>
      <c r="VY16" s="607"/>
      <c r="VZ16" s="607"/>
      <c r="WA16" s="607"/>
      <c r="WB16" s="607"/>
      <c r="WC16" s="607"/>
      <c r="WD16" s="607"/>
      <c r="WE16" s="607"/>
      <c r="WF16" s="607"/>
      <c r="WG16" s="607"/>
      <c r="WH16" s="607"/>
      <c r="WI16" s="607"/>
      <c r="WJ16" s="607"/>
      <c r="WK16" s="607"/>
      <c r="WL16" s="607"/>
      <c r="WM16" s="607"/>
      <c r="WN16" s="607"/>
      <c r="WO16" s="607"/>
      <c r="WP16" s="607"/>
      <c r="WQ16" s="607"/>
      <c r="WR16" s="607"/>
      <c r="WS16" s="607"/>
      <c r="WT16" s="607"/>
      <c r="WU16" s="607"/>
      <c r="WV16" s="607"/>
      <c r="WW16" s="607"/>
      <c r="WX16" s="607"/>
      <c r="WY16" s="607"/>
      <c r="WZ16" s="607"/>
      <c r="XA16" s="607"/>
      <c r="XB16" s="607"/>
      <c r="XC16" s="607"/>
      <c r="XD16" s="607"/>
      <c r="XE16" s="607"/>
      <c r="XF16" s="607"/>
      <c r="XG16" s="607"/>
      <c r="XH16" s="607"/>
      <c r="XI16" s="607"/>
      <c r="XJ16" s="607"/>
      <c r="XK16" s="607"/>
      <c r="XL16" s="607"/>
      <c r="XM16" s="607"/>
      <c r="XN16" s="607"/>
      <c r="XO16" s="607"/>
      <c r="XP16" s="607"/>
      <c r="XQ16" s="607"/>
      <c r="XR16" s="607"/>
      <c r="XS16" s="607"/>
      <c r="XT16" s="607"/>
      <c r="XU16" s="607"/>
      <c r="XV16" s="607"/>
      <c r="XW16" s="607"/>
      <c r="XX16" s="607"/>
      <c r="XY16" s="607"/>
      <c r="XZ16" s="607"/>
      <c r="YA16" s="607"/>
      <c r="YB16" s="607"/>
      <c r="YC16" s="607"/>
      <c r="YD16" s="607"/>
      <c r="YE16" s="607"/>
      <c r="YF16" s="607"/>
      <c r="YG16" s="607"/>
      <c r="YH16" s="607"/>
      <c r="YI16" s="607"/>
      <c r="YJ16" s="607"/>
      <c r="YK16" s="607"/>
      <c r="YL16" s="607"/>
      <c r="YM16" s="607"/>
      <c r="YN16" s="607"/>
      <c r="YO16" s="607"/>
      <c r="YP16" s="607"/>
      <c r="YQ16" s="607"/>
      <c r="YR16" s="607"/>
      <c r="YS16" s="607"/>
      <c r="YT16" s="607"/>
      <c r="YU16" s="607"/>
      <c r="YV16" s="607"/>
      <c r="YW16" s="607"/>
      <c r="YX16" s="607"/>
      <c r="YY16" s="607"/>
      <c r="YZ16" s="607"/>
      <c r="ZA16" s="607"/>
      <c r="ZB16" s="607"/>
      <c r="ZC16" s="607"/>
      <c r="ZD16" s="607"/>
      <c r="ZE16" s="607"/>
      <c r="ZF16" s="607"/>
      <c r="ZG16" s="607"/>
      <c r="ZH16" s="607"/>
      <c r="ZI16" s="607"/>
      <c r="ZJ16" s="607"/>
      <c r="ZK16" s="607"/>
      <c r="ZL16" s="607"/>
      <c r="ZM16" s="607"/>
      <c r="ZN16" s="607"/>
      <c r="ZO16" s="607"/>
      <c r="ZP16" s="607"/>
      <c r="ZQ16" s="607"/>
      <c r="ZR16" s="607"/>
      <c r="ZS16" s="607"/>
      <c r="ZT16" s="607"/>
      <c r="ZU16" s="607"/>
      <c r="ZV16" s="607"/>
      <c r="ZW16" s="607"/>
      <c r="ZX16" s="607"/>
      <c r="ZY16" s="607"/>
      <c r="ZZ16" s="607"/>
      <c r="AAA16" s="607"/>
      <c r="AAB16" s="607"/>
      <c r="AAC16" s="607"/>
      <c r="AAD16" s="607"/>
      <c r="AAE16" s="607"/>
      <c r="AAF16" s="607"/>
      <c r="AAG16" s="607"/>
      <c r="AAH16" s="607"/>
      <c r="AAI16" s="607"/>
      <c r="AAJ16" s="607"/>
      <c r="AAK16" s="607"/>
      <c r="AAL16" s="607"/>
      <c r="AAM16" s="607"/>
      <c r="AAN16" s="607"/>
      <c r="AAO16" s="607"/>
      <c r="AAP16" s="607"/>
      <c r="AAQ16" s="607"/>
      <c r="AAR16" s="607"/>
      <c r="AAS16" s="607"/>
      <c r="AAT16" s="607"/>
      <c r="AAU16" s="607"/>
      <c r="AAV16" s="607"/>
      <c r="AAW16" s="607"/>
      <c r="AAX16" s="607"/>
      <c r="AAY16" s="607"/>
      <c r="AAZ16" s="607"/>
      <c r="ABA16" s="607"/>
      <c r="ABB16" s="607"/>
      <c r="ABC16" s="607"/>
      <c r="ABD16" s="607"/>
      <c r="ABE16" s="607"/>
      <c r="ABF16" s="607"/>
      <c r="ABG16" s="607"/>
      <c r="ABH16" s="607"/>
      <c r="ABI16" s="607"/>
      <c r="ABJ16" s="607"/>
      <c r="ABK16" s="607"/>
      <c r="ABL16" s="607"/>
      <c r="ABM16" s="607"/>
      <c r="ABN16" s="607"/>
      <c r="ABO16" s="607"/>
      <c r="ABP16" s="607"/>
      <c r="ABQ16" s="607"/>
      <c r="ABR16" s="607"/>
      <c r="ABS16" s="607"/>
      <c r="ABT16" s="607"/>
      <c r="ABU16" s="607"/>
      <c r="ABV16" s="607"/>
      <c r="ABW16" s="607"/>
      <c r="ABX16" s="607"/>
      <c r="ABY16" s="607"/>
      <c r="ABZ16" s="607"/>
      <c r="ACA16" s="607"/>
      <c r="ACB16" s="607"/>
      <c r="ACC16" s="607"/>
      <c r="ACD16" s="607"/>
      <c r="ACE16" s="607"/>
      <c r="ACF16" s="607"/>
      <c r="ACG16" s="607"/>
      <c r="ACH16" s="607"/>
      <c r="ACI16" s="607"/>
      <c r="ACJ16" s="607"/>
      <c r="ACK16" s="607"/>
      <c r="ACL16" s="607"/>
      <c r="ACM16" s="607"/>
      <c r="ACN16" s="607"/>
      <c r="ACO16" s="607"/>
      <c r="ACP16" s="607"/>
      <c r="ACQ16" s="607"/>
      <c r="ACR16" s="607"/>
      <c r="ACS16" s="607"/>
      <c r="ACT16" s="607"/>
      <c r="ACU16" s="607"/>
      <c r="ACV16" s="607"/>
      <c r="ACW16" s="607"/>
      <c r="ACX16" s="607"/>
      <c r="ACY16" s="607"/>
      <c r="ACZ16" s="607"/>
      <c r="ADA16" s="607"/>
      <c r="ADB16" s="607"/>
      <c r="ADC16" s="607"/>
      <c r="ADD16" s="607"/>
      <c r="ADE16" s="607"/>
      <c r="ADF16" s="607"/>
      <c r="ADG16" s="607"/>
      <c r="ADH16" s="607"/>
      <c r="ADI16" s="607"/>
      <c r="ADJ16" s="607"/>
      <c r="ADK16" s="607"/>
      <c r="ADL16" s="607"/>
      <c r="ADM16" s="607"/>
      <c r="ADN16" s="607"/>
      <c r="ADO16" s="607"/>
      <c r="ADP16" s="607"/>
      <c r="ADQ16" s="607"/>
      <c r="ADR16" s="607"/>
      <c r="ADS16" s="607"/>
      <c r="ADT16" s="607"/>
      <c r="ADU16" s="607"/>
      <c r="ADV16" s="607"/>
      <c r="ADW16" s="607"/>
      <c r="ADX16" s="607"/>
      <c r="ADY16" s="607"/>
      <c r="ADZ16" s="607"/>
      <c r="AEA16" s="607"/>
      <c r="AEB16" s="607"/>
      <c r="AEC16" s="607"/>
      <c r="AED16" s="607"/>
      <c r="AEE16" s="607"/>
      <c r="AEF16" s="607"/>
      <c r="AEG16" s="607"/>
      <c r="AEH16" s="607"/>
      <c r="AEI16" s="607"/>
      <c r="AEJ16" s="607"/>
      <c r="AEK16" s="607"/>
      <c r="AEL16" s="607"/>
      <c r="AEM16" s="607"/>
      <c r="AEN16" s="607"/>
      <c r="AEO16" s="607"/>
      <c r="AEP16" s="607"/>
      <c r="AEQ16" s="607"/>
      <c r="AER16" s="607"/>
      <c r="AES16" s="607"/>
      <c r="AET16" s="607"/>
      <c r="AEU16" s="607"/>
      <c r="AEV16" s="607"/>
      <c r="AEW16" s="607"/>
      <c r="AEX16" s="607"/>
      <c r="AEY16" s="607"/>
      <c r="AEZ16" s="607"/>
      <c r="AFA16" s="607"/>
      <c r="AFB16" s="607"/>
      <c r="AFC16" s="607"/>
      <c r="AFD16" s="607"/>
      <c r="AFE16" s="607"/>
      <c r="AFF16" s="607"/>
      <c r="AFG16" s="607"/>
      <c r="AFH16" s="607"/>
      <c r="AFI16" s="607"/>
      <c r="AFJ16" s="607"/>
      <c r="AFK16" s="607"/>
      <c r="AFL16" s="607"/>
      <c r="AFM16" s="607"/>
      <c r="AFN16" s="607"/>
      <c r="AFO16" s="607"/>
      <c r="AFP16" s="607"/>
      <c r="AFQ16" s="607"/>
      <c r="AFR16" s="607"/>
      <c r="AFS16" s="607"/>
      <c r="AFT16" s="607"/>
      <c r="AFU16" s="607"/>
      <c r="AFV16" s="607"/>
      <c r="AFW16" s="607"/>
      <c r="AFX16" s="607"/>
      <c r="AFY16" s="607"/>
      <c r="AFZ16" s="607"/>
      <c r="AGA16" s="607"/>
      <c r="AGB16" s="607"/>
      <c r="AGC16" s="607"/>
      <c r="AGD16" s="607"/>
      <c r="AGE16" s="607"/>
      <c r="AGF16" s="607"/>
      <c r="AGG16" s="607"/>
      <c r="AGH16" s="607"/>
      <c r="AGI16" s="607"/>
      <c r="AGJ16" s="607"/>
      <c r="AGK16" s="607"/>
      <c r="AGL16" s="607"/>
      <c r="AGM16" s="607"/>
      <c r="AGN16" s="607"/>
      <c r="AGO16" s="607"/>
      <c r="AGP16" s="607"/>
      <c r="AGQ16" s="607"/>
      <c r="AGR16" s="607"/>
      <c r="AGS16" s="607"/>
      <c r="AGT16" s="607"/>
      <c r="AGU16" s="607"/>
      <c r="AGV16" s="607"/>
      <c r="AGW16" s="607"/>
      <c r="AGX16" s="607"/>
      <c r="AGY16" s="607"/>
      <c r="AGZ16" s="607"/>
      <c r="AHA16" s="607"/>
      <c r="AHB16" s="607"/>
      <c r="AHC16" s="607"/>
      <c r="AHD16" s="607"/>
      <c r="AHE16" s="607"/>
      <c r="AHF16" s="607"/>
      <c r="AHG16" s="607"/>
      <c r="AHH16" s="607"/>
      <c r="AHI16" s="607"/>
      <c r="AHJ16" s="607"/>
      <c r="AHK16" s="607"/>
      <c r="AHL16" s="607"/>
      <c r="AHM16" s="607"/>
      <c r="AHN16" s="607"/>
      <c r="AHO16" s="607"/>
      <c r="AHP16" s="607"/>
      <c r="AHQ16" s="607"/>
      <c r="AHR16" s="607"/>
      <c r="AHS16" s="607"/>
      <c r="AHT16" s="607"/>
      <c r="AHU16" s="607"/>
      <c r="AHV16" s="607"/>
      <c r="AHW16" s="607"/>
      <c r="AHX16" s="607"/>
      <c r="AHY16" s="607"/>
      <c r="AHZ16" s="607"/>
      <c r="AIA16" s="607"/>
      <c r="AIB16" s="607"/>
      <c r="AIC16" s="607"/>
      <c r="AID16" s="607"/>
      <c r="AIE16" s="607"/>
      <c r="AIF16" s="607"/>
      <c r="AIG16" s="607"/>
      <c r="AIH16" s="607"/>
      <c r="AII16" s="607"/>
      <c r="AIJ16" s="607"/>
      <c r="AIK16" s="607"/>
      <c r="AIL16" s="607"/>
      <c r="AIM16" s="607"/>
      <c r="AIN16" s="607"/>
      <c r="AIO16" s="607"/>
      <c r="AIP16" s="607"/>
      <c r="AIQ16" s="607"/>
      <c r="AIR16" s="607"/>
      <c r="AIS16" s="607"/>
      <c r="AIT16" s="607"/>
      <c r="AIU16" s="607"/>
      <c r="AIV16" s="607"/>
      <c r="AIW16" s="607"/>
      <c r="AIX16" s="607"/>
      <c r="AIY16" s="607"/>
      <c r="AIZ16" s="607"/>
      <c r="AJA16" s="607"/>
      <c r="AJB16" s="607"/>
      <c r="AJC16" s="607"/>
      <c r="AJD16" s="607"/>
      <c r="AJE16" s="607"/>
      <c r="AJF16" s="607"/>
      <c r="AJG16" s="607"/>
      <c r="AJH16" s="607"/>
      <c r="AJI16" s="607"/>
      <c r="AJJ16" s="607"/>
      <c r="AJK16" s="607"/>
      <c r="AJL16" s="607"/>
      <c r="AJM16" s="607"/>
      <c r="AJN16" s="607"/>
      <c r="AJO16" s="607"/>
      <c r="AJP16" s="607"/>
      <c r="AJQ16" s="607"/>
      <c r="AJR16" s="607"/>
      <c r="AJS16" s="607"/>
      <c r="AJT16" s="607"/>
      <c r="AJU16" s="607"/>
      <c r="AJV16" s="607"/>
      <c r="AJW16" s="607"/>
      <c r="AJX16" s="607"/>
      <c r="AJY16" s="607"/>
      <c r="AJZ16" s="607"/>
      <c r="AKA16" s="607"/>
      <c r="AKB16" s="607"/>
      <c r="AKC16" s="607"/>
      <c r="AKD16" s="607"/>
      <c r="AKE16" s="607"/>
      <c r="AKF16" s="607"/>
      <c r="AKG16" s="607"/>
      <c r="AKH16" s="607"/>
      <c r="AKI16" s="607"/>
      <c r="AKJ16" s="607"/>
      <c r="AKK16" s="607"/>
      <c r="AKL16" s="607"/>
      <c r="AKM16" s="607"/>
      <c r="AKN16" s="607"/>
      <c r="AKO16" s="607"/>
      <c r="AKP16" s="607"/>
      <c r="AKQ16" s="607"/>
      <c r="AKR16" s="607"/>
      <c r="AKS16" s="607"/>
      <c r="AKT16" s="607"/>
      <c r="AKU16" s="607"/>
      <c r="AKV16" s="607"/>
      <c r="AKW16" s="607"/>
      <c r="AKX16" s="607"/>
      <c r="AKY16" s="607"/>
      <c r="AKZ16" s="607"/>
      <c r="ALA16" s="607"/>
      <c r="ALB16" s="607"/>
      <c r="ALC16" s="607"/>
      <c r="ALD16" s="607"/>
      <c r="ALE16" s="607"/>
      <c r="ALF16" s="607"/>
      <c r="ALG16" s="607"/>
      <c r="ALH16" s="607"/>
      <c r="ALI16" s="607"/>
      <c r="ALJ16" s="607"/>
      <c r="ALK16" s="607"/>
      <c r="ALL16" s="607"/>
      <c r="ALM16" s="607"/>
      <c r="ALN16" s="607"/>
      <c r="ALO16" s="607"/>
      <c r="ALP16" s="607"/>
      <c r="ALQ16" s="607"/>
      <c r="ALR16" s="607"/>
      <c r="ALS16" s="607"/>
      <c r="ALT16" s="607"/>
      <c r="ALU16" s="607"/>
      <c r="ALV16" s="607"/>
      <c r="ALW16" s="607"/>
      <c r="ALX16" s="607"/>
      <c r="ALY16" s="607"/>
      <c r="ALZ16" s="607"/>
      <c r="AMA16" s="607"/>
      <c r="AMB16" s="607"/>
      <c r="AMC16" s="607"/>
      <c r="AMD16" s="607"/>
      <c r="AME16" s="607"/>
      <c r="AMF16" s="607"/>
      <c r="AMG16" s="607"/>
      <c r="AMH16" s="607"/>
      <c r="AMI16" s="607"/>
      <c r="AMJ16" s="607"/>
      <c r="AMK16" s="607"/>
      <c r="AML16" s="607"/>
      <c r="AMM16" s="607"/>
      <c r="AMN16" s="607"/>
      <c r="AMO16" s="607"/>
      <c r="AMP16" s="607"/>
      <c r="AMQ16" s="607"/>
      <c r="AMR16" s="607"/>
      <c r="AMS16" s="607"/>
      <c r="AMT16" s="607"/>
      <c r="AMU16" s="607"/>
      <c r="AMV16" s="607"/>
      <c r="AMW16" s="607"/>
      <c r="AMX16" s="607"/>
      <c r="AMY16" s="607"/>
      <c r="AMZ16" s="607"/>
      <c r="ANA16" s="607"/>
      <c r="ANB16" s="607"/>
      <c r="ANC16" s="607"/>
      <c r="AND16" s="607"/>
      <c r="ANE16" s="607"/>
      <c r="ANF16" s="607"/>
      <c r="ANG16" s="607"/>
      <c r="ANH16" s="607"/>
      <c r="ANI16" s="607"/>
      <c r="ANJ16" s="607"/>
      <c r="ANK16" s="607"/>
      <c r="ANL16" s="607"/>
      <c r="ANM16" s="607"/>
      <c r="ANN16" s="607"/>
      <c r="ANO16" s="607"/>
      <c r="ANP16" s="607"/>
      <c r="ANQ16" s="607"/>
      <c r="ANR16" s="607"/>
      <c r="ANS16" s="607"/>
      <c r="ANT16" s="607"/>
      <c r="ANU16" s="607"/>
      <c r="ANV16" s="607"/>
      <c r="ANW16" s="607"/>
      <c r="ANX16" s="607"/>
      <c r="ANY16" s="607"/>
      <c r="ANZ16" s="607"/>
      <c r="AOA16" s="607"/>
      <c r="AOB16" s="607"/>
      <c r="AOC16" s="607"/>
      <c r="AOD16" s="607"/>
      <c r="AOE16" s="607"/>
      <c r="AOF16" s="607"/>
      <c r="AOG16" s="607"/>
      <c r="AOH16" s="607"/>
      <c r="AOI16" s="607"/>
      <c r="AOJ16" s="607"/>
      <c r="AOK16" s="607"/>
      <c r="AOL16" s="607"/>
      <c r="AOM16" s="607"/>
      <c r="AON16" s="607"/>
      <c r="AOO16" s="607"/>
      <c r="AOP16" s="607"/>
      <c r="AOQ16" s="607"/>
      <c r="AOR16" s="607"/>
      <c r="AOS16" s="607"/>
      <c r="AOT16" s="607"/>
      <c r="AOU16" s="607"/>
      <c r="AOV16" s="607"/>
      <c r="AOW16" s="607"/>
      <c r="AOX16" s="607"/>
      <c r="AOY16" s="607"/>
      <c r="AOZ16" s="607"/>
      <c r="APA16" s="607"/>
      <c r="APB16" s="607"/>
      <c r="APC16" s="607"/>
      <c r="APD16" s="607"/>
      <c r="APE16" s="607"/>
      <c r="APF16" s="607"/>
      <c r="APG16" s="607"/>
      <c r="APH16" s="607"/>
      <c r="API16" s="607"/>
      <c r="APJ16" s="607"/>
      <c r="APK16" s="607"/>
      <c r="APL16" s="607"/>
      <c r="APM16" s="607"/>
      <c r="APN16" s="607"/>
      <c r="APO16" s="607"/>
      <c r="APP16" s="607"/>
      <c r="APQ16" s="607"/>
      <c r="APR16" s="607"/>
      <c r="APS16" s="607"/>
      <c r="APT16" s="607"/>
      <c r="APU16" s="607"/>
      <c r="APV16" s="607"/>
      <c r="APW16" s="607"/>
      <c r="APX16" s="607"/>
      <c r="APY16" s="607"/>
      <c r="APZ16" s="607"/>
      <c r="AQA16" s="607"/>
      <c r="AQB16" s="607"/>
      <c r="AQC16" s="607"/>
      <c r="AQD16" s="607"/>
      <c r="AQE16" s="607"/>
      <c r="AQF16" s="607"/>
      <c r="AQG16" s="607"/>
      <c r="AQH16" s="607"/>
      <c r="AQI16" s="607"/>
      <c r="AQJ16" s="607"/>
      <c r="AQK16" s="607"/>
      <c r="AQL16" s="607"/>
      <c r="AQM16" s="607"/>
      <c r="AQN16" s="607"/>
      <c r="AQO16" s="607"/>
      <c r="AQP16" s="607"/>
      <c r="AQQ16" s="607"/>
      <c r="AQR16" s="607"/>
      <c r="AQS16" s="607"/>
      <c r="AQT16" s="607"/>
      <c r="AQU16" s="607"/>
      <c r="AQV16" s="607"/>
      <c r="AQW16" s="607"/>
      <c r="AQX16" s="607"/>
      <c r="AQY16" s="607"/>
      <c r="AQZ16" s="607"/>
      <c r="ARA16" s="607"/>
      <c r="ARB16" s="607"/>
      <c r="ARC16" s="607"/>
      <c r="ARD16" s="607"/>
      <c r="ARE16" s="607"/>
      <c r="ARF16" s="607"/>
      <c r="ARG16" s="607"/>
      <c r="ARH16" s="607"/>
      <c r="ARI16" s="607"/>
      <c r="ARJ16" s="607"/>
      <c r="ARK16" s="607"/>
      <c r="ARL16" s="607"/>
      <c r="ARM16" s="607"/>
      <c r="ARN16" s="607"/>
      <c r="ARO16" s="607"/>
      <c r="ARP16" s="607"/>
      <c r="ARQ16" s="607"/>
      <c r="ARR16" s="607"/>
      <c r="ARS16" s="607"/>
      <c r="ART16" s="607"/>
      <c r="ARU16" s="607"/>
      <c r="ARV16" s="607"/>
      <c r="ARW16" s="607"/>
      <c r="ARX16" s="607"/>
      <c r="ARY16" s="607"/>
      <c r="ARZ16" s="607"/>
      <c r="ASA16" s="607"/>
      <c r="ASB16" s="607"/>
      <c r="ASC16" s="607"/>
      <c r="ASD16" s="607"/>
      <c r="ASE16" s="607"/>
      <c r="ASF16" s="607"/>
      <c r="ASG16" s="607"/>
      <c r="ASH16" s="607"/>
      <c r="ASI16" s="607"/>
      <c r="ASJ16" s="607"/>
      <c r="ASK16" s="607"/>
      <c r="ASL16" s="607"/>
      <c r="ASM16" s="607"/>
      <c r="ASN16" s="607"/>
      <c r="ASO16" s="607"/>
      <c r="ASP16" s="607"/>
      <c r="ASQ16" s="607"/>
      <c r="ASR16" s="607"/>
      <c r="ASS16" s="607"/>
      <c r="AST16" s="607"/>
      <c r="ASU16" s="607"/>
      <c r="ASV16" s="607"/>
      <c r="ASW16" s="607"/>
      <c r="ASX16" s="607"/>
      <c r="ASY16" s="607"/>
      <c r="ASZ16" s="607"/>
      <c r="ATA16" s="607"/>
      <c r="ATB16" s="607"/>
      <c r="ATC16" s="607"/>
      <c r="ATD16" s="607"/>
      <c r="ATE16" s="607"/>
      <c r="ATF16" s="607"/>
      <c r="ATG16" s="607"/>
      <c r="ATH16" s="607"/>
      <c r="ATI16" s="607"/>
      <c r="ATJ16" s="607"/>
      <c r="ATK16" s="607"/>
      <c r="ATL16" s="558"/>
      <c r="ATM16" s="587">
        <v>0</v>
      </c>
    </row>
    <row r="17" spans="1:1209" hidden="1" outlineLevel="2">
      <c r="A17" s="21"/>
      <c r="B17" s="21"/>
      <c r="C17" s="14"/>
      <c r="D17" s="14"/>
      <c r="E17" t="b">
        <v>0</v>
      </c>
      <c r="G17" s="29" t="str">
        <f t="shared" ca="1" si="36"/>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5"/>
      <c r="MC17" s="555"/>
      <c r="MD17" s="558"/>
      <c r="ME17" s="558"/>
      <c r="MF17" s="558"/>
      <c r="MG17" s="558"/>
      <c r="MH17" s="558"/>
      <c r="MI17" s="555"/>
      <c r="MJ17" s="555"/>
      <c r="MK17" s="555"/>
      <c r="ML17" s="555"/>
      <c r="MM17" s="555"/>
      <c r="MN17" s="555"/>
      <c r="MO17" s="555"/>
      <c r="MP17" s="555"/>
      <c r="MQ17" s="555"/>
      <c r="MR17" s="558"/>
      <c r="MS17" s="558"/>
      <c r="MT17" s="558"/>
      <c r="MU17" s="558"/>
      <c r="MV17" s="558"/>
      <c r="MW17" s="558"/>
      <c r="MX17" s="558"/>
      <c r="MY17" s="558"/>
      <c r="MZ17" s="555"/>
      <c r="NA17" s="555"/>
      <c r="NB17" s="555"/>
      <c r="NC17" s="558"/>
      <c r="ND17" s="558"/>
      <c r="NE17" s="555"/>
      <c r="NF17" s="555"/>
      <c r="NG17" s="555"/>
      <c r="NH17" s="555"/>
      <c r="NI17" s="555"/>
      <c r="NJ17" s="555"/>
      <c r="NK17" s="555"/>
      <c r="NL17" s="555"/>
      <c r="NM17" s="555"/>
      <c r="NN17" s="555"/>
      <c r="NO17" s="555"/>
      <c r="NP17" s="558"/>
      <c r="NQ17" s="558"/>
      <c r="NR17" s="555"/>
      <c r="NS17" s="555"/>
      <c r="NT17" s="555"/>
      <c r="NU17" s="555"/>
      <c r="NV17" s="9"/>
      <c r="NW17" s="555"/>
      <c r="NX17" s="555"/>
      <c r="NY17" s="555"/>
      <c r="NZ17" s="555"/>
      <c r="OA17" s="555"/>
      <c r="OB17" s="555"/>
      <c r="OC17" s="555"/>
      <c r="OD17" s="9"/>
      <c r="OE17" s="555"/>
      <c r="OF17" s="555"/>
      <c r="OG17" s="555"/>
      <c r="OH17" s="555"/>
      <c r="OI17" s="555"/>
      <c r="OJ17" s="555"/>
      <c r="OK17" s="555"/>
      <c r="OL17" s="555"/>
      <c r="OM17" s="555"/>
      <c r="ON17" s="555"/>
      <c r="OO17" s="555"/>
      <c r="OP17" s="555"/>
      <c r="OQ17" s="9"/>
      <c r="OR17" s="53"/>
      <c r="OS17" s="53"/>
      <c r="OT17" s="607"/>
      <c r="OU17" s="607"/>
      <c r="OV17" s="607"/>
      <c r="OW17" s="607"/>
      <c r="OX17" s="607"/>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607"/>
      <c r="TG17" s="607"/>
      <c r="TH17" s="607"/>
      <c r="TI17" s="607"/>
      <c r="TJ17" s="607"/>
      <c r="TK17" s="607"/>
      <c r="TL17" s="607"/>
      <c r="TM17" s="607"/>
      <c r="TN17" s="607"/>
      <c r="TO17" s="607"/>
      <c r="TP17" s="607"/>
      <c r="TQ17" s="607"/>
      <c r="TR17" s="607"/>
      <c r="TS17" s="607"/>
      <c r="TT17" s="607"/>
      <c r="TU17" s="607"/>
      <c r="TV17" s="607"/>
      <c r="TW17" s="607"/>
      <c r="TX17" s="607"/>
      <c r="TY17" s="607"/>
      <c r="TZ17" s="607"/>
      <c r="UA17" s="607"/>
      <c r="UB17" s="607"/>
      <c r="UC17" s="607"/>
      <c r="UD17" s="607"/>
      <c r="UE17" s="607"/>
      <c r="UF17" s="607"/>
      <c r="UG17" s="607"/>
      <c r="UH17" s="607"/>
      <c r="UI17" s="607"/>
      <c r="UJ17" s="607"/>
      <c r="UK17" s="607"/>
      <c r="UL17" s="607"/>
      <c r="UM17" s="607"/>
      <c r="UN17" s="607"/>
      <c r="UO17" s="607"/>
      <c r="UP17" s="607"/>
      <c r="UQ17" s="607"/>
      <c r="UR17" s="607"/>
      <c r="US17" s="607"/>
      <c r="UT17" s="607"/>
      <c r="UU17" s="607"/>
      <c r="UV17" s="607"/>
      <c r="UW17" s="607"/>
      <c r="UX17" s="607"/>
      <c r="UY17" s="607"/>
      <c r="UZ17" s="607"/>
      <c r="VA17" s="607"/>
      <c r="VB17" s="607"/>
      <c r="VC17" s="607"/>
      <c r="VD17" s="607"/>
      <c r="VE17" s="607"/>
      <c r="VF17" s="607"/>
      <c r="VG17" s="607"/>
      <c r="VH17" s="607"/>
      <c r="VI17" s="607"/>
      <c r="VJ17" s="607"/>
      <c r="VK17" s="607"/>
      <c r="VL17" s="607"/>
      <c r="VM17" s="607"/>
      <c r="VN17" s="607"/>
      <c r="VO17" s="607"/>
      <c r="VP17" s="607"/>
      <c r="VQ17" s="607"/>
      <c r="VR17" s="607"/>
      <c r="VS17" s="607"/>
      <c r="VT17" s="607"/>
      <c r="VU17" s="607"/>
      <c r="VV17" s="607"/>
      <c r="VW17" s="607"/>
      <c r="VX17" s="607"/>
      <c r="VY17" s="607"/>
      <c r="VZ17" s="607"/>
      <c r="WA17" s="607"/>
      <c r="WB17" s="607"/>
      <c r="WC17" s="607"/>
      <c r="WD17" s="607"/>
      <c r="WE17" s="607"/>
      <c r="WF17" s="607"/>
      <c r="WG17" s="607"/>
      <c r="WH17" s="607"/>
      <c r="WI17" s="607"/>
      <c r="WJ17" s="607"/>
      <c r="WK17" s="607"/>
      <c r="WL17" s="607"/>
      <c r="WM17" s="607"/>
      <c r="WN17" s="607"/>
      <c r="WO17" s="607"/>
      <c r="WP17" s="607"/>
      <c r="WQ17" s="607"/>
      <c r="WR17" s="607"/>
      <c r="WS17" s="607"/>
      <c r="WT17" s="607"/>
      <c r="WU17" s="607"/>
      <c r="WV17" s="607"/>
      <c r="WW17" s="607"/>
      <c r="WX17" s="607"/>
      <c r="WY17" s="607"/>
      <c r="WZ17" s="607"/>
      <c r="XA17" s="607"/>
      <c r="XB17" s="607"/>
      <c r="XC17" s="607"/>
      <c r="XD17" s="607"/>
      <c r="XE17" s="607"/>
      <c r="XF17" s="607"/>
      <c r="XG17" s="607"/>
      <c r="XH17" s="607"/>
      <c r="XI17" s="607"/>
      <c r="XJ17" s="607"/>
      <c r="XK17" s="607"/>
      <c r="XL17" s="607"/>
      <c r="XM17" s="607"/>
      <c r="XN17" s="607"/>
      <c r="XO17" s="607"/>
      <c r="XP17" s="607"/>
      <c r="XQ17" s="607"/>
      <c r="XR17" s="607"/>
      <c r="XS17" s="607"/>
      <c r="XT17" s="607"/>
      <c r="XU17" s="607"/>
      <c r="XV17" s="607"/>
      <c r="XW17" s="607"/>
      <c r="XX17" s="607"/>
      <c r="XY17" s="607"/>
      <c r="XZ17" s="607"/>
      <c r="YA17" s="607"/>
      <c r="YB17" s="607"/>
      <c r="YC17" s="607"/>
      <c r="YD17" s="607"/>
      <c r="YE17" s="607"/>
      <c r="YF17" s="607"/>
      <c r="YG17" s="607"/>
      <c r="YH17" s="607"/>
      <c r="YI17" s="607"/>
      <c r="YJ17" s="607"/>
      <c r="YK17" s="607"/>
      <c r="YL17" s="607"/>
      <c r="YM17" s="607"/>
      <c r="YN17" s="607"/>
      <c r="YO17" s="607"/>
      <c r="YP17" s="607"/>
      <c r="YQ17" s="607"/>
      <c r="YR17" s="607"/>
      <c r="YS17" s="607"/>
      <c r="YT17" s="607"/>
      <c r="YU17" s="607"/>
      <c r="YV17" s="607"/>
      <c r="YW17" s="607"/>
      <c r="YX17" s="607"/>
      <c r="YY17" s="607"/>
      <c r="YZ17" s="607"/>
      <c r="ZA17" s="607"/>
      <c r="ZB17" s="607"/>
      <c r="ZC17" s="607"/>
      <c r="ZD17" s="607"/>
      <c r="ZE17" s="607"/>
      <c r="ZF17" s="607"/>
      <c r="ZG17" s="607"/>
      <c r="ZH17" s="607"/>
      <c r="ZI17" s="607"/>
      <c r="ZJ17" s="607"/>
      <c r="ZK17" s="607"/>
      <c r="ZL17" s="607"/>
      <c r="ZM17" s="607"/>
      <c r="ZN17" s="607"/>
      <c r="ZO17" s="607"/>
      <c r="ZP17" s="607"/>
      <c r="ZQ17" s="607"/>
      <c r="ZR17" s="607"/>
      <c r="ZS17" s="607"/>
      <c r="ZT17" s="607"/>
      <c r="ZU17" s="607"/>
      <c r="ZV17" s="607"/>
      <c r="ZW17" s="607"/>
      <c r="ZX17" s="607"/>
      <c r="ZY17" s="607"/>
      <c r="ZZ17" s="607"/>
      <c r="AAA17" s="607"/>
      <c r="AAB17" s="607"/>
      <c r="AAC17" s="607"/>
      <c r="AAD17" s="607"/>
      <c r="AAE17" s="607"/>
      <c r="AAF17" s="607"/>
      <c r="AAG17" s="607"/>
      <c r="AAH17" s="607"/>
      <c r="AAI17" s="607"/>
      <c r="AAJ17" s="607"/>
      <c r="AAK17" s="607"/>
      <c r="AAL17" s="607"/>
      <c r="AAM17" s="607"/>
      <c r="AAN17" s="607"/>
      <c r="AAO17" s="607"/>
      <c r="AAP17" s="607"/>
      <c r="AAQ17" s="607"/>
      <c r="AAR17" s="607"/>
      <c r="AAS17" s="607"/>
      <c r="AAT17" s="607"/>
      <c r="AAU17" s="607"/>
      <c r="AAV17" s="607"/>
      <c r="AAW17" s="607"/>
      <c r="AAX17" s="607"/>
      <c r="AAY17" s="607"/>
      <c r="AAZ17" s="607"/>
      <c r="ABA17" s="607"/>
      <c r="ABB17" s="607"/>
      <c r="ABC17" s="607"/>
      <c r="ABD17" s="607"/>
      <c r="ABE17" s="607"/>
      <c r="ABF17" s="607"/>
      <c r="ABG17" s="607"/>
      <c r="ABH17" s="607"/>
      <c r="ABI17" s="607"/>
      <c r="ABJ17" s="607"/>
      <c r="ABK17" s="607"/>
      <c r="ABL17" s="607"/>
      <c r="ABM17" s="607"/>
      <c r="ABN17" s="607"/>
      <c r="ABO17" s="607"/>
      <c r="ABP17" s="607"/>
      <c r="ABQ17" s="607"/>
      <c r="ABR17" s="607"/>
      <c r="ABS17" s="607"/>
      <c r="ABT17" s="607"/>
      <c r="ABU17" s="607"/>
      <c r="ABV17" s="607"/>
      <c r="ABW17" s="607"/>
      <c r="ABX17" s="607"/>
      <c r="ABY17" s="607"/>
      <c r="ABZ17" s="607"/>
      <c r="ACA17" s="607"/>
      <c r="ACB17" s="607"/>
      <c r="ACC17" s="607"/>
      <c r="ACD17" s="607"/>
      <c r="ACE17" s="607"/>
      <c r="ACF17" s="607"/>
      <c r="ACG17" s="607"/>
      <c r="ACH17" s="607"/>
      <c r="ACI17" s="607"/>
      <c r="ACJ17" s="607"/>
      <c r="ACK17" s="607"/>
      <c r="ACL17" s="607"/>
      <c r="ACM17" s="607"/>
      <c r="ACN17" s="607"/>
      <c r="ACO17" s="607"/>
      <c r="ACP17" s="607"/>
      <c r="ACQ17" s="607"/>
      <c r="ACR17" s="607"/>
      <c r="ACS17" s="607"/>
      <c r="ACT17" s="607"/>
      <c r="ACU17" s="607"/>
      <c r="ACV17" s="607"/>
      <c r="ACW17" s="607"/>
      <c r="ACX17" s="607"/>
      <c r="ACY17" s="607"/>
      <c r="ACZ17" s="607"/>
      <c r="ADA17" s="607"/>
      <c r="ADB17" s="607"/>
      <c r="ADC17" s="607"/>
      <c r="ADD17" s="607"/>
      <c r="ADE17" s="607"/>
      <c r="ADF17" s="607"/>
      <c r="ADG17" s="607"/>
      <c r="ADH17" s="607"/>
      <c r="ADI17" s="607"/>
      <c r="ADJ17" s="607"/>
      <c r="ADK17" s="607"/>
      <c r="ADL17" s="607"/>
      <c r="ADM17" s="607"/>
      <c r="ADN17" s="607"/>
      <c r="ADO17" s="607"/>
      <c r="ADP17" s="607"/>
      <c r="ADQ17" s="607"/>
      <c r="ADR17" s="607"/>
      <c r="ADS17" s="607"/>
      <c r="ADT17" s="607"/>
      <c r="ADU17" s="607"/>
      <c r="ADV17" s="607"/>
      <c r="ADW17" s="607"/>
      <c r="ADX17" s="607"/>
      <c r="ADY17" s="607"/>
      <c r="ADZ17" s="607"/>
      <c r="AEA17" s="607"/>
      <c r="AEB17" s="607"/>
      <c r="AEC17" s="607"/>
      <c r="AED17" s="607"/>
      <c r="AEE17" s="607"/>
      <c r="AEF17" s="607"/>
      <c r="AEG17" s="607"/>
      <c r="AEH17" s="607"/>
      <c r="AEI17" s="607"/>
      <c r="AEJ17" s="607"/>
      <c r="AEK17" s="607"/>
      <c r="AEL17" s="607"/>
      <c r="AEM17" s="607"/>
      <c r="AEN17" s="607"/>
      <c r="AEO17" s="607"/>
      <c r="AEP17" s="607"/>
      <c r="AEQ17" s="607"/>
      <c r="AER17" s="607"/>
      <c r="AES17" s="607"/>
      <c r="AET17" s="607"/>
      <c r="AEU17" s="607"/>
      <c r="AEV17" s="607"/>
      <c r="AEW17" s="607"/>
      <c r="AEX17" s="607"/>
      <c r="AEY17" s="607"/>
      <c r="AEZ17" s="607"/>
      <c r="AFA17" s="607"/>
      <c r="AFB17" s="607"/>
      <c r="AFC17" s="607"/>
      <c r="AFD17" s="607"/>
      <c r="AFE17" s="607"/>
      <c r="AFF17" s="607"/>
      <c r="AFG17" s="607"/>
      <c r="AFH17" s="607"/>
      <c r="AFI17" s="607"/>
      <c r="AFJ17" s="607"/>
      <c r="AFK17" s="607"/>
      <c r="AFL17" s="607"/>
      <c r="AFM17" s="607"/>
      <c r="AFN17" s="607"/>
      <c r="AFO17" s="607"/>
      <c r="AFP17" s="607"/>
      <c r="AFQ17" s="607"/>
      <c r="AFR17" s="607"/>
      <c r="AFS17" s="607"/>
      <c r="AFT17" s="607"/>
      <c r="AFU17" s="607"/>
      <c r="AFV17" s="607"/>
      <c r="AFW17" s="607"/>
      <c r="AFX17" s="607"/>
      <c r="AFY17" s="607"/>
      <c r="AFZ17" s="607"/>
      <c r="AGA17" s="607"/>
      <c r="AGB17" s="607"/>
      <c r="AGC17" s="607"/>
      <c r="AGD17" s="607"/>
      <c r="AGE17" s="607"/>
      <c r="AGF17" s="607"/>
      <c r="AGG17" s="607"/>
      <c r="AGH17" s="607"/>
      <c r="AGI17" s="607"/>
      <c r="AGJ17" s="607"/>
      <c r="AGK17" s="607"/>
      <c r="AGL17" s="607"/>
      <c r="AGM17" s="607"/>
      <c r="AGN17" s="607"/>
      <c r="AGO17" s="607"/>
      <c r="AGP17" s="607"/>
      <c r="AGQ17" s="607"/>
      <c r="AGR17" s="607"/>
      <c r="AGS17" s="607"/>
      <c r="AGT17" s="607"/>
      <c r="AGU17" s="607"/>
      <c r="AGV17" s="607"/>
      <c r="AGW17" s="607"/>
      <c r="AGX17" s="607"/>
      <c r="AGY17" s="607"/>
      <c r="AGZ17" s="607"/>
      <c r="AHA17" s="607"/>
      <c r="AHB17" s="607"/>
      <c r="AHC17" s="607"/>
      <c r="AHD17" s="607"/>
      <c r="AHE17" s="607"/>
      <c r="AHF17" s="607"/>
      <c r="AHG17" s="607"/>
      <c r="AHH17" s="607"/>
      <c r="AHI17" s="607"/>
      <c r="AHJ17" s="607"/>
      <c r="AHK17" s="607"/>
      <c r="AHL17" s="607"/>
      <c r="AHM17" s="607"/>
      <c r="AHN17" s="607"/>
      <c r="AHO17" s="607"/>
      <c r="AHP17" s="607"/>
      <c r="AHQ17" s="607"/>
      <c r="AHR17" s="607"/>
      <c r="AHS17" s="607"/>
      <c r="AHT17" s="607"/>
      <c r="AHU17" s="607"/>
      <c r="AHV17" s="607"/>
      <c r="AHW17" s="607"/>
      <c r="AHX17" s="607"/>
      <c r="AHY17" s="607"/>
      <c r="AHZ17" s="607"/>
      <c r="AIA17" s="607"/>
      <c r="AIB17" s="607"/>
      <c r="AIC17" s="607"/>
      <c r="AID17" s="607"/>
      <c r="AIE17" s="607"/>
      <c r="AIF17" s="607"/>
      <c r="AIG17" s="607"/>
      <c r="AIH17" s="607"/>
      <c r="AII17" s="607"/>
      <c r="AIJ17" s="607"/>
      <c r="AIK17" s="607"/>
      <c r="AIL17" s="607"/>
      <c r="AIM17" s="607"/>
      <c r="AIN17" s="607"/>
      <c r="AIO17" s="607"/>
      <c r="AIP17" s="607"/>
      <c r="AIQ17" s="607"/>
      <c r="AIR17" s="607"/>
      <c r="AIS17" s="607"/>
      <c r="AIT17" s="607"/>
      <c r="AIU17" s="607"/>
      <c r="AIV17" s="607"/>
      <c r="AIW17" s="607"/>
      <c r="AIX17" s="607"/>
      <c r="AIY17" s="607"/>
      <c r="AIZ17" s="607"/>
      <c r="AJA17" s="607"/>
      <c r="AJB17" s="607"/>
      <c r="AJC17" s="607"/>
      <c r="AJD17" s="607"/>
      <c r="AJE17" s="607"/>
      <c r="AJF17" s="607"/>
      <c r="AJG17" s="607"/>
      <c r="AJH17" s="607"/>
      <c r="AJI17" s="607"/>
      <c r="AJJ17" s="607"/>
      <c r="AJK17" s="607"/>
      <c r="AJL17" s="607"/>
      <c r="AJM17" s="607"/>
      <c r="AJN17" s="607"/>
      <c r="AJO17" s="607"/>
      <c r="AJP17" s="607"/>
      <c r="AJQ17" s="607"/>
      <c r="AJR17" s="607"/>
      <c r="AJS17" s="607"/>
      <c r="AJT17" s="607"/>
      <c r="AJU17" s="607"/>
      <c r="AJV17" s="607"/>
      <c r="AJW17" s="607"/>
      <c r="AJX17" s="607"/>
      <c r="AJY17" s="607"/>
      <c r="AJZ17" s="607"/>
      <c r="AKA17" s="607"/>
      <c r="AKB17" s="607"/>
      <c r="AKC17" s="607"/>
      <c r="AKD17" s="607"/>
      <c r="AKE17" s="607"/>
      <c r="AKF17" s="607"/>
      <c r="AKG17" s="607"/>
      <c r="AKH17" s="607"/>
      <c r="AKI17" s="607"/>
      <c r="AKJ17" s="607"/>
      <c r="AKK17" s="607"/>
      <c r="AKL17" s="607"/>
      <c r="AKM17" s="607"/>
      <c r="AKN17" s="607"/>
      <c r="AKO17" s="607"/>
      <c r="AKP17" s="607"/>
      <c r="AKQ17" s="607"/>
      <c r="AKR17" s="607"/>
      <c r="AKS17" s="607"/>
      <c r="AKT17" s="607"/>
      <c r="AKU17" s="607"/>
      <c r="AKV17" s="607"/>
      <c r="AKW17" s="607"/>
      <c r="AKX17" s="607"/>
      <c r="AKY17" s="607"/>
      <c r="AKZ17" s="607"/>
      <c r="ALA17" s="607"/>
      <c r="ALB17" s="607"/>
      <c r="ALC17" s="607"/>
      <c r="ALD17" s="607"/>
      <c r="ALE17" s="607"/>
      <c r="ALF17" s="607"/>
      <c r="ALG17" s="607"/>
      <c r="ALH17" s="607"/>
      <c r="ALI17" s="607"/>
      <c r="ALJ17" s="607"/>
      <c r="ALK17" s="607"/>
      <c r="ALL17" s="607"/>
      <c r="ALM17" s="607"/>
      <c r="ALN17" s="607"/>
      <c r="ALO17" s="607"/>
      <c r="ALP17" s="607"/>
      <c r="ALQ17" s="607"/>
      <c r="ALR17" s="607"/>
      <c r="ALS17" s="607"/>
      <c r="ALT17" s="607"/>
      <c r="ALU17" s="607"/>
      <c r="ALV17" s="607"/>
      <c r="ALW17" s="607"/>
      <c r="ALX17" s="607"/>
      <c r="ALY17" s="607"/>
      <c r="ALZ17" s="607"/>
      <c r="AMA17" s="607"/>
      <c r="AMB17" s="607"/>
      <c r="AMC17" s="607"/>
      <c r="AMD17" s="607"/>
      <c r="AME17" s="607"/>
      <c r="AMF17" s="607"/>
      <c r="AMG17" s="607"/>
      <c r="AMH17" s="607"/>
      <c r="AMI17" s="607"/>
      <c r="AMJ17" s="607"/>
      <c r="AMK17" s="607"/>
      <c r="AML17" s="607"/>
      <c r="AMM17" s="607"/>
      <c r="AMN17" s="607"/>
      <c r="AMO17" s="607"/>
      <c r="AMP17" s="607"/>
      <c r="AMQ17" s="607"/>
      <c r="AMR17" s="607"/>
      <c r="AMS17" s="607"/>
      <c r="AMT17" s="607"/>
      <c r="AMU17" s="607"/>
      <c r="AMV17" s="607"/>
      <c r="AMW17" s="607"/>
      <c r="AMX17" s="607"/>
      <c r="AMY17" s="607"/>
      <c r="AMZ17" s="607"/>
      <c r="ANA17" s="607"/>
      <c r="ANB17" s="607"/>
      <c r="ANC17" s="607"/>
      <c r="AND17" s="607"/>
      <c r="ANE17" s="607"/>
      <c r="ANF17" s="607"/>
      <c r="ANG17" s="607"/>
      <c r="ANH17" s="607"/>
      <c r="ANI17" s="607"/>
      <c r="ANJ17" s="607"/>
      <c r="ANK17" s="607"/>
      <c r="ANL17" s="607"/>
      <c r="ANM17" s="607"/>
      <c r="ANN17" s="607"/>
      <c r="ANO17" s="607"/>
      <c r="ANP17" s="607"/>
      <c r="ANQ17" s="607"/>
      <c r="ANR17" s="607"/>
      <c r="ANS17" s="607"/>
      <c r="ANT17" s="607"/>
      <c r="ANU17" s="607"/>
      <c r="ANV17" s="607"/>
      <c r="ANW17" s="607"/>
      <c r="ANX17" s="607"/>
      <c r="ANY17" s="607"/>
      <c r="ANZ17" s="607"/>
      <c r="AOA17" s="607"/>
      <c r="AOB17" s="607"/>
      <c r="AOC17" s="607"/>
      <c r="AOD17" s="607"/>
      <c r="AOE17" s="607"/>
      <c r="AOF17" s="607"/>
      <c r="AOG17" s="607"/>
      <c r="AOH17" s="607"/>
      <c r="AOI17" s="607"/>
      <c r="AOJ17" s="607"/>
      <c r="AOK17" s="607"/>
      <c r="AOL17" s="607"/>
      <c r="AOM17" s="607"/>
      <c r="AON17" s="607"/>
      <c r="AOO17" s="607"/>
      <c r="AOP17" s="607"/>
      <c r="AOQ17" s="607"/>
      <c r="AOR17" s="607"/>
      <c r="AOS17" s="607"/>
      <c r="AOT17" s="607"/>
      <c r="AOU17" s="607"/>
      <c r="AOV17" s="607"/>
      <c r="AOW17" s="607"/>
      <c r="AOX17" s="607"/>
      <c r="AOY17" s="607"/>
      <c r="AOZ17" s="607"/>
      <c r="APA17" s="607"/>
      <c r="APB17" s="607"/>
      <c r="APC17" s="607"/>
      <c r="APD17" s="607"/>
      <c r="APE17" s="607"/>
      <c r="APF17" s="607"/>
      <c r="APG17" s="607"/>
      <c r="APH17" s="607"/>
      <c r="API17" s="607"/>
      <c r="APJ17" s="607"/>
      <c r="APK17" s="607"/>
      <c r="APL17" s="607"/>
      <c r="APM17" s="607"/>
      <c r="APN17" s="607"/>
      <c r="APO17" s="607"/>
      <c r="APP17" s="607"/>
      <c r="APQ17" s="607"/>
      <c r="APR17" s="607"/>
      <c r="APS17" s="607"/>
      <c r="APT17" s="607"/>
      <c r="APU17" s="607"/>
      <c r="APV17" s="607"/>
      <c r="APW17" s="607"/>
      <c r="APX17" s="607"/>
      <c r="APY17" s="607"/>
      <c r="APZ17" s="607"/>
      <c r="AQA17" s="607"/>
      <c r="AQB17" s="607"/>
      <c r="AQC17" s="607"/>
      <c r="AQD17" s="607"/>
      <c r="AQE17" s="607"/>
      <c r="AQF17" s="607"/>
      <c r="AQG17" s="607"/>
      <c r="AQH17" s="607"/>
      <c r="AQI17" s="607"/>
      <c r="AQJ17" s="607"/>
      <c r="AQK17" s="607"/>
      <c r="AQL17" s="607"/>
      <c r="AQM17" s="607"/>
      <c r="AQN17" s="607"/>
      <c r="AQO17" s="607"/>
      <c r="AQP17" s="607"/>
      <c r="AQQ17" s="607"/>
      <c r="AQR17" s="607"/>
      <c r="AQS17" s="607"/>
      <c r="AQT17" s="607"/>
      <c r="AQU17" s="607"/>
      <c r="AQV17" s="607"/>
      <c r="AQW17" s="607"/>
      <c r="AQX17" s="607"/>
      <c r="AQY17" s="607"/>
      <c r="AQZ17" s="607"/>
      <c r="ARA17" s="607"/>
      <c r="ARB17" s="607"/>
      <c r="ARC17" s="607"/>
      <c r="ARD17" s="607"/>
      <c r="ARE17" s="607"/>
      <c r="ARF17" s="607"/>
      <c r="ARG17" s="607"/>
      <c r="ARH17" s="607"/>
      <c r="ARI17" s="607"/>
      <c r="ARJ17" s="607"/>
      <c r="ARK17" s="607"/>
      <c r="ARL17" s="607"/>
      <c r="ARM17" s="607"/>
      <c r="ARN17" s="607"/>
      <c r="ARO17" s="607"/>
      <c r="ARP17" s="607"/>
      <c r="ARQ17" s="607"/>
      <c r="ARR17" s="607"/>
      <c r="ARS17" s="607"/>
      <c r="ART17" s="607"/>
      <c r="ARU17" s="607"/>
      <c r="ARV17" s="607"/>
      <c r="ARW17" s="607"/>
      <c r="ARX17" s="607"/>
      <c r="ARY17" s="607"/>
      <c r="ARZ17" s="607"/>
      <c r="ASA17" s="607"/>
      <c r="ASB17" s="607"/>
      <c r="ASC17" s="607"/>
      <c r="ASD17" s="607"/>
      <c r="ASE17" s="607"/>
      <c r="ASF17" s="607"/>
      <c r="ASG17" s="607"/>
      <c r="ASH17" s="607"/>
      <c r="ASI17" s="607"/>
      <c r="ASJ17" s="607"/>
      <c r="ASK17" s="607"/>
      <c r="ASL17" s="607"/>
      <c r="ASM17" s="607"/>
      <c r="ASN17" s="607"/>
      <c r="ASO17" s="607"/>
      <c r="ASP17" s="607"/>
      <c r="ASQ17" s="607"/>
      <c r="ASR17" s="607"/>
      <c r="ASS17" s="607"/>
      <c r="AST17" s="607"/>
      <c r="ASU17" s="607"/>
      <c r="ASV17" s="607"/>
      <c r="ASW17" s="607"/>
      <c r="ASX17" s="607"/>
      <c r="ASY17" s="607"/>
      <c r="ASZ17" s="607"/>
      <c r="ATA17" s="607"/>
      <c r="ATB17" s="607"/>
      <c r="ATC17" s="607"/>
      <c r="ATD17" s="607"/>
      <c r="ATE17" s="607"/>
      <c r="ATF17" s="607"/>
      <c r="ATG17" s="607"/>
      <c r="ATH17" s="607"/>
      <c r="ATI17" s="607"/>
      <c r="ATJ17" s="607"/>
      <c r="ATK17" s="607"/>
      <c r="ATL17" s="558"/>
      <c r="ATM17" s="587">
        <v>0</v>
      </c>
    </row>
    <row r="18" spans="1:1209" hidden="1" outlineLevel="2">
      <c r="A18" s="21"/>
      <c r="B18" s="21"/>
      <c r="C18" s="14"/>
      <c r="D18" s="14"/>
      <c r="E18" t="b">
        <v>0</v>
      </c>
      <c r="G18" s="29" t="str">
        <f t="shared" ca="1" si="36"/>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5"/>
      <c r="MC18" s="555"/>
      <c r="MD18" s="558"/>
      <c r="ME18" s="558"/>
      <c r="MF18" s="558"/>
      <c r="MG18" s="558"/>
      <c r="MH18" s="558"/>
      <c r="MI18" s="555"/>
      <c r="MJ18" s="555"/>
      <c r="MK18" s="555"/>
      <c r="ML18" s="555"/>
      <c r="MM18" s="555"/>
      <c r="MN18" s="555"/>
      <c r="MO18" s="555"/>
      <c r="MP18" s="555"/>
      <c r="MQ18" s="555"/>
      <c r="MR18" s="558"/>
      <c r="MS18" s="558"/>
      <c r="MT18" s="558"/>
      <c r="MU18" s="558"/>
      <c r="MV18" s="558"/>
      <c r="MW18" s="558"/>
      <c r="MX18" s="558"/>
      <c r="MY18" s="558"/>
      <c r="MZ18" s="555"/>
      <c r="NA18" s="555"/>
      <c r="NB18" s="555"/>
      <c r="NC18" s="558"/>
      <c r="ND18" s="558"/>
      <c r="NE18" s="555"/>
      <c r="NF18" s="555"/>
      <c r="NG18" s="555"/>
      <c r="NH18" s="555"/>
      <c r="NI18" s="555"/>
      <c r="NJ18" s="555"/>
      <c r="NK18" s="555"/>
      <c r="NL18" s="555"/>
      <c r="NM18" s="555"/>
      <c r="NN18" s="555"/>
      <c r="NO18" s="555"/>
      <c r="NP18" s="558"/>
      <c r="NQ18" s="558"/>
      <c r="NR18" s="555"/>
      <c r="NS18" s="555"/>
      <c r="NT18" s="555"/>
      <c r="NU18" s="555"/>
      <c r="NV18" s="9"/>
      <c r="NW18" s="555"/>
      <c r="NX18" s="555"/>
      <c r="NY18" s="555"/>
      <c r="NZ18" s="555"/>
      <c r="OA18" s="555"/>
      <c r="OB18" s="555"/>
      <c r="OC18" s="555"/>
      <c r="OD18" s="9"/>
      <c r="OE18" s="555"/>
      <c r="OF18" s="555"/>
      <c r="OG18" s="555"/>
      <c r="OH18" s="555"/>
      <c r="OI18" s="555"/>
      <c r="OJ18" s="555"/>
      <c r="OK18" s="555"/>
      <c r="OL18" s="555"/>
      <c r="OM18" s="555"/>
      <c r="ON18" s="555"/>
      <c r="OO18" s="555"/>
      <c r="OP18" s="555"/>
      <c r="OQ18" s="9"/>
      <c r="OR18" s="53"/>
      <c r="OS18" s="53"/>
      <c r="OT18" s="607"/>
      <c r="OU18" s="607"/>
      <c r="OV18" s="607"/>
      <c r="OW18" s="607"/>
      <c r="OX18" s="607"/>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607"/>
      <c r="TG18" s="607"/>
      <c r="TH18" s="607"/>
      <c r="TI18" s="607"/>
      <c r="TJ18" s="607"/>
      <c r="TK18" s="607"/>
      <c r="TL18" s="607"/>
      <c r="TM18" s="607"/>
      <c r="TN18" s="607"/>
      <c r="TO18" s="607"/>
      <c r="TP18" s="607"/>
      <c r="TQ18" s="607"/>
      <c r="TR18" s="607"/>
      <c r="TS18" s="607"/>
      <c r="TT18" s="607"/>
      <c r="TU18" s="607"/>
      <c r="TV18" s="607"/>
      <c r="TW18" s="607"/>
      <c r="TX18" s="607"/>
      <c r="TY18" s="607"/>
      <c r="TZ18" s="607"/>
      <c r="UA18" s="607"/>
      <c r="UB18" s="607"/>
      <c r="UC18" s="607"/>
      <c r="UD18" s="607"/>
      <c r="UE18" s="607"/>
      <c r="UF18" s="607"/>
      <c r="UG18" s="607"/>
      <c r="UH18" s="607"/>
      <c r="UI18" s="607"/>
      <c r="UJ18" s="607"/>
      <c r="UK18" s="607"/>
      <c r="UL18" s="607"/>
      <c r="UM18" s="607"/>
      <c r="UN18" s="607"/>
      <c r="UO18" s="607"/>
      <c r="UP18" s="607"/>
      <c r="UQ18" s="607"/>
      <c r="UR18" s="607"/>
      <c r="US18" s="607"/>
      <c r="UT18" s="607"/>
      <c r="UU18" s="607"/>
      <c r="UV18" s="607"/>
      <c r="UW18" s="607"/>
      <c r="UX18" s="607"/>
      <c r="UY18" s="607"/>
      <c r="UZ18" s="607"/>
      <c r="VA18" s="607"/>
      <c r="VB18" s="607"/>
      <c r="VC18" s="607"/>
      <c r="VD18" s="607"/>
      <c r="VE18" s="607"/>
      <c r="VF18" s="607"/>
      <c r="VG18" s="607"/>
      <c r="VH18" s="607"/>
      <c r="VI18" s="607"/>
      <c r="VJ18" s="607"/>
      <c r="VK18" s="607"/>
      <c r="VL18" s="607"/>
      <c r="VM18" s="607"/>
      <c r="VN18" s="607"/>
      <c r="VO18" s="607"/>
      <c r="VP18" s="607"/>
      <c r="VQ18" s="607"/>
      <c r="VR18" s="607"/>
      <c r="VS18" s="607"/>
      <c r="VT18" s="607"/>
      <c r="VU18" s="607"/>
      <c r="VV18" s="607"/>
      <c r="VW18" s="607"/>
      <c r="VX18" s="607"/>
      <c r="VY18" s="607"/>
      <c r="VZ18" s="607"/>
      <c r="WA18" s="607"/>
      <c r="WB18" s="607"/>
      <c r="WC18" s="607"/>
      <c r="WD18" s="607"/>
      <c r="WE18" s="607"/>
      <c r="WF18" s="607"/>
      <c r="WG18" s="607"/>
      <c r="WH18" s="607"/>
      <c r="WI18" s="607"/>
      <c r="WJ18" s="607"/>
      <c r="WK18" s="607"/>
      <c r="WL18" s="607"/>
      <c r="WM18" s="607"/>
      <c r="WN18" s="607"/>
      <c r="WO18" s="607"/>
      <c r="WP18" s="607"/>
      <c r="WQ18" s="607"/>
      <c r="WR18" s="607"/>
      <c r="WS18" s="607"/>
      <c r="WT18" s="607"/>
      <c r="WU18" s="607"/>
      <c r="WV18" s="607"/>
      <c r="WW18" s="607"/>
      <c r="WX18" s="607"/>
      <c r="WY18" s="607"/>
      <c r="WZ18" s="607"/>
      <c r="XA18" s="607"/>
      <c r="XB18" s="607"/>
      <c r="XC18" s="607"/>
      <c r="XD18" s="607"/>
      <c r="XE18" s="607"/>
      <c r="XF18" s="607"/>
      <c r="XG18" s="607"/>
      <c r="XH18" s="607"/>
      <c r="XI18" s="607"/>
      <c r="XJ18" s="607"/>
      <c r="XK18" s="607"/>
      <c r="XL18" s="607"/>
      <c r="XM18" s="607"/>
      <c r="XN18" s="607"/>
      <c r="XO18" s="607"/>
      <c r="XP18" s="607"/>
      <c r="XQ18" s="607"/>
      <c r="XR18" s="607"/>
      <c r="XS18" s="607"/>
      <c r="XT18" s="607"/>
      <c r="XU18" s="607"/>
      <c r="XV18" s="607"/>
      <c r="XW18" s="607"/>
      <c r="XX18" s="607"/>
      <c r="XY18" s="607"/>
      <c r="XZ18" s="607"/>
      <c r="YA18" s="607"/>
      <c r="YB18" s="607"/>
      <c r="YC18" s="607"/>
      <c r="YD18" s="607"/>
      <c r="YE18" s="607"/>
      <c r="YF18" s="607"/>
      <c r="YG18" s="607"/>
      <c r="YH18" s="607"/>
      <c r="YI18" s="607"/>
      <c r="YJ18" s="607"/>
      <c r="YK18" s="607"/>
      <c r="YL18" s="607"/>
      <c r="YM18" s="607"/>
      <c r="YN18" s="607"/>
      <c r="YO18" s="607"/>
      <c r="YP18" s="607"/>
      <c r="YQ18" s="607"/>
      <c r="YR18" s="607"/>
      <c r="YS18" s="607"/>
      <c r="YT18" s="607"/>
      <c r="YU18" s="607"/>
      <c r="YV18" s="607"/>
      <c r="YW18" s="607"/>
      <c r="YX18" s="607"/>
      <c r="YY18" s="607"/>
      <c r="YZ18" s="607"/>
      <c r="ZA18" s="607"/>
      <c r="ZB18" s="607"/>
      <c r="ZC18" s="607"/>
      <c r="ZD18" s="607"/>
      <c r="ZE18" s="607"/>
      <c r="ZF18" s="607"/>
      <c r="ZG18" s="607"/>
      <c r="ZH18" s="607"/>
      <c r="ZI18" s="607"/>
      <c r="ZJ18" s="607"/>
      <c r="ZK18" s="607"/>
      <c r="ZL18" s="607"/>
      <c r="ZM18" s="607"/>
      <c r="ZN18" s="607"/>
      <c r="ZO18" s="607"/>
      <c r="ZP18" s="607"/>
      <c r="ZQ18" s="607"/>
      <c r="ZR18" s="607"/>
      <c r="ZS18" s="607"/>
      <c r="ZT18" s="607"/>
      <c r="ZU18" s="607"/>
      <c r="ZV18" s="607"/>
      <c r="ZW18" s="607"/>
      <c r="ZX18" s="607"/>
      <c r="ZY18" s="607"/>
      <c r="ZZ18" s="607"/>
      <c r="AAA18" s="607"/>
      <c r="AAB18" s="607"/>
      <c r="AAC18" s="607"/>
      <c r="AAD18" s="607"/>
      <c r="AAE18" s="607"/>
      <c r="AAF18" s="607"/>
      <c r="AAG18" s="607"/>
      <c r="AAH18" s="607"/>
      <c r="AAI18" s="607"/>
      <c r="AAJ18" s="607"/>
      <c r="AAK18" s="607"/>
      <c r="AAL18" s="607"/>
      <c r="AAM18" s="607"/>
      <c r="AAN18" s="607"/>
      <c r="AAO18" s="607"/>
      <c r="AAP18" s="607"/>
      <c r="AAQ18" s="607"/>
      <c r="AAR18" s="607"/>
      <c r="AAS18" s="607"/>
      <c r="AAT18" s="607"/>
      <c r="AAU18" s="607"/>
      <c r="AAV18" s="607"/>
      <c r="AAW18" s="607"/>
      <c r="AAX18" s="607"/>
      <c r="AAY18" s="607"/>
      <c r="AAZ18" s="607"/>
      <c r="ABA18" s="607"/>
      <c r="ABB18" s="607"/>
      <c r="ABC18" s="607"/>
      <c r="ABD18" s="607"/>
      <c r="ABE18" s="607"/>
      <c r="ABF18" s="607"/>
      <c r="ABG18" s="607"/>
      <c r="ABH18" s="607"/>
      <c r="ABI18" s="607"/>
      <c r="ABJ18" s="607"/>
      <c r="ABK18" s="607"/>
      <c r="ABL18" s="607"/>
      <c r="ABM18" s="607"/>
      <c r="ABN18" s="607"/>
      <c r="ABO18" s="607"/>
      <c r="ABP18" s="607"/>
      <c r="ABQ18" s="607"/>
      <c r="ABR18" s="607"/>
      <c r="ABS18" s="607"/>
      <c r="ABT18" s="607"/>
      <c r="ABU18" s="607"/>
      <c r="ABV18" s="607"/>
      <c r="ABW18" s="607"/>
      <c r="ABX18" s="607"/>
      <c r="ABY18" s="607"/>
      <c r="ABZ18" s="607"/>
      <c r="ACA18" s="607"/>
      <c r="ACB18" s="607"/>
      <c r="ACC18" s="607"/>
      <c r="ACD18" s="607"/>
      <c r="ACE18" s="607"/>
      <c r="ACF18" s="607"/>
      <c r="ACG18" s="607"/>
      <c r="ACH18" s="607"/>
      <c r="ACI18" s="607"/>
      <c r="ACJ18" s="607"/>
      <c r="ACK18" s="607"/>
      <c r="ACL18" s="607"/>
      <c r="ACM18" s="607"/>
      <c r="ACN18" s="607"/>
      <c r="ACO18" s="607"/>
      <c r="ACP18" s="607"/>
      <c r="ACQ18" s="607"/>
      <c r="ACR18" s="607"/>
      <c r="ACS18" s="607"/>
      <c r="ACT18" s="607"/>
      <c r="ACU18" s="607"/>
      <c r="ACV18" s="607"/>
      <c r="ACW18" s="607"/>
      <c r="ACX18" s="607"/>
      <c r="ACY18" s="607"/>
      <c r="ACZ18" s="607"/>
      <c r="ADA18" s="607"/>
      <c r="ADB18" s="607"/>
      <c r="ADC18" s="607"/>
      <c r="ADD18" s="607"/>
      <c r="ADE18" s="607"/>
      <c r="ADF18" s="607"/>
      <c r="ADG18" s="607"/>
      <c r="ADH18" s="607"/>
      <c r="ADI18" s="607"/>
      <c r="ADJ18" s="607"/>
      <c r="ADK18" s="607"/>
      <c r="ADL18" s="607"/>
      <c r="ADM18" s="607"/>
      <c r="ADN18" s="607"/>
      <c r="ADO18" s="607"/>
      <c r="ADP18" s="607"/>
      <c r="ADQ18" s="607"/>
      <c r="ADR18" s="607"/>
      <c r="ADS18" s="607"/>
      <c r="ADT18" s="607"/>
      <c r="ADU18" s="607"/>
      <c r="ADV18" s="607"/>
      <c r="ADW18" s="607"/>
      <c r="ADX18" s="607"/>
      <c r="ADY18" s="607"/>
      <c r="ADZ18" s="607"/>
      <c r="AEA18" s="607"/>
      <c r="AEB18" s="607"/>
      <c r="AEC18" s="607"/>
      <c r="AED18" s="607"/>
      <c r="AEE18" s="607"/>
      <c r="AEF18" s="607"/>
      <c r="AEG18" s="607"/>
      <c r="AEH18" s="607"/>
      <c r="AEI18" s="607"/>
      <c r="AEJ18" s="607"/>
      <c r="AEK18" s="607"/>
      <c r="AEL18" s="607"/>
      <c r="AEM18" s="607"/>
      <c r="AEN18" s="607"/>
      <c r="AEO18" s="607"/>
      <c r="AEP18" s="607"/>
      <c r="AEQ18" s="607"/>
      <c r="AER18" s="607"/>
      <c r="AES18" s="607"/>
      <c r="AET18" s="607"/>
      <c r="AEU18" s="607"/>
      <c r="AEV18" s="607"/>
      <c r="AEW18" s="607"/>
      <c r="AEX18" s="607"/>
      <c r="AEY18" s="607"/>
      <c r="AEZ18" s="607"/>
      <c r="AFA18" s="607"/>
      <c r="AFB18" s="607"/>
      <c r="AFC18" s="607"/>
      <c r="AFD18" s="607"/>
      <c r="AFE18" s="607"/>
      <c r="AFF18" s="607"/>
      <c r="AFG18" s="607"/>
      <c r="AFH18" s="607"/>
      <c r="AFI18" s="607"/>
      <c r="AFJ18" s="607"/>
      <c r="AFK18" s="607"/>
      <c r="AFL18" s="607"/>
      <c r="AFM18" s="607"/>
      <c r="AFN18" s="607"/>
      <c r="AFO18" s="607"/>
      <c r="AFP18" s="607"/>
      <c r="AFQ18" s="607"/>
      <c r="AFR18" s="607"/>
      <c r="AFS18" s="607"/>
      <c r="AFT18" s="607"/>
      <c r="AFU18" s="607"/>
      <c r="AFV18" s="607"/>
      <c r="AFW18" s="607"/>
      <c r="AFX18" s="607"/>
      <c r="AFY18" s="607"/>
      <c r="AFZ18" s="607"/>
      <c r="AGA18" s="607"/>
      <c r="AGB18" s="607"/>
      <c r="AGC18" s="607"/>
      <c r="AGD18" s="607"/>
      <c r="AGE18" s="607"/>
      <c r="AGF18" s="607"/>
      <c r="AGG18" s="607"/>
      <c r="AGH18" s="607"/>
      <c r="AGI18" s="607"/>
      <c r="AGJ18" s="607"/>
      <c r="AGK18" s="607"/>
      <c r="AGL18" s="607"/>
      <c r="AGM18" s="607"/>
      <c r="AGN18" s="607"/>
      <c r="AGO18" s="607"/>
      <c r="AGP18" s="607"/>
      <c r="AGQ18" s="607"/>
      <c r="AGR18" s="607"/>
      <c r="AGS18" s="607"/>
      <c r="AGT18" s="607"/>
      <c r="AGU18" s="607"/>
      <c r="AGV18" s="607"/>
      <c r="AGW18" s="607"/>
      <c r="AGX18" s="607"/>
      <c r="AGY18" s="607"/>
      <c r="AGZ18" s="607"/>
      <c r="AHA18" s="607"/>
      <c r="AHB18" s="607"/>
      <c r="AHC18" s="607"/>
      <c r="AHD18" s="607"/>
      <c r="AHE18" s="607"/>
      <c r="AHF18" s="607"/>
      <c r="AHG18" s="607"/>
      <c r="AHH18" s="607"/>
      <c r="AHI18" s="607"/>
      <c r="AHJ18" s="607"/>
      <c r="AHK18" s="607"/>
      <c r="AHL18" s="607"/>
      <c r="AHM18" s="607"/>
      <c r="AHN18" s="607"/>
      <c r="AHO18" s="607"/>
      <c r="AHP18" s="607"/>
      <c r="AHQ18" s="607"/>
      <c r="AHR18" s="607"/>
      <c r="AHS18" s="607"/>
      <c r="AHT18" s="607"/>
      <c r="AHU18" s="607"/>
      <c r="AHV18" s="607"/>
      <c r="AHW18" s="607"/>
      <c r="AHX18" s="607"/>
      <c r="AHY18" s="607"/>
      <c r="AHZ18" s="607"/>
      <c r="AIA18" s="607"/>
      <c r="AIB18" s="607"/>
      <c r="AIC18" s="607"/>
      <c r="AID18" s="607"/>
      <c r="AIE18" s="607"/>
      <c r="AIF18" s="607"/>
      <c r="AIG18" s="607"/>
      <c r="AIH18" s="607"/>
      <c r="AII18" s="607"/>
      <c r="AIJ18" s="607"/>
      <c r="AIK18" s="607"/>
      <c r="AIL18" s="607"/>
      <c r="AIM18" s="607"/>
      <c r="AIN18" s="607"/>
      <c r="AIO18" s="607"/>
      <c r="AIP18" s="607"/>
      <c r="AIQ18" s="607"/>
      <c r="AIR18" s="607"/>
      <c r="AIS18" s="607"/>
      <c r="AIT18" s="607"/>
      <c r="AIU18" s="607"/>
      <c r="AIV18" s="607"/>
      <c r="AIW18" s="607"/>
      <c r="AIX18" s="607"/>
      <c r="AIY18" s="607"/>
      <c r="AIZ18" s="607"/>
      <c r="AJA18" s="607"/>
      <c r="AJB18" s="607"/>
      <c r="AJC18" s="607"/>
      <c r="AJD18" s="607"/>
      <c r="AJE18" s="607"/>
      <c r="AJF18" s="607"/>
      <c r="AJG18" s="607"/>
      <c r="AJH18" s="607"/>
      <c r="AJI18" s="607"/>
      <c r="AJJ18" s="607"/>
      <c r="AJK18" s="607"/>
      <c r="AJL18" s="607"/>
      <c r="AJM18" s="607"/>
      <c r="AJN18" s="607"/>
      <c r="AJO18" s="607"/>
      <c r="AJP18" s="607"/>
      <c r="AJQ18" s="607"/>
      <c r="AJR18" s="607"/>
      <c r="AJS18" s="607"/>
      <c r="AJT18" s="607"/>
      <c r="AJU18" s="607"/>
      <c r="AJV18" s="607"/>
      <c r="AJW18" s="607"/>
      <c r="AJX18" s="607"/>
      <c r="AJY18" s="607"/>
      <c r="AJZ18" s="607"/>
      <c r="AKA18" s="607"/>
      <c r="AKB18" s="607"/>
      <c r="AKC18" s="607"/>
      <c r="AKD18" s="607"/>
      <c r="AKE18" s="607"/>
      <c r="AKF18" s="607"/>
      <c r="AKG18" s="607"/>
      <c r="AKH18" s="607"/>
      <c r="AKI18" s="607"/>
      <c r="AKJ18" s="607"/>
      <c r="AKK18" s="607"/>
      <c r="AKL18" s="607"/>
      <c r="AKM18" s="607"/>
      <c r="AKN18" s="607"/>
      <c r="AKO18" s="607"/>
      <c r="AKP18" s="607"/>
      <c r="AKQ18" s="607"/>
      <c r="AKR18" s="607"/>
      <c r="AKS18" s="607"/>
      <c r="AKT18" s="607"/>
      <c r="AKU18" s="607"/>
      <c r="AKV18" s="607"/>
      <c r="AKW18" s="607"/>
      <c r="AKX18" s="607"/>
      <c r="AKY18" s="607"/>
      <c r="AKZ18" s="607"/>
      <c r="ALA18" s="607"/>
      <c r="ALB18" s="607"/>
      <c r="ALC18" s="607"/>
      <c r="ALD18" s="607"/>
      <c r="ALE18" s="607"/>
      <c r="ALF18" s="607"/>
      <c r="ALG18" s="607"/>
      <c r="ALH18" s="607"/>
      <c r="ALI18" s="607"/>
      <c r="ALJ18" s="607"/>
      <c r="ALK18" s="607"/>
      <c r="ALL18" s="607"/>
      <c r="ALM18" s="607"/>
      <c r="ALN18" s="607"/>
      <c r="ALO18" s="607"/>
      <c r="ALP18" s="607"/>
      <c r="ALQ18" s="607"/>
      <c r="ALR18" s="607"/>
      <c r="ALS18" s="607"/>
      <c r="ALT18" s="607"/>
      <c r="ALU18" s="607"/>
      <c r="ALV18" s="607"/>
      <c r="ALW18" s="607"/>
      <c r="ALX18" s="607"/>
      <c r="ALY18" s="607"/>
      <c r="ALZ18" s="607"/>
      <c r="AMA18" s="607"/>
      <c r="AMB18" s="607"/>
      <c r="AMC18" s="607"/>
      <c r="AMD18" s="607"/>
      <c r="AME18" s="607"/>
      <c r="AMF18" s="607"/>
      <c r="AMG18" s="607"/>
      <c r="AMH18" s="607"/>
      <c r="AMI18" s="607"/>
      <c r="AMJ18" s="607"/>
      <c r="AMK18" s="607"/>
      <c r="AML18" s="607"/>
      <c r="AMM18" s="607"/>
      <c r="AMN18" s="607"/>
      <c r="AMO18" s="607"/>
      <c r="AMP18" s="607"/>
      <c r="AMQ18" s="607"/>
      <c r="AMR18" s="607"/>
      <c r="AMS18" s="607"/>
      <c r="AMT18" s="607"/>
      <c r="AMU18" s="607"/>
      <c r="AMV18" s="607"/>
      <c r="AMW18" s="607"/>
      <c r="AMX18" s="607"/>
      <c r="AMY18" s="607"/>
      <c r="AMZ18" s="607"/>
      <c r="ANA18" s="607"/>
      <c r="ANB18" s="607"/>
      <c r="ANC18" s="607"/>
      <c r="AND18" s="607"/>
      <c r="ANE18" s="607"/>
      <c r="ANF18" s="607"/>
      <c r="ANG18" s="607"/>
      <c r="ANH18" s="607"/>
      <c r="ANI18" s="607"/>
      <c r="ANJ18" s="607"/>
      <c r="ANK18" s="607"/>
      <c r="ANL18" s="607"/>
      <c r="ANM18" s="607"/>
      <c r="ANN18" s="607"/>
      <c r="ANO18" s="607"/>
      <c r="ANP18" s="607"/>
      <c r="ANQ18" s="607"/>
      <c r="ANR18" s="607"/>
      <c r="ANS18" s="607"/>
      <c r="ANT18" s="607"/>
      <c r="ANU18" s="607"/>
      <c r="ANV18" s="607"/>
      <c r="ANW18" s="607"/>
      <c r="ANX18" s="607"/>
      <c r="ANY18" s="607"/>
      <c r="ANZ18" s="607"/>
      <c r="AOA18" s="607"/>
      <c r="AOB18" s="607"/>
      <c r="AOC18" s="607"/>
      <c r="AOD18" s="607"/>
      <c r="AOE18" s="607"/>
      <c r="AOF18" s="607"/>
      <c r="AOG18" s="607"/>
      <c r="AOH18" s="607"/>
      <c r="AOI18" s="607"/>
      <c r="AOJ18" s="607"/>
      <c r="AOK18" s="607"/>
      <c r="AOL18" s="607"/>
      <c r="AOM18" s="607"/>
      <c r="AON18" s="607"/>
      <c r="AOO18" s="607"/>
      <c r="AOP18" s="607"/>
      <c r="AOQ18" s="607"/>
      <c r="AOR18" s="607"/>
      <c r="AOS18" s="607"/>
      <c r="AOT18" s="607"/>
      <c r="AOU18" s="607"/>
      <c r="AOV18" s="607"/>
      <c r="AOW18" s="607"/>
      <c r="AOX18" s="607"/>
      <c r="AOY18" s="607"/>
      <c r="AOZ18" s="607"/>
      <c r="APA18" s="607"/>
      <c r="APB18" s="607"/>
      <c r="APC18" s="607"/>
      <c r="APD18" s="607"/>
      <c r="APE18" s="607"/>
      <c r="APF18" s="607"/>
      <c r="APG18" s="607"/>
      <c r="APH18" s="607"/>
      <c r="API18" s="607"/>
      <c r="APJ18" s="607"/>
      <c r="APK18" s="607"/>
      <c r="APL18" s="607"/>
      <c r="APM18" s="607"/>
      <c r="APN18" s="607"/>
      <c r="APO18" s="607"/>
      <c r="APP18" s="607"/>
      <c r="APQ18" s="607"/>
      <c r="APR18" s="607"/>
      <c r="APS18" s="607"/>
      <c r="APT18" s="607"/>
      <c r="APU18" s="607"/>
      <c r="APV18" s="607"/>
      <c r="APW18" s="607"/>
      <c r="APX18" s="607"/>
      <c r="APY18" s="607"/>
      <c r="APZ18" s="607"/>
      <c r="AQA18" s="607"/>
      <c r="AQB18" s="607"/>
      <c r="AQC18" s="607"/>
      <c r="AQD18" s="607"/>
      <c r="AQE18" s="607"/>
      <c r="AQF18" s="607"/>
      <c r="AQG18" s="607"/>
      <c r="AQH18" s="607"/>
      <c r="AQI18" s="607"/>
      <c r="AQJ18" s="607"/>
      <c r="AQK18" s="607"/>
      <c r="AQL18" s="607"/>
      <c r="AQM18" s="607"/>
      <c r="AQN18" s="607"/>
      <c r="AQO18" s="607"/>
      <c r="AQP18" s="607"/>
      <c r="AQQ18" s="607"/>
      <c r="AQR18" s="607"/>
      <c r="AQS18" s="607"/>
      <c r="AQT18" s="607"/>
      <c r="AQU18" s="607"/>
      <c r="AQV18" s="607"/>
      <c r="AQW18" s="607"/>
      <c r="AQX18" s="607"/>
      <c r="AQY18" s="607"/>
      <c r="AQZ18" s="607"/>
      <c r="ARA18" s="607"/>
      <c r="ARB18" s="607"/>
      <c r="ARC18" s="607"/>
      <c r="ARD18" s="607"/>
      <c r="ARE18" s="607"/>
      <c r="ARF18" s="607"/>
      <c r="ARG18" s="607"/>
      <c r="ARH18" s="607"/>
      <c r="ARI18" s="607"/>
      <c r="ARJ18" s="607"/>
      <c r="ARK18" s="607"/>
      <c r="ARL18" s="607"/>
      <c r="ARM18" s="607"/>
      <c r="ARN18" s="607"/>
      <c r="ARO18" s="607"/>
      <c r="ARP18" s="607"/>
      <c r="ARQ18" s="607"/>
      <c r="ARR18" s="607"/>
      <c r="ARS18" s="607"/>
      <c r="ART18" s="607"/>
      <c r="ARU18" s="607"/>
      <c r="ARV18" s="607"/>
      <c r="ARW18" s="607"/>
      <c r="ARX18" s="607"/>
      <c r="ARY18" s="607"/>
      <c r="ARZ18" s="607"/>
      <c r="ASA18" s="607"/>
      <c r="ASB18" s="607"/>
      <c r="ASC18" s="607"/>
      <c r="ASD18" s="607"/>
      <c r="ASE18" s="607"/>
      <c r="ASF18" s="607"/>
      <c r="ASG18" s="607"/>
      <c r="ASH18" s="607"/>
      <c r="ASI18" s="607"/>
      <c r="ASJ18" s="607"/>
      <c r="ASK18" s="607"/>
      <c r="ASL18" s="607"/>
      <c r="ASM18" s="607"/>
      <c r="ASN18" s="607"/>
      <c r="ASO18" s="607"/>
      <c r="ASP18" s="607"/>
      <c r="ASQ18" s="607"/>
      <c r="ASR18" s="607"/>
      <c r="ASS18" s="607"/>
      <c r="AST18" s="607"/>
      <c r="ASU18" s="607"/>
      <c r="ASV18" s="607"/>
      <c r="ASW18" s="607"/>
      <c r="ASX18" s="607"/>
      <c r="ASY18" s="607"/>
      <c r="ASZ18" s="607"/>
      <c r="ATA18" s="607"/>
      <c r="ATB18" s="607"/>
      <c r="ATC18" s="607"/>
      <c r="ATD18" s="607"/>
      <c r="ATE18" s="607"/>
      <c r="ATF18" s="607"/>
      <c r="ATG18" s="607"/>
      <c r="ATH18" s="607"/>
      <c r="ATI18" s="607"/>
      <c r="ATJ18" s="607"/>
      <c r="ATK18" s="607"/>
      <c r="ATL18" s="558"/>
      <c r="ATM18" s="587">
        <v>0</v>
      </c>
    </row>
    <row r="19" spans="1:1209" hidden="1" outlineLevel="2">
      <c r="A19" s="21"/>
      <c r="B19" s="21"/>
      <c r="C19" s="14"/>
      <c r="D19" s="14"/>
      <c r="E19" t="b">
        <v>0</v>
      </c>
      <c r="G19" s="29" t="str">
        <f t="shared" ca="1" si="36"/>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5"/>
      <c r="MC19" s="555"/>
      <c r="MD19" s="558"/>
      <c r="ME19" s="558"/>
      <c r="MF19" s="558"/>
      <c r="MG19" s="558"/>
      <c r="MH19" s="558"/>
      <c r="MI19" s="555"/>
      <c r="MJ19" s="555"/>
      <c r="MK19" s="555"/>
      <c r="ML19" s="555"/>
      <c r="MM19" s="555"/>
      <c r="MN19" s="555"/>
      <c r="MO19" s="555"/>
      <c r="MP19" s="555"/>
      <c r="MQ19" s="555"/>
      <c r="MR19" s="558"/>
      <c r="MS19" s="558"/>
      <c r="MT19" s="558"/>
      <c r="MU19" s="558"/>
      <c r="MV19" s="558"/>
      <c r="MW19" s="558"/>
      <c r="MX19" s="558"/>
      <c r="MY19" s="558"/>
      <c r="MZ19" s="555"/>
      <c r="NA19" s="555"/>
      <c r="NB19" s="555"/>
      <c r="NC19" s="558"/>
      <c r="ND19" s="558"/>
      <c r="NE19" s="555"/>
      <c r="NF19" s="555"/>
      <c r="NG19" s="555"/>
      <c r="NH19" s="555"/>
      <c r="NI19" s="555"/>
      <c r="NJ19" s="555"/>
      <c r="NK19" s="555"/>
      <c r="NL19" s="555"/>
      <c r="NM19" s="555"/>
      <c r="NN19" s="555"/>
      <c r="NO19" s="555"/>
      <c r="NP19" s="558"/>
      <c r="NQ19" s="558"/>
      <c r="NR19" s="555"/>
      <c r="NS19" s="555"/>
      <c r="NT19" s="555"/>
      <c r="NU19" s="555"/>
      <c r="NV19" s="9"/>
      <c r="NW19" s="555"/>
      <c r="NX19" s="555"/>
      <c r="NY19" s="555"/>
      <c r="NZ19" s="555"/>
      <c r="OA19" s="555"/>
      <c r="OB19" s="555"/>
      <c r="OC19" s="555"/>
      <c r="OD19" s="9"/>
      <c r="OE19" s="555"/>
      <c r="OF19" s="555"/>
      <c r="OG19" s="555"/>
      <c r="OH19" s="555"/>
      <c r="OI19" s="555"/>
      <c r="OJ19" s="555"/>
      <c r="OK19" s="555"/>
      <c r="OL19" s="555"/>
      <c r="OM19" s="555"/>
      <c r="ON19" s="555"/>
      <c r="OO19" s="555"/>
      <c r="OP19" s="555"/>
      <c r="OQ19" s="9"/>
      <c r="OR19" s="53"/>
      <c r="OS19" s="53"/>
      <c r="OT19" s="607"/>
      <c r="OU19" s="607"/>
      <c r="OV19" s="607"/>
      <c r="OW19" s="607"/>
      <c r="OX19" s="607"/>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607"/>
      <c r="TG19" s="607"/>
      <c r="TH19" s="607"/>
      <c r="TI19" s="607"/>
      <c r="TJ19" s="607"/>
      <c r="TK19" s="607"/>
      <c r="TL19" s="607"/>
      <c r="TM19" s="607"/>
      <c r="TN19" s="607"/>
      <c r="TO19" s="607"/>
      <c r="TP19" s="607"/>
      <c r="TQ19" s="607"/>
      <c r="TR19" s="607"/>
      <c r="TS19" s="607"/>
      <c r="TT19" s="607"/>
      <c r="TU19" s="607"/>
      <c r="TV19" s="607"/>
      <c r="TW19" s="607"/>
      <c r="TX19" s="607"/>
      <c r="TY19" s="607"/>
      <c r="TZ19" s="607"/>
      <c r="UA19" s="607"/>
      <c r="UB19" s="607"/>
      <c r="UC19" s="607"/>
      <c r="UD19" s="607"/>
      <c r="UE19" s="607"/>
      <c r="UF19" s="607"/>
      <c r="UG19" s="607"/>
      <c r="UH19" s="607"/>
      <c r="UI19" s="607"/>
      <c r="UJ19" s="607"/>
      <c r="UK19" s="607"/>
      <c r="UL19" s="607"/>
      <c r="UM19" s="607"/>
      <c r="UN19" s="607"/>
      <c r="UO19" s="607"/>
      <c r="UP19" s="607"/>
      <c r="UQ19" s="607"/>
      <c r="UR19" s="607"/>
      <c r="US19" s="607"/>
      <c r="UT19" s="607"/>
      <c r="UU19" s="607"/>
      <c r="UV19" s="607"/>
      <c r="UW19" s="607"/>
      <c r="UX19" s="607"/>
      <c r="UY19" s="607"/>
      <c r="UZ19" s="607"/>
      <c r="VA19" s="607"/>
      <c r="VB19" s="607"/>
      <c r="VC19" s="607"/>
      <c r="VD19" s="607"/>
      <c r="VE19" s="607"/>
      <c r="VF19" s="607"/>
      <c r="VG19" s="607"/>
      <c r="VH19" s="607"/>
      <c r="VI19" s="607"/>
      <c r="VJ19" s="607"/>
      <c r="VK19" s="607"/>
      <c r="VL19" s="607"/>
      <c r="VM19" s="607"/>
      <c r="VN19" s="607"/>
      <c r="VO19" s="607"/>
      <c r="VP19" s="607"/>
      <c r="VQ19" s="607"/>
      <c r="VR19" s="607"/>
      <c r="VS19" s="607"/>
      <c r="VT19" s="607"/>
      <c r="VU19" s="607"/>
      <c r="VV19" s="607"/>
      <c r="VW19" s="607"/>
      <c r="VX19" s="607"/>
      <c r="VY19" s="607"/>
      <c r="VZ19" s="607"/>
      <c r="WA19" s="607"/>
      <c r="WB19" s="607"/>
      <c r="WC19" s="607"/>
      <c r="WD19" s="607"/>
      <c r="WE19" s="607"/>
      <c r="WF19" s="607"/>
      <c r="WG19" s="607"/>
      <c r="WH19" s="607"/>
      <c r="WI19" s="607"/>
      <c r="WJ19" s="607"/>
      <c r="WK19" s="607"/>
      <c r="WL19" s="607"/>
      <c r="WM19" s="607"/>
      <c r="WN19" s="607"/>
      <c r="WO19" s="607"/>
      <c r="WP19" s="607"/>
      <c r="WQ19" s="607"/>
      <c r="WR19" s="607"/>
      <c r="WS19" s="607"/>
      <c r="WT19" s="607"/>
      <c r="WU19" s="607"/>
      <c r="WV19" s="607"/>
      <c r="WW19" s="607"/>
      <c r="WX19" s="607"/>
      <c r="WY19" s="607"/>
      <c r="WZ19" s="607"/>
      <c r="XA19" s="607"/>
      <c r="XB19" s="607"/>
      <c r="XC19" s="607"/>
      <c r="XD19" s="607"/>
      <c r="XE19" s="607"/>
      <c r="XF19" s="607"/>
      <c r="XG19" s="607"/>
      <c r="XH19" s="607"/>
      <c r="XI19" s="607"/>
      <c r="XJ19" s="607"/>
      <c r="XK19" s="607"/>
      <c r="XL19" s="607"/>
      <c r="XM19" s="607"/>
      <c r="XN19" s="607"/>
      <c r="XO19" s="607"/>
      <c r="XP19" s="607"/>
      <c r="XQ19" s="607"/>
      <c r="XR19" s="607"/>
      <c r="XS19" s="607"/>
      <c r="XT19" s="607"/>
      <c r="XU19" s="607"/>
      <c r="XV19" s="607"/>
      <c r="XW19" s="607"/>
      <c r="XX19" s="607"/>
      <c r="XY19" s="607"/>
      <c r="XZ19" s="607"/>
      <c r="YA19" s="607"/>
      <c r="YB19" s="607"/>
      <c r="YC19" s="607"/>
      <c r="YD19" s="607"/>
      <c r="YE19" s="607"/>
      <c r="YF19" s="607"/>
      <c r="YG19" s="607"/>
      <c r="YH19" s="607"/>
      <c r="YI19" s="607"/>
      <c r="YJ19" s="607"/>
      <c r="YK19" s="607"/>
      <c r="YL19" s="607"/>
      <c r="YM19" s="607"/>
      <c r="YN19" s="607"/>
      <c r="YO19" s="607"/>
      <c r="YP19" s="607"/>
      <c r="YQ19" s="607"/>
      <c r="YR19" s="607"/>
      <c r="YS19" s="607"/>
      <c r="YT19" s="607"/>
      <c r="YU19" s="607"/>
      <c r="YV19" s="607"/>
      <c r="YW19" s="607"/>
      <c r="YX19" s="607"/>
      <c r="YY19" s="607"/>
      <c r="YZ19" s="607"/>
      <c r="ZA19" s="607"/>
      <c r="ZB19" s="607"/>
      <c r="ZC19" s="607"/>
      <c r="ZD19" s="607"/>
      <c r="ZE19" s="607"/>
      <c r="ZF19" s="607"/>
      <c r="ZG19" s="607"/>
      <c r="ZH19" s="607"/>
      <c r="ZI19" s="607"/>
      <c r="ZJ19" s="607"/>
      <c r="ZK19" s="607"/>
      <c r="ZL19" s="607"/>
      <c r="ZM19" s="607"/>
      <c r="ZN19" s="607"/>
      <c r="ZO19" s="607"/>
      <c r="ZP19" s="607"/>
      <c r="ZQ19" s="607"/>
      <c r="ZR19" s="607"/>
      <c r="ZS19" s="607"/>
      <c r="ZT19" s="607"/>
      <c r="ZU19" s="607"/>
      <c r="ZV19" s="607"/>
      <c r="ZW19" s="607"/>
      <c r="ZX19" s="607"/>
      <c r="ZY19" s="607"/>
      <c r="ZZ19" s="607"/>
      <c r="AAA19" s="607"/>
      <c r="AAB19" s="607"/>
      <c r="AAC19" s="607"/>
      <c r="AAD19" s="607"/>
      <c r="AAE19" s="607"/>
      <c r="AAF19" s="607"/>
      <c r="AAG19" s="607"/>
      <c r="AAH19" s="607"/>
      <c r="AAI19" s="607"/>
      <c r="AAJ19" s="607"/>
      <c r="AAK19" s="607"/>
      <c r="AAL19" s="607"/>
      <c r="AAM19" s="607"/>
      <c r="AAN19" s="607"/>
      <c r="AAO19" s="607"/>
      <c r="AAP19" s="607"/>
      <c r="AAQ19" s="607"/>
      <c r="AAR19" s="607"/>
      <c r="AAS19" s="607"/>
      <c r="AAT19" s="607"/>
      <c r="AAU19" s="607"/>
      <c r="AAV19" s="607"/>
      <c r="AAW19" s="607"/>
      <c r="AAX19" s="607"/>
      <c r="AAY19" s="607"/>
      <c r="AAZ19" s="607"/>
      <c r="ABA19" s="607"/>
      <c r="ABB19" s="607"/>
      <c r="ABC19" s="607"/>
      <c r="ABD19" s="607"/>
      <c r="ABE19" s="607"/>
      <c r="ABF19" s="607"/>
      <c r="ABG19" s="607"/>
      <c r="ABH19" s="607"/>
      <c r="ABI19" s="607"/>
      <c r="ABJ19" s="607"/>
      <c r="ABK19" s="607"/>
      <c r="ABL19" s="607"/>
      <c r="ABM19" s="607"/>
      <c r="ABN19" s="607"/>
      <c r="ABO19" s="607"/>
      <c r="ABP19" s="607"/>
      <c r="ABQ19" s="607"/>
      <c r="ABR19" s="607"/>
      <c r="ABS19" s="607"/>
      <c r="ABT19" s="607"/>
      <c r="ABU19" s="607"/>
      <c r="ABV19" s="607"/>
      <c r="ABW19" s="607"/>
      <c r="ABX19" s="607"/>
      <c r="ABY19" s="607"/>
      <c r="ABZ19" s="607"/>
      <c r="ACA19" s="607"/>
      <c r="ACB19" s="607"/>
      <c r="ACC19" s="607"/>
      <c r="ACD19" s="607"/>
      <c r="ACE19" s="607"/>
      <c r="ACF19" s="607"/>
      <c r="ACG19" s="607"/>
      <c r="ACH19" s="607"/>
      <c r="ACI19" s="607"/>
      <c r="ACJ19" s="607"/>
      <c r="ACK19" s="607"/>
      <c r="ACL19" s="607"/>
      <c r="ACM19" s="607"/>
      <c r="ACN19" s="607"/>
      <c r="ACO19" s="607"/>
      <c r="ACP19" s="607"/>
      <c r="ACQ19" s="607"/>
      <c r="ACR19" s="607"/>
      <c r="ACS19" s="607"/>
      <c r="ACT19" s="607"/>
      <c r="ACU19" s="607"/>
      <c r="ACV19" s="607"/>
      <c r="ACW19" s="607"/>
      <c r="ACX19" s="607"/>
      <c r="ACY19" s="607"/>
      <c r="ACZ19" s="607"/>
      <c r="ADA19" s="607"/>
      <c r="ADB19" s="607"/>
      <c r="ADC19" s="607"/>
      <c r="ADD19" s="607"/>
      <c r="ADE19" s="607"/>
      <c r="ADF19" s="607"/>
      <c r="ADG19" s="607"/>
      <c r="ADH19" s="607"/>
      <c r="ADI19" s="607"/>
      <c r="ADJ19" s="607"/>
      <c r="ADK19" s="607"/>
      <c r="ADL19" s="607"/>
      <c r="ADM19" s="607"/>
      <c r="ADN19" s="607"/>
      <c r="ADO19" s="607"/>
      <c r="ADP19" s="607"/>
      <c r="ADQ19" s="607"/>
      <c r="ADR19" s="607"/>
      <c r="ADS19" s="607"/>
      <c r="ADT19" s="607"/>
      <c r="ADU19" s="607"/>
      <c r="ADV19" s="607"/>
      <c r="ADW19" s="607"/>
      <c r="ADX19" s="607"/>
      <c r="ADY19" s="607"/>
      <c r="ADZ19" s="607"/>
      <c r="AEA19" s="607"/>
      <c r="AEB19" s="607"/>
      <c r="AEC19" s="607"/>
      <c r="AED19" s="607"/>
      <c r="AEE19" s="607"/>
      <c r="AEF19" s="607"/>
      <c r="AEG19" s="607"/>
      <c r="AEH19" s="607"/>
      <c r="AEI19" s="607"/>
      <c r="AEJ19" s="607"/>
      <c r="AEK19" s="607"/>
      <c r="AEL19" s="607"/>
      <c r="AEM19" s="607"/>
      <c r="AEN19" s="607"/>
      <c r="AEO19" s="607"/>
      <c r="AEP19" s="607"/>
      <c r="AEQ19" s="607"/>
      <c r="AER19" s="607"/>
      <c r="AES19" s="607"/>
      <c r="AET19" s="607"/>
      <c r="AEU19" s="607"/>
      <c r="AEV19" s="607"/>
      <c r="AEW19" s="607"/>
      <c r="AEX19" s="607"/>
      <c r="AEY19" s="607"/>
      <c r="AEZ19" s="607"/>
      <c r="AFA19" s="607"/>
      <c r="AFB19" s="607"/>
      <c r="AFC19" s="607"/>
      <c r="AFD19" s="607"/>
      <c r="AFE19" s="607"/>
      <c r="AFF19" s="607"/>
      <c r="AFG19" s="607"/>
      <c r="AFH19" s="607"/>
      <c r="AFI19" s="607"/>
      <c r="AFJ19" s="607"/>
      <c r="AFK19" s="607"/>
      <c r="AFL19" s="607"/>
      <c r="AFM19" s="607"/>
      <c r="AFN19" s="607"/>
      <c r="AFO19" s="607"/>
      <c r="AFP19" s="607"/>
      <c r="AFQ19" s="607"/>
      <c r="AFR19" s="607"/>
      <c r="AFS19" s="607"/>
      <c r="AFT19" s="607"/>
      <c r="AFU19" s="607"/>
      <c r="AFV19" s="607"/>
      <c r="AFW19" s="607"/>
      <c r="AFX19" s="607"/>
      <c r="AFY19" s="607"/>
      <c r="AFZ19" s="607"/>
      <c r="AGA19" s="607"/>
      <c r="AGB19" s="607"/>
      <c r="AGC19" s="607"/>
      <c r="AGD19" s="607"/>
      <c r="AGE19" s="607"/>
      <c r="AGF19" s="607"/>
      <c r="AGG19" s="607"/>
      <c r="AGH19" s="607"/>
      <c r="AGI19" s="607"/>
      <c r="AGJ19" s="607"/>
      <c r="AGK19" s="607"/>
      <c r="AGL19" s="607"/>
      <c r="AGM19" s="607"/>
      <c r="AGN19" s="607"/>
      <c r="AGO19" s="607"/>
      <c r="AGP19" s="607"/>
      <c r="AGQ19" s="607"/>
      <c r="AGR19" s="607"/>
      <c r="AGS19" s="607"/>
      <c r="AGT19" s="607"/>
      <c r="AGU19" s="607"/>
      <c r="AGV19" s="607"/>
      <c r="AGW19" s="607"/>
      <c r="AGX19" s="607"/>
      <c r="AGY19" s="607"/>
      <c r="AGZ19" s="607"/>
      <c r="AHA19" s="607"/>
      <c r="AHB19" s="607"/>
      <c r="AHC19" s="607"/>
      <c r="AHD19" s="607"/>
      <c r="AHE19" s="607"/>
      <c r="AHF19" s="607"/>
      <c r="AHG19" s="607"/>
      <c r="AHH19" s="607"/>
      <c r="AHI19" s="607"/>
      <c r="AHJ19" s="607"/>
      <c r="AHK19" s="607"/>
      <c r="AHL19" s="607"/>
      <c r="AHM19" s="607"/>
      <c r="AHN19" s="607"/>
      <c r="AHO19" s="607"/>
      <c r="AHP19" s="607"/>
      <c r="AHQ19" s="607"/>
      <c r="AHR19" s="607"/>
      <c r="AHS19" s="607"/>
      <c r="AHT19" s="607"/>
      <c r="AHU19" s="607"/>
      <c r="AHV19" s="607"/>
      <c r="AHW19" s="607"/>
      <c r="AHX19" s="607"/>
      <c r="AHY19" s="607"/>
      <c r="AHZ19" s="607"/>
      <c r="AIA19" s="607"/>
      <c r="AIB19" s="607"/>
      <c r="AIC19" s="607"/>
      <c r="AID19" s="607"/>
      <c r="AIE19" s="607"/>
      <c r="AIF19" s="607"/>
      <c r="AIG19" s="607"/>
      <c r="AIH19" s="607"/>
      <c r="AII19" s="607"/>
      <c r="AIJ19" s="607"/>
      <c r="AIK19" s="607"/>
      <c r="AIL19" s="607"/>
      <c r="AIM19" s="607"/>
      <c r="AIN19" s="607"/>
      <c r="AIO19" s="607"/>
      <c r="AIP19" s="607"/>
      <c r="AIQ19" s="607"/>
      <c r="AIR19" s="607"/>
      <c r="AIS19" s="607"/>
      <c r="AIT19" s="607"/>
      <c r="AIU19" s="607"/>
      <c r="AIV19" s="607"/>
      <c r="AIW19" s="607"/>
      <c r="AIX19" s="607"/>
      <c r="AIY19" s="607"/>
      <c r="AIZ19" s="607"/>
      <c r="AJA19" s="607"/>
      <c r="AJB19" s="607"/>
      <c r="AJC19" s="607"/>
      <c r="AJD19" s="607"/>
      <c r="AJE19" s="607"/>
      <c r="AJF19" s="607"/>
      <c r="AJG19" s="607"/>
      <c r="AJH19" s="607"/>
      <c r="AJI19" s="607"/>
      <c r="AJJ19" s="607"/>
      <c r="AJK19" s="607"/>
      <c r="AJL19" s="607"/>
      <c r="AJM19" s="607"/>
      <c r="AJN19" s="607"/>
      <c r="AJO19" s="607"/>
      <c r="AJP19" s="607"/>
      <c r="AJQ19" s="607"/>
      <c r="AJR19" s="607"/>
      <c r="AJS19" s="607"/>
      <c r="AJT19" s="607"/>
      <c r="AJU19" s="607"/>
      <c r="AJV19" s="607"/>
      <c r="AJW19" s="607"/>
      <c r="AJX19" s="607"/>
      <c r="AJY19" s="607"/>
      <c r="AJZ19" s="607"/>
      <c r="AKA19" s="607"/>
      <c r="AKB19" s="607"/>
      <c r="AKC19" s="607"/>
      <c r="AKD19" s="607"/>
      <c r="AKE19" s="607"/>
      <c r="AKF19" s="607"/>
      <c r="AKG19" s="607"/>
      <c r="AKH19" s="607"/>
      <c r="AKI19" s="607"/>
      <c r="AKJ19" s="607"/>
      <c r="AKK19" s="607"/>
      <c r="AKL19" s="607"/>
      <c r="AKM19" s="607"/>
      <c r="AKN19" s="607"/>
      <c r="AKO19" s="607"/>
      <c r="AKP19" s="607"/>
      <c r="AKQ19" s="607"/>
      <c r="AKR19" s="607"/>
      <c r="AKS19" s="607"/>
      <c r="AKT19" s="607"/>
      <c r="AKU19" s="607"/>
      <c r="AKV19" s="607"/>
      <c r="AKW19" s="607"/>
      <c r="AKX19" s="607"/>
      <c r="AKY19" s="607"/>
      <c r="AKZ19" s="607"/>
      <c r="ALA19" s="607"/>
      <c r="ALB19" s="607"/>
      <c r="ALC19" s="607"/>
      <c r="ALD19" s="607"/>
      <c r="ALE19" s="607"/>
      <c r="ALF19" s="607"/>
      <c r="ALG19" s="607"/>
      <c r="ALH19" s="607"/>
      <c r="ALI19" s="607"/>
      <c r="ALJ19" s="607"/>
      <c r="ALK19" s="607"/>
      <c r="ALL19" s="607"/>
      <c r="ALM19" s="607"/>
      <c r="ALN19" s="607"/>
      <c r="ALO19" s="607"/>
      <c r="ALP19" s="607"/>
      <c r="ALQ19" s="607"/>
      <c r="ALR19" s="607"/>
      <c r="ALS19" s="607"/>
      <c r="ALT19" s="607"/>
      <c r="ALU19" s="607"/>
      <c r="ALV19" s="607"/>
      <c r="ALW19" s="607"/>
      <c r="ALX19" s="607"/>
      <c r="ALY19" s="607"/>
      <c r="ALZ19" s="607"/>
      <c r="AMA19" s="607"/>
      <c r="AMB19" s="607"/>
      <c r="AMC19" s="607"/>
      <c r="AMD19" s="607"/>
      <c r="AME19" s="607"/>
      <c r="AMF19" s="607"/>
      <c r="AMG19" s="607"/>
      <c r="AMH19" s="607"/>
      <c r="AMI19" s="607"/>
      <c r="AMJ19" s="607"/>
      <c r="AMK19" s="607"/>
      <c r="AML19" s="607"/>
      <c r="AMM19" s="607"/>
      <c r="AMN19" s="607"/>
      <c r="AMO19" s="607"/>
      <c r="AMP19" s="607"/>
      <c r="AMQ19" s="607"/>
      <c r="AMR19" s="607"/>
      <c r="AMS19" s="607"/>
      <c r="AMT19" s="607"/>
      <c r="AMU19" s="607"/>
      <c r="AMV19" s="607"/>
      <c r="AMW19" s="607"/>
      <c r="AMX19" s="607"/>
      <c r="AMY19" s="607"/>
      <c r="AMZ19" s="607"/>
      <c r="ANA19" s="607"/>
      <c r="ANB19" s="607"/>
      <c r="ANC19" s="607"/>
      <c r="AND19" s="607"/>
      <c r="ANE19" s="607"/>
      <c r="ANF19" s="607"/>
      <c r="ANG19" s="607"/>
      <c r="ANH19" s="607"/>
      <c r="ANI19" s="607"/>
      <c r="ANJ19" s="607"/>
      <c r="ANK19" s="607"/>
      <c r="ANL19" s="607"/>
      <c r="ANM19" s="607"/>
      <c r="ANN19" s="607"/>
      <c r="ANO19" s="607"/>
      <c r="ANP19" s="607"/>
      <c r="ANQ19" s="607"/>
      <c r="ANR19" s="607"/>
      <c r="ANS19" s="607"/>
      <c r="ANT19" s="607"/>
      <c r="ANU19" s="607"/>
      <c r="ANV19" s="607"/>
      <c r="ANW19" s="607"/>
      <c r="ANX19" s="607"/>
      <c r="ANY19" s="607"/>
      <c r="ANZ19" s="607"/>
      <c r="AOA19" s="607"/>
      <c r="AOB19" s="607"/>
      <c r="AOC19" s="607"/>
      <c r="AOD19" s="607"/>
      <c r="AOE19" s="607"/>
      <c r="AOF19" s="607"/>
      <c r="AOG19" s="607"/>
      <c r="AOH19" s="607"/>
      <c r="AOI19" s="607"/>
      <c r="AOJ19" s="607"/>
      <c r="AOK19" s="607"/>
      <c r="AOL19" s="607"/>
      <c r="AOM19" s="607"/>
      <c r="AON19" s="607"/>
      <c r="AOO19" s="607"/>
      <c r="AOP19" s="607"/>
      <c r="AOQ19" s="607"/>
      <c r="AOR19" s="607"/>
      <c r="AOS19" s="607"/>
      <c r="AOT19" s="607"/>
      <c r="AOU19" s="607"/>
      <c r="AOV19" s="607"/>
      <c r="AOW19" s="607"/>
      <c r="AOX19" s="607"/>
      <c r="AOY19" s="607"/>
      <c r="AOZ19" s="607"/>
      <c r="APA19" s="607"/>
      <c r="APB19" s="607"/>
      <c r="APC19" s="607"/>
      <c r="APD19" s="607"/>
      <c r="APE19" s="607"/>
      <c r="APF19" s="607"/>
      <c r="APG19" s="607"/>
      <c r="APH19" s="607"/>
      <c r="API19" s="607"/>
      <c r="APJ19" s="607"/>
      <c r="APK19" s="607"/>
      <c r="APL19" s="607"/>
      <c r="APM19" s="607"/>
      <c r="APN19" s="607"/>
      <c r="APO19" s="607"/>
      <c r="APP19" s="607"/>
      <c r="APQ19" s="607"/>
      <c r="APR19" s="607"/>
      <c r="APS19" s="607"/>
      <c r="APT19" s="607"/>
      <c r="APU19" s="607"/>
      <c r="APV19" s="607"/>
      <c r="APW19" s="607"/>
      <c r="APX19" s="607"/>
      <c r="APY19" s="607"/>
      <c r="APZ19" s="607"/>
      <c r="AQA19" s="607"/>
      <c r="AQB19" s="607"/>
      <c r="AQC19" s="607"/>
      <c r="AQD19" s="607"/>
      <c r="AQE19" s="607"/>
      <c r="AQF19" s="607"/>
      <c r="AQG19" s="607"/>
      <c r="AQH19" s="607"/>
      <c r="AQI19" s="607"/>
      <c r="AQJ19" s="607"/>
      <c r="AQK19" s="607"/>
      <c r="AQL19" s="607"/>
      <c r="AQM19" s="607"/>
      <c r="AQN19" s="607"/>
      <c r="AQO19" s="607"/>
      <c r="AQP19" s="607"/>
      <c r="AQQ19" s="607"/>
      <c r="AQR19" s="607"/>
      <c r="AQS19" s="607"/>
      <c r="AQT19" s="607"/>
      <c r="AQU19" s="607"/>
      <c r="AQV19" s="607"/>
      <c r="AQW19" s="607"/>
      <c r="AQX19" s="607"/>
      <c r="AQY19" s="607"/>
      <c r="AQZ19" s="607"/>
      <c r="ARA19" s="607"/>
      <c r="ARB19" s="607"/>
      <c r="ARC19" s="607"/>
      <c r="ARD19" s="607"/>
      <c r="ARE19" s="607"/>
      <c r="ARF19" s="607"/>
      <c r="ARG19" s="607"/>
      <c r="ARH19" s="607"/>
      <c r="ARI19" s="607"/>
      <c r="ARJ19" s="607"/>
      <c r="ARK19" s="607"/>
      <c r="ARL19" s="607"/>
      <c r="ARM19" s="607"/>
      <c r="ARN19" s="607"/>
      <c r="ARO19" s="607"/>
      <c r="ARP19" s="607"/>
      <c r="ARQ19" s="607"/>
      <c r="ARR19" s="607"/>
      <c r="ARS19" s="607"/>
      <c r="ART19" s="607"/>
      <c r="ARU19" s="607"/>
      <c r="ARV19" s="607"/>
      <c r="ARW19" s="607"/>
      <c r="ARX19" s="607"/>
      <c r="ARY19" s="607"/>
      <c r="ARZ19" s="607"/>
      <c r="ASA19" s="607"/>
      <c r="ASB19" s="607"/>
      <c r="ASC19" s="607"/>
      <c r="ASD19" s="607"/>
      <c r="ASE19" s="607"/>
      <c r="ASF19" s="607"/>
      <c r="ASG19" s="607"/>
      <c r="ASH19" s="607"/>
      <c r="ASI19" s="607"/>
      <c r="ASJ19" s="607"/>
      <c r="ASK19" s="607"/>
      <c r="ASL19" s="607"/>
      <c r="ASM19" s="607"/>
      <c r="ASN19" s="607"/>
      <c r="ASO19" s="607"/>
      <c r="ASP19" s="607"/>
      <c r="ASQ19" s="607"/>
      <c r="ASR19" s="607"/>
      <c r="ASS19" s="607"/>
      <c r="AST19" s="607"/>
      <c r="ASU19" s="607"/>
      <c r="ASV19" s="607"/>
      <c r="ASW19" s="607"/>
      <c r="ASX19" s="607"/>
      <c r="ASY19" s="607"/>
      <c r="ASZ19" s="607"/>
      <c r="ATA19" s="607"/>
      <c r="ATB19" s="607"/>
      <c r="ATC19" s="607"/>
      <c r="ATD19" s="607"/>
      <c r="ATE19" s="607"/>
      <c r="ATF19" s="607"/>
      <c r="ATG19" s="607"/>
      <c r="ATH19" s="607"/>
      <c r="ATI19" s="607"/>
      <c r="ATJ19" s="607"/>
      <c r="ATK19" s="607"/>
      <c r="ATL19" s="558"/>
      <c r="ATM19" s="587">
        <v>0</v>
      </c>
    </row>
    <row r="20" spans="1:1209" hidden="1" outlineLevel="2">
      <c r="A20" s="21"/>
      <c r="B20" s="21"/>
      <c r="C20" s="14"/>
      <c r="D20" s="14"/>
      <c r="E20" t="b">
        <v>0</v>
      </c>
      <c r="G20" s="29" t="str">
        <f t="shared" ca="1" si="36"/>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5"/>
      <c r="MC20" s="555"/>
      <c r="MD20" s="558"/>
      <c r="ME20" s="558"/>
      <c r="MF20" s="558"/>
      <c r="MG20" s="558"/>
      <c r="MH20" s="558"/>
      <c r="MI20" s="555"/>
      <c r="MJ20" s="555"/>
      <c r="MK20" s="555"/>
      <c r="ML20" s="555"/>
      <c r="MM20" s="555"/>
      <c r="MN20" s="555"/>
      <c r="MO20" s="555"/>
      <c r="MP20" s="555"/>
      <c r="MQ20" s="555"/>
      <c r="MR20" s="558"/>
      <c r="MS20" s="558"/>
      <c r="MT20" s="558"/>
      <c r="MU20" s="558"/>
      <c r="MV20" s="558"/>
      <c r="MW20" s="558"/>
      <c r="MX20" s="558"/>
      <c r="MY20" s="558"/>
      <c r="MZ20" s="555"/>
      <c r="NA20" s="555"/>
      <c r="NB20" s="555"/>
      <c r="NC20" s="558"/>
      <c r="ND20" s="558"/>
      <c r="NE20" s="555"/>
      <c r="NF20" s="555"/>
      <c r="NG20" s="555"/>
      <c r="NH20" s="555"/>
      <c r="NI20" s="555"/>
      <c r="NJ20" s="555"/>
      <c r="NK20" s="555"/>
      <c r="NL20" s="555"/>
      <c r="NM20" s="555"/>
      <c r="NN20" s="555"/>
      <c r="NO20" s="555"/>
      <c r="NP20" s="558"/>
      <c r="NQ20" s="558"/>
      <c r="NR20" s="555"/>
      <c r="NS20" s="555"/>
      <c r="NT20" s="555"/>
      <c r="NU20" s="555"/>
      <c r="NV20" s="9"/>
      <c r="NW20" s="555"/>
      <c r="NX20" s="555"/>
      <c r="NY20" s="555"/>
      <c r="NZ20" s="555"/>
      <c r="OA20" s="555"/>
      <c r="OB20" s="555"/>
      <c r="OC20" s="555"/>
      <c r="OD20" s="9"/>
      <c r="OE20" s="555"/>
      <c r="OF20" s="555"/>
      <c r="OG20" s="555"/>
      <c r="OH20" s="555"/>
      <c r="OI20" s="555"/>
      <c r="OJ20" s="555"/>
      <c r="OK20" s="555"/>
      <c r="OL20" s="555"/>
      <c r="OM20" s="555"/>
      <c r="ON20" s="555"/>
      <c r="OO20" s="555"/>
      <c r="OP20" s="555"/>
      <c r="OQ20" s="9"/>
      <c r="OR20" s="53"/>
      <c r="OS20" s="53"/>
      <c r="OT20" s="607"/>
      <c r="OU20" s="607"/>
      <c r="OV20" s="607"/>
      <c r="OW20" s="607"/>
      <c r="OX20" s="607"/>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607"/>
      <c r="TG20" s="607"/>
      <c r="TH20" s="607"/>
      <c r="TI20" s="607"/>
      <c r="TJ20" s="607"/>
      <c r="TK20" s="607"/>
      <c r="TL20" s="607"/>
      <c r="TM20" s="607"/>
      <c r="TN20" s="607"/>
      <c r="TO20" s="607"/>
      <c r="TP20" s="607"/>
      <c r="TQ20" s="607"/>
      <c r="TR20" s="607"/>
      <c r="TS20" s="607"/>
      <c r="TT20" s="607"/>
      <c r="TU20" s="607"/>
      <c r="TV20" s="607"/>
      <c r="TW20" s="607"/>
      <c r="TX20" s="607"/>
      <c r="TY20" s="607"/>
      <c r="TZ20" s="607"/>
      <c r="UA20" s="607"/>
      <c r="UB20" s="607"/>
      <c r="UC20" s="607"/>
      <c r="UD20" s="607"/>
      <c r="UE20" s="607"/>
      <c r="UF20" s="607"/>
      <c r="UG20" s="607"/>
      <c r="UH20" s="607"/>
      <c r="UI20" s="607"/>
      <c r="UJ20" s="607"/>
      <c r="UK20" s="607"/>
      <c r="UL20" s="607"/>
      <c r="UM20" s="607"/>
      <c r="UN20" s="607"/>
      <c r="UO20" s="607"/>
      <c r="UP20" s="607"/>
      <c r="UQ20" s="607"/>
      <c r="UR20" s="607"/>
      <c r="US20" s="607"/>
      <c r="UT20" s="607"/>
      <c r="UU20" s="607"/>
      <c r="UV20" s="607"/>
      <c r="UW20" s="607"/>
      <c r="UX20" s="607"/>
      <c r="UY20" s="607"/>
      <c r="UZ20" s="607"/>
      <c r="VA20" s="607"/>
      <c r="VB20" s="607"/>
      <c r="VC20" s="607"/>
      <c r="VD20" s="607"/>
      <c r="VE20" s="607"/>
      <c r="VF20" s="607"/>
      <c r="VG20" s="607"/>
      <c r="VH20" s="607"/>
      <c r="VI20" s="607"/>
      <c r="VJ20" s="607"/>
      <c r="VK20" s="607"/>
      <c r="VL20" s="607"/>
      <c r="VM20" s="607"/>
      <c r="VN20" s="607"/>
      <c r="VO20" s="607"/>
      <c r="VP20" s="607"/>
      <c r="VQ20" s="607"/>
      <c r="VR20" s="607"/>
      <c r="VS20" s="607"/>
      <c r="VT20" s="607"/>
      <c r="VU20" s="607"/>
      <c r="VV20" s="607"/>
      <c r="VW20" s="607"/>
      <c r="VX20" s="607"/>
      <c r="VY20" s="607"/>
      <c r="VZ20" s="607"/>
      <c r="WA20" s="607"/>
      <c r="WB20" s="607"/>
      <c r="WC20" s="607"/>
      <c r="WD20" s="607"/>
      <c r="WE20" s="607"/>
      <c r="WF20" s="607"/>
      <c r="WG20" s="607"/>
      <c r="WH20" s="607"/>
      <c r="WI20" s="607"/>
      <c r="WJ20" s="607"/>
      <c r="WK20" s="607"/>
      <c r="WL20" s="607"/>
      <c r="WM20" s="607"/>
      <c r="WN20" s="607"/>
      <c r="WO20" s="607"/>
      <c r="WP20" s="607"/>
      <c r="WQ20" s="607"/>
      <c r="WR20" s="607"/>
      <c r="WS20" s="607"/>
      <c r="WT20" s="607"/>
      <c r="WU20" s="607"/>
      <c r="WV20" s="607"/>
      <c r="WW20" s="607"/>
      <c r="WX20" s="607"/>
      <c r="WY20" s="607"/>
      <c r="WZ20" s="607"/>
      <c r="XA20" s="607"/>
      <c r="XB20" s="607"/>
      <c r="XC20" s="607"/>
      <c r="XD20" s="607"/>
      <c r="XE20" s="607"/>
      <c r="XF20" s="607"/>
      <c r="XG20" s="607"/>
      <c r="XH20" s="607"/>
      <c r="XI20" s="607"/>
      <c r="XJ20" s="607"/>
      <c r="XK20" s="607"/>
      <c r="XL20" s="607"/>
      <c r="XM20" s="607"/>
      <c r="XN20" s="607"/>
      <c r="XO20" s="607"/>
      <c r="XP20" s="607"/>
      <c r="XQ20" s="607"/>
      <c r="XR20" s="607"/>
      <c r="XS20" s="607"/>
      <c r="XT20" s="607"/>
      <c r="XU20" s="607"/>
      <c r="XV20" s="607"/>
      <c r="XW20" s="607"/>
      <c r="XX20" s="607"/>
      <c r="XY20" s="607"/>
      <c r="XZ20" s="607"/>
      <c r="YA20" s="607"/>
      <c r="YB20" s="607"/>
      <c r="YC20" s="607"/>
      <c r="YD20" s="607"/>
      <c r="YE20" s="607"/>
      <c r="YF20" s="607"/>
      <c r="YG20" s="607"/>
      <c r="YH20" s="607"/>
      <c r="YI20" s="607"/>
      <c r="YJ20" s="607"/>
      <c r="YK20" s="607"/>
      <c r="YL20" s="607"/>
      <c r="YM20" s="607"/>
      <c r="YN20" s="607"/>
      <c r="YO20" s="607"/>
      <c r="YP20" s="607"/>
      <c r="YQ20" s="607"/>
      <c r="YR20" s="607"/>
      <c r="YS20" s="607"/>
      <c r="YT20" s="607"/>
      <c r="YU20" s="607"/>
      <c r="YV20" s="607"/>
      <c r="YW20" s="607"/>
      <c r="YX20" s="607"/>
      <c r="YY20" s="607"/>
      <c r="YZ20" s="607"/>
      <c r="ZA20" s="607"/>
      <c r="ZB20" s="607"/>
      <c r="ZC20" s="607"/>
      <c r="ZD20" s="607"/>
      <c r="ZE20" s="607"/>
      <c r="ZF20" s="607"/>
      <c r="ZG20" s="607"/>
      <c r="ZH20" s="607"/>
      <c r="ZI20" s="607"/>
      <c r="ZJ20" s="607"/>
      <c r="ZK20" s="607"/>
      <c r="ZL20" s="607"/>
      <c r="ZM20" s="607"/>
      <c r="ZN20" s="607"/>
      <c r="ZO20" s="607"/>
      <c r="ZP20" s="607"/>
      <c r="ZQ20" s="607"/>
      <c r="ZR20" s="607"/>
      <c r="ZS20" s="607"/>
      <c r="ZT20" s="607"/>
      <c r="ZU20" s="607"/>
      <c r="ZV20" s="607"/>
      <c r="ZW20" s="607"/>
      <c r="ZX20" s="607"/>
      <c r="ZY20" s="607"/>
      <c r="ZZ20" s="607"/>
      <c r="AAA20" s="607"/>
      <c r="AAB20" s="607"/>
      <c r="AAC20" s="607"/>
      <c r="AAD20" s="607"/>
      <c r="AAE20" s="607"/>
      <c r="AAF20" s="607"/>
      <c r="AAG20" s="607"/>
      <c r="AAH20" s="607"/>
      <c r="AAI20" s="607"/>
      <c r="AAJ20" s="607"/>
      <c r="AAK20" s="607"/>
      <c r="AAL20" s="607"/>
      <c r="AAM20" s="607"/>
      <c r="AAN20" s="607"/>
      <c r="AAO20" s="607"/>
      <c r="AAP20" s="607"/>
      <c r="AAQ20" s="607"/>
      <c r="AAR20" s="607"/>
      <c r="AAS20" s="607"/>
      <c r="AAT20" s="607"/>
      <c r="AAU20" s="607"/>
      <c r="AAV20" s="607"/>
      <c r="AAW20" s="607"/>
      <c r="AAX20" s="607"/>
      <c r="AAY20" s="607"/>
      <c r="AAZ20" s="607"/>
      <c r="ABA20" s="607"/>
      <c r="ABB20" s="607"/>
      <c r="ABC20" s="607"/>
      <c r="ABD20" s="607"/>
      <c r="ABE20" s="607"/>
      <c r="ABF20" s="607"/>
      <c r="ABG20" s="607"/>
      <c r="ABH20" s="607"/>
      <c r="ABI20" s="607"/>
      <c r="ABJ20" s="607"/>
      <c r="ABK20" s="607"/>
      <c r="ABL20" s="607"/>
      <c r="ABM20" s="607"/>
      <c r="ABN20" s="607"/>
      <c r="ABO20" s="607"/>
      <c r="ABP20" s="607"/>
      <c r="ABQ20" s="607"/>
      <c r="ABR20" s="607"/>
      <c r="ABS20" s="607"/>
      <c r="ABT20" s="607"/>
      <c r="ABU20" s="607"/>
      <c r="ABV20" s="607"/>
      <c r="ABW20" s="607"/>
      <c r="ABX20" s="607"/>
      <c r="ABY20" s="607"/>
      <c r="ABZ20" s="607"/>
      <c r="ACA20" s="607"/>
      <c r="ACB20" s="607"/>
      <c r="ACC20" s="607"/>
      <c r="ACD20" s="607"/>
      <c r="ACE20" s="607"/>
      <c r="ACF20" s="607"/>
      <c r="ACG20" s="607"/>
      <c r="ACH20" s="607"/>
      <c r="ACI20" s="607"/>
      <c r="ACJ20" s="607"/>
      <c r="ACK20" s="607"/>
      <c r="ACL20" s="607"/>
      <c r="ACM20" s="607"/>
      <c r="ACN20" s="607"/>
      <c r="ACO20" s="607"/>
      <c r="ACP20" s="607"/>
      <c r="ACQ20" s="607"/>
      <c r="ACR20" s="607"/>
      <c r="ACS20" s="607"/>
      <c r="ACT20" s="607"/>
      <c r="ACU20" s="607"/>
      <c r="ACV20" s="607"/>
      <c r="ACW20" s="607"/>
      <c r="ACX20" s="607"/>
      <c r="ACY20" s="607"/>
      <c r="ACZ20" s="607"/>
      <c r="ADA20" s="607"/>
      <c r="ADB20" s="607"/>
      <c r="ADC20" s="607"/>
      <c r="ADD20" s="607"/>
      <c r="ADE20" s="607"/>
      <c r="ADF20" s="607"/>
      <c r="ADG20" s="607"/>
      <c r="ADH20" s="607"/>
      <c r="ADI20" s="607"/>
      <c r="ADJ20" s="607"/>
      <c r="ADK20" s="607"/>
      <c r="ADL20" s="607"/>
      <c r="ADM20" s="607"/>
      <c r="ADN20" s="607"/>
      <c r="ADO20" s="607"/>
      <c r="ADP20" s="607"/>
      <c r="ADQ20" s="607"/>
      <c r="ADR20" s="607"/>
      <c r="ADS20" s="607"/>
      <c r="ADT20" s="607"/>
      <c r="ADU20" s="607"/>
      <c r="ADV20" s="607"/>
      <c r="ADW20" s="607"/>
      <c r="ADX20" s="607"/>
      <c r="ADY20" s="607"/>
      <c r="ADZ20" s="607"/>
      <c r="AEA20" s="607"/>
      <c r="AEB20" s="607"/>
      <c r="AEC20" s="607"/>
      <c r="AED20" s="607"/>
      <c r="AEE20" s="607"/>
      <c r="AEF20" s="607"/>
      <c r="AEG20" s="607"/>
      <c r="AEH20" s="607"/>
      <c r="AEI20" s="607"/>
      <c r="AEJ20" s="607"/>
      <c r="AEK20" s="607"/>
      <c r="AEL20" s="607"/>
      <c r="AEM20" s="607"/>
      <c r="AEN20" s="607"/>
      <c r="AEO20" s="607"/>
      <c r="AEP20" s="607"/>
      <c r="AEQ20" s="607"/>
      <c r="AER20" s="607"/>
      <c r="AES20" s="607"/>
      <c r="AET20" s="607"/>
      <c r="AEU20" s="607"/>
      <c r="AEV20" s="607"/>
      <c r="AEW20" s="607"/>
      <c r="AEX20" s="607"/>
      <c r="AEY20" s="607"/>
      <c r="AEZ20" s="607"/>
      <c r="AFA20" s="607"/>
      <c r="AFB20" s="607"/>
      <c r="AFC20" s="607"/>
      <c r="AFD20" s="607"/>
      <c r="AFE20" s="607"/>
      <c r="AFF20" s="607"/>
      <c r="AFG20" s="607"/>
      <c r="AFH20" s="607"/>
      <c r="AFI20" s="607"/>
      <c r="AFJ20" s="607"/>
      <c r="AFK20" s="607"/>
      <c r="AFL20" s="607"/>
      <c r="AFM20" s="607"/>
      <c r="AFN20" s="607"/>
      <c r="AFO20" s="607"/>
      <c r="AFP20" s="607"/>
      <c r="AFQ20" s="607"/>
      <c r="AFR20" s="607"/>
      <c r="AFS20" s="607"/>
      <c r="AFT20" s="607"/>
      <c r="AFU20" s="607"/>
      <c r="AFV20" s="607"/>
      <c r="AFW20" s="607"/>
      <c r="AFX20" s="607"/>
      <c r="AFY20" s="607"/>
      <c r="AFZ20" s="607"/>
      <c r="AGA20" s="607"/>
      <c r="AGB20" s="607"/>
      <c r="AGC20" s="607"/>
      <c r="AGD20" s="607"/>
      <c r="AGE20" s="607"/>
      <c r="AGF20" s="607"/>
      <c r="AGG20" s="607"/>
      <c r="AGH20" s="607"/>
      <c r="AGI20" s="607"/>
      <c r="AGJ20" s="607"/>
      <c r="AGK20" s="607"/>
      <c r="AGL20" s="607"/>
      <c r="AGM20" s="607"/>
      <c r="AGN20" s="607"/>
      <c r="AGO20" s="607"/>
      <c r="AGP20" s="607"/>
      <c r="AGQ20" s="607"/>
      <c r="AGR20" s="607"/>
      <c r="AGS20" s="607"/>
      <c r="AGT20" s="607"/>
      <c r="AGU20" s="607"/>
      <c r="AGV20" s="607"/>
      <c r="AGW20" s="607"/>
      <c r="AGX20" s="607"/>
      <c r="AGY20" s="607"/>
      <c r="AGZ20" s="607"/>
      <c r="AHA20" s="607"/>
      <c r="AHB20" s="607"/>
      <c r="AHC20" s="607"/>
      <c r="AHD20" s="607"/>
      <c r="AHE20" s="607"/>
      <c r="AHF20" s="607"/>
      <c r="AHG20" s="607"/>
      <c r="AHH20" s="607"/>
      <c r="AHI20" s="607"/>
      <c r="AHJ20" s="607"/>
      <c r="AHK20" s="607"/>
      <c r="AHL20" s="607"/>
      <c r="AHM20" s="607"/>
      <c r="AHN20" s="607"/>
      <c r="AHO20" s="607"/>
      <c r="AHP20" s="607"/>
      <c r="AHQ20" s="607"/>
      <c r="AHR20" s="607"/>
      <c r="AHS20" s="607"/>
      <c r="AHT20" s="607"/>
      <c r="AHU20" s="607"/>
      <c r="AHV20" s="607"/>
      <c r="AHW20" s="607"/>
      <c r="AHX20" s="607"/>
      <c r="AHY20" s="607"/>
      <c r="AHZ20" s="607"/>
      <c r="AIA20" s="607"/>
      <c r="AIB20" s="607"/>
      <c r="AIC20" s="607"/>
      <c r="AID20" s="607"/>
      <c r="AIE20" s="607"/>
      <c r="AIF20" s="607"/>
      <c r="AIG20" s="607"/>
      <c r="AIH20" s="607"/>
      <c r="AII20" s="607"/>
      <c r="AIJ20" s="607"/>
      <c r="AIK20" s="607"/>
      <c r="AIL20" s="607"/>
      <c r="AIM20" s="607"/>
      <c r="AIN20" s="607"/>
      <c r="AIO20" s="607"/>
      <c r="AIP20" s="607"/>
      <c r="AIQ20" s="607"/>
      <c r="AIR20" s="607"/>
      <c r="AIS20" s="607"/>
      <c r="AIT20" s="607"/>
      <c r="AIU20" s="607"/>
      <c r="AIV20" s="607"/>
      <c r="AIW20" s="607"/>
      <c r="AIX20" s="607"/>
      <c r="AIY20" s="607"/>
      <c r="AIZ20" s="607"/>
      <c r="AJA20" s="607"/>
      <c r="AJB20" s="607"/>
      <c r="AJC20" s="607"/>
      <c r="AJD20" s="607"/>
      <c r="AJE20" s="607"/>
      <c r="AJF20" s="607"/>
      <c r="AJG20" s="607"/>
      <c r="AJH20" s="607"/>
      <c r="AJI20" s="607"/>
      <c r="AJJ20" s="607"/>
      <c r="AJK20" s="607"/>
      <c r="AJL20" s="607"/>
      <c r="AJM20" s="607"/>
      <c r="AJN20" s="607"/>
      <c r="AJO20" s="607"/>
      <c r="AJP20" s="607"/>
      <c r="AJQ20" s="607"/>
      <c r="AJR20" s="607"/>
      <c r="AJS20" s="607"/>
      <c r="AJT20" s="607"/>
      <c r="AJU20" s="607"/>
      <c r="AJV20" s="607"/>
      <c r="AJW20" s="607"/>
      <c r="AJX20" s="607"/>
      <c r="AJY20" s="607"/>
      <c r="AJZ20" s="607"/>
      <c r="AKA20" s="607"/>
      <c r="AKB20" s="607"/>
      <c r="AKC20" s="607"/>
      <c r="AKD20" s="607"/>
      <c r="AKE20" s="607"/>
      <c r="AKF20" s="607"/>
      <c r="AKG20" s="607"/>
      <c r="AKH20" s="607"/>
      <c r="AKI20" s="607"/>
      <c r="AKJ20" s="607"/>
      <c r="AKK20" s="607"/>
      <c r="AKL20" s="607"/>
      <c r="AKM20" s="607"/>
      <c r="AKN20" s="607"/>
      <c r="AKO20" s="607"/>
      <c r="AKP20" s="607"/>
      <c r="AKQ20" s="607"/>
      <c r="AKR20" s="607"/>
      <c r="AKS20" s="607"/>
      <c r="AKT20" s="607"/>
      <c r="AKU20" s="607"/>
      <c r="AKV20" s="607"/>
      <c r="AKW20" s="607"/>
      <c r="AKX20" s="607"/>
      <c r="AKY20" s="607"/>
      <c r="AKZ20" s="607"/>
      <c r="ALA20" s="607"/>
      <c r="ALB20" s="607"/>
      <c r="ALC20" s="607"/>
      <c r="ALD20" s="607"/>
      <c r="ALE20" s="607"/>
      <c r="ALF20" s="607"/>
      <c r="ALG20" s="607"/>
      <c r="ALH20" s="607"/>
      <c r="ALI20" s="607"/>
      <c r="ALJ20" s="607"/>
      <c r="ALK20" s="607"/>
      <c r="ALL20" s="607"/>
      <c r="ALM20" s="607"/>
      <c r="ALN20" s="607"/>
      <c r="ALO20" s="607"/>
      <c r="ALP20" s="607"/>
      <c r="ALQ20" s="607"/>
      <c r="ALR20" s="607"/>
      <c r="ALS20" s="607"/>
      <c r="ALT20" s="607"/>
      <c r="ALU20" s="607"/>
      <c r="ALV20" s="607"/>
      <c r="ALW20" s="607"/>
      <c r="ALX20" s="607"/>
      <c r="ALY20" s="607"/>
      <c r="ALZ20" s="607"/>
      <c r="AMA20" s="607"/>
      <c r="AMB20" s="607"/>
      <c r="AMC20" s="607"/>
      <c r="AMD20" s="607"/>
      <c r="AME20" s="607"/>
      <c r="AMF20" s="607"/>
      <c r="AMG20" s="607"/>
      <c r="AMH20" s="607"/>
      <c r="AMI20" s="607"/>
      <c r="AMJ20" s="607"/>
      <c r="AMK20" s="607"/>
      <c r="AML20" s="607"/>
      <c r="AMM20" s="607"/>
      <c r="AMN20" s="607"/>
      <c r="AMO20" s="607"/>
      <c r="AMP20" s="607"/>
      <c r="AMQ20" s="607"/>
      <c r="AMR20" s="607"/>
      <c r="AMS20" s="607"/>
      <c r="AMT20" s="607"/>
      <c r="AMU20" s="607"/>
      <c r="AMV20" s="607"/>
      <c r="AMW20" s="607"/>
      <c r="AMX20" s="607"/>
      <c r="AMY20" s="607"/>
      <c r="AMZ20" s="607"/>
      <c r="ANA20" s="607"/>
      <c r="ANB20" s="607"/>
      <c r="ANC20" s="607"/>
      <c r="AND20" s="607"/>
      <c r="ANE20" s="607"/>
      <c r="ANF20" s="607"/>
      <c r="ANG20" s="607"/>
      <c r="ANH20" s="607"/>
      <c r="ANI20" s="607"/>
      <c r="ANJ20" s="607"/>
      <c r="ANK20" s="607"/>
      <c r="ANL20" s="607"/>
      <c r="ANM20" s="607"/>
      <c r="ANN20" s="607"/>
      <c r="ANO20" s="607"/>
      <c r="ANP20" s="607"/>
      <c r="ANQ20" s="607"/>
      <c r="ANR20" s="607"/>
      <c r="ANS20" s="607"/>
      <c r="ANT20" s="607"/>
      <c r="ANU20" s="607"/>
      <c r="ANV20" s="607"/>
      <c r="ANW20" s="607"/>
      <c r="ANX20" s="607"/>
      <c r="ANY20" s="607"/>
      <c r="ANZ20" s="607"/>
      <c r="AOA20" s="607"/>
      <c r="AOB20" s="607"/>
      <c r="AOC20" s="607"/>
      <c r="AOD20" s="607"/>
      <c r="AOE20" s="607"/>
      <c r="AOF20" s="607"/>
      <c r="AOG20" s="607"/>
      <c r="AOH20" s="607"/>
      <c r="AOI20" s="607"/>
      <c r="AOJ20" s="607"/>
      <c r="AOK20" s="607"/>
      <c r="AOL20" s="607"/>
      <c r="AOM20" s="607"/>
      <c r="AON20" s="607"/>
      <c r="AOO20" s="607"/>
      <c r="AOP20" s="607"/>
      <c r="AOQ20" s="607"/>
      <c r="AOR20" s="607"/>
      <c r="AOS20" s="607"/>
      <c r="AOT20" s="607"/>
      <c r="AOU20" s="607"/>
      <c r="AOV20" s="607"/>
      <c r="AOW20" s="607"/>
      <c r="AOX20" s="607"/>
      <c r="AOY20" s="607"/>
      <c r="AOZ20" s="607"/>
      <c r="APA20" s="607"/>
      <c r="APB20" s="607"/>
      <c r="APC20" s="607"/>
      <c r="APD20" s="607"/>
      <c r="APE20" s="607"/>
      <c r="APF20" s="607"/>
      <c r="APG20" s="607"/>
      <c r="APH20" s="607"/>
      <c r="API20" s="607"/>
      <c r="APJ20" s="607"/>
      <c r="APK20" s="607"/>
      <c r="APL20" s="607"/>
      <c r="APM20" s="607"/>
      <c r="APN20" s="607"/>
      <c r="APO20" s="607"/>
      <c r="APP20" s="607"/>
      <c r="APQ20" s="607"/>
      <c r="APR20" s="607"/>
      <c r="APS20" s="607"/>
      <c r="APT20" s="607"/>
      <c r="APU20" s="607"/>
      <c r="APV20" s="607"/>
      <c r="APW20" s="607"/>
      <c r="APX20" s="607"/>
      <c r="APY20" s="607"/>
      <c r="APZ20" s="607"/>
      <c r="AQA20" s="607"/>
      <c r="AQB20" s="607"/>
      <c r="AQC20" s="607"/>
      <c r="AQD20" s="607"/>
      <c r="AQE20" s="607"/>
      <c r="AQF20" s="607"/>
      <c r="AQG20" s="607"/>
      <c r="AQH20" s="607"/>
      <c r="AQI20" s="607"/>
      <c r="AQJ20" s="607"/>
      <c r="AQK20" s="607"/>
      <c r="AQL20" s="607"/>
      <c r="AQM20" s="607"/>
      <c r="AQN20" s="607"/>
      <c r="AQO20" s="607"/>
      <c r="AQP20" s="607"/>
      <c r="AQQ20" s="607"/>
      <c r="AQR20" s="607"/>
      <c r="AQS20" s="607"/>
      <c r="AQT20" s="607"/>
      <c r="AQU20" s="607"/>
      <c r="AQV20" s="607"/>
      <c r="AQW20" s="607"/>
      <c r="AQX20" s="607"/>
      <c r="AQY20" s="607"/>
      <c r="AQZ20" s="607"/>
      <c r="ARA20" s="607"/>
      <c r="ARB20" s="607"/>
      <c r="ARC20" s="607"/>
      <c r="ARD20" s="607"/>
      <c r="ARE20" s="607"/>
      <c r="ARF20" s="607"/>
      <c r="ARG20" s="607"/>
      <c r="ARH20" s="607"/>
      <c r="ARI20" s="607"/>
      <c r="ARJ20" s="607"/>
      <c r="ARK20" s="607"/>
      <c r="ARL20" s="607"/>
      <c r="ARM20" s="607"/>
      <c r="ARN20" s="607"/>
      <c r="ARO20" s="607"/>
      <c r="ARP20" s="607"/>
      <c r="ARQ20" s="607"/>
      <c r="ARR20" s="607"/>
      <c r="ARS20" s="607"/>
      <c r="ART20" s="607"/>
      <c r="ARU20" s="607"/>
      <c r="ARV20" s="607"/>
      <c r="ARW20" s="607"/>
      <c r="ARX20" s="607"/>
      <c r="ARY20" s="607"/>
      <c r="ARZ20" s="607"/>
      <c r="ASA20" s="607"/>
      <c r="ASB20" s="607"/>
      <c r="ASC20" s="607"/>
      <c r="ASD20" s="607"/>
      <c r="ASE20" s="607"/>
      <c r="ASF20" s="607"/>
      <c r="ASG20" s="607"/>
      <c r="ASH20" s="607"/>
      <c r="ASI20" s="607"/>
      <c r="ASJ20" s="607"/>
      <c r="ASK20" s="607"/>
      <c r="ASL20" s="607"/>
      <c r="ASM20" s="607"/>
      <c r="ASN20" s="607"/>
      <c r="ASO20" s="607"/>
      <c r="ASP20" s="607"/>
      <c r="ASQ20" s="607"/>
      <c r="ASR20" s="607"/>
      <c r="ASS20" s="607"/>
      <c r="AST20" s="607"/>
      <c r="ASU20" s="607"/>
      <c r="ASV20" s="607"/>
      <c r="ASW20" s="607"/>
      <c r="ASX20" s="607"/>
      <c r="ASY20" s="607"/>
      <c r="ASZ20" s="607"/>
      <c r="ATA20" s="607"/>
      <c r="ATB20" s="607"/>
      <c r="ATC20" s="607"/>
      <c r="ATD20" s="607"/>
      <c r="ATE20" s="607"/>
      <c r="ATF20" s="607"/>
      <c r="ATG20" s="607"/>
      <c r="ATH20" s="607"/>
      <c r="ATI20" s="607"/>
      <c r="ATJ20" s="607"/>
      <c r="ATK20" s="607"/>
      <c r="ATL20" s="558"/>
      <c r="ATM20" s="587">
        <v>0</v>
      </c>
    </row>
    <row r="21" spans="1:1209" hidden="1" outlineLevel="2">
      <c r="A21" s="21"/>
      <c r="B21" s="21"/>
      <c r="C21" s="14"/>
      <c r="D21" s="14"/>
      <c r="E21" t="b">
        <v>0</v>
      </c>
      <c r="G21" s="29" t="str">
        <f t="shared" ca="1" si="36"/>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5"/>
      <c r="MC21" s="555"/>
      <c r="MD21" s="558"/>
      <c r="ME21" s="558"/>
      <c r="MF21" s="558"/>
      <c r="MG21" s="558"/>
      <c r="MH21" s="558"/>
      <c r="MI21" s="555"/>
      <c r="MJ21" s="555"/>
      <c r="MK21" s="555"/>
      <c r="ML21" s="555"/>
      <c r="MM21" s="555"/>
      <c r="MN21" s="555"/>
      <c r="MO21" s="555"/>
      <c r="MP21" s="555"/>
      <c r="MQ21" s="555"/>
      <c r="MR21" s="558"/>
      <c r="MS21" s="558"/>
      <c r="MT21" s="558"/>
      <c r="MU21" s="558"/>
      <c r="MV21" s="558"/>
      <c r="MW21" s="558"/>
      <c r="MX21" s="558"/>
      <c r="MY21" s="558"/>
      <c r="MZ21" s="555"/>
      <c r="NA21" s="555"/>
      <c r="NB21" s="555"/>
      <c r="NC21" s="558"/>
      <c r="ND21" s="558"/>
      <c r="NE21" s="555"/>
      <c r="NF21" s="555"/>
      <c r="NG21" s="555"/>
      <c r="NH21" s="555"/>
      <c r="NI21" s="555"/>
      <c r="NJ21" s="555"/>
      <c r="NK21" s="555"/>
      <c r="NL21" s="555"/>
      <c r="NM21" s="555"/>
      <c r="NN21" s="555"/>
      <c r="NO21" s="555"/>
      <c r="NP21" s="558"/>
      <c r="NQ21" s="558"/>
      <c r="NR21" s="555"/>
      <c r="NS21" s="555"/>
      <c r="NT21" s="555"/>
      <c r="NU21" s="555"/>
      <c r="NV21" s="9"/>
      <c r="NW21" s="555"/>
      <c r="NX21" s="555"/>
      <c r="NY21" s="555"/>
      <c r="NZ21" s="555"/>
      <c r="OA21" s="555"/>
      <c r="OB21" s="555"/>
      <c r="OC21" s="555"/>
      <c r="OD21" s="9"/>
      <c r="OE21" s="555"/>
      <c r="OF21" s="555"/>
      <c r="OG21" s="555"/>
      <c r="OH21" s="555"/>
      <c r="OI21" s="555"/>
      <c r="OJ21" s="555"/>
      <c r="OK21" s="555"/>
      <c r="OL21" s="555"/>
      <c r="OM21" s="555"/>
      <c r="ON21" s="555"/>
      <c r="OO21" s="555"/>
      <c r="OP21" s="555"/>
      <c r="OQ21" s="9"/>
      <c r="OR21" s="53"/>
      <c r="OS21" s="53"/>
      <c r="OT21" s="607"/>
      <c r="OU21" s="607"/>
      <c r="OV21" s="607"/>
      <c r="OW21" s="607"/>
      <c r="OX21" s="607"/>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607"/>
      <c r="TG21" s="607"/>
      <c r="TH21" s="607"/>
      <c r="TI21" s="607"/>
      <c r="TJ21" s="607"/>
      <c r="TK21" s="607"/>
      <c r="TL21" s="607"/>
      <c r="TM21" s="607"/>
      <c r="TN21" s="607"/>
      <c r="TO21" s="607"/>
      <c r="TP21" s="607"/>
      <c r="TQ21" s="607"/>
      <c r="TR21" s="607"/>
      <c r="TS21" s="607"/>
      <c r="TT21" s="607"/>
      <c r="TU21" s="607"/>
      <c r="TV21" s="607"/>
      <c r="TW21" s="607"/>
      <c r="TX21" s="607"/>
      <c r="TY21" s="607"/>
      <c r="TZ21" s="607"/>
      <c r="UA21" s="607"/>
      <c r="UB21" s="607"/>
      <c r="UC21" s="607"/>
      <c r="UD21" s="607"/>
      <c r="UE21" s="607"/>
      <c r="UF21" s="607"/>
      <c r="UG21" s="607"/>
      <c r="UH21" s="607"/>
      <c r="UI21" s="607"/>
      <c r="UJ21" s="607"/>
      <c r="UK21" s="607"/>
      <c r="UL21" s="607"/>
      <c r="UM21" s="607"/>
      <c r="UN21" s="607"/>
      <c r="UO21" s="607"/>
      <c r="UP21" s="607"/>
      <c r="UQ21" s="607"/>
      <c r="UR21" s="607"/>
      <c r="US21" s="607"/>
      <c r="UT21" s="607"/>
      <c r="UU21" s="607"/>
      <c r="UV21" s="607"/>
      <c r="UW21" s="607"/>
      <c r="UX21" s="607"/>
      <c r="UY21" s="607"/>
      <c r="UZ21" s="607"/>
      <c r="VA21" s="607"/>
      <c r="VB21" s="607"/>
      <c r="VC21" s="607"/>
      <c r="VD21" s="607"/>
      <c r="VE21" s="607"/>
      <c r="VF21" s="607"/>
      <c r="VG21" s="607"/>
      <c r="VH21" s="607"/>
      <c r="VI21" s="607"/>
      <c r="VJ21" s="607"/>
      <c r="VK21" s="607"/>
      <c r="VL21" s="607"/>
      <c r="VM21" s="607"/>
      <c r="VN21" s="607"/>
      <c r="VO21" s="607"/>
      <c r="VP21" s="607"/>
      <c r="VQ21" s="607"/>
      <c r="VR21" s="607"/>
      <c r="VS21" s="607"/>
      <c r="VT21" s="607"/>
      <c r="VU21" s="607"/>
      <c r="VV21" s="607"/>
      <c r="VW21" s="607"/>
      <c r="VX21" s="607"/>
      <c r="VY21" s="607"/>
      <c r="VZ21" s="607"/>
      <c r="WA21" s="607"/>
      <c r="WB21" s="607"/>
      <c r="WC21" s="607"/>
      <c r="WD21" s="607"/>
      <c r="WE21" s="607"/>
      <c r="WF21" s="607"/>
      <c r="WG21" s="607"/>
      <c r="WH21" s="607"/>
      <c r="WI21" s="607"/>
      <c r="WJ21" s="607"/>
      <c r="WK21" s="607"/>
      <c r="WL21" s="607"/>
      <c r="WM21" s="607"/>
      <c r="WN21" s="607"/>
      <c r="WO21" s="607"/>
      <c r="WP21" s="607"/>
      <c r="WQ21" s="607"/>
      <c r="WR21" s="607"/>
      <c r="WS21" s="607"/>
      <c r="WT21" s="607"/>
      <c r="WU21" s="607"/>
      <c r="WV21" s="607"/>
      <c r="WW21" s="607"/>
      <c r="WX21" s="607"/>
      <c r="WY21" s="607"/>
      <c r="WZ21" s="607"/>
      <c r="XA21" s="607"/>
      <c r="XB21" s="607"/>
      <c r="XC21" s="607"/>
      <c r="XD21" s="607"/>
      <c r="XE21" s="607"/>
      <c r="XF21" s="607"/>
      <c r="XG21" s="607"/>
      <c r="XH21" s="607"/>
      <c r="XI21" s="607"/>
      <c r="XJ21" s="607"/>
      <c r="XK21" s="607"/>
      <c r="XL21" s="607"/>
      <c r="XM21" s="607"/>
      <c r="XN21" s="607"/>
      <c r="XO21" s="607"/>
      <c r="XP21" s="607"/>
      <c r="XQ21" s="607"/>
      <c r="XR21" s="607"/>
      <c r="XS21" s="607"/>
      <c r="XT21" s="607"/>
      <c r="XU21" s="607"/>
      <c r="XV21" s="607"/>
      <c r="XW21" s="607"/>
      <c r="XX21" s="607"/>
      <c r="XY21" s="607"/>
      <c r="XZ21" s="607"/>
      <c r="YA21" s="607"/>
      <c r="YB21" s="607"/>
      <c r="YC21" s="607"/>
      <c r="YD21" s="607"/>
      <c r="YE21" s="607"/>
      <c r="YF21" s="607"/>
      <c r="YG21" s="607"/>
      <c r="YH21" s="607"/>
      <c r="YI21" s="607"/>
      <c r="YJ21" s="607"/>
      <c r="YK21" s="607"/>
      <c r="YL21" s="607"/>
      <c r="YM21" s="607"/>
      <c r="YN21" s="607"/>
      <c r="YO21" s="607"/>
      <c r="YP21" s="607"/>
      <c r="YQ21" s="607"/>
      <c r="YR21" s="607"/>
      <c r="YS21" s="607"/>
      <c r="YT21" s="607"/>
      <c r="YU21" s="607"/>
      <c r="YV21" s="607"/>
      <c r="YW21" s="607"/>
      <c r="YX21" s="607"/>
      <c r="YY21" s="607"/>
      <c r="YZ21" s="607"/>
      <c r="ZA21" s="607"/>
      <c r="ZB21" s="607"/>
      <c r="ZC21" s="607"/>
      <c r="ZD21" s="607"/>
      <c r="ZE21" s="607"/>
      <c r="ZF21" s="607"/>
      <c r="ZG21" s="607"/>
      <c r="ZH21" s="607"/>
      <c r="ZI21" s="607"/>
      <c r="ZJ21" s="607"/>
      <c r="ZK21" s="607"/>
      <c r="ZL21" s="607"/>
      <c r="ZM21" s="607"/>
      <c r="ZN21" s="607"/>
      <c r="ZO21" s="607"/>
      <c r="ZP21" s="607"/>
      <c r="ZQ21" s="607"/>
      <c r="ZR21" s="607"/>
      <c r="ZS21" s="607"/>
      <c r="ZT21" s="607"/>
      <c r="ZU21" s="607"/>
      <c r="ZV21" s="607"/>
      <c r="ZW21" s="607"/>
      <c r="ZX21" s="607"/>
      <c r="ZY21" s="607"/>
      <c r="ZZ21" s="607"/>
      <c r="AAA21" s="607"/>
      <c r="AAB21" s="607"/>
      <c r="AAC21" s="607"/>
      <c r="AAD21" s="607"/>
      <c r="AAE21" s="607"/>
      <c r="AAF21" s="607"/>
      <c r="AAG21" s="607"/>
      <c r="AAH21" s="607"/>
      <c r="AAI21" s="607"/>
      <c r="AAJ21" s="607"/>
      <c r="AAK21" s="607"/>
      <c r="AAL21" s="607"/>
      <c r="AAM21" s="607"/>
      <c r="AAN21" s="607"/>
      <c r="AAO21" s="607"/>
      <c r="AAP21" s="607"/>
      <c r="AAQ21" s="607"/>
      <c r="AAR21" s="607"/>
      <c r="AAS21" s="607"/>
      <c r="AAT21" s="607"/>
      <c r="AAU21" s="607"/>
      <c r="AAV21" s="607"/>
      <c r="AAW21" s="607"/>
      <c r="AAX21" s="607"/>
      <c r="AAY21" s="607"/>
      <c r="AAZ21" s="607"/>
      <c r="ABA21" s="607"/>
      <c r="ABB21" s="607"/>
      <c r="ABC21" s="607"/>
      <c r="ABD21" s="607"/>
      <c r="ABE21" s="607"/>
      <c r="ABF21" s="607"/>
      <c r="ABG21" s="607"/>
      <c r="ABH21" s="607"/>
      <c r="ABI21" s="607"/>
      <c r="ABJ21" s="607"/>
      <c r="ABK21" s="607"/>
      <c r="ABL21" s="607"/>
      <c r="ABM21" s="607"/>
      <c r="ABN21" s="607"/>
      <c r="ABO21" s="607"/>
      <c r="ABP21" s="607"/>
      <c r="ABQ21" s="607"/>
      <c r="ABR21" s="607"/>
      <c r="ABS21" s="607"/>
      <c r="ABT21" s="607"/>
      <c r="ABU21" s="607"/>
      <c r="ABV21" s="607"/>
      <c r="ABW21" s="607"/>
      <c r="ABX21" s="607"/>
      <c r="ABY21" s="607"/>
      <c r="ABZ21" s="607"/>
      <c r="ACA21" s="607"/>
      <c r="ACB21" s="607"/>
      <c r="ACC21" s="607"/>
      <c r="ACD21" s="607"/>
      <c r="ACE21" s="607"/>
      <c r="ACF21" s="607"/>
      <c r="ACG21" s="607"/>
      <c r="ACH21" s="607"/>
      <c r="ACI21" s="607"/>
      <c r="ACJ21" s="607"/>
      <c r="ACK21" s="607"/>
      <c r="ACL21" s="607"/>
      <c r="ACM21" s="607"/>
      <c r="ACN21" s="607"/>
      <c r="ACO21" s="607"/>
      <c r="ACP21" s="607"/>
      <c r="ACQ21" s="607"/>
      <c r="ACR21" s="607"/>
      <c r="ACS21" s="607"/>
      <c r="ACT21" s="607"/>
      <c r="ACU21" s="607"/>
      <c r="ACV21" s="607"/>
      <c r="ACW21" s="607"/>
      <c r="ACX21" s="607"/>
      <c r="ACY21" s="607"/>
      <c r="ACZ21" s="607"/>
      <c r="ADA21" s="607"/>
      <c r="ADB21" s="607"/>
      <c r="ADC21" s="607"/>
      <c r="ADD21" s="607"/>
      <c r="ADE21" s="607"/>
      <c r="ADF21" s="607"/>
      <c r="ADG21" s="607"/>
      <c r="ADH21" s="607"/>
      <c r="ADI21" s="607"/>
      <c r="ADJ21" s="607"/>
      <c r="ADK21" s="607"/>
      <c r="ADL21" s="607"/>
      <c r="ADM21" s="607"/>
      <c r="ADN21" s="607"/>
      <c r="ADO21" s="607"/>
      <c r="ADP21" s="607"/>
      <c r="ADQ21" s="607"/>
      <c r="ADR21" s="607"/>
      <c r="ADS21" s="607"/>
      <c r="ADT21" s="607"/>
      <c r="ADU21" s="607"/>
      <c r="ADV21" s="607"/>
      <c r="ADW21" s="607"/>
      <c r="ADX21" s="607"/>
      <c r="ADY21" s="607"/>
      <c r="ADZ21" s="607"/>
      <c r="AEA21" s="607"/>
      <c r="AEB21" s="607"/>
      <c r="AEC21" s="607"/>
      <c r="AED21" s="607"/>
      <c r="AEE21" s="607"/>
      <c r="AEF21" s="607"/>
      <c r="AEG21" s="607"/>
      <c r="AEH21" s="607"/>
      <c r="AEI21" s="607"/>
      <c r="AEJ21" s="607"/>
      <c r="AEK21" s="607"/>
      <c r="AEL21" s="607"/>
      <c r="AEM21" s="607"/>
      <c r="AEN21" s="607"/>
      <c r="AEO21" s="607"/>
      <c r="AEP21" s="607"/>
      <c r="AEQ21" s="607"/>
      <c r="AER21" s="607"/>
      <c r="AES21" s="607"/>
      <c r="AET21" s="607"/>
      <c r="AEU21" s="607"/>
      <c r="AEV21" s="607"/>
      <c r="AEW21" s="607"/>
      <c r="AEX21" s="607"/>
      <c r="AEY21" s="607"/>
      <c r="AEZ21" s="607"/>
      <c r="AFA21" s="607"/>
      <c r="AFB21" s="607"/>
      <c r="AFC21" s="607"/>
      <c r="AFD21" s="607"/>
      <c r="AFE21" s="607"/>
      <c r="AFF21" s="607"/>
      <c r="AFG21" s="607"/>
      <c r="AFH21" s="607"/>
      <c r="AFI21" s="607"/>
      <c r="AFJ21" s="607"/>
      <c r="AFK21" s="607"/>
      <c r="AFL21" s="607"/>
      <c r="AFM21" s="607"/>
      <c r="AFN21" s="607"/>
      <c r="AFO21" s="607"/>
      <c r="AFP21" s="607"/>
      <c r="AFQ21" s="607"/>
      <c r="AFR21" s="607"/>
      <c r="AFS21" s="607"/>
      <c r="AFT21" s="607"/>
      <c r="AFU21" s="607"/>
      <c r="AFV21" s="607"/>
      <c r="AFW21" s="607"/>
      <c r="AFX21" s="607"/>
      <c r="AFY21" s="607"/>
      <c r="AFZ21" s="607"/>
      <c r="AGA21" s="607"/>
      <c r="AGB21" s="607"/>
      <c r="AGC21" s="607"/>
      <c r="AGD21" s="607"/>
      <c r="AGE21" s="607"/>
      <c r="AGF21" s="607"/>
      <c r="AGG21" s="607"/>
      <c r="AGH21" s="607"/>
      <c r="AGI21" s="607"/>
      <c r="AGJ21" s="607"/>
      <c r="AGK21" s="607"/>
      <c r="AGL21" s="607"/>
      <c r="AGM21" s="607"/>
      <c r="AGN21" s="607"/>
      <c r="AGO21" s="607"/>
      <c r="AGP21" s="607"/>
      <c r="AGQ21" s="607"/>
      <c r="AGR21" s="607"/>
      <c r="AGS21" s="607"/>
      <c r="AGT21" s="607"/>
      <c r="AGU21" s="607"/>
      <c r="AGV21" s="607"/>
      <c r="AGW21" s="607"/>
      <c r="AGX21" s="607"/>
      <c r="AGY21" s="607"/>
      <c r="AGZ21" s="607"/>
      <c r="AHA21" s="607"/>
      <c r="AHB21" s="607"/>
      <c r="AHC21" s="607"/>
      <c r="AHD21" s="607"/>
      <c r="AHE21" s="607"/>
      <c r="AHF21" s="607"/>
      <c r="AHG21" s="607"/>
      <c r="AHH21" s="607"/>
      <c r="AHI21" s="607"/>
      <c r="AHJ21" s="607"/>
      <c r="AHK21" s="607"/>
      <c r="AHL21" s="607"/>
      <c r="AHM21" s="607"/>
      <c r="AHN21" s="607"/>
      <c r="AHO21" s="607"/>
      <c r="AHP21" s="607"/>
      <c r="AHQ21" s="607"/>
      <c r="AHR21" s="607"/>
      <c r="AHS21" s="607"/>
      <c r="AHT21" s="607"/>
      <c r="AHU21" s="607"/>
      <c r="AHV21" s="607"/>
      <c r="AHW21" s="607"/>
      <c r="AHX21" s="607"/>
      <c r="AHY21" s="607"/>
      <c r="AHZ21" s="607"/>
      <c r="AIA21" s="607"/>
      <c r="AIB21" s="607"/>
      <c r="AIC21" s="607"/>
      <c r="AID21" s="607"/>
      <c r="AIE21" s="607"/>
      <c r="AIF21" s="607"/>
      <c r="AIG21" s="607"/>
      <c r="AIH21" s="607"/>
      <c r="AII21" s="607"/>
      <c r="AIJ21" s="607"/>
      <c r="AIK21" s="607"/>
      <c r="AIL21" s="607"/>
      <c r="AIM21" s="607"/>
      <c r="AIN21" s="607"/>
      <c r="AIO21" s="607"/>
      <c r="AIP21" s="607"/>
      <c r="AIQ21" s="607"/>
      <c r="AIR21" s="607"/>
      <c r="AIS21" s="607"/>
      <c r="AIT21" s="607"/>
      <c r="AIU21" s="607"/>
      <c r="AIV21" s="607"/>
      <c r="AIW21" s="607"/>
      <c r="AIX21" s="607"/>
      <c r="AIY21" s="607"/>
      <c r="AIZ21" s="607"/>
      <c r="AJA21" s="607"/>
      <c r="AJB21" s="607"/>
      <c r="AJC21" s="607"/>
      <c r="AJD21" s="607"/>
      <c r="AJE21" s="607"/>
      <c r="AJF21" s="607"/>
      <c r="AJG21" s="607"/>
      <c r="AJH21" s="607"/>
      <c r="AJI21" s="607"/>
      <c r="AJJ21" s="607"/>
      <c r="AJK21" s="607"/>
      <c r="AJL21" s="607"/>
      <c r="AJM21" s="607"/>
      <c r="AJN21" s="607"/>
      <c r="AJO21" s="607"/>
      <c r="AJP21" s="607"/>
      <c r="AJQ21" s="607"/>
      <c r="AJR21" s="607"/>
      <c r="AJS21" s="607"/>
      <c r="AJT21" s="607"/>
      <c r="AJU21" s="607"/>
      <c r="AJV21" s="607"/>
      <c r="AJW21" s="607"/>
      <c r="AJX21" s="607"/>
      <c r="AJY21" s="607"/>
      <c r="AJZ21" s="607"/>
      <c r="AKA21" s="607"/>
      <c r="AKB21" s="607"/>
      <c r="AKC21" s="607"/>
      <c r="AKD21" s="607"/>
      <c r="AKE21" s="607"/>
      <c r="AKF21" s="607"/>
      <c r="AKG21" s="607"/>
      <c r="AKH21" s="607"/>
      <c r="AKI21" s="607"/>
      <c r="AKJ21" s="607"/>
      <c r="AKK21" s="607"/>
      <c r="AKL21" s="607"/>
      <c r="AKM21" s="607"/>
      <c r="AKN21" s="607"/>
      <c r="AKO21" s="607"/>
      <c r="AKP21" s="607"/>
      <c r="AKQ21" s="607"/>
      <c r="AKR21" s="607"/>
      <c r="AKS21" s="607"/>
      <c r="AKT21" s="607"/>
      <c r="AKU21" s="607"/>
      <c r="AKV21" s="607"/>
      <c r="AKW21" s="607"/>
      <c r="AKX21" s="607"/>
      <c r="AKY21" s="607"/>
      <c r="AKZ21" s="607"/>
      <c r="ALA21" s="607"/>
      <c r="ALB21" s="607"/>
      <c r="ALC21" s="607"/>
      <c r="ALD21" s="607"/>
      <c r="ALE21" s="607"/>
      <c r="ALF21" s="607"/>
      <c r="ALG21" s="607"/>
      <c r="ALH21" s="607"/>
      <c r="ALI21" s="607"/>
      <c r="ALJ21" s="607"/>
      <c r="ALK21" s="607"/>
      <c r="ALL21" s="607"/>
      <c r="ALM21" s="607"/>
      <c r="ALN21" s="607"/>
      <c r="ALO21" s="607"/>
      <c r="ALP21" s="607"/>
      <c r="ALQ21" s="607"/>
      <c r="ALR21" s="607"/>
      <c r="ALS21" s="607"/>
      <c r="ALT21" s="607"/>
      <c r="ALU21" s="607"/>
      <c r="ALV21" s="607"/>
      <c r="ALW21" s="607"/>
      <c r="ALX21" s="607"/>
      <c r="ALY21" s="607"/>
      <c r="ALZ21" s="607"/>
      <c r="AMA21" s="607"/>
      <c r="AMB21" s="607"/>
      <c r="AMC21" s="607"/>
      <c r="AMD21" s="607"/>
      <c r="AME21" s="607"/>
      <c r="AMF21" s="607"/>
      <c r="AMG21" s="607"/>
      <c r="AMH21" s="607"/>
      <c r="AMI21" s="607"/>
      <c r="AMJ21" s="607"/>
      <c r="AMK21" s="607"/>
      <c r="AML21" s="607"/>
      <c r="AMM21" s="607"/>
      <c r="AMN21" s="607"/>
      <c r="AMO21" s="607"/>
      <c r="AMP21" s="607"/>
      <c r="AMQ21" s="607"/>
      <c r="AMR21" s="607"/>
      <c r="AMS21" s="607"/>
      <c r="AMT21" s="607"/>
      <c r="AMU21" s="607"/>
      <c r="AMV21" s="607"/>
      <c r="AMW21" s="607"/>
      <c r="AMX21" s="607"/>
      <c r="AMY21" s="607"/>
      <c r="AMZ21" s="607"/>
      <c r="ANA21" s="607"/>
      <c r="ANB21" s="607"/>
      <c r="ANC21" s="607"/>
      <c r="AND21" s="607"/>
      <c r="ANE21" s="607"/>
      <c r="ANF21" s="607"/>
      <c r="ANG21" s="607"/>
      <c r="ANH21" s="607"/>
      <c r="ANI21" s="607"/>
      <c r="ANJ21" s="607"/>
      <c r="ANK21" s="607"/>
      <c r="ANL21" s="607"/>
      <c r="ANM21" s="607"/>
      <c r="ANN21" s="607"/>
      <c r="ANO21" s="607"/>
      <c r="ANP21" s="607"/>
      <c r="ANQ21" s="607"/>
      <c r="ANR21" s="607"/>
      <c r="ANS21" s="607"/>
      <c r="ANT21" s="607"/>
      <c r="ANU21" s="607"/>
      <c r="ANV21" s="607"/>
      <c r="ANW21" s="607"/>
      <c r="ANX21" s="607"/>
      <c r="ANY21" s="607"/>
      <c r="ANZ21" s="607"/>
      <c r="AOA21" s="607"/>
      <c r="AOB21" s="607"/>
      <c r="AOC21" s="607"/>
      <c r="AOD21" s="607"/>
      <c r="AOE21" s="607"/>
      <c r="AOF21" s="607"/>
      <c r="AOG21" s="607"/>
      <c r="AOH21" s="607"/>
      <c r="AOI21" s="607"/>
      <c r="AOJ21" s="607"/>
      <c r="AOK21" s="607"/>
      <c r="AOL21" s="607"/>
      <c r="AOM21" s="607"/>
      <c r="AON21" s="607"/>
      <c r="AOO21" s="607"/>
      <c r="AOP21" s="607"/>
      <c r="AOQ21" s="607"/>
      <c r="AOR21" s="607"/>
      <c r="AOS21" s="607"/>
      <c r="AOT21" s="607"/>
      <c r="AOU21" s="607"/>
      <c r="AOV21" s="607"/>
      <c r="AOW21" s="607"/>
      <c r="AOX21" s="607"/>
      <c r="AOY21" s="607"/>
      <c r="AOZ21" s="607"/>
      <c r="APA21" s="607"/>
      <c r="APB21" s="607"/>
      <c r="APC21" s="607"/>
      <c r="APD21" s="607"/>
      <c r="APE21" s="607"/>
      <c r="APF21" s="607"/>
      <c r="APG21" s="607"/>
      <c r="APH21" s="607"/>
      <c r="API21" s="607"/>
      <c r="APJ21" s="607"/>
      <c r="APK21" s="607"/>
      <c r="APL21" s="607"/>
      <c r="APM21" s="607"/>
      <c r="APN21" s="607"/>
      <c r="APO21" s="607"/>
      <c r="APP21" s="607"/>
      <c r="APQ21" s="607"/>
      <c r="APR21" s="607"/>
      <c r="APS21" s="607"/>
      <c r="APT21" s="607"/>
      <c r="APU21" s="607"/>
      <c r="APV21" s="607"/>
      <c r="APW21" s="607"/>
      <c r="APX21" s="607"/>
      <c r="APY21" s="607"/>
      <c r="APZ21" s="607"/>
      <c r="AQA21" s="607"/>
      <c r="AQB21" s="607"/>
      <c r="AQC21" s="607"/>
      <c r="AQD21" s="607"/>
      <c r="AQE21" s="607"/>
      <c r="AQF21" s="607"/>
      <c r="AQG21" s="607"/>
      <c r="AQH21" s="607"/>
      <c r="AQI21" s="607"/>
      <c r="AQJ21" s="607"/>
      <c r="AQK21" s="607"/>
      <c r="AQL21" s="607"/>
      <c r="AQM21" s="607"/>
      <c r="AQN21" s="607"/>
      <c r="AQO21" s="607"/>
      <c r="AQP21" s="607"/>
      <c r="AQQ21" s="607"/>
      <c r="AQR21" s="607"/>
      <c r="AQS21" s="607"/>
      <c r="AQT21" s="607"/>
      <c r="AQU21" s="607"/>
      <c r="AQV21" s="607"/>
      <c r="AQW21" s="607"/>
      <c r="AQX21" s="607"/>
      <c r="AQY21" s="607"/>
      <c r="AQZ21" s="607"/>
      <c r="ARA21" s="607"/>
      <c r="ARB21" s="607"/>
      <c r="ARC21" s="607"/>
      <c r="ARD21" s="607"/>
      <c r="ARE21" s="607"/>
      <c r="ARF21" s="607"/>
      <c r="ARG21" s="607"/>
      <c r="ARH21" s="607"/>
      <c r="ARI21" s="607"/>
      <c r="ARJ21" s="607"/>
      <c r="ARK21" s="607"/>
      <c r="ARL21" s="607"/>
      <c r="ARM21" s="607"/>
      <c r="ARN21" s="607"/>
      <c r="ARO21" s="607"/>
      <c r="ARP21" s="607"/>
      <c r="ARQ21" s="607"/>
      <c r="ARR21" s="607"/>
      <c r="ARS21" s="607"/>
      <c r="ART21" s="607"/>
      <c r="ARU21" s="607"/>
      <c r="ARV21" s="607"/>
      <c r="ARW21" s="607"/>
      <c r="ARX21" s="607"/>
      <c r="ARY21" s="607"/>
      <c r="ARZ21" s="607"/>
      <c r="ASA21" s="607"/>
      <c r="ASB21" s="607"/>
      <c r="ASC21" s="607"/>
      <c r="ASD21" s="607"/>
      <c r="ASE21" s="607"/>
      <c r="ASF21" s="607"/>
      <c r="ASG21" s="607"/>
      <c r="ASH21" s="607"/>
      <c r="ASI21" s="607"/>
      <c r="ASJ21" s="607"/>
      <c r="ASK21" s="607"/>
      <c r="ASL21" s="607"/>
      <c r="ASM21" s="607"/>
      <c r="ASN21" s="607"/>
      <c r="ASO21" s="607"/>
      <c r="ASP21" s="607"/>
      <c r="ASQ21" s="607"/>
      <c r="ASR21" s="607"/>
      <c r="ASS21" s="607"/>
      <c r="AST21" s="607"/>
      <c r="ASU21" s="607"/>
      <c r="ASV21" s="607"/>
      <c r="ASW21" s="607"/>
      <c r="ASX21" s="607"/>
      <c r="ASY21" s="607"/>
      <c r="ASZ21" s="607"/>
      <c r="ATA21" s="607"/>
      <c r="ATB21" s="607"/>
      <c r="ATC21" s="607"/>
      <c r="ATD21" s="607"/>
      <c r="ATE21" s="607"/>
      <c r="ATF21" s="607"/>
      <c r="ATG21" s="607"/>
      <c r="ATH21" s="607"/>
      <c r="ATI21" s="607"/>
      <c r="ATJ21" s="607"/>
      <c r="ATK21" s="607"/>
      <c r="ATL21" s="558"/>
      <c r="ATM21" s="587">
        <v>0</v>
      </c>
    </row>
    <row r="22" spans="1:1209" hidden="1" outlineLevel="2">
      <c r="A22" s="21"/>
      <c r="B22" s="21"/>
      <c r="C22" s="14"/>
      <c r="D22" s="14"/>
      <c r="E22" t="b">
        <v>0</v>
      </c>
      <c r="G22" s="29" t="str">
        <f t="shared" ca="1" si="36"/>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5"/>
      <c r="MC22" s="555"/>
      <c r="MD22" s="558"/>
      <c r="ME22" s="558"/>
      <c r="MF22" s="558"/>
      <c r="MG22" s="558"/>
      <c r="MH22" s="558"/>
      <c r="MI22" s="555"/>
      <c r="MJ22" s="555"/>
      <c r="MK22" s="555"/>
      <c r="ML22" s="555"/>
      <c r="MM22" s="555"/>
      <c r="MN22" s="555"/>
      <c r="MO22" s="555"/>
      <c r="MP22" s="555"/>
      <c r="MQ22" s="555"/>
      <c r="MR22" s="558"/>
      <c r="MS22" s="558"/>
      <c r="MT22" s="558"/>
      <c r="MU22" s="558"/>
      <c r="MV22" s="558"/>
      <c r="MW22" s="558"/>
      <c r="MX22" s="558"/>
      <c r="MY22" s="558"/>
      <c r="MZ22" s="555"/>
      <c r="NA22" s="555"/>
      <c r="NB22" s="555"/>
      <c r="NC22" s="558"/>
      <c r="ND22" s="558"/>
      <c r="NE22" s="555"/>
      <c r="NF22" s="555"/>
      <c r="NG22" s="555"/>
      <c r="NH22" s="555"/>
      <c r="NI22" s="555"/>
      <c r="NJ22" s="555"/>
      <c r="NK22" s="555"/>
      <c r="NL22" s="555"/>
      <c r="NM22" s="555"/>
      <c r="NN22" s="555"/>
      <c r="NO22" s="555"/>
      <c r="NP22" s="558"/>
      <c r="NQ22" s="558"/>
      <c r="NR22" s="555"/>
      <c r="NS22" s="555"/>
      <c r="NT22" s="555"/>
      <c r="NU22" s="555"/>
      <c r="NV22" s="9"/>
      <c r="NW22" s="555"/>
      <c r="NX22" s="555"/>
      <c r="NY22" s="555"/>
      <c r="NZ22" s="555"/>
      <c r="OA22" s="555"/>
      <c r="OB22" s="555"/>
      <c r="OC22" s="555"/>
      <c r="OD22" s="9"/>
      <c r="OE22" s="555"/>
      <c r="OF22" s="555"/>
      <c r="OG22" s="555"/>
      <c r="OH22" s="555"/>
      <c r="OI22" s="555"/>
      <c r="OJ22" s="555"/>
      <c r="OK22" s="555"/>
      <c r="OL22" s="555"/>
      <c r="OM22" s="555"/>
      <c r="ON22" s="555"/>
      <c r="OO22" s="555"/>
      <c r="OP22" s="555"/>
      <c r="OQ22" s="9"/>
      <c r="OR22" s="53"/>
      <c r="OS22" s="53"/>
      <c r="OT22" s="607"/>
      <c r="OU22" s="607"/>
      <c r="OV22" s="607"/>
      <c r="OW22" s="607"/>
      <c r="OX22" s="607"/>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607"/>
      <c r="TG22" s="607"/>
      <c r="TH22" s="607"/>
      <c r="TI22" s="607"/>
      <c r="TJ22" s="607"/>
      <c r="TK22" s="607"/>
      <c r="TL22" s="607"/>
      <c r="TM22" s="607"/>
      <c r="TN22" s="607"/>
      <c r="TO22" s="607"/>
      <c r="TP22" s="607"/>
      <c r="TQ22" s="607"/>
      <c r="TR22" s="607"/>
      <c r="TS22" s="607"/>
      <c r="TT22" s="607"/>
      <c r="TU22" s="607"/>
      <c r="TV22" s="607"/>
      <c r="TW22" s="607"/>
      <c r="TX22" s="607"/>
      <c r="TY22" s="607"/>
      <c r="TZ22" s="607"/>
      <c r="UA22" s="607"/>
      <c r="UB22" s="607"/>
      <c r="UC22" s="607"/>
      <c r="UD22" s="607"/>
      <c r="UE22" s="607"/>
      <c r="UF22" s="607"/>
      <c r="UG22" s="607"/>
      <c r="UH22" s="607"/>
      <c r="UI22" s="607"/>
      <c r="UJ22" s="607"/>
      <c r="UK22" s="607"/>
      <c r="UL22" s="607"/>
      <c r="UM22" s="607"/>
      <c r="UN22" s="607"/>
      <c r="UO22" s="607"/>
      <c r="UP22" s="607"/>
      <c r="UQ22" s="607"/>
      <c r="UR22" s="607"/>
      <c r="US22" s="607"/>
      <c r="UT22" s="607"/>
      <c r="UU22" s="607"/>
      <c r="UV22" s="607"/>
      <c r="UW22" s="607"/>
      <c r="UX22" s="607"/>
      <c r="UY22" s="607"/>
      <c r="UZ22" s="607"/>
      <c r="VA22" s="607"/>
      <c r="VB22" s="607"/>
      <c r="VC22" s="607"/>
      <c r="VD22" s="607"/>
      <c r="VE22" s="607"/>
      <c r="VF22" s="607"/>
      <c r="VG22" s="607"/>
      <c r="VH22" s="607"/>
      <c r="VI22" s="607"/>
      <c r="VJ22" s="607"/>
      <c r="VK22" s="607"/>
      <c r="VL22" s="607"/>
      <c r="VM22" s="607"/>
      <c r="VN22" s="607"/>
      <c r="VO22" s="607"/>
      <c r="VP22" s="607"/>
      <c r="VQ22" s="607"/>
      <c r="VR22" s="607"/>
      <c r="VS22" s="607"/>
      <c r="VT22" s="607"/>
      <c r="VU22" s="607"/>
      <c r="VV22" s="607"/>
      <c r="VW22" s="607"/>
      <c r="VX22" s="607"/>
      <c r="VY22" s="607"/>
      <c r="VZ22" s="607"/>
      <c r="WA22" s="607"/>
      <c r="WB22" s="607"/>
      <c r="WC22" s="607"/>
      <c r="WD22" s="607"/>
      <c r="WE22" s="607"/>
      <c r="WF22" s="607"/>
      <c r="WG22" s="607"/>
      <c r="WH22" s="607"/>
      <c r="WI22" s="607"/>
      <c r="WJ22" s="607"/>
      <c r="WK22" s="607"/>
      <c r="WL22" s="607"/>
      <c r="WM22" s="607"/>
      <c r="WN22" s="607"/>
      <c r="WO22" s="607"/>
      <c r="WP22" s="607"/>
      <c r="WQ22" s="607"/>
      <c r="WR22" s="607"/>
      <c r="WS22" s="607"/>
      <c r="WT22" s="607"/>
      <c r="WU22" s="607"/>
      <c r="WV22" s="607"/>
      <c r="WW22" s="607"/>
      <c r="WX22" s="607"/>
      <c r="WY22" s="607"/>
      <c r="WZ22" s="607"/>
      <c r="XA22" s="607"/>
      <c r="XB22" s="607"/>
      <c r="XC22" s="607"/>
      <c r="XD22" s="607"/>
      <c r="XE22" s="607"/>
      <c r="XF22" s="607"/>
      <c r="XG22" s="607"/>
      <c r="XH22" s="607"/>
      <c r="XI22" s="607"/>
      <c r="XJ22" s="607"/>
      <c r="XK22" s="607"/>
      <c r="XL22" s="607"/>
      <c r="XM22" s="607"/>
      <c r="XN22" s="607"/>
      <c r="XO22" s="607"/>
      <c r="XP22" s="607"/>
      <c r="XQ22" s="607"/>
      <c r="XR22" s="607"/>
      <c r="XS22" s="607"/>
      <c r="XT22" s="607"/>
      <c r="XU22" s="607"/>
      <c r="XV22" s="607"/>
      <c r="XW22" s="607"/>
      <c r="XX22" s="607"/>
      <c r="XY22" s="607"/>
      <c r="XZ22" s="607"/>
      <c r="YA22" s="607"/>
      <c r="YB22" s="607"/>
      <c r="YC22" s="607"/>
      <c r="YD22" s="607"/>
      <c r="YE22" s="607"/>
      <c r="YF22" s="607"/>
      <c r="YG22" s="607"/>
      <c r="YH22" s="607"/>
      <c r="YI22" s="607"/>
      <c r="YJ22" s="607"/>
      <c r="YK22" s="607"/>
      <c r="YL22" s="607"/>
      <c r="YM22" s="607"/>
      <c r="YN22" s="607"/>
      <c r="YO22" s="607"/>
      <c r="YP22" s="607"/>
      <c r="YQ22" s="607"/>
      <c r="YR22" s="607"/>
      <c r="YS22" s="607"/>
      <c r="YT22" s="607"/>
      <c r="YU22" s="607"/>
      <c r="YV22" s="607"/>
      <c r="YW22" s="607"/>
      <c r="YX22" s="607"/>
      <c r="YY22" s="607"/>
      <c r="YZ22" s="607"/>
      <c r="ZA22" s="607"/>
      <c r="ZB22" s="607"/>
      <c r="ZC22" s="607"/>
      <c r="ZD22" s="607"/>
      <c r="ZE22" s="607"/>
      <c r="ZF22" s="607"/>
      <c r="ZG22" s="607"/>
      <c r="ZH22" s="607"/>
      <c r="ZI22" s="607"/>
      <c r="ZJ22" s="607"/>
      <c r="ZK22" s="607"/>
      <c r="ZL22" s="607"/>
      <c r="ZM22" s="607"/>
      <c r="ZN22" s="607"/>
      <c r="ZO22" s="607"/>
      <c r="ZP22" s="607"/>
      <c r="ZQ22" s="607"/>
      <c r="ZR22" s="607"/>
      <c r="ZS22" s="607"/>
      <c r="ZT22" s="607"/>
      <c r="ZU22" s="607"/>
      <c r="ZV22" s="607"/>
      <c r="ZW22" s="607"/>
      <c r="ZX22" s="607"/>
      <c r="ZY22" s="607"/>
      <c r="ZZ22" s="607"/>
      <c r="AAA22" s="607"/>
      <c r="AAB22" s="607"/>
      <c r="AAC22" s="607"/>
      <c r="AAD22" s="607"/>
      <c r="AAE22" s="607"/>
      <c r="AAF22" s="607"/>
      <c r="AAG22" s="607"/>
      <c r="AAH22" s="607"/>
      <c r="AAI22" s="607"/>
      <c r="AAJ22" s="607"/>
      <c r="AAK22" s="607"/>
      <c r="AAL22" s="607"/>
      <c r="AAM22" s="607"/>
      <c r="AAN22" s="607"/>
      <c r="AAO22" s="607"/>
      <c r="AAP22" s="607"/>
      <c r="AAQ22" s="607"/>
      <c r="AAR22" s="607"/>
      <c r="AAS22" s="607"/>
      <c r="AAT22" s="607"/>
      <c r="AAU22" s="607"/>
      <c r="AAV22" s="607"/>
      <c r="AAW22" s="607"/>
      <c r="AAX22" s="607"/>
      <c r="AAY22" s="607"/>
      <c r="AAZ22" s="607"/>
      <c r="ABA22" s="607"/>
      <c r="ABB22" s="607"/>
      <c r="ABC22" s="607"/>
      <c r="ABD22" s="607"/>
      <c r="ABE22" s="607"/>
      <c r="ABF22" s="607"/>
      <c r="ABG22" s="607"/>
      <c r="ABH22" s="607"/>
      <c r="ABI22" s="607"/>
      <c r="ABJ22" s="607"/>
      <c r="ABK22" s="607"/>
      <c r="ABL22" s="607"/>
      <c r="ABM22" s="607"/>
      <c r="ABN22" s="607"/>
      <c r="ABO22" s="607"/>
      <c r="ABP22" s="607"/>
      <c r="ABQ22" s="607"/>
      <c r="ABR22" s="607"/>
      <c r="ABS22" s="607"/>
      <c r="ABT22" s="607"/>
      <c r="ABU22" s="607"/>
      <c r="ABV22" s="607"/>
      <c r="ABW22" s="607"/>
      <c r="ABX22" s="607"/>
      <c r="ABY22" s="607"/>
      <c r="ABZ22" s="607"/>
      <c r="ACA22" s="607"/>
      <c r="ACB22" s="607"/>
      <c r="ACC22" s="607"/>
      <c r="ACD22" s="607"/>
      <c r="ACE22" s="607"/>
      <c r="ACF22" s="607"/>
      <c r="ACG22" s="607"/>
      <c r="ACH22" s="607"/>
      <c r="ACI22" s="607"/>
      <c r="ACJ22" s="607"/>
      <c r="ACK22" s="607"/>
      <c r="ACL22" s="607"/>
      <c r="ACM22" s="607"/>
      <c r="ACN22" s="607"/>
      <c r="ACO22" s="607"/>
      <c r="ACP22" s="607"/>
      <c r="ACQ22" s="607"/>
      <c r="ACR22" s="607"/>
      <c r="ACS22" s="607"/>
      <c r="ACT22" s="607"/>
      <c r="ACU22" s="607"/>
      <c r="ACV22" s="607"/>
      <c r="ACW22" s="607"/>
      <c r="ACX22" s="607"/>
      <c r="ACY22" s="607"/>
      <c r="ACZ22" s="607"/>
      <c r="ADA22" s="607"/>
      <c r="ADB22" s="607"/>
      <c r="ADC22" s="607"/>
      <c r="ADD22" s="607"/>
      <c r="ADE22" s="607"/>
      <c r="ADF22" s="607"/>
      <c r="ADG22" s="607"/>
      <c r="ADH22" s="607"/>
      <c r="ADI22" s="607"/>
      <c r="ADJ22" s="607"/>
      <c r="ADK22" s="607"/>
      <c r="ADL22" s="607"/>
      <c r="ADM22" s="607"/>
      <c r="ADN22" s="607"/>
      <c r="ADO22" s="607"/>
      <c r="ADP22" s="607"/>
      <c r="ADQ22" s="607"/>
      <c r="ADR22" s="607"/>
      <c r="ADS22" s="607"/>
      <c r="ADT22" s="607"/>
      <c r="ADU22" s="607"/>
      <c r="ADV22" s="607"/>
      <c r="ADW22" s="607"/>
      <c r="ADX22" s="607"/>
      <c r="ADY22" s="607"/>
      <c r="ADZ22" s="607"/>
      <c r="AEA22" s="607"/>
      <c r="AEB22" s="607"/>
      <c r="AEC22" s="607"/>
      <c r="AED22" s="607"/>
      <c r="AEE22" s="607"/>
      <c r="AEF22" s="607"/>
      <c r="AEG22" s="607"/>
      <c r="AEH22" s="607"/>
      <c r="AEI22" s="607"/>
      <c r="AEJ22" s="607"/>
      <c r="AEK22" s="607"/>
      <c r="AEL22" s="607"/>
      <c r="AEM22" s="607"/>
      <c r="AEN22" s="607"/>
      <c r="AEO22" s="607"/>
      <c r="AEP22" s="607"/>
      <c r="AEQ22" s="607"/>
      <c r="AER22" s="607"/>
      <c r="AES22" s="607"/>
      <c r="AET22" s="607"/>
      <c r="AEU22" s="607"/>
      <c r="AEV22" s="607"/>
      <c r="AEW22" s="607"/>
      <c r="AEX22" s="607"/>
      <c r="AEY22" s="607"/>
      <c r="AEZ22" s="607"/>
      <c r="AFA22" s="607"/>
      <c r="AFB22" s="607"/>
      <c r="AFC22" s="607"/>
      <c r="AFD22" s="607"/>
      <c r="AFE22" s="607"/>
      <c r="AFF22" s="607"/>
      <c r="AFG22" s="607"/>
      <c r="AFH22" s="607"/>
      <c r="AFI22" s="607"/>
      <c r="AFJ22" s="607"/>
      <c r="AFK22" s="607"/>
      <c r="AFL22" s="607"/>
      <c r="AFM22" s="607"/>
      <c r="AFN22" s="607"/>
      <c r="AFO22" s="607"/>
      <c r="AFP22" s="607"/>
      <c r="AFQ22" s="607"/>
      <c r="AFR22" s="607"/>
      <c r="AFS22" s="607"/>
      <c r="AFT22" s="607"/>
      <c r="AFU22" s="607"/>
      <c r="AFV22" s="607"/>
      <c r="AFW22" s="607"/>
      <c r="AFX22" s="607"/>
      <c r="AFY22" s="607"/>
      <c r="AFZ22" s="607"/>
      <c r="AGA22" s="607"/>
      <c r="AGB22" s="607"/>
      <c r="AGC22" s="607"/>
      <c r="AGD22" s="607"/>
      <c r="AGE22" s="607"/>
      <c r="AGF22" s="607"/>
      <c r="AGG22" s="607"/>
      <c r="AGH22" s="607"/>
      <c r="AGI22" s="607"/>
      <c r="AGJ22" s="607"/>
      <c r="AGK22" s="607"/>
      <c r="AGL22" s="607"/>
      <c r="AGM22" s="607"/>
      <c r="AGN22" s="607"/>
      <c r="AGO22" s="607"/>
      <c r="AGP22" s="607"/>
      <c r="AGQ22" s="607"/>
      <c r="AGR22" s="607"/>
      <c r="AGS22" s="607"/>
      <c r="AGT22" s="607"/>
      <c r="AGU22" s="607"/>
      <c r="AGV22" s="607"/>
      <c r="AGW22" s="607"/>
      <c r="AGX22" s="607"/>
      <c r="AGY22" s="607"/>
      <c r="AGZ22" s="607"/>
      <c r="AHA22" s="607"/>
      <c r="AHB22" s="607"/>
      <c r="AHC22" s="607"/>
      <c r="AHD22" s="607"/>
      <c r="AHE22" s="607"/>
      <c r="AHF22" s="607"/>
      <c r="AHG22" s="607"/>
      <c r="AHH22" s="607"/>
      <c r="AHI22" s="607"/>
      <c r="AHJ22" s="607"/>
      <c r="AHK22" s="607"/>
      <c r="AHL22" s="607"/>
      <c r="AHM22" s="607"/>
      <c r="AHN22" s="607"/>
      <c r="AHO22" s="607"/>
      <c r="AHP22" s="607"/>
      <c r="AHQ22" s="607"/>
      <c r="AHR22" s="607"/>
      <c r="AHS22" s="607"/>
      <c r="AHT22" s="607"/>
      <c r="AHU22" s="607"/>
      <c r="AHV22" s="607"/>
      <c r="AHW22" s="607"/>
      <c r="AHX22" s="607"/>
      <c r="AHY22" s="607"/>
      <c r="AHZ22" s="607"/>
      <c r="AIA22" s="607"/>
      <c r="AIB22" s="607"/>
      <c r="AIC22" s="607"/>
      <c r="AID22" s="607"/>
      <c r="AIE22" s="607"/>
      <c r="AIF22" s="607"/>
      <c r="AIG22" s="607"/>
      <c r="AIH22" s="607"/>
      <c r="AII22" s="607"/>
      <c r="AIJ22" s="607"/>
      <c r="AIK22" s="607"/>
      <c r="AIL22" s="607"/>
      <c r="AIM22" s="607"/>
      <c r="AIN22" s="607"/>
      <c r="AIO22" s="607"/>
      <c r="AIP22" s="607"/>
      <c r="AIQ22" s="607"/>
      <c r="AIR22" s="607"/>
      <c r="AIS22" s="607"/>
      <c r="AIT22" s="607"/>
      <c r="AIU22" s="607"/>
      <c r="AIV22" s="607"/>
      <c r="AIW22" s="607"/>
      <c r="AIX22" s="607"/>
      <c r="AIY22" s="607"/>
      <c r="AIZ22" s="607"/>
      <c r="AJA22" s="607"/>
      <c r="AJB22" s="607"/>
      <c r="AJC22" s="607"/>
      <c r="AJD22" s="607"/>
      <c r="AJE22" s="607"/>
      <c r="AJF22" s="607"/>
      <c r="AJG22" s="607"/>
      <c r="AJH22" s="607"/>
      <c r="AJI22" s="607"/>
      <c r="AJJ22" s="607"/>
      <c r="AJK22" s="607"/>
      <c r="AJL22" s="607"/>
      <c r="AJM22" s="607"/>
      <c r="AJN22" s="607"/>
      <c r="AJO22" s="607"/>
      <c r="AJP22" s="607"/>
      <c r="AJQ22" s="607"/>
      <c r="AJR22" s="607"/>
      <c r="AJS22" s="607"/>
      <c r="AJT22" s="607"/>
      <c r="AJU22" s="607"/>
      <c r="AJV22" s="607"/>
      <c r="AJW22" s="607"/>
      <c r="AJX22" s="607"/>
      <c r="AJY22" s="607"/>
      <c r="AJZ22" s="607"/>
      <c r="AKA22" s="607"/>
      <c r="AKB22" s="607"/>
      <c r="AKC22" s="607"/>
      <c r="AKD22" s="607"/>
      <c r="AKE22" s="607"/>
      <c r="AKF22" s="607"/>
      <c r="AKG22" s="607"/>
      <c r="AKH22" s="607"/>
      <c r="AKI22" s="607"/>
      <c r="AKJ22" s="607"/>
      <c r="AKK22" s="607"/>
      <c r="AKL22" s="607"/>
      <c r="AKM22" s="607"/>
      <c r="AKN22" s="607"/>
      <c r="AKO22" s="607"/>
      <c r="AKP22" s="607"/>
      <c r="AKQ22" s="607"/>
      <c r="AKR22" s="607"/>
      <c r="AKS22" s="607"/>
      <c r="AKT22" s="607"/>
      <c r="AKU22" s="607"/>
      <c r="AKV22" s="607"/>
      <c r="AKW22" s="607"/>
      <c r="AKX22" s="607"/>
      <c r="AKY22" s="607"/>
      <c r="AKZ22" s="607"/>
      <c r="ALA22" s="607"/>
      <c r="ALB22" s="607"/>
      <c r="ALC22" s="607"/>
      <c r="ALD22" s="607"/>
      <c r="ALE22" s="607"/>
      <c r="ALF22" s="607"/>
      <c r="ALG22" s="607"/>
      <c r="ALH22" s="607"/>
      <c r="ALI22" s="607"/>
      <c r="ALJ22" s="607"/>
      <c r="ALK22" s="607"/>
      <c r="ALL22" s="607"/>
      <c r="ALM22" s="607"/>
      <c r="ALN22" s="607"/>
      <c r="ALO22" s="607"/>
      <c r="ALP22" s="607"/>
      <c r="ALQ22" s="607"/>
      <c r="ALR22" s="607"/>
      <c r="ALS22" s="607"/>
      <c r="ALT22" s="607"/>
      <c r="ALU22" s="607"/>
      <c r="ALV22" s="607"/>
      <c r="ALW22" s="607"/>
      <c r="ALX22" s="607"/>
      <c r="ALY22" s="607"/>
      <c r="ALZ22" s="607"/>
      <c r="AMA22" s="607"/>
      <c r="AMB22" s="607"/>
      <c r="AMC22" s="607"/>
      <c r="AMD22" s="607"/>
      <c r="AME22" s="607"/>
      <c r="AMF22" s="607"/>
      <c r="AMG22" s="607"/>
      <c r="AMH22" s="607"/>
      <c r="AMI22" s="607"/>
      <c r="AMJ22" s="607"/>
      <c r="AMK22" s="607"/>
      <c r="AML22" s="607"/>
      <c r="AMM22" s="607"/>
      <c r="AMN22" s="607"/>
      <c r="AMO22" s="607"/>
      <c r="AMP22" s="607"/>
      <c r="AMQ22" s="607"/>
      <c r="AMR22" s="607"/>
      <c r="AMS22" s="607"/>
      <c r="AMT22" s="607"/>
      <c r="AMU22" s="607"/>
      <c r="AMV22" s="607"/>
      <c r="AMW22" s="607"/>
      <c r="AMX22" s="607"/>
      <c r="AMY22" s="607"/>
      <c r="AMZ22" s="607"/>
      <c r="ANA22" s="607"/>
      <c r="ANB22" s="607"/>
      <c r="ANC22" s="607"/>
      <c r="AND22" s="607"/>
      <c r="ANE22" s="607"/>
      <c r="ANF22" s="607"/>
      <c r="ANG22" s="607"/>
      <c r="ANH22" s="607"/>
      <c r="ANI22" s="607"/>
      <c r="ANJ22" s="607"/>
      <c r="ANK22" s="607"/>
      <c r="ANL22" s="607"/>
      <c r="ANM22" s="607"/>
      <c r="ANN22" s="607"/>
      <c r="ANO22" s="607"/>
      <c r="ANP22" s="607"/>
      <c r="ANQ22" s="607"/>
      <c r="ANR22" s="607"/>
      <c r="ANS22" s="607"/>
      <c r="ANT22" s="607"/>
      <c r="ANU22" s="607"/>
      <c r="ANV22" s="607"/>
      <c r="ANW22" s="607"/>
      <c r="ANX22" s="607"/>
      <c r="ANY22" s="607"/>
      <c r="ANZ22" s="607"/>
      <c r="AOA22" s="607"/>
      <c r="AOB22" s="607"/>
      <c r="AOC22" s="607"/>
      <c r="AOD22" s="607"/>
      <c r="AOE22" s="607"/>
      <c r="AOF22" s="607"/>
      <c r="AOG22" s="607"/>
      <c r="AOH22" s="607"/>
      <c r="AOI22" s="607"/>
      <c r="AOJ22" s="607"/>
      <c r="AOK22" s="607"/>
      <c r="AOL22" s="607"/>
      <c r="AOM22" s="607"/>
      <c r="AON22" s="607"/>
      <c r="AOO22" s="607"/>
      <c r="AOP22" s="607"/>
      <c r="AOQ22" s="607"/>
      <c r="AOR22" s="607"/>
      <c r="AOS22" s="607"/>
      <c r="AOT22" s="607"/>
      <c r="AOU22" s="607"/>
      <c r="AOV22" s="607"/>
      <c r="AOW22" s="607"/>
      <c r="AOX22" s="607"/>
      <c r="AOY22" s="607"/>
      <c r="AOZ22" s="607"/>
      <c r="APA22" s="607"/>
      <c r="APB22" s="607"/>
      <c r="APC22" s="607"/>
      <c r="APD22" s="607"/>
      <c r="APE22" s="607"/>
      <c r="APF22" s="607"/>
      <c r="APG22" s="607"/>
      <c r="APH22" s="607"/>
      <c r="API22" s="607"/>
      <c r="APJ22" s="607"/>
      <c r="APK22" s="607"/>
      <c r="APL22" s="607"/>
      <c r="APM22" s="607"/>
      <c r="APN22" s="607"/>
      <c r="APO22" s="607"/>
      <c r="APP22" s="607"/>
      <c r="APQ22" s="607"/>
      <c r="APR22" s="607"/>
      <c r="APS22" s="607"/>
      <c r="APT22" s="607"/>
      <c r="APU22" s="607"/>
      <c r="APV22" s="607"/>
      <c r="APW22" s="607"/>
      <c r="APX22" s="607"/>
      <c r="APY22" s="607"/>
      <c r="APZ22" s="607"/>
      <c r="AQA22" s="607"/>
      <c r="AQB22" s="607"/>
      <c r="AQC22" s="607"/>
      <c r="AQD22" s="607"/>
      <c r="AQE22" s="607"/>
      <c r="AQF22" s="607"/>
      <c r="AQG22" s="607"/>
      <c r="AQH22" s="607"/>
      <c r="AQI22" s="607"/>
      <c r="AQJ22" s="607"/>
      <c r="AQK22" s="607"/>
      <c r="AQL22" s="607"/>
      <c r="AQM22" s="607"/>
      <c r="AQN22" s="607"/>
      <c r="AQO22" s="607"/>
      <c r="AQP22" s="607"/>
      <c r="AQQ22" s="607"/>
      <c r="AQR22" s="607"/>
      <c r="AQS22" s="607"/>
      <c r="AQT22" s="607"/>
      <c r="AQU22" s="607"/>
      <c r="AQV22" s="607"/>
      <c r="AQW22" s="607"/>
      <c r="AQX22" s="607"/>
      <c r="AQY22" s="607"/>
      <c r="AQZ22" s="607"/>
      <c r="ARA22" s="607"/>
      <c r="ARB22" s="607"/>
      <c r="ARC22" s="607"/>
      <c r="ARD22" s="607"/>
      <c r="ARE22" s="607"/>
      <c r="ARF22" s="607"/>
      <c r="ARG22" s="607"/>
      <c r="ARH22" s="607"/>
      <c r="ARI22" s="607"/>
      <c r="ARJ22" s="607"/>
      <c r="ARK22" s="607"/>
      <c r="ARL22" s="607"/>
      <c r="ARM22" s="607"/>
      <c r="ARN22" s="607"/>
      <c r="ARO22" s="607"/>
      <c r="ARP22" s="607"/>
      <c r="ARQ22" s="607"/>
      <c r="ARR22" s="607"/>
      <c r="ARS22" s="607"/>
      <c r="ART22" s="607"/>
      <c r="ARU22" s="607"/>
      <c r="ARV22" s="607"/>
      <c r="ARW22" s="607"/>
      <c r="ARX22" s="607"/>
      <c r="ARY22" s="607"/>
      <c r="ARZ22" s="607"/>
      <c r="ASA22" s="607"/>
      <c r="ASB22" s="607"/>
      <c r="ASC22" s="607"/>
      <c r="ASD22" s="607"/>
      <c r="ASE22" s="607"/>
      <c r="ASF22" s="607"/>
      <c r="ASG22" s="607"/>
      <c r="ASH22" s="607"/>
      <c r="ASI22" s="607"/>
      <c r="ASJ22" s="607"/>
      <c r="ASK22" s="607"/>
      <c r="ASL22" s="607"/>
      <c r="ASM22" s="607"/>
      <c r="ASN22" s="607"/>
      <c r="ASO22" s="607"/>
      <c r="ASP22" s="607"/>
      <c r="ASQ22" s="607"/>
      <c r="ASR22" s="607"/>
      <c r="ASS22" s="607"/>
      <c r="AST22" s="607"/>
      <c r="ASU22" s="607"/>
      <c r="ASV22" s="607"/>
      <c r="ASW22" s="607"/>
      <c r="ASX22" s="607"/>
      <c r="ASY22" s="607"/>
      <c r="ASZ22" s="607"/>
      <c r="ATA22" s="607"/>
      <c r="ATB22" s="607"/>
      <c r="ATC22" s="607"/>
      <c r="ATD22" s="607"/>
      <c r="ATE22" s="607"/>
      <c r="ATF22" s="607"/>
      <c r="ATG22" s="607"/>
      <c r="ATH22" s="607"/>
      <c r="ATI22" s="607"/>
      <c r="ATJ22" s="607"/>
      <c r="ATK22" s="607"/>
      <c r="ATL22" s="558"/>
      <c r="ATM22" s="587">
        <v>0</v>
      </c>
    </row>
    <row r="23" spans="1:1209" hidden="1" outlineLevel="2">
      <c r="A23" s="21"/>
      <c r="B23" s="21"/>
      <c r="C23" s="14"/>
      <c r="D23" s="14"/>
      <c r="E23" t="b">
        <v>0</v>
      </c>
      <c r="G23" s="29" t="str">
        <f t="shared" ca="1" si="36"/>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5"/>
      <c r="MC23" s="555"/>
      <c r="MD23" s="558"/>
      <c r="ME23" s="558"/>
      <c r="MF23" s="558"/>
      <c r="MG23" s="558"/>
      <c r="MH23" s="558"/>
      <c r="MI23" s="555"/>
      <c r="MJ23" s="555"/>
      <c r="MK23" s="555"/>
      <c r="ML23" s="555"/>
      <c r="MM23" s="555"/>
      <c r="MN23" s="555"/>
      <c r="MO23" s="555"/>
      <c r="MP23" s="555"/>
      <c r="MQ23" s="555"/>
      <c r="MR23" s="558"/>
      <c r="MS23" s="558"/>
      <c r="MT23" s="558"/>
      <c r="MU23" s="558"/>
      <c r="MV23" s="558"/>
      <c r="MW23" s="558"/>
      <c r="MX23" s="558"/>
      <c r="MY23" s="558"/>
      <c r="MZ23" s="555"/>
      <c r="NA23" s="555"/>
      <c r="NB23" s="555"/>
      <c r="NC23" s="558"/>
      <c r="ND23" s="558"/>
      <c r="NE23" s="555"/>
      <c r="NF23" s="555"/>
      <c r="NG23" s="555"/>
      <c r="NH23" s="555"/>
      <c r="NI23" s="555"/>
      <c r="NJ23" s="555"/>
      <c r="NK23" s="555"/>
      <c r="NL23" s="555"/>
      <c r="NM23" s="555"/>
      <c r="NN23" s="555"/>
      <c r="NO23" s="555"/>
      <c r="NP23" s="558"/>
      <c r="NQ23" s="558"/>
      <c r="NR23" s="555"/>
      <c r="NS23" s="555"/>
      <c r="NT23" s="555"/>
      <c r="NU23" s="555"/>
      <c r="NV23" s="9"/>
      <c r="NW23" s="555"/>
      <c r="NX23" s="555"/>
      <c r="NY23" s="555"/>
      <c r="NZ23" s="555"/>
      <c r="OA23" s="555"/>
      <c r="OB23" s="555"/>
      <c r="OC23" s="555"/>
      <c r="OD23" s="9"/>
      <c r="OE23" s="555"/>
      <c r="OF23" s="555"/>
      <c r="OG23" s="555"/>
      <c r="OH23" s="555"/>
      <c r="OI23" s="555"/>
      <c r="OJ23" s="555"/>
      <c r="OK23" s="555"/>
      <c r="OL23" s="555"/>
      <c r="OM23" s="555"/>
      <c r="ON23" s="555"/>
      <c r="OO23" s="555"/>
      <c r="OP23" s="555"/>
      <c r="OQ23" s="9"/>
      <c r="OR23" s="53"/>
      <c r="OS23" s="53"/>
      <c r="OT23" s="607"/>
      <c r="OU23" s="607"/>
      <c r="OV23" s="607"/>
      <c r="OW23" s="607"/>
      <c r="OX23" s="607"/>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607"/>
      <c r="TG23" s="607"/>
      <c r="TH23" s="607"/>
      <c r="TI23" s="607"/>
      <c r="TJ23" s="607"/>
      <c r="TK23" s="607"/>
      <c r="TL23" s="607"/>
      <c r="TM23" s="607"/>
      <c r="TN23" s="607"/>
      <c r="TO23" s="607"/>
      <c r="TP23" s="607"/>
      <c r="TQ23" s="607"/>
      <c r="TR23" s="607"/>
      <c r="TS23" s="607"/>
      <c r="TT23" s="607"/>
      <c r="TU23" s="607"/>
      <c r="TV23" s="607"/>
      <c r="TW23" s="607"/>
      <c r="TX23" s="607"/>
      <c r="TY23" s="607"/>
      <c r="TZ23" s="607"/>
      <c r="UA23" s="607"/>
      <c r="UB23" s="607"/>
      <c r="UC23" s="607"/>
      <c r="UD23" s="607"/>
      <c r="UE23" s="607"/>
      <c r="UF23" s="607"/>
      <c r="UG23" s="607"/>
      <c r="UH23" s="607"/>
      <c r="UI23" s="607"/>
      <c r="UJ23" s="607"/>
      <c r="UK23" s="607"/>
      <c r="UL23" s="607"/>
      <c r="UM23" s="607"/>
      <c r="UN23" s="607"/>
      <c r="UO23" s="607"/>
      <c r="UP23" s="607"/>
      <c r="UQ23" s="607"/>
      <c r="UR23" s="607"/>
      <c r="US23" s="607"/>
      <c r="UT23" s="607"/>
      <c r="UU23" s="607"/>
      <c r="UV23" s="607"/>
      <c r="UW23" s="607"/>
      <c r="UX23" s="607"/>
      <c r="UY23" s="607"/>
      <c r="UZ23" s="607"/>
      <c r="VA23" s="607"/>
      <c r="VB23" s="607"/>
      <c r="VC23" s="607"/>
      <c r="VD23" s="607"/>
      <c r="VE23" s="607"/>
      <c r="VF23" s="607"/>
      <c r="VG23" s="607"/>
      <c r="VH23" s="607"/>
      <c r="VI23" s="607"/>
      <c r="VJ23" s="607"/>
      <c r="VK23" s="607"/>
      <c r="VL23" s="607"/>
      <c r="VM23" s="607"/>
      <c r="VN23" s="607"/>
      <c r="VO23" s="607"/>
      <c r="VP23" s="607"/>
      <c r="VQ23" s="607"/>
      <c r="VR23" s="607"/>
      <c r="VS23" s="607"/>
      <c r="VT23" s="607"/>
      <c r="VU23" s="607"/>
      <c r="VV23" s="607"/>
      <c r="VW23" s="607"/>
      <c r="VX23" s="607"/>
      <c r="VY23" s="607"/>
      <c r="VZ23" s="607"/>
      <c r="WA23" s="607"/>
      <c r="WB23" s="607"/>
      <c r="WC23" s="607"/>
      <c r="WD23" s="607"/>
      <c r="WE23" s="607"/>
      <c r="WF23" s="607"/>
      <c r="WG23" s="607"/>
      <c r="WH23" s="607"/>
      <c r="WI23" s="607"/>
      <c r="WJ23" s="607"/>
      <c r="WK23" s="607"/>
      <c r="WL23" s="607"/>
      <c r="WM23" s="607"/>
      <c r="WN23" s="607"/>
      <c r="WO23" s="607"/>
      <c r="WP23" s="607"/>
      <c r="WQ23" s="607"/>
      <c r="WR23" s="607"/>
      <c r="WS23" s="607"/>
      <c r="WT23" s="607"/>
      <c r="WU23" s="607"/>
      <c r="WV23" s="607"/>
      <c r="WW23" s="607"/>
      <c r="WX23" s="607"/>
      <c r="WY23" s="607"/>
      <c r="WZ23" s="607"/>
      <c r="XA23" s="607"/>
      <c r="XB23" s="607"/>
      <c r="XC23" s="607"/>
      <c r="XD23" s="607"/>
      <c r="XE23" s="607"/>
      <c r="XF23" s="607"/>
      <c r="XG23" s="607"/>
      <c r="XH23" s="607"/>
      <c r="XI23" s="607"/>
      <c r="XJ23" s="607"/>
      <c r="XK23" s="607"/>
      <c r="XL23" s="607"/>
      <c r="XM23" s="607"/>
      <c r="XN23" s="607"/>
      <c r="XO23" s="607"/>
      <c r="XP23" s="607"/>
      <c r="XQ23" s="607"/>
      <c r="XR23" s="607"/>
      <c r="XS23" s="607"/>
      <c r="XT23" s="607"/>
      <c r="XU23" s="607"/>
      <c r="XV23" s="607"/>
      <c r="XW23" s="607"/>
      <c r="XX23" s="607"/>
      <c r="XY23" s="607"/>
      <c r="XZ23" s="607"/>
      <c r="YA23" s="607"/>
      <c r="YB23" s="607"/>
      <c r="YC23" s="607"/>
      <c r="YD23" s="607"/>
      <c r="YE23" s="607"/>
      <c r="YF23" s="607"/>
      <c r="YG23" s="607"/>
      <c r="YH23" s="607"/>
      <c r="YI23" s="607"/>
      <c r="YJ23" s="607"/>
      <c r="YK23" s="607"/>
      <c r="YL23" s="607"/>
      <c r="YM23" s="607"/>
      <c r="YN23" s="607"/>
      <c r="YO23" s="607"/>
      <c r="YP23" s="607"/>
      <c r="YQ23" s="607"/>
      <c r="YR23" s="607"/>
      <c r="YS23" s="607"/>
      <c r="YT23" s="607"/>
      <c r="YU23" s="607"/>
      <c r="YV23" s="607"/>
      <c r="YW23" s="607"/>
      <c r="YX23" s="607"/>
      <c r="YY23" s="607"/>
      <c r="YZ23" s="607"/>
      <c r="ZA23" s="607"/>
      <c r="ZB23" s="607"/>
      <c r="ZC23" s="607"/>
      <c r="ZD23" s="607"/>
      <c r="ZE23" s="607"/>
      <c r="ZF23" s="607"/>
      <c r="ZG23" s="607"/>
      <c r="ZH23" s="607"/>
      <c r="ZI23" s="607"/>
      <c r="ZJ23" s="607"/>
      <c r="ZK23" s="607"/>
      <c r="ZL23" s="607"/>
      <c r="ZM23" s="607"/>
      <c r="ZN23" s="607"/>
      <c r="ZO23" s="607"/>
      <c r="ZP23" s="607"/>
      <c r="ZQ23" s="607"/>
      <c r="ZR23" s="607"/>
      <c r="ZS23" s="607"/>
      <c r="ZT23" s="607"/>
      <c r="ZU23" s="607"/>
      <c r="ZV23" s="607"/>
      <c r="ZW23" s="607"/>
      <c r="ZX23" s="607"/>
      <c r="ZY23" s="607"/>
      <c r="ZZ23" s="607"/>
      <c r="AAA23" s="607"/>
      <c r="AAB23" s="607"/>
      <c r="AAC23" s="607"/>
      <c r="AAD23" s="607"/>
      <c r="AAE23" s="607"/>
      <c r="AAF23" s="607"/>
      <c r="AAG23" s="607"/>
      <c r="AAH23" s="607"/>
      <c r="AAI23" s="607"/>
      <c r="AAJ23" s="607"/>
      <c r="AAK23" s="607"/>
      <c r="AAL23" s="607"/>
      <c r="AAM23" s="607"/>
      <c r="AAN23" s="607"/>
      <c r="AAO23" s="607"/>
      <c r="AAP23" s="607"/>
      <c r="AAQ23" s="607"/>
      <c r="AAR23" s="607"/>
      <c r="AAS23" s="607"/>
      <c r="AAT23" s="607"/>
      <c r="AAU23" s="607"/>
      <c r="AAV23" s="607"/>
      <c r="AAW23" s="607"/>
      <c r="AAX23" s="607"/>
      <c r="AAY23" s="607"/>
      <c r="AAZ23" s="607"/>
      <c r="ABA23" s="607"/>
      <c r="ABB23" s="607"/>
      <c r="ABC23" s="607"/>
      <c r="ABD23" s="607"/>
      <c r="ABE23" s="607"/>
      <c r="ABF23" s="607"/>
      <c r="ABG23" s="607"/>
      <c r="ABH23" s="607"/>
      <c r="ABI23" s="607"/>
      <c r="ABJ23" s="607"/>
      <c r="ABK23" s="607"/>
      <c r="ABL23" s="607"/>
      <c r="ABM23" s="607"/>
      <c r="ABN23" s="607"/>
      <c r="ABO23" s="607"/>
      <c r="ABP23" s="607"/>
      <c r="ABQ23" s="607"/>
      <c r="ABR23" s="607"/>
      <c r="ABS23" s="607"/>
      <c r="ABT23" s="607"/>
      <c r="ABU23" s="607"/>
      <c r="ABV23" s="607"/>
      <c r="ABW23" s="607"/>
      <c r="ABX23" s="607"/>
      <c r="ABY23" s="607"/>
      <c r="ABZ23" s="607"/>
      <c r="ACA23" s="607"/>
      <c r="ACB23" s="607"/>
      <c r="ACC23" s="607"/>
      <c r="ACD23" s="607"/>
      <c r="ACE23" s="607"/>
      <c r="ACF23" s="607"/>
      <c r="ACG23" s="607"/>
      <c r="ACH23" s="607"/>
      <c r="ACI23" s="607"/>
      <c r="ACJ23" s="607"/>
      <c r="ACK23" s="607"/>
      <c r="ACL23" s="607"/>
      <c r="ACM23" s="607"/>
      <c r="ACN23" s="607"/>
      <c r="ACO23" s="607"/>
      <c r="ACP23" s="607"/>
      <c r="ACQ23" s="607"/>
      <c r="ACR23" s="607"/>
      <c r="ACS23" s="607"/>
      <c r="ACT23" s="607"/>
      <c r="ACU23" s="607"/>
      <c r="ACV23" s="607"/>
      <c r="ACW23" s="607"/>
      <c r="ACX23" s="607"/>
      <c r="ACY23" s="607"/>
      <c r="ACZ23" s="607"/>
      <c r="ADA23" s="607"/>
      <c r="ADB23" s="607"/>
      <c r="ADC23" s="607"/>
      <c r="ADD23" s="607"/>
      <c r="ADE23" s="607"/>
      <c r="ADF23" s="607"/>
      <c r="ADG23" s="607"/>
      <c r="ADH23" s="607"/>
      <c r="ADI23" s="607"/>
      <c r="ADJ23" s="607"/>
      <c r="ADK23" s="607"/>
      <c r="ADL23" s="607"/>
      <c r="ADM23" s="607"/>
      <c r="ADN23" s="607"/>
      <c r="ADO23" s="607"/>
      <c r="ADP23" s="607"/>
      <c r="ADQ23" s="607"/>
      <c r="ADR23" s="607"/>
      <c r="ADS23" s="607"/>
      <c r="ADT23" s="607"/>
      <c r="ADU23" s="607"/>
      <c r="ADV23" s="607"/>
      <c r="ADW23" s="607"/>
      <c r="ADX23" s="607"/>
      <c r="ADY23" s="607"/>
      <c r="ADZ23" s="607"/>
      <c r="AEA23" s="607"/>
      <c r="AEB23" s="607"/>
      <c r="AEC23" s="607"/>
      <c r="AED23" s="607"/>
      <c r="AEE23" s="607"/>
      <c r="AEF23" s="607"/>
      <c r="AEG23" s="607"/>
      <c r="AEH23" s="607"/>
      <c r="AEI23" s="607"/>
      <c r="AEJ23" s="607"/>
      <c r="AEK23" s="607"/>
      <c r="AEL23" s="607"/>
      <c r="AEM23" s="607"/>
      <c r="AEN23" s="607"/>
      <c r="AEO23" s="607"/>
      <c r="AEP23" s="607"/>
      <c r="AEQ23" s="607"/>
      <c r="AER23" s="607"/>
      <c r="AES23" s="607"/>
      <c r="AET23" s="607"/>
      <c r="AEU23" s="607"/>
      <c r="AEV23" s="607"/>
      <c r="AEW23" s="607"/>
      <c r="AEX23" s="607"/>
      <c r="AEY23" s="607"/>
      <c r="AEZ23" s="607"/>
      <c r="AFA23" s="607"/>
      <c r="AFB23" s="607"/>
      <c r="AFC23" s="607"/>
      <c r="AFD23" s="607"/>
      <c r="AFE23" s="607"/>
      <c r="AFF23" s="607"/>
      <c r="AFG23" s="607"/>
      <c r="AFH23" s="607"/>
      <c r="AFI23" s="607"/>
      <c r="AFJ23" s="607"/>
      <c r="AFK23" s="607"/>
      <c r="AFL23" s="607"/>
      <c r="AFM23" s="607"/>
      <c r="AFN23" s="607"/>
      <c r="AFO23" s="607"/>
      <c r="AFP23" s="607"/>
      <c r="AFQ23" s="607"/>
      <c r="AFR23" s="607"/>
      <c r="AFS23" s="607"/>
      <c r="AFT23" s="607"/>
      <c r="AFU23" s="607"/>
      <c r="AFV23" s="607"/>
      <c r="AFW23" s="607"/>
      <c r="AFX23" s="607"/>
      <c r="AFY23" s="607"/>
      <c r="AFZ23" s="607"/>
      <c r="AGA23" s="607"/>
      <c r="AGB23" s="607"/>
      <c r="AGC23" s="607"/>
      <c r="AGD23" s="607"/>
      <c r="AGE23" s="607"/>
      <c r="AGF23" s="607"/>
      <c r="AGG23" s="607"/>
      <c r="AGH23" s="607"/>
      <c r="AGI23" s="607"/>
      <c r="AGJ23" s="607"/>
      <c r="AGK23" s="607"/>
      <c r="AGL23" s="607"/>
      <c r="AGM23" s="607"/>
      <c r="AGN23" s="607"/>
      <c r="AGO23" s="607"/>
      <c r="AGP23" s="607"/>
      <c r="AGQ23" s="607"/>
      <c r="AGR23" s="607"/>
      <c r="AGS23" s="607"/>
      <c r="AGT23" s="607"/>
      <c r="AGU23" s="607"/>
      <c r="AGV23" s="607"/>
      <c r="AGW23" s="607"/>
      <c r="AGX23" s="607"/>
      <c r="AGY23" s="607"/>
      <c r="AGZ23" s="607"/>
      <c r="AHA23" s="607"/>
      <c r="AHB23" s="607"/>
      <c r="AHC23" s="607"/>
      <c r="AHD23" s="607"/>
      <c r="AHE23" s="607"/>
      <c r="AHF23" s="607"/>
      <c r="AHG23" s="607"/>
      <c r="AHH23" s="607"/>
      <c r="AHI23" s="607"/>
      <c r="AHJ23" s="607"/>
      <c r="AHK23" s="607"/>
      <c r="AHL23" s="607"/>
      <c r="AHM23" s="607"/>
      <c r="AHN23" s="607"/>
      <c r="AHO23" s="607"/>
      <c r="AHP23" s="607"/>
      <c r="AHQ23" s="607"/>
      <c r="AHR23" s="607"/>
      <c r="AHS23" s="607"/>
      <c r="AHT23" s="607"/>
      <c r="AHU23" s="607"/>
      <c r="AHV23" s="607"/>
      <c r="AHW23" s="607"/>
      <c r="AHX23" s="607"/>
      <c r="AHY23" s="607"/>
      <c r="AHZ23" s="607"/>
      <c r="AIA23" s="607"/>
      <c r="AIB23" s="607"/>
      <c r="AIC23" s="607"/>
      <c r="AID23" s="607"/>
      <c r="AIE23" s="607"/>
      <c r="AIF23" s="607"/>
      <c r="AIG23" s="607"/>
      <c r="AIH23" s="607"/>
      <c r="AII23" s="607"/>
      <c r="AIJ23" s="607"/>
      <c r="AIK23" s="607"/>
      <c r="AIL23" s="607"/>
      <c r="AIM23" s="607"/>
      <c r="AIN23" s="607"/>
      <c r="AIO23" s="607"/>
      <c r="AIP23" s="607"/>
      <c r="AIQ23" s="607"/>
      <c r="AIR23" s="607"/>
      <c r="AIS23" s="607"/>
      <c r="AIT23" s="607"/>
      <c r="AIU23" s="607"/>
      <c r="AIV23" s="607"/>
      <c r="AIW23" s="607"/>
      <c r="AIX23" s="607"/>
      <c r="AIY23" s="607"/>
      <c r="AIZ23" s="607"/>
      <c r="AJA23" s="607"/>
      <c r="AJB23" s="607"/>
      <c r="AJC23" s="607"/>
      <c r="AJD23" s="607"/>
      <c r="AJE23" s="607"/>
      <c r="AJF23" s="607"/>
      <c r="AJG23" s="607"/>
      <c r="AJH23" s="607"/>
      <c r="AJI23" s="607"/>
      <c r="AJJ23" s="607"/>
      <c r="AJK23" s="607"/>
      <c r="AJL23" s="607"/>
      <c r="AJM23" s="607"/>
      <c r="AJN23" s="607"/>
      <c r="AJO23" s="607"/>
      <c r="AJP23" s="607"/>
      <c r="AJQ23" s="607"/>
      <c r="AJR23" s="607"/>
      <c r="AJS23" s="607"/>
      <c r="AJT23" s="607"/>
      <c r="AJU23" s="607"/>
      <c r="AJV23" s="607"/>
      <c r="AJW23" s="607"/>
      <c r="AJX23" s="607"/>
      <c r="AJY23" s="607"/>
      <c r="AJZ23" s="607"/>
      <c r="AKA23" s="607"/>
      <c r="AKB23" s="607"/>
      <c r="AKC23" s="607"/>
      <c r="AKD23" s="607"/>
      <c r="AKE23" s="607"/>
      <c r="AKF23" s="607"/>
      <c r="AKG23" s="607"/>
      <c r="AKH23" s="607"/>
      <c r="AKI23" s="607"/>
      <c r="AKJ23" s="607"/>
      <c r="AKK23" s="607"/>
      <c r="AKL23" s="607"/>
      <c r="AKM23" s="607"/>
      <c r="AKN23" s="607"/>
      <c r="AKO23" s="607"/>
      <c r="AKP23" s="607"/>
      <c r="AKQ23" s="607"/>
      <c r="AKR23" s="607"/>
      <c r="AKS23" s="607"/>
      <c r="AKT23" s="607"/>
      <c r="AKU23" s="607"/>
      <c r="AKV23" s="607"/>
      <c r="AKW23" s="607"/>
      <c r="AKX23" s="607"/>
      <c r="AKY23" s="607"/>
      <c r="AKZ23" s="607"/>
      <c r="ALA23" s="607"/>
      <c r="ALB23" s="607"/>
      <c r="ALC23" s="607"/>
      <c r="ALD23" s="607"/>
      <c r="ALE23" s="607"/>
      <c r="ALF23" s="607"/>
      <c r="ALG23" s="607"/>
      <c r="ALH23" s="607"/>
      <c r="ALI23" s="607"/>
      <c r="ALJ23" s="607"/>
      <c r="ALK23" s="607"/>
      <c r="ALL23" s="607"/>
      <c r="ALM23" s="607"/>
      <c r="ALN23" s="607"/>
      <c r="ALO23" s="607"/>
      <c r="ALP23" s="607"/>
      <c r="ALQ23" s="607"/>
      <c r="ALR23" s="607"/>
      <c r="ALS23" s="607"/>
      <c r="ALT23" s="607"/>
      <c r="ALU23" s="607"/>
      <c r="ALV23" s="607"/>
      <c r="ALW23" s="607"/>
      <c r="ALX23" s="607"/>
      <c r="ALY23" s="607"/>
      <c r="ALZ23" s="607"/>
      <c r="AMA23" s="607"/>
      <c r="AMB23" s="607"/>
      <c r="AMC23" s="607"/>
      <c r="AMD23" s="607"/>
      <c r="AME23" s="607"/>
      <c r="AMF23" s="607"/>
      <c r="AMG23" s="607"/>
      <c r="AMH23" s="607"/>
      <c r="AMI23" s="607"/>
      <c r="AMJ23" s="607"/>
      <c r="AMK23" s="607"/>
      <c r="AML23" s="607"/>
      <c r="AMM23" s="607"/>
      <c r="AMN23" s="607"/>
      <c r="AMO23" s="607"/>
      <c r="AMP23" s="607"/>
      <c r="AMQ23" s="607"/>
      <c r="AMR23" s="607"/>
      <c r="AMS23" s="607"/>
      <c r="AMT23" s="607"/>
      <c r="AMU23" s="607"/>
      <c r="AMV23" s="607"/>
      <c r="AMW23" s="607"/>
      <c r="AMX23" s="607"/>
      <c r="AMY23" s="607"/>
      <c r="AMZ23" s="607"/>
      <c r="ANA23" s="607"/>
      <c r="ANB23" s="607"/>
      <c r="ANC23" s="607"/>
      <c r="AND23" s="607"/>
      <c r="ANE23" s="607"/>
      <c r="ANF23" s="607"/>
      <c r="ANG23" s="607"/>
      <c r="ANH23" s="607"/>
      <c r="ANI23" s="607"/>
      <c r="ANJ23" s="607"/>
      <c r="ANK23" s="607"/>
      <c r="ANL23" s="607"/>
      <c r="ANM23" s="607"/>
      <c r="ANN23" s="607"/>
      <c r="ANO23" s="607"/>
      <c r="ANP23" s="607"/>
      <c r="ANQ23" s="607"/>
      <c r="ANR23" s="607"/>
      <c r="ANS23" s="607"/>
      <c r="ANT23" s="607"/>
      <c r="ANU23" s="607"/>
      <c r="ANV23" s="607"/>
      <c r="ANW23" s="607"/>
      <c r="ANX23" s="607"/>
      <c r="ANY23" s="607"/>
      <c r="ANZ23" s="607"/>
      <c r="AOA23" s="607"/>
      <c r="AOB23" s="607"/>
      <c r="AOC23" s="607"/>
      <c r="AOD23" s="607"/>
      <c r="AOE23" s="607"/>
      <c r="AOF23" s="607"/>
      <c r="AOG23" s="607"/>
      <c r="AOH23" s="607"/>
      <c r="AOI23" s="607"/>
      <c r="AOJ23" s="607"/>
      <c r="AOK23" s="607"/>
      <c r="AOL23" s="607"/>
      <c r="AOM23" s="607"/>
      <c r="AON23" s="607"/>
      <c r="AOO23" s="607"/>
      <c r="AOP23" s="607"/>
      <c r="AOQ23" s="607"/>
      <c r="AOR23" s="607"/>
      <c r="AOS23" s="607"/>
      <c r="AOT23" s="607"/>
      <c r="AOU23" s="607"/>
      <c r="AOV23" s="607"/>
      <c r="AOW23" s="607"/>
      <c r="AOX23" s="607"/>
      <c r="AOY23" s="607"/>
      <c r="AOZ23" s="607"/>
      <c r="APA23" s="607"/>
      <c r="APB23" s="607"/>
      <c r="APC23" s="607"/>
      <c r="APD23" s="607"/>
      <c r="APE23" s="607"/>
      <c r="APF23" s="607"/>
      <c r="APG23" s="607"/>
      <c r="APH23" s="607"/>
      <c r="API23" s="607"/>
      <c r="APJ23" s="607"/>
      <c r="APK23" s="607"/>
      <c r="APL23" s="607"/>
      <c r="APM23" s="607"/>
      <c r="APN23" s="607"/>
      <c r="APO23" s="607"/>
      <c r="APP23" s="607"/>
      <c r="APQ23" s="607"/>
      <c r="APR23" s="607"/>
      <c r="APS23" s="607"/>
      <c r="APT23" s="607"/>
      <c r="APU23" s="607"/>
      <c r="APV23" s="607"/>
      <c r="APW23" s="607"/>
      <c r="APX23" s="607"/>
      <c r="APY23" s="607"/>
      <c r="APZ23" s="607"/>
      <c r="AQA23" s="607"/>
      <c r="AQB23" s="607"/>
      <c r="AQC23" s="607"/>
      <c r="AQD23" s="607"/>
      <c r="AQE23" s="607"/>
      <c r="AQF23" s="607"/>
      <c r="AQG23" s="607"/>
      <c r="AQH23" s="607"/>
      <c r="AQI23" s="607"/>
      <c r="AQJ23" s="607"/>
      <c r="AQK23" s="607"/>
      <c r="AQL23" s="607"/>
      <c r="AQM23" s="607"/>
      <c r="AQN23" s="607"/>
      <c r="AQO23" s="607"/>
      <c r="AQP23" s="607"/>
      <c r="AQQ23" s="607"/>
      <c r="AQR23" s="607"/>
      <c r="AQS23" s="607"/>
      <c r="AQT23" s="607"/>
      <c r="AQU23" s="607"/>
      <c r="AQV23" s="607"/>
      <c r="AQW23" s="607"/>
      <c r="AQX23" s="607"/>
      <c r="AQY23" s="607"/>
      <c r="AQZ23" s="607"/>
      <c r="ARA23" s="607"/>
      <c r="ARB23" s="607"/>
      <c r="ARC23" s="607"/>
      <c r="ARD23" s="607"/>
      <c r="ARE23" s="607"/>
      <c r="ARF23" s="607"/>
      <c r="ARG23" s="607"/>
      <c r="ARH23" s="607"/>
      <c r="ARI23" s="607"/>
      <c r="ARJ23" s="607"/>
      <c r="ARK23" s="607"/>
      <c r="ARL23" s="607"/>
      <c r="ARM23" s="607"/>
      <c r="ARN23" s="607"/>
      <c r="ARO23" s="607"/>
      <c r="ARP23" s="607"/>
      <c r="ARQ23" s="607"/>
      <c r="ARR23" s="607"/>
      <c r="ARS23" s="607"/>
      <c r="ART23" s="607"/>
      <c r="ARU23" s="607"/>
      <c r="ARV23" s="607"/>
      <c r="ARW23" s="607"/>
      <c r="ARX23" s="607"/>
      <c r="ARY23" s="607"/>
      <c r="ARZ23" s="607"/>
      <c r="ASA23" s="607"/>
      <c r="ASB23" s="607"/>
      <c r="ASC23" s="607"/>
      <c r="ASD23" s="607"/>
      <c r="ASE23" s="607"/>
      <c r="ASF23" s="607"/>
      <c r="ASG23" s="607"/>
      <c r="ASH23" s="607"/>
      <c r="ASI23" s="607"/>
      <c r="ASJ23" s="607"/>
      <c r="ASK23" s="607"/>
      <c r="ASL23" s="607"/>
      <c r="ASM23" s="607"/>
      <c r="ASN23" s="607"/>
      <c r="ASO23" s="607"/>
      <c r="ASP23" s="607"/>
      <c r="ASQ23" s="607"/>
      <c r="ASR23" s="607"/>
      <c r="ASS23" s="607"/>
      <c r="AST23" s="607"/>
      <c r="ASU23" s="607"/>
      <c r="ASV23" s="607"/>
      <c r="ASW23" s="607"/>
      <c r="ASX23" s="607"/>
      <c r="ASY23" s="607"/>
      <c r="ASZ23" s="607"/>
      <c r="ATA23" s="607"/>
      <c r="ATB23" s="607"/>
      <c r="ATC23" s="607"/>
      <c r="ATD23" s="607"/>
      <c r="ATE23" s="607"/>
      <c r="ATF23" s="607"/>
      <c r="ATG23" s="607"/>
      <c r="ATH23" s="607"/>
      <c r="ATI23" s="607"/>
      <c r="ATJ23" s="607"/>
      <c r="ATK23" s="607"/>
      <c r="ATL23" s="558"/>
      <c r="ATM23" s="587">
        <v>0</v>
      </c>
    </row>
    <row r="24" spans="1:1209"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55"/>
      <c r="TH24" s="555"/>
      <c r="TI24" s="555"/>
      <c r="TJ24" s="555"/>
      <c r="TK24" s="555"/>
      <c r="TL24" s="555"/>
      <c r="TM24" s="555"/>
      <c r="TN24" s="555"/>
      <c r="TO24" s="555"/>
      <c r="TP24" s="555"/>
      <c r="TQ24" s="555"/>
      <c r="TR24" s="555"/>
      <c r="TS24" s="555"/>
      <c r="TT24" s="555"/>
      <c r="TU24" s="555"/>
      <c r="TV24" s="555"/>
      <c r="TW24" s="555"/>
      <c r="TX24" s="555"/>
      <c r="TY24" s="555"/>
      <c r="TZ24" s="555"/>
      <c r="UA24" s="555"/>
      <c r="UB24" s="555"/>
      <c r="UC24" s="555"/>
      <c r="UD24" s="555"/>
      <c r="UE24" s="555"/>
      <c r="UF24" s="555"/>
      <c r="UG24" s="555"/>
      <c r="UH24" s="555"/>
      <c r="UI24" s="555"/>
      <c r="UJ24" s="555"/>
      <c r="UK24" s="555"/>
      <c r="UL24" s="555"/>
      <c r="UM24" s="555"/>
      <c r="UN24" s="555"/>
      <c r="UO24" s="555"/>
      <c r="UP24" s="555"/>
      <c r="UQ24" s="555"/>
      <c r="UR24" s="555"/>
      <c r="US24" s="555"/>
      <c r="UT24" s="555"/>
      <c r="UU24" s="555"/>
      <c r="UV24" s="555"/>
      <c r="UW24" s="555"/>
      <c r="UX24" s="555"/>
      <c r="UY24" s="555"/>
      <c r="UZ24" s="555"/>
      <c r="VA24" s="555"/>
      <c r="VB24" s="555"/>
      <c r="VC24" s="555"/>
      <c r="VD24" s="555"/>
      <c r="VE24" s="555"/>
      <c r="VF24" s="555"/>
      <c r="VG24" s="555"/>
      <c r="VH24" s="555"/>
      <c r="VI24" s="555"/>
      <c r="VJ24" s="555"/>
      <c r="VK24" s="555"/>
      <c r="VL24" s="555"/>
      <c r="VM24" s="555"/>
      <c r="VN24" s="555"/>
      <c r="VO24" s="555"/>
      <c r="VP24" s="555"/>
      <c r="VQ24" s="555"/>
      <c r="VR24" s="555"/>
      <c r="VS24" s="555"/>
      <c r="VT24" s="555"/>
      <c r="VU24" s="555"/>
      <c r="VV24" s="555"/>
      <c r="VW24" s="555"/>
      <c r="VX24" s="555"/>
      <c r="VY24" s="555"/>
      <c r="VZ24" s="555"/>
      <c r="WA24" s="555"/>
      <c r="WB24" s="555"/>
      <c r="WC24" s="555"/>
      <c r="WD24" s="555"/>
      <c r="WE24" s="555"/>
      <c r="WF24" s="555"/>
      <c r="WG24" s="555"/>
      <c r="WH24" s="555"/>
      <c r="WI24" s="555"/>
      <c r="WJ24" s="555"/>
      <c r="WK24" s="555"/>
      <c r="WL24" s="555"/>
      <c r="WM24" s="555"/>
      <c r="WN24" s="555"/>
      <c r="WO24" s="555"/>
      <c r="WP24" s="555"/>
      <c r="WQ24" s="555"/>
      <c r="WR24" s="555"/>
      <c r="WS24" s="555"/>
      <c r="WT24" s="555"/>
      <c r="WU24" s="555"/>
      <c r="WV24" s="555"/>
      <c r="WW24" s="555"/>
      <c r="WX24" s="555"/>
      <c r="WY24" s="555"/>
      <c r="WZ24" s="555"/>
      <c r="XA24" s="555"/>
      <c r="XB24" s="555"/>
      <c r="XC24" s="555"/>
      <c r="XD24" s="555"/>
      <c r="XE24" s="555"/>
      <c r="XF24" s="555"/>
      <c r="XG24" s="555"/>
      <c r="XH24" s="555"/>
      <c r="XI24" s="555"/>
      <c r="XJ24" s="555"/>
      <c r="XK24" s="555"/>
      <c r="XL24" s="555"/>
      <c r="XM24" s="555"/>
      <c r="XN24" s="555"/>
      <c r="XO24" s="555"/>
      <c r="XP24" s="555"/>
      <c r="XQ24" s="555"/>
      <c r="XR24" s="555"/>
      <c r="XS24" s="555"/>
      <c r="XT24" s="555"/>
      <c r="XU24" s="555"/>
      <c r="XV24" s="555"/>
      <c r="XW24" s="555"/>
      <c r="XX24" s="555"/>
      <c r="XY24" s="555"/>
      <c r="XZ24" s="555"/>
      <c r="YA24" s="555"/>
      <c r="YB24" s="555"/>
      <c r="YC24" s="555"/>
      <c r="YD24" s="555"/>
      <c r="YE24" s="555"/>
      <c r="YF24" s="555"/>
      <c r="YG24" s="555"/>
      <c r="YH24" s="555"/>
      <c r="YI24" s="555"/>
      <c r="YJ24" s="555"/>
      <c r="YK24" s="555"/>
      <c r="YL24" s="555"/>
      <c r="YM24" s="555"/>
      <c r="YN24" s="555"/>
      <c r="YO24" s="555"/>
      <c r="YP24" s="555"/>
      <c r="YQ24" s="555"/>
      <c r="YR24" s="555"/>
      <c r="YS24" s="555"/>
      <c r="YT24" s="555"/>
      <c r="YU24" s="555"/>
      <c r="YV24" s="555"/>
      <c r="YW24" s="555"/>
      <c r="YX24" s="555"/>
      <c r="YY24" s="555"/>
      <c r="YZ24" s="555"/>
      <c r="ZA24" s="555"/>
      <c r="ZB24" s="555"/>
      <c r="ZC24" s="555"/>
      <c r="ZD24" s="555"/>
      <c r="ZE24" s="555"/>
      <c r="ZF24" s="555"/>
      <c r="ZG24" s="555"/>
      <c r="ZH24" s="555"/>
      <c r="ZI24" s="555"/>
      <c r="ZJ24" s="555"/>
      <c r="ZK24" s="555"/>
      <c r="ZL24" s="555"/>
      <c r="ZM24" s="555"/>
      <c r="ZN24" s="555"/>
      <c r="ZO24" s="555"/>
      <c r="ZP24" s="555"/>
      <c r="ZQ24" s="555"/>
      <c r="ZR24" s="555"/>
      <c r="ZS24" s="555"/>
      <c r="ZT24" s="555"/>
      <c r="ZU24" s="555"/>
      <c r="ZV24" s="555"/>
      <c r="ZW24" s="555"/>
      <c r="ZX24" s="555"/>
      <c r="ZY24" s="555"/>
      <c r="ZZ24" s="555"/>
      <c r="AAA24" s="555"/>
      <c r="AAB24" s="555"/>
      <c r="AAC24" s="555"/>
      <c r="AAD24" s="555"/>
      <c r="AAE24" s="555"/>
      <c r="AAF24" s="555"/>
      <c r="AAG24" s="555"/>
      <c r="AAH24" s="555"/>
      <c r="AAI24" s="555"/>
      <c r="AAJ24" s="555"/>
      <c r="AAK24" s="555"/>
      <c r="AAL24" s="555"/>
      <c r="AAM24" s="555"/>
      <c r="AAN24" s="555"/>
      <c r="AAO24" s="555"/>
      <c r="AAP24" s="555"/>
      <c r="AAQ24" s="555"/>
      <c r="AAR24" s="555"/>
      <c r="AAS24" s="555"/>
      <c r="AAT24" s="555"/>
      <c r="AAU24" s="555"/>
      <c r="AAV24" s="555"/>
      <c r="AAW24" s="555"/>
      <c r="AAX24" s="555"/>
      <c r="AAY24" s="555"/>
      <c r="AAZ24" s="555"/>
      <c r="ABA24" s="555"/>
      <c r="ABB24" s="555"/>
      <c r="ABC24" s="555"/>
      <c r="ABD24" s="555"/>
      <c r="ABE24" s="555"/>
      <c r="ABF24" s="555"/>
      <c r="ABG24" s="555"/>
      <c r="ABH24" s="555"/>
      <c r="ABI24" s="555"/>
      <c r="ABJ24" s="555"/>
      <c r="ABK24" s="555"/>
      <c r="ABL24" s="555"/>
      <c r="ABM24" s="555"/>
      <c r="ABN24" s="555"/>
      <c r="ABO24" s="555"/>
      <c r="ABP24" s="555"/>
      <c r="ABQ24" s="555"/>
      <c r="ABR24" s="555"/>
      <c r="ABS24" s="555"/>
      <c r="ABT24" s="555"/>
      <c r="ABU24" s="555"/>
      <c r="ABV24" s="555"/>
      <c r="ABW24" s="555"/>
      <c r="ABX24" s="555"/>
      <c r="ABY24" s="555"/>
      <c r="ABZ24" s="555"/>
      <c r="ACA24" s="555"/>
      <c r="ACB24" s="555"/>
      <c r="ACC24" s="555"/>
      <c r="ACD24" s="555"/>
      <c r="ACE24" s="555"/>
      <c r="ACF24" s="555"/>
      <c r="ACG24" s="555"/>
      <c r="ACH24" s="555"/>
      <c r="ACI24" s="555"/>
      <c r="ACJ24" s="555"/>
      <c r="ACK24" s="555"/>
      <c r="ACL24" s="555"/>
      <c r="ACM24" s="555"/>
      <c r="ACN24" s="555"/>
      <c r="ACO24" s="555"/>
      <c r="ACP24" s="555"/>
      <c r="ACQ24" s="555"/>
      <c r="ACR24" s="555"/>
      <c r="ACS24" s="555"/>
      <c r="ACT24" s="555"/>
      <c r="ACU24" s="555"/>
      <c r="ACV24" s="555"/>
      <c r="ACW24" s="555"/>
      <c r="ACX24" s="555"/>
      <c r="ACY24" s="555"/>
      <c r="ACZ24" s="555"/>
      <c r="ADA24" s="555"/>
      <c r="ADB24" s="555"/>
      <c r="ADC24" s="555"/>
      <c r="ADD24" s="555"/>
      <c r="ADE24" s="555"/>
      <c r="ADF24" s="555"/>
      <c r="ADG24" s="555"/>
      <c r="ADH24" s="555"/>
      <c r="ADI24" s="555"/>
      <c r="ADJ24" s="555"/>
      <c r="ADK24" s="555"/>
      <c r="ADL24" s="555"/>
      <c r="ADM24" s="555"/>
      <c r="ADN24" s="555"/>
      <c r="ADO24" s="555"/>
      <c r="ADP24" s="555"/>
      <c r="ADQ24" s="555"/>
      <c r="ADR24" s="555"/>
      <c r="ADS24" s="555"/>
      <c r="ADT24" s="555"/>
      <c r="ADU24" s="555"/>
      <c r="ADV24" s="555"/>
      <c r="ADW24" s="555"/>
      <c r="ADX24" s="555"/>
      <c r="ADY24" s="555"/>
      <c r="ADZ24" s="555"/>
      <c r="AEA24" s="555"/>
      <c r="AEB24" s="555"/>
      <c r="AEC24" s="555"/>
      <c r="AED24" s="555"/>
      <c r="AEE24" s="555"/>
      <c r="AEF24" s="555"/>
      <c r="AEG24" s="555"/>
      <c r="AEH24" s="555"/>
      <c r="AEI24" s="555"/>
      <c r="AEJ24" s="555"/>
      <c r="AEK24" s="555"/>
      <c r="AEL24" s="555"/>
      <c r="AEM24" s="555"/>
      <c r="AEN24" s="555"/>
      <c r="AEO24" s="555"/>
      <c r="AEP24" s="555"/>
      <c r="AEQ24" s="555"/>
      <c r="AER24" s="555"/>
      <c r="AES24" s="555"/>
      <c r="AET24" s="555"/>
      <c r="AEU24" s="555"/>
      <c r="AEV24" s="555"/>
      <c r="AEW24" s="555"/>
      <c r="AEX24" s="555"/>
      <c r="AEY24" s="555"/>
      <c r="AEZ24" s="555"/>
      <c r="AFA24" s="555"/>
      <c r="AFB24" s="555"/>
      <c r="AFC24" s="555"/>
      <c r="AFD24" s="555"/>
      <c r="AFE24" s="555"/>
      <c r="AFF24" s="555"/>
      <c r="AFG24" s="555"/>
      <c r="AFH24" s="555"/>
      <c r="AFI24" s="555"/>
      <c r="AFJ24" s="555"/>
      <c r="AFK24" s="555"/>
      <c r="AFL24" s="555"/>
      <c r="AFM24" s="555"/>
      <c r="AFN24" s="555"/>
      <c r="AFO24" s="555"/>
      <c r="AFP24" s="555"/>
      <c r="AFQ24" s="555"/>
      <c r="AFR24" s="555"/>
      <c r="AFS24" s="555"/>
      <c r="AFT24" s="555"/>
      <c r="AFU24" s="555"/>
      <c r="AFV24" s="555"/>
      <c r="AFW24" s="555"/>
      <c r="AFX24" s="555"/>
      <c r="AFY24" s="555"/>
      <c r="AFZ24" s="555"/>
      <c r="AGA24" s="555"/>
      <c r="AGB24" s="555"/>
      <c r="AGC24" s="555"/>
      <c r="AGD24" s="555"/>
      <c r="AGE24" s="555"/>
      <c r="AGF24" s="555"/>
      <c r="AGG24" s="555"/>
      <c r="AGH24" s="555"/>
      <c r="AGI24" s="555"/>
      <c r="AGJ24" s="555"/>
      <c r="AGK24" s="555"/>
      <c r="AGL24" s="555"/>
      <c r="AGM24" s="555"/>
      <c r="AGN24" s="555"/>
      <c r="AGO24" s="555"/>
      <c r="AGP24" s="555"/>
      <c r="AGQ24" s="555"/>
      <c r="AGR24" s="555"/>
      <c r="AGS24" s="555"/>
      <c r="AGT24" s="555"/>
      <c r="AGU24" s="555"/>
      <c r="AGV24" s="555"/>
      <c r="AGW24" s="555"/>
      <c r="AGX24" s="555"/>
      <c r="AGY24" s="555"/>
      <c r="AGZ24" s="555"/>
      <c r="AHA24" s="555"/>
      <c r="AHB24" s="555"/>
      <c r="AHC24" s="555"/>
      <c r="AHD24" s="555"/>
      <c r="AHE24" s="555"/>
      <c r="AHF24" s="555"/>
      <c r="AHG24" s="555"/>
      <c r="AHH24" s="555"/>
      <c r="AHI24" s="555"/>
      <c r="AHJ24" s="555"/>
      <c r="AHK24" s="555"/>
      <c r="AHL24" s="555"/>
      <c r="AHM24" s="555"/>
      <c r="AHN24" s="555"/>
      <c r="AHO24" s="555"/>
      <c r="AHP24" s="555"/>
      <c r="AHQ24" s="555"/>
      <c r="AHR24" s="555"/>
      <c r="AHS24" s="555"/>
      <c r="AHT24" s="555"/>
      <c r="AHU24" s="555"/>
      <c r="AHV24" s="555"/>
      <c r="AHW24" s="555"/>
      <c r="AHX24" s="555"/>
      <c r="AHY24" s="555"/>
      <c r="AHZ24" s="555"/>
      <c r="AIA24" s="555"/>
      <c r="AIB24" s="555"/>
      <c r="AIC24" s="555"/>
      <c r="AID24" s="555"/>
      <c r="AIE24" s="555"/>
      <c r="AIF24" s="555"/>
      <c r="AIG24" s="555"/>
      <c r="AIH24" s="555"/>
      <c r="AII24" s="555"/>
      <c r="AIJ24" s="555"/>
      <c r="AIK24" s="555"/>
      <c r="AIL24" s="555"/>
      <c r="AIM24" s="555"/>
      <c r="AIN24" s="555"/>
      <c r="AIO24" s="555"/>
      <c r="AIP24" s="555"/>
      <c r="AIQ24" s="555"/>
      <c r="AIR24" s="555"/>
      <c r="AIS24" s="555"/>
      <c r="AIT24" s="555"/>
      <c r="AIU24" s="555"/>
      <c r="AIV24" s="555"/>
      <c r="AIW24" s="555"/>
      <c r="AIX24" s="555"/>
      <c r="AIY24" s="555"/>
      <c r="AIZ24" s="555"/>
      <c r="AJA24" s="555"/>
      <c r="AJB24" s="555"/>
      <c r="AJC24" s="555"/>
      <c r="AJD24" s="555"/>
      <c r="AJE24" s="555"/>
      <c r="AJF24" s="555"/>
      <c r="AJG24" s="555"/>
      <c r="AJH24" s="555"/>
      <c r="AJI24" s="555"/>
      <c r="AJJ24" s="555"/>
      <c r="AJK24" s="555"/>
      <c r="AJL24" s="555"/>
      <c r="AJM24" s="555"/>
      <c r="AJN24" s="555"/>
      <c r="AJO24" s="555"/>
      <c r="AJP24" s="555"/>
      <c r="AJQ24" s="555"/>
      <c r="AJR24" s="555"/>
      <c r="AJS24" s="555"/>
      <c r="AJT24" s="555"/>
      <c r="AJU24" s="555"/>
      <c r="AJV24" s="555"/>
      <c r="AJW24" s="555"/>
      <c r="AJX24" s="555"/>
      <c r="AJY24" s="555"/>
      <c r="AJZ24" s="555"/>
      <c r="AKA24" s="555"/>
      <c r="AKB24" s="555"/>
      <c r="AKC24" s="555"/>
      <c r="AKD24" s="555"/>
      <c r="AKE24" s="555"/>
      <c r="AKF24" s="555"/>
      <c r="AKG24" s="555"/>
      <c r="AKH24" s="555"/>
      <c r="AKI24" s="555"/>
      <c r="AKJ24" s="555"/>
      <c r="AKK24" s="555"/>
      <c r="AKL24" s="555"/>
      <c r="AKM24" s="555"/>
      <c r="AKN24" s="555"/>
      <c r="AKO24" s="555"/>
      <c r="AKP24" s="555"/>
      <c r="AKQ24" s="555"/>
      <c r="AKR24" s="555"/>
      <c r="AKS24" s="555"/>
      <c r="AKT24" s="555"/>
      <c r="AKU24" s="555"/>
      <c r="AKV24" s="555"/>
      <c r="AKW24" s="555"/>
      <c r="AKX24" s="555"/>
      <c r="AKY24" s="555"/>
      <c r="AKZ24" s="555"/>
      <c r="ALA24" s="555"/>
      <c r="ALB24" s="555"/>
      <c r="ALC24" s="555"/>
      <c r="ALD24" s="555"/>
      <c r="ALE24" s="555"/>
      <c r="ALF24" s="555"/>
      <c r="ALG24" s="555"/>
      <c r="ALH24" s="555"/>
      <c r="ALI24" s="555"/>
      <c r="ALJ24" s="555"/>
      <c r="ALK24" s="555"/>
      <c r="ALL24" s="555"/>
      <c r="ALM24" s="555"/>
      <c r="ALN24" s="555"/>
      <c r="ALO24" s="555"/>
      <c r="ALP24" s="555"/>
      <c r="ALQ24" s="555"/>
      <c r="ALR24" s="555"/>
      <c r="ALS24" s="555"/>
      <c r="ALT24" s="555"/>
      <c r="ALU24" s="555"/>
      <c r="ALV24" s="555"/>
      <c r="ALW24" s="555"/>
      <c r="ALX24" s="555"/>
      <c r="ALY24" s="555"/>
      <c r="ALZ24" s="555"/>
      <c r="AMA24" s="555"/>
      <c r="AMB24" s="555"/>
      <c r="AMC24" s="555"/>
      <c r="AMD24" s="555"/>
      <c r="AME24" s="555"/>
      <c r="AMF24" s="555"/>
      <c r="AMG24" s="555"/>
      <c r="AMH24" s="555"/>
      <c r="AMI24" s="555"/>
      <c r="AMJ24" s="555"/>
      <c r="AMK24" s="555"/>
      <c r="AML24" s="555"/>
      <c r="AMM24" s="555"/>
      <c r="AMN24" s="555"/>
      <c r="AMO24" s="555"/>
      <c r="AMP24" s="555"/>
      <c r="AMQ24" s="555"/>
      <c r="AMR24" s="555"/>
      <c r="AMS24" s="555"/>
      <c r="AMT24" s="555"/>
      <c r="AMU24" s="555"/>
      <c r="AMV24" s="555"/>
      <c r="AMW24" s="555"/>
      <c r="AMX24" s="555"/>
      <c r="AMY24" s="555"/>
      <c r="AMZ24" s="555"/>
      <c r="ANA24" s="555"/>
      <c r="ANB24" s="555"/>
      <c r="ANC24" s="555"/>
      <c r="AND24" s="555"/>
      <c r="ANE24" s="555"/>
      <c r="ANF24" s="555"/>
      <c r="ANG24" s="555"/>
      <c r="ANH24" s="555"/>
      <c r="ANI24" s="555"/>
      <c r="ANJ24" s="555"/>
      <c r="ANK24" s="555"/>
      <c r="ANL24" s="555"/>
      <c r="ANM24" s="555"/>
      <c r="ANN24" s="555"/>
      <c r="ANO24" s="555"/>
      <c r="ANP24" s="555"/>
      <c r="ANQ24" s="555"/>
      <c r="ANR24" s="555"/>
      <c r="ANS24" s="555"/>
      <c r="ANT24" s="555"/>
      <c r="ANU24" s="555"/>
      <c r="ANV24" s="555"/>
      <c r="ANW24" s="555"/>
      <c r="ANX24" s="555"/>
      <c r="ANY24" s="555"/>
      <c r="ANZ24" s="555"/>
      <c r="AOA24" s="555"/>
      <c r="AOB24" s="555"/>
      <c r="AOC24" s="555"/>
      <c r="AOD24" s="555"/>
      <c r="AOE24" s="555"/>
      <c r="AOF24" s="555"/>
      <c r="AOG24" s="555"/>
      <c r="AOH24" s="555"/>
      <c r="AOI24" s="555"/>
      <c r="AOJ24" s="555"/>
      <c r="AOK24" s="555"/>
      <c r="AOL24" s="555"/>
      <c r="AOM24" s="555"/>
      <c r="AON24" s="555"/>
      <c r="AOO24" s="555"/>
      <c r="AOP24" s="555"/>
      <c r="AOQ24" s="555"/>
      <c r="AOR24" s="555"/>
      <c r="AOS24" s="555"/>
      <c r="AOT24" s="555"/>
      <c r="AOU24" s="555"/>
      <c r="AOV24" s="555"/>
      <c r="AOW24" s="555"/>
      <c r="AOX24" s="555"/>
      <c r="AOY24" s="555"/>
      <c r="AOZ24" s="555"/>
      <c r="APA24" s="555"/>
      <c r="APB24" s="555"/>
      <c r="APC24" s="555"/>
      <c r="APD24" s="555"/>
      <c r="APE24" s="555"/>
      <c r="APF24" s="555"/>
      <c r="APG24" s="555"/>
      <c r="APH24" s="555"/>
      <c r="API24" s="555"/>
      <c r="APJ24" s="555"/>
      <c r="APK24" s="555"/>
      <c r="APL24" s="555"/>
      <c r="APM24" s="555"/>
      <c r="APN24" s="555"/>
      <c r="APO24" s="555"/>
      <c r="APP24" s="555"/>
      <c r="APQ24" s="555"/>
      <c r="APR24" s="555"/>
      <c r="APS24" s="555"/>
      <c r="APT24" s="555"/>
      <c r="APU24" s="555"/>
      <c r="APV24" s="555"/>
      <c r="APW24" s="555"/>
      <c r="APX24" s="555"/>
      <c r="APY24" s="555"/>
      <c r="APZ24" s="555"/>
      <c r="AQA24" s="555"/>
      <c r="AQB24" s="555"/>
      <c r="AQC24" s="555"/>
      <c r="AQD24" s="555"/>
      <c r="AQE24" s="555"/>
      <c r="AQF24" s="555"/>
      <c r="AQG24" s="555"/>
      <c r="AQH24" s="555"/>
      <c r="AQI24" s="555"/>
      <c r="AQJ24" s="555"/>
      <c r="AQK24" s="555"/>
      <c r="AQL24" s="555"/>
      <c r="AQM24" s="555"/>
      <c r="AQN24" s="555"/>
      <c r="AQO24" s="555"/>
      <c r="AQP24" s="555"/>
      <c r="AQQ24" s="555"/>
      <c r="AQR24" s="555"/>
      <c r="AQS24" s="555"/>
      <c r="AQT24" s="555"/>
      <c r="AQU24" s="555"/>
      <c r="AQV24" s="555"/>
      <c r="AQW24" s="555"/>
      <c r="AQX24" s="555"/>
      <c r="AQY24" s="555"/>
      <c r="AQZ24" s="555"/>
      <c r="ARA24" s="555"/>
      <c r="ARB24" s="555"/>
      <c r="ARC24" s="555"/>
      <c r="ARD24" s="555"/>
      <c r="ARE24" s="555"/>
      <c r="ARF24" s="555"/>
      <c r="ARG24" s="555"/>
      <c r="ARH24" s="555"/>
      <c r="ARI24" s="555"/>
      <c r="ARJ24" s="555"/>
      <c r="ARK24" s="555"/>
      <c r="ARL24" s="555"/>
      <c r="ARM24" s="555"/>
      <c r="ARN24" s="555"/>
      <c r="ARO24" s="555"/>
      <c r="ARP24" s="555"/>
      <c r="ARQ24" s="555"/>
      <c r="ARR24" s="555"/>
      <c r="ARS24" s="555"/>
      <c r="ART24" s="555"/>
      <c r="ARU24" s="555"/>
      <c r="ARV24" s="555"/>
      <c r="ARW24" s="555"/>
      <c r="ARX24" s="555"/>
      <c r="ARY24" s="555"/>
      <c r="ARZ24" s="555"/>
      <c r="ASA24" s="555"/>
      <c r="ASB24" s="555"/>
      <c r="ASC24" s="555"/>
      <c r="ASD24" s="555"/>
      <c r="ASE24" s="555"/>
      <c r="ASF24" s="555"/>
      <c r="ASG24" s="555"/>
      <c r="ASH24" s="555"/>
      <c r="ASI24" s="555"/>
      <c r="ASJ24" s="555"/>
      <c r="ASK24" s="555"/>
      <c r="ASL24" s="555"/>
      <c r="ASM24" s="555"/>
      <c r="ASN24" s="555"/>
      <c r="ASO24" s="555"/>
      <c r="ASP24" s="555"/>
      <c r="ASQ24" s="555"/>
      <c r="ASR24" s="555"/>
      <c r="ASS24" s="555"/>
      <c r="AST24" s="555"/>
      <c r="ASU24" s="555"/>
      <c r="ASV24" s="555"/>
      <c r="ASW24" s="555"/>
      <c r="ASX24" s="555"/>
      <c r="ASY24" s="555"/>
      <c r="ASZ24" s="555"/>
      <c r="ATA24" s="555"/>
      <c r="ATB24" s="555"/>
      <c r="ATC24" s="555"/>
      <c r="ATD24" s="555"/>
      <c r="ATE24" s="555"/>
      <c r="ATF24" s="555"/>
      <c r="ATG24" s="555"/>
      <c r="ATH24" s="555"/>
      <c r="ATI24" s="555"/>
      <c r="ATJ24" s="555"/>
      <c r="ATK24" s="555"/>
      <c r="ATL24" s="555"/>
      <c r="ATM24" s="587">
        <v>0</v>
      </c>
    </row>
    <row r="25" spans="1:1209"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1929</v>
      </c>
      <c r="JS25" s="589" t="s">
        <v>1930</v>
      </c>
      <c r="JT25" s="589" t="s">
        <v>1928</v>
      </c>
      <c r="JU25" s="589"/>
      <c r="JV25" s="589" t="s">
        <v>1581</v>
      </c>
      <c r="JW25" s="589" t="s">
        <v>1932</v>
      </c>
      <c r="JX25" s="592" t="s">
        <v>1983</v>
      </c>
      <c r="JY25" s="592"/>
      <c r="JZ25" s="592"/>
      <c r="KA25" s="592"/>
      <c r="KB25" s="592"/>
      <c r="KC25" s="592"/>
      <c r="KD25" s="592"/>
      <c r="KE25" s="592"/>
      <c r="KF25" s="592"/>
      <c r="KG25" s="592"/>
      <c r="KH25" s="592"/>
      <c r="KI25" s="592"/>
      <c r="KJ25" s="592"/>
      <c r="KK25" s="592"/>
      <c r="KL25" s="592" t="s">
        <v>1933</v>
      </c>
      <c r="KM25" s="592"/>
      <c r="KN25" s="592"/>
      <c r="KO25" s="592"/>
      <c r="KP25" s="592"/>
      <c r="KQ25" s="592"/>
      <c r="KR25" s="592"/>
      <c r="KS25" s="592"/>
      <c r="KT25" s="592"/>
      <c r="KU25" s="592" t="s">
        <v>1934</v>
      </c>
      <c r="KV25" s="592"/>
      <c r="KW25" s="592"/>
      <c r="KX25" s="592"/>
      <c r="KY25" s="592"/>
      <c r="KZ25" s="592"/>
      <c r="LA25" s="592"/>
      <c r="LB25" s="592"/>
      <c r="LC25" s="592"/>
      <c r="LD25" s="592" t="s">
        <v>1935</v>
      </c>
      <c r="LE25" s="592"/>
      <c r="LF25" s="592"/>
      <c r="LG25" s="592" t="s">
        <v>1930</v>
      </c>
      <c r="LH25" s="592"/>
      <c r="LI25" s="592"/>
      <c r="LJ25" s="592"/>
      <c r="LK25" s="592" t="s">
        <v>1983</v>
      </c>
      <c r="LL25" s="592"/>
      <c r="LM25" s="592"/>
      <c r="LN25" s="592"/>
      <c r="LO25" s="592"/>
      <c r="LP25" s="592"/>
      <c r="LQ25" s="589"/>
      <c r="LR25" s="589"/>
      <c r="LS25" s="594"/>
      <c r="LT25" s="594"/>
      <c r="LU25" s="594"/>
      <c r="LV25" s="589"/>
      <c r="LW25" s="589"/>
      <c r="LX25" s="588"/>
      <c r="LY25" s="589" t="s">
        <v>1936</v>
      </c>
      <c r="LZ25" s="589"/>
      <c r="MA25" s="589"/>
      <c r="MB25" s="589"/>
      <c r="MC25" s="589"/>
      <c r="MD25" s="592" t="s">
        <v>559</v>
      </c>
      <c r="ME25" s="592"/>
      <c r="MF25" s="592"/>
      <c r="MG25" s="594"/>
      <c r="MH25" s="594"/>
      <c r="MI25" s="592" t="s">
        <v>1930</v>
      </c>
      <c r="MJ25" s="592"/>
      <c r="MK25" s="592"/>
      <c r="ML25" s="592"/>
      <c r="MM25" s="592"/>
      <c r="MN25" s="592"/>
      <c r="MO25" s="592"/>
      <c r="MP25" s="589"/>
      <c r="MQ25" s="589" t="s">
        <v>1937</v>
      </c>
      <c r="MR25" s="589"/>
      <c r="MS25" s="589"/>
      <c r="MT25" s="589"/>
      <c r="MU25" s="589"/>
      <c r="MV25" s="589"/>
      <c r="MW25" s="589"/>
      <c r="MX25" s="589"/>
      <c r="MY25" s="589"/>
      <c r="MZ25" s="589"/>
      <c r="NA25" s="589" t="s">
        <v>1071</v>
      </c>
      <c r="NB25" s="589"/>
      <c r="NC25" s="589"/>
      <c r="ND25" s="589"/>
      <c r="NE25" s="592" t="s">
        <v>1581</v>
      </c>
      <c r="NF25" s="592"/>
      <c r="NG25" s="592"/>
      <c r="NH25" s="592"/>
      <c r="NI25" s="594"/>
      <c r="NJ25" s="594"/>
      <c r="NK25" s="589"/>
      <c r="NL25" s="589"/>
      <c r="NM25" s="589"/>
      <c r="NN25" s="589"/>
      <c r="NO25" s="592" t="s">
        <v>1581</v>
      </c>
      <c r="NP25" s="592"/>
      <c r="NQ25" s="592"/>
      <c r="NR25" s="592"/>
      <c r="NS25" s="592"/>
      <c r="NT25" s="592"/>
      <c r="NU25" s="589" t="s">
        <v>1585</v>
      </c>
      <c r="NV25" s="588"/>
      <c r="NW25" s="594"/>
      <c r="NX25" s="589"/>
      <c r="NY25" s="589"/>
      <c r="NZ25" s="589"/>
      <c r="OA25" s="589" t="s">
        <v>1588</v>
      </c>
      <c r="OB25" s="589" t="s">
        <v>1589</v>
      </c>
      <c r="OC25" s="589" t="s">
        <v>1590</v>
      </c>
      <c r="OD25" s="588"/>
      <c r="OE25" s="589"/>
      <c r="OF25" s="589"/>
      <c r="OG25" s="594"/>
      <c r="OH25" s="594"/>
      <c r="OI25" s="592" t="s">
        <v>1938</v>
      </c>
      <c r="OJ25" s="592"/>
      <c r="OK25" s="592"/>
      <c r="OL25" s="592"/>
      <c r="OM25" s="592"/>
      <c r="ON25" s="592"/>
      <c r="OO25" s="592"/>
      <c r="OP25" s="592"/>
      <c r="OQ25" s="588"/>
      <c r="OR25" s="589" t="s">
        <v>1998</v>
      </c>
      <c r="OS25" s="589"/>
      <c r="OT25" s="589"/>
      <c r="OU25" s="589"/>
      <c r="OV25" s="589"/>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9"/>
      <c r="TH25" s="589"/>
      <c r="TI25" s="589"/>
      <c r="TJ25" s="589"/>
      <c r="TK25" s="589"/>
      <c r="TL25" s="589"/>
      <c r="TM25" s="589"/>
      <c r="TN25" s="589"/>
      <c r="TO25" s="589"/>
      <c r="TP25" s="589"/>
      <c r="TQ25" s="589"/>
      <c r="TR25" s="589"/>
      <c r="TS25" s="589"/>
      <c r="TT25" s="589"/>
      <c r="TU25" s="589"/>
      <c r="TV25" s="589"/>
      <c r="TW25" s="589"/>
      <c r="TX25" s="589"/>
      <c r="TY25" s="589"/>
      <c r="TZ25" s="589"/>
      <c r="UA25" s="589"/>
      <c r="UB25" s="589"/>
      <c r="UC25" s="589"/>
      <c r="UD25" s="589"/>
      <c r="UE25" s="589"/>
      <c r="UF25" s="589"/>
      <c r="UG25" s="589"/>
      <c r="UH25" s="589"/>
      <c r="UI25" s="589"/>
      <c r="UJ25" s="589"/>
      <c r="UK25" s="589"/>
      <c r="UL25" s="589"/>
      <c r="UM25" s="589"/>
      <c r="UN25" s="589"/>
      <c r="UO25" s="589"/>
      <c r="UP25" s="589"/>
      <c r="UQ25" s="589"/>
      <c r="UR25" s="589"/>
      <c r="US25" s="589"/>
      <c r="UT25" s="589"/>
      <c r="UU25" s="589"/>
      <c r="UV25" s="589"/>
      <c r="UW25" s="589"/>
      <c r="UX25" s="589"/>
      <c r="UY25" s="589"/>
      <c r="UZ25" s="589"/>
      <c r="VA25" s="589"/>
      <c r="VB25" s="589"/>
      <c r="VC25" s="589"/>
      <c r="VD25" s="589"/>
      <c r="VE25" s="589"/>
      <c r="VF25" s="589"/>
      <c r="VG25" s="589"/>
      <c r="VH25" s="589"/>
      <c r="VI25" s="589"/>
      <c r="VJ25" s="589"/>
      <c r="VK25" s="589"/>
      <c r="VL25" s="589"/>
      <c r="VM25" s="589"/>
      <c r="VN25" s="589"/>
      <c r="VO25" s="589"/>
      <c r="VP25" s="589"/>
      <c r="VQ25" s="589"/>
      <c r="VR25" s="589"/>
      <c r="VS25" s="589"/>
      <c r="VT25" s="589"/>
      <c r="VU25" s="589"/>
      <c r="VV25" s="589"/>
      <c r="VW25" s="589"/>
      <c r="VX25" s="589"/>
      <c r="VY25" s="589"/>
      <c r="VZ25" s="589"/>
      <c r="WA25" s="589"/>
      <c r="WB25" s="589"/>
      <c r="WC25" s="589"/>
      <c r="WD25" s="589"/>
      <c r="WE25" s="589"/>
      <c r="WF25" s="589"/>
      <c r="WG25" s="589"/>
      <c r="WH25" s="589"/>
      <c r="WI25" s="589"/>
      <c r="WJ25" s="589"/>
      <c r="WK25" s="589"/>
      <c r="WL25" s="589"/>
      <c r="WM25" s="589"/>
      <c r="WN25" s="589"/>
      <c r="WO25" s="589"/>
      <c r="WP25" s="589"/>
      <c r="WQ25" s="589"/>
      <c r="WR25" s="589"/>
      <c r="WS25" s="589"/>
      <c r="WT25" s="589"/>
      <c r="WU25" s="589"/>
      <c r="WV25" s="589"/>
      <c r="WW25" s="589"/>
      <c r="WX25" s="589"/>
      <c r="WY25" s="589"/>
      <c r="WZ25" s="589"/>
      <c r="XA25" s="589"/>
      <c r="XB25" s="589"/>
      <c r="XC25" s="589"/>
      <c r="XD25" s="589"/>
      <c r="XE25" s="589"/>
      <c r="XF25" s="589"/>
      <c r="XG25" s="589"/>
      <c r="XH25" s="589"/>
      <c r="XI25" s="589"/>
      <c r="XJ25" s="589"/>
      <c r="XK25" s="589"/>
      <c r="XL25" s="589"/>
      <c r="XM25" s="589"/>
      <c r="XN25" s="589"/>
      <c r="XO25" s="589"/>
      <c r="XP25" s="589"/>
      <c r="XQ25" s="589"/>
      <c r="XR25" s="589"/>
      <c r="XS25" s="589"/>
      <c r="XT25" s="589"/>
      <c r="XU25" s="589"/>
      <c r="XV25" s="589"/>
      <c r="XW25" s="589"/>
      <c r="XX25" s="589"/>
      <c r="XY25" s="589"/>
      <c r="XZ25" s="589"/>
      <c r="YA25" s="589"/>
      <c r="YB25" s="589"/>
      <c r="YC25" s="589"/>
      <c r="YD25" s="589"/>
      <c r="YE25" s="589"/>
      <c r="YF25" s="589"/>
      <c r="YG25" s="589"/>
      <c r="YH25" s="589"/>
      <c r="YI25" s="589"/>
      <c r="YJ25" s="589"/>
      <c r="YK25" s="589"/>
      <c r="YL25" s="589"/>
      <c r="YM25" s="589"/>
      <c r="YN25" s="589"/>
      <c r="YO25" s="589"/>
      <c r="YP25" s="589"/>
      <c r="YQ25" s="589"/>
      <c r="YR25" s="589"/>
      <c r="YS25" s="589"/>
      <c r="YT25" s="589"/>
      <c r="YU25" s="589"/>
      <c r="YV25" s="589"/>
      <c r="YW25" s="589"/>
      <c r="YX25" s="589"/>
      <c r="YY25" s="589"/>
      <c r="YZ25" s="589"/>
      <c r="ZA25" s="589"/>
      <c r="ZB25" s="589"/>
      <c r="ZC25" s="589"/>
      <c r="ZD25" s="589"/>
      <c r="ZE25" s="589"/>
      <c r="ZF25" s="589"/>
      <c r="ZG25" s="589"/>
      <c r="ZH25" s="589"/>
      <c r="ZI25" s="589"/>
      <c r="ZJ25" s="589"/>
      <c r="ZK25" s="589"/>
      <c r="ZL25" s="589"/>
      <c r="ZM25" s="589"/>
      <c r="ZN25" s="589"/>
      <c r="ZO25" s="589"/>
      <c r="ZP25" s="589"/>
      <c r="ZQ25" s="589"/>
      <c r="ZR25" s="589"/>
      <c r="ZS25" s="589"/>
      <c r="ZT25" s="589"/>
      <c r="ZU25" s="589"/>
      <c r="ZV25" s="589"/>
      <c r="ZW25" s="589"/>
      <c r="ZX25" s="589"/>
      <c r="ZY25" s="589"/>
      <c r="ZZ25" s="589"/>
      <c r="AAA25" s="589"/>
      <c r="AAB25" s="589"/>
      <c r="AAC25" s="589"/>
      <c r="AAD25" s="589"/>
      <c r="AAE25" s="589"/>
      <c r="AAF25" s="589"/>
      <c r="AAG25" s="589"/>
      <c r="AAH25" s="589"/>
      <c r="AAI25" s="589"/>
      <c r="AAJ25" s="589"/>
      <c r="AAK25" s="589"/>
      <c r="AAL25" s="589"/>
      <c r="AAM25" s="589"/>
      <c r="AAN25" s="589"/>
      <c r="AAO25" s="589"/>
      <c r="AAP25" s="589"/>
      <c r="AAQ25" s="589"/>
      <c r="AAR25" s="589"/>
      <c r="AAS25" s="589"/>
      <c r="AAT25" s="589"/>
      <c r="AAU25" s="589"/>
      <c r="AAV25" s="589"/>
      <c r="AAW25" s="589"/>
      <c r="AAX25" s="589"/>
      <c r="AAY25" s="589"/>
      <c r="AAZ25" s="589"/>
      <c r="ABA25" s="589"/>
      <c r="ABB25" s="589"/>
      <c r="ABC25" s="589"/>
      <c r="ABD25" s="589"/>
      <c r="ABE25" s="589"/>
      <c r="ABF25" s="589"/>
      <c r="ABG25" s="589"/>
      <c r="ABH25" s="589"/>
      <c r="ABI25" s="589"/>
      <c r="ABJ25" s="589"/>
      <c r="ABK25" s="589"/>
      <c r="ABL25" s="589"/>
      <c r="ABM25" s="589"/>
      <c r="ABN25" s="589"/>
      <c r="ABO25" s="589"/>
      <c r="ABP25" s="589"/>
      <c r="ABQ25" s="589"/>
      <c r="ABR25" s="589"/>
      <c r="ABS25" s="589"/>
      <c r="ABT25" s="589"/>
      <c r="ABU25" s="589"/>
      <c r="ABV25" s="589"/>
      <c r="ABW25" s="589"/>
      <c r="ABX25" s="589"/>
      <c r="ABY25" s="589"/>
      <c r="ABZ25" s="589"/>
      <c r="ACA25" s="589"/>
      <c r="ACB25" s="589"/>
      <c r="ACC25" s="589"/>
      <c r="ACD25" s="589"/>
      <c r="ACE25" s="589"/>
      <c r="ACF25" s="589"/>
      <c r="ACG25" s="589"/>
      <c r="ACH25" s="589"/>
      <c r="ACI25" s="589"/>
      <c r="ACJ25" s="589"/>
      <c r="ACK25" s="589"/>
      <c r="ACL25" s="589"/>
      <c r="ACM25" s="589"/>
      <c r="ACN25" s="589"/>
      <c r="ACO25" s="589"/>
      <c r="ACP25" s="589"/>
      <c r="ACQ25" s="589"/>
      <c r="ACR25" s="589"/>
      <c r="ACS25" s="589"/>
      <c r="ACT25" s="589"/>
      <c r="ACU25" s="589"/>
      <c r="ACV25" s="589"/>
      <c r="ACW25" s="589"/>
      <c r="ACX25" s="589"/>
      <c r="ACY25" s="589"/>
      <c r="ACZ25" s="589"/>
      <c r="ADA25" s="589"/>
      <c r="ADB25" s="589"/>
      <c r="ADC25" s="589"/>
      <c r="ADD25" s="589"/>
      <c r="ADE25" s="589"/>
      <c r="ADF25" s="589"/>
      <c r="ADG25" s="589"/>
      <c r="ADH25" s="589"/>
      <c r="ADI25" s="589"/>
      <c r="ADJ25" s="589"/>
      <c r="ADK25" s="589"/>
      <c r="ADL25" s="589"/>
      <c r="ADM25" s="589"/>
      <c r="ADN25" s="589"/>
      <c r="ADO25" s="589"/>
      <c r="ADP25" s="589"/>
      <c r="ADQ25" s="589"/>
      <c r="ADR25" s="589"/>
      <c r="ADS25" s="589"/>
      <c r="ADT25" s="589"/>
      <c r="ADU25" s="589"/>
      <c r="ADV25" s="589"/>
      <c r="ADW25" s="589"/>
      <c r="ADX25" s="589"/>
      <c r="ADY25" s="589"/>
      <c r="ADZ25" s="589"/>
      <c r="AEA25" s="589"/>
      <c r="AEB25" s="589"/>
      <c r="AEC25" s="589"/>
      <c r="AED25" s="589"/>
      <c r="AEE25" s="589"/>
      <c r="AEF25" s="589"/>
      <c r="AEG25" s="589"/>
      <c r="AEH25" s="589"/>
      <c r="AEI25" s="589"/>
      <c r="AEJ25" s="589"/>
      <c r="AEK25" s="589"/>
      <c r="AEL25" s="589"/>
      <c r="AEM25" s="589"/>
      <c r="AEN25" s="589"/>
      <c r="AEO25" s="589"/>
      <c r="AEP25" s="589"/>
      <c r="AEQ25" s="589"/>
      <c r="AER25" s="589"/>
      <c r="AES25" s="589"/>
      <c r="AET25" s="589"/>
      <c r="AEU25" s="589"/>
      <c r="AEV25" s="589"/>
      <c r="AEW25" s="589"/>
      <c r="AEX25" s="589"/>
      <c r="AEY25" s="589"/>
      <c r="AEZ25" s="589"/>
      <c r="AFA25" s="589"/>
      <c r="AFB25" s="589"/>
      <c r="AFC25" s="589"/>
      <c r="AFD25" s="589"/>
      <c r="AFE25" s="589"/>
      <c r="AFF25" s="589"/>
      <c r="AFG25" s="589"/>
      <c r="AFH25" s="589"/>
      <c r="AFI25" s="589"/>
      <c r="AFJ25" s="589"/>
      <c r="AFK25" s="589"/>
      <c r="AFL25" s="589"/>
      <c r="AFM25" s="589"/>
      <c r="AFN25" s="589"/>
      <c r="AFO25" s="589"/>
      <c r="AFP25" s="589"/>
      <c r="AFQ25" s="589"/>
      <c r="AFR25" s="589"/>
      <c r="AFS25" s="589"/>
      <c r="AFT25" s="589"/>
      <c r="AFU25" s="589"/>
      <c r="AFV25" s="589"/>
      <c r="AFW25" s="589"/>
      <c r="AFX25" s="589"/>
      <c r="AFY25" s="589"/>
      <c r="AFZ25" s="589"/>
      <c r="AGA25" s="589"/>
      <c r="AGB25" s="589"/>
      <c r="AGC25" s="589"/>
      <c r="AGD25" s="589"/>
      <c r="AGE25" s="589"/>
      <c r="AGF25" s="589"/>
      <c r="AGG25" s="589"/>
      <c r="AGH25" s="589"/>
      <c r="AGI25" s="589"/>
      <c r="AGJ25" s="589"/>
      <c r="AGK25" s="589"/>
      <c r="AGL25" s="589"/>
      <c r="AGM25" s="589"/>
      <c r="AGN25" s="589"/>
      <c r="AGO25" s="589"/>
      <c r="AGP25" s="589"/>
      <c r="AGQ25" s="589"/>
      <c r="AGR25" s="589"/>
      <c r="AGS25" s="589"/>
      <c r="AGT25" s="589"/>
      <c r="AGU25" s="589"/>
      <c r="AGV25" s="589"/>
      <c r="AGW25" s="589"/>
      <c r="AGX25" s="589"/>
      <c r="AGY25" s="589"/>
      <c r="AGZ25" s="589"/>
      <c r="AHA25" s="589"/>
      <c r="AHB25" s="589"/>
      <c r="AHC25" s="589"/>
      <c r="AHD25" s="589"/>
      <c r="AHE25" s="589"/>
      <c r="AHF25" s="589"/>
      <c r="AHG25" s="589"/>
      <c r="AHH25" s="589"/>
      <c r="AHI25" s="589"/>
      <c r="AHJ25" s="589"/>
      <c r="AHK25" s="589"/>
      <c r="AHL25" s="589"/>
      <c r="AHM25" s="589"/>
      <c r="AHN25" s="589"/>
      <c r="AHO25" s="589"/>
      <c r="AHP25" s="589"/>
      <c r="AHQ25" s="589"/>
      <c r="AHR25" s="589"/>
      <c r="AHS25" s="589"/>
      <c r="AHT25" s="589"/>
      <c r="AHU25" s="589"/>
      <c r="AHV25" s="589"/>
      <c r="AHW25" s="589"/>
      <c r="AHX25" s="589"/>
      <c r="AHY25" s="589"/>
      <c r="AHZ25" s="589"/>
      <c r="AIA25" s="589"/>
      <c r="AIB25" s="589"/>
      <c r="AIC25" s="589"/>
      <c r="AID25" s="589"/>
      <c r="AIE25" s="589"/>
      <c r="AIF25" s="589"/>
      <c r="AIG25" s="589"/>
      <c r="AIH25" s="589"/>
      <c r="AII25" s="589"/>
      <c r="AIJ25" s="589"/>
      <c r="AIK25" s="589"/>
      <c r="AIL25" s="589"/>
      <c r="AIM25" s="589"/>
      <c r="AIN25" s="589"/>
      <c r="AIO25" s="589"/>
      <c r="AIP25" s="589"/>
      <c r="AIQ25" s="589"/>
      <c r="AIR25" s="589"/>
      <c r="AIS25" s="589"/>
      <c r="AIT25" s="589"/>
      <c r="AIU25" s="589"/>
      <c r="AIV25" s="589"/>
      <c r="AIW25" s="589"/>
      <c r="AIX25" s="589"/>
      <c r="AIY25" s="589"/>
      <c r="AIZ25" s="589"/>
      <c r="AJA25" s="589"/>
      <c r="AJB25" s="589"/>
      <c r="AJC25" s="589"/>
      <c r="AJD25" s="589"/>
      <c r="AJE25" s="589"/>
      <c r="AJF25" s="589"/>
      <c r="AJG25" s="589"/>
      <c r="AJH25" s="589"/>
      <c r="AJI25" s="589"/>
      <c r="AJJ25" s="589"/>
      <c r="AJK25" s="589"/>
      <c r="AJL25" s="589"/>
      <c r="AJM25" s="589"/>
      <c r="AJN25" s="589"/>
      <c r="AJO25" s="589"/>
      <c r="AJP25" s="589"/>
      <c r="AJQ25" s="589"/>
      <c r="AJR25" s="589"/>
      <c r="AJS25" s="589"/>
      <c r="AJT25" s="589"/>
      <c r="AJU25" s="589"/>
      <c r="AJV25" s="589"/>
      <c r="AJW25" s="589"/>
      <c r="AJX25" s="589"/>
      <c r="AJY25" s="589"/>
      <c r="AJZ25" s="589"/>
      <c r="AKA25" s="589"/>
      <c r="AKB25" s="589"/>
      <c r="AKC25" s="589"/>
      <c r="AKD25" s="589"/>
      <c r="AKE25" s="589"/>
      <c r="AKF25" s="589"/>
      <c r="AKG25" s="589"/>
      <c r="AKH25" s="589"/>
      <c r="AKI25" s="589"/>
      <c r="AKJ25" s="589"/>
      <c r="AKK25" s="589"/>
      <c r="AKL25" s="589"/>
      <c r="AKM25" s="589"/>
      <c r="AKN25" s="589"/>
      <c r="AKO25" s="589"/>
      <c r="AKP25" s="589"/>
      <c r="AKQ25" s="589"/>
      <c r="AKR25" s="589"/>
      <c r="AKS25" s="589"/>
      <c r="AKT25" s="589"/>
      <c r="AKU25" s="589"/>
      <c r="AKV25" s="589"/>
      <c r="AKW25" s="589"/>
      <c r="AKX25" s="589"/>
      <c r="AKY25" s="589"/>
      <c r="AKZ25" s="589"/>
      <c r="ALA25" s="589"/>
      <c r="ALB25" s="589"/>
      <c r="ALC25" s="589"/>
      <c r="ALD25" s="589"/>
      <c r="ALE25" s="589"/>
      <c r="ALF25" s="589"/>
      <c r="ALG25" s="589"/>
      <c r="ALH25" s="589"/>
      <c r="ALI25" s="589"/>
      <c r="ALJ25" s="589"/>
      <c r="ALK25" s="589"/>
      <c r="ALL25" s="589"/>
      <c r="ALM25" s="589"/>
      <c r="ALN25" s="589"/>
      <c r="ALO25" s="589"/>
      <c r="ALP25" s="589"/>
      <c r="ALQ25" s="589"/>
      <c r="ALR25" s="589"/>
      <c r="ALS25" s="589"/>
      <c r="ALT25" s="589"/>
      <c r="ALU25" s="589"/>
      <c r="ALV25" s="589"/>
      <c r="ALW25" s="589"/>
      <c r="ALX25" s="589"/>
      <c r="ALY25" s="589"/>
      <c r="ALZ25" s="589"/>
      <c r="AMA25" s="589"/>
      <c r="AMB25" s="589"/>
      <c r="AMC25" s="589"/>
      <c r="AMD25" s="589"/>
      <c r="AME25" s="589"/>
      <c r="AMF25" s="589"/>
      <c r="AMG25" s="589"/>
      <c r="AMH25" s="589"/>
      <c r="AMI25" s="589"/>
      <c r="AMJ25" s="589"/>
      <c r="AMK25" s="589"/>
      <c r="AML25" s="589"/>
      <c r="AMM25" s="589"/>
      <c r="AMN25" s="589"/>
      <c r="AMO25" s="589"/>
      <c r="AMP25" s="589"/>
      <c r="AMQ25" s="589"/>
      <c r="AMR25" s="589"/>
      <c r="AMS25" s="589"/>
      <c r="AMT25" s="589"/>
      <c r="AMU25" s="589"/>
      <c r="AMV25" s="589"/>
      <c r="AMW25" s="589"/>
      <c r="AMX25" s="589"/>
      <c r="AMY25" s="589"/>
      <c r="AMZ25" s="589"/>
      <c r="ANA25" s="589"/>
      <c r="ANB25" s="589"/>
      <c r="ANC25" s="589"/>
      <c r="AND25" s="589"/>
      <c r="ANE25" s="589"/>
      <c r="ANF25" s="589"/>
      <c r="ANG25" s="589"/>
      <c r="ANH25" s="589"/>
      <c r="ANI25" s="589"/>
      <c r="ANJ25" s="589"/>
      <c r="ANK25" s="589"/>
      <c r="ANL25" s="589"/>
      <c r="ANM25" s="589"/>
      <c r="ANN25" s="589"/>
      <c r="ANO25" s="589"/>
      <c r="ANP25" s="589"/>
      <c r="ANQ25" s="589"/>
      <c r="ANR25" s="589"/>
      <c r="ANS25" s="589"/>
      <c r="ANT25" s="589"/>
      <c r="ANU25" s="589"/>
      <c r="ANV25" s="589"/>
      <c r="ANW25" s="589"/>
      <c r="ANX25" s="589"/>
      <c r="ANY25" s="589"/>
      <c r="ANZ25" s="589"/>
      <c r="AOA25" s="589"/>
      <c r="AOB25" s="589"/>
      <c r="AOC25" s="589"/>
      <c r="AOD25" s="589"/>
      <c r="AOE25" s="589"/>
      <c r="AOF25" s="589"/>
      <c r="AOG25" s="589"/>
      <c r="AOH25" s="589"/>
      <c r="AOI25" s="589"/>
      <c r="AOJ25" s="589"/>
      <c r="AOK25" s="589"/>
      <c r="AOL25" s="589"/>
      <c r="AOM25" s="589"/>
      <c r="AON25" s="589"/>
      <c r="AOO25" s="589"/>
      <c r="AOP25" s="589"/>
      <c r="AOQ25" s="589"/>
      <c r="AOR25" s="589"/>
      <c r="AOS25" s="589"/>
      <c r="AOT25" s="589"/>
      <c r="AOU25" s="589"/>
      <c r="AOV25" s="589"/>
      <c r="AOW25" s="589"/>
      <c r="AOX25" s="589"/>
      <c r="AOY25" s="589"/>
      <c r="AOZ25" s="589"/>
      <c r="APA25" s="589"/>
      <c r="APB25" s="589"/>
      <c r="APC25" s="589"/>
      <c r="APD25" s="589"/>
      <c r="APE25" s="589"/>
      <c r="APF25" s="589"/>
      <c r="APG25" s="589"/>
      <c r="APH25" s="589"/>
      <c r="API25" s="589"/>
      <c r="APJ25" s="589"/>
      <c r="APK25" s="589"/>
      <c r="APL25" s="589"/>
      <c r="APM25" s="589"/>
      <c r="APN25" s="589"/>
      <c r="APO25" s="589"/>
      <c r="APP25" s="589"/>
      <c r="APQ25" s="589"/>
      <c r="APR25" s="589"/>
      <c r="APS25" s="589"/>
      <c r="APT25" s="589"/>
      <c r="APU25" s="589"/>
      <c r="APV25" s="589"/>
      <c r="APW25" s="589"/>
      <c r="APX25" s="589"/>
      <c r="APY25" s="589"/>
      <c r="APZ25" s="589"/>
      <c r="AQA25" s="589"/>
      <c r="AQB25" s="589"/>
      <c r="AQC25" s="589"/>
      <c r="AQD25" s="589"/>
      <c r="AQE25" s="589"/>
      <c r="AQF25" s="589"/>
      <c r="AQG25" s="589"/>
      <c r="AQH25" s="589"/>
      <c r="AQI25" s="589"/>
      <c r="AQJ25" s="589"/>
      <c r="AQK25" s="589"/>
      <c r="AQL25" s="589"/>
      <c r="AQM25" s="589"/>
      <c r="AQN25" s="589"/>
      <c r="AQO25" s="589"/>
      <c r="AQP25" s="589"/>
      <c r="AQQ25" s="589"/>
      <c r="AQR25" s="589"/>
      <c r="AQS25" s="589"/>
      <c r="AQT25" s="589"/>
      <c r="AQU25" s="589"/>
      <c r="AQV25" s="589"/>
      <c r="AQW25" s="589"/>
      <c r="AQX25" s="589"/>
      <c r="AQY25" s="589"/>
      <c r="AQZ25" s="589"/>
      <c r="ARA25" s="589"/>
      <c r="ARB25" s="589"/>
      <c r="ARC25" s="589"/>
      <c r="ARD25" s="589"/>
      <c r="ARE25" s="589"/>
      <c r="ARF25" s="589"/>
      <c r="ARG25" s="589"/>
      <c r="ARH25" s="589"/>
      <c r="ARI25" s="589"/>
      <c r="ARJ25" s="589"/>
      <c r="ARK25" s="589"/>
      <c r="ARL25" s="589"/>
      <c r="ARM25" s="589"/>
      <c r="ARN25" s="589"/>
      <c r="ARO25" s="589"/>
      <c r="ARP25" s="589"/>
      <c r="ARQ25" s="589"/>
      <c r="ARR25" s="589"/>
      <c r="ARS25" s="589"/>
      <c r="ART25" s="589"/>
      <c r="ARU25" s="589"/>
      <c r="ARV25" s="589"/>
      <c r="ARW25" s="589"/>
      <c r="ARX25" s="589"/>
      <c r="ARY25" s="589"/>
      <c r="ARZ25" s="589"/>
      <c r="ASA25" s="589"/>
      <c r="ASB25" s="589"/>
      <c r="ASC25" s="589"/>
      <c r="ASD25" s="589"/>
      <c r="ASE25" s="589"/>
      <c r="ASF25" s="589"/>
      <c r="ASG25" s="589"/>
      <c r="ASH25" s="589"/>
      <c r="ASI25" s="589"/>
      <c r="ASJ25" s="589"/>
      <c r="ASK25" s="589"/>
      <c r="ASL25" s="589"/>
      <c r="ASM25" s="589"/>
      <c r="ASN25" s="589"/>
      <c r="ASO25" s="589"/>
      <c r="ASP25" s="589"/>
      <c r="ASQ25" s="589"/>
      <c r="ASR25" s="589"/>
      <c r="ASS25" s="589"/>
      <c r="AST25" s="589"/>
      <c r="ASU25" s="589"/>
      <c r="ASV25" s="589"/>
      <c r="ASW25" s="589"/>
      <c r="ASX25" s="589"/>
      <c r="ASY25" s="589"/>
      <c r="ASZ25" s="589"/>
      <c r="ATA25" s="589"/>
      <c r="ATB25" s="589"/>
      <c r="ATC25" s="589"/>
      <c r="ATD25" s="589"/>
      <c r="ATE25" s="589"/>
      <c r="ATF25" s="589"/>
      <c r="ATG25" s="589"/>
      <c r="ATH25" s="589"/>
      <c r="ATI25" s="589"/>
      <c r="ATJ25" s="589"/>
      <c r="ATK25" s="589"/>
      <c r="ATL25" s="589"/>
      <c r="ATM25" s="587">
        <v>0</v>
      </c>
    </row>
    <row r="26" spans="1:1209"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37">OFFSET(FB26,0,-6)+6</f>
        <v>9</v>
      </c>
      <c r="FC26" s="239">
        <f t="shared" ca="1" si="37"/>
        <v>9</v>
      </c>
      <c r="FD26" s="239">
        <f t="shared" ca="1" si="37"/>
        <v>10</v>
      </c>
      <c r="FE26" s="239">
        <f t="shared" ca="1" si="37"/>
        <v>10</v>
      </c>
      <c r="FF26" s="239">
        <f t="shared" ca="1" si="37"/>
        <v>12</v>
      </c>
      <c r="FG26" s="239">
        <f t="shared" ca="1" si="37"/>
        <v>13</v>
      </c>
      <c r="FH26" s="239">
        <f t="shared" ca="1" si="37"/>
        <v>15</v>
      </c>
      <c r="FI26" s="239">
        <f t="shared" ca="1" si="37"/>
        <v>15</v>
      </c>
      <c r="FJ26" s="239">
        <f t="shared" ca="1" si="37"/>
        <v>16</v>
      </c>
      <c r="FK26" s="239">
        <f t="shared" ca="1" si="37"/>
        <v>16</v>
      </c>
      <c r="FL26" s="239">
        <f t="shared" ca="1" si="37"/>
        <v>18</v>
      </c>
      <c r="FM26" s="239">
        <f t="shared" ca="1" si="37"/>
        <v>19</v>
      </c>
      <c r="FN26" s="239">
        <f t="shared" ca="1" si="37"/>
        <v>21</v>
      </c>
      <c r="FO26" s="239">
        <f t="shared" ca="1" si="37"/>
        <v>21</v>
      </c>
      <c r="FP26" s="239">
        <f t="shared" ca="1" si="37"/>
        <v>22</v>
      </c>
      <c r="FQ26" s="239">
        <f t="shared" ca="1" si="37"/>
        <v>22</v>
      </c>
      <c r="FR26" s="239">
        <f t="shared" ca="1" si="37"/>
        <v>24</v>
      </c>
      <c r="FS26" s="239">
        <f t="shared" ca="1" si="37"/>
        <v>25</v>
      </c>
      <c r="FT26" s="239">
        <f t="shared" ca="1" si="37"/>
        <v>27</v>
      </c>
      <c r="FU26" s="239">
        <f t="shared" ca="1" si="37"/>
        <v>27</v>
      </c>
      <c r="FV26" s="239">
        <f t="shared" ca="1" si="37"/>
        <v>28</v>
      </c>
      <c r="FW26" s="239">
        <f t="shared" ca="1" si="37"/>
        <v>28</v>
      </c>
      <c r="FX26" s="239">
        <f t="shared" ca="1" si="37"/>
        <v>30</v>
      </c>
      <c r="FY26" s="239">
        <f t="shared" ca="1" si="37"/>
        <v>31</v>
      </c>
      <c r="FZ26" s="239">
        <f t="shared" ca="1" si="37"/>
        <v>33</v>
      </c>
      <c r="GA26" s="239">
        <f t="shared" ca="1" si="37"/>
        <v>33</v>
      </c>
      <c r="GB26" s="239">
        <f t="shared" ca="1" si="37"/>
        <v>34</v>
      </c>
      <c r="GC26" s="239">
        <f t="shared" ca="1" si="37"/>
        <v>34</v>
      </c>
      <c r="GD26" s="239">
        <f t="shared" ca="1" si="37"/>
        <v>36</v>
      </c>
      <c r="GE26" s="12">
        <v>38</v>
      </c>
      <c r="GF26" s="529">
        <f t="shared" ref="GF26:GH26" si="38">GE26</f>
        <v>38</v>
      </c>
      <c r="GG26" s="12">
        <v>39</v>
      </c>
      <c r="GH26" s="529">
        <f t="shared" si="38"/>
        <v>39</v>
      </c>
      <c r="GI26" s="12">
        <v>41</v>
      </c>
      <c r="GJ26" s="239">
        <f ca="1">OFFSET(GJ26,0,-5)+5</f>
        <v>43</v>
      </c>
      <c r="GK26" s="239">
        <f t="shared" ref="GK26:HC26" ca="1" si="39">OFFSET(GK26,0,-5)+5</f>
        <v>43</v>
      </c>
      <c r="GL26" s="239">
        <f t="shared" ca="1" si="39"/>
        <v>44</v>
      </c>
      <c r="GM26" s="239">
        <f t="shared" ca="1" si="39"/>
        <v>44</v>
      </c>
      <c r="GN26" s="239">
        <f t="shared" ca="1" si="39"/>
        <v>46</v>
      </c>
      <c r="GO26" s="239">
        <f t="shared" ca="1" si="39"/>
        <v>48</v>
      </c>
      <c r="GP26" s="239">
        <f t="shared" ca="1" si="39"/>
        <v>48</v>
      </c>
      <c r="GQ26" s="239">
        <f t="shared" ca="1" si="39"/>
        <v>49</v>
      </c>
      <c r="GR26" s="239">
        <f t="shared" ca="1" si="39"/>
        <v>49</v>
      </c>
      <c r="GS26" s="239">
        <f t="shared" ca="1" si="39"/>
        <v>51</v>
      </c>
      <c r="GT26" s="239">
        <f t="shared" ca="1" si="39"/>
        <v>53</v>
      </c>
      <c r="GU26" s="239">
        <f t="shared" ca="1" si="39"/>
        <v>53</v>
      </c>
      <c r="GV26" s="239">
        <f t="shared" ca="1" si="39"/>
        <v>54</v>
      </c>
      <c r="GW26" s="239">
        <f t="shared" ca="1" si="39"/>
        <v>54</v>
      </c>
      <c r="GX26" s="239">
        <f t="shared" ca="1" si="39"/>
        <v>56</v>
      </c>
      <c r="GY26" s="239">
        <f t="shared" ca="1" si="39"/>
        <v>58</v>
      </c>
      <c r="GZ26" s="239">
        <f t="shared" ca="1" si="39"/>
        <v>58</v>
      </c>
      <c r="HA26" s="239">
        <f t="shared" ca="1" si="39"/>
        <v>59</v>
      </c>
      <c r="HB26" s="239">
        <f t="shared" ca="1" si="39"/>
        <v>59</v>
      </c>
      <c r="HC26" s="239">
        <f t="shared" ca="1" si="39"/>
        <v>61</v>
      </c>
      <c r="HD26" s="12">
        <v>1</v>
      </c>
      <c r="HE26" s="12">
        <v>3</v>
      </c>
      <c r="HF26" s="529">
        <f>HE26</f>
        <v>3</v>
      </c>
      <c r="HG26" s="12">
        <v>4</v>
      </c>
      <c r="HH26" s="529">
        <f>HG26</f>
        <v>4</v>
      </c>
      <c r="HI26" s="12">
        <v>6</v>
      </c>
      <c r="HJ26" s="239">
        <f ca="1">OFFSET(HJ26,0,-6)+6</f>
        <v>7</v>
      </c>
      <c r="HK26" s="239">
        <f t="shared" ref="HK26:IM26" ca="1" si="40">OFFSET(HK26,0,-6)+6</f>
        <v>9</v>
      </c>
      <c r="HL26" s="239">
        <f t="shared" ca="1" si="40"/>
        <v>9</v>
      </c>
      <c r="HM26" s="239">
        <f t="shared" ca="1" si="40"/>
        <v>10</v>
      </c>
      <c r="HN26" s="239">
        <f t="shared" ca="1" si="40"/>
        <v>10</v>
      </c>
      <c r="HO26" s="239">
        <f t="shared" ca="1" si="40"/>
        <v>12</v>
      </c>
      <c r="HP26" s="239">
        <f t="shared" ca="1" si="40"/>
        <v>13</v>
      </c>
      <c r="HQ26" s="239">
        <f t="shared" ca="1" si="40"/>
        <v>15</v>
      </c>
      <c r="HR26" s="239">
        <f t="shared" ca="1" si="40"/>
        <v>15</v>
      </c>
      <c r="HS26" s="239">
        <f t="shared" ca="1" si="40"/>
        <v>16</v>
      </c>
      <c r="HT26" s="239">
        <f t="shared" ca="1" si="40"/>
        <v>16</v>
      </c>
      <c r="HU26" s="239">
        <f t="shared" ca="1" si="40"/>
        <v>18</v>
      </c>
      <c r="HV26" s="239">
        <f t="shared" ca="1" si="40"/>
        <v>19</v>
      </c>
      <c r="HW26" s="239">
        <f t="shared" ca="1" si="40"/>
        <v>21</v>
      </c>
      <c r="HX26" s="239">
        <f t="shared" ca="1" si="40"/>
        <v>21</v>
      </c>
      <c r="HY26" s="239">
        <f t="shared" ca="1" si="40"/>
        <v>22</v>
      </c>
      <c r="HZ26" s="239">
        <f t="shared" ca="1" si="40"/>
        <v>22</v>
      </c>
      <c r="IA26" s="239">
        <f t="shared" ca="1" si="40"/>
        <v>24</v>
      </c>
      <c r="IB26" s="239">
        <f t="shared" ca="1" si="40"/>
        <v>25</v>
      </c>
      <c r="IC26" s="239">
        <f t="shared" ca="1" si="40"/>
        <v>27</v>
      </c>
      <c r="ID26" s="239">
        <f t="shared" ca="1" si="40"/>
        <v>27</v>
      </c>
      <c r="IE26" s="239">
        <f t="shared" ca="1" si="40"/>
        <v>28</v>
      </c>
      <c r="IF26" s="239">
        <f t="shared" ca="1" si="40"/>
        <v>28</v>
      </c>
      <c r="IG26" s="239">
        <f t="shared" ca="1" si="40"/>
        <v>30</v>
      </c>
      <c r="IH26" s="239">
        <f t="shared" ca="1" si="40"/>
        <v>31</v>
      </c>
      <c r="II26" s="239">
        <f t="shared" ca="1" si="40"/>
        <v>33</v>
      </c>
      <c r="IJ26" s="239">
        <f t="shared" ca="1" si="40"/>
        <v>33</v>
      </c>
      <c r="IK26" s="239">
        <f t="shared" ca="1" si="40"/>
        <v>34</v>
      </c>
      <c r="IL26" s="239">
        <f t="shared" ca="1" si="40"/>
        <v>34</v>
      </c>
      <c r="IM26" s="239">
        <f t="shared" ca="1" si="40"/>
        <v>36</v>
      </c>
      <c r="IN26" s="12">
        <v>38</v>
      </c>
      <c r="IO26" s="529">
        <f t="shared" ref="IO26" si="41">IN26</f>
        <v>38</v>
      </c>
      <c r="IP26" s="12">
        <v>39</v>
      </c>
      <c r="IQ26" s="529">
        <f t="shared" ref="IQ26" si="42">IP26</f>
        <v>39</v>
      </c>
      <c r="IR26" s="12">
        <v>41</v>
      </c>
      <c r="IS26" s="239">
        <f ca="1">OFFSET(IS26,0,-5)+5</f>
        <v>43</v>
      </c>
      <c r="IT26" s="239">
        <f t="shared" ref="IT26:JL26" ca="1" si="43">OFFSET(IT26,0,-5)+5</f>
        <v>43</v>
      </c>
      <c r="IU26" s="239">
        <f t="shared" ca="1" si="43"/>
        <v>44</v>
      </c>
      <c r="IV26" s="239">
        <f t="shared" ca="1" si="43"/>
        <v>44</v>
      </c>
      <c r="IW26" s="239">
        <f t="shared" ca="1" si="43"/>
        <v>46</v>
      </c>
      <c r="IX26" s="239">
        <f t="shared" ca="1" si="43"/>
        <v>48</v>
      </c>
      <c r="IY26" s="239">
        <f t="shared" ca="1" si="43"/>
        <v>48</v>
      </c>
      <c r="IZ26" s="239">
        <f t="shared" ca="1" si="43"/>
        <v>49</v>
      </c>
      <c r="JA26" s="239">
        <f t="shared" ca="1" si="43"/>
        <v>49</v>
      </c>
      <c r="JB26" s="239">
        <f t="shared" ca="1" si="43"/>
        <v>51</v>
      </c>
      <c r="JC26" s="239">
        <f t="shared" ca="1" si="43"/>
        <v>53</v>
      </c>
      <c r="JD26" s="239">
        <f t="shared" ca="1" si="43"/>
        <v>53</v>
      </c>
      <c r="JE26" s="239">
        <f t="shared" ca="1" si="43"/>
        <v>54</v>
      </c>
      <c r="JF26" s="239">
        <f t="shared" ca="1" si="43"/>
        <v>54</v>
      </c>
      <c r="JG26" s="239">
        <f t="shared" ca="1" si="43"/>
        <v>56</v>
      </c>
      <c r="JH26" s="239">
        <f t="shared" ca="1" si="43"/>
        <v>58</v>
      </c>
      <c r="JI26" s="239">
        <f t="shared" ca="1" si="43"/>
        <v>58</v>
      </c>
      <c r="JJ26" s="239">
        <f t="shared" ca="1" si="43"/>
        <v>59</v>
      </c>
      <c r="JK26" s="239">
        <f t="shared" ca="1" si="43"/>
        <v>59</v>
      </c>
      <c r="JL26" s="239">
        <f t="shared" ca="1" si="43"/>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2"/>
      <c r="MC26" s="12"/>
      <c r="MD26" s="14"/>
      <c r="ME26" s="14"/>
      <c r="MF26" s="14"/>
      <c r="MG26" s="12">
        <v>3</v>
      </c>
      <c r="MH26" s="12">
        <v>3</v>
      </c>
      <c r="MI26" s="12">
        <v>1</v>
      </c>
      <c r="MJ26" s="12">
        <v>3</v>
      </c>
      <c r="MK26" s="12">
        <v>2</v>
      </c>
      <c r="ML26" s="12">
        <v>4</v>
      </c>
      <c r="MM26" s="12">
        <v>13</v>
      </c>
      <c r="MN26" s="12">
        <v>17</v>
      </c>
      <c r="MO26" s="12">
        <v>5</v>
      </c>
      <c r="MP26" s="14"/>
      <c r="MQ26" s="14"/>
      <c r="MR26" s="14"/>
      <c r="MS26" s="14"/>
      <c r="MT26" s="14"/>
      <c r="MU26" s="14"/>
      <c r="MV26" s="14"/>
      <c r="MW26" s="14"/>
      <c r="MX26" s="14"/>
      <c r="MY26" s="14"/>
      <c r="MZ26" s="14"/>
      <c r="NA26" s="14"/>
      <c r="NB26" s="14"/>
      <c r="NC26" s="14"/>
      <c r="ND26" s="14"/>
      <c r="NE26" s="12">
        <v>6</v>
      </c>
      <c r="NF26" s="12">
        <v>7</v>
      </c>
      <c r="NG26" s="12">
        <v>8</v>
      </c>
      <c r="NH26" s="12">
        <v>9</v>
      </c>
      <c r="NI26" s="14"/>
      <c r="NJ26" s="14"/>
      <c r="NK26" s="14"/>
      <c r="NL26" s="14"/>
      <c r="NM26" s="14"/>
      <c r="NN26" s="14"/>
      <c r="NO26" s="12">
        <v>12</v>
      </c>
      <c r="NP26" s="12">
        <v>10</v>
      </c>
      <c r="NQ26" s="12">
        <v>10</v>
      </c>
      <c r="NR26" s="12">
        <v>11</v>
      </c>
      <c r="NS26" s="12">
        <v>4</v>
      </c>
      <c r="NT26" s="12">
        <v>5</v>
      </c>
      <c r="NU26" s="26" t="s">
        <v>1167</v>
      </c>
      <c r="NV26" s="14"/>
      <c r="NW26" s="12">
        <v>1</v>
      </c>
      <c r="NX26" s="12">
        <v>2</v>
      </c>
      <c r="NY26" s="12">
        <v>3</v>
      </c>
      <c r="NZ26" s="12">
        <v>4</v>
      </c>
      <c r="OA26" s="12">
        <v>1</v>
      </c>
      <c r="OB26" s="12">
        <v>1</v>
      </c>
      <c r="OC26" s="12">
        <v>1</v>
      </c>
      <c r="OD26" s="14"/>
      <c r="OE26" s="14"/>
      <c r="OF26" s="14"/>
      <c r="OG26" s="14"/>
      <c r="OH26" s="14"/>
      <c r="OI26" s="12">
        <v>1</v>
      </c>
      <c r="OJ26" s="12">
        <v>2</v>
      </c>
      <c r="OK26" s="12">
        <v>3</v>
      </c>
      <c r="OL26" s="12">
        <v>4</v>
      </c>
      <c r="OM26" s="12">
        <v>5</v>
      </c>
      <c r="ON26" s="12">
        <v>6</v>
      </c>
      <c r="OO26" s="12">
        <v>7</v>
      </c>
      <c r="OP26" s="12">
        <v>8</v>
      </c>
      <c r="OQ26" s="14"/>
      <c r="OR26" s="12">
        <v>1</v>
      </c>
      <c r="OS26" s="12">
        <f>OR26+1</f>
        <v>2</v>
      </c>
      <c r="OT26" s="12">
        <f t="shared" ref="OT26:RE26" si="44">OS26+1</f>
        <v>3</v>
      </c>
      <c r="OU26" s="12">
        <f t="shared" si="44"/>
        <v>4</v>
      </c>
      <c r="OV26" s="12">
        <f t="shared" si="44"/>
        <v>5</v>
      </c>
      <c r="OW26" s="12">
        <f t="shared" si="44"/>
        <v>6</v>
      </c>
      <c r="OX26" s="12">
        <f t="shared" si="44"/>
        <v>7</v>
      </c>
      <c r="OY26" s="12">
        <f t="shared" si="44"/>
        <v>8</v>
      </c>
      <c r="OZ26" s="12">
        <f t="shared" si="44"/>
        <v>9</v>
      </c>
      <c r="PA26" s="12">
        <f t="shared" si="44"/>
        <v>10</v>
      </c>
      <c r="PB26" s="12">
        <f t="shared" si="44"/>
        <v>11</v>
      </c>
      <c r="PC26" s="12">
        <f t="shared" si="44"/>
        <v>12</v>
      </c>
      <c r="PD26" s="12">
        <f t="shared" si="44"/>
        <v>13</v>
      </c>
      <c r="PE26" s="12">
        <f t="shared" si="44"/>
        <v>14</v>
      </c>
      <c r="PF26" s="12">
        <f t="shared" si="44"/>
        <v>15</v>
      </c>
      <c r="PG26" s="12">
        <f t="shared" si="44"/>
        <v>16</v>
      </c>
      <c r="PH26" s="12">
        <f t="shared" si="44"/>
        <v>17</v>
      </c>
      <c r="PI26" s="12">
        <f t="shared" si="44"/>
        <v>18</v>
      </c>
      <c r="PJ26" s="12">
        <f t="shared" si="44"/>
        <v>19</v>
      </c>
      <c r="PK26" s="12">
        <f t="shared" si="44"/>
        <v>20</v>
      </c>
      <c r="PL26" s="12">
        <f t="shared" si="44"/>
        <v>21</v>
      </c>
      <c r="PM26" s="12">
        <f t="shared" si="44"/>
        <v>22</v>
      </c>
      <c r="PN26" s="12">
        <f t="shared" si="44"/>
        <v>23</v>
      </c>
      <c r="PO26" s="12">
        <f t="shared" si="44"/>
        <v>24</v>
      </c>
      <c r="PP26" s="12">
        <f t="shared" si="44"/>
        <v>25</v>
      </c>
      <c r="PQ26" s="12">
        <f t="shared" si="44"/>
        <v>26</v>
      </c>
      <c r="PR26" s="12">
        <f t="shared" si="44"/>
        <v>27</v>
      </c>
      <c r="PS26" s="12">
        <f t="shared" si="44"/>
        <v>28</v>
      </c>
      <c r="PT26" s="12">
        <f t="shared" si="44"/>
        <v>29</v>
      </c>
      <c r="PU26" s="12">
        <f t="shared" si="44"/>
        <v>30</v>
      </c>
      <c r="PV26" s="12">
        <f t="shared" si="44"/>
        <v>31</v>
      </c>
      <c r="PW26" s="12">
        <f t="shared" si="44"/>
        <v>32</v>
      </c>
      <c r="PX26" s="12">
        <f t="shared" si="44"/>
        <v>33</v>
      </c>
      <c r="PY26" s="12">
        <f t="shared" si="44"/>
        <v>34</v>
      </c>
      <c r="PZ26" s="12">
        <f t="shared" si="44"/>
        <v>35</v>
      </c>
      <c r="QA26" s="12">
        <f t="shared" si="44"/>
        <v>36</v>
      </c>
      <c r="QB26" s="12">
        <f t="shared" si="44"/>
        <v>37</v>
      </c>
      <c r="QC26" s="12">
        <f t="shared" si="44"/>
        <v>38</v>
      </c>
      <c r="QD26" s="12">
        <f t="shared" si="44"/>
        <v>39</v>
      </c>
      <c r="QE26" s="12">
        <f t="shared" si="44"/>
        <v>40</v>
      </c>
      <c r="QF26" s="12">
        <f t="shared" si="44"/>
        <v>41</v>
      </c>
      <c r="QG26" s="12">
        <f t="shared" si="44"/>
        <v>42</v>
      </c>
      <c r="QH26" s="12">
        <f t="shared" si="44"/>
        <v>43</v>
      </c>
      <c r="QI26" s="12">
        <f t="shared" si="44"/>
        <v>44</v>
      </c>
      <c r="QJ26" s="12">
        <f t="shared" si="44"/>
        <v>45</v>
      </c>
      <c r="QK26" s="12">
        <f t="shared" si="44"/>
        <v>46</v>
      </c>
      <c r="QL26" s="12">
        <f t="shared" si="44"/>
        <v>47</v>
      </c>
      <c r="QM26" s="12">
        <f t="shared" si="44"/>
        <v>48</v>
      </c>
      <c r="QN26" s="12">
        <f t="shared" si="44"/>
        <v>49</v>
      </c>
      <c r="QO26" s="12">
        <f t="shared" si="44"/>
        <v>50</v>
      </c>
      <c r="QP26" s="12">
        <f t="shared" si="44"/>
        <v>51</v>
      </c>
      <c r="QQ26" s="12">
        <f t="shared" si="44"/>
        <v>52</v>
      </c>
      <c r="QR26" s="12">
        <f t="shared" si="44"/>
        <v>53</v>
      </c>
      <c r="QS26" s="12">
        <f t="shared" si="44"/>
        <v>54</v>
      </c>
      <c r="QT26" s="12">
        <f t="shared" si="44"/>
        <v>55</v>
      </c>
      <c r="QU26" s="12">
        <f t="shared" si="44"/>
        <v>56</v>
      </c>
      <c r="QV26" s="12">
        <f t="shared" si="44"/>
        <v>57</v>
      </c>
      <c r="QW26" s="12">
        <f t="shared" si="44"/>
        <v>58</v>
      </c>
      <c r="QX26" s="12">
        <f t="shared" si="44"/>
        <v>59</v>
      </c>
      <c r="QY26" s="12">
        <f t="shared" si="44"/>
        <v>60</v>
      </c>
      <c r="QZ26" s="12">
        <f t="shared" si="44"/>
        <v>61</v>
      </c>
      <c r="RA26" s="12">
        <f t="shared" si="44"/>
        <v>62</v>
      </c>
      <c r="RB26" s="12">
        <f t="shared" si="44"/>
        <v>63</v>
      </c>
      <c r="RC26" s="12">
        <f t="shared" si="44"/>
        <v>64</v>
      </c>
      <c r="RD26" s="12">
        <f t="shared" si="44"/>
        <v>65</v>
      </c>
      <c r="RE26" s="12">
        <f t="shared" si="44"/>
        <v>66</v>
      </c>
      <c r="RF26" s="12">
        <f t="shared" ref="RF26:SL26" si="45">RE26+1</f>
        <v>67</v>
      </c>
      <c r="RG26" s="12">
        <f t="shared" si="45"/>
        <v>68</v>
      </c>
      <c r="RH26" s="12">
        <f t="shared" si="45"/>
        <v>69</v>
      </c>
      <c r="RI26" s="12">
        <f t="shared" si="45"/>
        <v>70</v>
      </c>
      <c r="RJ26" s="12">
        <f t="shared" si="45"/>
        <v>71</v>
      </c>
      <c r="RK26" s="12">
        <f t="shared" si="45"/>
        <v>72</v>
      </c>
      <c r="RL26" s="12">
        <f t="shared" si="45"/>
        <v>73</v>
      </c>
      <c r="RM26" s="12">
        <f t="shared" si="45"/>
        <v>74</v>
      </c>
      <c r="RN26" s="12">
        <f t="shared" si="45"/>
        <v>75</v>
      </c>
      <c r="RO26" s="12">
        <f t="shared" si="45"/>
        <v>76</v>
      </c>
      <c r="RP26" s="12">
        <f t="shared" si="45"/>
        <v>77</v>
      </c>
      <c r="RQ26" s="12">
        <f t="shared" si="45"/>
        <v>78</v>
      </c>
      <c r="RR26" s="12">
        <f t="shared" si="45"/>
        <v>79</v>
      </c>
      <c r="RS26" s="12">
        <f t="shared" si="45"/>
        <v>80</v>
      </c>
      <c r="RT26" s="12">
        <f t="shared" si="45"/>
        <v>81</v>
      </c>
      <c r="RU26" s="12">
        <f t="shared" si="45"/>
        <v>82</v>
      </c>
      <c r="RV26" s="12">
        <f t="shared" si="45"/>
        <v>83</v>
      </c>
      <c r="RW26" s="12">
        <f t="shared" si="45"/>
        <v>84</v>
      </c>
      <c r="RX26" s="12">
        <f t="shared" si="45"/>
        <v>85</v>
      </c>
      <c r="RY26" s="12">
        <f t="shared" si="45"/>
        <v>86</v>
      </c>
      <c r="RZ26" s="12">
        <f t="shared" si="45"/>
        <v>87</v>
      </c>
      <c r="SA26" s="12">
        <f t="shared" si="45"/>
        <v>88</v>
      </c>
      <c r="SB26" s="12">
        <f t="shared" si="45"/>
        <v>89</v>
      </c>
      <c r="SC26" s="12">
        <f t="shared" si="45"/>
        <v>90</v>
      </c>
      <c r="SD26" s="12">
        <f t="shared" si="45"/>
        <v>91</v>
      </c>
      <c r="SE26" s="12">
        <f t="shared" si="45"/>
        <v>92</v>
      </c>
      <c r="SF26" s="12">
        <f t="shared" si="45"/>
        <v>93</v>
      </c>
      <c r="SG26" s="12">
        <f t="shared" si="45"/>
        <v>94</v>
      </c>
      <c r="SH26" s="12">
        <f t="shared" si="45"/>
        <v>95</v>
      </c>
      <c r="SI26" s="12">
        <f t="shared" si="45"/>
        <v>96</v>
      </c>
      <c r="SJ26" s="12">
        <f t="shared" si="45"/>
        <v>97</v>
      </c>
      <c r="SK26" s="12">
        <f t="shared" si="45"/>
        <v>98</v>
      </c>
      <c r="SL26" s="12">
        <f t="shared" si="45"/>
        <v>99</v>
      </c>
      <c r="SM26" s="12">
        <f t="shared" ref="SM26" si="46">SL26+1</f>
        <v>100</v>
      </c>
      <c r="SN26" s="12">
        <f t="shared" ref="SN26" si="47">SM26+1</f>
        <v>101</v>
      </c>
      <c r="SO26" s="12">
        <f t="shared" ref="SO26" si="48">SN26+1</f>
        <v>102</v>
      </c>
      <c r="SP26" s="12">
        <f t="shared" ref="SP26" si="49">SO26+1</f>
        <v>103</v>
      </c>
      <c r="SQ26" s="12">
        <f t="shared" ref="SQ26" si="50">SP26+1</f>
        <v>104</v>
      </c>
      <c r="SR26" s="12">
        <f t="shared" ref="SR26" si="51">SQ26+1</f>
        <v>105</v>
      </c>
      <c r="SS26" s="12">
        <f t="shared" ref="SS26" si="52">SR26+1</f>
        <v>106</v>
      </c>
      <c r="ST26" s="12">
        <f t="shared" ref="ST26" si="53">SS26+1</f>
        <v>107</v>
      </c>
      <c r="SU26" s="12">
        <f t="shared" ref="SU26" si="54">ST26+1</f>
        <v>108</v>
      </c>
      <c r="SV26" s="12">
        <f t="shared" ref="SV26" si="55">SU26+1</f>
        <v>109</v>
      </c>
      <c r="SW26" s="12">
        <f t="shared" ref="SW26" si="56">SV26+1</f>
        <v>110</v>
      </c>
      <c r="SX26" s="12">
        <f t="shared" ref="SX26" si="57">SW26+1</f>
        <v>111</v>
      </c>
      <c r="SY26" s="12">
        <f t="shared" ref="SY26" si="58">SX26+1</f>
        <v>112</v>
      </c>
      <c r="SZ26" s="12">
        <f t="shared" ref="SZ26" si="59">SY26+1</f>
        <v>113</v>
      </c>
      <c r="TA26" s="12">
        <f t="shared" ref="TA26" si="60">SZ26+1</f>
        <v>114</v>
      </c>
      <c r="TB26" s="12">
        <f t="shared" ref="TB26" si="61">TA26+1</f>
        <v>115</v>
      </c>
      <c r="TC26" s="12">
        <f t="shared" ref="TC26" si="62">TB26+1</f>
        <v>116</v>
      </c>
      <c r="TD26" s="12">
        <f t="shared" ref="TD26" si="63">TC26+1</f>
        <v>117</v>
      </c>
      <c r="TE26" s="12">
        <f t="shared" ref="TE26" si="64">TD26+1</f>
        <v>118</v>
      </c>
      <c r="TF26" s="12">
        <f t="shared" ref="TF26" si="65">TE26+1</f>
        <v>119</v>
      </c>
      <c r="TG26" s="12">
        <f t="shared" ref="TG26" si="66">TF26+1</f>
        <v>120</v>
      </c>
      <c r="TH26" s="12">
        <f t="shared" ref="TH26" si="67">TG26+1</f>
        <v>121</v>
      </c>
      <c r="TI26" s="12">
        <f t="shared" ref="TI26" si="68">TH26+1</f>
        <v>122</v>
      </c>
      <c r="TJ26" s="12">
        <f t="shared" ref="TJ26" si="69">TI26+1</f>
        <v>123</v>
      </c>
      <c r="TK26" s="12">
        <f t="shared" ref="TK26" si="70">TJ26+1</f>
        <v>124</v>
      </c>
      <c r="TL26" s="12">
        <f t="shared" ref="TL26" si="71">TK26+1</f>
        <v>125</v>
      </c>
      <c r="TM26" s="12">
        <f t="shared" ref="TM26" si="72">TL26+1</f>
        <v>126</v>
      </c>
      <c r="TN26" s="12">
        <f t="shared" ref="TN26" si="73">TM26+1</f>
        <v>127</v>
      </c>
      <c r="TO26" s="12">
        <f t="shared" ref="TO26" si="74">TN26+1</f>
        <v>128</v>
      </c>
      <c r="TP26" s="12">
        <f t="shared" ref="TP26" si="75">TO26+1</f>
        <v>129</v>
      </c>
      <c r="TQ26" s="12">
        <f t="shared" ref="TQ26" si="76">TP26+1</f>
        <v>130</v>
      </c>
      <c r="TR26" s="12">
        <f t="shared" ref="TR26" si="77">TQ26+1</f>
        <v>131</v>
      </c>
      <c r="TS26" s="12">
        <f t="shared" ref="TS26" si="78">TR26+1</f>
        <v>132</v>
      </c>
      <c r="TT26" s="12">
        <f t="shared" ref="TT26" si="79">TS26+1</f>
        <v>133</v>
      </c>
      <c r="TU26" s="12">
        <f t="shared" ref="TU26" si="80">TT26+1</f>
        <v>134</v>
      </c>
      <c r="TV26" s="12">
        <f t="shared" ref="TV26" si="81">TU26+1</f>
        <v>135</v>
      </c>
      <c r="TW26" s="12">
        <f t="shared" ref="TW26" si="82">TV26+1</f>
        <v>136</v>
      </c>
      <c r="TX26" s="12">
        <f t="shared" ref="TX26" si="83">TW26+1</f>
        <v>137</v>
      </c>
      <c r="TY26" s="12">
        <f t="shared" ref="TY26" si="84">TX26+1</f>
        <v>138</v>
      </c>
      <c r="TZ26" s="12">
        <f t="shared" ref="TZ26" si="85">TY26+1</f>
        <v>139</v>
      </c>
      <c r="UA26" s="12">
        <f t="shared" ref="UA26" si="86">TZ26+1</f>
        <v>140</v>
      </c>
      <c r="UB26" s="12">
        <f t="shared" ref="UB26" si="87">UA26+1</f>
        <v>141</v>
      </c>
      <c r="UC26" s="12">
        <f t="shared" ref="UC26" si="88">UB26+1</f>
        <v>142</v>
      </c>
      <c r="UD26" s="12">
        <f t="shared" ref="UD26" si="89">UC26+1</f>
        <v>143</v>
      </c>
      <c r="UE26" s="12">
        <f t="shared" ref="UE26" si="90">UD26+1</f>
        <v>144</v>
      </c>
      <c r="UF26" s="12">
        <f t="shared" ref="UF26" si="91">UE26+1</f>
        <v>145</v>
      </c>
      <c r="UG26" s="12">
        <f t="shared" ref="UG26" si="92">UF26+1</f>
        <v>146</v>
      </c>
      <c r="UH26" s="12">
        <f t="shared" ref="UH26" si="93">UG26+1</f>
        <v>147</v>
      </c>
      <c r="UI26" s="12">
        <f t="shared" ref="UI26" si="94">UH26+1</f>
        <v>148</v>
      </c>
      <c r="UJ26" s="12">
        <f t="shared" ref="UJ26" si="95">UI26+1</f>
        <v>149</v>
      </c>
      <c r="UK26" s="12">
        <f t="shared" ref="UK26" si="96">UJ26+1</f>
        <v>150</v>
      </c>
      <c r="UL26" s="12">
        <f t="shared" ref="UL26" si="97">UK26+1</f>
        <v>151</v>
      </c>
      <c r="UM26" s="12">
        <f t="shared" ref="UM26" si="98">UL26+1</f>
        <v>152</v>
      </c>
      <c r="UN26" s="12">
        <f t="shared" ref="UN26" si="99">UM26+1</f>
        <v>153</v>
      </c>
      <c r="UO26" s="12">
        <f t="shared" ref="UO26" si="100">UN26+1</f>
        <v>154</v>
      </c>
      <c r="UP26" s="12">
        <f t="shared" ref="UP26" si="101">UO26+1</f>
        <v>155</v>
      </c>
      <c r="UQ26" s="12">
        <f t="shared" ref="UQ26" si="102">UP26+1</f>
        <v>156</v>
      </c>
      <c r="UR26" s="12">
        <f t="shared" ref="UR26" si="103">UQ26+1</f>
        <v>157</v>
      </c>
      <c r="US26" s="12">
        <f t="shared" ref="US26" si="104">UR26+1</f>
        <v>158</v>
      </c>
      <c r="UT26" s="12">
        <f t="shared" ref="UT26" si="105">US26+1</f>
        <v>159</v>
      </c>
      <c r="UU26" s="12">
        <f t="shared" ref="UU26" si="106">UT26+1</f>
        <v>160</v>
      </c>
      <c r="UV26" s="12">
        <f t="shared" ref="UV26" si="107">UU26+1</f>
        <v>161</v>
      </c>
      <c r="UW26" s="12">
        <f t="shared" ref="UW26" si="108">UV26+1</f>
        <v>162</v>
      </c>
      <c r="UX26" s="12">
        <f t="shared" ref="UX26" si="109">UW26+1</f>
        <v>163</v>
      </c>
      <c r="UY26" s="12">
        <f t="shared" ref="UY26" si="110">UX26+1</f>
        <v>164</v>
      </c>
      <c r="UZ26" s="12">
        <f t="shared" ref="UZ26" si="111">UY26+1</f>
        <v>165</v>
      </c>
      <c r="VA26" s="12">
        <f t="shared" ref="VA26" si="112">UZ26+1</f>
        <v>166</v>
      </c>
      <c r="VB26" s="12">
        <f t="shared" ref="VB26" si="113">VA26+1</f>
        <v>167</v>
      </c>
      <c r="VC26" s="12">
        <f t="shared" ref="VC26" si="114">VB26+1</f>
        <v>168</v>
      </c>
      <c r="VD26" s="12">
        <f t="shared" ref="VD26" si="115">VC26+1</f>
        <v>169</v>
      </c>
      <c r="VE26" s="12">
        <f t="shared" ref="VE26" si="116">VD26+1</f>
        <v>170</v>
      </c>
      <c r="VF26" s="12">
        <f t="shared" ref="VF26" si="117">VE26+1</f>
        <v>171</v>
      </c>
      <c r="VG26" s="12">
        <f t="shared" ref="VG26" si="118">VF26+1</f>
        <v>172</v>
      </c>
      <c r="VH26" s="12">
        <f t="shared" ref="VH26" si="119">VG26+1</f>
        <v>173</v>
      </c>
      <c r="VI26" s="12">
        <f t="shared" ref="VI26" si="120">VH26+1</f>
        <v>174</v>
      </c>
      <c r="VJ26" s="12">
        <f t="shared" ref="VJ26" si="121">VI26+1</f>
        <v>175</v>
      </c>
      <c r="VK26" s="12">
        <f t="shared" ref="VK26" si="122">VJ26+1</f>
        <v>176</v>
      </c>
      <c r="VL26" s="12">
        <f t="shared" ref="VL26" si="123">VK26+1</f>
        <v>177</v>
      </c>
      <c r="VM26" s="12">
        <f t="shared" ref="VM26" si="124">VL26+1</f>
        <v>178</v>
      </c>
      <c r="VN26" s="12">
        <f t="shared" ref="VN26" si="125">VM26+1</f>
        <v>179</v>
      </c>
      <c r="VO26" s="12">
        <f t="shared" ref="VO26" si="126">VN26+1</f>
        <v>180</v>
      </c>
      <c r="VP26" s="12">
        <f t="shared" ref="VP26" si="127">VO26+1</f>
        <v>181</v>
      </c>
      <c r="VQ26" s="12">
        <f t="shared" ref="VQ26" si="128">VP26+1</f>
        <v>182</v>
      </c>
      <c r="VR26" s="12">
        <f t="shared" ref="VR26" si="129">VQ26+1</f>
        <v>183</v>
      </c>
      <c r="VS26" s="12">
        <f t="shared" ref="VS26" si="130">VR26+1</f>
        <v>184</v>
      </c>
      <c r="VT26" s="12">
        <f t="shared" ref="VT26" si="131">VS26+1</f>
        <v>185</v>
      </c>
      <c r="VU26" s="12">
        <f t="shared" ref="VU26" si="132">VT26+1</f>
        <v>186</v>
      </c>
      <c r="VV26" s="12">
        <f t="shared" ref="VV26" si="133">VU26+1</f>
        <v>187</v>
      </c>
      <c r="VW26" s="12">
        <f t="shared" ref="VW26" si="134">VV26+1</f>
        <v>188</v>
      </c>
      <c r="VX26" s="12">
        <f t="shared" ref="VX26" si="135">VW26+1</f>
        <v>189</v>
      </c>
      <c r="VY26" s="12">
        <f t="shared" ref="VY26" si="136">VX26+1</f>
        <v>190</v>
      </c>
      <c r="VZ26" s="12">
        <f t="shared" ref="VZ26" si="137">VY26+1</f>
        <v>191</v>
      </c>
      <c r="WA26" s="12">
        <f t="shared" ref="WA26" si="138">VZ26+1</f>
        <v>192</v>
      </c>
      <c r="WB26" s="12">
        <f t="shared" ref="WB26" si="139">WA26+1</f>
        <v>193</v>
      </c>
      <c r="WC26" s="12">
        <f t="shared" ref="WC26" si="140">WB26+1</f>
        <v>194</v>
      </c>
      <c r="WD26" s="12">
        <f t="shared" ref="WD26" si="141">WC26+1</f>
        <v>195</v>
      </c>
      <c r="WE26" s="12">
        <f t="shared" ref="WE26" si="142">WD26+1</f>
        <v>196</v>
      </c>
      <c r="WF26" s="12">
        <f t="shared" ref="WF26" si="143">WE26+1</f>
        <v>197</v>
      </c>
      <c r="WG26" s="12">
        <f t="shared" ref="WG26" si="144">WF26+1</f>
        <v>198</v>
      </c>
      <c r="WH26" s="12">
        <f t="shared" ref="WH26" si="145">WG26+1</f>
        <v>199</v>
      </c>
      <c r="WI26" s="12">
        <f t="shared" ref="WI26" si="146">WH26+1</f>
        <v>200</v>
      </c>
      <c r="WJ26" s="12">
        <f t="shared" ref="WJ26" si="147">WI26+1</f>
        <v>201</v>
      </c>
      <c r="WK26" s="12">
        <f t="shared" ref="WK26" si="148">WJ26+1</f>
        <v>202</v>
      </c>
      <c r="WL26" s="12">
        <f t="shared" ref="WL26" si="149">WK26+1</f>
        <v>203</v>
      </c>
      <c r="WM26" s="12">
        <f t="shared" ref="WM26" si="150">WL26+1</f>
        <v>204</v>
      </c>
      <c r="WN26" s="12">
        <f t="shared" ref="WN26" si="151">WM26+1</f>
        <v>205</v>
      </c>
      <c r="WO26" s="12">
        <f t="shared" ref="WO26" si="152">WN26+1</f>
        <v>206</v>
      </c>
      <c r="WP26" s="12">
        <f t="shared" ref="WP26" si="153">WO26+1</f>
        <v>207</v>
      </c>
      <c r="WQ26" s="12">
        <f t="shared" ref="WQ26" si="154">WP26+1</f>
        <v>208</v>
      </c>
      <c r="WR26" s="12">
        <f t="shared" ref="WR26" si="155">WQ26+1</f>
        <v>209</v>
      </c>
      <c r="WS26" s="12">
        <f t="shared" ref="WS26" si="156">WR26+1</f>
        <v>210</v>
      </c>
      <c r="WT26" s="12">
        <f t="shared" ref="WT26" si="157">WS26+1</f>
        <v>211</v>
      </c>
      <c r="WU26" s="12">
        <f t="shared" ref="WU26" si="158">WT26+1</f>
        <v>212</v>
      </c>
      <c r="WV26" s="12">
        <f t="shared" ref="WV26" si="159">WU26+1</f>
        <v>213</v>
      </c>
      <c r="WW26" s="12">
        <f t="shared" ref="WW26" si="160">WV26+1</f>
        <v>214</v>
      </c>
      <c r="WX26" s="12">
        <f t="shared" ref="WX26" si="161">WW26+1</f>
        <v>215</v>
      </c>
      <c r="WY26" s="12">
        <f t="shared" ref="WY26" si="162">WX26+1</f>
        <v>216</v>
      </c>
      <c r="WZ26" s="12">
        <f t="shared" ref="WZ26" si="163">WY26+1</f>
        <v>217</v>
      </c>
      <c r="XA26" s="12">
        <f t="shared" ref="XA26" si="164">WZ26+1</f>
        <v>218</v>
      </c>
      <c r="XB26" s="12">
        <f t="shared" ref="XB26" si="165">XA26+1</f>
        <v>219</v>
      </c>
      <c r="XC26" s="12">
        <f t="shared" ref="XC26" si="166">XB26+1</f>
        <v>220</v>
      </c>
      <c r="XD26" s="12">
        <f t="shared" ref="XD26" si="167">XC26+1</f>
        <v>221</v>
      </c>
      <c r="XE26" s="12">
        <f t="shared" ref="XE26" si="168">XD26+1</f>
        <v>222</v>
      </c>
      <c r="XF26" s="12">
        <f t="shared" ref="XF26" si="169">XE26+1</f>
        <v>223</v>
      </c>
      <c r="XG26" s="12">
        <f t="shared" ref="XG26" si="170">XF26+1</f>
        <v>224</v>
      </c>
      <c r="XH26" s="12">
        <f t="shared" ref="XH26" si="171">XG26+1</f>
        <v>225</v>
      </c>
      <c r="XI26" s="12">
        <f t="shared" ref="XI26" si="172">XH26+1</f>
        <v>226</v>
      </c>
      <c r="XJ26" s="12">
        <f t="shared" ref="XJ26" si="173">XI26+1</f>
        <v>227</v>
      </c>
      <c r="XK26" s="12">
        <f t="shared" ref="XK26" si="174">XJ26+1</f>
        <v>228</v>
      </c>
      <c r="XL26" s="12">
        <f t="shared" ref="XL26" si="175">XK26+1</f>
        <v>229</v>
      </c>
      <c r="XM26" s="12">
        <f t="shared" ref="XM26" si="176">XL26+1</f>
        <v>230</v>
      </c>
      <c r="XN26" s="12">
        <f t="shared" ref="XN26" si="177">XM26+1</f>
        <v>231</v>
      </c>
      <c r="XO26" s="12">
        <f t="shared" ref="XO26" si="178">XN26+1</f>
        <v>232</v>
      </c>
      <c r="XP26" s="12">
        <f t="shared" ref="XP26" si="179">XO26+1</f>
        <v>233</v>
      </c>
      <c r="XQ26" s="12">
        <f t="shared" ref="XQ26" si="180">XP26+1</f>
        <v>234</v>
      </c>
      <c r="XR26" s="12">
        <f t="shared" ref="XR26" si="181">XQ26+1</f>
        <v>235</v>
      </c>
      <c r="XS26" s="12">
        <f t="shared" ref="XS26" si="182">XR26+1</f>
        <v>236</v>
      </c>
      <c r="XT26" s="12">
        <f t="shared" ref="XT26" si="183">XS26+1</f>
        <v>237</v>
      </c>
      <c r="XU26" s="12">
        <f t="shared" ref="XU26" si="184">XT26+1</f>
        <v>238</v>
      </c>
      <c r="XV26" s="12">
        <f t="shared" ref="XV26" si="185">XU26+1</f>
        <v>239</v>
      </c>
      <c r="XW26" s="12">
        <f t="shared" ref="XW26" si="186">XV26+1</f>
        <v>240</v>
      </c>
      <c r="XX26" s="12">
        <f t="shared" ref="XX26" si="187">XW26+1</f>
        <v>241</v>
      </c>
      <c r="XY26" s="12">
        <f t="shared" ref="XY26" si="188">XX26+1</f>
        <v>242</v>
      </c>
      <c r="XZ26" s="12">
        <f t="shared" ref="XZ26" si="189">XY26+1</f>
        <v>243</v>
      </c>
      <c r="YA26" s="12">
        <f t="shared" ref="YA26" si="190">XZ26+1</f>
        <v>244</v>
      </c>
      <c r="YB26" s="12">
        <f t="shared" ref="YB26" si="191">YA26+1</f>
        <v>245</v>
      </c>
      <c r="YC26" s="12">
        <f t="shared" ref="YC26" si="192">YB26+1</f>
        <v>246</v>
      </c>
      <c r="YD26" s="12">
        <f t="shared" ref="YD26" si="193">YC26+1</f>
        <v>247</v>
      </c>
      <c r="YE26" s="12">
        <f t="shared" ref="YE26" si="194">YD26+1</f>
        <v>248</v>
      </c>
      <c r="YF26" s="12">
        <f t="shared" ref="YF26" si="195">YE26+1</f>
        <v>249</v>
      </c>
      <c r="YG26" s="12">
        <f t="shared" ref="YG26" si="196">YF26+1</f>
        <v>250</v>
      </c>
      <c r="YH26" s="12">
        <f t="shared" ref="YH26" si="197">YG26+1</f>
        <v>251</v>
      </c>
      <c r="YI26" s="12">
        <f t="shared" ref="YI26" si="198">YH26+1</f>
        <v>252</v>
      </c>
      <c r="YJ26" s="12">
        <f t="shared" ref="YJ26" si="199">YI26+1</f>
        <v>253</v>
      </c>
      <c r="YK26" s="12">
        <f t="shared" ref="YK26" si="200">YJ26+1</f>
        <v>254</v>
      </c>
      <c r="YL26" s="12">
        <f t="shared" ref="YL26" si="201">YK26+1</f>
        <v>255</v>
      </c>
      <c r="YM26" s="12">
        <f t="shared" ref="YM26" si="202">YL26+1</f>
        <v>256</v>
      </c>
      <c r="YN26" s="12">
        <f t="shared" ref="YN26" si="203">YM26+1</f>
        <v>257</v>
      </c>
      <c r="YO26" s="12">
        <f t="shared" ref="YO26" si="204">YN26+1</f>
        <v>258</v>
      </c>
      <c r="YP26" s="12">
        <f t="shared" ref="YP26" si="205">YO26+1</f>
        <v>259</v>
      </c>
      <c r="YQ26" s="12">
        <f t="shared" ref="YQ26" si="206">YP26+1</f>
        <v>260</v>
      </c>
      <c r="YR26" s="12">
        <f t="shared" ref="YR26" si="207">YQ26+1</f>
        <v>261</v>
      </c>
      <c r="YS26" s="12">
        <f t="shared" ref="YS26" si="208">YR26+1</f>
        <v>262</v>
      </c>
      <c r="YT26" s="12">
        <f t="shared" ref="YT26" si="209">YS26+1</f>
        <v>263</v>
      </c>
      <c r="YU26" s="12">
        <f t="shared" ref="YU26" si="210">YT26+1</f>
        <v>264</v>
      </c>
      <c r="YV26" s="12">
        <f t="shared" ref="YV26" si="211">YU26+1</f>
        <v>265</v>
      </c>
      <c r="YW26" s="12">
        <f t="shared" ref="YW26" si="212">YV26+1</f>
        <v>266</v>
      </c>
      <c r="YX26" s="12">
        <f t="shared" ref="YX26" si="213">YW26+1</f>
        <v>267</v>
      </c>
      <c r="YY26" s="12">
        <f t="shared" ref="YY26" si="214">YX26+1</f>
        <v>268</v>
      </c>
      <c r="YZ26" s="12">
        <f t="shared" ref="YZ26" si="215">YY26+1</f>
        <v>269</v>
      </c>
      <c r="ZA26" s="12">
        <f t="shared" ref="ZA26" si="216">YZ26+1</f>
        <v>270</v>
      </c>
      <c r="ZB26" s="12">
        <f t="shared" ref="ZB26" si="217">ZA26+1</f>
        <v>271</v>
      </c>
      <c r="ZC26" s="12">
        <f t="shared" ref="ZC26" si="218">ZB26+1</f>
        <v>272</v>
      </c>
      <c r="ZD26" s="12">
        <f t="shared" ref="ZD26" si="219">ZC26+1</f>
        <v>273</v>
      </c>
      <c r="ZE26" s="12">
        <f t="shared" ref="ZE26" si="220">ZD26+1</f>
        <v>274</v>
      </c>
      <c r="ZF26" s="12">
        <f t="shared" ref="ZF26" si="221">ZE26+1</f>
        <v>275</v>
      </c>
      <c r="ZG26" s="12">
        <f t="shared" ref="ZG26" si="222">ZF26+1</f>
        <v>276</v>
      </c>
      <c r="ZH26" s="12">
        <f t="shared" ref="ZH26" si="223">ZG26+1</f>
        <v>277</v>
      </c>
      <c r="ZI26" s="12">
        <f t="shared" ref="ZI26" si="224">ZH26+1</f>
        <v>278</v>
      </c>
      <c r="ZJ26" s="12">
        <f t="shared" ref="ZJ26" si="225">ZI26+1</f>
        <v>279</v>
      </c>
      <c r="ZK26" s="12">
        <f t="shared" ref="ZK26" si="226">ZJ26+1</f>
        <v>280</v>
      </c>
      <c r="ZL26" s="12">
        <f t="shared" ref="ZL26" si="227">ZK26+1</f>
        <v>281</v>
      </c>
      <c r="ZM26" s="12">
        <f t="shared" ref="ZM26" si="228">ZL26+1</f>
        <v>282</v>
      </c>
      <c r="ZN26" s="12">
        <f t="shared" ref="ZN26" si="229">ZM26+1</f>
        <v>283</v>
      </c>
      <c r="ZO26" s="12">
        <f t="shared" ref="ZO26" si="230">ZN26+1</f>
        <v>284</v>
      </c>
      <c r="ZP26" s="12">
        <f t="shared" ref="ZP26" si="231">ZO26+1</f>
        <v>285</v>
      </c>
      <c r="ZQ26" s="12">
        <f t="shared" ref="ZQ26" si="232">ZP26+1</f>
        <v>286</v>
      </c>
      <c r="ZR26" s="12">
        <f t="shared" ref="ZR26" si="233">ZQ26+1</f>
        <v>287</v>
      </c>
      <c r="ZS26" s="12">
        <f t="shared" ref="ZS26" si="234">ZR26+1</f>
        <v>288</v>
      </c>
      <c r="ZT26" s="12">
        <f t="shared" ref="ZT26" si="235">ZS26+1</f>
        <v>289</v>
      </c>
      <c r="ZU26" s="12">
        <f t="shared" ref="ZU26" si="236">ZT26+1</f>
        <v>290</v>
      </c>
      <c r="ZV26" s="12">
        <f t="shared" ref="ZV26" si="237">ZU26+1</f>
        <v>291</v>
      </c>
      <c r="ZW26" s="12">
        <f t="shared" ref="ZW26" si="238">ZV26+1</f>
        <v>292</v>
      </c>
      <c r="ZX26" s="12">
        <f t="shared" ref="ZX26" si="239">ZW26+1</f>
        <v>293</v>
      </c>
      <c r="ZY26" s="12">
        <f t="shared" ref="ZY26" si="240">ZX26+1</f>
        <v>294</v>
      </c>
      <c r="ZZ26" s="12">
        <f t="shared" ref="ZZ26" si="241">ZY26+1</f>
        <v>295</v>
      </c>
      <c r="AAA26" s="12">
        <f t="shared" ref="AAA26" si="242">ZZ26+1</f>
        <v>296</v>
      </c>
      <c r="AAB26" s="12">
        <f t="shared" ref="AAB26" si="243">AAA26+1</f>
        <v>297</v>
      </c>
      <c r="AAC26" s="12">
        <f t="shared" ref="AAC26" si="244">AAB26+1</f>
        <v>298</v>
      </c>
      <c r="AAD26" s="12">
        <f t="shared" ref="AAD26" si="245">AAC26+1</f>
        <v>299</v>
      </c>
      <c r="AAE26" s="12">
        <f t="shared" ref="AAE26" si="246">AAD26+1</f>
        <v>300</v>
      </c>
      <c r="AAF26" s="12">
        <f t="shared" ref="AAF26" si="247">AAE26+1</f>
        <v>301</v>
      </c>
      <c r="AAG26" s="12">
        <f t="shared" ref="AAG26" si="248">AAF26+1</f>
        <v>302</v>
      </c>
      <c r="AAH26" s="12">
        <f t="shared" ref="AAH26" si="249">AAG26+1</f>
        <v>303</v>
      </c>
      <c r="AAI26" s="12">
        <f t="shared" ref="AAI26" si="250">AAH26+1</f>
        <v>304</v>
      </c>
      <c r="AAJ26" s="12">
        <f t="shared" ref="AAJ26" si="251">AAI26+1</f>
        <v>305</v>
      </c>
      <c r="AAK26" s="12">
        <f t="shared" ref="AAK26" si="252">AAJ26+1</f>
        <v>306</v>
      </c>
      <c r="AAL26" s="12">
        <f t="shared" ref="AAL26" si="253">AAK26+1</f>
        <v>307</v>
      </c>
      <c r="AAM26" s="12">
        <f t="shared" ref="AAM26" si="254">AAL26+1</f>
        <v>308</v>
      </c>
      <c r="AAN26" s="12">
        <f t="shared" ref="AAN26" si="255">AAM26+1</f>
        <v>309</v>
      </c>
      <c r="AAO26" s="12">
        <f t="shared" ref="AAO26" si="256">AAN26+1</f>
        <v>310</v>
      </c>
      <c r="AAP26" s="12">
        <f t="shared" ref="AAP26" si="257">AAO26+1</f>
        <v>311</v>
      </c>
      <c r="AAQ26" s="12">
        <f t="shared" ref="AAQ26" si="258">AAP26+1</f>
        <v>312</v>
      </c>
      <c r="AAR26" s="12">
        <f t="shared" ref="AAR26" si="259">AAQ26+1</f>
        <v>313</v>
      </c>
      <c r="AAS26" s="12">
        <f t="shared" ref="AAS26" si="260">AAR26+1</f>
        <v>314</v>
      </c>
      <c r="AAT26" s="12">
        <f t="shared" ref="AAT26" si="261">AAS26+1</f>
        <v>315</v>
      </c>
      <c r="AAU26" s="12">
        <f t="shared" ref="AAU26" si="262">AAT26+1</f>
        <v>316</v>
      </c>
      <c r="AAV26" s="12">
        <f t="shared" ref="AAV26" si="263">AAU26+1</f>
        <v>317</v>
      </c>
      <c r="AAW26" s="12">
        <f t="shared" ref="AAW26" si="264">AAV26+1</f>
        <v>318</v>
      </c>
      <c r="AAX26" s="12">
        <f t="shared" ref="AAX26" si="265">AAW26+1</f>
        <v>319</v>
      </c>
      <c r="AAY26" s="12">
        <f t="shared" ref="AAY26" si="266">AAX26+1</f>
        <v>320</v>
      </c>
      <c r="AAZ26" s="12">
        <f t="shared" ref="AAZ26" si="267">AAY26+1</f>
        <v>321</v>
      </c>
      <c r="ABA26" s="12">
        <f t="shared" ref="ABA26" si="268">AAZ26+1</f>
        <v>322</v>
      </c>
      <c r="ABB26" s="12">
        <f t="shared" ref="ABB26" si="269">ABA26+1</f>
        <v>323</v>
      </c>
      <c r="ABC26" s="12">
        <f t="shared" ref="ABC26" si="270">ABB26+1</f>
        <v>324</v>
      </c>
      <c r="ABD26" s="12">
        <f t="shared" ref="ABD26" si="271">ABC26+1</f>
        <v>325</v>
      </c>
      <c r="ABE26" s="12">
        <f t="shared" ref="ABE26" si="272">ABD26+1</f>
        <v>326</v>
      </c>
      <c r="ABF26" s="12">
        <f t="shared" ref="ABF26" si="273">ABE26+1</f>
        <v>327</v>
      </c>
      <c r="ABG26" s="12">
        <f t="shared" ref="ABG26" si="274">ABF26+1</f>
        <v>328</v>
      </c>
      <c r="ABH26" s="12">
        <f t="shared" ref="ABH26" si="275">ABG26+1</f>
        <v>329</v>
      </c>
      <c r="ABI26" s="12">
        <f t="shared" ref="ABI26" si="276">ABH26+1</f>
        <v>330</v>
      </c>
      <c r="ABJ26" s="12">
        <f t="shared" ref="ABJ26" si="277">ABI26+1</f>
        <v>331</v>
      </c>
      <c r="ABK26" s="12">
        <f t="shared" ref="ABK26" si="278">ABJ26+1</f>
        <v>332</v>
      </c>
      <c r="ABL26" s="12">
        <f t="shared" ref="ABL26" si="279">ABK26+1</f>
        <v>333</v>
      </c>
      <c r="ABM26" s="12">
        <f t="shared" ref="ABM26" si="280">ABL26+1</f>
        <v>334</v>
      </c>
      <c r="ABN26" s="12">
        <f t="shared" ref="ABN26" si="281">ABM26+1</f>
        <v>335</v>
      </c>
      <c r="ABO26" s="12">
        <f t="shared" ref="ABO26" si="282">ABN26+1</f>
        <v>336</v>
      </c>
      <c r="ABP26" s="12">
        <f t="shared" ref="ABP26" si="283">ABO26+1</f>
        <v>337</v>
      </c>
      <c r="ABQ26" s="12">
        <f t="shared" ref="ABQ26" si="284">ABP26+1</f>
        <v>338</v>
      </c>
      <c r="ABR26" s="12">
        <f t="shared" ref="ABR26" si="285">ABQ26+1</f>
        <v>339</v>
      </c>
      <c r="ABS26" s="12">
        <f t="shared" ref="ABS26" si="286">ABR26+1</f>
        <v>340</v>
      </c>
      <c r="ABT26" s="12">
        <f t="shared" ref="ABT26" si="287">ABS26+1</f>
        <v>341</v>
      </c>
      <c r="ABU26" s="12">
        <f t="shared" ref="ABU26" si="288">ABT26+1</f>
        <v>342</v>
      </c>
      <c r="ABV26" s="12">
        <f t="shared" ref="ABV26" si="289">ABU26+1</f>
        <v>343</v>
      </c>
      <c r="ABW26" s="12">
        <f t="shared" ref="ABW26" si="290">ABV26+1</f>
        <v>344</v>
      </c>
      <c r="ABX26" s="12">
        <f t="shared" ref="ABX26" si="291">ABW26+1</f>
        <v>345</v>
      </c>
      <c r="ABY26" s="12">
        <f t="shared" ref="ABY26" si="292">ABX26+1</f>
        <v>346</v>
      </c>
      <c r="ABZ26" s="12">
        <f t="shared" ref="ABZ26" si="293">ABY26+1</f>
        <v>347</v>
      </c>
      <c r="ACA26" s="12">
        <f t="shared" ref="ACA26" si="294">ABZ26+1</f>
        <v>348</v>
      </c>
      <c r="ACB26" s="12">
        <f t="shared" ref="ACB26" si="295">ACA26+1</f>
        <v>349</v>
      </c>
      <c r="ACC26" s="12">
        <f t="shared" ref="ACC26" si="296">ACB26+1</f>
        <v>350</v>
      </c>
      <c r="ACD26" s="12">
        <f t="shared" ref="ACD26" si="297">ACC26+1</f>
        <v>351</v>
      </c>
      <c r="ACE26" s="12">
        <f t="shared" ref="ACE26" si="298">ACD26+1</f>
        <v>352</v>
      </c>
      <c r="ACF26" s="12">
        <f t="shared" ref="ACF26" si="299">ACE26+1</f>
        <v>353</v>
      </c>
      <c r="ACG26" s="12">
        <f t="shared" ref="ACG26" si="300">ACF26+1</f>
        <v>354</v>
      </c>
      <c r="ACH26" s="12">
        <f t="shared" ref="ACH26" si="301">ACG26+1</f>
        <v>355</v>
      </c>
      <c r="ACI26" s="12">
        <f t="shared" ref="ACI26" si="302">ACH26+1</f>
        <v>356</v>
      </c>
      <c r="ACJ26" s="12">
        <f t="shared" ref="ACJ26" si="303">ACI26+1</f>
        <v>357</v>
      </c>
      <c r="ACK26" s="12">
        <f t="shared" ref="ACK26" si="304">ACJ26+1</f>
        <v>358</v>
      </c>
      <c r="ACL26" s="12">
        <f t="shared" ref="ACL26" si="305">ACK26+1</f>
        <v>359</v>
      </c>
      <c r="ACM26" s="12">
        <f t="shared" ref="ACM26" si="306">ACL26+1</f>
        <v>360</v>
      </c>
      <c r="ACN26" s="12">
        <f t="shared" ref="ACN26" si="307">ACM26+1</f>
        <v>361</v>
      </c>
      <c r="ACO26" s="12">
        <f t="shared" ref="ACO26" si="308">ACN26+1</f>
        <v>362</v>
      </c>
      <c r="ACP26" s="12">
        <f t="shared" ref="ACP26" si="309">ACO26+1</f>
        <v>363</v>
      </c>
      <c r="ACQ26" s="12">
        <f t="shared" ref="ACQ26" si="310">ACP26+1</f>
        <v>364</v>
      </c>
      <c r="ACR26" s="12">
        <f t="shared" ref="ACR26" si="311">ACQ26+1</f>
        <v>365</v>
      </c>
      <c r="ACS26" s="12">
        <f t="shared" ref="ACS26" si="312">ACR26+1</f>
        <v>366</v>
      </c>
      <c r="ACT26" s="12">
        <f t="shared" ref="ACT26" si="313">ACS26+1</f>
        <v>367</v>
      </c>
      <c r="ACU26" s="12">
        <f t="shared" ref="ACU26" si="314">ACT26+1</f>
        <v>368</v>
      </c>
      <c r="ACV26" s="12">
        <f t="shared" ref="ACV26" si="315">ACU26+1</f>
        <v>369</v>
      </c>
      <c r="ACW26" s="12">
        <f t="shared" ref="ACW26" si="316">ACV26+1</f>
        <v>370</v>
      </c>
      <c r="ACX26" s="12">
        <f t="shared" ref="ACX26" si="317">ACW26+1</f>
        <v>371</v>
      </c>
      <c r="ACY26" s="12">
        <f t="shared" ref="ACY26" si="318">ACX26+1</f>
        <v>372</v>
      </c>
      <c r="ACZ26" s="12">
        <f t="shared" ref="ACZ26" si="319">ACY26+1</f>
        <v>373</v>
      </c>
      <c r="ADA26" s="12">
        <f t="shared" ref="ADA26" si="320">ACZ26+1</f>
        <v>374</v>
      </c>
      <c r="ADB26" s="12">
        <f t="shared" ref="ADB26" si="321">ADA26+1</f>
        <v>375</v>
      </c>
      <c r="ADC26" s="12">
        <f t="shared" ref="ADC26" si="322">ADB26+1</f>
        <v>376</v>
      </c>
      <c r="ADD26" s="12">
        <f t="shared" ref="ADD26" si="323">ADC26+1</f>
        <v>377</v>
      </c>
      <c r="ADE26" s="12">
        <f t="shared" ref="ADE26" si="324">ADD26+1</f>
        <v>378</v>
      </c>
      <c r="ADF26" s="12">
        <f t="shared" ref="ADF26" si="325">ADE26+1</f>
        <v>379</v>
      </c>
      <c r="ADG26" s="12">
        <f t="shared" ref="ADG26" si="326">ADF26+1</f>
        <v>380</v>
      </c>
      <c r="ADH26" s="12">
        <f t="shared" ref="ADH26" si="327">ADG26+1</f>
        <v>381</v>
      </c>
      <c r="ADI26" s="12">
        <f t="shared" ref="ADI26" si="328">ADH26+1</f>
        <v>382</v>
      </c>
      <c r="ADJ26" s="12">
        <f t="shared" ref="ADJ26" si="329">ADI26+1</f>
        <v>383</v>
      </c>
      <c r="ADK26" s="12">
        <f t="shared" ref="ADK26" si="330">ADJ26+1</f>
        <v>384</v>
      </c>
      <c r="ADL26" s="12">
        <f t="shared" ref="ADL26" si="331">ADK26+1</f>
        <v>385</v>
      </c>
      <c r="ADM26" s="12">
        <f t="shared" ref="ADM26" si="332">ADL26+1</f>
        <v>386</v>
      </c>
      <c r="ADN26" s="12">
        <f t="shared" ref="ADN26" si="333">ADM26+1</f>
        <v>387</v>
      </c>
      <c r="ADO26" s="12">
        <f t="shared" ref="ADO26" si="334">ADN26+1</f>
        <v>388</v>
      </c>
      <c r="ADP26" s="12">
        <f t="shared" ref="ADP26" si="335">ADO26+1</f>
        <v>389</v>
      </c>
      <c r="ADQ26" s="12">
        <f t="shared" ref="ADQ26" si="336">ADP26+1</f>
        <v>390</v>
      </c>
      <c r="ADR26" s="12">
        <f t="shared" ref="ADR26" si="337">ADQ26+1</f>
        <v>391</v>
      </c>
      <c r="ADS26" s="12">
        <f t="shared" ref="ADS26" si="338">ADR26+1</f>
        <v>392</v>
      </c>
      <c r="ADT26" s="12">
        <f t="shared" ref="ADT26" si="339">ADS26+1</f>
        <v>393</v>
      </c>
      <c r="ADU26" s="12">
        <f t="shared" ref="ADU26" si="340">ADT26+1</f>
        <v>394</v>
      </c>
      <c r="ADV26" s="12">
        <f t="shared" ref="ADV26" si="341">ADU26+1</f>
        <v>395</v>
      </c>
      <c r="ADW26" s="12">
        <f t="shared" ref="ADW26" si="342">ADV26+1</f>
        <v>396</v>
      </c>
      <c r="ADX26" s="12">
        <f t="shared" ref="ADX26" si="343">ADW26+1</f>
        <v>397</v>
      </c>
      <c r="ADY26" s="12">
        <f t="shared" ref="ADY26" si="344">ADX26+1</f>
        <v>398</v>
      </c>
      <c r="ADZ26" s="12">
        <f t="shared" ref="ADZ26" si="345">ADY26+1</f>
        <v>399</v>
      </c>
      <c r="AEA26" s="12">
        <f t="shared" ref="AEA26" si="346">ADZ26+1</f>
        <v>400</v>
      </c>
      <c r="AEB26" s="12">
        <f t="shared" ref="AEB26" si="347">AEA26+1</f>
        <v>401</v>
      </c>
      <c r="AEC26" s="12">
        <f t="shared" ref="AEC26" si="348">AEB26+1</f>
        <v>402</v>
      </c>
      <c r="AED26" s="12">
        <f t="shared" ref="AED26" si="349">AEC26+1</f>
        <v>403</v>
      </c>
      <c r="AEE26" s="12">
        <f t="shared" ref="AEE26" si="350">AED26+1</f>
        <v>404</v>
      </c>
      <c r="AEF26" s="12">
        <f t="shared" ref="AEF26" si="351">AEE26+1</f>
        <v>405</v>
      </c>
      <c r="AEG26" s="12">
        <f t="shared" ref="AEG26" si="352">AEF26+1</f>
        <v>406</v>
      </c>
      <c r="AEH26" s="12">
        <f t="shared" ref="AEH26" si="353">AEG26+1</f>
        <v>407</v>
      </c>
      <c r="AEI26" s="12">
        <f t="shared" ref="AEI26" si="354">AEH26+1</f>
        <v>408</v>
      </c>
      <c r="AEJ26" s="12">
        <f t="shared" ref="AEJ26" si="355">AEI26+1</f>
        <v>409</v>
      </c>
      <c r="AEK26" s="12">
        <f t="shared" ref="AEK26" si="356">AEJ26+1</f>
        <v>410</v>
      </c>
      <c r="AEL26" s="12">
        <f t="shared" ref="AEL26" si="357">AEK26+1</f>
        <v>411</v>
      </c>
      <c r="AEM26" s="12">
        <f t="shared" ref="AEM26" si="358">AEL26+1</f>
        <v>412</v>
      </c>
      <c r="AEN26" s="12">
        <f t="shared" ref="AEN26" si="359">AEM26+1</f>
        <v>413</v>
      </c>
      <c r="AEO26" s="12">
        <f t="shared" ref="AEO26" si="360">AEN26+1</f>
        <v>414</v>
      </c>
      <c r="AEP26" s="12">
        <f t="shared" ref="AEP26" si="361">AEO26+1</f>
        <v>415</v>
      </c>
      <c r="AEQ26" s="12">
        <f t="shared" ref="AEQ26" si="362">AEP26+1</f>
        <v>416</v>
      </c>
      <c r="AER26" s="12">
        <f t="shared" ref="AER26" si="363">AEQ26+1</f>
        <v>417</v>
      </c>
      <c r="AES26" s="12">
        <f t="shared" ref="AES26" si="364">AER26+1</f>
        <v>418</v>
      </c>
      <c r="AET26" s="12">
        <f t="shared" ref="AET26" si="365">AES26+1</f>
        <v>419</v>
      </c>
      <c r="AEU26" s="12">
        <f t="shared" ref="AEU26" si="366">AET26+1</f>
        <v>420</v>
      </c>
      <c r="AEV26" s="12">
        <f t="shared" ref="AEV26" si="367">AEU26+1</f>
        <v>421</v>
      </c>
      <c r="AEW26" s="12">
        <f t="shared" ref="AEW26" si="368">AEV26+1</f>
        <v>422</v>
      </c>
      <c r="AEX26" s="12">
        <f t="shared" ref="AEX26" si="369">AEW26+1</f>
        <v>423</v>
      </c>
      <c r="AEY26" s="12">
        <f t="shared" ref="AEY26" si="370">AEX26+1</f>
        <v>424</v>
      </c>
      <c r="AEZ26" s="12">
        <f t="shared" ref="AEZ26" si="371">AEY26+1</f>
        <v>425</v>
      </c>
      <c r="AFA26" s="12">
        <f t="shared" ref="AFA26" si="372">AEZ26+1</f>
        <v>426</v>
      </c>
      <c r="AFB26" s="12">
        <f t="shared" ref="AFB26" si="373">AFA26+1</f>
        <v>427</v>
      </c>
      <c r="AFC26" s="12">
        <f t="shared" ref="AFC26" si="374">AFB26+1</f>
        <v>428</v>
      </c>
      <c r="AFD26" s="12">
        <f t="shared" ref="AFD26" si="375">AFC26+1</f>
        <v>429</v>
      </c>
      <c r="AFE26" s="12">
        <f t="shared" ref="AFE26" si="376">AFD26+1</f>
        <v>430</v>
      </c>
      <c r="AFF26" s="12">
        <f t="shared" ref="AFF26" si="377">AFE26+1</f>
        <v>431</v>
      </c>
      <c r="AFG26" s="12">
        <f t="shared" ref="AFG26" si="378">AFF26+1</f>
        <v>432</v>
      </c>
      <c r="AFH26" s="12">
        <f t="shared" ref="AFH26" si="379">AFG26+1</f>
        <v>433</v>
      </c>
      <c r="AFI26" s="12">
        <f t="shared" ref="AFI26" si="380">AFH26+1</f>
        <v>434</v>
      </c>
      <c r="AFJ26" s="12">
        <f t="shared" ref="AFJ26" si="381">AFI26+1</f>
        <v>435</v>
      </c>
      <c r="AFK26" s="12">
        <f t="shared" ref="AFK26" si="382">AFJ26+1</f>
        <v>436</v>
      </c>
      <c r="AFL26" s="12">
        <f t="shared" ref="AFL26" si="383">AFK26+1</f>
        <v>437</v>
      </c>
      <c r="AFM26" s="12">
        <f t="shared" ref="AFM26" si="384">AFL26+1</f>
        <v>438</v>
      </c>
      <c r="AFN26" s="12">
        <f t="shared" ref="AFN26" si="385">AFM26+1</f>
        <v>439</v>
      </c>
      <c r="AFO26" s="12">
        <f t="shared" ref="AFO26" si="386">AFN26+1</f>
        <v>440</v>
      </c>
      <c r="AFP26" s="12">
        <f t="shared" ref="AFP26" si="387">AFO26+1</f>
        <v>441</v>
      </c>
      <c r="AFQ26" s="12">
        <f t="shared" ref="AFQ26" si="388">AFP26+1</f>
        <v>442</v>
      </c>
      <c r="AFR26" s="12">
        <f t="shared" ref="AFR26" si="389">AFQ26+1</f>
        <v>443</v>
      </c>
      <c r="AFS26" s="12">
        <f t="shared" ref="AFS26" si="390">AFR26+1</f>
        <v>444</v>
      </c>
      <c r="AFT26" s="12">
        <f t="shared" ref="AFT26" si="391">AFS26+1</f>
        <v>445</v>
      </c>
      <c r="AFU26" s="12">
        <f t="shared" ref="AFU26" si="392">AFT26+1</f>
        <v>446</v>
      </c>
      <c r="AFV26" s="12">
        <f t="shared" ref="AFV26" si="393">AFU26+1</f>
        <v>447</v>
      </c>
      <c r="AFW26" s="12">
        <f t="shared" ref="AFW26" si="394">AFV26+1</f>
        <v>448</v>
      </c>
      <c r="AFX26" s="12">
        <f t="shared" ref="AFX26" si="395">AFW26+1</f>
        <v>449</v>
      </c>
      <c r="AFY26" s="12">
        <f t="shared" ref="AFY26" si="396">AFX26+1</f>
        <v>450</v>
      </c>
      <c r="AFZ26" s="12">
        <f t="shared" ref="AFZ26" si="397">AFY26+1</f>
        <v>451</v>
      </c>
      <c r="AGA26" s="12">
        <f t="shared" ref="AGA26" si="398">AFZ26+1</f>
        <v>452</v>
      </c>
      <c r="AGB26" s="12">
        <f t="shared" ref="AGB26" si="399">AGA26+1</f>
        <v>453</v>
      </c>
      <c r="AGC26" s="12">
        <f t="shared" ref="AGC26" si="400">AGB26+1</f>
        <v>454</v>
      </c>
      <c r="AGD26" s="12">
        <f t="shared" ref="AGD26" si="401">AGC26+1</f>
        <v>455</v>
      </c>
      <c r="AGE26" s="12">
        <f t="shared" ref="AGE26" si="402">AGD26+1</f>
        <v>456</v>
      </c>
      <c r="AGF26" s="12">
        <f t="shared" ref="AGF26" si="403">AGE26+1</f>
        <v>457</v>
      </c>
      <c r="AGG26" s="12">
        <f t="shared" ref="AGG26" si="404">AGF26+1</f>
        <v>458</v>
      </c>
      <c r="AGH26" s="12">
        <f t="shared" ref="AGH26" si="405">AGG26+1</f>
        <v>459</v>
      </c>
      <c r="AGI26" s="12">
        <f t="shared" ref="AGI26" si="406">AGH26+1</f>
        <v>460</v>
      </c>
      <c r="AGJ26" s="12">
        <f t="shared" ref="AGJ26" si="407">AGI26+1</f>
        <v>461</v>
      </c>
      <c r="AGK26" s="12">
        <f t="shared" ref="AGK26" si="408">AGJ26+1</f>
        <v>462</v>
      </c>
      <c r="AGL26" s="12">
        <f t="shared" ref="AGL26" si="409">AGK26+1</f>
        <v>463</v>
      </c>
      <c r="AGM26" s="12">
        <f t="shared" ref="AGM26" si="410">AGL26+1</f>
        <v>464</v>
      </c>
      <c r="AGN26" s="12">
        <f t="shared" ref="AGN26" si="411">AGM26+1</f>
        <v>465</v>
      </c>
      <c r="AGO26" s="12">
        <f t="shared" ref="AGO26" si="412">AGN26+1</f>
        <v>466</v>
      </c>
      <c r="AGP26" s="12">
        <f t="shared" ref="AGP26" si="413">AGO26+1</f>
        <v>467</v>
      </c>
      <c r="AGQ26" s="12">
        <f t="shared" ref="AGQ26" si="414">AGP26+1</f>
        <v>468</v>
      </c>
      <c r="AGR26" s="12">
        <f t="shared" ref="AGR26" si="415">AGQ26+1</f>
        <v>469</v>
      </c>
      <c r="AGS26" s="12">
        <f t="shared" ref="AGS26" si="416">AGR26+1</f>
        <v>470</v>
      </c>
      <c r="AGT26" s="12">
        <f t="shared" ref="AGT26" si="417">AGS26+1</f>
        <v>471</v>
      </c>
      <c r="AGU26" s="12">
        <f t="shared" ref="AGU26" si="418">AGT26+1</f>
        <v>472</v>
      </c>
      <c r="AGV26" s="12">
        <f t="shared" ref="AGV26" si="419">AGU26+1</f>
        <v>473</v>
      </c>
      <c r="AGW26" s="12">
        <f t="shared" ref="AGW26" si="420">AGV26+1</f>
        <v>474</v>
      </c>
      <c r="AGX26" s="12">
        <f t="shared" ref="AGX26" si="421">AGW26+1</f>
        <v>475</v>
      </c>
      <c r="AGY26" s="12">
        <f t="shared" ref="AGY26" si="422">AGX26+1</f>
        <v>476</v>
      </c>
      <c r="AGZ26" s="12">
        <f t="shared" ref="AGZ26" si="423">AGY26+1</f>
        <v>477</v>
      </c>
      <c r="AHA26" s="12">
        <f t="shared" ref="AHA26" si="424">AGZ26+1</f>
        <v>478</v>
      </c>
      <c r="AHB26" s="12">
        <f t="shared" ref="AHB26" si="425">AHA26+1</f>
        <v>479</v>
      </c>
      <c r="AHC26" s="12">
        <f t="shared" ref="AHC26" si="426">AHB26+1</f>
        <v>480</v>
      </c>
      <c r="AHD26" s="12">
        <f t="shared" ref="AHD26" si="427">AHC26+1</f>
        <v>481</v>
      </c>
      <c r="AHE26" s="12">
        <f t="shared" ref="AHE26" si="428">AHD26+1</f>
        <v>482</v>
      </c>
      <c r="AHF26" s="12">
        <f t="shared" ref="AHF26" si="429">AHE26+1</f>
        <v>483</v>
      </c>
      <c r="AHG26" s="12">
        <f t="shared" ref="AHG26" si="430">AHF26+1</f>
        <v>484</v>
      </c>
      <c r="AHH26" s="12">
        <f t="shared" ref="AHH26" si="431">AHG26+1</f>
        <v>485</v>
      </c>
      <c r="AHI26" s="12">
        <f t="shared" ref="AHI26" si="432">AHH26+1</f>
        <v>486</v>
      </c>
      <c r="AHJ26" s="12">
        <f t="shared" ref="AHJ26" si="433">AHI26+1</f>
        <v>487</v>
      </c>
      <c r="AHK26" s="12">
        <f t="shared" ref="AHK26" si="434">AHJ26+1</f>
        <v>488</v>
      </c>
      <c r="AHL26" s="12">
        <f t="shared" ref="AHL26" si="435">AHK26+1</f>
        <v>489</v>
      </c>
      <c r="AHM26" s="12">
        <f t="shared" ref="AHM26" si="436">AHL26+1</f>
        <v>490</v>
      </c>
      <c r="AHN26" s="12">
        <f t="shared" ref="AHN26" si="437">AHM26+1</f>
        <v>491</v>
      </c>
      <c r="AHO26" s="12">
        <f t="shared" ref="AHO26" si="438">AHN26+1</f>
        <v>492</v>
      </c>
      <c r="AHP26" s="12">
        <f t="shared" ref="AHP26" si="439">AHO26+1</f>
        <v>493</v>
      </c>
      <c r="AHQ26" s="12">
        <f t="shared" ref="AHQ26" si="440">AHP26+1</f>
        <v>494</v>
      </c>
      <c r="AHR26" s="12">
        <f t="shared" ref="AHR26" si="441">AHQ26+1</f>
        <v>495</v>
      </c>
      <c r="AHS26" s="12">
        <f t="shared" ref="AHS26" si="442">AHR26+1</f>
        <v>496</v>
      </c>
      <c r="AHT26" s="12">
        <f t="shared" ref="AHT26" si="443">AHS26+1</f>
        <v>497</v>
      </c>
      <c r="AHU26" s="12">
        <f t="shared" ref="AHU26" si="444">AHT26+1</f>
        <v>498</v>
      </c>
      <c r="AHV26" s="12">
        <f t="shared" ref="AHV26" si="445">AHU26+1</f>
        <v>499</v>
      </c>
      <c r="AHW26" s="12">
        <f t="shared" ref="AHW26" si="446">AHV26+1</f>
        <v>500</v>
      </c>
      <c r="AHX26" s="12">
        <f t="shared" ref="AHX26" si="447">AHW26+1</f>
        <v>501</v>
      </c>
      <c r="AHY26" s="12">
        <f t="shared" ref="AHY26" si="448">AHX26+1</f>
        <v>502</v>
      </c>
      <c r="AHZ26" s="12">
        <f t="shared" ref="AHZ26" si="449">AHY26+1</f>
        <v>503</v>
      </c>
      <c r="AIA26" s="12">
        <f t="shared" ref="AIA26" si="450">AHZ26+1</f>
        <v>504</v>
      </c>
      <c r="AIB26" s="12">
        <f t="shared" ref="AIB26" si="451">AIA26+1</f>
        <v>505</v>
      </c>
      <c r="AIC26" s="12">
        <f t="shared" ref="AIC26" si="452">AIB26+1</f>
        <v>506</v>
      </c>
      <c r="AID26" s="12">
        <f t="shared" ref="AID26" si="453">AIC26+1</f>
        <v>507</v>
      </c>
      <c r="AIE26" s="12">
        <f t="shared" ref="AIE26" si="454">AID26+1</f>
        <v>508</v>
      </c>
      <c r="AIF26" s="12">
        <f t="shared" ref="AIF26" si="455">AIE26+1</f>
        <v>509</v>
      </c>
      <c r="AIG26" s="12">
        <f t="shared" ref="AIG26" si="456">AIF26+1</f>
        <v>510</v>
      </c>
      <c r="AIH26" s="12">
        <f t="shared" ref="AIH26" si="457">AIG26+1</f>
        <v>511</v>
      </c>
      <c r="AII26" s="12">
        <f t="shared" ref="AII26" si="458">AIH26+1</f>
        <v>512</v>
      </c>
      <c r="AIJ26" s="12">
        <f t="shared" ref="AIJ26" si="459">AII26+1</f>
        <v>513</v>
      </c>
      <c r="AIK26" s="12">
        <f t="shared" ref="AIK26" si="460">AIJ26+1</f>
        <v>514</v>
      </c>
      <c r="AIL26" s="12">
        <f t="shared" ref="AIL26" si="461">AIK26+1</f>
        <v>515</v>
      </c>
      <c r="AIM26" s="12">
        <f t="shared" ref="AIM26" si="462">AIL26+1</f>
        <v>516</v>
      </c>
      <c r="AIN26" s="12">
        <f t="shared" ref="AIN26" si="463">AIM26+1</f>
        <v>517</v>
      </c>
      <c r="AIO26" s="12">
        <f t="shared" ref="AIO26" si="464">AIN26+1</f>
        <v>518</v>
      </c>
      <c r="AIP26" s="12">
        <f t="shared" ref="AIP26" si="465">AIO26+1</f>
        <v>519</v>
      </c>
      <c r="AIQ26" s="12">
        <f t="shared" ref="AIQ26" si="466">AIP26+1</f>
        <v>520</v>
      </c>
      <c r="AIR26" s="12">
        <f t="shared" ref="AIR26" si="467">AIQ26+1</f>
        <v>521</v>
      </c>
      <c r="AIS26" s="12">
        <f t="shared" ref="AIS26" si="468">AIR26+1</f>
        <v>522</v>
      </c>
      <c r="AIT26" s="12">
        <f t="shared" ref="AIT26" si="469">AIS26+1</f>
        <v>523</v>
      </c>
      <c r="AIU26" s="12">
        <f t="shared" ref="AIU26" si="470">AIT26+1</f>
        <v>524</v>
      </c>
      <c r="AIV26" s="12">
        <f t="shared" ref="AIV26" si="471">AIU26+1</f>
        <v>525</v>
      </c>
      <c r="AIW26" s="12">
        <f t="shared" ref="AIW26" si="472">AIV26+1</f>
        <v>526</v>
      </c>
      <c r="AIX26" s="12">
        <f t="shared" ref="AIX26" si="473">AIW26+1</f>
        <v>527</v>
      </c>
      <c r="AIY26" s="12">
        <f t="shared" ref="AIY26" si="474">AIX26+1</f>
        <v>528</v>
      </c>
      <c r="AIZ26" s="12">
        <f t="shared" ref="AIZ26" si="475">AIY26+1</f>
        <v>529</v>
      </c>
      <c r="AJA26" s="12">
        <f t="shared" ref="AJA26" si="476">AIZ26+1</f>
        <v>530</v>
      </c>
      <c r="AJB26" s="12">
        <f t="shared" ref="AJB26" si="477">AJA26+1</f>
        <v>531</v>
      </c>
      <c r="AJC26" s="12">
        <f t="shared" ref="AJC26" si="478">AJB26+1</f>
        <v>532</v>
      </c>
      <c r="AJD26" s="12">
        <f t="shared" ref="AJD26" si="479">AJC26+1</f>
        <v>533</v>
      </c>
      <c r="AJE26" s="12">
        <f t="shared" ref="AJE26" si="480">AJD26+1</f>
        <v>534</v>
      </c>
      <c r="AJF26" s="12">
        <f t="shared" ref="AJF26" si="481">AJE26+1</f>
        <v>535</v>
      </c>
      <c r="AJG26" s="12">
        <f t="shared" ref="AJG26" si="482">AJF26+1</f>
        <v>536</v>
      </c>
      <c r="AJH26" s="12">
        <f t="shared" ref="AJH26" si="483">AJG26+1</f>
        <v>537</v>
      </c>
      <c r="AJI26" s="12">
        <f t="shared" ref="AJI26" si="484">AJH26+1</f>
        <v>538</v>
      </c>
      <c r="AJJ26" s="12">
        <f t="shared" ref="AJJ26" si="485">AJI26+1</f>
        <v>539</v>
      </c>
      <c r="AJK26" s="12">
        <f t="shared" ref="AJK26" si="486">AJJ26+1</f>
        <v>540</v>
      </c>
      <c r="AJL26" s="12">
        <f t="shared" ref="AJL26" si="487">AJK26+1</f>
        <v>541</v>
      </c>
      <c r="AJM26" s="12">
        <f t="shared" ref="AJM26" si="488">AJL26+1</f>
        <v>542</v>
      </c>
      <c r="AJN26" s="12">
        <f t="shared" ref="AJN26" si="489">AJM26+1</f>
        <v>543</v>
      </c>
      <c r="AJO26" s="12">
        <f t="shared" ref="AJO26" si="490">AJN26+1</f>
        <v>544</v>
      </c>
      <c r="AJP26" s="12">
        <f t="shared" ref="AJP26" si="491">AJO26+1</f>
        <v>545</v>
      </c>
      <c r="AJQ26" s="12">
        <f t="shared" ref="AJQ26" si="492">AJP26+1</f>
        <v>546</v>
      </c>
      <c r="AJR26" s="12">
        <f t="shared" ref="AJR26" si="493">AJQ26+1</f>
        <v>547</v>
      </c>
      <c r="AJS26" s="12">
        <f t="shared" ref="AJS26" si="494">AJR26+1</f>
        <v>548</v>
      </c>
      <c r="AJT26" s="12">
        <f t="shared" ref="AJT26" si="495">AJS26+1</f>
        <v>549</v>
      </c>
      <c r="AJU26" s="12">
        <f t="shared" ref="AJU26" si="496">AJT26+1</f>
        <v>550</v>
      </c>
      <c r="AJV26" s="12">
        <f t="shared" ref="AJV26" si="497">AJU26+1</f>
        <v>551</v>
      </c>
      <c r="AJW26" s="12">
        <f t="shared" ref="AJW26" si="498">AJV26+1</f>
        <v>552</v>
      </c>
      <c r="AJX26" s="12">
        <f t="shared" ref="AJX26" si="499">AJW26+1</f>
        <v>553</v>
      </c>
      <c r="AJY26" s="12">
        <f t="shared" ref="AJY26" si="500">AJX26+1</f>
        <v>554</v>
      </c>
      <c r="AJZ26" s="12">
        <f t="shared" ref="AJZ26" si="501">AJY26+1</f>
        <v>555</v>
      </c>
      <c r="AKA26" s="12">
        <f t="shared" ref="AKA26" si="502">AJZ26+1</f>
        <v>556</v>
      </c>
      <c r="AKB26" s="12">
        <f t="shared" ref="AKB26" si="503">AKA26+1</f>
        <v>557</v>
      </c>
      <c r="AKC26" s="12">
        <f t="shared" ref="AKC26" si="504">AKB26+1</f>
        <v>558</v>
      </c>
      <c r="AKD26" s="12">
        <f t="shared" ref="AKD26" si="505">AKC26+1</f>
        <v>559</v>
      </c>
      <c r="AKE26" s="12">
        <f t="shared" ref="AKE26" si="506">AKD26+1</f>
        <v>560</v>
      </c>
      <c r="AKF26" s="12">
        <f t="shared" ref="AKF26" si="507">AKE26+1</f>
        <v>561</v>
      </c>
      <c r="AKG26" s="12">
        <f t="shared" ref="AKG26" si="508">AKF26+1</f>
        <v>562</v>
      </c>
      <c r="AKH26" s="12">
        <f t="shared" ref="AKH26" si="509">AKG26+1</f>
        <v>563</v>
      </c>
      <c r="AKI26" s="12">
        <f t="shared" ref="AKI26" si="510">AKH26+1</f>
        <v>564</v>
      </c>
      <c r="AKJ26" s="12">
        <f t="shared" ref="AKJ26" si="511">AKI26+1</f>
        <v>565</v>
      </c>
      <c r="AKK26" s="12">
        <f t="shared" ref="AKK26" si="512">AKJ26+1</f>
        <v>566</v>
      </c>
      <c r="AKL26" s="12">
        <f t="shared" ref="AKL26" si="513">AKK26+1</f>
        <v>567</v>
      </c>
      <c r="AKM26" s="12">
        <f t="shared" ref="AKM26" si="514">AKL26+1</f>
        <v>568</v>
      </c>
      <c r="AKN26" s="12">
        <f t="shared" ref="AKN26" si="515">AKM26+1</f>
        <v>569</v>
      </c>
      <c r="AKO26" s="12">
        <f t="shared" ref="AKO26" si="516">AKN26+1</f>
        <v>570</v>
      </c>
      <c r="AKP26" s="12">
        <f t="shared" ref="AKP26" si="517">AKO26+1</f>
        <v>571</v>
      </c>
      <c r="AKQ26" s="12">
        <f t="shared" ref="AKQ26" si="518">AKP26+1</f>
        <v>572</v>
      </c>
      <c r="AKR26" s="12">
        <f t="shared" ref="AKR26" si="519">AKQ26+1</f>
        <v>573</v>
      </c>
      <c r="AKS26" s="12">
        <f t="shared" ref="AKS26" si="520">AKR26+1</f>
        <v>574</v>
      </c>
      <c r="AKT26" s="12">
        <f t="shared" ref="AKT26" si="521">AKS26+1</f>
        <v>575</v>
      </c>
      <c r="AKU26" s="12">
        <f t="shared" ref="AKU26" si="522">AKT26+1</f>
        <v>576</v>
      </c>
      <c r="AKV26" s="12">
        <f t="shared" ref="AKV26" si="523">AKU26+1</f>
        <v>577</v>
      </c>
      <c r="AKW26" s="12">
        <f t="shared" ref="AKW26" si="524">AKV26+1</f>
        <v>578</v>
      </c>
      <c r="AKX26" s="12">
        <f t="shared" ref="AKX26" si="525">AKW26+1</f>
        <v>579</v>
      </c>
      <c r="AKY26" s="12">
        <f t="shared" ref="AKY26" si="526">AKX26+1</f>
        <v>580</v>
      </c>
      <c r="AKZ26" s="12">
        <f t="shared" ref="AKZ26" si="527">AKY26+1</f>
        <v>581</v>
      </c>
      <c r="ALA26" s="12">
        <f t="shared" ref="ALA26" si="528">AKZ26+1</f>
        <v>582</v>
      </c>
      <c r="ALB26" s="12">
        <f t="shared" ref="ALB26" si="529">ALA26+1</f>
        <v>583</v>
      </c>
      <c r="ALC26" s="12">
        <f t="shared" ref="ALC26" si="530">ALB26+1</f>
        <v>584</v>
      </c>
      <c r="ALD26" s="12">
        <f t="shared" ref="ALD26" si="531">ALC26+1</f>
        <v>585</v>
      </c>
      <c r="ALE26" s="12">
        <f t="shared" ref="ALE26" si="532">ALD26+1</f>
        <v>586</v>
      </c>
      <c r="ALF26" s="12">
        <f t="shared" ref="ALF26" si="533">ALE26+1</f>
        <v>587</v>
      </c>
      <c r="ALG26" s="12">
        <f t="shared" ref="ALG26" si="534">ALF26+1</f>
        <v>588</v>
      </c>
      <c r="ALH26" s="12">
        <f t="shared" ref="ALH26" si="535">ALG26+1</f>
        <v>589</v>
      </c>
      <c r="ALI26" s="12">
        <f t="shared" ref="ALI26" si="536">ALH26+1</f>
        <v>590</v>
      </c>
      <c r="ALJ26" s="12">
        <f t="shared" ref="ALJ26" si="537">ALI26+1</f>
        <v>591</v>
      </c>
      <c r="ALK26" s="12">
        <f t="shared" ref="ALK26" si="538">ALJ26+1</f>
        <v>592</v>
      </c>
      <c r="ALL26" s="12">
        <f t="shared" ref="ALL26" si="539">ALK26+1</f>
        <v>593</v>
      </c>
      <c r="ALM26" s="12">
        <f t="shared" ref="ALM26" si="540">ALL26+1</f>
        <v>594</v>
      </c>
      <c r="ALN26" s="12">
        <f t="shared" ref="ALN26" si="541">ALM26+1</f>
        <v>595</v>
      </c>
      <c r="ALO26" s="12">
        <f t="shared" ref="ALO26" si="542">ALN26+1</f>
        <v>596</v>
      </c>
      <c r="ALP26" s="12">
        <f t="shared" ref="ALP26" si="543">ALO26+1</f>
        <v>597</v>
      </c>
      <c r="ALQ26" s="12">
        <f t="shared" ref="ALQ26" si="544">ALP26+1</f>
        <v>598</v>
      </c>
      <c r="ALR26" s="12">
        <f t="shared" ref="ALR26" si="545">ALQ26+1</f>
        <v>599</v>
      </c>
      <c r="ALS26" s="12">
        <f t="shared" ref="ALS26" si="546">ALR26+1</f>
        <v>600</v>
      </c>
      <c r="ALT26" s="12">
        <f t="shared" ref="ALT26" si="547">ALS26+1</f>
        <v>601</v>
      </c>
      <c r="ALU26" s="12">
        <f t="shared" ref="ALU26" si="548">ALT26+1</f>
        <v>602</v>
      </c>
      <c r="ALV26" s="12">
        <f t="shared" ref="ALV26" si="549">ALU26+1</f>
        <v>603</v>
      </c>
      <c r="ALW26" s="12">
        <f t="shared" ref="ALW26" si="550">ALV26+1</f>
        <v>604</v>
      </c>
      <c r="ALX26" s="12">
        <f t="shared" ref="ALX26" si="551">ALW26+1</f>
        <v>605</v>
      </c>
      <c r="ALY26" s="12">
        <f t="shared" ref="ALY26" si="552">ALX26+1</f>
        <v>606</v>
      </c>
      <c r="ALZ26" s="12">
        <f t="shared" ref="ALZ26" si="553">ALY26+1</f>
        <v>607</v>
      </c>
      <c r="AMA26" s="12">
        <f t="shared" ref="AMA26" si="554">ALZ26+1</f>
        <v>608</v>
      </c>
      <c r="AMB26" s="12">
        <f t="shared" ref="AMB26" si="555">AMA26+1</f>
        <v>609</v>
      </c>
      <c r="AMC26" s="12">
        <f t="shared" ref="AMC26" si="556">AMB26+1</f>
        <v>610</v>
      </c>
      <c r="AMD26" s="12">
        <f t="shared" ref="AMD26" si="557">AMC26+1</f>
        <v>611</v>
      </c>
      <c r="AME26" s="12">
        <f t="shared" ref="AME26" si="558">AMD26+1</f>
        <v>612</v>
      </c>
      <c r="AMF26" s="12">
        <f t="shared" ref="AMF26" si="559">AME26+1</f>
        <v>613</v>
      </c>
      <c r="AMG26" s="12">
        <f t="shared" ref="AMG26" si="560">AMF26+1</f>
        <v>614</v>
      </c>
      <c r="AMH26" s="12">
        <f t="shared" ref="AMH26" si="561">AMG26+1</f>
        <v>615</v>
      </c>
      <c r="AMI26" s="12">
        <f t="shared" ref="AMI26" si="562">AMH26+1</f>
        <v>616</v>
      </c>
      <c r="AMJ26" s="12">
        <f t="shared" ref="AMJ26" si="563">AMI26+1</f>
        <v>617</v>
      </c>
      <c r="AMK26" s="12">
        <f t="shared" ref="AMK26" si="564">AMJ26+1</f>
        <v>618</v>
      </c>
      <c r="AML26" s="12">
        <f t="shared" ref="AML26" si="565">AMK26+1</f>
        <v>619</v>
      </c>
      <c r="AMM26" s="12">
        <f t="shared" ref="AMM26" si="566">AML26+1</f>
        <v>620</v>
      </c>
      <c r="AMN26" s="12">
        <f t="shared" ref="AMN26" si="567">AMM26+1</f>
        <v>621</v>
      </c>
      <c r="AMO26" s="12">
        <f t="shared" ref="AMO26" si="568">AMN26+1</f>
        <v>622</v>
      </c>
      <c r="AMP26" s="12">
        <f t="shared" ref="AMP26" si="569">AMO26+1</f>
        <v>623</v>
      </c>
      <c r="AMQ26" s="12">
        <f t="shared" ref="AMQ26" si="570">AMP26+1</f>
        <v>624</v>
      </c>
      <c r="AMR26" s="12">
        <f t="shared" ref="AMR26" si="571">AMQ26+1</f>
        <v>625</v>
      </c>
      <c r="AMS26" s="12">
        <f t="shared" ref="AMS26" si="572">AMR26+1</f>
        <v>626</v>
      </c>
      <c r="AMT26" s="12">
        <f t="shared" ref="AMT26" si="573">AMS26+1</f>
        <v>627</v>
      </c>
      <c r="AMU26" s="12">
        <f t="shared" ref="AMU26" si="574">AMT26+1</f>
        <v>628</v>
      </c>
      <c r="AMV26" s="12">
        <f t="shared" ref="AMV26" si="575">AMU26+1</f>
        <v>629</v>
      </c>
      <c r="AMW26" s="12">
        <f t="shared" ref="AMW26" si="576">AMV26+1</f>
        <v>630</v>
      </c>
      <c r="AMX26" s="12">
        <f t="shared" ref="AMX26" si="577">AMW26+1</f>
        <v>631</v>
      </c>
      <c r="AMY26" s="12">
        <f t="shared" ref="AMY26" si="578">AMX26+1</f>
        <v>632</v>
      </c>
      <c r="AMZ26" s="12">
        <f t="shared" ref="AMZ26" si="579">AMY26+1</f>
        <v>633</v>
      </c>
      <c r="ANA26" s="12">
        <f t="shared" ref="ANA26" si="580">AMZ26+1</f>
        <v>634</v>
      </c>
      <c r="ANB26" s="12">
        <f t="shared" ref="ANB26" si="581">ANA26+1</f>
        <v>635</v>
      </c>
      <c r="ANC26" s="12">
        <f t="shared" ref="ANC26" si="582">ANB26+1</f>
        <v>636</v>
      </c>
      <c r="AND26" s="12">
        <f t="shared" ref="AND26" si="583">ANC26+1</f>
        <v>637</v>
      </c>
      <c r="ANE26" s="12">
        <f t="shared" ref="ANE26" si="584">AND26+1</f>
        <v>638</v>
      </c>
      <c r="ANF26" s="12">
        <f t="shared" ref="ANF26" si="585">ANE26+1</f>
        <v>639</v>
      </c>
      <c r="ANG26" s="12">
        <f t="shared" ref="ANG26" si="586">ANF26+1</f>
        <v>640</v>
      </c>
      <c r="ANH26" s="12">
        <f t="shared" ref="ANH26" si="587">ANG26+1</f>
        <v>641</v>
      </c>
      <c r="ANI26" s="12">
        <f t="shared" ref="ANI26" si="588">ANH26+1</f>
        <v>642</v>
      </c>
      <c r="ANJ26" s="12">
        <f t="shared" ref="ANJ26" si="589">ANI26+1</f>
        <v>643</v>
      </c>
      <c r="ANK26" s="12">
        <f t="shared" ref="ANK26" si="590">ANJ26+1</f>
        <v>644</v>
      </c>
      <c r="ANL26" s="12">
        <f t="shared" ref="ANL26" si="591">ANK26+1</f>
        <v>645</v>
      </c>
      <c r="ANM26" s="12">
        <f t="shared" ref="ANM26" si="592">ANL26+1</f>
        <v>646</v>
      </c>
      <c r="ANN26" s="12">
        <f t="shared" ref="ANN26" si="593">ANM26+1</f>
        <v>647</v>
      </c>
      <c r="ANO26" s="12">
        <f t="shared" ref="ANO26" si="594">ANN26+1</f>
        <v>648</v>
      </c>
      <c r="ANP26" s="12">
        <f t="shared" ref="ANP26" si="595">ANO26+1</f>
        <v>649</v>
      </c>
      <c r="ANQ26" s="12">
        <f t="shared" ref="ANQ26" si="596">ANP26+1</f>
        <v>650</v>
      </c>
      <c r="ANR26" s="12">
        <f t="shared" ref="ANR26" si="597">ANQ26+1</f>
        <v>651</v>
      </c>
      <c r="ANS26" s="12">
        <f t="shared" ref="ANS26" si="598">ANR26+1</f>
        <v>652</v>
      </c>
      <c r="ANT26" s="12">
        <f t="shared" ref="ANT26" si="599">ANS26+1</f>
        <v>653</v>
      </c>
      <c r="ANU26" s="12">
        <f t="shared" ref="ANU26" si="600">ANT26+1</f>
        <v>654</v>
      </c>
      <c r="ANV26" s="12">
        <f t="shared" ref="ANV26" si="601">ANU26+1</f>
        <v>655</v>
      </c>
      <c r="ANW26" s="12">
        <f t="shared" ref="ANW26" si="602">ANV26+1</f>
        <v>656</v>
      </c>
      <c r="ANX26" s="12">
        <f t="shared" ref="ANX26" si="603">ANW26+1</f>
        <v>657</v>
      </c>
      <c r="ANY26" s="12">
        <f t="shared" ref="ANY26" si="604">ANX26+1</f>
        <v>658</v>
      </c>
      <c r="ANZ26" s="12">
        <f t="shared" ref="ANZ26" si="605">ANY26+1</f>
        <v>659</v>
      </c>
      <c r="AOA26" s="12">
        <f t="shared" ref="AOA26" si="606">ANZ26+1</f>
        <v>660</v>
      </c>
      <c r="AOB26" s="12">
        <f t="shared" ref="AOB26" si="607">AOA26+1</f>
        <v>661</v>
      </c>
      <c r="AOC26" s="12">
        <f t="shared" ref="AOC26" si="608">AOB26+1</f>
        <v>662</v>
      </c>
      <c r="AOD26" s="12">
        <f t="shared" ref="AOD26" si="609">AOC26+1</f>
        <v>663</v>
      </c>
      <c r="AOE26" s="12">
        <f t="shared" ref="AOE26" si="610">AOD26+1</f>
        <v>664</v>
      </c>
      <c r="AOF26" s="12">
        <f t="shared" ref="AOF26" si="611">AOE26+1</f>
        <v>665</v>
      </c>
      <c r="AOG26" s="12">
        <f t="shared" ref="AOG26" si="612">AOF26+1</f>
        <v>666</v>
      </c>
      <c r="AOH26" s="12">
        <f t="shared" ref="AOH26" si="613">AOG26+1</f>
        <v>667</v>
      </c>
      <c r="AOI26" s="12">
        <f t="shared" ref="AOI26" si="614">AOH26+1</f>
        <v>668</v>
      </c>
      <c r="AOJ26" s="12">
        <f t="shared" ref="AOJ26" si="615">AOI26+1</f>
        <v>669</v>
      </c>
      <c r="AOK26" s="12">
        <f t="shared" ref="AOK26" si="616">AOJ26+1</f>
        <v>670</v>
      </c>
      <c r="AOL26" s="12">
        <f t="shared" ref="AOL26" si="617">AOK26+1</f>
        <v>671</v>
      </c>
      <c r="AOM26" s="12">
        <f t="shared" ref="AOM26" si="618">AOL26+1</f>
        <v>672</v>
      </c>
      <c r="AON26" s="12">
        <f t="shared" ref="AON26" si="619">AOM26+1</f>
        <v>673</v>
      </c>
      <c r="AOO26" s="12">
        <f t="shared" ref="AOO26" si="620">AON26+1</f>
        <v>674</v>
      </c>
      <c r="AOP26" s="12">
        <f t="shared" ref="AOP26" si="621">AOO26+1</f>
        <v>675</v>
      </c>
      <c r="AOQ26" s="12">
        <f t="shared" ref="AOQ26" si="622">AOP26+1</f>
        <v>676</v>
      </c>
      <c r="AOR26" s="12">
        <f t="shared" ref="AOR26" si="623">AOQ26+1</f>
        <v>677</v>
      </c>
      <c r="AOS26" s="12">
        <f t="shared" ref="AOS26" si="624">AOR26+1</f>
        <v>678</v>
      </c>
      <c r="AOT26" s="12">
        <f t="shared" ref="AOT26" si="625">AOS26+1</f>
        <v>679</v>
      </c>
      <c r="AOU26" s="12">
        <f t="shared" ref="AOU26" si="626">AOT26+1</f>
        <v>680</v>
      </c>
      <c r="AOV26" s="12">
        <f t="shared" ref="AOV26" si="627">AOU26+1</f>
        <v>681</v>
      </c>
      <c r="AOW26" s="12">
        <f t="shared" ref="AOW26" si="628">AOV26+1</f>
        <v>682</v>
      </c>
      <c r="AOX26" s="12">
        <f t="shared" ref="AOX26" si="629">AOW26+1</f>
        <v>683</v>
      </c>
      <c r="AOY26" s="12">
        <f t="shared" ref="AOY26" si="630">AOX26+1</f>
        <v>684</v>
      </c>
      <c r="AOZ26" s="12">
        <f t="shared" ref="AOZ26" si="631">AOY26+1</f>
        <v>685</v>
      </c>
      <c r="APA26" s="12">
        <f t="shared" ref="APA26" si="632">AOZ26+1</f>
        <v>686</v>
      </c>
      <c r="APB26" s="12">
        <f t="shared" ref="APB26" si="633">APA26+1</f>
        <v>687</v>
      </c>
      <c r="APC26" s="12">
        <f t="shared" ref="APC26" si="634">APB26+1</f>
        <v>688</v>
      </c>
      <c r="APD26" s="12">
        <f t="shared" ref="APD26" si="635">APC26+1</f>
        <v>689</v>
      </c>
      <c r="APE26" s="12">
        <f t="shared" ref="APE26" si="636">APD26+1</f>
        <v>690</v>
      </c>
      <c r="APF26" s="12">
        <f t="shared" ref="APF26" si="637">APE26+1</f>
        <v>691</v>
      </c>
      <c r="APG26" s="12">
        <f t="shared" ref="APG26" si="638">APF26+1</f>
        <v>692</v>
      </c>
      <c r="APH26" s="12">
        <f t="shared" ref="APH26" si="639">APG26+1</f>
        <v>693</v>
      </c>
      <c r="API26" s="12">
        <f t="shared" ref="API26" si="640">APH26+1</f>
        <v>694</v>
      </c>
      <c r="APJ26" s="12">
        <f t="shared" ref="APJ26" si="641">API26+1</f>
        <v>695</v>
      </c>
      <c r="APK26" s="12">
        <f t="shared" ref="APK26" si="642">APJ26+1</f>
        <v>696</v>
      </c>
      <c r="APL26" s="12">
        <f t="shared" ref="APL26" si="643">APK26+1</f>
        <v>697</v>
      </c>
      <c r="APM26" s="12">
        <f t="shared" ref="APM26" si="644">APL26+1</f>
        <v>698</v>
      </c>
      <c r="APN26" s="12">
        <f t="shared" ref="APN26" si="645">APM26+1</f>
        <v>699</v>
      </c>
      <c r="APO26" s="12">
        <f t="shared" ref="APO26" si="646">APN26+1</f>
        <v>700</v>
      </c>
      <c r="APP26" s="12">
        <f t="shared" ref="APP26" si="647">APO26+1</f>
        <v>701</v>
      </c>
      <c r="APQ26" s="12">
        <f t="shared" ref="APQ26" si="648">APP26+1</f>
        <v>702</v>
      </c>
      <c r="APR26" s="12">
        <f t="shared" ref="APR26" si="649">APQ26+1</f>
        <v>703</v>
      </c>
      <c r="APS26" s="12">
        <f t="shared" ref="APS26" si="650">APR26+1</f>
        <v>704</v>
      </c>
      <c r="APT26" s="12">
        <f t="shared" ref="APT26" si="651">APS26+1</f>
        <v>705</v>
      </c>
      <c r="APU26" s="12">
        <f t="shared" ref="APU26" si="652">APT26+1</f>
        <v>706</v>
      </c>
      <c r="APV26" s="12">
        <f t="shared" ref="APV26" si="653">APU26+1</f>
        <v>707</v>
      </c>
      <c r="APW26" s="12">
        <f t="shared" ref="APW26" si="654">APV26+1</f>
        <v>708</v>
      </c>
      <c r="APX26" s="12">
        <f t="shared" ref="APX26" si="655">APW26+1</f>
        <v>709</v>
      </c>
      <c r="APY26" s="12">
        <f t="shared" ref="APY26" si="656">APX26+1</f>
        <v>710</v>
      </c>
      <c r="APZ26" s="12">
        <f t="shared" ref="APZ26" si="657">APY26+1</f>
        <v>711</v>
      </c>
      <c r="AQA26" s="12">
        <f t="shared" ref="AQA26" si="658">APZ26+1</f>
        <v>712</v>
      </c>
      <c r="AQB26" s="12">
        <f t="shared" ref="AQB26" si="659">AQA26+1</f>
        <v>713</v>
      </c>
      <c r="AQC26" s="12">
        <f t="shared" ref="AQC26" si="660">AQB26+1</f>
        <v>714</v>
      </c>
      <c r="AQD26" s="12">
        <f t="shared" ref="AQD26" si="661">AQC26+1</f>
        <v>715</v>
      </c>
      <c r="AQE26" s="12">
        <f t="shared" ref="AQE26" si="662">AQD26+1</f>
        <v>716</v>
      </c>
      <c r="AQF26" s="12">
        <f t="shared" ref="AQF26" si="663">AQE26+1</f>
        <v>717</v>
      </c>
      <c r="AQG26" s="12">
        <f t="shared" ref="AQG26" si="664">AQF26+1</f>
        <v>718</v>
      </c>
      <c r="AQH26" s="12">
        <f t="shared" ref="AQH26" si="665">AQG26+1</f>
        <v>719</v>
      </c>
      <c r="AQI26" s="12">
        <f t="shared" ref="AQI26" si="666">AQH26+1</f>
        <v>720</v>
      </c>
      <c r="AQJ26" s="12">
        <f t="shared" ref="AQJ26" si="667">AQI26+1</f>
        <v>721</v>
      </c>
      <c r="AQK26" s="12">
        <f t="shared" ref="AQK26" si="668">AQJ26+1</f>
        <v>722</v>
      </c>
      <c r="AQL26" s="12">
        <f t="shared" ref="AQL26" si="669">AQK26+1</f>
        <v>723</v>
      </c>
      <c r="AQM26" s="12">
        <f t="shared" ref="AQM26" si="670">AQL26+1</f>
        <v>724</v>
      </c>
      <c r="AQN26" s="12">
        <f t="shared" ref="AQN26" si="671">AQM26+1</f>
        <v>725</v>
      </c>
      <c r="AQO26" s="12">
        <f t="shared" ref="AQO26" si="672">AQN26+1</f>
        <v>726</v>
      </c>
      <c r="AQP26" s="12">
        <f t="shared" ref="AQP26" si="673">AQO26+1</f>
        <v>727</v>
      </c>
      <c r="AQQ26" s="12">
        <f t="shared" ref="AQQ26" si="674">AQP26+1</f>
        <v>728</v>
      </c>
      <c r="AQR26" s="12">
        <f t="shared" ref="AQR26" si="675">AQQ26+1</f>
        <v>729</v>
      </c>
      <c r="AQS26" s="12">
        <f t="shared" ref="AQS26" si="676">AQR26+1</f>
        <v>730</v>
      </c>
      <c r="AQT26" s="12">
        <f t="shared" ref="AQT26" si="677">AQS26+1</f>
        <v>731</v>
      </c>
      <c r="AQU26" s="12">
        <f t="shared" ref="AQU26" si="678">AQT26+1</f>
        <v>732</v>
      </c>
      <c r="AQV26" s="12">
        <f t="shared" ref="AQV26" si="679">AQU26+1</f>
        <v>733</v>
      </c>
      <c r="AQW26" s="12">
        <f t="shared" ref="AQW26" si="680">AQV26+1</f>
        <v>734</v>
      </c>
      <c r="AQX26" s="12">
        <f t="shared" ref="AQX26" si="681">AQW26+1</f>
        <v>735</v>
      </c>
      <c r="AQY26" s="12">
        <f t="shared" ref="AQY26" si="682">AQX26+1</f>
        <v>736</v>
      </c>
      <c r="AQZ26" s="12">
        <f t="shared" ref="AQZ26" si="683">AQY26+1</f>
        <v>737</v>
      </c>
      <c r="ARA26" s="12">
        <f t="shared" ref="ARA26" si="684">AQZ26+1</f>
        <v>738</v>
      </c>
      <c r="ARB26" s="12">
        <f t="shared" ref="ARB26" si="685">ARA26+1</f>
        <v>739</v>
      </c>
      <c r="ARC26" s="12">
        <f t="shared" ref="ARC26" si="686">ARB26+1</f>
        <v>740</v>
      </c>
      <c r="ARD26" s="12">
        <f t="shared" ref="ARD26" si="687">ARC26+1</f>
        <v>741</v>
      </c>
      <c r="ARE26" s="12">
        <f t="shared" ref="ARE26" si="688">ARD26+1</f>
        <v>742</v>
      </c>
      <c r="ARF26" s="12">
        <f t="shared" ref="ARF26" si="689">ARE26+1</f>
        <v>743</v>
      </c>
      <c r="ARG26" s="12">
        <f t="shared" ref="ARG26" si="690">ARF26+1</f>
        <v>744</v>
      </c>
      <c r="ARH26" s="12">
        <f t="shared" ref="ARH26" si="691">ARG26+1</f>
        <v>745</v>
      </c>
      <c r="ARI26" s="12">
        <f t="shared" ref="ARI26" si="692">ARH26+1</f>
        <v>746</v>
      </c>
      <c r="ARJ26" s="12">
        <f t="shared" ref="ARJ26" si="693">ARI26+1</f>
        <v>747</v>
      </c>
      <c r="ARK26" s="12">
        <f t="shared" ref="ARK26" si="694">ARJ26+1</f>
        <v>748</v>
      </c>
      <c r="ARL26" s="12">
        <f t="shared" ref="ARL26" si="695">ARK26+1</f>
        <v>749</v>
      </c>
      <c r="ARM26" s="12">
        <f t="shared" ref="ARM26" si="696">ARL26+1</f>
        <v>750</v>
      </c>
      <c r="ARN26" s="12">
        <f t="shared" ref="ARN26" si="697">ARM26+1</f>
        <v>751</v>
      </c>
      <c r="ARO26" s="12">
        <f t="shared" ref="ARO26" si="698">ARN26+1</f>
        <v>752</v>
      </c>
      <c r="ARP26" s="12">
        <f t="shared" ref="ARP26" si="699">ARO26+1</f>
        <v>753</v>
      </c>
      <c r="ARQ26" s="12">
        <f t="shared" ref="ARQ26" si="700">ARP26+1</f>
        <v>754</v>
      </c>
      <c r="ARR26" s="12">
        <f t="shared" ref="ARR26" si="701">ARQ26+1</f>
        <v>755</v>
      </c>
      <c r="ARS26" s="12">
        <f t="shared" ref="ARS26" si="702">ARR26+1</f>
        <v>756</v>
      </c>
      <c r="ART26" s="12">
        <f t="shared" ref="ART26" si="703">ARS26+1</f>
        <v>757</v>
      </c>
      <c r="ARU26" s="12">
        <f t="shared" ref="ARU26" si="704">ART26+1</f>
        <v>758</v>
      </c>
      <c r="ARV26" s="12">
        <f t="shared" ref="ARV26" si="705">ARU26+1</f>
        <v>759</v>
      </c>
      <c r="ARW26" s="12">
        <f t="shared" ref="ARW26" si="706">ARV26+1</f>
        <v>760</v>
      </c>
      <c r="ARX26" s="12">
        <f t="shared" ref="ARX26" si="707">ARW26+1</f>
        <v>761</v>
      </c>
      <c r="ARY26" s="12">
        <f t="shared" ref="ARY26" si="708">ARX26+1</f>
        <v>762</v>
      </c>
      <c r="ARZ26" s="12">
        <f t="shared" ref="ARZ26" si="709">ARY26+1</f>
        <v>763</v>
      </c>
      <c r="ASA26" s="12">
        <f t="shared" ref="ASA26" si="710">ARZ26+1</f>
        <v>764</v>
      </c>
      <c r="ASB26" s="12">
        <f t="shared" ref="ASB26" si="711">ASA26+1</f>
        <v>765</v>
      </c>
      <c r="ASC26" s="12">
        <f t="shared" ref="ASC26" si="712">ASB26+1</f>
        <v>766</v>
      </c>
      <c r="ASD26" s="12">
        <f t="shared" ref="ASD26" si="713">ASC26+1</f>
        <v>767</v>
      </c>
      <c r="ASE26" s="12">
        <f t="shared" ref="ASE26" si="714">ASD26+1</f>
        <v>768</v>
      </c>
      <c r="ASF26" s="12">
        <f t="shared" ref="ASF26" si="715">ASE26+1</f>
        <v>769</v>
      </c>
      <c r="ASG26" s="12">
        <f t="shared" ref="ASG26" si="716">ASF26+1</f>
        <v>770</v>
      </c>
      <c r="ASH26" s="12">
        <f t="shared" ref="ASH26" si="717">ASG26+1</f>
        <v>771</v>
      </c>
      <c r="ASI26" s="12">
        <f t="shared" ref="ASI26" si="718">ASH26+1</f>
        <v>772</v>
      </c>
      <c r="ASJ26" s="12">
        <f t="shared" ref="ASJ26" si="719">ASI26+1</f>
        <v>773</v>
      </c>
      <c r="ASK26" s="12">
        <f t="shared" ref="ASK26" si="720">ASJ26+1</f>
        <v>774</v>
      </c>
      <c r="ASL26" s="12">
        <f t="shared" ref="ASL26" si="721">ASK26+1</f>
        <v>775</v>
      </c>
      <c r="ASM26" s="12">
        <f t="shared" ref="ASM26" si="722">ASL26+1</f>
        <v>776</v>
      </c>
      <c r="ASN26" s="12">
        <f t="shared" ref="ASN26" si="723">ASM26+1</f>
        <v>777</v>
      </c>
      <c r="ASO26" s="12">
        <f t="shared" ref="ASO26" si="724">ASN26+1</f>
        <v>778</v>
      </c>
      <c r="ASP26" s="12">
        <f t="shared" ref="ASP26" si="725">ASO26+1</f>
        <v>779</v>
      </c>
      <c r="ASQ26" s="12">
        <f t="shared" ref="ASQ26" si="726">ASP26+1</f>
        <v>780</v>
      </c>
      <c r="ASR26" s="12">
        <f t="shared" ref="ASR26" si="727">ASQ26+1</f>
        <v>781</v>
      </c>
      <c r="ASS26" s="12">
        <f t="shared" ref="ASS26" si="728">ASR26+1</f>
        <v>782</v>
      </c>
      <c r="AST26" s="12">
        <f t="shared" ref="AST26" si="729">ASS26+1</f>
        <v>783</v>
      </c>
      <c r="ASU26" s="12">
        <f t="shared" ref="ASU26" si="730">AST26+1</f>
        <v>784</v>
      </c>
      <c r="ASV26" s="12">
        <f t="shared" ref="ASV26" si="731">ASU26+1</f>
        <v>785</v>
      </c>
      <c r="ASW26" s="12">
        <f t="shared" ref="ASW26" si="732">ASV26+1</f>
        <v>786</v>
      </c>
      <c r="ASX26" s="12">
        <f t="shared" ref="ASX26" si="733">ASW26+1</f>
        <v>787</v>
      </c>
      <c r="ASY26" s="12">
        <f t="shared" ref="ASY26" si="734">ASX26+1</f>
        <v>788</v>
      </c>
      <c r="ASZ26" s="12">
        <f t="shared" ref="ASZ26" si="735">ASY26+1</f>
        <v>789</v>
      </c>
      <c r="ATA26" s="12">
        <f t="shared" ref="ATA26" si="736">ASZ26+1</f>
        <v>790</v>
      </c>
      <c r="ATB26" s="12">
        <f t="shared" ref="ATB26" si="737">ATA26+1</f>
        <v>791</v>
      </c>
      <c r="ATC26" s="12">
        <f t="shared" ref="ATC26" si="738">ATB26+1</f>
        <v>792</v>
      </c>
      <c r="ATD26" s="12">
        <f t="shared" ref="ATD26" si="739">ATC26+1</f>
        <v>793</v>
      </c>
      <c r="ATE26" s="12">
        <f t="shared" ref="ATE26" si="740">ATD26+1</f>
        <v>794</v>
      </c>
      <c r="ATF26" s="12">
        <f t="shared" ref="ATF26" si="741">ATE26+1</f>
        <v>795</v>
      </c>
      <c r="ATG26" s="12">
        <f t="shared" ref="ATG26" si="742">ATF26+1</f>
        <v>796</v>
      </c>
      <c r="ATH26" s="12">
        <f t="shared" ref="ATH26" si="743">ATG26+1</f>
        <v>797</v>
      </c>
      <c r="ATI26" s="12">
        <f t="shared" ref="ATI26" si="744">ATH26+1</f>
        <v>798</v>
      </c>
      <c r="ATJ26" s="12">
        <f t="shared" ref="ATJ26:ATK26" si="745">ATI26+1</f>
        <v>799</v>
      </c>
      <c r="ATK26" s="12">
        <f t="shared" si="745"/>
        <v>800</v>
      </c>
      <c r="ATL26" s="14"/>
      <c r="ATM26" s="587">
        <v>0</v>
      </c>
    </row>
    <row r="27" spans="1:1209"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746">OFFSET(FB27,0,-6)</f>
        <v>2</v>
      </c>
      <c r="FC27" s="534">
        <f t="shared" ca="1" si="746"/>
        <v>2</v>
      </c>
      <c r="FD27" s="534">
        <f t="shared" ca="1" si="746"/>
        <v>3</v>
      </c>
      <c r="FE27" s="534">
        <f t="shared" ca="1" si="746"/>
        <v>3</v>
      </c>
      <c r="FF27" s="534">
        <f t="shared" ca="1" si="746"/>
        <v>1</v>
      </c>
      <c r="FG27" s="534">
        <f t="shared" ca="1" si="746"/>
        <v>1</v>
      </c>
      <c r="FH27" s="534">
        <f t="shared" ca="1" si="746"/>
        <v>2</v>
      </c>
      <c r="FI27" s="534">
        <f t="shared" ca="1" si="746"/>
        <v>2</v>
      </c>
      <c r="FJ27" s="534">
        <f t="shared" ca="1" si="746"/>
        <v>3</v>
      </c>
      <c r="FK27" s="534">
        <f t="shared" ca="1" si="746"/>
        <v>3</v>
      </c>
      <c r="FL27" s="534">
        <f t="shared" ca="1" si="746"/>
        <v>1</v>
      </c>
      <c r="FM27" s="534">
        <f t="shared" ca="1" si="746"/>
        <v>1</v>
      </c>
      <c r="FN27" s="534">
        <f t="shared" ca="1" si="746"/>
        <v>2</v>
      </c>
      <c r="FO27" s="534">
        <f t="shared" ca="1" si="746"/>
        <v>2</v>
      </c>
      <c r="FP27" s="534">
        <f t="shared" ca="1" si="746"/>
        <v>3</v>
      </c>
      <c r="FQ27" s="534">
        <f t="shared" ca="1" si="746"/>
        <v>3</v>
      </c>
      <c r="FR27" s="534">
        <f t="shared" ca="1" si="746"/>
        <v>1</v>
      </c>
      <c r="FS27" s="534">
        <f t="shared" ca="1" si="746"/>
        <v>1</v>
      </c>
      <c r="FT27" s="534">
        <f t="shared" ca="1" si="746"/>
        <v>2</v>
      </c>
      <c r="FU27" s="534">
        <f t="shared" ca="1" si="746"/>
        <v>2</v>
      </c>
      <c r="FV27" s="534">
        <f t="shared" ca="1" si="746"/>
        <v>3</v>
      </c>
      <c r="FW27" s="534">
        <f t="shared" ca="1" si="746"/>
        <v>3</v>
      </c>
      <c r="FX27" s="534">
        <f t="shared" ca="1" si="746"/>
        <v>1</v>
      </c>
      <c r="FY27" s="534">
        <f t="shared" ca="1" si="746"/>
        <v>1</v>
      </c>
      <c r="FZ27" s="534">
        <f t="shared" ca="1" si="746"/>
        <v>2</v>
      </c>
      <c r="GA27" s="534">
        <f t="shared" ca="1" si="746"/>
        <v>2</v>
      </c>
      <c r="GB27" s="534">
        <f t="shared" ca="1" si="746"/>
        <v>3</v>
      </c>
      <c r="GC27" s="534">
        <f t="shared" ca="1" si="746"/>
        <v>3</v>
      </c>
      <c r="GD27" s="534">
        <f t="shared" ca="1" si="746"/>
        <v>1</v>
      </c>
      <c r="GE27" s="12">
        <v>2</v>
      </c>
      <c r="GF27" s="12">
        <v>2</v>
      </c>
      <c r="GG27" s="12">
        <v>3</v>
      </c>
      <c r="GH27" s="12">
        <v>3</v>
      </c>
      <c r="GI27" s="12">
        <v>1</v>
      </c>
      <c r="GJ27" s="537">
        <f ca="1">OFFSET(GJ27,0,-5)</f>
        <v>2</v>
      </c>
      <c r="GK27" s="537">
        <f t="shared" ref="GK27:HC27" ca="1" si="747">OFFSET(GK27,0,-5)</f>
        <v>2</v>
      </c>
      <c r="GL27" s="537">
        <f t="shared" ca="1" si="747"/>
        <v>3</v>
      </c>
      <c r="GM27" s="537">
        <f t="shared" ca="1" si="747"/>
        <v>3</v>
      </c>
      <c r="GN27" s="537">
        <f t="shared" ca="1" si="747"/>
        <v>1</v>
      </c>
      <c r="GO27" s="537">
        <f t="shared" ca="1" si="747"/>
        <v>2</v>
      </c>
      <c r="GP27" s="537">
        <f t="shared" ca="1" si="747"/>
        <v>2</v>
      </c>
      <c r="GQ27" s="537">
        <f t="shared" ca="1" si="747"/>
        <v>3</v>
      </c>
      <c r="GR27" s="537">
        <f t="shared" ca="1" si="747"/>
        <v>3</v>
      </c>
      <c r="GS27" s="537">
        <f t="shared" ca="1" si="747"/>
        <v>1</v>
      </c>
      <c r="GT27" s="537">
        <f t="shared" ca="1" si="747"/>
        <v>2</v>
      </c>
      <c r="GU27" s="537">
        <f t="shared" ca="1" si="747"/>
        <v>2</v>
      </c>
      <c r="GV27" s="537">
        <f t="shared" ca="1" si="747"/>
        <v>3</v>
      </c>
      <c r="GW27" s="537">
        <f t="shared" ca="1" si="747"/>
        <v>3</v>
      </c>
      <c r="GX27" s="537">
        <f t="shared" ca="1" si="747"/>
        <v>1</v>
      </c>
      <c r="GY27" s="537">
        <f t="shared" ca="1" si="747"/>
        <v>2</v>
      </c>
      <c r="GZ27" s="537">
        <f t="shared" ca="1" si="747"/>
        <v>2</v>
      </c>
      <c r="HA27" s="537">
        <f t="shared" ca="1" si="747"/>
        <v>3</v>
      </c>
      <c r="HB27" s="537">
        <f t="shared" ca="1" si="747"/>
        <v>3</v>
      </c>
      <c r="HC27" s="537">
        <f t="shared" ca="1" si="747"/>
        <v>1</v>
      </c>
      <c r="HD27" s="12">
        <v>1</v>
      </c>
      <c r="HE27" s="12">
        <v>2</v>
      </c>
      <c r="HF27" s="12">
        <v>2</v>
      </c>
      <c r="HG27" s="12">
        <v>3</v>
      </c>
      <c r="HH27" s="12">
        <v>3</v>
      </c>
      <c r="HI27" s="12">
        <v>1</v>
      </c>
      <c r="HJ27" s="534">
        <f ca="1">OFFSET(HJ27,0,-6)</f>
        <v>1</v>
      </c>
      <c r="HK27" s="534">
        <f t="shared" ref="HK27:IM27" ca="1" si="748">OFFSET(HK27,0,-6)</f>
        <v>2</v>
      </c>
      <c r="HL27" s="534">
        <f t="shared" ca="1" si="748"/>
        <v>2</v>
      </c>
      <c r="HM27" s="534">
        <f t="shared" ca="1" si="748"/>
        <v>3</v>
      </c>
      <c r="HN27" s="534">
        <f t="shared" ca="1" si="748"/>
        <v>3</v>
      </c>
      <c r="HO27" s="534">
        <f t="shared" ca="1" si="748"/>
        <v>1</v>
      </c>
      <c r="HP27" s="534">
        <f t="shared" ca="1" si="748"/>
        <v>1</v>
      </c>
      <c r="HQ27" s="534">
        <f t="shared" ca="1" si="748"/>
        <v>2</v>
      </c>
      <c r="HR27" s="534">
        <f t="shared" ca="1" si="748"/>
        <v>2</v>
      </c>
      <c r="HS27" s="534">
        <f t="shared" ca="1" si="748"/>
        <v>3</v>
      </c>
      <c r="HT27" s="534">
        <f t="shared" ca="1" si="748"/>
        <v>3</v>
      </c>
      <c r="HU27" s="534">
        <f t="shared" ca="1" si="748"/>
        <v>1</v>
      </c>
      <c r="HV27" s="534">
        <f t="shared" ca="1" si="748"/>
        <v>1</v>
      </c>
      <c r="HW27" s="534">
        <f t="shared" ca="1" si="748"/>
        <v>2</v>
      </c>
      <c r="HX27" s="534">
        <f t="shared" ca="1" si="748"/>
        <v>2</v>
      </c>
      <c r="HY27" s="534">
        <f t="shared" ca="1" si="748"/>
        <v>3</v>
      </c>
      <c r="HZ27" s="534">
        <f t="shared" ca="1" si="748"/>
        <v>3</v>
      </c>
      <c r="IA27" s="534">
        <f t="shared" ca="1" si="748"/>
        <v>1</v>
      </c>
      <c r="IB27" s="534">
        <f t="shared" ca="1" si="748"/>
        <v>1</v>
      </c>
      <c r="IC27" s="534">
        <f t="shared" ca="1" si="748"/>
        <v>2</v>
      </c>
      <c r="ID27" s="534">
        <f t="shared" ca="1" si="748"/>
        <v>2</v>
      </c>
      <c r="IE27" s="534">
        <f t="shared" ca="1" si="748"/>
        <v>3</v>
      </c>
      <c r="IF27" s="534">
        <f t="shared" ca="1" si="748"/>
        <v>3</v>
      </c>
      <c r="IG27" s="534">
        <f t="shared" ca="1" si="748"/>
        <v>1</v>
      </c>
      <c r="IH27" s="534">
        <f t="shared" ca="1" si="748"/>
        <v>1</v>
      </c>
      <c r="II27" s="534">
        <f t="shared" ca="1" si="748"/>
        <v>2</v>
      </c>
      <c r="IJ27" s="534">
        <f t="shared" ca="1" si="748"/>
        <v>2</v>
      </c>
      <c r="IK27" s="534">
        <f t="shared" ca="1" si="748"/>
        <v>3</v>
      </c>
      <c r="IL27" s="534">
        <f t="shared" ca="1" si="748"/>
        <v>3</v>
      </c>
      <c r="IM27" s="534">
        <f t="shared" ca="1" si="748"/>
        <v>1</v>
      </c>
      <c r="IN27" s="12">
        <v>2</v>
      </c>
      <c r="IO27" s="12">
        <v>2</v>
      </c>
      <c r="IP27" s="12">
        <v>3</v>
      </c>
      <c r="IQ27" s="12">
        <v>3</v>
      </c>
      <c r="IR27" s="12">
        <v>1</v>
      </c>
      <c r="IS27" s="537">
        <f ca="1">OFFSET(IS27,0,-5)</f>
        <v>2</v>
      </c>
      <c r="IT27" s="537">
        <f t="shared" ref="IT27:JL27" ca="1" si="749">OFFSET(IT27,0,-5)</f>
        <v>2</v>
      </c>
      <c r="IU27" s="537">
        <f t="shared" ca="1" si="749"/>
        <v>3</v>
      </c>
      <c r="IV27" s="537">
        <f t="shared" ca="1" si="749"/>
        <v>3</v>
      </c>
      <c r="IW27" s="537">
        <f t="shared" ca="1" si="749"/>
        <v>1</v>
      </c>
      <c r="IX27" s="537">
        <f t="shared" ca="1" si="749"/>
        <v>2</v>
      </c>
      <c r="IY27" s="537">
        <f t="shared" ca="1" si="749"/>
        <v>2</v>
      </c>
      <c r="IZ27" s="537">
        <f t="shared" ca="1" si="749"/>
        <v>3</v>
      </c>
      <c r="JA27" s="537">
        <f t="shared" ca="1" si="749"/>
        <v>3</v>
      </c>
      <c r="JB27" s="537">
        <f t="shared" ca="1" si="749"/>
        <v>1</v>
      </c>
      <c r="JC27" s="537">
        <f t="shared" ca="1" si="749"/>
        <v>2</v>
      </c>
      <c r="JD27" s="537">
        <f t="shared" ca="1" si="749"/>
        <v>2</v>
      </c>
      <c r="JE27" s="537">
        <f t="shared" ca="1" si="749"/>
        <v>3</v>
      </c>
      <c r="JF27" s="537">
        <f t="shared" ca="1" si="749"/>
        <v>3</v>
      </c>
      <c r="JG27" s="537">
        <f t="shared" ca="1" si="749"/>
        <v>1</v>
      </c>
      <c r="JH27" s="537">
        <f t="shared" ca="1" si="749"/>
        <v>2</v>
      </c>
      <c r="JI27" s="537">
        <f t="shared" ca="1" si="749"/>
        <v>2</v>
      </c>
      <c r="JJ27" s="537">
        <f t="shared" ca="1" si="749"/>
        <v>3</v>
      </c>
      <c r="JK27" s="537">
        <f t="shared" ca="1" si="749"/>
        <v>3</v>
      </c>
      <c r="JL27" s="537">
        <f t="shared" ca="1" si="749"/>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9"/>
      <c r="NW27" s="14"/>
      <c r="NX27" s="14"/>
      <c r="NY27" s="14"/>
      <c r="NZ27" s="14"/>
      <c r="OA27" s="14"/>
      <c r="OB27" s="14"/>
      <c r="OC27" s="14"/>
      <c r="OD27" s="9"/>
      <c r="OE27" s="14"/>
      <c r="OF27" s="14"/>
      <c r="OG27" s="14"/>
      <c r="OH27" s="14"/>
      <c r="OI27" s="14"/>
      <c r="OJ27" s="14"/>
      <c r="OK27" s="14"/>
      <c r="OL27" s="14"/>
      <c r="OM27" s="14"/>
      <c r="ON27" s="14"/>
      <c r="OO27" s="14"/>
      <c r="OP27" s="14"/>
      <c r="OQ27" s="9"/>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14"/>
      <c r="XG27" s="14"/>
      <c r="XH27" s="14"/>
      <c r="XI27" s="14"/>
      <c r="XJ27" s="14"/>
      <c r="XK27" s="14"/>
      <c r="XL27" s="14"/>
      <c r="XM27" s="14"/>
      <c r="XN27" s="14"/>
      <c r="XO27" s="14"/>
      <c r="XP27" s="14"/>
      <c r="XQ27" s="14"/>
      <c r="XR27" s="14"/>
      <c r="XS27" s="14"/>
      <c r="XT27" s="14"/>
      <c r="XU27" s="14"/>
      <c r="XV27" s="14"/>
      <c r="XW27" s="14"/>
      <c r="XX27" s="14"/>
      <c r="XY27" s="14"/>
      <c r="XZ27" s="14"/>
      <c r="YA27" s="14"/>
      <c r="YB27" s="14"/>
      <c r="YC27" s="14"/>
      <c r="YD27" s="14"/>
      <c r="YE27" s="14"/>
      <c r="YF27" s="14"/>
      <c r="YG27" s="14"/>
      <c r="YH27" s="14"/>
      <c r="YI27" s="14"/>
      <c r="YJ27" s="14"/>
      <c r="YK27" s="14"/>
      <c r="YL27" s="14"/>
      <c r="YM27" s="14"/>
      <c r="YN27" s="14"/>
      <c r="YO27" s="14"/>
      <c r="YP27" s="14"/>
      <c r="YQ27" s="14"/>
      <c r="YR27" s="14"/>
      <c r="YS27" s="14"/>
      <c r="YT27" s="14"/>
      <c r="YU27" s="14"/>
      <c r="YV27" s="14"/>
      <c r="YW27" s="14"/>
      <c r="YX27" s="14"/>
      <c r="YY27" s="14"/>
      <c r="YZ27" s="14"/>
      <c r="ZA27" s="14"/>
      <c r="ZB27" s="14"/>
      <c r="ZC27" s="14"/>
      <c r="ZD27" s="14"/>
      <c r="ZE27" s="14"/>
      <c r="ZF27" s="14"/>
      <c r="ZG27" s="14"/>
      <c r="ZH27" s="14"/>
      <c r="ZI27" s="14"/>
      <c r="ZJ27" s="14"/>
      <c r="ZK27" s="14"/>
      <c r="ZL27" s="14"/>
      <c r="ZM27" s="14"/>
      <c r="ZN27" s="14"/>
      <c r="ZO27" s="14"/>
      <c r="ZP27" s="14"/>
      <c r="ZQ27" s="14"/>
      <c r="ZR27" s="14"/>
      <c r="ZS27" s="14"/>
      <c r="ZT27" s="14"/>
      <c r="ZU27" s="14"/>
      <c r="ZV27" s="14"/>
      <c r="ZW27" s="14"/>
      <c r="ZX27" s="14"/>
      <c r="ZY27" s="14"/>
      <c r="ZZ27" s="14"/>
      <c r="AAA27" s="14"/>
      <c r="AAB27" s="14"/>
      <c r="AAC27" s="14"/>
      <c r="AAD27" s="14"/>
      <c r="AAE27" s="14"/>
      <c r="AAF27" s="14"/>
      <c r="AAG27" s="14"/>
      <c r="AAH27" s="14"/>
      <c r="AAI27" s="14"/>
      <c r="AAJ27" s="14"/>
      <c r="AAK27" s="14"/>
      <c r="AAL27" s="14"/>
      <c r="AAM27" s="14"/>
      <c r="AAN27" s="14"/>
      <c r="AAO27" s="14"/>
      <c r="AAP27" s="14"/>
      <c r="AAQ27" s="14"/>
      <c r="AAR27" s="14"/>
      <c r="AAS27" s="14"/>
      <c r="AAT27" s="14"/>
      <c r="AAU27" s="14"/>
      <c r="AAV27" s="14"/>
      <c r="AAW27" s="14"/>
      <c r="AAX27" s="14"/>
      <c r="AAY27" s="14"/>
      <c r="AAZ27" s="14"/>
      <c r="ABA27" s="14"/>
      <c r="ABB27" s="14"/>
      <c r="ABC27" s="14"/>
      <c r="ABD27" s="14"/>
      <c r="ABE27" s="14"/>
      <c r="ABF27" s="14"/>
      <c r="ABG27" s="14"/>
      <c r="ABH27" s="14"/>
      <c r="ABI27" s="14"/>
      <c r="ABJ27" s="14"/>
      <c r="ABK27" s="14"/>
      <c r="ABL27" s="14"/>
      <c r="ABM27" s="14"/>
      <c r="ABN27" s="14"/>
      <c r="ABO27" s="14"/>
      <c r="ABP27" s="14"/>
      <c r="ABQ27" s="14"/>
      <c r="ABR27" s="14"/>
      <c r="ABS27" s="14"/>
      <c r="ABT27" s="14"/>
      <c r="ABU27" s="14"/>
      <c r="ABV27" s="14"/>
      <c r="ABW27" s="14"/>
      <c r="ABX27" s="14"/>
      <c r="ABY27" s="14"/>
      <c r="ABZ27" s="14"/>
      <c r="ACA27" s="14"/>
      <c r="ACB27" s="14"/>
      <c r="ACC27" s="14"/>
      <c r="ACD27" s="14"/>
      <c r="ACE27" s="14"/>
      <c r="ACF27" s="14"/>
      <c r="ACG27" s="14"/>
      <c r="ACH27" s="14"/>
      <c r="ACI27" s="14"/>
      <c r="ACJ27" s="14"/>
      <c r="ACK27" s="14"/>
      <c r="ACL27" s="14"/>
      <c r="ACM27" s="14"/>
      <c r="ACN27" s="14"/>
      <c r="ACO27" s="14"/>
      <c r="ACP27" s="14"/>
      <c r="ACQ27" s="14"/>
      <c r="ACR27" s="14"/>
      <c r="ACS27" s="14"/>
      <c r="ACT27" s="14"/>
      <c r="ACU27" s="14"/>
      <c r="ACV27" s="14"/>
      <c r="ACW27" s="14"/>
      <c r="ACX27" s="14"/>
      <c r="ACY27" s="14"/>
      <c r="ACZ27" s="14"/>
      <c r="ADA27" s="14"/>
      <c r="ADB27" s="14"/>
      <c r="ADC27" s="14"/>
      <c r="ADD27" s="14"/>
      <c r="ADE27" s="14"/>
      <c r="ADF27" s="14"/>
      <c r="ADG27" s="14"/>
      <c r="ADH27" s="14"/>
      <c r="ADI27" s="14"/>
      <c r="ADJ27" s="14"/>
      <c r="ADK27" s="14"/>
      <c r="ADL27" s="14"/>
      <c r="ADM27" s="14"/>
      <c r="ADN27" s="14"/>
      <c r="ADO27" s="14"/>
      <c r="ADP27" s="14"/>
      <c r="ADQ27" s="14"/>
      <c r="ADR27" s="14"/>
      <c r="ADS27" s="14"/>
      <c r="ADT27" s="14"/>
      <c r="ADU27" s="14"/>
      <c r="ADV27" s="14"/>
      <c r="ADW27" s="14"/>
      <c r="ADX27" s="14"/>
      <c r="ADY27" s="14"/>
      <c r="ADZ27" s="14"/>
      <c r="AEA27" s="14"/>
      <c r="AEB27" s="14"/>
      <c r="AEC27" s="14"/>
      <c r="AED27" s="14"/>
      <c r="AEE27" s="14"/>
      <c r="AEF27" s="14"/>
      <c r="AEG27" s="14"/>
      <c r="AEH27" s="14"/>
      <c r="AEI27" s="14"/>
      <c r="AEJ27" s="14"/>
      <c r="AEK27" s="14"/>
      <c r="AEL27" s="14"/>
      <c r="AEM27" s="14"/>
      <c r="AEN27" s="14"/>
      <c r="AEO27" s="14"/>
      <c r="AEP27" s="14"/>
      <c r="AEQ27" s="14"/>
      <c r="AER27" s="14"/>
      <c r="AES27" s="14"/>
      <c r="AET27" s="14"/>
      <c r="AEU27" s="14"/>
      <c r="AEV27" s="14"/>
      <c r="AEW27" s="14"/>
      <c r="AEX27" s="14"/>
      <c r="AEY27" s="14"/>
      <c r="AEZ27" s="14"/>
      <c r="AFA27" s="14"/>
      <c r="AFB27" s="14"/>
      <c r="AFC27" s="14"/>
      <c r="AFD27" s="14"/>
      <c r="AFE27" s="14"/>
      <c r="AFF27" s="14"/>
      <c r="AFG27" s="14"/>
      <c r="AFH27" s="14"/>
      <c r="AFI27" s="14"/>
      <c r="AFJ27" s="14"/>
      <c r="AFK27" s="14"/>
      <c r="AFL27" s="14"/>
      <c r="AFM27" s="14"/>
      <c r="AFN27" s="14"/>
      <c r="AFO27" s="14"/>
      <c r="AFP27" s="14"/>
      <c r="AFQ27" s="14"/>
      <c r="AFR27" s="14"/>
      <c r="AFS27" s="14"/>
      <c r="AFT27" s="14"/>
      <c r="AFU27" s="14"/>
      <c r="AFV27" s="14"/>
      <c r="AFW27" s="14"/>
      <c r="AFX27" s="14"/>
      <c r="AFY27" s="14"/>
      <c r="AFZ27" s="14"/>
      <c r="AGA27" s="14"/>
      <c r="AGB27" s="14"/>
      <c r="AGC27" s="14"/>
      <c r="AGD27" s="14"/>
      <c r="AGE27" s="14"/>
      <c r="AGF27" s="14"/>
      <c r="AGG27" s="14"/>
      <c r="AGH27" s="14"/>
      <c r="AGI27" s="14"/>
      <c r="AGJ27" s="14"/>
      <c r="AGK27" s="14"/>
      <c r="AGL27" s="14"/>
      <c r="AGM27" s="14"/>
      <c r="AGN27" s="14"/>
      <c r="AGO27" s="14"/>
      <c r="AGP27" s="14"/>
      <c r="AGQ27" s="14"/>
      <c r="AGR27" s="14"/>
      <c r="AGS27" s="14"/>
      <c r="AGT27" s="14"/>
      <c r="AGU27" s="14"/>
      <c r="AGV27" s="14"/>
      <c r="AGW27" s="14"/>
      <c r="AGX27" s="14"/>
      <c r="AGY27" s="14"/>
      <c r="AGZ27" s="14"/>
      <c r="AHA27" s="14"/>
      <c r="AHB27" s="14"/>
      <c r="AHC27" s="14"/>
      <c r="AHD27" s="14"/>
      <c r="AHE27" s="14"/>
      <c r="AHF27" s="14"/>
      <c r="AHG27" s="14"/>
      <c r="AHH27" s="14"/>
      <c r="AHI27" s="14"/>
      <c r="AHJ27" s="14"/>
      <c r="AHK27" s="14"/>
      <c r="AHL27" s="14"/>
      <c r="AHM27" s="14"/>
      <c r="AHN27" s="14"/>
      <c r="AHO27" s="14"/>
      <c r="AHP27" s="14"/>
      <c r="AHQ27" s="14"/>
      <c r="AHR27" s="14"/>
      <c r="AHS27" s="14"/>
      <c r="AHT27" s="14"/>
      <c r="AHU27" s="14"/>
      <c r="AHV27" s="14"/>
      <c r="AHW27" s="14"/>
      <c r="AHX27" s="14"/>
      <c r="AHY27" s="14"/>
      <c r="AHZ27" s="14"/>
      <c r="AIA27" s="14"/>
      <c r="AIB27" s="14"/>
      <c r="AIC27" s="14"/>
      <c r="AID27" s="14"/>
      <c r="AIE27" s="14"/>
      <c r="AIF27" s="14"/>
      <c r="AIG27" s="14"/>
      <c r="AIH27" s="14"/>
      <c r="AII27" s="14"/>
      <c r="AIJ27" s="14"/>
      <c r="AIK27" s="14"/>
      <c r="AIL27" s="14"/>
      <c r="AIM27" s="14"/>
      <c r="AIN27" s="14"/>
      <c r="AIO27" s="14"/>
      <c r="AIP27" s="14"/>
      <c r="AIQ27" s="14"/>
      <c r="AIR27" s="14"/>
      <c r="AIS27" s="14"/>
      <c r="AIT27" s="14"/>
      <c r="AIU27" s="14"/>
      <c r="AIV27" s="14"/>
      <c r="AIW27" s="14"/>
      <c r="AIX27" s="14"/>
      <c r="AIY27" s="14"/>
      <c r="AIZ27" s="14"/>
      <c r="AJA27" s="14"/>
      <c r="AJB27" s="14"/>
      <c r="AJC27" s="14"/>
      <c r="AJD27" s="14"/>
      <c r="AJE27" s="14"/>
      <c r="AJF27" s="14"/>
      <c r="AJG27" s="14"/>
      <c r="AJH27" s="14"/>
      <c r="AJI27" s="14"/>
      <c r="AJJ27" s="14"/>
      <c r="AJK27" s="14"/>
      <c r="AJL27" s="14"/>
      <c r="AJM27" s="14"/>
      <c r="AJN27" s="14"/>
      <c r="AJO27" s="14"/>
      <c r="AJP27" s="14"/>
      <c r="AJQ27" s="14"/>
      <c r="AJR27" s="14"/>
      <c r="AJS27" s="14"/>
      <c r="AJT27" s="14"/>
      <c r="AJU27" s="14"/>
      <c r="AJV27" s="14"/>
      <c r="AJW27" s="14"/>
      <c r="AJX27" s="14"/>
      <c r="AJY27" s="14"/>
      <c r="AJZ27" s="14"/>
      <c r="AKA27" s="14"/>
      <c r="AKB27" s="14"/>
      <c r="AKC27" s="14"/>
      <c r="AKD27" s="14"/>
      <c r="AKE27" s="14"/>
      <c r="AKF27" s="14"/>
      <c r="AKG27" s="14"/>
      <c r="AKH27" s="14"/>
      <c r="AKI27" s="14"/>
      <c r="AKJ27" s="14"/>
      <c r="AKK27" s="14"/>
      <c r="AKL27" s="14"/>
      <c r="AKM27" s="14"/>
      <c r="AKN27" s="14"/>
      <c r="AKO27" s="14"/>
      <c r="AKP27" s="14"/>
      <c r="AKQ27" s="14"/>
      <c r="AKR27" s="14"/>
      <c r="AKS27" s="14"/>
      <c r="AKT27" s="14"/>
      <c r="AKU27" s="14"/>
      <c r="AKV27" s="14"/>
      <c r="AKW27" s="14"/>
      <c r="AKX27" s="14"/>
      <c r="AKY27" s="14"/>
      <c r="AKZ27" s="14"/>
      <c r="ALA27" s="14"/>
      <c r="ALB27" s="14"/>
      <c r="ALC27" s="14"/>
      <c r="ALD27" s="14"/>
      <c r="ALE27" s="14"/>
      <c r="ALF27" s="14"/>
      <c r="ALG27" s="14"/>
      <c r="ALH27" s="14"/>
      <c r="ALI27" s="14"/>
      <c r="ALJ27" s="14"/>
      <c r="ALK27" s="14"/>
      <c r="ALL27" s="14"/>
      <c r="ALM27" s="14"/>
      <c r="ALN27" s="14"/>
      <c r="ALO27" s="14"/>
      <c r="ALP27" s="14"/>
      <c r="ALQ27" s="14"/>
      <c r="ALR27" s="14"/>
      <c r="ALS27" s="14"/>
      <c r="ALT27" s="14"/>
      <c r="ALU27" s="14"/>
      <c r="ALV27" s="14"/>
      <c r="ALW27" s="14"/>
      <c r="ALX27" s="14"/>
      <c r="ALY27" s="14"/>
      <c r="ALZ27" s="14"/>
      <c r="AMA27" s="14"/>
      <c r="AMB27" s="14"/>
      <c r="AMC27" s="14"/>
      <c r="AMD27" s="14"/>
      <c r="AME27" s="14"/>
      <c r="AMF27" s="14"/>
      <c r="AMG27" s="14"/>
      <c r="AMH27" s="14"/>
      <c r="AMI27" s="14"/>
      <c r="AMJ27" s="14"/>
      <c r="AMK27" s="14"/>
      <c r="AML27" s="14"/>
      <c r="AMM27" s="14"/>
      <c r="AMN27" s="14"/>
      <c r="AMO27" s="14"/>
      <c r="AMP27" s="14"/>
      <c r="AMQ27" s="14"/>
      <c r="AMR27" s="14"/>
      <c r="AMS27" s="14"/>
      <c r="AMT27" s="14"/>
      <c r="AMU27" s="14"/>
      <c r="AMV27" s="14"/>
      <c r="AMW27" s="14"/>
      <c r="AMX27" s="14"/>
      <c r="AMY27" s="14"/>
      <c r="AMZ27" s="14"/>
      <c r="ANA27" s="14"/>
      <c r="ANB27" s="14"/>
      <c r="ANC27" s="14"/>
      <c r="AND27" s="14"/>
      <c r="ANE27" s="14"/>
      <c r="ANF27" s="14"/>
      <c r="ANG27" s="14"/>
      <c r="ANH27" s="14"/>
      <c r="ANI27" s="14"/>
      <c r="ANJ27" s="14"/>
      <c r="ANK27" s="14"/>
      <c r="ANL27" s="14"/>
      <c r="ANM27" s="14"/>
      <c r="ANN27" s="14"/>
      <c r="ANO27" s="14"/>
      <c r="ANP27" s="14"/>
      <c r="ANQ27" s="14"/>
      <c r="ANR27" s="14"/>
      <c r="ANS27" s="14"/>
      <c r="ANT27" s="14"/>
      <c r="ANU27" s="14"/>
      <c r="ANV27" s="14"/>
      <c r="ANW27" s="14"/>
      <c r="ANX27" s="14"/>
      <c r="ANY27" s="14"/>
      <c r="ANZ27" s="14"/>
      <c r="AOA27" s="14"/>
      <c r="AOB27" s="14"/>
      <c r="AOC27" s="14"/>
      <c r="AOD27" s="14"/>
      <c r="AOE27" s="14"/>
      <c r="AOF27" s="14"/>
      <c r="AOG27" s="14"/>
      <c r="AOH27" s="14"/>
      <c r="AOI27" s="14"/>
      <c r="AOJ27" s="14"/>
      <c r="AOK27" s="14"/>
      <c r="AOL27" s="14"/>
      <c r="AOM27" s="14"/>
      <c r="AON27" s="14"/>
      <c r="AOO27" s="14"/>
      <c r="AOP27" s="14"/>
      <c r="AOQ27" s="14"/>
      <c r="AOR27" s="14"/>
      <c r="AOS27" s="14"/>
      <c r="AOT27" s="14"/>
      <c r="AOU27" s="14"/>
      <c r="AOV27" s="14"/>
      <c r="AOW27" s="14"/>
      <c r="AOX27" s="14"/>
      <c r="AOY27" s="14"/>
      <c r="AOZ27" s="14"/>
      <c r="APA27" s="14"/>
      <c r="APB27" s="14"/>
      <c r="APC27" s="14"/>
      <c r="APD27" s="14"/>
      <c r="APE27" s="14"/>
      <c r="APF27" s="14"/>
      <c r="APG27" s="14"/>
      <c r="APH27" s="14"/>
      <c r="API27" s="14"/>
      <c r="APJ27" s="14"/>
      <c r="APK27" s="14"/>
      <c r="APL27" s="14"/>
      <c r="APM27" s="14"/>
      <c r="APN27" s="14"/>
      <c r="APO27" s="14"/>
      <c r="APP27" s="14"/>
      <c r="APQ27" s="14"/>
      <c r="APR27" s="14"/>
      <c r="APS27" s="14"/>
      <c r="APT27" s="14"/>
      <c r="APU27" s="14"/>
      <c r="APV27" s="14"/>
      <c r="APW27" s="14"/>
      <c r="APX27" s="14"/>
      <c r="APY27" s="14"/>
      <c r="APZ27" s="14"/>
      <c r="AQA27" s="14"/>
      <c r="AQB27" s="14"/>
      <c r="AQC27" s="14"/>
      <c r="AQD27" s="14"/>
      <c r="AQE27" s="14"/>
      <c r="AQF27" s="14"/>
      <c r="AQG27" s="14"/>
      <c r="AQH27" s="14"/>
      <c r="AQI27" s="14"/>
      <c r="AQJ27" s="14"/>
      <c r="AQK27" s="14"/>
      <c r="AQL27" s="14"/>
      <c r="AQM27" s="14"/>
      <c r="AQN27" s="14"/>
      <c r="AQO27" s="14"/>
      <c r="AQP27" s="14"/>
      <c r="AQQ27" s="14"/>
      <c r="AQR27" s="14"/>
      <c r="AQS27" s="14"/>
      <c r="AQT27" s="14"/>
      <c r="AQU27" s="14"/>
      <c r="AQV27" s="14"/>
      <c r="AQW27" s="14"/>
      <c r="AQX27" s="14"/>
      <c r="AQY27" s="14"/>
      <c r="AQZ27" s="14"/>
      <c r="ARA27" s="14"/>
      <c r="ARB27" s="14"/>
      <c r="ARC27" s="14"/>
      <c r="ARD27" s="14"/>
      <c r="ARE27" s="14"/>
      <c r="ARF27" s="14"/>
      <c r="ARG27" s="14"/>
      <c r="ARH27" s="14"/>
      <c r="ARI27" s="14"/>
      <c r="ARJ27" s="14"/>
      <c r="ARK27" s="14"/>
      <c r="ARL27" s="14"/>
      <c r="ARM27" s="14"/>
      <c r="ARN27" s="14"/>
      <c r="ARO27" s="14"/>
      <c r="ARP27" s="14"/>
      <c r="ARQ27" s="14"/>
      <c r="ARR27" s="14"/>
      <c r="ARS27" s="14"/>
      <c r="ART27" s="14"/>
      <c r="ARU27" s="14"/>
      <c r="ARV27" s="14"/>
      <c r="ARW27" s="14"/>
      <c r="ARX27" s="14"/>
      <c r="ARY27" s="14"/>
      <c r="ARZ27" s="14"/>
      <c r="ASA27" s="14"/>
      <c r="ASB27" s="14"/>
      <c r="ASC27" s="14"/>
      <c r="ASD27" s="14"/>
      <c r="ASE27" s="14"/>
      <c r="ASF27" s="14"/>
      <c r="ASG27" s="14"/>
      <c r="ASH27" s="14"/>
      <c r="ASI27" s="14"/>
      <c r="ASJ27" s="14"/>
      <c r="ASK27" s="14"/>
      <c r="ASL27" s="14"/>
      <c r="ASM27" s="14"/>
      <c r="ASN27" s="14"/>
      <c r="ASO27" s="14"/>
      <c r="ASP27" s="14"/>
      <c r="ASQ27" s="14"/>
      <c r="ASR27" s="14"/>
      <c r="ASS27" s="14"/>
      <c r="AST27" s="14"/>
      <c r="ASU27" s="14"/>
      <c r="ASV27" s="14"/>
      <c r="ASW27" s="14"/>
      <c r="ASX27" s="14"/>
      <c r="ASY27" s="14"/>
      <c r="ASZ27" s="14"/>
      <c r="ATA27" s="14"/>
      <c r="ATB27" s="14"/>
      <c r="ATC27" s="14"/>
      <c r="ATD27" s="14"/>
      <c r="ATE27" s="14"/>
      <c r="ATF27" s="14"/>
      <c r="ATG27" s="14"/>
      <c r="ATH27" s="14"/>
      <c r="ATI27" s="14"/>
      <c r="ATJ27" s="14"/>
      <c r="ATK27" s="14"/>
      <c r="ATL27" s="14"/>
      <c r="ATM27" s="587">
        <v>0</v>
      </c>
    </row>
    <row r="28" spans="1:1209"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750">OFFSET(EW28,0,-1)</f>
        <v>3</v>
      </c>
      <c r="EX28" s="529">
        <f t="shared" ca="1" si="750"/>
        <v>3</v>
      </c>
      <c r="EY28" s="529">
        <f t="shared" ca="1" si="750"/>
        <v>3</v>
      </c>
      <c r="EZ28" s="529">
        <f t="shared" ca="1" si="750"/>
        <v>3</v>
      </c>
      <c r="FA28" s="529">
        <f t="shared" ca="1" si="750"/>
        <v>3</v>
      </c>
      <c r="FB28" s="529">
        <f t="shared" ca="1" si="750"/>
        <v>3</v>
      </c>
      <c r="FC28" s="529">
        <f t="shared" ca="1" si="750"/>
        <v>3</v>
      </c>
      <c r="FD28" s="529">
        <f t="shared" ca="1" si="750"/>
        <v>3</v>
      </c>
      <c r="FE28" s="529">
        <f t="shared" ca="1" si="750"/>
        <v>3</v>
      </c>
      <c r="FF28" s="529">
        <f t="shared" ca="1" si="750"/>
        <v>3</v>
      </c>
      <c r="FG28" s="529">
        <f t="shared" ca="1" si="750"/>
        <v>3</v>
      </c>
      <c r="FH28" s="529">
        <f t="shared" ca="1" si="750"/>
        <v>3</v>
      </c>
      <c r="FI28" s="529">
        <f t="shared" ca="1" si="750"/>
        <v>3</v>
      </c>
      <c r="FJ28" s="529">
        <f t="shared" ca="1" si="750"/>
        <v>3</v>
      </c>
      <c r="FK28" s="529">
        <f t="shared" ca="1" si="750"/>
        <v>3</v>
      </c>
      <c r="FL28" s="529">
        <f t="shared" ca="1" si="750"/>
        <v>3</v>
      </c>
      <c r="FM28" s="529">
        <f t="shared" ca="1" si="750"/>
        <v>3</v>
      </c>
      <c r="FN28" s="529">
        <f t="shared" ca="1" si="750"/>
        <v>3</v>
      </c>
      <c r="FO28" s="529">
        <f t="shared" ca="1" si="750"/>
        <v>3</v>
      </c>
      <c r="FP28" s="529">
        <f t="shared" ca="1" si="750"/>
        <v>3</v>
      </c>
      <c r="FQ28" s="529">
        <f t="shared" ca="1" si="750"/>
        <v>3</v>
      </c>
      <c r="FR28" s="529">
        <f t="shared" ca="1" si="750"/>
        <v>3</v>
      </c>
      <c r="FS28" s="529">
        <f t="shared" ca="1" si="750"/>
        <v>3</v>
      </c>
      <c r="FT28" s="529">
        <f t="shared" ca="1" si="750"/>
        <v>3</v>
      </c>
      <c r="FU28" s="529">
        <f t="shared" ca="1" si="750"/>
        <v>3</v>
      </c>
      <c r="FV28" s="529">
        <f t="shared" ca="1" si="750"/>
        <v>3</v>
      </c>
      <c r="FW28" s="529">
        <f t="shared" ca="1" si="750"/>
        <v>3</v>
      </c>
      <c r="FX28" s="529">
        <f t="shared" ca="1" si="750"/>
        <v>3</v>
      </c>
      <c r="FY28" s="529">
        <f t="shared" ca="1" si="750"/>
        <v>3</v>
      </c>
      <c r="FZ28" s="529">
        <f t="shared" ca="1" si="750"/>
        <v>3</v>
      </c>
      <c r="GA28" s="529">
        <f t="shared" ca="1" si="750"/>
        <v>3</v>
      </c>
      <c r="GB28" s="529">
        <f t="shared" ca="1" si="750"/>
        <v>3</v>
      </c>
      <c r="GC28" s="529">
        <f t="shared" ca="1" si="750"/>
        <v>3</v>
      </c>
      <c r="GD28" s="529">
        <f t="shared" ca="1" si="750"/>
        <v>3</v>
      </c>
      <c r="GE28" s="529">
        <f t="shared" ca="1" si="750"/>
        <v>3</v>
      </c>
      <c r="GF28" s="529">
        <f t="shared" ca="1" si="750"/>
        <v>3</v>
      </c>
      <c r="GG28" s="529">
        <f t="shared" ca="1" si="750"/>
        <v>3</v>
      </c>
      <c r="GH28" s="529">
        <f t="shared" ca="1" si="750"/>
        <v>3</v>
      </c>
      <c r="GI28" s="529">
        <f t="shared" ca="1" si="750"/>
        <v>3</v>
      </c>
      <c r="GJ28" s="529">
        <f t="shared" ca="1" si="750"/>
        <v>3</v>
      </c>
      <c r="GK28" s="529">
        <f t="shared" ca="1" si="750"/>
        <v>3</v>
      </c>
      <c r="GL28" s="529">
        <f t="shared" ca="1" si="750"/>
        <v>3</v>
      </c>
      <c r="GM28" s="529">
        <f t="shared" ca="1" si="750"/>
        <v>3</v>
      </c>
      <c r="GN28" s="529">
        <f t="shared" ca="1" si="750"/>
        <v>3</v>
      </c>
      <c r="GO28" s="529">
        <f t="shared" ca="1" si="750"/>
        <v>3</v>
      </c>
      <c r="GP28" s="529">
        <f t="shared" ca="1" si="750"/>
        <v>3</v>
      </c>
      <c r="GQ28" s="529">
        <f t="shared" ca="1" si="750"/>
        <v>3</v>
      </c>
      <c r="GR28" s="529">
        <f t="shared" ca="1" si="750"/>
        <v>3</v>
      </c>
      <c r="GS28" s="529">
        <f t="shared" ca="1" si="750"/>
        <v>3</v>
      </c>
      <c r="GT28" s="529">
        <f t="shared" ca="1" si="750"/>
        <v>3</v>
      </c>
      <c r="GU28" s="529">
        <f t="shared" ca="1" si="750"/>
        <v>3</v>
      </c>
      <c r="GV28" s="529">
        <f t="shared" ca="1" si="750"/>
        <v>3</v>
      </c>
      <c r="GW28" s="529">
        <f t="shared" ca="1" si="750"/>
        <v>3</v>
      </c>
      <c r="GX28" s="529">
        <f t="shared" ca="1" si="750"/>
        <v>3</v>
      </c>
      <c r="GY28" s="529">
        <f t="shared" ca="1" si="750"/>
        <v>3</v>
      </c>
      <c r="GZ28" s="529">
        <f t="shared" ca="1" si="750"/>
        <v>3</v>
      </c>
      <c r="HA28" s="529">
        <f t="shared" ca="1" si="750"/>
        <v>3</v>
      </c>
      <c r="HB28" s="529">
        <f t="shared" ca="1" si="750"/>
        <v>3</v>
      </c>
      <c r="HC28" s="529">
        <f t="shared" ca="1" si="750"/>
        <v>3</v>
      </c>
      <c r="HD28" s="529">
        <f t="shared" ca="1" si="750"/>
        <v>3</v>
      </c>
      <c r="HE28" s="529">
        <f t="shared" ca="1" si="750"/>
        <v>3</v>
      </c>
      <c r="HF28" s="529">
        <f t="shared" ca="1" si="750"/>
        <v>3</v>
      </c>
      <c r="HG28" s="529">
        <f t="shared" ca="1" si="750"/>
        <v>3</v>
      </c>
      <c r="HH28" s="529">
        <f t="shared" ca="1" si="750"/>
        <v>3</v>
      </c>
      <c r="HI28" s="529">
        <f t="shared" ca="1" si="750"/>
        <v>3</v>
      </c>
      <c r="HJ28" s="529">
        <f t="shared" ca="1" si="750"/>
        <v>3</v>
      </c>
      <c r="HK28" s="529">
        <f t="shared" ca="1" si="750"/>
        <v>3</v>
      </c>
      <c r="HL28" s="529">
        <f t="shared" ca="1" si="750"/>
        <v>3</v>
      </c>
      <c r="HM28" s="529">
        <f t="shared" ca="1" si="750"/>
        <v>3</v>
      </c>
      <c r="HN28" s="529">
        <f t="shared" ca="1" si="750"/>
        <v>3</v>
      </c>
      <c r="HO28" s="529">
        <f t="shared" ca="1" si="750"/>
        <v>3</v>
      </c>
      <c r="HP28" s="529">
        <f t="shared" ca="1" si="750"/>
        <v>3</v>
      </c>
      <c r="HQ28" s="529">
        <f t="shared" ca="1" si="750"/>
        <v>3</v>
      </c>
      <c r="HR28" s="529">
        <f t="shared" ca="1" si="750"/>
        <v>3</v>
      </c>
      <c r="HS28" s="529">
        <f t="shared" ca="1" si="750"/>
        <v>3</v>
      </c>
      <c r="HT28" s="529">
        <f t="shared" ca="1" si="750"/>
        <v>3</v>
      </c>
      <c r="HU28" s="529">
        <f t="shared" ref="HU28:IM28" ca="1" si="751">OFFSET(HU28,0,-1)</f>
        <v>3</v>
      </c>
      <c r="HV28" s="529">
        <f t="shared" ca="1" si="751"/>
        <v>3</v>
      </c>
      <c r="HW28" s="529">
        <f t="shared" ca="1" si="751"/>
        <v>3</v>
      </c>
      <c r="HX28" s="529">
        <f t="shared" ca="1" si="751"/>
        <v>3</v>
      </c>
      <c r="HY28" s="529">
        <f t="shared" ca="1" si="751"/>
        <v>3</v>
      </c>
      <c r="HZ28" s="529">
        <f t="shared" ca="1" si="751"/>
        <v>3</v>
      </c>
      <c r="IA28" s="529">
        <f t="shared" ca="1" si="751"/>
        <v>3</v>
      </c>
      <c r="IB28" s="529">
        <f t="shared" ca="1" si="751"/>
        <v>3</v>
      </c>
      <c r="IC28" s="529">
        <f t="shared" ca="1" si="751"/>
        <v>3</v>
      </c>
      <c r="ID28" s="529">
        <f t="shared" ca="1" si="751"/>
        <v>3</v>
      </c>
      <c r="IE28" s="529">
        <f t="shared" ca="1" si="751"/>
        <v>3</v>
      </c>
      <c r="IF28" s="529">
        <f t="shared" ca="1" si="751"/>
        <v>3</v>
      </c>
      <c r="IG28" s="529">
        <f t="shared" ca="1" si="751"/>
        <v>3</v>
      </c>
      <c r="IH28" s="529">
        <f t="shared" ca="1" si="751"/>
        <v>3</v>
      </c>
      <c r="II28" s="529">
        <f t="shared" ca="1" si="751"/>
        <v>3</v>
      </c>
      <c r="IJ28" s="529">
        <f t="shared" ca="1" si="751"/>
        <v>3</v>
      </c>
      <c r="IK28" s="529">
        <f t="shared" ca="1" si="751"/>
        <v>3</v>
      </c>
      <c r="IL28" s="529">
        <f t="shared" ca="1" si="751"/>
        <v>3</v>
      </c>
      <c r="IM28" s="529">
        <f t="shared" ca="1" si="751"/>
        <v>3</v>
      </c>
      <c r="IN28" s="529">
        <f t="shared" ref="IN28:JL28" ca="1" si="752">OFFSET(IN28,0,-1)</f>
        <v>3</v>
      </c>
      <c r="IO28" s="529">
        <f t="shared" ca="1" si="752"/>
        <v>3</v>
      </c>
      <c r="IP28" s="529">
        <f t="shared" ca="1" si="752"/>
        <v>3</v>
      </c>
      <c r="IQ28" s="529">
        <f t="shared" ca="1" si="752"/>
        <v>3</v>
      </c>
      <c r="IR28" s="529">
        <f t="shared" ca="1" si="752"/>
        <v>3</v>
      </c>
      <c r="IS28" s="529">
        <f t="shared" ca="1" si="752"/>
        <v>3</v>
      </c>
      <c r="IT28" s="529">
        <f t="shared" ca="1" si="752"/>
        <v>3</v>
      </c>
      <c r="IU28" s="529">
        <f t="shared" ca="1" si="752"/>
        <v>3</v>
      </c>
      <c r="IV28" s="529">
        <f t="shared" ca="1" si="752"/>
        <v>3</v>
      </c>
      <c r="IW28" s="529">
        <f t="shared" ca="1" si="752"/>
        <v>3</v>
      </c>
      <c r="IX28" s="529">
        <f t="shared" ca="1" si="752"/>
        <v>3</v>
      </c>
      <c r="IY28" s="529">
        <f t="shared" ca="1" si="752"/>
        <v>3</v>
      </c>
      <c r="IZ28" s="529">
        <f t="shared" ca="1" si="752"/>
        <v>3</v>
      </c>
      <c r="JA28" s="529">
        <f t="shared" ca="1" si="752"/>
        <v>3</v>
      </c>
      <c r="JB28" s="529">
        <f t="shared" ca="1" si="752"/>
        <v>3</v>
      </c>
      <c r="JC28" s="529">
        <f t="shared" ca="1" si="752"/>
        <v>3</v>
      </c>
      <c r="JD28" s="529">
        <f t="shared" ca="1" si="752"/>
        <v>3</v>
      </c>
      <c r="JE28" s="529">
        <f t="shared" ca="1" si="752"/>
        <v>3</v>
      </c>
      <c r="JF28" s="529">
        <f t="shared" ca="1" si="752"/>
        <v>3</v>
      </c>
      <c r="JG28" s="529">
        <f t="shared" ca="1" si="752"/>
        <v>3</v>
      </c>
      <c r="JH28" s="529">
        <f t="shared" ca="1" si="752"/>
        <v>3</v>
      </c>
      <c r="JI28" s="529">
        <f t="shared" ca="1" si="752"/>
        <v>3</v>
      </c>
      <c r="JJ28" s="529">
        <f t="shared" ca="1" si="752"/>
        <v>3</v>
      </c>
      <c r="JK28" s="529">
        <f t="shared" ca="1" si="752"/>
        <v>3</v>
      </c>
      <c r="JL28" s="529">
        <f t="shared" ca="1" si="752"/>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9"/>
      <c r="NW28" s="14"/>
      <c r="NX28" s="14"/>
      <c r="NY28" s="14"/>
      <c r="NZ28" s="14"/>
      <c r="OA28" s="14"/>
      <c r="OB28" s="14"/>
      <c r="OC28" s="14"/>
      <c r="OD28" s="9"/>
      <c r="OE28" s="14"/>
      <c r="OF28" s="14"/>
      <c r="OG28" s="14"/>
      <c r="OH28" s="14"/>
      <c r="OI28" s="14"/>
      <c r="OJ28" s="14"/>
      <c r="OK28" s="14"/>
      <c r="OL28" s="14"/>
      <c r="OM28" s="14"/>
      <c r="ON28" s="14"/>
      <c r="OO28" s="14"/>
      <c r="OP28" s="14"/>
      <c r="OQ28" s="9"/>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14"/>
      <c r="XG28" s="14"/>
      <c r="XH28" s="14"/>
      <c r="XI28" s="14"/>
      <c r="XJ28" s="14"/>
      <c r="XK28" s="14"/>
      <c r="XL28" s="14"/>
      <c r="XM28" s="14"/>
      <c r="XN28" s="14"/>
      <c r="XO28" s="14"/>
      <c r="XP28" s="14"/>
      <c r="XQ28" s="14"/>
      <c r="XR28" s="14"/>
      <c r="XS28" s="14"/>
      <c r="XT28" s="14"/>
      <c r="XU28" s="14"/>
      <c r="XV28" s="14"/>
      <c r="XW28" s="14"/>
      <c r="XX28" s="14"/>
      <c r="XY28" s="14"/>
      <c r="XZ28" s="14"/>
      <c r="YA28" s="14"/>
      <c r="YB28" s="14"/>
      <c r="YC28" s="14"/>
      <c r="YD28" s="14"/>
      <c r="YE28" s="14"/>
      <c r="YF28" s="14"/>
      <c r="YG28" s="14"/>
      <c r="YH28" s="14"/>
      <c r="YI28" s="14"/>
      <c r="YJ28" s="14"/>
      <c r="YK28" s="14"/>
      <c r="YL28" s="14"/>
      <c r="YM28" s="14"/>
      <c r="YN28" s="14"/>
      <c r="YO28" s="14"/>
      <c r="YP28" s="14"/>
      <c r="YQ28" s="14"/>
      <c r="YR28" s="14"/>
      <c r="YS28" s="14"/>
      <c r="YT28" s="14"/>
      <c r="YU28" s="14"/>
      <c r="YV28" s="14"/>
      <c r="YW28" s="14"/>
      <c r="YX28" s="14"/>
      <c r="YY28" s="14"/>
      <c r="YZ28" s="14"/>
      <c r="ZA28" s="14"/>
      <c r="ZB28" s="14"/>
      <c r="ZC28" s="14"/>
      <c r="ZD28" s="14"/>
      <c r="ZE28" s="14"/>
      <c r="ZF28" s="14"/>
      <c r="ZG28" s="14"/>
      <c r="ZH28" s="14"/>
      <c r="ZI28" s="14"/>
      <c r="ZJ28" s="14"/>
      <c r="ZK28" s="14"/>
      <c r="ZL28" s="14"/>
      <c r="ZM28" s="14"/>
      <c r="ZN28" s="14"/>
      <c r="ZO28" s="14"/>
      <c r="ZP28" s="14"/>
      <c r="ZQ28" s="14"/>
      <c r="ZR28" s="14"/>
      <c r="ZS28" s="14"/>
      <c r="ZT28" s="14"/>
      <c r="ZU28" s="14"/>
      <c r="ZV28" s="14"/>
      <c r="ZW28" s="14"/>
      <c r="ZX28" s="14"/>
      <c r="ZY28" s="14"/>
      <c r="ZZ28" s="14"/>
      <c r="AAA28" s="14"/>
      <c r="AAB28" s="14"/>
      <c r="AAC28" s="14"/>
      <c r="AAD28" s="14"/>
      <c r="AAE28" s="14"/>
      <c r="AAF28" s="14"/>
      <c r="AAG28" s="14"/>
      <c r="AAH28" s="14"/>
      <c r="AAI28" s="14"/>
      <c r="AAJ28" s="14"/>
      <c r="AAK28" s="14"/>
      <c r="AAL28" s="14"/>
      <c r="AAM28" s="14"/>
      <c r="AAN28" s="14"/>
      <c r="AAO28" s="14"/>
      <c r="AAP28" s="14"/>
      <c r="AAQ28" s="14"/>
      <c r="AAR28" s="14"/>
      <c r="AAS28" s="14"/>
      <c r="AAT28" s="14"/>
      <c r="AAU28" s="14"/>
      <c r="AAV28" s="14"/>
      <c r="AAW28" s="14"/>
      <c r="AAX28" s="14"/>
      <c r="AAY28" s="14"/>
      <c r="AAZ28" s="14"/>
      <c r="ABA28" s="14"/>
      <c r="ABB28" s="14"/>
      <c r="ABC28" s="14"/>
      <c r="ABD28" s="14"/>
      <c r="ABE28" s="14"/>
      <c r="ABF28" s="14"/>
      <c r="ABG28" s="14"/>
      <c r="ABH28" s="14"/>
      <c r="ABI28" s="14"/>
      <c r="ABJ28" s="14"/>
      <c r="ABK28" s="14"/>
      <c r="ABL28" s="14"/>
      <c r="ABM28" s="14"/>
      <c r="ABN28" s="14"/>
      <c r="ABO28" s="14"/>
      <c r="ABP28" s="14"/>
      <c r="ABQ28" s="14"/>
      <c r="ABR28" s="14"/>
      <c r="ABS28" s="14"/>
      <c r="ABT28" s="14"/>
      <c r="ABU28" s="14"/>
      <c r="ABV28" s="14"/>
      <c r="ABW28" s="14"/>
      <c r="ABX28" s="14"/>
      <c r="ABY28" s="14"/>
      <c r="ABZ28" s="14"/>
      <c r="ACA28" s="14"/>
      <c r="ACB28" s="14"/>
      <c r="ACC28" s="14"/>
      <c r="ACD28" s="14"/>
      <c r="ACE28" s="14"/>
      <c r="ACF28" s="14"/>
      <c r="ACG28" s="14"/>
      <c r="ACH28" s="14"/>
      <c r="ACI28" s="14"/>
      <c r="ACJ28" s="14"/>
      <c r="ACK28" s="14"/>
      <c r="ACL28" s="14"/>
      <c r="ACM28" s="14"/>
      <c r="ACN28" s="14"/>
      <c r="ACO28" s="14"/>
      <c r="ACP28" s="14"/>
      <c r="ACQ28" s="14"/>
      <c r="ACR28" s="14"/>
      <c r="ACS28" s="14"/>
      <c r="ACT28" s="14"/>
      <c r="ACU28" s="14"/>
      <c r="ACV28" s="14"/>
      <c r="ACW28" s="14"/>
      <c r="ACX28" s="14"/>
      <c r="ACY28" s="14"/>
      <c r="ACZ28" s="14"/>
      <c r="ADA28" s="14"/>
      <c r="ADB28" s="14"/>
      <c r="ADC28" s="14"/>
      <c r="ADD28" s="14"/>
      <c r="ADE28" s="14"/>
      <c r="ADF28" s="14"/>
      <c r="ADG28" s="14"/>
      <c r="ADH28" s="14"/>
      <c r="ADI28" s="14"/>
      <c r="ADJ28" s="14"/>
      <c r="ADK28" s="14"/>
      <c r="ADL28" s="14"/>
      <c r="ADM28" s="14"/>
      <c r="ADN28" s="14"/>
      <c r="ADO28" s="14"/>
      <c r="ADP28" s="14"/>
      <c r="ADQ28" s="14"/>
      <c r="ADR28" s="14"/>
      <c r="ADS28" s="14"/>
      <c r="ADT28" s="14"/>
      <c r="ADU28" s="14"/>
      <c r="ADV28" s="14"/>
      <c r="ADW28" s="14"/>
      <c r="ADX28" s="14"/>
      <c r="ADY28" s="14"/>
      <c r="ADZ28" s="14"/>
      <c r="AEA28" s="14"/>
      <c r="AEB28" s="14"/>
      <c r="AEC28" s="14"/>
      <c r="AED28" s="14"/>
      <c r="AEE28" s="14"/>
      <c r="AEF28" s="14"/>
      <c r="AEG28" s="14"/>
      <c r="AEH28" s="14"/>
      <c r="AEI28" s="14"/>
      <c r="AEJ28" s="14"/>
      <c r="AEK28" s="14"/>
      <c r="AEL28" s="14"/>
      <c r="AEM28" s="14"/>
      <c r="AEN28" s="14"/>
      <c r="AEO28" s="14"/>
      <c r="AEP28" s="14"/>
      <c r="AEQ28" s="14"/>
      <c r="AER28" s="14"/>
      <c r="AES28" s="14"/>
      <c r="AET28" s="14"/>
      <c r="AEU28" s="14"/>
      <c r="AEV28" s="14"/>
      <c r="AEW28" s="14"/>
      <c r="AEX28" s="14"/>
      <c r="AEY28" s="14"/>
      <c r="AEZ28" s="14"/>
      <c r="AFA28" s="14"/>
      <c r="AFB28" s="14"/>
      <c r="AFC28" s="14"/>
      <c r="AFD28" s="14"/>
      <c r="AFE28" s="14"/>
      <c r="AFF28" s="14"/>
      <c r="AFG28" s="14"/>
      <c r="AFH28" s="14"/>
      <c r="AFI28" s="14"/>
      <c r="AFJ28" s="14"/>
      <c r="AFK28" s="14"/>
      <c r="AFL28" s="14"/>
      <c r="AFM28" s="14"/>
      <c r="AFN28" s="14"/>
      <c r="AFO28" s="14"/>
      <c r="AFP28" s="14"/>
      <c r="AFQ28" s="14"/>
      <c r="AFR28" s="14"/>
      <c r="AFS28" s="14"/>
      <c r="AFT28" s="14"/>
      <c r="AFU28" s="14"/>
      <c r="AFV28" s="14"/>
      <c r="AFW28" s="14"/>
      <c r="AFX28" s="14"/>
      <c r="AFY28" s="14"/>
      <c r="AFZ28" s="14"/>
      <c r="AGA28" s="14"/>
      <c r="AGB28" s="14"/>
      <c r="AGC28" s="14"/>
      <c r="AGD28" s="14"/>
      <c r="AGE28" s="14"/>
      <c r="AGF28" s="14"/>
      <c r="AGG28" s="14"/>
      <c r="AGH28" s="14"/>
      <c r="AGI28" s="14"/>
      <c r="AGJ28" s="14"/>
      <c r="AGK28" s="14"/>
      <c r="AGL28" s="14"/>
      <c r="AGM28" s="14"/>
      <c r="AGN28" s="14"/>
      <c r="AGO28" s="14"/>
      <c r="AGP28" s="14"/>
      <c r="AGQ28" s="14"/>
      <c r="AGR28" s="14"/>
      <c r="AGS28" s="14"/>
      <c r="AGT28" s="14"/>
      <c r="AGU28" s="14"/>
      <c r="AGV28" s="14"/>
      <c r="AGW28" s="14"/>
      <c r="AGX28" s="14"/>
      <c r="AGY28" s="14"/>
      <c r="AGZ28" s="14"/>
      <c r="AHA28" s="14"/>
      <c r="AHB28" s="14"/>
      <c r="AHC28" s="14"/>
      <c r="AHD28" s="14"/>
      <c r="AHE28" s="14"/>
      <c r="AHF28" s="14"/>
      <c r="AHG28" s="14"/>
      <c r="AHH28" s="14"/>
      <c r="AHI28" s="14"/>
      <c r="AHJ28" s="14"/>
      <c r="AHK28" s="14"/>
      <c r="AHL28" s="14"/>
      <c r="AHM28" s="14"/>
      <c r="AHN28" s="14"/>
      <c r="AHO28" s="14"/>
      <c r="AHP28" s="14"/>
      <c r="AHQ28" s="14"/>
      <c r="AHR28" s="14"/>
      <c r="AHS28" s="14"/>
      <c r="AHT28" s="14"/>
      <c r="AHU28" s="14"/>
      <c r="AHV28" s="14"/>
      <c r="AHW28" s="14"/>
      <c r="AHX28" s="14"/>
      <c r="AHY28" s="14"/>
      <c r="AHZ28" s="14"/>
      <c r="AIA28" s="14"/>
      <c r="AIB28" s="14"/>
      <c r="AIC28" s="14"/>
      <c r="AID28" s="14"/>
      <c r="AIE28" s="14"/>
      <c r="AIF28" s="14"/>
      <c r="AIG28" s="14"/>
      <c r="AIH28" s="14"/>
      <c r="AII28" s="14"/>
      <c r="AIJ28" s="14"/>
      <c r="AIK28" s="14"/>
      <c r="AIL28" s="14"/>
      <c r="AIM28" s="14"/>
      <c r="AIN28" s="14"/>
      <c r="AIO28" s="14"/>
      <c r="AIP28" s="14"/>
      <c r="AIQ28" s="14"/>
      <c r="AIR28" s="14"/>
      <c r="AIS28" s="14"/>
      <c r="AIT28" s="14"/>
      <c r="AIU28" s="14"/>
      <c r="AIV28" s="14"/>
      <c r="AIW28" s="14"/>
      <c r="AIX28" s="14"/>
      <c r="AIY28" s="14"/>
      <c r="AIZ28" s="14"/>
      <c r="AJA28" s="14"/>
      <c r="AJB28" s="14"/>
      <c r="AJC28" s="14"/>
      <c r="AJD28" s="14"/>
      <c r="AJE28" s="14"/>
      <c r="AJF28" s="14"/>
      <c r="AJG28" s="14"/>
      <c r="AJH28" s="14"/>
      <c r="AJI28" s="14"/>
      <c r="AJJ28" s="14"/>
      <c r="AJK28" s="14"/>
      <c r="AJL28" s="14"/>
      <c r="AJM28" s="14"/>
      <c r="AJN28" s="14"/>
      <c r="AJO28" s="14"/>
      <c r="AJP28" s="14"/>
      <c r="AJQ28" s="14"/>
      <c r="AJR28" s="14"/>
      <c r="AJS28" s="14"/>
      <c r="AJT28" s="14"/>
      <c r="AJU28" s="14"/>
      <c r="AJV28" s="14"/>
      <c r="AJW28" s="14"/>
      <c r="AJX28" s="14"/>
      <c r="AJY28" s="14"/>
      <c r="AJZ28" s="14"/>
      <c r="AKA28" s="14"/>
      <c r="AKB28" s="14"/>
      <c r="AKC28" s="14"/>
      <c r="AKD28" s="14"/>
      <c r="AKE28" s="14"/>
      <c r="AKF28" s="14"/>
      <c r="AKG28" s="14"/>
      <c r="AKH28" s="14"/>
      <c r="AKI28" s="14"/>
      <c r="AKJ28" s="14"/>
      <c r="AKK28" s="14"/>
      <c r="AKL28" s="14"/>
      <c r="AKM28" s="14"/>
      <c r="AKN28" s="14"/>
      <c r="AKO28" s="14"/>
      <c r="AKP28" s="14"/>
      <c r="AKQ28" s="14"/>
      <c r="AKR28" s="14"/>
      <c r="AKS28" s="14"/>
      <c r="AKT28" s="14"/>
      <c r="AKU28" s="14"/>
      <c r="AKV28" s="14"/>
      <c r="AKW28" s="14"/>
      <c r="AKX28" s="14"/>
      <c r="AKY28" s="14"/>
      <c r="AKZ28" s="14"/>
      <c r="ALA28" s="14"/>
      <c r="ALB28" s="14"/>
      <c r="ALC28" s="14"/>
      <c r="ALD28" s="14"/>
      <c r="ALE28" s="14"/>
      <c r="ALF28" s="14"/>
      <c r="ALG28" s="14"/>
      <c r="ALH28" s="14"/>
      <c r="ALI28" s="14"/>
      <c r="ALJ28" s="14"/>
      <c r="ALK28" s="14"/>
      <c r="ALL28" s="14"/>
      <c r="ALM28" s="14"/>
      <c r="ALN28" s="14"/>
      <c r="ALO28" s="14"/>
      <c r="ALP28" s="14"/>
      <c r="ALQ28" s="14"/>
      <c r="ALR28" s="14"/>
      <c r="ALS28" s="14"/>
      <c r="ALT28" s="14"/>
      <c r="ALU28" s="14"/>
      <c r="ALV28" s="14"/>
      <c r="ALW28" s="14"/>
      <c r="ALX28" s="14"/>
      <c r="ALY28" s="14"/>
      <c r="ALZ28" s="14"/>
      <c r="AMA28" s="14"/>
      <c r="AMB28" s="14"/>
      <c r="AMC28" s="14"/>
      <c r="AMD28" s="14"/>
      <c r="AME28" s="14"/>
      <c r="AMF28" s="14"/>
      <c r="AMG28" s="14"/>
      <c r="AMH28" s="14"/>
      <c r="AMI28" s="14"/>
      <c r="AMJ28" s="14"/>
      <c r="AMK28" s="14"/>
      <c r="AML28" s="14"/>
      <c r="AMM28" s="14"/>
      <c r="AMN28" s="14"/>
      <c r="AMO28" s="14"/>
      <c r="AMP28" s="14"/>
      <c r="AMQ28" s="14"/>
      <c r="AMR28" s="14"/>
      <c r="AMS28" s="14"/>
      <c r="AMT28" s="14"/>
      <c r="AMU28" s="14"/>
      <c r="AMV28" s="14"/>
      <c r="AMW28" s="14"/>
      <c r="AMX28" s="14"/>
      <c r="AMY28" s="14"/>
      <c r="AMZ28" s="14"/>
      <c r="ANA28" s="14"/>
      <c r="ANB28" s="14"/>
      <c r="ANC28" s="14"/>
      <c r="AND28" s="14"/>
      <c r="ANE28" s="14"/>
      <c r="ANF28" s="14"/>
      <c r="ANG28" s="14"/>
      <c r="ANH28" s="14"/>
      <c r="ANI28" s="14"/>
      <c r="ANJ28" s="14"/>
      <c r="ANK28" s="14"/>
      <c r="ANL28" s="14"/>
      <c r="ANM28" s="14"/>
      <c r="ANN28" s="14"/>
      <c r="ANO28" s="14"/>
      <c r="ANP28" s="14"/>
      <c r="ANQ28" s="14"/>
      <c r="ANR28" s="14"/>
      <c r="ANS28" s="14"/>
      <c r="ANT28" s="14"/>
      <c r="ANU28" s="14"/>
      <c r="ANV28" s="14"/>
      <c r="ANW28" s="14"/>
      <c r="ANX28" s="14"/>
      <c r="ANY28" s="14"/>
      <c r="ANZ28" s="14"/>
      <c r="AOA28" s="14"/>
      <c r="AOB28" s="14"/>
      <c r="AOC28" s="14"/>
      <c r="AOD28" s="14"/>
      <c r="AOE28" s="14"/>
      <c r="AOF28" s="14"/>
      <c r="AOG28" s="14"/>
      <c r="AOH28" s="14"/>
      <c r="AOI28" s="14"/>
      <c r="AOJ28" s="14"/>
      <c r="AOK28" s="14"/>
      <c r="AOL28" s="14"/>
      <c r="AOM28" s="14"/>
      <c r="AON28" s="14"/>
      <c r="AOO28" s="14"/>
      <c r="AOP28" s="14"/>
      <c r="AOQ28" s="14"/>
      <c r="AOR28" s="14"/>
      <c r="AOS28" s="14"/>
      <c r="AOT28" s="14"/>
      <c r="AOU28" s="14"/>
      <c r="AOV28" s="14"/>
      <c r="AOW28" s="14"/>
      <c r="AOX28" s="14"/>
      <c r="AOY28" s="14"/>
      <c r="AOZ28" s="14"/>
      <c r="APA28" s="14"/>
      <c r="APB28" s="14"/>
      <c r="APC28" s="14"/>
      <c r="APD28" s="14"/>
      <c r="APE28" s="14"/>
      <c r="APF28" s="14"/>
      <c r="APG28" s="14"/>
      <c r="APH28" s="14"/>
      <c r="API28" s="14"/>
      <c r="APJ28" s="14"/>
      <c r="APK28" s="14"/>
      <c r="APL28" s="14"/>
      <c r="APM28" s="14"/>
      <c r="APN28" s="14"/>
      <c r="APO28" s="14"/>
      <c r="APP28" s="14"/>
      <c r="APQ28" s="14"/>
      <c r="APR28" s="14"/>
      <c r="APS28" s="14"/>
      <c r="APT28" s="14"/>
      <c r="APU28" s="14"/>
      <c r="APV28" s="14"/>
      <c r="APW28" s="14"/>
      <c r="APX28" s="14"/>
      <c r="APY28" s="14"/>
      <c r="APZ28" s="14"/>
      <c r="AQA28" s="14"/>
      <c r="AQB28" s="14"/>
      <c r="AQC28" s="14"/>
      <c r="AQD28" s="14"/>
      <c r="AQE28" s="14"/>
      <c r="AQF28" s="14"/>
      <c r="AQG28" s="14"/>
      <c r="AQH28" s="14"/>
      <c r="AQI28" s="14"/>
      <c r="AQJ28" s="14"/>
      <c r="AQK28" s="14"/>
      <c r="AQL28" s="14"/>
      <c r="AQM28" s="14"/>
      <c r="AQN28" s="14"/>
      <c r="AQO28" s="14"/>
      <c r="AQP28" s="14"/>
      <c r="AQQ28" s="14"/>
      <c r="AQR28" s="14"/>
      <c r="AQS28" s="14"/>
      <c r="AQT28" s="14"/>
      <c r="AQU28" s="14"/>
      <c r="AQV28" s="14"/>
      <c r="AQW28" s="14"/>
      <c r="AQX28" s="14"/>
      <c r="AQY28" s="14"/>
      <c r="AQZ28" s="14"/>
      <c r="ARA28" s="14"/>
      <c r="ARB28" s="14"/>
      <c r="ARC28" s="14"/>
      <c r="ARD28" s="14"/>
      <c r="ARE28" s="14"/>
      <c r="ARF28" s="14"/>
      <c r="ARG28" s="14"/>
      <c r="ARH28" s="14"/>
      <c r="ARI28" s="14"/>
      <c r="ARJ28" s="14"/>
      <c r="ARK28" s="14"/>
      <c r="ARL28" s="14"/>
      <c r="ARM28" s="14"/>
      <c r="ARN28" s="14"/>
      <c r="ARO28" s="14"/>
      <c r="ARP28" s="14"/>
      <c r="ARQ28" s="14"/>
      <c r="ARR28" s="14"/>
      <c r="ARS28" s="14"/>
      <c r="ART28" s="14"/>
      <c r="ARU28" s="14"/>
      <c r="ARV28" s="14"/>
      <c r="ARW28" s="14"/>
      <c r="ARX28" s="14"/>
      <c r="ARY28" s="14"/>
      <c r="ARZ28" s="14"/>
      <c r="ASA28" s="14"/>
      <c r="ASB28" s="14"/>
      <c r="ASC28" s="14"/>
      <c r="ASD28" s="14"/>
      <c r="ASE28" s="14"/>
      <c r="ASF28" s="14"/>
      <c r="ASG28" s="14"/>
      <c r="ASH28" s="14"/>
      <c r="ASI28" s="14"/>
      <c r="ASJ28" s="14"/>
      <c r="ASK28" s="14"/>
      <c r="ASL28" s="14"/>
      <c r="ASM28" s="14"/>
      <c r="ASN28" s="14"/>
      <c r="ASO28" s="14"/>
      <c r="ASP28" s="14"/>
      <c r="ASQ28" s="14"/>
      <c r="ASR28" s="14"/>
      <c r="ASS28" s="14"/>
      <c r="AST28" s="14"/>
      <c r="ASU28" s="14"/>
      <c r="ASV28" s="14"/>
      <c r="ASW28" s="14"/>
      <c r="ASX28" s="14"/>
      <c r="ASY28" s="14"/>
      <c r="ASZ28" s="14"/>
      <c r="ATA28" s="14"/>
      <c r="ATB28" s="14"/>
      <c r="ATC28" s="14"/>
      <c r="ATD28" s="14"/>
      <c r="ATE28" s="14"/>
      <c r="ATF28" s="14"/>
      <c r="ATG28" s="14"/>
      <c r="ATH28" s="14"/>
      <c r="ATI28" s="14"/>
      <c r="ATJ28" s="14"/>
      <c r="ATK28" s="14"/>
      <c r="ATL28" s="14"/>
      <c r="ATM28" s="587">
        <v>0</v>
      </c>
    </row>
    <row r="29" spans="1:1209"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9"/>
      <c r="NW29" s="14"/>
      <c r="NX29" s="14"/>
      <c r="NY29" s="14"/>
      <c r="NZ29" s="14"/>
      <c r="OA29" s="14"/>
      <c r="OB29" s="14"/>
      <c r="OC29" s="14"/>
      <c r="OD29" s="9"/>
      <c r="OE29" s="14"/>
      <c r="OF29" s="14"/>
      <c r="OG29" s="14"/>
      <c r="OH29" s="14"/>
      <c r="OI29" s="14"/>
      <c r="OJ29" s="14"/>
      <c r="OK29" s="14"/>
      <c r="OL29" s="14"/>
      <c r="OM29" s="14"/>
      <c r="ON29" s="14"/>
      <c r="OO29" s="14"/>
      <c r="OP29" s="14"/>
      <c r="OQ29" s="9"/>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14"/>
      <c r="XG29" s="14"/>
      <c r="XH29" s="14"/>
      <c r="XI29" s="14"/>
      <c r="XJ29" s="14"/>
      <c r="XK29" s="14"/>
      <c r="XL29" s="14"/>
      <c r="XM29" s="14"/>
      <c r="XN29" s="14"/>
      <c r="XO29" s="14"/>
      <c r="XP29" s="14"/>
      <c r="XQ29" s="14"/>
      <c r="XR29" s="14"/>
      <c r="XS29" s="14"/>
      <c r="XT29" s="14"/>
      <c r="XU29" s="14"/>
      <c r="XV29" s="14"/>
      <c r="XW29" s="14"/>
      <c r="XX29" s="14"/>
      <c r="XY29" s="14"/>
      <c r="XZ29" s="14"/>
      <c r="YA29" s="14"/>
      <c r="YB29" s="14"/>
      <c r="YC29" s="14"/>
      <c r="YD29" s="14"/>
      <c r="YE29" s="14"/>
      <c r="YF29" s="14"/>
      <c r="YG29" s="14"/>
      <c r="YH29" s="14"/>
      <c r="YI29" s="14"/>
      <c r="YJ29" s="14"/>
      <c r="YK29" s="14"/>
      <c r="YL29" s="14"/>
      <c r="YM29" s="14"/>
      <c r="YN29" s="14"/>
      <c r="YO29" s="14"/>
      <c r="YP29" s="14"/>
      <c r="YQ29" s="14"/>
      <c r="YR29" s="14"/>
      <c r="YS29" s="14"/>
      <c r="YT29" s="14"/>
      <c r="YU29" s="14"/>
      <c r="YV29" s="14"/>
      <c r="YW29" s="14"/>
      <c r="YX29" s="14"/>
      <c r="YY29" s="14"/>
      <c r="YZ29" s="14"/>
      <c r="ZA29" s="14"/>
      <c r="ZB29" s="14"/>
      <c r="ZC29" s="14"/>
      <c r="ZD29" s="14"/>
      <c r="ZE29" s="14"/>
      <c r="ZF29" s="14"/>
      <c r="ZG29" s="14"/>
      <c r="ZH29" s="14"/>
      <c r="ZI29" s="14"/>
      <c r="ZJ29" s="14"/>
      <c r="ZK29" s="14"/>
      <c r="ZL29" s="14"/>
      <c r="ZM29" s="14"/>
      <c r="ZN29" s="14"/>
      <c r="ZO29" s="14"/>
      <c r="ZP29" s="14"/>
      <c r="ZQ29" s="14"/>
      <c r="ZR29" s="14"/>
      <c r="ZS29" s="14"/>
      <c r="ZT29" s="14"/>
      <c r="ZU29" s="14"/>
      <c r="ZV29" s="14"/>
      <c r="ZW29" s="14"/>
      <c r="ZX29" s="14"/>
      <c r="ZY29" s="14"/>
      <c r="ZZ29" s="14"/>
      <c r="AAA29" s="14"/>
      <c r="AAB29" s="14"/>
      <c r="AAC29" s="14"/>
      <c r="AAD29" s="14"/>
      <c r="AAE29" s="14"/>
      <c r="AAF29" s="14"/>
      <c r="AAG29" s="14"/>
      <c r="AAH29" s="14"/>
      <c r="AAI29" s="14"/>
      <c r="AAJ29" s="14"/>
      <c r="AAK29" s="14"/>
      <c r="AAL29" s="14"/>
      <c r="AAM29" s="14"/>
      <c r="AAN29" s="14"/>
      <c r="AAO29" s="14"/>
      <c r="AAP29" s="14"/>
      <c r="AAQ29" s="14"/>
      <c r="AAR29" s="14"/>
      <c r="AAS29" s="14"/>
      <c r="AAT29" s="14"/>
      <c r="AAU29" s="14"/>
      <c r="AAV29" s="14"/>
      <c r="AAW29" s="14"/>
      <c r="AAX29" s="14"/>
      <c r="AAY29" s="14"/>
      <c r="AAZ29" s="14"/>
      <c r="ABA29" s="14"/>
      <c r="ABB29" s="14"/>
      <c r="ABC29" s="14"/>
      <c r="ABD29" s="14"/>
      <c r="ABE29" s="14"/>
      <c r="ABF29" s="14"/>
      <c r="ABG29" s="14"/>
      <c r="ABH29" s="14"/>
      <c r="ABI29" s="14"/>
      <c r="ABJ29" s="14"/>
      <c r="ABK29" s="14"/>
      <c r="ABL29" s="14"/>
      <c r="ABM29" s="14"/>
      <c r="ABN29" s="14"/>
      <c r="ABO29" s="14"/>
      <c r="ABP29" s="14"/>
      <c r="ABQ29" s="14"/>
      <c r="ABR29" s="14"/>
      <c r="ABS29" s="14"/>
      <c r="ABT29" s="14"/>
      <c r="ABU29" s="14"/>
      <c r="ABV29" s="14"/>
      <c r="ABW29" s="14"/>
      <c r="ABX29" s="14"/>
      <c r="ABY29" s="14"/>
      <c r="ABZ29" s="14"/>
      <c r="ACA29" s="14"/>
      <c r="ACB29" s="14"/>
      <c r="ACC29" s="14"/>
      <c r="ACD29" s="14"/>
      <c r="ACE29" s="14"/>
      <c r="ACF29" s="14"/>
      <c r="ACG29" s="14"/>
      <c r="ACH29" s="14"/>
      <c r="ACI29" s="14"/>
      <c r="ACJ29" s="14"/>
      <c r="ACK29" s="14"/>
      <c r="ACL29" s="14"/>
      <c r="ACM29" s="14"/>
      <c r="ACN29" s="14"/>
      <c r="ACO29" s="14"/>
      <c r="ACP29" s="14"/>
      <c r="ACQ29" s="14"/>
      <c r="ACR29" s="14"/>
      <c r="ACS29" s="14"/>
      <c r="ACT29" s="14"/>
      <c r="ACU29" s="14"/>
      <c r="ACV29" s="14"/>
      <c r="ACW29" s="14"/>
      <c r="ACX29" s="14"/>
      <c r="ACY29" s="14"/>
      <c r="ACZ29" s="14"/>
      <c r="ADA29" s="14"/>
      <c r="ADB29" s="14"/>
      <c r="ADC29" s="14"/>
      <c r="ADD29" s="14"/>
      <c r="ADE29" s="14"/>
      <c r="ADF29" s="14"/>
      <c r="ADG29" s="14"/>
      <c r="ADH29" s="14"/>
      <c r="ADI29" s="14"/>
      <c r="ADJ29" s="14"/>
      <c r="ADK29" s="14"/>
      <c r="ADL29" s="14"/>
      <c r="ADM29" s="14"/>
      <c r="ADN29" s="14"/>
      <c r="ADO29" s="14"/>
      <c r="ADP29" s="14"/>
      <c r="ADQ29" s="14"/>
      <c r="ADR29" s="14"/>
      <c r="ADS29" s="14"/>
      <c r="ADT29" s="14"/>
      <c r="ADU29" s="14"/>
      <c r="ADV29" s="14"/>
      <c r="ADW29" s="14"/>
      <c r="ADX29" s="14"/>
      <c r="ADY29" s="14"/>
      <c r="ADZ29" s="14"/>
      <c r="AEA29" s="14"/>
      <c r="AEB29" s="14"/>
      <c r="AEC29" s="14"/>
      <c r="AED29" s="14"/>
      <c r="AEE29" s="14"/>
      <c r="AEF29" s="14"/>
      <c r="AEG29" s="14"/>
      <c r="AEH29" s="14"/>
      <c r="AEI29" s="14"/>
      <c r="AEJ29" s="14"/>
      <c r="AEK29" s="14"/>
      <c r="AEL29" s="14"/>
      <c r="AEM29" s="14"/>
      <c r="AEN29" s="14"/>
      <c r="AEO29" s="14"/>
      <c r="AEP29" s="14"/>
      <c r="AEQ29" s="14"/>
      <c r="AER29" s="14"/>
      <c r="AES29" s="14"/>
      <c r="AET29" s="14"/>
      <c r="AEU29" s="14"/>
      <c r="AEV29" s="14"/>
      <c r="AEW29" s="14"/>
      <c r="AEX29" s="14"/>
      <c r="AEY29" s="14"/>
      <c r="AEZ29" s="14"/>
      <c r="AFA29" s="14"/>
      <c r="AFB29" s="14"/>
      <c r="AFC29" s="14"/>
      <c r="AFD29" s="14"/>
      <c r="AFE29" s="14"/>
      <c r="AFF29" s="14"/>
      <c r="AFG29" s="14"/>
      <c r="AFH29" s="14"/>
      <c r="AFI29" s="14"/>
      <c r="AFJ29" s="14"/>
      <c r="AFK29" s="14"/>
      <c r="AFL29" s="14"/>
      <c r="AFM29" s="14"/>
      <c r="AFN29" s="14"/>
      <c r="AFO29" s="14"/>
      <c r="AFP29" s="14"/>
      <c r="AFQ29" s="14"/>
      <c r="AFR29" s="14"/>
      <c r="AFS29" s="14"/>
      <c r="AFT29" s="14"/>
      <c r="AFU29" s="14"/>
      <c r="AFV29" s="14"/>
      <c r="AFW29" s="14"/>
      <c r="AFX29" s="14"/>
      <c r="AFY29" s="14"/>
      <c r="AFZ29" s="14"/>
      <c r="AGA29" s="14"/>
      <c r="AGB29" s="14"/>
      <c r="AGC29" s="14"/>
      <c r="AGD29" s="14"/>
      <c r="AGE29" s="14"/>
      <c r="AGF29" s="14"/>
      <c r="AGG29" s="14"/>
      <c r="AGH29" s="14"/>
      <c r="AGI29" s="14"/>
      <c r="AGJ29" s="14"/>
      <c r="AGK29" s="14"/>
      <c r="AGL29" s="14"/>
      <c r="AGM29" s="14"/>
      <c r="AGN29" s="14"/>
      <c r="AGO29" s="14"/>
      <c r="AGP29" s="14"/>
      <c r="AGQ29" s="14"/>
      <c r="AGR29" s="14"/>
      <c r="AGS29" s="14"/>
      <c r="AGT29" s="14"/>
      <c r="AGU29" s="14"/>
      <c r="AGV29" s="14"/>
      <c r="AGW29" s="14"/>
      <c r="AGX29" s="14"/>
      <c r="AGY29" s="14"/>
      <c r="AGZ29" s="14"/>
      <c r="AHA29" s="14"/>
      <c r="AHB29" s="14"/>
      <c r="AHC29" s="14"/>
      <c r="AHD29" s="14"/>
      <c r="AHE29" s="14"/>
      <c r="AHF29" s="14"/>
      <c r="AHG29" s="14"/>
      <c r="AHH29" s="14"/>
      <c r="AHI29" s="14"/>
      <c r="AHJ29" s="14"/>
      <c r="AHK29" s="14"/>
      <c r="AHL29" s="14"/>
      <c r="AHM29" s="14"/>
      <c r="AHN29" s="14"/>
      <c r="AHO29" s="14"/>
      <c r="AHP29" s="14"/>
      <c r="AHQ29" s="14"/>
      <c r="AHR29" s="14"/>
      <c r="AHS29" s="14"/>
      <c r="AHT29" s="14"/>
      <c r="AHU29" s="14"/>
      <c r="AHV29" s="14"/>
      <c r="AHW29" s="14"/>
      <c r="AHX29" s="14"/>
      <c r="AHY29" s="14"/>
      <c r="AHZ29" s="14"/>
      <c r="AIA29" s="14"/>
      <c r="AIB29" s="14"/>
      <c r="AIC29" s="14"/>
      <c r="AID29" s="14"/>
      <c r="AIE29" s="14"/>
      <c r="AIF29" s="14"/>
      <c r="AIG29" s="14"/>
      <c r="AIH29" s="14"/>
      <c r="AII29" s="14"/>
      <c r="AIJ29" s="14"/>
      <c r="AIK29" s="14"/>
      <c r="AIL29" s="14"/>
      <c r="AIM29" s="14"/>
      <c r="AIN29" s="14"/>
      <c r="AIO29" s="14"/>
      <c r="AIP29" s="14"/>
      <c r="AIQ29" s="14"/>
      <c r="AIR29" s="14"/>
      <c r="AIS29" s="14"/>
      <c r="AIT29" s="14"/>
      <c r="AIU29" s="14"/>
      <c r="AIV29" s="14"/>
      <c r="AIW29" s="14"/>
      <c r="AIX29" s="14"/>
      <c r="AIY29" s="14"/>
      <c r="AIZ29" s="14"/>
      <c r="AJA29" s="14"/>
      <c r="AJB29" s="14"/>
      <c r="AJC29" s="14"/>
      <c r="AJD29" s="14"/>
      <c r="AJE29" s="14"/>
      <c r="AJF29" s="14"/>
      <c r="AJG29" s="14"/>
      <c r="AJH29" s="14"/>
      <c r="AJI29" s="14"/>
      <c r="AJJ29" s="14"/>
      <c r="AJK29" s="14"/>
      <c r="AJL29" s="14"/>
      <c r="AJM29" s="14"/>
      <c r="AJN29" s="14"/>
      <c r="AJO29" s="14"/>
      <c r="AJP29" s="14"/>
      <c r="AJQ29" s="14"/>
      <c r="AJR29" s="14"/>
      <c r="AJS29" s="14"/>
      <c r="AJT29" s="14"/>
      <c r="AJU29" s="14"/>
      <c r="AJV29" s="14"/>
      <c r="AJW29" s="14"/>
      <c r="AJX29" s="14"/>
      <c r="AJY29" s="14"/>
      <c r="AJZ29" s="14"/>
      <c r="AKA29" s="14"/>
      <c r="AKB29" s="14"/>
      <c r="AKC29" s="14"/>
      <c r="AKD29" s="14"/>
      <c r="AKE29" s="14"/>
      <c r="AKF29" s="14"/>
      <c r="AKG29" s="14"/>
      <c r="AKH29" s="14"/>
      <c r="AKI29" s="14"/>
      <c r="AKJ29" s="14"/>
      <c r="AKK29" s="14"/>
      <c r="AKL29" s="14"/>
      <c r="AKM29" s="14"/>
      <c r="AKN29" s="14"/>
      <c r="AKO29" s="14"/>
      <c r="AKP29" s="14"/>
      <c r="AKQ29" s="14"/>
      <c r="AKR29" s="14"/>
      <c r="AKS29" s="14"/>
      <c r="AKT29" s="14"/>
      <c r="AKU29" s="14"/>
      <c r="AKV29" s="14"/>
      <c r="AKW29" s="14"/>
      <c r="AKX29" s="14"/>
      <c r="AKY29" s="14"/>
      <c r="AKZ29" s="14"/>
      <c r="ALA29" s="14"/>
      <c r="ALB29" s="14"/>
      <c r="ALC29" s="14"/>
      <c r="ALD29" s="14"/>
      <c r="ALE29" s="14"/>
      <c r="ALF29" s="14"/>
      <c r="ALG29" s="14"/>
      <c r="ALH29" s="14"/>
      <c r="ALI29" s="14"/>
      <c r="ALJ29" s="14"/>
      <c r="ALK29" s="14"/>
      <c r="ALL29" s="14"/>
      <c r="ALM29" s="14"/>
      <c r="ALN29" s="14"/>
      <c r="ALO29" s="14"/>
      <c r="ALP29" s="14"/>
      <c r="ALQ29" s="14"/>
      <c r="ALR29" s="14"/>
      <c r="ALS29" s="14"/>
      <c r="ALT29" s="14"/>
      <c r="ALU29" s="14"/>
      <c r="ALV29" s="14"/>
      <c r="ALW29" s="14"/>
      <c r="ALX29" s="14"/>
      <c r="ALY29" s="14"/>
      <c r="ALZ29" s="14"/>
      <c r="AMA29" s="14"/>
      <c r="AMB29" s="14"/>
      <c r="AMC29" s="14"/>
      <c r="AMD29" s="14"/>
      <c r="AME29" s="14"/>
      <c r="AMF29" s="14"/>
      <c r="AMG29" s="14"/>
      <c r="AMH29" s="14"/>
      <c r="AMI29" s="14"/>
      <c r="AMJ29" s="14"/>
      <c r="AMK29" s="14"/>
      <c r="AML29" s="14"/>
      <c r="AMM29" s="14"/>
      <c r="AMN29" s="14"/>
      <c r="AMO29" s="14"/>
      <c r="AMP29" s="14"/>
      <c r="AMQ29" s="14"/>
      <c r="AMR29" s="14"/>
      <c r="AMS29" s="14"/>
      <c r="AMT29" s="14"/>
      <c r="AMU29" s="14"/>
      <c r="AMV29" s="14"/>
      <c r="AMW29" s="14"/>
      <c r="AMX29" s="14"/>
      <c r="AMY29" s="14"/>
      <c r="AMZ29" s="14"/>
      <c r="ANA29" s="14"/>
      <c r="ANB29" s="14"/>
      <c r="ANC29" s="14"/>
      <c r="AND29" s="14"/>
      <c r="ANE29" s="14"/>
      <c r="ANF29" s="14"/>
      <c r="ANG29" s="14"/>
      <c r="ANH29" s="14"/>
      <c r="ANI29" s="14"/>
      <c r="ANJ29" s="14"/>
      <c r="ANK29" s="14"/>
      <c r="ANL29" s="14"/>
      <c r="ANM29" s="14"/>
      <c r="ANN29" s="14"/>
      <c r="ANO29" s="14"/>
      <c r="ANP29" s="14"/>
      <c r="ANQ29" s="14"/>
      <c r="ANR29" s="14"/>
      <c r="ANS29" s="14"/>
      <c r="ANT29" s="14"/>
      <c r="ANU29" s="14"/>
      <c r="ANV29" s="14"/>
      <c r="ANW29" s="14"/>
      <c r="ANX29" s="14"/>
      <c r="ANY29" s="14"/>
      <c r="ANZ29" s="14"/>
      <c r="AOA29" s="14"/>
      <c r="AOB29" s="14"/>
      <c r="AOC29" s="14"/>
      <c r="AOD29" s="14"/>
      <c r="AOE29" s="14"/>
      <c r="AOF29" s="14"/>
      <c r="AOG29" s="14"/>
      <c r="AOH29" s="14"/>
      <c r="AOI29" s="14"/>
      <c r="AOJ29" s="14"/>
      <c r="AOK29" s="14"/>
      <c r="AOL29" s="14"/>
      <c r="AOM29" s="14"/>
      <c r="AON29" s="14"/>
      <c r="AOO29" s="14"/>
      <c r="AOP29" s="14"/>
      <c r="AOQ29" s="14"/>
      <c r="AOR29" s="14"/>
      <c r="AOS29" s="14"/>
      <c r="AOT29" s="14"/>
      <c r="AOU29" s="14"/>
      <c r="AOV29" s="14"/>
      <c r="AOW29" s="14"/>
      <c r="AOX29" s="14"/>
      <c r="AOY29" s="14"/>
      <c r="AOZ29" s="14"/>
      <c r="APA29" s="14"/>
      <c r="APB29" s="14"/>
      <c r="APC29" s="14"/>
      <c r="APD29" s="14"/>
      <c r="APE29" s="14"/>
      <c r="APF29" s="14"/>
      <c r="APG29" s="14"/>
      <c r="APH29" s="14"/>
      <c r="API29" s="14"/>
      <c r="APJ29" s="14"/>
      <c r="APK29" s="14"/>
      <c r="APL29" s="14"/>
      <c r="APM29" s="14"/>
      <c r="APN29" s="14"/>
      <c r="APO29" s="14"/>
      <c r="APP29" s="14"/>
      <c r="APQ29" s="14"/>
      <c r="APR29" s="14"/>
      <c r="APS29" s="14"/>
      <c r="APT29" s="14"/>
      <c r="APU29" s="14"/>
      <c r="APV29" s="14"/>
      <c r="APW29" s="14"/>
      <c r="APX29" s="14"/>
      <c r="APY29" s="14"/>
      <c r="APZ29" s="14"/>
      <c r="AQA29" s="14"/>
      <c r="AQB29" s="14"/>
      <c r="AQC29" s="14"/>
      <c r="AQD29" s="14"/>
      <c r="AQE29" s="14"/>
      <c r="AQF29" s="14"/>
      <c r="AQG29" s="14"/>
      <c r="AQH29" s="14"/>
      <c r="AQI29" s="14"/>
      <c r="AQJ29" s="14"/>
      <c r="AQK29" s="14"/>
      <c r="AQL29" s="14"/>
      <c r="AQM29" s="14"/>
      <c r="AQN29" s="14"/>
      <c r="AQO29" s="14"/>
      <c r="AQP29" s="14"/>
      <c r="AQQ29" s="14"/>
      <c r="AQR29" s="14"/>
      <c r="AQS29" s="14"/>
      <c r="AQT29" s="14"/>
      <c r="AQU29" s="14"/>
      <c r="AQV29" s="14"/>
      <c r="AQW29" s="14"/>
      <c r="AQX29" s="14"/>
      <c r="AQY29" s="14"/>
      <c r="AQZ29" s="14"/>
      <c r="ARA29" s="14"/>
      <c r="ARB29" s="14"/>
      <c r="ARC29" s="14"/>
      <c r="ARD29" s="14"/>
      <c r="ARE29" s="14"/>
      <c r="ARF29" s="14"/>
      <c r="ARG29" s="14"/>
      <c r="ARH29" s="14"/>
      <c r="ARI29" s="14"/>
      <c r="ARJ29" s="14"/>
      <c r="ARK29" s="14"/>
      <c r="ARL29" s="14"/>
      <c r="ARM29" s="14"/>
      <c r="ARN29" s="14"/>
      <c r="ARO29" s="14"/>
      <c r="ARP29" s="14"/>
      <c r="ARQ29" s="14"/>
      <c r="ARR29" s="14"/>
      <c r="ARS29" s="14"/>
      <c r="ART29" s="14"/>
      <c r="ARU29" s="14"/>
      <c r="ARV29" s="14"/>
      <c r="ARW29" s="14"/>
      <c r="ARX29" s="14"/>
      <c r="ARY29" s="14"/>
      <c r="ARZ29" s="14"/>
      <c r="ASA29" s="14"/>
      <c r="ASB29" s="14"/>
      <c r="ASC29" s="14"/>
      <c r="ASD29" s="14"/>
      <c r="ASE29" s="14"/>
      <c r="ASF29" s="14"/>
      <c r="ASG29" s="14"/>
      <c r="ASH29" s="14"/>
      <c r="ASI29" s="14"/>
      <c r="ASJ29" s="14"/>
      <c r="ASK29" s="14"/>
      <c r="ASL29" s="14"/>
      <c r="ASM29" s="14"/>
      <c r="ASN29" s="14"/>
      <c r="ASO29" s="14"/>
      <c r="ASP29" s="14"/>
      <c r="ASQ29" s="14"/>
      <c r="ASR29" s="14"/>
      <c r="ASS29" s="14"/>
      <c r="AST29" s="14"/>
      <c r="ASU29" s="14"/>
      <c r="ASV29" s="14"/>
      <c r="ASW29" s="14"/>
      <c r="ASX29" s="14"/>
      <c r="ASY29" s="14"/>
      <c r="ASZ29" s="14"/>
      <c r="ATA29" s="14"/>
      <c r="ATB29" s="14"/>
      <c r="ATC29" s="14"/>
      <c r="ATD29" s="14"/>
      <c r="ATE29" s="14"/>
      <c r="ATF29" s="14"/>
      <c r="ATG29" s="14"/>
      <c r="ATH29" s="14"/>
      <c r="ATI29" s="14"/>
      <c r="ATJ29" s="14"/>
      <c r="ATK29" s="14"/>
      <c r="ATL29" s="14"/>
      <c r="ATM29" s="587">
        <v>0</v>
      </c>
    </row>
    <row r="30" spans="1:1209"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753">OFFSET(EV30,0,-1)</f>
        <v>1</v>
      </c>
      <c r="EW30" s="529">
        <f t="shared" ca="1" si="753"/>
        <v>1</v>
      </c>
      <c r="EX30" s="529">
        <f t="shared" ca="1" si="753"/>
        <v>1</v>
      </c>
      <c r="EY30" s="529">
        <f t="shared" ca="1" si="753"/>
        <v>1</v>
      </c>
      <c r="EZ30" s="529">
        <f t="shared" ca="1" si="753"/>
        <v>1</v>
      </c>
      <c r="FA30" s="529">
        <f t="shared" ca="1" si="753"/>
        <v>1</v>
      </c>
      <c r="FB30" s="529">
        <f t="shared" ca="1" si="753"/>
        <v>1</v>
      </c>
      <c r="FC30" s="529">
        <f t="shared" ca="1" si="753"/>
        <v>1</v>
      </c>
      <c r="FD30" s="529">
        <f t="shared" ca="1" si="753"/>
        <v>1</v>
      </c>
      <c r="FE30" s="529">
        <f t="shared" ca="1" si="753"/>
        <v>1</v>
      </c>
      <c r="FF30" s="529">
        <f t="shared" ca="1" si="753"/>
        <v>1</v>
      </c>
      <c r="FG30" s="529">
        <f t="shared" ca="1" si="753"/>
        <v>1</v>
      </c>
      <c r="FH30" s="529">
        <f t="shared" ca="1" si="753"/>
        <v>1</v>
      </c>
      <c r="FI30" s="529">
        <f t="shared" ca="1" si="753"/>
        <v>1</v>
      </c>
      <c r="FJ30" s="529">
        <f t="shared" ca="1" si="753"/>
        <v>1</v>
      </c>
      <c r="FK30" s="529">
        <f t="shared" ca="1" si="753"/>
        <v>1</v>
      </c>
      <c r="FL30" s="529">
        <f t="shared" ca="1" si="753"/>
        <v>1</v>
      </c>
      <c r="FM30" s="529">
        <f t="shared" ca="1" si="753"/>
        <v>1</v>
      </c>
      <c r="FN30" s="529">
        <f t="shared" ca="1" si="753"/>
        <v>1</v>
      </c>
      <c r="FO30" s="529">
        <f t="shared" ca="1" si="753"/>
        <v>1</v>
      </c>
      <c r="FP30" s="529">
        <f t="shared" ca="1" si="753"/>
        <v>1</v>
      </c>
      <c r="FQ30" s="529">
        <f t="shared" ca="1" si="753"/>
        <v>1</v>
      </c>
      <c r="FR30" s="529">
        <f t="shared" ca="1" si="753"/>
        <v>1</v>
      </c>
      <c r="FS30" s="529">
        <f t="shared" ca="1" si="753"/>
        <v>1</v>
      </c>
      <c r="FT30" s="529">
        <f t="shared" ca="1" si="753"/>
        <v>1</v>
      </c>
      <c r="FU30" s="529">
        <f t="shared" ca="1" si="753"/>
        <v>1</v>
      </c>
      <c r="FV30" s="529">
        <f t="shared" ca="1" si="753"/>
        <v>1</v>
      </c>
      <c r="FW30" s="529">
        <f t="shared" ca="1" si="753"/>
        <v>1</v>
      </c>
      <c r="FX30" s="529">
        <f t="shared" ca="1" si="753"/>
        <v>1</v>
      </c>
      <c r="FY30" s="529">
        <f t="shared" ca="1" si="753"/>
        <v>1</v>
      </c>
      <c r="FZ30" s="529">
        <f t="shared" ca="1" si="753"/>
        <v>1</v>
      </c>
      <c r="GA30" s="529">
        <f t="shared" ca="1" si="753"/>
        <v>1</v>
      </c>
      <c r="GB30" s="529">
        <f t="shared" ca="1" si="753"/>
        <v>1</v>
      </c>
      <c r="GC30" s="529">
        <f t="shared" ca="1" si="753"/>
        <v>1</v>
      </c>
      <c r="GD30" s="529">
        <f t="shared" ca="1" si="753"/>
        <v>1</v>
      </c>
      <c r="GE30" s="529">
        <f t="shared" ca="1" si="753"/>
        <v>1</v>
      </c>
      <c r="GF30" s="529">
        <f t="shared" ca="1" si="753"/>
        <v>1</v>
      </c>
      <c r="GG30" s="529">
        <f t="shared" ca="1" si="753"/>
        <v>1</v>
      </c>
      <c r="GH30" s="529">
        <f t="shared" ca="1" si="753"/>
        <v>1</v>
      </c>
      <c r="GI30" s="529">
        <f t="shared" ca="1" si="753"/>
        <v>1</v>
      </c>
      <c r="GJ30" s="529">
        <f t="shared" ca="1" si="753"/>
        <v>1</v>
      </c>
      <c r="GK30" s="529">
        <f t="shared" ca="1" si="753"/>
        <v>1</v>
      </c>
      <c r="GL30" s="529">
        <f t="shared" ca="1" si="753"/>
        <v>1</v>
      </c>
      <c r="GM30" s="529">
        <f t="shared" ca="1" si="753"/>
        <v>1</v>
      </c>
      <c r="GN30" s="529">
        <f t="shared" ca="1" si="753"/>
        <v>1</v>
      </c>
      <c r="GO30" s="529">
        <f t="shared" ca="1" si="753"/>
        <v>1</v>
      </c>
      <c r="GP30" s="529">
        <f t="shared" ca="1" si="753"/>
        <v>1</v>
      </c>
      <c r="GQ30" s="529">
        <f t="shared" ca="1" si="753"/>
        <v>1</v>
      </c>
      <c r="GR30" s="529">
        <f t="shared" ca="1" si="753"/>
        <v>1</v>
      </c>
      <c r="GS30" s="529">
        <f t="shared" ca="1" si="753"/>
        <v>1</v>
      </c>
      <c r="GT30" s="529">
        <f t="shared" ca="1" si="753"/>
        <v>1</v>
      </c>
      <c r="GU30" s="529">
        <f t="shared" ca="1" si="753"/>
        <v>1</v>
      </c>
      <c r="GV30" s="529">
        <f t="shared" ca="1" si="753"/>
        <v>1</v>
      </c>
      <c r="GW30" s="529">
        <f t="shared" ca="1" si="753"/>
        <v>1</v>
      </c>
      <c r="GX30" s="529">
        <f t="shared" ca="1" si="753"/>
        <v>1</v>
      </c>
      <c r="GY30" s="529">
        <f t="shared" ca="1" si="753"/>
        <v>1</v>
      </c>
      <c r="GZ30" s="529">
        <f t="shared" ca="1" si="753"/>
        <v>1</v>
      </c>
      <c r="HA30" s="529">
        <f t="shared" ca="1" si="753"/>
        <v>1</v>
      </c>
      <c r="HB30" s="529">
        <f t="shared" ca="1" si="753"/>
        <v>1</v>
      </c>
      <c r="HC30" s="529">
        <f t="shared" ca="1" si="753"/>
        <v>1</v>
      </c>
      <c r="HD30" s="12">
        <v>3</v>
      </c>
      <c r="HE30" s="529">
        <f t="shared" ref="HE30:JL30" ca="1" si="754">OFFSET(HE30,0,-1)</f>
        <v>3</v>
      </c>
      <c r="HF30" s="529">
        <f t="shared" ca="1" si="754"/>
        <v>3</v>
      </c>
      <c r="HG30" s="529">
        <f t="shared" ca="1" si="754"/>
        <v>3</v>
      </c>
      <c r="HH30" s="529">
        <f t="shared" ca="1" si="754"/>
        <v>3</v>
      </c>
      <c r="HI30" s="529">
        <f t="shared" ca="1" si="754"/>
        <v>3</v>
      </c>
      <c r="HJ30" s="529">
        <f t="shared" ca="1" si="754"/>
        <v>3</v>
      </c>
      <c r="HK30" s="529">
        <f t="shared" ca="1" si="754"/>
        <v>3</v>
      </c>
      <c r="HL30" s="529">
        <f t="shared" ca="1" si="754"/>
        <v>3</v>
      </c>
      <c r="HM30" s="529">
        <f t="shared" ca="1" si="754"/>
        <v>3</v>
      </c>
      <c r="HN30" s="529">
        <f t="shared" ca="1" si="754"/>
        <v>3</v>
      </c>
      <c r="HO30" s="529">
        <f t="shared" ca="1" si="754"/>
        <v>3</v>
      </c>
      <c r="HP30" s="529">
        <f t="shared" ca="1" si="754"/>
        <v>3</v>
      </c>
      <c r="HQ30" s="529">
        <f t="shared" ca="1" si="754"/>
        <v>3</v>
      </c>
      <c r="HR30" s="529">
        <f t="shared" ca="1" si="754"/>
        <v>3</v>
      </c>
      <c r="HS30" s="529">
        <f t="shared" ca="1" si="754"/>
        <v>3</v>
      </c>
      <c r="HT30" s="529">
        <f t="shared" ca="1" si="754"/>
        <v>3</v>
      </c>
      <c r="HU30" s="529">
        <f t="shared" ca="1" si="754"/>
        <v>3</v>
      </c>
      <c r="HV30" s="529">
        <f t="shared" ca="1" si="754"/>
        <v>3</v>
      </c>
      <c r="HW30" s="529">
        <f t="shared" ca="1" si="754"/>
        <v>3</v>
      </c>
      <c r="HX30" s="529">
        <f t="shared" ca="1" si="754"/>
        <v>3</v>
      </c>
      <c r="HY30" s="529">
        <f t="shared" ca="1" si="754"/>
        <v>3</v>
      </c>
      <c r="HZ30" s="529">
        <f t="shared" ca="1" si="754"/>
        <v>3</v>
      </c>
      <c r="IA30" s="529">
        <f t="shared" ca="1" si="754"/>
        <v>3</v>
      </c>
      <c r="IB30" s="529">
        <f t="shared" ca="1" si="754"/>
        <v>3</v>
      </c>
      <c r="IC30" s="529">
        <f t="shared" ca="1" si="754"/>
        <v>3</v>
      </c>
      <c r="ID30" s="529">
        <f t="shared" ca="1" si="754"/>
        <v>3</v>
      </c>
      <c r="IE30" s="529">
        <f t="shared" ca="1" si="754"/>
        <v>3</v>
      </c>
      <c r="IF30" s="529">
        <f t="shared" ca="1" si="754"/>
        <v>3</v>
      </c>
      <c r="IG30" s="529">
        <f t="shared" ca="1" si="754"/>
        <v>3</v>
      </c>
      <c r="IH30" s="529">
        <f t="shared" ca="1" si="754"/>
        <v>3</v>
      </c>
      <c r="II30" s="529">
        <f t="shared" ca="1" si="754"/>
        <v>3</v>
      </c>
      <c r="IJ30" s="529">
        <f t="shared" ca="1" si="754"/>
        <v>3</v>
      </c>
      <c r="IK30" s="529">
        <f t="shared" ca="1" si="754"/>
        <v>3</v>
      </c>
      <c r="IL30" s="529">
        <f t="shared" ca="1" si="754"/>
        <v>3</v>
      </c>
      <c r="IM30" s="529">
        <f t="shared" ca="1" si="754"/>
        <v>3</v>
      </c>
      <c r="IN30" s="529">
        <f t="shared" ca="1" si="754"/>
        <v>3</v>
      </c>
      <c r="IO30" s="529">
        <f t="shared" ca="1" si="754"/>
        <v>3</v>
      </c>
      <c r="IP30" s="529">
        <f t="shared" ca="1" si="754"/>
        <v>3</v>
      </c>
      <c r="IQ30" s="529">
        <f t="shared" ca="1" si="754"/>
        <v>3</v>
      </c>
      <c r="IR30" s="529">
        <f t="shared" ca="1" si="754"/>
        <v>3</v>
      </c>
      <c r="IS30" s="529">
        <f t="shared" ca="1" si="754"/>
        <v>3</v>
      </c>
      <c r="IT30" s="529">
        <f t="shared" ca="1" si="754"/>
        <v>3</v>
      </c>
      <c r="IU30" s="529">
        <f t="shared" ca="1" si="754"/>
        <v>3</v>
      </c>
      <c r="IV30" s="529">
        <f t="shared" ca="1" si="754"/>
        <v>3</v>
      </c>
      <c r="IW30" s="529">
        <f t="shared" ca="1" si="754"/>
        <v>3</v>
      </c>
      <c r="IX30" s="529">
        <f t="shared" ca="1" si="754"/>
        <v>3</v>
      </c>
      <c r="IY30" s="529">
        <f t="shared" ca="1" si="754"/>
        <v>3</v>
      </c>
      <c r="IZ30" s="529">
        <f t="shared" ca="1" si="754"/>
        <v>3</v>
      </c>
      <c r="JA30" s="529">
        <f t="shared" ca="1" si="754"/>
        <v>3</v>
      </c>
      <c r="JB30" s="529">
        <f t="shared" ca="1" si="754"/>
        <v>3</v>
      </c>
      <c r="JC30" s="529">
        <f t="shared" ca="1" si="754"/>
        <v>3</v>
      </c>
      <c r="JD30" s="529">
        <f t="shared" ca="1" si="754"/>
        <v>3</v>
      </c>
      <c r="JE30" s="529">
        <f t="shared" ca="1" si="754"/>
        <v>3</v>
      </c>
      <c r="JF30" s="529">
        <f t="shared" ca="1" si="754"/>
        <v>3</v>
      </c>
      <c r="JG30" s="529">
        <f t="shared" ca="1" si="754"/>
        <v>3</v>
      </c>
      <c r="JH30" s="529">
        <f t="shared" ca="1" si="754"/>
        <v>3</v>
      </c>
      <c r="JI30" s="529">
        <f t="shared" ca="1" si="754"/>
        <v>3</v>
      </c>
      <c r="JJ30" s="529">
        <f t="shared" ca="1" si="754"/>
        <v>3</v>
      </c>
      <c r="JK30" s="529">
        <f t="shared" ca="1" si="754"/>
        <v>3</v>
      </c>
      <c r="JL30" s="529">
        <f t="shared" ca="1" si="754"/>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4"/>
      <c r="MC30" s="14"/>
      <c r="MD30" s="12">
        <v>1</v>
      </c>
      <c r="ME30" s="12">
        <v>2</v>
      </c>
      <c r="MF30" s="12">
        <v>3</v>
      </c>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9"/>
      <c r="NW30" s="14"/>
      <c r="NX30" s="14"/>
      <c r="NY30" s="14"/>
      <c r="NZ30" s="14"/>
      <c r="OA30" s="14"/>
      <c r="OB30" s="14"/>
      <c r="OC30" s="14"/>
      <c r="OD30" s="9"/>
      <c r="OE30" s="14"/>
      <c r="OF30" s="14"/>
      <c r="OG30" s="14"/>
      <c r="OH30" s="14"/>
      <c r="OI30" s="14"/>
      <c r="OJ30" s="14"/>
      <c r="OK30" s="14"/>
      <c r="OL30" s="14"/>
      <c r="OM30" s="14"/>
      <c r="ON30" s="14"/>
      <c r="OO30" s="14"/>
      <c r="OP30" s="14"/>
      <c r="OQ30" s="9"/>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4"/>
      <c r="ATM30" s="587">
        <v>0</v>
      </c>
    </row>
    <row r="31" spans="1:1209" hidden="1" outlineLevel="1">
      <c r="A31" s="21"/>
      <c r="B31" s="21"/>
      <c r="C31" s="14"/>
      <c r="D31" s="14"/>
      <c r="E31" t="b">
        <v>0</v>
      </c>
      <c r="G31" s="29" t="s">
        <v>1704</v>
      </c>
      <c r="AW31" s="543" t="s">
        <v>1704</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755">OFFSET(FB31,0,-6)</f>
        <v>2</v>
      </c>
      <c r="FC31" s="536">
        <f t="shared" ca="1" si="755"/>
        <v>3</v>
      </c>
      <c r="FD31" s="536">
        <f t="shared" ca="1" si="755"/>
        <v>2</v>
      </c>
      <c r="FE31" s="536">
        <f t="shared" ca="1" si="755"/>
        <v>3</v>
      </c>
      <c r="FF31" s="536">
        <f t="shared" ca="1" si="755"/>
        <v>1</v>
      </c>
      <c r="FG31" s="536">
        <f t="shared" ca="1" si="755"/>
        <v>1</v>
      </c>
      <c r="FH31" s="536">
        <f t="shared" ca="1" si="755"/>
        <v>2</v>
      </c>
      <c r="FI31" s="536">
        <f t="shared" ca="1" si="755"/>
        <v>3</v>
      </c>
      <c r="FJ31" s="536">
        <f t="shared" ca="1" si="755"/>
        <v>2</v>
      </c>
      <c r="FK31" s="536">
        <f t="shared" ca="1" si="755"/>
        <v>3</v>
      </c>
      <c r="FL31" s="536">
        <f t="shared" ca="1" si="755"/>
        <v>1</v>
      </c>
      <c r="FM31" s="536">
        <f t="shared" ca="1" si="755"/>
        <v>1</v>
      </c>
      <c r="FN31" s="536">
        <f t="shared" ca="1" si="755"/>
        <v>2</v>
      </c>
      <c r="FO31" s="536">
        <f t="shared" ca="1" si="755"/>
        <v>3</v>
      </c>
      <c r="FP31" s="536">
        <f t="shared" ca="1" si="755"/>
        <v>2</v>
      </c>
      <c r="FQ31" s="536">
        <f t="shared" ca="1" si="755"/>
        <v>3</v>
      </c>
      <c r="FR31" s="536">
        <f t="shared" ca="1" si="755"/>
        <v>1</v>
      </c>
      <c r="FS31" s="536">
        <f t="shared" ca="1" si="755"/>
        <v>1</v>
      </c>
      <c r="FT31" s="536">
        <f t="shared" ca="1" si="755"/>
        <v>2</v>
      </c>
      <c r="FU31" s="536">
        <f t="shared" ca="1" si="755"/>
        <v>3</v>
      </c>
      <c r="FV31" s="536">
        <f t="shared" ca="1" si="755"/>
        <v>2</v>
      </c>
      <c r="FW31" s="536">
        <f t="shared" ca="1" si="755"/>
        <v>3</v>
      </c>
      <c r="FX31" s="536">
        <f t="shared" ca="1" si="755"/>
        <v>1</v>
      </c>
      <c r="FY31" s="536">
        <f t="shared" ca="1" si="755"/>
        <v>1</v>
      </c>
      <c r="FZ31" s="536">
        <f t="shared" ca="1" si="755"/>
        <v>2</v>
      </c>
      <c r="GA31" s="536">
        <f t="shared" ca="1" si="755"/>
        <v>3</v>
      </c>
      <c r="GB31" s="536">
        <f t="shared" ca="1" si="755"/>
        <v>2</v>
      </c>
      <c r="GC31" s="536">
        <f t="shared" ca="1" si="755"/>
        <v>3</v>
      </c>
      <c r="GD31" s="536">
        <f t="shared" ca="1" si="755"/>
        <v>1</v>
      </c>
      <c r="GE31" s="12">
        <v>2</v>
      </c>
      <c r="GF31" s="12">
        <v>3</v>
      </c>
      <c r="GG31" s="12">
        <v>2</v>
      </c>
      <c r="GH31" s="12">
        <v>3</v>
      </c>
      <c r="GI31" s="12">
        <v>1</v>
      </c>
      <c r="GJ31" s="535">
        <f ca="1">OFFSET(GJ31,0,-5)</f>
        <v>2</v>
      </c>
      <c r="GK31" s="535">
        <f t="shared" ref="GK31:HC31" ca="1" si="756">OFFSET(GK31,0,-5)</f>
        <v>3</v>
      </c>
      <c r="GL31" s="535">
        <f t="shared" ca="1" si="756"/>
        <v>2</v>
      </c>
      <c r="GM31" s="535">
        <f t="shared" ca="1" si="756"/>
        <v>3</v>
      </c>
      <c r="GN31" s="535">
        <f t="shared" ca="1" si="756"/>
        <v>1</v>
      </c>
      <c r="GO31" s="535">
        <f t="shared" ca="1" si="756"/>
        <v>2</v>
      </c>
      <c r="GP31" s="535">
        <f t="shared" ca="1" si="756"/>
        <v>3</v>
      </c>
      <c r="GQ31" s="535">
        <f t="shared" ca="1" si="756"/>
        <v>2</v>
      </c>
      <c r="GR31" s="535">
        <f t="shared" ca="1" si="756"/>
        <v>3</v>
      </c>
      <c r="GS31" s="535">
        <f t="shared" ca="1" si="756"/>
        <v>1</v>
      </c>
      <c r="GT31" s="535">
        <f t="shared" ca="1" si="756"/>
        <v>2</v>
      </c>
      <c r="GU31" s="535">
        <f t="shared" ca="1" si="756"/>
        <v>3</v>
      </c>
      <c r="GV31" s="535">
        <f t="shared" ca="1" si="756"/>
        <v>2</v>
      </c>
      <c r="GW31" s="535">
        <f t="shared" ca="1" si="756"/>
        <v>3</v>
      </c>
      <c r="GX31" s="535">
        <f t="shared" ca="1" si="756"/>
        <v>1</v>
      </c>
      <c r="GY31" s="535">
        <f t="shared" ca="1" si="756"/>
        <v>2</v>
      </c>
      <c r="GZ31" s="535">
        <f t="shared" ca="1" si="756"/>
        <v>3</v>
      </c>
      <c r="HA31" s="535">
        <f t="shared" ca="1" si="756"/>
        <v>2</v>
      </c>
      <c r="HB31" s="535">
        <f t="shared" ca="1" si="756"/>
        <v>3</v>
      </c>
      <c r="HC31" s="535">
        <f t="shared" ca="1" si="756"/>
        <v>1</v>
      </c>
      <c r="HD31" s="14">
        <v>1</v>
      </c>
      <c r="HE31" s="14">
        <v>2</v>
      </c>
      <c r="HF31" s="12">
        <v>3</v>
      </c>
      <c r="HG31" s="14">
        <v>2</v>
      </c>
      <c r="HH31" s="12">
        <v>3</v>
      </c>
      <c r="HI31" s="14">
        <v>1</v>
      </c>
      <c r="HJ31" s="536">
        <f ca="1">OFFSET(HJ31,0,-6)</f>
        <v>1</v>
      </c>
      <c r="HK31" s="536">
        <f t="shared" ref="HK31:IM31" ca="1" si="757">OFFSET(HK31,0,-6)</f>
        <v>2</v>
      </c>
      <c r="HL31" s="536">
        <f t="shared" ca="1" si="757"/>
        <v>3</v>
      </c>
      <c r="HM31" s="536">
        <f t="shared" ca="1" si="757"/>
        <v>2</v>
      </c>
      <c r="HN31" s="536">
        <f t="shared" ca="1" si="757"/>
        <v>3</v>
      </c>
      <c r="HO31" s="536">
        <f t="shared" ca="1" si="757"/>
        <v>1</v>
      </c>
      <c r="HP31" s="536">
        <f t="shared" ca="1" si="757"/>
        <v>1</v>
      </c>
      <c r="HQ31" s="536">
        <f t="shared" ca="1" si="757"/>
        <v>2</v>
      </c>
      <c r="HR31" s="536">
        <f t="shared" ca="1" si="757"/>
        <v>3</v>
      </c>
      <c r="HS31" s="536">
        <f t="shared" ca="1" si="757"/>
        <v>2</v>
      </c>
      <c r="HT31" s="536">
        <f t="shared" ca="1" si="757"/>
        <v>3</v>
      </c>
      <c r="HU31" s="536">
        <f t="shared" ca="1" si="757"/>
        <v>1</v>
      </c>
      <c r="HV31" s="536">
        <f t="shared" ca="1" si="757"/>
        <v>1</v>
      </c>
      <c r="HW31" s="536">
        <f t="shared" ca="1" si="757"/>
        <v>2</v>
      </c>
      <c r="HX31" s="536">
        <f t="shared" ca="1" si="757"/>
        <v>3</v>
      </c>
      <c r="HY31" s="536">
        <f t="shared" ca="1" si="757"/>
        <v>2</v>
      </c>
      <c r="HZ31" s="536">
        <f t="shared" ca="1" si="757"/>
        <v>3</v>
      </c>
      <c r="IA31" s="536">
        <f t="shared" ca="1" si="757"/>
        <v>1</v>
      </c>
      <c r="IB31" s="536">
        <f t="shared" ca="1" si="757"/>
        <v>1</v>
      </c>
      <c r="IC31" s="536">
        <f t="shared" ca="1" si="757"/>
        <v>2</v>
      </c>
      <c r="ID31" s="536">
        <f t="shared" ca="1" si="757"/>
        <v>3</v>
      </c>
      <c r="IE31" s="536">
        <f t="shared" ca="1" si="757"/>
        <v>2</v>
      </c>
      <c r="IF31" s="536">
        <f t="shared" ca="1" si="757"/>
        <v>3</v>
      </c>
      <c r="IG31" s="536">
        <f t="shared" ca="1" si="757"/>
        <v>1</v>
      </c>
      <c r="IH31" s="536">
        <f t="shared" ca="1" si="757"/>
        <v>1</v>
      </c>
      <c r="II31" s="536">
        <f t="shared" ca="1" si="757"/>
        <v>2</v>
      </c>
      <c r="IJ31" s="536">
        <f t="shared" ca="1" si="757"/>
        <v>3</v>
      </c>
      <c r="IK31" s="536">
        <f t="shared" ca="1" si="757"/>
        <v>2</v>
      </c>
      <c r="IL31" s="536">
        <f t="shared" ca="1" si="757"/>
        <v>3</v>
      </c>
      <c r="IM31" s="536">
        <f t="shared" ca="1" si="757"/>
        <v>1</v>
      </c>
      <c r="IN31" s="12">
        <v>2</v>
      </c>
      <c r="IO31" s="12">
        <v>3</v>
      </c>
      <c r="IP31" s="12">
        <v>2</v>
      </c>
      <c r="IQ31" s="12">
        <v>3</v>
      </c>
      <c r="IR31" s="12">
        <v>1</v>
      </c>
      <c r="IS31" s="535">
        <f ca="1">OFFSET(IS31,0,-5)</f>
        <v>2</v>
      </c>
      <c r="IT31" s="535">
        <f t="shared" ref="IT31:JL31" ca="1" si="758">OFFSET(IT31,0,-5)</f>
        <v>3</v>
      </c>
      <c r="IU31" s="535">
        <f t="shared" ca="1" si="758"/>
        <v>2</v>
      </c>
      <c r="IV31" s="535">
        <f t="shared" ca="1" si="758"/>
        <v>3</v>
      </c>
      <c r="IW31" s="535">
        <f t="shared" ca="1" si="758"/>
        <v>1</v>
      </c>
      <c r="IX31" s="535">
        <f t="shared" ca="1" si="758"/>
        <v>2</v>
      </c>
      <c r="IY31" s="535">
        <f t="shared" ca="1" si="758"/>
        <v>3</v>
      </c>
      <c r="IZ31" s="535">
        <f t="shared" ca="1" si="758"/>
        <v>2</v>
      </c>
      <c r="JA31" s="535">
        <f t="shared" ca="1" si="758"/>
        <v>3</v>
      </c>
      <c r="JB31" s="535">
        <f t="shared" ca="1" si="758"/>
        <v>1</v>
      </c>
      <c r="JC31" s="535">
        <f t="shared" ca="1" si="758"/>
        <v>2</v>
      </c>
      <c r="JD31" s="535">
        <f t="shared" ca="1" si="758"/>
        <v>3</v>
      </c>
      <c r="JE31" s="535">
        <f t="shared" ca="1" si="758"/>
        <v>2</v>
      </c>
      <c r="JF31" s="535">
        <f t="shared" ca="1" si="758"/>
        <v>3</v>
      </c>
      <c r="JG31" s="535">
        <f t="shared" ca="1" si="758"/>
        <v>1</v>
      </c>
      <c r="JH31" s="535">
        <f t="shared" ca="1" si="758"/>
        <v>2</v>
      </c>
      <c r="JI31" s="535">
        <f t="shared" ca="1" si="758"/>
        <v>3</v>
      </c>
      <c r="JJ31" s="535">
        <f t="shared" ca="1" si="758"/>
        <v>2</v>
      </c>
      <c r="JK31" s="535">
        <f t="shared" ca="1" si="758"/>
        <v>3</v>
      </c>
      <c r="JL31" s="535">
        <f t="shared" ca="1" si="758"/>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4"/>
      <c r="MC31" s="14"/>
      <c r="MD31" s="12"/>
      <c r="ME31" s="12"/>
      <c r="MF31" s="12"/>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9"/>
      <c r="NW31" s="14"/>
      <c r="NX31" s="14"/>
      <c r="NY31" s="14"/>
      <c r="NZ31" s="14"/>
      <c r="OA31" s="14"/>
      <c r="OB31" s="14"/>
      <c r="OC31" s="14"/>
      <c r="OD31" s="9"/>
      <c r="OE31" s="14"/>
      <c r="OF31" s="14"/>
      <c r="OG31" s="14"/>
      <c r="OH31" s="14"/>
      <c r="OI31" s="14"/>
      <c r="OJ31" s="14"/>
      <c r="OK31" s="14"/>
      <c r="OL31" s="14"/>
      <c r="OM31" s="14"/>
      <c r="ON31" s="14"/>
      <c r="OO31" s="14"/>
      <c r="OP31" s="14"/>
      <c r="OQ31" s="9"/>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2"/>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c r="AAE31" s="12"/>
      <c r="AAF31" s="12"/>
      <c r="AAG31" s="12"/>
      <c r="AAH31" s="12"/>
      <c r="AAI31" s="12"/>
      <c r="AAJ31" s="12"/>
      <c r="AAK31" s="12"/>
      <c r="AAL31" s="12"/>
      <c r="AAM31" s="12"/>
      <c r="AAN31" s="12"/>
      <c r="AAO31" s="12"/>
      <c r="AAP31" s="12"/>
      <c r="AAQ31" s="12"/>
      <c r="AAR31" s="12"/>
      <c r="AAS31" s="12"/>
      <c r="AAT31" s="12"/>
      <c r="AAU31" s="12"/>
      <c r="AAV31" s="12"/>
      <c r="AAW31" s="12"/>
      <c r="AAX31" s="12"/>
      <c r="AAY31" s="12"/>
      <c r="AAZ31" s="12"/>
      <c r="ABA31" s="12"/>
      <c r="ABB31" s="12"/>
      <c r="ABC31" s="12"/>
      <c r="ABD31" s="12"/>
      <c r="ABE31" s="12"/>
      <c r="ABF31" s="12"/>
      <c r="ABG31" s="12"/>
      <c r="ABH31" s="12"/>
      <c r="ABI31" s="12"/>
      <c r="ABJ31" s="12"/>
      <c r="ABK31" s="12"/>
      <c r="ABL31" s="12"/>
      <c r="ABM31" s="12"/>
      <c r="ABN31" s="12"/>
      <c r="ABO31" s="12"/>
      <c r="ABP31" s="12"/>
      <c r="ABQ31" s="12"/>
      <c r="ABR31" s="12"/>
      <c r="ABS31" s="12"/>
      <c r="ABT31" s="12"/>
      <c r="ABU31" s="12"/>
      <c r="ABV31" s="12"/>
      <c r="ABW31" s="12"/>
      <c r="ABX31" s="12"/>
      <c r="ABY31" s="12"/>
      <c r="ABZ31" s="12"/>
      <c r="ACA31" s="12"/>
      <c r="ACB31" s="12"/>
      <c r="ACC31" s="12"/>
      <c r="ACD31" s="12"/>
      <c r="ACE31" s="12"/>
      <c r="ACF31" s="12"/>
      <c r="ACG31" s="12"/>
      <c r="ACH31" s="12"/>
      <c r="ACI31" s="12"/>
      <c r="ACJ31" s="12"/>
      <c r="ACK31" s="12"/>
      <c r="ACL31" s="12"/>
      <c r="ACM31" s="12"/>
      <c r="ACN31" s="12"/>
      <c r="ACO31" s="12"/>
      <c r="ACP31" s="12"/>
      <c r="ACQ31" s="12"/>
      <c r="ACR31" s="12"/>
      <c r="ACS31" s="12"/>
      <c r="ACT31" s="12"/>
      <c r="ACU31" s="12"/>
      <c r="ACV31" s="12"/>
      <c r="ACW31" s="12"/>
      <c r="ACX31" s="12"/>
      <c r="ACY31" s="12"/>
      <c r="ACZ31" s="12"/>
      <c r="ADA31" s="12"/>
      <c r="ADB31" s="12"/>
      <c r="ADC31" s="12"/>
      <c r="ADD31" s="12"/>
      <c r="ADE31" s="12"/>
      <c r="ADF31" s="12"/>
      <c r="ADG31" s="12"/>
      <c r="ADH31" s="12"/>
      <c r="ADI31" s="12"/>
      <c r="ADJ31" s="12"/>
      <c r="ADK31" s="12"/>
      <c r="ADL31" s="12"/>
      <c r="ADM31" s="12"/>
      <c r="ADN31" s="12"/>
      <c r="ADO31" s="12"/>
      <c r="ADP31" s="12"/>
      <c r="ADQ31" s="12"/>
      <c r="ADR31" s="12"/>
      <c r="ADS31" s="12"/>
      <c r="ADT31" s="12"/>
      <c r="ADU31" s="12"/>
      <c r="ADV31" s="12"/>
      <c r="ADW31" s="12"/>
      <c r="ADX31" s="12"/>
      <c r="ADY31" s="12"/>
      <c r="ADZ31" s="12"/>
      <c r="AEA31" s="12"/>
      <c r="AEB31" s="12"/>
      <c r="AEC31" s="12"/>
      <c r="AED31" s="12"/>
      <c r="AEE31" s="12"/>
      <c r="AEF31" s="12"/>
      <c r="AEG31" s="12"/>
      <c r="AEH31" s="12"/>
      <c r="AEI31" s="12"/>
      <c r="AEJ31" s="12"/>
      <c r="AEK31" s="12"/>
      <c r="AEL31" s="12"/>
      <c r="AEM31" s="12"/>
      <c r="AEN31" s="12"/>
      <c r="AEO31" s="12"/>
      <c r="AEP31" s="12"/>
      <c r="AEQ31" s="12"/>
      <c r="AER31" s="12"/>
      <c r="AES31" s="12"/>
      <c r="AET31" s="12"/>
      <c r="AEU31" s="12"/>
      <c r="AEV31" s="12"/>
      <c r="AEW31" s="12"/>
      <c r="AEX31" s="12"/>
      <c r="AEY31" s="12"/>
      <c r="AEZ31" s="12"/>
      <c r="AFA31" s="12"/>
      <c r="AFB31" s="12"/>
      <c r="AFC31" s="12"/>
      <c r="AFD31" s="12"/>
      <c r="AFE31" s="12"/>
      <c r="AFF31" s="12"/>
      <c r="AFG31" s="12"/>
      <c r="AFH31" s="12"/>
      <c r="AFI31" s="12"/>
      <c r="AFJ31" s="12"/>
      <c r="AFK31" s="12"/>
      <c r="AFL31" s="12"/>
      <c r="AFM31" s="12"/>
      <c r="AFN31" s="12"/>
      <c r="AFO31" s="12"/>
      <c r="AFP31" s="12"/>
      <c r="AFQ31" s="12"/>
      <c r="AFR31" s="12"/>
      <c r="AFS31" s="12"/>
      <c r="AFT31" s="12"/>
      <c r="AFU31" s="12"/>
      <c r="AFV31" s="12"/>
      <c r="AFW31" s="12"/>
      <c r="AFX31" s="12"/>
      <c r="AFY31" s="12"/>
      <c r="AFZ31" s="12"/>
      <c r="AGA31" s="12"/>
      <c r="AGB31" s="12"/>
      <c r="AGC31" s="12"/>
      <c r="AGD31" s="12"/>
      <c r="AGE31" s="12"/>
      <c r="AGF31" s="12"/>
      <c r="AGG31" s="12"/>
      <c r="AGH31" s="12"/>
      <c r="AGI31" s="12"/>
      <c r="AGJ31" s="12"/>
      <c r="AGK31" s="12"/>
      <c r="AGL31" s="12"/>
      <c r="AGM31" s="12"/>
      <c r="AGN31" s="12"/>
      <c r="AGO31" s="12"/>
      <c r="AGP31" s="12"/>
      <c r="AGQ31" s="12"/>
      <c r="AGR31" s="12"/>
      <c r="AGS31" s="12"/>
      <c r="AGT31" s="12"/>
      <c r="AGU31" s="12"/>
      <c r="AGV31" s="12"/>
      <c r="AGW31" s="12"/>
      <c r="AGX31" s="12"/>
      <c r="AGY31" s="12"/>
      <c r="AGZ31" s="12"/>
      <c r="AHA31" s="12"/>
      <c r="AHB31" s="12"/>
      <c r="AHC31" s="12"/>
      <c r="AHD31" s="12"/>
      <c r="AHE31" s="12"/>
      <c r="AHF31" s="12"/>
      <c r="AHG31" s="12"/>
      <c r="AHH31" s="12"/>
      <c r="AHI31" s="12"/>
      <c r="AHJ31" s="12"/>
      <c r="AHK31" s="12"/>
      <c r="AHL31" s="12"/>
      <c r="AHM31" s="12"/>
      <c r="AHN31" s="12"/>
      <c r="AHO31" s="12"/>
      <c r="AHP31" s="12"/>
      <c r="AHQ31" s="12"/>
      <c r="AHR31" s="12"/>
      <c r="AHS31" s="12"/>
      <c r="AHT31" s="12"/>
      <c r="AHU31" s="12"/>
      <c r="AHV31" s="12"/>
      <c r="AHW31" s="12"/>
      <c r="AHX31" s="12"/>
      <c r="AHY31" s="12"/>
      <c r="AHZ31" s="12"/>
      <c r="AIA31" s="12"/>
      <c r="AIB31" s="12"/>
      <c r="AIC31" s="12"/>
      <c r="AID31" s="12"/>
      <c r="AIE31" s="12"/>
      <c r="AIF31" s="12"/>
      <c r="AIG31" s="12"/>
      <c r="AIH31" s="12"/>
      <c r="AII31" s="12"/>
      <c r="AIJ31" s="12"/>
      <c r="AIK31" s="12"/>
      <c r="AIL31" s="12"/>
      <c r="AIM31" s="12"/>
      <c r="AIN31" s="12"/>
      <c r="AIO31" s="12"/>
      <c r="AIP31" s="12"/>
      <c r="AIQ31" s="12"/>
      <c r="AIR31" s="12"/>
      <c r="AIS31" s="12"/>
      <c r="AIT31" s="12"/>
      <c r="AIU31" s="12"/>
      <c r="AIV31" s="12"/>
      <c r="AIW31" s="12"/>
      <c r="AIX31" s="12"/>
      <c r="AIY31" s="12"/>
      <c r="AIZ31" s="12"/>
      <c r="AJA31" s="12"/>
      <c r="AJB31" s="12"/>
      <c r="AJC31" s="12"/>
      <c r="AJD31" s="12"/>
      <c r="AJE31" s="12"/>
      <c r="AJF31" s="12"/>
      <c r="AJG31" s="12"/>
      <c r="AJH31" s="12"/>
      <c r="AJI31" s="12"/>
      <c r="AJJ31" s="12"/>
      <c r="AJK31" s="12"/>
      <c r="AJL31" s="12"/>
      <c r="AJM31" s="12"/>
      <c r="AJN31" s="12"/>
      <c r="AJO31" s="12"/>
      <c r="AJP31" s="12"/>
      <c r="AJQ31" s="12"/>
      <c r="AJR31" s="12"/>
      <c r="AJS31" s="12"/>
      <c r="AJT31" s="12"/>
      <c r="AJU31" s="12"/>
      <c r="AJV31" s="12"/>
      <c r="AJW31" s="12"/>
      <c r="AJX31" s="12"/>
      <c r="AJY31" s="12"/>
      <c r="AJZ31" s="12"/>
      <c r="AKA31" s="12"/>
      <c r="AKB31" s="12"/>
      <c r="AKC31" s="12"/>
      <c r="AKD31" s="12"/>
      <c r="AKE31" s="12"/>
      <c r="AKF31" s="12"/>
      <c r="AKG31" s="12"/>
      <c r="AKH31" s="12"/>
      <c r="AKI31" s="12"/>
      <c r="AKJ31" s="12"/>
      <c r="AKK31" s="12"/>
      <c r="AKL31" s="12"/>
      <c r="AKM31" s="12"/>
      <c r="AKN31" s="12"/>
      <c r="AKO31" s="12"/>
      <c r="AKP31" s="12"/>
      <c r="AKQ31" s="12"/>
      <c r="AKR31" s="12"/>
      <c r="AKS31" s="12"/>
      <c r="AKT31" s="12"/>
      <c r="AKU31" s="12"/>
      <c r="AKV31" s="12"/>
      <c r="AKW31" s="12"/>
      <c r="AKX31" s="12"/>
      <c r="AKY31" s="12"/>
      <c r="AKZ31" s="12"/>
      <c r="ALA31" s="12"/>
      <c r="ALB31" s="12"/>
      <c r="ALC31" s="12"/>
      <c r="ALD31" s="12"/>
      <c r="ALE31" s="12"/>
      <c r="ALF31" s="12"/>
      <c r="ALG31" s="12"/>
      <c r="ALH31" s="12"/>
      <c r="ALI31" s="12"/>
      <c r="ALJ31" s="12"/>
      <c r="ALK31" s="12"/>
      <c r="ALL31" s="12"/>
      <c r="ALM31" s="12"/>
      <c r="ALN31" s="12"/>
      <c r="ALO31" s="12"/>
      <c r="ALP31" s="12"/>
      <c r="ALQ31" s="12"/>
      <c r="ALR31" s="12"/>
      <c r="ALS31" s="12"/>
      <c r="ALT31" s="12"/>
      <c r="ALU31" s="12"/>
      <c r="ALV31" s="12"/>
      <c r="ALW31" s="12"/>
      <c r="ALX31" s="12"/>
      <c r="ALY31" s="12"/>
      <c r="ALZ31" s="12"/>
      <c r="AMA31" s="12"/>
      <c r="AMB31" s="12"/>
      <c r="AMC31" s="12"/>
      <c r="AMD31" s="12"/>
      <c r="AME31" s="12"/>
      <c r="AMF31" s="12"/>
      <c r="AMG31" s="12"/>
      <c r="AMH31" s="12"/>
      <c r="AMI31" s="12"/>
      <c r="AMJ31" s="12"/>
      <c r="AMK31" s="12"/>
      <c r="AML31" s="12"/>
      <c r="AMM31" s="12"/>
      <c r="AMN31" s="12"/>
      <c r="AMO31" s="12"/>
      <c r="AMP31" s="12"/>
      <c r="AMQ31" s="12"/>
      <c r="AMR31" s="12"/>
      <c r="AMS31" s="12"/>
      <c r="AMT31" s="12"/>
      <c r="AMU31" s="12"/>
      <c r="AMV31" s="12"/>
      <c r="AMW31" s="12"/>
      <c r="AMX31" s="12"/>
      <c r="AMY31" s="12"/>
      <c r="AMZ31" s="12"/>
      <c r="ANA31" s="12"/>
      <c r="ANB31" s="12"/>
      <c r="ANC31" s="12"/>
      <c r="AND31" s="12"/>
      <c r="ANE31" s="12"/>
      <c r="ANF31" s="12"/>
      <c r="ANG31" s="12"/>
      <c r="ANH31" s="12"/>
      <c r="ANI31" s="12"/>
      <c r="ANJ31" s="12"/>
      <c r="ANK31" s="12"/>
      <c r="ANL31" s="12"/>
      <c r="ANM31" s="12"/>
      <c r="ANN31" s="12"/>
      <c r="ANO31" s="12"/>
      <c r="ANP31" s="12"/>
      <c r="ANQ31" s="12"/>
      <c r="ANR31" s="12"/>
      <c r="ANS31" s="12"/>
      <c r="ANT31" s="12"/>
      <c r="ANU31" s="12"/>
      <c r="ANV31" s="12"/>
      <c r="ANW31" s="12"/>
      <c r="ANX31" s="12"/>
      <c r="ANY31" s="12"/>
      <c r="ANZ31" s="12"/>
      <c r="AOA31" s="12"/>
      <c r="AOB31" s="12"/>
      <c r="AOC31" s="12"/>
      <c r="AOD31" s="12"/>
      <c r="AOE31" s="12"/>
      <c r="AOF31" s="12"/>
      <c r="AOG31" s="12"/>
      <c r="AOH31" s="12"/>
      <c r="AOI31" s="12"/>
      <c r="AOJ31" s="12"/>
      <c r="AOK31" s="12"/>
      <c r="AOL31" s="12"/>
      <c r="AOM31" s="12"/>
      <c r="AON31" s="12"/>
      <c r="AOO31" s="12"/>
      <c r="AOP31" s="12"/>
      <c r="AOQ31" s="12"/>
      <c r="AOR31" s="12"/>
      <c r="AOS31" s="12"/>
      <c r="AOT31" s="12"/>
      <c r="AOU31" s="12"/>
      <c r="AOV31" s="12"/>
      <c r="AOW31" s="12"/>
      <c r="AOX31" s="12"/>
      <c r="AOY31" s="12"/>
      <c r="AOZ31" s="12"/>
      <c r="APA31" s="12"/>
      <c r="APB31" s="12"/>
      <c r="APC31" s="12"/>
      <c r="APD31" s="12"/>
      <c r="APE31" s="12"/>
      <c r="APF31" s="12"/>
      <c r="APG31" s="12"/>
      <c r="APH31" s="12"/>
      <c r="API31" s="12"/>
      <c r="APJ31" s="12"/>
      <c r="APK31" s="12"/>
      <c r="APL31" s="12"/>
      <c r="APM31" s="12"/>
      <c r="APN31" s="12"/>
      <c r="APO31" s="12"/>
      <c r="APP31" s="12"/>
      <c r="APQ31" s="12"/>
      <c r="APR31" s="12"/>
      <c r="APS31" s="12"/>
      <c r="APT31" s="12"/>
      <c r="APU31" s="12"/>
      <c r="APV31" s="12"/>
      <c r="APW31" s="12"/>
      <c r="APX31" s="12"/>
      <c r="APY31" s="12"/>
      <c r="APZ31" s="12"/>
      <c r="AQA31" s="12"/>
      <c r="AQB31" s="12"/>
      <c r="AQC31" s="12"/>
      <c r="AQD31" s="12"/>
      <c r="AQE31" s="12"/>
      <c r="AQF31" s="12"/>
      <c r="AQG31" s="12"/>
      <c r="AQH31" s="12"/>
      <c r="AQI31" s="12"/>
      <c r="AQJ31" s="12"/>
      <c r="AQK31" s="12"/>
      <c r="AQL31" s="12"/>
      <c r="AQM31" s="12"/>
      <c r="AQN31" s="12"/>
      <c r="AQO31" s="12"/>
      <c r="AQP31" s="12"/>
      <c r="AQQ31" s="12"/>
      <c r="AQR31" s="12"/>
      <c r="AQS31" s="12"/>
      <c r="AQT31" s="12"/>
      <c r="AQU31" s="12"/>
      <c r="AQV31" s="12"/>
      <c r="AQW31" s="12"/>
      <c r="AQX31" s="12"/>
      <c r="AQY31" s="12"/>
      <c r="AQZ31" s="12"/>
      <c r="ARA31" s="12"/>
      <c r="ARB31" s="12"/>
      <c r="ARC31" s="12"/>
      <c r="ARD31" s="12"/>
      <c r="ARE31" s="12"/>
      <c r="ARF31" s="12"/>
      <c r="ARG31" s="12"/>
      <c r="ARH31" s="12"/>
      <c r="ARI31" s="12"/>
      <c r="ARJ31" s="12"/>
      <c r="ARK31" s="12"/>
      <c r="ARL31" s="12"/>
      <c r="ARM31" s="12"/>
      <c r="ARN31" s="12"/>
      <c r="ARO31" s="12"/>
      <c r="ARP31" s="12"/>
      <c r="ARQ31" s="12"/>
      <c r="ARR31" s="12"/>
      <c r="ARS31" s="12"/>
      <c r="ART31" s="12"/>
      <c r="ARU31" s="12"/>
      <c r="ARV31" s="12"/>
      <c r="ARW31" s="12"/>
      <c r="ARX31" s="12"/>
      <c r="ARY31" s="12"/>
      <c r="ARZ31" s="12"/>
      <c r="ASA31" s="12"/>
      <c r="ASB31" s="12"/>
      <c r="ASC31" s="12"/>
      <c r="ASD31" s="12"/>
      <c r="ASE31" s="12"/>
      <c r="ASF31" s="12"/>
      <c r="ASG31" s="12"/>
      <c r="ASH31" s="12"/>
      <c r="ASI31" s="12"/>
      <c r="ASJ31" s="12"/>
      <c r="ASK31" s="12"/>
      <c r="ASL31" s="12"/>
      <c r="ASM31" s="12"/>
      <c r="ASN31" s="12"/>
      <c r="ASO31" s="12"/>
      <c r="ASP31" s="12"/>
      <c r="ASQ31" s="12"/>
      <c r="ASR31" s="12"/>
      <c r="ASS31" s="12"/>
      <c r="AST31" s="12"/>
      <c r="ASU31" s="12"/>
      <c r="ASV31" s="12"/>
      <c r="ASW31" s="12"/>
      <c r="ASX31" s="12"/>
      <c r="ASY31" s="12"/>
      <c r="ASZ31" s="12"/>
      <c r="ATA31" s="12"/>
      <c r="ATB31" s="12"/>
      <c r="ATC31" s="12"/>
      <c r="ATD31" s="12"/>
      <c r="ATE31" s="12"/>
      <c r="ATF31" s="12"/>
      <c r="ATG31" s="12"/>
      <c r="ATH31" s="12"/>
      <c r="ATI31" s="12"/>
      <c r="ATJ31" s="12"/>
      <c r="ATK31" s="12"/>
      <c r="ATL31" s="14"/>
      <c r="ATM31" s="587">
        <v>0</v>
      </c>
    </row>
    <row r="32" spans="1:1209"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759">OFFSET(FB32,0,-6)+1</f>
        <v>2</v>
      </c>
      <c r="FC32" s="135">
        <f t="shared" ca="1" si="759"/>
        <v>2</v>
      </c>
      <c r="FD32" s="135">
        <f t="shared" ca="1" si="759"/>
        <v>2</v>
      </c>
      <c r="FE32" s="135">
        <f t="shared" ca="1" si="759"/>
        <v>2</v>
      </c>
      <c r="FF32" s="135">
        <f t="shared" ca="1" si="759"/>
        <v>2</v>
      </c>
      <c r="FG32" s="135">
        <f t="shared" ca="1" si="759"/>
        <v>3</v>
      </c>
      <c r="FH32" s="135">
        <f t="shared" ca="1" si="759"/>
        <v>3</v>
      </c>
      <c r="FI32" s="135">
        <f t="shared" ca="1" si="759"/>
        <v>3</v>
      </c>
      <c r="FJ32" s="135">
        <f t="shared" ca="1" si="759"/>
        <v>3</v>
      </c>
      <c r="FK32" s="135">
        <f t="shared" ca="1" si="759"/>
        <v>3</v>
      </c>
      <c r="FL32" s="135">
        <f t="shared" ca="1" si="759"/>
        <v>3</v>
      </c>
      <c r="FM32" s="135">
        <f t="shared" ca="1" si="759"/>
        <v>4</v>
      </c>
      <c r="FN32" s="135">
        <f t="shared" ca="1" si="759"/>
        <v>4</v>
      </c>
      <c r="FO32" s="135">
        <f t="shared" ca="1" si="759"/>
        <v>4</v>
      </c>
      <c r="FP32" s="135">
        <f t="shared" ca="1" si="759"/>
        <v>4</v>
      </c>
      <c r="FQ32" s="135">
        <f t="shared" ca="1" si="759"/>
        <v>4</v>
      </c>
      <c r="FR32" s="135">
        <f t="shared" ca="1" si="759"/>
        <v>4</v>
      </c>
      <c r="FS32" s="135">
        <f t="shared" ca="1" si="759"/>
        <v>5</v>
      </c>
      <c r="FT32" s="135">
        <f t="shared" ca="1" si="759"/>
        <v>5</v>
      </c>
      <c r="FU32" s="135">
        <f t="shared" ca="1" si="759"/>
        <v>5</v>
      </c>
      <c r="FV32" s="135">
        <f t="shared" ca="1" si="759"/>
        <v>5</v>
      </c>
      <c r="FW32" s="135">
        <f t="shared" ca="1" si="759"/>
        <v>5</v>
      </c>
      <c r="FX32" s="135">
        <f t="shared" ca="1" si="759"/>
        <v>5</v>
      </c>
      <c r="FY32" s="135">
        <f t="shared" ca="1" si="759"/>
        <v>6</v>
      </c>
      <c r="FZ32" s="135">
        <f t="shared" ca="1" si="759"/>
        <v>6</v>
      </c>
      <c r="GA32" s="135">
        <f t="shared" ca="1" si="759"/>
        <v>6</v>
      </c>
      <c r="GB32" s="135">
        <f t="shared" ca="1" si="759"/>
        <v>6</v>
      </c>
      <c r="GC32" s="135">
        <f t="shared" ca="1" si="759"/>
        <v>6</v>
      </c>
      <c r="GD32" s="135">
        <f t="shared" ca="1" si="759"/>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760">OFFSET(HK32,0,-6)+1</f>
        <v>2</v>
      </c>
      <c r="HL32" s="135">
        <f t="shared" ca="1" si="760"/>
        <v>2</v>
      </c>
      <c r="HM32" s="135">
        <f t="shared" ca="1" si="760"/>
        <v>2</v>
      </c>
      <c r="HN32" s="135">
        <f t="shared" ca="1" si="760"/>
        <v>2</v>
      </c>
      <c r="HO32" s="135">
        <f t="shared" ca="1" si="760"/>
        <v>2</v>
      </c>
      <c r="HP32" s="135">
        <f t="shared" ca="1" si="760"/>
        <v>3</v>
      </c>
      <c r="HQ32" s="135">
        <f t="shared" ca="1" si="760"/>
        <v>3</v>
      </c>
      <c r="HR32" s="135">
        <f t="shared" ca="1" si="760"/>
        <v>3</v>
      </c>
      <c r="HS32" s="135">
        <f t="shared" ca="1" si="760"/>
        <v>3</v>
      </c>
      <c r="HT32" s="135">
        <f t="shared" ca="1" si="760"/>
        <v>3</v>
      </c>
      <c r="HU32" s="135">
        <f t="shared" ca="1" si="760"/>
        <v>3</v>
      </c>
      <c r="HV32" s="135">
        <f t="shared" ca="1" si="760"/>
        <v>4</v>
      </c>
      <c r="HW32" s="135">
        <f t="shared" ca="1" si="760"/>
        <v>4</v>
      </c>
      <c r="HX32" s="135">
        <f t="shared" ca="1" si="760"/>
        <v>4</v>
      </c>
      <c r="HY32" s="135">
        <f t="shared" ca="1" si="760"/>
        <v>4</v>
      </c>
      <c r="HZ32" s="135">
        <f t="shared" ca="1" si="760"/>
        <v>4</v>
      </c>
      <c r="IA32" s="135">
        <f t="shared" ca="1" si="760"/>
        <v>4</v>
      </c>
      <c r="IB32" s="135">
        <f t="shared" ca="1" si="760"/>
        <v>5</v>
      </c>
      <c r="IC32" s="135">
        <f t="shared" ca="1" si="760"/>
        <v>5</v>
      </c>
      <c r="ID32" s="135">
        <f t="shared" ca="1" si="760"/>
        <v>5</v>
      </c>
      <c r="IE32" s="135">
        <f t="shared" ca="1" si="760"/>
        <v>5</v>
      </c>
      <c r="IF32" s="135">
        <f t="shared" ca="1" si="760"/>
        <v>5</v>
      </c>
      <c r="IG32" s="135">
        <f t="shared" ca="1" si="760"/>
        <v>5</v>
      </c>
      <c r="IH32" s="135">
        <f t="shared" ca="1" si="760"/>
        <v>6</v>
      </c>
      <c r="II32" s="135">
        <f t="shared" ca="1" si="760"/>
        <v>6</v>
      </c>
      <c r="IJ32" s="135">
        <f t="shared" ca="1" si="760"/>
        <v>6</v>
      </c>
      <c r="IK32" s="135">
        <f t="shared" ca="1" si="760"/>
        <v>6</v>
      </c>
      <c r="IL32" s="135">
        <f t="shared" ca="1" si="760"/>
        <v>6</v>
      </c>
      <c r="IM32" s="135">
        <f t="shared" ca="1" si="760"/>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5"/>
      <c r="NV32" s="507"/>
      <c r="NW32" s="505"/>
      <c r="NX32" s="505"/>
      <c r="NY32" s="505"/>
      <c r="NZ32" s="505"/>
      <c r="OA32" s="505"/>
      <c r="OB32" s="505"/>
      <c r="OC32" s="505"/>
      <c r="OD32" s="507"/>
      <c r="OE32" s="505"/>
      <c r="OF32" s="505"/>
      <c r="OG32" s="505"/>
      <c r="OH32" s="505"/>
      <c r="OI32" s="505"/>
      <c r="OJ32" s="505"/>
      <c r="OK32" s="505"/>
      <c r="OL32" s="505"/>
      <c r="OM32" s="505"/>
      <c r="ON32" s="505"/>
      <c r="OO32" s="505"/>
      <c r="OP32" s="505"/>
      <c r="OQ32" s="507"/>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12"/>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c r="AAE32" s="12"/>
      <c r="AAF32" s="12"/>
      <c r="AAG32" s="12"/>
      <c r="AAH32" s="12"/>
      <c r="AAI32" s="12"/>
      <c r="AAJ32" s="12"/>
      <c r="AAK32" s="12"/>
      <c r="AAL32" s="12"/>
      <c r="AAM32" s="12"/>
      <c r="AAN32" s="12"/>
      <c r="AAO32" s="12"/>
      <c r="AAP32" s="12"/>
      <c r="AAQ32" s="12"/>
      <c r="AAR32" s="12"/>
      <c r="AAS32" s="12"/>
      <c r="AAT32" s="12"/>
      <c r="AAU32" s="12"/>
      <c r="AAV32" s="12"/>
      <c r="AAW32" s="12"/>
      <c r="AAX32" s="12"/>
      <c r="AAY32" s="12"/>
      <c r="AAZ32" s="12"/>
      <c r="ABA32" s="12"/>
      <c r="ABB32" s="12"/>
      <c r="ABC32" s="12"/>
      <c r="ABD32" s="12"/>
      <c r="ABE32" s="12"/>
      <c r="ABF32" s="12"/>
      <c r="ABG32" s="12"/>
      <c r="ABH32" s="12"/>
      <c r="ABI32" s="12"/>
      <c r="ABJ32" s="12"/>
      <c r="ABK32" s="12"/>
      <c r="ABL32" s="12"/>
      <c r="ABM32" s="12"/>
      <c r="ABN32" s="12"/>
      <c r="ABO32" s="12"/>
      <c r="ABP32" s="12"/>
      <c r="ABQ32" s="12"/>
      <c r="ABR32" s="12"/>
      <c r="ABS32" s="12"/>
      <c r="ABT32" s="12"/>
      <c r="ABU32" s="12"/>
      <c r="ABV32" s="12"/>
      <c r="ABW32" s="12"/>
      <c r="ABX32" s="12"/>
      <c r="ABY32" s="12"/>
      <c r="ABZ32" s="12"/>
      <c r="ACA32" s="12"/>
      <c r="ACB32" s="12"/>
      <c r="ACC32" s="12"/>
      <c r="ACD32" s="12"/>
      <c r="ACE32" s="12"/>
      <c r="ACF32" s="12"/>
      <c r="ACG32" s="12"/>
      <c r="ACH32" s="12"/>
      <c r="ACI32" s="12"/>
      <c r="ACJ32" s="12"/>
      <c r="ACK32" s="12"/>
      <c r="ACL32" s="12"/>
      <c r="ACM32" s="12"/>
      <c r="ACN32" s="12"/>
      <c r="ACO32" s="12"/>
      <c r="ACP32" s="12"/>
      <c r="ACQ32" s="12"/>
      <c r="ACR32" s="12"/>
      <c r="ACS32" s="12"/>
      <c r="ACT32" s="12"/>
      <c r="ACU32" s="12"/>
      <c r="ACV32" s="12"/>
      <c r="ACW32" s="12"/>
      <c r="ACX32" s="12"/>
      <c r="ACY32" s="12"/>
      <c r="ACZ32" s="12"/>
      <c r="ADA32" s="12"/>
      <c r="ADB32" s="12"/>
      <c r="ADC32" s="12"/>
      <c r="ADD32" s="12"/>
      <c r="ADE32" s="12"/>
      <c r="ADF32" s="12"/>
      <c r="ADG32" s="12"/>
      <c r="ADH32" s="12"/>
      <c r="ADI32" s="12"/>
      <c r="ADJ32" s="12"/>
      <c r="ADK32" s="12"/>
      <c r="ADL32" s="12"/>
      <c r="ADM32" s="12"/>
      <c r="ADN32" s="12"/>
      <c r="ADO32" s="12"/>
      <c r="ADP32" s="12"/>
      <c r="ADQ32" s="12"/>
      <c r="ADR32" s="12"/>
      <c r="ADS32" s="12"/>
      <c r="ADT32" s="12"/>
      <c r="ADU32" s="12"/>
      <c r="ADV32" s="12"/>
      <c r="ADW32" s="12"/>
      <c r="ADX32" s="12"/>
      <c r="ADY32" s="12"/>
      <c r="ADZ32" s="12"/>
      <c r="AEA32" s="12"/>
      <c r="AEB32" s="12"/>
      <c r="AEC32" s="12"/>
      <c r="AED32" s="12"/>
      <c r="AEE32" s="12"/>
      <c r="AEF32" s="12"/>
      <c r="AEG32" s="12"/>
      <c r="AEH32" s="12"/>
      <c r="AEI32" s="12"/>
      <c r="AEJ32" s="12"/>
      <c r="AEK32" s="12"/>
      <c r="AEL32" s="12"/>
      <c r="AEM32" s="12"/>
      <c r="AEN32" s="12"/>
      <c r="AEO32" s="12"/>
      <c r="AEP32" s="12"/>
      <c r="AEQ32" s="12"/>
      <c r="AER32" s="12"/>
      <c r="AES32" s="12"/>
      <c r="AET32" s="12"/>
      <c r="AEU32" s="12"/>
      <c r="AEV32" s="12"/>
      <c r="AEW32" s="12"/>
      <c r="AEX32" s="12"/>
      <c r="AEY32" s="12"/>
      <c r="AEZ32" s="12"/>
      <c r="AFA32" s="12"/>
      <c r="AFB32" s="12"/>
      <c r="AFC32" s="12"/>
      <c r="AFD32" s="12"/>
      <c r="AFE32" s="12"/>
      <c r="AFF32" s="12"/>
      <c r="AFG32" s="12"/>
      <c r="AFH32" s="12"/>
      <c r="AFI32" s="12"/>
      <c r="AFJ32" s="12"/>
      <c r="AFK32" s="12"/>
      <c r="AFL32" s="12"/>
      <c r="AFM32" s="12"/>
      <c r="AFN32" s="12"/>
      <c r="AFO32" s="12"/>
      <c r="AFP32" s="12"/>
      <c r="AFQ32" s="12"/>
      <c r="AFR32" s="12"/>
      <c r="AFS32" s="12"/>
      <c r="AFT32" s="12"/>
      <c r="AFU32" s="12"/>
      <c r="AFV32" s="12"/>
      <c r="AFW32" s="12"/>
      <c r="AFX32" s="12"/>
      <c r="AFY32" s="12"/>
      <c r="AFZ32" s="12"/>
      <c r="AGA32" s="12"/>
      <c r="AGB32" s="12"/>
      <c r="AGC32" s="12"/>
      <c r="AGD32" s="12"/>
      <c r="AGE32" s="12"/>
      <c r="AGF32" s="12"/>
      <c r="AGG32" s="12"/>
      <c r="AGH32" s="12"/>
      <c r="AGI32" s="12"/>
      <c r="AGJ32" s="12"/>
      <c r="AGK32" s="12"/>
      <c r="AGL32" s="12"/>
      <c r="AGM32" s="12"/>
      <c r="AGN32" s="12"/>
      <c r="AGO32" s="12"/>
      <c r="AGP32" s="12"/>
      <c r="AGQ32" s="12"/>
      <c r="AGR32" s="12"/>
      <c r="AGS32" s="12"/>
      <c r="AGT32" s="12"/>
      <c r="AGU32" s="12"/>
      <c r="AGV32" s="12"/>
      <c r="AGW32" s="12"/>
      <c r="AGX32" s="12"/>
      <c r="AGY32" s="12"/>
      <c r="AGZ32" s="12"/>
      <c r="AHA32" s="12"/>
      <c r="AHB32" s="12"/>
      <c r="AHC32" s="12"/>
      <c r="AHD32" s="12"/>
      <c r="AHE32" s="12"/>
      <c r="AHF32" s="12"/>
      <c r="AHG32" s="12"/>
      <c r="AHH32" s="12"/>
      <c r="AHI32" s="12"/>
      <c r="AHJ32" s="12"/>
      <c r="AHK32" s="12"/>
      <c r="AHL32" s="12"/>
      <c r="AHM32" s="12"/>
      <c r="AHN32" s="12"/>
      <c r="AHO32" s="12"/>
      <c r="AHP32" s="12"/>
      <c r="AHQ32" s="12"/>
      <c r="AHR32" s="12"/>
      <c r="AHS32" s="12"/>
      <c r="AHT32" s="12"/>
      <c r="AHU32" s="12"/>
      <c r="AHV32" s="12"/>
      <c r="AHW32" s="12"/>
      <c r="AHX32" s="12"/>
      <c r="AHY32" s="12"/>
      <c r="AHZ32" s="12"/>
      <c r="AIA32" s="12"/>
      <c r="AIB32" s="12"/>
      <c r="AIC32" s="12"/>
      <c r="AID32" s="12"/>
      <c r="AIE32" s="12"/>
      <c r="AIF32" s="12"/>
      <c r="AIG32" s="12"/>
      <c r="AIH32" s="12"/>
      <c r="AII32" s="12"/>
      <c r="AIJ32" s="12"/>
      <c r="AIK32" s="12"/>
      <c r="AIL32" s="12"/>
      <c r="AIM32" s="12"/>
      <c r="AIN32" s="12"/>
      <c r="AIO32" s="12"/>
      <c r="AIP32" s="12"/>
      <c r="AIQ32" s="12"/>
      <c r="AIR32" s="12"/>
      <c r="AIS32" s="12"/>
      <c r="AIT32" s="12"/>
      <c r="AIU32" s="12"/>
      <c r="AIV32" s="12"/>
      <c r="AIW32" s="12"/>
      <c r="AIX32" s="12"/>
      <c r="AIY32" s="12"/>
      <c r="AIZ32" s="12"/>
      <c r="AJA32" s="12"/>
      <c r="AJB32" s="12"/>
      <c r="AJC32" s="12"/>
      <c r="AJD32" s="12"/>
      <c r="AJE32" s="12"/>
      <c r="AJF32" s="12"/>
      <c r="AJG32" s="12"/>
      <c r="AJH32" s="12"/>
      <c r="AJI32" s="12"/>
      <c r="AJJ32" s="12"/>
      <c r="AJK32" s="12"/>
      <c r="AJL32" s="12"/>
      <c r="AJM32" s="12"/>
      <c r="AJN32" s="12"/>
      <c r="AJO32" s="12"/>
      <c r="AJP32" s="12"/>
      <c r="AJQ32" s="12"/>
      <c r="AJR32" s="12"/>
      <c r="AJS32" s="12"/>
      <c r="AJT32" s="12"/>
      <c r="AJU32" s="12"/>
      <c r="AJV32" s="12"/>
      <c r="AJW32" s="12"/>
      <c r="AJX32" s="12"/>
      <c r="AJY32" s="12"/>
      <c r="AJZ32" s="12"/>
      <c r="AKA32" s="12"/>
      <c r="AKB32" s="12"/>
      <c r="AKC32" s="12"/>
      <c r="AKD32" s="12"/>
      <c r="AKE32" s="12"/>
      <c r="AKF32" s="12"/>
      <c r="AKG32" s="12"/>
      <c r="AKH32" s="12"/>
      <c r="AKI32" s="12"/>
      <c r="AKJ32" s="12"/>
      <c r="AKK32" s="12"/>
      <c r="AKL32" s="12"/>
      <c r="AKM32" s="12"/>
      <c r="AKN32" s="12"/>
      <c r="AKO32" s="12"/>
      <c r="AKP32" s="12"/>
      <c r="AKQ32" s="12"/>
      <c r="AKR32" s="12"/>
      <c r="AKS32" s="12"/>
      <c r="AKT32" s="12"/>
      <c r="AKU32" s="12"/>
      <c r="AKV32" s="12"/>
      <c r="AKW32" s="12"/>
      <c r="AKX32" s="12"/>
      <c r="AKY32" s="12"/>
      <c r="AKZ32" s="12"/>
      <c r="ALA32" s="12"/>
      <c r="ALB32" s="12"/>
      <c r="ALC32" s="12"/>
      <c r="ALD32" s="12"/>
      <c r="ALE32" s="12"/>
      <c r="ALF32" s="12"/>
      <c r="ALG32" s="12"/>
      <c r="ALH32" s="12"/>
      <c r="ALI32" s="12"/>
      <c r="ALJ32" s="12"/>
      <c r="ALK32" s="12"/>
      <c r="ALL32" s="12"/>
      <c r="ALM32" s="12"/>
      <c r="ALN32" s="12"/>
      <c r="ALO32" s="12"/>
      <c r="ALP32" s="12"/>
      <c r="ALQ32" s="12"/>
      <c r="ALR32" s="12"/>
      <c r="ALS32" s="12"/>
      <c r="ALT32" s="12"/>
      <c r="ALU32" s="12"/>
      <c r="ALV32" s="12"/>
      <c r="ALW32" s="12"/>
      <c r="ALX32" s="12"/>
      <c r="ALY32" s="12"/>
      <c r="ALZ32" s="12"/>
      <c r="AMA32" s="12"/>
      <c r="AMB32" s="12"/>
      <c r="AMC32" s="12"/>
      <c r="AMD32" s="12"/>
      <c r="AME32" s="12"/>
      <c r="AMF32" s="12"/>
      <c r="AMG32" s="12"/>
      <c r="AMH32" s="12"/>
      <c r="AMI32" s="12"/>
      <c r="AMJ32" s="12"/>
      <c r="AMK32" s="12"/>
      <c r="AML32" s="12"/>
      <c r="AMM32" s="12"/>
      <c r="AMN32" s="12"/>
      <c r="AMO32" s="12"/>
      <c r="AMP32" s="12"/>
      <c r="AMQ32" s="12"/>
      <c r="AMR32" s="12"/>
      <c r="AMS32" s="12"/>
      <c r="AMT32" s="12"/>
      <c r="AMU32" s="12"/>
      <c r="AMV32" s="12"/>
      <c r="AMW32" s="12"/>
      <c r="AMX32" s="12"/>
      <c r="AMY32" s="12"/>
      <c r="AMZ32" s="12"/>
      <c r="ANA32" s="12"/>
      <c r="ANB32" s="12"/>
      <c r="ANC32" s="12"/>
      <c r="AND32" s="12"/>
      <c r="ANE32" s="12"/>
      <c r="ANF32" s="12"/>
      <c r="ANG32" s="12"/>
      <c r="ANH32" s="12"/>
      <c r="ANI32" s="12"/>
      <c r="ANJ32" s="12"/>
      <c r="ANK32" s="12"/>
      <c r="ANL32" s="12"/>
      <c r="ANM32" s="12"/>
      <c r="ANN32" s="12"/>
      <c r="ANO32" s="12"/>
      <c r="ANP32" s="12"/>
      <c r="ANQ32" s="12"/>
      <c r="ANR32" s="12"/>
      <c r="ANS32" s="12"/>
      <c r="ANT32" s="12"/>
      <c r="ANU32" s="12"/>
      <c r="ANV32" s="12"/>
      <c r="ANW32" s="12"/>
      <c r="ANX32" s="12"/>
      <c r="ANY32" s="12"/>
      <c r="ANZ32" s="12"/>
      <c r="AOA32" s="12"/>
      <c r="AOB32" s="12"/>
      <c r="AOC32" s="12"/>
      <c r="AOD32" s="12"/>
      <c r="AOE32" s="12"/>
      <c r="AOF32" s="12"/>
      <c r="AOG32" s="12"/>
      <c r="AOH32" s="12"/>
      <c r="AOI32" s="12"/>
      <c r="AOJ32" s="12"/>
      <c r="AOK32" s="12"/>
      <c r="AOL32" s="12"/>
      <c r="AOM32" s="12"/>
      <c r="AON32" s="12"/>
      <c r="AOO32" s="12"/>
      <c r="AOP32" s="12"/>
      <c r="AOQ32" s="12"/>
      <c r="AOR32" s="12"/>
      <c r="AOS32" s="12"/>
      <c r="AOT32" s="12"/>
      <c r="AOU32" s="12"/>
      <c r="AOV32" s="12"/>
      <c r="AOW32" s="12"/>
      <c r="AOX32" s="12"/>
      <c r="AOY32" s="12"/>
      <c r="AOZ32" s="12"/>
      <c r="APA32" s="12"/>
      <c r="APB32" s="12"/>
      <c r="APC32" s="12"/>
      <c r="APD32" s="12"/>
      <c r="APE32" s="12"/>
      <c r="APF32" s="12"/>
      <c r="APG32" s="12"/>
      <c r="APH32" s="12"/>
      <c r="API32" s="12"/>
      <c r="APJ32" s="12"/>
      <c r="APK32" s="12"/>
      <c r="APL32" s="12"/>
      <c r="APM32" s="12"/>
      <c r="APN32" s="12"/>
      <c r="APO32" s="12"/>
      <c r="APP32" s="12"/>
      <c r="APQ32" s="12"/>
      <c r="APR32" s="12"/>
      <c r="APS32" s="12"/>
      <c r="APT32" s="12"/>
      <c r="APU32" s="12"/>
      <c r="APV32" s="12"/>
      <c r="APW32" s="12"/>
      <c r="APX32" s="12"/>
      <c r="APY32" s="12"/>
      <c r="APZ32" s="12"/>
      <c r="AQA32" s="12"/>
      <c r="AQB32" s="12"/>
      <c r="AQC32" s="12"/>
      <c r="AQD32" s="12"/>
      <c r="AQE32" s="12"/>
      <c r="AQF32" s="12"/>
      <c r="AQG32" s="12"/>
      <c r="AQH32" s="12"/>
      <c r="AQI32" s="12"/>
      <c r="AQJ32" s="12"/>
      <c r="AQK32" s="12"/>
      <c r="AQL32" s="12"/>
      <c r="AQM32" s="12"/>
      <c r="AQN32" s="12"/>
      <c r="AQO32" s="12"/>
      <c r="AQP32" s="12"/>
      <c r="AQQ32" s="12"/>
      <c r="AQR32" s="12"/>
      <c r="AQS32" s="12"/>
      <c r="AQT32" s="12"/>
      <c r="AQU32" s="12"/>
      <c r="AQV32" s="12"/>
      <c r="AQW32" s="12"/>
      <c r="AQX32" s="12"/>
      <c r="AQY32" s="12"/>
      <c r="AQZ32" s="12"/>
      <c r="ARA32" s="12"/>
      <c r="ARB32" s="12"/>
      <c r="ARC32" s="12"/>
      <c r="ARD32" s="12"/>
      <c r="ARE32" s="12"/>
      <c r="ARF32" s="12"/>
      <c r="ARG32" s="12"/>
      <c r="ARH32" s="12"/>
      <c r="ARI32" s="12"/>
      <c r="ARJ32" s="12"/>
      <c r="ARK32" s="12"/>
      <c r="ARL32" s="12"/>
      <c r="ARM32" s="12"/>
      <c r="ARN32" s="12"/>
      <c r="ARO32" s="12"/>
      <c r="ARP32" s="12"/>
      <c r="ARQ32" s="12"/>
      <c r="ARR32" s="12"/>
      <c r="ARS32" s="12"/>
      <c r="ART32" s="12"/>
      <c r="ARU32" s="12"/>
      <c r="ARV32" s="12"/>
      <c r="ARW32" s="12"/>
      <c r="ARX32" s="12"/>
      <c r="ARY32" s="12"/>
      <c r="ARZ32" s="12"/>
      <c r="ASA32" s="12"/>
      <c r="ASB32" s="12"/>
      <c r="ASC32" s="12"/>
      <c r="ASD32" s="12"/>
      <c r="ASE32" s="12"/>
      <c r="ASF32" s="12"/>
      <c r="ASG32" s="12"/>
      <c r="ASH32" s="12"/>
      <c r="ASI32" s="12"/>
      <c r="ASJ32" s="12"/>
      <c r="ASK32" s="12"/>
      <c r="ASL32" s="12"/>
      <c r="ASM32" s="12"/>
      <c r="ASN32" s="12"/>
      <c r="ASO32" s="12"/>
      <c r="ASP32" s="12"/>
      <c r="ASQ32" s="12"/>
      <c r="ASR32" s="12"/>
      <c r="ASS32" s="12"/>
      <c r="AST32" s="12"/>
      <c r="ASU32" s="12"/>
      <c r="ASV32" s="12"/>
      <c r="ASW32" s="12"/>
      <c r="ASX32" s="12"/>
      <c r="ASY32" s="12"/>
      <c r="ASZ32" s="12"/>
      <c r="ATA32" s="12"/>
      <c r="ATB32" s="12"/>
      <c r="ATC32" s="12"/>
      <c r="ATD32" s="12"/>
      <c r="ATE32" s="12"/>
      <c r="ATF32" s="12"/>
      <c r="ATG32" s="12"/>
      <c r="ATH32" s="12"/>
      <c r="ATI32" s="12"/>
      <c r="ATJ32" s="12"/>
      <c r="ATK32" s="12"/>
      <c r="ATL32" s="505"/>
      <c r="ATM32" s="587">
        <v>0</v>
      </c>
    </row>
    <row r="33" spans="1:1209">
      <c r="A33" s="21">
        <f>ROW(A33)-5</f>
        <v>28</v>
      </c>
      <c r="B33" s="21">
        <v>0</v>
      </c>
      <c r="C33">
        <v>0</v>
      </c>
      <c r="D33" s="11" t="str">
        <f>D$5</f>
        <v>GSW</v>
      </c>
      <c r="E33" t="b">
        <v>1</v>
      </c>
      <c r="F33" t="b">
        <v>1</v>
      </c>
      <c r="G33" t="b">
        <v>1</v>
      </c>
      <c r="I33" s="11">
        <f t="shared" ref="I33:Z33" si="761">I$5</f>
        <v>0</v>
      </c>
      <c r="J33" s="11">
        <f t="shared" si="761"/>
        <v>0</v>
      </c>
      <c r="K33" s="11" t="str">
        <f t="shared" si="761"/>
        <v/>
      </c>
      <c r="L33" s="11">
        <v>1</v>
      </c>
      <c r="M33" s="11">
        <f t="shared" si="761"/>
        <v>1</v>
      </c>
      <c r="N33" s="11">
        <f>N$5</f>
        <v>2</v>
      </c>
      <c r="O33" s="11">
        <f t="shared" si="761"/>
        <v>2</v>
      </c>
      <c r="P33" s="11">
        <f t="shared" si="761"/>
        <v>3</v>
      </c>
      <c r="Q33" s="11">
        <f t="shared" si="761"/>
        <v>2</v>
      </c>
      <c r="R33" s="11">
        <f>R$5</f>
        <v>0</v>
      </c>
      <c r="S33" s="11">
        <f t="shared" si="761"/>
        <v>0</v>
      </c>
      <c r="T33" s="11">
        <f t="shared" si="761"/>
        <v>0</v>
      </c>
      <c r="U33" s="11">
        <f t="shared" si="761"/>
        <v>0</v>
      </c>
      <c r="V33" s="11">
        <f t="shared" si="761"/>
        <v>0</v>
      </c>
      <c r="W33" s="11">
        <f t="shared" si="761"/>
        <v>0</v>
      </c>
      <c r="X33" s="11">
        <f>X$5</f>
        <v>0</v>
      </c>
      <c r="Y33" s="11">
        <f t="shared" si="761"/>
        <v>0</v>
      </c>
      <c r="Z33" s="11">
        <f t="shared" si="761"/>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762">AZ$5</f>
        <v>-</v>
      </c>
      <c r="BA33" s="11" t="str">
        <f t="shared" si="762"/>
        <v>-</v>
      </c>
      <c r="BB33" s="11" t="str">
        <f t="shared" si="762"/>
        <v>-</v>
      </c>
      <c r="BC33" s="11" t="str">
        <f t="shared" si="762"/>
        <v>-</v>
      </c>
      <c r="BD33" s="11" t="str">
        <f t="shared" si="762"/>
        <v>-</v>
      </c>
      <c r="BE33" s="11" t="str">
        <f t="shared" si="762"/>
        <v>-</v>
      </c>
      <c r="BF33" s="11" t="str">
        <f t="shared" si="762"/>
        <v>-</v>
      </c>
      <c r="BG33" s="11" t="str">
        <f t="shared" si="762"/>
        <v>-</v>
      </c>
      <c r="BH33" s="9"/>
      <c r="BI33" s="11" t="str">
        <f t="shared" ref="BI33:ED33" si="763">BI$5</f>
        <v>-</v>
      </c>
      <c r="BJ33" s="11" t="str">
        <f t="shared" si="763"/>
        <v>-</v>
      </c>
      <c r="BK33" s="11" t="str">
        <f t="shared" si="763"/>
        <v>-</v>
      </c>
      <c r="BL33" s="11" t="str">
        <f t="shared" si="763"/>
        <v>-</v>
      </c>
      <c r="BM33" s="11" t="str">
        <f t="shared" si="763"/>
        <v>-</v>
      </c>
      <c r="BN33" s="11" t="str">
        <f>BN$5</f>
        <v>-</v>
      </c>
      <c r="BO33" s="11" t="str">
        <f>BO$5</f>
        <v>-</v>
      </c>
      <c r="BP33" s="11" t="str">
        <f t="shared" ref="BP33:BW33" si="764">BP$5</f>
        <v>-</v>
      </c>
      <c r="BQ33" s="11" t="str">
        <f t="shared" si="764"/>
        <v>-</v>
      </c>
      <c r="BR33" s="11" t="str">
        <f t="shared" si="764"/>
        <v>-</v>
      </c>
      <c r="BS33" s="11" t="str">
        <f t="shared" si="764"/>
        <v>-</v>
      </c>
      <c r="BT33" s="11" t="str">
        <f t="shared" si="764"/>
        <v>-</v>
      </c>
      <c r="BU33" s="11" t="str">
        <f t="shared" si="764"/>
        <v>-</v>
      </c>
      <c r="BV33" s="11" t="str">
        <f t="shared" si="764"/>
        <v>-</v>
      </c>
      <c r="BW33" s="11" t="str">
        <f t="shared" si="764"/>
        <v>-</v>
      </c>
      <c r="BX33" s="9"/>
      <c r="BY33" s="11" t="str">
        <f t="shared" ref="BY33:CU33" si="765">BY$5</f>
        <v>-</v>
      </c>
      <c r="BZ33" s="11" t="str">
        <f t="shared" si="765"/>
        <v>-</v>
      </c>
      <c r="CA33" s="11" t="str">
        <f t="shared" si="765"/>
        <v>-</v>
      </c>
      <c r="CB33" s="11" t="str">
        <f t="shared" si="765"/>
        <v>-</v>
      </c>
      <c r="CC33" s="11" t="str">
        <f t="shared" si="765"/>
        <v>-</v>
      </c>
      <c r="CD33" s="9"/>
      <c r="CE33" s="11" t="str">
        <f t="shared" si="765"/>
        <v>-</v>
      </c>
      <c r="CF33" s="11" t="str">
        <f t="shared" si="765"/>
        <v>-</v>
      </c>
      <c r="CG33" s="11" t="str">
        <f t="shared" si="765"/>
        <v>-</v>
      </c>
      <c r="CH33" s="11" t="str">
        <f t="shared" si="765"/>
        <v>-</v>
      </c>
      <c r="CI33" s="11" t="str">
        <f t="shared" si="765"/>
        <v>-</v>
      </c>
      <c r="CJ33" s="11" t="str">
        <f t="shared" si="765"/>
        <v>-</v>
      </c>
      <c r="CK33" s="11" t="str">
        <f t="shared" si="765"/>
        <v>-</v>
      </c>
      <c r="CL33" s="11" t="str">
        <f t="shared" si="765"/>
        <v>-</v>
      </c>
      <c r="CM33" s="11" t="str">
        <f t="shared" si="765"/>
        <v>-</v>
      </c>
      <c r="CN33" s="11" t="str">
        <f t="shared" si="765"/>
        <v>-</v>
      </c>
      <c r="CO33" s="11" t="str">
        <f t="shared" si="765"/>
        <v>-</v>
      </c>
      <c r="CP33" s="11" t="str">
        <f t="shared" si="765"/>
        <v>-</v>
      </c>
      <c r="CQ33" s="11" t="str">
        <f t="shared" si="765"/>
        <v>-</v>
      </c>
      <c r="CR33" s="11" t="str">
        <f t="shared" si="765"/>
        <v>-</v>
      </c>
      <c r="CS33" s="11" t="str">
        <f t="shared" si="765"/>
        <v>-</v>
      </c>
      <c r="CT33" s="11" t="str">
        <f t="shared" si="765"/>
        <v>-</v>
      </c>
      <c r="CU33" s="11" t="str">
        <f t="shared" si="765"/>
        <v>-</v>
      </c>
      <c r="CV33" s="9"/>
      <c r="CW33" s="11" t="str">
        <f t="shared" si="763"/>
        <v>-</v>
      </c>
      <c r="CX33" s="11" t="str">
        <f>CX$5</f>
        <v>-</v>
      </c>
      <c r="CY33" s="11" t="str">
        <f>CY$5</f>
        <v>-</v>
      </c>
      <c r="CZ33" s="569" t="str">
        <f>CZ$5</f>
        <v>-</v>
      </c>
      <c r="DA33" s="11" t="str">
        <f t="shared" si="763"/>
        <v>-</v>
      </c>
      <c r="DB33" s="11" t="str">
        <f t="shared" si="763"/>
        <v>-</v>
      </c>
      <c r="DC33" s="11" t="str">
        <f t="shared" si="763"/>
        <v>-</v>
      </c>
      <c r="DD33" s="569" t="str">
        <f t="shared" si="763"/>
        <v>-</v>
      </c>
      <c r="DE33" s="11" t="str">
        <f t="shared" ref="DE33:EA33" si="766">DE$5</f>
        <v>-</v>
      </c>
      <c r="DF33" s="11" t="str">
        <f t="shared" si="766"/>
        <v>-</v>
      </c>
      <c r="DG33" s="11" t="str">
        <f t="shared" si="766"/>
        <v>-</v>
      </c>
      <c r="DH33" s="11" t="str">
        <f t="shared" si="766"/>
        <v>-</v>
      </c>
      <c r="DI33" s="11" t="str">
        <f t="shared" si="766"/>
        <v>-</v>
      </c>
      <c r="DJ33" s="11" t="str">
        <f t="shared" si="766"/>
        <v>-</v>
      </c>
      <c r="DK33" s="11" t="str">
        <f t="shared" si="766"/>
        <v>-</v>
      </c>
      <c r="DL33" s="11" t="str">
        <f t="shared" si="766"/>
        <v>-</v>
      </c>
      <c r="DM33" s="11" t="str">
        <f t="shared" si="766"/>
        <v>-</v>
      </c>
      <c r="DN33" s="11" t="str">
        <f t="shared" si="766"/>
        <v>-</v>
      </c>
      <c r="DO33" s="11" t="str">
        <f t="shared" si="766"/>
        <v>-</v>
      </c>
      <c r="DP33" s="11" t="str">
        <f t="shared" si="766"/>
        <v>-</v>
      </c>
      <c r="DQ33" s="11" t="str">
        <f t="shared" si="766"/>
        <v>-</v>
      </c>
      <c r="DR33" s="11" t="str">
        <f t="shared" si="766"/>
        <v>-</v>
      </c>
      <c r="DS33" s="11" t="str">
        <f t="shared" si="766"/>
        <v>-</v>
      </c>
      <c r="DT33" s="11" t="str">
        <f t="shared" si="766"/>
        <v>-</v>
      </c>
      <c r="DU33" s="11" t="str">
        <f t="shared" si="766"/>
        <v>-</v>
      </c>
      <c r="DV33" s="11" t="str">
        <f t="shared" si="766"/>
        <v>-</v>
      </c>
      <c r="DW33" s="11" t="str">
        <f t="shared" si="766"/>
        <v>-</v>
      </c>
      <c r="DX33" s="11" t="str">
        <f t="shared" si="766"/>
        <v>-</v>
      </c>
      <c r="DY33" s="11" t="str">
        <f t="shared" si="766"/>
        <v>-</v>
      </c>
      <c r="DZ33" s="11" t="str">
        <f t="shared" si="766"/>
        <v>-</v>
      </c>
      <c r="EA33" s="11" t="str">
        <f t="shared" si="766"/>
        <v>-</v>
      </c>
      <c r="EB33" s="11" t="str">
        <f t="shared" si="763"/>
        <v>-</v>
      </c>
      <c r="EC33" s="11">
        <f t="shared" si="763"/>
        <v>1</v>
      </c>
      <c r="ED33" s="11">
        <f t="shared" si="763"/>
        <v>1</v>
      </c>
      <c r="EE33" s="9"/>
      <c r="EF33" s="11" t="str">
        <f t="shared" ref="EF33:EQ33" si="767">EF$5</f>
        <v>-</v>
      </c>
      <c r="EG33" s="11" t="str">
        <f t="shared" si="767"/>
        <v>-</v>
      </c>
      <c r="EH33" s="11" t="str">
        <f t="shared" si="767"/>
        <v>-</v>
      </c>
      <c r="EI33" s="11" t="str">
        <f t="shared" si="767"/>
        <v>-</v>
      </c>
      <c r="EJ33" s="11" t="str">
        <f t="shared" si="767"/>
        <v>-</v>
      </c>
      <c r="EK33" s="11" t="str">
        <f t="shared" si="767"/>
        <v>-</v>
      </c>
      <c r="EL33" s="11" t="str">
        <f t="shared" si="767"/>
        <v>-</v>
      </c>
      <c r="EM33" s="11" t="str">
        <f t="shared" si="767"/>
        <v>-</v>
      </c>
      <c r="EN33" s="11" t="str">
        <f t="shared" si="767"/>
        <v>-</v>
      </c>
      <c r="EO33" s="11" t="str">
        <f t="shared" si="767"/>
        <v>-</v>
      </c>
      <c r="EP33" s="11" t="str">
        <f t="shared" si="767"/>
        <v>-</v>
      </c>
      <c r="EQ33" s="11" t="str">
        <f t="shared" si="767"/>
        <v>-</v>
      </c>
      <c r="ER33" s="11">
        <f t="shared" ref="ER33:JM33" si="768">ER$5</f>
        <v>0</v>
      </c>
      <c r="ES33" s="510">
        <f t="shared" si="768"/>
        <v>0</v>
      </c>
      <c r="ET33" s="510">
        <f t="shared" si="768"/>
        <v>0</v>
      </c>
      <c r="EU33" s="510">
        <f t="shared" si="768"/>
        <v>0</v>
      </c>
      <c r="EV33" s="510">
        <f t="shared" si="768"/>
        <v>0</v>
      </c>
      <c r="EW33" s="510">
        <f t="shared" si="768"/>
        <v>0</v>
      </c>
      <c r="EX33" s="510">
        <f t="shared" si="768"/>
        <v>0</v>
      </c>
      <c r="EY33" s="510">
        <f t="shared" si="768"/>
        <v>0</v>
      </c>
      <c r="EZ33" s="510">
        <f t="shared" si="768"/>
        <v>0</v>
      </c>
      <c r="FA33" s="510">
        <f t="shared" si="768"/>
        <v>0</v>
      </c>
      <c r="FB33" s="510">
        <f t="shared" si="768"/>
        <v>0</v>
      </c>
      <c r="FC33" s="510">
        <f t="shared" si="768"/>
        <v>0</v>
      </c>
      <c r="FD33" s="510">
        <f t="shared" si="768"/>
        <v>0</v>
      </c>
      <c r="FE33" s="510">
        <f t="shared" si="768"/>
        <v>0</v>
      </c>
      <c r="FF33" s="510">
        <f t="shared" si="768"/>
        <v>0</v>
      </c>
      <c r="FG33" s="510">
        <f t="shared" si="768"/>
        <v>0</v>
      </c>
      <c r="FH33" s="510">
        <f t="shared" si="768"/>
        <v>0</v>
      </c>
      <c r="FI33" s="510">
        <f t="shared" si="768"/>
        <v>0</v>
      </c>
      <c r="FJ33" s="510">
        <f t="shared" si="768"/>
        <v>0</v>
      </c>
      <c r="FK33" s="510">
        <f t="shared" si="768"/>
        <v>0</v>
      </c>
      <c r="FL33" s="510">
        <f t="shared" si="768"/>
        <v>0</v>
      </c>
      <c r="FM33" s="510">
        <f t="shared" si="768"/>
        <v>0</v>
      </c>
      <c r="FN33" s="510">
        <f t="shared" si="768"/>
        <v>0</v>
      </c>
      <c r="FO33" s="510">
        <f t="shared" si="768"/>
        <v>0</v>
      </c>
      <c r="FP33" s="510">
        <f t="shared" si="768"/>
        <v>0</v>
      </c>
      <c r="FQ33" s="510">
        <f t="shared" si="768"/>
        <v>0</v>
      </c>
      <c r="FR33" s="510">
        <f t="shared" si="768"/>
        <v>0</v>
      </c>
      <c r="FS33" s="510">
        <f t="shared" si="768"/>
        <v>0</v>
      </c>
      <c r="FT33" s="510">
        <f t="shared" si="768"/>
        <v>0</v>
      </c>
      <c r="FU33" s="510">
        <f t="shared" si="768"/>
        <v>0</v>
      </c>
      <c r="FV33" s="510">
        <f t="shared" si="768"/>
        <v>0</v>
      </c>
      <c r="FW33" s="510">
        <f t="shared" si="768"/>
        <v>0</v>
      </c>
      <c r="FX33" s="510">
        <f t="shared" si="768"/>
        <v>0</v>
      </c>
      <c r="FY33" s="510">
        <f t="shared" si="768"/>
        <v>0</v>
      </c>
      <c r="FZ33" s="510">
        <f t="shared" si="768"/>
        <v>0</v>
      </c>
      <c r="GA33" s="510">
        <f t="shared" si="768"/>
        <v>0</v>
      </c>
      <c r="GB33" s="510">
        <f t="shared" si="768"/>
        <v>0</v>
      </c>
      <c r="GC33" s="510">
        <f t="shared" si="768"/>
        <v>0</v>
      </c>
      <c r="GD33" s="510">
        <f t="shared" si="768"/>
        <v>0</v>
      </c>
      <c r="GE33" s="510">
        <f t="shared" si="768"/>
        <v>0</v>
      </c>
      <c r="GF33" s="510">
        <f t="shared" si="768"/>
        <v>0</v>
      </c>
      <c r="GG33" s="510">
        <f t="shared" si="768"/>
        <v>0</v>
      </c>
      <c r="GH33" s="510">
        <f t="shared" si="768"/>
        <v>0</v>
      </c>
      <c r="GI33" s="510">
        <f t="shared" si="768"/>
        <v>0</v>
      </c>
      <c r="GJ33" s="510">
        <f t="shared" si="768"/>
        <v>0</v>
      </c>
      <c r="GK33" s="510">
        <f t="shared" si="768"/>
        <v>0</v>
      </c>
      <c r="GL33" s="510">
        <f t="shared" si="768"/>
        <v>0</v>
      </c>
      <c r="GM33" s="510">
        <f t="shared" si="768"/>
        <v>0</v>
      </c>
      <c r="GN33" s="510">
        <f t="shared" si="768"/>
        <v>0</v>
      </c>
      <c r="GO33" s="510">
        <f t="shared" si="768"/>
        <v>0</v>
      </c>
      <c r="GP33" s="510">
        <f t="shared" si="768"/>
        <v>0</v>
      </c>
      <c r="GQ33" s="510">
        <f t="shared" si="768"/>
        <v>0</v>
      </c>
      <c r="GR33" s="510">
        <f t="shared" si="768"/>
        <v>0</v>
      </c>
      <c r="GS33" s="510">
        <f t="shared" si="768"/>
        <v>0</v>
      </c>
      <c r="GT33" s="510">
        <f t="shared" si="768"/>
        <v>0</v>
      </c>
      <c r="GU33" s="510">
        <f t="shared" si="768"/>
        <v>0</v>
      </c>
      <c r="GV33" s="510">
        <f t="shared" si="768"/>
        <v>0</v>
      </c>
      <c r="GW33" s="510">
        <f t="shared" si="768"/>
        <v>0</v>
      </c>
      <c r="GX33" s="510">
        <f t="shared" si="768"/>
        <v>0</v>
      </c>
      <c r="GY33" s="510">
        <f t="shared" si="768"/>
        <v>0</v>
      </c>
      <c r="GZ33" s="510">
        <f t="shared" si="768"/>
        <v>0</v>
      </c>
      <c r="HA33" s="510">
        <f t="shared" si="768"/>
        <v>0</v>
      </c>
      <c r="HB33" s="510">
        <f t="shared" si="768"/>
        <v>0</v>
      </c>
      <c r="HC33" s="510">
        <f t="shared" si="768"/>
        <v>0</v>
      </c>
      <c r="HD33" s="510">
        <f t="shared" si="768"/>
        <v>0</v>
      </c>
      <c r="HE33" s="510">
        <f t="shared" si="768"/>
        <v>0</v>
      </c>
      <c r="HF33" s="510">
        <f t="shared" si="768"/>
        <v>0</v>
      </c>
      <c r="HG33" s="510">
        <f t="shared" si="768"/>
        <v>0</v>
      </c>
      <c r="HH33" s="510">
        <f t="shared" si="768"/>
        <v>0</v>
      </c>
      <c r="HI33" s="510">
        <f t="shared" si="768"/>
        <v>0</v>
      </c>
      <c r="HJ33" s="510">
        <f t="shared" si="768"/>
        <v>0</v>
      </c>
      <c r="HK33" s="510">
        <f t="shared" si="768"/>
        <v>0</v>
      </c>
      <c r="HL33" s="510">
        <f t="shared" si="768"/>
        <v>0</v>
      </c>
      <c r="HM33" s="510">
        <f t="shared" si="768"/>
        <v>0</v>
      </c>
      <c r="HN33" s="510">
        <f t="shared" si="768"/>
        <v>0</v>
      </c>
      <c r="HO33" s="510">
        <f t="shared" si="768"/>
        <v>0</v>
      </c>
      <c r="HP33" s="510">
        <f t="shared" si="768"/>
        <v>0</v>
      </c>
      <c r="HQ33" s="510">
        <f t="shared" si="768"/>
        <v>0</v>
      </c>
      <c r="HR33" s="510">
        <f t="shared" si="768"/>
        <v>0</v>
      </c>
      <c r="HS33" s="510">
        <f t="shared" si="768"/>
        <v>0</v>
      </c>
      <c r="HT33" s="510">
        <f t="shared" si="768"/>
        <v>0</v>
      </c>
      <c r="HU33" s="510">
        <f t="shared" si="768"/>
        <v>0</v>
      </c>
      <c r="HV33" s="510">
        <f t="shared" si="768"/>
        <v>0</v>
      </c>
      <c r="HW33" s="510">
        <f t="shared" si="768"/>
        <v>0</v>
      </c>
      <c r="HX33" s="510">
        <f t="shared" si="768"/>
        <v>0</v>
      </c>
      <c r="HY33" s="510">
        <f t="shared" si="768"/>
        <v>0</v>
      </c>
      <c r="HZ33" s="510">
        <f t="shared" si="768"/>
        <v>0</v>
      </c>
      <c r="IA33" s="510">
        <f t="shared" si="768"/>
        <v>0</v>
      </c>
      <c r="IB33" s="510">
        <f t="shared" si="768"/>
        <v>0</v>
      </c>
      <c r="IC33" s="510">
        <f t="shared" si="768"/>
        <v>0</v>
      </c>
      <c r="ID33" s="510">
        <f t="shared" si="768"/>
        <v>0</v>
      </c>
      <c r="IE33" s="510">
        <f t="shared" si="768"/>
        <v>0</v>
      </c>
      <c r="IF33" s="510">
        <f t="shared" si="768"/>
        <v>0</v>
      </c>
      <c r="IG33" s="510">
        <f t="shared" si="768"/>
        <v>0</v>
      </c>
      <c r="IH33" s="510">
        <f t="shared" si="768"/>
        <v>0</v>
      </c>
      <c r="II33" s="510">
        <f t="shared" si="768"/>
        <v>0</v>
      </c>
      <c r="IJ33" s="510">
        <f t="shared" si="768"/>
        <v>0</v>
      </c>
      <c r="IK33" s="510">
        <f t="shared" si="768"/>
        <v>0</v>
      </c>
      <c r="IL33" s="510">
        <f t="shared" si="768"/>
        <v>0</v>
      </c>
      <c r="IM33" s="510">
        <f t="shared" si="768"/>
        <v>0</v>
      </c>
      <c r="IN33" s="510">
        <f t="shared" si="768"/>
        <v>0</v>
      </c>
      <c r="IO33" s="510">
        <f t="shared" si="768"/>
        <v>0</v>
      </c>
      <c r="IP33" s="510">
        <f t="shared" si="768"/>
        <v>0</v>
      </c>
      <c r="IQ33" s="510">
        <f t="shared" si="768"/>
        <v>0</v>
      </c>
      <c r="IR33" s="510">
        <f t="shared" si="768"/>
        <v>0</v>
      </c>
      <c r="IS33" s="510">
        <f t="shared" si="768"/>
        <v>0</v>
      </c>
      <c r="IT33" s="510">
        <f t="shared" si="768"/>
        <v>0</v>
      </c>
      <c r="IU33" s="510">
        <f t="shared" si="768"/>
        <v>0</v>
      </c>
      <c r="IV33" s="510">
        <f t="shared" si="768"/>
        <v>0</v>
      </c>
      <c r="IW33" s="510">
        <f t="shared" si="768"/>
        <v>0</v>
      </c>
      <c r="IX33" s="510">
        <f t="shared" si="768"/>
        <v>0</v>
      </c>
      <c r="IY33" s="510">
        <f t="shared" si="768"/>
        <v>0</v>
      </c>
      <c r="IZ33" s="510">
        <f t="shared" si="768"/>
        <v>0</v>
      </c>
      <c r="JA33" s="510">
        <f t="shared" si="768"/>
        <v>0</v>
      </c>
      <c r="JB33" s="510">
        <f t="shared" si="768"/>
        <v>0</v>
      </c>
      <c r="JC33" s="510">
        <f t="shared" si="768"/>
        <v>0</v>
      </c>
      <c r="JD33" s="510">
        <f t="shared" si="768"/>
        <v>0</v>
      </c>
      <c r="JE33" s="510">
        <f t="shared" si="768"/>
        <v>0</v>
      </c>
      <c r="JF33" s="510">
        <f t="shared" si="768"/>
        <v>0</v>
      </c>
      <c r="JG33" s="510">
        <f t="shared" si="768"/>
        <v>0</v>
      </c>
      <c r="JH33" s="510">
        <f t="shared" si="768"/>
        <v>0</v>
      </c>
      <c r="JI33" s="510">
        <f t="shared" si="768"/>
        <v>0</v>
      </c>
      <c r="JJ33" s="510">
        <f t="shared" si="768"/>
        <v>0</v>
      </c>
      <c r="JK33" s="510">
        <f t="shared" si="768"/>
        <v>0</v>
      </c>
      <c r="JL33" s="510">
        <f t="shared" si="768"/>
        <v>0</v>
      </c>
      <c r="JM33" s="11" t="str">
        <f t="shared" si="768"/>
        <v>-</v>
      </c>
      <c r="JN33" s="9"/>
      <c r="JO33" s="12">
        <v>1</v>
      </c>
      <c r="JP33" s="12" t="b">
        <v>0</v>
      </c>
      <c r="JQ33" s="11">
        <f t="shared" ref="JQ33" si="769">JQ$5</f>
        <v>0</v>
      </c>
      <c r="JR33" s="11">
        <f>JR$5</f>
        <v>0</v>
      </c>
      <c r="JS33" s="11">
        <f>JS$5</f>
        <v>0</v>
      </c>
      <c r="JT33" s="11">
        <f>JT$5</f>
        <v>0</v>
      </c>
      <c r="JU33" s="11">
        <f>JU$5</f>
        <v>0</v>
      </c>
      <c r="JV33" s="11" t="str">
        <f t="shared" ref="JV33:KR33" si="770">JV$5</f>
        <v>-</v>
      </c>
      <c r="JW33" s="11">
        <f t="shared" si="770"/>
        <v>1</v>
      </c>
      <c r="JX33" s="11">
        <f t="shared" si="770"/>
        <v>1</v>
      </c>
      <c r="JY33" s="11">
        <f t="shared" si="770"/>
        <v>1</v>
      </c>
      <c r="JZ33" s="11">
        <f t="shared" si="770"/>
        <v>1</v>
      </c>
      <c r="KA33" s="11">
        <f t="shared" si="770"/>
        <v>1</v>
      </c>
      <c r="KB33" s="11">
        <f t="shared" si="770"/>
        <v>1</v>
      </c>
      <c r="KC33" s="11">
        <f t="shared" si="770"/>
        <v>0</v>
      </c>
      <c r="KD33" s="11">
        <f t="shared" si="770"/>
        <v>0</v>
      </c>
      <c r="KE33" s="11">
        <f t="shared" si="770"/>
        <v>1</v>
      </c>
      <c r="KF33" s="11">
        <f t="shared" si="770"/>
        <v>0</v>
      </c>
      <c r="KG33" s="11">
        <f t="shared" si="770"/>
        <v>0</v>
      </c>
      <c r="KH33" s="11">
        <f t="shared" si="770"/>
        <v>0</v>
      </c>
      <c r="KI33" s="11">
        <f t="shared" si="770"/>
        <v>1</v>
      </c>
      <c r="KJ33" s="11">
        <f t="shared" si="770"/>
        <v>0</v>
      </c>
      <c r="KK33" s="11">
        <f t="shared" si="770"/>
        <v>1</v>
      </c>
      <c r="KL33" s="11">
        <f t="shared" si="770"/>
        <v>0</v>
      </c>
      <c r="KM33" s="11">
        <f t="shared" si="770"/>
        <v>0</v>
      </c>
      <c r="KN33" s="11">
        <f t="shared" si="770"/>
        <v>0</v>
      </c>
      <c r="KO33" s="11">
        <f>KO$5</f>
        <v>0</v>
      </c>
      <c r="KP33" s="11">
        <f>KP$5</f>
        <v>0</v>
      </c>
      <c r="KQ33" s="11">
        <f t="shared" si="770"/>
        <v>0</v>
      </c>
      <c r="KR33" s="11">
        <f t="shared" si="770"/>
        <v>0</v>
      </c>
      <c r="KS33" s="11">
        <f t="shared" ref="KS33:LW33" si="771">KS$5</f>
        <v>0</v>
      </c>
      <c r="KT33" s="11">
        <f t="shared" si="771"/>
        <v>0</v>
      </c>
      <c r="KU33" s="11">
        <f t="shared" si="771"/>
        <v>0</v>
      </c>
      <c r="KV33" s="11">
        <f t="shared" si="771"/>
        <v>0</v>
      </c>
      <c r="KW33" s="11">
        <f t="shared" si="771"/>
        <v>0</v>
      </c>
      <c r="KX33" s="11">
        <f t="shared" si="771"/>
        <v>0</v>
      </c>
      <c r="KY33" s="11">
        <f t="shared" si="771"/>
        <v>0</v>
      </c>
      <c r="KZ33" s="11">
        <f t="shared" si="771"/>
        <v>0</v>
      </c>
      <c r="LA33" s="11">
        <f t="shared" si="771"/>
        <v>0</v>
      </c>
      <c r="LB33" s="11">
        <f t="shared" si="771"/>
        <v>0</v>
      </c>
      <c r="LC33" s="11">
        <f t="shared" si="771"/>
        <v>0</v>
      </c>
      <c r="LD33" s="11">
        <f t="shared" si="771"/>
        <v>0</v>
      </c>
      <c r="LE33" s="11">
        <f t="shared" si="771"/>
        <v>0</v>
      </c>
      <c r="LF33" s="11">
        <f t="shared" si="771"/>
        <v>0</v>
      </c>
      <c r="LG33" s="11">
        <f t="shared" si="771"/>
        <v>0</v>
      </c>
      <c r="LH33" s="11">
        <f t="shared" si="771"/>
        <v>0</v>
      </c>
      <c r="LI33" s="11">
        <f t="shared" si="771"/>
        <v>0</v>
      </c>
      <c r="LJ33" s="11">
        <f t="shared" si="771"/>
        <v>0</v>
      </c>
      <c r="LK33" s="11">
        <f t="shared" si="771"/>
        <v>0</v>
      </c>
      <c r="LL33" s="11">
        <f t="shared" si="771"/>
        <v>0</v>
      </c>
      <c r="LM33" s="11">
        <f t="shared" si="771"/>
        <v>0</v>
      </c>
      <c r="LN33" s="11">
        <f t="shared" si="771"/>
        <v>0</v>
      </c>
      <c r="LO33" s="11">
        <f t="shared" si="771"/>
        <v>0</v>
      </c>
      <c r="LP33" s="11">
        <f t="shared" si="771"/>
        <v>0</v>
      </c>
      <c r="LQ33" s="11">
        <f t="shared" si="771"/>
        <v>0</v>
      </c>
      <c r="LR33" s="11">
        <f t="shared" si="771"/>
        <v>1</v>
      </c>
      <c r="LS33" s="11">
        <f>LS$5</f>
        <v>0</v>
      </c>
      <c r="LT33" s="11">
        <f>LT$5</f>
        <v>0</v>
      </c>
      <c r="LU33" s="11">
        <f>LU$5</f>
        <v>0</v>
      </c>
      <c r="LV33" s="11">
        <f t="shared" si="771"/>
        <v>0</v>
      </c>
      <c r="LW33" s="11">
        <f t="shared" si="771"/>
        <v>1</v>
      </c>
      <c r="LX33" s="9"/>
      <c r="LY33" s="11" t="str">
        <f>LY$5</f>
        <v>-</v>
      </c>
      <c r="LZ33" s="11" t="str">
        <f t="shared" ref="LZ33:MC33" si="772">LZ$5</f>
        <v>-</v>
      </c>
      <c r="MA33" s="11" t="str">
        <f t="shared" si="772"/>
        <v>-</v>
      </c>
      <c r="MB33" s="11" t="str">
        <f t="shared" si="772"/>
        <v>-</v>
      </c>
      <c r="MC33" s="11" t="str">
        <f t="shared" si="772"/>
        <v>-</v>
      </c>
      <c r="MD33" s="12" t="b">
        <v>0</v>
      </c>
      <c r="ME33" s="12" t="b">
        <v>0</v>
      </c>
      <c r="MF33" s="12" t="b">
        <v>1</v>
      </c>
      <c r="MG33" s="12">
        <v>1</v>
      </c>
      <c r="MH33" s="12">
        <v>1</v>
      </c>
      <c r="MI33" s="11" t="str">
        <f t="shared" ref="MI33:MY33" si="773">MI$5</f>
        <v>-</v>
      </c>
      <c r="MJ33" s="11" t="str">
        <f>MJ$5</f>
        <v>-</v>
      </c>
      <c r="MK33" s="11" t="str">
        <f>MK$5</f>
        <v>-</v>
      </c>
      <c r="ML33" s="11" t="str">
        <f t="shared" si="773"/>
        <v>-</v>
      </c>
      <c r="MM33" s="11" t="str">
        <f t="shared" si="773"/>
        <v>-</v>
      </c>
      <c r="MN33" s="11" t="str">
        <f t="shared" si="773"/>
        <v>-</v>
      </c>
      <c r="MO33" s="11" t="str">
        <f t="shared" si="773"/>
        <v>-</v>
      </c>
      <c r="MP33" s="11" t="str">
        <f t="shared" si="773"/>
        <v>-</v>
      </c>
      <c r="MQ33" s="11" t="str">
        <f t="shared" si="773"/>
        <v>-</v>
      </c>
      <c r="MR33" s="12" t="b">
        <v>0</v>
      </c>
      <c r="MS33" s="12" t="str">
        <f t="shared" si="773"/>
        <v>-</v>
      </c>
      <c r="MT33" s="12" t="str">
        <f t="shared" si="773"/>
        <v>-</v>
      </c>
      <c r="MU33" s="12" t="str">
        <f t="shared" si="773"/>
        <v>-</v>
      </c>
      <c r="MV33" s="12" t="str">
        <f t="shared" si="773"/>
        <v>-</v>
      </c>
      <c r="MW33" s="12" t="str">
        <f t="shared" si="773"/>
        <v>-</v>
      </c>
      <c r="MX33" s="12" t="str">
        <f t="shared" si="773"/>
        <v>-</v>
      </c>
      <c r="MY33" s="12" t="str">
        <f t="shared" si="773"/>
        <v>-</v>
      </c>
      <c r="MZ33" s="11" t="str">
        <f>MZ$5</f>
        <v>-</v>
      </c>
      <c r="NA33" s="11" t="str">
        <f>NA$5</f>
        <v>-</v>
      </c>
      <c r="NB33" s="11" t="str">
        <f>NB$5</f>
        <v>-</v>
      </c>
      <c r="NC33" s="12" t="b">
        <v>1</v>
      </c>
      <c r="ND33" s="12">
        <v>0</v>
      </c>
      <c r="NE33" s="11" t="str">
        <f t="shared" ref="NE33:NH33" si="774">NE$5</f>
        <v>-</v>
      </c>
      <c r="NF33" s="11" t="str">
        <f t="shared" si="774"/>
        <v>-</v>
      </c>
      <c r="NG33" s="11" t="str">
        <f t="shared" si="774"/>
        <v>-</v>
      </c>
      <c r="NH33" s="11" t="str">
        <f t="shared" si="774"/>
        <v>-</v>
      </c>
      <c r="NI33" s="11" t="str">
        <f t="shared" ref="NI33:NO33" si="775">NI$5</f>
        <v>-</v>
      </c>
      <c r="NJ33" s="11" t="str">
        <f t="shared" si="775"/>
        <v>-</v>
      </c>
      <c r="NK33" s="11" t="str">
        <f t="shared" si="775"/>
        <v>-</v>
      </c>
      <c r="NL33" s="11" t="str">
        <f t="shared" si="775"/>
        <v>-</v>
      </c>
      <c r="NM33" s="11" t="str">
        <f t="shared" si="775"/>
        <v>-</v>
      </c>
      <c r="NN33" s="11" t="str">
        <f t="shared" si="775"/>
        <v>-</v>
      </c>
      <c r="NO33" s="11" t="str">
        <f t="shared" si="775"/>
        <v>-</v>
      </c>
      <c r="NP33" s="12">
        <v>500</v>
      </c>
      <c r="NQ33" s="12">
        <v>500</v>
      </c>
      <c r="NR33" s="11" t="str">
        <f t="shared" ref="NR33:NT33" si="776">NR$5</f>
        <v>-</v>
      </c>
      <c r="NS33" s="11" t="str">
        <f t="shared" si="776"/>
        <v>-</v>
      </c>
      <c r="NT33" s="11" t="str">
        <f t="shared" si="776"/>
        <v>-</v>
      </c>
      <c r="NU33" s="11">
        <f t="shared" ref="NU33" si="777">NU$5</f>
        <v>1</v>
      </c>
      <c r="NV33" s="9"/>
      <c r="NW33" s="11" t="str">
        <f t="shared" ref="NW33:OH33" si="778">NW$5</f>
        <v>-</v>
      </c>
      <c r="NX33" s="11" t="str">
        <f t="shared" si="778"/>
        <v>-</v>
      </c>
      <c r="NY33" s="11" t="str">
        <f t="shared" si="778"/>
        <v>-</v>
      </c>
      <c r="NZ33" s="11" t="str">
        <f t="shared" si="778"/>
        <v>-</v>
      </c>
      <c r="OA33" s="11">
        <f t="shared" si="778"/>
        <v>1</v>
      </c>
      <c r="OB33" s="11">
        <f t="shared" si="778"/>
        <v>1</v>
      </c>
      <c r="OC33" s="11">
        <f t="shared" si="778"/>
        <v>1</v>
      </c>
      <c r="OD33" s="9"/>
      <c r="OE33" s="11" t="str">
        <f t="shared" si="778"/>
        <v>-</v>
      </c>
      <c r="OF33" s="11" t="str">
        <f t="shared" si="778"/>
        <v>-</v>
      </c>
      <c r="OG33" s="11">
        <f t="shared" si="778"/>
        <v>1</v>
      </c>
      <c r="OH33" s="11">
        <f t="shared" si="778"/>
        <v>1</v>
      </c>
      <c r="OI33" s="135">
        <f t="shared" ref="OI33:OP34" si="779">INDEX(i.PGRscalar,1,($N33-1)*10+OI$26)</f>
        <v>1</v>
      </c>
      <c r="OJ33" s="135">
        <f t="shared" si="779"/>
        <v>1</v>
      </c>
      <c r="OK33" s="135">
        <f t="shared" si="779"/>
        <v>1</v>
      </c>
      <c r="OL33" s="135">
        <f t="shared" si="779"/>
        <v>1</v>
      </c>
      <c r="OM33" s="135">
        <f t="shared" si="779"/>
        <v>1</v>
      </c>
      <c r="ON33" s="135">
        <f t="shared" si="779"/>
        <v>1</v>
      </c>
      <c r="OO33" s="135">
        <f t="shared" si="779"/>
        <v>1</v>
      </c>
      <c r="OP33" s="135">
        <f t="shared" si="779"/>
        <v>1</v>
      </c>
      <c r="OQ33" s="9"/>
      <c r="OR33" s="11" t="str">
        <f t="shared" ref="OR33:RC33" si="780">OR$5</f>
        <v>-</v>
      </c>
      <c r="OS33" s="11" t="str">
        <f t="shared" si="780"/>
        <v>-</v>
      </c>
      <c r="OT33" s="11" t="str">
        <f t="shared" si="780"/>
        <v>-</v>
      </c>
      <c r="OU33" s="11" t="str">
        <f t="shared" si="780"/>
        <v>-</v>
      </c>
      <c r="OV33" s="11" t="str">
        <f t="shared" si="780"/>
        <v>-</v>
      </c>
      <c r="OW33" s="11" t="str">
        <f t="shared" si="780"/>
        <v>-</v>
      </c>
      <c r="OX33" s="11" t="str">
        <f t="shared" si="780"/>
        <v>-</v>
      </c>
      <c r="OY33" s="11" t="str">
        <f t="shared" si="780"/>
        <v>-</v>
      </c>
      <c r="OZ33" s="11" t="str">
        <f t="shared" si="780"/>
        <v>-</v>
      </c>
      <c r="PA33" s="11" t="str">
        <f t="shared" si="780"/>
        <v>-</v>
      </c>
      <c r="PB33" s="11" t="str">
        <f t="shared" si="780"/>
        <v>-</v>
      </c>
      <c r="PC33" s="11" t="str">
        <f t="shared" si="780"/>
        <v>-</v>
      </c>
      <c r="PD33" s="11" t="str">
        <f t="shared" si="780"/>
        <v>-</v>
      </c>
      <c r="PE33" s="11" t="str">
        <f t="shared" si="780"/>
        <v>-</v>
      </c>
      <c r="PF33" s="11" t="str">
        <f t="shared" si="780"/>
        <v>-</v>
      </c>
      <c r="PG33" s="11" t="str">
        <f t="shared" si="780"/>
        <v>-</v>
      </c>
      <c r="PH33" s="11" t="str">
        <f t="shared" si="780"/>
        <v>-</v>
      </c>
      <c r="PI33" s="11" t="str">
        <f t="shared" si="780"/>
        <v>-</v>
      </c>
      <c r="PJ33" s="11" t="str">
        <f t="shared" si="780"/>
        <v>-</v>
      </c>
      <c r="PK33" s="11" t="str">
        <f t="shared" si="780"/>
        <v>-</v>
      </c>
      <c r="PL33" s="11" t="str">
        <f t="shared" si="780"/>
        <v>-</v>
      </c>
      <c r="PM33" s="11" t="str">
        <f t="shared" si="780"/>
        <v>-</v>
      </c>
      <c r="PN33" s="11" t="str">
        <f t="shared" si="780"/>
        <v>-</v>
      </c>
      <c r="PO33" s="11" t="str">
        <f t="shared" si="780"/>
        <v>-</v>
      </c>
      <c r="PP33" s="11" t="str">
        <f t="shared" si="780"/>
        <v>-</v>
      </c>
      <c r="PQ33" s="11" t="str">
        <f t="shared" si="780"/>
        <v>-</v>
      </c>
      <c r="PR33" s="11" t="str">
        <f t="shared" si="780"/>
        <v>-</v>
      </c>
      <c r="PS33" s="11" t="str">
        <f t="shared" si="780"/>
        <v>-</v>
      </c>
      <c r="PT33" s="11" t="str">
        <f t="shared" si="780"/>
        <v>-</v>
      </c>
      <c r="PU33" s="11" t="str">
        <f t="shared" si="780"/>
        <v>-</v>
      </c>
      <c r="PV33" s="11" t="str">
        <f t="shared" si="780"/>
        <v>-</v>
      </c>
      <c r="PW33" s="11" t="str">
        <f t="shared" si="780"/>
        <v>-</v>
      </c>
      <c r="PX33" s="11" t="str">
        <f t="shared" si="780"/>
        <v>-</v>
      </c>
      <c r="PY33" s="11" t="str">
        <f t="shared" si="780"/>
        <v>-</v>
      </c>
      <c r="PZ33" s="11" t="str">
        <f t="shared" si="780"/>
        <v>-</v>
      </c>
      <c r="QA33" s="11" t="str">
        <f t="shared" si="780"/>
        <v>-</v>
      </c>
      <c r="QB33" s="11" t="str">
        <f t="shared" si="780"/>
        <v>-</v>
      </c>
      <c r="QC33" s="11" t="str">
        <f t="shared" si="780"/>
        <v>-</v>
      </c>
      <c r="QD33" s="11" t="str">
        <f t="shared" si="780"/>
        <v>-</v>
      </c>
      <c r="QE33" s="11" t="str">
        <f t="shared" si="780"/>
        <v>-</v>
      </c>
      <c r="QF33" s="11" t="str">
        <f t="shared" si="780"/>
        <v>-</v>
      </c>
      <c r="QG33" s="11" t="str">
        <f t="shared" si="780"/>
        <v>-</v>
      </c>
      <c r="QH33" s="11" t="str">
        <f t="shared" si="780"/>
        <v>-</v>
      </c>
      <c r="QI33" s="11" t="str">
        <f t="shared" si="780"/>
        <v>-</v>
      </c>
      <c r="QJ33" s="11" t="str">
        <f t="shared" si="780"/>
        <v>-</v>
      </c>
      <c r="QK33" s="11" t="str">
        <f t="shared" si="780"/>
        <v>-</v>
      </c>
      <c r="QL33" s="11" t="str">
        <f t="shared" si="780"/>
        <v>-</v>
      </c>
      <c r="QM33" s="11" t="str">
        <f t="shared" si="780"/>
        <v>-</v>
      </c>
      <c r="QN33" s="11" t="str">
        <f t="shared" si="780"/>
        <v>-</v>
      </c>
      <c r="QO33" s="11" t="str">
        <f t="shared" si="780"/>
        <v>-</v>
      </c>
      <c r="QP33" s="11" t="str">
        <f t="shared" si="780"/>
        <v>-</v>
      </c>
      <c r="QQ33" s="11" t="str">
        <f t="shared" si="780"/>
        <v>-</v>
      </c>
      <c r="QR33" s="11" t="str">
        <f t="shared" si="780"/>
        <v>-</v>
      </c>
      <c r="QS33" s="11" t="str">
        <f t="shared" si="780"/>
        <v>-</v>
      </c>
      <c r="QT33" s="11" t="str">
        <f t="shared" si="780"/>
        <v>-</v>
      </c>
      <c r="QU33" s="11" t="str">
        <f t="shared" si="780"/>
        <v>-</v>
      </c>
      <c r="QV33" s="11" t="str">
        <f t="shared" si="780"/>
        <v>-</v>
      </c>
      <c r="QW33" s="11" t="str">
        <f t="shared" si="780"/>
        <v>-</v>
      </c>
      <c r="QX33" s="11" t="str">
        <f t="shared" si="780"/>
        <v>-</v>
      </c>
      <c r="QY33" s="11" t="str">
        <f t="shared" si="780"/>
        <v>-</v>
      </c>
      <c r="QZ33" s="11" t="str">
        <f t="shared" si="780"/>
        <v>-</v>
      </c>
      <c r="RA33" s="11" t="str">
        <f t="shared" si="780"/>
        <v>-</v>
      </c>
      <c r="RB33" s="11" t="str">
        <f t="shared" si="780"/>
        <v>-</v>
      </c>
      <c r="RC33" s="11" t="str">
        <f t="shared" si="780"/>
        <v>-</v>
      </c>
      <c r="RD33" s="11" t="str">
        <f t="shared" ref="RD33:ATK33" si="781">RD$5</f>
        <v>-</v>
      </c>
      <c r="RE33" s="11" t="str">
        <f t="shared" si="781"/>
        <v>-</v>
      </c>
      <c r="RF33" s="11" t="str">
        <f t="shared" si="781"/>
        <v>-</v>
      </c>
      <c r="RG33" s="11" t="str">
        <f t="shared" si="781"/>
        <v>-</v>
      </c>
      <c r="RH33" s="11" t="str">
        <f t="shared" si="781"/>
        <v>-</v>
      </c>
      <c r="RI33" s="11" t="str">
        <f t="shared" si="781"/>
        <v>-</v>
      </c>
      <c r="RJ33" s="11" t="str">
        <f t="shared" si="781"/>
        <v>-</v>
      </c>
      <c r="RK33" s="11" t="str">
        <f t="shared" si="781"/>
        <v>-</v>
      </c>
      <c r="RL33" s="11" t="str">
        <f t="shared" si="781"/>
        <v>-</v>
      </c>
      <c r="RM33" s="11" t="str">
        <f t="shared" si="781"/>
        <v>-</v>
      </c>
      <c r="RN33" s="11" t="str">
        <f t="shared" si="781"/>
        <v>-</v>
      </c>
      <c r="RO33" s="11" t="str">
        <f t="shared" si="781"/>
        <v>-</v>
      </c>
      <c r="RP33" s="11" t="str">
        <f t="shared" si="781"/>
        <v>-</v>
      </c>
      <c r="RQ33" s="11" t="str">
        <f t="shared" si="781"/>
        <v>-</v>
      </c>
      <c r="RR33" s="11" t="str">
        <f t="shared" si="781"/>
        <v>-</v>
      </c>
      <c r="RS33" s="11" t="str">
        <f t="shared" si="781"/>
        <v>-</v>
      </c>
      <c r="RT33" s="11" t="str">
        <f t="shared" si="781"/>
        <v>-</v>
      </c>
      <c r="RU33" s="11" t="str">
        <f t="shared" si="781"/>
        <v>-</v>
      </c>
      <c r="RV33" s="11" t="str">
        <f t="shared" si="781"/>
        <v>-</v>
      </c>
      <c r="RW33" s="11" t="str">
        <f t="shared" si="781"/>
        <v>-</v>
      </c>
      <c r="RX33" s="11" t="str">
        <f t="shared" si="781"/>
        <v>-</v>
      </c>
      <c r="RY33" s="11" t="str">
        <f t="shared" si="781"/>
        <v>-</v>
      </c>
      <c r="RZ33" s="11" t="str">
        <f t="shared" si="781"/>
        <v>-</v>
      </c>
      <c r="SA33" s="11" t="str">
        <f t="shared" si="781"/>
        <v>-</v>
      </c>
      <c r="SB33" s="11" t="str">
        <f t="shared" si="781"/>
        <v>-</v>
      </c>
      <c r="SC33" s="11" t="str">
        <f t="shared" si="781"/>
        <v>-</v>
      </c>
      <c r="SD33" s="11" t="str">
        <f t="shared" si="781"/>
        <v>-</v>
      </c>
      <c r="SE33" s="11" t="str">
        <f t="shared" si="781"/>
        <v>-</v>
      </c>
      <c r="SF33" s="11" t="str">
        <f t="shared" si="781"/>
        <v>-</v>
      </c>
      <c r="SG33" s="11" t="str">
        <f t="shared" si="781"/>
        <v>-</v>
      </c>
      <c r="SH33" s="11" t="str">
        <f t="shared" si="781"/>
        <v>-</v>
      </c>
      <c r="SI33" s="11" t="str">
        <f t="shared" si="781"/>
        <v>-</v>
      </c>
      <c r="SJ33" s="11" t="str">
        <f t="shared" si="781"/>
        <v>-</v>
      </c>
      <c r="SK33" s="11" t="str">
        <f t="shared" si="781"/>
        <v>-</v>
      </c>
      <c r="SL33" s="11" t="str">
        <f t="shared" si="781"/>
        <v>-</v>
      </c>
      <c r="SM33" s="11" t="str">
        <f t="shared" si="781"/>
        <v>-</v>
      </c>
      <c r="SN33" s="11" t="str">
        <f t="shared" si="781"/>
        <v>-</v>
      </c>
      <c r="SO33" s="11" t="str">
        <f t="shared" si="781"/>
        <v>-</v>
      </c>
      <c r="SP33" s="11" t="str">
        <f t="shared" si="781"/>
        <v>-</v>
      </c>
      <c r="SQ33" s="11" t="str">
        <f t="shared" si="781"/>
        <v>-</v>
      </c>
      <c r="SR33" s="11" t="str">
        <f t="shared" si="781"/>
        <v>-</v>
      </c>
      <c r="SS33" s="11" t="str">
        <f t="shared" si="781"/>
        <v>-</v>
      </c>
      <c r="ST33" s="11" t="str">
        <f t="shared" si="781"/>
        <v>-</v>
      </c>
      <c r="SU33" s="11" t="str">
        <f t="shared" si="781"/>
        <v>-</v>
      </c>
      <c r="SV33" s="11" t="str">
        <f t="shared" si="781"/>
        <v>-</v>
      </c>
      <c r="SW33" s="11" t="str">
        <f t="shared" si="781"/>
        <v>-</v>
      </c>
      <c r="SX33" s="11" t="str">
        <f t="shared" si="781"/>
        <v>-</v>
      </c>
      <c r="SY33" s="11" t="str">
        <f t="shared" si="781"/>
        <v>-</v>
      </c>
      <c r="SZ33" s="11" t="str">
        <f t="shared" si="781"/>
        <v>-</v>
      </c>
      <c r="TA33" s="11" t="str">
        <f t="shared" si="781"/>
        <v>-</v>
      </c>
      <c r="TB33" s="11" t="str">
        <f t="shared" si="781"/>
        <v>-</v>
      </c>
      <c r="TC33" s="11" t="str">
        <f t="shared" si="781"/>
        <v>-</v>
      </c>
      <c r="TD33" s="11" t="str">
        <f t="shared" si="781"/>
        <v>-</v>
      </c>
      <c r="TE33" s="11" t="str">
        <f t="shared" si="781"/>
        <v>-</v>
      </c>
      <c r="TF33" s="11" t="str">
        <f t="shared" si="781"/>
        <v>-</v>
      </c>
      <c r="TG33" s="11" t="str">
        <f t="shared" si="781"/>
        <v>-</v>
      </c>
      <c r="TH33" s="11" t="str">
        <f t="shared" si="781"/>
        <v>-</v>
      </c>
      <c r="TI33" s="11" t="str">
        <f t="shared" si="781"/>
        <v>-</v>
      </c>
      <c r="TJ33" s="11" t="str">
        <f t="shared" si="781"/>
        <v>-</v>
      </c>
      <c r="TK33" s="11" t="str">
        <f t="shared" si="781"/>
        <v>-</v>
      </c>
      <c r="TL33" s="11" t="str">
        <f t="shared" si="781"/>
        <v>-</v>
      </c>
      <c r="TM33" s="11" t="str">
        <f t="shared" si="781"/>
        <v>-</v>
      </c>
      <c r="TN33" s="11" t="str">
        <f t="shared" si="781"/>
        <v>-</v>
      </c>
      <c r="TO33" s="11" t="str">
        <f t="shared" si="781"/>
        <v>-</v>
      </c>
      <c r="TP33" s="11" t="str">
        <f t="shared" si="781"/>
        <v>-</v>
      </c>
      <c r="TQ33" s="11" t="str">
        <f t="shared" si="781"/>
        <v>-</v>
      </c>
      <c r="TR33" s="11" t="str">
        <f t="shared" si="781"/>
        <v>-</v>
      </c>
      <c r="TS33" s="11" t="str">
        <f t="shared" si="781"/>
        <v>-</v>
      </c>
      <c r="TT33" s="11" t="str">
        <f t="shared" si="781"/>
        <v>-</v>
      </c>
      <c r="TU33" s="11" t="str">
        <f t="shared" si="781"/>
        <v>-</v>
      </c>
      <c r="TV33" s="11" t="str">
        <f t="shared" si="781"/>
        <v>-</v>
      </c>
      <c r="TW33" s="11" t="str">
        <f t="shared" si="781"/>
        <v>-</v>
      </c>
      <c r="TX33" s="11" t="str">
        <f t="shared" si="781"/>
        <v>-</v>
      </c>
      <c r="TY33" s="11" t="str">
        <f t="shared" si="781"/>
        <v>-</v>
      </c>
      <c r="TZ33" s="11" t="str">
        <f t="shared" si="781"/>
        <v>-</v>
      </c>
      <c r="UA33" s="11" t="str">
        <f t="shared" si="781"/>
        <v>-</v>
      </c>
      <c r="UB33" s="11" t="str">
        <f t="shared" si="781"/>
        <v>-</v>
      </c>
      <c r="UC33" s="11" t="str">
        <f t="shared" si="781"/>
        <v>-</v>
      </c>
      <c r="UD33" s="11" t="str">
        <f t="shared" si="781"/>
        <v>-</v>
      </c>
      <c r="UE33" s="11" t="str">
        <f t="shared" si="781"/>
        <v>-</v>
      </c>
      <c r="UF33" s="11" t="str">
        <f t="shared" si="781"/>
        <v>-</v>
      </c>
      <c r="UG33" s="11" t="str">
        <f t="shared" si="781"/>
        <v>-</v>
      </c>
      <c r="UH33" s="11" t="str">
        <f t="shared" si="781"/>
        <v>-</v>
      </c>
      <c r="UI33" s="11" t="str">
        <f t="shared" si="781"/>
        <v>-</v>
      </c>
      <c r="UJ33" s="11" t="str">
        <f t="shared" si="781"/>
        <v>-</v>
      </c>
      <c r="UK33" s="11" t="str">
        <f t="shared" si="781"/>
        <v>-</v>
      </c>
      <c r="UL33" s="11" t="str">
        <f t="shared" si="781"/>
        <v>-</v>
      </c>
      <c r="UM33" s="11" t="str">
        <f t="shared" si="781"/>
        <v>-</v>
      </c>
      <c r="UN33" s="11" t="str">
        <f t="shared" si="781"/>
        <v>-</v>
      </c>
      <c r="UO33" s="11" t="str">
        <f t="shared" si="781"/>
        <v>-</v>
      </c>
      <c r="UP33" s="11" t="str">
        <f t="shared" si="781"/>
        <v>-</v>
      </c>
      <c r="UQ33" s="11" t="str">
        <f t="shared" si="781"/>
        <v>-</v>
      </c>
      <c r="UR33" s="11" t="str">
        <f t="shared" si="781"/>
        <v>-</v>
      </c>
      <c r="US33" s="11" t="str">
        <f t="shared" si="781"/>
        <v>-</v>
      </c>
      <c r="UT33" s="11" t="str">
        <f t="shared" si="781"/>
        <v>-</v>
      </c>
      <c r="UU33" s="11" t="str">
        <f t="shared" si="781"/>
        <v>-</v>
      </c>
      <c r="UV33" s="11" t="str">
        <f t="shared" si="781"/>
        <v>-</v>
      </c>
      <c r="UW33" s="11" t="str">
        <f t="shared" si="781"/>
        <v>-</v>
      </c>
      <c r="UX33" s="11" t="str">
        <f t="shared" si="781"/>
        <v>-</v>
      </c>
      <c r="UY33" s="11" t="str">
        <f t="shared" si="781"/>
        <v>-</v>
      </c>
      <c r="UZ33" s="11" t="str">
        <f t="shared" si="781"/>
        <v>-</v>
      </c>
      <c r="VA33" s="11" t="str">
        <f t="shared" si="781"/>
        <v>-</v>
      </c>
      <c r="VB33" s="11" t="str">
        <f t="shared" si="781"/>
        <v>-</v>
      </c>
      <c r="VC33" s="11" t="str">
        <f t="shared" si="781"/>
        <v>-</v>
      </c>
      <c r="VD33" s="11" t="str">
        <f t="shared" si="781"/>
        <v>-</v>
      </c>
      <c r="VE33" s="11" t="str">
        <f t="shared" si="781"/>
        <v>-</v>
      </c>
      <c r="VF33" s="11" t="str">
        <f t="shared" si="781"/>
        <v>-</v>
      </c>
      <c r="VG33" s="11" t="str">
        <f t="shared" si="781"/>
        <v>-</v>
      </c>
      <c r="VH33" s="11" t="str">
        <f t="shared" si="781"/>
        <v>-</v>
      </c>
      <c r="VI33" s="11" t="str">
        <f t="shared" si="781"/>
        <v>-</v>
      </c>
      <c r="VJ33" s="11" t="str">
        <f t="shared" si="781"/>
        <v>-</v>
      </c>
      <c r="VK33" s="11" t="str">
        <f t="shared" si="781"/>
        <v>-</v>
      </c>
      <c r="VL33" s="11" t="str">
        <f t="shared" si="781"/>
        <v>-</v>
      </c>
      <c r="VM33" s="11" t="str">
        <f t="shared" si="781"/>
        <v>-</v>
      </c>
      <c r="VN33" s="11" t="str">
        <f t="shared" si="781"/>
        <v>-</v>
      </c>
      <c r="VO33" s="11" t="str">
        <f t="shared" si="781"/>
        <v>-</v>
      </c>
      <c r="VP33" s="11" t="str">
        <f t="shared" si="781"/>
        <v>-</v>
      </c>
      <c r="VQ33" s="11" t="str">
        <f t="shared" si="781"/>
        <v>-</v>
      </c>
      <c r="VR33" s="11" t="str">
        <f t="shared" si="781"/>
        <v>-</v>
      </c>
      <c r="VS33" s="11" t="str">
        <f t="shared" si="781"/>
        <v>-</v>
      </c>
      <c r="VT33" s="11" t="str">
        <f t="shared" si="781"/>
        <v>-</v>
      </c>
      <c r="VU33" s="11" t="str">
        <f t="shared" si="781"/>
        <v>-</v>
      </c>
      <c r="VV33" s="11" t="str">
        <f t="shared" si="781"/>
        <v>-</v>
      </c>
      <c r="VW33" s="11" t="str">
        <f t="shared" si="781"/>
        <v>-</v>
      </c>
      <c r="VX33" s="11" t="str">
        <f t="shared" si="781"/>
        <v>-</v>
      </c>
      <c r="VY33" s="11" t="str">
        <f t="shared" si="781"/>
        <v>-</v>
      </c>
      <c r="VZ33" s="11" t="str">
        <f t="shared" si="781"/>
        <v>-</v>
      </c>
      <c r="WA33" s="11" t="str">
        <f t="shared" si="781"/>
        <v>-</v>
      </c>
      <c r="WB33" s="11" t="str">
        <f t="shared" si="781"/>
        <v>-</v>
      </c>
      <c r="WC33" s="11" t="str">
        <f t="shared" si="781"/>
        <v>-</v>
      </c>
      <c r="WD33" s="11" t="str">
        <f t="shared" si="781"/>
        <v>-</v>
      </c>
      <c r="WE33" s="11" t="str">
        <f t="shared" si="781"/>
        <v>-</v>
      </c>
      <c r="WF33" s="11" t="str">
        <f t="shared" si="781"/>
        <v>-</v>
      </c>
      <c r="WG33" s="11" t="str">
        <f t="shared" si="781"/>
        <v>-</v>
      </c>
      <c r="WH33" s="11" t="str">
        <f t="shared" si="781"/>
        <v>-</v>
      </c>
      <c r="WI33" s="11" t="str">
        <f t="shared" si="781"/>
        <v>-</v>
      </c>
      <c r="WJ33" s="11" t="str">
        <f t="shared" si="781"/>
        <v>-</v>
      </c>
      <c r="WK33" s="11" t="str">
        <f t="shared" si="781"/>
        <v>-</v>
      </c>
      <c r="WL33" s="11" t="str">
        <f t="shared" si="781"/>
        <v>-</v>
      </c>
      <c r="WM33" s="11" t="str">
        <f t="shared" si="781"/>
        <v>-</v>
      </c>
      <c r="WN33" s="11" t="str">
        <f t="shared" si="781"/>
        <v>-</v>
      </c>
      <c r="WO33" s="11" t="str">
        <f t="shared" si="781"/>
        <v>-</v>
      </c>
      <c r="WP33" s="11" t="str">
        <f t="shared" si="781"/>
        <v>-</v>
      </c>
      <c r="WQ33" s="11" t="str">
        <f t="shared" si="781"/>
        <v>-</v>
      </c>
      <c r="WR33" s="11" t="str">
        <f t="shared" si="781"/>
        <v>-</v>
      </c>
      <c r="WS33" s="11" t="str">
        <f t="shared" si="781"/>
        <v>-</v>
      </c>
      <c r="WT33" s="11" t="str">
        <f t="shared" si="781"/>
        <v>-</v>
      </c>
      <c r="WU33" s="11" t="str">
        <f t="shared" si="781"/>
        <v>-</v>
      </c>
      <c r="WV33" s="11" t="str">
        <f t="shared" si="781"/>
        <v>-</v>
      </c>
      <c r="WW33" s="11" t="str">
        <f t="shared" si="781"/>
        <v>-</v>
      </c>
      <c r="WX33" s="11" t="str">
        <f t="shared" si="781"/>
        <v>-</v>
      </c>
      <c r="WY33" s="11" t="str">
        <f t="shared" si="781"/>
        <v>-</v>
      </c>
      <c r="WZ33" s="11" t="str">
        <f t="shared" si="781"/>
        <v>-</v>
      </c>
      <c r="XA33" s="11" t="str">
        <f t="shared" si="781"/>
        <v>-</v>
      </c>
      <c r="XB33" s="11" t="str">
        <f t="shared" si="781"/>
        <v>-</v>
      </c>
      <c r="XC33" s="11" t="str">
        <f t="shared" si="781"/>
        <v>-</v>
      </c>
      <c r="XD33" s="11" t="str">
        <f t="shared" si="781"/>
        <v>-</v>
      </c>
      <c r="XE33" s="11" t="str">
        <f t="shared" si="781"/>
        <v>-</v>
      </c>
      <c r="XF33" s="11" t="str">
        <f t="shared" si="781"/>
        <v>-</v>
      </c>
      <c r="XG33" s="11" t="str">
        <f t="shared" si="781"/>
        <v>-</v>
      </c>
      <c r="XH33" s="11" t="str">
        <f t="shared" si="781"/>
        <v>-</v>
      </c>
      <c r="XI33" s="11" t="str">
        <f t="shared" si="781"/>
        <v>-</v>
      </c>
      <c r="XJ33" s="11" t="str">
        <f t="shared" si="781"/>
        <v>-</v>
      </c>
      <c r="XK33" s="11" t="str">
        <f t="shared" si="781"/>
        <v>-</v>
      </c>
      <c r="XL33" s="11" t="str">
        <f t="shared" si="781"/>
        <v>-</v>
      </c>
      <c r="XM33" s="11" t="str">
        <f t="shared" si="781"/>
        <v>-</v>
      </c>
      <c r="XN33" s="11" t="str">
        <f t="shared" si="781"/>
        <v>-</v>
      </c>
      <c r="XO33" s="11" t="str">
        <f t="shared" si="781"/>
        <v>-</v>
      </c>
      <c r="XP33" s="11" t="str">
        <f t="shared" si="781"/>
        <v>-</v>
      </c>
      <c r="XQ33" s="11" t="str">
        <f t="shared" si="781"/>
        <v>-</v>
      </c>
      <c r="XR33" s="11" t="str">
        <f t="shared" si="781"/>
        <v>-</v>
      </c>
      <c r="XS33" s="11" t="str">
        <f t="shared" si="781"/>
        <v>-</v>
      </c>
      <c r="XT33" s="11" t="str">
        <f t="shared" si="781"/>
        <v>-</v>
      </c>
      <c r="XU33" s="11" t="str">
        <f t="shared" si="781"/>
        <v>-</v>
      </c>
      <c r="XV33" s="11" t="str">
        <f t="shared" si="781"/>
        <v>-</v>
      </c>
      <c r="XW33" s="11" t="str">
        <f t="shared" si="781"/>
        <v>-</v>
      </c>
      <c r="XX33" s="11" t="str">
        <f t="shared" si="781"/>
        <v>-</v>
      </c>
      <c r="XY33" s="11" t="str">
        <f t="shared" si="781"/>
        <v>-</v>
      </c>
      <c r="XZ33" s="11" t="str">
        <f t="shared" si="781"/>
        <v>-</v>
      </c>
      <c r="YA33" s="11" t="str">
        <f t="shared" si="781"/>
        <v>-</v>
      </c>
      <c r="YB33" s="11" t="str">
        <f t="shared" si="781"/>
        <v>-</v>
      </c>
      <c r="YC33" s="11" t="str">
        <f t="shared" si="781"/>
        <v>-</v>
      </c>
      <c r="YD33" s="11" t="str">
        <f t="shared" si="781"/>
        <v>-</v>
      </c>
      <c r="YE33" s="11" t="str">
        <f t="shared" si="781"/>
        <v>-</v>
      </c>
      <c r="YF33" s="11" t="str">
        <f t="shared" si="781"/>
        <v>-</v>
      </c>
      <c r="YG33" s="11" t="str">
        <f t="shared" si="781"/>
        <v>-</v>
      </c>
      <c r="YH33" s="11" t="str">
        <f t="shared" si="781"/>
        <v>-</v>
      </c>
      <c r="YI33" s="11" t="str">
        <f t="shared" si="781"/>
        <v>-</v>
      </c>
      <c r="YJ33" s="11" t="str">
        <f t="shared" si="781"/>
        <v>-</v>
      </c>
      <c r="YK33" s="11" t="str">
        <f t="shared" si="781"/>
        <v>-</v>
      </c>
      <c r="YL33" s="11" t="str">
        <f t="shared" si="781"/>
        <v>-</v>
      </c>
      <c r="YM33" s="11" t="str">
        <f t="shared" si="781"/>
        <v>-</v>
      </c>
      <c r="YN33" s="11" t="str">
        <f t="shared" si="781"/>
        <v>-</v>
      </c>
      <c r="YO33" s="11" t="str">
        <f t="shared" si="781"/>
        <v>-</v>
      </c>
      <c r="YP33" s="11" t="str">
        <f t="shared" si="781"/>
        <v>-</v>
      </c>
      <c r="YQ33" s="11" t="str">
        <f t="shared" si="781"/>
        <v>-</v>
      </c>
      <c r="YR33" s="11" t="str">
        <f t="shared" si="781"/>
        <v>-</v>
      </c>
      <c r="YS33" s="11" t="str">
        <f t="shared" si="781"/>
        <v>-</v>
      </c>
      <c r="YT33" s="11" t="str">
        <f t="shared" si="781"/>
        <v>-</v>
      </c>
      <c r="YU33" s="11" t="str">
        <f t="shared" si="781"/>
        <v>-</v>
      </c>
      <c r="YV33" s="11" t="str">
        <f t="shared" si="781"/>
        <v>-</v>
      </c>
      <c r="YW33" s="11" t="str">
        <f t="shared" si="781"/>
        <v>-</v>
      </c>
      <c r="YX33" s="11" t="str">
        <f t="shared" si="781"/>
        <v>-</v>
      </c>
      <c r="YY33" s="11" t="str">
        <f t="shared" si="781"/>
        <v>-</v>
      </c>
      <c r="YZ33" s="11" t="str">
        <f t="shared" si="781"/>
        <v>-</v>
      </c>
      <c r="ZA33" s="11" t="str">
        <f t="shared" si="781"/>
        <v>-</v>
      </c>
      <c r="ZB33" s="11" t="str">
        <f t="shared" si="781"/>
        <v>-</v>
      </c>
      <c r="ZC33" s="11" t="str">
        <f t="shared" si="781"/>
        <v>-</v>
      </c>
      <c r="ZD33" s="11" t="str">
        <f t="shared" si="781"/>
        <v>-</v>
      </c>
      <c r="ZE33" s="11" t="str">
        <f t="shared" si="781"/>
        <v>-</v>
      </c>
      <c r="ZF33" s="11" t="str">
        <f t="shared" si="781"/>
        <v>-</v>
      </c>
      <c r="ZG33" s="11" t="str">
        <f t="shared" si="781"/>
        <v>-</v>
      </c>
      <c r="ZH33" s="11" t="str">
        <f t="shared" si="781"/>
        <v>-</v>
      </c>
      <c r="ZI33" s="11" t="str">
        <f t="shared" si="781"/>
        <v>-</v>
      </c>
      <c r="ZJ33" s="11" t="str">
        <f t="shared" si="781"/>
        <v>-</v>
      </c>
      <c r="ZK33" s="11" t="str">
        <f t="shared" si="781"/>
        <v>-</v>
      </c>
      <c r="ZL33" s="11" t="str">
        <f t="shared" si="781"/>
        <v>-</v>
      </c>
      <c r="ZM33" s="11" t="str">
        <f t="shared" si="781"/>
        <v>-</v>
      </c>
      <c r="ZN33" s="11" t="str">
        <f t="shared" si="781"/>
        <v>-</v>
      </c>
      <c r="ZO33" s="11" t="str">
        <f t="shared" si="781"/>
        <v>-</v>
      </c>
      <c r="ZP33" s="11" t="str">
        <f t="shared" si="781"/>
        <v>-</v>
      </c>
      <c r="ZQ33" s="11" t="str">
        <f t="shared" si="781"/>
        <v>-</v>
      </c>
      <c r="ZR33" s="11" t="str">
        <f t="shared" si="781"/>
        <v>-</v>
      </c>
      <c r="ZS33" s="11" t="str">
        <f t="shared" si="781"/>
        <v>-</v>
      </c>
      <c r="ZT33" s="11" t="str">
        <f t="shared" si="781"/>
        <v>-</v>
      </c>
      <c r="ZU33" s="11" t="str">
        <f t="shared" si="781"/>
        <v>-</v>
      </c>
      <c r="ZV33" s="11" t="str">
        <f t="shared" si="781"/>
        <v>-</v>
      </c>
      <c r="ZW33" s="11" t="str">
        <f t="shared" si="781"/>
        <v>-</v>
      </c>
      <c r="ZX33" s="11" t="str">
        <f t="shared" si="781"/>
        <v>-</v>
      </c>
      <c r="ZY33" s="11" t="str">
        <f t="shared" si="781"/>
        <v>-</v>
      </c>
      <c r="ZZ33" s="11" t="str">
        <f t="shared" si="781"/>
        <v>-</v>
      </c>
      <c r="AAA33" s="11" t="str">
        <f t="shared" si="781"/>
        <v>-</v>
      </c>
      <c r="AAB33" s="11" t="str">
        <f t="shared" si="781"/>
        <v>-</v>
      </c>
      <c r="AAC33" s="11" t="str">
        <f t="shared" si="781"/>
        <v>-</v>
      </c>
      <c r="AAD33" s="11" t="str">
        <f t="shared" ref="AAD33:ACO33" si="782">AAD$5</f>
        <v>-</v>
      </c>
      <c r="AAE33" s="11" t="str">
        <f t="shared" si="782"/>
        <v>-</v>
      </c>
      <c r="AAF33" s="11" t="str">
        <f t="shared" si="782"/>
        <v>-</v>
      </c>
      <c r="AAG33" s="11" t="str">
        <f t="shared" si="782"/>
        <v>-</v>
      </c>
      <c r="AAH33" s="11" t="str">
        <f t="shared" si="782"/>
        <v>-</v>
      </c>
      <c r="AAI33" s="11" t="str">
        <f t="shared" si="782"/>
        <v>-</v>
      </c>
      <c r="AAJ33" s="11" t="str">
        <f t="shared" si="782"/>
        <v>-</v>
      </c>
      <c r="AAK33" s="11" t="str">
        <f t="shared" si="782"/>
        <v>-</v>
      </c>
      <c r="AAL33" s="11" t="str">
        <f t="shared" si="782"/>
        <v>-</v>
      </c>
      <c r="AAM33" s="11" t="str">
        <f t="shared" si="782"/>
        <v>-</v>
      </c>
      <c r="AAN33" s="11" t="str">
        <f t="shared" si="782"/>
        <v>-</v>
      </c>
      <c r="AAO33" s="11" t="str">
        <f t="shared" si="782"/>
        <v>-</v>
      </c>
      <c r="AAP33" s="11" t="str">
        <f t="shared" si="782"/>
        <v>-</v>
      </c>
      <c r="AAQ33" s="11" t="str">
        <f t="shared" si="782"/>
        <v>-</v>
      </c>
      <c r="AAR33" s="11" t="str">
        <f t="shared" si="782"/>
        <v>-</v>
      </c>
      <c r="AAS33" s="11" t="str">
        <f t="shared" si="782"/>
        <v>-</v>
      </c>
      <c r="AAT33" s="11" t="str">
        <f t="shared" si="782"/>
        <v>-</v>
      </c>
      <c r="AAU33" s="11" t="str">
        <f t="shared" si="782"/>
        <v>-</v>
      </c>
      <c r="AAV33" s="11" t="str">
        <f t="shared" si="782"/>
        <v>-</v>
      </c>
      <c r="AAW33" s="11" t="str">
        <f t="shared" si="782"/>
        <v>-</v>
      </c>
      <c r="AAX33" s="11" t="str">
        <f t="shared" si="782"/>
        <v>-</v>
      </c>
      <c r="AAY33" s="11" t="str">
        <f t="shared" si="782"/>
        <v>-</v>
      </c>
      <c r="AAZ33" s="11" t="str">
        <f t="shared" si="782"/>
        <v>-</v>
      </c>
      <c r="ABA33" s="11" t="str">
        <f t="shared" si="782"/>
        <v>-</v>
      </c>
      <c r="ABB33" s="11" t="str">
        <f t="shared" si="782"/>
        <v>-</v>
      </c>
      <c r="ABC33" s="11" t="str">
        <f t="shared" si="782"/>
        <v>-</v>
      </c>
      <c r="ABD33" s="11" t="str">
        <f t="shared" si="782"/>
        <v>-</v>
      </c>
      <c r="ABE33" s="11" t="str">
        <f t="shared" si="782"/>
        <v>-</v>
      </c>
      <c r="ABF33" s="11" t="str">
        <f t="shared" si="782"/>
        <v>-</v>
      </c>
      <c r="ABG33" s="11" t="str">
        <f t="shared" si="782"/>
        <v>-</v>
      </c>
      <c r="ABH33" s="11" t="str">
        <f t="shared" si="782"/>
        <v>-</v>
      </c>
      <c r="ABI33" s="11" t="str">
        <f t="shared" si="782"/>
        <v>-</v>
      </c>
      <c r="ABJ33" s="11" t="str">
        <f t="shared" si="782"/>
        <v>-</v>
      </c>
      <c r="ABK33" s="11" t="str">
        <f t="shared" si="782"/>
        <v>-</v>
      </c>
      <c r="ABL33" s="11" t="str">
        <f t="shared" si="782"/>
        <v>-</v>
      </c>
      <c r="ABM33" s="11" t="str">
        <f t="shared" si="782"/>
        <v>-</v>
      </c>
      <c r="ABN33" s="11" t="str">
        <f t="shared" si="782"/>
        <v>-</v>
      </c>
      <c r="ABO33" s="11" t="str">
        <f t="shared" si="782"/>
        <v>-</v>
      </c>
      <c r="ABP33" s="11" t="str">
        <f t="shared" si="782"/>
        <v>-</v>
      </c>
      <c r="ABQ33" s="11" t="str">
        <f t="shared" si="782"/>
        <v>-</v>
      </c>
      <c r="ABR33" s="11" t="str">
        <f t="shared" si="782"/>
        <v>-</v>
      </c>
      <c r="ABS33" s="11" t="str">
        <f t="shared" si="782"/>
        <v>-</v>
      </c>
      <c r="ABT33" s="11" t="str">
        <f t="shared" si="782"/>
        <v>-</v>
      </c>
      <c r="ABU33" s="11" t="str">
        <f t="shared" si="782"/>
        <v>-</v>
      </c>
      <c r="ABV33" s="11" t="str">
        <f t="shared" si="782"/>
        <v>-</v>
      </c>
      <c r="ABW33" s="11" t="str">
        <f t="shared" si="782"/>
        <v>-</v>
      </c>
      <c r="ABX33" s="11" t="str">
        <f t="shared" si="782"/>
        <v>-</v>
      </c>
      <c r="ABY33" s="11" t="str">
        <f t="shared" si="782"/>
        <v>-</v>
      </c>
      <c r="ABZ33" s="11" t="str">
        <f t="shared" si="782"/>
        <v>-</v>
      </c>
      <c r="ACA33" s="11" t="str">
        <f t="shared" si="782"/>
        <v>-</v>
      </c>
      <c r="ACB33" s="11" t="str">
        <f t="shared" si="782"/>
        <v>-</v>
      </c>
      <c r="ACC33" s="11" t="str">
        <f t="shared" si="782"/>
        <v>-</v>
      </c>
      <c r="ACD33" s="11" t="str">
        <f t="shared" si="782"/>
        <v>-</v>
      </c>
      <c r="ACE33" s="11" t="str">
        <f t="shared" si="782"/>
        <v>-</v>
      </c>
      <c r="ACF33" s="11" t="str">
        <f t="shared" si="782"/>
        <v>-</v>
      </c>
      <c r="ACG33" s="11" t="str">
        <f t="shared" si="782"/>
        <v>-</v>
      </c>
      <c r="ACH33" s="11" t="str">
        <f t="shared" si="782"/>
        <v>-</v>
      </c>
      <c r="ACI33" s="11" t="str">
        <f t="shared" si="782"/>
        <v>-</v>
      </c>
      <c r="ACJ33" s="11" t="str">
        <f t="shared" si="782"/>
        <v>-</v>
      </c>
      <c r="ACK33" s="11" t="str">
        <f t="shared" si="782"/>
        <v>-</v>
      </c>
      <c r="ACL33" s="11" t="str">
        <f t="shared" si="782"/>
        <v>-</v>
      </c>
      <c r="ACM33" s="11" t="str">
        <f t="shared" si="782"/>
        <v>-</v>
      </c>
      <c r="ACN33" s="11" t="str">
        <f t="shared" si="782"/>
        <v>-</v>
      </c>
      <c r="ACO33" s="11" t="str">
        <f t="shared" si="782"/>
        <v>-</v>
      </c>
      <c r="ACP33" s="11" t="str">
        <f t="shared" ref="ACP33:AFA33" si="783">ACP$5</f>
        <v>-</v>
      </c>
      <c r="ACQ33" s="11" t="str">
        <f t="shared" si="783"/>
        <v>-</v>
      </c>
      <c r="ACR33" s="11" t="str">
        <f t="shared" si="783"/>
        <v>-</v>
      </c>
      <c r="ACS33" s="11" t="str">
        <f t="shared" si="783"/>
        <v>-</v>
      </c>
      <c r="ACT33" s="11" t="str">
        <f t="shared" si="783"/>
        <v>-</v>
      </c>
      <c r="ACU33" s="11" t="str">
        <f t="shared" si="783"/>
        <v>-</v>
      </c>
      <c r="ACV33" s="11" t="str">
        <f t="shared" si="783"/>
        <v>-</v>
      </c>
      <c r="ACW33" s="11" t="str">
        <f t="shared" si="783"/>
        <v>-</v>
      </c>
      <c r="ACX33" s="11" t="str">
        <f t="shared" si="783"/>
        <v>-</v>
      </c>
      <c r="ACY33" s="11" t="str">
        <f t="shared" si="783"/>
        <v>-</v>
      </c>
      <c r="ACZ33" s="11" t="str">
        <f t="shared" si="783"/>
        <v>-</v>
      </c>
      <c r="ADA33" s="11" t="str">
        <f t="shared" si="783"/>
        <v>-</v>
      </c>
      <c r="ADB33" s="11" t="str">
        <f t="shared" si="783"/>
        <v>-</v>
      </c>
      <c r="ADC33" s="11" t="str">
        <f t="shared" si="783"/>
        <v>-</v>
      </c>
      <c r="ADD33" s="11" t="str">
        <f t="shared" si="783"/>
        <v>-</v>
      </c>
      <c r="ADE33" s="11" t="str">
        <f t="shared" si="783"/>
        <v>-</v>
      </c>
      <c r="ADF33" s="11" t="str">
        <f t="shared" si="783"/>
        <v>-</v>
      </c>
      <c r="ADG33" s="11" t="str">
        <f t="shared" si="783"/>
        <v>-</v>
      </c>
      <c r="ADH33" s="11" t="str">
        <f t="shared" si="783"/>
        <v>-</v>
      </c>
      <c r="ADI33" s="11" t="str">
        <f t="shared" si="783"/>
        <v>-</v>
      </c>
      <c r="ADJ33" s="11" t="str">
        <f t="shared" si="783"/>
        <v>-</v>
      </c>
      <c r="ADK33" s="11" t="str">
        <f t="shared" si="783"/>
        <v>-</v>
      </c>
      <c r="ADL33" s="11" t="str">
        <f t="shared" si="783"/>
        <v>-</v>
      </c>
      <c r="ADM33" s="11" t="str">
        <f t="shared" si="783"/>
        <v>-</v>
      </c>
      <c r="ADN33" s="11" t="str">
        <f t="shared" si="783"/>
        <v>-</v>
      </c>
      <c r="ADO33" s="11" t="str">
        <f t="shared" si="783"/>
        <v>-</v>
      </c>
      <c r="ADP33" s="11" t="str">
        <f t="shared" si="783"/>
        <v>-</v>
      </c>
      <c r="ADQ33" s="11" t="str">
        <f t="shared" si="783"/>
        <v>-</v>
      </c>
      <c r="ADR33" s="11" t="str">
        <f t="shared" si="783"/>
        <v>-</v>
      </c>
      <c r="ADS33" s="11" t="str">
        <f t="shared" si="783"/>
        <v>-</v>
      </c>
      <c r="ADT33" s="11" t="str">
        <f t="shared" si="783"/>
        <v>-</v>
      </c>
      <c r="ADU33" s="11" t="str">
        <f t="shared" si="783"/>
        <v>-</v>
      </c>
      <c r="ADV33" s="11" t="str">
        <f t="shared" si="783"/>
        <v>-</v>
      </c>
      <c r="ADW33" s="11" t="str">
        <f t="shared" si="783"/>
        <v>-</v>
      </c>
      <c r="ADX33" s="11" t="str">
        <f t="shared" si="783"/>
        <v>-</v>
      </c>
      <c r="ADY33" s="11" t="str">
        <f t="shared" si="783"/>
        <v>-</v>
      </c>
      <c r="ADZ33" s="11" t="str">
        <f t="shared" si="783"/>
        <v>-</v>
      </c>
      <c r="AEA33" s="11" t="str">
        <f t="shared" si="783"/>
        <v>-</v>
      </c>
      <c r="AEB33" s="11" t="str">
        <f t="shared" si="783"/>
        <v>-</v>
      </c>
      <c r="AEC33" s="11" t="str">
        <f t="shared" si="783"/>
        <v>-</v>
      </c>
      <c r="AED33" s="11" t="str">
        <f t="shared" si="783"/>
        <v>-</v>
      </c>
      <c r="AEE33" s="11" t="str">
        <f t="shared" si="783"/>
        <v>-</v>
      </c>
      <c r="AEF33" s="11" t="str">
        <f t="shared" si="783"/>
        <v>-</v>
      </c>
      <c r="AEG33" s="11" t="str">
        <f t="shared" si="783"/>
        <v>-</v>
      </c>
      <c r="AEH33" s="11" t="str">
        <f t="shared" si="783"/>
        <v>-</v>
      </c>
      <c r="AEI33" s="11" t="str">
        <f t="shared" si="783"/>
        <v>-</v>
      </c>
      <c r="AEJ33" s="11" t="str">
        <f t="shared" si="783"/>
        <v>-</v>
      </c>
      <c r="AEK33" s="11" t="str">
        <f t="shared" si="783"/>
        <v>-</v>
      </c>
      <c r="AEL33" s="11" t="str">
        <f t="shared" si="783"/>
        <v>-</v>
      </c>
      <c r="AEM33" s="11" t="str">
        <f t="shared" si="783"/>
        <v>-</v>
      </c>
      <c r="AEN33" s="11" t="str">
        <f t="shared" si="783"/>
        <v>-</v>
      </c>
      <c r="AEO33" s="11" t="str">
        <f t="shared" si="783"/>
        <v>-</v>
      </c>
      <c r="AEP33" s="11" t="str">
        <f t="shared" si="783"/>
        <v>-</v>
      </c>
      <c r="AEQ33" s="11" t="str">
        <f t="shared" si="783"/>
        <v>-</v>
      </c>
      <c r="AER33" s="11" t="str">
        <f t="shared" si="783"/>
        <v>-</v>
      </c>
      <c r="AES33" s="11" t="str">
        <f t="shared" si="783"/>
        <v>-</v>
      </c>
      <c r="AET33" s="11" t="str">
        <f t="shared" si="783"/>
        <v>-</v>
      </c>
      <c r="AEU33" s="11" t="str">
        <f t="shared" si="783"/>
        <v>-</v>
      </c>
      <c r="AEV33" s="11" t="str">
        <f t="shared" si="783"/>
        <v>-</v>
      </c>
      <c r="AEW33" s="11" t="str">
        <f t="shared" si="783"/>
        <v>-</v>
      </c>
      <c r="AEX33" s="11" t="str">
        <f t="shared" si="783"/>
        <v>-</v>
      </c>
      <c r="AEY33" s="11" t="str">
        <f t="shared" si="783"/>
        <v>-</v>
      </c>
      <c r="AEZ33" s="11" t="str">
        <f t="shared" si="783"/>
        <v>-</v>
      </c>
      <c r="AFA33" s="11" t="str">
        <f t="shared" si="783"/>
        <v>-</v>
      </c>
      <c r="AFB33" s="11" t="str">
        <f t="shared" ref="AFB33:AHM33" si="784">AFB$5</f>
        <v>-</v>
      </c>
      <c r="AFC33" s="11" t="str">
        <f t="shared" si="784"/>
        <v>-</v>
      </c>
      <c r="AFD33" s="11" t="str">
        <f t="shared" si="784"/>
        <v>-</v>
      </c>
      <c r="AFE33" s="11" t="str">
        <f t="shared" si="784"/>
        <v>-</v>
      </c>
      <c r="AFF33" s="11" t="str">
        <f t="shared" si="784"/>
        <v>-</v>
      </c>
      <c r="AFG33" s="11" t="str">
        <f t="shared" si="784"/>
        <v>-</v>
      </c>
      <c r="AFH33" s="11" t="str">
        <f t="shared" si="784"/>
        <v>-</v>
      </c>
      <c r="AFI33" s="11" t="str">
        <f t="shared" si="784"/>
        <v>-</v>
      </c>
      <c r="AFJ33" s="11" t="str">
        <f t="shared" si="784"/>
        <v>-</v>
      </c>
      <c r="AFK33" s="11" t="str">
        <f t="shared" si="784"/>
        <v>-</v>
      </c>
      <c r="AFL33" s="11" t="str">
        <f t="shared" si="784"/>
        <v>-</v>
      </c>
      <c r="AFM33" s="11" t="str">
        <f t="shared" si="784"/>
        <v>-</v>
      </c>
      <c r="AFN33" s="11" t="str">
        <f t="shared" si="784"/>
        <v>-</v>
      </c>
      <c r="AFO33" s="11" t="str">
        <f t="shared" si="784"/>
        <v>-</v>
      </c>
      <c r="AFP33" s="11" t="str">
        <f t="shared" si="784"/>
        <v>-</v>
      </c>
      <c r="AFQ33" s="11" t="str">
        <f t="shared" si="784"/>
        <v>-</v>
      </c>
      <c r="AFR33" s="11" t="str">
        <f t="shared" si="784"/>
        <v>-</v>
      </c>
      <c r="AFS33" s="11" t="str">
        <f t="shared" si="784"/>
        <v>-</v>
      </c>
      <c r="AFT33" s="11" t="str">
        <f t="shared" si="784"/>
        <v>-</v>
      </c>
      <c r="AFU33" s="11" t="str">
        <f t="shared" si="784"/>
        <v>-</v>
      </c>
      <c r="AFV33" s="11" t="str">
        <f t="shared" si="784"/>
        <v>-</v>
      </c>
      <c r="AFW33" s="11" t="str">
        <f t="shared" si="784"/>
        <v>-</v>
      </c>
      <c r="AFX33" s="11" t="str">
        <f t="shared" si="784"/>
        <v>-</v>
      </c>
      <c r="AFY33" s="11" t="str">
        <f t="shared" si="784"/>
        <v>-</v>
      </c>
      <c r="AFZ33" s="11" t="str">
        <f t="shared" si="784"/>
        <v>-</v>
      </c>
      <c r="AGA33" s="11" t="str">
        <f t="shared" si="784"/>
        <v>-</v>
      </c>
      <c r="AGB33" s="11" t="str">
        <f t="shared" si="784"/>
        <v>-</v>
      </c>
      <c r="AGC33" s="11" t="str">
        <f t="shared" si="784"/>
        <v>-</v>
      </c>
      <c r="AGD33" s="11" t="str">
        <f t="shared" si="784"/>
        <v>-</v>
      </c>
      <c r="AGE33" s="11" t="str">
        <f t="shared" si="784"/>
        <v>-</v>
      </c>
      <c r="AGF33" s="11" t="str">
        <f t="shared" si="784"/>
        <v>-</v>
      </c>
      <c r="AGG33" s="11" t="str">
        <f t="shared" si="784"/>
        <v>-</v>
      </c>
      <c r="AGH33" s="11" t="str">
        <f t="shared" si="784"/>
        <v>-</v>
      </c>
      <c r="AGI33" s="11" t="str">
        <f t="shared" si="784"/>
        <v>-</v>
      </c>
      <c r="AGJ33" s="11" t="str">
        <f t="shared" si="784"/>
        <v>-</v>
      </c>
      <c r="AGK33" s="11" t="str">
        <f t="shared" si="784"/>
        <v>-</v>
      </c>
      <c r="AGL33" s="11" t="str">
        <f t="shared" si="784"/>
        <v>-</v>
      </c>
      <c r="AGM33" s="11" t="str">
        <f t="shared" si="784"/>
        <v>-</v>
      </c>
      <c r="AGN33" s="11" t="str">
        <f t="shared" si="784"/>
        <v>-</v>
      </c>
      <c r="AGO33" s="11" t="str">
        <f t="shared" si="784"/>
        <v>-</v>
      </c>
      <c r="AGP33" s="11" t="str">
        <f t="shared" si="784"/>
        <v>-</v>
      </c>
      <c r="AGQ33" s="11" t="str">
        <f t="shared" si="784"/>
        <v>-</v>
      </c>
      <c r="AGR33" s="11" t="str">
        <f t="shared" si="784"/>
        <v>-</v>
      </c>
      <c r="AGS33" s="11" t="str">
        <f t="shared" si="784"/>
        <v>-</v>
      </c>
      <c r="AGT33" s="11" t="str">
        <f t="shared" si="784"/>
        <v>-</v>
      </c>
      <c r="AGU33" s="11" t="str">
        <f t="shared" si="784"/>
        <v>-</v>
      </c>
      <c r="AGV33" s="11" t="str">
        <f t="shared" si="784"/>
        <v>-</v>
      </c>
      <c r="AGW33" s="11" t="str">
        <f t="shared" si="784"/>
        <v>-</v>
      </c>
      <c r="AGX33" s="11" t="str">
        <f t="shared" si="784"/>
        <v>-</v>
      </c>
      <c r="AGY33" s="11" t="str">
        <f t="shared" si="784"/>
        <v>-</v>
      </c>
      <c r="AGZ33" s="11" t="str">
        <f t="shared" si="784"/>
        <v>-</v>
      </c>
      <c r="AHA33" s="11" t="str">
        <f t="shared" si="784"/>
        <v>-</v>
      </c>
      <c r="AHB33" s="11" t="str">
        <f t="shared" si="784"/>
        <v>-</v>
      </c>
      <c r="AHC33" s="11" t="str">
        <f t="shared" si="784"/>
        <v>-</v>
      </c>
      <c r="AHD33" s="11" t="str">
        <f t="shared" si="784"/>
        <v>-</v>
      </c>
      <c r="AHE33" s="11" t="str">
        <f t="shared" si="784"/>
        <v>-</v>
      </c>
      <c r="AHF33" s="11" t="str">
        <f t="shared" si="784"/>
        <v>-</v>
      </c>
      <c r="AHG33" s="11" t="str">
        <f t="shared" si="784"/>
        <v>-</v>
      </c>
      <c r="AHH33" s="11" t="str">
        <f t="shared" si="784"/>
        <v>-</v>
      </c>
      <c r="AHI33" s="11" t="str">
        <f t="shared" si="784"/>
        <v>-</v>
      </c>
      <c r="AHJ33" s="11" t="str">
        <f t="shared" si="784"/>
        <v>-</v>
      </c>
      <c r="AHK33" s="11" t="str">
        <f t="shared" si="784"/>
        <v>-</v>
      </c>
      <c r="AHL33" s="11" t="str">
        <f t="shared" si="784"/>
        <v>-</v>
      </c>
      <c r="AHM33" s="11" t="str">
        <f t="shared" si="784"/>
        <v>-</v>
      </c>
      <c r="AHN33" s="11" t="str">
        <f t="shared" ref="AHN33:AJY33" si="785">AHN$5</f>
        <v>-</v>
      </c>
      <c r="AHO33" s="11" t="str">
        <f t="shared" si="785"/>
        <v>-</v>
      </c>
      <c r="AHP33" s="11" t="str">
        <f t="shared" si="785"/>
        <v>-</v>
      </c>
      <c r="AHQ33" s="11" t="str">
        <f t="shared" si="785"/>
        <v>-</v>
      </c>
      <c r="AHR33" s="11" t="str">
        <f t="shared" si="785"/>
        <v>-</v>
      </c>
      <c r="AHS33" s="11" t="str">
        <f t="shared" si="785"/>
        <v>-</v>
      </c>
      <c r="AHT33" s="11" t="str">
        <f t="shared" si="785"/>
        <v>-</v>
      </c>
      <c r="AHU33" s="11" t="str">
        <f t="shared" si="785"/>
        <v>-</v>
      </c>
      <c r="AHV33" s="11" t="str">
        <f t="shared" si="785"/>
        <v>-</v>
      </c>
      <c r="AHW33" s="11" t="str">
        <f t="shared" si="785"/>
        <v>-</v>
      </c>
      <c r="AHX33" s="11" t="str">
        <f t="shared" si="785"/>
        <v>-</v>
      </c>
      <c r="AHY33" s="11" t="str">
        <f t="shared" si="785"/>
        <v>-</v>
      </c>
      <c r="AHZ33" s="11" t="str">
        <f t="shared" si="785"/>
        <v>-</v>
      </c>
      <c r="AIA33" s="11" t="str">
        <f t="shared" si="785"/>
        <v>-</v>
      </c>
      <c r="AIB33" s="11" t="str">
        <f t="shared" si="785"/>
        <v>-</v>
      </c>
      <c r="AIC33" s="11" t="str">
        <f t="shared" si="785"/>
        <v>-</v>
      </c>
      <c r="AID33" s="11" t="str">
        <f t="shared" si="785"/>
        <v>-</v>
      </c>
      <c r="AIE33" s="11" t="str">
        <f t="shared" si="785"/>
        <v>-</v>
      </c>
      <c r="AIF33" s="11" t="str">
        <f t="shared" si="785"/>
        <v>-</v>
      </c>
      <c r="AIG33" s="11" t="str">
        <f t="shared" si="785"/>
        <v>-</v>
      </c>
      <c r="AIH33" s="11" t="str">
        <f t="shared" si="785"/>
        <v>-</v>
      </c>
      <c r="AII33" s="11" t="str">
        <f t="shared" si="785"/>
        <v>-</v>
      </c>
      <c r="AIJ33" s="11" t="str">
        <f t="shared" si="785"/>
        <v>-</v>
      </c>
      <c r="AIK33" s="11" t="str">
        <f t="shared" si="785"/>
        <v>-</v>
      </c>
      <c r="AIL33" s="11" t="str">
        <f t="shared" si="785"/>
        <v>-</v>
      </c>
      <c r="AIM33" s="11" t="str">
        <f t="shared" si="785"/>
        <v>-</v>
      </c>
      <c r="AIN33" s="11" t="str">
        <f t="shared" si="785"/>
        <v>-</v>
      </c>
      <c r="AIO33" s="11" t="str">
        <f t="shared" si="785"/>
        <v>-</v>
      </c>
      <c r="AIP33" s="11" t="str">
        <f t="shared" si="785"/>
        <v>-</v>
      </c>
      <c r="AIQ33" s="11" t="str">
        <f t="shared" si="785"/>
        <v>-</v>
      </c>
      <c r="AIR33" s="11" t="str">
        <f t="shared" si="785"/>
        <v>-</v>
      </c>
      <c r="AIS33" s="11" t="str">
        <f t="shared" si="785"/>
        <v>-</v>
      </c>
      <c r="AIT33" s="11" t="str">
        <f t="shared" si="785"/>
        <v>-</v>
      </c>
      <c r="AIU33" s="11" t="str">
        <f t="shared" si="785"/>
        <v>-</v>
      </c>
      <c r="AIV33" s="11" t="str">
        <f t="shared" si="785"/>
        <v>-</v>
      </c>
      <c r="AIW33" s="11" t="str">
        <f t="shared" si="785"/>
        <v>-</v>
      </c>
      <c r="AIX33" s="11" t="str">
        <f t="shared" si="785"/>
        <v>-</v>
      </c>
      <c r="AIY33" s="11" t="str">
        <f t="shared" si="785"/>
        <v>-</v>
      </c>
      <c r="AIZ33" s="11" t="str">
        <f t="shared" si="785"/>
        <v>-</v>
      </c>
      <c r="AJA33" s="11" t="str">
        <f t="shared" si="785"/>
        <v>-</v>
      </c>
      <c r="AJB33" s="11" t="str">
        <f t="shared" si="785"/>
        <v>-</v>
      </c>
      <c r="AJC33" s="11" t="str">
        <f t="shared" si="785"/>
        <v>-</v>
      </c>
      <c r="AJD33" s="11" t="str">
        <f t="shared" si="785"/>
        <v>-</v>
      </c>
      <c r="AJE33" s="11" t="str">
        <f t="shared" si="785"/>
        <v>-</v>
      </c>
      <c r="AJF33" s="11" t="str">
        <f t="shared" si="785"/>
        <v>-</v>
      </c>
      <c r="AJG33" s="11" t="str">
        <f t="shared" si="785"/>
        <v>-</v>
      </c>
      <c r="AJH33" s="11" t="str">
        <f t="shared" si="785"/>
        <v>-</v>
      </c>
      <c r="AJI33" s="11" t="str">
        <f t="shared" si="785"/>
        <v>-</v>
      </c>
      <c r="AJJ33" s="11" t="str">
        <f t="shared" si="785"/>
        <v>-</v>
      </c>
      <c r="AJK33" s="11" t="str">
        <f t="shared" si="785"/>
        <v>-</v>
      </c>
      <c r="AJL33" s="11" t="str">
        <f t="shared" si="785"/>
        <v>-</v>
      </c>
      <c r="AJM33" s="11" t="str">
        <f t="shared" si="785"/>
        <v>-</v>
      </c>
      <c r="AJN33" s="11" t="str">
        <f t="shared" si="785"/>
        <v>-</v>
      </c>
      <c r="AJO33" s="11" t="str">
        <f t="shared" si="785"/>
        <v>-</v>
      </c>
      <c r="AJP33" s="11" t="str">
        <f t="shared" si="785"/>
        <v>-</v>
      </c>
      <c r="AJQ33" s="11" t="str">
        <f t="shared" si="785"/>
        <v>-</v>
      </c>
      <c r="AJR33" s="11" t="str">
        <f t="shared" si="785"/>
        <v>-</v>
      </c>
      <c r="AJS33" s="11" t="str">
        <f t="shared" si="785"/>
        <v>-</v>
      </c>
      <c r="AJT33" s="11" t="str">
        <f t="shared" si="785"/>
        <v>-</v>
      </c>
      <c r="AJU33" s="11" t="str">
        <f t="shared" si="785"/>
        <v>-</v>
      </c>
      <c r="AJV33" s="11" t="str">
        <f t="shared" si="785"/>
        <v>-</v>
      </c>
      <c r="AJW33" s="11" t="str">
        <f t="shared" si="785"/>
        <v>-</v>
      </c>
      <c r="AJX33" s="11" t="str">
        <f t="shared" si="785"/>
        <v>-</v>
      </c>
      <c r="AJY33" s="11" t="str">
        <f t="shared" si="785"/>
        <v>-</v>
      </c>
      <c r="AJZ33" s="11" t="str">
        <f t="shared" ref="AJZ33:AMK33" si="786">AJZ$5</f>
        <v>-</v>
      </c>
      <c r="AKA33" s="11" t="str">
        <f t="shared" si="786"/>
        <v>-</v>
      </c>
      <c r="AKB33" s="11" t="str">
        <f t="shared" si="786"/>
        <v>-</v>
      </c>
      <c r="AKC33" s="11" t="str">
        <f t="shared" si="786"/>
        <v>-</v>
      </c>
      <c r="AKD33" s="11" t="str">
        <f t="shared" si="786"/>
        <v>-</v>
      </c>
      <c r="AKE33" s="11" t="str">
        <f t="shared" si="786"/>
        <v>-</v>
      </c>
      <c r="AKF33" s="11" t="str">
        <f t="shared" si="786"/>
        <v>-</v>
      </c>
      <c r="AKG33" s="11" t="str">
        <f t="shared" si="786"/>
        <v>-</v>
      </c>
      <c r="AKH33" s="11" t="str">
        <f t="shared" si="786"/>
        <v>-</v>
      </c>
      <c r="AKI33" s="11" t="str">
        <f t="shared" si="786"/>
        <v>-</v>
      </c>
      <c r="AKJ33" s="11" t="str">
        <f t="shared" si="786"/>
        <v>-</v>
      </c>
      <c r="AKK33" s="11" t="str">
        <f t="shared" si="786"/>
        <v>-</v>
      </c>
      <c r="AKL33" s="11" t="str">
        <f t="shared" si="786"/>
        <v>-</v>
      </c>
      <c r="AKM33" s="11" t="str">
        <f t="shared" si="786"/>
        <v>-</v>
      </c>
      <c r="AKN33" s="11" t="str">
        <f t="shared" si="786"/>
        <v>-</v>
      </c>
      <c r="AKO33" s="11" t="str">
        <f t="shared" si="786"/>
        <v>-</v>
      </c>
      <c r="AKP33" s="11" t="str">
        <f t="shared" si="786"/>
        <v>-</v>
      </c>
      <c r="AKQ33" s="11" t="str">
        <f t="shared" si="786"/>
        <v>-</v>
      </c>
      <c r="AKR33" s="11" t="str">
        <f t="shared" si="786"/>
        <v>-</v>
      </c>
      <c r="AKS33" s="11" t="str">
        <f t="shared" si="786"/>
        <v>-</v>
      </c>
      <c r="AKT33" s="11" t="str">
        <f t="shared" si="786"/>
        <v>-</v>
      </c>
      <c r="AKU33" s="11" t="str">
        <f t="shared" si="786"/>
        <v>-</v>
      </c>
      <c r="AKV33" s="11" t="str">
        <f t="shared" si="786"/>
        <v>-</v>
      </c>
      <c r="AKW33" s="11" t="str">
        <f t="shared" si="786"/>
        <v>-</v>
      </c>
      <c r="AKX33" s="11" t="str">
        <f t="shared" si="786"/>
        <v>-</v>
      </c>
      <c r="AKY33" s="11" t="str">
        <f t="shared" si="786"/>
        <v>-</v>
      </c>
      <c r="AKZ33" s="11" t="str">
        <f t="shared" si="786"/>
        <v>-</v>
      </c>
      <c r="ALA33" s="11" t="str">
        <f t="shared" si="786"/>
        <v>-</v>
      </c>
      <c r="ALB33" s="11" t="str">
        <f t="shared" si="786"/>
        <v>-</v>
      </c>
      <c r="ALC33" s="11" t="str">
        <f t="shared" si="786"/>
        <v>-</v>
      </c>
      <c r="ALD33" s="11" t="str">
        <f t="shared" si="786"/>
        <v>-</v>
      </c>
      <c r="ALE33" s="11" t="str">
        <f t="shared" si="786"/>
        <v>-</v>
      </c>
      <c r="ALF33" s="11" t="str">
        <f t="shared" si="786"/>
        <v>-</v>
      </c>
      <c r="ALG33" s="11" t="str">
        <f t="shared" si="786"/>
        <v>-</v>
      </c>
      <c r="ALH33" s="11" t="str">
        <f t="shared" si="786"/>
        <v>-</v>
      </c>
      <c r="ALI33" s="11" t="str">
        <f t="shared" si="786"/>
        <v>-</v>
      </c>
      <c r="ALJ33" s="11" t="str">
        <f t="shared" si="786"/>
        <v>-</v>
      </c>
      <c r="ALK33" s="11" t="str">
        <f t="shared" si="786"/>
        <v>-</v>
      </c>
      <c r="ALL33" s="11" t="str">
        <f t="shared" si="786"/>
        <v>-</v>
      </c>
      <c r="ALM33" s="11" t="str">
        <f t="shared" si="786"/>
        <v>-</v>
      </c>
      <c r="ALN33" s="11" t="str">
        <f t="shared" si="786"/>
        <v>-</v>
      </c>
      <c r="ALO33" s="11" t="str">
        <f t="shared" si="786"/>
        <v>-</v>
      </c>
      <c r="ALP33" s="11" t="str">
        <f t="shared" si="786"/>
        <v>-</v>
      </c>
      <c r="ALQ33" s="11" t="str">
        <f t="shared" si="786"/>
        <v>-</v>
      </c>
      <c r="ALR33" s="11" t="str">
        <f t="shared" si="786"/>
        <v>-</v>
      </c>
      <c r="ALS33" s="11" t="str">
        <f t="shared" si="786"/>
        <v>-</v>
      </c>
      <c r="ALT33" s="11" t="str">
        <f t="shared" si="786"/>
        <v>-</v>
      </c>
      <c r="ALU33" s="11" t="str">
        <f t="shared" si="786"/>
        <v>-</v>
      </c>
      <c r="ALV33" s="11" t="str">
        <f t="shared" si="786"/>
        <v>-</v>
      </c>
      <c r="ALW33" s="11" t="str">
        <f t="shared" si="786"/>
        <v>-</v>
      </c>
      <c r="ALX33" s="11" t="str">
        <f t="shared" si="786"/>
        <v>-</v>
      </c>
      <c r="ALY33" s="11" t="str">
        <f t="shared" si="786"/>
        <v>-</v>
      </c>
      <c r="ALZ33" s="11" t="str">
        <f t="shared" si="786"/>
        <v>-</v>
      </c>
      <c r="AMA33" s="11" t="str">
        <f t="shared" si="786"/>
        <v>-</v>
      </c>
      <c r="AMB33" s="11" t="str">
        <f t="shared" si="786"/>
        <v>-</v>
      </c>
      <c r="AMC33" s="11" t="str">
        <f t="shared" si="786"/>
        <v>-</v>
      </c>
      <c r="AMD33" s="11" t="str">
        <f t="shared" si="786"/>
        <v>-</v>
      </c>
      <c r="AME33" s="11" t="str">
        <f t="shared" si="786"/>
        <v>-</v>
      </c>
      <c r="AMF33" s="11" t="str">
        <f t="shared" si="786"/>
        <v>-</v>
      </c>
      <c r="AMG33" s="11" t="str">
        <f t="shared" si="786"/>
        <v>-</v>
      </c>
      <c r="AMH33" s="11" t="str">
        <f t="shared" si="786"/>
        <v>-</v>
      </c>
      <c r="AMI33" s="11" t="str">
        <f t="shared" si="786"/>
        <v>-</v>
      </c>
      <c r="AMJ33" s="11" t="str">
        <f t="shared" si="786"/>
        <v>-</v>
      </c>
      <c r="AMK33" s="11" t="str">
        <f t="shared" si="786"/>
        <v>-</v>
      </c>
      <c r="AML33" s="11" t="str">
        <f t="shared" ref="AML33:AOW33" si="787">AML$5</f>
        <v>-</v>
      </c>
      <c r="AMM33" s="11" t="str">
        <f t="shared" si="787"/>
        <v>-</v>
      </c>
      <c r="AMN33" s="11" t="str">
        <f t="shared" si="787"/>
        <v>-</v>
      </c>
      <c r="AMO33" s="11" t="str">
        <f t="shared" si="787"/>
        <v>-</v>
      </c>
      <c r="AMP33" s="11" t="str">
        <f t="shared" si="787"/>
        <v>-</v>
      </c>
      <c r="AMQ33" s="11" t="str">
        <f t="shared" si="787"/>
        <v>-</v>
      </c>
      <c r="AMR33" s="11" t="str">
        <f t="shared" si="787"/>
        <v>-</v>
      </c>
      <c r="AMS33" s="11" t="str">
        <f t="shared" si="787"/>
        <v>-</v>
      </c>
      <c r="AMT33" s="11" t="str">
        <f t="shared" si="787"/>
        <v>-</v>
      </c>
      <c r="AMU33" s="11" t="str">
        <f t="shared" si="787"/>
        <v>-</v>
      </c>
      <c r="AMV33" s="11" t="str">
        <f t="shared" si="787"/>
        <v>-</v>
      </c>
      <c r="AMW33" s="11" t="str">
        <f t="shared" si="787"/>
        <v>-</v>
      </c>
      <c r="AMX33" s="11" t="str">
        <f t="shared" si="787"/>
        <v>-</v>
      </c>
      <c r="AMY33" s="11" t="str">
        <f t="shared" si="787"/>
        <v>-</v>
      </c>
      <c r="AMZ33" s="11" t="str">
        <f t="shared" si="787"/>
        <v>-</v>
      </c>
      <c r="ANA33" s="11" t="str">
        <f t="shared" si="787"/>
        <v>-</v>
      </c>
      <c r="ANB33" s="11" t="str">
        <f t="shared" si="787"/>
        <v>-</v>
      </c>
      <c r="ANC33" s="11" t="str">
        <f t="shared" si="787"/>
        <v>-</v>
      </c>
      <c r="AND33" s="11" t="str">
        <f t="shared" si="787"/>
        <v>-</v>
      </c>
      <c r="ANE33" s="11" t="str">
        <f t="shared" si="787"/>
        <v>-</v>
      </c>
      <c r="ANF33" s="11" t="str">
        <f t="shared" si="787"/>
        <v>-</v>
      </c>
      <c r="ANG33" s="11" t="str">
        <f t="shared" si="787"/>
        <v>-</v>
      </c>
      <c r="ANH33" s="11" t="str">
        <f t="shared" si="787"/>
        <v>-</v>
      </c>
      <c r="ANI33" s="11" t="str">
        <f t="shared" si="787"/>
        <v>-</v>
      </c>
      <c r="ANJ33" s="11" t="str">
        <f t="shared" si="787"/>
        <v>-</v>
      </c>
      <c r="ANK33" s="11" t="str">
        <f t="shared" si="787"/>
        <v>-</v>
      </c>
      <c r="ANL33" s="11" t="str">
        <f t="shared" si="787"/>
        <v>-</v>
      </c>
      <c r="ANM33" s="11" t="str">
        <f t="shared" si="787"/>
        <v>-</v>
      </c>
      <c r="ANN33" s="11" t="str">
        <f t="shared" si="787"/>
        <v>-</v>
      </c>
      <c r="ANO33" s="11" t="str">
        <f t="shared" si="787"/>
        <v>-</v>
      </c>
      <c r="ANP33" s="11" t="str">
        <f t="shared" si="787"/>
        <v>-</v>
      </c>
      <c r="ANQ33" s="11" t="str">
        <f t="shared" si="787"/>
        <v>-</v>
      </c>
      <c r="ANR33" s="11" t="str">
        <f t="shared" si="787"/>
        <v>-</v>
      </c>
      <c r="ANS33" s="11" t="str">
        <f t="shared" si="787"/>
        <v>-</v>
      </c>
      <c r="ANT33" s="11" t="str">
        <f t="shared" si="787"/>
        <v>-</v>
      </c>
      <c r="ANU33" s="11" t="str">
        <f t="shared" si="787"/>
        <v>-</v>
      </c>
      <c r="ANV33" s="11" t="str">
        <f t="shared" si="787"/>
        <v>-</v>
      </c>
      <c r="ANW33" s="11" t="str">
        <f t="shared" si="787"/>
        <v>-</v>
      </c>
      <c r="ANX33" s="11" t="str">
        <f t="shared" si="787"/>
        <v>-</v>
      </c>
      <c r="ANY33" s="11" t="str">
        <f t="shared" si="787"/>
        <v>-</v>
      </c>
      <c r="ANZ33" s="11" t="str">
        <f t="shared" si="787"/>
        <v>-</v>
      </c>
      <c r="AOA33" s="11" t="str">
        <f t="shared" si="787"/>
        <v>-</v>
      </c>
      <c r="AOB33" s="11" t="str">
        <f t="shared" si="787"/>
        <v>-</v>
      </c>
      <c r="AOC33" s="11" t="str">
        <f t="shared" si="787"/>
        <v>-</v>
      </c>
      <c r="AOD33" s="11" t="str">
        <f t="shared" si="787"/>
        <v>-</v>
      </c>
      <c r="AOE33" s="11" t="str">
        <f t="shared" si="787"/>
        <v>-</v>
      </c>
      <c r="AOF33" s="11" t="str">
        <f t="shared" si="787"/>
        <v>-</v>
      </c>
      <c r="AOG33" s="11" t="str">
        <f t="shared" si="787"/>
        <v>-</v>
      </c>
      <c r="AOH33" s="11" t="str">
        <f t="shared" si="787"/>
        <v>-</v>
      </c>
      <c r="AOI33" s="11" t="str">
        <f t="shared" si="787"/>
        <v>-</v>
      </c>
      <c r="AOJ33" s="11" t="str">
        <f t="shared" si="787"/>
        <v>-</v>
      </c>
      <c r="AOK33" s="11" t="str">
        <f t="shared" si="787"/>
        <v>-</v>
      </c>
      <c r="AOL33" s="11" t="str">
        <f t="shared" si="787"/>
        <v>-</v>
      </c>
      <c r="AOM33" s="11" t="str">
        <f t="shared" si="787"/>
        <v>-</v>
      </c>
      <c r="AON33" s="11" t="str">
        <f t="shared" si="787"/>
        <v>-</v>
      </c>
      <c r="AOO33" s="11" t="str">
        <f t="shared" si="787"/>
        <v>-</v>
      </c>
      <c r="AOP33" s="11" t="str">
        <f t="shared" si="787"/>
        <v>-</v>
      </c>
      <c r="AOQ33" s="11" t="str">
        <f t="shared" si="787"/>
        <v>-</v>
      </c>
      <c r="AOR33" s="11" t="str">
        <f t="shared" si="787"/>
        <v>-</v>
      </c>
      <c r="AOS33" s="11" t="str">
        <f t="shared" si="787"/>
        <v>-</v>
      </c>
      <c r="AOT33" s="11" t="str">
        <f t="shared" si="787"/>
        <v>-</v>
      </c>
      <c r="AOU33" s="11" t="str">
        <f t="shared" si="787"/>
        <v>-</v>
      </c>
      <c r="AOV33" s="11" t="str">
        <f t="shared" si="787"/>
        <v>-</v>
      </c>
      <c r="AOW33" s="11" t="str">
        <f t="shared" si="787"/>
        <v>-</v>
      </c>
      <c r="AOX33" s="11" t="str">
        <f t="shared" ref="AOX33:ARI33" si="788">AOX$5</f>
        <v>-</v>
      </c>
      <c r="AOY33" s="11" t="str">
        <f t="shared" si="788"/>
        <v>-</v>
      </c>
      <c r="AOZ33" s="11" t="str">
        <f t="shared" si="788"/>
        <v>-</v>
      </c>
      <c r="APA33" s="11" t="str">
        <f t="shared" si="788"/>
        <v>-</v>
      </c>
      <c r="APB33" s="11" t="str">
        <f t="shared" si="788"/>
        <v>-</v>
      </c>
      <c r="APC33" s="11" t="str">
        <f t="shared" si="788"/>
        <v>-</v>
      </c>
      <c r="APD33" s="11" t="str">
        <f t="shared" si="788"/>
        <v>-</v>
      </c>
      <c r="APE33" s="11" t="str">
        <f t="shared" si="788"/>
        <v>-</v>
      </c>
      <c r="APF33" s="11" t="str">
        <f t="shared" si="788"/>
        <v>-</v>
      </c>
      <c r="APG33" s="11" t="str">
        <f t="shared" si="788"/>
        <v>-</v>
      </c>
      <c r="APH33" s="11" t="str">
        <f t="shared" si="788"/>
        <v>-</v>
      </c>
      <c r="API33" s="11" t="str">
        <f t="shared" si="788"/>
        <v>-</v>
      </c>
      <c r="APJ33" s="11" t="str">
        <f t="shared" si="788"/>
        <v>-</v>
      </c>
      <c r="APK33" s="11" t="str">
        <f t="shared" si="788"/>
        <v>-</v>
      </c>
      <c r="APL33" s="11" t="str">
        <f t="shared" si="788"/>
        <v>-</v>
      </c>
      <c r="APM33" s="11" t="str">
        <f t="shared" si="788"/>
        <v>-</v>
      </c>
      <c r="APN33" s="11" t="str">
        <f t="shared" si="788"/>
        <v>-</v>
      </c>
      <c r="APO33" s="11" t="str">
        <f t="shared" si="788"/>
        <v>-</v>
      </c>
      <c r="APP33" s="11" t="str">
        <f t="shared" si="788"/>
        <v>-</v>
      </c>
      <c r="APQ33" s="11" t="str">
        <f t="shared" si="788"/>
        <v>-</v>
      </c>
      <c r="APR33" s="11" t="str">
        <f t="shared" si="788"/>
        <v>-</v>
      </c>
      <c r="APS33" s="11" t="str">
        <f t="shared" si="788"/>
        <v>-</v>
      </c>
      <c r="APT33" s="11" t="str">
        <f t="shared" si="788"/>
        <v>-</v>
      </c>
      <c r="APU33" s="11" t="str">
        <f t="shared" si="788"/>
        <v>-</v>
      </c>
      <c r="APV33" s="11" t="str">
        <f t="shared" si="788"/>
        <v>-</v>
      </c>
      <c r="APW33" s="11" t="str">
        <f t="shared" si="788"/>
        <v>-</v>
      </c>
      <c r="APX33" s="11" t="str">
        <f t="shared" si="788"/>
        <v>-</v>
      </c>
      <c r="APY33" s="11" t="str">
        <f t="shared" si="788"/>
        <v>-</v>
      </c>
      <c r="APZ33" s="11" t="str">
        <f t="shared" si="788"/>
        <v>-</v>
      </c>
      <c r="AQA33" s="11" t="str">
        <f t="shared" si="788"/>
        <v>-</v>
      </c>
      <c r="AQB33" s="11" t="str">
        <f t="shared" si="788"/>
        <v>-</v>
      </c>
      <c r="AQC33" s="11" t="str">
        <f t="shared" si="788"/>
        <v>-</v>
      </c>
      <c r="AQD33" s="11" t="str">
        <f t="shared" si="788"/>
        <v>-</v>
      </c>
      <c r="AQE33" s="11" t="str">
        <f t="shared" si="788"/>
        <v>-</v>
      </c>
      <c r="AQF33" s="11" t="str">
        <f t="shared" si="788"/>
        <v>-</v>
      </c>
      <c r="AQG33" s="11" t="str">
        <f t="shared" si="788"/>
        <v>-</v>
      </c>
      <c r="AQH33" s="11" t="str">
        <f t="shared" si="788"/>
        <v>-</v>
      </c>
      <c r="AQI33" s="11" t="str">
        <f t="shared" si="788"/>
        <v>-</v>
      </c>
      <c r="AQJ33" s="11" t="str">
        <f t="shared" si="788"/>
        <v>-</v>
      </c>
      <c r="AQK33" s="11" t="str">
        <f t="shared" si="788"/>
        <v>-</v>
      </c>
      <c r="AQL33" s="11" t="str">
        <f t="shared" si="788"/>
        <v>-</v>
      </c>
      <c r="AQM33" s="11" t="str">
        <f t="shared" si="788"/>
        <v>-</v>
      </c>
      <c r="AQN33" s="11" t="str">
        <f t="shared" si="788"/>
        <v>-</v>
      </c>
      <c r="AQO33" s="11" t="str">
        <f t="shared" si="788"/>
        <v>-</v>
      </c>
      <c r="AQP33" s="11" t="str">
        <f t="shared" si="788"/>
        <v>-</v>
      </c>
      <c r="AQQ33" s="11" t="str">
        <f t="shared" si="788"/>
        <v>-</v>
      </c>
      <c r="AQR33" s="11" t="str">
        <f t="shared" si="788"/>
        <v>-</v>
      </c>
      <c r="AQS33" s="11" t="str">
        <f t="shared" si="788"/>
        <v>-</v>
      </c>
      <c r="AQT33" s="11" t="str">
        <f t="shared" si="788"/>
        <v>-</v>
      </c>
      <c r="AQU33" s="11" t="str">
        <f t="shared" si="788"/>
        <v>-</v>
      </c>
      <c r="AQV33" s="11" t="str">
        <f t="shared" si="788"/>
        <v>-</v>
      </c>
      <c r="AQW33" s="11" t="str">
        <f t="shared" si="788"/>
        <v>-</v>
      </c>
      <c r="AQX33" s="11" t="str">
        <f t="shared" si="788"/>
        <v>-</v>
      </c>
      <c r="AQY33" s="11" t="str">
        <f t="shared" si="788"/>
        <v>-</v>
      </c>
      <c r="AQZ33" s="11" t="str">
        <f t="shared" si="788"/>
        <v>-</v>
      </c>
      <c r="ARA33" s="11" t="str">
        <f t="shared" si="788"/>
        <v>-</v>
      </c>
      <c r="ARB33" s="11" t="str">
        <f t="shared" si="788"/>
        <v>-</v>
      </c>
      <c r="ARC33" s="11" t="str">
        <f t="shared" si="788"/>
        <v>-</v>
      </c>
      <c r="ARD33" s="11" t="str">
        <f t="shared" si="788"/>
        <v>-</v>
      </c>
      <c r="ARE33" s="11" t="str">
        <f t="shared" si="788"/>
        <v>-</v>
      </c>
      <c r="ARF33" s="11" t="str">
        <f t="shared" si="788"/>
        <v>-</v>
      </c>
      <c r="ARG33" s="11" t="str">
        <f t="shared" si="788"/>
        <v>-</v>
      </c>
      <c r="ARH33" s="11" t="str">
        <f t="shared" si="788"/>
        <v>-</v>
      </c>
      <c r="ARI33" s="11" t="str">
        <f t="shared" si="788"/>
        <v>-</v>
      </c>
      <c r="ARJ33" s="11" t="str">
        <f t="shared" ref="ARJ33:ATJ33" si="789">ARJ$5</f>
        <v>-</v>
      </c>
      <c r="ARK33" s="11" t="str">
        <f t="shared" si="789"/>
        <v>-</v>
      </c>
      <c r="ARL33" s="11" t="str">
        <f t="shared" si="789"/>
        <v>-</v>
      </c>
      <c r="ARM33" s="11" t="str">
        <f t="shared" si="789"/>
        <v>-</v>
      </c>
      <c r="ARN33" s="11" t="str">
        <f t="shared" si="789"/>
        <v>-</v>
      </c>
      <c r="ARO33" s="11" t="str">
        <f t="shared" si="789"/>
        <v>-</v>
      </c>
      <c r="ARP33" s="11" t="str">
        <f t="shared" si="789"/>
        <v>-</v>
      </c>
      <c r="ARQ33" s="11" t="str">
        <f t="shared" si="789"/>
        <v>-</v>
      </c>
      <c r="ARR33" s="11" t="str">
        <f t="shared" si="789"/>
        <v>-</v>
      </c>
      <c r="ARS33" s="11" t="str">
        <f t="shared" si="789"/>
        <v>-</v>
      </c>
      <c r="ART33" s="11" t="str">
        <f t="shared" si="789"/>
        <v>-</v>
      </c>
      <c r="ARU33" s="11" t="str">
        <f t="shared" si="789"/>
        <v>-</v>
      </c>
      <c r="ARV33" s="11" t="str">
        <f t="shared" si="789"/>
        <v>-</v>
      </c>
      <c r="ARW33" s="11" t="str">
        <f t="shared" si="789"/>
        <v>-</v>
      </c>
      <c r="ARX33" s="11" t="str">
        <f t="shared" si="789"/>
        <v>-</v>
      </c>
      <c r="ARY33" s="11" t="str">
        <f t="shared" si="789"/>
        <v>-</v>
      </c>
      <c r="ARZ33" s="11" t="str">
        <f t="shared" si="789"/>
        <v>-</v>
      </c>
      <c r="ASA33" s="11" t="str">
        <f t="shared" si="789"/>
        <v>-</v>
      </c>
      <c r="ASB33" s="11" t="str">
        <f t="shared" si="789"/>
        <v>-</v>
      </c>
      <c r="ASC33" s="11" t="str">
        <f t="shared" si="789"/>
        <v>-</v>
      </c>
      <c r="ASD33" s="11" t="str">
        <f t="shared" si="789"/>
        <v>-</v>
      </c>
      <c r="ASE33" s="11" t="str">
        <f t="shared" si="789"/>
        <v>-</v>
      </c>
      <c r="ASF33" s="11" t="str">
        <f t="shared" si="789"/>
        <v>-</v>
      </c>
      <c r="ASG33" s="11" t="str">
        <f t="shared" si="789"/>
        <v>-</v>
      </c>
      <c r="ASH33" s="11" t="str">
        <f t="shared" si="789"/>
        <v>-</v>
      </c>
      <c r="ASI33" s="11" t="str">
        <f t="shared" si="789"/>
        <v>-</v>
      </c>
      <c r="ASJ33" s="11" t="str">
        <f t="shared" si="789"/>
        <v>-</v>
      </c>
      <c r="ASK33" s="11" t="str">
        <f t="shared" si="789"/>
        <v>-</v>
      </c>
      <c r="ASL33" s="11" t="str">
        <f t="shared" si="789"/>
        <v>-</v>
      </c>
      <c r="ASM33" s="11" t="str">
        <f t="shared" si="789"/>
        <v>-</v>
      </c>
      <c r="ASN33" s="11" t="str">
        <f t="shared" si="789"/>
        <v>-</v>
      </c>
      <c r="ASO33" s="11" t="str">
        <f t="shared" si="789"/>
        <v>-</v>
      </c>
      <c r="ASP33" s="11" t="str">
        <f t="shared" si="789"/>
        <v>-</v>
      </c>
      <c r="ASQ33" s="11" t="str">
        <f t="shared" si="789"/>
        <v>-</v>
      </c>
      <c r="ASR33" s="11" t="str">
        <f t="shared" si="789"/>
        <v>-</v>
      </c>
      <c r="ASS33" s="11" t="str">
        <f t="shared" si="789"/>
        <v>-</v>
      </c>
      <c r="AST33" s="11" t="str">
        <f t="shared" si="789"/>
        <v>-</v>
      </c>
      <c r="ASU33" s="11" t="str">
        <f t="shared" si="789"/>
        <v>-</v>
      </c>
      <c r="ASV33" s="11" t="str">
        <f t="shared" si="789"/>
        <v>-</v>
      </c>
      <c r="ASW33" s="11" t="str">
        <f t="shared" si="789"/>
        <v>-</v>
      </c>
      <c r="ASX33" s="11" t="str">
        <f t="shared" si="789"/>
        <v>-</v>
      </c>
      <c r="ASY33" s="11" t="str">
        <f t="shared" si="789"/>
        <v>-</v>
      </c>
      <c r="ASZ33" s="11" t="str">
        <f t="shared" si="789"/>
        <v>-</v>
      </c>
      <c r="ATA33" s="11" t="str">
        <f t="shared" si="789"/>
        <v>-</v>
      </c>
      <c r="ATB33" s="11" t="str">
        <f t="shared" si="789"/>
        <v>-</v>
      </c>
      <c r="ATC33" s="11" t="str">
        <f t="shared" si="789"/>
        <v>-</v>
      </c>
      <c r="ATD33" s="11" t="str">
        <f t="shared" si="789"/>
        <v>-</v>
      </c>
      <c r="ATE33" s="11" t="str">
        <f t="shared" si="789"/>
        <v>-</v>
      </c>
      <c r="ATF33" s="11" t="str">
        <f t="shared" si="789"/>
        <v>-</v>
      </c>
      <c r="ATG33" s="11" t="str">
        <f t="shared" si="789"/>
        <v>-</v>
      </c>
      <c r="ATH33" s="11" t="str">
        <f t="shared" si="789"/>
        <v>-</v>
      </c>
      <c r="ATI33" s="11" t="str">
        <f t="shared" si="789"/>
        <v>-</v>
      </c>
      <c r="ATJ33" s="11" t="str">
        <f t="shared" si="789"/>
        <v>-</v>
      </c>
      <c r="ATK33" s="11" t="str">
        <f t="shared" si="781"/>
        <v>-</v>
      </c>
      <c r="ATL33" s="11">
        <f t="shared" ref="ATL33" si="790">ATL$5</f>
        <v>1</v>
      </c>
      <c r="ATM33" s="587">
        <v>0</v>
      </c>
    </row>
    <row r="34" spans="1:1209">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791">OFFSET(AZ$5,$B34,0)</f>
        <v>-</v>
      </c>
      <c r="BA34" s="19" t="str">
        <f t="shared" ca="1" si="791"/>
        <v>-</v>
      </c>
      <c r="BB34" s="19" t="str">
        <f t="shared" ca="1" si="791"/>
        <v>-</v>
      </c>
      <c r="BC34" s="19" t="str">
        <f t="shared" ca="1" si="791"/>
        <v>-</v>
      </c>
      <c r="BD34" s="19" t="str">
        <f t="shared" ca="1" si="791"/>
        <v>-</v>
      </c>
      <c r="BE34" s="19" t="str">
        <f t="shared" ca="1" si="791"/>
        <v>-</v>
      </c>
      <c r="BF34" s="19" t="str">
        <f t="shared" ca="1" si="791"/>
        <v>-</v>
      </c>
      <c r="BG34" s="19" t="str">
        <f t="shared" ca="1" si="791"/>
        <v>-</v>
      </c>
      <c r="BH34" s="9"/>
      <c r="BI34" s="5" t="b">
        <f t="shared" ref="BI34:BN34" si="792">INDEX(i.model_structure,$I34,BI$26)</f>
        <v>1</v>
      </c>
      <c r="BJ34" s="5" t="str">
        <f t="shared" si="792"/>
        <v>-</v>
      </c>
      <c r="BK34" s="5" t="str">
        <f t="shared" si="792"/>
        <v>-</v>
      </c>
      <c r="BL34" s="5" t="str">
        <f t="shared" si="792"/>
        <v>-</v>
      </c>
      <c r="BM34" s="5" t="b">
        <f t="shared" si="792"/>
        <v>1</v>
      </c>
      <c r="BN34" s="135">
        <f t="shared" si="792"/>
        <v>0</v>
      </c>
      <c r="BO34" s="12" t="b">
        <v>1</v>
      </c>
      <c r="BP34" s="19" t="str">
        <f t="shared" ref="BP34:BW34" ca="1" si="793">OFFSET(BP$5,$B34,0)</f>
        <v>-</v>
      </c>
      <c r="BQ34" s="19" t="str">
        <f t="shared" ca="1" si="793"/>
        <v>-</v>
      </c>
      <c r="BR34" s="19" t="str">
        <f t="shared" ca="1" si="793"/>
        <v>-</v>
      </c>
      <c r="BS34" s="19" t="str">
        <f t="shared" ca="1" si="793"/>
        <v>-</v>
      </c>
      <c r="BT34" s="19" t="str">
        <f t="shared" ca="1" si="793"/>
        <v>-</v>
      </c>
      <c r="BU34" s="19" t="str">
        <f t="shared" ca="1" si="793"/>
        <v>-</v>
      </c>
      <c r="BV34" s="19" t="str">
        <f t="shared" ca="1" si="793"/>
        <v>-</v>
      </c>
      <c r="BW34" s="19" t="str">
        <f t="shared" ca="1" si="793"/>
        <v>-</v>
      </c>
      <c r="BX34" s="9"/>
      <c r="BY34" s="19" t="str">
        <f t="shared" ref="BY34:CU34" ca="1" si="794">OFFSET(BY$5,$B34,0)</f>
        <v>-</v>
      </c>
      <c r="BZ34" s="19" t="str">
        <f t="shared" ca="1" si="794"/>
        <v>-</v>
      </c>
      <c r="CA34" s="19" t="str">
        <f t="shared" ca="1" si="794"/>
        <v>-</v>
      </c>
      <c r="CB34" s="19" t="str">
        <f t="shared" ca="1" si="794"/>
        <v>-</v>
      </c>
      <c r="CC34" s="19" t="str">
        <f t="shared" ca="1" si="794"/>
        <v>-</v>
      </c>
      <c r="CD34" s="9"/>
      <c r="CE34" s="19" t="str">
        <f t="shared" ca="1" si="794"/>
        <v>-</v>
      </c>
      <c r="CF34" s="19" t="str">
        <f t="shared" ca="1" si="794"/>
        <v>-</v>
      </c>
      <c r="CG34" s="19" t="str">
        <f t="shared" ca="1" si="794"/>
        <v>-</v>
      </c>
      <c r="CH34" s="19" t="str">
        <f t="shared" ca="1" si="794"/>
        <v>-</v>
      </c>
      <c r="CI34" s="19" t="str">
        <f t="shared" ca="1" si="794"/>
        <v>-</v>
      </c>
      <c r="CJ34" s="19" t="str">
        <f t="shared" ca="1" si="794"/>
        <v>-</v>
      </c>
      <c r="CK34" s="19" t="str">
        <f t="shared" ca="1" si="794"/>
        <v>-</v>
      </c>
      <c r="CL34" s="19" t="str">
        <f t="shared" ca="1" si="794"/>
        <v>-</v>
      </c>
      <c r="CM34" s="19" t="str">
        <f t="shared" ca="1" si="794"/>
        <v>-</v>
      </c>
      <c r="CN34" s="19" t="str">
        <f t="shared" ca="1" si="794"/>
        <v>-</v>
      </c>
      <c r="CO34" s="19" t="str">
        <f t="shared" ca="1" si="794"/>
        <v>-</v>
      </c>
      <c r="CP34" s="19" t="str">
        <f t="shared" ca="1" si="794"/>
        <v>-</v>
      </c>
      <c r="CQ34" s="19" t="str">
        <f t="shared" ca="1" si="794"/>
        <v>-</v>
      </c>
      <c r="CR34" s="19" t="str">
        <f t="shared" ca="1" si="794"/>
        <v>-</v>
      </c>
      <c r="CS34" s="19" t="str">
        <f t="shared" ca="1" si="794"/>
        <v>-</v>
      </c>
      <c r="CT34" s="19" t="str">
        <f t="shared" ca="1" si="794"/>
        <v>-</v>
      </c>
      <c r="CU34" s="19" t="str">
        <f t="shared" ca="1" si="794"/>
        <v>-</v>
      </c>
      <c r="CV34" s="9"/>
      <c r="CW34" s="12" t="b">
        <v>1</v>
      </c>
      <c r="CX34" s="12" t="b">
        <v>1</v>
      </c>
      <c r="CY34" s="12" t="b">
        <v>1</v>
      </c>
      <c r="CZ34" s="570" t="str">
        <f ca="1">OFFSET(CZ$5,$B34,0)</f>
        <v>-</v>
      </c>
      <c r="DA34" s="12" t="b">
        <v>1</v>
      </c>
      <c r="DB34" s="12">
        <v>0</v>
      </c>
      <c r="DC34" s="19" t="str">
        <f t="shared" ref="DC34:EB34" ca="1" si="795">OFFSET(DC$5,$B34,0)</f>
        <v>-</v>
      </c>
      <c r="DD34" s="570" t="str">
        <f t="shared" ca="1" si="795"/>
        <v>-</v>
      </c>
      <c r="DE34" s="19" t="str">
        <f t="shared" ref="DE34:DP34" ca="1" si="796">OFFSET(DE$5,$B34,0)</f>
        <v>-</v>
      </c>
      <c r="DF34" s="19" t="str">
        <f t="shared" ca="1" si="796"/>
        <v>-</v>
      </c>
      <c r="DG34" s="19" t="str">
        <f t="shared" ca="1" si="796"/>
        <v>-</v>
      </c>
      <c r="DH34" s="19" t="str">
        <f t="shared" ca="1" si="796"/>
        <v>-</v>
      </c>
      <c r="DI34" s="19" t="str">
        <f t="shared" ca="1" si="796"/>
        <v>-</v>
      </c>
      <c r="DJ34" s="19" t="str">
        <f t="shared" ca="1" si="796"/>
        <v>-</v>
      </c>
      <c r="DK34" s="19" t="str">
        <f t="shared" ca="1" si="796"/>
        <v>-</v>
      </c>
      <c r="DL34" s="19" t="str">
        <f t="shared" ca="1" si="796"/>
        <v>-</v>
      </c>
      <c r="DM34" s="19" t="str">
        <f t="shared" ca="1" si="796"/>
        <v>-</v>
      </c>
      <c r="DN34" s="19" t="str">
        <f t="shared" ca="1" si="796"/>
        <v>-</v>
      </c>
      <c r="DO34" s="19" t="str">
        <f t="shared" ca="1" si="796"/>
        <v>-</v>
      </c>
      <c r="DP34" s="19" t="str">
        <f t="shared" ca="1" si="796"/>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95"/>
        <v>-</v>
      </c>
      <c r="EC34" s="12">
        <v>0</v>
      </c>
      <c r="ED34" s="12">
        <v>0</v>
      </c>
      <c r="EE34" s="9"/>
      <c r="EF34" s="19" t="str">
        <f t="shared" ref="EF34:EQ34" ca="1" si="797">OFFSET(EF$5,$B34,0)</f>
        <v>-</v>
      </c>
      <c r="EG34" s="19" t="str">
        <f t="shared" ca="1" si="797"/>
        <v>-</v>
      </c>
      <c r="EH34" s="19" t="str">
        <f t="shared" ca="1" si="797"/>
        <v>-</v>
      </c>
      <c r="EI34" s="19" t="str">
        <f t="shared" ca="1" si="797"/>
        <v>-</v>
      </c>
      <c r="EJ34" s="19" t="str">
        <f t="shared" ca="1" si="797"/>
        <v>-</v>
      </c>
      <c r="EK34" s="19" t="str">
        <f t="shared" ca="1" si="797"/>
        <v>-</v>
      </c>
      <c r="EL34" s="19" t="str">
        <f t="shared" ca="1" si="797"/>
        <v>-</v>
      </c>
      <c r="EM34" s="19" t="str">
        <f t="shared" ca="1" si="797"/>
        <v>-</v>
      </c>
      <c r="EN34" s="19" t="str">
        <f t="shared" ca="1" si="797"/>
        <v>-</v>
      </c>
      <c r="EO34" s="19" t="str">
        <f t="shared" ca="1" si="797"/>
        <v>-</v>
      </c>
      <c r="EP34" s="19" t="str">
        <f t="shared" ca="1" si="797"/>
        <v>-</v>
      </c>
      <c r="EQ34" s="19" t="str">
        <f t="shared" ca="1" si="797"/>
        <v>-</v>
      </c>
      <c r="ER34" s="19">
        <f t="shared" ref="ER34:JY34" ca="1" si="798">OFFSET(ER$5,$B34,0)</f>
        <v>0</v>
      </c>
      <c r="ES34" s="19">
        <f t="shared" ca="1" si="798"/>
        <v>0</v>
      </c>
      <c r="ET34" s="19">
        <f t="shared" ca="1" si="798"/>
        <v>0</v>
      </c>
      <c r="EU34" s="19">
        <f t="shared" ca="1" si="798"/>
        <v>0</v>
      </c>
      <c r="EV34" s="19">
        <f t="shared" ca="1" si="798"/>
        <v>0</v>
      </c>
      <c r="EW34" s="19">
        <f t="shared" ca="1" si="798"/>
        <v>0</v>
      </c>
      <c r="EX34" s="19">
        <f t="shared" ca="1" si="798"/>
        <v>0</v>
      </c>
      <c r="EY34" s="19">
        <f t="shared" ca="1" si="798"/>
        <v>0</v>
      </c>
      <c r="EZ34" s="19">
        <f t="shared" ca="1" si="798"/>
        <v>0</v>
      </c>
      <c r="FA34" s="19">
        <f t="shared" ca="1" si="798"/>
        <v>0</v>
      </c>
      <c r="FB34" s="19">
        <f t="shared" ca="1" si="798"/>
        <v>0</v>
      </c>
      <c r="FC34" s="19">
        <f t="shared" ca="1" si="798"/>
        <v>0</v>
      </c>
      <c r="FD34" s="19">
        <f t="shared" ca="1" si="798"/>
        <v>0</v>
      </c>
      <c r="FE34" s="19">
        <f t="shared" ca="1" si="798"/>
        <v>0</v>
      </c>
      <c r="FF34" s="19">
        <f t="shared" ca="1" si="798"/>
        <v>0</v>
      </c>
      <c r="FG34" s="19">
        <f t="shared" ca="1" si="798"/>
        <v>0</v>
      </c>
      <c r="FH34" s="19">
        <f t="shared" ca="1" si="798"/>
        <v>0</v>
      </c>
      <c r="FI34" s="19">
        <f t="shared" ca="1" si="798"/>
        <v>0</v>
      </c>
      <c r="FJ34" s="19">
        <f t="shared" ca="1" si="798"/>
        <v>0</v>
      </c>
      <c r="FK34" s="19">
        <f t="shared" ca="1" si="798"/>
        <v>0</v>
      </c>
      <c r="FL34" s="19">
        <f t="shared" ca="1" si="798"/>
        <v>0</v>
      </c>
      <c r="FM34" s="19">
        <f t="shared" ca="1" si="798"/>
        <v>0</v>
      </c>
      <c r="FN34" s="19">
        <f t="shared" ca="1" si="798"/>
        <v>0</v>
      </c>
      <c r="FO34" s="19">
        <f t="shared" ca="1" si="798"/>
        <v>0</v>
      </c>
      <c r="FP34" s="19">
        <f t="shared" ca="1" si="798"/>
        <v>0</v>
      </c>
      <c r="FQ34" s="19">
        <f t="shared" ca="1" si="798"/>
        <v>0</v>
      </c>
      <c r="FR34" s="19">
        <f t="shared" ca="1" si="798"/>
        <v>0</v>
      </c>
      <c r="FS34" s="19">
        <f t="shared" ca="1" si="798"/>
        <v>0</v>
      </c>
      <c r="FT34" s="19">
        <f t="shared" ca="1" si="798"/>
        <v>0</v>
      </c>
      <c r="FU34" s="19">
        <f t="shared" ca="1" si="798"/>
        <v>0</v>
      </c>
      <c r="FV34" s="19">
        <f t="shared" ca="1" si="798"/>
        <v>0</v>
      </c>
      <c r="FW34" s="19">
        <f t="shared" ca="1" si="798"/>
        <v>0</v>
      </c>
      <c r="FX34" s="19">
        <f t="shared" ca="1" si="798"/>
        <v>0</v>
      </c>
      <c r="FY34" s="19">
        <f t="shared" ca="1" si="798"/>
        <v>0</v>
      </c>
      <c r="FZ34" s="19">
        <f t="shared" ca="1" si="798"/>
        <v>0</v>
      </c>
      <c r="GA34" s="19">
        <f t="shared" ca="1" si="798"/>
        <v>0</v>
      </c>
      <c r="GB34" s="19">
        <f t="shared" ca="1" si="798"/>
        <v>0</v>
      </c>
      <c r="GC34" s="19">
        <f t="shared" ca="1" si="798"/>
        <v>0</v>
      </c>
      <c r="GD34" s="19">
        <f t="shared" ca="1" si="798"/>
        <v>0</v>
      </c>
      <c r="GE34" s="19">
        <f t="shared" ca="1" si="798"/>
        <v>0</v>
      </c>
      <c r="GF34" s="19">
        <f t="shared" ca="1" si="798"/>
        <v>0</v>
      </c>
      <c r="GG34" s="19">
        <f t="shared" ca="1" si="798"/>
        <v>0</v>
      </c>
      <c r="GH34" s="19">
        <f t="shared" ca="1" si="798"/>
        <v>0</v>
      </c>
      <c r="GI34" s="19">
        <f t="shared" ca="1" si="798"/>
        <v>0</v>
      </c>
      <c r="GJ34" s="19">
        <f t="shared" ca="1" si="798"/>
        <v>0</v>
      </c>
      <c r="GK34" s="19">
        <f t="shared" ca="1" si="798"/>
        <v>0</v>
      </c>
      <c r="GL34" s="19">
        <f t="shared" ca="1" si="798"/>
        <v>0</v>
      </c>
      <c r="GM34" s="19">
        <f t="shared" ca="1" si="798"/>
        <v>0</v>
      </c>
      <c r="GN34" s="19">
        <f t="shared" ca="1" si="798"/>
        <v>0</v>
      </c>
      <c r="GO34" s="19">
        <f t="shared" ca="1" si="798"/>
        <v>0</v>
      </c>
      <c r="GP34" s="19">
        <f t="shared" ca="1" si="798"/>
        <v>0</v>
      </c>
      <c r="GQ34" s="19">
        <f t="shared" ca="1" si="798"/>
        <v>0</v>
      </c>
      <c r="GR34" s="19">
        <f t="shared" ca="1" si="798"/>
        <v>0</v>
      </c>
      <c r="GS34" s="19">
        <f t="shared" ca="1" si="798"/>
        <v>0</v>
      </c>
      <c r="GT34" s="19">
        <f t="shared" ca="1" si="798"/>
        <v>0</v>
      </c>
      <c r="GU34" s="19">
        <f t="shared" ca="1" si="798"/>
        <v>0</v>
      </c>
      <c r="GV34" s="19">
        <f t="shared" ca="1" si="798"/>
        <v>0</v>
      </c>
      <c r="GW34" s="19">
        <f t="shared" ca="1" si="798"/>
        <v>0</v>
      </c>
      <c r="GX34" s="19">
        <f t="shared" ca="1" si="798"/>
        <v>0</v>
      </c>
      <c r="GY34" s="19">
        <f t="shared" ca="1" si="798"/>
        <v>0</v>
      </c>
      <c r="GZ34" s="19">
        <f t="shared" ca="1" si="798"/>
        <v>0</v>
      </c>
      <c r="HA34" s="19">
        <f t="shared" ca="1" si="798"/>
        <v>0</v>
      </c>
      <c r="HB34" s="19">
        <f t="shared" ca="1" si="798"/>
        <v>0</v>
      </c>
      <c r="HC34" s="19">
        <f t="shared" ca="1" si="798"/>
        <v>0</v>
      </c>
      <c r="HD34" s="19">
        <f t="shared" ca="1" si="798"/>
        <v>0</v>
      </c>
      <c r="HE34" s="19">
        <f t="shared" ca="1" si="798"/>
        <v>0</v>
      </c>
      <c r="HF34" s="19">
        <f t="shared" ca="1" si="798"/>
        <v>0</v>
      </c>
      <c r="HG34" s="19">
        <f t="shared" ca="1" si="798"/>
        <v>0</v>
      </c>
      <c r="HH34" s="19">
        <f t="shared" ca="1" si="798"/>
        <v>0</v>
      </c>
      <c r="HI34" s="19">
        <f t="shared" ca="1" si="798"/>
        <v>0</v>
      </c>
      <c r="HJ34" s="19">
        <f t="shared" ca="1" si="798"/>
        <v>0</v>
      </c>
      <c r="HK34" s="19">
        <f t="shared" ca="1" si="798"/>
        <v>0</v>
      </c>
      <c r="HL34" s="19">
        <f t="shared" ca="1" si="798"/>
        <v>0</v>
      </c>
      <c r="HM34" s="19">
        <f t="shared" ca="1" si="798"/>
        <v>0</v>
      </c>
      <c r="HN34" s="19">
        <f t="shared" ca="1" si="798"/>
        <v>0</v>
      </c>
      <c r="HO34" s="19">
        <f t="shared" ca="1" si="798"/>
        <v>0</v>
      </c>
      <c r="HP34" s="19">
        <f t="shared" ca="1" si="798"/>
        <v>0</v>
      </c>
      <c r="HQ34" s="19">
        <f t="shared" ca="1" si="798"/>
        <v>0</v>
      </c>
      <c r="HR34" s="19">
        <f t="shared" ca="1" si="798"/>
        <v>0</v>
      </c>
      <c r="HS34" s="19">
        <f t="shared" ca="1" si="798"/>
        <v>0</v>
      </c>
      <c r="HT34" s="19">
        <f t="shared" ca="1" si="798"/>
        <v>0</v>
      </c>
      <c r="HU34" s="19">
        <f t="shared" ca="1" si="798"/>
        <v>0</v>
      </c>
      <c r="HV34" s="19">
        <f t="shared" ca="1" si="798"/>
        <v>0</v>
      </c>
      <c r="HW34" s="19">
        <f t="shared" ca="1" si="798"/>
        <v>0</v>
      </c>
      <c r="HX34" s="19">
        <f t="shared" ca="1" si="798"/>
        <v>0</v>
      </c>
      <c r="HY34" s="19">
        <f t="shared" ca="1" si="798"/>
        <v>0</v>
      </c>
      <c r="HZ34" s="19">
        <f t="shared" ca="1" si="798"/>
        <v>0</v>
      </c>
      <c r="IA34" s="19">
        <f t="shared" ca="1" si="798"/>
        <v>0</v>
      </c>
      <c r="IB34" s="19">
        <f t="shared" ca="1" si="798"/>
        <v>0</v>
      </c>
      <c r="IC34" s="19">
        <f t="shared" ca="1" si="798"/>
        <v>0</v>
      </c>
      <c r="ID34" s="19">
        <f t="shared" ca="1" si="798"/>
        <v>0</v>
      </c>
      <c r="IE34" s="19">
        <f t="shared" ca="1" si="798"/>
        <v>0</v>
      </c>
      <c r="IF34" s="19">
        <f t="shared" ca="1" si="798"/>
        <v>0</v>
      </c>
      <c r="IG34" s="19">
        <f t="shared" ca="1" si="798"/>
        <v>0</v>
      </c>
      <c r="IH34" s="19">
        <f t="shared" ca="1" si="798"/>
        <v>0</v>
      </c>
      <c r="II34" s="19">
        <f t="shared" ca="1" si="798"/>
        <v>0</v>
      </c>
      <c r="IJ34" s="19">
        <f t="shared" ca="1" si="798"/>
        <v>0</v>
      </c>
      <c r="IK34" s="19">
        <f t="shared" ca="1" si="798"/>
        <v>0</v>
      </c>
      <c r="IL34" s="19">
        <f t="shared" ca="1" si="798"/>
        <v>0</v>
      </c>
      <c r="IM34" s="19">
        <f t="shared" ca="1" si="798"/>
        <v>0</v>
      </c>
      <c r="IN34" s="19">
        <f t="shared" ca="1" si="798"/>
        <v>0</v>
      </c>
      <c r="IO34" s="19">
        <f t="shared" ca="1" si="798"/>
        <v>0</v>
      </c>
      <c r="IP34" s="19">
        <f t="shared" ca="1" si="798"/>
        <v>0</v>
      </c>
      <c r="IQ34" s="19">
        <f t="shared" ca="1" si="798"/>
        <v>0</v>
      </c>
      <c r="IR34" s="19">
        <f t="shared" ca="1" si="798"/>
        <v>0</v>
      </c>
      <c r="IS34" s="19">
        <f t="shared" ca="1" si="798"/>
        <v>0</v>
      </c>
      <c r="IT34" s="19">
        <f t="shared" ca="1" si="798"/>
        <v>0</v>
      </c>
      <c r="IU34" s="19">
        <f t="shared" ca="1" si="798"/>
        <v>0</v>
      </c>
      <c r="IV34" s="19">
        <f t="shared" ca="1" si="798"/>
        <v>0</v>
      </c>
      <c r="IW34" s="19">
        <f t="shared" ca="1" si="798"/>
        <v>0</v>
      </c>
      <c r="IX34" s="19">
        <f t="shared" ca="1" si="798"/>
        <v>0</v>
      </c>
      <c r="IY34" s="19">
        <f t="shared" ca="1" si="798"/>
        <v>0</v>
      </c>
      <c r="IZ34" s="19">
        <f t="shared" ca="1" si="798"/>
        <v>0</v>
      </c>
      <c r="JA34" s="19">
        <f t="shared" ca="1" si="798"/>
        <v>0</v>
      </c>
      <c r="JB34" s="19">
        <f t="shared" ca="1" si="798"/>
        <v>0</v>
      </c>
      <c r="JC34" s="19">
        <f t="shared" ca="1" si="798"/>
        <v>0</v>
      </c>
      <c r="JD34" s="19">
        <f t="shared" ca="1" si="798"/>
        <v>0</v>
      </c>
      <c r="JE34" s="19">
        <f t="shared" ca="1" si="798"/>
        <v>0</v>
      </c>
      <c r="JF34" s="19">
        <f t="shared" ca="1" si="798"/>
        <v>0</v>
      </c>
      <c r="JG34" s="19">
        <f t="shared" ca="1" si="798"/>
        <v>0</v>
      </c>
      <c r="JH34" s="19">
        <f t="shared" ca="1" si="798"/>
        <v>0</v>
      </c>
      <c r="JI34" s="19">
        <f t="shared" ca="1" si="798"/>
        <v>0</v>
      </c>
      <c r="JJ34" s="19">
        <f t="shared" ca="1" si="798"/>
        <v>0</v>
      </c>
      <c r="JK34" s="19">
        <f t="shared" ca="1" si="798"/>
        <v>0</v>
      </c>
      <c r="JL34" s="19">
        <f t="shared" ca="1" si="798"/>
        <v>0</v>
      </c>
      <c r="JM34" s="19" t="str">
        <f t="shared" ref="JM34" ca="1" si="799">OFFSET(JM$5,$B34,0)</f>
        <v>-</v>
      </c>
      <c r="JN34" s="9"/>
      <c r="JO34" s="19">
        <f t="shared" ca="1" si="798"/>
        <v>1</v>
      </c>
      <c r="JP34" s="12" t="b">
        <v>0</v>
      </c>
      <c r="JQ34" s="19">
        <f t="shared" ref="JQ34:NU34" ca="1" si="800">OFFSET(JQ$5,$B34,0)</f>
        <v>0</v>
      </c>
      <c r="JR34" s="19">
        <f ca="1">OFFSET(JR$5,$B34,0)</f>
        <v>0</v>
      </c>
      <c r="JS34" s="19">
        <f ca="1">OFFSET(JS$5,$B34,0)</f>
        <v>0</v>
      </c>
      <c r="JT34" s="19">
        <f ca="1">OFFSET(JT$5,$B34,0)</f>
        <v>0</v>
      </c>
      <c r="JU34" s="19">
        <f ca="1">OFFSET(JU$5,$B34,0)</f>
        <v>0</v>
      </c>
      <c r="JV34" s="19" t="str">
        <f t="shared" ca="1" si="798"/>
        <v>-</v>
      </c>
      <c r="JW34" s="19">
        <f t="shared" ca="1" si="798"/>
        <v>1</v>
      </c>
      <c r="JX34" s="19">
        <f t="shared" ca="1" si="798"/>
        <v>1</v>
      </c>
      <c r="JY34" s="19">
        <f t="shared" ca="1" si="798"/>
        <v>1</v>
      </c>
      <c r="JZ34" s="19">
        <f t="shared" ref="JZ34:KD34" ca="1" si="801">OFFSET(JZ$5,$B34,0)</f>
        <v>1</v>
      </c>
      <c r="KA34" s="19">
        <f t="shared" ca="1" si="801"/>
        <v>1</v>
      </c>
      <c r="KB34" s="19">
        <f t="shared" ca="1" si="801"/>
        <v>1</v>
      </c>
      <c r="KC34" s="19">
        <f t="shared" ca="1" si="801"/>
        <v>0</v>
      </c>
      <c r="KD34" s="19">
        <f t="shared" ca="1" si="801"/>
        <v>0</v>
      </c>
      <c r="KE34" s="19">
        <f t="shared" ca="1" si="800"/>
        <v>1</v>
      </c>
      <c r="KF34" s="19">
        <f t="shared" ca="1" si="800"/>
        <v>0</v>
      </c>
      <c r="KG34" s="19">
        <f t="shared" ca="1" si="800"/>
        <v>0</v>
      </c>
      <c r="KH34" s="19">
        <f t="shared" ca="1" si="800"/>
        <v>0</v>
      </c>
      <c r="KI34" s="19">
        <f t="shared" ca="1" si="800"/>
        <v>1</v>
      </c>
      <c r="KJ34" s="19">
        <f t="shared" ca="1" si="800"/>
        <v>0</v>
      </c>
      <c r="KK34" s="19">
        <f t="shared" ca="1" si="800"/>
        <v>1</v>
      </c>
      <c r="KL34" s="19">
        <f t="shared" ca="1" si="800"/>
        <v>0</v>
      </c>
      <c r="KM34" s="19">
        <f t="shared" ca="1" si="800"/>
        <v>0</v>
      </c>
      <c r="KN34" s="19">
        <f t="shared" ca="1" si="800"/>
        <v>0</v>
      </c>
      <c r="KO34" s="19">
        <f ca="1">OFFSET(KO$5,$B34,0)</f>
        <v>0</v>
      </c>
      <c r="KP34" s="19">
        <f ca="1">OFFSET(KP$5,$B34,0)</f>
        <v>0</v>
      </c>
      <c r="KQ34" s="19">
        <f t="shared" ca="1" si="800"/>
        <v>0</v>
      </c>
      <c r="KR34" s="19">
        <f t="shared" ca="1" si="800"/>
        <v>0</v>
      </c>
      <c r="KS34" s="19">
        <f t="shared" ca="1" si="800"/>
        <v>0</v>
      </c>
      <c r="KT34" s="19">
        <f t="shared" ca="1" si="800"/>
        <v>0</v>
      </c>
      <c r="KU34" s="19">
        <f t="shared" ca="1" si="800"/>
        <v>0</v>
      </c>
      <c r="KV34" s="19">
        <f t="shared" ca="1" si="800"/>
        <v>0</v>
      </c>
      <c r="KW34" s="19">
        <f t="shared" ca="1" si="800"/>
        <v>0</v>
      </c>
      <c r="KX34" s="19">
        <f t="shared" ca="1" si="800"/>
        <v>0</v>
      </c>
      <c r="KY34" s="19">
        <f t="shared" ca="1" si="800"/>
        <v>0</v>
      </c>
      <c r="KZ34" s="19">
        <f t="shared" ca="1" si="800"/>
        <v>0</v>
      </c>
      <c r="LA34" s="19">
        <f t="shared" ca="1" si="800"/>
        <v>0</v>
      </c>
      <c r="LB34" s="19">
        <f t="shared" ca="1" si="800"/>
        <v>0</v>
      </c>
      <c r="LC34" s="19">
        <f t="shared" ca="1" si="800"/>
        <v>0</v>
      </c>
      <c r="LD34" s="19">
        <f t="shared" ca="1" si="800"/>
        <v>0</v>
      </c>
      <c r="LE34" s="19">
        <f t="shared" ca="1" si="800"/>
        <v>0</v>
      </c>
      <c r="LF34" s="19">
        <f t="shared" ca="1" si="800"/>
        <v>0</v>
      </c>
      <c r="LG34" s="19">
        <f t="shared" ca="1" si="800"/>
        <v>0</v>
      </c>
      <c r="LH34" s="19">
        <f t="shared" ca="1" si="800"/>
        <v>0</v>
      </c>
      <c r="LI34" s="19">
        <f t="shared" ca="1" si="800"/>
        <v>0</v>
      </c>
      <c r="LJ34" s="19">
        <f t="shared" ca="1" si="800"/>
        <v>0</v>
      </c>
      <c r="LK34" s="19">
        <f t="shared" ca="1" si="800"/>
        <v>0</v>
      </c>
      <c r="LL34" s="19">
        <f t="shared" ca="1" si="800"/>
        <v>0</v>
      </c>
      <c r="LM34" s="19">
        <f t="shared" ca="1" si="800"/>
        <v>0</v>
      </c>
      <c r="LN34" s="19">
        <f t="shared" ca="1" si="800"/>
        <v>0</v>
      </c>
      <c r="LO34" s="19">
        <f t="shared" ca="1" si="800"/>
        <v>0</v>
      </c>
      <c r="LP34" s="19">
        <f t="shared" ca="1" si="800"/>
        <v>0</v>
      </c>
      <c r="LQ34" s="19">
        <f t="shared" ca="1" si="800"/>
        <v>0</v>
      </c>
      <c r="LR34" s="19">
        <f t="shared" ca="1" si="800"/>
        <v>1</v>
      </c>
      <c r="LS34" s="19">
        <f ca="1">OFFSET(LS$5,$B34,0)</f>
        <v>0</v>
      </c>
      <c r="LT34" s="19">
        <f ca="1">OFFSET(LT$5,$B34,0)</f>
        <v>0</v>
      </c>
      <c r="LU34" s="19">
        <f ca="1">OFFSET(LU$5,$B34,0)</f>
        <v>0</v>
      </c>
      <c r="LV34" s="19">
        <f t="shared" ca="1" si="800"/>
        <v>0</v>
      </c>
      <c r="LW34" s="19">
        <f t="shared" ca="1" si="800"/>
        <v>1</v>
      </c>
      <c r="LX34" s="9"/>
      <c r="LY34" s="5" t="b">
        <f>INDEX(i.cropgraze_inc,$M34,LY$26)</f>
        <v>0</v>
      </c>
      <c r="LZ34" s="19" t="str">
        <f t="shared" ca="1" si="800"/>
        <v>-</v>
      </c>
      <c r="MA34" s="19" t="str">
        <f t="shared" ca="1" si="800"/>
        <v>-</v>
      </c>
      <c r="MB34" s="19" t="str">
        <f t="shared" ca="1" si="800"/>
        <v>-</v>
      </c>
      <c r="MC34" s="19" t="str">
        <f t="shared" ca="1" si="800"/>
        <v>-</v>
      </c>
      <c r="MD34" s="19" t="b">
        <f t="shared" ca="1" si="800"/>
        <v>0</v>
      </c>
      <c r="ME34" s="19" t="b">
        <f t="shared" ca="1" si="800"/>
        <v>0</v>
      </c>
      <c r="MF34" s="19" t="b">
        <f t="shared" ca="1" si="800"/>
        <v>1</v>
      </c>
      <c r="MG34" s="12">
        <v>2</v>
      </c>
      <c r="MH34" s="12">
        <v>2</v>
      </c>
      <c r="MI34" s="19" t="str">
        <f t="shared" ca="1" si="800"/>
        <v>-</v>
      </c>
      <c r="MJ34" s="19" t="str">
        <f ca="1">OFFSET(MJ$5,$B34,0)</f>
        <v>-</v>
      </c>
      <c r="MK34" s="19" t="str">
        <f ca="1">OFFSET(MK$5,$B34,0)</f>
        <v>-</v>
      </c>
      <c r="ML34" s="19" t="str">
        <f t="shared" ca="1" si="800"/>
        <v>-</v>
      </c>
      <c r="MM34" s="19" t="str">
        <f t="shared" ca="1" si="800"/>
        <v>-</v>
      </c>
      <c r="MN34" s="19" t="str">
        <f t="shared" ca="1" si="800"/>
        <v>-</v>
      </c>
      <c r="MO34" s="19" t="str">
        <f t="shared" ca="1" si="800"/>
        <v>-</v>
      </c>
      <c r="MP34" s="19" t="str">
        <f t="shared" ca="1" si="800"/>
        <v>-</v>
      </c>
      <c r="MQ34" s="19" t="str">
        <f t="shared" ca="1" si="800"/>
        <v>-</v>
      </c>
      <c r="MR34" s="19" t="b">
        <f t="shared" ca="1" si="800"/>
        <v>0</v>
      </c>
      <c r="MS34" s="264" t="s">
        <v>31</v>
      </c>
      <c r="MT34" s="264" t="s">
        <v>31</v>
      </c>
      <c r="MU34" s="264" t="s">
        <v>31</v>
      </c>
      <c r="MV34" s="264" t="s">
        <v>31</v>
      </c>
      <c r="MW34" s="264" t="s">
        <v>31</v>
      </c>
      <c r="MX34" s="264" t="s">
        <v>31</v>
      </c>
      <c r="MY34" s="264" t="s">
        <v>31</v>
      </c>
      <c r="MZ34" s="19" t="str">
        <f t="shared" ref="MZ34:NE34" ca="1" si="802">OFFSET(MZ$5,$B34,0)</f>
        <v>-</v>
      </c>
      <c r="NA34" s="19" t="str">
        <f t="shared" ca="1" si="802"/>
        <v>-</v>
      </c>
      <c r="NB34" s="19" t="str">
        <f t="shared" ca="1" si="802"/>
        <v>-</v>
      </c>
      <c r="NC34" s="19" t="b">
        <f t="shared" ca="1" si="802"/>
        <v>1</v>
      </c>
      <c r="ND34" s="19">
        <f t="shared" ca="1" si="802"/>
        <v>0</v>
      </c>
      <c r="NE34" s="19" t="str">
        <f t="shared" ca="1" si="802"/>
        <v>-</v>
      </c>
      <c r="NF34" s="19" t="str">
        <f t="shared" ref="NF34:NH34" ca="1" si="803">OFFSET(NF$5,$B34,0)</f>
        <v>-</v>
      </c>
      <c r="NG34" s="19" t="str">
        <f t="shared" ca="1" si="803"/>
        <v>-</v>
      </c>
      <c r="NH34" s="19" t="str">
        <f t="shared" ca="1" si="803"/>
        <v>-</v>
      </c>
      <c r="NI34" s="19" t="str">
        <f t="shared" ca="1" si="800"/>
        <v>-</v>
      </c>
      <c r="NJ34" s="19" t="str">
        <f t="shared" ca="1" si="800"/>
        <v>-</v>
      </c>
      <c r="NK34" s="19" t="str">
        <f t="shared" ca="1" si="800"/>
        <v>-</v>
      </c>
      <c r="NL34" s="19" t="str">
        <f t="shared" ca="1" si="800"/>
        <v>-</v>
      </c>
      <c r="NM34" s="19" t="str">
        <f t="shared" ca="1" si="800"/>
        <v>-</v>
      </c>
      <c r="NN34" s="19" t="str">
        <f t="shared" ca="1" si="800"/>
        <v>-</v>
      </c>
      <c r="NO34" s="19" t="str">
        <f t="shared" ca="1" si="800"/>
        <v>-</v>
      </c>
      <c r="NP34" s="19">
        <f t="shared" ca="1" si="800"/>
        <v>500</v>
      </c>
      <c r="NQ34" s="19">
        <f t="shared" ca="1" si="800"/>
        <v>500</v>
      </c>
      <c r="NR34" s="19" t="str">
        <f t="shared" ref="NR34:NT34" ca="1" si="804">OFFSET(NR$5,$B34,0)</f>
        <v>-</v>
      </c>
      <c r="NS34" s="19" t="str">
        <f t="shared" ca="1" si="804"/>
        <v>-</v>
      </c>
      <c r="NT34" s="19" t="str">
        <f t="shared" ca="1" si="804"/>
        <v>-</v>
      </c>
      <c r="NU34" s="19">
        <f t="shared" ca="1" si="800"/>
        <v>1</v>
      </c>
      <c r="NV34" s="9"/>
      <c r="NW34" s="5">
        <f>INDEX(i.std_prices,1,NW$26)</f>
        <v>70</v>
      </c>
      <c r="NX34" s="5">
        <f>INDEX(i.std_prices,1,NX$26)</f>
        <v>50</v>
      </c>
      <c r="NY34" s="5">
        <f>INDEX(i.std_prices,1,NY$26)</f>
        <v>65</v>
      </c>
      <c r="NZ34" s="5">
        <f>INDEX(i.std_prices,1,NZ$26)</f>
        <v>65</v>
      </c>
      <c r="OA34" s="19">
        <f t="shared" ref="OA34:OC34" ca="1" si="805">OFFSET(OA$5,$B34,0)</f>
        <v>1</v>
      </c>
      <c r="OB34" s="19">
        <f t="shared" ca="1" si="805"/>
        <v>1</v>
      </c>
      <c r="OC34" s="19">
        <f t="shared" ca="1" si="805"/>
        <v>1</v>
      </c>
      <c r="OD34" s="9"/>
      <c r="OE34" s="12" t="b">
        <v>0</v>
      </c>
      <c r="OF34" s="12" t="b">
        <v>0</v>
      </c>
      <c r="OG34" s="19">
        <f t="shared" ref="OG34:QS34" ca="1" si="806">OFFSET(OG$5,$B34,0)</f>
        <v>1</v>
      </c>
      <c r="OH34" s="19">
        <f t="shared" ca="1" si="806"/>
        <v>1</v>
      </c>
      <c r="OI34" s="135">
        <f t="shared" si="779"/>
        <v>1</v>
      </c>
      <c r="OJ34" s="135">
        <f t="shared" si="779"/>
        <v>1</v>
      </c>
      <c r="OK34" s="135">
        <f t="shared" si="779"/>
        <v>1</v>
      </c>
      <c r="OL34" s="135">
        <f t="shared" si="779"/>
        <v>1</v>
      </c>
      <c r="OM34" s="135">
        <f t="shared" si="779"/>
        <v>1</v>
      </c>
      <c r="ON34" s="135">
        <f t="shared" si="779"/>
        <v>1</v>
      </c>
      <c r="OO34" s="135">
        <f t="shared" si="779"/>
        <v>1</v>
      </c>
      <c r="OP34" s="135">
        <f t="shared" si="779"/>
        <v>1</v>
      </c>
      <c r="OQ34" s="9"/>
      <c r="OR34" s="19" t="str">
        <f t="shared" ca="1" si="806"/>
        <v>-</v>
      </c>
      <c r="OS34" s="19" t="str">
        <f t="shared" ca="1" si="806"/>
        <v>-</v>
      </c>
      <c r="OT34" s="19" t="str">
        <f t="shared" ca="1" si="806"/>
        <v>-</v>
      </c>
      <c r="OU34" s="19" t="str">
        <f t="shared" ca="1" si="806"/>
        <v>-</v>
      </c>
      <c r="OV34" s="19" t="str">
        <f t="shared" ca="1" si="806"/>
        <v>-</v>
      </c>
      <c r="OW34" s="19" t="str">
        <f t="shared" ca="1" si="806"/>
        <v>-</v>
      </c>
      <c r="OX34" s="19" t="str">
        <f t="shared" ca="1" si="806"/>
        <v>-</v>
      </c>
      <c r="OY34" s="19" t="str">
        <f t="shared" ca="1" si="806"/>
        <v>-</v>
      </c>
      <c r="OZ34" s="19" t="str">
        <f t="shared" ca="1" si="806"/>
        <v>-</v>
      </c>
      <c r="PA34" s="19" t="str">
        <f t="shared" ca="1" si="806"/>
        <v>-</v>
      </c>
      <c r="PB34" s="19" t="str">
        <f t="shared" ca="1" si="806"/>
        <v>-</v>
      </c>
      <c r="PC34" s="19" t="str">
        <f t="shared" ca="1" si="806"/>
        <v>-</v>
      </c>
      <c r="PD34" s="19" t="str">
        <f t="shared" ca="1" si="806"/>
        <v>-</v>
      </c>
      <c r="PE34" s="19" t="str">
        <f t="shared" ca="1" si="806"/>
        <v>-</v>
      </c>
      <c r="PF34" s="19" t="str">
        <f t="shared" ca="1" si="806"/>
        <v>-</v>
      </c>
      <c r="PG34" s="19" t="str">
        <f t="shared" ca="1" si="806"/>
        <v>-</v>
      </c>
      <c r="PH34" s="19" t="str">
        <f t="shared" ca="1" si="806"/>
        <v>-</v>
      </c>
      <c r="PI34" s="19" t="str">
        <f t="shared" ca="1" si="806"/>
        <v>-</v>
      </c>
      <c r="PJ34" s="19" t="str">
        <f t="shared" ca="1" si="806"/>
        <v>-</v>
      </c>
      <c r="PK34" s="19" t="str">
        <f t="shared" ca="1" si="806"/>
        <v>-</v>
      </c>
      <c r="PL34" s="19" t="str">
        <f t="shared" ca="1" si="806"/>
        <v>-</v>
      </c>
      <c r="PM34" s="19" t="str">
        <f t="shared" ca="1" si="806"/>
        <v>-</v>
      </c>
      <c r="PN34" s="19" t="str">
        <f t="shared" ca="1" si="806"/>
        <v>-</v>
      </c>
      <c r="PO34" s="19" t="str">
        <f t="shared" ca="1" si="806"/>
        <v>-</v>
      </c>
      <c r="PP34" s="19" t="str">
        <f t="shared" ca="1" si="806"/>
        <v>-</v>
      </c>
      <c r="PQ34" s="19" t="str">
        <f t="shared" ca="1" si="806"/>
        <v>-</v>
      </c>
      <c r="PR34" s="19" t="str">
        <f t="shared" ca="1" si="806"/>
        <v>-</v>
      </c>
      <c r="PS34" s="19" t="str">
        <f t="shared" ca="1" si="806"/>
        <v>-</v>
      </c>
      <c r="PT34" s="19" t="str">
        <f t="shared" ca="1" si="806"/>
        <v>-</v>
      </c>
      <c r="PU34" s="19" t="str">
        <f t="shared" ca="1" si="806"/>
        <v>-</v>
      </c>
      <c r="PV34" s="19" t="str">
        <f t="shared" ca="1" si="806"/>
        <v>-</v>
      </c>
      <c r="PW34" s="19" t="str">
        <f t="shared" ca="1" si="806"/>
        <v>-</v>
      </c>
      <c r="PX34" s="19" t="str">
        <f t="shared" ca="1" si="806"/>
        <v>-</v>
      </c>
      <c r="PY34" s="19" t="str">
        <f t="shared" ca="1" si="806"/>
        <v>-</v>
      </c>
      <c r="PZ34" s="19" t="str">
        <f t="shared" ca="1" si="806"/>
        <v>-</v>
      </c>
      <c r="QA34" s="19" t="str">
        <f t="shared" ca="1" si="806"/>
        <v>-</v>
      </c>
      <c r="QB34" s="19" t="str">
        <f t="shared" ca="1" si="806"/>
        <v>-</v>
      </c>
      <c r="QC34" s="19" t="str">
        <f t="shared" ca="1" si="806"/>
        <v>-</v>
      </c>
      <c r="QD34" s="19" t="str">
        <f t="shared" ca="1" si="806"/>
        <v>-</v>
      </c>
      <c r="QE34" s="19" t="str">
        <f t="shared" ca="1" si="806"/>
        <v>-</v>
      </c>
      <c r="QF34" s="19" t="str">
        <f t="shared" ca="1" si="806"/>
        <v>-</v>
      </c>
      <c r="QG34" s="19" t="str">
        <f t="shared" ca="1" si="806"/>
        <v>-</v>
      </c>
      <c r="QH34" s="19" t="str">
        <f t="shared" ca="1" si="806"/>
        <v>-</v>
      </c>
      <c r="QI34" s="19" t="str">
        <f t="shared" ca="1" si="806"/>
        <v>-</v>
      </c>
      <c r="QJ34" s="19" t="str">
        <f t="shared" ca="1" si="806"/>
        <v>-</v>
      </c>
      <c r="QK34" s="19" t="str">
        <f t="shared" ca="1" si="806"/>
        <v>-</v>
      </c>
      <c r="QL34" s="19" t="str">
        <f t="shared" ca="1" si="806"/>
        <v>-</v>
      </c>
      <c r="QM34" s="19" t="str">
        <f t="shared" ca="1" si="806"/>
        <v>-</v>
      </c>
      <c r="QN34" s="19" t="str">
        <f t="shared" ca="1" si="806"/>
        <v>-</v>
      </c>
      <c r="QO34" s="19" t="str">
        <f t="shared" ca="1" si="806"/>
        <v>-</v>
      </c>
      <c r="QP34" s="19" t="str">
        <f t="shared" ca="1" si="806"/>
        <v>-</v>
      </c>
      <c r="QQ34" s="19" t="str">
        <f t="shared" ca="1" si="806"/>
        <v>-</v>
      </c>
      <c r="QR34" s="19" t="str">
        <f t="shared" ca="1" si="806"/>
        <v>-</v>
      </c>
      <c r="QS34" s="19" t="str">
        <f t="shared" ca="1" si="806"/>
        <v>-</v>
      </c>
      <c r="QT34" s="19" t="str">
        <f t="shared" ref="QT34:ATK34" ca="1" si="807">OFFSET(QT$5,$B34,0)</f>
        <v>-</v>
      </c>
      <c r="QU34" s="19" t="str">
        <f t="shared" ca="1" si="807"/>
        <v>-</v>
      </c>
      <c r="QV34" s="19" t="str">
        <f t="shared" ca="1" si="807"/>
        <v>-</v>
      </c>
      <c r="QW34" s="19" t="str">
        <f t="shared" ca="1" si="807"/>
        <v>-</v>
      </c>
      <c r="QX34" s="19" t="str">
        <f t="shared" ca="1" si="807"/>
        <v>-</v>
      </c>
      <c r="QY34" s="19" t="str">
        <f t="shared" ca="1" si="807"/>
        <v>-</v>
      </c>
      <c r="QZ34" s="19" t="str">
        <f t="shared" ca="1" si="807"/>
        <v>-</v>
      </c>
      <c r="RA34" s="19" t="str">
        <f t="shared" ca="1" si="807"/>
        <v>-</v>
      </c>
      <c r="RB34" s="19" t="str">
        <f t="shared" ca="1" si="807"/>
        <v>-</v>
      </c>
      <c r="RC34" s="19" t="str">
        <f t="shared" ca="1" si="807"/>
        <v>-</v>
      </c>
      <c r="RD34" s="19" t="str">
        <f t="shared" ca="1" si="807"/>
        <v>-</v>
      </c>
      <c r="RE34" s="19" t="str">
        <f t="shared" ca="1" si="807"/>
        <v>-</v>
      </c>
      <c r="RF34" s="19" t="str">
        <f t="shared" ca="1" si="807"/>
        <v>-</v>
      </c>
      <c r="RG34" s="19" t="str">
        <f t="shared" ca="1" si="807"/>
        <v>-</v>
      </c>
      <c r="RH34" s="19" t="str">
        <f t="shared" ca="1" si="807"/>
        <v>-</v>
      </c>
      <c r="RI34" s="19" t="str">
        <f t="shared" ca="1" si="807"/>
        <v>-</v>
      </c>
      <c r="RJ34" s="19" t="str">
        <f t="shared" ca="1" si="807"/>
        <v>-</v>
      </c>
      <c r="RK34" s="19" t="str">
        <f t="shared" ca="1" si="807"/>
        <v>-</v>
      </c>
      <c r="RL34" s="19" t="str">
        <f t="shared" ca="1" si="807"/>
        <v>-</v>
      </c>
      <c r="RM34" s="19" t="str">
        <f t="shared" ca="1" si="807"/>
        <v>-</v>
      </c>
      <c r="RN34" s="19" t="str">
        <f t="shared" ca="1" si="807"/>
        <v>-</v>
      </c>
      <c r="RO34" s="19" t="str">
        <f t="shared" ca="1" si="807"/>
        <v>-</v>
      </c>
      <c r="RP34" s="19" t="str">
        <f t="shared" ca="1" si="807"/>
        <v>-</v>
      </c>
      <c r="RQ34" s="19" t="str">
        <f t="shared" ca="1" si="807"/>
        <v>-</v>
      </c>
      <c r="RR34" s="19" t="str">
        <f t="shared" ca="1" si="807"/>
        <v>-</v>
      </c>
      <c r="RS34" s="19" t="str">
        <f t="shared" ca="1" si="807"/>
        <v>-</v>
      </c>
      <c r="RT34" s="19" t="str">
        <f t="shared" ca="1" si="807"/>
        <v>-</v>
      </c>
      <c r="RU34" s="19" t="str">
        <f t="shared" ca="1" si="807"/>
        <v>-</v>
      </c>
      <c r="RV34" s="19" t="str">
        <f t="shared" ca="1" si="807"/>
        <v>-</v>
      </c>
      <c r="RW34" s="19" t="str">
        <f t="shared" ca="1" si="807"/>
        <v>-</v>
      </c>
      <c r="RX34" s="19" t="str">
        <f t="shared" ca="1" si="807"/>
        <v>-</v>
      </c>
      <c r="RY34" s="19" t="str">
        <f t="shared" ca="1" si="807"/>
        <v>-</v>
      </c>
      <c r="RZ34" s="19" t="str">
        <f t="shared" ca="1" si="807"/>
        <v>-</v>
      </c>
      <c r="SA34" s="19" t="str">
        <f t="shared" ca="1" si="807"/>
        <v>-</v>
      </c>
      <c r="SB34" s="19" t="str">
        <f t="shared" ca="1" si="807"/>
        <v>-</v>
      </c>
      <c r="SC34" s="19" t="str">
        <f t="shared" ca="1" si="807"/>
        <v>-</v>
      </c>
      <c r="SD34" s="19" t="str">
        <f t="shared" ca="1" si="807"/>
        <v>-</v>
      </c>
      <c r="SE34" s="19" t="str">
        <f t="shared" ca="1" si="807"/>
        <v>-</v>
      </c>
      <c r="SF34" s="19" t="str">
        <f t="shared" ca="1" si="807"/>
        <v>-</v>
      </c>
      <c r="SG34" s="19" t="str">
        <f t="shared" ca="1" si="807"/>
        <v>-</v>
      </c>
      <c r="SH34" s="19" t="str">
        <f t="shared" ca="1" si="807"/>
        <v>-</v>
      </c>
      <c r="SI34" s="19" t="str">
        <f t="shared" ca="1" si="807"/>
        <v>-</v>
      </c>
      <c r="SJ34" s="19" t="str">
        <f t="shared" ca="1" si="807"/>
        <v>-</v>
      </c>
      <c r="SK34" s="19" t="str">
        <f t="shared" ca="1" si="807"/>
        <v>-</v>
      </c>
      <c r="SL34" s="19" t="str">
        <f t="shared" ca="1" si="807"/>
        <v>-</v>
      </c>
      <c r="SM34" s="19" t="str">
        <f t="shared" ca="1" si="807"/>
        <v>-</v>
      </c>
      <c r="SN34" s="19" t="str">
        <f t="shared" ca="1" si="807"/>
        <v>-</v>
      </c>
      <c r="SO34" s="19" t="str">
        <f t="shared" ca="1" si="807"/>
        <v>-</v>
      </c>
      <c r="SP34" s="19" t="str">
        <f t="shared" ca="1" si="807"/>
        <v>-</v>
      </c>
      <c r="SQ34" s="19" t="str">
        <f t="shared" ca="1" si="807"/>
        <v>-</v>
      </c>
      <c r="SR34" s="19" t="str">
        <f t="shared" ca="1" si="807"/>
        <v>-</v>
      </c>
      <c r="SS34" s="19" t="str">
        <f t="shared" ca="1" si="807"/>
        <v>-</v>
      </c>
      <c r="ST34" s="19" t="str">
        <f t="shared" ca="1" si="807"/>
        <v>-</v>
      </c>
      <c r="SU34" s="19" t="str">
        <f t="shared" ca="1" si="807"/>
        <v>-</v>
      </c>
      <c r="SV34" s="19" t="str">
        <f t="shared" ca="1" si="807"/>
        <v>-</v>
      </c>
      <c r="SW34" s="19" t="str">
        <f t="shared" ca="1" si="807"/>
        <v>-</v>
      </c>
      <c r="SX34" s="19" t="str">
        <f t="shared" ca="1" si="807"/>
        <v>-</v>
      </c>
      <c r="SY34" s="19" t="str">
        <f t="shared" ca="1" si="807"/>
        <v>-</v>
      </c>
      <c r="SZ34" s="19" t="str">
        <f t="shared" ca="1" si="807"/>
        <v>-</v>
      </c>
      <c r="TA34" s="19" t="str">
        <f t="shared" ca="1" si="807"/>
        <v>-</v>
      </c>
      <c r="TB34" s="19" t="str">
        <f t="shared" ca="1" si="807"/>
        <v>-</v>
      </c>
      <c r="TC34" s="19" t="str">
        <f t="shared" ca="1" si="807"/>
        <v>-</v>
      </c>
      <c r="TD34" s="19" t="str">
        <f t="shared" ca="1" si="807"/>
        <v>-</v>
      </c>
      <c r="TE34" s="19" t="str">
        <f t="shared" ca="1" si="807"/>
        <v>-</v>
      </c>
      <c r="TF34" s="19" t="str">
        <f t="shared" ca="1" si="807"/>
        <v>-</v>
      </c>
      <c r="TG34" s="19" t="str">
        <f t="shared" ca="1" si="807"/>
        <v>-</v>
      </c>
      <c r="TH34" s="19" t="str">
        <f t="shared" ca="1" si="807"/>
        <v>-</v>
      </c>
      <c r="TI34" s="19" t="str">
        <f t="shared" ca="1" si="807"/>
        <v>-</v>
      </c>
      <c r="TJ34" s="19" t="str">
        <f t="shared" ca="1" si="807"/>
        <v>-</v>
      </c>
      <c r="TK34" s="19" t="str">
        <f t="shared" ca="1" si="807"/>
        <v>-</v>
      </c>
      <c r="TL34" s="19" t="str">
        <f t="shared" ca="1" si="807"/>
        <v>-</v>
      </c>
      <c r="TM34" s="19" t="str">
        <f t="shared" ca="1" si="807"/>
        <v>-</v>
      </c>
      <c r="TN34" s="19" t="str">
        <f t="shared" ca="1" si="807"/>
        <v>-</v>
      </c>
      <c r="TO34" s="19" t="str">
        <f t="shared" ca="1" si="807"/>
        <v>-</v>
      </c>
      <c r="TP34" s="19" t="str">
        <f t="shared" ca="1" si="807"/>
        <v>-</v>
      </c>
      <c r="TQ34" s="19" t="str">
        <f t="shared" ca="1" si="807"/>
        <v>-</v>
      </c>
      <c r="TR34" s="19" t="str">
        <f t="shared" ca="1" si="807"/>
        <v>-</v>
      </c>
      <c r="TS34" s="19" t="str">
        <f t="shared" ca="1" si="807"/>
        <v>-</v>
      </c>
      <c r="TT34" s="19" t="str">
        <f t="shared" ca="1" si="807"/>
        <v>-</v>
      </c>
      <c r="TU34" s="19" t="str">
        <f t="shared" ca="1" si="807"/>
        <v>-</v>
      </c>
      <c r="TV34" s="19" t="str">
        <f t="shared" ca="1" si="807"/>
        <v>-</v>
      </c>
      <c r="TW34" s="19" t="str">
        <f t="shared" ca="1" si="807"/>
        <v>-</v>
      </c>
      <c r="TX34" s="19" t="str">
        <f t="shared" ca="1" si="807"/>
        <v>-</v>
      </c>
      <c r="TY34" s="19" t="str">
        <f t="shared" ca="1" si="807"/>
        <v>-</v>
      </c>
      <c r="TZ34" s="19" t="str">
        <f t="shared" ca="1" si="807"/>
        <v>-</v>
      </c>
      <c r="UA34" s="19" t="str">
        <f t="shared" ca="1" si="807"/>
        <v>-</v>
      </c>
      <c r="UB34" s="19" t="str">
        <f t="shared" ca="1" si="807"/>
        <v>-</v>
      </c>
      <c r="UC34" s="19" t="str">
        <f t="shared" ca="1" si="807"/>
        <v>-</v>
      </c>
      <c r="UD34" s="19" t="str">
        <f t="shared" ca="1" si="807"/>
        <v>-</v>
      </c>
      <c r="UE34" s="19" t="str">
        <f t="shared" ca="1" si="807"/>
        <v>-</v>
      </c>
      <c r="UF34" s="19" t="str">
        <f t="shared" ca="1" si="807"/>
        <v>-</v>
      </c>
      <c r="UG34" s="19" t="str">
        <f t="shared" ca="1" si="807"/>
        <v>-</v>
      </c>
      <c r="UH34" s="19" t="str">
        <f t="shared" ca="1" si="807"/>
        <v>-</v>
      </c>
      <c r="UI34" s="19" t="str">
        <f t="shared" ca="1" si="807"/>
        <v>-</v>
      </c>
      <c r="UJ34" s="19" t="str">
        <f t="shared" ca="1" si="807"/>
        <v>-</v>
      </c>
      <c r="UK34" s="19" t="str">
        <f t="shared" ca="1" si="807"/>
        <v>-</v>
      </c>
      <c r="UL34" s="19" t="str">
        <f t="shared" ca="1" si="807"/>
        <v>-</v>
      </c>
      <c r="UM34" s="19" t="str">
        <f t="shared" ca="1" si="807"/>
        <v>-</v>
      </c>
      <c r="UN34" s="19" t="str">
        <f t="shared" ca="1" si="807"/>
        <v>-</v>
      </c>
      <c r="UO34" s="19" t="str">
        <f t="shared" ca="1" si="807"/>
        <v>-</v>
      </c>
      <c r="UP34" s="19" t="str">
        <f t="shared" ca="1" si="807"/>
        <v>-</v>
      </c>
      <c r="UQ34" s="19" t="str">
        <f t="shared" ca="1" si="807"/>
        <v>-</v>
      </c>
      <c r="UR34" s="19" t="str">
        <f t="shared" ca="1" si="807"/>
        <v>-</v>
      </c>
      <c r="US34" s="19" t="str">
        <f t="shared" ca="1" si="807"/>
        <v>-</v>
      </c>
      <c r="UT34" s="19" t="str">
        <f t="shared" ca="1" si="807"/>
        <v>-</v>
      </c>
      <c r="UU34" s="19" t="str">
        <f t="shared" ca="1" si="807"/>
        <v>-</v>
      </c>
      <c r="UV34" s="19" t="str">
        <f t="shared" ca="1" si="807"/>
        <v>-</v>
      </c>
      <c r="UW34" s="19" t="str">
        <f t="shared" ca="1" si="807"/>
        <v>-</v>
      </c>
      <c r="UX34" s="19" t="str">
        <f t="shared" ca="1" si="807"/>
        <v>-</v>
      </c>
      <c r="UY34" s="19" t="str">
        <f t="shared" ca="1" si="807"/>
        <v>-</v>
      </c>
      <c r="UZ34" s="19" t="str">
        <f t="shared" ca="1" si="807"/>
        <v>-</v>
      </c>
      <c r="VA34" s="19" t="str">
        <f t="shared" ca="1" si="807"/>
        <v>-</v>
      </c>
      <c r="VB34" s="19" t="str">
        <f t="shared" ca="1" si="807"/>
        <v>-</v>
      </c>
      <c r="VC34" s="19" t="str">
        <f t="shared" ca="1" si="807"/>
        <v>-</v>
      </c>
      <c r="VD34" s="19" t="str">
        <f t="shared" ca="1" si="807"/>
        <v>-</v>
      </c>
      <c r="VE34" s="19" t="str">
        <f t="shared" ca="1" si="807"/>
        <v>-</v>
      </c>
      <c r="VF34" s="19" t="str">
        <f t="shared" ca="1" si="807"/>
        <v>-</v>
      </c>
      <c r="VG34" s="19" t="str">
        <f t="shared" ca="1" si="807"/>
        <v>-</v>
      </c>
      <c r="VH34" s="19" t="str">
        <f t="shared" ca="1" si="807"/>
        <v>-</v>
      </c>
      <c r="VI34" s="19" t="str">
        <f t="shared" ca="1" si="807"/>
        <v>-</v>
      </c>
      <c r="VJ34" s="19" t="str">
        <f t="shared" ca="1" si="807"/>
        <v>-</v>
      </c>
      <c r="VK34" s="19" t="str">
        <f t="shared" ca="1" si="807"/>
        <v>-</v>
      </c>
      <c r="VL34" s="19" t="str">
        <f t="shared" ca="1" si="807"/>
        <v>-</v>
      </c>
      <c r="VM34" s="19" t="str">
        <f t="shared" ca="1" si="807"/>
        <v>-</v>
      </c>
      <c r="VN34" s="19" t="str">
        <f t="shared" ca="1" si="807"/>
        <v>-</v>
      </c>
      <c r="VO34" s="19" t="str">
        <f t="shared" ca="1" si="807"/>
        <v>-</v>
      </c>
      <c r="VP34" s="19" t="str">
        <f t="shared" ca="1" si="807"/>
        <v>-</v>
      </c>
      <c r="VQ34" s="19" t="str">
        <f t="shared" ca="1" si="807"/>
        <v>-</v>
      </c>
      <c r="VR34" s="19" t="str">
        <f t="shared" ca="1" si="807"/>
        <v>-</v>
      </c>
      <c r="VS34" s="19" t="str">
        <f t="shared" ca="1" si="807"/>
        <v>-</v>
      </c>
      <c r="VT34" s="19" t="str">
        <f t="shared" ca="1" si="807"/>
        <v>-</v>
      </c>
      <c r="VU34" s="19" t="str">
        <f t="shared" ca="1" si="807"/>
        <v>-</v>
      </c>
      <c r="VV34" s="19" t="str">
        <f t="shared" ca="1" si="807"/>
        <v>-</v>
      </c>
      <c r="VW34" s="19" t="str">
        <f t="shared" ca="1" si="807"/>
        <v>-</v>
      </c>
      <c r="VX34" s="19" t="str">
        <f t="shared" ca="1" si="807"/>
        <v>-</v>
      </c>
      <c r="VY34" s="19" t="str">
        <f t="shared" ca="1" si="807"/>
        <v>-</v>
      </c>
      <c r="VZ34" s="19" t="str">
        <f t="shared" ca="1" si="807"/>
        <v>-</v>
      </c>
      <c r="WA34" s="19" t="str">
        <f t="shared" ca="1" si="807"/>
        <v>-</v>
      </c>
      <c r="WB34" s="19" t="str">
        <f t="shared" ca="1" si="807"/>
        <v>-</v>
      </c>
      <c r="WC34" s="19" t="str">
        <f t="shared" ca="1" si="807"/>
        <v>-</v>
      </c>
      <c r="WD34" s="19" t="str">
        <f t="shared" ca="1" si="807"/>
        <v>-</v>
      </c>
      <c r="WE34" s="19" t="str">
        <f t="shared" ca="1" si="807"/>
        <v>-</v>
      </c>
      <c r="WF34" s="19" t="str">
        <f t="shared" ca="1" si="807"/>
        <v>-</v>
      </c>
      <c r="WG34" s="19" t="str">
        <f t="shared" ca="1" si="807"/>
        <v>-</v>
      </c>
      <c r="WH34" s="19" t="str">
        <f t="shared" ca="1" si="807"/>
        <v>-</v>
      </c>
      <c r="WI34" s="19" t="str">
        <f t="shared" ca="1" si="807"/>
        <v>-</v>
      </c>
      <c r="WJ34" s="19" t="str">
        <f t="shared" ca="1" si="807"/>
        <v>-</v>
      </c>
      <c r="WK34" s="19" t="str">
        <f t="shared" ca="1" si="807"/>
        <v>-</v>
      </c>
      <c r="WL34" s="19" t="str">
        <f t="shared" ca="1" si="807"/>
        <v>-</v>
      </c>
      <c r="WM34" s="19" t="str">
        <f t="shared" ca="1" si="807"/>
        <v>-</v>
      </c>
      <c r="WN34" s="19" t="str">
        <f t="shared" ca="1" si="807"/>
        <v>-</v>
      </c>
      <c r="WO34" s="19" t="str">
        <f t="shared" ca="1" si="807"/>
        <v>-</v>
      </c>
      <c r="WP34" s="19" t="str">
        <f t="shared" ca="1" si="807"/>
        <v>-</v>
      </c>
      <c r="WQ34" s="19" t="str">
        <f t="shared" ca="1" si="807"/>
        <v>-</v>
      </c>
      <c r="WR34" s="19" t="str">
        <f t="shared" ca="1" si="807"/>
        <v>-</v>
      </c>
      <c r="WS34" s="19" t="str">
        <f t="shared" ca="1" si="807"/>
        <v>-</v>
      </c>
      <c r="WT34" s="19" t="str">
        <f t="shared" ca="1" si="807"/>
        <v>-</v>
      </c>
      <c r="WU34" s="19" t="str">
        <f t="shared" ca="1" si="807"/>
        <v>-</v>
      </c>
      <c r="WV34" s="19" t="str">
        <f t="shared" ca="1" si="807"/>
        <v>-</v>
      </c>
      <c r="WW34" s="19" t="str">
        <f t="shared" ca="1" si="807"/>
        <v>-</v>
      </c>
      <c r="WX34" s="19" t="str">
        <f t="shared" ca="1" si="807"/>
        <v>-</v>
      </c>
      <c r="WY34" s="19" t="str">
        <f t="shared" ca="1" si="807"/>
        <v>-</v>
      </c>
      <c r="WZ34" s="19" t="str">
        <f t="shared" ca="1" si="807"/>
        <v>-</v>
      </c>
      <c r="XA34" s="19" t="str">
        <f t="shared" ca="1" si="807"/>
        <v>-</v>
      </c>
      <c r="XB34" s="19" t="str">
        <f t="shared" ca="1" si="807"/>
        <v>-</v>
      </c>
      <c r="XC34" s="19" t="str">
        <f t="shared" ca="1" si="807"/>
        <v>-</v>
      </c>
      <c r="XD34" s="19" t="str">
        <f t="shared" ca="1" si="807"/>
        <v>-</v>
      </c>
      <c r="XE34" s="19" t="str">
        <f t="shared" ca="1" si="807"/>
        <v>-</v>
      </c>
      <c r="XF34" s="19" t="str">
        <f t="shared" ca="1" si="807"/>
        <v>-</v>
      </c>
      <c r="XG34" s="19" t="str">
        <f t="shared" ca="1" si="807"/>
        <v>-</v>
      </c>
      <c r="XH34" s="19" t="str">
        <f t="shared" ca="1" si="807"/>
        <v>-</v>
      </c>
      <c r="XI34" s="19" t="str">
        <f t="shared" ca="1" si="807"/>
        <v>-</v>
      </c>
      <c r="XJ34" s="19" t="str">
        <f t="shared" ca="1" si="807"/>
        <v>-</v>
      </c>
      <c r="XK34" s="19" t="str">
        <f t="shared" ca="1" si="807"/>
        <v>-</v>
      </c>
      <c r="XL34" s="19" t="str">
        <f t="shared" ca="1" si="807"/>
        <v>-</v>
      </c>
      <c r="XM34" s="19" t="str">
        <f t="shared" ca="1" si="807"/>
        <v>-</v>
      </c>
      <c r="XN34" s="19" t="str">
        <f t="shared" ca="1" si="807"/>
        <v>-</v>
      </c>
      <c r="XO34" s="19" t="str">
        <f t="shared" ca="1" si="807"/>
        <v>-</v>
      </c>
      <c r="XP34" s="19" t="str">
        <f t="shared" ca="1" si="807"/>
        <v>-</v>
      </c>
      <c r="XQ34" s="19" t="str">
        <f t="shared" ca="1" si="807"/>
        <v>-</v>
      </c>
      <c r="XR34" s="19" t="str">
        <f t="shared" ca="1" si="807"/>
        <v>-</v>
      </c>
      <c r="XS34" s="19" t="str">
        <f t="shared" ca="1" si="807"/>
        <v>-</v>
      </c>
      <c r="XT34" s="19" t="str">
        <f t="shared" ca="1" si="807"/>
        <v>-</v>
      </c>
      <c r="XU34" s="19" t="str">
        <f t="shared" ca="1" si="807"/>
        <v>-</v>
      </c>
      <c r="XV34" s="19" t="str">
        <f t="shared" ca="1" si="807"/>
        <v>-</v>
      </c>
      <c r="XW34" s="19" t="str">
        <f t="shared" ca="1" si="807"/>
        <v>-</v>
      </c>
      <c r="XX34" s="19" t="str">
        <f t="shared" ca="1" si="807"/>
        <v>-</v>
      </c>
      <c r="XY34" s="19" t="str">
        <f t="shared" ca="1" si="807"/>
        <v>-</v>
      </c>
      <c r="XZ34" s="19" t="str">
        <f t="shared" ca="1" si="807"/>
        <v>-</v>
      </c>
      <c r="YA34" s="19" t="str">
        <f t="shared" ca="1" si="807"/>
        <v>-</v>
      </c>
      <c r="YB34" s="19" t="str">
        <f t="shared" ca="1" si="807"/>
        <v>-</v>
      </c>
      <c r="YC34" s="19" t="str">
        <f t="shared" ca="1" si="807"/>
        <v>-</v>
      </c>
      <c r="YD34" s="19" t="str">
        <f t="shared" ca="1" si="807"/>
        <v>-</v>
      </c>
      <c r="YE34" s="19" t="str">
        <f t="shared" ca="1" si="807"/>
        <v>-</v>
      </c>
      <c r="YF34" s="19" t="str">
        <f t="shared" ca="1" si="807"/>
        <v>-</v>
      </c>
      <c r="YG34" s="19" t="str">
        <f t="shared" ca="1" si="807"/>
        <v>-</v>
      </c>
      <c r="YH34" s="19" t="str">
        <f t="shared" ca="1" si="807"/>
        <v>-</v>
      </c>
      <c r="YI34" s="19" t="str">
        <f t="shared" ca="1" si="807"/>
        <v>-</v>
      </c>
      <c r="YJ34" s="19" t="str">
        <f t="shared" ca="1" si="807"/>
        <v>-</v>
      </c>
      <c r="YK34" s="19" t="str">
        <f t="shared" ca="1" si="807"/>
        <v>-</v>
      </c>
      <c r="YL34" s="19" t="str">
        <f t="shared" ca="1" si="807"/>
        <v>-</v>
      </c>
      <c r="YM34" s="19" t="str">
        <f t="shared" ca="1" si="807"/>
        <v>-</v>
      </c>
      <c r="YN34" s="19" t="str">
        <f t="shared" ca="1" si="807"/>
        <v>-</v>
      </c>
      <c r="YO34" s="19" t="str">
        <f t="shared" ca="1" si="807"/>
        <v>-</v>
      </c>
      <c r="YP34" s="19" t="str">
        <f t="shared" ca="1" si="807"/>
        <v>-</v>
      </c>
      <c r="YQ34" s="19" t="str">
        <f t="shared" ca="1" si="807"/>
        <v>-</v>
      </c>
      <c r="YR34" s="19" t="str">
        <f t="shared" ca="1" si="807"/>
        <v>-</v>
      </c>
      <c r="YS34" s="19" t="str">
        <f t="shared" ca="1" si="807"/>
        <v>-</v>
      </c>
      <c r="YT34" s="19" t="str">
        <f t="shared" ca="1" si="807"/>
        <v>-</v>
      </c>
      <c r="YU34" s="19" t="str">
        <f t="shared" ca="1" si="807"/>
        <v>-</v>
      </c>
      <c r="YV34" s="19" t="str">
        <f t="shared" ca="1" si="807"/>
        <v>-</v>
      </c>
      <c r="YW34" s="19" t="str">
        <f t="shared" ca="1" si="807"/>
        <v>-</v>
      </c>
      <c r="YX34" s="19" t="str">
        <f t="shared" ca="1" si="807"/>
        <v>-</v>
      </c>
      <c r="YY34" s="19" t="str">
        <f t="shared" ca="1" si="807"/>
        <v>-</v>
      </c>
      <c r="YZ34" s="19" t="str">
        <f t="shared" ca="1" si="807"/>
        <v>-</v>
      </c>
      <c r="ZA34" s="19" t="str">
        <f t="shared" ca="1" si="807"/>
        <v>-</v>
      </c>
      <c r="ZB34" s="19" t="str">
        <f t="shared" ca="1" si="807"/>
        <v>-</v>
      </c>
      <c r="ZC34" s="19" t="str">
        <f t="shared" ca="1" si="807"/>
        <v>-</v>
      </c>
      <c r="ZD34" s="19" t="str">
        <f t="shared" ca="1" si="807"/>
        <v>-</v>
      </c>
      <c r="ZE34" s="19" t="str">
        <f t="shared" ca="1" si="807"/>
        <v>-</v>
      </c>
      <c r="ZF34" s="19" t="str">
        <f t="shared" ca="1" si="807"/>
        <v>-</v>
      </c>
      <c r="ZG34" s="19" t="str">
        <f t="shared" ca="1" si="807"/>
        <v>-</v>
      </c>
      <c r="ZH34" s="19" t="str">
        <f t="shared" ca="1" si="807"/>
        <v>-</v>
      </c>
      <c r="ZI34" s="19" t="str">
        <f t="shared" ca="1" si="807"/>
        <v>-</v>
      </c>
      <c r="ZJ34" s="19" t="str">
        <f t="shared" ca="1" si="807"/>
        <v>-</v>
      </c>
      <c r="ZK34" s="19" t="str">
        <f t="shared" ca="1" si="807"/>
        <v>-</v>
      </c>
      <c r="ZL34" s="19" t="str">
        <f t="shared" ca="1" si="807"/>
        <v>-</v>
      </c>
      <c r="ZM34" s="19" t="str">
        <f t="shared" ca="1" si="807"/>
        <v>-</v>
      </c>
      <c r="ZN34" s="19" t="str">
        <f t="shared" ca="1" si="807"/>
        <v>-</v>
      </c>
      <c r="ZO34" s="19" t="str">
        <f t="shared" ca="1" si="807"/>
        <v>-</v>
      </c>
      <c r="ZP34" s="19" t="str">
        <f t="shared" ca="1" si="807"/>
        <v>-</v>
      </c>
      <c r="ZQ34" s="19" t="str">
        <f t="shared" ca="1" si="807"/>
        <v>-</v>
      </c>
      <c r="ZR34" s="19" t="str">
        <f t="shared" ca="1" si="807"/>
        <v>-</v>
      </c>
      <c r="ZS34" s="19" t="str">
        <f t="shared" ca="1" si="807"/>
        <v>-</v>
      </c>
      <c r="ZT34" s="19" t="str">
        <f t="shared" ca="1" si="807"/>
        <v>-</v>
      </c>
      <c r="ZU34" s="19" t="str">
        <f t="shared" ca="1" si="807"/>
        <v>-</v>
      </c>
      <c r="ZV34" s="19" t="str">
        <f t="shared" ref="ZV34:ACG34" ca="1" si="808">OFFSET(ZV$5,$B34,0)</f>
        <v>-</v>
      </c>
      <c r="ZW34" s="19" t="str">
        <f t="shared" ca="1" si="808"/>
        <v>-</v>
      </c>
      <c r="ZX34" s="19" t="str">
        <f t="shared" ca="1" si="808"/>
        <v>-</v>
      </c>
      <c r="ZY34" s="19" t="str">
        <f t="shared" ca="1" si="808"/>
        <v>-</v>
      </c>
      <c r="ZZ34" s="19" t="str">
        <f t="shared" ca="1" si="808"/>
        <v>-</v>
      </c>
      <c r="AAA34" s="19" t="str">
        <f t="shared" ca="1" si="808"/>
        <v>-</v>
      </c>
      <c r="AAB34" s="19" t="str">
        <f t="shared" ca="1" si="808"/>
        <v>-</v>
      </c>
      <c r="AAC34" s="19" t="str">
        <f t="shared" ca="1" si="808"/>
        <v>-</v>
      </c>
      <c r="AAD34" s="19" t="str">
        <f t="shared" ca="1" si="808"/>
        <v>-</v>
      </c>
      <c r="AAE34" s="19" t="str">
        <f t="shared" ca="1" si="808"/>
        <v>-</v>
      </c>
      <c r="AAF34" s="19" t="str">
        <f t="shared" ca="1" si="808"/>
        <v>-</v>
      </c>
      <c r="AAG34" s="19" t="str">
        <f t="shared" ca="1" si="808"/>
        <v>-</v>
      </c>
      <c r="AAH34" s="19" t="str">
        <f t="shared" ca="1" si="808"/>
        <v>-</v>
      </c>
      <c r="AAI34" s="19" t="str">
        <f t="shared" ca="1" si="808"/>
        <v>-</v>
      </c>
      <c r="AAJ34" s="19" t="str">
        <f t="shared" ca="1" si="808"/>
        <v>-</v>
      </c>
      <c r="AAK34" s="19" t="str">
        <f t="shared" ca="1" si="808"/>
        <v>-</v>
      </c>
      <c r="AAL34" s="19" t="str">
        <f t="shared" ca="1" si="808"/>
        <v>-</v>
      </c>
      <c r="AAM34" s="19" t="str">
        <f t="shared" ca="1" si="808"/>
        <v>-</v>
      </c>
      <c r="AAN34" s="19" t="str">
        <f t="shared" ca="1" si="808"/>
        <v>-</v>
      </c>
      <c r="AAO34" s="19" t="str">
        <f t="shared" ca="1" si="808"/>
        <v>-</v>
      </c>
      <c r="AAP34" s="19" t="str">
        <f t="shared" ca="1" si="808"/>
        <v>-</v>
      </c>
      <c r="AAQ34" s="19" t="str">
        <f t="shared" ca="1" si="808"/>
        <v>-</v>
      </c>
      <c r="AAR34" s="19" t="str">
        <f t="shared" ca="1" si="808"/>
        <v>-</v>
      </c>
      <c r="AAS34" s="19" t="str">
        <f t="shared" ca="1" si="808"/>
        <v>-</v>
      </c>
      <c r="AAT34" s="19" t="str">
        <f t="shared" ca="1" si="808"/>
        <v>-</v>
      </c>
      <c r="AAU34" s="19" t="str">
        <f t="shared" ca="1" si="808"/>
        <v>-</v>
      </c>
      <c r="AAV34" s="19" t="str">
        <f t="shared" ca="1" si="808"/>
        <v>-</v>
      </c>
      <c r="AAW34" s="19" t="str">
        <f t="shared" ca="1" si="808"/>
        <v>-</v>
      </c>
      <c r="AAX34" s="19" t="str">
        <f t="shared" ca="1" si="808"/>
        <v>-</v>
      </c>
      <c r="AAY34" s="19" t="str">
        <f t="shared" ca="1" si="808"/>
        <v>-</v>
      </c>
      <c r="AAZ34" s="19" t="str">
        <f t="shared" ca="1" si="808"/>
        <v>-</v>
      </c>
      <c r="ABA34" s="19" t="str">
        <f t="shared" ca="1" si="808"/>
        <v>-</v>
      </c>
      <c r="ABB34" s="19" t="str">
        <f t="shared" ca="1" si="808"/>
        <v>-</v>
      </c>
      <c r="ABC34" s="19" t="str">
        <f t="shared" ca="1" si="808"/>
        <v>-</v>
      </c>
      <c r="ABD34" s="19" t="str">
        <f t="shared" ca="1" si="808"/>
        <v>-</v>
      </c>
      <c r="ABE34" s="19" t="str">
        <f t="shared" ca="1" si="808"/>
        <v>-</v>
      </c>
      <c r="ABF34" s="19" t="str">
        <f t="shared" ca="1" si="808"/>
        <v>-</v>
      </c>
      <c r="ABG34" s="19" t="str">
        <f t="shared" ca="1" si="808"/>
        <v>-</v>
      </c>
      <c r="ABH34" s="19" t="str">
        <f t="shared" ca="1" si="808"/>
        <v>-</v>
      </c>
      <c r="ABI34" s="19" t="str">
        <f t="shared" ca="1" si="808"/>
        <v>-</v>
      </c>
      <c r="ABJ34" s="19" t="str">
        <f t="shared" ca="1" si="808"/>
        <v>-</v>
      </c>
      <c r="ABK34" s="19" t="str">
        <f t="shared" ca="1" si="808"/>
        <v>-</v>
      </c>
      <c r="ABL34" s="19" t="str">
        <f t="shared" ca="1" si="808"/>
        <v>-</v>
      </c>
      <c r="ABM34" s="19" t="str">
        <f t="shared" ca="1" si="808"/>
        <v>-</v>
      </c>
      <c r="ABN34" s="19" t="str">
        <f t="shared" ca="1" si="808"/>
        <v>-</v>
      </c>
      <c r="ABO34" s="19" t="str">
        <f t="shared" ca="1" si="808"/>
        <v>-</v>
      </c>
      <c r="ABP34" s="19" t="str">
        <f t="shared" ca="1" si="808"/>
        <v>-</v>
      </c>
      <c r="ABQ34" s="19" t="str">
        <f t="shared" ca="1" si="808"/>
        <v>-</v>
      </c>
      <c r="ABR34" s="19" t="str">
        <f t="shared" ca="1" si="808"/>
        <v>-</v>
      </c>
      <c r="ABS34" s="19" t="str">
        <f t="shared" ca="1" si="808"/>
        <v>-</v>
      </c>
      <c r="ABT34" s="19" t="str">
        <f t="shared" ca="1" si="808"/>
        <v>-</v>
      </c>
      <c r="ABU34" s="19" t="str">
        <f t="shared" ca="1" si="808"/>
        <v>-</v>
      </c>
      <c r="ABV34" s="19" t="str">
        <f t="shared" ca="1" si="808"/>
        <v>-</v>
      </c>
      <c r="ABW34" s="19" t="str">
        <f t="shared" ca="1" si="808"/>
        <v>-</v>
      </c>
      <c r="ABX34" s="19" t="str">
        <f t="shared" ca="1" si="808"/>
        <v>-</v>
      </c>
      <c r="ABY34" s="19" t="str">
        <f t="shared" ca="1" si="808"/>
        <v>-</v>
      </c>
      <c r="ABZ34" s="19" t="str">
        <f t="shared" ca="1" si="808"/>
        <v>-</v>
      </c>
      <c r="ACA34" s="19" t="str">
        <f t="shared" ca="1" si="808"/>
        <v>-</v>
      </c>
      <c r="ACB34" s="19" t="str">
        <f t="shared" ca="1" si="808"/>
        <v>-</v>
      </c>
      <c r="ACC34" s="19" t="str">
        <f t="shared" ca="1" si="808"/>
        <v>-</v>
      </c>
      <c r="ACD34" s="19" t="str">
        <f t="shared" ca="1" si="808"/>
        <v>-</v>
      </c>
      <c r="ACE34" s="19" t="str">
        <f t="shared" ca="1" si="808"/>
        <v>-</v>
      </c>
      <c r="ACF34" s="19" t="str">
        <f t="shared" ca="1" si="808"/>
        <v>-</v>
      </c>
      <c r="ACG34" s="19" t="str">
        <f t="shared" ca="1" si="808"/>
        <v>-</v>
      </c>
      <c r="ACH34" s="19" t="str">
        <f t="shared" ref="ACH34:AES34" ca="1" si="809">OFFSET(ACH$5,$B34,0)</f>
        <v>-</v>
      </c>
      <c r="ACI34" s="19" t="str">
        <f t="shared" ca="1" si="809"/>
        <v>-</v>
      </c>
      <c r="ACJ34" s="19" t="str">
        <f t="shared" ca="1" si="809"/>
        <v>-</v>
      </c>
      <c r="ACK34" s="19" t="str">
        <f t="shared" ca="1" si="809"/>
        <v>-</v>
      </c>
      <c r="ACL34" s="19" t="str">
        <f t="shared" ca="1" si="809"/>
        <v>-</v>
      </c>
      <c r="ACM34" s="19" t="str">
        <f t="shared" ca="1" si="809"/>
        <v>-</v>
      </c>
      <c r="ACN34" s="19" t="str">
        <f t="shared" ca="1" si="809"/>
        <v>-</v>
      </c>
      <c r="ACO34" s="19" t="str">
        <f t="shared" ca="1" si="809"/>
        <v>-</v>
      </c>
      <c r="ACP34" s="19" t="str">
        <f t="shared" ca="1" si="809"/>
        <v>-</v>
      </c>
      <c r="ACQ34" s="19" t="str">
        <f t="shared" ca="1" si="809"/>
        <v>-</v>
      </c>
      <c r="ACR34" s="19" t="str">
        <f t="shared" ca="1" si="809"/>
        <v>-</v>
      </c>
      <c r="ACS34" s="19" t="str">
        <f t="shared" ca="1" si="809"/>
        <v>-</v>
      </c>
      <c r="ACT34" s="19" t="str">
        <f t="shared" ca="1" si="809"/>
        <v>-</v>
      </c>
      <c r="ACU34" s="19" t="str">
        <f t="shared" ca="1" si="809"/>
        <v>-</v>
      </c>
      <c r="ACV34" s="19" t="str">
        <f t="shared" ca="1" si="809"/>
        <v>-</v>
      </c>
      <c r="ACW34" s="19" t="str">
        <f t="shared" ca="1" si="809"/>
        <v>-</v>
      </c>
      <c r="ACX34" s="19" t="str">
        <f t="shared" ca="1" si="809"/>
        <v>-</v>
      </c>
      <c r="ACY34" s="19" t="str">
        <f t="shared" ca="1" si="809"/>
        <v>-</v>
      </c>
      <c r="ACZ34" s="19" t="str">
        <f t="shared" ca="1" si="809"/>
        <v>-</v>
      </c>
      <c r="ADA34" s="19" t="str">
        <f t="shared" ca="1" si="809"/>
        <v>-</v>
      </c>
      <c r="ADB34" s="19" t="str">
        <f t="shared" ca="1" si="809"/>
        <v>-</v>
      </c>
      <c r="ADC34" s="19" t="str">
        <f t="shared" ca="1" si="809"/>
        <v>-</v>
      </c>
      <c r="ADD34" s="19" t="str">
        <f t="shared" ca="1" si="809"/>
        <v>-</v>
      </c>
      <c r="ADE34" s="19" t="str">
        <f t="shared" ca="1" si="809"/>
        <v>-</v>
      </c>
      <c r="ADF34" s="19" t="str">
        <f t="shared" ca="1" si="809"/>
        <v>-</v>
      </c>
      <c r="ADG34" s="19" t="str">
        <f t="shared" ca="1" si="809"/>
        <v>-</v>
      </c>
      <c r="ADH34" s="19" t="str">
        <f t="shared" ca="1" si="809"/>
        <v>-</v>
      </c>
      <c r="ADI34" s="19" t="str">
        <f t="shared" ca="1" si="809"/>
        <v>-</v>
      </c>
      <c r="ADJ34" s="19" t="str">
        <f t="shared" ca="1" si="809"/>
        <v>-</v>
      </c>
      <c r="ADK34" s="19" t="str">
        <f t="shared" ca="1" si="809"/>
        <v>-</v>
      </c>
      <c r="ADL34" s="19" t="str">
        <f t="shared" ca="1" si="809"/>
        <v>-</v>
      </c>
      <c r="ADM34" s="19" t="str">
        <f t="shared" ca="1" si="809"/>
        <v>-</v>
      </c>
      <c r="ADN34" s="19" t="str">
        <f t="shared" ca="1" si="809"/>
        <v>-</v>
      </c>
      <c r="ADO34" s="19" t="str">
        <f t="shared" ca="1" si="809"/>
        <v>-</v>
      </c>
      <c r="ADP34" s="19" t="str">
        <f t="shared" ca="1" si="809"/>
        <v>-</v>
      </c>
      <c r="ADQ34" s="19" t="str">
        <f t="shared" ca="1" si="809"/>
        <v>-</v>
      </c>
      <c r="ADR34" s="19" t="str">
        <f t="shared" ca="1" si="809"/>
        <v>-</v>
      </c>
      <c r="ADS34" s="19" t="str">
        <f t="shared" ca="1" si="809"/>
        <v>-</v>
      </c>
      <c r="ADT34" s="19" t="str">
        <f t="shared" ca="1" si="809"/>
        <v>-</v>
      </c>
      <c r="ADU34" s="19" t="str">
        <f t="shared" ca="1" si="809"/>
        <v>-</v>
      </c>
      <c r="ADV34" s="19" t="str">
        <f t="shared" ca="1" si="809"/>
        <v>-</v>
      </c>
      <c r="ADW34" s="19" t="str">
        <f t="shared" ca="1" si="809"/>
        <v>-</v>
      </c>
      <c r="ADX34" s="19" t="str">
        <f t="shared" ca="1" si="809"/>
        <v>-</v>
      </c>
      <c r="ADY34" s="19" t="str">
        <f t="shared" ca="1" si="809"/>
        <v>-</v>
      </c>
      <c r="ADZ34" s="19" t="str">
        <f t="shared" ca="1" si="809"/>
        <v>-</v>
      </c>
      <c r="AEA34" s="19" t="str">
        <f t="shared" ca="1" si="809"/>
        <v>-</v>
      </c>
      <c r="AEB34" s="19" t="str">
        <f t="shared" ca="1" si="809"/>
        <v>-</v>
      </c>
      <c r="AEC34" s="19" t="str">
        <f t="shared" ca="1" si="809"/>
        <v>-</v>
      </c>
      <c r="AED34" s="19" t="str">
        <f t="shared" ca="1" si="809"/>
        <v>-</v>
      </c>
      <c r="AEE34" s="19" t="str">
        <f t="shared" ca="1" si="809"/>
        <v>-</v>
      </c>
      <c r="AEF34" s="19" t="str">
        <f t="shared" ca="1" si="809"/>
        <v>-</v>
      </c>
      <c r="AEG34" s="19" t="str">
        <f t="shared" ca="1" si="809"/>
        <v>-</v>
      </c>
      <c r="AEH34" s="19" t="str">
        <f t="shared" ca="1" si="809"/>
        <v>-</v>
      </c>
      <c r="AEI34" s="19" t="str">
        <f t="shared" ca="1" si="809"/>
        <v>-</v>
      </c>
      <c r="AEJ34" s="19" t="str">
        <f t="shared" ca="1" si="809"/>
        <v>-</v>
      </c>
      <c r="AEK34" s="19" t="str">
        <f t="shared" ca="1" si="809"/>
        <v>-</v>
      </c>
      <c r="AEL34" s="19" t="str">
        <f t="shared" ca="1" si="809"/>
        <v>-</v>
      </c>
      <c r="AEM34" s="19" t="str">
        <f t="shared" ca="1" si="809"/>
        <v>-</v>
      </c>
      <c r="AEN34" s="19" t="str">
        <f t="shared" ca="1" si="809"/>
        <v>-</v>
      </c>
      <c r="AEO34" s="19" t="str">
        <f t="shared" ca="1" si="809"/>
        <v>-</v>
      </c>
      <c r="AEP34" s="19" t="str">
        <f t="shared" ca="1" si="809"/>
        <v>-</v>
      </c>
      <c r="AEQ34" s="19" t="str">
        <f t="shared" ca="1" si="809"/>
        <v>-</v>
      </c>
      <c r="AER34" s="19" t="str">
        <f t="shared" ca="1" si="809"/>
        <v>-</v>
      </c>
      <c r="AES34" s="19" t="str">
        <f t="shared" ca="1" si="809"/>
        <v>-</v>
      </c>
      <c r="AET34" s="19" t="str">
        <f t="shared" ref="AET34:AHE34" ca="1" si="810">OFFSET(AET$5,$B34,0)</f>
        <v>-</v>
      </c>
      <c r="AEU34" s="19" t="str">
        <f t="shared" ca="1" si="810"/>
        <v>-</v>
      </c>
      <c r="AEV34" s="19" t="str">
        <f t="shared" ca="1" si="810"/>
        <v>-</v>
      </c>
      <c r="AEW34" s="19" t="str">
        <f t="shared" ca="1" si="810"/>
        <v>-</v>
      </c>
      <c r="AEX34" s="19" t="str">
        <f t="shared" ca="1" si="810"/>
        <v>-</v>
      </c>
      <c r="AEY34" s="19" t="str">
        <f t="shared" ca="1" si="810"/>
        <v>-</v>
      </c>
      <c r="AEZ34" s="19" t="str">
        <f t="shared" ca="1" si="810"/>
        <v>-</v>
      </c>
      <c r="AFA34" s="19" t="str">
        <f t="shared" ca="1" si="810"/>
        <v>-</v>
      </c>
      <c r="AFB34" s="19" t="str">
        <f t="shared" ca="1" si="810"/>
        <v>-</v>
      </c>
      <c r="AFC34" s="19" t="str">
        <f t="shared" ca="1" si="810"/>
        <v>-</v>
      </c>
      <c r="AFD34" s="19" t="str">
        <f t="shared" ca="1" si="810"/>
        <v>-</v>
      </c>
      <c r="AFE34" s="19" t="str">
        <f t="shared" ca="1" si="810"/>
        <v>-</v>
      </c>
      <c r="AFF34" s="19" t="str">
        <f t="shared" ca="1" si="810"/>
        <v>-</v>
      </c>
      <c r="AFG34" s="19" t="str">
        <f t="shared" ca="1" si="810"/>
        <v>-</v>
      </c>
      <c r="AFH34" s="19" t="str">
        <f t="shared" ca="1" si="810"/>
        <v>-</v>
      </c>
      <c r="AFI34" s="19" t="str">
        <f t="shared" ca="1" si="810"/>
        <v>-</v>
      </c>
      <c r="AFJ34" s="19" t="str">
        <f t="shared" ca="1" si="810"/>
        <v>-</v>
      </c>
      <c r="AFK34" s="19" t="str">
        <f t="shared" ca="1" si="810"/>
        <v>-</v>
      </c>
      <c r="AFL34" s="19" t="str">
        <f t="shared" ca="1" si="810"/>
        <v>-</v>
      </c>
      <c r="AFM34" s="19" t="str">
        <f t="shared" ca="1" si="810"/>
        <v>-</v>
      </c>
      <c r="AFN34" s="19" t="str">
        <f t="shared" ca="1" si="810"/>
        <v>-</v>
      </c>
      <c r="AFO34" s="19" t="str">
        <f t="shared" ca="1" si="810"/>
        <v>-</v>
      </c>
      <c r="AFP34" s="19" t="str">
        <f t="shared" ca="1" si="810"/>
        <v>-</v>
      </c>
      <c r="AFQ34" s="19" t="str">
        <f t="shared" ca="1" si="810"/>
        <v>-</v>
      </c>
      <c r="AFR34" s="19" t="str">
        <f t="shared" ca="1" si="810"/>
        <v>-</v>
      </c>
      <c r="AFS34" s="19" t="str">
        <f t="shared" ca="1" si="810"/>
        <v>-</v>
      </c>
      <c r="AFT34" s="19" t="str">
        <f t="shared" ca="1" si="810"/>
        <v>-</v>
      </c>
      <c r="AFU34" s="19" t="str">
        <f t="shared" ca="1" si="810"/>
        <v>-</v>
      </c>
      <c r="AFV34" s="19" t="str">
        <f t="shared" ca="1" si="810"/>
        <v>-</v>
      </c>
      <c r="AFW34" s="19" t="str">
        <f t="shared" ca="1" si="810"/>
        <v>-</v>
      </c>
      <c r="AFX34" s="19" t="str">
        <f t="shared" ca="1" si="810"/>
        <v>-</v>
      </c>
      <c r="AFY34" s="19" t="str">
        <f t="shared" ca="1" si="810"/>
        <v>-</v>
      </c>
      <c r="AFZ34" s="19" t="str">
        <f t="shared" ca="1" si="810"/>
        <v>-</v>
      </c>
      <c r="AGA34" s="19" t="str">
        <f t="shared" ca="1" si="810"/>
        <v>-</v>
      </c>
      <c r="AGB34" s="19" t="str">
        <f t="shared" ca="1" si="810"/>
        <v>-</v>
      </c>
      <c r="AGC34" s="19" t="str">
        <f t="shared" ca="1" si="810"/>
        <v>-</v>
      </c>
      <c r="AGD34" s="19" t="str">
        <f t="shared" ca="1" si="810"/>
        <v>-</v>
      </c>
      <c r="AGE34" s="19" t="str">
        <f t="shared" ca="1" si="810"/>
        <v>-</v>
      </c>
      <c r="AGF34" s="19" t="str">
        <f t="shared" ca="1" si="810"/>
        <v>-</v>
      </c>
      <c r="AGG34" s="19" t="str">
        <f t="shared" ca="1" si="810"/>
        <v>-</v>
      </c>
      <c r="AGH34" s="19" t="str">
        <f t="shared" ca="1" si="810"/>
        <v>-</v>
      </c>
      <c r="AGI34" s="19" t="str">
        <f t="shared" ca="1" si="810"/>
        <v>-</v>
      </c>
      <c r="AGJ34" s="19" t="str">
        <f t="shared" ca="1" si="810"/>
        <v>-</v>
      </c>
      <c r="AGK34" s="19" t="str">
        <f t="shared" ca="1" si="810"/>
        <v>-</v>
      </c>
      <c r="AGL34" s="19" t="str">
        <f t="shared" ca="1" si="810"/>
        <v>-</v>
      </c>
      <c r="AGM34" s="19" t="str">
        <f t="shared" ca="1" si="810"/>
        <v>-</v>
      </c>
      <c r="AGN34" s="19" t="str">
        <f t="shared" ca="1" si="810"/>
        <v>-</v>
      </c>
      <c r="AGO34" s="19" t="str">
        <f t="shared" ca="1" si="810"/>
        <v>-</v>
      </c>
      <c r="AGP34" s="19" t="str">
        <f t="shared" ca="1" si="810"/>
        <v>-</v>
      </c>
      <c r="AGQ34" s="19" t="str">
        <f t="shared" ca="1" si="810"/>
        <v>-</v>
      </c>
      <c r="AGR34" s="19" t="str">
        <f t="shared" ca="1" si="810"/>
        <v>-</v>
      </c>
      <c r="AGS34" s="19" t="str">
        <f t="shared" ca="1" si="810"/>
        <v>-</v>
      </c>
      <c r="AGT34" s="19" t="str">
        <f t="shared" ca="1" si="810"/>
        <v>-</v>
      </c>
      <c r="AGU34" s="19" t="str">
        <f t="shared" ca="1" si="810"/>
        <v>-</v>
      </c>
      <c r="AGV34" s="19" t="str">
        <f t="shared" ca="1" si="810"/>
        <v>-</v>
      </c>
      <c r="AGW34" s="19" t="str">
        <f t="shared" ca="1" si="810"/>
        <v>-</v>
      </c>
      <c r="AGX34" s="19" t="str">
        <f t="shared" ca="1" si="810"/>
        <v>-</v>
      </c>
      <c r="AGY34" s="19" t="str">
        <f t="shared" ca="1" si="810"/>
        <v>-</v>
      </c>
      <c r="AGZ34" s="19" t="str">
        <f t="shared" ca="1" si="810"/>
        <v>-</v>
      </c>
      <c r="AHA34" s="19" t="str">
        <f t="shared" ca="1" si="810"/>
        <v>-</v>
      </c>
      <c r="AHB34" s="19" t="str">
        <f t="shared" ca="1" si="810"/>
        <v>-</v>
      </c>
      <c r="AHC34" s="19" t="str">
        <f t="shared" ca="1" si="810"/>
        <v>-</v>
      </c>
      <c r="AHD34" s="19" t="str">
        <f t="shared" ca="1" si="810"/>
        <v>-</v>
      </c>
      <c r="AHE34" s="19" t="str">
        <f t="shared" ca="1" si="810"/>
        <v>-</v>
      </c>
      <c r="AHF34" s="19" t="str">
        <f t="shared" ref="AHF34:AJQ34" ca="1" si="811">OFFSET(AHF$5,$B34,0)</f>
        <v>-</v>
      </c>
      <c r="AHG34" s="19" t="str">
        <f t="shared" ca="1" si="811"/>
        <v>-</v>
      </c>
      <c r="AHH34" s="19" t="str">
        <f t="shared" ca="1" si="811"/>
        <v>-</v>
      </c>
      <c r="AHI34" s="19" t="str">
        <f t="shared" ca="1" si="811"/>
        <v>-</v>
      </c>
      <c r="AHJ34" s="19" t="str">
        <f t="shared" ca="1" si="811"/>
        <v>-</v>
      </c>
      <c r="AHK34" s="19" t="str">
        <f t="shared" ca="1" si="811"/>
        <v>-</v>
      </c>
      <c r="AHL34" s="19" t="str">
        <f t="shared" ca="1" si="811"/>
        <v>-</v>
      </c>
      <c r="AHM34" s="19" t="str">
        <f t="shared" ca="1" si="811"/>
        <v>-</v>
      </c>
      <c r="AHN34" s="19" t="str">
        <f t="shared" ca="1" si="811"/>
        <v>-</v>
      </c>
      <c r="AHO34" s="19" t="str">
        <f t="shared" ca="1" si="811"/>
        <v>-</v>
      </c>
      <c r="AHP34" s="19" t="str">
        <f t="shared" ca="1" si="811"/>
        <v>-</v>
      </c>
      <c r="AHQ34" s="19" t="str">
        <f t="shared" ca="1" si="811"/>
        <v>-</v>
      </c>
      <c r="AHR34" s="19" t="str">
        <f t="shared" ca="1" si="811"/>
        <v>-</v>
      </c>
      <c r="AHS34" s="19" t="str">
        <f t="shared" ca="1" si="811"/>
        <v>-</v>
      </c>
      <c r="AHT34" s="19" t="str">
        <f t="shared" ca="1" si="811"/>
        <v>-</v>
      </c>
      <c r="AHU34" s="19" t="str">
        <f t="shared" ca="1" si="811"/>
        <v>-</v>
      </c>
      <c r="AHV34" s="19" t="str">
        <f t="shared" ca="1" si="811"/>
        <v>-</v>
      </c>
      <c r="AHW34" s="19" t="str">
        <f t="shared" ca="1" si="811"/>
        <v>-</v>
      </c>
      <c r="AHX34" s="19" t="str">
        <f t="shared" ca="1" si="811"/>
        <v>-</v>
      </c>
      <c r="AHY34" s="19" t="str">
        <f t="shared" ca="1" si="811"/>
        <v>-</v>
      </c>
      <c r="AHZ34" s="19" t="str">
        <f t="shared" ca="1" si="811"/>
        <v>-</v>
      </c>
      <c r="AIA34" s="19" t="str">
        <f t="shared" ca="1" si="811"/>
        <v>-</v>
      </c>
      <c r="AIB34" s="19" t="str">
        <f t="shared" ca="1" si="811"/>
        <v>-</v>
      </c>
      <c r="AIC34" s="19" t="str">
        <f t="shared" ca="1" si="811"/>
        <v>-</v>
      </c>
      <c r="AID34" s="19" t="str">
        <f t="shared" ca="1" si="811"/>
        <v>-</v>
      </c>
      <c r="AIE34" s="19" t="str">
        <f t="shared" ca="1" si="811"/>
        <v>-</v>
      </c>
      <c r="AIF34" s="19" t="str">
        <f t="shared" ca="1" si="811"/>
        <v>-</v>
      </c>
      <c r="AIG34" s="19" t="str">
        <f t="shared" ca="1" si="811"/>
        <v>-</v>
      </c>
      <c r="AIH34" s="19" t="str">
        <f t="shared" ca="1" si="811"/>
        <v>-</v>
      </c>
      <c r="AII34" s="19" t="str">
        <f t="shared" ca="1" si="811"/>
        <v>-</v>
      </c>
      <c r="AIJ34" s="19" t="str">
        <f t="shared" ca="1" si="811"/>
        <v>-</v>
      </c>
      <c r="AIK34" s="19" t="str">
        <f t="shared" ca="1" si="811"/>
        <v>-</v>
      </c>
      <c r="AIL34" s="19" t="str">
        <f t="shared" ca="1" si="811"/>
        <v>-</v>
      </c>
      <c r="AIM34" s="19" t="str">
        <f t="shared" ca="1" si="811"/>
        <v>-</v>
      </c>
      <c r="AIN34" s="19" t="str">
        <f t="shared" ca="1" si="811"/>
        <v>-</v>
      </c>
      <c r="AIO34" s="19" t="str">
        <f t="shared" ca="1" si="811"/>
        <v>-</v>
      </c>
      <c r="AIP34" s="19" t="str">
        <f t="shared" ca="1" si="811"/>
        <v>-</v>
      </c>
      <c r="AIQ34" s="19" t="str">
        <f t="shared" ca="1" si="811"/>
        <v>-</v>
      </c>
      <c r="AIR34" s="19" t="str">
        <f t="shared" ca="1" si="811"/>
        <v>-</v>
      </c>
      <c r="AIS34" s="19" t="str">
        <f t="shared" ca="1" si="811"/>
        <v>-</v>
      </c>
      <c r="AIT34" s="19" t="str">
        <f t="shared" ca="1" si="811"/>
        <v>-</v>
      </c>
      <c r="AIU34" s="19" t="str">
        <f t="shared" ca="1" si="811"/>
        <v>-</v>
      </c>
      <c r="AIV34" s="19" t="str">
        <f t="shared" ca="1" si="811"/>
        <v>-</v>
      </c>
      <c r="AIW34" s="19" t="str">
        <f t="shared" ca="1" si="811"/>
        <v>-</v>
      </c>
      <c r="AIX34" s="19" t="str">
        <f t="shared" ca="1" si="811"/>
        <v>-</v>
      </c>
      <c r="AIY34" s="19" t="str">
        <f t="shared" ca="1" si="811"/>
        <v>-</v>
      </c>
      <c r="AIZ34" s="19" t="str">
        <f t="shared" ca="1" si="811"/>
        <v>-</v>
      </c>
      <c r="AJA34" s="19" t="str">
        <f t="shared" ca="1" si="811"/>
        <v>-</v>
      </c>
      <c r="AJB34" s="19" t="str">
        <f t="shared" ca="1" si="811"/>
        <v>-</v>
      </c>
      <c r="AJC34" s="19" t="str">
        <f t="shared" ca="1" si="811"/>
        <v>-</v>
      </c>
      <c r="AJD34" s="19" t="str">
        <f t="shared" ca="1" si="811"/>
        <v>-</v>
      </c>
      <c r="AJE34" s="19" t="str">
        <f t="shared" ca="1" si="811"/>
        <v>-</v>
      </c>
      <c r="AJF34" s="19" t="str">
        <f t="shared" ca="1" si="811"/>
        <v>-</v>
      </c>
      <c r="AJG34" s="19" t="str">
        <f t="shared" ca="1" si="811"/>
        <v>-</v>
      </c>
      <c r="AJH34" s="19" t="str">
        <f t="shared" ca="1" si="811"/>
        <v>-</v>
      </c>
      <c r="AJI34" s="19" t="str">
        <f t="shared" ca="1" si="811"/>
        <v>-</v>
      </c>
      <c r="AJJ34" s="19" t="str">
        <f t="shared" ca="1" si="811"/>
        <v>-</v>
      </c>
      <c r="AJK34" s="19" t="str">
        <f t="shared" ca="1" si="811"/>
        <v>-</v>
      </c>
      <c r="AJL34" s="19" t="str">
        <f t="shared" ca="1" si="811"/>
        <v>-</v>
      </c>
      <c r="AJM34" s="19" t="str">
        <f t="shared" ca="1" si="811"/>
        <v>-</v>
      </c>
      <c r="AJN34" s="19" t="str">
        <f t="shared" ca="1" si="811"/>
        <v>-</v>
      </c>
      <c r="AJO34" s="19" t="str">
        <f t="shared" ca="1" si="811"/>
        <v>-</v>
      </c>
      <c r="AJP34" s="19" t="str">
        <f t="shared" ca="1" si="811"/>
        <v>-</v>
      </c>
      <c r="AJQ34" s="19" t="str">
        <f t="shared" ca="1" si="811"/>
        <v>-</v>
      </c>
      <c r="AJR34" s="19" t="str">
        <f t="shared" ref="AJR34:AMC34" ca="1" si="812">OFFSET(AJR$5,$B34,0)</f>
        <v>-</v>
      </c>
      <c r="AJS34" s="19" t="str">
        <f t="shared" ca="1" si="812"/>
        <v>-</v>
      </c>
      <c r="AJT34" s="19" t="str">
        <f t="shared" ca="1" si="812"/>
        <v>-</v>
      </c>
      <c r="AJU34" s="19" t="str">
        <f t="shared" ca="1" si="812"/>
        <v>-</v>
      </c>
      <c r="AJV34" s="19" t="str">
        <f t="shared" ca="1" si="812"/>
        <v>-</v>
      </c>
      <c r="AJW34" s="19" t="str">
        <f t="shared" ca="1" si="812"/>
        <v>-</v>
      </c>
      <c r="AJX34" s="19" t="str">
        <f t="shared" ca="1" si="812"/>
        <v>-</v>
      </c>
      <c r="AJY34" s="19" t="str">
        <f t="shared" ca="1" si="812"/>
        <v>-</v>
      </c>
      <c r="AJZ34" s="19" t="str">
        <f t="shared" ca="1" si="812"/>
        <v>-</v>
      </c>
      <c r="AKA34" s="19" t="str">
        <f t="shared" ca="1" si="812"/>
        <v>-</v>
      </c>
      <c r="AKB34" s="19" t="str">
        <f t="shared" ca="1" si="812"/>
        <v>-</v>
      </c>
      <c r="AKC34" s="19" t="str">
        <f t="shared" ca="1" si="812"/>
        <v>-</v>
      </c>
      <c r="AKD34" s="19" t="str">
        <f t="shared" ca="1" si="812"/>
        <v>-</v>
      </c>
      <c r="AKE34" s="19" t="str">
        <f t="shared" ca="1" si="812"/>
        <v>-</v>
      </c>
      <c r="AKF34" s="19" t="str">
        <f t="shared" ca="1" si="812"/>
        <v>-</v>
      </c>
      <c r="AKG34" s="19" t="str">
        <f t="shared" ca="1" si="812"/>
        <v>-</v>
      </c>
      <c r="AKH34" s="19" t="str">
        <f t="shared" ca="1" si="812"/>
        <v>-</v>
      </c>
      <c r="AKI34" s="19" t="str">
        <f t="shared" ca="1" si="812"/>
        <v>-</v>
      </c>
      <c r="AKJ34" s="19" t="str">
        <f t="shared" ca="1" si="812"/>
        <v>-</v>
      </c>
      <c r="AKK34" s="19" t="str">
        <f t="shared" ca="1" si="812"/>
        <v>-</v>
      </c>
      <c r="AKL34" s="19" t="str">
        <f t="shared" ca="1" si="812"/>
        <v>-</v>
      </c>
      <c r="AKM34" s="19" t="str">
        <f t="shared" ca="1" si="812"/>
        <v>-</v>
      </c>
      <c r="AKN34" s="19" t="str">
        <f t="shared" ca="1" si="812"/>
        <v>-</v>
      </c>
      <c r="AKO34" s="19" t="str">
        <f t="shared" ca="1" si="812"/>
        <v>-</v>
      </c>
      <c r="AKP34" s="19" t="str">
        <f t="shared" ca="1" si="812"/>
        <v>-</v>
      </c>
      <c r="AKQ34" s="19" t="str">
        <f t="shared" ca="1" si="812"/>
        <v>-</v>
      </c>
      <c r="AKR34" s="19" t="str">
        <f t="shared" ca="1" si="812"/>
        <v>-</v>
      </c>
      <c r="AKS34" s="19" t="str">
        <f t="shared" ca="1" si="812"/>
        <v>-</v>
      </c>
      <c r="AKT34" s="19" t="str">
        <f t="shared" ca="1" si="812"/>
        <v>-</v>
      </c>
      <c r="AKU34" s="19" t="str">
        <f t="shared" ca="1" si="812"/>
        <v>-</v>
      </c>
      <c r="AKV34" s="19" t="str">
        <f t="shared" ca="1" si="812"/>
        <v>-</v>
      </c>
      <c r="AKW34" s="19" t="str">
        <f t="shared" ca="1" si="812"/>
        <v>-</v>
      </c>
      <c r="AKX34" s="19" t="str">
        <f t="shared" ca="1" si="812"/>
        <v>-</v>
      </c>
      <c r="AKY34" s="19" t="str">
        <f t="shared" ca="1" si="812"/>
        <v>-</v>
      </c>
      <c r="AKZ34" s="19" t="str">
        <f t="shared" ca="1" si="812"/>
        <v>-</v>
      </c>
      <c r="ALA34" s="19" t="str">
        <f t="shared" ca="1" si="812"/>
        <v>-</v>
      </c>
      <c r="ALB34" s="19" t="str">
        <f t="shared" ca="1" si="812"/>
        <v>-</v>
      </c>
      <c r="ALC34" s="19" t="str">
        <f t="shared" ca="1" si="812"/>
        <v>-</v>
      </c>
      <c r="ALD34" s="19" t="str">
        <f t="shared" ca="1" si="812"/>
        <v>-</v>
      </c>
      <c r="ALE34" s="19" t="str">
        <f t="shared" ca="1" si="812"/>
        <v>-</v>
      </c>
      <c r="ALF34" s="19" t="str">
        <f t="shared" ca="1" si="812"/>
        <v>-</v>
      </c>
      <c r="ALG34" s="19" t="str">
        <f t="shared" ca="1" si="812"/>
        <v>-</v>
      </c>
      <c r="ALH34" s="19" t="str">
        <f t="shared" ca="1" si="812"/>
        <v>-</v>
      </c>
      <c r="ALI34" s="19" t="str">
        <f t="shared" ca="1" si="812"/>
        <v>-</v>
      </c>
      <c r="ALJ34" s="19" t="str">
        <f t="shared" ca="1" si="812"/>
        <v>-</v>
      </c>
      <c r="ALK34" s="19" t="str">
        <f t="shared" ca="1" si="812"/>
        <v>-</v>
      </c>
      <c r="ALL34" s="19" t="str">
        <f t="shared" ca="1" si="812"/>
        <v>-</v>
      </c>
      <c r="ALM34" s="19" t="str">
        <f t="shared" ca="1" si="812"/>
        <v>-</v>
      </c>
      <c r="ALN34" s="19" t="str">
        <f t="shared" ca="1" si="812"/>
        <v>-</v>
      </c>
      <c r="ALO34" s="19" t="str">
        <f t="shared" ca="1" si="812"/>
        <v>-</v>
      </c>
      <c r="ALP34" s="19" t="str">
        <f t="shared" ca="1" si="812"/>
        <v>-</v>
      </c>
      <c r="ALQ34" s="19" t="str">
        <f t="shared" ca="1" si="812"/>
        <v>-</v>
      </c>
      <c r="ALR34" s="19" t="str">
        <f t="shared" ca="1" si="812"/>
        <v>-</v>
      </c>
      <c r="ALS34" s="19" t="str">
        <f t="shared" ca="1" si="812"/>
        <v>-</v>
      </c>
      <c r="ALT34" s="19" t="str">
        <f t="shared" ca="1" si="812"/>
        <v>-</v>
      </c>
      <c r="ALU34" s="19" t="str">
        <f t="shared" ca="1" si="812"/>
        <v>-</v>
      </c>
      <c r="ALV34" s="19" t="str">
        <f t="shared" ca="1" si="812"/>
        <v>-</v>
      </c>
      <c r="ALW34" s="19" t="str">
        <f t="shared" ca="1" si="812"/>
        <v>-</v>
      </c>
      <c r="ALX34" s="19" t="str">
        <f t="shared" ca="1" si="812"/>
        <v>-</v>
      </c>
      <c r="ALY34" s="19" t="str">
        <f t="shared" ca="1" si="812"/>
        <v>-</v>
      </c>
      <c r="ALZ34" s="19" t="str">
        <f t="shared" ca="1" si="812"/>
        <v>-</v>
      </c>
      <c r="AMA34" s="19" t="str">
        <f t="shared" ca="1" si="812"/>
        <v>-</v>
      </c>
      <c r="AMB34" s="19" t="str">
        <f t="shared" ca="1" si="812"/>
        <v>-</v>
      </c>
      <c r="AMC34" s="19" t="str">
        <f t="shared" ca="1" si="812"/>
        <v>-</v>
      </c>
      <c r="AMD34" s="19" t="str">
        <f t="shared" ref="AMD34:AOO34" ca="1" si="813">OFFSET(AMD$5,$B34,0)</f>
        <v>-</v>
      </c>
      <c r="AME34" s="19" t="str">
        <f t="shared" ca="1" si="813"/>
        <v>-</v>
      </c>
      <c r="AMF34" s="19" t="str">
        <f t="shared" ca="1" si="813"/>
        <v>-</v>
      </c>
      <c r="AMG34" s="19" t="str">
        <f t="shared" ca="1" si="813"/>
        <v>-</v>
      </c>
      <c r="AMH34" s="19" t="str">
        <f t="shared" ca="1" si="813"/>
        <v>-</v>
      </c>
      <c r="AMI34" s="19" t="str">
        <f t="shared" ca="1" si="813"/>
        <v>-</v>
      </c>
      <c r="AMJ34" s="19" t="str">
        <f t="shared" ca="1" si="813"/>
        <v>-</v>
      </c>
      <c r="AMK34" s="19" t="str">
        <f t="shared" ca="1" si="813"/>
        <v>-</v>
      </c>
      <c r="AML34" s="19" t="str">
        <f t="shared" ca="1" si="813"/>
        <v>-</v>
      </c>
      <c r="AMM34" s="19" t="str">
        <f t="shared" ca="1" si="813"/>
        <v>-</v>
      </c>
      <c r="AMN34" s="19" t="str">
        <f t="shared" ca="1" si="813"/>
        <v>-</v>
      </c>
      <c r="AMO34" s="19" t="str">
        <f t="shared" ca="1" si="813"/>
        <v>-</v>
      </c>
      <c r="AMP34" s="19" t="str">
        <f t="shared" ca="1" si="813"/>
        <v>-</v>
      </c>
      <c r="AMQ34" s="19" t="str">
        <f t="shared" ca="1" si="813"/>
        <v>-</v>
      </c>
      <c r="AMR34" s="19" t="str">
        <f t="shared" ca="1" si="813"/>
        <v>-</v>
      </c>
      <c r="AMS34" s="19" t="str">
        <f t="shared" ca="1" si="813"/>
        <v>-</v>
      </c>
      <c r="AMT34" s="19" t="str">
        <f t="shared" ca="1" si="813"/>
        <v>-</v>
      </c>
      <c r="AMU34" s="19" t="str">
        <f t="shared" ca="1" si="813"/>
        <v>-</v>
      </c>
      <c r="AMV34" s="19" t="str">
        <f t="shared" ca="1" si="813"/>
        <v>-</v>
      </c>
      <c r="AMW34" s="19" t="str">
        <f t="shared" ca="1" si="813"/>
        <v>-</v>
      </c>
      <c r="AMX34" s="19" t="str">
        <f t="shared" ca="1" si="813"/>
        <v>-</v>
      </c>
      <c r="AMY34" s="19" t="str">
        <f t="shared" ca="1" si="813"/>
        <v>-</v>
      </c>
      <c r="AMZ34" s="19" t="str">
        <f t="shared" ca="1" si="813"/>
        <v>-</v>
      </c>
      <c r="ANA34" s="19" t="str">
        <f t="shared" ca="1" si="813"/>
        <v>-</v>
      </c>
      <c r="ANB34" s="19" t="str">
        <f t="shared" ca="1" si="813"/>
        <v>-</v>
      </c>
      <c r="ANC34" s="19" t="str">
        <f t="shared" ca="1" si="813"/>
        <v>-</v>
      </c>
      <c r="AND34" s="19" t="str">
        <f t="shared" ca="1" si="813"/>
        <v>-</v>
      </c>
      <c r="ANE34" s="19" t="str">
        <f t="shared" ca="1" si="813"/>
        <v>-</v>
      </c>
      <c r="ANF34" s="19" t="str">
        <f t="shared" ca="1" si="813"/>
        <v>-</v>
      </c>
      <c r="ANG34" s="19" t="str">
        <f t="shared" ca="1" si="813"/>
        <v>-</v>
      </c>
      <c r="ANH34" s="19" t="str">
        <f t="shared" ca="1" si="813"/>
        <v>-</v>
      </c>
      <c r="ANI34" s="19" t="str">
        <f t="shared" ca="1" si="813"/>
        <v>-</v>
      </c>
      <c r="ANJ34" s="19" t="str">
        <f t="shared" ca="1" si="813"/>
        <v>-</v>
      </c>
      <c r="ANK34" s="19" t="str">
        <f t="shared" ca="1" si="813"/>
        <v>-</v>
      </c>
      <c r="ANL34" s="19" t="str">
        <f t="shared" ca="1" si="813"/>
        <v>-</v>
      </c>
      <c r="ANM34" s="19" t="str">
        <f t="shared" ca="1" si="813"/>
        <v>-</v>
      </c>
      <c r="ANN34" s="19" t="str">
        <f t="shared" ca="1" si="813"/>
        <v>-</v>
      </c>
      <c r="ANO34" s="19" t="str">
        <f t="shared" ca="1" si="813"/>
        <v>-</v>
      </c>
      <c r="ANP34" s="19" t="str">
        <f t="shared" ca="1" si="813"/>
        <v>-</v>
      </c>
      <c r="ANQ34" s="19" t="str">
        <f t="shared" ca="1" si="813"/>
        <v>-</v>
      </c>
      <c r="ANR34" s="19" t="str">
        <f t="shared" ca="1" si="813"/>
        <v>-</v>
      </c>
      <c r="ANS34" s="19" t="str">
        <f t="shared" ca="1" si="813"/>
        <v>-</v>
      </c>
      <c r="ANT34" s="19" t="str">
        <f t="shared" ca="1" si="813"/>
        <v>-</v>
      </c>
      <c r="ANU34" s="19" t="str">
        <f t="shared" ca="1" si="813"/>
        <v>-</v>
      </c>
      <c r="ANV34" s="19" t="str">
        <f t="shared" ca="1" si="813"/>
        <v>-</v>
      </c>
      <c r="ANW34" s="19" t="str">
        <f t="shared" ca="1" si="813"/>
        <v>-</v>
      </c>
      <c r="ANX34" s="19" t="str">
        <f t="shared" ca="1" si="813"/>
        <v>-</v>
      </c>
      <c r="ANY34" s="19" t="str">
        <f t="shared" ca="1" si="813"/>
        <v>-</v>
      </c>
      <c r="ANZ34" s="19" t="str">
        <f t="shared" ca="1" si="813"/>
        <v>-</v>
      </c>
      <c r="AOA34" s="19" t="str">
        <f t="shared" ca="1" si="813"/>
        <v>-</v>
      </c>
      <c r="AOB34" s="19" t="str">
        <f t="shared" ca="1" si="813"/>
        <v>-</v>
      </c>
      <c r="AOC34" s="19" t="str">
        <f t="shared" ca="1" si="813"/>
        <v>-</v>
      </c>
      <c r="AOD34" s="19" t="str">
        <f t="shared" ca="1" si="813"/>
        <v>-</v>
      </c>
      <c r="AOE34" s="19" t="str">
        <f t="shared" ca="1" si="813"/>
        <v>-</v>
      </c>
      <c r="AOF34" s="19" t="str">
        <f t="shared" ca="1" si="813"/>
        <v>-</v>
      </c>
      <c r="AOG34" s="19" t="str">
        <f t="shared" ca="1" si="813"/>
        <v>-</v>
      </c>
      <c r="AOH34" s="19" t="str">
        <f t="shared" ca="1" si="813"/>
        <v>-</v>
      </c>
      <c r="AOI34" s="19" t="str">
        <f t="shared" ca="1" si="813"/>
        <v>-</v>
      </c>
      <c r="AOJ34" s="19" t="str">
        <f t="shared" ca="1" si="813"/>
        <v>-</v>
      </c>
      <c r="AOK34" s="19" t="str">
        <f t="shared" ca="1" si="813"/>
        <v>-</v>
      </c>
      <c r="AOL34" s="19" t="str">
        <f t="shared" ca="1" si="813"/>
        <v>-</v>
      </c>
      <c r="AOM34" s="19" t="str">
        <f t="shared" ca="1" si="813"/>
        <v>-</v>
      </c>
      <c r="AON34" s="19" t="str">
        <f t="shared" ca="1" si="813"/>
        <v>-</v>
      </c>
      <c r="AOO34" s="19" t="str">
        <f t="shared" ca="1" si="813"/>
        <v>-</v>
      </c>
      <c r="AOP34" s="19" t="str">
        <f t="shared" ref="AOP34:ARA34" ca="1" si="814">OFFSET(AOP$5,$B34,0)</f>
        <v>-</v>
      </c>
      <c r="AOQ34" s="19" t="str">
        <f t="shared" ca="1" si="814"/>
        <v>-</v>
      </c>
      <c r="AOR34" s="19" t="str">
        <f t="shared" ca="1" si="814"/>
        <v>-</v>
      </c>
      <c r="AOS34" s="19" t="str">
        <f t="shared" ca="1" si="814"/>
        <v>-</v>
      </c>
      <c r="AOT34" s="19" t="str">
        <f t="shared" ca="1" si="814"/>
        <v>-</v>
      </c>
      <c r="AOU34" s="19" t="str">
        <f t="shared" ca="1" si="814"/>
        <v>-</v>
      </c>
      <c r="AOV34" s="19" t="str">
        <f t="shared" ca="1" si="814"/>
        <v>-</v>
      </c>
      <c r="AOW34" s="19" t="str">
        <f t="shared" ca="1" si="814"/>
        <v>-</v>
      </c>
      <c r="AOX34" s="19" t="str">
        <f t="shared" ca="1" si="814"/>
        <v>-</v>
      </c>
      <c r="AOY34" s="19" t="str">
        <f t="shared" ca="1" si="814"/>
        <v>-</v>
      </c>
      <c r="AOZ34" s="19" t="str">
        <f t="shared" ca="1" si="814"/>
        <v>-</v>
      </c>
      <c r="APA34" s="19" t="str">
        <f t="shared" ca="1" si="814"/>
        <v>-</v>
      </c>
      <c r="APB34" s="19" t="str">
        <f t="shared" ca="1" si="814"/>
        <v>-</v>
      </c>
      <c r="APC34" s="19" t="str">
        <f t="shared" ca="1" si="814"/>
        <v>-</v>
      </c>
      <c r="APD34" s="19" t="str">
        <f t="shared" ca="1" si="814"/>
        <v>-</v>
      </c>
      <c r="APE34" s="19" t="str">
        <f t="shared" ca="1" si="814"/>
        <v>-</v>
      </c>
      <c r="APF34" s="19" t="str">
        <f t="shared" ca="1" si="814"/>
        <v>-</v>
      </c>
      <c r="APG34" s="19" t="str">
        <f t="shared" ca="1" si="814"/>
        <v>-</v>
      </c>
      <c r="APH34" s="19" t="str">
        <f t="shared" ca="1" si="814"/>
        <v>-</v>
      </c>
      <c r="API34" s="19" t="str">
        <f t="shared" ca="1" si="814"/>
        <v>-</v>
      </c>
      <c r="APJ34" s="19" t="str">
        <f t="shared" ca="1" si="814"/>
        <v>-</v>
      </c>
      <c r="APK34" s="19" t="str">
        <f t="shared" ca="1" si="814"/>
        <v>-</v>
      </c>
      <c r="APL34" s="19" t="str">
        <f t="shared" ca="1" si="814"/>
        <v>-</v>
      </c>
      <c r="APM34" s="19" t="str">
        <f t="shared" ca="1" si="814"/>
        <v>-</v>
      </c>
      <c r="APN34" s="19" t="str">
        <f t="shared" ca="1" si="814"/>
        <v>-</v>
      </c>
      <c r="APO34" s="19" t="str">
        <f t="shared" ca="1" si="814"/>
        <v>-</v>
      </c>
      <c r="APP34" s="19" t="str">
        <f t="shared" ca="1" si="814"/>
        <v>-</v>
      </c>
      <c r="APQ34" s="19" t="str">
        <f t="shared" ca="1" si="814"/>
        <v>-</v>
      </c>
      <c r="APR34" s="19" t="str">
        <f t="shared" ca="1" si="814"/>
        <v>-</v>
      </c>
      <c r="APS34" s="19" t="str">
        <f t="shared" ca="1" si="814"/>
        <v>-</v>
      </c>
      <c r="APT34" s="19" t="str">
        <f t="shared" ca="1" si="814"/>
        <v>-</v>
      </c>
      <c r="APU34" s="19" t="str">
        <f t="shared" ca="1" si="814"/>
        <v>-</v>
      </c>
      <c r="APV34" s="19" t="str">
        <f t="shared" ca="1" si="814"/>
        <v>-</v>
      </c>
      <c r="APW34" s="19" t="str">
        <f t="shared" ca="1" si="814"/>
        <v>-</v>
      </c>
      <c r="APX34" s="19" t="str">
        <f t="shared" ca="1" si="814"/>
        <v>-</v>
      </c>
      <c r="APY34" s="19" t="str">
        <f t="shared" ca="1" si="814"/>
        <v>-</v>
      </c>
      <c r="APZ34" s="19" t="str">
        <f t="shared" ca="1" si="814"/>
        <v>-</v>
      </c>
      <c r="AQA34" s="19" t="str">
        <f t="shared" ca="1" si="814"/>
        <v>-</v>
      </c>
      <c r="AQB34" s="19" t="str">
        <f t="shared" ca="1" si="814"/>
        <v>-</v>
      </c>
      <c r="AQC34" s="19" t="str">
        <f t="shared" ca="1" si="814"/>
        <v>-</v>
      </c>
      <c r="AQD34" s="19" t="str">
        <f t="shared" ca="1" si="814"/>
        <v>-</v>
      </c>
      <c r="AQE34" s="19" t="str">
        <f t="shared" ca="1" si="814"/>
        <v>-</v>
      </c>
      <c r="AQF34" s="19" t="str">
        <f t="shared" ca="1" si="814"/>
        <v>-</v>
      </c>
      <c r="AQG34" s="19" t="str">
        <f t="shared" ca="1" si="814"/>
        <v>-</v>
      </c>
      <c r="AQH34" s="19" t="str">
        <f t="shared" ca="1" si="814"/>
        <v>-</v>
      </c>
      <c r="AQI34" s="19" t="str">
        <f t="shared" ca="1" si="814"/>
        <v>-</v>
      </c>
      <c r="AQJ34" s="19" t="str">
        <f t="shared" ca="1" si="814"/>
        <v>-</v>
      </c>
      <c r="AQK34" s="19" t="str">
        <f t="shared" ca="1" si="814"/>
        <v>-</v>
      </c>
      <c r="AQL34" s="19" t="str">
        <f t="shared" ca="1" si="814"/>
        <v>-</v>
      </c>
      <c r="AQM34" s="19" t="str">
        <f t="shared" ca="1" si="814"/>
        <v>-</v>
      </c>
      <c r="AQN34" s="19" t="str">
        <f t="shared" ca="1" si="814"/>
        <v>-</v>
      </c>
      <c r="AQO34" s="19" t="str">
        <f t="shared" ca="1" si="814"/>
        <v>-</v>
      </c>
      <c r="AQP34" s="19" t="str">
        <f t="shared" ca="1" si="814"/>
        <v>-</v>
      </c>
      <c r="AQQ34" s="19" t="str">
        <f t="shared" ca="1" si="814"/>
        <v>-</v>
      </c>
      <c r="AQR34" s="19" t="str">
        <f t="shared" ca="1" si="814"/>
        <v>-</v>
      </c>
      <c r="AQS34" s="19" t="str">
        <f t="shared" ca="1" si="814"/>
        <v>-</v>
      </c>
      <c r="AQT34" s="19" t="str">
        <f t="shared" ca="1" si="814"/>
        <v>-</v>
      </c>
      <c r="AQU34" s="19" t="str">
        <f t="shared" ca="1" si="814"/>
        <v>-</v>
      </c>
      <c r="AQV34" s="19" t="str">
        <f t="shared" ca="1" si="814"/>
        <v>-</v>
      </c>
      <c r="AQW34" s="19" t="str">
        <f t="shared" ca="1" si="814"/>
        <v>-</v>
      </c>
      <c r="AQX34" s="19" t="str">
        <f t="shared" ca="1" si="814"/>
        <v>-</v>
      </c>
      <c r="AQY34" s="19" t="str">
        <f t="shared" ca="1" si="814"/>
        <v>-</v>
      </c>
      <c r="AQZ34" s="19" t="str">
        <f t="shared" ca="1" si="814"/>
        <v>-</v>
      </c>
      <c r="ARA34" s="19" t="str">
        <f t="shared" ca="1" si="814"/>
        <v>-</v>
      </c>
      <c r="ARB34" s="19" t="str">
        <f t="shared" ref="ARB34:ATJ34" ca="1" si="815">OFFSET(ARB$5,$B34,0)</f>
        <v>-</v>
      </c>
      <c r="ARC34" s="19" t="str">
        <f t="shared" ca="1" si="815"/>
        <v>-</v>
      </c>
      <c r="ARD34" s="19" t="str">
        <f t="shared" ca="1" si="815"/>
        <v>-</v>
      </c>
      <c r="ARE34" s="19" t="str">
        <f t="shared" ca="1" si="815"/>
        <v>-</v>
      </c>
      <c r="ARF34" s="19" t="str">
        <f t="shared" ca="1" si="815"/>
        <v>-</v>
      </c>
      <c r="ARG34" s="19" t="str">
        <f t="shared" ca="1" si="815"/>
        <v>-</v>
      </c>
      <c r="ARH34" s="19" t="str">
        <f t="shared" ca="1" si="815"/>
        <v>-</v>
      </c>
      <c r="ARI34" s="19" t="str">
        <f t="shared" ca="1" si="815"/>
        <v>-</v>
      </c>
      <c r="ARJ34" s="19" t="str">
        <f t="shared" ca="1" si="815"/>
        <v>-</v>
      </c>
      <c r="ARK34" s="19" t="str">
        <f t="shared" ca="1" si="815"/>
        <v>-</v>
      </c>
      <c r="ARL34" s="19" t="str">
        <f t="shared" ca="1" si="815"/>
        <v>-</v>
      </c>
      <c r="ARM34" s="19" t="str">
        <f t="shared" ca="1" si="815"/>
        <v>-</v>
      </c>
      <c r="ARN34" s="19" t="str">
        <f t="shared" ca="1" si="815"/>
        <v>-</v>
      </c>
      <c r="ARO34" s="19" t="str">
        <f t="shared" ca="1" si="815"/>
        <v>-</v>
      </c>
      <c r="ARP34" s="19" t="str">
        <f t="shared" ca="1" si="815"/>
        <v>-</v>
      </c>
      <c r="ARQ34" s="19" t="str">
        <f t="shared" ca="1" si="815"/>
        <v>-</v>
      </c>
      <c r="ARR34" s="19" t="str">
        <f t="shared" ca="1" si="815"/>
        <v>-</v>
      </c>
      <c r="ARS34" s="19" t="str">
        <f t="shared" ca="1" si="815"/>
        <v>-</v>
      </c>
      <c r="ART34" s="19" t="str">
        <f t="shared" ca="1" si="815"/>
        <v>-</v>
      </c>
      <c r="ARU34" s="19" t="str">
        <f t="shared" ca="1" si="815"/>
        <v>-</v>
      </c>
      <c r="ARV34" s="19" t="str">
        <f t="shared" ca="1" si="815"/>
        <v>-</v>
      </c>
      <c r="ARW34" s="19" t="str">
        <f t="shared" ca="1" si="815"/>
        <v>-</v>
      </c>
      <c r="ARX34" s="19" t="str">
        <f t="shared" ca="1" si="815"/>
        <v>-</v>
      </c>
      <c r="ARY34" s="19" t="str">
        <f t="shared" ca="1" si="815"/>
        <v>-</v>
      </c>
      <c r="ARZ34" s="19" t="str">
        <f t="shared" ca="1" si="815"/>
        <v>-</v>
      </c>
      <c r="ASA34" s="19" t="str">
        <f t="shared" ca="1" si="815"/>
        <v>-</v>
      </c>
      <c r="ASB34" s="19" t="str">
        <f t="shared" ca="1" si="815"/>
        <v>-</v>
      </c>
      <c r="ASC34" s="19" t="str">
        <f t="shared" ca="1" si="815"/>
        <v>-</v>
      </c>
      <c r="ASD34" s="19" t="str">
        <f t="shared" ca="1" si="815"/>
        <v>-</v>
      </c>
      <c r="ASE34" s="19" t="str">
        <f t="shared" ca="1" si="815"/>
        <v>-</v>
      </c>
      <c r="ASF34" s="19" t="str">
        <f t="shared" ca="1" si="815"/>
        <v>-</v>
      </c>
      <c r="ASG34" s="19" t="str">
        <f t="shared" ca="1" si="815"/>
        <v>-</v>
      </c>
      <c r="ASH34" s="19" t="str">
        <f t="shared" ca="1" si="815"/>
        <v>-</v>
      </c>
      <c r="ASI34" s="19" t="str">
        <f t="shared" ca="1" si="815"/>
        <v>-</v>
      </c>
      <c r="ASJ34" s="19" t="str">
        <f t="shared" ca="1" si="815"/>
        <v>-</v>
      </c>
      <c r="ASK34" s="19" t="str">
        <f t="shared" ca="1" si="815"/>
        <v>-</v>
      </c>
      <c r="ASL34" s="19" t="str">
        <f t="shared" ca="1" si="815"/>
        <v>-</v>
      </c>
      <c r="ASM34" s="19" t="str">
        <f t="shared" ca="1" si="815"/>
        <v>-</v>
      </c>
      <c r="ASN34" s="19" t="str">
        <f t="shared" ca="1" si="815"/>
        <v>-</v>
      </c>
      <c r="ASO34" s="19" t="str">
        <f t="shared" ca="1" si="815"/>
        <v>-</v>
      </c>
      <c r="ASP34" s="19" t="str">
        <f t="shared" ca="1" si="815"/>
        <v>-</v>
      </c>
      <c r="ASQ34" s="19" t="str">
        <f t="shared" ca="1" si="815"/>
        <v>-</v>
      </c>
      <c r="ASR34" s="19" t="str">
        <f t="shared" ca="1" si="815"/>
        <v>-</v>
      </c>
      <c r="ASS34" s="19" t="str">
        <f t="shared" ca="1" si="815"/>
        <v>-</v>
      </c>
      <c r="AST34" s="19" t="str">
        <f t="shared" ca="1" si="815"/>
        <v>-</v>
      </c>
      <c r="ASU34" s="19" t="str">
        <f t="shared" ca="1" si="815"/>
        <v>-</v>
      </c>
      <c r="ASV34" s="19" t="str">
        <f t="shared" ca="1" si="815"/>
        <v>-</v>
      </c>
      <c r="ASW34" s="19" t="str">
        <f t="shared" ca="1" si="815"/>
        <v>-</v>
      </c>
      <c r="ASX34" s="19" t="str">
        <f t="shared" ca="1" si="815"/>
        <v>-</v>
      </c>
      <c r="ASY34" s="19" t="str">
        <f t="shared" ca="1" si="815"/>
        <v>-</v>
      </c>
      <c r="ASZ34" s="19" t="str">
        <f t="shared" ca="1" si="815"/>
        <v>-</v>
      </c>
      <c r="ATA34" s="19" t="str">
        <f t="shared" ca="1" si="815"/>
        <v>-</v>
      </c>
      <c r="ATB34" s="19" t="str">
        <f t="shared" ca="1" si="815"/>
        <v>-</v>
      </c>
      <c r="ATC34" s="19" t="str">
        <f t="shared" ca="1" si="815"/>
        <v>-</v>
      </c>
      <c r="ATD34" s="19" t="str">
        <f t="shared" ca="1" si="815"/>
        <v>-</v>
      </c>
      <c r="ATE34" s="19" t="str">
        <f t="shared" ca="1" si="815"/>
        <v>-</v>
      </c>
      <c r="ATF34" s="19" t="str">
        <f t="shared" ca="1" si="815"/>
        <v>-</v>
      </c>
      <c r="ATG34" s="19" t="str">
        <f t="shared" ca="1" si="815"/>
        <v>-</v>
      </c>
      <c r="ATH34" s="19" t="str">
        <f t="shared" ca="1" si="815"/>
        <v>-</v>
      </c>
      <c r="ATI34" s="19" t="str">
        <f t="shared" ca="1" si="815"/>
        <v>-</v>
      </c>
      <c r="ATJ34" s="19" t="str">
        <f t="shared" ca="1" si="815"/>
        <v>-</v>
      </c>
      <c r="ATK34" s="19" t="str">
        <f t="shared" ca="1" si="807"/>
        <v>-</v>
      </c>
      <c r="ATL34" s="19">
        <f ca="1">OFFSET(ATL$5,$B34,0)</f>
        <v>1</v>
      </c>
      <c r="ATM34" s="587">
        <v>0</v>
      </c>
    </row>
    <row r="35" spans="1:1209" collapsed="1">
      <c r="A35" s="21"/>
      <c r="B35" s="21"/>
      <c r="D35" s="14"/>
      <c r="E35" t="b">
        <v>0</v>
      </c>
      <c r="AA35" s="209"/>
      <c r="AB35" s="209"/>
      <c r="AC35" s="209"/>
      <c r="AD35" s="209"/>
      <c r="AE35" s="209"/>
      <c r="AG35" s="209"/>
      <c r="AH35" s="209"/>
      <c r="AI35" s="209"/>
      <c r="AJ35" s="209"/>
      <c r="AK35" s="209"/>
      <c r="AL35" s="209"/>
      <c r="AM35" s="209"/>
      <c r="AN35" s="209"/>
      <c r="AW35" s="543" t="s">
        <v>1919</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9"/>
      <c r="OE35" s="14"/>
      <c r="OF35" s="14"/>
      <c r="OG35" s="14"/>
      <c r="OH35" s="14"/>
      <c r="OI35" s="14"/>
      <c r="OJ35" s="14"/>
      <c r="OK35" s="14"/>
      <c r="OL35" s="14"/>
      <c r="OM35" s="14"/>
      <c r="ON35" s="14"/>
      <c r="OO35" s="14"/>
      <c r="OP35" s="14"/>
      <c r="OQ35" s="9"/>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14"/>
      <c r="XF35" s="14"/>
      <c r="XG35" s="14"/>
      <c r="XH35" s="14"/>
      <c r="XI35" s="14"/>
      <c r="XJ35" s="14"/>
      <c r="XK35" s="14"/>
      <c r="XL35" s="14"/>
      <c r="XM35" s="14"/>
      <c r="XN35" s="14"/>
      <c r="XO35" s="14"/>
      <c r="XP35" s="14"/>
      <c r="XQ35" s="14"/>
      <c r="XR35" s="14"/>
      <c r="XS35" s="14"/>
      <c r="XT35" s="14"/>
      <c r="XU35" s="14"/>
      <c r="XV35" s="14"/>
      <c r="XW35" s="14"/>
      <c r="XX35" s="14"/>
      <c r="XY35" s="14"/>
      <c r="XZ35" s="14"/>
      <c r="YA35" s="14"/>
      <c r="YB35" s="14"/>
      <c r="YC35" s="14"/>
      <c r="YD35" s="14"/>
      <c r="YE35" s="14"/>
      <c r="YF35" s="14"/>
      <c r="YG35" s="14"/>
      <c r="YH35" s="14"/>
      <c r="YI35" s="14"/>
      <c r="YJ35" s="14"/>
      <c r="YK35" s="14"/>
      <c r="YL35" s="14"/>
      <c r="YM35" s="14"/>
      <c r="YN35" s="14"/>
      <c r="YO35" s="14"/>
      <c r="YP35" s="14"/>
      <c r="YQ35" s="14"/>
      <c r="YR35" s="14"/>
      <c r="YS35" s="14"/>
      <c r="YT35" s="14"/>
      <c r="YU35" s="14"/>
      <c r="YV35" s="14"/>
      <c r="YW35" s="14"/>
      <c r="YX35" s="14"/>
      <c r="YY35" s="14"/>
      <c r="YZ35" s="14"/>
      <c r="ZA35" s="14"/>
      <c r="ZB35" s="14"/>
      <c r="ZC35" s="14"/>
      <c r="ZD35" s="14"/>
      <c r="ZE35" s="14"/>
      <c r="ZF35" s="14"/>
      <c r="ZG35" s="14"/>
      <c r="ZH35" s="14"/>
      <c r="ZI35" s="14"/>
      <c r="ZJ35" s="14"/>
      <c r="ZK35" s="14"/>
      <c r="ZL35" s="14"/>
      <c r="ZM35" s="14"/>
      <c r="ZN35" s="14"/>
      <c r="ZO35" s="14"/>
      <c r="ZP35" s="14"/>
      <c r="ZQ35" s="14"/>
      <c r="ZR35" s="14"/>
      <c r="ZS35" s="14"/>
      <c r="ZT35" s="14"/>
      <c r="ZU35" s="14"/>
      <c r="ZV35" s="14"/>
      <c r="ZW35" s="14"/>
      <c r="ZX35" s="14"/>
      <c r="ZY35" s="14"/>
      <c r="ZZ35" s="14"/>
      <c r="AAA35" s="14"/>
      <c r="AAB35" s="14"/>
      <c r="AAC35" s="14"/>
      <c r="AAD35" s="14"/>
      <c r="AAE35" s="14"/>
      <c r="AAF35" s="14"/>
      <c r="AAG35" s="14"/>
      <c r="AAH35" s="14"/>
      <c r="AAI35" s="14"/>
      <c r="AAJ35" s="14"/>
      <c r="AAK35" s="14"/>
      <c r="AAL35" s="14"/>
      <c r="AAM35" s="14"/>
      <c r="AAN35" s="14"/>
      <c r="AAO35" s="14"/>
      <c r="AAP35" s="14"/>
      <c r="AAQ35" s="14"/>
      <c r="AAR35" s="14"/>
      <c r="AAS35" s="14"/>
      <c r="AAT35" s="14"/>
      <c r="AAU35" s="14"/>
      <c r="AAV35" s="14"/>
      <c r="AAW35" s="14"/>
      <c r="AAX35" s="14"/>
      <c r="AAY35" s="14"/>
      <c r="AAZ35" s="14"/>
      <c r="ABA35" s="14"/>
      <c r="ABB35" s="14"/>
      <c r="ABC35" s="14"/>
      <c r="ABD35" s="14"/>
      <c r="ABE35" s="14"/>
      <c r="ABF35" s="14"/>
      <c r="ABG35" s="14"/>
      <c r="ABH35" s="14"/>
      <c r="ABI35" s="14"/>
      <c r="ABJ35" s="14"/>
      <c r="ABK35" s="14"/>
      <c r="ABL35" s="14"/>
      <c r="ABM35" s="14"/>
      <c r="ABN35" s="14"/>
      <c r="ABO35" s="14"/>
      <c r="ABP35" s="14"/>
      <c r="ABQ35" s="14"/>
      <c r="ABR35" s="14"/>
      <c r="ABS35" s="14"/>
      <c r="ABT35" s="14"/>
      <c r="ABU35" s="14"/>
      <c r="ABV35" s="14"/>
      <c r="ABW35" s="14"/>
      <c r="ABX35" s="14"/>
      <c r="ABY35" s="14"/>
      <c r="ABZ35" s="14"/>
      <c r="ACA35" s="14"/>
      <c r="ACB35" s="14"/>
      <c r="ACC35" s="14"/>
      <c r="ACD35" s="14"/>
      <c r="ACE35" s="14"/>
      <c r="ACF35" s="14"/>
      <c r="ACG35" s="14"/>
      <c r="ACH35" s="14"/>
      <c r="ACI35" s="14"/>
      <c r="ACJ35" s="14"/>
      <c r="ACK35" s="14"/>
      <c r="ACL35" s="14"/>
      <c r="ACM35" s="14"/>
      <c r="ACN35" s="14"/>
      <c r="ACO35" s="14"/>
      <c r="ACP35" s="14"/>
      <c r="ACQ35" s="14"/>
      <c r="ACR35" s="14"/>
      <c r="ACS35" s="14"/>
      <c r="ACT35" s="14"/>
      <c r="ACU35" s="14"/>
      <c r="ACV35" s="14"/>
      <c r="ACW35" s="14"/>
      <c r="ACX35" s="14"/>
      <c r="ACY35" s="14"/>
      <c r="ACZ35" s="14"/>
      <c r="ADA35" s="14"/>
      <c r="ADB35" s="14"/>
      <c r="ADC35" s="14"/>
      <c r="ADD35" s="14"/>
      <c r="ADE35" s="14"/>
      <c r="ADF35" s="14"/>
      <c r="ADG35" s="14"/>
      <c r="ADH35" s="14"/>
      <c r="ADI35" s="14"/>
      <c r="ADJ35" s="14"/>
      <c r="ADK35" s="14"/>
      <c r="ADL35" s="14"/>
      <c r="ADM35" s="14"/>
      <c r="ADN35" s="14"/>
      <c r="ADO35" s="14"/>
      <c r="ADP35" s="14"/>
      <c r="ADQ35" s="14"/>
      <c r="ADR35" s="14"/>
      <c r="ADS35" s="14"/>
      <c r="ADT35" s="14"/>
      <c r="ADU35" s="14"/>
      <c r="ADV35" s="14"/>
      <c r="ADW35" s="14"/>
      <c r="ADX35" s="14"/>
      <c r="ADY35" s="14"/>
      <c r="ADZ35" s="14"/>
      <c r="AEA35" s="14"/>
      <c r="AEB35" s="14"/>
      <c r="AEC35" s="14"/>
      <c r="AED35" s="14"/>
      <c r="AEE35" s="14"/>
      <c r="AEF35" s="14"/>
      <c r="AEG35" s="14"/>
      <c r="AEH35" s="14"/>
      <c r="AEI35" s="14"/>
      <c r="AEJ35" s="14"/>
      <c r="AEK35" s="14"/>
      <c r="AEL35" s="14"/>
      <c r="AEM35" s="14"/>
      <c r="AEN35" s="14"/>
      <c r="AEO35" s="14"/>
      <c r="AEP35" s="14"/>
      <c r="AEQ35" s="14"/>
      <c r="AER35" s="14"/>
      <c r="AES35" s="14"/>
      <c r="AET35" s="14"/>
      <c r="AEU35" s="14"/>
      <c r="AEV35" s="14"/>
      <c r="AEW35" s="14"/>
      <c r="AEX35" s="14"/>
      <c r="AEY35" s="14"/>
      <c r="AEZ35" s="14"/>
      <c r="AFA35" s="14"/>
      <c r="AFB35" s="14"/>
      <c r="AFC35" s="14"/>
      <c r="AFD35" s="14"/>
      <c r="AFE35" s="14"/>
      <c r="AFF35" s="14"/>
      <c r="AFG35" s="14"/>
      <c r="AFH35" s="14"/>
      <c r="AFI35" s="14"/>
      <c r="AFJ35" s="14"/>
      <c r="AFK35" s="14"/>
      <c r="AFL35" s="14"/>
      <c r="AFM35" s="14"/>
      <c r="AFN35" s="14"/>
      <c r="AFO35" s="14"/>
      <c r="AFP35" s="14"/>
      <c r="AFQ35" s="14"/>
      <c r="AFR35" s="14"/>
      <c r="AFS35" s="14"/>
      <c r="AFT35" s="14"/>
      <c r="AFU35" s="14"/>
      <c r="AFV35" s="14"/>
      <c r="AFW35" s="14"/>
      <c r="AFX35" s="14"/>
      <c r="AFY35" s="14"/>
      <c r="AFZ35" s="14"/>
      <c r="AGA35" s="14"/>
      <c r="AGB35" s="14"/>
      <c r="AGC35" s="14"/>
      <c r="AGD35" s="14"/>
      <c r="AGE35" s="14"/>
      <c r="AGF35" s="14"/>
      <c r="AGG35" s="14"/>
      <c r="AGH35" s="14"/>
      <c r="AGI35" s="14"/>
      <c r="AGJ35" s="14"/>
      <c r="AGK35" s="14"/>
      <c r="AGL35" s="14"/>
      <c r="AGM35" s="14"/>
      <c r="AGN35" s="14"/>
      <c r="AGO35" s="14"/>
      <c r="AGP35" s="14"/>
      <c r="AGQ35" s="14"/>
      <c r="AGR35" s="14"/>
      <c r="AGS35" s="14"/>
      <c r="AGT35" s="14"/>
      <c r="AGU35" s="14"/>
      <c r="AGV35" s="14"/>
      <c r="AGW35" s="14"/>
      <c r="AGX35" s="14"/>
      <c r="AGY35" s="14"/>
      <c r="AGZ35" s="14"/>
      <c r="AHA35" s="14"/>
      <c r="AHB35" s="14"/>
      <c r="AHC35" s="14"/>
      <c r="AHD35" s="14"/>
      <c r="AHE35" s="14"/>
      <c r="AHF35" s="14"/>
      <c r="AHG35" s="14"/>
      <c r="AHH35" s="14"/>
      <c r="AHI35" s="14"/>
      <c r="AHJ35" s="14"/>
      <c r="AHK35" s="14"/>
      <c r="AHL35" s="14"/>
      <c r="AHM35" s="14"/>
      <c r="AHN35" s="14"/>
      <c r="AHO35" s="14"/>
      <c r="AHP35" s="14"/>
      <c r="AHQ35" s="14"/>
      <c r="AHR35" s="14"/>
      <c r="AHS35" s="14"/>
      <c r="AHT35" s="14"/>
      <c r="AHU35" s="14"/>
      <c r="AHV35" s="14"/>
      <c r="AHW35" s="14"/>
      <c r="AHX35" s="14"/>
      <c r="AHY35" s="14"/>
      <c r="AHZ35" s="14"/>
      <c r="AIA35" s="14"/>
      <c r="AIB35" s="14"/>
      <c r="AIC35" s="14"/>
      <c r="AID35" s="14"/>
      <c r="AIE35" s="14"/>
      <c r="AIF35" s="14"/>
      <c r="AIG35" s="14"/>
      <c r="AIH35" s="14"/>
      <c r="AII35" s="14"/>
      <c r="AIJ35" s="14"/>
      <c r="AIK35" s="14"/>
      <c r="AIL35" s="14"/>
      <c r="AIM35" s="14"/>
      <c r="AIN35" s="14"/>
      <c r="AIO35" s="14"/>
      <c r="AIP35" s="14"/>
      <c r="AIQ35" s="14"/>
      <c r="AIR35" s="14"/>
      <c r="AIS35" s="14"/>
      <c r="AIT35" s="14"/>
      <c r="AIU35" s="14"/>
      <c r="AIV35" s="14"/>
      <c r="AIW35" s="14"/>
      <c r="AIX35" s="14"/>
      <c r="AIY35" s="14"/>
      <c r="AIZ35" s="14"/>
      <c r="AJA35" s="14"/>
      <c r="AJB35" s="14"/>
      <c r="AJC35" s="14"/>
      <c r="AJD35" s="14"/>
      <c r="AJE35" s="14"/>
      <c r="AJF35" s="14"/>
      <c r="AJG35" s="14"/>
      <c r="AJH35" s="14"/>
      <c r="AJI35" s="14"/>
      <c r="AJJ35" s="14"/>
      <c r="AJK35" s="14"/>
      <c r="AJL35" s="14"/>
      <c r="AJM35" s="14"/>
      <c r="AJN35" s="14"/>
      <c r="AJO35" s="14"/>
      <c r="AJP35" s="14"/>
      <c r="AJQ35" s="14"/>
      <c r="AJR35" s="14"/>
      <c r="AJS35" s="14"/>
      <c r="AJT35" s="14"/>
      <c r="AJU35" s="14"/>
      <c r="AJV35" s="14"/>
      <c r="AJW35" s="14"/>
      <c r="AJX35" s="14"/>
      <c r="AJY35" s="14"/>
      <c r="AJZ35" s="14"/>
      <c r="AKA35" s="14"/>
      <c r="AKB35" s="14"/>
      <c r="AKC35" s="14"/>
      <c r="AKD35" s="14"/>
      <c r="AKE35" s="14"/>
      <c r="AKF35" s="14"/>
      <c r="AKG35" s="14"/>
      <c r="AKH35" s="14"/>
      <c r="AKI35" s="14"/>
      <c r="AKJ35" s="14"/>
      <c r="AKK35" s="14"/>
      <c r="AKL35" s="14"/>
      <c r="AKM35" s="14"/>
      <c r="AKN35" s="14"/>
      <c r="AKO35" s="14"/>
      <c r="AKP35" s="14"/>
      <c r="AKQ35" s="14"/>
      <c r="AKR35" s="14"/>
      <c r="AKS35" s="14"/>
      <c r="AKT35" s="14"/>
      <c r="AKU35" s="14"/>
      <c r="AKV35" s="14"/>
      <c r="AKW35" s="14"/>
      <c r="AKX35" s="14"/>
      <c r="AKY35" s="14"/>
      <c r="AKZ35" s="14"/>
      <c r="ALA35" s="14"/>
      <c r="ALB35" s="14"/>
      <c r="ALC35" s="14"/>
      <c r="ALD35" s="14"/>
      <c r="ALE35" s="14"/>
      <c r="ALF35" s="14"/>
      <c r="ALG35" s="14"/>
      <c r="ALH35" s="14"/>
      <c r="ALI35" s="14"/>
      <c r="ALJ35" s="14"/>
      <c r="ALK35" s="14"/>
      <c r="ALL35" s="14"/>
      <c r="ALM35" s="14"/>
      <c r="ALN35" s="14"/>
      <c r="ALO35" s="14"/>
      <c r="ALP35" s="14"/>
      <c r="ALQ35" s="14"/>
      <c r="ALR35" s="14"/>
      <c r="ALS35" s="14"/>
      <c r="ALT35" s="14"/>
      <c r="ALU35" s="14"/>
      <c r="ALV35" s="14"/>
      <c r="ALW35" s="14"/>
      <c r="ALX35" s="14"/>
      <c r="ALY35" s="14"/>
      <c r="ALZ35" s="14"/>
      <c r="AMA35" s="14"/>
      <c r="AMB35" s="14"/>
      <c r="AMC35" s="14"/>
      <c r="AMD35" s="14"/>
      <c r="AME35" s="14"/>
      <c r="AMF35" s="14"/>
      <c r="AMG35" s="14"/>
      <c r="AMH35" s="14"/>
      <c r="AMI35" s="14"/>
      <c r="AMJ35" s="14"/>
      <c r="AMK35" s="14"/>
      <c r="AML35" s="14"/>
      <c r="AMM35" s="14"/>
      <c r="AMN35" s="14"/>
      <c r="AMO35" s="14"/>
      <c r="AMP35" s="14"/>
      <c r="AMQ35" s="14"/>
      <c r="AMR35" s="14"/>
      <c r="AMS35" s="14"/>
      <c r="AMT35" s="14"/>
      <c r="AMU35" s="14"/>
      <c r="AMV35" s="14"/>
      <c r="AMW35" s="14"/>
      <c r="AMX35" s="14"/>
      <c r="AMY35" s="14"/>
      <c r="AMZ35" s="14"/>
      <c r="ANA35" s="14"/>
      <c r="ANB35" s="14"/>
      <c r="ANC35" s="14"/>
      <c r="AND35" s="14"/>
      <c r="ANE35" s="14"/>
      <c r="ANF35" s="14"/>
      <c r="ANG35" s="14"/>
      <c r="ANH35" s="14"/>
      <c r="ANI35" s="14"/>
      <c r="ANJ35" s="14"/>
      <c r="ANK35" s="14"/>
      <c r="ANL35" s="14"/>
      <c r="ANM35" s="14"/>
      <c r="ANN35" s="14"/>
      <c r="ANO35" s="14"/>
      <c r="ANP35" s="14"/>
      <c r="ANQ35" s="14"/>
      <c r="ANR35" s="14"/>
      <c r="ANS35" s="14"/>
      <c r="ANT35" s="14"/>
      <c r="ANU35" s="14"/>
      <c r="ANV35" s="14"/>
      <c r="ANW35" s="14"/>
      <c r="ANX35" s="14"/>
      <c r="ANY35" s="14"/>
      <c r="ANZ35" s="14"/>
      <c r="AOA35" s="14"/>
      <c r="AOB35" s="14"/>
      <c r="AOC35" s="14"/>
      <c r="AOD35" s="14"/>
      <c r="AOE35" s="14"/>
      <c r="AOF35" s="14"/>
      <c r="AOG35" s="14"/>
      <c r="AOH35" s="14"/>
      <c r="AOI35" s="14"/>
      <c r="AOJ35" s="14"/>
      <c r="AOK35" s="14"/>
      <c r="AOL35" s="14"/>
      <c r="AOM35" s="14"/>
      <c r="AON35" s="14"/>
      <c r="AOO35" s="14"/>
      <c r="AOP35" s="14"/>
      <c r="AOQ35" s="14"/>
      <c r="AOR35" s="14"/>
      <c r="AOS35" s="14"/>
      <c r="AOT35" s="14"/>
      <c r="AOU35" s="14"/>
      <c r="AOV35" s="14"/>
      <c r="AOW35" s="14"/>
      <c r="AOX35" s="14"/>
      <c r="AOY35" s="14"/>
      <c r="AOZ35" s="14"/>
      <c r="APA35" s="14"/>
      <c r="APB35" s="14"/>
      <c r="APC35" s="14"/>
      <c r="APD35" s="14"/>
      <c r="APE35" s="14"/>
      <c r="APF35" s="14"/>
      <c r="APG35" s="14"/>
      <c r="APH35" s="14"/>
      <c r="API35" s="14"/>
      <c r="APJ35" s="14"/>
      <c r="APK35" s="14"/>
      <c r="APL35" s="14"/>
      <c r="APM35" s="14"/>
      <c r="APN35" s="14"/>
      <c r="APO35" s="14"/>
      <c r="APP35" s="14"/>
      <c r="APQ35" s="14"/>
      <c r="APR35" s="14"/>
      <c r="APS35" s="14"/>
      <c r="APT35" s="14"/>
      <c r="APU35" s="14"/>
      <c r="APV35" s="14"/>
      <c r="APW35" s="14"/>
      <c r="APX35" s="14"/>
      <c r="APY35" s="14"/>
      <c r="APZ35" s="14"/>
      <c r="AQA35" s="14"/>
      <c r="AQB35" s="14"/>
      <c r="AQC35" s="14"/>
      <c r="AQD35" s="14"/>
      <c r="AQE35" s="14"/>
      <c r="AQF35" s="14"/>
      <c r="AQG35" s="14"/>
      <c r="AQH35" s="14"/>
      <c r="AQI35" s="14"/>
      <c r="AQJ35" s="14"/>
      <c r="AQK35" s="14"/>
      <c r="AQL35" s="14"/>
      <c r="AQM35" s="14"/>
      <c r="AQN35" s="14"/>
      <c r="AQO35" s="14"/>
      <c r="AQP35" s="14"/>
      <c r="AQQ35" s="14"/>
      <c r="AQR35" s="14"/>
      <c r="AQS35" s="14"/>
      <c r="AQT35" s="14"/>
      <c r="AQU35" s="14"/>
      <c r="AQV35" s="14"/>
      <c r="AQW35" s="14"/>
      <c r="AQX35" s="14"/>
      <c r="AQY35" s="14"/>
      <c r="AQZ35" s="14"/>
      <c r="ARA35" s="14"/>
      <c r="ARB35" s="14"/>
      <c r="ARC35" s="14"/>
      <c r="ARD35" s="14"/>
      <c r="ARE35" s="14"/>
      <c r="ARF35" s="14"/>
      <c r="ARG35" s="14"/>
      <c r="ARH35" s="14"/>
      <c r="ARI35" s="14"/>
      <c r="ARJ35" s="14"/>
      <c r="ARK35" s="14"/>
      <c r="ARL35" s="14"/>
      <c r="ARM35" s="14"/>
      <c r="ARN35" s="14"/>
      <c r="ARO35" s="14"/>
      <c r="ARP35" s="14"/>
      <c r="ARQ35" s="14"/>
      <c r="ARR35" s="14"/>
      <c r="ARS35" s="14"/>
      <c r="ART35" s="14"/>
      <c r="ARU35" s="14"/>
      <c r="ARV35" s="14"/>
      <c r="ARW35" s="14"/>
      <c r="ARX35" s="14"/>
      <c r="ARY35" s="14"/>
      <c r="ARZ35" s="14"/>
      <c r="ASA35" s="14"/>
      <c r="ASB35" s="14"/>
      <c r="ASC35" s="14"/>
      <c r="ASD35" s="14"/>
      <c r="ASE35" s="14"/>
      <c r="ASF35" s="14"/>
      <c r="ASG35" s="14"/>
      <c r="ASH35" s="14"/>
      <c r="ASI35" s="14"/>
      <c r="ASJ35" s="14"/>
      <c r="ASK35" s="14"/>
      <c r="ASL35" s="14"/>
      <c r="ASM35" s="14"/>
      <c r="ASN35" s="14"/>
      <c r="ASO35" s="14"/>
      <c r="ASP35" s="14"/>
      <c r="ASQ35" s="14"/>
      <c r="ASR35" s="14"/>
      <c r="ASS35" s="14"/>
      <c r="AST35" s="14"/>
      <c r="ASU35" s="14"/>
      <c r="ASV35" s="14"/>
      <c r="ASW35" s="14"/>
      <c r="ASX35" s="14"/>
      <c r="ASY35" s="14"/>
      <c r="ASZ35" s="14"/>
      <c r="ATA35" s="14"/>
      <c r="ATB35" s="14"/>
      <c r="ATC35" s="14"/>
      <c r="ATD35" s="14"/>
      <c r="ATE35" s="14"/>
      <c r="ATF35" s="14"/>
      <c r="ATG35" s="14"/>
      <c r="ATH35" s="14"/>
      <c r="ATI35" s="14"/>
      <c r="ATJ35" s="14"/>
      <c r="ATK35" s="14"/>
      <c r="ATL35" s="14"/>
      <c r="ATM35" s="587">
        <v>0</v>
      </c>
    </row>
    <row r="36" spans="1:1209">
      <c r="A36" s="21">
        <f t="shared" ref="A36:A101" si="816">ROW(A36)-5</f>
        <v>31</v>
      </c>
      <c r="B36" s="21">
        <f>$A$5</f>
        <v>0</v>
      </c>
      <c r="C36">
        <v>1</v>
      </c>
      <c r="D36" s="135" t="s">
        <v>1990</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17">INDEX(i.FlkStrctr,$O36,AQ$26)</f>
        <v>2</v>
      </c>
      <c r="AR36" s="5">
        <f t="shared" si="817"/>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18">BJ$33</f>
        <v>-</v>
      </c>
      <c r="BK36" s="13" t="str">
        <f t="shared" si="818"/>
        <v>-</v>
      </c>
      <c r="BL36" s="13" t="str">
        <f t="shared" si="818"/>
        <v>-</v>
      </c>
      <c r="BM36" s="12" t="b">
        <v>0</v>
      </c>
      <c r="BN36" s="13" t="str">
        <f>BN$33</f>
        <v>-</v>
      </c>
      <c r="BO36" s="19" t="str">
        <f ca="1">OFFSET(BO$5,$B36,0)</f>
        <v>-</v>
      </c>
      <c r="BP36" s="19" t="str">
        <f t="shared" ref="BP36:BW36" ca="1" si="819">OFFSET(BP$5,$B36,0)</f>
        <v>-</v>
      </c>
      <c r="BQ36" s="19" t="str">
        <f t="shared" ca="1" si="819"/>
        <v>-</v>
      </c>
      <c r="BR36" s="19" t="str">
        <f t="shared" ca="1" si="819"/>
        <v>-</v>
      </c>
      <c r="BS36" s="19" t="str">
        <f t="shared" ca="1" si="819"/>
        <v>-</v>
      </c>
      <c r="BT36" s="19" t="str">
        <f t="shared" ca="1" si="819"/>
        <v>-</v>
      </c>
      <c r="BU36" s="19" t="str">
        <f t="shared" ca="1" si="819"/>
        <v>-</v>
      </c>
      <c r="BV36" s="19" t="str">
        <f t="shared" ca="1" si="819"/>
        <v>-</v>
      </c>
      <c r="BW36" s="19" t="str">
        <f t="shared" ca="1" si="819"/>
        <v>-</v>
      </c>
      <c r="BX36" s="9"/>
      <c r="BY36" s="13" t="str">
        <f t="shared" ref="BY36:CU36" si="820">BY$33</f>
        <v>-</v>
      </c>
      <c r="BZ36" s="5">
        <f t="shared" ref="BZ36" si="821">$R36</f>
        <v>0</v>
      </c>
      <c r="CA36" s="5">
        <f t="shared" ref="CA36" si="822">$R36</f>
        <v>0</v>
      </c>
      <c r="CB36" s="5">
        <f t="shared" ref="CB36" si="823">$R36</f>
        <v>0</v>
      </c>
      <c r="CC36" s="5">
        <f t="shared" ref="CC36" si="824">$R36</f>
        <v>0</v>
      </c>
      <c r="CD36" s="9"/>
      <c r="CE36" s="13" t="str">
        <f t="shared" si="820"/>
        <v>-</v>
      </c>
      <c r="CF36" s="13" t="str">
        <f t="shared" si="820"/>
        <v>-</v>
      </c>
      <c r="CG36" s="13" t="str">
        <f t="shared" si="820"/>
        <v>-</v>
      </c>
      <c r="CH36" s="13" t="str">
        <f t="shared" si="820"/>
        <v>-</v>
      </c>
      <c r="CI36" s="13" t="str">
        <f t="shared" si="820"/>
        <v>-</v>
      </c>
      <c r="CJ36" s="13" t="str">
        <f t="shared" si="820"/>
        <v>-</v>
      </c>
      <c r="CK36" s="13" t="str">
        <f t="shared" si="820"/>
        <v>-</v>
      </c>
      <c r="CL36" s="13" t="str">
        <f t="shared" si="820"/>
        <v>-</v>
      </c>
      <c r="CM36" s="13" t="str">
        <f t="shared" si="820"/>
        <v>-</v>
      </c>
      <c r="CN36" s="13" t="str">
        <f t="shared" si="820"/>
        <v>-</v>
      </c>
      <c r="CO36" s="13" t="str">
        <f t="shared" si="820"/>
        <v>-</v>
      </c>
      <c r="CP36" s="13" t="str">
        <f t="shared" si="820"/>
        <v>-</v>
      </c>
      <c r="CQ36" s="13" t="str">
        <f t="shared" si="820"/>
        <v>-</v>
      </c>
      <c r="CR36" s="13" t="str">
        <f t="shared" si="820"/>
        <v>-</v>
      </c>
      <c r="CS36" s="13" t="str">
        <f t="shared" si="820"/>
        <v>-</v>
      </c>
      <c r="CT36" s="13" t="str">
        <f t="shared" si="820"/>
        <v>-</v>
      </c>
      <c r="CU36" s="13" t="str">
        <f t="shared" si="820"/>
        <v>-</v>
      </c>
      <c r="CV36" s="9"/>
      <c r="CW36" s="12" t="b">
        <v>0</v>
      </c>
      <c r="CX36" s="12" t="b">
        <v>0</v>
      </c>
      <c r="CY36" s="12" t="b">
        <v>0</v>
      </c>
      <c r="CZ36" s="571">
        <v>0</v>
      </c>
      <c r="DA36" s="12" t="b">
        <v>1</v>
      </c>
      <c r="DB36" s="13" t="str">
        <f t="shared" ref="DB36" si="825">DB$33</f>
        <v>-</v>
      </c>
      <c r="DC36" s="12" t="b">
        <v>1</v>
      </c>
      <c r="DD36" s="466">
        <f>$P36</f>
        <v>3</v>
      </c>
      <c r="DE36" s="19" t="str">
        <f t="shared" ref="DE36:DK36" ca="1" si="826">OFFSET(DE$5,$B36,0)</f>
        <v>-</v>
      </c>
      <c r="DF36" s="19" t="str">
        <f t="shared" ca="1" si="826"/>
        <v>-</v>
      </c>
      <c r="DG36" s="19" t="str">
        <f t="shared" ca="1" si="826"/>
        <v>-</v>
      </c>
      <c r="DH36" s="19" t="str">
        <f t="shared" ca="1" si="826"/>
        <v>-</v>
      </c>
      <c r="DI36" s="19" t="str">
        <f t="shared" ca="1" si="826"/>
        <v>-</v>
      </c>
      <c r="DJ36" s="19" t="str">
        <f t="shared" ca="1" si="826"/>
        <v>-</v>
      </c>
      <c r="DK36" s="19" t="str">
        <f t="shared" ca="1" si="826"/>
        <v>-</v>
      </c>
      <c r="DL36" s="13" t="str">
        <f>DL$33</f>
        <v>-</v>
      </c>
      <c r="DM36" s="13" t="str">
        <f>DM$33</f>
        <v>-</v>
      </c>
      <c r="DN36" s="13" t="str">
        <f>DN$33</f>
        <v>-</v>
      </c>
      <c r="DO36" s="13" t="str">
        <f>DO$33</f>
        <v>-</v>
      </c>
      <c r="DP36" s="13" t="str">
        <f>DP$33</f>
        <v>-</v>
      </c>
      <c r="DQ36" s="12">
        <v>1</v>
      </c>
      <c r="DR36" s="12">
        <v>1</v>
      </c>
      <c r="DS36" s="13" t="str">
        <f t="shared" ref="DS36:EA36" si="827">DS$33</f>
        <v>-</v>
      </c>
      <c r="DT36" s="13" t="str">
        <f t="shared" si="827"/>
        <v>-</v>
      </c>
      <c r="DU36" s="13" t="str">
        <f t="shared" si="827"/>
        <v>-</v>
      </c>
      <c r="DV36" s="13" t="str">
        <f t="shared" si="827"/>
        <v>-</v>
      </c>
      <c r="DW36" s="13" t="str">
        <f t="shared" si="827"/>
        <v>-</v>
      </c>
      <c r="DX36" s="13" t="str">
        <f t="shared" si="827"/>
        <v>-</v>
      </c>
      <c r="DY36" s="13" t="str">
        <f t="shared" si="827"/>
        <v>-</v>
      </c>
      <c r="DZ36" s="13" t="str">
        <f t="shared" si="827"/>
        <v>-</v>
      </c>
      <c r="EA36" s="13" t="str">
        <f t="shared" si="827"/>
        <v>-</v>
      </c>
      <c r="EB36" s="13" t="str">
        <f t="shared" ref="EB36:ED36" si="828">EB$33</f>
        <v>-</v>
      </c>
      <c r="EC36" s="13">
        <f t="shared" si="828"/>
        <v>1</v>
      </c>
      <c r="ED36" s="13">
        <f t="shared" si="828"/>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829">ER$33</f>
        <v>0</v>
      </c>
      <c r="ES36" s="13">
        <f t="shared" si="829"/>
        <v>0</v>
      </c>
      <c r="ET36" s="13">
        <f t="shared" si="829"/>
        <v>0</v>
      </c>
      <c r="EU36" s="13">
        <f t="shared" si="829"/>
        <v>0</v>
      </c>
      <c r="EV36" s="13">
        <f t="shared" si="829"/>
        <v>0</v>
      </c>
      <c r="EW36" s="13">
        <f t="shared" si="829"/>
        <v>0</v>
      </c>
      <c r="EX36" s="13">
        <f t="shared" si="829"/>
        <v>0</v>
      </c>
      <c r="EY36" s="13">
        <f t="shared" si="829"/>
        <v>0</v>
      </c>
      <c r="EZ36" s="13">
        <f t="shared" si="829"/>
        <v>0</v>
      </c>
      <c r="FA36" s="13">
        <f t="shared" si="829"/>
        <v>0</v>
      </c>
      <c r="FB36" s="13">
        <f t="shared" si="829"/>
        <v>0</v>
      </c>
      <c r="FC36" s="13">
        <f t="shared" si="829"/>
        <v>0</v>
      </c>
      <c r="FD36" s="13">
        <f t="shared" si="829"/>
        <v>0</v>
      </c>
      <c r="FE36" s="13">
        <f t="shared" si="829"/>
        <v>0</v>
      </c>
      <c r="FF36" s="13">
        <f t="shared" si="829"/>
        <v>0</v>
      </c>
      <c r="FG36" s="13">
        <f t="shared" si="829"/>
        <v>0</v>
      </c>
      <c r="FH36" s="13">
        <f t="shared" si="829"/>
        <v>0</v>
      </c>
      <c r="FI36" s="13">
        <f t="shared" si="829"/>
        <v>0</v>
      </c>
      <c r="FJ36" s="13">
        <f t="shared" si="829"/>
        <v>0</v>
      </c>
      <c r="FK36" s="13">
        <f t="shared" si="829"/>
        <v>0</v>
      </c>
      <c r="FL36" s="13">
        <f t="shared" si="829"/>
        <v>0</v>
      </c>
      <c r="FM36" s="13">
        <f t="shared" si="829"/>
        <v>0</v>
      </c>
      <c r="FN36" s="13">
        <f t="shared" si="829"/>
        <v>0</v>
      </c>
      <c r="FO36" s="13">
        <f t="shared" si="829"/>
        <v>0</v>
      </c>
      <c r="FP36" s="13">
        <f t="shared" si="829"/>
        <v>0</v>
      </c>
      <c r="FQ36" s="13">
        <f t="shared" si="829"/>
        <v>0</v>
      </c>
      <c r="FR36" s="13">
        <f t="shared" si="829"/>
        <v>0</v>
      </c>
      <c r="FS36" s="13">
        <f t="shared" si="829"/>
        <v>0</v>
      </c>
      <c r="FT36" s="13">
        <f t="shared" si="829"/>
        <v>0</v>
      </c>
      <c r="FU36" s="13">
        <f t="shared" si="829"/>
        <v>0</v>
      </c>
      <c r="FV36" s="13">
        <f t="shared" si="829"/>
        <v>0</v>
      </c>
      <c r="FW36" s="13">
        <f t="shared" si="829"/>
        <v>0</v>
      </c>
      <c r="FX36" s="13">
        <f t="shared" si="829"/>
        <v>0</v>
      </c>
      <c r="FY36" s="13">
        <f t="shared" si="829"/>
        <v>0</v>
      </c>
      <c r="FZ36" s="13">
        <f t="shared" si="829"/>
        <v>0</v>
      </c>
      <c r="GA36" s="13">
        <f t="shared" si="829"/>
        <v>0</v>
      </c>
      <c r="GB36" s="13">
        <f t="shared" si="829"/>
        <v>0</v>
      </c>
      <c r="GC36" s="13">
        <f t="shared" si="829"/>
        <v>0</v>
      </c>
      <c r="GD36" s="13">
        <f t="shared" si="829"/>
        <v>0</v>
      </c>
      <c r="GE36" s="13">
        <f t="shared" si="829"/>
        <v>0</v>
      </c>
      <c r="GF36" s="13">
        <f t="shared" si="829"/>
        <v>0</v>
      </c>
      <c r="GG36" s="13">
        <f t="shared" si="829"/>
        <v>0</v>
      </c>
      <c r="GH36" s="13">
        <f t="shared" si="829"/>
        <v>0</v>
      </c>
      <c r="GI36" s="13">
        <f t="shared" si="829"/>
        <v>0</v>
      </c>
      <c r="GJ36" s="13">
        <f t="shared" si="829"/>
        <v>0</v>
      </c>
      <c r="GK36" s="13">
        <f t="shared" si="829"/>
        <v>0</v>
      </c>
      <c r="GL36" s="13">
        <f t="shared" si="829"/>
        <v>0</v>
      </c>
      <c r="GM36" s="13">
        <f t="shared" si="829"/>
        <v>0</v>
      </c>
      <c r="GN36" s="13">
        <f t="shared" si="829"/>
        <v>0</v>
      </c>
      <c r="GO36" s="13">
        <f t="shared" si="829"/>
        <v>0</v>
      </c>
      <c r="GP36" s="13">
        <f t="shared" si="829"/>
        <v>0</v>
      </c>
      <c r="GQ36" s="13">
        <f t="shared" si="829"/>
        <v>0</v>
      </c>
      <c r="GR36" s="13">
        <f t="shared" si="829"/>
        <v>0</v>
      </c>
      <c r="GS36" s="13">
        <f t="shared" si="829"/>
        <v>0</v>
      </c>
      <c r="GT36" s="13">
        <f t="shared" si="829"/>
        <v>0</v>
      </c>
      <c r="GU36" s="13">
        <f t="shared" si="829"/>
        <v>0</v>
      </c>
      <c r="GV36" s="13">
        <f t="shared" si="829"/>
        <v>0</v>
      </c>
      <c r="GW36" s="13">
        <f t="shared" si="829"/>
        <v>0</v>
      </c>
      <c r="GX36" s="13">
        <f t="shared" si="829"/>
        <v>0</v>
      </c>
      <c r="GY36" s="13">
        <f t="shared" si="829"/>
        <v>0</v>
      </c>
      <c r="GZ36" s="13">
        <f t="shared" si="829"/>
        <v>0</v>
      </c>
      <c r="HA36" s="13">
        <f t="shared" si="829"/>
        <v>0</v>
      </c>
      <c r="HB36" s="13">
        <f t="shared" si="829"/>
        <v>0</v>
      </c>
      <c r="HC36" s="13">
        <f t="shared" si="829"/>
        <v>0</v>
      </c>
      <c r="HD36" s="13">
        <f t="shared" si="829"/>
        <v>0</v>
      </c>
      <c r="HE36" s="13">
        <f t="shared" si="829"/>
        <v>0</v>
      </c>
      <c r="HF36" s="13">
        <f t="shared" si="829"/>
        <v>0</v>
      </c>
      <c r="HG36" s="13">
        <f t="shared" si="829"/>
        <v>0</v>
      </c>
      <c r="HH36" s="13">
        <f t="shared" si="829"/>
        <v>0</v>
      </c>
      <c r="HI36" s="13">
        <f t="shared" si="829"/>
        <v>0</v>
      </c>
      <c r="HJ36" s="13">
        <f t="shared" si="829"/>
        <v>0</v>
      </c>
      <c r="HK36" s="13">
        <f t="shared" si="829"/>
        <v>0</v>
      </c>
      <c r="HL36" s="13">
        <f t="shared" si="829"/>
        <v>0</v>
      </c>
      <c r="HM36" s="13">
        <f t="shared" si="829"/>
        <v>0</v>
      </c>
      <c r="HN36" s="13">
        <f t="shared" si="829"/>
        <v>0</v>
      </c>
      <c r="HO36" s="13">
        <f t="shared" si="829"/>
        <v>0</v>
      </c>
      <c r="HP36" s="13">
        <f t="shared" si="829"/>
        <v>0</v>
      </c>
      <c r="HQ36" s="13">
        <f t="shared" si="829"/>
        <v>0</v>
      </c>
      <c r="HR36" s="13">
        <f t="shared" si="829"/>
        <v>0</v>
      </c>
      <c r="HS36" s="13">
        <f t="shared" si="829"/>
        <v>0</v>
      </c>
      <c r="HT36" s="13">
        <f t="shared" si="829"/>
        <v>0</v>
      </c>
      <c r="HU36" s="13">
        <f t="shared" si="829"/>
        <v>0</v>
      </c>
      <c r="HV36" s="13">
        <f t="shared" si="829"/>
        <v>0</v>
      </c>
      <c r="HW36" s="13">
        <f t="shared" si="829"/>
        <v>0</v>
      </c>
      <c r="HX36" s="13">
        <f t="shared" si="829"/>
        <v>0</v>
      </c>
      <c r="HY36" s="13">
        <f t="shared" si="829"/>
        <v>0</v>
      </c>
      <c r="HZ36" s="13">
        <f t="shared" si="829"/>
        <v>0</v>
      </c>
      <c r="IA36" s="13">
        <f t="shared" si="829"/>
        <v>0</v>
      </c>
      <c r="IB36" s="13">
        <f t="shared" si="829"/>
        <v>0</v>
      </c>
      <c r="IC36" s="13">
        <f t="shared" si="829"/>
        <v>0</v>
      </c>
      <c r="ID36" s="13">
        <f t="shared" si="829"/>
        <v>0</v>
      </c>
      <c r="IE36" s="13">
        <f t="shared" si="829"/>
        <v>0</v>
      </c>
      <c r="IF36" s="13">
        <f t="shared" si="829"/>
        <v>0</v>
      </c>
      <c r="IG36" s="13">
        <f t="shared" si="829"/>
        <v>0</v>
      </c>
      <c r="IH36" s="13">
        <f t="shared" si="829"/>
        <v>0</v>
      </c>
      <c r="II36" s="13">
        <f t="shared" si="829"/>
        <v>0</v>
      </c>
      <c r="IJ36" s="13">
        <f t="shared" si="829"/>
        <v>0</v>
      </c>
      <c r="IK36" s="13">
        <f t="shared" si="829"/>
        <v>0</v>
      </c>
      <c r="IL36" s="13">
        <f t="shared" si="829"/>
        <v>0</v>
      </c>
      <c r="IM36" s="13">
        <f t="shared" si="829"/>
        <v>0</v>
      </c>
      <c r="IN36" s="13">
        <f t="shared" si="829"/>
        <v>0</v>
      </c>
      <c r="IO36" s="13">
        <f t="shared" si="829"/>
        <v>0</v>
      </c>
      <c r="IP36" s="13">
        <f t="shared" si="829"/>
        <v>0</v>
      </c>
      <c r="IQ36" s="13">
        <f t="shared" si="829"/>
        <v>0</v>
      </c>
      <c r="IR36" s="13">
        <f t="shared" si="829"/>
        <v>0</v>
      </c>
      <c r="IS36" s="13">
        <f t="shared" si="829"/>
        <v>0</v>
      </c>
      <c r="IT36" s="13">
        <f t="shared" si="829"/>
        <v>0</v>
      </c>
      <c r="IU36" s="13">
        <f t="shared" si="829"/>
        <v>0</v>
      </c>
      <c r="IV36" s="13">
        <f t="shared" si="829"/>
        <v>0</v>
      </c>
      <c r="IW36" s="13">
        <f t="shared" si="829"/>
        <v>0</v>
      </c>
      <c r="IX36" s="13">
        <f t="shared" si="829"/>
        <v>0</v>
      </c>
      <c r="IY36" s="13">
        <f t="shared" si="829"/>
        <v>0</v>
      </c>
      <c r="IZ36" s="13">
        <f t="shared" si="829"/>
        <v>0</v>
      </c>
      <c r="JA36" s="13">
        <f t="shared" si="829"/>
        <v>0</v>
      </c>
      <c r="JB36" s="13">
        <f t="shared" si="829"/>
        <v>0</v>
      </c>
      <c r="JC36" s="13">
        <f t="shared" si="829"/>
        <v>0</v>
      </c>
      <c r="JD36" s="13">
        <f t="shared" si="829"/>
        <v>0</v>
      </c>
      <c r="JE36" s="13">
        <f t="shared" si="829"/>
        <v>0</v>
      </c>
      <c r="JF36" s="13">
        <f t="shared" si="829"/>
        <v>0</v>
      </c>
      <c r="JG36" s="13">
        <f t="shared" si="829"/>
        <v>0</v>
      </c>
      <c r="JH36" s="13">
        <f t="shared" si="829"/>
        <v>0</v>
      </c>
      <c r="JI36" s="13">
        <f t="shared" si="829"/>
        <v>0</v>
      </c>
      <c r="JJ36" s="13">
        <f t="shared" si="829"/>
        <v>0</v>
      </c>
      <c r="JK36" s="13">
        <f t="shared" si="829"/>
        <v>0</v>
      </c>
      <c r="JL36" s="13">
        <f t="shared" si="829"/>
        <v>0</v>
      </c>
      <c r="JM36" s="13" t="str">
        <f t="shared" ref="JM36:JO36" si="830">JM$33</f>
        <v>-</v>
      </c>
      <c r="JN36" s="9"/>
      <c r="JO36" s="13">
        <f t="shared" si="830"/>
        <v>1</v>
      </c>
      <c r="JP36" s="12" t="s">
        <v>31</v>
      </c>
      <c r="JQ36" s="13">
        <f t="shared" ref="JQ36:LW36" si="831">JQ$33</f>
        <v>0</v>
      </c>
      <c r="JR36" s="13">
        <f>JR$33</f>
        <v>0</v>
      </c>
      <c r="JS36" s="13">
        <f>JS$33</f>
        <v>0</v>
      </c>
      <c r="JT36" s="13">
        <f>JT$33</f>
        <v>0</v>
      </c>
      <c r="JU36" s="13">
        <f>JU$33</f>
        <v>0</v>
      </c>
      <c r="JV36" s="13" t="str">
        <f t="shared" si="831"/>
        <v>-</v>
      </c>
      <c r="JW36" s="13">
        <f t="shared" si="831"/>
        <v>1</v>
      </c>
      <c r="JX36" s="13">
        <f t="shared" si="831"/>
        <v>1</v>
      </c>
      <c r="JY36" s="13">
        <f t="shared" si="831"/>
        <v>1</v>
      </c>
      <c r="JZ36" s="13">
        <f t="shared" si="831"/>
        <v>1</v>
      </c>
      <c r="KA36" s="13">
        <f t="shared" si="831"/>
        <v>1</v>
      </c>
      <c r="KB36" s="13">
        <f t="shared" si="831"/>
        <v>1</v>
      </c>
      <c r="KC36" s="13">
        <f t="shared" si="831"/>
        <v>0</v>
      </c>
      <c r="KD36" s="13">
        <f t="shared" si="831"/>
        <v>0</v>
      </c>
      <c r="KE36" s="13">
        <f t="shared" si="831"/>
        <v>1</v>
      </c>
      <c r="KF36" s="13">
        <f t="shared" si="831"/>
        <v>0</v>
      </c>
      <c r="KG36" s="13">
        <f t="shared" si="831"/>
        <v>0</v>
      </c>
      <c r="KH36" s="13">
        <f t="shared" si="831"/>
        <v>0</v>
      </c>
      <c r="KI36" s="13">
        <f t="shared" si="831"/>
        <v>1</v>
      </c>
      <c r="KJ36" s="13">
        <f t="shared" si="831"/>
        <v>0</v>
      </c>
      <c r="KK36" s="13">
        <f t="shared" si="831"/>
        <v>1</v>
      </c>
      <c r="KL36" s="13">
        <f t="shared" si="831"/>
        <v>0</v>
      </c>
      <c r="KM36" s="13">
        <f t="shared" si="831"/>
        <v>0</v>
      </c>
      <c r="KN36" s="13">
        <f t="shared" si="831"/>
        <v>0</v>
      </c>
      <c r="KO36" s="13">
        <f>KO$33</f>
        <v>0</v>
      </c>
      <c r="KP36" s="13">
        <f>KP$33</f>
        <v>0</v>
      </c>
      <c r="KQ36" s="13">
        <f t="shared" si="831"/>
        <v>0</v>
      </c>
      <c r="KR36" s="13">
        <f t="shared" si="831"/>
        <v>0</v>
      </c>
      <c r="KS36" s="13">
        <f t="shared" si="831"/>
        <v>0</v>
      </c>
      <c r="KT36" s="13">
        <f t="shared" si="831"/>
        <v>0</v>
      </c>
      <c r="KU36" s="13">
        <f t="shared" si="831"/>
        <v>0</v>
      </c>
      <c r="KV36" s="13">
        <f t="shared" si="831"/>
        <v>0</v>
      </c>
      <c r="KW36" s="13">
        <f t="shared" si="831"/>
        <v>0</v>
      </c>
      <c r="KX36" s="13">
        <f t="shared" si="831"/>
        <v>0</v>
      </c>
      <c r="KY36" s="13">
        <f t="shared" si="831"/>
        <v>0</v>
      </c>
      <c r="KZ36" s="13">
        <f t="shared" si="831"/>
        <v>0</v>
      </c>
      <c r="LA36" s="13">
        <f t="shared" si="831"/>
        <v>0</v>
      </c>
      <c r="LB36" s="13">
        <f t="shared" si="831"/>
        <v>0</v>
      </c>
      <c r="LC36" s="13">
        <f t="shared" si="831"/>
        <v>0</v>
      </c>
      <c r="LD36" s="13">
        <f t="shared" si="831"/>
        <v>0</v>
      </c>
      <c r="LE36" s="13">
        <f t="shared" si="831"/>
        <v>0</v>
      </c>
      <c r="LF36" s="13">
        <f t="shared" si="831"/>
        <v>0</v>
      </c>
      <c r="LG36" s="13">
        <f t="shared" si="831"/>
        <v>0</v>
      </c>
      <c r="LH36" s="13">
        <f t="shared" si="831"/>
        <v>0</v>
      </c>
      <c r="LI36" s="13">
        <f t="shared" si="831"/>
        <v>0</v>
      </c>
      <c r="LJ36" s="13">
        <f t="shared" si="831"/>
        <v>0</v>
      </c>
      <c r="LK36" s="13">
        <f t="shared" si="831"/>
        <v>0</v>
      </c>
      <c r="LL36" s="13">
        <f t="shared" si="831"/>
        <v>0</v>
      </c>
      <c r="LM36" s="13">
        <f t="shared" si="831"/>
        <v>0</v>
      </c>
      <c r="LN36" s="13">
        <f t="shared" si="831"/>
        <v>0</v>
      </c>
      <c r="LO36" s="13">
        <f t="shared" si="831"/>
        <v>0</v>
      </c>
      <c r="LP36" s="13">
        <f t="shared" si="831"/>
        <v>0</v>
      </c>
      <c r="LQ36" s="13">
        <f t="shared" si="831"/>
        <v>0</v>
      </c>
      <c r="LR36" s="13">
        <f t="shared" si="831"/>
        <v>1</v>
      </c>
      <c r="LS36" s="13">
        <f>LS$33</f>
        <v>0</v>
      </c>
      <c r="LT36" s="13">
        <f>LT$33</f>
        <v>0</v>
      </c>
      <c r="LU36" s="13">
        <f>LU$33</f>
        <v>0</v>
      </c>
      <c r="LV36" s="13">
        <f t="shared" si="831"/>
        <v>0</v>
      </c>
      <c r="LW36" s="13">
        <f t="shared" si="831"/>
        <v>1</v>
      </c>
      <c r="LX36" s="9"/>
      <c r="LY36" s="13" t="str">
        <f>LY$33</f>
        <v>-</v>
      </c>
      <c r="LZ36" s="13" t="str">
        <f t="shared" ref="LZ36:MC36" si="832">LZ$33</f>
        <v>-</v>
      </c>
      <c r="MA36" s="13" t="str">
        <f t="shared" si="832"/>
        <v>-</v>
      </c>
      <c r="MB36" s="13" t="str">
        <f t="shared" si="832"/>
        <v>-</v>
      </c>
      <c r="MC36" s="13" t="str">
        <f t="shared" si="832"/>
        <v>-</v>
      </c>
      <c r="MD36" s="5" t="b">
        <f t="shared" ref="MD36:MF36" si="833">($P36=MD$30)</f>
        <v>0</v>
      </c>
      <c r="ME36" s="5" t="b">
        <f t="shared" si="833"/>
        <v>0</v>
      </c>
      <c r="MF36" s="5" t="b">
        <f t="shared" si="833"/>
        <v>1</v>
      </c>
      <c r="MG36" s="135">
        <f>$Q36</f>
        <v>1</v>
      </c>
      <c r="MH36" s="135">
        <f t="shared" ref="MH36" si="834">$Q36</f>
        <v>1</v>
      </c>
      <c r="MI36" s="13" t="str">
        <f t="shared" ref="MI36:ATL36" si="835">MI$33</f>
        <v>-</v>
      </c>
      <c r="MJ36" s="13" t="str">
        <f>MJ$33</f>
        <v>-</v>
      </c>
      <c r="MK36" s="13" t="str">
        <f>MK$33</f>
        <v>-</v>
      </c>
      <c r="ML36" s="13" t="str">
        <f t="shared" si="835"/>
        <v>-</v>
      </c>
      <c r="MM36" s="12">
        <v>1</v>
      </c>
      <c r="MN36" s="13" t="str">
        <f>MN$33</f>
        <v>-</v>
      </c>
      <c r="MO36" s="13" t="str">
        <f t="shared" si="835"/>
        <v>-</v>
      </c>
      <c r="MP36" s="13" t="str">
        <f t="shared" si="835"/>
        <v>-</v>
      </c>
      <c r="MQ36" s="13" t="str">
        <f t="shared" si="835"/>
        <v>-</v>
      </c>
      <c r="MR36" s="13" t="b">
        <f t="shared" si="835"/>
        <v>0</v>
      </c>
      <c r="MS36" s="12">
        <v>0</v>
      </c>
      <c r="MT36" s="13" t="str">
        <f t="shared" si="835"/>
        <v>-</v>
      </c>
      <c r="MU36" s="264">
        <v>999999</v>
      </c>
      <c r="MV36" s="264">
        <v>999999</v>
      </c>
      <c r="MW36" s="264">
        <v>999999</v>
      </c>
      <c r="MX36" s="264">
        <v>999999</v>
      </c>
      <c r="MY36" s="264">
        <v>999999</v>
      </c>
      <c r="MZ36" s="13" t="str">
        <f t="shared" ref="MZ36:NE36" si="836">MZ$33</f>
        <v>-</v>
      </c>
      <c r="NA36" s="13" t="str">
        <f t="shared" si="836"/>
        <v>-</v>
      </c>
      <c r="NB36" s="13" t="str">
        <f t="shared" si="836"/>
        <v>-</v>
      </c>
      <c r="NC36" s="13" t="b">
        <f t="shared" si="836"/>
        <v>1</v>
      </c>
      <c r="ND36" s="13">
        <f t="shared" si="836"/>
        <v>0</v>
      </c>
      <c r="NE36" s="13" t="str">
        <f t="shared" si="836"/>
        <v>-</v>
      </c>
      <c r="NF36" s="13" t="str">
        <f t="shared" ref="NF36:NH36" si="837">NF$33</f>
        <v>-</v>
      </c>
      <c r="NG36" s="13" t="str">
        <f t="shared" si="837"/>
        <v>-</v>
      </c>
      <c r="NH36" s="13" t="str">
        <f t="shared" si="837"/>
        <v>-</v>
      </c>
      <c r="NI36" s="13" t="str">
        <f>NI$33</f>
        <v>-</v>
      </c>
      <c r="NJ36" s="13" t="str">
        <f>NJ$33</f>
        <v>-</v>
      </c>
      <c r="NK36" s="13" t="str">
        <f t="shared" si="835"/>
        <v>-</v>
      </c>
      <c r="NL36" s="13" t="str">
        <f t="shared" si="835"/>
        <v>-</v>
      </c>
      <c r="NM36" s="13" t="str">
        <f t="shared" si="835"/>
        <v>-</v>
      </c>
      <c r="NN36" s="13" t="str">
        <f t="shared" si="835"/>
        <v>-</v>
      </c>
      <c r="NO36" s="13" t="str">
        <f t="shared" si="835"/>
        <v>-</v>
      </c>
      <c r="NP36" s="13">
        <f t="shared" si="835"/>
        <v>500</v>
      </c>
      <c r="NQ36" s="13">
        <f t="shared" si="835"/>
        <v>500</v>
      </c>
      <c r="NR36" s="13" t="str">
        <f t="shared" ref="NR36:NT36" si="838">NR$33</f>
        <v>-</v>
      </c>
      <c r="NS36" s="13" t="str">
        <f t="shared" si="838"/>
        <v>-</v>
      </c>
      <c r="NT36" s="13" t="str">
        <f t="shared" si="838"/>
        <v>-</v>
      </c>
      <c r="NU36" s="13">
        <f t="shared" si="835"/>
        <v>1</v>
      </c>
      <c r="NV36" s="9"/>
      <c r="NW36" s="13" t="str">
        <f t="shared" si="835"/>
        <v>-</v>
      </c>
      <c r="NX36" s="13" t="str">
        <f t="shared" si="835"/>
        <v>-</v>
      </c>
      <c r="NY36" s="13" t="str">
        <f t="shared" si="835"/>
        <v>-</v>
      </c>
      <c r="NZ36" s="13" t="str">
        <f t="shared" si="835"/>
        <v>-</v>
      </c>
      <c r="OA36" s="13">
        <f t="shared" si="835"/>
        <v>1</v>
      </c>
      <c r="OB36" s="13">
        <f t="shared" si="835"/>
        <v>1</v>
      </c>
      <c r="OC36" s="13">
        <f t="shared" si="835"/>
        <v>1</v>
      </c>
      <c r="OD36" s="9"/>
      <c r="OE36" s="13" t="str">
        <f t="shared" si="835"/>
        <v>-</v>
      </c>
      <c r="OF36" s="13" t="str">
        <f t="shared" si="835"/>
        <v>-</v>
      </c>
      <c r="OG36" s="13">
        <f t="shared" si="835"/>
        <v>1</v>
      </c>
      <c r="OH36" s="13">
        <f t="shared" si="835"/>
        <v>1</v>
      </c>
      <c r="OI36" s="135">
        <f t="shared" ref="OI36:OP36" si="839">INDEX(i.PGRscalar,1,($N36-1)*10+OI$26)</f>
        <v>1</v>
      </c>
      <c r="OJ36" s="135">
        <f t="shared" si="839"/>
        <v>1</v>
      </c>
      <c r="OK36" s="135">
        <f t="shared" si="839"/>
        <v>1</v>
      </c>
      <c r="OL36" s="135">
        <f t="shared" si="839"/>
        <v>1</v>
      </c>
      <c r="OM36" s="135">
        <f t="shared" si="839"/>
        <v>1</v>
      </c>
      <c r="ON36" s="135">
        <f t="shared" si="839"/>
        <v>1</v>
      </c>
      <c r="OO36" s="135">
        <f t="shared" si="839"/>
        <v>1</v>
      </c>
      <c r="OP36" s="135">
        <f t="shared" si="839"/>
        <v>1</v>
      </c>
      <c r="OQ36" s="9"/>
      <c r="OR36" s="13" t="str">
        <f t="shared" si="835"/>
        <v>-</v>
      </c>
      <c r="OS36" s="13" t="str">
        <f t="shared" si="835"/>
        <v>-</v>
      </c>
      <c r="OT36" s="13" t="str">
        <f t="shared" si="835"/>
        <v>-</v>
      </c>
      <c r="OU36" s="13" t="str">
        <f t="shared" si="835"/>
        <v>-</v>
      </c>
      <c r="OV36" s="13" t="str">
        <f t="shared" si="835"/>
        <v>-</v>
      </c>
      <c r="OW36" s="13" t="str">
        <f t="shared" si="835"/>
        <v>-</v>
      </c>
      <c r="OX36" s="13" t="str">
        <f t="shared" si="835"/>
        <v>-</v>
      </c>
      <c r="OY36" s="13" t="str">
        <f t="shared" si="835"/>
        <v>-</v>
      </c>
      <c r="OZ36" s="13" t="str">
        <f t="shared" si="835"/>
        <v>-</v>
      </c>
      <c r="PA36" s="13" t="str">
        <f t="shared" si="835"/>
        <v>-</v>
      </c>
      <c r="PB36" s="13" t="str">
        <f t="shared" si="835"/>
        <v>-</v>
      </c>
      <c r="PC36" s="13" t="str">
        <f t="shared" si="835"/>
        <v>-</v>
      </c>
      <c r="PD36" s="13" t="str">
        <f t="shared" si="835"/>
        <v>-</v>
      </c>
      <c r="PE36" s="13" t="str">
        <f t="shared" si="835"/>
        <v>-</v>
      </c>
      <c r="PF36" s="13" t="str">
        <f t="shared" si="835"/>
        <v>-</v>
      </c>
      <c r="PG36" s="13" t="str">
        <f t="shared" si="835"/>
        <v>-</v>
      </c>
      <c r="PH36" s="13" t="str">
        <f t="shared" si="835"/>
        <v>-</v>
      </c>
      <c r="PI36" s="13" t="str">
        <f t="shared" si="835"/>
        <v>-</v>
      </c>
      <c r="PJ36" s="13" t="str">
        <f t="shared" si="835"/>
        <v>-</v>
      </c>
      <c r="PK36" s="13" t="str">
        <f t="shared" si="835"/>
        <v>-</v>
      </c>
      <c r="PL36" s="13" t="str">
        <f t="shared" si="835"/>
        <v>-</v>
      </c>
      <c r="PM36" s="13" t="str">
        <f t="shared" si="835"/>
        <v>-</v>
      </c>
      <c r="PN36" s="13" t="str">
        <f t="shared" si="835"/>
        <v>-</v>
      </c>
      <c r="PO36" s="13" t="str">
        <f t="shared" si="835"/>
        <v>-</v>
      </c>
      <c r="PP36" s="13" t="str">
        <f t="shared" si="835"/>
        <v>-</v>
      </c>
      <c r="PQ36" s="13" t="str">
        <f t="shared" si="835"/>
        <v>-</v>
      </c>
      <c r="PR36" s="13" t="str">
        <f t="shared" si="835"/>
        <v>-</v>
      </c>
      <c r="PS36" s="13" t="str">
        <f t="shared" si="835"/>
        <v>-</v>
      </c>
      <c r="PT36" s="13" t="str">
        <f t="shared" si="835"/>
        <v>-</v>
      </c>
      <c r="PU36" s="13" t="str">
        <f t="shared" si="835"/>
        <v>-</v>
      </c>
      <c r="PV36" s="13" t="str">
        <f t="shared" si="835"/>
        <v>-</v>
      </c>
      <c r="PW36" s="13" t="str">
        <f t="shared" si="835"/>
        <v>-</v>
      </c>
      <c r="PX36" s="13" t="str">
        <f t="shared" si="835"/>
        <v>-</v>
      </c>
      <c r="PY36" s="13" t="str">
        <f t="shared" si="835"/>
        <v>-</v>
      </c>
      <c r="PZ36" s="13" t="str">
        <f t="shared" si="835"/>
        <v>-</v>
      </c>
      <c r="QA36" s="13" t="str">
        <f t="shared" si="835"/>
        <v>-</v>
      </c>
      <c r="QB36" s="13" t="str">
        <f t="shared" si="835"/>
        <v>-</v>
      </c>
      <c r="QC36" s="13" t="str">
        <f t="shared" si="835"/>
        <v>-</v>
      </c>
      <c r="QD36" s="13" t="str">
        <f t="shared" si="835"/>
        <v>-</v>
      </c>
      <c r="QE36" s="13" t="str">
        <f t="shared" si="835"/>
        <v>-</v>
      </c>
      <c r="QF36" s="13" t="str">
        <f t="shared" si="835"/>
        <v>-</v>
      </c>
      <c r="QG36" s="13" t="str">
        <f t="shared" ref="QG36:ATK36" si="840">QG$33</f>
        <v>-</v>
      </c>
      <c r="QH36" s="13" t="str">
        <f t="shared" si="840"/>
        <v>-</v>
      </c>
      <c r="QI36" s="13" t="str">
        <f t="shared" si="840"/>
        <v>-</v>
      </c>
      <c r="QJ36" s="13" t="str">
        <f t="shared" si="840"/>
        <v>-</v>
      </c>
      <c r="QK36" s="13" t="str">
        <f t="shared" si="840"/>
        <v>-</v>
      </c>
      <c r="QL36" s="13" t="str">
        <f t="shared" si="840"/>
        <v>-</v>
      </c>
      <c r="QM36" s="13" t="str">
        <f t="shared" si="840"/>
        <v>-</v>
      </c>
      <c r="QN36" s="13" t="str">
        <f t="shared" si="840"/>
        <v>-</v>
      </c>
      <c r="QO36" s="13" t="str">
        <f t="shared" si="840"/>
        <v>-</v>
      </c>
      <c r="QP36" s="13" t="str">
        <f t="shared" si="840"/>
        <v>-</v>
      </c>
      <c r="QQ36" s="13" t="str">
        <f t="shared" si="840"/>
        <v>-</v>
      </c>
      <c r="QR36" s="13" t="str">
        <f t="shared" si="840"/>
        <v>-</v>
      </c>
      <c r="QS36" s="13" t="str">
        <f t="shared" si="840"/>
        <v>-</v>
      </c>
      <c r="QT36" s="13" t="str">
        <f t="shared" si="840"/>
        <v>-</v>
      </c>
      <c r="QU36" s="13" t="str">
        <f t="shared" si="840"/>
        <v>-</v>
      </c>
      <c r="QV36" s="13" t="str">
        <f t="shared" si="840"/>
        <v>-</v>
      </c>
      <c r="QW36" s="13" t="str">
        <f t="shared" si="840"/>
        <v>-</v>
      </c>
      <c r="QX36" s="13" t="str">
        <f t="shared" si="840"/>
        <v>-</v>
      </c>
      <c r="QY36" s="13" t="str">
        <f t="shared" si="840"/>
        <v>-</v>
      </c>
      <c r="QZ36" s="13" t="str">
        <f t="shared" si="840"/>
        <v>-</v>
      </c>
      <c r="RA36" s="13" t="str">
        <f t="shared" si="840"/>
        <v>-</v>
      </c>
      <c r="RB36" s="13" t="str">
        <f t="shared" si="840"/>
        <v>-</v>
      </c>
      <c r="RC36" s="13" t="str">
        <f t="shared" si="840"/>
        <v>-</v>
      </c>
      <c r="RD36" s="13" t="str">
        <f t="shared" si="840"/>
        <v>-</v>
      </c>
      <c r="RE36" s="13" t="str">
        <f t="shared" si="840"/>
        <v>-</v>
      </c>
      <c r="RF36" s="13" t="str">
        <f t="shared" si="840"/>
        <v>-</v>
      </c>
      <c r="RG36" s="13" t="str">
        <f t="shared" si="840"/>
        <v>-</v>
      </c>
      <c r="RH36" s="13" t="str">
        <f t="shared" si="840"/>
        <v>-</v>
      </c>
      <c r="RI36" s="13" t="str">
        <f t="shared" si="840"/>
        <v>-</v>
      </c>
      <c r="RJ36" s="13" t="str">
        <f t="shared" si="840"/>
        <v>-</v>
      </c>
      <c r="RK36" s="13" t="str">
        <f t="shared" si="840"/>
        <v>-</v>
      </c>
      <c r="RL36" s="13" t="str">
        <f t="shared" si="840"/>
        <v>-</v>
      </c>
      <c r="RM36" s="13" t="str">
        <f t="shared" si="840"/>
        <v>-</v>
      </c>
      <c r="RN36" s="13" t="str">
        <f t="shared" si="840"/>
        <v>-</v>
      </c>
      <c r="RO36" s="13" t="str">
        <f t="shared" si="840"/>
        <v>-</v>
      </c>
      <c r="RP36" s="13" t="str">
        <f t="shared" si="840"/>
        <v>-</v>
      </c>
      <c r="RQ36" s="13" t="str">
        <f t="shared" si="840"/>
        <v>-</v>
      </c>
      <c r="RR36" s="13" t="str">
        <f t="shared" si="840"/>
        <v>-</v>
      </c>
      <c r="RS36" s="13" t="str">
        <f t="shared" si="840"/>
        <v>-</v>
      </c>
      <c r="RT36" s="13" t="str">
        <f t="shared" si="840"/>
        <v>-</v>
      </c>
      <c r="RU36" s="13" t="str">
        <f t="shared" si="840"/>
        <v>-</v>
      </c>
      <c r="RV36" s="13" t="str">
        <f t="shared" si="840"/>
        <v>-</v>
      </c>
      <c r="RW36" s="13" t="str">
        <f t="shared" si="840"/>
        <v>-</v>
      </c>
      <c r="RX36" s="13" t="str">
        <f t="shared" si="840"/>
        <v>-</v>
      </c>
      <c r="RY36" s="13" t="str">
        <f t="shared" si="840"/>
        <v>-</v>
      </c>
      <c r="RZ36" s="13" t="str">
        <f t="shared" si="840"/>
        <v>-</v>
      </c>
      <c r="SA36" s="13" t="str">
        <f t="shared" si="840"/>
        <v>-</v>
      </c>
      <c r="SB36" s="13" t="str">
        <f t="shared" si="840"/>
        <v>-</v>
      </c>
      <c r="SC36" s="13" t="str">
        <f t="shared" si="840"/>
        <v>-</v>
      </c>
      <c r="SD36" s="13" t="str">
        <f t="shared" si="840"/>
        <v>-</v>
      </c>
      <c r="SE36" s="13" t="str">
        <f t="shared" si="840"/>
        <v>-</v>
      </c>
      <c r="SF36" s="13" t="str">
        <f t="shared" si="840"/>
        <v>-</v>
      </c>
      <c r="SG36" s="13" t="str">
        <f t="shared" si="840"/>
        <v>-</v>
      </c>
      <c r="SH36" s="13" t="str">
        <f t="shared" si="840"/>
        <v>-</v>
      </c>
      <c r="SI36" s="13" t="str">
        <f t="shared" si="840"/>
        <v>-</v>
      </c>
      <c r="SJ36" s="13" t="str">
        <f t="shared" si="840"/>
        <v>-</v>
      </c>
      <c r="SK36" s="13" t="str">
        <f t="shared" si="840"/>
        <v>-</v>
      </c>
      <c r="SL36" s="13" t="str">
        <f t="shared" si="840"/>
        <v>-</v>
      </c>
      <c r="SM36" s="13" t="str">
        <f t="shared" si="840"/>
        <v>-</v>
      </c>
      <c r="SN36" s="13" t="str">
        <f t="shared" si="840"/>
        <v>-</v>
      </c>
      <c r="SO36" s="13" t="str">
        <f t="shared" si="840"/>
        <v>-</v>
      </c>
      <c r="SP36" s="13" t="str">
        <f t="shared" si="840"/>
        <v>-</v>
      </c>
      <c r="SQ36" s="13" t="str">
        <f t="shared" si="840"/>
        <v>-</v>
      </c>
      <c r="SR36" s="13" t="str">
        <f t="shared" si="840"/>
        <v>-</v>
      </c>
      <c r="SS36" s="13" t="str">
        <f t="shared" si="840"/>
        <v>-</v>
      </c>
      <c r="ST36" s="13" t="str">
        <f t="shared" si="840"/>
        <v>-</v>
      </c>
      <c r="SU36" s="13" t="str">
        <f t="shared" si="840"/>
        <v>-</v>
      </c>
      <c r="SV36" s="13" t="str">
        <f t="shared" si="840"/>
        <v>-</v>
      </c>
      <c r="SW36" s="13" t="str">
        <f t="shared" si="840"/>
        <v>-</v>
      </c>
      <c r="SX36" s="13" t="str">
        <f t="shared" si="840"/>
        <v>-</v>
      </c>
      <c r="SY36" s="13" t="str">
        <f t="shared" si="840"/>
        <v>-</v>
      </c>
      <c r="SZ36" s="13" t="str">
        <f t="shared" si="840"/>
        <v>-</v>
      </c>
      <c r="TA36" s="13" t="str">
        <f t="shared" si="840"/>
        <v>-</v>
      </c>
      <c r="TB36" s="13" t="str">
        <f t="shared" si="840"/>
        <v>-</v>
      </c>
      <c r="TC36" s="13" t="str">
        <f t="shared" si="840"/>
        <v>-</v>
      </c>
      <c r="TD36" s="13" t="str">
        <f t="shared" si="840"/>
        <v>-</v>
      </c>
      <c r="TE36" s="13" t="str">
        <f t="shared" si="840"/>
        <v>-</v>
      </c>
      <c r="TF36" s="13" t="str">
        <f t="shared" si="840"/>
        <v>-</v>
      </c>
      <c r="TG36" s="13" t="str">
        <f t="shared" si="840"/>
        <v>-</v>
      </c>
      <c r="TH36" s="13" t="str">
        <f t="shared" si="840"/>
        <v>-</v>
      </c>
      <c r="TI36" s="13" t="str">
        <f t="shared" si="840"/>
        <v>-</v>
      </c>
      <c r="TJ36" s="13" t="str">
        <f t="shared" si="840"/>
        <v>-</v>
      </c>
      <c r="TK36" s="13" t="str">
        <f t="shared" si="840"/>
        <v>-</v>
      </c>
      <c r="TL36" s="13" t="str">
        <f t="shared" si="840"/>
        <v>-</v>
      </c>
      <c r="TM36" s="13" t="str">
        <f t="shared" si="840"/>
        <v>-</v>
      </c>
      <c r="TN36" s="13" t="str">
        <f t="shared" si="840"/>
        <v>-</v>
      </c>
      <c r="TO36" s="13" t="str">
        <f t="shared" si="840"/>
        <v>-</v>
      </c>
      <c r="TP36" s="13" t="str">
        <f t="shared" si="840"/>
        <v>-</v>
      </c>
      <c r="TQ36" s="13" t="str">
        <f t="shared" si="840"/>
        <v>-</v>
      </c>
      <c r="TR36" s="13" t="str">
        <f t="shared" si="840"/>
        <v>-</v>
      </c>
      <c r="TS36" s="13" t="str">
        <f t="shared" si="840"/>
        <v>-</v>
      </c>
      <c r="TT36" s="13" t="str">
        <f t="shared" si="840"/>
        <v>-</v>
      </c>
      <c r="TU36" s="13" t="str">
        <f t="shared" si="840"/>
        <v>-</v>
      </c>
      <c r="TV36" s="13" t="str">
        <f t="shared" si="840"/>
        <v>-</v>
      </c>
      <c r="TW36" s="13" t="str">
        <f t="shared" si="840"/>
        <v>-</v>
      </c>
      <c r="TX36" s="13" t="str">
        <f t="shared" si="840"/>
        <v>-</v>
      </c>
      <c r="TY36" s="13" t="str">
        <f t="shared" si="840"/>
        <v>-</v>
      </c>
      <c r="TZ36" s="13" t="str">
        <f t="shared" si="840"/>
        <v>-</v>
      </c>
      <c r="UA36" s="13" t="str">
        <f t="shared" si="840"/>
        <v>-</v>
      </c>
      <c r="UB36" s="13" t="str">
        <f t="shared" si="840"/>
        <v>-</v>
      </c>
      <c r="UC36" s="13" t="str">
        <f t="shared" si="840"/>
        <v>-</v>
      </c>
      <c r="UD36" s="13" t="str">
        <f t="shared" si="840"/>
        <v>-</v>
      </c>
      <c r="UE36" s="13" t="str">
        <f t="shared" si="840"/>
        <v>-</v>
      </c>
      <c r="UF36" s="13" t="str">
        <f t="shared" si="840"/>
        <v>-</v>
      </c>
      <c r="UG36" s="13" t="str">
        <f t="shared" si="840"/>
        <v>-</v>
      </c>
      <c r="UH36" s="13" t="str">
        <f t="shared" si="840"/>
        <v>-</v>
      </c>
      <c r="UI36" s="13" t="str">
        <f t="shared" si="840"/>
        <v>-</v>
      </c>
      <c r="UJ36" s="13" t="str">
        <f t="shared" si="840"/>
        <v>-</v>
      </c>
      <c r="UK36" s="13" t="str">
        <f t="shared" si="840"/>
        <v>-</v>
      </c>
      <c r="UL36" s="13" t="str">
        <f t="shared" si="840"/>
        <v>-</v>
      </c>
      <c r="UM36" s="13" t="str">
        <f t="shared" si="840"/>
        <v>-</v>
      </c>
      <c r="UN36" s="13" t="str">
        <f t="shared" si="840"/>
        <v>-</v>
      </c>
      <c r="UO36" s="13" t="str">
        <f t="shared" si="840"/>
        <v>-</v>
      </c>
      <c r="UP36" s="13" t="str">
        <f t="shared" si="840"/>
        <v>-</v>
      </c>
      <c r="UQ36" s="13" t="str">
        <f t="shared" si="840"/>
        <v>-</v>
      </c>
      <c r="UR36" s="13" t="str">
        <f t="shared" si="840"/>
        <v>-</v>
      </c>
      <c r="US36" s="13" t="str">
        <f t="shared" si="840"/>
        <v>-</v>
      </c>
      <c r="UT36" s="13" t="str">
        <f t="shared" si="840"/>
        <v>-</v>
      </c>
      <c r="UU36" s="13" t="str">
        <f t="shared" si="840"/>
        <v>-</v>
      </c>
      <c r="UV36" s="13" t="str">
        <f t="shared" si="840"/>
        <v>-</v>
      </c>
      <c r="UW36" s="13" t="str">
        <f t="shared" si="840"/>
        <v>-</v>
      </c>
      <c r="UX36" s="13" t="str">
        <f t="shared" si="840"/>
        <v>-</v>
      </c>
      <c r="UY36" s="13" t="str">
        <f t="shared" si="840"/>
        <v>-</v>
      </c>
      <c r="UZ36" s="13" t="str">
        <f t="shared" si="840"/>
        <v>-</v>
      </c>
      <c r="VA36" s="13" t="str">
        <f t="shared" si="840"/>
        <v>-</v>
      </c>
      <c r="VB36" s="13" t="str">
        <f t="shared" si="840"/>
        <v>-</v>
      </c>
      <c r="VC36" s="13" t="str">
        <f t="shared" si="840"/>
        <v>-</v>
      </c>
      <c r="VD36" s="13" t="str">
        <f t="shared" si="840"/>
        <v>-</v>
      </c>
      <c r="VE36" s="13" t="str">
        <f t="shared" si="840"/>
        <v>-</v>
      </c>
      <c r="VF36" s="13" t="str">
        <f t="shared" si="840"/>
        <v>-</v>
      </c>
      <c r="VG36" s="13" t="str">
        <f t="shared" si="840"/>
        <v>-</v>
      </c>
      <c r="VH36" s="13" t="str">
        <f t="shared" si="840"/>
        <v>-</v>
      </c>
      <c r="VI36" s="13" t="str">
        <f t="shared" si="840"/>
        <v>-</v>
      </c>
      <c r="VJ36" s="13" t="str">
        <f t="shared" si="840"/>
        <v>-</v>
      </c>
      <c r="VK36" s="13" t="str">
        <f t="shared" si="840"/>
        <v>-</v>
      </c>
      <c r="VL36" s="13" t="str">
        <f t="shared" si="840"/>
        <v>-</v>
      </c>
      <c r="VM36" s="13" t="str">
        <f t="shared" si="840"/>
        <v>-</v>
      </c>
      <c r="VN36" s="13" t="str">
        <f t="shared" si="840"/>
        <v>-</v>
      </c>
      <c r="VO36" s="13" t="str">
        <f t="shared" si="840"/>
        <v>-</v>
      </c>
      <c r="VP36" s="13" t="str">
        <f t="shared" si="840"/>
        <v>-</v>
      </c>
      <c r="VQ36" s="13" t="str">
        <f t="shared" si="840"/>
        <v>-</v>
      </c>
      <c r="VR36" s="13" t="str">
        <f t="shared" si="840"/>
        <v>-</v>
      </c>
      <c r="VS36" s="13" t="str">
        <f t="shared" si="840"/>
        <v>-</v>
      </c>
      <c r="VT36" s="13" t="str">
        <f t="shared" si="840"/>
        <v>-</v>
      </c>
      <c r="VU36" s="13" t="str">
        <f t="shared" si="840"/>
        <v>-</v>
      </c>
      <c r="VV36" s="13" t="str">
        <f t="shared" si="840"/>
        <v>-</v>
      </c>
      <c r="VW36" s="13" t="str">
        <f t="shared" si="840"/>
        <v>-</v>
      </c>
      <c r="VX36" s="13" t="str">
        <f t="shared" si="840"/>
        <v>-</v>
      </c>
      <c r="VY36" s="13" t="str">
        <f t="shared" si="840"/>
        <v>-</v>
      </c>
      <c r="VZ36" s="13" t="str">
        <f t="shared" si="840"/>
        <v>-</v>
      </c>
      <c r="WA36" s="13" t="str">
        <f t="shared" si="840"/>
        <v>-</v>
      </c>
      <c r="WB36" s="13" t="str">
        <f t="shared" si="840"/>
        <v>-</v>
      </c>
      <c r="WC36" s="13" t="str">
        <f t="shared" si="840"/>
        <v>-</v>
      </c>
      <c r="WD36" s="13" t="str">
        <f t="shared" si="840"/>
        <v>-</v>
      </c>
      <c r="WE36" s="13" t="str">
        <f t="shared" si="840"/>
        <v>-</v>
      </c>
      <c r="WF36" s="13" t="str">
        <f t="shared" si="840"/>
        <v>-</v>
      </c>
      <c r="WG36" s="13" t="str">
        <f t="shared" si="840"/>
        <v>-</v>
      </c>
      <c r="WH36" s="13" t="str">
        <f t="shared" si="840"/>
        <v>-</v>
      </c>
      <c r="WI36" s="13" t="str">
        <f t="shared" si="840"/>
        <v>-</v>
      </c>
      <c r="WJ36" s="13" t="str">
        <f t="shared" si="840"/>
        <v>-</v>
      </c>
      <c r="WK36" s="13" t="str">
        <f t="shared" si="840"/>
        <v>-</v>
      </c>
      <c r="WL36" s="13" t="str">
        <f t="shared" si="840"/>
        <v>-</v>
      </c>
      <c r="WM36" s="13" t="str">
        <f t="shared" si="840"/>
        <v>-</v>
      </c>
      <c r="WN36" s="13" t="str">
        <f t="shared" si="840"/>
        <v>-</v>
      </c>
      <c r="WO36" s="13" t="str">
        <f t="shared" si="840"/>
        <v>-</v>
      </c>
      <c r="WP36" s="13" t="str">
        <f t="shared" si="840"/>
        <v>-</v>
      </c>
      <c r="WQ36" s="13" t="str">
        <f t="shared" si="840"/>
        <v>-</v>
      </c>
      <c r="WR36" s="13" t="str">
        <f t="shared" si="840"/>
        <v>-</v>
      </c>
      <c r="WS36" s="13" t="str">
        <f t="shared" si="840"/>
        <v>-</v>
      </c>
      <c r="WT36" s="13" t="str">
        <f t="shared" si="840"/>
        <v>-</v>
      </c>
      <c r="WU36" s="13" t="str">
        <f t="shared" si="840"/>
        <v>-</v>
      </c>
      <c r="WV36" s="13" t="str">
        <f t="shared" si="840"/>
        <v>-</v>
      </c>
      <c r="WW36" s="13" t="str">
        <f t="shared" si="840"/>
        <v>-</v>
      </c>
      <c r="WX36" s="13" t="str">
        <f t="shared" si="840"/>
        <v>-</v>
      </c>
      <c r="WY36" s="13" t="str">
        <f t="shared" si="840"/>
        <v>-</v>
      </c>
      <c r="WZ36" s="13" t="str">
        <f t="shared" si="840"/>
        <v>-</v>
      </c>
      <c r="XA36" s="13" t="str">
        <f t="shared" si="840"/>
        <v>-</v>
      </c>
      <c r="XB36" s="13" t="str">
        <f t="shared" si="840"/>
        <v>-</v>
      </c>
      <c r="XC36" s="13" t="str">
        <f t="shared" si="840"/>
        <v>-</v>
      </c>
      <c r="XD36" s="13" t="str">
        <f t="shared" si="840"/>
        <v>-</v>
      </c>
      <c r="XE36" s="13" t="str">
        <f t="shared" si="840"/>
        <v>-</v>
      </c>
      <c r="XF36" s="13" t="str">
        <f t="shared" si="840"/>
        <v>-</v>
      </c>
      <c r="XG36" s="13" t="str">
        <f t="shared" si="840"/>
        <v>-</v>
      </c>
      <c r="XH36" s="13" t="str">
        <f t="shared" si="840"/>
        <v>-</v>
      </c>
      <c r="XI36" s="13" t="str">
        <f t="shared" si="840"/>
        <v>-</v>
      </c>
      <c r="XJ36" s="13" t="str">
        <f t="shared" si="840"/>
        <v>-</v>
      </c>
      <c r="XK36" s="13" t="str">
        <f t="shared" si="840"/>
        <v>-</v>
      </c>
      <c r="XL36" s="13" t="str">
        <f t="shared" si="840"/>
        <v>-</v>
      </c>
      <c r="XM36" s="13" t="str">
        <f t="shared" si="840"/>
        <v>-</v>
      </c>
      <c r="XN36" s="13" t="str">
        <f t="shared" si="840"/>
        <v>-</v>
      </c>
      <c r="XO36" s="13" t="str">
        <f t="shared" si="840"/>
        <v>-</v>
      </c>
      <c r="XP36" s="13" t="str">
        <f t="shared" si="840"/>
        <v>-</v>
      </c>
      <c r="XQ36" s="13" t="str">
        <f t="shared" si="840"/>
        <v>-</v>
      </c>
      <c r="XR36" s="13" t="str">
        <f t="shared" si="840"/>
        <v>-</v>
      </c>
      <c r="XS36" s="13" t="str">
        <f t="shared" si="840"/>
        <v>-</v>
      </c>
      <c r="XT36" s="13" t="str">
        <f t="shared" si="840"/>
        <v>-</v>
      </c>
      <c r="XU36" s="13" t="str">
        <f t="shared" si="840"/>
        <v>-</v>
      </c>
      <c r="XV36" s="13" t="str">
        <f t="shared" si="840"/>
        <v>-</v>
      </c>
      <c r="XW36" s="13" t="str">
        <f t="shared" si="840"/>
        <v>-</v>
      </c>
      <c r="XX36" s="13" t="str">
        <f t="shared" si="840"/>
        <v>-</v>
      </c>
      <c r="XY36" s="13" t="str">
        <f t="shared" si="840"/>
        <v>-</v>
      </c>
      <c r="XZ36" s="13" t="str">
        <f t="shared" si="840"/>
        <v>-</v>
      </c>
      <c r="YA36" s="13" t="str">
        <f t="shared" si="840"/>
        <v>-</v>
      </c>
      <c r="YB36" s="13" t="str">
        <f t="shared" si="840"/>
        <v>-</v>
      </c>
      <c r="YC36" s="13" t="str">
        <f t="shared" si="840"/>
        <v>-</v>
      </c>
      <c r="YD36" s="13" t="str">
        <f t="shared" si="840"/>
        <v>-</v>
      </c>
      <c r="YE36" s="13" t="str">
        <f t="shared" si="840"/>
        <v>-</v>
      </c>
      <c r="YF36" s="13" t="str">
        <f t="shared" si="840"/>
        <v>-</v>
      </c>
      <c r="YG36" s="13" t="str">
        <f t="shared" si="840"/>
        <v>-</v>
      </c>
      <c r="YH36" s="13" t="str">
        <f t="shared" si="840"/>
        <v>-</v>
      </c>
      <c r="YI36" s="13" t="str">
        <f t="shared" si="840"/>
        <v>-</v>
      </c>
      <c r="YJ36" s="13" t="str">
        <f t="shared" si="840"/>
        <v>-</v>
      </c>
      <c r="YK36" s="13" t="str">
        <f t="shared" si="840"/>
        <v>-</v>
      </c>
      <c r="YL36" s="13" t="str">
        <f t="shared" si="840"/>
        <v>-</v>
      </c>
      <c r="YM36" s="13" t="str">
        <f t="shared" si="840"/>
        <v>-</v>
      </c>
      <c r="YN36" s="13" t="str">
        <f t="shared" si="840"/>
        <v>-</v>
      </c>
      <c r="YO36" s="13" t="str">
        <f t="shared" si="840"/>
        <v>-</v>
      </c>
      <c r="YP36" s="13" t="str">
        <f t="shared" si="840"/>
        <v>-</v>
      </c>
      <c r="YQ36" s="13" t="str">
        <f t="shared" si="840"/>
        <v>-</v>
      </c>
      <c r="YR36" s="13" t="str">
        <f t="shared" si="840"/>
        <v>-</v>
      </c>
      <c r="YS36" s="13" t="str">
        <f t="shared" si="840"/>
        <v>-</v>
      </c>
      <c r="YT36" s="13" t="str">
        <f t="shared" si="840"/>
        <v>-</v>
      </c>
      <c r="YU36" s="13" t="str">
        <f t="shared" si="840"/>
        <v>-</v>
      </c>
      <c r="YV36" s="13" t="str">
        <f t="shared" si="840"/>
        <v>-</v>
      </c>
      <c r="YW36" s="13" t="str">
        <f t="shared" si="840"/>
        <v>-</v>
      </c>
      <c r="YX36" s="13" t="str">
        <f t="shared" si="840"/>
        <v>-</v>
      </c>
      <c r="YY36" s="13" t="str">
        <f t="shared" si="840"/>
        <v>-</v>
      </c>
      <c r="YZ36" s="13" t="str">
        <f t="shared" si="840"/>
        <v>-</v>
      </c>
      <c r="ZA36" s="13" t="str">
        <f t="shared" si="840"/>
        <v>-</v>
      </c>
      <c r="ZB36" s="13" t="str">
        <f t="shared" si="840"/>
        <v>-</v>
      </c>
      <c r="ZC36" s="13" t="str">
        <f t="shared" si="840"/>
        <v>-</v>
      </c>
      <c r="ZD36" s="13" t="str">
        <f t="shared" si="840"/>
        <v>-</v>
      </c>
      <c r="ZE36" s="13" t="str">
        <f t="shared" si="840"/>
        <v>-</v>
      </c>
      <c r="ZF36" s="13" t="str">
        <f t="shared" si="840"/>
        <v>-</v>
      </c>
      <c r="ZG36" s="13" t="str">
        <f t="shared" si="840"/>
        <v>-</v>
      </c>
      <c r="ZH36" s="13" t="str">
        <f t="shared" si="840"/>
        <v>-</v>
      </c>
      <c r="ZI36" s="13" t="str">
        <f t="shared" si="840"/>
        <v>-</v>
      </c>
      <c r="ZJ36" s="13" t="str">
        <f t="shared" si="840"/>
        <v>-</v>
      </c>
      <c r="ZK36" s="13" t="str">
        <f t="shared" si="840"/>
        <v>-</v>
      </c>
      <c r="ZL36" s="13" t="str">
        <f t="shared" si="840"/>
        <v>-</v>
      </c>
      <c r="ZM36" s="13" t="str">
        <f t="shared" si="840"/>
        <v>-</v>
      </c>
      <c r="ZN36" s="13" t="str">
        <f t="shared" si="840"/>
        <v>-</v>
      </c>
      <c r="ZO36" s="13" t="str">
        <f t="shared" si="840"/>
        <v>-</v>
      </c>
      <c r="ZP36" s="13" t="str">
        <f t="shared" si="840"/>
        <v>-</v>
      </c>
      <c r="ZQ36" s="13" t="str">
        <f t="shared" si="840"/>
        <v>-</v>
      </c>
      <c r="ZR36" s="13" t="str">
        <f t="shared" si="840"/>
        <v>-</v>
      </c>
      <c r="ZS36" s="13" t="str">
        <f t="shared" si="840"/>
        <v>-</v>
      </c>
      <c r="ZT36" s="13" t="str">
        <f t="shared" si="840"/>
        <v>-</v>
      </c>
      <c r="ZU36" s="13" t="str">
        <f t="shared" si="840"/>
        <v>-</v>
      </c>
      <c r="ZV36" s="13" t="str">
        <f t="shared" ref="ZV36:ACG36" si="841">ZV$33</f>
        <v>-</v>
      </c>
      <c r="ZW36" s="13" t="str">
        <f t="shared" si="841"/>
        <v>-</v>
      </c>
      <c r="ZX36" s="13" t="str">
        <f t="shared" si="841"/>
        <v>-</v>
      </c>
      <c r="ZY36" s="13" t="str">
        <f t="shared" si="841"/>
        <v>-</v>
      </c>
      <c r="ZZ36" s="13" t="str">
        <f t="shared" si="841"/>
        <v>-</v>
      </c>
      <c r="AAA36" s="13" t="str">
        <f t="shared" si="841"/>
        <v>-</v>
      </c>
      <c r="AAB36" s="13" t="str">
        <f t="shared" si="841"/>
        <v>-</v>
      </c>
      <c r="AAC36" s="13" t="str">
        <f t="shared" si="841"/>
        <v>-</v>
      </c>
      <c r="AAD36" s="13" t="str">
        <f t="shared" si="841"/>
        <v>-</v>
      </c>
      <c r="AAE36" s="13" t="str">
        <f t="shared" si="841"/>
        <v>-</v>
      </c>
      <c r="AAF36" s="13" t="str">
        <f t="shared" si="841"/>
        <v>-</v>
      </c>
      <c r="AAG36" s="13" t="str">
        <f t="shared" si="841"/>
        <v>-</v>
      </c>
      <c r="AAH36" s="13" t="str">
        <f t="shared" si="841"/>
        <v>-</v>
      </c>
      <c r="AAI36" s="13" t="str">
        <f t="shared" si="841"/>
        <v>-</v>
      </c>
      <c r="AAJ36" s="13" t="str">
        <f t="shared" si="841"/>
        <v>-</v>
      </c>
      <c r="AAK36" s="13" t="str">
        <f t="shared" si="841"/>
        <v>-</v>
      </c>
      <c r="AAL36" s="13" t="str">
        <f t="shared" si="841"/>
        <v>-</v>
      </c>
      <c r="AAM36" s="13" t="str">
        <f t="shared" si="841"/>
        <v>-</v>
      </c>
      <c r="AAN36" s="13" t="str">
        <f t="shared" si="841"/>
        <v>-</v>
      </c>
      <c r="AAO36" s="13" t="str">
        <f t="shared" si="841"/>
        <v>-</v>
      </c>
      <c r="AAP36" s="13" t="str">
        <f t="shared" si="841"/>
        <v>-</v>
      </c>
      <c r="AAQ36" s="13" t="str">
        <f t="shared" si="841"/>
        <v>-</v>
      </c>
      <c r="AAR36" s="13" t="str">
        <f t="shared" si="841"/>
        <v>-</v>
      </c>
      <c r="AAS36" s="13" t="str">
        <f t="shared" si="841"/>
        <v>-</v>
      </c>
      <c r="AAT36" s="13" t="str">
        <f t="shared" si="841"/>
        <v>-</v>
      </c>
      <c r="AAU36" s="13" t="str">
        <f t="shared" si="841"/>
        <v>-</v>
      </c>
      <c r="AAV36" s="13" t="str">
        <f t="shared" si="841"/>
        <v>-</v>
      </c>
      <c r="AAW36" s="13" t="str">
        <f t="shared" si="841"/>
        <v>-</v>
      </c>
      <c r="AAX36" s="13" t="str">
        <f t="shared" si="841"/>
        <v>-</v>
      </c>
      <c r="AAY36" s="13" t="str">
        <f t="shared" si="841"/>
        <v>-</v>
      </c>
      <c r="AAZ36" s="13" t="str">
        <f t="shared" si="841"/>
        <v>-</v>
      </c>
      <c r="ABA36" s="13" t="str">
        <f t="shared" si="841"/>
        <v>-</v>
      </c>
      <c r="ABB36" s="13" t="str">
        <f t="shared" si="841"/>
        <v>-</v>
      </c>
      <c r="ABC36" s="13" t="str">
        <f t="shared" si="841"/>
        <v>-</v>
      </c>
      <c r="ABD36" s="13" t="str">
        <f t="shared" si="841"/>
        <v>-</v>
      </c>
      <c r="ABE36" s="13" t="str">
        <f t="shared" si="841"/>
        <v>-</v>
      </c>
      <c r="ABF36" s="13" t="str">
        <f t="shared" si="841"/>
        <v>-</v>
      </c>
      <c r="ABG36" s="13" t="str">
        <f t="shared" si="841"/>
        <v>-</v>
      </c>
      <c r="ABH36" s="13" t="str">
        <f t="shared" si="841"/>
        <v>-</v>
      </c>
      <c r="ABI36" s="13" t="str">
        <f t="shared" si="841"/>
        <v>-</v>
      </c>
      <c r="ABJ36" s="13" t="str">
        <f t="shared" si="841"/>
        <v>-</v>
      </c>
      <c r="ABK36" s="13" t="str">
        <f t="shared" si="841"/>
        <v>-</v>
      </c>
      <c r="ABL36" s="13" t="str">
        <f t="shared" si="841"/>
        <v>-</v>
      </c>
      <c r="ABM36" s="13" t="str">
        <f t="shared" si="841"/>
        <v>-</v>
      </c>
      <c r="ABN36" s="13" t="str">
        <f t="shared" si="841"/>
        <v>-</v>
      </c>
      <c r="ABO36" s="13" t="str">
        <f t="shared" si="841"/>
        <v>-</v>
      </c>
      <c r="ABP36" s="13" t="str">
        <f t="shared" si="841"/>
        <v>-</v>
      </c>
      <c r="ABQ36" s="13" t="str">
        <f t="shared" si="841"/>
        <v>-</v>
      </c>
      <c r="ABR36" s="13" t="str">
        <f t="shared" si="841"/>
        <v>-</v>
      </c>
      <c r="ABS36" s="13" t="str">
        <f t="shared" si="841"/>
        <v>-</v>
      </c>
      <c r="ABT36" s="13" t="str">
        <f t="shared" si="841"/>
        <v>-</v>
      </c>
      <c r="ABU36" s="13" t="str">
        <f t="shared" si="841"/>
        <v>-</v>
      </c>
      <c r="ABV36" s="13" t="str">
        <f t="shared" si="841"/>
        <v>-</v>
      </c>
      <c r="ABW36" s="13" t="str">
        <f t="shared" si="841"/>
        <v>-</v>
      </c>
      <c r="ABX36" s="13" t="str">
        <f t="shared" si="841"/>
        <v>-</v>
      </c>
      <c r="ABY36" s="13" t="str">
        <f t="shared" si="841"/>
        <v>-</v>
      </c>
      <c r="ABZ36" s="13" t="str">
        <f t="shared" si="841"/>
        <v>-</v>
      </c>
      <c r="ACA36" s="13" t="str">
        <f t="shared" si="841"/>
        <v>-</v>
      </c>
      <c r="ACB36" s="13" t="str">
        <f t="shared" si="841"/>
        <v>-</v>
      </c>
      <c r="ACC36" s="13" t="str">
        <f t="shared" si="841"/>
        <v>-</v>
      </c>
      <c r="ACD36" s="13" t="str">
        <f t="shared" si="841"/>
        <v>-</v>
      </c>
      <c r="ACE36" s="13" t="str">
        <f t="shared" si="841"/>
        <v>-</v>
      </c>
      <c r="ACF36" s="13" t="str">
        <f t="shared" si="841"/>
        <v>-</v>
      </c>
      <c r="ACG36" s="13" t="str">
        <f t="shared" si="841"/>
        <v>-</v>
      </c>
      <c r="ACH36" s="13" t="str">
        <f t="shared" ref="ACH36:AES36" si="842">ACH$33</f>
        <v>-</v>
      </c>
      <c r="ACI36" s="13" t="str">
        <f t="shared" si="842"/>
        <v>-</v>
      </c>
      <c r="ACJ36" s="13" t="str">
        <f t="shared" si="842"/>
        <v>-</v>
      </c>
      <c r="ACK36" s="13" t="str">
        <f t="shared" si="842"/>
        <v>-</v>
      </c>
      <c r="ACL36" s="13" t="str">
        <f t="shared" si="842"/>
        <v>-</v>
      </c>
      <c r="ACM36" s="13" t="str">
        <f t="shared" si="842"/>
        <v>-</v>
      </c>
      <c r="ACN36" s="13" t="str">
        <f t="shared" si="842"/>
        <v>-</v>
      </c>
      <c r="ACO36" s="13" t="str">
        <f t="shared" si="842"/>
        <v>-</v>
      </c>
      <c r="ACP36" s="13" t="str">
        <f t="shared" si="842"/>
        <v>-</v>
      </c>
      <c r="ACQ36" s="13" t="str">
        <f t="shared" si="842"/>
        <v>-</v>
      </c>
      <c r="ACR36" s="13" t="str">
        <f t="shared" si="842"/>
        <v>-</v>
      </c>
      <c r="ACS36" s="13" t="str">
        <f t="shared" si="842"/>
        <v>-</v>
      </c>
      <c r="ACT36" s="13" t="str">
        <f t="shared" si="842"/>
        <v>-</v>
      </c>
      <c r="ACU36" s="13" t="str">
        <f t="shared" si="842"/>
        <v>-</v>
      </c>
      <c r="ACV36" s="13" t="str">
        <f t="shared" si="842"/>
        <v>-</v>
      </c>
      <c r="ACW36" s="13" t="str">
        <f t="shared" si="842"/>
        <v>-</v>
      </c>
      <c r="ACX36" s="13" t="str">
        <f t="shared" si="842"/>
        <v>-</v>
      </c>
      <c r="ACY36" s="13" t="str">
        <f t="shared" si="842"/>
        <v>-</v>
      </c>
      <c r="ACZ36" s="13" t="str">
        <f t="shared" si="842"/>
        <v>-</v>
      </c>
      <c r="ADA36" s="13" t="str">
        <f t="shared" si="842"/>
        <v>-</v>
      </c>
      <c r="ADB36" s="13" t="str">
        <f t="shared" si="842"/>
        <v>-</v>
      </c>
      <c r="ADC36" s="13" t="str">
        <f t="shared" si="842"/>
        <v>-</v>
      </c>
      <c r="ADD36" s="13" t="str">
        <f t="shared" si="842"/>
        <v>-</v>
      </c>
      <c r="ADE36" s="13" t="str">
        <f t="shared" si="842"/>
        <v>-</v>
      </c>
      <c r="ADF36" s="13" t="str">
        <f t="shared" si="842"/>
        <v>-</v>
      </c>
      <c r="ADG36" s="13" t="str">
        <f t="shared" si="842"/>
        <v>-</v>
      </c>
      <c r="ADH36" s="13" t="str">
        <f t="shared" si="842"/>
        <v>-</v>
      </c>
      <c r="ADI36" s="13" t="str">
        <f t="shared" si="842"/>
        <v>-</v>
      </c>
      <c r="ADJ36" s="13" t="str">
        <f t="shared" si="842"/>
        <v>-</v>
      </c>
      <c r="ADK36" s="13" t="str">
        <f t="shared" si="842"/>
        <v>-</v>
      </c>
      <c r="ADL36" s="13" t="str">
        <f t="shared" si="842"/>
        <v>-</v>
      </c>
      <c r="ADM36" s="13" t="str">
        <f t="shared" si="842"/>
        <v>-</v>
      </c>
      <c r="ADN36" s="13" t="str">
        <f t="shared" si="842"/>
        <v>-</v>
      </c>
      <c r="ADO36" s="13" t="str">
        <f t="shared" si="842"/>
        <v>-</v>
      </c>
      <c r="ADP36" s="13" t="str">
        <f t="shared" si="842"/>
        <v>-</v>
      </c>
      <c r="ADQ36" s="13" t="str">
        <f t="shared" si="842"/>
        <v>-</v>
      </c>
      <c r="ADR36" s="13" t="str">
        <f t="shared" si="842"/>
        <v>-</v>
      </c>
      <c r="ADS36" s="13" t="str">
        <f t="shared" si="842"/>
        <v>-</v>
      </c>
      <c r="ADT36" s="13" t="str">
        <f t="shared" si="842"/>
        <v>-</v>
      </c>
      <c r="ADU36" s="13" t="str">
        <f t="shared" si="842"/>
        <v>-</v>
      </c>
      <c r="ADV36" s="13" t="str">
        <f t="shared" si="842"/>
        <v>-</v>
      </c>
      <c r="ADW36" s="13" t="str">
        <f t="shared" si="842"/>
        <v>-</v>
      </c>
      <c r="ADX36" s="13" t="str">
        <f t="shared" si="842"/>
        <v>-</v>
      </c>
      <c r="ADY36" s="13" t="str">
        <f t="shared" si="842"/>
        <v>-</v>
      </c>
      <c r="ADZ36" s="13" t="str">
        <f t="shared" si="842"/>
        <v>-</v>
      </c>
      <c r="AEA36" s="13" t="str">
        <f t="shared" si="842"/>
        <v>-</v>
      </c>
      <c r="AEB36" s="13" t="str">
        <f t="shared" si="842"/>
        <v>-</v>
      </c>
      <c r="AEC36" s="13" t="str">
        <f t="shared" si="842"/>
        <v>-</v>
      </c>
      <c r="AED36" s="13" t="str">
        <f t="shared" si="842"/>
        <v>-</v>
      </c>
      <c r="AEE36" s="13" t="str">
        <f t="shared" si="842"/>
        <v>-</v>
      </c>
      <c r="AEF36" s="13" t="str">
        <f t="shared" si="842"/>
        <v>-</v>
      </c>
      <c r="AEG36" s="13" t="str">
        <f t="shared" si="842"/>
        <v>-</v>
      </c>
      <c r="AEH36" s="13" t="str">
        <f t="shared" si="842"/>
        <v>-</v>
      </c>
      <c r="AEI36" s="13" t="str">
        <f t="shared" si="842"/>
        <v>-</v>
      </c>
      <c r="AEJ36" s="13" t="str">
        <f t="shared" si="842"/>
        <v>-</v>
      </c>
      <c r="AEK36" s="13" t="str">
        <f t="shared" si="842"/>
        <v>-</v>
      </c>
      <c r="AEL36" s="13" t="str">
        <f t="shared" si="842"/>
        <v>-</v>
      </c>
      <c r="AEM36" s="13" t="str">
        <f t="shared" si="842"/>
        <v>-</v>
      </c>
      <c r="AEN36" s="13" t="str">
        <f t="shared" si="842"/>
        <v>-</v>
      </c>
      <c r="AEO36" s="13" t="str">
        <f t="shared" si="842"/>
        <v>-</v>
      </c>
      <c r="AEP36" s="13" t="str">
        <f t="shared" si="842"/>
        <v>-</v>
      </c>
      <c r="AEQ36" s="13" t="str">
        <f t="shared" si="842"/>
        <v>-</v>
      </c>
      <c r="AER36" s="13" t="str">
        <f t="shared" si="842"/>
        <v>-</v>
      </c>
      <c r="AES36" s="13" t="str">
        <f t="shared" si="842"/>
        <v>-</v>
      </c>
      <c r="AET36" s="13" t="str">
        <f t="shared" ref="AET36:AHE36" si="843">AET$33</f>
        <v>-</v>
      </c>
      <c r="AEU36" s="13" t="str">
        <f t="shared" si="843"/>
        <v>-</v>
      </c>
      <c r="AEV36" s="13" t="str">
        <f t="shared" si="843"/>
        <v>-</v>
      </c>
      <c r="AEW36" s="13" t="str">
        <f t="shared" si="843"/>
        <v>-</v>
      </c>
      <c r="AEX36" s="13" t="str">
        <f t="shared" si="843"/>
        <v>-</v>
      </c>
      <c r="AEY36" s="13" t="str">
        <f t="shared" si="843"/>
        <v>-</v>
      </c>
      <c r="AEZ36" s="13" t="str">
        <f t="shared" si="843"/>
        <v>-</v>
      </c>
      <c r="AFA36" s="13" t="str">
        <f t="shared" si="843"/>
        <v>-</v>
      </c>
      <c r="AFB36" s="13" t="str">
        <f t="shared" si="843"/>
        <v>-</v>
      </c>
      <c r="AFC36" s="13" t="str">
        <f t="shared" si="843"/>
        <v>-</v>
      </c>
      <c r="AFD36" s="13" t="str">
        <f t="shared" si="843"/>
        <v>-</v>
      </c>
      <c r="AFE36" s="13" t="str">
        <f t="shared" si="843"/>
        <v>-</v>
      </c>
      <c r="AFF36" s="13" t="str">
        <f t="shared" si="843"/>
        <v>-</v>
      </c>
      <c r="AFG36" s="13" t="str">
        <f t="shared" si="843"/>
        <v>-</v>
      </c>
      <c r="AFH36" s="13" t="str">
        <f t="shared" si="843"/>
        <v>-</v>
      </c>
      <c r="AFI36" s="13" t="str">
        <f t="shared" si="843"/>
        <v>-</v>
      </c>
      <c r="AFJ36" s="13" t="str">
        <f t="shared" si="843"/>
        <v>-</v>
      </c>
      <c r="AFK36" s="13" t="str">
        <f t="shared" si="843"/>
        <v>-</v>
      </c>
      <c r="AFL36" s="13" t="str">
        <f t="shared" si="843"/>
        <v>-</v>
      </c>
      <c r="AFM36" s="13" t="str">
        <f t="shared" si="843"/>
        <v>-</v>
      </c>
      <c r="AFN36" s="13" t="str">
        <f t="shared" si="843"/>
        <v>-</v>
      </c>
      <c r="AFO36" s="13" t="str">
        <f t="shared" si="843"/>
        <v>-</v>
      </c>
      <c r="AFP36" s="13" t="str">
        <f t="shared" si="843"/>
        <v>-</v>
      </c>
      <c r="AFQ36" s="13" t="str">
        <f t="shared" si="843"/>
        <v>-</v>
      </c>
      <c r="AFR36" s="13" t="str">
        <f t="shared" si="843"/>
        <v>-</v>
      </c>
      <c r="AFS36" s="13" t="str">
        <f t="shared" si="843"/>
        <v>-</v>
      </c>
      <c r="AFT36" s="13" t="str">
        <f t="shared" si="843"/>
        <v>-</v>
      </c>
      <c r="AFU36" s="13" t="str">
        <f t="shared" si="843"/>
        <v>-</v>
      </c>
      <c r="AFV36" s="13" t="str">
        <f t="shared" si="843"/>
        <v>-</v>
      </c>
      <c r="AFW36" s="13" t="str">
        <f t="shared" si="843"/>
        <v>-</v>
      </c>
      <c r="AFX36" s="13" t="str">
        <f t="shared" si="843"/>
        <v>-</v>
      </c>
      <c r="AFY36" s="13" t="str">
        <f t="shared" si="843"/>
        <v>-</v>
      </c>
      <c r="AFZ36" s="13" t="str">
        <f t="shared" si="843"/>
        <v>-</v>
      </c>
      <c r="AGA36" s="13" t="str">
        <f t="shared" si="843"/>
        <v>-</v>
      </c>
      <c r="AGB36" s="13" t="str">
        <f t="shared" si="843"/>
        <v>-</v>
      </c>
      <c r="AGC36" s="13" t="str">
        <f t="shared" si="843"/>
        <v>-</v>
      </c>
      <c r="AGD36" s="13" t="str">
        <f t="shared" si="843"/>
        <v>-</v>
      </c>
      <c r="AGE36" s="13" t="str">
        <f t="shared" si="843"/>
        <v>-</v>
      </c>
      <c r="AGF36" s="13" t="str">
        <f t="shared" si="843"/>
        <v>-</v>
      </c>
      <c r="AGG36" s="13" t="str">
        <f t="shared" si="843"/>
        <v>-</v>
      </c>
      <c r="AGH36" s="13" t="str">
        <f t="shared" si="843"/>
        <v>-</v>
      </c>
      <c r="AGI36" s="13" t="str">
        <f t="shared" si="843"/>
        <v>-</v>
      </c>
      <c r="AGJ36" s="13" t="str">
        <f t="shared" si="843"/>
        <v>-</v>
      </c>
      <c r="AGK36" s="13" t="str">
        <f t="shared" si="843"/>
        <v>-</v>
      </c>
      <c r="AGL36" s="13" t="str">
        <f t="shared" si="843"/>
        <v>-</v>
      </c>
      <c r="AGM36" s="13" t="str">
        <f t="shared" si="843"/>
        <v>-</v>
      </c>
      <c r="AGN36" s="13" t="str">
        <f t="shared" si="843"/>
        <v>-</v>
      </c>
      <c r="AGO36" s="13" t="str">
        <f t="shared" si="843"/>
        <v>-</v>
      </c>
      <c r="AGP36" s="13" t="str">
        <f t="shared" si="843"/>
        <v>-</v>
      </c>
      <c r="AGQ36" s="13" t="str">
        <f t="shared" si="843"/>
        <v>-</v>
      </c>
      <c r="AGR36" s="13" t="str">
        <f t="shared" si="843"/>
        <v>-</v>
      </c>
      <c r="AGS36" s="13" t="str">
        <f t="shared" si="843"/>
        <v>-</v>
      </c>
      <c r="AGT36" s="13" t="str">
        <f t="shared" si="843"/>
        <v>-</v>
      </c>
      <c r="AGU36" s="13" t="str">
        <f t="shared" si="843"/>
        <v>-</v>
      </c>
      <c r="AGV36" s="13" t="str">
        <f t="shared" si="843"/>
        <v>-</v>
      </c>
      <c r="AGW36" s="13" t="str">
        <f t="shared" si="843"/>
        <v>-</v>
      </c>
      <c r="AGX36" s="13" t="str">
        <f t="shared" si="843"/>
        <v>-</v>
      </c>
      <c r="AGY36" s="13" t="str">
        <f t="shared" si="843"/>
        <v>-</v>
      </c>
      <c r="AGZ36" s="13" t="str">
        <f t="shared" si="843"/>
        <v>-</v>
      </c>
      <c r="AHA36" s="13" t="str">
        <f t="shared" si="843"/>
        <v>-</v>
      </c>
      <c r="AHB36" s="13" t="str">
        <f t="shared" si="843"/>
        <v>-</v>
      </c>
      <c r="AHC36" s="13" t="str">
        <f t="shared" si="843"/>
        <v>-</v>
      </c>
      <c r="AHD36" s="13" t="str">
        <f t="shared" si="843"/>
        <v>-</v>
      </c>
      <c r="AHE36" s="13" t="str">
        <f t="shared" si="843"/>
        <v>-</v>
      </c>
      <c r="AHF36" s="13" t="str">
        <f t="shared" ref="AHF36:AJQ36" si="844">AHF$33</f>
        <v>-</v>
      </c>
      <c r="AHG36" s="13" t="str">
        <f t="shared" si="844"/>
        <v>-</v>
      </c>
      <c r="AHH36" s="13" t="str">
        <f t="shared" si="844"/>
        <v>-</v>
      </c>
      <c r="AHI36" s="13" t="str">
        <f t="shared" si="844"/>
        <v>-</v>
      </c>
      <c r="AHJ36" s="13" t="str">
        <f t="shared" si="844"/>
        <v>-</v>
      </c>
      <c r="AHK36" s="13" t="str">
        <f t="shared" si="844"/>
        <v>-</v>
      </c>
      <c r="AHL36" s="13" t="str">
        <f t="shared" si="844"/>
        <v>-</v>
      </c>
      <c r="AHM36" s="13" t="str">
        <f t="shared" si="844"/>
        <v>-</v>
      </c>
      <c r="AHN36" s="13" t="str">
        <f t="shared" si="844"/>
        <v>-</v>
      </c>
      <c r="AHO36" s="13" t="str">
        <f t="shared" si="844"/>
        <v>-</v>
      </c>
      <c r="AHP36" s="13" t="str">
        <f t="shared" si="844"/>
        <v>-</v>
      </c>
      <c r="AHQ36" s="13" t="str">
        <f t="shared" si="844"/>
        <v>-</v>
      </c>
      <c r="AHR36" s="13" t="str">
        <f t="shared" si="844"/>
        <v>-</v>
      </c>
      <c r="AHS36" s="13" t="str">
        <f t="shared" si="844"/>
        <v>-</v>
      </c>
      <c r="AHT36" s="13" t="str">
        <f t="shared" si="844"/>
        <v>-</v>
      </c>
      <c r="AHU36" s="13" t="str">
        <f t="shared" si="844"/>
        <v>-</v>
      </c>
      <c r="AHV36" s="13" t="str">
        <f t="shared" si="844"/>
        <v>-</v>
      </c>
      <c r="AHW36" s="13" t="str">
        <f t="shared" si="844"/>
        <v>-</v>
      </c>
      <c r="AHX36" s="13" t="str">
        <f t="shared" si="844"/>
        <v>-</v>
      </c>
      <c r="AHY36" s="13" t="str">
        <f t="shared" si="844"/>
        <v>-</v>
      </c>
      <c r="AHZ36" s="13" t="str">
        <f t="shared" si="844"/>
        <v>-</v>
      </c>
      <c r="AIA36" s="13" t="str">
        <f t="shared" si="844"/>
        <v>-</v>
      </c>
      <c r="AIB36" s="13" t="str">
        <f t="shared" si="844"/>
        <v>-</v>
      </c>
      <c r="AIC36" s="13" t="str">
        <f t="shared" si="844"/>
        <v>-</v>
      </c>
      <c r="AID36" s="13" t="str">
        <f t="shared" si="844"/>
        <v>-</v>
      </c>
      <c r="AIE36" s="13" t="str">
        <f t="shared" si="844"/>
        <v>-</v>
      </c>
      <c r="AIF36" s="13" t="str">
        <f t="shared" si="844"/>
        <v>-</v>
      </c>
      <c r="AIG36" s="13" t="str">
        <f t="shared" si="844"/>
        <v>-</v>
      </c>
      <c r="AIH36" s="13" t="str">
        <f t="shared" si="844"/>
        <v>-</v>
      </c>
      <c r="AII36" s="13" t="str">
        <f t="shared" si="844"/>
        <v>-</v>
      </c>
      <c r="AIJ36" s="13" t="str">
        <f t="shared" si="844"/>
        <v>-</v>
      </c>
      <c r="AIK36" s="13" t="str">
        <f t="shared" si="844"/>
        <v>-</v>
      </c>
      <c r="AIL36" s="13" t="str">
        <f t="shared" si="844"/>
        <v>-</v>
      </c>
      <c r="AIM36" s="13" t="str">
        <f t="shared" si="844"/>
        <v>-</v>
      </c>
      <c r="AIN36" s="13" t="str">
        <f t="shared" si="844"/>
        <v>-</v>
      </c>
      <c r="AIO36" s="13" t="str">
        <f t="shared" si="844"/>
        <v>-</v>
      </c>
      <c r="AIP36" s="13" t="str">
        <f t="shared" si="844"/>
        <v>-</v>
      </c>
      <c r="AIQ36" s="13" t="str">
        <f t="shared" si="844"/>
        <v>-</v>
      </c>
      <c r="AIR36" s="13" t="str">
        <f t="shared" si="844"/>
        <v>-</v>
      </c>
      <c r="AIS36" s="13" t="str">
        <f t="shared" si="844"/>
        <v>-</v>
      </c>
      <c r="AIT36" s="13" t="str">
        <f t="shared" si="844"/>
        <v>-</v>
      </c>
      <c r="AIU36" s="13" t="str">
        <f t="shared" si="844"/>
        <v>-</v>
      </c>
      <c r="AIV36" s="13" t="str">
        <f t="shared" si="844"/>
        <v>-</v>
      </c>
      <c r="AIW36" s="13" t="str">
        <f t="shared" si="844"/>
        <v>-</v>
      </c>
      <c r="AIX36" s="13" t="str">
        <f t="shared" si="844"/>
        <v>-</v>
      </c>
      <c r="AIY36" s="13" t="str">
        <f t="shared" si="844"/>
        <v>-</v>
      </c>
      <c r="AIZ36" s="13" t="str">
        <f t="shared" si="844"/>
        <v>-</v>
      </c>
      <c r="AJA36" s="13" t="str">
        <f t="shared" si="844"/>
        <v>-</v>
      </c>
      <c r="AJB36" s="13" t="str">
        <f t="shared" si="844"/>
        <v>-</v>
      </c>
      <c r="AJC36" s="13" t="str">
        <f t="shared" si="844"/>
        <v>-</v>
      </c>
      <c r="AJD36" s="13" t="str">
        <f t="shared" si="844"/>
        <v>-</v>
      </c>
      <c r="AJE36" s="13" t="str">
        <f t="shared" si="844"/>
        <v>-</v>
      </c>
      <c r="AJF36" s="13" t="str">
        <f t="shared" si="844"/>
        <v>-</v>
      </c>
      <c r="AJG36" s="13" t="str">
        <f t="shared" si="844"/>
        <v>-</v>
      </c>
      <c r="AJH36" s="13" t="str">
        <f t="shared" si="844"/>
        <v>-</v>
      </c>
      <c r="AJI36" s="13" t="str">
        <f t="shared" si="844"/>
        <v>-</v>
      </c>
      <c r="AJJ36" s="13" t="str">
        <f t="shared" si="844"/>
        <v>-</v>
      </c>
      <c r="AJK36" s="13" t="str">
        <f t="shared" si="844"/>
        <v>-</v>
      </c>
      <c r="AJL36" s="13" t="str">
        <f t="shared" si="844"/>
        <v>-</v>
      </c>
      <c r="AJM36" s="13" t="str">
        <f t="shared" si="844"/>
        <v>-</v>
      </c>
      <c r="AJN36" s="13" t="str">
        <f t="shared" si="844"/>
        <v>-</v>
      </c>
      <c r="AJO36" s="13" t="str">
        <f t="shared" si="844"/>
        <v>-</v>
      </c>
      <c r="AJP36" s="13" t="str">
        <f t="shared" si="844"/>
        <v>-</v>
      </c>
      <c r="AJQ36" s="13" t="str">
        <f t="shared" si="844"/>
        <v>-</v>
      </c>
      <c r="AJR36" s="13" t="str">
        <f t="shared" ref="AJR36:AMC36" si="845">AJR$33</f>
        <v>-</v>
      </c>
      <c r="AJS36" s="13" t="str">
        <f t="shared" si="845"/>
        <v>-</v>
      </c>
      <c r="AJT36" s="13" t="str">
        <f t="shared" si="845"/>
        <v>-</v>
      </c>
      <c r="AJU36" s="13" t="str">
        <f t="shared" si="845"/>
        <v>-</v>
      </c>
      <c r="AJV36" s="13" t="str">
        <f t="shared" si="845"/>
        <v>-</v>
      </c>
      <c r="AJW36" s="13" t="str">
        <f t="shared" si="845"/>
        <v>-</v>
      </c>
      <c r="AJX36" s="13" t="str">
        <f t="shared" si="845"/>
        <v>-</v>
      </c>
      <c r="AJY36" s="13" t="str">
        <f t="shared" si="845"/>
        <v>-</v>
      </c>
      <c r="AJZ36" s="13" t="str">
        <f t="shared" si="845"/>
        <v>-</v>
      </c>
      <c r="AKA36" s="13" t="str">
        <f t="shared" si="845"/>
        <v>-</v>
      </c>
      <c r="AKB36" s="13" t="str">
        <f t="shared" si="845"/>
        <v>-</v>
      </c>
      <c r="AKC36" s="13" t="str">
        <f t="shared" si="845"/>
        <v>-</v>
      </c>
      <c r="AKD36" s="13" t="str">
        <f t="shared" si="845"/>
        <v>-</v>
      </c>
      <c r="AKE36" s="13" t="str">
        <f t="shared" si="845"/>
        <v>-</v>
      </c>
      <c r="AKF36" s="13" t="str">
        <f t="shared" si="845"/>
        <v>-</v>
      </c>
      <c r="AKG36" s="13" t="str">
        <f t="shared" si="845"/>
        <v>-</v>
      </c>
      <c r="AKH36" s="13" t="str">
        <f t="shared" si="845"/>
        <v>-</v>
      </c>
      <c r="AKI36" s="13" t="str">
        <f t="shared" si="845"/>
        <v>-</v>
      </c>
      <c r="AKJ36" s="13" t="str">
        <f t="shared" si="845"/>
        <v>-</v>
      </c>
      <c r="AKK36" s="13" t="str">
        <f t="shared" si="845"/>
        <v>-</v>
      </c>
      <c r="AKL36" s="13" t="str">
        <f t="shared" si="845"/>
        <v>-</v>
      </c>
      <c r="AKM36" s="13" t="str">
        <f t="shared" si="845"/>
        <v>-</v>
      </c>
      <c r="AKN36" s="13" t="str">
        <f t="shared" si="845"/>
        <v>-</v>
      </c>
      <c r="AKO36" s="13" t="str">
        <f t="shared" si="845"/>
        <v>-</v>
      </c>
      <c r="AKP36" s="13" t="str">
        <f t="shared" si="845"/>
        <v>-</v>
      </c>
      <c r="AKQ36" s="13" t="str">
        <f t="shared" si="845"/>
        <v>-</v>
      </c>
      <c r="AKR36" s="13" t="str">
        <f t="shared" si="845"/>
        <v>-</v>
      </c>
      <c r="AKS36" s="13" t="str">
        <f t="shared" si="845"/>
        <v>-</v>
      </c>
      <c r="AKT36" s="13" t="str">
        <f t="shared" si="845"/>
        <v>-</v>
      </c>
      <c r="AKU36" s="13" t="str">
        <f t="shared" si="845"/>
        <v>-</v>
      </c>
      <c r="AKV36" s="13" t="str">
        <f t="shared" si="845"/>
        <v>-</v>
      </c>
      <c r="AKW36" s="13" t="str">
        <f t="shared" si="845"/>
        <v>-</v>
      </c>
      <c r="AKX36" s="13" t="str">
        <f t="shared" si="845"/>
        <v>-</v>
      </c>
      <c r="AKY36" s="13" t="str">
        <f t="shared" si="845"/>
        <v>-</v>
      </c>
      <c r="AKZ36" s="13" t="str">
        <f t="shared" si="845"/>
        <v>-</v>
      </c>
      <c r="ALA36" s="13" t="str">
        <f t="shared" si="845"/>
        <v>-</v>
      </c>
      <c r="ALB36" s="13" t="str">
        <f t="shared" si="845"/>
        <v>-</v>
      </c>
      <c r="ALC36" s="13" t="str">
        <f t="shared" si="845"/>
        <v>-</v>
      </c>
      <c r="ALD36" s="13" t="str">
        <f t="shared" si="845"/>
        <v>-</v>
      </c>
      <c r="ALE36" s="13" t="str">
        <f t="shared" si="845"/>
        <v>-</v>
      </c>
      <c r="ALF36" s="13" t="str">
        <f t="shared" si="845"/>
        <v>-</v>
      </c>
      <c r="ALG36" s="13" t="str">
        <f t="shared" si="845"/>
        <v>-</v>
      </c>
      <c r="ALH36" s="13" t="str">
        <f t="shared" si="845"/>
        <v>-</v>
      </c>
      <c r="ALI36" s="13" t="str">
        <f t="shared" si="845"/>
        <v>-</v>
      </c>
      <c r="ALJ36" s="13" t="str">
        <f t="shared" si="845"/>
        <v>-</v>
      </c>
      <c r="ALK36" s="13" t="str">
        <f t="shared" si="845"/>
        <v>-</v>
      </c>
      <c r="ALL36" s="13" t="str">
        <f t="shared" si="845"/>
        <v>-</v>
      </c>
      <c r="ALM36" s="13" t="str">
        <f t="shared" si="845"/>
        <v>-</v>
      </c>
      <c r="ALN36" s="13" t="str">
        <f t="shared" si="845"/>
        <v>-</v>
      </c>
      <c r="ALO36" s="13" t="str">
        <f t="shared" si="845"/>
        <v>-</v>
      </c>
      <c r="ALP36" s="13" t="str">
        <f t="shared" si="845"/>
        <v>-</v>
      </c>
      <c r="ALQ36" s="13" t="str">
        <f t="shared" si="845"/>
        <v>-</v>
      </c>
      <c r="ALR36" s="13" t="str">
        <f t="shared" si="845"/>
        <v>-</v>
      </c>
      <c r="ALS36" s="13" t="str">
        <f t="shared" si="845"/>
        <v>-</v>
      </c>
      <c r="ALT36" s="13" t="str">
        <f t="shared" si="845"/>
        <v>-</v>
      </c>
      <c r="ALU36" s="13" t="str">
        <f t="shared" si="845"/>
        <v>-</v>
      </c>
      <c r="ALV36" s="13" t="str">
        <f t="shared" si="845"/>
        <v>-</v>
      </c>
      <c r="ALW36" s="13" t="str">
        <f t="shared" si="845"/>
        <v>-</v>
      </c>
      <c r="ALX36" s="13" t="str">
        <f t="shared" si="845"/>
        <v>-</v>
      </c>
      <c r="ALY36" s="13" t="str">
        <f t="shared" si="845"/>
        <v>-</v>
      </c>
      <c r="ALZ36" s="13" t="str">
        <f t="shared" si="845"/>
        <v>-</v>
      </c>
      <c r="AMA36" s="13" t="str">
        <f t="shared" si="845"/>
        <v>-</v>
      </c>
      <c r="AMB36" s="13" t="str">
        <f t="shared" si="845"/>
        <v>-</v>
      </c>
      <c r="AMC36" s="13" t="str">
        <f t="shared" si="845"/>
        <v>-</v>
      </c>
      <c r="AMD36" s="13" t="str">
        <f t="shared" ref="AMD36:AOO36" si="846">AMD$33</f>
        <v>-</v>
      </c>
      <c r="AME36" s="13" t="str">
        <f t="shared" si="846"/>
        <v>-</v>
      </c>
      <c r="AMF36" s="13" t="str">
        <f t="shared" si="846"/>
        <v>-</v>
      </c>
      <c r="AMG36" s="13" t="str">
        <f t="shared" si="846"/>
        <v>-</v>
      </c>
      <c r="AMH36" s="13" t="str">
        <f t="shared" si="846"/>
        <v>-</v>
      </c>
      <c r="AMI36" s="13" t="str">
        <f t="shared" si="846"/>
        <v>-</v>
      </c>
      <c r="AMJ36" s="13" t="str">
        <f t="shared" si="846"/>
        <v>-</v>
      </c>
      <c r="AMK36" s="13" t="str">
        <f t="shared" si="846"/>
        <v>-</v>
      </c>
      <c r="AML36" s="13" t="str">
        <f t="shared" si="846"/>
        <v>-</v>
      </c>
      <c r="AMM36" s="13" t="str">
        <f t="shared" si="846"/>
        <v>-</v>
      </c>
      <c r="AMN36" s="13" t="str">
        <f t="shared" si="846"/>
        <v>-</v>
      </c>
      <c r="AMO36" s="13" t="str">
        <f t="shared" si="846"/>
        <v>-</v>
      </c>
      <c r="AMP36" s="13" t="str">
        <f t="shared" si="846"/>
        <v>-</v>
      </c>
      <c r="AMQ36" s="13" t="str">
        <f t="shared" si="846"/>
        <v>-</v>
      </c>
      <c r="AMR36" s="13" t="str">
        <f t="shared" si="846"/>
        <v>-</v>
      </c>
      <c r="AMS36" s="13" t="str">
        <f t="shared" si="846"/>
        <v>-</v>
      </c>
      <c r="AMT36" s="13" t="str">
        <f t="shared" si="846"/>
        <v>-</v>
      </c>
      <c r="AMU36" s="13" t="str">
        <f t="shared" si="846"/>
        <v>-</v>
      </c>
      <c r="AMV36" s="13" t="str">
        <f t="shared" si="846"/>
        <v>-</v>
      </c>
      <c r="AMW36" s="13" t="str">
        <f t="shared" si="846"/>
        <v>-</v>
      </c>
      <c r="AMX36" s="13" t="str">
        <f t="shared" si="846"/>
        <v>-</v>
      </c>
      <c r="AMY36" s="13" t="str">
        <f t="shared" si="846"/>
        <v>-</v>
      </c>
      <c r="AMZ36" s="13" t="str">
        <f t="shared" si="846"/>
        <v>-</v>
      </c>
      <c r="ANA36" s="13" t="str">
        <f t="shared" si="846"/>
        <v>-</v>
      </c>
      <c r="ANB36" s="13" t="str">
        <f t="shared" si="846"/>
        <v>-</v>
      </c>
      <c r="ANC36" s="13" t="str">
        <f t="shared" si="846"/>
        <v>-</v>
      </c>
      <c r="AND36" s="13" t="str">
        <f t="shared" si="846"/>
        <v>-</v>
      </c>
      <c r="ANE36" s="13" t="str">
        <f t="shared" si="846"/>
        <v>-</v>
      </c>
      <c r="ANF36" s="13" t="str">
        <f t="shared" si="846"/>
        <v>-</v>
      </c>
      <c r="ANG36" s="13" t="str">
        <f t="shared" si="846"/>
        <v>-</v>
      </c>
      <c r="ANH36" s="13" t="str">
        <f t="shared" si="846"/>
        <v>-</v>
      </c>
      <c r="ANI36" s="13" t="str">
        <f t="shared" si="846"/>
        <v>-</v>
      </c>
      <c r="ANJ36" s="13" t="str">
        <f t="shared" si="846"/>
        <v>-</v>
      </c>
      <c r="ANK36" s="13" t="str">
        <f t="shared" si="846"/>
        <v>-</v>
      </c>
      <c r="ANL36" s="13" t="str">
        <f t="shared" si="846"/>
        <v>-</v>
      </c>
      <c r="ANM36" s="13" t="str">
        <f t="shared" si="846"/>
        <v>-</v>
      </c>
      <c r="ANN36" s="13" t="str">
        <f t="shared" si="846"/>
        <v>-</v>
      </c>
      <c r="ANO36" s="13" t="str">
        <f t="shared" si="846"/>
        <v>-</v>
      </c>
      <c r="ANP36" s="13" t="str">
        <f t="shared" si="846"/>
        <v>-</v>
      </c>
      <c r="ANQ36" s="13" t="str">
        <f t="shared" si="846"/>
        <v>-</v>
      </c>
      <c r="ANR36" s="13" t="str">
        <f t="shared" si="846"/>
        <v>-</v>
      </c>
      <c r="ANS36" s="13" t="str">
        <f t="shared" si="846"/>
        <v>-</v>
      </c>
      <c r="ANT36" s="13" t="str">
        <f t="shared" si="846"/>
        <v>-</v>
      </c>
      <c r="ANU36" s="13" t="str">
        <f t="shared" si="846"/>
        <v>-</v>
      </c>
      <c r="ANV36" s="13" t="str">
        <f t="shared" si="846"/>
        <v>-</v>
      </c>
      <c r="ANW36" s="13" t="str">
        <f t="shared" si="846"/>
        <v>-</v>
      </c>
      <c r="ANX36" s="13" t="str">
        <f t="shared" si="846"/>
        <v>-</v>
      </c>
      <c r="ANY36" s="13" t="str">
        <f t="shared" si="846"/>
        <v>-</v>
      </c>
      <c r="ANZ36" s="13" t="str">
        <f t="shared" si="846"/>
        <v>-</v>
      </c>
      <c r="AOA36" s="13" t="str">
        <f t="shared" si="846"/>
        <v>-</v>
      </c>
      <c r="AOB36" s="13" t="str">
        <f t="shared" si="846"/>
        <v>-</v>
      </c>
      <c r="AOC36" s="13" t="str">
        <f t="shared" si="846"/>
        <v>-</v>
      </c>
      <c r="AOD36" s="13" t="str">
        <f t="shared" si="846"/>
        <v>-</v>
      </c>
      <c r="AOE36" s="13" t="str">
        <f t="shared" si="846"/>
        <v>-</v>
      </c>
      <c r="AOF36" s="13" t="str">
        <f t="shared" si="846"/>
        <v>-</v>
      </c>
      <c r="AOG36" s="13" t="str">
        <f t="shared" si="846"/>
        <v>-</v>
      </c>
      <c r="AOH36" s="13" t="str">
        <f t="shared" si="846"/>
        <v>-</v>
      </c>
      <c r="AOI36" s="13" t="str">
        <f t="shared" si="846"/>
        <v>-</v>
      </c>
      <c r="AOJ36" s="13" t="str">
        <f t="shared" si="846"/>
        <v>-</v>
      </c>
      <c r="AOK36" s="13" t="str">
        <f t="shared" si="846"/>
        <v>-</v>
      </c>
      <c r="AOL36" s="13" t="str">
        <f t="shared" si="846"/>
        <v>-</v>
      </c>
      <c r="AOM36" s="13" t="str">
        <f t="shared" si="846"/>
        <v>-</v>
      </c>
      <c r="AON36" s="13" t="str">
        <f t="shared" si="846"/>
        <v>-</v>
      </c>
      <c r="AOO36" s="13" t="str">
        <f t="shared" si="846"/>
        <v>-</v>
      </c>
      <c r="AOP36" s="13" t="str">
        <f t="shared" ref="AOP36:ARA36" si="847">AOP$33</f>
        <v>-</v>
      </c>
      <c r="AOQ36" s="13" t="str">
        <f t="shared" si="847"/>
        <v>-</v>
      </c>
      <c r="AOR36" s="13" t="str">
        <f t="shared" si="847"/>
        <v>-</v>
      </c>
      <c r="AOS36" s="13" t="str">
        <f t="shared" si="847"/>
        <v>-</v>
      </c>
      <c r="AOT36" s="13" t="str">
        <f t="shared" si="847"/>
        <v>-</v>
      </c>
      <c r="AOU36" s="13" t="str">
        <f t="shared" si="847"/>
        <v>-</v>
      </c>
      <c r="AOV36" s="13" t="str">
        <f t="shared" si="847"/>
        <v>-</v>
      </c>
      <c r="AOW36" s="13" t="str">
        <f t="shared" si="847"/>
        <v>-</v>
      </c>
      <c r="AOX36" s="13" t="str">
        <f t="shared" si="847"/>
        <v>-</v>
      </c>
      <c r="AOY36" s="13" t="str">
        <f t="shared" si="847"/>
        <v>-</v>
      </c>
      <c r="AOZ36" s="13" t="str">
        <f t="shared" si="847"/>
        <v>-</v>
      </c>
      <c r="APA36" s="13" t="str">
        <f t="shared" si="847"/>
        <v>-</v>
      </c>
      <c r="APB36" s="13" t="str">
        <f t="shared" si="847"/>
        <v>-</v>
      </c>
      <c r="APC36" s="13" t="str">
        <f t="shared" si="847"/>
        <v>-</v>
      </c>
      <c r="APD36" s="13" t="str">
        <f t="shared" si="847"/>
        <v>-</v>
      </c>
      <c r="APE36" s="13" t="str">
        <f t="shared" si="847"/>
        <v>-</v>
      </c>
      <c r="APF36" s="13" t="str">
        <f t="shared" si="847"/>
        <v>-</v>
      </c>
      <c r="APG36" s="13" t="str">
        <f t="shared" si="847"/>
        <v>-</v>
      </c>
      <c r="APH36" s="13" t="str">
        <f t="shared" si="847"/>
        <v>-</v>
      </c>
      <c r="API36" s="13" t="str">
        <f t="shared" si="847"/>
        <v>-</v>
      </c>
      <c r="APJ36" s="13" t="str">
        <f t="shared" si="847"/>
        <v>-</v>
      </c>
      <c r="APK36" s="13" t="str">
        <f t="shared" si="847"/>
        <v>-</v>
      </c>
      <c r="APL36" s="13" t="str">
        <f t="shared" si="847"/>
        <v>-</v>
      </c>
      <c r="APM36" s="13" t="str">
        <f t="shared" si="847"/>
        <v>-</v>
      </c>
      <c r="APN36" s="13" t="str">
        <f t="shared" si="847"/>
        <v>-</v>
      </c>
      <c r="APO36" s="13" t="str">
        <f t="shared" si="847"/>
        <v>-</v>
      </c>
      <c r="APP36" s="13" t="str">
        <f t="shared" si="847"/>
        <v>-</v>
      </c>
      <c r="APQ36" s="13" t="str">
        <f t="shared" si="847"/>
        <v>-</v>
      </c>
      <c r="APR36" s="13" t="str">
        <f t="shared" si="847"/>
        <v>-</v>
      </c>
      <c r="APS36" s="13" t="str">
        <f t="shared" si="847"/>
        <v>-</v>
      </c>
      <c r="APT36" s="13" t="str">
        <f t="shared" si="847"/>
        <v>-</v>
      </c>
      <c r="APU36" s="13" t="str">
        <f t="shared" si="847"/>
        <v>-</v>
      </c>
      <c r="APV36" s="13" t="str">
        <f t="shared" si="847"/>
        <v>-</v>
      </c>
      <c r="APW36" s="13" t="str">
        <f t="shared" si="847"/>
        <v>-</v>
      </c>
      <c r="APX36" s="13" t="str">
        <f t="shared" si="847"/>
        <v>-</v>
      </c>
      <c r="APY36" s="13" t="str">
        <f t="shared" si="847"/>
        <v>-</v>
      </c>
      <c r="APZ36" s="13" t="str">
        <f t="shared" si="847"/>
        <v>-</v>
      </c>
      <c r="AQA36" s="13" t="str">
        <f t="shared" si="847"/>
        <v>-</v>
      </c>
      <c r="AQB36" s="13" t="str">
        <f t="shared" si="847"/>
        <v>-</v>
      </c>
      <c r="AQC36" s="13" t="str">
        <f t="shared" si="847"/>
        <v>-</v>
      </c>
      <c r="AQD36" s="13" t="str">
        <f t="shared" si="847"/>
        <v>-</v>
      </c>
      <c r="AQE36" s="13" t="str">
        <f t="shared" si="847"/>
        <v>-</v>
      </c>
      <c r="AQF36" s="13" t="str">
        <f t="shared" si="847"/>
        <v>-</v>
      </c>
      <c r="AQG36" s="13" t="str">
        <f t="shared" si="847"/>
        <v>-</v>
      </c>
      <c r="AQH36" s="13" t="str">
        <f t="shared" si="847"/>
        <v>-</v>
      </c>
      <c r="AQI36" s="13" t="str">
        <f t="shared" si="847"/>
        <v>-</v>
      </c>
      <c r="AQJ36" s="13" t="str">
        <f t="shared" si="847"/>
        <v>-</v>
      </c>
      <c r="AQK36" s="13" t="str">
        <f t="shared" si="847"/>
        <v>-</v>
      </c>
      <c r="AQL36" s="13" t="str">
        <f t="shared" si="847"/>
        <v>-</v>
      </c>
      <c r="AQM36" s="13" t="str">
        <f t="shared" si="847"/>
        <v>-</v>
      </c>
      <c r="AQN36" s="13" t="str">
        <f t="shared" si="847"/>
        <v>-</v>
      </c>
      <c r="AQO36" s="13" t="str">
        <f t="shared" si="847"/>
        <v>-</v>
      </c>
      <c r="AQP36" s="13" t="str">
        <f t="shared" si="847"/>
        <v>-</v>
      </c>
      <c r="AQQ36" s="13" t="str">
        <f t="shared" si="847"/>
        <v>-</v>
      </c>
      <c r="AQR36" s="13" t="str">
        <f t="shared" si="847"/>
        <v>-</v>
      </c>
      <c r="AQS36" s="13" t="str">
        <f t="shared" si="847"/>
        <v>-</v>
      </c>
      <c r="AQT36" s="13" t="str">
        <f t="shared" si="847"/>
        <v>-</v>
      </c>
      <c r="AQU36" s="13" t="str">
        <f t="shared" si="847"/>
        <v>-</v>
      </c>
      <c r="AQV36" s="13" t="str">
        <f t="shared" si="847"/>
        <v>-</v>
      </c>
      <c r="AQW36" s="13" t="str">
        <f t="shared" si="847"/>
        <v>-</v>
      </c>
      <c r="AQX36" s="13" t="str">
        <f t="shared" si="847"/>
        <v>-</v>
      </c>
      <c r="AQY36" s="13" t="str">
        <f t="shared" si="847"/>
        <v>-</v>
      </c>
      <c r="AQZ36" s="13" t="str">
        <f t="shared" si="847"/>
        <v>-</v>
      </c>
      <c r="ARA36" s="13" t="str">
        <f t="shared" si="847"/>
        <v>-</v>
      </c>
      <c r="ARB36" s="13" t="str">
        <f t="shared" ref="ARB36:ATJ36" si="848">ARB$33</f>
        <v>-</v>
      </c>
      <c r="ARC36" s="13" t="str">
        <f t="shared" si="848"/>
        <v>-</v>
      </c>
      <c r="ARD36" s="13" t="str">
        <f t="shared" si="848"/>
        <v>-</v>
      </c>
      <c r="ARE36" s="13" t="str">
        <f t="shared" si="848"/>
        <v>-</v>
      </c>
      <c r="ARF36" s="13" t="str">
        <f t="shared" si="848"/>
        <v>-</v>
      </c>
      <c r="ARG36" s="13" t="str">
        <f t="shared" si="848"/>
        <v>-</v>
      </c>
      <c r="ARH36" s="13" t="str">
        <f t="shared" si="848"/>
        <v>-</v>
      </c>
      <c r="ARI36" s="13" t="str">
        <f t="shared" si="848"/>
        <v>-</v>
      </c>
      <c r="ARJ36" s="13" t="str">
        <f t="shared" si="848"/>
        <v>-</v>
      </c>
      <c r="ARK36" s="13" t="str">
        <f t="shared" si="848"/>
        <v>-</v>
      </c>
      <c r="ARL36" s="13" t="str">
        <f t="shared" si="848"/>
        <v>-</v>
      </c>
      <c r="ARM36" s="13" t="str">
        <f t="shared" si="848"/>
        <v>-</v>
      </c>
      <c r="ARN36" s="13" t="str">
        <f t="shared" si="848"/>
        <v>-</v>
      </c>
      <c r="ARO36" s="13" t="str">
        <f t="shared" si="848"/>
        <v>-</v>
      </c>
      <c r="ARP36" s="13" t="str">
        <f t="shared" si="848"/>
        <v>-</v>
      </c>
      <c r="ARQ36" s="13" t="str">
        <f t="shared" si="848"/>
        <v>-</v>
      </c>
      <c r="ARR36" s="13" t="str">
        <f t="shared" si="848"/>
        <v>-</v>
      </c>
      <c r="ARS36" s="13" t="str">
        <f t="shared" si="848"/>
        <v>-</v>
      </c>
      <c r="ART36" s="13" t="str">
        <f t="shared" si="848"/>
        <v>-</v>
      </c>
      <c r="ARU36" s="13" t="str">
        <f t="shared" si="848"/>
        <v>-</v>
      </c>
      <c r="ARV36" s="13" t="str">
        <f t="shared" si="848"/>
        <v>-</v>
      </c>
      <c r="ARW36" s="13" t="str">
        <f t="shared" si="848"/>
        <v>-</v>
      </c>
      <c r="ARX36" s="13" t="str">
        <f t="shared" si="848"/>
        <v>-</v>
      </c>
      <c r="ARY36" s="13" t="str">
        <f t="shared" si="848"/>
        <v>-</v>
      </c>
      <c r="ARZ36" s="13" t="str">
        <f t="shared" si="848"/>
        <v>-</v>
      </c>
      <c r="ASA36" s="13" t="str">
        <f t="shared" si="848"/>
        <v>-</v>
      </c>
      <c r="ASB36" s="13" t="str">
        <f t="shared" si="848"/>
        <v>-</v>
      </c>
      <c r="ASC36" s="13" t="str">
        <f t="shared" si="848"/>
        <v>-</v>
      </c>
      <c r="ASD36" s="13" t="str">
        <f t="shared" si="848"/>
        <v>-</v>
      </c>
      <c r="ASE36" s="13" t="str">
        <f t="shared" si="848"/>
        <v>-</v>
      </c>
      <c r="ASF36" s="13" t="str">
        <f t="shared" si="848"/>
        <v>-</v>
      </c>
      <c r="ASG36" s="13" t="str">
        <f t="shared" si="848"/>
        <v>-</v>
      </c>
      <c r="ASH36" s="13" t="str">
        <f t="shared" si="848"/>
        <v>-</v>
      </c>
      <c r="ASI36" s="13" t="str">
        <f t="shared" si="848"/>
        <v>-</v>
      </c>
      <c r="ASJ36" s="13" t="str">
        <f t="shared" si="848"/>
        <v>-</v>
      </c>
      <c r="ASK36" s="13" t="str">
        <f t="shared" si="848"/>
        <v>-</v>
      </c>
      <c r="ASL36" s="13" t="str">
        <f t="shared" si="848"/>
        <v>-</v>
      </c>
      <c r="ASM36" s="13" t="str">
        <f t="shared" si="848"/>
        <v>-</v>
      </c>
      <c r="ASN36" s="13" t="str">
        <f t="shared" si="848"/>
        <v>-</v>
      </c>
      <c r="ASO36" s="13" t="str">
        <f t="shared" si="848"/>
        <v>-</v>
      </c>
      <c r="ASP36" s="13" t="str">
        <f t="shared" si="848"/>
        <v>-</v>
      </c>
      <c r="ASQ36" s="13" t="str">
        <f t="shared" si="848"/>
        <v>-</v>
      </c>
      <c r="ASR36" s="13" t="str">
        <f t="shared" si="848"/>
        <v>-</v>
      </c>
      <c r="ASS36" s="13" t="str">
        <f t="shared" si="848"/>
        <v>-</v>
      </c>
      <c r="AST36" s="13" t="str">
        <f t="shared" si="848"/>
        <v>-</v>
      </c>
      <c r="ASU36" s="13" t="str">
        <f t="shared" si="848"/>
        <v>-</v>
      </c>
      <c r="ASV36" s="13" t="str">
        <f t="shared" si="848"/>
        <v>-</v>
      </c>
      <c r="ASW36" s="13" t="str">
        <f t="shared" si="848"/>
        <v>-</v>
      </c>
      <c r="ASX36" s="13" t="str">
        <f t="shared" si="848"/>
        <v>-</v>
      </c>
      <c r="ASY36" s="13" t="str">
        <f t="shared" si="848"/>
        <v>-</v>
      </c>
      <c r="ASZ36" s="13" t="str">
        <f t="shared" si="848"/>
        <v>-</v>
      </c>
      <c r="ATA36" s="13" t="str">
        <f t="shared" si="848"/>
        <v>-</v>
      </c>
      <c r="ATB36" s="13" t="str">
        <f t="shared" si="848"/>
        <v>-</v>
      </c>
      <c r="ATC36" s="13" t="str">
        <f t="shared" si="848"/>
        <v>-</v>
      </c>
      <c r="ATD36" s="13" t="str">
        <f t="shared" si="848"/>
        <v>-</v>
      </c>
      <c r="ATE36" s="13" t="str">
        <f t="shared" si="848"/>
        <v>-</v>
      </c>
      <c r="ATF36" s="13" t="str">
        <f t="shared" si="848"/>
        <v>-</v>
      </c>
      <c r="ATG36" s="13" t="str">
        <f t="shared" si="848"/>
        <v>-</v>
      </c>
      <c r="ATH36" s="13" t="str">
        <f t="shared" si="848"/>
        <v>-</v>
      </c>
      <c r="ATI36" s="13" t="str">
        <f t="shared" si="848"/>
        <v>-</v>
      </c>
      <c r="ATJ36" s="13" t="str">
        <f t="shared" si="848"/>
        <v>-</v>
      </c>
      <c r="ATK36" s="13" t="str">
        <f t="shared" si="840"/>
        <v>-</v>
      </c>
      <c r="ATL36" s="13">
        <f t="shared" si="835"/>
        <v>1</v>
      </c>
      <c r="ATM36" s="587">
        <v>0</v>
      </c>
    </row>
    <row r="37" spans="1:1209">
      <c r="A37" s="21">
        <f>ROW(A37)-5</f>
        <v>32</v>
      </c>
      <c r="B37" s="21"/>
      <c r="D37" s="499"/>
      <c r="E37" t="b">
        <v>0</v>
      </c>
      <c r="G37" s="29" t="s">
        <v>1823</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1865</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499"/>
      <c r="NV37" s="9"/>
      <c r="NW37" s="499"/>
      <c r="NX37" s="499"/>
      <c r="NY37" s="499"/>
      <c r="NZ37" s="499"/>
      <c r="OA37" s="499"/>
      <c r="OB37" s="499"/>
      <c r="OC37" s="499"/>
      <c r="OD37" s="9"/>
      <c r="OE37" s="499"/>
      <c r="OF37" s="499"/>
      <c r="OG37" s="499"/>
      <c r="OH37" s="499"/>
      <c r="OI37" s="499"/>
      <c r="OJ37" s="499"/>
      <c r="OK37" s="499"/>
      <c r="OL37" s="499"/>
      <c r="OM37" s="499"/>
      <c r="ON37" s="499"/>
      <c r="OO37" s="499"/>
      <c r="OP37" s="499"/>
      <c r="OQ37" s="9"/>
      <c r="OR37" s="499"/>
      <c r="OS37" s="499"/>
      <c r="OT37" s="499"/>
      <c r="OU37" s="49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499"/>
      <c r="TH37" s="499"/>
      <c r="TI37" s="499"/>
      <c r="TJ37" s="499"/>
      <c r="TK37" s="499"/>
      <c r="TL37" s="499"/>
      <c r="TM37" s="499"/>
      <c r="TN37" s="499"/>
      <c r="TO37" s="499"/>
      <c r="TP37" s="499"/>
      <c r="TQ37" s="499"/>
      <c r="TR37" s="499"/>
      <c r="TS37" s="499"/>
      <c r="TT37" s="499"/>
      <c r="TU37" s="499"/>
      <c r="TV37" s="499"/>
      <c r="TW37" s="499"/>
      <c r="TX37" s="499"/>
      <c r="TY37" s="499"/>
      <c r="TZ37" s="499"/>
      <c r="UA37" s="499"/>
      <c r="UB37" s="499"/>
      <c r="UC37" s="499"/>
      <c r="UD37" s="499"/>
      <c r="UE37" s="499"/>
      <c r="UF37" s="499"/>
      <c r="UG37" s="499"/>
      <c r="UH37" s="499"/>
      <c r="UI37" s="499"/>
      <c r="UJ37" s="499"/>
      <c r="UK37" s="499"/>
      <c r="UL37" s="499"/>
      <c r="UM37" s="499"/>
      <c r="UN37" s="499"/>
      <c r="UO37" s="499"/>
      <c r="UP37" s="499"/>
      <c r="UQ37" s="499"/>
      <c r="UR37" s="499"/>
      <c r="US37" s="499"/>
      <c r="UT37" s="499"/>
      <c r="UU37" s="499"/>
      <c r="UV37" s="499"/>
      <c r="UW37" s="499"/>
      <c r="UX37" s="499"/>
      <c r="UY37" s="499"/>
      <c r="UZ37" s="499"/>
      <c r="VA37" s="499"/>
      <c r="VB37" s="499"/>
      <c r="VC37" s="499"/>
      <c r="VD37" s="499"/>
      <c r="VE37" s="499"/>
      <c r="VF37" s="499"/>
      <c r="VG37" s="499"/>
      <c r="VH37" s="499"/>
      <c r="VI37" s="499"/>
      <c r="VJ37" s="499"/>
      <c r="VK37" s="499"/>
      <c r="VL37" s="499"/>
      <c r="VM37" s="499"/>
      <c r="VN37" s="499"/>
      <c r="VO37" s="499"/>
      <c r="VP37" s="499"/>
      <c r="VQ37" s="499"/>
      <c r="VR37" s="499"/>
      <c r="VS37" s="499"/>
      <c r="VT37" s="499"/>
      <c r="VU37" s="499"/>
      <c r="VV37" s="499"/>
      <c r="VW37" s="499"/>
      <c r="VX37" s="499"/>
      <c r="VY37" s="499"/>
      <c r="VZ37" s="499"/>
      <c r="WA37" s="499"/>
      <c r="WB37" s="499"/>
      <c r="WC37" s="499"/>
      <c r="WD37" s="499"/>
      <c r="WE37" s="499"/>
      <c r="WF37" s="499"/>
      <c r="WG37" s="499"/>
      <c r="WH37" s="499"/>
      <c r="WI37" s="499"/>
      <c r="WJ37" s="499"/>
      <c r="WK37" s="499"/>
      <c r="WL37" s="499"/>
      <c r="WM37" s="499"/>
      <c r="WN37" s="499"/>
      <c r="WO37" s="499"/>
      <c r="WP37" s="499"/>
      <c r="WQ37" s="499"/>
      <c r="WR37" s="499"/>
      <c r="WS37" s="499"/>
      <c r="WT37" s="499"/>
      <c r="WU37" s="499"/>
      <c r="WV37" s="499"/>
      <c r="WW37" s="499"/>
      <c r="WX37" s="499"/>
      <c r="WY37" s="499"/>
      <c r="WZ37" s="499"/>
      <c r="XA37" s="499"/>
      <c r="XB37" s="499"/>
      <c r="XC37" s="499"/>
      <c r="XD37" s="499"/>
      <c r="XE37" s="499"/>
      <c r="XF37" s="499"/>
      <c r="XG37" s="499"/>
      <c r="XH37" s="499"/>
      <c r="XI37" s="499"/>
      <c r="XJ37" s="499"/>
      <c r="XK37" s="499"/>
      <c r="XL37" s="499"/>
      <c r="XM37" s="499"/>
      <c r="XN37" s="499"/>
      <c r="XO37" s="499"/>
      <c r="XP37" s="499"/>
      <c r="XQ37" s="499"/>
      <c r="XR37" s="499"/>
      <c r="XS37" s="499"/>
      <c r="XT37" s="499"/>
      <c r="XU37" s="499"/>
      <c r="XV37" s="499"/>
      <c r="XW37" s="499"/>
      <c r="XX37" s="499"/>
      <c r="XY37" s="499"/>
      <c r="XZ37" s="499"/>
      <c r="YA37" s="499"/>
      <c r="YB37" s="499"/>
      <c r="YC37" s="499"/>
      <c r="YD37" s="499"/>
      <c r="YE37" s="499"/>
      <c r="YF37" s="499"/>
      <c r="YG37" s="499"/>
      <c r="YH37" s="499"/>
      <c r="YI37" s="499"/>
      <c r="YJ37" s="499"/>
      <c r="YK37" s="499"/>
      <c r="YL37" s="499"/>
      <c r="YM37" s="499"/>
      <c r="YN37" s="499"/>
      <c r="YO37" s="499"/>
      <c r="YP37" s="499"/>
      <c r="YQ37" s="499"/>
      <c r="YR37" s="499"/>
      <c r="YS37" s="499"/>
      <c r="YT37" s="499"/>
      <c r="YU37" s="499"/>
      <c r="YV37" s="499"/>
      <c r="YW37" s="499"/>
      <c r="YX37" s="499"/>
      <c r="YY37" s="499"/>
      <c r="YZ37" s="499"/>
      <c r="ZA37" s="499"/>
      <c r="ZB37" s="499"/>
      <c r="ZC37" s="499"/>
      <c r="ZD37" s="499"/>
      <c r="ZE37" s="499"/>
      <c r="ZF37" s="499"/>
      <c r="ZG37" s="499"/>
      <c r="ZH37" s="499"/>
      <c r="ZI37" s="499"/>
      <c r="ZJ37" s="499"/>
      <c r="ZK37" s="499"/>
      <c r="ZL37" s="499"/>
      <c r="ZM37" s="499"/>
      <c r="ZN37" s="499"/>
      <c r="ZO37" s="499"/>
      <c r="ZP37" s="499"/>
      <c r="ZQ37" s="499"/>
      <c r="ZR37" s="499"/>
      <c r="ZS37" s="499"/>
      <c r="ZT37" s="499"/>
      <c r="ZU37" s="499"/>
      <c r="ZV37" s="499"/>
      <c r="ZW37" s="499"/>
      <c r="ZX37" s="499"/>
      <c r="ZY37" s="499"/>
      <c r="ZZ37" s="499"/>
      <c r="AAA37" s="499"/>
      <c r="AAB37" s="499"/>
      <c r="AAC37" s="499"/>
      <c r="AAD37" s="499"/>
      <c r="AAE37" s="499"/>
      <c r="AAF37" s="499"/>
      <c r="AAG37" s="499"/>
      <c r="AAH37" s="499"/>
      <c r="AAI37" s="499"/>
      <c r="AAJ37" s="499"/>
      <c r="AAK37" s="499"/>
      <c r="AAL37" s="499"/>
      <c r="AAM37" s="499"/>
      <c r="AAN37" s="499"/>
      <c r="AAO37" s="499"/>
      <c r="AAP37" s="499"/>
      <c r="AAQ37" s="499"/>
      <c r="AAR37" s="499"/>
      <c r="AAS37" s="499"/>
      <c r="AAT37" s="499"/>
      <c r="AAU37" s="499"/>
      <c r="AAV37" s="499"/>
      <c r="AAW37" s="499"/>
      <c r="AAX37" s="499"/>
      <c r="AAY37" s="499"/>
      <c r="AAZ37" s="499"/>
      <c r="ABA37" s="499"/>
      <c r="ABB37" s="499"/>
      <c r="ABC37" s="499"/>
      <c r="ABD37" s="499"/>
      <c r="ABE37" s="499"/>
      <c r="ABF37" s="499"/>
      <c r="ABG37" s="499"/>
      <c r="ABH37" s="499"/>
      <c r="ABI37" s="499"/>
      <c r="ABJ37" s="499"/>
      <c r="ABK37" s="499"/>
      <c r="ABL37" s="499"/>
      <c r="ABM37" s="499"/>
      <c r="ABN37" s="499"/>
      <c r="ABO37" s="499"/>
      <c r="ABP37" s="499"/>
      <c r="ABQ37" s="499"/>
      <c r="ABR37" s="499"/>
      <c r="ABS37" s="499"/>
      <c r="ABT37" s="499"/>
      <c r="ABU37" s="499"/>
      <c r="ABV37" s="499"/>
      <c r="ABW37" s="499"/>
      <c r="ABX37" s="499"/>
      <c r="ABY37" s="499"/>
      <c r="ABZ37" s="499"/>
      <c r="ACA37" s="499"/>
      <c r="ACB37" s="499"/>
      <c r="ACC37" s="499"/>
      <c r="ACD37" s="499"/>
      <c r="ACE37" s="499"/>
      <c r="ACF37" s="499"/>
      <c r="ACG37" s="499"/>
      <c r="ACH37" s="499"/>
      <c r="ACI37" s="499"/>
      <c r="ACJ37" s="499"/>
      <c r="ACK37" s="499"/>
      <c r="ACL37" s="499"/>
      <c r="ACM37" s="499"/>
      <c r="ACN37" s="499"/>
      <c r="ACO37" s="499"/>
      <c r="ACP37" s="499"/>
      <c r="ACQ37" s="499"/>
      <c r="ACR37" s="499"/>
      <c r="ACS37" s="499"/>
      <c r="ACT37" s="499"/>
      <c r="ACU37" s="499"/>
      <c r="ACV37" s="499"/>
      <c r="ACW37" s="499"/>
      <c r="ACX37" s="499"/>
      <c r="ACY37" s="499"/>
      <c r="ACZ37" s="499"/>
      <c r="ADA37" s="499"/>
      <c r="ADB37" s="499"/>
      <c r="ADC37" s="499"/>
      <c r="ADD37" s="499"/>
      <c r="ADE37" s="499"/>
      <c r="ADF37" s="499"/>
      <c r="ADG37" s="499"/>
      <c r="ADH37" s="499"/>
      <c r="ADI37" s="499"/>
      <c r="ADJ37" s="499"/>
      <c r="ADK37" s="499"/>
      <c r="ADL37" s="499"/>
      <c r="ADM37" s="499"/>
      <c r="ADN37" s="499"/>
      <c r="ADO37" s="499"/>
      <c r="ADP37" s="499"/>
      <c r="ADQ37" s="499"/>
      <c r="ADR37" s="499"/>
      <c r="ADS37" s="499"/>
      <c r="ADT37" s="499"/>
      <c r="ADU37" s="499"/>
      <c r="ADV37" s="499"/>
      <c r="ADW37" s="499"/>
      <c r="ADX37" s="499"/>
      <c r="ADY37" s="499"/>
      <c r="ADZ37" s="499"/>
      <c r="AEA37" s="499"/>
      <c r="AEB37" s="499"/>
      <c r="AEC37" s="499"/>
      <c r="AED37" s="499"/>
      <c r="AEE37" s="499"/>
      <c r="AEF37" s="499"/>
      <c r="AEG37" s="499"/>
      <c r="AEH37" s="499"/>
      <c r="AEI37" s="499"/>
      <c r="AEJ37" s="499"/>
      <c r="AEK37" s="499"/>
      <c r="AEL37" s="499"/>
      <c r="AEM37" s="499"/>
      <c r="AEN37" s="499"/>
      <c r="AEO37" s="499"/>
      <c r="AEP37" s="499"/>
      <c r="AEQ37" s="499"/>
      <c r="AER37" s="499"/>
      <c r="AES37" s="499"/>
      <c r="AET37" s="499"/>
      <c r="AEU37" s="499"/>
      <c r="AEV37" s="499"/>
      <c r="AEW37" s="499"/>
      <c r="AEX37" s="499"/>
      <c r="AEY37" s="499"/>
      <c r="AEZ37" s="499"/>
      <c r="AFA37" s="499"/>
      <c r="AFB37" s="499"/>
      <c r="AFC37" s="499"/>
      <c r="AFD37" s="499"/>
      <c r="AFE37" s="499"/>
      <c r="AFF37" s="499"/>
      <c r="AFG37" s="499"/>
      <c r="AFH37" s="499"/>
      <c r="AFI37" s="499"/>
      <c r="AFJ37" s="499"/>
      <c r="AFK37" s="499"/>
      <c r="AFL37" s="499"/>
      <c r="AFM37" s="499"/>
      <c r="AFN37" s="499"/>
      <c r="AFO37" s="499"/>
      <c r="AFP37" s="499"/>
      <c r="AFQ37" s="499"/>
      <c r="AFR37" s="499"/>
      <c r="AFS37" s="499"/>
      <c r="AFT37" s="499"/>
      <c r="AFU37" s="499"/>
      <c r="AFV37" s="499"/>
      <c r="AFW37" s="499"/>
      <c r="AFX37" s="499"/>
      <c r="AFY37" s="499"/>
      <c r="AFZ37" s="499"/>
      <c r="AGA37" s="499"/>
      <c r="AGB37" s="499"/>
      <c r="AGC37" s="499"/>
      <c r="AGD37" s="499"/>
      <c r="AGE37" s="499"/>
      <c r="AGF37" s="499"/>
      <c r="AGG37" s="499"/>
      <c r="AGH37" s="499"/>
      <c r="AGI37" s="499"/>
      <c r="AGJ37" s="499"/>
      <c r="AGK37" s="499"/>
      <c r="AGL37" s="499"/>
      <c r="AGM37" s="499"/>
      <c r="AGN37" s="499"/>
      <c r="AGO37" s="499"/>
      <c r="AGP37" s="499"/>
      <c r="AGQ37" s="499"/>
      <c r="AGR37" s="499"/>
      <c r="AGS37" s="499"/>
      <c r="AGT37" s="499"/>
      <c r="AGU37" s="499"/>
      <c r="AGV37" s="499"/>
      <c r="AGW37" s="499"/>
      <c r="AGX37" s="499"/>
      <c r="AGY37" s="499"/>
      <c r="AGZ37" s="499"/>
      <c r="AHA37" s="499"/>
      <c r="AHB37" s="499"/>
      <c r="AHC37" s="499"/>
      <c r="AHD37" s="499"/>
      <c r="AHE37" s="499"/>
      <c r="AHF37" s="499"/>
      <c r="AHG37" s="499"/>
      <c r="AHH37" s="499"/>
      <c r="AHI37" s="499"/>
      <c r="AHJ37" s="499"/>
      <c r="AHK37" s="499"/>
      <c r="AHL37" s="499"/>
      <c r="AHM37" s="499"/>
      <c r="AHN37" s="499"/>
      <c r="AHO37" s="499"/>
      <c r="AHP37" s="499"/>
      <c r="AHQ37" s="499"/>
      <c r="AHR37" s="499"/>
      <c r="AHS37" s="499"/>
      <c r="AHT37" s="499"/>
      <c r="AHU37" s="499"/>
      <c r="AHV37" s="499"/>
      <c r="AHW37" s="499"/>
      <c r="AHX37" s="499"/>
      <c r="AHY37" s="499"/>
      <c r="AHZ37" s="499"/>
      <c r="AIA37" s="499"/>
      <c r="AIB37" s="499"/>
      <c r="AIC37" s="499"/>
      <c r="AID37" s="499"/>
      <c r="AIE37" s="499"/>
      <c r="AIF37" s="499"/>
      <c r="AIG37" s="499"/>
      <c r="AIH37" s="499"/>
      <c r="AII37" s="499"/>
      <c r="AIJ37" s="499"/>
      <c r="AIK37" s="499"/>
      <c r="AIL37" s="499"/>
      <c r="AIM37" s="499"/>
      <c r="AIN37" s="499"/>
      <c r="AIO37" s="499"/>
      <c r="AIP37" s="499"/>
      <c r="AIQ37" s="499"/>
      <c r="AIR37" s="499"/>
      <c r="AIS37" s="499"/>
      <c r="AIT37" s="499"/>
      <c r="AIU37" s="499"/>
      <c r="AIV37" s="499"/>
      <c r="AIW37" s="499"/>
      <c r="AIX37" s="499"/>
      <c r="AIY37" s="499"/>
      <c r="AIZ37" s="499"/>
      <c r="AJA37" s="499"/>
      <c r="AJB37" s="499"/>
      <c r="AJC37" s="499"/>
      <c r="AJD37" s="499"/>
      <c r="AJE37" s="499"/>
      <c r="AJF37" s="499"/>
      <c r="AJG37" s="499"/>
      <c r="AJH37" s="499"/>
      <c r="AJI37" s="499"/>
      <c r="AJJ37" s="499"/>
      <c r="AJK37" s="499"/>
      <c r="AJL37" s="499"/>
      <c r="AJM37" s="499"/>
      <c r="AJN37" s="499"/>
      <c r="AJO37" s="499"/>
      <c r="AJP37" s="499"/>
      <c r="AJQ37" s="499"/>
      <c r="AJR37" s="499"/>
      <c r="AJS37" s="499"/>
      <c r="AJT37" s="499"/>
      <c r="AJU37" s="499"/>
      <c r="AJV37" s="499"/>
      <c r="AJW37" s="499"/>
      <c r="AJX37" s="499"/>
      <c r="AJY37" s="499"/>
      <c r="AJZ37" s="499"/>
      <c r="AKA37" s="499"/>
      <c r="AKB37" s="499"/>
      <c r="AKC37" s="499"/>
      <c r="AKD37" s="499"/>
      <c r="AKE37" s="499"/>
      <c r="AKF37" s="499"/>
      <c r="AKG37" s="499"/>
      <c r="AKH37" s="499"/>
      <c r="AKI37" s="499"/>
      <c r="AKJ37" s="499"/>
      <c r="AKK37" s="499"/>
      <c r="AKL37" s="499"/>
      <c r="AKM37" s="499"/>
      <c r="AKN37" s="499"/>
      <c r="AKO37" s="499"/>
      <c r="AKP37" s="499"/>
      <c r="AKQ37" s="499"/>
      <c r="AKR37" s="499"/>
      <c r="AKS37" s="499"/>
      <c r="AKT37" s="499"/>
      <c r="AKU37" s="499"/>
      <c r="AKV37" s="499"/>
      <c r="AKW37" s="499"/>
      <c r="AKX37" s="499"/>
      <c r="AKY37" s="499"/>
      <c r="AKZ37" s="499"/>
      <c r="ALA37" s="499"/>
      <c r="ALB37" s="499"/>
      <c r="ALC37" s="499"/>
      <c r="ALD37" s="499"/>
      <c r="ALE37" s="499"/>
      <c r="ALF37" s="499"/>
      <c r="ALG37" s="499"/>
      <c r="ALH37" s="499"/>
      <c r="ALI37" s="499"/>
      <c r="ALJ37" s="499"/>
      <c r="ALK37" s="499"/>
      <c r="ALL37" s="499"/>
      <c r="ALM37" s="499"/>
      <c r="ALN37" s="499"/>
      <c r="ALO37" s="499"/>
      <c r="ALP37" s="499"/>
      <c r="ALQ37" s="499"/>
      <c r="ALR37" s="499"/>
      <c r="ALS37" s="499"/>
      <c r="ALT37" s="499"/>
      <c r="ALU37" s="499"/>
      <c r="ALV37" s="499"/>
      <c r="ALW37" s="499"/>
      <c r="ALX37" s="499"/>
      <c r="ALY37" s="499"/>
      <c r="ALZ37" s="499"/>
      <c r="AMA37" s="499"/>
      <c r="AMB37" s="499"/>
      <c r="AMC37" s="499"/>
      <c r="AMD37" s="499"/>
      <c r="AME37" s="499"/>
      <c r="AMF37" s="499"/>
      <c r="AMG37" s="499"/>
      <c r="AMH37" s="499"/>
      <c r="AMI37" s="499"/>
      <c r="AMJ37" s="499"/>
      <c r="AMK37" s="499"/>
      <c r="AML37" s="499"/>
      <c r="AMM37" s="499"/>
      <c r="AMN37" s="499"/>
      <c r="AMO37" s="499"/>
      <c r="AMP37" s="499"/>
      <c r="AMQ37" s="499"/>
      <c r="AMR37" s="499"/>
      <c r="AMS37" s="499"/>
      <c r="AMT37" s="499"/>
      <c r="AMU37" s="499"/>
      <c r="AMV37" s="499"/>
      <c r="AMW37" s="499"/>
      <c r="AMX37" s="499"/>
      <c r="AMY37" s="499"/>
      <c r="AMZ37" s="499"/>
      <c r="ANA37" s="499"/>
      <c r="ANB37" s="499"/>
      <c r="ANC37" s="499"/>
      <c r="AND37" s="499"/>
      <c r="ANE37" s="499"/>
      <c r="ANF37" s="499"/>
      <c r="ANG37" s="499"/>
      <c r="ANH37" s="499"/>
      <c r="ANI37" s="499"/>
      <c r="ANJ37" s="499"/>
      <c r="ANK37" s="499"/>
      <c r="ANL37" s="499"/>
      <c r="ANM37" s="499"/>
      <c r="ANN37" s="499"/>
      <c r="ANO37" s="499"/>
      <c r="ANP37" s="499"/>
      <c r="ANQ37" s="499"/>
      <c r="ANR37" s="499"/>
      <c r="ANS37" s="499"/>
      <c r="ANT37" s="499"/>
      <c r="ANU37" s="499"/>
      <c r="ANV37" s="499"/>
      <c r="ANW37" s="499"/>
      <c r="ANX37" s="499"/>
      <c r="ANY37" s="499"/>
      <c r="ANZ37" s="499"/>
      <c r="AOA37" s="499"/>
      <c r="AOB37" s="499"/>
      <c r="AOC37" s="499"/>
      <c r="AOD37" s="499"/>
      <c r="AOE37" s="499"/>
      <c r="AOF37" s="499"/>
      <c r="AOG37" s="499"/>
      <c r="AOH37" s="499"/>
      <c r="AOI37" s="499"/>
      <c r="AOJ37" s="499"/>
      <c r="AOK37" s="499"/>
      <c r="AOL37" s="499"/>
      <c r="AOM37" s="499"/>
      <c r="AON37" s="499"/>
      <c r="AOO37" s="499"/>
      <c r="AOP37" s="499"/>
      <c r="AOQ37" s="499"/>
      <c r="AOR37" s="499"/>
      <c r="AOS37" s="499"/>
      <c r="AOT37" s="499"/>
      <c r="AOU37" s="499"/>
      <c r="AOV37" s="499"/>
      <c r="AOW37" s="499"/>
      <c r="AOX37" s="499"/>
      <c r="AOY37" s="499"/>
      <c r="AOZ37" s="499"/>
      <c r="APA37" s="499"/>
      <c r="APB37" s="499"/>
      <c r="APC37" s="499"/>
      <c r="APD37" s="499"/>
      <c r="APE37" s="499"/>
      <c r="APF37" s="499"/>
      <c r="APG37" s="499"/>
      <c r="APH37" s="499"/>
      <c r="API37" s="499"/>
      <c r="APJ37" s="499"/>
      <c r="APK37" s="499"/>
      <c r="APL37" s="499"/>
      <c r="APM37" s="499"/>
      <c r="APN37" s="499"/>
      <c r="APO37" s="499"/>
      <c r="APP37" s="499"/>
      <c r="APQ37" s="499"/>
      <c r="APR37" s="499"/>
      <c r="APS37" s="499"/>
      <c r="APT37" s="499"/>
      <c r="APU37" s="499"/>
      <c r="APV37" s="499"/>
      <c r="APW37" s="499"/>
      <c r="APX37" s="499"/>
      <c r="APY37" s="499"/>
      <c r="APZ37" s="499"/>
      <c r="AQA37" s="499"/>
      <c r="AQB37" s="499"/>
      <c r="AQC37" s="499"/>
      <c r="AQD37" s="499"/>
      <c r="AQE37" s="499"/>
      <c r="AQF37" s="499"/>
      <c r="AQG37" s="499"/>
      <c r="AQH37" s="499"/>
      <c r="AQI37" s="499"/>
      <c r="AQJ37" s="499"/>
      <c r="AQK37" s="499"/>
      <c r="AQL37" s="499"/>
      <c r="AQM37" s="499"/>
      <c r="AQN37" s="499"/>
      <c r="AQO37" s="499"/>
      <c r="AQP37" s="499"/>
      <c r="AQQ37" s="499"/>
      <c r="AQR37" s="499"/>
      <c r="AQS37" s="499"/>
      <c r="AQT37" s="499"/>
      <c r="AQU37" s="499"/>
      <c r="AQV37" s="499"/>
      <c r="AQW37" s="499"/>
      <c r="AQX37" s="499"/>
      <c r="AQY37" s="499"/>
      <c r="AQZ37" s="499"/>
      <c r="ARA37" s="499"/>
      <c r="ARB37" s="499"/>
      <c r="ARC37" s="499"/>
      <c r="ARD37" s="499"/>
      <c r="ARE37" s="499"/>
      <c r="ARF37" s="499"/>
      <c r="ARG37" s="499"/>
      <c r="ARH37" s="499"/>
      <c r="ARI37" s="499"/>
      <c r="ARJ37" s="499"/>
      <c r="ARK37" s="499"/>
      <c r="ARL37" s="499"/>
      <c r="ARM37" s="499"/>
      <c r="ARN37" s="499"/>
      <c r="ARO37" s="499"/>
      <c r="ARP37" s="499"/>
      <c r="ARQ37" s="499"/>
      <c r="ARR37" s="499"/>
      <c r="ARS37" s="499"/>
      <c r="ART37" s="499"/>
      <c r="ARU37" s="499"/>
      <c r="ARV37" s="499"/>
      <c r="ARW37" s="499"/>
      <c r="ARX37" s="499"/>
      <c r="ARY37" s="499"/>
      <c r="ARZ37" s="499"/>
      <c r="ASA37" s="499"/>
      <c r="ASB37" s="499"/>
      <c r="ASC37" s="499"/>
      <c r="ASD37" s="499"/>
      <c r="ASE37" s="499"/>
      <c r="ASF37" s="499"/>
      <c r="ASG37" s="499"/>
      <c r="ASH37" s="499"/>
      <c r="ASI37" s="499"/>
      <c r="ASJ37" s="499"/>
      <c r="ASK37" s="499"/>
      <c r="ASL37" s="499"/>
      <c r="ASM37" s="499"/>
      <c r="ASN37" s="499"/>
      <c r="ASO37" s="499"/>
      <c r="ASP37" s="499"/>
      <c r="ASQ37" s="499"/>
      <c r="ASR37" s="499"/>
      <c r="ASS37" s="499"/>
      <c r="AST37" s="499"/>
      <c r="ASU37" s="499"/>
      <c r="ASV37" s="499"/>
      <c r="ASW37" s="499"/>
      <c r="ASX37" s="499"/>
      <c r="ASY37" s="499"/>
      <c r="ASZ37" s="499"/>
      <c r="ATA37" s="499"/>
      <c r="ATB37" s="499"/>
      <c r="ATC37" s="499"/>
      <c r="ATD37" s="499"/>
      <c r="ATE37" s="499"/>
      <c r="ATF37" s="499"/>
      <c r="ATG37" s="499"/>
      <c r="ATH37" s="499"/>
      <c r="ATI37" s="499"/>
      <c r="ATJ37" s="499"/>
      <c r="ATK37" s="499"/>
      <c r="ATL37" s="499"/>
      <c r="ATM37" s="587">
        <v>0</v>
      </c>
    </row>
    <row r="38" spans="1:1209" outlineLevel="2">
      <c r="A38" s="21">
        <f>ROW(A38)-5</f>
        <v>33</v>
      </c>
      <c r="B38" s="21"/>
      <c r="D38" s="499"/>
      <c r="E38" t="b">
        <v>0</v>
      </c>
      <c r="G38" s="29" t="s">
        <v>1713</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499"/>
      <c r="NV38" s="9"/>
      <c r="NW38" s="499"/>
      <c r="NX38" s="499"/>
      <c r="NY38" s="499"/>
      <c r="NZ38" s="499"/>
      <c r="OA38" s="499"/>
      <c r="OB38" s="499"/>
      <c r="OC38" s="499"/>
      <c r="OD38" s="9"/>
      <c r="OE38" s="499"/>
      <c r="OF38" s="499"/>
      <c r="OG38" s="499"/>
      <c r="OH38" s="499"/>
      <c r="OI38" s="499"/>
      <c r="OJ38" s="499"/>
      <c r="OK38" s="499"/>
      <c r="OL38" s="499"/>
      <c r="OM38" s="499"/>
      <c r="ON38" s="499"/>
      <c r="OO38" s="499"/>
      <c r="OP38" s="499"/>
      <c r="OQ38" s="9"/>
      <c r="OR38" s="499"/>
      <c r="OS38" s="499"/>
      <c r="OT38" s="499"/>
      <c r="OU38" s="49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499"/>
      <c r="TH38" s="499"/>
      <c r="TI38" s="499"/>
      <c r="TJ38" s="499"/>
      <c r="TK38" s="499"/>
      <c r="TL38" s="499"/>
      <c r="TM38" s="499"/>
      <c r="TN38" s="499"/>
      <c r="TO38" s="499"/>
      <c r="TP38" s="499"/>
      <c r="TQ38" s="499"/>
      <c r="TR38" s="499"/>
      <c r="TS38" s="499"/>
      <c r="TT38" s="499"/>
      <c r="TU38" s="499"/>
      <c r="TV38" s="499"/>
      <c r="TW38" s="499"/>
      <c r="TX38" s="499"/>
      <c r="TY38" s="499"/>
      <c r="TZ38" s="499"/>
      <c r="UA38" s="499"/>
      <c r="UB38" s="499"/>
      <c r="UC38" s="499"/>
      <c r="UD38" s="499"/>
      <c r="UE38" s="499"/>
      <c r="UF38" s="499"/>
      <c r="UG38" s="499"/>
      <c r="UH38" s="499"/>
      <c r="UI38" s="499"/>
      <c r="UJ38" s="499"/>
      <c r="UK38" s="499"/>
      <c r="UL38" s="499"/>
      <c r="UM38" s="499"/>
      <c r="UN38" s="499"/>
      <c r="UO38" s="499"/>
      <c r="UP38" s="499"/>
      <c r="UQ38" s="499"/>
      <c r="UR38" s="499"/>
      <c r="US38" s="499"/>
      <c r="UT38" s="499"/>
      <c r="UU38" s="499"/>
      <c r="UV38" s="499"/>
      <c r="UW38" s="499"/>
      <c r="UX38" s="499"/>
      <c r="UY38" s="499"/>
      <c r="UZ38" s="499"/>
      <c r="VA38" s="499"/>
      <c r="VB38" s="499"/>
      <c r="VC38" s="499"/>
      <c r="VD38" s="499"/>
      <c r="VE38" s="499"/>
      <c r="VF38" s="499"/>
      <c r="VG38" s="499"/>
      <c r="VH38" s="499"/>
      <c r="VI38" s="499"/>
      <c r="VJ38" s="499"/>
      <c r="VK38" s="499"/>
      <c r="VL38" s="499"/>
      <c r="VM38" s="499"/>
      <c r="VN38" s="499"/>
      <c r="VO38" s="499"/>
      <c r="VP38" s="499"/>
      <c r="VQ38" s="499"/>
      <c r="VR38" s="499"/>
      <c r="VS38" s="499"/>
      <c r="VT38" s="499"/>
      <c r="VU38" s="499"/>
      <c r="VV38" s="499"/>
      <c r="VW38" s="499"/>
      <c r="VX38" s="499"/>
      <c r="VY38" s="499"/>
      <c r="VZ38" s="499"/>
      <c r="WA38" s="499"/>
      <c r="WB38" s="499"/>
      <c r="WC38" s="499"/>
      <c r="WD38" s="499"/>
      <c r="WE38" s="499"/>
      <c r="WF38" s="499"/>
      <c r="WG38" s="499"/>
      <c r="WH38" s="499"/>
      <c r="WI38" s="499"/>
      <c r="WJ38" s="499"/>
      <c r="WK38" s="499"/>
      <c r="WL38" s="499"/>
      <c r="WM38" s="499"/>
      <c r="WN38" s="499"/>
      <c r="WO38" s="499"/>
      <c r="WP38" s="499"/>
      <c r="WQ38" s="499"/>
      <c r="WR38" s="499"/>
      <c r="WS38" s="499"/>
      <c r="WT38" s="499"/>
      <c r="WU38" s="499"/>
      <c r="WV38" s="499"/>
      <c r="WW38" s="499"/>
      <c r="WX38" s="499"/>
      <c r="WY38" s="499"/>
      <c r="WZ38" s="499"/>
      <c r="XA38" s="499"/>
      <c r="XB38" s="499"/>
      <c r="XC38" s="499"/>
      <c r="XD38" s="499"/>
      <c r="XE38" s="499"/>
      <c r="XF38" s="499"/>
      <c r="XG38" s="499"/>
      <c r="XH38" s="499"/>
      <c r="XI38" s="499"/>
      <c r="XJ38" s="499"/>
      <c r="XK38" s="499"/>
      <c r="XL38" s="499"/>
      <c r="XM38" s="499"/>
      <c r="XN38" s="499"/>
      <c r="XO38" s="499"/>
      <c r="XP38" s="499"/>
      <c r="XQ38" s="499"/>
      <c r="XR38" s="499"/>
      <c r="XS38" s="499"/>
      <c r="XT38" s="499"/>
      <c r="XU38" s="499"/>
      <c r="XV38" s="499"/>
      <c r="XW38" s="499"/>
      <c r="XX38" s="499"/>
      <c r="XY38" s="499"/>
      <c r="XZ38" s="499"/>
      <c r="YA38" s="499"/>
      <c r="YB38" s="499"/>
      <c r="YC38" s="499"/>
      <c r="YD38" s="499"/>
      <c r="YE38" s="499"/>
      <c r="YF38" s="499"/>
      <c r="YG38" s="499"/>
      <c r="YH38" s="499"/>
      <c r="YI38" s="499"/>
      <c r="YJ38" s="499"/>
      <c r="YK38" s="499"/>
      <c r="YL38" s="499"/>
      <c r="YM38" s="499"/>
      <c r="YN38" s="499"/>
      <c r="YO38" s="499"/>
      <c r="YP38" s="499"/>
      <c r="YQ38" s="499"/>
      <c r="YR38" s="499"/>
      <c r="YS38" s="499"/>
      <c r="YT38" s="499"/>
      <c r="YU38" s="499"/>
      <c r="YV38" s="499"/>
      <c r="YW38" s="499"/>
      <c r="YX38" s="499"/>
      <c r="YY38" s="499"/>
      <c r="YZ38" s="499"/>
      <c r="ZA38" s="499"/>
      <c r="ZB38" s="499"/>
      <c r="ZC38" s="499"/>
      <c r="ZD38" s="499"/>
      <c r="ZE38" s="499"/>
      <c r="ZF38" s="499"/>
      <c r="ZG38" s="499"/>
      <c r="ZH38" s="499"/>
      <c r="ZI38" s="499"/>
      <c r="ZJ38" s="499"/>
      <c r="ZK38" s="499"/>
      <c r="ZL38" s="499"/>
      <c r="ZM38" s="499"/>
      <c r="ZN38" s="499"/>
      <c r="ZO38" s="499"/>
      <c r="ZP38" s="499"/>
      <c r="ZQ38" s="499"/>
      <c r="ZR38" s="499"/>
      <c r="ZS38" s="499"/>
      <c r="ZT38" s="499"/>
      <c r="ZU38" s="499"/>
      <c r="ZV38" s="499"/>
      <c r="ZW38" s="499"/>
      <c r="ZX38" s="499"/>
      <c r="ZY38" s="499"/>
      <c r="ZZ38" s="499"/>
      <c r="AAA38" s="499"/>
      <c r="AAB38" s="499"/>
      <c r="AAC38" s="499"/>
      <c r="AAD38" s="499"/>
      <c r="AAE38" s="499"/>
      <c r="AAF38" s="499"/>
      <c r="AAG38" s="499"/>
      <c r="AAH38" s="499"/>
      <c r="AAI38" s="499"/>
      <c r="AAJ38" s="499"/>
      <c r="AAK38" s="499"/>
      <c r="AAL38" s="499"/>
      <c r="AAM38" s="499"/>
      <c r="AAN38" s="499"/>
      <c r="AAO38" s="499"/>
      <c r="AAP38" s="499"/>
      <c r="AAQ38" s="499"/>
      <c r="AAR38" s="499"/>
      <c r="AAS38" s="499"/>
      <c r="AAT38" s="499"/>
      <c r="AAU38" s="499"/>
      <c r="AAV38" s="499"/>
      <c r="AAW38" s="499"/>
      <c r="AAX38" s="499"/>
      <c r="AAY38" s="499"/>
      <c r="AAZ38" s="499"/>
      <c r="ABA38" s="499"/>
      <c r="ABB38" s="499"/>
      <c r="ABC38" s="499"/>
      <c r="ABD38" s="499"/>
      <c r="ABE38" s="499"/>
      <c r="ABF38" s="499"/>
      <c r="ABG38" s="499"/>
      <c r="ABH38" s="499"/>
      <c r="ABI38" s="499"/>
      <c r="ABJ38" s="499"/>
      <c r="ABK38" s="499"/>
      <c r="ABL38" s="499"/>
      <c r="ABM38" s="499"/>
      <c r="ABN38" s="499"/>
      <c r="ABO38" s="499"/>
      <c r="ABP38" s="499"/>
      <c r="ABQ38" s="499"/>
      <c r="ABR38" s="499"/>
      <c r="ABS38" s="499"/>
      <c r="ABT38" s="499"/>
      <c r="ABU38" s="499"/>
      <c r="ABV38" s="499"/>
      <c r="ABW38" s="499"/>
      <c r="ABX38" s="499"/>
      <c r="ABY38" s="499"/>
      <c r="ABZ38" s="499"/>
      <c r="ACA38" s="499"/>
      <c r="ACB38" s="499"/>
      <c r="ACC38" s="499"/>
      <c r="ACD38" s="499"/>
      <c r="ACE38" s="499"/>
      <c r="ACF38" s="499"/>
      <c r="ACG38" s="499"/>
      <c r="ACH38" s="499"/>
      <c r="ACI38" s="499"/>
      <c r="ACJ38" s="499"/>
      <c r="ACK38" s="499"/>
      <c r="ACL38" s="499"/>
      <c r="ACM38" s="499"/>
      <c r="ACN38" s="499"/>
      <c r="ACO38" s="499"/>
      <c r="ACP38" s="499"/>
      <c r="ACQ38" s="499"/>
      <c r="ACR38" s="499"/>
      <c r="ACS38" s="499"/>
      <c r="ACT38" s="499"/>
      <c r="ACU38" s="499"/>
      <c r="ACV38" s="499"/>
      <c r="ACW38" s="499"/>
      <c r="ACX38" s="499"/>
      <c r="ACY38" s="499"/>
      <c r="ACZ38" s="499"/>
      <c r="ADA38" s="499"/>
      <c r="ADB38" s="499"/>
      <c r="ADC38" s="499"/>
      <c r="ADD38" s="499"/>
      <c r="ADE38" s="499"/>
      <c r="ADF38" s="499"/>
      <c r="ADG38" s="499"/>
      <c r="ADH38" s="499"/>
      <c r="ADI38" s="499"/>
      <c r="ADJ38" s="499"/>
      <c r="ADK38" s="499"/>
      <c r="ADL38" s="499"/>
      <c r="ADM38" s="499"/>
      <c r="ADN38" s="499"/>
      <c r="ADO38" s="499"/>
      <c r="ADP38" s="499"/>
      <c r="ADQ38" s="499"/>
      <c r="ADR38" s="499"/>
      <c r="ADS38" s="499"/>
      <c r="ADT38" s="499"/>
      <c r="ADU38" s="499"/>
      <c r="ADV38" s="499"/>
      <c r="ADW38" s="499"/>
      <c r="ADX38" s="499"/>
      <c r="ADY38" s="499"/>
      <c r="ADZ38" s="499"/>
      <c r="AEA38" s="499"/>
      <c r="AEB38" s="499"/>
      <c r="AEC38" s="499"/>
      <c r="AED38" s="499"/>
      <c r="AEE38" s="499"/>
      <c r="AEF38" s="499"/>
      <c r="AEG38" s="499"/>
      <c r="AEH38" s="499"/>
      <c r="AEI38" s="499"/>
      <c r="AEJ38" s="499"/>
      <c r="AEK38" s="499"/>
      <c r="AEL38" s="499"/>
      <c r="AEM38" s="499"/>
      <c r="AEN38" s="499"/>
      <c r="AEO38" s="499"/>
      <c r="AEP38" s="499"/>
      <c r="AEQ38" s="499"/>
      <c r="AER38" s="499"/>
      <c r="AES38" s="499"/>
      <c r="AET38" s="499"/>
      <c r="AEU38" s="499"/>
      <c r="AEV38" s="499"/>
      <c r="AEW38" s="499"/>
      <c r="AEX38" s="499"/>
      <c r="AEY38" s="499"/>
      <c r="AEZ38" s="499"/>
      <c r="AFA38" s="499"/>
      <c r="AFB38" s="499"/>
      <c r="AFC38" s="499"/>
      <c r="AFD38" s="499"/>
      <c r="AFE38" s="499"/>
      <c r="AFF38" s="499"/>
      <c r="AFG38" s="499"/>
      <c r="AFH38" s="499"/>
      <c r="AFI38" s="499"/>
      <c r="AFJ38" s="499"/>
      <c r="AFK38" s="499"/>
      <c r="AFL38" s="499"/>
      <c r="AFM38" s="499"/>
      <c r="AFN38" s="499"/>
      <c r="AFO38" s="499"/>
      <c r="AFP38" s="499"/>
      <c r="AFQ38" s="499"/>
      <c r="AFR38" s="499"/>
      <c r="AFS38" s="499"/>
      <c r="AFT38" s="499"/>
      <c r="AFU38" s="499"/>
      <c r="AFV38" s="499"/>
      <c r="AFW38" s="499"/>
      <c r="AFX38" s="499"/>
      <c r="AFY38" s="499"/>
      <c r="AFZ38" s="499"/>
      <c r="AGA38" s="499"/>
      <c r="AGB38" s="499"/>
      <c r="AGC38" s="499"/>
      <c r="AGD38" s="499"/>
      <c r="AGE38" s="499"/>
      <c r="AGF38" s="499"/>
      <c r="AGG38" s="499"/>
      <c r="AGH38" s="499"/>
      <c r="AGI38" s="499"/>
      <c r="AGJ38" s="499"/>
      <c r="AGK38" s="499"/>
      <c r="AGL38" s="499"/>
      <c r="AGM38" s="499"/>
      <c r="AGN38" s="499"/>
      <c r="AGO38" s="499"/>
      <c r="AGP38" s="499"/>
      <c r="AGQ38" s="499"/>
      <c r="AGR38" s="499"/>
      <c r="AGS38" s="499"/>
      <c r="AGT38" s="499"/>
      <c r="AGU38" s="499"/>
      <c r="AGV38" s="499"/>
      <c r="AGW38" s="499"/>
      <c r="AGX38" s="499"/>
      <c r="AGY38" s="499"/>
      <c r="AGZ38" s="499"/>
      <c r="AHA38" s="499"/>
      <c r="AHB38" s="499"/>
      <c r="AHC38" s="499"/>
      <c r="AHD38" s="499"/>
      <c r="AHE38" s="499"/>
      <c r="AHF38" s="499"/>
      <c r="AHG38" s="499"/>
      <c r="AHH38" s="499"/>
      <c r="AHI38" s="499"/>
      <c r="AHJ38" s="499"/>
      <c r="AHK38" s="499"/>
      <c r="AHL38" s="499"/>
      <c r="AHM38" s="499"/>
      <c r="AHN38" s="499"/>
      <c r="AHO38" s="499"/>
      <c r="AHP38" s="499"/>
      <c r="AHQ38" s="499"/>
      <c r="AHR38" s="499"/>
      <c r="AHS38" s="499"/>
      <c r="AHT38" s="499"/>
      <c r="AHU38" s="499"/>
      <c r="AHV38" s="499"/>
      <c r="AHW38" s="499"/>
      <c r="AHX38" s="499"/>
      <c r="AHY38" s="499"/>
      <c r="AHZ38" s="499"/>
      <c r="AIA38" s="499"/>
      <c r="AIB38" s="499"/>
      <c r="AIC38" s="499"/>
      <c r="AID38" s="499"/>
      <c r="AIE38" s="499"/>
      <c r="AIF38" s="499"/>
      <c r="AIG38" s="499"/>
      <c r="AIH38" s="499"/>
      <c r="AII38" s="499"/>
      <c r="AIJ38" s="499"/>
      <c r="AIK38" s="499"/>
      <c r="AIL38" s="499"/>
      <c r="AIM38" s="499"/>
      <c r="AIN38" s="499"/>
      <c r="AIO38" s="499"/>
      <c r="AIP38" s="499"/>
      <c r="AIQ38" s="499"/>
      <c r="AIR38" s="499"/>
      <c r="AIS38" s="499"/>
      <c r="AIT38" s="499"/>
      <c r="AIU38" s="499"/>
      <c r="AIV38" s="499"/>
      <c r="AIW38" s="499"/>
      <c r="AIX38" s="499"/>
      <c r="AIY38" s="499"/>
      <c r="AIZ38" s="499"/>
      <c r="AJA38" s="499"/>
      <c r="AJB38" s="499"/>
      <c r="AJC38" s="499"/>
      <c r="AJD38" s="499"/>
      <c r="AJE38" s="499"/>
      <c r="AJF38" s="499"/>
      <c r="AJG38" s="499"/>
      <c r="AJH38" s="499"/>
      <c r="AJI38" s="499"/>
      <c r="AJJ38" s="499"/>
      <c r="AJK38" s="499"/>
      <c r="AJL38" s="499"/>
      <c r="AJM38" s="499"/>
      <c r="AJN38" s="499"/>
      <c r="AJO38" s="499"/>
      <c r="AJP38" s="499"/>
      <c r="AJQ38" s="499"/>
      <c r="AJR38" s="499"/>
      <c r="AJS38" s="499"/>
      <c r="AJT38" s="499"/>
      <c r="AJU38" s="499"/>
      <c r="AJV38" s="499"/>
      <c r="AJW38" s="499"/>
      <c r="AJX38" s="499"/>
      <c r="AJY38" s="499"/>
      <c r="AJZ38" s="499"/>
      <c r="AKA38" s="499"/>
      <c r="AKB38" s="499"/>
      <c r="AKC38" s="499"/>
      <c r="AKD38" s="499"/>
      <c r="AKE38" s="499"/>
      <c r="AKF38" s="499"/>
      <c r="AKG38" s="499"/>
      <c r="AKH38" s="499"/>
      <c r="AKI38" s="499"/>
      <c r="AKJ38" s="499"/>
      <c r="AKK38" s="499"/>
      <c r="AKL38" s="499"/>
      <c r="AKM38" s="499"/>
      <c r="AKN38" s="499"/>
      <c r="AKO38" s="499"/>
      <c r="AKP38" s="499"/>
      <c r="AKQ38" s="499"/>
      <c r="AKR38" s="499"/>
      <c r="AKS38" s="499"/>
      <c r="AKT38" s="499"/>
      <c r="AKU38" s="499"/>
      <c r="AKV38" s="499"/>
      <c r="AKW38" s="499"/>
      <c r="AKX38" s="499"/>
      <c r="AKY38" s="499"/>
      <c r="AKZ38" s="499"/>
      <c r="ALA38" s="499"/>
      <c r="ALB38" s="499"/>
      <c r="ALC38" s="499"/>
      <c r="ALD38" s="499"/>
      <c r="ALE38" s="499"/>
      <c r="ALF38" s="499"/>
      <c r="ALG38" s="499"/>
      <c r="ALH38" s="499"/>
      <c r="ALI38" s="499"/>
      <c r="ALJ38" s="499"/>
      <c r="ALK38" s="499"/>
      <c r="ALL38" s="499"/>
      <c r="ALM38" s="499"/>
      <c r="ALN38" s="499"/>
      <c r="ALO38" s="499"/>
      <c r="ALP38" s="499"/>
      <c r="ALQ38" s="499"/>
      <c r="ALR38" s="499"/>
      <c r="ALS38" s="499"/>
      <c r="ALT38" s="499"/>
      <c r="ALU38" s="499"/>
      <c r="ALV38" s="499"/>
      <c r="ALW38" s="499"/>
      <c r="ALX38" s="499"/>
      <c r="ALY38" s="499"/>
      <c r="ALZ38" s="499"/>
      <c r="AMA38" s="499"/>
      <c r="AMB38" s="499"/>
      <c r="AMC38" s="499"/>
      <c r="AMD38" s="499"/>
      <c r="AME38" s="499"/>
      <c r="AMF38" s="499"/>
      <c r="AMG38" s="499"/>
      <c r="AMH38" s="499"/>
      <c r="AMI38" s="499"/>
      <c r="AMJ38" s="499"/>
      <c r="AMK38" s="499"/>
      <c r="AML38" s="499"/>
      <c r="AMM38" s="499"/>
      <c r="AMN38" s="499"/>
      <c r="AMO38" s="499"/>
      <c r="AMP38" s="499"/>
      <c r="AMQ38" s="499"/>
      <c r="AMR38" s="499"/>
      <c r="AMS38" s="499"/>
      <c r="AMT38" s="499"/>
      <c r="AMU38" s="499"/>
      <c r="AMV38" s="499"/>
      <c r="AMW38" s="499"/>
      <c r="AMX38" s="499"/>
      <c r="AMY38" s="499"/>
      <c r="AMZ38" s="499"/>
      <c r="ANA38" s="499"/>
      <c r="ANB38" s="499"/>
      <c r="ANC38" s="499"/>
      <c r="AND38" s="499"/>
      <c r="ANE38" s="499"/>
      <c r="ANF38" s="499"/>
      <c r="ANG38" s="499"/>
      <c r="ANH38" s="499"/>
      <c r="ANI38" s="499"/>
      <c r="ANJ38" s="499"/>
      <c r="ANK38" s="499"/>
      <c r="ANL38" s="499"/>
      <c r="ANM38" s="499"/>
      <c r="ANN38" s="499"/>
      <c r="ANO38" s="499"/>
      <c r="ANP38" s="499"/>
      <c r="ANQ38" s="499"/>
      <c r="ANR38" s="499"/>
      <c r="ANS38" s="499"/>
      <c r="ANT38" s="499"/>
      <c r="ANU38" s="499"/>
      <c r="ANV38" s="499"/>
      <c r="ANW38" s="499"/>
      <c r="ANX38" s="499"/>
      <c r="ANY38" s="499"/>
      <c r="ANZ38" s="499"/>
      <c r="AOA38" s="499"/>
      <c r="AOB38" s="499"/>
      <c r="AOC38" s="499"/>
      <c r="AOD38" s="499"/>
      <c r="AOE38" s="499"/>
      <c r="AOF38" s="499"/>
      <c r="AOG38" s="499"/>
      <c r="AOH38" s="499"/>
      <c r="AOI38" s="499"/>
      <c r="AOJ38" s="499"/>
      <c r="AOK38" s="499"/>
      <c r="AOL38" s="499"/>
      <c r="AOM38" s="499"/>
      <c r="AON38" s="499"/>
      <c r="AOO38" s="499"/>
      <c r="AOP38" s="499"/>
      <c r="AOQ38" s="499"/>
      <c r="AOR38" s="499"/>
      <c r="AOS38" s="499"/>
      <c r="AOT38" s="499"/>
      <c r="AOU38" s="499"/>
      <c r="AOV38" s="499"/>
      <c r="AOW38" s="499"/>
      <c r="AOX38" s="499"/>
      <c r="AOY38" s="499"/>
      <c r="AOZ38" s="499"/>
      <c r="APA38" s="499"/>
      <c r="APB38" s="499"/>
      <c r="APC38" s="499"/>
      <c r="APD38" s="499"/>
      <c r="APE38" s="499"/>
      <c r="APF38" s="499"/>
      <c r="APG38" s="499"/>
      <c r="APH38" s="499"/>
      <c r="API38" s="499"/>
      <c r="APJ38" s="499"/>
      <c r="APK38" s="499"/>
      <c r="APL38" s="499"/>
      <c r="APM38" s="499"/>
      <c r="APN38" s="499"/>
      <c r="APO38" s="499"/>
      <c r="APP38" s="499"/>
      <c r="APQ38" s="499"/>
      <c r="APR38" s="499"/>
      <c r="APS38" s="499"/>
      <c r="APT38" s="499"/>
      <c r="APU38" s="499"/>
      <c r="APV38" s="499"/>
      <c r="APW38" s="499"/>
      <c r="APX38" s="499"/>
      <c r="APY38" s="499"/>
      <c r="APZ38" s="499"/>
      <c r="AQA38" s="499"/>
      <c r="AQB38" s="499"/>
      <c r="AQC38" s="499"/>
      <c r="AQD38" s="499"/>
      <c r="AQE38" s="499"/>
      <c r="AQF38" s="499"/>
      <c r="AQG38" s="499"/>
      <c r="AQH38" s="499"/>
      <c r="AQI38" s="499"/>
      <c r="AQJ38" s="499"/>
      <c r="AQK38" s="499"/>
      <c r="AQL38" s="499"/>
      <c r="AQM38" s="499"/>
      <c r="AQN38" s="499"/>
      <c r="AQO38" s="499"/>
      <c r="AQP38" s="499"/>
      <c r="AQQ38" s="499"/>
      <c r="AQR38" s="499"/>
      <c r="AQS38" s="499"/>
      <c r="AQT38" s="499"/>
      <c r="AQU38" s="499"/>
      <c r="AQV38" s="499"/>
      <c r="AQW38" s="499"/>
      <c r="AQX38" s="499"/>
      <c r="AQY38" s="499"/>
      <c r="AQZ38" s="499"/>
      <c r="ARA38" s="499"/>
      <c r="ARB38" s="499"/>
      <c r="ARC38" s="499"/>
      <c r="ARD38" s="499"/>
      <c r="ARE38" s="499"/>
      <c r="ARF38" s="499"/>
      <c r="ARG38" s="499"/>
      <c r="ARH38" s="499"/>
      <c r="ARI38" s="499"/>
      <c r="ARJ38" s="499"/>
      <c r="ARK38" s="499"/>
      <c r="ARL38" s="499"/>
      <c r="ARM38" s="499"/>
      <c r="ARN38" s="499"/>
      <c r="ARO38" s="499"/>
      <c r="ARP38" s="499"/>
      <c r="ARQ38" s="499"/>
      <c r="ARR38" s="499"/>
      <c r="ARS38" s="499"/>
      <c r="ART38" s="499"/>
      <c r="ARU38" s="499"/>
      <c r="ARV38" s="499"/>
      <c r="ARW38" s="499"/>
      <c r="ARX38" s="499"/>
      <c r="ARY38" s="499"/>
      <c r="ARZ38" s="499"/>
      <c r="ASA38" s="499"/>
      <c r="ASB38" s="499"/>
      <c r="ASC38" s="499"/>
      <c r="ASD38" s="499"/>
      <c r="ASE38" s="499"/>
      <c r="ASF38" s="499"/>
      <c r="ASG38" s="499"/>
      <c r="ASH38" s="499"/>
      <c r="ASI38" s="499"/>
      <c r="ASJ38" s="499"/>
      <c r="ASK38" s="499"/>
      <c r="ASL38" s="499"/>
      <c r="ASM38" s="499"/>
      <c r="ASN38" s="499"/>
      <c r="ASO38" s="499"/>
      <c r="ASP38" s="499"/>
      <c r="ASQ38" s="499"/>
      <c r="ASR38" s="499"/>
      <c r="ASS38" s="499"/>
      <c r="AST38" s="499"/>
      <c r="ASU38" s="499"/>
      <c r="ASV38" s="499"/>
      <c r="ASW38" s="499"/>
      <c r="ASX38" s="499"/>
      <c r="ASY38" s="499"/>
      <c r="ASZ38" s="499"/>
      <c r="ATA38" s="499"/>
      <c r="ATB38" s="499"/>
      <c r="ATC38" s="499"/>
      <c r="ATD38" s="499"/>
      <c r="ATE38" s="499"/>
      <c r="ATF38" s="499"/>
      <c r="ATG38" s="499"/>
      <c r="ATH38" s="499"/>
      <c r="ATI38" s="499"/>
      <c r="ATJ38" s="499"/>
      <c r="ATK38" s="499"/>
      <c r="ATL38" s="499"/>
      <c r="ATM38" s="587">
        <v>0</v>
      </c>
    </row>
    <row r="39" spans="1:1209" outlineLevel="1">
      <c r="A39" s="21">
        <f t="shared" si="816"/>
        <v>34</v>
      </c>
      <c r="B39" s="26">
        <f>$A$34</f>
        <v>29</v>
      </c>
      <c r="C39">
        <v>100</v>
      </c>
      <c r="D39" s="135" t="s">
        <v>1990</v>
      </c>
      <c r="E39" t="b">
        <v>1</v>
      </c>
      <c r="F39" t="b">
        <v>0</v>
      </c>
      <c r="G39" t="b">
        <f t="shared" ref="G39:G41" si="849">E39</f>
        <v>1</v>
      </c>
      <c r="H39" s="26">
        <v>0</v>
      </c>
      <c r="I39" s="26">
        <v>2</v>
      </c>
      <c r="J39" s="19">
        <f t="shared" ref="J39:Z39" ca="1" si="850">OFFSET(J$5,$B39,0)</f>
        <v>1</v>
      </c>
      <c r="K39" s="19">
        <f t="shared" ca="1" si="850"/>
        <v>1</v>
      </c>
      <c r="L39" s="19">
        <f t="shared" ca="1" si="850"/>
        <v>1</v>
      </c>
      <c r="M39" s="19">
        <f t="shared" ca="1" si="850"/>
        <v>2</v>
      </c>
      <c r="N39" s="19">
        <f t="shared" ca="1" si="850"/>
        <v>3</v>
      </c>
      <c r="O39" s="19">
        <f t="shared" ca="1" si="850"/>
        <v>2</v>
      </c>
      <c r="P39" s="19">
        <f t="shared" ca="1" si="850"/>
        <v>1</v>
      </c>
      <c r="Q39" s="19">
        <f t="shared" ca="1" si="850"/>
        <v>1</v>
      </c>
      <c r="R39" s="19">
        <f t="shared" ca="1" si="850"/>
        <v>0</v>
      </c>
      <c r="S39" s="19">
        <f t="shared" ca="1" si="850"/>
        <v>0</v>
      </c>
      <c r="T39" s="19">
        <f t="shared" ca="1" si="850"/>
        <v>0</v>
      </c>
      <c r="U39" s="19">
        <f t="shared" ca="1" si="850"/>
        <v>0</v>
      </c>
      <c r="V39" s="19">
        <f t="shared" ca="1" si="850"/>
        <v>0</v>
      </c>
      <c r="W39" s="19">
        <f t="shared" ca="1" si="850"/>
        <v>0</v>
      </c>
      <c r="X39" s="19">
        <f t="shared" ca="1" si="850"/>
        <v>1</v>
      </c>
      <c r="Y39" s="19">
        <f t="shared" ca="1" si="850"/>
        <v>1</v>
      </c>
      <c r="Z39" s="19">
        <f t="shared" ca="1" si="850"/>
        <v>1</v>
      </c>
      <c r="AA39" s="209"/>
      <c r="AB39" s="209"/>
      <c r="AC39" s="209"/>
      <c r="AD39" s="209"/>
      <c r="AE39" s="209"/>
      <c r="AF39" s="19">
        <f ca="1">OFFSET(AF$5,$B39,0)</f>
        <v>0</v>
      </c>
      <c r="AG39" s="209"/>
      <c r="AH39" s="209"/>
      <c r="AI39" s="209"/>
      <c r="AJ39" s="209"/>
      <c r="AK39" s="209"/>
      <c r="AL39" s="209"/>
      <c r="AM39" s="209"/>
      <c r="AN39" s="209"/>
      <c r="AO39" s="135">
        <f t="shared" ref="AO39:AO41" ca="1" si="851">INDEX(i.StdELMan,($N39-1)*12+($O39-1)*3+$P39,AO$27)</f>
        <v>2</v>
      </c>
      <c r="AP39" s="135">
        <f ca="1">INDEX(CHOOSE($P39,DataAutumn!i.AdultDrys,DataWinter!i.AdultDrys,DataSpring!i.AdultDrys),1,$O39)</f>
        <v>4</v>
      </c>
      <c r="AQ39" s="5">
        <f t="shared" ref="AQ39:AR41" ca="1" si="852">INDEX(i.FlkStrctr,$O39,AQ$26)</f>
        <v>2</v>
      </c>
      <c r="AR39" s="5">
        <f t="shared" ca="1" si="852"/>
        <v>0</v>
      </c>
      <c r="AS39" s="5">
        <f t="shared" ref="AS39:AS41" ca="1" si="853">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GP"&amp;TEXT($OC39,"?00%")        &amp; " WP"&amp;TEXT($OA39,"?00%")        &amp; " MP"&amp;TEXT($OB39,"?00%")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854">OFFSET(AZ$5,$B39,0)</f>
        <v>-</v>
      </c>
      <c r="BA39" s="19" t="str">
        <f t="shared" ca="1" si="854"/>
        <v>-</v>
      </c>
      <c r="BB39" s="19" t="str">
        <f t="shared" ca="1" si="854"/>
        <v>-</v>
      </c>
      <c r="BC39" s="19" t="str">
        <f t="shared" ca="1" si="854"/>
        <v>-</v>
      </c>
      <c r="BD39" s="19" t="str">
        <f t="shared" ca="1" si="854"/>
        <v>-</v>
      </c>
      <c r="BE39" s="19" t="str">
        <f t="shared" ca="1" si="854"/>
        <v>-</v>
      </c>
      <c r="BF39" s="19" t="str">
        <f t="shared" ca="1" si="854"/>
        <v>-</v>
      </c>
      <c r="BG39" s="19" t="str">
        <f t="shared" ca="1" si="854"/>
        <v>-</v>
      </c>
      <c r="BH39" s="9"/>
      <c r="BI39" s="5" t="b">
        <f t="shared" ref="BI39:BN41" si="855">INDEX(i.model_structure,$I39,BI$26)</f>
        <v>0</v>
      </c>
      <c r="BJ39" s="5" t="str">
        <f t="shared" si="855"/>
        <v>-</v>
      </c>
      <c r="BK39" s="5" t="b">
        <f t="shared" si="855"/>
        <v>0</v>
      </c>
      <c r="BL39" s="5" t="b">
        <f t="shared" si="855"/>
        <v>1</v>
      </c>
      <c r="BM39" s="5" t="b">
        <f t="shared" si="855"/>
        <v>1</v>
      </c>
      <c r="BN39" s="135">
        <f t="shared" si="855"/>
        <v>0</v>
      </c>
      <c r="BO39" s="12" t="b">
        <v>0</v>
      </c>
      <c r="BP39" s="5" cm="1">
        <f t="array" aca="1" ref="BP39" ca="1">INDEX(i.z_prob,$J39,BP$26)</f>
        <v>0.09</v>
      </c>
      <c r="BQ39" s="5" cm="1">
        <f t="array" aca="1" ref="BQ39" ca="1">INDEX(i.z_prob,$J39,BQ$26)</f>
        <v>0.16</v>
      </c>
      <c r="BR39" s="5" cm="1">
        <f t="array" aca="1" ref="BR39" ca="1">INDEX(i.z_prob,$J39,BR$26)</f>
        <v>0.14000000000000001</v>
      </c>
      <c r="BS39" s="5" cm="1">
        <f t="array" aca="1" ref="BS39" ca="1">INDEX(i.z_prob,$J39,BS$26)</f>
        <v>0.11</v>
      </c>
      <c r="BT39" s="5" cm="1">
        <f t="array" aca="1" ref="BT39" ca="1">INDEX(i.z_prob,$J39,BT$26)</f>
        <v>0.11</v>
      </c>
      <c r="BU39" s="5" cm="1">
        <f t="array" aca="1" ref="BU39" ca="1">INDEX(i.z_prob,$J39,BU$26)</f>
        <v>0.14000000000000001</v>
      </c>
      <c r="BV39" s="5" cm="1">
        <f t="array" aca="1" ref="BV39" ca="1">INDEX(i.z_prob,$J39,BV$26)</f>
        <v>0.16</v>
      </c>
      <c r="BW39" s="5" cm="1">
        <f t="array" aca="1" ref="BW39" ca="1">INDEX(i.z_prob,$J39,BW$26)</f>
        <v>0.09</v>
      </c>
      <c r="BX39" s="9"/>
      <c r="BY39" s="19" t="str">
        <f t="shared" ref="BY39:BY41" ca="1" si="856">OFFSET(BY$5,$B39,0)</f>
        <v>-</v>
      </c>
      <c r="BZ39" s="5">
        <f t="shared" ref="BZ39:BZ41" ca="1" si="857">$R39</f>
        <v>0</v>
      </c>
      <c r="CA39" s="5">
        <f t="shared" ref="CA39:CA41" ca="1" si="858">$R39</f>
        <v>0</v>
      </c>
      <c r="CB39" s="5">
        <f t="shared" ref="CB39:CB41" ca="1" si="859">$R39</f>
        <v>0</v>
      </c>
      <c r="CC39" s="5">
        <f t="shared" ref="CC39:CC41" ca="1" si="860">$R39</f>
        <v>0</v>
      </c>
      <c r="CD39" s="9"/>
      <c r="CE39" s="5" t="b">
        <f t="shared" ref="CE39:CE41" ca="1" si="861">$K39&lt;0</f>
        <v>0</v>
      </c>
      <c r="CF39" s="12">
        <f t="shared" ref="CF39:CF41" ca="1" si="862">VALUE($N39&amp;$O39&amp;$P39&amp;$Q39&amp;VALUE($R39)&amp;$Z39&amp;$W39)</f>
        <v>3211010</v>
      </c>
      <c r="CG39" s="19" t="str">
        <f t="shared" ref="CG39:CU41" ca="1" si="863">OFFSET(CG$5,$B39,0)</f>
        <v>-</v>
      </c>
      <c r="CH39" s="19" t="str">
        <f t="shared" ca="1" si="863"/>
        <v>-</v>
      </c>
      <c r="CI39" s="19" t="str">
        <f t="shared" ca="1" si="863"/>
        <v>-</v>
      </c>
      <c r="CJ39" s="19" t="str">
        <f t="shared" ca="1" si="863"/>
        <v>-</v>
      </c>
      <c r="CK39" s="19" t="str">
        <f t="shared" ca="1" si="863"/>
        <v>-</v>
      </c>
      <c r="CL39" s="19" t="str">
        <f t="shared" ca="1" si="863"/>
        <v>-</v>
      </c>
      <c r="CM39" s="19" t="str">
        <f t="shared" ca="1" si="863"/>
        <v>-</v>
      </c>
      <c r="CN39" s="19" t="str">
        <f t="shared" ca="1" si="863"/>
        <v>-</v>
      </c>
      <c r="CO39" s="19" t="str">
        <f t="shared" ca="1" si="863"/>
        <v>-</v>
      </c>
      <c r="CP39" s="19" t="str">
        <f t="shared" ca="1" si="863"/>
        <v>-</v>
      </c>
      <c r="CQ39" s="19" t="str">
        <f t="shared" ca="1" si="863"/>
        <v>-</v>
      </c>
      <c r="CR39" s="19" t="str">
        <f t="shared" ca="1" si="863"/>
        <v>-</v>
      </c>
      <c r="CS39" s="19" t="str">
        <f t="shared" ca="1" si="863"/>
        <v>-</v>
      </c>
      <c r="CT39" s="19" t="str">
        <f t="shared" ca="1" si="863"/>
        <v>-</v>
      </c>
      <c r="CU39" s="19" t="str">
        <f t="shared" ca="1" si="863"/>
        <v>-</v>
      </c>
      <c r="CV39" s="9"/>
      <c r="CW39" s="19" t="b">
        <f t="shared" ref="CW39:CY41" ca="1" si="864">OFFSET(CW$5,$B39,0)</f>
        <v>1</v>
      </c>
      <c r="CX39" s="19" t="b">
        <f t="shared" ca="1" si="864"/>
        <v>1</v>
      </c>
      <c r="CY39" s="19" t="b">
        <f t="shared" ca="1" si="864"/>
        <v>1</v>
      </c>
      <c r="CZ39" s="571">
        <f ca="1">VALUE($N39&amp;$O39&amp;$P39&amp;$Q39&amp;IFERROR(VALUE($I39),0)&amp;$Z39&amp;IF($JX39=1,1,2)&amp;1)</f>
        <v>32112111</v>
      </c>
      <c r="DA39" s="12" t="b">
        <v>0</v>
      </c>
      <c r="DB39" s="19">
        <f t="shared" ref="DA39:ED41" ca="1" si="865">OFFSET(DB$5,$B39,0)</f>
        <v>0</v>
      </c>
      <c r="DC39" s="19" t="str">
        <f t="shared" ca="1" si="865"/>
        <v>-</v>
      </c>
      <c r="DD39" s="570" t="str">
        <f t="shared" ca="1" si="865"/>
        <v>-</v>
      </c>
      <c r="DE39" s="428">
        <f t="shared" ref="DE39:DG41" ca="1" si="866">INDEX(i.UserPeriod0,$AS39,DE$26)</f>
        <v>680</v>
      </c>
      <c r="DF39" s="428">
        <f t="shared" ca="1" si="866"/>
        <v>714</v>
      </c>
      <c r="DG39" s="428">
        <f t="shared" ca="1" si="866"/>
        <v>749</v>
      </c>
      <c r="DH39" s="143">
        <f t="shared" ref="DH39:DJ41" ca="1" si="867">7*INDEX(i.end_joining,1,DH$26+($AS39-1)*3)</f>
        <v>420</v>
      </c>
      <c r="DI39" s="143">
        <f t="shared" ca="1" si="867"/>
        <v>455</v>
      </c>
      <c r="DJ39" s="143">
        <f t="shared" ca="1" si="867"/>
        <v>490</v>
      </c>
      <c r="DK39" s="19" t="str">
        <f t="shared" ref="DK39:EA41" ca="1" si="868">OFFSET(DK$5,$B39,0)</f>
        <v>-</v>
      </c>
      <c r="DL39" s="19" t="str">
        <f t="shared" ca="1" si="868"/>
        <v>-</v>
      </c>
      <c r="DM39" s="19" t="str">
        <f t="shared" ca="1" si="868"/>
        <v>-</v>
      </c>
      <c r="DN39" s="19" t="str">
        <f t="shared" ca="1" si="868"/>
        <v>-</v>
      </c>
      <c r="DO39" s="19" t="str">
        <f t="shared" ca="1" si="868"/>
        <v>-</v>
      </c>
      <c r="DP39" s="19" t="str">
        <f t="shared" ca="1" si="868"/>
        <v>-</v>
      </c>
      <c r="DQ39" s="19">
        <f t="shared" ca="1" si="868"/>
        <v>1</v>
      </c>
      <c r="DR39" s="19">
        <f t="shared" ca="1" si="868"/>
        <v>1</v>
      </c>
      <c r="DS39" s="19">
        <f t="shared" ca="1" si="868"/>
        <v>0</v>
      </c>
      <c r="DT39" s="19" t="str">
        <f t="shared" ca="1" si="868"/>
        <v>-</v>
      </c>
      <c r="DU39" s="19" t="str">
        <f t="shared" ca="1" si="868"/>
        <v>-</v>
      </c>
      <c r="DV39" s="19" t="str">
        <f t="shared" ca="1" si="868"/>
        <v>-</v>
      </c>
      <c r="DW39" s="19" t="str">
        <f t="shared" ca="1" si="868"/>
        <v>-</v>
      </c>
      <c r="DX39" s="19" t="str">
        <f t="shared" ca="1" si="868"/>
        <v>-</v>
      </c>
      <c r="DY39" s="19">
        <f t="shared" ca="1" si="868"/>
        <v>0</v>
      </c>
      <c r="DZ39" s="19" t="str">
        <f t="shared" ca="1" si="868"/>
        <v>-</v>
      </c>
      <c r="EA39" s="19" t="str">
        <f t="shared" ca="1" si="868"/>
        <v>-</v>
      </c>
      <c r="EB39" s="19" t="str">
        <f t="shared" ca="1" si="865"/>
        <v>-</v>
      </c>
      <c r="EC39" s="19">
        <f t="shared" ca="1" si="865"/>
        <v>0</v>
      </c>
      <c r="ED39" s="19">
        <f t="shared" ca="1" si="865"/>
        <v>0</v>
      </c>
      <c r="EE39" s="9"/>
      <c r="EF39" s="19" t="str">
        <f t="shared" ref="EF39:ER41" ca="1" si="869">OFFSET(EF$5,$B39,0)</f>
        <v>-</v>
      </c>
      <c r="EG39" s="19" t="str">
        <f t="shared" ca="1" si="869"/>
        <v>-</v>
      </c>
      <c r="EH39" s="19" t="str">
        <f t="shared" ca="1" si="869"/>
        <v>-</v>
      </c>
      <c r="EI39" s="19" t="str">
        <f t="shared" ca="1" si="869"/>
        <v>-</v>
      </c>
      <c r="EJ39" s="19" t="str">
        <f t="shared" ca="1" si="869"/>
        <v>-</v>
      </c>
      <c r="EK39" s="19" t="str">
        <f t="shared" ca="1" si="869"/>
        <v>-</v>
      </c>
      <c r="EL39" s="19" t="str">
        <f t="shared" ca="1" si="869"/>
        <v>-</v>
      </c>
      <c r="EM39" s="19" t="str">
        <f t="shared" ca="1" si="869"/>
        <v>-</v>
      </c>
      <c r="EN39" s="19" t="str">
        <f t="shared" ca="1" si="869"/>
        <v>-</v>
      </c>
      <c r="EO39" s="19" t="str">
        <f t="shared" ca="1" si="869"/>
        <v>-</v>
      </c>
      <c r="EP39" s="19" t="str">
        <f t="shared" ca="1" si="869"/>
        <v>-</v>
      </c>
      <c r="EQ39" s="19" t="str">
        <f t="shared" ca="1" si="869"/>
        <v>-</v>
      </c>
      <c r="ER39" s="19">
        <f t="shared" ca="1" si="869"/>
        <v>0</v>
      </c>
      <c r="ES39" s="428">
        <f t="shared" ref="ES39:ET41" ca="1" si="870">IF(AND($P39=ES$30,$AH39&lt;&gt;0,$AS39=ES$32),INDEX(i.LTWFeedLevels,$AH39,MOD(ES$26-1,7)+1),0)</f>
        <v>0</v>
      </c>
      <c r="ET39" s="428">
        <f t="shared" ca="1" si="870"/>
        <v>0</v>
      </c>
      <c r="EU39" s="115">
        <f t="shared" ref="EU39:EY41" ca="1" si="871">IF(AND($N39=EU$28,$P39=EU$30,$AK39=EU$27,OR($Q39=EU$31,EU$31=1),$AS39=EU$32),INDEX(i.FS_Strategy,$AL39+1,$AK39),0)</f>
        <v>0</v>
      </c>
      <c r="EV39" s="115">
        <f t="shared" ca="1" si="871"/>
        <v>0</v>
      </c>
      <c r="EW39" s="115">
        <f t="shared" ca="1" si="871"/>
        <v>0</v>
      </c>
      <c r="EX39" s="115">
        <f t="shared" ca="1" si="871"/>
        <v>0</v>
      </c>
      <c r="EY39" s="115">
        <f t="shared" ca="1" si="871"/>
        <v>0</v>
      </c>
      <c r="EZ39" s="530">
        <f t="shared" ref="EZ39:EZ41" ca="1" si="872">IF(AND($N39=EZ$28,$P39=EZ$30,$AK39=EZ$27,OR($Q39=EZ$31,EZ$31=1),$AS39=EZ$32),INDEX(i.FS_Strategy,$AM39+1,$AK39),0)</f>
        <v>0</v>
      </c>
      <c r="FA39" s="115">
        <f t="shared" ref="FA39:FE41" ca="1" si="873">IF(AND($N39=FA$28,$P39=FA$30,$AK39=FA$27,OR($Q39=FA$31,FA$31=1),$AS39=FA$32),INDEX(i.FS_Strategy,$AL39+1,$AK39),0)</f>
        <v>0</v>
      </c>
      <c r="FB39" s="115">
        <f t="shared" ca="1" si="873"/>
        <v>0</v>
      </c>
      <c r="FC39" s="115">
        <f t="shared" ca="1" si="873"/>
        <v>0</v>
      </c>
      <c r="FD39" s="115">
        <f t="shared" ca="1" si="873"/>
        <v>0</v>
      </c>
      <c r="FE39" s="115">
        <f t="shared" ca="1" si="873"/>
        <v>0</v>
      </c>
      <c r="FF39" s="530">
        <f t="shared" ref="FF39:FF41" ca="1" si="874">IF(AND($N39=FF$28,$P39=FF$30,$AK39=FF$27,OR($Q39=FF$31,FF$31=1),$AS39=FF$32),INDEX(i.FS_Strategy,$AM39+1,$AK39),0)</f>
        <v>0</v>
      </c>
      <c r="FG39" s="115">
        <f t="shared" ref="FG39:FK41" ca="1" si="875">IF(AND($N39=FG$28,$P39=FG$30,$AK39=FG$27,OR($Q39=FG$31,FG$31=1),$AS39=FG$32),INDEX(i.FS_Strategy,$AL39+1,$AK39),0)</f>
        <v>0</v>
      </c>
      <c r="FH39" s="115">
        <f t="shared" ca="1" si="875"/>
        <v>0</v>
      </c>
      <c r="FI39" s="115">
        <f t="shared" ca="1" si="875"/>
        <v>0</v>
      </c>
      <c r="FJ39" s="115">
        <f t="shared" ca="1" si="875"/>
        <v>0</v>
      </c>
      <c r="FK39" s="115">
        <f t="shared" ca="1" si="875"/>
        <v>0</v>
      </c>
      <c r="FL39" s="530">
        <f t="shared" ref="FL39:FL41" ca="1" si="876">IF(AND($N39=FL$28,$P39=FL$30,$AK39=FL$27,OR($Q39=FL$31,FL$31=1),$AS39=FL$32),INDEX(i.FS_Strategy,$AM39+1,$AK39),0)</f>
        <v>0</v>
      </c>
      <c r="FM39" s="115">
        <f t="shared" ref="FM39:FQ41" ca="1" si="877">IF(AND($N39=FM$28,$P39=FM$30,$AK39=FM$27,OR($Q39=FM$31,FM$31=1),$AS39=FM$32),INDEX(i.FS_Strategy,$AL39+1,$AK39),0)</f>
        <v>0</v>
      </c>
      <c r="FN39" s="115">
        <f t="shared" ca="1" si="877"/>
        <v>0</v>
      </c>
      <c r="FO39" s="115">
        <f t="shared" ca="1" si="877"/>
        <v>0</v>
      </c>
      <c r="FP39" s="115">
        <f t="shared" ca="1" si="877"/>
        <v>0</v>
      </c>
      <c r="FQ39" s="115">
        <f t="shared" ca="1" si="877"/>
        <v>0</v>
      </c>
      <c r="FR39" s="530">
        <f t="shared" ref="FR39:FR41" ca="1" si="878">IF(AND($N39=FR$28,$P39=FR$30,$AK39=FR$27,OR($Q39=FR$31,FR$31=1),$AS39=FR$32),INDEX(i.FS_Strategy,$AM39+1,$AK39),0)</f>
        <v>0</v>
      </c>
      <c r="FS39" s="115">
        <f t="shared" ref="FS39:FW41" ca="1" si="879">IF(AND($N39=FS$28,$P39=FS$30,$AK39=FS$27,OR($Q39=FS$31,FS$31=1),$AS39=FS$32),INDEX(i.FS_Strategy,$AL39+1,$AK39),0)</f>
        <v>0</v>
      </c>
      <c r="FT39" s="115">
        <f t="shared" ca="1" si="879"/>
        <v>0</v>
      </c>
      <c r="FU39" s="115">
        <f t="shared" ca="1" si="879"/>
        <v>0</v>
      </c>
      <c r="FV39" s="115">
        <f t="shared" ca="1" si="879"/>
        <v>0</v>
      </c>
      <c r="FW39" s="115">
        <f t="shared" ca="1" si="879"/>
        <v>0</v>
      </c>
      <c r="FX39" s="530">
        <f t="shared" ref="FX39:FX41" ca="1" si="880">IF(AND($N39=FX$28,$P39=FX$30,$AK39=FX$27,OR($Q39=FX$31,FX$31=1),$AS39=FX$32),INDEX(i.FS_Strategy,$AM39+1,$AK39),0)</f>
        <v>0</v>
      </c>
      <c r="FY39" s="115">
        <f t="shared" ref="FY39:GC41" ca="1" si="881">IF(AND($N39=FY$28,$P39=FY$30,$AK39=FY$27,OR($Q39=FY$31,FY$31=1),$AS39=FY$32),INDEX(i.FS_Strategy,$AL39+1,$AK39),0)</f>
        <v>0</v>
      </c>
      <c r="FZ39" s="115">
        <f t="shared" ca="1" si="881"/>
        <v>0</v>
      </c>
      <c r="GA39" s="115">
        <f t="shared" ca="1" si="881"/>
        <v>0</v>
      </c>
      <c r="GB39" s="115">
        <f t="shared" ca="1" si="881"/>
        <v>0</v>
      </c>
      <c r="GC39" s="115">
        <f t="shared" ca="1" si="881"/>
        <v>0</v>
      </c>
      <c r="GD39" s="530">
        <f t="shared" ref="GD39:GD41" ca="1" si="882">IF(AND($N39=GD$28,$P39=GD$30,$AK39=GD$27,OR($Q39=GD$31,GD$31=1),$AS39=GD$32),INDEX(i.FS_Strategy,$AM39+1,$AK39),0)</f>
        <v>0</v>
      </c>
      <c r="GE39" s="116">
        <f t="shared" ref="GE39:GH41" ca="1" si="883">IF(AND($N39=GE$28,$P39=GE$30,$AK39=GE$27,OR($Q39=GE$31,GE$31=1)),INDEX(i.FS_Strategy,$AM39+1,$AK39),0)</f>
        <v>0</v>
      </c>
      <c r="GF39" s="116">
        <f t="shared" ca="1" si="883"/>
        <v>0</v>
      </c>
      <c r="GG39" s="116">
        <f t="shared" ca="1" si="883"/>
        <v>0</v>
      </c>
      <c r="GH39" s="116">
        <f t="shared" ca="1" si="883"/>
        <v>0</v>
      </c>
      <c r="GI39" s="545">
        <f t="shared" ref="GI39:GX41" ca="1" si="884">IF(AND($N39=GI$28,$P39=GI$30,$AK39=GI$27,OR($Q39=GI$31,GI$31=1)),INDEX(i.FS_Strategy,$AN39+1,$AK39),0)</f>
        <v>0</v>
      </c>
      <c r="GJ39" s="545">
        <f t="shared" ca="1" si="884"/>
        <v>0</v>
      </c>
      <c r="GK39" s="545">
        <f t="shared" ca="1" si="884"/>
        <v>0</v>
      </c>
      <c r="GL39" s="545">
        <f t="shared" ca="1" si="884"/>
        <v>0</v>
      </c>
      <c r="GM39" s="545">
        <f t="shared" ca="1" si="884"/>
        <v>0</v>
      </c>
      <c r="GN39" s="545">
        <f t="shared" ca="1" si="884"/>
        <v>0</v>
      </c>
      <c r="GO39" s="545">
        <f t="shared" ca="1" si="884"/>
        <v>0</v>
      </c>
      <c r="GP39" s="545">
        <f t="shared" ca="1" si="884"/>
        <v>0</v>
      </c>
      <c r="GQ39" s="545">
        <f t="shared" ca="1" si="884"/>
        <v>0</v>
      </c>
      <c r="GR39" s="545">
        <f t="shared" ca="1" si="884"/>
        <v>0</v>
      </c>
      <c r="GS39" s="545">
        <f t="shared" ca="1" si="884"/>
        <v>0</v>
      </c>
      <c r="GT39" s="545">
        <f t="shared" ca="1" si="884"/>
        <v>0</v>
      </c>
      <c r="GU39" s="545">
        <f t="shared" ca="1" si="884"/>
        <v>0</v>
      </c>
      <c r="GV39" s="545">
        <f t="shared" ca="1" si="884"/>
        <v>0</v>
      </c>
      <c r="GW39" s="545">
        <f t="shared" ca="1" si="884"/>
        <v>0</v>
      </c>
      <c r="GX39" s="545">
        <f t="shared" ca="1" si="884"/>
        <v>0</v>
      </c>
      <c r="GY39" s="545">
        <f t="shared" ref="GY39:HB41" ca="1" si="885">IF(AND($N39=GY$28,$P39=GY$30,$AK39=GY$27,OR($Q39=GY$31,GY$31=1)),INDEX(i.FS_Strategy,$AN39+1,$AK39),0)</f>
        <v>0</v>
      </c>
      <c r="GZ39" s="545">
        <f t="shared" ca="1" si="885"/>
        <v>0</v>
      </c>
      <c r="HA39" s="545">
        <f t="shared" ca="1" si="885"/>
        <v>0</v>
      </c>
      <c r="HB39" s="545">
        <f t="shared" ca="1" si="885"/>
        <v>0</v>
      </c>
      <c r="HC39" s="19">
        <f t="shared" ref="HC39:HC41" ca="1" si="886">OFFSET(HC$5,$B39,0)</f>
        <v>0</v>
      </c>
      <c r="HD39" s="115">
        <f t="shared" ref="HD39:HH41" ca="1" si="887">IF(AND($N39=HD$28,$P39=HD$30,$AK39=HD$27,OR($Q39=HD$31,HD$31=1),$AS39=HD$32),INDEX(i.FS_Strategy,$AL39+1,$AK39),0)</f>
        <v>0</v>
      </c>
      <c r="HE39" s="115">
        <f t="shared" ca="1" si="887"/>
        <v>0</v>
      </c>
      <c r="HF39" s="115">
        <f t="shared" ca="1" si="887"/>
        <v>0</v>
      </c>
      <c r="HG39" s="115">
        <f t="shared" ca="1" si="887"/>
        <v>0</v>
      </c>
      <c r="HH39" s="115">
        <f t="shared" ca="1" si="887"/>
        <v>0</v>
      </c>
      <c r="HI39" s="530">
        <f t="shared" ref="HI39:HI41" ca="1" si="888">IF(AND($N39=HI$28,$P39=HI$30,$AK39=HI$27,OR($Q39=HI$31,HI$31=1),$AS39=HI$32),INDEX(i.FS_Strategy,$AM39+1,$AK39),0)</f>
        <v>0</v>
      </c>
      <c r="HJ39" s="115">
        <f t="shared" ref="HJ39:HN41" ca="1" si="889">IF(AND($N39=HJ$28,$P39=HJ$30,$AK39=HJ$27,OR($Q39=HJ$31,HJ$31=1),$AS39=HJ$32),INDEX(i.FS_Strategy,$AL39+1,$AK39),0)</f>
        <v>0</v>
      </c>
      <c r="HK39" s="115">
        <f t="shared" ca="1" si="889"/>
        <v>0</v>
      </c>
      <c r="HL39" s="115">
        <f t="shared" ca="1" si="889"/>
        <v>0</v>
      </c>
      <c r="HM39" s="115">
        <f t="shared" ca="1" si="889"/>
        <v>0</v>
      </c>
      <c r="HN39" s="115">
        <f t="shared" ca="1" si="889"/>
        <v>0</v>
      </c>
      <c r="HO39" s="530">
        <f t="shared" ref="HO39:HO41" ca="1" si="890">IF(AND($N39=HO$28,$P39=HO$30,$AK39=HO$27,OR($Q39=HO$31,HO$31=1),$AS39=HO$32),INDEX(i.FS_Strategy,$AM39+1,$AK39),0)</f>
        <v>0</v>
      </c>
      <c r="HP39" s="115">
        <f t="shared" ref="HP39:HT41" ca="1" si="891">IF(AND($N39=HP$28,$P39=HP$30,$AK39=HP$27,OR($Q39=HP$31,HP$31=1),$AS39=HP$32),INDEX(i.FS_Strategy,$AL39+1,$AK39),0)</f>
        <v>0</v>
      </c>
      <c r="HQ39" s="115">
        <f t="shared" ca="1" si="891"/>
        <v>0</v>
      </c>
      <c r="HR39" s="115">
        <f t="shared" ca="1" si="891"/>
        <v>0</v>
      </c>
      <c r="HS39" s="115">
        <f t="shared" ca="1" si="891"/>
        <v>0</v>
      </c>
      <c r="HT39" s="115">
        <f t="shared" ca="1" si="891"/>
        <v>0</v>
      </c>
      <c r="HU39" s="530">
        <f t="shared" ref="HU39:HU41" ca="1" si="892">IF(AND($N39=HU$28,$P39=HU$30,$AK39=HU$27,OR($Q39=HU$31,HU$31=1),$AS39=HU$32),INDEX(i.FS_Strategy,$AM39+1,$AK39),0)</f>
        <v>0</v>
      </c>
      <c r="HV39" s="115">
        <f t="shared" ref="HV39:HZ41" ca="1" si="893">IF(AND($N39=HV$28,$P39=HV$30,$AK39=HV$27,OR($Q39=HV$31,HV$31=1),$AS39=HV$32),INDEX(i.FS_Strategy,$AL39+1,$AK39),0)</f>
        <v>0</v>
      </c>
      <c r="HW39" s="115">
        <f t="shared" ca="1" si="893"/>
        <v>0</v>
      </c>
      <c r="HX39" s="115">
        <f t="shared" ca="1" si="893"/>
        <v>0</v>
      </c>
      <c r="HY39" s="115">
        <f t="shared" ca="1" si="893"/>
        <v>0</v>
      </c>
      <c r="HZ39" s="115">
        <f t="shared" ca="1" si="893"/>
        <v>0</v>
      </c>
      <c r="IA39" s="530">
        <f t="shared" ref="IA39:IA41" ca="1" si="894">IF(AND($N39=IA$28,$P39=IA$30,$AK39=IA$27,OR($Q39=IA$31,IA$31=1),$AS39=IA$32),INDEX(i.FS_Strategy,$AM39+1,$AK39),0)</f>
        <v>0</v>
      </c>
      <c r="IB39" s="115">
        <f t="shared" ref="IB39:IF41" ca="1" si="895">IF(AND($N39=IB$28,$P39=IB$30,$AK39=IB$27,OR($Q39=IB$31,IB$31=1),$AS39=IB$32),INDEX(i.FS_Strategy,$AL39+1,$AK39),0)</f>
        <v>0</v>
      </c>
      <c r="IC39" s="115">
        <f t="shared" ca="1" si="895"/>
        <v>0</v>
      </c>
      <c r="ID39" s="115">
        <f t="shared" ca="1" si="895"/>
        <v>0</v>
      </c>
      <c r="IE39" s="115">
        <f t="shared" ca="1" si="895"/>
        <v>0</v>
      </c>
      <c r="IF39" s="115">
        <f t="shared" ca="1" si="895"/>
        <v>0</v>
      </c>
      <c r="IG39" s="530">
        <f t="shared" ref="IG39:IG41" ca="1" si="896">IF(AND($N39=IG$28,$P39=IG$30,$AK39=IG$27,OR($Q39=IG$31,IG$31=1),$AS39=IG$32),INDEX(i.FS_Strategy,$AM39+1,$AK39),0)</f>
        <v>0</v>
      </c>
      <c r="IH39" s="115">
        <f t="shared" ref="IH39:IL41" ca="1" si="897">IF(AND($N39=IH$28,$P39=IH$30,$AK39=IH$27,OR($Q39=IH$31,IH$31=1),$AS39=IH$32),INDEX(i.FS_Strategy,$AL39+1,$AK39),0)</f>
        <v>0</v>
      </c>
      <c r="II39" s="115">
        <f t="shared" ca="1" si="897"/>
        <v>0</v>
      </c>
      <c r="IJ39" s="115">
        <f t="shared" ca="1" si="897"/>
        <v>0</v>
      </c>
      <c r="IK39" s="115">
        <f t="shared" ca="1" si="897"/>
        <v>0</v>
      </c>
      <c r="IL39" s="115">
        <f t="shared" ca="1" si="897"/>
        <v>0</v>
      </c>
      <c r="IM39" s="530">
        <f t="shared" ref="IM39:IM41" ca="1" si="898">IF(AND($N39=IM$28,$P39=IM$30,$AK39=IM$27,OR($Q39=IM$31,IM$31=1),$AS39=IM$32),INDEX(i.FS_Strategy,$AM39+1,$AK39),0)</f>
        <v>0</v>
      </c>
      <c r="IN39" s="116">
        <f t="shared" ref="IN39:IQ41" ca="1" si="899">IF(AND($N39=IN$28,$P39=IN$30,$AK39=IN$27,OR($Q39=IN$31,IN$31=1)),INDEX(i.FS_Strategy,$AM39+1,$AK39),0)</f>
        <v>0</v>
      </c>
      <c r="IO39" s="116">
        <f t="shared" ca="1" si="899"/>
        <v>0</v>
      </c>
      <c r="IP39" s="116">
        <f t="shared" ca="1" si="899"/>
        <v>0</v>
      </c>
      <c r="IQ39" s="116">
        <f t="shared" ca="1" si="899"/>
        <v>0</v>
      </c>
      <c r="IR39" s="545">
        <f t="shared" ref="IR39:JG41" ca="1" si="900">IF(AND($N39=IR$28,$P39=IR$30,$AK39=IR$27,OR($Q39=IR$31,IR$31=1)),INDEX(i.FS_Strategy,$AN39+1,$AK39),0)</f>
        <v>0</v>
      </c>
      <c r="IS39" s="545">
        <f t="shared" ca="1" si="900"/>
        <v>0</v>
      </c>
      <c r="IT39" s="545">
        <f t="shared" ca="1" si="900"/>
        <v>0</v>
      </c>
      <c r="IU39" s="545">
        <f t="shared" ca="1" si="900"/>
        <v>0</v>
      </c>
      <c r="IV39" s="545">
        <f t="shared" ca="1" si="900"/>
        <v>0</v>
      </c>
      <c r="IW39" s="545">
        <f t="shared" ca="1" si="900"/>
        <v>0</v>
      </c>
      <c r="IX39" s="545">
        <f t="shared" ca="1" si="900"/>
        <v>0</v>
      </c>
      <c r="IY39" s="545">
        <f t="shared" ca="1" si="900"/>
        <v>0</v>
      </c>
      <c r="IZ39" s="545">
        <f t="shared" ca="1" si="900"/>
        <v>0</v>
      </c>
      <c r="JA39" s="545">
        <f t="shared" ca="1" si="900"/>
        <v>0</v>
      </c>
      <c r="JB39" s="545">
        <f t="shared" ca="1" si="900"/>
        <v>0</v>
      </c>
      <c r="JC39" s="545">
        <f t="shared" ca="1" si="900"/>
        <v>0</v>
      </c>
      <c r="JD39" s="545">
        <f t="shared" ca="1" si="900"/>
        <v>0</v>
      </c>
      <c r="JE39" s="545">
        <f t="shared" ca="1" si="900"/>
        <v>0</v>
      </c>
      <c r="JF39" s="545">
        <f t="shared" ca="1" si="900"/>
        <v>0</v>
      </c>
      <c r="JG39" s="545">
        <f t="shared" ca="1" si="900"/>
        <v>0</v>
      </c>
      <c r="JH39" s="545">
        <f t="shared" ref="JH39:JK41" ca="1" si="901">IF(AND($N39=JH$28,$P39=JH$30,$AK39=JH$27,OR($Q39=JH$31,JH$31=1)),INDEX(i.FS_Strategy,$AN39+1,$AK39),0)</f>
        <v>0</v>
      </c>
      <c r="JI39" s="545">
        <f t="shared" ca="1" si="901"/>
        <v>0</v>
      </c>
      <c r="JJ39" s="545">
        <f t="shared" ca="1" si="901"/>
        <v>0</v>
      </c>
      <c r="JK39" s="545">
        <f t="shared" ca="1" si="901"/>
        <v>0</v>
      </c>
      <c r="JL39" s="19">
        <f t="shared" ref="JL39:JL41" ca="1" si="902">OFFSET(JL$5,$B39,0)</f>
        <v>0</v>
      </c>
      <c r="JM39" s="5">
        <f t="shared" ref="JM39:JM41" ca="1" si="903">INDEX(i.TOL,$P39,JM$26)</f>
        <v>19</v>
      </c>
      <c r="JN39" s="9"/>
      <c r="JO39" s="5">
        <f t="shared" ref="JO39:JP41" ca="1" si="904">INDEX(i.FlkStrctr,$O39,JO$26)</f>
        <v>1</v>
      </c>
      <c r="JP39" s="5" t="b">
        <f t="shared" ca="1" si="904"/>
        <v>0</v>
      </c>
      <c r="JQ39" s="19">
        <f t="shared" ref="JQ39:LW41" ca="1" si="905">OFFSET(JQ$5,$B39,0)</f>
        <v>0</v>
      </c>
      <c r="JR39" s="5">
        <f t="shared" ref="JR39:JR41" ca="1" si="906">IF($W39=0,JR$5,INDEX(i.RR_scenario,$W39,$O39))</f>
        <v>0</v>
      </c>
      <c r="JS39" s="5">
        <f t="shared" ref="JS39:JS41" ca="1" si="907">INDEX(i.dryman,($AP39-1)*4+$AO39,JS$26)</f>
        <v>0.01</v>
      </c>
      <c r="JT39" s="5">
        <f t="shared" ref="JT39:JT41" si="908">INDEX(i.Triplets_mortality,$AE39+1,JT$26)</f>
        <v>0</v>
      </c>
      <c r="JU39" s="19">
        <f t="shared" ca="1" si="905"/>
        <v>0</v>
      </c>
      <c r="JV39" s="5">
        <f t="shared" ref="JV39:JV41" ca="1" si="909">INDEX(i.FlkStrctr,$O39,JV$26)</f>
        <v>60</v>
      </c>
      <c r="JW39" s="5">
        <f t="shared" ref="JW39:JW41" si="910">INDEX(i.Triplet_pi_yatf,$AG39+1,JW$26)</f>
        <v>1</v>
      </c>
      <c r="JX39" s="19">
        <f t="shared" ca="1" si="905"/>
        <v>1</v>
      </c>
      <c r="JY39" s="19">
        <f t="shared" ca="1" si="905"/>
        <v>1</v>
      </c>
      <c r="JZ39" s="19">
        <f t="shared" ca="1" si="905"/>
        <v>1</v>
      </c>
      <c r="KA39" s="19">
        <f t="shared" ca="1" si="905"/>
        <v>1</v>
      </c>
      <c r="KB39" s="19">
        <f t="shared" ca="1" si="905"/>
        <v>1</v>
      </c>
      <c r="KC39" s="19">
        <f t="shared" ca="1" si="905"/>
        <v>0</v>
      </c>
      <c r="KD39" s="19">
        <f t="shared" ca="1" si="905"/>
        <v>0</v>
      </c>
      <c r="KE39" s="19">
        <f t="shared" ca="1" si="905"/>
        <v>1</v>
      </c>
      <c r="KF39" s="19">
        <f t="shared" ca="1" si="905"/>
        <v>0</v>
      </c>
      <c r="KG39" s="19">
        <f t="shared" ca="1" si="905"/>
        <v>0</v>
      </c>
      <c r="KH39" s="19">
        <f t="shared" ca="1" si="905"/>
        <v>0</v>
      </c>
      <c r="KI39" s="19">
        <f t="shared" ca="1" si="905"/>
        <v>1</v>
      </c>
      <c r="KJ39" s="19">
        <f t="shared" ca="1" si="905"/>
        <v>0</v>
      </c>
      <c r="KK39" s="19">
        <f t="shared" ca="1" si="905"/>
        <v>1</v>
      </c>
      <c r="KL39" s="19">
        <f t="shared" ca="1" si="905"/>
        <v>0</v>
      </c>
      <c r="KM39" s="19">
        <f t="shared" ca="1" si="905"/>
        <v>0</v>
      </c>
      <c r="KN39" s="19">
        <f t="shared" ca="1" si="905"/>
        <v>0</v>
      </c>
      <c r="KO39" s="19">
        <f t="shared" ca="1" si="905"/>
        <v>0</v>
      </c>
      <c r="KP39" s="19">
        <f t="shared" ca="1" si="905"/>
        <v>0</v>
      </c>
      <c r="KQ39" s="19">
        <f t="shared" ca="1" si="905"/>
        <v>0</v>
      </c>
      <c r="KR39" s="19">
        <f t="shared" ca="1" si="905"/>
        <v>0</v>
      </c>
      <c r="KS39" s="19">
        <f t="shared" ca="1" si="905"/>
        <v>0</v>
      </c>
      <c r="KT39" s="19">
        <f t="shared" ca="1" si="905"/>
        <v>0</v>
      </c>
      <c r="KU39" s="19">
        <f t="shared" ca="1" si="905"/>
        <v>0</v>
      </c>
      <c r="KV39" s="19">
        <f t="shared" ca="1" si="905"/>
        <v>0</v>
      </c>
      <c r="KW39" s="19">
        <f t="shared" ca="1" si="905"/>
        <v>0</v>
      </c>
      <c r="KX39" s="19">
        <f t="shared" ca="1" si="905"/>
        <v>0</v>
      </c>
      <c r="KY39" s="19">
        <f t="shared" ca="1" si="905"/>
        <v>0</v>
      </c>
      <c r="KZ39" s="19">
        <f t="shared" ca="1" si="905"/>
        <v>0</v>
      </c>
      <c r="LA39" s="19">
        <f t="shared" ca="1" si="905"/>
        <v>0</v>
      </c>
      <c r="LB39" s="19">
        <f t="shared" ca="1" si="905"/>
        <v>0</v>
      </c>
      <c r="LC39" s="19">
        <f t="shared" ca="1" si="905"/>
        <v>0</v>
      </c>
      <c r="LD39" s="19">
        <f t="shared" ca="1" si="905"/>
        <v>0</v>
      </c>
      <c r="LE39" s="19">
        <f t="shared" ca="1" si="905"/>
        <v>0</v>
      </c>
      <c r="LF39" s="19">
        <f t="shared" ca="1" si="905"/>
        <v>0</v>
      </c>
      <c r="LG39" s="5">
        <f t="shared" ref="LG39:LJ41" ca="1" si="911">INDEX(i.dryman,($AP39-1)*4+$AO39,LG$27)</f>
        <v>0</v>
      </c>
      <c r="LH39" s="5">
        <f t="shared" ca="1" si="911"/>
        <v>0</v>
      </c>
      <c r="LI39" s="5">
        <f t="shared" ca="1" si="911"/>
        <v>0.05</v>
      </c>
      <c r="LJ39" s="5">
        <f t="shared" ca="1" si="911"/>
        <v>0.05</v>
      </c>
      <c r="LK39" s="19">
        <f t="shared" ca="1" si="905"/>
        <v>0</v>
      </c>
      <c r="LL39" s="19">
        <f t="shared" ca="1" si="905"/>
        <v>0</v>
      </c>
      <c r="LM39" s="19">
        <f t="shared" ca="1" si="905"/>
        <v>0</v>
      </c>
      <c r="LN39" s="19">
        <f t="shared" ca="1" si="905"/>
        <v>0</v>
      </c>
      <c r="LO39" s="19">
        <f t="shared" ca="1" si="905"/>
        <v>0</v>
      </c>
      <c r="LP39" s="19">
        <f t="shared" ca="1" si="905"/>
        <v>0</v>
      </c>
      <c r="LQ39" s="19">
        <f t="shared" ca="1" si="905"/>
        <v>0</v>
      </c>
      <c r="LR39" s="19">
        <f t="shared" ca="1" si="905"/>
        <v>1</v>
      </c>
      <c r="LS39" s="19">
        <f t="shared" ca="1" si="905"/>
        <v>0</v>
      </c>
      <c r="LT39" s="19">
        <f t="shared" ca="1" si="905"/>
        <v>0</v>
      </c>
      <c r="LU39" s="19">
        <f t="shared" ca="1" si="905"/>
        <v>0</v>
      </c>
      <c r="LV39" s="19">
        <f t="shared" ca="1" si="905"/>
        <v>0</v>
      </c>
      <c r="LW39" s="19">
        <f t="shared" ca="1" si="905"/>
        <v>1</v>
      </c>
      <c r="LX39" s="9"/>
      <c r="LY39" s="5" t="b">
        <f t="shared" ref="LY39:LY41" ca="1" si="912">IF($M39&lt;&gt;0,INDEX(i.cropgraze_inc,$M39,LY$26),OFFSET(LY$5,$B39,0))</f>
        <v>0</v>
      </c>
      <c r="LZ39" s="19" t="str">
        <f t="shared" ref="LZ39:MC41" ca="1" si="913">OFFSET(LZ$5,$B39,0)</f>
        <v>-</v>
      </c>
      <c r="MA39" s="19" t="str">
        <f t="shared" ca="1" si="913"/>
        <v>-</v>
      </c>
      <c r="MB39" s="19" t="str">
        <f t="shared" ca="1" si="913"/>
        <v>-</v>
      </c>
      <c r="MC39" s="19" t="str">
        <f t="shared" ca="1" si="913"/>
        <v>-</v>
      </c>
      <c r="MD39" s="5" t="b">
        <f t="shared" ref="MD39:MF41" ca="1" si="914">($P39=MD$30)</f>
        <v>1</v>
      </c>
      <c r="ME39" s="5" t="b">
        <f t="shared" ca="1" si="914"/>
        <v>0</v>
      </c>
      <c r="MF39" s="5" t="b">
        <f t="shared" ca="1" si="914"/>
        <v>0</v>
      </c>
      <c r="MG39" s="135">
        <f t="shared" ref="MG39:MH41" ca="1" si="915">$Q39</f>
        <v>1</v>
      </c>
      <c r="MH39" s="135">
        <f t="shared" ca="1" si="915"/>
        <v>1</v>
      </c>
      <c r="MI39" s="5" t="b">
        <f t="shared" ref="MI39:ML41" ca="1" si="916">INDEX(i.dryman,($AP39-1)*4+$AO39,MI$26)</f>
        <v>0</v>
      </c>
      <c r="MJ39" s="5" t="b">
        <f t="shared" ca="1" si="916"/>
        <v>0</v>
      </c>
      <c r="MK39" s="5" t="b">
        <f t="shared" ca="1" si="916"/>
        <v>1</v>
      </c>
      <c r="ML39" s="5" t="b">
        <f t="shared" ca="1" si="916"/>
        <v>0</v>
      </c>
      <c r="MM39" s="5">
        <f t="shared" ref="MM39:MN41" ca="1" si="917">INDEX(i.dryman,($AP39-1)*4+$AO39,MM$26+$O39-1)</f>
        <v>1</v>
      </c>
      <c r="MN39" s="5">
        <f t="shared" ca="1" si="917"/>
        <v>0.66</v>
      </c>
      <c r="MO39" s="5" t="b">
        <f ca="1">AND(INDEX(i.dryman,($AP39-1)*4+$AO39,MO$26),($MH39&gt;0))</f>
        <v>1</v>
      </c>
      <c r="MP39" s="5" t="str" cm="1">
        <f t="array" aca="1" ref="MP39" ca="1">IF(OR(MQ39:MQ39&lt;&gt;"-"),TRUE,"-")</f>
        <v>-</v>
      </c>
      <c r="MQ39" s="19" t="str">
        <f t="shared" ref="MQ39:MQ41" ca="1" si="918">OFFSET(MQ$5,$B39,0)</f>
        <v>-</v>
      </c>
      <c r="MR39" s="5" t="str">
        <f t="array" aca="1" ref="MR39" ca="1">IF(OR(MS39:MY39&lt;&gt;"-"),TRUE,"-")</f>
        <v>-</v>
      </c>
      <c r="MS39" s="19" t="str">
        <f t="shared" ref="MS39:NB41" ca="1" si="919">OFFSET(MS$5,$B39,0)</f>
        <v>-</v>
      </c>
      <c r="MT39" s="19" t="str">
        <f t="shared" ca="1" si="919"/>
        <v>-</v>
      </c>
      <c r="MU39" s="19" t="str">
        <f t="shared" ca="1" si="919"/>
        <v>-</v>
      </c>
      <c r="MV39" s="19" t="str">
        <f t="shared" ca="1" si="919"/>
        <v>-</v>
      </c>
      <c r="MW39" s="19" t="str">
        <f t="shared" ca="1" si="919"/>
        <v>-</v>
      </c>
      <c r="MX39" s="19" t="str">
        <f t="shared" ca="1" si="919"/>
        <v>-</v>
      </c>
      <c r="MY39" s="19" t="str">
        <f t="shared" ca="1" si="919"/>
        <v>-</v>
      </c>
      <c r="MZ39" s="19" t="str">
        <f t="shared" ca="1" si="919"/>
        <v>-</v>
      </c>
      <c r="NA39" s="19" t="str">
        <f ca="1">OFFSET(NA$5,$B39,0)</f>
        <v>-</v>
      </c>
      <c r="NB39" s="19" t="str">
        <f ca="1">OFFSET(NB$5,$B39,0)</f>
        <v>-</v>
      </c>
      <c r="NC39" s="19" t="b">
        <f t="shared" ref="NC39:ND41" ca="1" si="920">OFFSET(NC$5,$B39,0)</f>
        <v>1</v>
      </c>
      <c r="ND39" s="19">
        <f t="shared" ca="1" si="920"/>
        <v>0</v>
      </c>
      <c r="NE39" s="5" t="str">
        <f t="shared" ref="NE39:NH41" ca="1" si="921">INDEX(i.FlkStrctr,$O39,NE$26)</f>
        <v>-</v>
      </c>
      <c r="NF39" s="5" t="str">
        <f t="shared" ca="1" si="921"/>
        <v>-</v>
      </c>
      <c r="NG39" s="5" t="str">
        <f t="shared" ca="1" si="921"/>
        <v>-</v>
      </c>
      <c r="NH39" s="5" t="str">
        <f t="shared" ca="1" si="921"/>
        <v>-</v>
      </c>
      <c r="NI39" s="19" t="str">
        <f t="shared" ref="NI39:NX41" ca="1" si="922">OFFSET(NI$5,$B39,0)</f>
        <v>-</v>
      </c>
      <c r="NJ39" s="19" t="str">
        <f t="shared" ca="1" si="922"/>
        <v>-</v>
      </c>
      <c r="NK39" s="19" t="str">
        <f t="shared" ca="1" si="922"/>
        <v>-</v>
      </c>
      <c r="NL39" s="19" t="str">
        <f t="shared" ca="1" si="922"/>
        <v>-</v>
      </c>
      <c r="NM39" s="19" t="str">
        <f t="shared" ca="1" si="922"/>
        <v>-</v>
      </c>
      <c r="NN39" s="19" t="str">
        <f t="shared" ca="1" si="922"/>
        <v>-</v>
      </c>
      <c r="NO39" s="5" t="str">
        <f t="shared" ref="NO39:NT41" ca="1" si="923">INDEX(i.FlkStrctr,$O39,NO$26)</f>
        <v>-</v>
      </c>
      <c r="NP39" s="5">
        <f t="shared" ca="1" si="923"/>
        <v>500</v>
      </c>
      <c r="NQ39" s="5">
        <f t="shared" ca="1" si="923"/>
        <v>500</v>
      </c>
      <c r="NR39" s="5" t="str">
        <f t="shared" ca="1" si="923"/>
        <v>-</v>
      </c>
      <c r="NS39" s="5" t="str">
        <f t="shared" ca="1" si="923"/>
        <v>-</v>
      </c>
      <c r="NT39" s="5" t="str">
        <f t="shared" ca="1" si="923"/>
        <v>-</v>
      </c>
      <c r="NU39" s="5">
        <f t="shared" ref="NU39:NU41" ca="1" si="924">INDEX(i.conservation,$AF39+1,$P39)</f>
        <v>1</v>
      </c>
      <c r="NV39" s="9"/>
      <c r="NW39" s="19">
        <f t="shared" ca="1" si="922"/>
        <v>70</v>
      </c>
      <c r="NX39" s="19">
        <f t="shared" ca="1" si="922"/>
        <v>50</v>
      </c>
      <c r="NY39" s="19">
        <f t="shared" ref="NY39:OH41" ca="1" si="925">OFFSET(NY$5,$B39,0)</f>
        <v>65</v>
      </c>
      <c r="NZ39" s="19">
        <f t="shared" ca="1" si="925"/>
        <v>65</v>
      </c>
      <c r="OA39" s="5">
        <f t="shared" ref="OA39:OA41" ca="1" si="926">INDEX(i.WoolPrices,$Y39,OA$26)</f>
        <v>1</v>
      </c>
      <c r="OB39" s="5">
        <f t="shared" ref="OB39:OB41" ca="1" si="927">INDEX(i.MeatPrices,$Z39,OB$26)</f>
        <v>1</v>
      </c>
      <c r="OC39" s="5">
        <f t="shared" ref="OC39:OC41" ca="1" si="928">INDEX(i.GrainPrices,$X39,OC$26)</f>
        <v>1</v>
      </c>
      <c r="OD39" s="9"/>
      <c r="OE39" s="19" t="b">
        <f t="shared" ref="OE39:OF39" ca="1" si="929">OFFSET(OE$5,$B39,0)</f>
        <v>0</v>
      </c>
      <c r="OF39" s="19" t="b">
        <f t="shared" ca="1" si="929"/>
        <v>0</v>
      </c>
      <c r="OG39" s="19">
        <f t="shared" ca="1" si="925"/>
        <v>1</v>
      </c>
      <c r="OH39" s="19">
        <f t="shared" ca="1" si="925"/>
        <v>1</v>
      </c>
      <c r="OI39" s="135">
        <f t="shared" ref="OI39:OP41" ca="1" si="930">INDEX(i.PGRscalar,1,($N39-1)*10+OI$26)</f>
        <v>1</v>
      </c>
      <c r="OJ39" s="135">
        <f t="shared" ca="1" si="930"/>
        <v>1</v>
      </c>
      <c r="OK39" s="135">
        <f t="shared" ca="1" si="930"/>
        <v>1</v>
      </c>
      <c r="OL39" s="135">
        <f t="shared" ca="1" si="930"/>
        <v>1</v>
      </c>
      <c r="OM39" s="135">
        <f t="shared" ca="1" si="930"/>
        <v>1</v>
      </c>
      <c r="ON39" s="135">
        <f t="shared" ca="1" si="930"/>
        <v>1</v>
      </c>
      <c r="OO39" s="135">
        <f t="shared" ca="1" si="930"/>
        <v>1</v>
      </c>
      <c r="OP39" s="135">
        <f t="shared" ca="1" si="930"/>
        <v>1</v>
      </c>
      <c r="OQ39" s="9"/>
      <c r="OR39" s="5" t="str" cm="1">
        <f t="array" aca="1" ref="OR39" ca="1">INDEX(i.LMU_Area,$K39,OR$26)</f>
        <v>-</v>
      </c>
      <c r="OS39" s="5" t="str" cm="1">
        <f t="array" aca="1" ref="OS39" ca="1">INDEX(i.LMU_Area,$K39,OS$26)</f>
        <v>-</v>
      </c>
      <c r="OT39" s="5" t="str" cm="1">
        <f t="array" aca="1" ref="OT39" ca="1">INDEX(i.LMU_Area,$K39,OT$26)</f>
        <v>-</v>
      </c>
      <c r="OU39" s="5" t="str" cm="1">
        <f t="array" aca="1" ref="OU39" ca="1">INDEX(i.LMU_Area,$K39,OU$26)</f>
        <v>-</v>
      </c>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5" t="str" cm="1">
        <f t="array" aca="1" ref="TF39" ca="1">INDEX(i.LMU_Area,$K39,TF$26)</f>
        <v>-</v>
      </c>
      <c r="TG39" s="5" t="str" cm="1">
        <f t="array" aca="1" ref="TG39" ca="1">INDEX(i.LMU_Area,$K39,TG$26)</f>
        <v>-</v>
      </c>
      <c r="TH39" s="5" t="str" cm="1">
        <f t="array" aca="1" ref="TH39" ca="1">INDEX(i.LMU_Area,$K39,TH$26)</f>
        <v>-</v>
      </c>
      <c r="TI39" s="5" t="str" cm="1">
        <f t="array" aca="1" ref="TI39" ca="1">INDEX(i.LMU_Area,$K39,TI$26)</f>
        <v>-</v>
      </c>
      <c r="TJ39" s="5" t="str" cm="1">
        <f t="array" aca="1" ref="TJ39" ca="1">INDEX(i.LMU_Area,$K39,TJ$26)</f>
        <v>-</v>
      </c>
      <c r="TK39" s="5" t="str" cm="1">
        <f t="array" aca="1" ref="TK39" ca="1">INDEX(i.LMU_Area,$K39,TK$26)</f>
        <v>-</v>
      </c>
      <c r="TL39" s="5" t="str" cm="1">
        <f t="array" aca="1" ref="TL39" ca="1">INDEX(i.LMU_Area,$K39,TL$26)</f>
        <v>-</v>
      </c>
      <c r="TM39" s="5" t="str" cm="1">
        <f t="array" aca="1" ref="TM39" ca="1">INDEX(i.LMU_Area,$K39,TM$26)</f>
        <v>-</v>
      </c>
      <c r="TN39" s="5" t="str" cm="1">
        <f t="array" aca="1" ref="TN39" ca="1">INDEX(i.LMU_Area,$K39,TN$26)</f>
        <v>-</v>
      </c>
      <c r="TO39" s="5" t="str" cm="1">
        <f t="array" aca="1" ref="TO39" ca="1">INDEX(i.LMU_Area,$K39,TO$26)</f>
        <v>-</v>
      </c>
      <c r="TP39" s="5" t="str" cm="1">
        <f t="array" aca="1" ref="TP39" ca="1">INDEX(i.LMU_Area,$K39,TP$26)</f>
        <v>-</v>
      </c>
      <c r="TQ39" s="5" t="str" cm="1">
        <f t="array" aca="1" ref="TQ39" ca="1">INDEX(i.LMU_Area,$K39,TQ$26)</f>
        <v>-</v>
      </c>
      <c r="TR39" s="5" t="str" cm="1">
        <f t="array" aca="1" ref="TR39" ca="1">INDEX(i.LMU_Area,$K39,TR$26)</f>
        <v>-</v>
      </c>
      <c r="TS39" s="5" t="str" cm="1">
        <f t="array" aca="1" ref="TS39" ca="1">INDEX(i.LMU_Area,$K39,TS$26)</f>
        <v>-</v>
      </c>
      <c r="TT39" s="5" t="str" cm="1">
        <f t="array" aca="1" ref="TT39" ca="1">INDEX(i.LMU_Area,$K39,TT$26)</f>
        <v>-</v>
      </c>
      <c r="TU39" s="5" t="str" cm="1">
        <f t="array" aca="1" ref="TU39" ca="1">INDEX(i.LMU_Area,$K39,TU$26)</f>
        <v>-</v>
      </c>
      <c r="TV39" s="5" t="str" cm="1">
        <f t="array" aca="1" ref="TV39" ca="1">INDEX(i.LMU_Area,$K39,TV$26)</f>
        <v>-</v>
      </c>
      <c r="TW39" s="5" t="str" cm="1">
        <f t="array" aca="1" ref="TW39" ca="1">INDEX(i.LMU_Area,$K39,TW$26)</f>
        <v>-</v>
      </c>
      <c r="TX39" s="5" t="str" cm="1">
        <f t="array" aca="1" ref="TX39" ca="1">INDEX(i.LMU_Area,$K39,TX$26)</f>
        <v>-</v>
      </c>
      <c r="TY39" s="5" t="str" cm="1">
        <f t="array" aca="1" ref="TY39" ca="1">INDEX(i.LMU_Area,$K39,TY$26)</f>
        <v>-</v>
      </c>
      <c r="TZ39" s="5" t="str" cm="1">
        <f t="array" aca="1" ref="TZ39" ca="1">INDEX(i.LMU_Area,$K39,TZ$26)</f>
        <v>-</v>
      </c>
      <c r="UA39" s="5" t="str" cm="1">
        <f t="array" aca="1" ref="UA39" ca="1">INDEX(i.LMU_Area,$K39,UA$26)</f>
        <v>-</v>
      </c>
      <c r="UB39" s="5" t="str" cm="1">
        <f t="array" aca="1" ref="UB39" ca="1">INDEX(i.LMU_Area,$K39,UB$26)</f>
        <v>-</v>
      </c>
      <c r="UC39" s="5" t="str" cm="1">
        <f t="array" aca="1" ref="UC39" ca="1">INDEX(i.LMU_Area,$K39,UC$26)</f>
        <v>-</v>
      </c>
      <c r="UD39" s="5" t="str" cm="1">
        <f t="array" aca="1" ref="UD39" ca="1">INDEX(i.LMU_Area,$K39,UD$26)</f>
        <v>-</v>
      </c>
      <c r="UE39" s="5" t="str" cm="1">
        <f t="array" aca="1" ref="UE39" ca="1">INDEX(i.LMU_Area,$K39,UE$26)</f>
        <v>-</v>
      </c>
      <c r="UF39" s="5" t="str" cm="1">
        <f t="array" aca="1" ref="UF39" ca="1">INDEX(i.LMU_Area,$K39,UF$26)</f>
        <v>-</v>
      </c>
      <c r="UG39" s="5" t="str" cm="1">
        <f t="array" aca="1" ref="UG39" ca="1">INDEX(i.LMU_Area,$K39,UG$26)</f>
        <v>-</v>
      </c>
      <c r="UH39" s="5" t="str" cm="1">
        <f t="array" aca="1" ref="UH39" ca="1">INDEX(i.LMU_Area,$K39,UH$26)</f>
        <v>-</v>
      </c>
      <c r="UI39" s="5" t="str" cm="1">
        <f t="array" aca="1" ref="UI39" ca="1">INDEX(i.LMU_Area,$K39,UI$26)</f>
        <v>-</v>
      </c>
      <c r="UJ39" s="5" t="str" cm="1">
        <f t="array" aca="1" ref="UJ39" ca="1">INDEX(i.LMU_Area,$K39,UJ$26)</f>
        <v>-</v>
      </c>
      <c r="UK39" s="5" t="str" cm="1">
        <f t="array" aca="1" ref="UK39" ca="1">INDEX(i.LMU_Area,$K39,UK$26)</f>
        <v>-</v>
      </c>
      <c r="UL39" s="5" t="str" cm="1">
        <f t="array" aca="1" ref="UL39" ca="1">INDEX(i.LMU_Area,$K39,UL$26)</f>
        <v>-</v>
      </c>
      <c r="UM39" s="5" t="str" cm="1">
        <f t="array" aca="1" ref="UM39" ca="1">INDEX(i.LMU_Area,$K39,UM$26)</f>
        <v>-</v>
      </c>
      <c r="UN39" s="5" t="str" cm="1">
        <f t="array" aca="1" ref="UN39" ca="1">INDEX(i.LMU_Area,$K39,UN$26)</f>
        <v>-</v>
      </c>
      <c r="UO39" s="5" t="str" cm="1">
        <f t="array" aca="1" ref="UO39" ca="1">INDEX(i.LMU_Area,$K39,UO$26)</f>
        <v>-</v>
      </c>
      <c r="UP39" s="5" t="str" cm="1">
        <f t="array" aca="1" ref="UP39" ca="1">INDEX(i.LMU_Area,$K39,UP$26)</f>
        <v>-</v>
      </c>
      <c r="UQ39" s="5" t="str" cm="1">
        <f t="array" aca="1" ref="UQ39" ca="1">INDEX(i.LMU_Area,$K39,UQ$26)</f>
        <v>-</v>
      </c>
      <c r="UR39" s="5" t="str" cm="1">
        <f t="array" aca="1" ref="UR39" ca="1">INDEX(i.LMU_Area,$K39,UR$26)</f>
        <v>-</v>
      </c>
      <c r="US39" s="5" t="str" cm="1">
        <f t="array" aca="1" ref="US39" ca="1">INDEX(i.LMU_Area,$K39,US$26)</f>
        <v>-</v>
      </c>
      <c r="UT39" s="5" t="str" cm="1">
        <f t="array" aca="1" ref="UT39" ca="1">INDEX(i.LMU_Area,$K39,UT$26)</f>
        <v>-</v>
      </c>
      <c r="UU39" s="5" t="str" cm="1">
        <f t="array" aca="1" ref="UU39" ca="1">INDEX(i.LMU_Area,$K39,UU$26)</f>
        <v>-</v>
      </c>
      <c r="UV39" s="5" t="str" cm="1">
        <f t="array" aca="1" ref="UV39" ca="1">INDEX(i.LMU_Area,$K39,UV$26)</f>
        <v>-</v>
      </c>
      <c r="UW39" s="5" t="str" cm="1">
        <f t="array" aca="1" ref="UW39" ca="1">INDEX(i.LMU_Area,$K39,UW$26)</f>
        <v>-</v>
      </c>
      <c r="UX39" s="5" t="str" cm="1">
        <f t="array" aca="1" ref="UX39" ca="1">INDEX(i.LMU_Area,$K39,UX$26)</f>
        <v>-</v>
      </c>
      <c r="UY39" s="5" t="str" cm="1">
        <f t="array" aca="1" ref="UY39" ca="1">INDEX(i.LMU_Area,$K39,UY$26)</f>
        <v>-</v>
      </c>
      <c r="UZ39" s="5" t="str" cm="1">
        <f t="array" aca="1" ref="UZ39" ca="1">INDEX(i.LMU_Area,$K39,UZ$26)</f>
        <v>-</v>
      </c>
      <c r="VA39" s="5" t="str" cm="1">
        <f t="array" aca="1" ref="VA39" ca="1">INDEX(i.LMU_Area,$K39,VA$26)</f>
        <v>-</v>
      </c>
      <c r="VB39" s="5" t="str" cm="1">
        <f t="array" aca="1" ref="VB39" ca="1">INDEX(i.LMU_Area,$K39,VB$26)</f>
        <v>-</v>
      </c>
      <c r="VC39" s="5" t="str" cm="1">
        <f t="array" aca="1" ref="VC39" ca="1">INDEX(i.LMU_Area,$K39,VC$26)</f>
        <v>-</v>
      </c>
      <c r="VD39" s="5" t="str" cm="1">
        <f t="array" aca="1" ref="VD39" ca="1">INDEX(i.LMU_Area,$K39,VD$26)</f>
        <v>-</v>
      </c>
      <c r="VE39" s="5" t="str" cm="1">
        <f t="array" aca="1" ref="VE39" ca="1">INDEX(i.LMU_Area,$K39,VE$26)</f>
        <v>-</v>
      </c>
      <c r="VF39" s="5" t="str" cm="1">
        <f t="array" aca="1" ref="VF39" ca="1">INDEX(i.LMU_Area,$K39,VF$26)</f>
        <v>-</v>
      </c>
      <c r="VG39" s="5" t="str" cm="1">
        <f t="array" aca="1" ref="VG39" ca="1">INDEX(i.LMU_Area,$K39,VG$26)</f>
        <v>-</v>
      </c>
      <c r="VH39" s="5" t="str" cm="1">
        <f t="array" aca="1" ref="VH39" ca="1">INDEX(i.LMU_Area,$K39,VH$26)</f>
        <v>-</v>
      </c>
      <c r="VI39" s="5" t="str" cm="1">
        <f t="array" aca="1" ref="VI39" ca="1">INDEX(i.LMU_Area,$K39,VI$26)</f>
        <v>-</v>
      </c>
      <c r="VJ39" s="5" t="str" cm="1">
        <f t="array" aca="1" ref="VJ39" ca="1">INDEX(i.LMU_Area,$K39,VJ$26)</f>
        <v>-</v>
      </c>
      <c r="VK39" s="5" t="str" cm="1">
        <f t="array" aca="1" ref="VK39" ca="1">INDEX(i.LMU_Area,$K39,VK$26)</f>
        <v>-</v>
      </c>
      <c r="VL39" s="5" t="str" cm="1">
        <f t="array" aca="1" ref="VL39" ca="1">INDEX(i.LMU_Area,$K39,VL$26)</f>
        <v>-</v>
      </c>
      <c r="VM39" s="5" t="str" cm="1">
        <f t="array" aca="1" ref="VM39" ca="1">INDEX(i.LMU_Area,$K39,VM$26)</f>
        <v>-</v>
      </c>
      <c r="VN39" s="5" t="str" cm="1">
        <f t="array" aca="1" ref="VN39" ca="1">INDEX(i.LMU_Area,$K39,VN$26)</f>
        <v>-</v>
      </c>
      <c r="VO39" s="5" t="str" cm="1">
        <f t="array" aca="1" ref="VO39" ca="1">INDEX(i.LMU_Area,$K39,VO$26)</f>
        <v>-</v>
      </c>
      <c r="VP39" s="5" t="str" cm="1">
        <f t="array" aca="1" ref="VP39" ca="1">INDEX(i.LMU_Area,$K39,VP$26)</f>
        <v>-</v>
      </c>
      <c r="VQ39" s="5" t="str" cm="1">
        <f t="array" aca="1" ref="VQ39" ca="1">INDEX(i.LMU_Area,$K39,VQ$26)</f>
        <v>-</v>
      </c>
      <c r="VR39" s="5" t="str" cm="1">
        <f t="array" aca="1" ref="VR39" ca="1">INDEX(i.LMU_Area,$K39,VR$26)</f>
        <v>-</v>
      </c>
      <c r="VS39" s="5" t="str" cm="1">
        <f t="array" aca="1" ref="VS39" ca="1">INDEX(i.LMU_Area,$K39,VS$26)</f>
        <v>-</v>
      </c>
      <c r="VT39" s="5" t="str" cm="1">
        <f t="array" aca="1" ref="VT39" ca="1">INDEX(i.LMU_Area,$K39,VT$26)</f>
        <v>-</v>
      </c>
      <c r="VU39" s="5" t="str" cm="1">
        <f t="array" aca="1" ref="VU39" ca="1">INDEX(i.LMU_Area,$K39,VU$26)</f>
        <v>-</v>
      </c>
      <c r="VV39" s="5" t="str" cm="1">
        <f t="array" aca="1" ref="VV39" ca="1">INDEX(i.LMU_Area,$K39,VV$26)</f>
        <v>-</v>
      </c>
      <c r="VW39" s="5" t="str" cm="1">
        <f t="array" aca="1" ref="VW39" ca="1">INDEX(i.LMU_Area,$K39,VW$26)</f>
        <v>-</v>
      </c>
      <c r="VX39" s="5" t="str" cm="1">
        <f t="array" aca="1" ref="VX39" ca="1">INDEX(i.LMU_Area,$K39,VX$26)</f>
        <v>-</v>
      </c>
      <c r="VY39" s="5" t="str" cm="1">
        <f t="array" aca="1" ref="VY39" ca="1">INDEX(i.LMU_Area,$K39,VY$26)</f>
        <v>-</v>
      </c>
      <c r="VZ39" s="5" t="str" cm="1">
        <f t="array" aca="1" ref="VZ39" ca="1">INDEX(i.LMU_Area,$K39,VZ$26)</f>
        <v>-</v>
      </c>
      <c r="WA39" s="5" t="str" cm="1">
        <f t="array" aca="1" ref="WA39" ca="1">INDEX(i.LMU_Area,$K39,WA$26)</f>
        <v>-</v>
      </c>
      <c r="WB39" s="5" t="str" cm="1">
        <f t="array" aca="1" ref="WB39" ca="1">INDEX(i.LMU_Area,$K39,WB$26)</f>
        <v>-</v>
      </c>
      <c r="WC39" s="5" t="str" cm="1">
        <f t="array" aca="1" ref="WC39" ca="1">INDEX(i.LMU_Area,$K39,WC$26)</f>
        <v>-</v>
      </c>
      <c r="WD39" s="5" t="str" cm="1">
        <f t="array" aca="1" ref="WD39" ca="1">INDEX(i.LMU_Area,$K39,WD$26)</f>
        <v>-</v>
      </c>
      <c r="WE39" s="5" t="str" cm="1">
        <f t="array" aca="1" ref="WE39" ca="1">INDEX(i.LMU_Area,$K39,WE$26)</f>
        <v>-</v>
      </c>
      <c r="WF39" s="5" t="str" cm="1">
        <f t="array" aca="1" ref="WF39" ca="1">INDEX(i.LMU_Area,$K39,WF$26)</f>
        <v>-</v>
      </c>
      <c r="WG39" s="5" t="str" cm="1">
        <f t="array" aca="1" ref="WG39" ca="1">INDEX(i.LMU_Area,$K39,WG$26)</f>
        <v>-</v>
      </c>
      <c r="WH39" s="5" t="str" cm="1">
        <f t="array" aca="1" ref="WH39" ca="1">INDEX(i.LMU_Area,$K39,WH$26)</f>
        <v>-</v>
      </c>
      <c r="WI39" s="5" t="str" cm="1">
        <f t="array" aca="1" ref="WI39" ca="1">INDEX(i.LMU_Area,$K39,WI$26)</f>
        <v>-</v>
      </c>
      <c r="WJ39" s="5" t="str" cm="1">
        <f t="array" aca="1" ref="WJ39" ca="1">INDEX(i.LMU_Area,$K39,WJ$26)</f>
        <v>-</v>
      </c>
      <c r="WK39" s="5" t="str" cm="1">
        <f t="array" aca="1" ref="WK39" ca="1">INDEX(i.LMU_Area,$K39,WK$26)</f>
        <v>-</v>
      </c>
      <c r="WL39" s="5" t="str" cm="1">
        <f t="array" aca="1" ref="WL39" ca="1">INDEX(i.LMU_Area,$K39,WL$26)</f>
        <v>-</v>
      </c>
      <c r="WM39" s="5" t="str" cm="1">
        <f t="array" aca="1" ref="WM39" ca="1">INDEX(i.LMU_Area,$K39,WM$26)</f>
        <v>-</v>
      </c>
      <c r="WN39" s="5" t="str" cm="1">
        <f t="array" aca="1" ref="WN39" ca="1">INDEX(i.LMU_Area,$K39,WN$26)</f>
        <v>-</v>
      </c>
      <c r="WO39" s="5" t="str" cm="1">
        <f t="array" aca="1" ref="WO39" ca="1">INDEX(i.LMU_Area,$K39,WO$26)</f>
        <v>-</v>
      </c>
      <c r="WP39" s="5" t="str" cm="1">
        <f t="array" aca="1" ref="WP39" ca="1">INDEX(i.LMU_Area,$K39,WP$26)</f>
        <v>-</v>
      </c>
      <c r="WQ39" s="5" t="str" cm="1">
        <f t="array" aca="1" ref="WQ39" ca="1">INDEX(i.LMU_Area,$K39,WQ$26)</f>
        <v>-</v>
      </c>
      <c r="WR39" s="5" t="str" cm="1">
        <f t="array" aca="1" ref="WR39" ca="1">INDEX(i.LMU_Area,$K39,WR$26)</f>
        <v>-</v>
      </c>
      <c r="WS39" s="5" t="str" cm="1">
        <f t="array" aca="1" ref="WS39" ca="1">INDEX(i.LMU_Area,$K39,WS$26)</f>
        <v>-</v>
      </c>
      <c r="WT39" s="5" t="str" cm="1">
        <f t="array" aca="1" ref="WT39" ca="1">INDEX(i.LMU_Area,$K39,WT$26)</f>
        <v>-</v>
      </c>
      <c r="WU39" s="5" t="str" cm="1">
        <f t="array" aca="1" ref="WU39" ca="1">INDEX(i.LMU_Area,$K39,WU$26)</f>
        <v>-</v>
      </c>
      <c r="WV39" s="5" t="str" cm="1">
        <f t="array" aca="1" ref="WV39" ca="1">INDEX(i.LMU_Area,$K39,WV$26)</f>
        <v>-</v>
      </c>
      <c r="WW39" s="5" t="str" cm="1">
        <f t="array" aca="1" ref="WW39" ca="1">INDEX(i.LMU_Area,$K39,WW$26)</f>
        <v>-</v>
      </c>
      <c r="WX39" s="5" t="str" cm="1">
        <f t="array" aca="1" ref="WX39" ca="1">INDEX(i.LMU_Area,$K39,WX$26)</f>
        <v>-</v>
      </c>
      <c r="WY39" s="5" t="str" cm="1">
        <f t="array" aca="1" ref="WY39" ca="1">INDEX(i.LMU_Area,$K39,WY$26)</f>
        <v>-</v>
      </c>
      <c r="WZ39" s="5" t="str" cm="1">
        <f t="array" aca="1" ref="WZ39" ca="1">INDEX(i.LMU_Area,$K39,WZ$26)</f>
        <v>-</v>
      </c>
      <c r="XA39" s="5" t="str" cm="1">
        <f t="array" aca="1" ref="XA39" ca="1">INDEX(i.LMU_Area,$K39,XA$26)</f>
        <v>-</v>
      </c>
      <c r="XB39" s="5" t="str" cm="1">
        <f t="array" aca="1" ref="XB39" ca="1">INDEX(i.LMU_Area,$K39,XB$26)</f>
        <v>-</v>
      </c>
      <c r="XC39" s="5" t="str" cm="1">
        <f t="array" aca="1" ref="XC39" ca="1">INDEX(i.LMU_Area,$K39,XC$26)</f>
        <v>-</v>
      </c>
      <c r="XD39" s="5" t="str" cm="1">
        <f t="array" aca="1" ref="XD39" ca="1">INDEX(i.LMU_Area,$K39,XD$26)</f>
        <v>-</v>
      </c>
      <c r="XE39" s="5" t="str" cm="1">
        <f t="array" aca="1" ref="XE39" ca="1">INDEX(i.LMU_Area,$K39,XE$26)</f>
        <v>-</v>
      </c>
      <c r="XF39" s="5" t="str" cm="1">
        <f t="array" aca="1" ref="XF39" ca="1">INDEX(i.LMU_Area,$K39,XF$26)</f>
        <v>-</v>
      </c>
      <c r="XG39" s="5" t="str" cm="1">
        <f t="array" aca="1" ref="XG39" ca="1">INDEX(i.LMU_Area,$K39,XG$26)</f>
        <v>-</v>
      </c>
      <c r="XH39" s="5" t="str" cm="1">
        <f t="array" aca="1" ref="XH39" ca="1">INDEX(i.LMU_Area,$K39,XH$26)</f>
        <v>-</v>
      </c>
      <c r="XI39" s="5" t="str" cm="1">
        <f t="array" aca="1" ref="XI39" ca="1">INDEX(i.LMU_Area,$K39,XI$26)</f>
        <v>-</v>
      </c>
      <c r="XJ39" s="5" t="str" cm="1">
        <f t="array" aca="1" ref="XJ39" ca="1">INDEX(i.LMU_Area,$K39,XJ$26)</f>
        <v>-</v>
      </c>
      <c r="XK39" s="5" t="str" cm="1">
        <f t="array" aca="1" ref="XK39" ca="1">INDEX(i.LMU_Area,$K39,XK$26)</f>
        <v>-</v>
      </c>
      <c r="XL39" s="5" t="str" cm="1">
        <f t="array" aca="1" ref="XL39" ca="1">INDEX(i.LMU_Area,$K39,XL$26)</f>
        <v>-</v>
      </c>
      <c r="XM39" s="5" t="str" cm="1">
        <f t="array" aca="1" ref="XM39" ca="1">INDEX(i.LMU_Area,$K39,XM$26)</f>
        <v>-</v>
      </c>
      <c r="XN39" s="5" t="str" cm="1">
        <f t="array" aca="1" ref="XN39" ca="1">INDEX(i.LMU_Area,$K39,XN$26)</f>
        <v>-</v>
      </c>
      <c r="XO39" s="5" t="str" cm="1">
        <f t="array" aca="1" ref="XO39" ca="1">INDEX(i.LMU_Area,$K39,XO$26)</f>
        <v>-</v>
      </c>
      <c r="XP39" s="5" t="str" cm="1">
        <f t="array" aca="1" ref="XP39" ca="1">INDEX(i.LMU_Area,$K39,XP$26)</f>
        <v>-</v>
      </c>
      <c r="XQ39" s="5" t="str" cm="1">
        <f t="array" aca="1" ref="XQ39" ca="1">INDEX(i.LMU_Area,$K39,XQ$26)</f>
        <v>-</v>
      </c>
      <c r="XR39" s="5" t="str" cm="1">
        <f t="array" aca="1" ref="XR39" ca="1">INDEX(i.LMU_Area,$K39,XR$26)</f>
        <v>-</v>
      </c>
      <c r="XS39" s="5" t="str" cm="1">
        <f t="array" aca="1" ref="XS39" ca="1">INDEX(i.LMU_Area,$K39,XS$26)</f>
        <v>-</v>
      </c>
      <c r="XT39" s="5" t="str" cm="1">
        <f t="array" aca="1" ref="XT39" ca="1">INDEX(i.LMU_Area,$K39,XT$26)</f>
        <v>-</v>
      </c>
      <c r="XU39" s="5" t="str" cm="1">
        <f t="array" aca="1" ref="XU39" ca="1">INDEX(i.LMU_Area,$K39,XU$26)</f>
        <v>-</v>
      </c>
      <c r="XV39" s="5" t="str" cm="1">
        <f t="array" aca="1" ref="XV39" ca="1">INDEX(i.LMU_Area,$K39,XV$26)</f>
        <v>-</v>
      </c>
      <c r="XW39" s="5" t="str" cm="1">
        <f t="array" aca="1" ref="XW39" ca="1">INDEX(i.LMU_Area,$K39,XW$26)</f>
        <v>-</v>
      </c>
      <c r="XX39" s="5" t="str" cm="1">
        <f t="array" aca="1" ref="XX39" ca="1">INDEX(i.LMU_Area,$K39,XX$26)</f>
        <v>-</v>
      </c>
      <c r="XY39" s="5" t="str" cm="1">
        <f t="array" aca="1" ref="XY39" ca="1">INDEX(i.LMU_Area,$K39,XY$26)</f>
        <v>-</v>
      </c>
      <c r="XZ39" s="5" t="str" cm="1">
        <f t="array" aca="1" ref="XZ39" ca="1">INDEX(i.LMU_Area,$K39,XZ$26)</f>
        <v>-</v>
      </c>
      <c r="YA39" s="5" t="str" cm="1">
        <f t="array" aca="1" ref="YA39" ca="1">INDEX(i.LMU_Area,$K39,YA$26)</f>
        <v>-</v>
      </c>
      <c r="YB39" s="5" t="str" cm="1">
        <f t="array" aca="1" ref="YB39" ca="1">INDEX(i.LMU_Area,$K39,YB$26)</f>
        <v>-</v>
      </c>
      <c r="YC39" s="5" t="str" cm="1">
        <f t="array" aca="1" ref="YC39" ca="1">INDEX(i.LMU_Area,$K39,YC$26)</f>
        <v>-</v>
      </c>
      <c r="YD39" s="5" t="str" cm="1">
        <f t="array" aca="1" ref="YD39" ca="1">INDEX(i.LMU_Area,$K39,YD$26)</f>
        <v>-</v>
      </c>
      <c r="YE39" s="5" t="str" cm="1">
        <f t="array" aca="1" ref="YE39" ca="1">INDEX(i.LMU_Area,$K39,YE$26)</f>
        <v>-</v>
      </c>
      <c r="YF39" s="5" t="str" cm="1">
        <f t="array" aca="1" ref="YF39" ca="1">INDEX(i.LMU_Area,$K39,YF$26)</f>
        <v>-</v>
      </c>
      <c r="YG39" s="5" t="str" cm="1">
        <f t="array" aca="1" ref="YG39" ca="1">INDEX(i.LMU_Area,$K39,YG$26)</f>
        <v>-</v>
      </c>
      <c r="YH39" s="5" t="str" cm="1">
        <f t="array" aca="1" ref="YH39" ca="1">INDEX(i.LMU_Area,$K39,YH$26)</f>
        <v>-</v>
      </c>
      <c r="YI39" s="5" t="str" cm="1">
        <f t="array" aca="1" ref="YI39" ca="1">INDEX(i.LMU_Area,$K39,YI$26)</f>
        <v>-</v>
      </c>
      <c r="YJ39" s="5" t="str" cm="1">
        <f t="array" aca="1" ref="YJ39" ca="1">INDEX(i.LMU_Area,$K39,YJ$26)</f>
        <v>-</v>
      </c>
      <c r="YK39" s="5" t="str" cm="1">
        <f t="array" aca="1" ref="YK39" ca="1">INDEX(i.LMU_Area,$K39,YK$26)</f>
        <v>-</v>
      </c>
      <c r="YL39" s="5" t="str" cm="1">
        <f t="array" aca="1" ref="YL39" ca="1">INDEX(i.LMU_Area,$K39,YL$26)</f>
        <v>-</v>
      </c>
      <c r="YM39" s="5" t="str" cm="1">
        <f t="array" aca="1" ref="YM39" ca="1">INDEX(i.LMU_Area,$K39,YM$26)</f>
        <v>-</v>
      </c>
      <c r="YN39" s="5" t="str" cm="1">
        <f t="array" aca="1" ref="YN39" ca="1">INDEX(i.LMU_Area,$K39,YN$26)</f>
        <v>-</v>
      </c>
      <c r="YO39" s="5" t="str" cm="1">
        <f t="array" aca="1" ref="YO39" ca="1">INDEX(i.LMU_Area,$K39,YO$26)</f>
        <v>-</v>
      </c>
      <c r="YP39" s="5" t="str" cm="1">
        <f t="array" aca="1" ref="YP39" ca="1">INDEX(i.LMU_Area,$K39,YP$26)</f>
        <v>-</v>
      </c>
      <c r="YQ39" s="5" t="str" cm="1">
        <f t="array" aca="1" ref="YQ39" ca="1">INDEX(i.LMU_Area,$K39,YQ$26)</f>
        <v>-</v>
      </c>
      <c r="YR39" s="5" t="str" cm="1">
        <f t="array" aca="1" ref="YR39" ca="1">INDEX(i.LMU_Area,$K39,YR$26)</f>
        <v>-</v>
      </c>
      <c r="YS39" s="5" t="str" cm="1">
        <f t="array" aca="1" ref="YS39" ca="1">INDEX(i.LMU_Area,$K39,YS$26)</f>
        <v>-</v>
      </c>
      <c r="YT39" s="5" t="str" cm="1">
        <f t="array" aca="1" ref="YT39" ca="1">INDEX(i.LMU_Area,$K39,YT$26)</f>
        <v>-</v>
      </c>
      <c r="YU39" s="5" t="str" cm="1">
        <f t="array" aca="1" ref="YU39" ca="1">INDEX(i.LMU_Area,$K39,YU$26)</f>
        <v>-</v>
      </c>
      <c r="YV39" s="5" t="str" cm="1">
        <f t="array" aca="1" ref="YV39" ca="1">INDEX(i.LMU_Area,$K39,YV$26)</f>
        <v>-</v>
      </c>
      <c r="YW39" s="5" t="str" cm="1">
        <f t="array" aca="1" ref="YW39" ca="1">INDEX(i.LMU_Area,$K39,YW$26)</f>
        <v>-</v>
      </c>
      <c r="YX39" s="5" t="str" cm="1">
        <f t="array" aca="1" ref="YX39" ca="1">INDEX(i.LMU_Area,$K39,YX$26)</f>
        <v>-</v>
      </c>
      <c r="YY39" s="5" t="str" cm="1">
        <f t="array" aca="1" ref="YY39" ca="1">INDEX(i.LMU_Area,$K39,YY$26)</f>
        <v>-</v>
      </c>
      <c r="YZ39" s="5" t="str" cm="1">
        <f t="array" aca="1" ref="YZ39" ca="1">INDEX(i.LMU_Area,$K39,YZ$26)</f>
        <v>-</v>
      </c>
      <c r="ZA39" s="5" t="str" cm="1">
        <f t="array" aca="1" ref="ZA39" ca="1">INDEX(i.LMU_Area,$K39,ZA$26)</f>
        <v>-</v>
      </c>
      <c r="ZB39" s="5" t="str" cm="1">
        <f t="array" aca="1" ref="ZB39" ca="1">INDEX(i.LMU_Area,$K39,ZB$26)</f>
        <v>-</v>
      </c>
      <c r="ZC39" s="5" t="str" cm="1">
        <f t="array" aca="1" ref="ZC39" ca="1">INDEX(i.LMU_Area,$K39,ZC$26)</f>
        <v>-</v>
      </c>
      <c r="ZD39" s="5" t="str" cm="1">
        <f t="array" aca="1" ref="ZD39" ca="1">INDEX(i.LMU_Area,$K39,ZD$26)</f>
        <v>-</v>
      </c>
      <c r="ZE39" s="5" t="str" cm="1">
        <f t="array" aca="1" ref="ZE39" ca="1">INDEX(i.LMU_Area,$K39,ZE$26)</f>
        <v>-</v>
      </c>
      <c r="ZF39" s="5" t="str" cm="1">
        <f t="array" aca="1" ref="ZF39" ca="1">INDEX(i.LMU_Area,$K39,ZF$26)</f>
        <v>-</v>
      </c>
      <c r="ZG39" s="5" t="str" cm="1">
        <f t="array" aca="1" ref="ZG39" ca="1">INDEX(i.LMU_Area,$K39,ZG$26)</f>
        <v>-</v>
      </c>
      <c r="ZH39" s="5" t="str" cm="1">
        <f t="array" aca="1" ref="ZH39" ca="1">INDEX(i.LMU_Area,$K39,ZH$26)</f>
        <v>-</v>
      </c>
      <c r="ZI39" s="5" t="str" cm="1">
        <f t="array" aca="1" ref="ZI39" ca="1">INDEX(i.LMU_Area,$K39,ZI$26)</f>
        <v>-</v>
      </c>
      <c r="ZJ39" s="5" t="str" cm="1">
        <f t="array" aca="1" ref="ZJ39" ca="1">INDEX(i.LMU_Area,$K39,ZJ$26)</f>
        <v>-</v>
      </c>
      <c r="ZK39" s="5" t="str" cm="1">
        <f t="array" aca="1" ref="ZK39" ca="1">INDEX(i.LMU_Area,$K39,ZK$26)</f>
        <v>-</v>
      </c>
      <c r="ZL39" s="5" t="str" cm="1">
        <f t="array" aca="1" ref="ZL39" ca="1">INDEX(i.LMU_Area,$K39,ZL$26)</f>
        <v>-</v>
      </c>
      <c r="ZM39" s="5" t="str" cm="1">
        <f t="array" aca="1" ref="ZM39" ca="1">INDEX(i.LMU_Area,$K39,ZM$26)</f>
        <v>-</v>
      </c>
      <c r="ZN39" s="5" t="str" cm="1">
        <f t="array" aca="1" ref="ZN39" ca="1">INDEX(i.LMU_Area,$K39,ZN$26)</f>
        <v>-</v>
      </c>
      <c r="ZO39" s="5" t="str" cm="1">
        <f t="array" aca="1" ref="ZO39" ca="1">INDEX(i.LMU_Area,$K39,ZO$26)</f>
        <v>-</v>
      </c>
      <c r="ZP39" s="5" t="str" cm="1">
        <f t="array" aca="1" ref="ZP39" ca="1">INDEX(i.LMU_Area,$K39,ZP$26)</f>
        <v>-</v>
      </c>
      <c r="ZQ39" s="5" t="str" cm="1">
        <f t="array" aca="1" ref="ZQ39" ca="1">INDEX(i.LMU_Area,$K39,ZQ$26)</f>
        <v>-</v>
      </c>
      <c r="ZR39" s="5" t="str" cm="1">
        <f t="array" aca="1" ref="ZR39" ca="1">INDEX(i.LMU_Area,$K39,ZR$26)</f>
        <v>-</v>
      </c>
      <c r="ZS39" s="5" t="str" cm="1">
        <f t="array" aca="1" ref="ZS39" ca="1">INDEX(i.LMU_Area,$K39,ZS$26)</f>
        <v>-</v>
      </c>
      <c r="ZT39" s="5" t="str" cm="1">
        <f t="array" aca="1" ref="ZT39" ca="1">INDEX(i.LMU_Area,$K39,ZT$26)</f>
        <v>-</v>
      </c>
      <c r="ZU39" s="5" t="str" cm="1">
        <f t="array" aca="1" ref="ZU39" ca="1">INDEX(i.LMU_Area,$K39,ZU$26)</f>
        <v>-</v>
      </c>
      <c r="ZV39" s="5" t="str" cm="1">
        <f t="array" aca="1" ref="ZV39" ca="1">INDEX(i.LMU_Area,$K39,ZV$26)</f>
        <v>-</v>
      </c>
      <c r="ZW39" s="5" t="str" cm="1">
        <f t="array" aca="1" ref="ZW39" ca="1">INDEX(i.LMU_Area,$K39,ZW$26)</f>
        <v>-</v>
      </c>
      <c r="ZX39" s="5" t="str" cm="1">
        <f t="array" aca="1" ref="ZX39" ca="1">INDEX(i.LMU_Area,$K39,ZX$26)</f>
        <v>-</v>
      </c>
      <c r="ZY39" s="5" t="str" cm="1">
        <f t="array" aca="1" ref="ZY39" ca="1">INDEX(i.LMU_Area,$K39,ZY$26)</f>
        <v>-</v>
      </c>
      <c r="ZZ39" s="5" t="str" cm="1">
        <f t="array" aca="1" ref="ZZ39" ca="1">INDEX(i.LMU_Area,$K39,ZZ$26)</f>
        <v>-</v>
      </c>
      <c r="AAA39" s="5" t="str" cm="1">
        <f t="array" aca="1" ref="AAA39" ca="1">INDEX(i.LMU_Area,$K39,AAA$26)</f>
        <v>-</v>
      </c>
      <c r="AAB39" s="5" t="str" cm="1">
        <f t="array" aca="1" ref="AAB39" ca="1">INDEX(i.LMU_Area,$K39,AAB$26)</f>
        <v>-</v>
      </c>
      <c r="AAC39" s="5" t="str" cm="1">
        <f t="array" aca="1" ref="AAC39" ca="1">INDEX(i.LMU_Area,$K39,AAC$26)</f>
        <v>-</v>
      </c>
      <c r="AAD39" s="5" t="str" cm="1">
        <f t="array" aca="1" ref="AAD39" ca="1">INDEX(i.LMU_Area,$K39,AAD$26)</f>
        <v>-</v>
      </c>
      <c r="AAE39" s="5" t="str" cm="1">
        <f t="array" aca="1" ref="AAE39" ca="1">INDEX(i.LMU_Area,$K39,AAE$26)</f>
        <v>-</v>
      </c>
      <c r="AAF39" s="5" t="str" cm="1">
        <f t="array" aca="1" ref="AAF39" ca="1">INDEX(i.LMU_Area,$K39,AAF$26)</f>
        <v>-</v>
      </c>
      <c r="AAG39" s="5" t="str" cm="1">
        <f t="array" aca="1" ref="AAG39" ca="1">INDEX(i.LMU_Area,$K39,AAG$26)</f>
        <v>-</v>
      </c>
      <c r="AAH39" s="5" t="str" cm="1">
        <f t="array" aca="1" ref="AAH39" ca="1">INDEX(i.LMU_Area,$K39,AAH$26)</f>
        <v>-</v>
      </c>
      <c r="AAI39" s="5" t="str" cm="1">
        <f t="array" aca="1" ref="AAI39" ca="1">INDEX(i.LMU_Area,$K39,AAI$26)</f>
        <v>-</v>
      </c>
      <c r="AAJ39" s="5" t="str" cm="1">
        <f t="array" aca="1" ref="AAJ39" ca="1">INDEX(i.LMU_Area,$K39,AAJ$26)</f>
        <v>-</v>
      </c>
      <c r="AAK39" s="5" t="str" cm="1">
        <f t="array" aca="1" ref="AAK39" ca="1">INDEX(i.LMU_Area,$K39,AAK$26)</f>
        <v>-</v>
      </c>
      <c r="AAL39" s="5" t="str" cm="1">
        <f t="array" aca="1" ref="AAL39" ca="1">INDEX(i.LMU_Area,$K39,AAL$26)</f>
        <v>-</v>
      </c>
      <c r="AAM39" s="5" t="str" cm="1">
        <f t="array" aca="1" ref="AAM39" ca="1">INDEX(i.LMU_Area,$K39,AAM$26)</f>
        <v>-</v>
      </c>
      <c r="AAN39" s="5" t="str" cm="1">
        <f t="array" aca="1" ref="AAN39" ca="1">INDEX(i.LMU_Area,$K39,AAN$26)</f>
        <v>-</v>
      </c>
      <c r="AAO39" s="5" t="str" cm="1">
        <f t="array" aca="1" ref="AAO39" ca="1">INDEX(i.LMU_Area,$K39,AAO$26)</f>
        <v>-</v>
      </c>
      <c r="AAP39" s="5" t="str" cm="1">
        <f t="array" aca="1" ref="AAP39" ca="1">INDEX(i.LMU_Area,$K39,AAP$26)</f>
        <v>-</v>
      </c>
      <c r="AAQ39" s="5" t="str" cm="1">
        <f t="array" aca="1" ref="AAQ39" ca="1">INDEX(i.LMU_Area,$K39,AAQ$26)</f>
        <v>-</v>
      </c>
      <c r="AAR39" s="5" t="str" cm="1">
        <f t="array" aca="1" ref="AAR39" ca="1">INDEX(i.LMU_Area,$K39,AAR$26)</f>
        <v>-</v>
      </c>
      <c r="AAS39" s="5" t="str" cm="1">
        <f t="array" aca="1" ref="AAS39" ca="1">INDEX(i.LMU_Area,$K39,AAS$26)</f>
        <v>-</v>
      </c>
      <c r="AAT39" s="5" t="str" cm="1">
        <f t="array" aca="1" ref="AAT39" ca="1">INDEX(i.LMU_Area,$K39,AAT$26)</f>
        <v>-</v>
      </c>
      <c r="AAU39" s="5" t="str" cm="1">
        <f t="array" aca="1" ref="AAU39" ca="1">INDEX(i.LMU_Area,$K39,AAU$26)</f>
        <v>-</v>
      </c>
      <c r="AAV39" s="5" t="str" cm="1">
        <f t="array" aca="1" ref="AAV39" ca="1">INDEX(i.LMU_Area,$K39,AAV$26)</f>
        <v>-</v>
      </c>
      <c r="AAW39" s="5" t="str" cm="1">
        <f t="array" aca="1" ref="AAW39" ca="1">INDEX(i.LMU_Area,$K39,AAW$26)</f>
        <v>-</v>
      </c>
      <c r="AAX39" s="5" t="str" cm="1">
        <f t="array" aca="1" ref="AAX39" ca="1">INDEX(i.LMU_Area,$K39,AAX$26)</f>
        <v>-</v>
      </c>
      <c r="AAY39" s="5" t="str" cm="1">
        <f t="array" aca="1" ref="AAY39" ca="1">INDEX(i.LMU_Area,$K39,AAY$26)</f>
        <v>-</v>
      </c>
      <c r="AAZ39" s="5" t="str" cm="1">
        <f t="array" aca="1" ref="AAZ39" ca="1">INDEX(i.LMU_Area,$K39,AAZ$26)</f>
        <v>-</v>
      </c>
      <c r="ABA39" s="5" t="str" cm="1">
        <f t="array" aca="1" ref="ABA39" ca="1">INDEX(i.LMU_Area,$K39,ABA$26)</f>
        <v>-</v>
      </c>
      <c r="ABB39" s="5" t="str" cm="1">
        <f t="array" aca="1" ref="ABB39" ca="1">INDEX(i.LMU_Area,$K39,ABB$26)</f>
        <v>-</v>
      </c>
      <c r="ABC39" s="5" t="str" cm="1">
        <f t="array" aca="1" ref="ABC39" ca="1">INDEX(i.LMU_Area,$K39,ABC$26)</f>
        <v>-</v>
      </c>
      <c r="ABD39" s="5" t="str" cm="1">
        <f t="array" aca="1" ref="ABD39" ca="1">INDEX(i.LMU_Area,$K39,ABD$26)</f>
        <v>-</v>
      </c>
      <c r="ABE39" s="5" t="str" cm="1">
        <f t="array" aca="1" ref="ABE39" ca="1">INDEX(i.LMU_Area,$K39,ABE$26)</f>
        <v>-</v>
      </c>
      <c r="ABF39" s="5" t="str" cm="1">
        <f t="array" aca="1" ref="ABF39" ca="1">INDEX(i.LMU_Area,$K39,ABF$26)</f>
        <v>-</v>
      </c>
      <c r="ABG39" s="5" t="str" cm="1">
        <f t="array" aca="1" ref="ABG39" ca="1">INDEX(i.LMU_Area,$K39,ABG$26)</f>
        <v>-</v>
      </c>
      <c r="ABH39" s="5" t="str" cm="1">
        <f t="array" aca="1" ref="ABH39" ca="1">INDEX(i.LMU_Area,$K39,ABH$26)</f>
        <v>-</v>
      </c>
      <c r="ABI39" s="5" t="str" cm="1">
        <f t="array" aca="1" ref="ABI39" ca="1">INDEX(i.LMU_Area,$K39,ABI$26)</f>
        <v>-</v>
      </c>
      <c r="ABJ39" s="5" t="str" cm="1">
        <f t="array" aca="1" ref="ABJ39" ca="1">INDEX(i.LMU_Area,$K39,ABJ$26)</f>
        <v>-</v>
      </c>
      <c r="ABK39" s="5" t="str" cm="1">
        <f t="array" aca="1" ref="ABK39" ca="1">INDEX(i.LMU_Area,$K39,ABK$26)</f>
        <v>-</v>
      </c>
      <c r="ABL39" s="5" t="str" cm="1">
        <f t="array" aca="1" ref="ABL39" ca="1">INDEX(i.LMU_Area,$K39,ABL$26)</f>
        <v>-</v>
      </c>
      <c r="ABM39" s="5" t="str" cm="1">
        <f t="array" aca="1" ref="ABM39" ca="1">INDEX(i.LMU_Area,$K39,ABM$26)</f>
        <v>-</v>
      </c>
      <c r="ABN39" s="5" t="str" cm="1">
        <f t="array" aca="1" ref="ABN39" ca="1">INDEX(i.LMU_Area,$K39,ABN$26)</f>
        <v>-</v>
      </c>
      <c r="ABO39" s="5" t="str" cm="1">
        <f t="array" aca="1" ref="ABO39" ca="1">INDEX(i.LMU_Area,$K39,ABO$26)</f>
        <v>-</v>
      </c>
      <c r="ABP39" s="5" t="str" cm="1">
        <f t="array" aca="1" ref="ABP39" ca="1">INDEX(i.LMU_Area,$K39,ABP$26)</f>
        <v>-</v>
      </c>
      <c r="ABQ39" s="5" t="str" cm="1">
        <f t="array" aca="1" ref="ABQ39" ca="1">INDEX(i.LMU_Area,$K39,ABQ$26)</f>
        <v>-</v>
      </c>
      <c r="ABR39" s="5" t="str" cm="1">
        <f t="array" aca="1" ref="ABR39" ca="1">INDEX(i.LMU_Area,$K39,ABR$26)</f>
        <v>-</v>
      </c>
      <c r="ABS39" s="5" t="str" cm="1">
        <f t="array" aca="1" ref="ABS39" ca="1">INDEX(i.LMU_Area,$K39,ABS$26)</f>
        <v>-</v>
      </c>
      <c r="ABT39" s="5" t="str" cm="1">
        <f t="array" aca="1" ref="ABT39" ca="1">INDEX(i.LMU_Area,$K39,ABT$26)</f>
        <v>-</v>
      </c>
      <c r="ABU39" s="5" t="str" cm="1">
        <f t="array" aca="1" ref="ABU39" ca="1">INDEX(i.LMU_Area,$K39,ABU$26)</f>
        <v>-</v>
      </c>
      <c r="ABV39" s="5" t="str" cm="1">
        <f t="array" aca="1" ref="ABV39" ca="1">INDEX(i.LMU_Area,$K39,ABV$26)</f>
        <v>-</v>
      </c>
      <c r="ABW39" s="5" t="str" cm="1">
        <f t="array" aca="1" ref="ABW39" ca="1">INDEX(i.LMU_Area,$K39,ABW$26)</f>
        <v>-</v>
      </c>
      <c r="ABX39" s="5" t="str" cm="1">
        <f t="array" aca="1" ref="ABX39" ca="1">INDEX(i.LMU_Area,$K39,ABX$26)</f>
        <v>-</v>
      </c>
      <c r="ABY39" s="5" t="str" cm="1">
        <f t="array" aca="1" ref="ABY39" ca="1">INDEX(i.LMU_Area,$K39,ABY$26)</f>
        <v>-</v>
      </c>
      <c r="ABZ39" s="5" t="str" cm="1">
        <f t="array" aca="1" ref="ABZ39" ca="1">INDEX(i.LMU_Area,$K39,ABZ$26)</f>
        <v>-</v>
      </c>
      <c r="ACA39" s="5" t="str" cm="1">
        <f t="array" aca="1" ref="ACA39" ca="1">INDEX(i.LMU_Area,$K39,ACA$26)</f>
        <v>-</v>
      </c>
      <c r="ACB39" s="5" t="str" cm="1">
        <f t="array" aca="1" ref="ACB39" ca="1">INDEX(i.LMU_Area,$K39,ACB$26)</f>
        <v>-</v>
      </c>
      <c r="ACC39" s="5" t="str" cm="1">
        <f t="array" aca="1" ref="ACC39" ca="1">INDEX(i.LMU_Area,$K39,ACC$26)</f>
        <v>-</v>
      </c>
      <c r="ACD39" s="5" t="str" cm="1">
        <f t="array" aca="1" ref="ACD39" ca="1">INDEX(i.LMU_Area,$K39,ACD$26)</f>
        <v>-</v>
      </c>
      <c r="ACE39" s="5" t="str" cm="1">
        <f t="array" aca="1" ref="ACE39" ca="1">INDEX(i.LMU_Area,$K39,ACE$26)</f>
        <v>-</v>
      </c>
      <c r="ACF39" s="5" t="str" cm="1">
        <f t="array" aca="1" ref="ACF39" ca="1">INDEX(i.LMU_Area,$K39,ACF$26)</f>
        <v>-</v>
      </c>
      <c r="ACG39" s="5" t="str" cm="1">
        <f t="array" aca="1" ref="ACG39" ca="1">INDEX(i.LMU_Area,$K39,ACG$26)</f>
        <v>-</v>
      </c>
      <c r="ACH39" s="5" t="str" cm="1">
        <f t="array" aca="1" ref="ACH39" ca="1">INDEX(i.LMU_Area,$K39,ACH$26)</f>
        <v>-</v>
      </c>
      <c r="ACI39" s="5" t="str" cm="1">
        <f t="array" aca="1" ref="ACI39" ca="1">INDEX(i.LMU_Area,$K39,ACI$26)</f>
        <v>-</v>
      </c>
      <c r="ACJ39" s="5" t="str" cm="1">
        <f t="array" aca="1" ref="ACJ39" ca="1">INDEX(i.LMU_Area,$K39,ACJ$26)</f>
        <v>-</v>
      </c>
      <c r="ACK39" s="5" t="str" cm="1">
        <f t="array" aca="1" ref="ACK39" ca="1">INDEX(i.LMU_Area,$K39,ACK$26)</f>
        <v>-</v>
      </c>
      <c r="ACL39" s="5" t="str" cm="1">
        <f t="array" aca="1" ref="ACL39" ca="1">INDEX(i.LMU_Area,$K39,ACL$26)</f>
        <v>-</v>
      </c>
      <c r="ACM39" s="5" t="str" cm="1">
        <f t="array" aca="1" ref="ACM39" ca="1">INDEX(i.LMU_Area,$K39,ACM$26)</f>
        <v>-</v>
      </c>
      <c r="ACN39" s="5" t="str" cm="1">
        <f t="array" aca="1" ref="ACN39" ca="1">INDEX(i.LMU_Area,$K39,ACN$26)</f>
        <v>-</v>
      </c>
      <c r="ACO39" s="5" t="str" cm="1">
        <f t="array" aca="1" ref="ACO39" ca="1">INDEX(i.LMU_Area,$K39,ACO$26)</f>
        <v>-</v>
      </c>
      <c r="ACP39" s="5" t="str" cm="1">
        <f t="array" aca="1" ref="ACP39" ca="1">INDEX(i.LMU_Area,$K39,ACP$26)</f>
        <v>-</v>
      </c>
      <c r="ACQ39" s="5" t="str" cm="1">
        <f t="array" aca="1" ref="ACQ39" ca="1">INDEX(i.LMU_Area,$K39,ACQ$26)</f>
        <v>-</v>
      </c>
      <c r="ACR39" s="5" t="str" cm="1">
        <f t="array" aca="1" ref="ACR39" ca="1">INDEX(i.LMU_Area,$K39,ACR$26)</f>
        <v>-</v>
      </c>
      <c r="ACS39" s="5" t="str" cm="1">
        <f t="array" aca="1" ref="ACS39" ca="1">INDEX(i.LMU_Area,$K39,ACS$26)</f>
        <v>-</v>
      </c>
      <c r="ACT39" s="5" t="str" cm="1">
        <f t="array" aca="1" ref="ACT39" ca="1">INDEX(i.LMU_Area,$K39,ACT$26)</f>
        <v>-</v>
      </c>
      <c r="ACU39" s="5" t="str" cm="1">
        <f t="array" aca="1" ref="ACU39" ca="1">INDEX(i.LMU_Area,$K39,ACU$26)</f>
        <v>-</v>
      </c>
      <c r="ACV39" s="5" t="str" cm="1">
        <f t="array" aca="1" ref="ACV39" ca="1">INDEX(i.LMU_Area,$K39,ACV$26)</f>
        <v>-</v>
      </c>
      <c r="ACW39" s="5" t="str" cm="1">
        <f t="array" aca="1" ref="ACW39" ca="1">INDEX(i.LMU_Area,$K39,ACW$26)</f>
        <v>-</v>
      </c>
      <c r="ACX39" s="5" t="str" cm="1">
        <f t="array" aca="1" ref="ACX39" ca="1">INDEX(i.LMU_Area,$K39,ACX$26)</f>
        <v>-</v>
      </c>
      <c r="ACY39" s="5" t="str" cm="1">
        <f t="array" aca="1" ref="ACY39" ca="1">INDEX(i.LMU_Area,$K39,ACY$26)</f>
        <v>-</v>
      </c>
      <c r="ACZ39" s="5" t="str" cm="1">
        <f t="array" aca="1" ref="ACZ39" ca="1">INDEX(i.LMU_Area,$K39,ACZ$26)</f>
        <v>-</v>
      </c>
      <c r="ADA39" s="5" t="str" cm="1">
        <f t="array" aca="1" ref="ADA39" ca="1">INDEX(i.LMU_Area,$K39,ADA$26)</f>
        <v>-</v>
      </c>
      <c r="ADB39" s="5" t="str" cm="1">
        <f t="array" aca="1" ref="ADB39" ca="1">INDEX(i.LMU_Area,$K39,ADB$26)</f>
        <v>-</v>
      </c>
      <c r="ADC39" s="5" t="str" cm="1">
        <f t="array" aca="1" ref="ADC39" ca="1">INDEX(i.LMU_Area,$K39,ADC$26)</f>
        <v>-</v>
      </c>
      <c r="ADD39" s="5" t="str" cm="1">
        <f t="array" aca="1" ref="ADD39" ca="1">INDEX(i.LMU_Area,$K39,ADD$26)</f>
        <v>-</v>
      </c>
      <c r="ADE39" s="5" t="str" cm="1">
        <f t="array" aca="1" ref="ADE39" ca="1">INDEX(i.LMU_Area,$K39,ADE$26)</f>
        <v>-</v>
      </c>
      <c r="ADF39" s="5" t="str" cm="1">
        <f t="array" aca="1" ref="ADF39" ca="1">INDEX(i.LMU_Area,$K39,ADF$26)</f>
        <v>-</v>
      </c>
      <c r="ADG39" s="5" t="str" cm="1">
        <f t="array" aca="1" ref="ADG39" ca="1">INDEX(i.LMU_Area,$K39,ADG$26)</f>
        <v>-</v>
      </c>
      <c r="ADH39" s="5" t="str" cm="1">
        <f t="array" aca="1" ref="ADH39" ca="1">INDEX(i.LMU_Area,$K39,ADH$26)</f>
        <v>-</v>
      </c>
      <c r="ADI39" s="5" t="str" cm="1">
        <f t="array" aca="1" ref="ADI39" ca="1">INDEX(i.LMU_Area,$K39,ADI$26)</f>
        <v>-</v>
      </c>
      <c r="ADJ39" s="5" t="str" cm="1">
        <f t="array" aca="1" ref="ADJ39" ca="1">INDEX(i.LMU_Area,$K39,ADJ$26)</f>
        <v>-</v>
      </c>
      <c r="ADK39" s="5" t="str" cm="1">
        <f t="array" aca="1" ref="ADK39" ca="1">INDEX(i.LMU_Area,$K39,ADK$26)</f>
        <v>-</v>
      </c>
      <c r="ADL39" s="5" t="str" cm="1">
        <f t="array" aca="1" ref="ADL39" ca="1">INDEX(i.LMU_Area,$K39,ADL$26)</f>
        <v>-</v>
      </c>
      <c r="ADM39" s="5" t="str" cm="1">
        <f t="array" aca="1" ref="ADM39" ca="1">INDEX(i.LMU_Area,$K39,ADM$26)</f>
        <v>-</v>
      </c>
      <c r="ADN39" s="5" t="str" cm="1">
        <f t="array" aca="1" ref="ADN39" ca="1">INDEX(i.LMU_Area,$K39,ADN$26)</f>
        <v>-</v>
      </c>
      <c r="ADO39" s="5" t="str" cm="1">
        <f t="array" aca="1" ref="ADO39" ca="1">INDEX(i.LMU_Area,$K39,ADO$26)</f>
        <v>-</v>
      </c>
      <c r="ADP39" s="5" t="str" cm="1">
        <f t="array" aca="1" ref="ADP39" ca="1">INDEX(i.LMU_Area,$K39,ADP$26)</f>
        <v>-</v>
      </c>
      <c r="ADQ39" s="5" t="str" cm="1">
        <f t="array" aca="1" ref="ADQ39" ca="1">INDEX(i.LMU_Area,$K39,ADQ$26)</f>
        <v>-</v>
      </c>
      <c r="ADR39" s="5" t="str" cm="1">
        <f t="array" aca="1" ref="ADR39" ca="1">INDEX(i.LMU_Area,$K39,ADR$26)</f>
        <v>-</v>
      </c>
      <c r="ADS39" s="5" t="str" cm="1">
        <f t="array" aca="1" ref="ADS39" ca="1">INDEX(i.LMU_Area,$K39,ADS$26)</f>
        <v>-</v>
      </c>
      <c r="ADT39" s="5" t="str" cm="1">
        <f t="array" aca="1" ref="ADT39" ca="1">INDEX(i.LMU_Area,$K39,ADT$26)</f>
        <v>-</v>
      </c>
      <c r="ADU39" s="5" t="str" cm="1">
        <f t="array" aca="1" ref="ADU39" ca="1">INDEX(i.LMU_Area,$K39,ADU$26)</f>
        <v>-</v>
      </c>
      <c r="ADV39" s="5" t="str" cm="1">
        <f t="array" aca="1" ref="ADV39" ca="1">INDEX(i.LMU_Area,$K39,ADV$26)</f>
        <v>-</v>
      </c>
      <c r="ADW39" s="5" t="str" cm="1">
        <f t="array" aca="1" ref="ADW39" ca="1">INDEX(i.LMU_Area,$K39,ADW$26)</f>
        <v>-</v>
      </c>
      <c r="ADX39" s="5" t="str" cm="1">
        <f t="array" aca="1" ref="ADX39" ca="1">INDEX(i.LMU_Area,$K39,ADX$26)</f>
        <v>-</v>
      </c>
      <c r="ADY39" s="5" t="str" cm="1">
        <f t="array" aca="1" ref="ADY39" ca="1">INDEX(i.LMU_Area,$K39,ADY$26)</f>
        <v>-</v>
      </c>
      <c r="ADZ39" s="5" t="str" cm="1">
        <f t="array" aca="1" ref="ADZ39" ca="1">INDEX(i.LMU_Area,$K39,ADZ$26)</f>
        <v>-</v>
      </c>
      <c r="AEA39" s="5" t="str" cm="1">
        <f t="array" aca="1" ref="AEA39" ca="1">INDEX(i.LMU_Area,$K39,AEA$26)</f>
        <v>-</v>
      </c>
      <c r="AEB39" s="5" t="str" cm="1">
        <f t="array" aca="1" ref="AEB39" ca="1">INDEX(i.LMU_Area,$K39,AEB$26)</f>
        <v>-</v>
      </c>
      <c r="AEC39" s="5" t="str" cm="1">
        <f t="array" aca="1" ref="AEC39" ca="1">INDEX(i.LMU_Area,$K39,AEC$26)</f>
        <v>-</v>
      </c>
      <c r="AED39" s="5" t="str" cm="1">
        <f t="array" aca="1" ref="AED39" ca="1">INDEX(i.LMU_Area,$K39,AED$26)</f>
        <v>-</v>
      </c>
      <c r="AEE39" s="5" t="str" cm="1">
        <f t="array" aca="1" ref="AEE39" ca="1">INDEX(i.LMU_Area,$K39,AEE$26)</f>
        <v>-</v>
      </c>
      <c r="AEF39" s="5" t="str" cm="1">
        <f t="array" aca="1" ref="AEF39" ca="1">INDEX(i.LMU_Area,$K39,AEF$26)</f>
        <v>-</v>
      </c>
      <c r="AEG39" s="5" t="str" cm="1">
        <f t="array" aca="1" ref="AEG39" ca="1">INDEX(i.LMU_Area,$K39,AEG$26)</f>
        <v>-</v>
      </c>
      <c r="AEH39" s="5" t="str" cm="1">
        <f t="array" aca="1" ref="AEH39" ca="1">INDEX(i.LMU_Area,$K39,AEH$26)</f>
        <v>-</v>
      </c>
      <c r="AEI39" s="5" t="str" cm="1">
        <f t="array" aca="1" ref="AEI39" ca="1">INDEX(i.LMU_Area,$K39,AEI$26)</f>
        <v>-</v>
      </c>
      <c r="AEJ39" s="5" t="str" cm="1">
        <f t="array" aca="1" ref="AEJ39" ca="1">INDEX(i.LMU_Area,$K39,AEJ$26)</f>
        <v>-</v>
      </c>
      <c r="AEK39" s="5" t="str" cm="1">
        <f t="array" aca="1" ref="AEK39" ca="1">INDEX(i.LMU_Area,$K39,AEK$26)</f>
        <v>-</v>
      </c>
      <c r="AEL39" s="5" t="str" cm="1">
        <f t="array" aca="1" ref="AEL39" ca="1">INDEX(i.LMU_Area,$K39,AEL$26)</f>
        <v>-</v>
      </c>
      <c r="AEM39" s="5" t="str" cm="1">
        <f t="array" aca="1" ref="AEM39" ca="1">INDEX(i.LMU_Area,$K39,AEM$26)</f>
        <v>-</v>
      </c>
      <c r="AEN39" s="5" t="str" cm="1">
        <f t="array" aca="1" ref="AEN39" ca="1">INDEX(i.LMU_Area,$K39,AEN$26)</f>
        <v>-</v>
      </c>
      <c r="AEO39" s="5" t="str" cm="1">
        <f t="array" aca="1" ref="AEO39" ca="1">INDEX(i.LMU_Area,$K39,AEO$26)</f>
        <v>-</v>
      </c>
      <c r="AEP39" s="5" t="str" cm="1">
        <f t="array" aca="1" ref="AEP39" ca="1">INDEX(i.LMU_Area,$K39,AEP$26)</f>
        <v>-</v>
      </c>
      <c r="AEQ39" s="5" t="str" cm="1">
        <f t="array" aca="1" ref="AEQ39" ca="1">INDEX(i.LMU_Area,$K39,AEQ$26)</f>
        <v>-</v>
      </c>
      <c r="AER39" s="5" t="str" cm="1">
        <f t="array" aca="1" ref="AER39" ca="1">INDEX(i.LMU_Area,$K39,AER$26)</f>
        <v>-</v>
      </c>
      <c r="AES39" s="5" t="str" cm="1">
        <f t="array" aca="1" ref="AES39" ca="1">INDEX(i.LMU_Area,$K39,AES$26)</f>
        <v>-</v>
      </c>
      <c r="AET39" s="5" t="str" cm="1">
        <f t="array" aca="1" ref="AET39" ca="1">INDEX(i.LMU_Area,$K39,AET$26)</f>
        <v>-</v>
      </c>
      <c r="AEU39" s="5" t="str" cm="1">
        <f t="array" aca="1" ref="AEU39" ca="1">INDEX(i.LMU_Area,$K39,AEU$26)</f>
        <v>-</v>
      </c>
      <c r="AEV39" s="5" t="str" cm="1">
        <f t="array" aca="1" ref="AEV39" ca="1">INDEX(i.LMU_Area,$K39,AEV$26)</f>
        <v>-</v>
      </c>
      <c r="AEW39" s="5" t="str" cm="1">
        <f t="array" aca="1" ref="AEW39" ca="1">INDEX(i.LMU_Area,$K39,AEW$26)</f>
        <v>-</v>
      </c>
      <c r="AEX39" s="5" t="str" cm="1">
        <f t="array" aca="1" ref="AEX39" ca="1">INDEX(i.LMU_Area,$K39,AEX$26)</f>
        <v>-</v>
      </c>
      <c r="AEY39" s="5" t="str" cm="1">
        <f t="array" aca="1" ref="AEY39" ca="1">INDEX(i.LMU_Area,$K39,AEY$26)</f>
        <v>-</v>
      </c>
      <c r="AEZ39" s="5" t="str" cm="1">
        <f t="array" aca="1" ref="AEZ39" ca="1">INDEX(i.LMU_Area,$K39,AEZ$26)</f>
        <v>-</v>
      </c>
      <c r="AFA39" s="5" t="str" cm="1">
        <f t="array" aca="1" ref="AFA39" ca="1">INDEX(i.LMU_Area,$K39,AFA$26)</f>
        <v>-</v>
      </c>
      <c r="AFB39" s="5" t="str" cm="1">
        <f t="array" aca="1" ref="AFB39" ca="1">INDEX(i.LMU_Area,$K39,AFB$26)</f>
        <v>-</v>
      </c>
      <c r="AFC39" s="5" t="str" cm="1">
        <f t="array" aca="1" ref="AFC39" ca="1">INDEX(i.LMU_Area,$K39,AFC$26)</f>
        <v>-</v>
      </c>
      <c r="AFD39" s="5" t="str" cm="1">
        <f t="array" aca="1" ref="AFD39" ca="1">INDEX(i.LMU_Area,$K39,AFD$26)</f>
        <v>-</v>
      </c>
      <c r="AFE39" s="5" t="str" cm="1">
        <f t="array" aca="1" ref="AFE39" ca="1">INDEX(i.LMU_Area,$K39,AFE$26)</f>
        <v>-</v>
      </c>
      <c r="AFF39" s="5" t="str" cm="1">
        <f t="array" aca="1" ref="AFF39" ca="1">INDEX(i.LMU_Area,$K39,AFF$26)</f>
        <v>-</v>
      </c>
      <c r="AFG39" s="5" t="str" cm="1">
        <f t="array" aca="1" ref="AFG39" ca="1">INDEX(i.LMU_Area,$K39,AFG$26)</f>
        <v>-</v>
      </c>
      <c r="AFH39" s="5" t="str" cm="1">
        <f t="array" aca="1" ref="AFH39" ca="1">INDEX(i.LMU_Area,$K39,AFH$26)</f>
        <v>-</v>
      </c>
      <c r="AFI39" s="5" t="str" cm="1">
        <f t="array" aca="1" ref="AFI39" ca="1">INDEX(i.LMU_Area,$K39,AFI$26)</f>
        <v>-</v>
      </c>
      <c r="AFJ39" s="5" t="str" cm="1">
        <f t="array" aca="1" ref="AFJ39" ca="1">INDEX(i.LMU_Area,$K39,AFJ$26)</f>
        <v>-</v>
      </c>
      <c r="AFK39" s="5" t="str" cm="1">
        <f t="array" aca="1" ref="AFK39" ca="1">INDEX(i.LMU_Area,$K39,AFK$26)</f>
        <v>-</v>
      </c>
      <c r="AFL39" s="5" t="str" cm="1">
        <f t="array" aca="1" ref="AFL39" ca="1">INDEX(i.LMU_Area,$K39,AFL$26)</f>
        <v>-</v>
      </c>
      <c r="AFM39" s="5" t="str" cm="1">
        <f t="array" aca="1" ref="AFM39" ca="1">INDEX(i.LMU_Area,$K39,AFM$26)</f>
        <v>-</v>
      </c>
      <c r="AFN39" s="5" t="str" cm="1">
        <f t="array" aca="1" ref="AFN39" ca="1">INDEX(i.LMU_Area,$K39,AFN$26)</f>
        <v>-</v>
      </c>
      <c r="AFO39" s="5" t="str" cm="1">
        <f t="array" aca="1" ref="AFO39" ca="1">INDEX(i.LMU_Area,$K39,AFO$26)</f>
        <v>-</v>
      </c>
      <c r="AFP39" s="5" t="str" cm="1">
        <f t="array" aca="1" ref="AFP39" ca="1">INDEX(i.LMU_Area,$K39,AFP$26)</f>
        <v>-</v>
      </c>
      <c r="AFQ39" s="5" t="str" cm="1">
        <f t="array" aca="1" ref="AFQ39" ca="1">INDEX(i.LMU_Area,$K39,AFQ$26)</f>
        <v>-</v>
      </c>
      <c r="AFR39" s="5" t="str" cm="1">
        <f t="array" aca="1" ref="AFR39" ca="1">INDEX(i.LMU_Area,$K39,AFR$26)</f>
        <v>-</v>
      </c>
      <c r="AFS39" s="5" t="str" cm="1">
        <f t="array" aca="1" ref="AFS39" ca="1">INDEX(i.LMU_Area,$K39,AFS$26)</f>
        <v>-</v>
      </c>
      <c r="AFT39" s="5" t="str" cm="1">
        <f t="array" aca="1" ref="AFT39" ca="1">INDEX(i.LMU_Area,$K39,AFT$26)</f>
        <v>-</v>
      </c>
      <c r="AFU39" s="5" t="str" cm="1">
        <f t="array" aca="1" ref="AFU39" ca="1">INDEX(i.LMU_Area,$K39,AFU$26)</f>
        <v>-</v>
      </c>
      <c r="AFV39" s="5" t="str" cm="1">
        <f t="array" aca="1" ref="AFV39" ca="1">INDEX(i.LMU_Area,$K39,AFV$26)</f>
        <v>-</v>
      </c>
      <c r="AFW39" s="5" t="str" cm="1">
        <f t="array" aca="1" ref="AFW39" ca="1">INDEX(i.LMU_Area,$K39,AFW$26)</f>
        <v>-</v>
      </c>
      <c r="AFX39" s="5" t="str" cm="1">
        <f t="array" aca="1" ref="AFX39" ca="1">INDEX(i.LMU_Area,$K39,AFX$26)</f>
        <v>-</v>
      </c>
      <c r="AFY39" s="5" t="str" cm="1">
        <f t="array" aca="1" ref="AFY39" ca="1">INDEX(i.LMU_Area,$K39,AFY$26)</f>
        <v>-</v>
      </c>
      <c r="AFZ39" s="5" t="str" cm="1">
        <f t="array" aca="1" ref="AFZ39" ca="1">INDEX(i.LMU_Area,$K39,AFZ$26)</f>
        <v>-</v>
      </c>
      <c r="AGA39" s="5" t="str" cm="1">
        <f t="array" aca="1" ref="AGA39" ca="1">INDEX(i.LMU_Area,$K39,AGA$26)</f>
        <v>-</v>
      </c>
      <c r="AGB39" s="5" t="str" cm="1">
        <f t="array" aca="1" ref="AGB39" ca="1">INDEX(i.LMU_Area,$K39,AGB$26)</f>
        <v>-</v>
      </c>
      <c r="AGC39" s="5" t="str" cm="1">
        <f t="array" aca="1" ref="AGC39" ca="1">INDEX(i.LMU_Area,$K39,AGC$26)</f>
        <v>-</v>
      </c>
      <c r="AGD39" s="5" t="str" cm="1">
        <f t="array" aca="1" ref="AGD39" ca="1">INDEX(i.LMU_Area,$K39,AGD$26)</f>
        <v>-</v>
      </c>
      <c r="AGE39" s="5" t="str" cm="1">
        <f t="array" aca="1" ref="AGE39" ca="1">INDEX(i.LMU_Area,$K39,AGE$26)</f>
        <v>-</v>
      </c>
      <c r="AGF39" s="5" t="str" cm="1">
        <f t="array" aca="1" ref="AGF39" ca="1">INDEX(i.LMU_Area,$K39,AGF$26)</f>
        <v>-</v>
      </c>
      <c r="AGG39" s="5" t="str" cm="1">
        <f t="array" aca="1" ref="AGG39" ca="1">INDEX(i.LMU_Area,$K39,AGG$26)</f>
        <v>-</v>
      </c>
      <c r="AGH39" s="5" t="str" cm="1">
        <f t="array" aca="1" ref="AGH39" ca="1">INDEX(i.LMU_Area,$K39,AGH$26)</f>
        <v>-</v>
      </c>
      <c r="AGI39" s="5" t="str" cm="1">
        <f t="array" aca="1" ref="AGI39" ca="1">INDEX(i.LMU_Area,$K39,AGI$26)</f>
        <v>-</v>
      </c>
      <c r="AGJ39" s="5" t="str" cm="1">
        <f t="array" aca="1" ref="AGJ39" ca="1">INDEX(i.LMU_Area,$K39,AGJ$26)</f>
        <v>-</v>
      </c>
      <c r="AGK39" s="5" t="str" cm="1">
        <f t="array" aca="1" ref="AGK39" ca="1">INDEX(i.LMU_Area,$K39,AGK$26)</f>
        <v>-</v>
      </c>
      <c r="AGL39" s="5" t="str" cm="1">
        <f t="array" aca="1" ref="AGL39" ca="1">INDEX(i.LMU_Area,$K39,AGL$26)</f>
        <v>-</v>
      </c>
      <c r="AGM39" s="5" t="str" cm="1">
        <f t="array" aca="1" ref="AGM39" ca="1">INDEX(i.LMU_Area,$K39,AGM$26)</f>
        <v>-</v>
      </c>
      <c r="AGN39" s="5" t="str" cm="1">
        <f t="array" aca="1" ref="AGN39" ca="1">INDEX(i.LMU_Area,$K39,AGN$26)</f>
        <v>-</v>
      </c>
      <c r="AGO39" s="5" t="str" cm="1">
        <f t="array" aca="1" ref="AGO39" ca="1">INDEX(i.LMU_Area,$K39,AGO$26)</f>
        <v>-</v>
      </c>
      <c r="AGP39" s="5" t="str" cm="1">
        <f t="array" aca="1" ref="AGP39" ca="1">INDEX(i.LMU_Area,$K39,AGP$26)</f>
        <v>-</v>
      </c>
      <c r="AGQ39" s="5" t="str" cm="1">
        <f t="array" aca="1" ref="AGQ39" ca="1">INDEX(i.LMU_Area,$K39,AGQ$26)</f>
        <v>-</v>
      </c>
      <c r="AGR39" s="5" t="str" cm="1">
        <f t="array" aca="1" ref="AGR39" ca="1">INDEX(i.LMU_Area,$K39,AGR$26)</f>
        <v>-</v>
      </c>
      <c r="AGS39" s="5" t="str" cm="1">
        <f t="array" aca="1" ref="AGS39" ca="1">INDEX(i.LMU_Area,$K39,AGS$26)</f>
        <v>-</v>
      </c>
      <c r="AGT39" s="5" t="str" cm="1">
        <f t="array" aca="1" ref="AGT39" ca="1">INDEX(i.LMU_Area,$K39,AGT$26)</f>
        <v>-</v>
      </c>
      <c r="AGU39" s="5" t="str" cm="1">
        <f t="array" aca="1" ref="AGU39" ca="1">INDEX(i.LMU_Area,$K39,AGU$26)</f>
        <v>-</v>
      </c>
      <c r="AGV39" s="5" t="str" cm="1">
        <f t="array" aca="1" ref="AGV39" ca="1">INDEX(i.LMU_Area,$K39,AGV$26)</f>
        <v>-</v>
      </c>
      <c r="AGW39" s="5" t="str" cm="1">
        <f t="array" aca="1" ref="AGW39" ca="1">INDEX(i.LMU_Area,$K39,AGW$26)</f>
        <v>-</v>
      </c>
      <c r="AGX39" s="5" t="str" cm="1">
        <f t="array" aca="1" ref="AGX39" ca="1">INDEX(i.LMU_Area,$K39,AGX$26)</f>
        <v>-</v>
      </c>
      <c r="AGY39" s="5" t="str" cm="1">
        <f t="array" aca="1" ref="AGY39" ca="1">INDEX(i.LMU_Area,$K39,AGY$26)</f>
        <v>-</v>
      </c>
      <c r="AGZ39" s="5" t="str" cm="1">
        <f t="array" aca="1" ref="AGZ39" ca="1">INDEX(i.LMU_Area,$K39,AGZ$26)</f>
        <v>-</v>
      </c>
      <c r="AHA39" s="5" t="str" cm="1">
        <f t="array" aca="1" ref="AHA39" ca="1">INDEX(i.LMU_Area,$K39,AHA$26)</f>
        <v>-</v>
      </c>
      <c r="AHB39" s="5" t="str" cm="1">
        <f t="array" aca="1" ref="AHB39" ca="1">INDEX(i.LMU_Area,$K39,AHB$26)</f>
        <v>-</v>
      </c>
      <c r="AHC39" s="5" t="str" cm="1">
        <f t="array" aca="1" ref="AHC39" ca="1">INDEX(i.LMU_Area,$K39,AHC$26)</f>
        <v>-</v>
      </c>
      <c r="AHD39" s="5" t="str" cm="1">
        <f t="array" aca="1" ref="AHD39" ca="1">INDEX(i.LMU_Area,$K39,AHD$26)</f>
        <v>-</v>
      </c>
      <c r="AHE39" s="5" t="str" cm="1">
        <f t="array" aca="1" ref="AHE39" ca="1">INDEX(i.LMU_Area,$K39,AHE$26)</f>
        <v>-</v>
      </c>
      <c r="AHF39" s="5" t="str" cm="1">
        <f t="array" aca="1" ref="AHF39" ca="1">INDEX(i.LMU_Area,$K39,AHF$26)</f>
        <v>-</v>
      </c>
      <c r="AHG39" s="5" t="str" cm="1">
        <f t="array" aca="1" ref="AHG39" ca="1">INDEX(i.LMU_Area,$K39,AHG$26)</f>
        <v>-</v>
      </c>
      <c r="AHH39" s="5" t="str" cm="1">
        <f t="array" aca="1" ref="AHH39" ca="1">INDEX(i.LMU_Area,$K39,AHH$26)</f>
        <v>-</v>
      </c>
      <c r="AHI39" s="5" t="str" cm="1">
        <f t="array" aca="1" ref="AHI39" ca="1">INDEX(i.LMU_Area,$K39,AHI$26)</f>
        <v>-</v>
      </c>
      <c r="AHJ39" s="5" t="str" cm="1">
        <f t="array" aca="1" ref="AHJ39" ca="1">INDEX(i.LMU_Area,$K39,AHJ$26)</f>
        <v>-</v>
      </c>
      <c r="AHK39" s="5" t="str" cm="1">
        <f t="array" aca="1" ref="AHK39" ca="1">INDEX(i.LMU_Area,$K39,AHK$26)</f>
        <v>-</v>
      </c>
      <c r="AHL39" s="5" t="str" cm="1">
        <f t="array" aca="1" ref="AHL39" ca="1">INDEX(i.LMU_Area,$K39,AHL$26)</f>
        <v>-</v>
      </c>
      <c r="AHM39" s="5" t="str" cm="1">
        <f t="array" aca="1" ref="AHM39" ca="1">INDEX(i.LMU_Area,$K39,AHM$26)</f>
        <v>-</v>
      </c>
      <c r="AHN39" s="5" t="str" cm="1">
        <f t="array" aca="1" ref="AHN39" ca="1">INDEX(i.LMU_Area,$K39,AHN$26)</f>
        <v>-</v>
      </c>
      <c r="AHO39" s="5" t="str" cm="1">
        <f t="array" aca="1" ref="AHO39" ca="1">INDEX(i.LMU_Area,$K39,AHO$26)</f>
        <v>-</v>
      </c>
      <c r="AHP39" s="5" t="str" cm="1">
        <f t="array" aca="1" ref="AHP39" ca="1">INDEX(i.LMU_Area,$K39,AHP$26)</f>
        <v>-</v>
      </c>
      <c r="AHQ39" s="5" t="str" cm="1">
        <f t="array" aca="1" ref="AHQ39" ca="1">INDEX(i.LMU_Area,$K39,AHQ$26)</f>
        <v>-</v>
      </c>
      <c r="AHR39" s="5" t="str" cm="1">
        <f t="array" aca="1" ref="AHR39" ca="1">INDEX(i.LMU_Area,$K39,AHR$26)</f>
        <v>-</v>
      </c>
      <c r="AHS39" s="5" t="str" cm="1">
        <f t="array" aca="1" ref="AHS39" ca="1">INDEX(i.LMU_Area,$K39,AHS$26)</f>
        <v>-</v>
      </c>
      <c r="AHT39" s="5" t="str" cm="1">
        <f t="array" aca="1" ref="AHT39" ca="1">INDEX(i.LMU_Area,$K39,AHT$26)</f>
        <v>-</v>
      </c>
      <c r="AHU39" s="5" t="str" cm="1">
        <f t="array" aca="1" ref="AHU39" ca="1">INDEX(i.LMU_Area,$K39,AHU$26)</f>
        <v>-</v>
      </c>
      <c r="AHV39" s="5" t="str" cm="1">
        <f t="array" aca="1" ref="AHV39" ca="1">INDEX(i.LMU_Area,$K39,AHV$26)</f>
        <v>-</v>
      </c>
      <c r="AHW39" s="5" t="str" cm="1">
        <f t="array" aca="1" ref="AHW39" ca="1">INDEX(i.LMU_Area,$K39,AHW$26)</f>
        <v>-</v>
      </c>
      <c r="AHX39" s="5" t="str" cm="1">
        <f t="array" aca="1" ref="AHX39" ca="1">INDEX(i.LMU_Area,$K39,AHX$26)</f>
        <v>-</v>
      </c>
      <c r="AHY39" s="5" t="str" cm="1">
        <f t="array" aca="1" ref="AHY39" ca="1">INDEX(i.LMU_Area,$K39,AHY$26)</f>
        <v>-</v>
      </c>
      <c r="AHZ39" s="5" t="str" cm="1">
        <f t="array" aca="1" ref="AHZ39" ca="1">INDEX(i.LMU_Area,$K39,AHZ$26)</f>
        <v>-</v>
      </c>
      <c r="AIA39" s="5" t="str" cm="1">
        <f t="array" aca="1" ref="AIA39" ca="1">INDEX(i.LMU_Area,$K39,AIA$26)</f>
        <v>-</v>
      </c>
      <c r="AIB39" s="5" t="str" cm="1">
        <f t="array" aca="1" ref="AIB39" ca="1">INDEX(i.LMU_Area,$K39,AIB$26)</f>
        <v>-</v>
      </c>
      <c r="AIC39" s="5" t="str" cm="1">
        <f t="array" aca="1" ref="AIC39" ca="1">INDEX(i.LMU_Area,$K39,AIC$26)</f>
        <v>-</v>
      </c>
      <c r="AID39" s="5" t="str" cm="1">
        <f t="array" aca="1" ref="AID39" ca="1">INDEX(i.LMU_Area,$K39,AID$26)</f>
        <v>-</v>
      </c>
      <c r="AIE39" s="5" t="str" cm="1">
        <f t="array" aca="1" ref="AIE39" ca="1">INDEX(i.LMU_Area,$K39,AIE$26)</f>
        <v>-</v>
      </c>
      <c r="AIF39" s="5" t="str" cm="1">
        <f t="array" aca="1" ref="AIF39" ca="1">INDEX(i.LMU_Area,$K39,AIF$26)</f>
        <v>-</v>
      </c>
      <c r="AIG39" s="5" t="str" cm="1">
        <f t="array" aca="1" ref="AIG39" ca="1">INDEX(i.LMU_Area,$K39,AIG$26)</f>
        <v>-</v>
      </c>
      <c r="AIH39" s="5" t="str" cm="1">
        <f t="array" aca="1" ref="AIH39" ca="1">INDEX(i.LMU_Area,$K39,AIH$26)</f>
        <v>-</v>
      </c>
      <c r="AII39" s="5" t="str" cm="1">
        <f t="array" aca="1" ref="AII39" ca="1">INDEX(i.LMU_Area,$K39,AII$26)</f>
        <v>-</v>
      </c>
      <c r="AIJ39" s="5" t="str" cm="1">
        <f t="array" aca="1" ref="AIJ39" ca="1">INDEX(i.LMU_Area,$K39,AIJ$26)</f>
        <v>-</v>
      </c>
      <c r="AIK39" s="5" t="str" cm="1">
        <f t="array" aca="1" ref="AIK39" ca="1">INDEX(i.LMU_Area,$K39,AIK$26)</f>
        <v>-</v>
      </c>
      <c r="AIL39" s="5" t="str" cm="1">
        <f t="array" aca="1" ref="AIL39" ca="1">INDEX(i.LMU_Area,$K39,AIL$26)</f>
        <v>-</v>
      </c>
      <c r="AIM39" s="5" t="str" cm="1">
        <f t="array" aca="1" ref="AIM39" ca="1">INDEX(i.LMU_Area,$K39,AIM$26)</f>
        <v>-</v>
      </c>
      <c r="AIN39" s="5" t="str" cm="1">
        <f t="array" aca="1" ref="AIN39" ca="1">INDEX(i.LMU_Area,$K39,AIN$26)</f>
        <v>-</v>
      </c>
      <c r="AIO39" s="5" t="str" cm="1">
        <f t="array" aca="1" ref="AIO39" ca="1">INDEX(i.LMU_Area,$K39,AIO$26)</f>
        <v>-</v>
      </c>
      <c r="AIP39" s="5" t="str" cm="1">
        <f t="array" aca="1" ref="AIP39" ca="1">INDEX(i.LMU_Area,$K39,AIP$26)</f>
        <v>-</v>
      </c>
      <c r="AIQ39" s="5" t="str" cm="1">
        <f t="array" aca="1" ref="AIQ39" ca="1">INDEX(i.LMU_Area,$K39,AIQ$26)</f>
        <v>-</v>
      </c>
      <c r="AIR39" s="5" t="str" cm="1">
        <f t="array" aca="1" ref="AIR39" ca="1">INDEX(i.LMU_Area,$K39,AIR$26)</f>
        <v>-</v>
      </c>
      <c r="AIS39" s="5" t="str" cm="1">
        <f t="array" aca="1" ref="AIS39" ca="1">INDEX(i.LMU_Area,$K39,AIS$26)</f>
        <v>-</v>
      </c>
      <c r="AIT39" s="5" t="str" cm="1">
        <f t="array" aca="1" ref="AIT39" ca="1">INDEX(i.LMU_Area,$K39,AIT$26)</f>
        <v>-</v>
      </c>
      <c r="AIU39" s="5" t="str" cm="1">
        <f t="array" aca="1" ref="AIU39" ca="1">INDEX(i.LMU_Area,$K39,AIU$26)</f>
        <v>-</v>
      </c>
      <c r="AIV39" s="5" t="str" cm="1">
        <f t="array" aca="1" ref="AIV39" ca="1">INDEX(i.LMU_Area,$K39,AIV$26)</f>
        <v>-</v>
      </c>
      <c r="AIW39" s="5" t="str" cm="1">
        <f t="array" aca="1" ref="AIW39" ca="1">INDEX(i.LMU_Area,$K39,AIW$26)</f>
        <v>-</v>
      </c>
      <c r="AIX39" s="5" t="str" cm="1">
        <f t="array" aca="1" ref="AIX39" ca="1">INDEX(i.LMU_Area,$K39,AIX$26)</f>
        <v>-</v>
      </c>
      <c r="AIY39" s="5" t="str" cm="1">
        <f t="array" aca="1" ref="AIY39" ca="1">INDEX(i.LMU_Area,$K39,AIY$26)</f>
        <v>-</v>
      </c>
      <c r="AIZ39" s="5" t="str" cm="1">
        <f t="array" aca="1" ref="AIZ39" ca="1">INDEX(i.LMU_Area,$K39,AIZ$26)</f>
        <v>-</v>
      </c>
      <c r="AJA39" s="5" t="str" cm="1">
        <f t="array" aca="1" ref="AJA39" ca="1">INDEX(i.LMU_Area,$K39,AJA$26)</f>
        <v>-</v>
      </c>
      <c r="AJB39" s="5" t="str" cm="1">
        <f t="array" aca="1" ref="AJB39" ca="1">INDEX(i.LMU_Area,$K39,AJB$26)</f>
        <v>-</v>
      </c>
      <c r="AJC39" s="5" t="str" cm="1">
        <f t="array" aca="1" ref="AJC39" ca="1">INDEX(i.LMU_Area,$K39,AJC$26)</f>
        <v>-</v>
      </c>
      <c r="AJD39" s="5" t="str" cm="1">
        <f t="array" aca="1" ref="AJD39" ca="1">INDEX(i.LMU_Area,$K39,AJD$26)</f>
        <v>-</v>
      </c>
      <c r="AJE39" s="5" t="str" cm="1">
        <f t="array" aca="1" ref="AJE39" ca="1">INDEX(i.LMU_Area,$K39,AJE$26)</f>
        <v>-</v>
      </c>
      <c r="AJF39" s="5" t="str" cm="1">
        <f t="array" aca="1" ref="AJF39" ca="1">INDEX(i.LMU_Area,$K39,AJF$26)</f>
        <v>-</v>
      </c>
      <c r="AJG39" s="5" t="str" cm="1">
        <f t="array" aca="1" ref="AJG39" ca="1">INDEX(i.LMU_Area,$K39,AJG$26)</f>
        <v>-</v>
      </c>
      <c r="AJH39" s="5" t="str" cm="1">
        <f t="array" aca="1" ref="AJH39" ca="1">INDEX(i.LMU_Area,$K39,AJH$26)</f>
        <v>-</v>
      </c>
      <c r="AJI39" s="5" t="str" cm="1">
        <f t="array" aca="1" ref="AJI39" ca="1">INDEX(i.LMU_Area,$K39,AJI$26)</f>
        <v>-</v>
      </c>
      <c r="AJJ39" s="5" t="str" cm="1">
        <f t="array" aca="1" ref="AJJ39" ca="1">INDEX(i.LMU_Area,$K39,AJJ$26)</f>
        <v>-</v>
      </c>
      <c r="AJK39" s="5" t="str" cm="1">
        <f t="array" aca="1" ref="AJK39" ca="1">INDEX(i.LMU_Area,$K39,AJK$26)</f>
        <v>-</v>
      </c>
      <c r="AJL39" s="5" t="str" cm="1">
        <f t="array" aca="1" ref="AJL39" ca="1">INDEX(i.LMU_Area,$K39,AJL$26)</f>
        <v>-</v>
      </c>
      <c r="AJM39" s="5" t="str" cm="1">
        <f t="array" aca="1" ref="AJM39" ca="1">INDEX(i.LMU_Area,$K39,AJM$26)</f>
        <v>-</v>
      </c>
      <c r="AJN39" s="5" t="str" cm="1">
        <f t="array" aca="1" ref="AJN39" ca="1">INDEX(i.LMU_Area,$K39,AJN$26)</f>
        <v>-</v>
      </c>
      <c r="AJO39" s="5" t="str" cm="1">
        <f t="array" aca="1" ref="AJO39" ca="1">INDEX(i.LMU_Area,$K39,AJO$26)</f>
        <v>-</v>
      </c>
      <c r="AJP39" s="5" t="str" cm="1">
        <f t="array" aca="1" ref="AJP39" ca="1">INDEX(i.LMU_Area,$K39,AJP$26)</f>
        <v>-</v>
      </c>
      <c r="AJQ39" s="5" t="str" cm="1">
        <f t="array" aca="1" ref="AJQ39" ca="1">INDEX(i.LMU_Area,$K39,AJQ$26)</f>
        <v>-</v>
      </c>
      <c r="AJR39" s="5" t="str" cm="1">
        <f t="array" aca="1" ref="AJR39" ca="1">INDEX(i.LMU_Area,$K39,AJR$26)</f>
        <v>-</v>
      </c>
      <c r="AJS39" s="5" t="str" cm="1">
        <f t="array" aca="1" ref="AJS39" ca="1">INDEX(i.LMU_Area,$K39,AJS$26)</f>
        <v>-</v>
      </c>
      <c r="AJT39" s="5" t="str" cm="1">
        <f t="array" aca="1" ref="AJT39" ca="1">INDEX(i.LMU_Area,$K39,AJT$26)</f>
        <v>-</v>
      </c>
      <c r="AJU39" s="5" t="str" cm="1">
        <f t="array" aca="1" ref="AJU39" ca="1">INDEX(i.LMU_Area,$K39,AJU$26)</f>
        <v>-</v>
      </c>
      <c r="AJV39" s="5" t="str" cm="1">
        <f t="array" aca="1" ref="AJV39" ca="1">INDEX(i.LMU_Area,$K39,AJV$26)</f>
        <v>-</v>
      </c>
      <c r="AJW39" s="5" t="str" cm="1">
        <f t="array" aca="1" ref="AJW39" ca="1">INDEX(i.LMU_Area,$K39,AJW$26)</f>
        <v>-</v>
      </c>
      <c r="AJX39" s="5" t="str" cm="1">
        <f t="array" aca="1" ref="AJX39" ca="1">INDEX(i.LMU_Area,$K39,AJX$26)</f>
        <v>-</v>
      </c>
      <c r="AJY39" s="5" t="str" cm="1">
        <f t="array" aca="1" ref="AJY39" ca="1">INDEX(i.LMU_Area,$K39,AJY$26)</f>
        <v>-</v>
      </c>
      <c r="AJZ39" s="5" t="str" cm="1">
        <f t="array" aca="1" ref="AJZ39" ca="1">INDEX(i.LMU_Area,$K39,AJZ$26)</f>
        <v>-</v>
      </c>
      <c r="AKA39" s="5" t="str" cm="1">
        <f t="array" aca="1" ref="AKA39" ca="1">INDEX(i.LMU_Area,$K39,AKA$26)</f>
        <v>-</v>
      </c>
      <c r="AKB39" s="5" t="str" cm="1">
        <f t="array" aca="1" ref="AKB39" ca="1">INDEX(i.LMU_Area,$K39,AKB$26)</f>
        <v>-</v>
      </c>
      <c r="AKC39" s="5" t="str" cm="1">
        <f t="array" aca="1" ref="AKC39" ca="1">INDEX(i.LMU_Area,$K39,AKC$26)</f>
        <v>-</v>
      </c>
      <c r="AKD39" s="5" t="str" cm="1">
        <f t="array" aca="1" ref="AKD39" ca="1">INDEX(i.LMU_Area,$K39,AKD$26)</f>
        <v>-</v>
      </c>
      <c r="AKE39" s="5" t="str" cm="1">
        <f t="array" aca="1" ref="AKE39" ca="1">INDEX(i.LMU_Area,$K39,AKE$26)</f>
        <v>-</v>
      </c>
      <c r="AKF39" s="5" t="str" cm="1">
        <f t="array" aca="1" ref="AKF39" ca="1">INDEX(i.LMU_Area,$K39,AKF$26)</f>
        <v>-</v>
      </c>
      <c r="AKG39" s="5" t="str" cm="1">
        <f t="array" aca="1" ref="AKG39" ca="1">INDEX(i.LMU_Area,$K39,AKG$26)</f>
        <v>-</v>
      </c>
      <c r="AKH39" s="5" t="str" cm="1">
        <f t="array" aca="1" ref="AKH39" ca="1">INDEX(i.LMU_Area,$K39,AKH$26)</f>
        <v>-</v>
      </c>
      <c r="AKI39" s="5" t="str" cm="1">
        <f t="array" aca="1" ref="AKI39" ca="1">INDEX(i.LMU_Area,$K39,AKI$26)</f>
        <v>-</v>
      </c>
      <c r="AKJ39" s="5" t="str" cm="1">
        <f t="array" aca="1" ref="AKJ39" ca="1">INDEX(i.LMU_Area,$K39,AKJ$26)</f>
        <v>-</v>
      </c>
      <c r="AKK39" s="5" t="str" cm="1">
        <f t="array" aca="1" ref="AKK39" ca="1">INDEX(i.LMU_Area,$K39,AKK$26)</f>
        <v>-</v>
      </c>
      <c r="AKL39" s="5" t="str" cm="1">
        <f t="array" aca="1" ref="AKL39" ca="1">INDEX(i.LMU_Area,$K39,AKL$26)</f>
        <v>-</v>
      </c>
      <c r="AKM39" s="5" t="str" cm="1">
        <f t="array" aca="1" ref="AKM39" ca="1">INDEX(i.LMU_Area,$K39,AKM$26)</f>
        <v>-</v>
      </c>
      <c r="AKN39" s="5" t="str" cm="1">
        <f t="array" aca="1" ref="AKN39" ca="1">INDEX(i.LMU_Area,$K39,AKN$26)</f>
        <v>-</v>
      </c>
      <c r="AKO39" s="5" t="str" cm="1">
        <f t="array" aca="1" ref="AKO39" ca="1">INDEX(i.LMU_Area,$K39,AKO$26)</f>
        <v>-</v>
      </c>
      <c r="AKP39" s="5" t="str" cm="1">
        <f t="array" aca="1" ref="AKP39" ca="1">INDEX(i.LMU_Area,$K39,AKP$26)</f>
        <v>-</v>
      </c>
      <c r="AKQ39" s="5" t="str" cm="1">
        <f t="array" aca="1" ref="AKQ39" ca="1">INDEX(i.LMU_Area,$K39,AKQ$26)</f>
        <v>-</v>
      </c>
      <c r="AKR39" s="5" t="str" cm="1">
        <f t="array" aca="1" ref="AKR39" ca="1">INDEX(i.LMU_Area,$K39,AKR$26)</f>
        <v>-</v>
      </c>
      <c r="AKS39" s="5" t="str" cm="1">
        <f t="array" aca="1" ref="AKS39" ca="1">INDEX(i.LMU_Area,$K39,AKS$26)</f>
        <v>-</v>
      </c>
      <c r="AKT39" s="5" t="str" cm="1">
        <f t="array" aca="1" ref="AKT39" ca="1">INDEX(i.LMU_Area,$K39,AKT$26)</f>
        <v>-</v>
      </c>
      <c r="AKU39" s="5" t="str" cm="1">
        <f t="array" aca="1" ref="AKU39" ca="1">INDEX(i.LMU_Area,$K39,AKU$26)</f>
        <v>-</v>
      </c>
      <c r="AKV39" s="5" t="str" cm="1">
        <f t="array" aca="1" ref="AKV39" ca="1">INDEX(i.LMU_Area,$K39,AKV$26)</f>
        <v>-</v>
      </c>
      <c r="AKW39" s="5" t="str" cm="1">
        <f t="array" aca="1" ref="AKW39" ca="1">INDEX(i.LMU_Area,$K39,AKW$26)</f>
        <v>-</v>
      </c>
      <c r="AKX39" s="5" t="str" cm="1">
        <f t="array" aca="1" ref="AKX39" ca="1">INDEX(i.LMU_Area,$K39,AKX$26)</f>
        <v>-</v>
      </c>
      <c r="AKY39" s="5" t="str" cm="1">
        <f t="array" aca="1" ref="AKY39" ca="1">INDEX(i.LMU_Area,$K39,AKY$26)</f>
        <v>-</v>
      </c>
      <c r="AKZ39" s="5" t="str" cm="1">
        <f t="array" aca="1" ref="AKZ39" ca="1">INDEX(i.LMU_Area,$K39,AKZ$26)</f>
        <v>-</v>
      </c>
      <c r="ALA39" s="5" t="str" cm="1">
        <f t="array" aca="1" ref="ALA39" ca="1">INDEX(i.LMU_Area,$K39,ALA$26)</f>
        <v>-</v>
      </c>
      <c r="ALB39" s="5" t="str" cm="1">
        <f t="array" aca="1" ref="ALB39" ca="1">INDEX(i.LMU_Area,$K39,ALB$26)</f>
        <v>-</v>
      </c>
      <c r="ALC39" s="5" t="str" cm="1">
        <f t="array" aca="1" ref="ALC39" ca="1">INDEX(i.LMU_Area,$K39,ALC$26)</f>
        <v>-</v>
      </c>
      <c r="ALD39" s="5" t="str" cm="1">
        <f t="array" aca="1" ref="ALD39" ca="1">INDEX(i.LMU_Area,$K39,ALD$26)</f>
        <v>-</v>
      </c>
      <c r="ALE39" s="5" t="str" cm="1">
        <f t="array" aca="1" ref="ALE39" ca="1">INDEX(i.LMU_Area,$K39,ALE$26)</f>
        <v>-</v>
      </c>
      <c r="ALF39" s="5" t="str" cm="1">
        <f t="array" aca="1" ref="ALF39" ca="1">INDEX(i.LMU_Area,$K39,ALF$26)</f>
        <v>-</v>
      </c>
      <c r="ALG39" s="5" t="str" cm="1">
        <f t="array" aca="1" ref="ALG39" ca="1">INDEX(i.LMU_Area,$K39,ALG$26)</f>
        <v>-</v>
      </c>
      <c r="ALH39" s="5" t="str" cm="1">
        <f t="array" aca="1" ref="ALH39" ca="1">INDEX(i.LMU_Area,$K39,ALH$26)</f>
        <v>-</v>
      </c>
      <c r="ALI39" s="5" t="str" cm="1">
        <f t="array" aca="1" ref="ALI39" ca="1">INDEX(i.LMU_Area,$K39,ALI$26)</f>
        <v>-</v>
      </c>
      <c r="ALJ39" s="5" t="str" cm="1">
        <f t="array" aca="1" ref="ALJ39" ca="1">INDEX(i.LMU_Area,$K39,ALJ$26)</f>
        <v>-</v>
      </c>
      <c r="ALK39" s="5" t="str" cm="1">
        <f t="array" aca="1" ref="ALK39" ca="1">INDEX(i.LMU_Area,$K39,ALK$26)</f>
        <v>-</v>
      </c>
      <c r="ALL39" s="5" t="str" cm="1">
        <f t="array" aca="1" ref="ALL39" ca="1">INDEX(i.LMU_Area,$K39,ALL$26)</f>
        <v>-</v>
      </c>
      <c r="ALM39" s="5" t="str" cm="1">
        <f t="array" aca="1" ref="ALM39" ca="1">INDEX(i.LMU_Area,$K39,ALM$26)</f>
        <v>-</v>
      </c>
      <c r="ALN39" s="5" t="str" cm="1">
        <f t="array" aca="1" ref="ALN39" ca="1">INDEX(i.LMU_Area,$K39,ALN$26)</f>
        <v>-</v>
      </c>
      <c r="ALO39" s="5" t="str" cm="1">
        <f t="array" aca="1" ref="ALO39" ca="1">INDEX(i.LMU_Area,$K39,ALO$26)</f>
        <v>-</v>
      </c>
      <c r="ALP39" s="5" t="str" cm="1">
        <f t="array" aca="1" ref="ALP39" ca="1">INDEX(i.LMU_Area,$K39,ALP$26)</f>
        <v>-</v>
      </c>
      <c r="ALQ39" s="5" t="str" cm="1">
        <f t="array" aca="1" ref="ALQ39" ca="1">INDEX(i.LMU_Area,$K39,ALQ$26)</f>
        <v>-</v>
      </c>
      <c r="ALR39" s="5" t="str" cm="1">
        <f t="array" aca="1" ref="ALR39" ca="1">INDEX(i.LMU_Area,$K39,ALR$26)</f>
        <v>-</v>
      </c>
      <c r="ALS39" s="5" t="str" cm="1">
        <f t="array" aca="1" ref="ALS39" ca="1">INDEX(i.LMU_Area,$K39,ALS$26)</f>
        <v>-</v>
      </c>
      <c r="ALT39" s="5" t="str" cm="1">
        <f t="array" aca="1" ref="ALT39" ca="1">INDEX(i.LMU_Area,$K39,ALT$26)</f>
        <v>-</v>
      </c>
      <c r="ALU39" s="5" t="str" cm="1">
        <f t="array" aca="1" ref="ALU39" ca="1">INDEX(i.LMU_Area,$K39,ALU$26)</f>
        <v>-</v>
      </c>
      <c r="ALV39" s="5" t="str" cm="1">
        <f t="array" aca="1" ref="ALV39" ca="1">INDEX(i.LMU_Area,$K39,ALV$26)</f>
        <v>-</v>
      </c>
      <c r="ALW39" s="5" t="str" cm="1">
        <f t="array" aca="1" ref="ALW39" ca="1">INDEX(i.LMU_Area,$K39,ALW$26)</f>
        <v>-</v>
      </c>
      <c r="ALX39" s="5" t="str" cm="1">
        <f t="array" aca="1" ref="ALX39" ca="1">INDEX(i.LMU_Area,$K39,ALX$26)</f>
        <v>-</v>
      </c>
      <c r="ALY39" s="5" t="str" cm="1">
        <f t="array" aca="1" ref="ALY39" ca="1">INDEX(i.LMU_Area,$K39,ALY$26)</f>
        <v>-</v>
      </c>
      <c r="ALZ39" s="5" t="str" cm="1">
        <f t="array" aca="1" ref="ALZ39" ca="1">INDEX(i.LMU_Area,$K39,ALZ$26)</f>
        <v>-</v>
      </c>
      <c r="AMA39" s="5" t="str" cm="1">
        <f t="array" aca="1" ref="AMA39" ca="1">INDEX(i.LMU_Area,$K39,AMA$26)</f>
        <v>-</v>
      </c>
      <c r="AMB39" s="5" t="str" cm="1">
        <f t="array" aca="1" ref="AMB39" ca="1">INDEX(i.LMU_Area,$K39,AMB$26)</f>
        <v>-</v>
      </c>
      <c r="AMC39" s="5" t="str" cm="1">
        <f t="array" aca="1" ref="AMC39" ca="1">INDEX(i.LMU_Area,$K39,AMC$26)</f>
        <v>-</v>
      </c>
      <c r="AMD39" s="5" t="str" cm="1">
        <f t="array" aca="1" ref="AMD39" ca="1">INDEX(i.LMU_Area,$K39,AMD$26)</f>
        <v>-</v>
      </c>
      <c r="AME39" s="5" t="str" cm="1">
        <f t="array" aca="1" ref="AME39" ca="1">INDEX(i.LMU_Area,$K39,AME$26)</f>
        <v>-</v>
      </c>
      <c r="AMF39" s="5" t="str" cm="1">
        <f t="array" aca="1" ref="AMF39" ca="1">INDEX(i.LMU_Area,$K39,AMF$26)</f>
        <v>-</v>
      </c>
      <c r="AMG39" s="5" t="str" cm="1">
        <f t="array" aca="1" ref="AMG39" ca="1">INDEX(i.LMU_Area,$K39,AMG$26)</f>
        <v>-</v>
      </c>
      <c r="AMH39" s="5" t="str" cm="1">
        <f t="array" aca="1" ref="AMH39" ca="1">INDEX(i.LMU_Area,$K39,AMH$26)</f>
        <v>-</v>
      </c>
      <c r="AMI39" s="5" t="str" cm="1">
        <f t="array" aca="1" ref="AMI39" ca="1">INDEX(i.LMU_Area,$K39,AMI$26)</f>
        <v>-</v>
      </c>
      <c r="AMJ39" s="5" t="str" cm="1">
        <f t="array" aca="1" ref="AMJ39" ca="1">INDEX(i.LMU_Area,$K39,AMJ$26)</f>
        <v>-</v>
      </c>
      <c r="AMK39" s="5" t="str" cm="1">
        <f t="array" aca="1" ref="AMK39" ca="1">INDEX(i.LMU_Area,$K39,AMK$26)</f>
        <v>-</v>
      </c>
      <c r="AML39" s="5" t="str" cm="1">
        <f t="array" aca="1" ref="AML39" ca="1">INDEX(i.LMU_Area,$K39,AML$26)</f>
        <v>-</v>
      </c>
      <c r="AMM39" s="5" t="str" cm="1">
        <f t="array" aca="1" ref="AMM39" ca="1">INDEX(i.LMU_Area,$K39,AMM$26)</f>
        <v>-</v>
      </c>
      <c r="AMN39" s="5" t="str" cm="1">
        <f t="array" aca="1" ref="AMN39" ca="1">INDEX(i.LMU_Area,$K39,AMN$26)</f>
        <v>-</v>
      </c>
      <c r="AMO39" s="5" t="str" cm="1">
        <f t="array" aca="1" ref="AMO39" ca="1">INDEX(i.LMU_Area,$K39,AMO$26)</f>
        <v>-</v>
      </c>
      <c r="AMP39" s="5" t="str" cm="1">
        <f t="array" aca="1" ref="AMP39" ca="1">INDEX(i.LMU_Area,$K39,AMP$26)</f>
        <v>-</v>
      </c>
      <c r="AMQ39" s="5" t="str" cm="1">
        <f t="array" aca="1" ref="AMQ39" ca="1">INDEX(i.LMU_Area,$K39,AMQ$26)</f>
        <v>-</v>
      </c>
      <c r="AMR39" s="5" t="str" cm="1">
        <f t="array" aca="1" ref="AMR39" ca="1">INDEX(i.LMU_Area,$K39,AMR$26)</f>
        <v>-</v>
      </c>
      <c r="AMS39" s="5" t="str" cm="1">
        <f t="array" aca="1" ref="AMS39" ca="1">INDEX(i.LMU_Area,$K39,AMS$26)</f>
        <v>-</v>
      </c>
      <c r="AMT39" s="5" t="str" cm="1">
        <f t="array" aca="1" ref="AMT39" ca="1">INDEX(i.LMU_Area,$K39,AMT$26)</f>
        <v>-</v>
      </c>
      <c r="AMU39" s="5" t="str" cm="1">
        <f t="array" aca="1" ref="AMU39" ca="1">INDEX(i.LMU_Area,$K39,AMU$26)</f>
        <v>-</v>
      </c>
      <c r="AMV39" s="5" t="str" cm="1">
        <f t="array" aca="1" ref="AMV39" ca="1">INDEX(i.LMU_Area,$K39,AMV$26)</f>
        <v>-</v>
      </c>
      <c r="AMW39" s="5" t="str" cm="1">
        <f t="array" aca="1" ref="AMW39" ca="1">INDEX(i.LMU_Area,$K39,AMW$26)</f>
        <v>-</v>
      </c>
      <c r="AMX39" s="5" t="str" cm="1">
        <f t="array" aca="1" ref="AMX39" ca="1">INDEX(i.LMU_Area,$K39,AMX$26)</f>
        <v>-</v>
      </c>
      <c r="AMY39" s="5" t="str" cm="1">
        <f t="array" aca="1" ref="AMY39" ca="1">INDEX(i.LMU_Area,$K39,AMY$26)</f>
        <v>-</v>
      </c>
      <c r="AMZ39" s="5" t="str" cm="1">
        <f t="array" aca="1" ref="AMZ39" ca="1">INDEX(i.LMU_Area,$K39,AMZ$26)</f>
        <v>-</v>
      </c>
      <c r="ANA39" s="5" t="str" cm="1">
        <f t="array" aca="1" ref="ANA39" ca="1">INDEX(i.LMU_Area,$K39,ANA$26)</f>
        <v>-</v>
      </c>
      <c r="ANB39" s="5" t="str" cm="1">
        <f t="array" aca="1" ref="ANB39" ca="1">INDEX(i.LMU_Area,$K39,ANB$26)</f>
        <v>-</v>
      </c>
      <c r="ANC39" s="5" t="str" cm="1">
        <f t="array" aca="1" ref="ANC39" ca="1">INDEX(i.LMU_Area,$K39,ANC$26)</f>
        <v>-</v>
      </c>
      <c r="AND39" s="5" t="str" cm="1">
        <f t="array" aca="1" ref="AND39" ca="1">INDEX(i.LMU_Area,$K39,AND$26)</f>
        <v>-</v>
      </c>
      <c r="ANE39" s="5" t="str" cm="1">
        <f t="array" aca="1" ref="ANE39" ca="1">INDEX(i.LMU_Area,$K39,ANE$26)</f>
        <v>-</v>
      </c>
      <c r="ANF39" s="5" t="str" cm="1">
        <f t="array" aca="1" ref="ANF39" ca="1">INDEX(i.LMU_Area,$K39,ANF$26)</f>
        <v>-</v>
      </c>
      <c r="ANG39" s="5" t="str" cm="1">
        <f t="array" aca="1" ref="ANG39" ca="1">INDEX(i.LMU_Area,$K39,ANG$26)</f>
        <v>-</v>
      </c>
      <c r="ANH39" s="5" t="str" cm="1">
        <f t="array" aca="1" ref="ANH39" ca="1">INDEX(i.LMU_Area,$K39,ANH$26)</f>
        <v>-</v>
      </c>
      <c r="ANI39" s="5" t="str" cm="1">
        <f t="array" aca="1" ref="ANI39" ca="1">INDEX(i.LMU_Area,$K39,ANI$26)</f>
        <v>-</v>
      </c>
      <c r="ANJ39" s="5" t="str" cm="1">
        <f t="array" aca="1" ref="ANJ39" ca="1">INDEX(i.LMU_Area,$K39,ANJ$26)</f>
        <v>-</v>
      </c>
      <c r="ANK39" s="5" t="str" cm="1">
        <f t="array" aca="1" ref="ANK39" ca="1">INDEX(i.LMU_Area,$K39,ANK$26)</f>
        <v>-</v>
      </c>
      <c r="ANL39" s="5" t="str" cm="1">
        <f t="array" aca="1" ref="ANL39" ca="1">INDEX(i.LMU_Area,$K39,ANL$26)</f>
        <v>-</v>
      </c>
      <c r="ANM39" s="5" t="str" cm="1">
        <f t="array" aca="1" ref="ANM39" ca="1">INDEX(i.LMU_Area,$K39,ANM$26)</f>
        <v>-</v>
      </c>
      <c r="ANN39" s="5" t="str" cm="1">
        <f t="array" aca="1" ref="ANN39" ca="1">INDEX(i.LMU_Area,$K39,ANN$26)</f>
        <v>-</v>
      </c>
      <c r="ANO39" s="5" t="str" cm="1">
        <f t="array" aca="1" ref="ANO39" ca="1">INDEX(i.LMU_Area,$K39,ANO$26)</f>
        <v>-</v>
      </c>
      <c r="ANP39" s="5" t="str" cm="1">
        <f t="array" aca="1" ref="ANP39" ca="1">INDEX(i.LMU_Area,$K39,ANP$26)</f>
        <v>-</v>
      </c>
      <c r="ANQ39" s="5" t="str" cm="1">
        <f t="array" aca="1" ref="ANQ39" ca="1">INDEX(i.LMU_Area,$K39,ANQ$26)</f>
        <v>-</v>
      </c>
      <c r="ANR39" s="5" t="str" cm="1">
        <f t="array" aca="1" ref="ANR39" ca="1">INDEX(i.LMU_Area,$K39,ANR$26)</f>
        <v>-</v>
      </c>
      <c r="ANS39" s="5" t="str" cm="1">
        <f t="array" aca="1" ref="ANS39" ca="1">INDEX(i.LMU_Area,$K39,ANS$26)</f>
        <v>-</v>
      </c>
      <c r="ANT39" s="5" t="str" cm="1">
        <f t="array" aca="1" ref="ANT39" ca="1">INDEX(i.LMU_Area,$K39,ANT$26)</f>
        <v>-</v>
      </c>
      <c r="ANU39" s="5" t="str" cm="1">
        <f t="array" aca="1" ref="ANU39" ca="1">INDEX(i.LMU_Area,$K39,ANU$26)</f>
        <v>-</v>
      </c>
      <c r="ANV39" s="5" t="str" cm="1">
        <f t="array" aca="1" ref="ANV39" ca="1">INDEX(i.LMU_Area,$K39,ANV$26)</f>
        <v>-</v>
      </c>
      <c r="ANW39" s="5" t="str" cm="1">
        <f t="array" aca="1" ref="ANW39" ca="1">INDEX(i.LMU_Area,$K39,ANW$26)</f>
        <v>-</v>
      </c>
      <c r="ANX39" s="5" t="str" cm="1">
        <f t="array" aca="1" ref="ANX39" ca="1">INDEX(i.LMU_Area,$K39,ANX$26)</f>
        <v>-</v>
      </c>
      <c r="ANY39" s="5" t="str" cm="1">
        <f t="array" aca="1" ref="ANY39" ca="1">INDEX(i.LMU_Area,$K39,ANY$26)</f>
        <v>-</v>
      </c>
      <c r="ANZ39" s="5" t="str" cm="1">
        <f t="array" aca="1" ref="ANZ39" ca="1">INDEX(i.LMU_Area,$K39,ANZ$26)</f>
        <v>-</v>
      </c>
      <c r="AOA39" s="5" t="str" cm="1">
        <f t="array" aca="1" ref="AOA39" ca="1">INDEX(i.LMU_Area,$K39,AOA$26)</f>
        <v>-</v>
      </c>
      <c r="AOB39" s="5" t="str" cm="1">
        <f t="array" aca="1" ref="AOB39" ca="1">INDEX(i.LMU_Area,$K39,AOB$26)</f>
        <v>-</v>
      </c>
      <c r="AOC39" s="5" t="str" cm="1">
        <f t="array" aca="1" ref="AOC39" ca="1">INDEX(i.LMU_Area,$K39,AOC$26)</f>
        <v>-</v>
      </c>
      <c r="AOD39" s="5" t="str" cm="1">
        <f t="array" aca="1" ref="AOD39" ca="1">INDEX(i.LMU_Area,$K39,AOD$26)</f>
        <v>-</v>
      </c>
      <c r="AOE39" s="5" t="str" cm="1">
        <f t="array" aca="1" ref="AOE39" ca="1">INDEX(i.LMU_Area,$K39,AOE$26)</f>
        <v>-</v>
      </c>
      <c r="AOF39" s="5" t="str" cm="1">
        <f t="array" aca="1" ref="AOF39" ca="1">INDEX(i.LMU_Area,$K39,AOF$26)</f>
        <v>-</v>
      </c>
      <c r="AOG39" s="5" t="str" cm="1">
        <f t="array" aca="1" ref="AOG39" ca="1">INDEX(i.LMU_Area,$K39,AOG$26)</f>
        <v>-</v>
      </c>
      <c r="AOH39" s="5" t="str" cm="1">
        <f t="array" aca="1" ref="AOH39" ca="1">INDEX(i.LMU_Area,$K39,AOH$26)</f>
        <v>-</v>
      </c>
      <c r="AOI39" s="5" t="str" cm="1">
        <f t="array" aca="1" ref="AOI39" ca="1">INDEX(i.LMU_Area,$K39,AOI$26)</f>
        <v>-</v>
      </c>
      <c r="AOJ39" s="5" t="str" cm="1">
        <f t="array" aca="1" ref="AOJ39" ca="1">INDEX(i.LMU_Area,$K39,AOJ$26)</f>
        <v>-</v>
      </c>
      <c r="AOK39" s="5" t="str" cm="1">
        <f t="array" aca="1" ref="AOK39" ca="1">INDEX(i.LMU_Area,$K39,AOK$26)</f>
        <v>-</v>
      </c>
      <c r="AOL39" s="5" t="str" cm="1">
        <f t="array" aca="1" ref="AOL39" ca="1">INDEX(i.LMU_Area,$K39,AOL$26)</f>
        <v>-</v>
      </c>
      <c r="AOM39" s="5" t="str" cm="1">
        <f t="array" aca="1" ref="AOM39" ca="1">INDEX(i.LMU_Area,$K39,AOM$26)</f>
        <v>-</v>
      </c>
      <c r="AON39" s="5" t="str" cm="1">
        <f t="array" aca="1" ref="AON39" ca="1">INDEX(i.LMU_Area,$K39,AON$26)</f>
        <v>-</v>
      </c>
      <c r="AOO39" s="5" t="str" cm="1">
        <f t="array" aca="1" ref="AOO39" ca="1">INDEX(i.LMU_Area,$K39,AOO$26)</f>
        <v>-</v>
      </c>
      <c r="AOP39" s="5" t="str" cm="1">
        <f t="array" aca="1" ref="AOP39" ca="1">INDEX(i.LMU_Area,$K39,AOP$26)</f>
        <v>-</v>
      </c>
      <c r="AOQ39" s="5" t="str" cm="1">
        <f t="array" aca="1" ref="AOQ39" ca="1">INDEX(i.LMU_Area,$K39,AOQ$26)</f>
        <v>-</v>
      </c>
      <c r="AOR39" s="5" t="str" cm="1">
        <f t="array" aca="1" ref="AOR39" ca="1">INDEX(i.LMU_Area,$K39,AOR$26)</f>
        <v>-</v>
      </c>
      <c r="AOS39" s="5" t="str" cm="1">
        <f t="array" aca="1" ref="AOS39" ca="1">INDEX(i.LMU_Area,$K39,AOS$26)</f>
        <v>-</v>
      </c>
      <c r="AOT39" s="5" t="str" cm="1">
        <f t="array" aca="1" ref="AOT39" ca="1">INDEX(i.LMU_Area,$K39,AOT$26)</f>
        <v>-</v>
      </c>
      <c r="AOU39" s="5" t="str" cm="1">
        <f t="array" aca="1" ref="AOU39" ca="1">INDEX(i.LMU_Area,$K39,AOU$26)</f>
        <v>-</v>
      </c>
      <c r="AOV39" s="5" t="str" cm="1">
        <f t="array" aca="1" ref="AOV39" ca="1">INDEX(i.LMU_Area,$K39,AOV$26)</f>
        <v>-</v>
      </c>
      <c r="AOW39" s="5" t="str" cm="1">
        <f t="array" aca="1" ref="AOW39" ca="1">INDEX(i.LMU_Area,$K39,AOW$26)</f>
        <v>-</v>
      </c>
      <c r="AOX39" s="5" t="str" cm="1">
        <f t="array" aca="1" ref="AOX39" ca="1">INDEX(i.LMU_Area,$K39,AOX$26)</f>
        <v>-</v>
      </c>
      <c r="AOY39" s="5" t="str" cm="1">
        <f t="array" aca="1" ref="AOY39" ca="1">INDEX(i.LMU_Area,$K39,AOY$26)</f>
        <v>-</v>
      </c>
      <c r="AOZ39" s="5" t="str" cm="1">
        <f t="array" aca="1" ref="AOZ39" ca="1">INDEX(i.LMU_Area,$K39,AOZ$26)</f>
        <v>-</v>
      </c>
      <c r="APA39" s="5" t="str" cm="1">
        <f t="array" aca="1" ref="APA39" ca="1">INDEX(i.LMU_Area,$K39,APA$26)</f>
        <v>-</v>
      </c>
      <c r="APB39" s="5" t="str" cm="1">
        <f t="array" aca="1" ref="APB39" ca="1">INDEX(i.LMU_Area,$K39,APB$26)</f>
        <v>-</v>
      </c>
      <c r="APC39" s="5" t="str" cm="1">
        <f t="array" aca="1" ref="APC39" ca="1">INDEX(i.LMU_Area,$K39,APC$26)</f>
        <v>-</v>
      </c>
      <c r="APD39" s="5" t="str" cm="1">
        <f t="array" aca="1" ref="APD39" ca="1">INDEX(i.LMU_Area,$K39,APD$26)</f>
        <v>-</v>
      </c>
      <c r="APE39" s="5" t="str" cm="1">
        <f t="array" aca="1" ref="APE39" ca="1">INDEX(i.LMU_Area,$K39,APE$26)</f>
        <v>-</v>
      </c>
      <c r="APF39" s="5" t="str" cm="1">
        <f t="array" aca="1" ref="APF39" ca="1">INDEX(i.LMU_Area,$K39,APF$26)</f>
        <v>-</v>
      </c>
      <c r="APG39" s="5" t="str" cm="1">
        <f t="array" aca="1" ref="APG39" ca="1">INDEX(i.LMU_Area,$K39,APG$26)</f>
        <v>-</v>
      </c>
      <c r="APH39" s="5" t="str" cm="1">
        <f t="array" aca="1" ref="APH39" ca="1">INDEX(i.LMU_Area,$K39,APH$26)</f>
        <v>-</v>
      </c>
      <c r="API39" s="5" t="str" cm="1">
        <f t="array" aca="1" ref="API39" ca="1">INDEX(i.LMU_Area,$K39,API$26)</f>
        <v>-</v>
      </c>
      <c r="APJ39" s="5" t="str" cm="1">
        <f t="array" aca="1" ref="APJ39" ca="1">INDEX(i.LMU_Area,$K39,APJ$26)</f>
        <v>-</v>
      </c>
      <c r="APK39" s="5" t="str" cm="1">
        <f t="array" aca="1" ref="APK39" ca="1">INDEX(i.LMU_Area,$K39,APK$26)</f>
        <v>-</v>
      </c>
      <c r="APL39" s="5" t="str" cm="1">
        <f t="array" aca="1" ref="APL39" ca="1">INDEX(i.LMU_Area,$K39,APL$26)</f>
        <v>-</v>
      </c>
      <c r="APM39" s="5" t="str" cm="1">
        <f t="array" aca="1" ref="APM39" ca="1">INDEX(i.LMU_Area,$K39,APM$26)</f>
        <v>-</v>
      </c>
      <c r="APN39" s="5" t="str" cm="1">
        <f t="array" aca="1" ref="APN39" ca="1">INDEX(i.LMU_Area,$K39,APN$26)</f>
        <v>-</v>
      </c>
      <c r="APO39" s="5" t="str" cm="1">
        <f t="array" aca="1" ref="APO39" ca="1">INDEX(i.LMU_Area,$K39,APO$26)</f>
        <v>-</v>
      </c>
      <c r="APP39" s="5" t="str" cm="1">
        <f t="array" aca="1" ref="APP39" ca="1">INDEX(i.LMU_Area,$K39,APP$26)</f>
        <v>-</v>
      </c>
      <c r="APQ39" s="5" t="str" cm="1">
        <f t="array" aca="1" ref="APQ39" ca="1">INDEX(i.LMU_Area,$K39,APQ$26)</f>
        <v>-</v>
      </c>
      <c r="APR39" s="5" t="str" cm="1">
        <f t="array" aca="1" ref="APR39" ca="1">INDEX(i.LMU_Area,$K39,APR$26)</f>
        <v>-</v>
      </c>
      <c r="APS39" s="5" t="str" cm="1">
        <f t="array" aca="1" ref="APS39" ca="1">INDEX(i.LMU_Area,$K39,APS$26)</f>
        <v>-</v>
      </c>
      <c r="APT39" s="5" t="str" cm="1">
        <f t="array" aca="1" ref="APT39" ca="1">INDEX(i.LMU_Area,$K39,APT$26)</f>
        <v>-</v>
      </c>
      <c r="APU39" s="5" t="str" cm="1">
        <f t="array" aca="1" ref="APU39" ca="1">INDEX(i.LMU_Area,$K39,APU$26)</f>
        <v>-</v>
      </c>
      <c r="APV39" s="5" t="str" cm="1">
        <f t="array" aca="1" ref="APV39" ca="1">INDEX(i.LMU_Area,$K39,APV$26)</f>
        <v>-</v>
      </c>
      <c r="APW39" s="5" t="str" cm="1">
        <f t="array" aca="1" ref="APW39" ca="1">INDEX(i.LMU_Area,$K39,APW$26)</f>
        <v>-</v>
      </c>
      <c r="APX39" s="5" t="str" cm="1">
        <f t="array" aca="1" ref="APX39" ca="1">INDEX(i.LMU_Area,$K39,APX$26)</f>
        <v>-</v>
      </c>
      <c r="APY39" s="5" t="str" cm="1">
        <f t="array" aca="1" ref="APY39" ca="1">INDEX(i.LMU_Area,$K39,APY$26)</f>
        <v>-</v>
      </c>
      <c r="APZ39" s="5" t="str" cm="1">
        <f t="array" aca="1" ref="APZ39" ca="1">INDEX(i.LMU_Area,$K39,APZ$26)</f>
        <v>-</v>
      </c>
      <c r="AQA39" s="5" t="str" cm="1">
        <f t="array" aca="1" ref="AQA39" ca="1">INDEX(i.LMU_Area,$K39,AQA$26)</f>
        <v>-</v>
      </c>
      <c r="AQB39" s="5" t="str" cm="1">
        <f t="array" aca="1" ref="AQB39" ca="1">INDEX(i.LMU_Area,$K39,AQB$26)</f>
        <v>-</v>
      </c>
      <c r="AQC39" s="5" t="str" cm="1">
        <f t="array" aca="1" ref="AQC39" ca="1">INDEX(i.LMU_Area,$K39,AQC$26)</f>
        <v>-</v>
      </c>
      <c r="AQD39" s="5" t="str" cm="1">
        <f t="array" aca="1" ref="AQD39" ca="1">INDEX(i.LMU_Area,$K39,AQD$26)</f>
        <v>-</v>
      </c>
      <c r="AQE39" s="5" t="str" cm="1">
        <f t="array" aca="1" ref="AQE39" ca="1">INDEX(i.LMU_Area,$K39,AQE$26)</f>
        <v>-</v>
      </c>
      <c r="AQF39" s="5" t="str" cm="1">
        <f t="array" aca="1" ref="AQF39" ca="1">INDEX(i.LMU_Area,$K39,AQF$26)</f>
        <v>-</v>
      </c>
      <c r="AQG39" s="5" t="str" cm="1">
        <f t="array" aca="1" ref="AQG39" ca="1">INDEX(i.LMU_Area,$K39,AQG$26)</f>
        <v>-</v>
      </c>
      <c r="AQH39" s="5" t="str" cm="1">
        <f t="array" aca="1" ref="AQH39" ca="1">INDEX(i.LMU_Area,$K39,AQH$26)</f>
        <v>-</v>
      </c>
      <c r="AQI39" s="5" t="str" cm="1">
        <f t="array" aca="1" ref="AQI39" ca="1">INDEX(i.LMU_Area,$K39,AQI$26)</f>
        <v>-</v>
      </c>
      <c r="AQJ39" s="5" t="str" cm="1">
        <f t="array" aca="1" ref="AQJ39" ca="1">INDEX(i.LMU_Area,$K39,AQJ$26)</f>
        <v>-</v>
      </c>
      <c r="AQK39" s="5" t="str" cm="1">
        <f t="array" aca="1" ref="AQK39" ca="1">INDEX(i.LMU_Area,$K39,AQK$26)</f>
        <v>-</v>
      </c>
      <c r="AQL39" s="5" t="str" cm="1">
        <f t="array" aca="1" ref="AQL39" ca="1">INDEX(i.LMU_Area,$K39,AQL$26)</f>
        <v>-</v>
      </c>
      <c r="AQM39" s="5" t="str" cm="1">
        <f t="array" aca="1" ref="AQM39" ca="1">INDEX(i.LMU_Area,$K39,AQM$26)</f>
        <v>-</v>
      </c>
      <c r="AQN39" s="5" t="str" cm="1">
        <f t="array" aca="1" ref="AQN39" ca="1">INDEX(i.LMU_Area,$K39,AQN$26)</f>
        <v>-</v>
      </c>
      <c r="AQO39" s="5" t="str" cm="1">
        <f t="array" aca="1" ref="AQO39" ca="1">INDEX(i.LMU_Area,$K39,AQO$26)</f>
        <v>-</v>
      </c>
      <c r="AQP39" s="5" t="str" cm="1">
        <f t="array" aca="1" ref="AQP39" ca="1">INDEX(i.LMU_Area,$K39,AQP$26)</f>
        <v>-</v>
      </c>
      <c r="AQQ39" s="5" t="str" cm="1">
        <f t="array" aca="1" ref="AQQ39" ca="1">INDEX(i.LMU_Area,$K39,AQQ$26)</f>
        <v>-</v>
      </c>
      <c r="AQR39" s="5" t="str" cm="1">
        <f t="array" aca="1" ref="AQR39" ca="1">INDEX(i.LMU_Area,$K39,AQR$26)</f>
        <v>-</v>
      </c>
      <c r="AQS39" s="5" t="str" cm="1">
        <f t="array" aca="1" ref="AQS39" ca="1">INDEX(i.LMU_Area,$K39,AQS$26)</f>
        <v>-</v>
      </c>
      <c r="AQT39" s="5" t="str" cm="1">
        <f t="array" aca="1" ref="AQT39" ca="1">INDEX(i.LMU_Area,$K39,AQT$26)</f>
        <v>-</v>
      </c>
      <c r="AQU39" s="5" t="str" cm="1">
        <f t="array" aca="1" ref="AQU39" ca="1">INDEX(i.LMU_Area,$K39,AQU$26)</f>
        <v>-</v>
      </c>
      <c r="AQV39" s="5" t="str" cm="1">
        <f t="array" aca="1" ref="AQV39" ca="1">INDEX(i.LMU_Area,$K39,AQV$26)</f>
        <v>-</v>
      </c>
      <c r="AQW39" s="5" t="str" cm="1">
        <f t="array" aca="1" ref="AQW39" ca="1">INDEX(i.LMU_Area,$K39,AQW$26)</f>
        <v>-</v>
      </c>
      <c r="AQX39" s="5" t="str" cm="1">
        <f t="array" aca="1" ref="AQX39" ca="1">INDEX(i.LMU_Area,$K39,AQX$26)</f>
        <v>-</v>
      </c>
      <c r="AQY39" s="5" t="str" cm="1">
        <f t="array" aca="1" ref="AQY39" ca="1">INDEX(i.LMU_Area,$K39,AQY$26)</f>
        <v>-</v>
      </c>
      <c r="AQZ39" s="5" t="str" cm="1">
        <f t="array" aca="1" ref="AQZ39" ca="1">INDEX(i.LMU_Area,$K39,AQZ$26)</f>
        <v>-</v>
      </c>
      <c r="ARA39" s="5" t="str" cm="1">
        <f t="array" aca="1" ref="ARA39" ca="1">INDEX(i.LMU_Area,$K39,ARA$26)</f>
        <v>-</v>
      </c>
      <c r="ARB39" s="5" t="str" cm="1">
        <f t="array" aca="1" ref="ARB39" ca="1">INDEX(i.LMU_Area,$K39,ARB$26)</f>
        <v>-</v>
      </c>
      <c r="ARC39" s="5" t="str" cm="1">
        <f t="array" aca="1" ref="ARC39" ca="1">INDEX(i.LMU_Area,$K39,ARC$26)</f>
        <v>-</v>
      </c>
      <c r="ARD39" s="5" t="str" cm="1">
        <f t="array" aca="1" ref="ARD39" ca="1">INDEX(i.LMU_Area,$K39,ARD$26)</f>
        <v>-</v>
      </c>
      <c r="ARE39" s="5" t="str" cm="1">
        <f t="array" aca="1" ref="ARE39" ca="1">INDEX(i.LMU_Area,$K39,ARE$26)</f>
        <v>-</v>
      </c>
      <c r="ARF39" s="5" t="str" cm="1">
        <f t="array" aca="1" ref="ARF39" ca="1">INDEX(i.LMU_Area,$K39,ARF$26)</f>
        <v>-</v>
      </c>
      <c r="ARG39" s="5" t="str" cm="1">
        <f t="array" aca="1" ref="ARG39" ca="1">INDEX(i.LMU_Area,$K39,ARG$26)</f>
        <v>-</v>
      </c>
      <c r="ARH39" s="5" t="str" cm="1">
        <f t="array" aca="1" ref="ARH39" ca="1">INDEX(i.LMU_Area,$K39,ARH$26)</f>
        <v>-</v>
      </c>
      <c r="ARI39" s="5" t="str" cm="1">
        <f t="array" aca="1" ref="ARI39" ca="1">INDEX(i.LMU_Area,$K39,ARI$26)</f>
        <v>-</v>
      </c>
      <c r="ARJ39" s="5" t="str" cm="1">
        <f t="array" aca="1" ref="ARJ39" ca="1">INDEX(i.LMU_Area,$K39,ARJ$26)</f>
        <v>-</v>
      </c>
      <c r="ARK39" s="5" t="str" cm="1">
        <f t="array" aca="1" ref="ARK39" ca="1">INDEX(i.LMU_Area,$K39,ARK$26)</f>
        <v>-</v>
      </c>
      <c r="ARL39" s="5" t="str" cm="1">
        <f t="array" aca="1" ref="ARL39" ca="1">INDEX(i.LMU_Area,$K39,ARL$26)</f>
        <v>-</v>
      </c>
      <c r="ARM39" s="5" t="str" cm="1">
        <f t="array" aca="1" ref="ARM39" ca="1">INDEX(i.LMU_Area,$K39,ARM$26)</f>
        <v>-</v>
      </c>
      <c r="ARN39" s="5" t="str" cm="1">
        <f t="array" aca="1" ref="ARN39" ca="1">INDEX(i.LMU_Area,$K39,ARN$26)</f>
        <v>-</v>
      </c>
      <c r="ARO39" s="5" t="str" cm="1">
        <f t="array" aca="1" ref="ARO39" ca="1">INDEX(i.LMU_Area,$K39,ARO$26)</f>
        <v>-</v>
      </c>
      <c r="ARP39" s="5" t="str" cm="1">
        <f t="array" aca="1" ref="ARP39" ca="1">INDEX(i.LMU_Area,$K39,ARP$26)</f>
        <v>-</v>
      </c>
      <c r="ARQ39" s="5" t="str" cm="1">
        <f t="array" aca="1" ref="ARQ39" ca="1">INDEX(i.LMU_Area,$K39,ARQ$26)</f>
        <v>-</v>
      </c>
      <c r="ARR39" s="5" t="str" cm="1">
        <f t="array" aca="1" ref="ARR39" ca="1">INDEX(i.LMU_Area,$K39,ARR$26)</f>
        <v>-</v>
      </c>
      <c r="ARS39" s="5" t="str" cm="1">
        <f t="array" aca="1" ref="ARS39" ca="1">INDEX(i.LMU_Area,$K39,ARS$26)</f>
        <v>-</v>
      </c>
      <c r="ART39" s="5" t="str" cm="1">
        <f t="array" aca="1" ref="ART39" ca="1">INDEX(i.LMU_Area,$K39,ART$26)</f>
        <v>-</v>
      </c>
      <c r="ARU39" s="5" t="str" cm="1">
        <f t="array" aca="1" ref="ARU39" ca="1">INDEX(i.LMU_Area,$K39,ARU$26)</f>
        <v>-</v>
      </c>
      <c r="ARV39" s="5" t="str" cm="1">
        <f t="array" aca="1" ref="ARV39" ca="1">INDEX(i.LMU_Area,$K39,ARV$26)</f>
        <v>-</v>
      </c>
      <c r="ARW39" s="5" t="str" cm="1">
        <f t="array" aca="1" ref="ARW39" ca="1">INDEX(i.LMU_Area,$K39,ARW$26)</f>
        <v>-</v>
      </c>
      <c r="ARX39" s="5" t="str" cm="1">
        <f t="array" aca="1" ref="ARX39" ca="1">INDEX(i.LMU_Area,$K39,ARX$26)</f>
        <v>-</v>
      </c>
      <c r="ARY39" s="5" t="str" cm="1">
        <f t="array" aca="1" ref="ARY39" ca="1">INDEX(i.LMU_Area,$K39,ARY$26)</f>
        <v>-</v>
      </c>
      <c r="ARZ39" s="5" t="str" cm="1">
        <f t="array" aca="1" ref="ARZ39" ca="1">INDEX(i.LMU_Area,$K39,ARZ$26)</f>
        <v>-</v>
      </c>
      <c r="ASA39" s="5" t="str" cm="1">
        <f t="array" aca="1" ref="ASA39" ca="1">INDEX(i.LMU_Area,$K39,ASA$26)</f>
        <v>-</v>
      </c>
      <c r="ASB39" s="5" t="str" cm="1">
        <f t="array" aca="1" ref="ASB39" ca="1">INDEX(i.LMU_Area,$K39,ASB$26)</f>
        <v>-</v>
      </c>
      <c r="ASC39" s="5" t="str" cm="1">
        <f t="array" aca="1" ref="ASC39" ca="1">INDEX(i.LMU_Area,$K39,ASC$26)</f>
        <v>-</v>
      </c>
      <c r="ASD39" s="5" t="str" cm="1">
        <f t="array" aca="1" ref="ASD39" ca="1">INDEX(i.LMU_Area,$K39,ASD$26)</f>
        <v>-</v>
      </c>
      <c r="ASE39" s="5" t="str" cm="1">
        <f t="array" aca="1" ref="ASE39" ca="1">INDEX(i.LMU_Area,$K39,ASE$26)</f>
        <v>-</v>
      </c>
      <c r="ASF39" s="5" t="str" cm="1">
        <f t="array" aca="1" ref="ASF39" ca="1">INDEX(i.LMU_Area,$K39,ASF$26)</f>
        <v>-</v>
      </c>
      <c r="ASG39" s="5" t="str" cm="1">
        <f t="array" aca="1" ref="ASG39" ca="1">INDEX(i.LMU_Area,$K39,ASG$26)</f>
        <v>-</v>
      </c>
      <c r="ASH39" s="5" t="str" cm="1">
        <f t="array" aca="1" ref="ASH39" ca="1">INDEX(i.LMU_Area,$K39,ASH$26)</f>
        <v>-</v>
      </c>
      <c r="ASI39" s="5" t="str" cm="1">
        <f t="array" aca="1" ref="ASI39" ca="1">INDEX(i.LMU_Area,$K39,ASI$26)</f>
        <v>-</v>
      </c>
      <c r="ASJ39" s="5" t="str" cm="1">
        <f t="array" aca="1" ref="ASJ39" ca="1">INDEX(i.LMU_Area,$K39,ASJ$26)</f>
        <v>-</v>
      </c>
      <c r="ASK39" s="5" t="str" cm="1">
        <f t="array" aca="1" ref="ASK39" ca="1">INDEX(i.LMU_Area,$K39,ASK$26)</f>
        <v>-</v>
      </c>
      <c r="ASL39" s="5" t="str" cm="1">
        <f t="array" aca="1" ref="ASL39" ca="1">INDEX(i.LMU_Area,$K39,ASL$26)</f>
        <v>-</v>
      </c>
      <c r="ASM39" s="5" t="str" cm="1">
        <f t="array" aca="1" ref="ASM39" ca="1">INDEX(i.LMU_Area,$K39,ASM$26)</f>
        <v>-</v>
      </c>
      <c r="ASN39" s="5" t="str" cm="1">
        <f t="array" aca="1" ref="ASN39" ca="1">INDEX(i.LMU_Area,$K39,ASN$26)</f>
        <v>-</v>
      </c>
      <c r="ASO39" s="5" t="str" cm="1">
        <f t="array" aca="1" ref="ASO39" ca="1">INDEX(i.LMU_Area,$K39,ASO$26)</f>
        <v>-</v>
      </c>
      <c r="ASP39" s="5" t="str" cm="1">
        <f t="array" aca="1" ref="ASP39" ca="1">INDEX(i.LMU_Area,$K39,ASP$26)</f>
        <v>-</v>
      </c>
      <c r="ASQ39" s="5" t="str" cm="1">
        <f t="array" aca="1" ref="ASQ39" ca="1">INDEX(i.LMU_Area,$K39,ASQ$26)</f>
        <v>-</v>
      </c>
      <c r="ASR39" s="5" t="str" cm="1">
        <f t="array" aca="1" ref="ASR39" ca="1">INDEX(i.LMU_Area,$K39,ASR$26)</f>
        <v>-</v>
      </c>
      <c r="ASS39" s="5" t="str" cm="1">
        <f t="array" aca="1" ref="ASS39" ca="1">INDEX(i.LMU_Area,$K39,ASS$26)</f>
        <v>-</v>
      </c>
      <c r="AST39" s="5" t="str" cm="1">
        <f t="array" aca="1" ref="AST39" ca="1">INDEX(i.LMU_Area,$K39,AST$26)</f>
        <v>-</v>
      </c>
      <c r="ASU39" s="5" t="str" cm="1">
        <f t="array" aca="1" ref="ASU39" ca="1">INDEX(i.LMU_Area,$K39,ASU$26)</f>
        <v>-</v>
      </c>
      <c r="ASV39" s="5" t="str" cm="1">
        <f t="array" aca="1" ref="ASV39" ca="1">INDEX(i.LMU_Area,$K39,ASV$26)</f>
        <v>-</v>
      </c>
      <c r="ASW39" s="5" t="str" cm="1">
        <f t="array" aca="1" ref="ASW39" ca="1">INDEX(i.LMU_Area,$K39,ASW$26)</f>
        <v>-</v>
      </c>
      <c r="ASX39" s="5" t="str" cm="1">
        <f t="array" aca="1" ref="ASX39" ca="1">INDEX(i.LMU_Area,$K39,ASX$26)</f>
        <v>-</v>
      </c>
      <c r="ASY39" s="5" t="str" cm="1">
        <f t="array" aca="1" ref="ASY39" ca="1">INDEX(i.LMU_Area,$K39,ASY$26)</f>
        <v>-</v>
      </c>
      <c r="ASZ39" s="5" t="str" cm="1">
        <f t="array" aca="1" ref="ASZ39" ca="1">INDEX(i.LMU_Area,$K39,ASZ$26)</f>
        <v>-</v>
      </c>
      <c r="ATA39" s="5" t="str" cm="1">
        <f t="array" aca="1" ref="ATA39" ca="1">INDEX(i.LMU_Area,$K39,ATA$26)</f>
        <v>-</v>
      </c>
      <c r="ATB39" s="5" t="str" cm="1">
        <f t="array" aca="1" ref="ATB39" ca="1">INDEX(i.LMU_Area,$K39,ATB$26)</f>
        <v>-</v>
      </c>
      <c r="ATC39" s="5" t="str" cm="1">
        <f t="array" aca="1" ref="ATC39" ca="1">INDEX(i.LMU_Area,$K39,ATC$26)</f>
        <v>-</v>
      </c>
      <c r="ATD39" s="5" t="str" cm="1">
        <f t="array" aca="1" ref="ATD39" ca="1">INDEX(i.LMU_Area,$K39,ATD$26)</f>
        <v>-</v>
      </c>
      <c r="ATE39" s="5" t="str" cm="1">
        <f t="array" aca="1" ref="ATE39" ca="1">INDEX(i.LMU_Area,$K39,ATE$26)</f>
        <v>-</v>
      </c>
      <c r="ATF39" s="5" t="str" cm="1">
        <f t="array" aca="1" ref="ATF39" ca="1">INDEX(i.LMU_Area,$K39,ATF$26)</f>
        <v>-</v>
      </c>
      <c r="ATG39" s="5" t="str" cm="1">
        <f t="array" aca="1" ref="ATG39" ca="1">INDEX(i.LMU_Area,$K39,ATG$26)</f>
        <v>-</v>
      </c>
      <c r="ATH39" s="5" t="str" cm="1">
        <f t="array" aca="1" ref="ATH39" ca="1">INDEX(i.LMU_Area,$K39,ATH$26)</f>
        <v>-</v>
      </c>
      <c r="ATI39" s="5" t="str" cm="1">
        <f t="array" aca="1" ref="ATI39" ca="1">INDEX(i.LMU_Area,$K39,ATI$26)</f>
        <v>-</v>
      </c>
      <c r="ATJ39" s="5" t="str" cm="1">
        <f t="array" aca="1" ref="ATJ39" ca="1">INDEX(i.LMU_Area,$K39,ATJ$26)</f>
        <v>-</v>
      </c>
      <c r="ATK39" s="5" t="str" cm="1">
        <f t="array" aca="1" ref="ATK39" ca="1">INDEX(i.LMU_Area,$K39,ATK$26)</f>
        <v>-</v>
      </c>
      <c r="ATL39" s="19">
        <f t="shared" ref="ATL39:ATL41" ca="1" si="931">OFFSET(ATL$5,$B39,0)</f>
        <v>1</v>
      </c>
      <c r="ATM39" s="587">
        <v>0</v>
      </c>
    </row>
    <row r="40" spans="1:1209" outlineLevel="2">
      <c r="A40" s="21">
        <f t="shared" si="816"/>
        <v>35</v>
      </c>
      <c r="B40" s="257">
        <f ca="1">OFFSET(B40,0,-1)-1</f>
        <v>34</v>
      </c>
      <c r="C40">
        <f>C39</f>
        <v>100</v>
      </c>
      <c r="D40" s="135" t="s">
        <v>1990</v>
      </c>
      <c r="E40" t="b">
        <v>0</v>
      </c>
      <c r="F40" t="b">
        <v>0</v>
      </c>
      <c r="G40" t="b">
        <f t="shared" si="849"/>
        <v>0</v>
      </c>
      <c r="H40" s="213">
        <f t="shared" ref="H40:H41" ca="1" si="932">OFFSET(H40,-1,0)+1</f>
        <v>1</v>
      </c>
      <c r="I40" s="19">
        <f t="shared" ref="I40:Z41" ca="1" si="933">OFFSET(I$5,$B40,0)</f>
        <v>2</v>
      </c>
      <c r="J40" s="19">
        <f t="shared" ca="1" si="933"/>
        <v>1</v>
      </c>
      <c r="K40" s="19">
        <f t="shared" ca="1" si="933"/>
        <v>1</v>
      </c>
      <c r="L40" s="19">
        <f t="shared" ca="1" si="933"/>
        <v>1</v>
      </c>
      <c r="M40" s="19">
        <f t="shared" ca="1" si="933"/>
        <v>2</v>
      </c>
      <c r="N40" s="19">
        <f t="shared" ca="1" si="933"/>
        <v>3</v>
      </c>
      <c r="O40" s="19">
        <f t="shared" ca="1" si="933"/>
        <v>2</v>
      </c>
      <c r="P40" s="19">
        <f t="shared" ca="1" si="933"/>
        <v>1</v>
      </c>
      <c r="Q40" s="19">
        <f t="shared" ca="1" si="933"/>
        <v>1</v>
      </c>
      <c r="R40" s="19">
        <f t="shared" ca="1" si="933"/>
        <v>0</v>
      </c>
      <c r="S40" s="19">
        <f t="shared" ca="1" si="933"/>
        <v>0</v>
      </c>
      <c r="T40" s="19">
        <f t="shared" ca="1" si="933"/>
        <v>0</v>
      </c>
      <c r="U40" s="19">
        <f t="shared" ca="1" si="933"/>
        <v>0</v>
      </c>
      <c r="V40" s="19">
        <f t="shared" ca="1" si="933"/>
        <v>0</v>
      </c>
      <c r="W40" s="19">
        <f t="shared" ca="1" si="933"/>
        <v>0</v>
      </c>
      <c r="X40" s="19">
        <f t="shared" ca="1" si="933"/>
        <v>1</v>
      </c>
      <c r="Y40" s="19">
        <f t="shared" ca="1" si="933"/>
        <v>1</v>
      </c>
      <c r="Z40" s="19">
        <f t="shared" ca="1" si="933"/>
        <v>1</v>
      </c>
      <c r="AA40" s="209"/>
      <c r="AB40" s="209"/>
      <c r="AC40" s="209"/>
      <c r="AD40" s="209"/>
      <c r="AE40" s="209"/>
      <c r="AF40" s="19">
        <f ca="1">OFFSET(AF$5,$B40,0)</f>
        <v>0</v>
      </c>
      <c r="AG40" s="209"/>
      <c r="AH40" s="209"/>
      <c r="AI40" s="209"/>
      <c r="AJ40" s="209"/>
      <c r="AK40" s="209"/>
      <c r="AL40" s="209"/>
      <c r="AM40" s="209"/>
      <c r="AN40" s="209"/>
      <c r="AO40" s="135">
        <f t="shared" ca="1" si="851"/>
        <v>2</v>
      </c>
      <c r="AP40" s="135">
        <f ca="1">INDEX(CHOOSE($P40,DataAutumn!i.AdultDrys,DataWinter!i.AdultDrys,DataSpring!i.AdultDrys),1,$O40)</f>
        <v>4</v>
      </c>
      <c r="AQ40" s="5">
        <f t="shared" ca="1" si="852"/>
        <v>2</v>
      </c>
      <c r="AR40" s="5">
        <f t="shared" ca="1" si="852"/>
        <v>0</v>
      </c>
      <c r="AS40" s="5">
        <f t="shared" ca="1" si="853"/>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GP"&amp;TEXT($OC40,"?00%")        &amp; " WP"&amp;TEXT($OA40,"?00%")        &amp; " MP"&amp;TEXT($OB40,"?00%")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854"/>
        <v>-</v>
      </c>
      <c r="BA40" s="19" t="str">
        <f t="shared" ca="1" si="854"/>
        <v>-</v>
      </c>
      <c r="BB40" s="19" t="str">
        <f t="shared" ca="1" si="854"/>
        <v>-</v>
      </c>
      <c r="BC40" s="19" t="str">
        <f t="shared" ca="1" si="854"/>
        <v>-</v>
      </c>
      <c r="BD40" s="19" t="str">
        <f t="shared" ca="1" si="854"/>
        <v>-</v>
      </c>
      <c r="BE40" s="19" t="str">
        <f t="shared" ca="1" si="854"/>
        <v>-</v>
      </c>
      <c r="BF40" s="19" t="str">
        <f t="shared" ca="1" si="854"/>
        <v>-</v>
      </c>
      <c r="BG40" s="19" t="str">
        <f t="shared" ca="1" si="854"/>
        <v>-</v>
      </c>
      <c r="BH40" s="9"/>
      <c r="BI40" s="5" t="b">
        <f t="shared" ca="1" si="855"/>
        <v>0</v>
      </c>
      <c r="BJ40" s="5" t="str">
        <f t="shared" ca="1" si="855"/>
        <v>-</v>
      </c>
      <c r="BK40" s="5" t="b">
        <f t="shared" ca="1" si="855"/>
        <v>0</v>
      </c>
      <c r="BL40" s="5" t="b">
        <f t="shared" ca="1" si="855"/>
        <v>1</v>
      </c>
      <c r="BM40" s="5" t="b">
        <f t="shared" ca="1" si="855"/>
        <v>1</v>
      </c>
      <c r="BN40" s="135">
        <f t="shared" ca="1" si="855"/>
        <v>0</v>
      </c>
      <c r="BO40" s="12" t="b">
        <v>0</v>
      </c>
      <c r="BP40" s="5" cm="1">
        <f t="array" aca="1" ref="BP40" ca="1">INDEX(i.z_prob,$J40,BP$26)</f>
        <v>0.09</v>
      </c>
      <c r="BQ40" s="5" cm="1">
        <f t="array" aca="1" ref="BQ40" ca="1">INDEX(i.z_prob,$J40,BQ$26)</f>
        <v>0.16</v>
      </c>
      <c r="BR40" s="5" cm="1">
        <f t="array" aca="1" ref="BR40" ca="1">INDEX(i.z_prob,$J40,BR$26)</f>
        <v>0.14000000000000001</v>
      </c>
      <c r="BS40" s="5" cm="1">
        <f t="array" aca="1" ref="BS40" ca="1">INDEX(i.z_prob,$J40,BS$26)</f>
        <v>0.11</v>
      </c>
      <c r="BT40" s="5" cm="1">
        <f t="array" aca="1" ref="BT40" ca="1">INDEX(i.z_prob,$J40,BT$26)</f>
        <v>0.11</v>
      </c>
      <c r="BU40" s="5" cm="1">
        <f t="array" aca="1" ref="BU40" ca="1">INDEX(i.z_prob,$J40,BU$26)</f>
        <v>0.14000000000000001</v>
      </c>
      <c r="BV40" s="5" cm="1">
        <f t="array" aca="1" ref="BV40" ca="1">INDEX(i.z_prob,$J40,BV$26)</f>
        <v>0.16</v>
      </c>
      <c r="BW40" s="5" cm="1">
        <f t="array" aca="1" ref="BW40" ca="1">INDEX(i.z_prob,$J40,BW$26)</f>
        <v>0.09</v>
      </c>
      <c r="BX40" s="9"/>
      <c r="BY40" s="19" t="str">
        <f t="shared" ca="1" si="856"/>
        <v>-</v>
      </c>
      <c r="BZ40" s="5">
        <f t="shared" ca="1" si="857"/>
        <v>0</v>
      </c>
      <c r="CA40" s="5">
        <f t="shared" ca="1" si="858"/>
        <v>0</v>
      </c>
      <c r="CB40" s="5">
        <f t="shared" ca="1" si="859"/>
        <v>0</v>
      </c>
      <c r="CC40" s="5">
        <f t="shared" ca="1" si="860"/>
        <v>0</v>
      </c>
      <c r="CD40" s="9"/>
      <c r="CE40" s="5" t="b">
        <f t="shared" ca="1" si="861"/>
        <v>0</v>
      </c>
      <c r="CF40" s="12">
        <f t="shared" ca="1" si="862"/>
        <v>3211010</v>
      </c>
      <c r="CG40" s="19" t="str">
        <f t="shared" ca="1" si="863"/>
        <v>-</v>
      </c>
      <c r="CH40" s="19" t="str">
        <f t="shared" ca="1" si="863"/>
        <v>-</v>
      </c>
      <c r="CI40" s="19" t="str">
        <f t="shared" ca="1" si="863"/>
        <v>-</v>
      </c>
      <c r="CJ40" s="19" t="str">
        <f t="shared" ca="1" si="863"/>
        <v>-</v>
      </c>
      <c r="CK40" s="19" t="str">
        <f t="shared" ca="1" si="863"/>
        <v>-</v>
      </c>
      <c r="CL40" s="19" t="str">
        <f t="shared" ca="1" si="863"/>
        <v>-</v>
      </c>
      <c r="CM40" s="19" t="str">
        <f t="shared" ca="1" si="863"/>
        <v>-</v>
      </c>
      <c r="CN40" s="19" t="str">
        <f t="shared" ca="1" si="863"/>
        <v>-</v>
      </c>
      <c r="CO40" s="19" t="str">
        <f t="shared" ca="1" si="863"/>
        <v>-</v>
      </c>
      <c r="CP40" s="19" t="str">
        <f t="shared" ca="1" si="863"/>
        <v>-</v>
      </c>
      <c r="CQ40" s="19" t="str">
        <f t="shared" ca="1" si="863"/>
        <v>-</v>
      </c>
      <c r="CR40" s="19" t="str">
        <f t="shared" ca="1" si="863"/>
        <v>-</v>
      </c>
      <c r="CS40" s="19" t="str">
        <f t="shared" ca="1" si="863"/>
        <v>-</v>
      </c>
      <c r="CT40" s="19" t="str">
        <f t="shared" ca="1" si="863"/>
        <v>-</v>
      </c>
      <c r="CU40" s="19" t="str">
        <f t="shared" ca="1" si="863"/>
        <v>-</v>
      </c>
      <c r="CV40" s="9"/>
      <c r="CW40" s="19" t="b">
        <f t="shared" ca="1" si="864"/>
        <v>1</v>
      </c>
      <c r="CX40" s="19" t="b">
        <f t="shared" ca="1" si="864"/>
        <v>1</v>
      </c>
      <c r="CY40" s="19" t="b">
        <f t="shared" ca="1" si="864"/>
        <v>1</v>
      </c>
      <c r="CZ40" s="571">
        <f ca="1">VALUE($N40&amp;$O40&amp;$P40&amp;$Q40&amp;IFERROR(VALUE($I40),0)&amp;$Z40&amp;IF($JX40=1,1,2)&amp;1)</f>
        <v>32112111</v>
      </c>
      <c r="DA40" s="19" t="b">
        <f t="shared" ca="1" si="865"/>
        <v>0</v>
      </c>
      <c r="DB40" s="19">
        <f t="shared" ca="1" si="865"/>
        <v>0</v>
      </c>
      <c r="DC40" s="19" t="str">
        <f t="shared" ca="1" si="865"/>
        <v>-</v>
      </c>
      <c r="DD40" s="570" t="str">
        <f t="shared" ca="1" si="865"/>
        <v>-</v>
      </c>
      <c r="DE40" s="428">
        <f t="shared" ca="1" si="866"/>
        <v>680</v>
      </c>
      <c r="DF40" s="428">
        <f t="shared" ca="1" si="866"/>
        <v>714</v>
      </c>
      <c r="DG40" s="428">
        <f t="shared" ca="1" si="866"/>
        <v>749</v>
      </c>
      <c r="DH40" s="143">
        <f t="shared" ca="1" si="867"/>
        <v>420</v>
      </c>
      <c r="DI40" s="143">
        <f t="shared" ca="1" si="867"/>
        <v>455</v>
      </c>
      <c r="DJ40" s="143">
        <f t="shared" ca="1" si="867"/>
        <v>490</v>
      </c>
      <c r="DK40" s="19" t="str">
        <f t="shared" ca="1" si="868"/>
        <v>-</v>
      </c>
      <c r="DL40" s="19" t="str">
        <f t="shared" ca="1" si="868"/>
        <v>-</v>
      </c>
      <c r="DM40" s="19" t="str">
        <f t="shared" ca="1" si="868"/>
        <v>-</v>
      </c>
      <c r="DN40" s="19" t="str">
        <f t="shared" ca="1" si="868"/>
        <v>-</v>
      </c>
      <c r="DO40" s="19" t="str">
        <f t="shared" ca="1" si="868"/>
        <v>-</v>
      </c>
      <c r="DP40" s="19" t="str">
        <f t="shared" ca="1" si="868"/>
        <v>-</v>
      </c>
      <c r="DQ40" s="19">
        <f t="shared" ca="1" si="868"/>
        <v>1</v>
      </c>
      <c r="DR40" s="19">
        <f t="shared" ca="1" si="868"/>
        <v>1</v>
      </c>
      <c r="DS40" s="19">
        <f t="shared" ca="1" si="868"/>
        <v>0</v>
      </c>
      <c r="DT40" s="19" t="str">
        <f t="shared" ca="1" si="868"/>
        <v>-</v>
      </c>
      <c r="DU40" s="19" t="str">
        <f t="shared" ca="1" si="868"/>
        <v>-</v>
      </c>
      <c r="DV40" s="19" t="str">
        <f t="shared" ca="1" si="868"/>
        <v>-</v>
      </c>
      <c r="DW40" s="19" t="str">
        <f t="shared" ca="1" si="868"/>
        <v>-</v>
      </c>
      <c r="DX40" s="19" t="str">
        <f t="shared" ca="1" si="868"/>
        <v>-</v>
      </c>
      <c r="DY40" s="19">
        <f t="shared" ca="1" si="868"/>
        <v>0</v>
      </c>
      <c r="DZ40" s="19" t="str">
        <f t="shared" ca="1" si="868"/>
        <v>-</v>
      </c>
      <c r="EA40" s="19" t="str">
        <f t="shared" ca="1" si="868"/>
        <v>-</v>
      </c>
      <c r="EB40" s="19" t="str">
        <f t="shared" ca="1" si="865"/>
        <v>-</v>
      </c>
      <c r="EC40" s="19">
        <f t="shared" ca="1" si="865"/>
        <v>0</v>
      </c>
      <c r="ED40" s="19">
        <f t="shared" ca="1" si="865"/>
        <v>0</v>
      </c>
      <c r="EE40" s="9"/>
      <c r="EF40" s="19" t="str">
        <f t="shared" ca="1" si="869"/>
        <v>-</v>
      </c>
      <c r="EG40" s="19" t="str">
        <f t="shared" ca="1" si="869"/>
        <v>-</v>
      </c>
      <c r="EH40" s="19" t="str">
        <f t="shared" ca="1" si="869"/>
        <v>-</v>
      </c>
      <c r="EI40" s="19" t="str">
        <f t="shared" ca="1" si="869"/>
        <v>-</v>
      </c>
      <c r="EJ40" s="19" t="str">
        <f t="shared" ca="1" si="869"/>
        <v>-</v>
      </c>
      <c r="EK40" s="19" t="str">
        <f t="shared" ca="1" si="869"/>
        <v>-</v>
      </c>
      <c r="EL40" s="19" t="str">
        <f t="shared" ca="1" si="869"/>
        <v>-</v>
      </c>
      <c r="EM40" s="19" t="str">
        <f t="shared" ca="1" si="869"/>
        <v>-</v>
      </c>
      <c r="EN40" s="19" t="str">
        <f t="shared" ca="1" si="869"/>
        <v>-</v>
      </c>
      <c r="EO40" s="19" t="str">
        <f t="shared" ca="1" si="869"/>
        <v>-</v>
      </c>
      <c r="EP40" s="19" t="str">
        <f t="shared" ca="1" si="869"/>
        <v>-</v>
      </c>
      <c r="EQ40" s="19" t="str">
        <f t="shared" ca="1" si="869"/>
        <v>-</v>
      </c>
      <c r="ER40" s="19">
        <f t="shared" ca="1" si="869"/>
        <v>0</v>
      </c>
      <c r="ES40" s="428">
        <f t="shared" ca="1" si="870"/>
        <v>0</v>
      </c>
      <c r="ET40" s="428">
        <f t="shared" ca="1" si="870"/>
        <v>0</v>
      </c>
      <c r="EU40" s="115">
        <f t="shared" ca="1" si="871"/>
        <v>0</v>
      </c>
      <c r="EV40" s="115">
        <f t="shared" ca="1" si="871"/>
        <v>0</v>
      </c>
      <c r="EW40" s="115">
        <f t="shared" ca="1" si="871"/>
        <v>0</v>
      </c>
      <c r="EX40" s="115">
        <f t="shared" ca="1" si="871"/>
        <v>0</v>
      </c>
      <c r="EY40" s="115">
        <f t="shared" ca="1" si="871"/>
        <v>0</v>
      </c>
      <c r="EZ40" s="530">
        <f t="shared" ca="1" si="872"/>
        <v>0</v>
      </c>
      <c r="FA40" s="115">
        <f t="shared" ca="1" si="873"/>
        <v>0</v>
      </c>
      <c r="FB40" s="115">
        <f t="shared" ca="1" si="873"/>
        <v>0</v>
      </c>
      <c r="FC40" s="115">
        <f t="shared" ca="1" si="873"/>
        <v>0</v>
      </c>
      <c r="FD40" s="115">
        <f t="shared" ca="1" si="873"/>
        <v>0</v>
      </c>
      <c r="FE40" s="115">
        <f t="shared" ca="1" si="873"/>
        <v>0</v>
      </c>
      <c r="FF40" s="530">
        <f t="shared" ca="1" si="874"/>
        <v>0</v>
      </c>
      <c r="FG40" s="115">
        <f t="shared" ca="1" si="875"/>
        <v>0</v>
      </c>
      <c r="FH40" s="115">
        <f t="shared" ca="1" si="875"/>
        <v>0</v>
      </c>
      <c r="FI40" s="115">
        <f t="shared" ca="1" si="875"/>
        <v>0</v>
      </c>
      <c r="FJ40" s="115">
        <f t="shared" ca="1" si="875"/>
        <v>0</v>
      </c>
      <c r="FK40" s="115">
        <f t="shared" ca="1" si="875"/>
        <v>0</v>
      </c>
      <c r="FL40" s="530">
        <f t="shared" ca="1" si="876"/>
        <v>0</v>
      </c>
      <c r="FM40" s="115">
        <f t="shared" ca="1" si="877"/>
        <v>0</v>
      </c>
      <c r="FN40" s="115">
        <f t="shared" ca="1" si="877"/>
        <v>0</v>
      </c>
      <c r="FO40" s="115">
        <f t="shared" ca="1" si="877"/>
        <v>0</v>
      </c>
      <c r="FP40" s="115">
        <f t="shared" ca="1" si="877"/>
        <v>0</v>
      </c>
      <c r="FQ40" s="115">
        <f t="shared" ca="1" si="877"/>
        <v>0</v>
      </c>
      <c r="FR40" s="530">
        <f t="shared" ca="1" si="878"/>
        <v>0</v>
      </c>
      <c r="FS40" s="115">
        <f t="shared" ca="1" si="879"/>
        <v>0</v>
      </c>
      <c r="FT40" s="115">
        <f t="shared" ca="1" si="879"/>
        <v>0</v>
      </c>
      <c r="FU40" s="115">
        <f t="shared" ca="1" si="879"/>
        <v>0</v>
      </c>
      <c r="FV40" s="115">
        <f t="shared" ca="1" si="879"/>
        <v>0</v>
      </c>
      <c r="FW40" s="115">
        <f t="shared" ca="1" si="879"/>
        <v>0</v>
      </c>
      <c r="FX40" s="530">
        <f t="shared" ca="1" si="880"/>
        <v>0</v>
      </c>
      <c r="FY40" s="115">
        <f t="shared" ca="1" si="881"/>
        <v>0</v>
      </c>
      <c r="FZ40" s="115">
        <f t="shared" ca="1" si="881"/>
        <v>0</v>
      </c>
      <c r="GA40" s="115">
        <f t="shared" ca="1" si="881"/>
        <v>0</v>
      </c>
      <c r="GB40" s="115">
        <f t="shared" ca="1" si="881"/>
        <v>0</v>
      </c>
      <c r="GC40" s="115">
        <f t="shared" ca="1" si="881"/>
        <v>0</v>
      </c>
      <c r="GD40" s="530">
        <f t="shared" ca="1" si="882"/>
        <v>0</v>
      </c>
      <c r="GE40" s="116">
        <f t="shared" ca="1" si="883"/>
        <v>0</v>
      </c>
      <c r="GF40" s="116">
        <f t="shared" ca="1" si="883"/>
        <v>0</v>
      </c>
      <c r="GG40" s="116">
        <f t="shared" ca="1" si="883"/>
        <v>0</v>
      </c>
      <c r="GH40" s="116">
        <f t="shared" ca="1" si="883"/>
        <v>0</v>
      </c>
      <c r="GI40" s="545">
        <f t="shared" ca="1" si="884"/>
        <v>0</v>
      </c>
      <c r="GJ40" s="545">
        <f t="shared" ca="1" si="884"/>
        <v>0</v>
      </c>
      <c r="GK40" s="545">
        <f t="shared" ca="1" si="884"/>
        <v>0</v>
      </c>
      <c r="GL40" s="545">
        <f t="shared" ca="1" si="884"/>
        <v>0</v>
      </c>
      <c r="GM40" s="545">
        <f t="shared" ca="1" si="884"/>
        <v>0</v>
      </c>
      <c r="GN40" s="545">
        <f t="shared" ca="1" si="884"/>
        <v>0</v>
      </c>
      <c r="GO40" s="545">
        <f t="shared" ca="1" si="884"/>
        <v>0</v>
      </c>
      <c r="GP40" s="545">
        <f t="shared" ca="1" si="884"/>
        <v>0</v>
      </c>
      <c r="GQ40" s="545">
        <f t="shared" ca="1" si="884"/>
        <v>0</v>
      </c>
      <c r="GR40" s="545">
        <f t="shared" ca="1" si="884"/>
        <v>0</v>
      </c>
      <c r="GS40" s="545">
        <f t="shared" ca="1" si="884"/>
        <v>0</v>
      </c>
      <c r="GT40" s="545">
        <f t="shared" ca="1" si="884"/>
        <v>0</v>
      </c>
      <c r="GU40" s="545">
        <f t="shared" ca="1" si="884"/>
        <v>0</v>
      </c>
      <c r="GV40" s="545">
        <f t="shared" ca="1" si="884"/>
        <v>0</v>
      </c>
      <c r="GW40" s="545">
        <f t="shared" ca="1" si="884"/>
        <v>0</v>
      </c>
      <c r="GX40" s="545">
        <f t="shared" ca="1" si="884"/>
        <v>0</v>
      </c>
      <c r="GY40" s="545">
        <f t="shared" ca="1" si="885"/>
        <v>0</v>
      </c>
      <c r="GZ40" s="545">
        <f t="shared" ca="1" si="885"/>
        <v>0</v>
      </c>
      <c r="HA40" s="545">
        <f t="shared" ca="1" si="885"/>
        <v>0</v>
      </c>
      <c r="HB40" s="545">
        <f t="shared" ca="1" si="885"/>
        <v>0</v>
      </c>
      <c r="HC40" s="19">
        <f t="shared" ca="1" si="886"/>
        <v>0</v>
      </c>
      <c r="HD40" s="115">
        <f t="shared" ca="1" si="887"/>
        <v>0</v>
      </c>
      <c r="HE40" s="115">
        <f t="shared" ca="1" si="887"/>
        <v>0</v>
      </c>
      <c r="HF40" s="115">
        <f t="shared" ca="1" si="887"/>
        <v>0</v>
      </c>
      <c r="HG40" s="115">
        <f t="shared" ca="1" si="887"/>
        <v>0</v>
      </c>
      <c r="HH40" s="115">
        <f t="shared" ca="1" si="887"/>
        <v>0</v>
      </c>
      <c r="HI40" s="530">
        <f t="shared" ca="1" si="888"/>
        <v>0</v>
      </c>
      <c r="HJ40" s="115">
        <f t="shared" ca="1" si="889"/>
        <v>0</v>
      </c>
      <c r="HK40" s="115">
        <f t="shared" ca="1" si="889"/>
        <v>0</v>
      </c>
      <c r="HL40" s="115">
        <f t="shared" ca="1" si="889"/>
        <v>0</v>
      </c>
      <c r="HM40" s="115">
        <f t="shared" ca="1" si="889"/>
        <v>0</v>
      </c>
      <c r="HN40" s="115">
        <f t="shared" ca="1" si="889"/>
        <v>0</v>
      </c>
      <c r="HO40" s="530">
        <f t="shared" ca="1" si="890"/>
        <v>0</v>
      </c>
      <c r="HP40" s="115">
        <f t="shared" ca="1" si="891"/>
        <v>0</v>
      </c>
      <c r="HQ40" s="115">
        <f t="shared" ca="1" si="891"/>
        <v>0</v>
      </c>
      <c r="HR40" s="115">
        <f t="shared" ca="1" si="891"/>
        <v>0</v>
      </c>
      <c r="HS40" s="115">
        <f t="shared" ca="1" si="891"/>
        <v>0</v>
      </c>
      <c r="HT40" s="115">
        <f t="shared" ca="1" si="891"/>
        <v>0</v>
      </c>
      <c r="HU40" s="530">
        <f t="shared" ca="1" si="892"/>
        <v>0</v>
      </c>
      <c r="HV40" s="115">
        <f t="shared" ca="1" si="893"/>
        <v>0</v>
      </c>
      <c r="HW40" s="115">
        <f t="shared" ca="1" si="893"/>
        <v>0</v>
      </c>
      <c r="HX40" s="115">
        <f t="shared" ca="1" si="893"/>
        <v>0</v>
      </c>
      <c r="HY40" s="115">
        <f t="shared" ca="1" si="893"/>
        <v>0</v>
      </c>
      <c r="HZ40" s="115">
        <f t="shared" ca="1" si="893"/>
        <v>0</v>
      </c>
      <c r="IA40" s="530">
        <f t="shared" ca="1" si="894"/>
        <v>0</v>
      </c>
      <c r="IB40" s="115">
        <f t="shared" ca="1" si="895"/>
        <v>0</v>
      </c>
      <c r="IC40" s="115">
        <f t="shared" ca="1" si="895"/>
        <v>0</v>
      </c>
      <c r="ID40" s="115">
        <f t="shared" ca="1" si="895"/>
        <v>0</v>
      </c>
      <c r="IE40" s="115">
        <f t="shared" ca="1" si="895"/>
        <v>0</v>
      </c>
      <c r="IF40" s="115">
        <f t="shared" ca="1" si="895"/>
        <v>0</v>
      </c>
      <c r="IG40" s="530">
        <f t="shared" ca="1" si="896"/>
        <v>0</v>
      </c>
      <c r="IH40" s="115">
        <f t="shared" ca="1" si="897"/>
        <v>0</v>
      </c>
      <c r="II40" s="115">
        <f t="shared" ca="1" si="897"/>
        <v>0</v>
      </c>
      <c r="IJ40" s="115">
        <f t="shared" ca="1" si="897"/>
        <v>0</v>
      </c>
      <c r="IK40" s="115">
        <f t="shared" ca="1" si="897"/>
        <v>0</v>
      </c>
      <c r="IL40" s="115">
        <f t="shared" ca="1" si="897"/>
        <v>0</v>
      </c>
      <c r="IM40" s="530">
        <f t="shared" ca="1" si="898"/>
        <v>0</v>
      </c>
      <c r="IN40" s="116">
        <f t="shared" ca="1" si="899"/>
        <v>0</v>
      </c>
      <c r="IO40" s="116">
        <f t="shared" ca="1" si="899"/>
        <v>0</v>
      </c>
      <c r="IP40" s="116">
        <f t="shared" ca="1" si="899"/>
        <v>0</v>
      </c>
      <c r="IQ40" s="116">
        <f t="shared" ca="1" si="899"/>
        <v>0</v>
      </c>
      <c r="IR40" s="545">
        <f t="shared" ca="1" si="900"/>
        <v>0</v>
      </c>
      <c r="IS40" s="545">
        <f t="shared" ca="1" si="900"/>
        <v>0</v>
      </c>
      <c r="IT40" s="545">
        <f t="shared" ca="1" si="900"/>
        <v>0</v>
      </c>
      <c r="IU40" s="545">
        <f t="shared" ca="1" si="900"/>
        <v>0</v>
      </c>
      <c r="IV40" s="545">
        <f t="shared" ca="1" si="900"/>
        <v>0</v>
      </c>
      <c r="IW40" s="545">
        <f t="shared" ca="1" si="900"/>
        <v>0</v>
      </c>
      <c r="IX40" s="545">
        <f t="shared" ca="1" si="900"/>
        <v>0</v>
      </c>
      <c r="IY40" s="545">
        <f t="shared" ca="1" si="900"/>
        <v>0</v>
      </c>
      <c r="IZ40" s="545">
        <f t="shared" ca="1" si="900"/>
        <v>0</v>
      </c>
      <c r="JA40" s="545">
        <f t="shared" ca="1" si="900"/>
        <v>0</v>
      </c>
      <c r="JB40" s="545">
        <f t="shared" ca="1" si="900"/>
        <v>0</v>
      </c>
      <c r="JC40" s="545">
        <f t="shared" ca="1" si="900"/>
        <v>0</v>
      </c>
      <c r="JD40" s="545">
        <f t="shared" ca="1" si="900"/>
        <v>0</v>
      </c>
      <c r="JE40" s="545">
        <f t="shared" ca="1" si="900"/>
        <v>0</v>
      </c>
      <c r="JF40" s="545">
        <f t="shared" ca="1" si="900"/>
        <v>0</v>
      </c>
      <c r="JG40" s="545">
        <f t="shared" ca="1" si="900"/>
        <v>0</v>
      </c>
      <c r="JH40" s="545">
        <f t="shared" ca="1" si="901"/>
        <v>0</v>
      </c>
      <c r="JI40" s="545">
        <f t="shared" ca="1" si="901"/>
        <v>0</v>
      </c>
      <c r="JJ40" s="545">
        <f t="shared" ca="1" si="901"/>
        <v>0</v>
      </c>
      <c r="JK40" s="545">
        <f t="shared" ca="1" si="901"/>
        <v>0</v>
      </c>
      <c r="JL40" s="19">
        <f t="shared" ca="1" si="902"/>
        <v>0</v>
      </c>
      <c r="JM40" s="5">
        <f t="shared" ca="1" si="903"/>
        <v>19</v>
      </c>
      <c r="JN40" s="9"/>
      <c r="JO40" s="5">
        <f t="shared" ca="1" si="904"/>
        <v>1</v>
      </c>
      <c r="JP40" s="5" t="b">
        <f t="shared" ca="1" si="904"/>
        <v>0</v>
      </c>
      <c r="JQ40" s="19">
        <f t="shared" ca="1" si="905"/>
        <v>0</v>
      </c>
      <c r="JR40" s="5">
        <f t="shared" ca="1" si="906"/>
        <v>0</v>
      </c>
      <c r="JS40" s="5">
        <f t="shared" ca="1" si="907"/>
        <v>0.01</v>
      </c>
      <c r="JT40" s="5">
        <f t="shared" si="908"/>
        <v>0</v>
      </c>
      <c r="JU40" s="19">
        <f t="shared" ca="1" si="905"/>
        <v>0</v>
      </c>
      <c r="JV40" s="5">
        <f t="shared" ca="1" si="909"/>
        <v>60</v>
      </c>
      <c r="JW40" s="5">
        <f t="shared" si="910"/>
        <v>1</v>
      </c>
      <c r="JX40" s="19">
        <f t="shared" ca="1" si="905"/>
        <v>1</v>
      </c>
      <c r="JY40" s="19">
        <f t="shared" ca="1" si="905"/>
        <v>1</v>
      </c>
      <c r="JZ40" s="19">
        <f t="shared" ca="1" si="905"/>
        <v>1</v>
      </c>
      <c r="KA40" s="19">
        <f t="shared" ca="1" si="905"/>
        <v>1</v>
      </c>
      <c r="KB40" s="19">
        <f t="shared" ca="1" si="905"/>
        <v>1</v>
      </c>
      <c r="KC40" s="19">
        <f t="shared" ca="1" si="905"/>
        <v>0</v>
      </c>
      <c r="KD40" s="19">
        <f t="shared" ca="1" si="905"/>
        <v>0</v>
      </c>
      <c r="KE40" s="19">
        <f t="shared" ca="1" si="905"/>
        <v>1</v>
      </c>
      <c r="KF40" s="19">
        <f t="shared" ca="1" si="905"/>
        <v>0</v>
      </c>
      <c r="KG40" s="19">
        <f t="shared" ca="1" si="905"/>
        <v>0</v>
      </c>
      <c r="KH40" s="19">
        <f t="shared" ca="1" si="905"/>
        <v>0</v>
      </c>
      <c r="KI40" s="19">
        <f t="shared" ca="1" si="905"/>
        <v>1</v>
      </c>
      <c r="KJ40" s="19">
        <f t="shared" ca="1" si="905"/>
        <v>0</v>
      </c>
      <c r="KK40" s="19">
        <f t="shared" ca="1" si="905"/>
        <v>1</v>
      </c>
      <c r="KL40" s="19">
        <f t="shared" ca="1" si="905"/>
        <v>0</v>
      </c>
      <c r="KM40" s="19">
        <f t="shared" ca="1" si="905"/>
        <v>0</v>
      </c>
      <c r="KN40" s="19">
        <f t="shared" ca="1" si="905"/>
        <v>0</v>
      </c>
      <c r="KO40" s="19">
        <f t="shared" ca="1" si="905"/>
        <v>0</v>
      </c>
      <c r="KP40" s="19">
        <f t="shared" ca="1" si="905"/>
        <v>0</v>
      </c>
      <c r="KQ40" s="19">
        <f t="shared" ca="1" si="905"/>
        <v>0</v>
      </c>
      <c r="KR40" s="19">
        <f t="shared" ca="1" si="905"/>
        <v>0</v>
      </c>
      <c r="KS40" s="19">
        <f t="shared" ca="1" si="905"/>
        <v>0</v>
      </c>
      <c r="KT40" s="19">
        <f t="shared" ca="1" si="905"/>
        <v>0</v>
      </c>
      <c r="KU40" s="19">
        <f t="shared" ca="1" si="905"/>
        <v>0</v>
      </c>
      <c r="KV40" s="19">
        <f t="shared" ca="1" si="905"/>
        <v>0</v>
      </c>
      <c r="KW40" s="19">
        <f t="shared" ca="1" si="905"/>
        <v>0</v>
      </c>
      <c r="KX40" s="19">
        <f t="shared" ca="1" si="905"/>
        <v>0</v>
      </c>
      <c r="KY40" s="19">
        <f t="shared" ca="1" si="905"/>
        <v>0</v>
      </c>
      <c r="KZ40" s="19">
        <f t="shared" ca="1" si="905"/>
        <v>0</v>
      </c>
      <c r="LA40" s="19">
        <f t="shared" ca="1" si="905"/>
        <v>0</v>
      </c>
      <c r="LB40" s="19">
        <f t="shared" ca="1" si="905"/>
        <v>0</v>
      </c>
      <c r="LC40" s="19">
        <f t="shared" ca="1" si="905"/>
        <v>0</v>
      </c>
      <c r="LD40" s="19">
        <f t="shared" ca="1" si="905"/>
        <v>0</v>
      </c>
      <c r="LE40" s="19">
        <f t="shared" ca="1" si="905"/>
        <v>0</v>
      </c>
      <c r="LF40" s="19">
        <f t="shared" ca="1" si="905"/>
        <v>0</v>
      </c>
      <c r="LG40" s="5">
        <f t="shared" ca="1" si="911"/>
        <v>0</v>
      </c>
      <c r="LH40" s="5">
        <f t="shared" ca="1" si="911"/>
        <v>0</v>
      </c>
      <c r="LI40" s="5">
        <f t="shared" ca="1" si="911"/>
        <v>0.05</v>
      </c>
      <c r="LJ40" s="5">
        <f t="shared" ca="1" si="911"/>
        <v>0.05</v>
      </c>
      <c r="LK40" s="19">
        <f t="shared" ca="1" si="905"/>
        <v>0</v>
      </c>
      <c r="LL40" s="19">
        <f t="shared" ca="1" si="905"/>
        <v>0</v>
      </c>
      <c r="LM40" s="19">
        <f t="shared" ca="1" si="905"/>
        <v>0</v>
      </c>
      <c r="LN40" s="19">
        <f t="shared" ca="1" si="905"/>
        <v>0</v>
      </c>
      <c r="LO40" s="19">
        <f t="shared" ca="1" si="905"/>
        <v>0</v>
      </c>
      <c r="LP40" s="19">
        <f t="shared" ca="1" si="905"/>
        <v>0</v>
      </c>
      <c r="LQ40" s="19">
        <f t="shared" ca="1" si="905"/>
        <v>0</v>
      </c>
      <c r="LR40" s="19">
        <f t="shared" ca="1" si="905"/>
        <v>1</v>
      </c>
      <c r="LS40" s="19">
        <f t="shared" ca="1" si="905"/>
        <v>0</v>
      </c>
      <c r="LT40" s="19">
        <f t="shared" ca="1" si="905"/>
        <v>0</v>
      </c>
      <c r="LU40" s="19">
        <f t="shared" ca="1" si="905"/>
        <v>0</v>
      </c>
      <c r="LV40" s="19">
        <f t="shared" ca="1" si="905"/>
        <v>0</v>
      </c>
      <c r="LW40" s="19">
        <f t="shared" ca="1" si="905"/>
        <v>1</v>
      </c>
      <c r="LX40" s="9"/>
      <c r="LY40" s="5" t="b">
        <f t="shared" ca="1" si="912"/>
        <v>0</v>
      </c>
      <c r="LZ40" s="19" t="str">
        <f t="shared" ca="1" si="913"/>
        <v>-</v>
      </c>
      <c r="MA40" s="19" t="str">
        <f t="shared" ca="1" si="913"/>
        <v>-</v>
      </c>
      <c r="MB40" s="19" t="str">
        <f t="shared" ca="1" si="913"/>
        <v>-</v>
      </c>
      <c r="MC40" s="19" t="str">
        <f t="shared" ca="1" si="913"/>
        <v>-</v>
      </c>
      <c r="MD40" s="5" t="b">
        <f t="shared" ca="1" si="914"/>
        <v>1</v>
      </c>
      <c r="ME40" s="5" t="b">
        <f t="shared" ca="1" si="914"/>
        <v>0</v>
      </c>
      <c r="MF40" s="5" t="b">
        <f t="shared" ca="1" si="914"/>
        <v>0</v>
      </c>
      <c r="MG40" s="135">
        <f t="shared" ca="1" si="915"/>
        <v>1</v>
      </c>
      <c r="MH40" s="135">
        <f t="shared" ca="1" si="915"/>
        <v>1</v>
      </c>
      <c r="MI40" s="5" t="b">
        <f t="shared" ca="1" si="916"/>
        <v>0</v>
      </c>
      <c r="MJ40" s="5" t="b">
        <f t="shared" ca="1" si="916"/>
        <v>0</v>
      </c>
      <c r="MK40" s="5" t="b">
        <f t="shared" ca="1" si="916"/>
        <v>1</v>
      </c>
      <c r="ML40" s="5" t="b">
        <f t="shared" ca="1" si="916"/>
        <v>0</v>
      </c>
      <c r="MM40" s="5">
        <f t="shared" ca="1" si="917"/>
        <v>1</v>
      </c>
      <c r="MN40" s="5">
        <f t="shared" ca="1" si="917"/>
        <v>0.66</v>
      </c>
      <c r="MO40" s="5" t="b">
        <f ca="1">AND(INDEX(i.dryman,($AP40-1)*4+$AO40,MO$26),($MH40&gt;0))</f>
        <v>1</v>
      </c>
      <c r="MP40" s="5" t="str" cm="1">
        <f t="array" aca="1" ref="MP40" ca="1">IF(OR(MQ40:MQ40&lt;&gt;"-"),TRUE,"-")</f>
        <v>-</v>
      </c>
      <c r="MQ40" s="19" t="str">
        <f t="shared" ca="1" si="918"/>
        <v>-</v>
      </c>
      <c r="MR40" s="5" t="str">
        <f t="array" aca="1" ref="MR40" ca="1">IF(OR(MS40:MY40&lt;&gt;"-"),TRUE,"-")</f>
        <v>-</v>
      </c>
      <c r="MS40" s="19" t="str">
        <f t="shared" ca="1" si="919"/>
        <v>-</v>
      </c>
      <c r="MT40" s="19" t="str">
        <f t="shared" ca="1" si="919"/>
        <v>-</v>
      </c>
      <c r="MU40" s="19" t="str">
        <f t="shared" ca="1" si="919"/>
        <v>-</v>
      </c>
      <c r="MV40" s="19" t="str">
        <f t="shared" ca="1" si="919"/>
        <v>-</v>
      </c>
      <c r="MW40" s="19" t="str">
        <f t="shared" ca="1" si="919"/>
        <v>-</v>
      </c>
      <c r="MX40" s="19" t="str">
        <f t="shared" ca="1" si="919"/>
        <v>-</v>
      </c>
      <c r="MY40" s="19" t="str">
        <f t="shared" ca="1" si="919"/>
        <v>-</v>
      </c>
      <c r="MZ40" s="19" t="str">
        <f t="shared" ca="1" si="919"/>
        <v>-</v>
      </c>
      <c r="NA40" s="19" t="str">
        <f t="shared" ca="1" si="919"/>
        <v>-</v>
      </c>
      <c r="NB40" s="19" t="str">
        <f t="shared" ca="1" si="919"/>
        <v>-</v>
      </c>
      <c r="NC40" s="19" t="b">
        <f t="shared" ca="1" si="920"/>
        <v>1</v>
      </c>
      <c r="ND40" s="19">
        <f t="shared" ca="1" si="920"/>
        <v>0</v>
      </c>
      <c r="NE40" s="5" t="str">
        <f t="shared" ca="1" si="921"/>
        <v>-</v>
      </c>
      <c r="NF40" s="5" t="str">
        <f t="shared" ca="1" si="921"/>
        <v>-</v>
      </c>
      <c r="NG40" s="5" t="str">
        <f t="shared" ca="1" si="921"/>
        <v>-</v>
      </c>
      <c r="NH40" s="5" t="str">
        <f t="shared" ca="1" si="921"/>
        <v>-</v>
      </c>
      <c r="NI40" s="19" t="str">
        <f t="shared" ca="1" si="922"/>
        <v>-</v>
      </c>
      <c r="NJ40" s="19" t="str">
        <f t="shared" ca="1" si="922"/>
        <v>-</v>
      </c>
      <c r="NK40" s="19" t="str">
        <f t="shared" ca="1" si="922"/>
        <v>-</v>
      </c>
      <c r="NL40" s="19" t="str">
        <f t="shared" ca="1" si="922"/>
        <v>-</v>
      </c>
      <c r="NM40" s="19" t="str">
        <f t="shared" ca="1" si="922"/>
        <v>-</v>
      </c>
      <c r="NN40" s="19" t="str">
        <f t="shared" ca="1" si="922"/>
        <v>-</v>
      </c>
      <c r="NO40" s="5" t="str">
        <f t="shared" ca="1" si="923"/>
        <v>-</v>
      </c>
      <c r="NP40" s="5">
        <f t="shared" ca="1" si="923"/>
        <v>500</v>
      </c>
      <c r="NQ40" s="5">
        <f t="shared" ca="1" si="923"/>
        <v>500</v>
      </c>
      <c r="NR40" s="5" t="str">
        <f t="shared" ca="1" si="923"/>
        <v>-</v>
      </c>
      <c r="NS40" s="5" t="str">
        <f t="shared" ca="1" si="923"/>
        <v>-</v>
      </c>
      <c r="NT40" s="5" t="str">
        <f t="shared" ca="1" si="923"/>
        <v>-</v>
      </c>
      <c r="NU40" s="5">
        <f t="shared" ca="1" si="924"/>
        <v>1</v>
      </c>
      <c r="NV40" s="9"/>
      <c r="NW40" s="19">
        <f t="shared" ca="1" si="922"/>
        <v>70</v>
      </c>
      <c r="NX40" s="19">
        <f t="shared" ca="1" si="922"/>
        <v>50</v>
      </c>
      <c r="NY40" s="19">
        <f t="shared" ca="1" si="925"/>
        <v>65</v>
      </c>
      <c r="NZ40" s="19">
        <f t="shared" ca="1" si="925"/>
        <v>65</v>
      </c>
      <c r="OA40" s="5">
        <f t="shared" ca="1" si="926"/>
        <v>1</v>
      </c>
      <c r="OB40" s="5">
        <f t="shared" ca="1" si="927"/>
        <v>1</v>
      </c>
      <c r="OC40" s="5">
        <f t="shared" ca="1" si="928"/>
        <v>1</v>
      </c>
      <c r="OD40" s="9"/>
      <c r="OE40" s="19" t="b">
        <f t="shared" ca="1" si="925"/>
        <v>0</v>
      </c>
      <c r="OF40" s="19" t="b">
        <f t="shared" ca="1" si="925"/>
        <v>0</v>
      </c>
      <c r="OG40" s="19">
        <f t="shared" ca="1" si="925"/>
        <v>1</v>
      </c>
      <c r="OH40" s="19">
        <f t="shared" ca="1" si="925"/>
        <v>1</v>
      </c>
      <c r="OI40" s="135">
        <f t="shared" ca="1" si="930"/>
        <v>1</v>
      </c>
      <c r="OJ40" s="135">
        <f t="shared" ca="1" si="930"/>
        <v>1</v>
      </c>
      <c r="OK40" s="135">
        <f t="shared" ca="1" si="930"/>
        <v>1</v>
      </c>
      <c r="OL40" s="135">
        <f t="shared" ca="1" si="930"/>
        <v>1</v>
      </c>
      <c r="OM40" s="135">
        <f t="shared" ca="1" si="930"/>
        <v>1</v>
      </c>
      <c r="ON40" s="135">
        <f t="shared" ca="1" si="930"/>
        <v>1</v>
      </c>
      <c r="OO40" s="135">
        <f t="shared" ca="1" si="930"/>
        <v>1</v>
      </c>
      <c r="OP40" s="135">
        <f t="shared" ca="1" si="930"/>
        <v>1</v>
      </c>
      <c r="OQ40" s="9"/>
      <c r="OR40" s="5" t="str" cm="1">
        <f t="array" aca="1" ref="OR40" ca="1">INDEX(i.LMU_Area,$K40,OR$26)</f>
        <v>-</v>
      </c>
      <c r="OS40" s="5" t="str" cm="1">
        <f t="array" aca="1" ref="OS40" ca="1">INDEX(i.LMU_Area,$K40,OS$26)</f>
        <v>-</v>
      </c>
      <c r="OT40" s="5" t="str" cm="1">
        <f t="array" aca="1" ref="OT40" ca="1">INDEX(i.LMU_Area,$K40,OT$26)</f>
        <v>-</v>
      </c>
      <c r="OU40" s="5" t="str" cm="1">
        <f t="array" aca="1" ref="OU40" ca="1">INDEX(i.LMU_Area,$K40,OU$26)</f>
        <v>-</v>
      </c>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5" t="str" cm="1">
        <f t="array" aca="1" ref="TF40" ca="1">INDEX(i.LMU_Area,$K40,TF$26)</f>
        <v>-</v>
      </c>
      <c r="TG40" s="5" t="str" cm="1">
        <f t="array" aca="1" ref="TG40" ca="1">INDEX(i.LMU_Area,$K40,TG$26)</f>
        <v>-</v>
      </c>
      <c r="TH40" s="5" t="str" cm="1">
        <f t="array" aca="1" ref="TH40" ca="1">INDEX(i.LMU_Area,$K40,TH$26)</f>
        <v>-</v>
      </c>
      <c r="TI40" s="5" t="str" cm="1">
        <f t="array" aca="1" ref="TI40" ca="1">INDEX(i.LMU_Area,$K40,TI$26)</f>
        <v>-</v>
      </c>
      <c r="TJ40" s="5" t="str" cm="1">
        <f t="array" aca="1" ref="TJ40" ca="1">INDEX(i.LMU_Area,$K40,TJ$26)</f>
        <v>-</v>
      </c>
      <c r="TK40" s="5" t="str" cm="1">
        <f t="array" aca="1" ref="TK40" ca="1">INDEX(i.LMU_Area,$K40,TK$26)</f>
        <v>-</v>
      </c>
      <c r="TL40" s="5" t="str" cm="1">
        <f t="array" aca="1" ref="TL40" ca="1">INDEX(i.LMU_Area,$K40,TL$26)</f>
        <v>-</v>
      </c>
      <c r="TM40" s="5" t="str" cm="1">
        <f t="array" aca="1" ref="TM40" ca="1">INDEX(i.LMU_Area,$K40,TM$26)</f>
        <v>-</v>
      </c>
      <c r="TN40" s="5" t="str" cm="1">
        <f t="array" aca="1" ref="TN40" ca="1">INDEX(i.LMU_Area,$K40,TN$26)</f>
        <v>-</v>
      </c>
      <c r="TO40" s="5" t="str" cm="1">
        <f t="array" aca="1" ref="TO40" ca="1">INDEX(i.LMU_Area,$K40,TO$26)</f>
        <v>-</v>
      </c>
      <c r="TP40" s="5" t="str" cm="1">
        <f t="array" aca="1" ref="TP40" ca="1">INDEX(i.LMU_Area,$K40,TP$26)</f>
        <v>-</v>
      </c>
      <c r="TQ40" s="5" t="str" cm="1">
        <f t="array" aca="1" ref="TQ40" ca="1">INDEX(i.LMU_Area,$K40,TQ$26)</f>
        <v>-</v>
      </c>
      <c r="TR40" s="5" t="str" cm="1">
        <f t="array" aca="1" ref="TR40" ca="1">INDEX(i.LMU_Area,$K40,TR$26)</f>
        <v>-</v>
      </c>
      <c r="TS40" s="5" t="str" cm="1">
        <f t="array" aca="1" ref="TS40" ca="1">INDEX(i.LMU_Area,$K40,TS$26)</f>
        <v>-</v>
      </c>
      <c r="TT40" s="5" t="str" cm="1">
        <f t="array" aca="1" ref="TT40" ca="1">INDEX(i.LMU_Area,$K40,TT$26)</f>
        <v>-</v>
      </c>
      <c r="TU40" s="5" t="str" cm="1">
        <f t="array" aca="1" ref="TU40" ca="1">INDEX(i.LMU_Area,$K40,TU$26)</f>
        <v>-</v>
      </c>
      <c r="TV40" s="5" t="str" cm="1">
        <f t="array" aca="1" ref="TV40" ca="1">INDEX(i.LMU_Area,$K40,TV$26)</f>
        <v>-</v>
      </c>
      <c r="TW40" s="5" t="str" cm="1">
        <f t="array" aca="1" ref="TW40" ca="1">INDEX(i.LMU_Area,$K40,TW$26)</f>
        <v>-</v>
      </c>
      <c r="TX40" s="5" t="str" cm="1">
        <f t="array" aca="1" ref="TX40" ca="1">INDEX(i.LMU_Area,$K40,TX$26)</f>
        <v>-</v>
      </c>
      <c r="TY40" s="5" t="str" cm="1">
        <f t="array" aca="1" ref="TY40" ca="1">INDEX(i.LMU_Area,$K40,TY$26)</f>
        <v>-</v>
      </c>
      <c r="TZ40" s="5" t="str" cm="1">
        <f t="array" aca="1" ref="TZ40" ca="1">INDEX(i.LMU_Area,$K40,TZ$26)</f>
        <v>-</v>
      </c>
      <c r="UA40" s="5" t="str" cm="1">
        <f t="array" aca="1" ref="UA40" ca="1">INDEX(i.LMU_Area,$K40,UA$26)</f>
        <v>-</v>
      </c>
      <c r="UB40" s="5" t="str" cm="1">
        <f t="array" aca="1" ref="UB40" ca="1">INDEX(i.LMU_Area,$K40,UB$26)</f>
        <v>-</v>
      </c>
      <c r="UC40" s="5" t="str" cm="1">
        <f t="array" aca="1" ref="UC40" ca="1">INDEX(i.LMU_Area,$K40,UC$26)</f>
        <v>-</v>
      </c>
      <c r="UD40" s="5" t="str" cm="1">
        <f t="array" aca="1" ref="UD40" ca="1">INDEX(i.LMU_Area,$K40,UD$26)</f>
        <v>-</v>
      </c>
      <c r="UE40" s="5" t="str" cm="1">
        <f t="array" aca="1" ref="UE40" ca="1">INDEX(i.LMU_Area,$K40,UE$26)</f>
        <v>-</v>
      </c>
      <c r="UF40" s="5" t="str" cm="1">
        <f t="array" aca="1" ref="UF40" ca="1">INDEX(i.LMU_Area,$K40,UF$26)</f>
        <v>-</v>
      </c>
      <c r="UG40" s="5" t="str" cm="1">
        <f t="array" aca="1" ref="UG40" ca="1">INDEX(i.LMU_Area,$K40,UG$26)</f>
        <v>-</v>
      </c>
      <c r="UH40" s="5" t="str" cm="1">
        <f t="array" aca="1" ref="UH40" ca="1">INDEX(i.LMU_Area,$K40,UH$26)</f>
        <v>-</v>
      </c>
      <c r="UI40" s="5" t="str" cm="1">
        <f t="array" aca="1" ref="UI40" ca="1">INDEX(i.LMU_Area,$K40,UI$26)</f>
        <v>-</v>
      </c>
      <c r="UJ40" s="5" t="str" cm="1">
        <f t="array" aca="1" ref="UJ40" ca="1">INDEX(i.LMU_Area,$K40,UJ$26)</f>
        <v>-</v>
      </c>
      <c r="UK40" s="5" t="str" cm="1">
        <f t="array" aca="1" ref="UK40" ca="1">INDEX(i.LMU_Area,$K40,UK$26)</f>
        <v>-</v>
      </c>
      <c r="UL40" s="5" t="str" cm="1">
        <f t="array" aca="1" ref="UL40" ca="1">INDEX(i.LMU_Area,$K40,UL$26)</f>
        <v>-</v>
      </c>
      <c r="UM40" s="5" t="str" cm="1">
        <f t="array" aca="1" ref="UM40" ca="1">INDEX(i.LMU_Area,$K40,UM$26)</f>
        <v>-</v>
      </c>
      <c r="UN40" s="5" t="str" cm="1">
        <f t="array" aca="1" ref="UN40" ca="1">INDEX(i.LMU_Area,$K40,UN$26)</f>
        <v>-</v>
      </c>
      <c r="UO40" s="5" t="str" cm="1">
        <f t="array" aca="1" ref="UO40" ca="1">INDEX(i.LMU_Area,$K40,UO$26)</f>
        <v>-</v>
      </c>
      <c r="UP40" s="5" t="str" cm="1">
        <f t="array" aca="1" ref="UP40" ca="1">INDEX(i.LMU_Area,$K40,UP$26)</f>
        <v>-</v>
      </c>
      <c r="UQ40" s="5" t="str" cm="1">
        <f t="array" aca="1" ref="UQ40" ca="1">INDEX(i.LMU_Area,$K40,UQ$26)</f>
        <v>-</v>
      </c>
      <c r="UR40" s="5" t="str" cm="1">
        <f t="array" aca="1" ref="UR40" ca="1">INDEX(i.LMU_Area,$K40,UR$26)</f>
        <v>-</v>
      </c>
      <c r="US40" s="5" t="str" cm="1">
        <f t="array" aca="1" ref="US40" ca="1">INDEX(i.LMU_Area,$K40,US$26)</f>
        <v>-</v>
      </c>
      <c r="UT40" s="5" t="str" cm="1">
        <f t="array" aca="1" ref="UT40" ca="1">INDEX(i.LMU_Area,$K40,UT$26)</f>
        <v>-</v>
      </c>
      <c r="UU40" s="5" t="str" cm="1">
        <f t="array" aca="1" ref="UU40" ca="1">INDEX(i.LMU_Area,$K40,UU$26)</f>
        <v>-</v>
      </c>
      <c r="UV40" s="5" t="str" cm="1">
        <f t="array" aca="1" ref="UV40" ca="1">INDEX(i.LMU_Area,$K40,UV$26)</f>
        <v>-</v>
      </c>
      <c r="UW40" s="5" t="str" cm="1">
        <f t="array" aca="1" ref="UW40" ca="1">INDEX(i.LMU_Area,$K40,UW$26)</f>
        <v>-</v>
      </c>
      <c r="UX40" s="5" t="str" cm="1">
        <f t="array" aca="1" ref="UX40" ca="1">INDEX(i.LMU_Area,$K40,UX$26)</f>
        <v>-</v>
      </c>
      <c r="UY40" s="5" t="str" cm="1">
        <f t="array" aca="1" ref="UY40" ca="1">INDEX(i.LMU_Area,$K40,UY$26)</f>
        <v>-</v>
      </c>
      <c r="UZ40" s="5" t="str" cm="1">
        <f t="array" aca="1" ref="UZ40" ca="1">INDEX(i.LMU_Area,$K40,UZ$26)</f>
        <v>-</v>
      </c>
      <c r="VA40" s="5" t="str" cm="1">
        <f t="array" aca="1" ref="VA40" ca="1">INDEX(i.LMU_Area,$K40,VA$26)</f>
        <v>-</v>
      </c>
      <c r="VB40" s="5" t="str" cm="1">
        <f t="array" aca="1" ref="VB40" ca="1">INDEX(i.LMU_Area,$K40,VB$26)</f>
        <v>-</v>
      </c>
      <c r="VC40" s="5" t="str" cm="1">
        <f t="array" aca="1" ref="VC40" ca="1">INDEX(i.LMU_Area,$K40,VC$26)</f>
        <v>-</v>
      </c>
      <c r="VD40" s="5" t="str" cm="1">
        <f t="array" aca="1" ref="VD40" ca="1">INDEX(i.LMU_Area,$K40,VD$26)</f>
        <v>-</v>
      </c>
      <c r="VE40" s="5" t="str" cm="1">
        <f t="array" aca="1" ref="VE40" ca="1">INDEX(i.LMU_Area,$K40,VE$26)</f>
        <v>-</v>
      </c>
      <c r="VF40" s="5" t="str" cm="1">
        <f t="array" aca="1" ref="VF40" ca="1">INDEX(i.LMU_Area,$K40,VF$26)</f>
        <v>-</v>
      </c>
      <c r="VG40" s="5" t="str" cm="1">
        <f t="array" aca="1" ref="VG40" ca="1">INDEX(i.LMU_Area,$K40,VG$26)</f>
        <v>-</v>
      </c>
      <c r="VH40" s="5" t="str" cm="1">
        <f t="array" aca="1" ref="VH40" ca="1">INDEX(i.LMU_Area,$K40,VH$26)</f>
        <v>-</v>
      </c>
      <c r="VI40" s="5" t="str" cm="1">
        <f t="array" aca="1" ref="VI40" ca="1">INDEX(i.LMU_Area,$K40,VI$26)</f>
        <v>-</v>
      </c>
      <c r="VJ40" s="5" t="str" cm="1">
        <f t="array" aca="1" ref="VJ40" ca="1">INDEX(i.LMU_Area,$K40,VJ$26)</f>
        <v>-</v>
      </c>
      <c r="VK40" s="5" t="str" cm="1">
        <f t="array" aca="1" ref="VK40" ca="1">INDEX(i.LMU_Area,$K40,VK$26)</f>
        <v>-</v>
      </c>
      <c r="VL40" s="5" t="str" cm="1">
        <f t="array" aca="1" ref="VL40" ca="1">INDEX(i.LMU_Area,$K40,VL$26)</f>
        <v>-</v>
      </c>
      <c r="VM40" s="5" t="str" cm="1">
        <f t="array" aca="1" ref="VM40" ca="1">INDEX(i.LMU_Area,$K40,VM$26)</f>
        <v>-</v>
      </c>
      <c r="VN40" s="5" t="str" cm="1">
        <f t="array" aca="1" ref="VN40" ca="1">INDEX(i.LMU_Area,$K40,VN$26)</f>
        <v>-</v>
      </c>
      <c r="VO40" s="5" t="str" cm="1">
        <f t="array" aca="1" ref="VO40" ca="1">INDEX(i.LMU_Area,$K40,VO$26)</f>
        <v>-</v>
      </c>
      <c r="VP40" s="5" t="str" cm="1">
        <f t="array" aca="1" ref="VP40" ca="1">INDEX(i.LMU_Area,$K40,VP$26)</f>
        <v>-</v>
      </c>
      <c r="VQ40" s="5" t="str" cm="1">
        <f t="array" aca="1" ref="VQ40" ca="1">INDEX(i.LMU_Area,$K40,VQ$26)</f>
        <v>-</v>
      </c>
      <c r="VR40" s="5" t="str" cm="1">
        <f t="array" aca="1" ref="VR40" ca="1">INDEX(i.LMU_Area,$K40,VR$26)</f>
        <v>-</v>
      </c>
      <c r="VS40" s="5" t="str" cm="1">
        <f t="array" aca="1" ref="VS40" ca="1">INDEX(i.LMU_Area,$K40,VS$26)</f>
        <v>-</v>
      </c>
      <c r="VT40" s="5" t="str" cm="1">
        <f t="array" aca="1" ref="VT40" ca="1">INDEX(i.LMU_Area,$K40,VT$26)</f>
        <v>-</v>
      </c>
      <c r="VU40" s="5" t="str" cm="1">
        <f t="array" aca="1" ref="VU40" ca="1">INDEX(i.LMU_Area,$K40,VU$26)</f>
        <v>-</v>
      </c>
      <c r="VV40" s="5" t="str" cm="1">
        <f t="array" aca="1" ref="VV40" ca="1">INDEX(i.LMU_Area,$K40,VV$26)</f>
        <v>-</v>
      </c>
      <c r="VW40" s="5" t="str" cm="1">
        <f t="array" aca="1" ref="VW40" ca="1">INDEX(i.LMU_Area,$K40,VW$26)</f>
        <v>-</v>
      </c>
      <c r="VX40" s="5" t="str" cm="1">
        <f t="array" aca="1" ref="VX40" ca="1">INDEX(i.LMU_Area,$K40,VX$26)</f>
        <v>-</v>
      </c>
      <c r="VY40" s="5" t="str" cm="1">
        <f t="array" aca="1" ref="VY40" ca="1">INDEX(i.LMU_Area,$K40,VY$26)</f>
        <v>-</v>
      </c>
      <c r="VZ40" s="5" t="str" cm="1">
        <f t="array" aca="1" ref="VZ40" ca="1">INDEX(i.LMU_Area,$K40,VZ$26)</f>
        <v>-</v>
      </c>
      <c r="WA40" s="5" t="str" cm="1">
        <f t="array" aca="1" ref="WA40" ca="1">INDEX(i.LMU_Area,$K40,WA$26)</f>
        <v>-</v>
      </c>
      <c r="WB40" s="5" t="str" cm="1">
        <f t="array" aca="1" ref="WB40" ca="1">INDEX(i.LMU_Area,$K40,WB$26)</f>
        <v>-</v>
      </c>
      <c r="WC40" s="5" t="str" cm="1">
        <f t="array" aca="1" ref="WC40" ca="1">INDEX(i.LMU_Area,$K40,WC$26)</f>
        <v>-</v>
      </c>
      <c r="WD40" s="5" t="str" cm="1">
        <f t="array" aca="1" ref="WD40" ca="1">INDEX(i.LMU_Area,$K40,WD$26)</f>
        <v>-</v>
      </c>
      <c r="WE40" s="5" t="str" cm="1">
        <f t="array" aca="1" ref="WE40" ca="1">INDEX(i.LMU_Area,$K40,WE$26)</f>
        <v>-</v>
      </c>
      <c r="WF40" s="5" t="str" cm="1">
        <f t="array" aca="1" ref="WF40" ca="1">INDEX(i.LMU_Area,$K40,WF$26)</f>
        <v>-</v>
      </c>
      <c r="WG40" s="5" t="str" cm="1">
        <f t="array" aca="1" ref="WG40" ca="1">INDEX(i.LMU_Area,$K40,WG$26)</f>
        <v>-</v>
      </c>
      <c r="WH40" s="5" t="str" cm="1">
        <f t="array" aca="1" ref="WH40" ca="1">INDEX(i.LMU_Area,$K40,WH$26)</f>
        <v>-</v>
      </c>
      <c r="WI40" s="5" t="str" cm="1">
        <f t="array" aca="1" ref="WI40" ca="1">INDEX(i.LMU_Area,$K40,WI$26)</f>
        <v>-</v>
      </c>
      <c r="WJ40" s="5" t="str" cm="1">
        <f t="array" aca="1" ref="WJ40" ca="1">INDEX(i.LMU_Area,$K40,WJ$26)</f>
        <v>-</v>
      </c>
      <c r="WK40" s="5" t="str" cm="1">
        <f t="array" aca="1" ref="WK40" ca="1">INDEX(i.LMU_Area,$K40,WK$26)</f>
        <v>-</v>
      </c>
      <c r="WL40" s="5" t="str" cm="1">
        <f t="array" aca="1" ref="WL40" ca="1">INDEX(i.LMU_Area,$K40,WL$26)</f>
        <v>-</v>
      </c>
      <c r="WM40" s="5" t="str" cm="1">
        <f t="array" aca="1" ref="WM40" ca="1">INDEX(i.LMU_Area,$K40,WM$26)</f>
        <v>-</v>
      </c>
      <c r="WN40" s="5" t="str" cm="1">
        <f t="array" aca="1" ref="WN40" ca="1">INDEX(i.LMU_Area,$K40,WN$26)</f>
        <v>-</v>
      </c>
      <c r="WO40" s="5" t="str" cm="1">
        <f t="array" aca="1" ref="WO40" ca="1">INDEX(i.LMU_Area,$K40,WO$26)</f>
        <v>-</v>
      </c>
      <c r="WP40" s="5" t="str" cm="1">
        <f t="array" aca="1" ref="WP40" ca="1">INDEX(i.LMU_Area,$K40,WP$26)</f>
        <v>-</v>
      </c>
      <c r="WQ40" s="5" t="str" cm="1">
        <f t="array" aca="1" ref="WQ40" ca="1">INDEX(i.LMU_Area,$K40,WQ$26)</f>
        <v>-</v>
      </c>
      <c r="WR40" s="5" t="str" cm="1">
        <f t="array" aca="1" ref="WR40" ca="1">INDEX(i.LMU_Area,$K40,WR$26)</f>
        <v>-</v>
      </c>
      <c r="WS40" s="5" t="str" cm="1">
        <f t="array" aca="1" ref="WS40" ca="1">INDEX(i.LMU_Area,$K40,WS$26)</f>
        <v>-</v>
      </c>
      <c r="WT40" s="5" t="str" cm="1">
        <f t="array" aca="1" ref="WT40" ca="1">INDEX(i.LMU_Area,$K40,WT$26)</f>
        <v>-</v>
      </c>
      <c r="WU40" s="5" t="str" cm="1">
        <f t="array" aca="1" ref="WU40" ca="1">INDEX(i.LMU_Area,$K40,WU$26)</f>
        <v>-</v>
      </c>
      <c r="WV40" s="5" t="str" cm="1">
        <f t="array" aca="1" ref="WV40" ca="1">INDEX(i.LMU_Area,$K40,WV$26)</f>
        <v>-</v>
      </c>
      <c r="WW40" s="5" t="str" cm="1">
        <f t="array" aca="1" ref="WW40" ca="1">INDEX(i.LMU_Area,$K40,WW$26)</f>
        <v>-</v>
      </c>
      <c r="WX40" s="5" t="str" cm="1">
        <f t="array" aca="1" ref="WX40" ca="1">INDEX(i.LMU_Area,$K40,WX$26)</f>
        <v>-</v>
      </c>
      <c r="WY40" s="5" t="str" cm="1">
        <f t="array" aca="1" ref="WY40" ca="1">INDEX(i.LMU_Area,$K40,WY$26)</f>
        <v>-</v>
      </c>
      <c r="WZ40" s="5" t="str" cm="1">
        <f t="array" aca="1" ref="WZ40" ca="1">INDEX(i.LMU_Area,$K40,WZ$26)</f>
        <v>-</v>
      </c>
      <c r="XA40" s="5" t="str" cm="1">
        <f t="array" aca="1" ref="XA40" ca="1">INDEX(i.LMU_Area,$K40,XA$26)</f>
        <v>-</v>
      </c>
      <c r="XB40" s="5" t="str" cm="1">
        <f t="array" aca="1" ref="XB40" ca="1">INDEX(i.LMU_Area,$K40,XB$26)</f>
        <v>-</v>
      </c>
      <c r="XC40" s="5" t="str" cm="1">
        <f t="array" aca="1" ref="XC40" ca="1">INDEX(i.LMU_Area,$K40,XC$26)</f>
        <v>-</v>
      </c>
      <c r="XD40" s="5" t="str" cm="1">
        <f t="array" aca="1" ref="XD40" ca="1">INDEX(i.LMU_Area,$K40,XD$26)</f>
        <v>-</v>
      </c>
      <c r="XE40" s="5" t="str" cm="1">
        <f t="array" aca="1" ref="XE40" ca="1">INDEX(i.LMU_Area,$K40,XE$26)</f>
        <v>-</v>
      </c>
      <c r="XF40" s="5" t="str" cm="1">
        <f t="array" aca="1" ref="XF40" ca="1">INDEX(i.LMU_Area,$K40,XF$26)</f>
        <v>-</v>
      </c>
      <c r="XG40" s="5" t="str" cm="1">
        <f t="array" aca="1" ref="XG40" ca="1">INDEX(i.LMU_Area,$K40,XG$26)</f>
        <v>-</v>
      </c>
      <c r="XH40" s="5" t="str" cm="1">
        <f t="array" aca="1" ref="XH40" ca="1">INDEX(i.LMU_Area,$K40,XH$26)</f>
        <v>-</v>
      </c>
      <c r="XI40" s="5" t="str" cm="1">
        <f t="array" aca="1" ref="XI40" ca="1">INDEX(i.LMU_Area,$K40,XI$26)</f>
        <v>-</v>
      </c>
      <c r="XJ40" s="5" t="str" cm="1">
        <f t="array" aca="1" ref="XJ40" ca="1">INDEX(i.LMU_Area,$K40,XJ$26)</f>
        <v>-</v>
      </c>
      <c r="XK40" s="5" t="str" cm="1">
        <f t="array" aca="1" ref="XK40" ca="1">INDEX(i.LMU_Area,$K40,XK$26)</f>
        <v>-</v>
      </c>
      <c r="XL40" s="5" t="str" cm="1">
        <f t="array" aca="1" ref="XL40" ca="1">INDEX(i.LMU_Area,$K40,XL$26)</f>
        <v>-</v>
      </c>
      <c r="XM40" s="5" t="str" cm="1">
        <f t="array" aca="1" ref="XM40" ca="1">INDEX(i.LMU_Area,$K40,XM$26)</f>
        <v>-</v>
      </c>
      <c r="XN40" s="5" t="str" cm="1">
        <f t="array" aca="1" ref="XN40" ca="1">INDEX(i.LMU_Area,$K40,XN$26)</f>
        <v>-</v>
      </c>
      <c r="XO40" s="5" t="str" cm="1">
        <f t="array" aca="1" ref="XO40" ca="1">INDEX(i.LMU_Area,$K40,XO$26)</f>
        <v>-</v>
      </c>
      <c r="XP40" s="5" t="str" cm="1">
        <f t="array" aca="1" ref="XP40" ca="1">INDEX(i.LMU_Area,$K40,XP$26)</f>
        <v>-</v>
      </c>
      <c r="XQ40" s="5" t="str" cm="1">
        <f t="array" aca="1" ref="XQ40" ca="1">INDEX(i.LMU_Area,$K40,XQ$26)</f>
        <v>-</v>
      </c>
      <c r="XR40" s="5" t="str" cm="1">
        <f t="array" aca="1" ref="XR40" ca="1">INDEX(i.LMU_Area,$K40,XR$26)</f>
        <v>-</v>
      </c>
      <c r="XS40" s="5" t="str" cm="1">
        <f t="array" aca="1" ref="XS40" ca="1">INDEX(i.LMU_Area,$K40,XS$26)</f>
        <v>-</v>
      </c>
      <c r="XT40" s="5" t="str" cm="1">
        <f t="array" aca="1" ref="XT40" ca="1">INDEX(i.LMU_Area,$K40,XT$26)</f>
        <v>-</v>
      </c>
      <c r="XU40" s="5" t="str" cm="1">
        <f t="array" aca="1" ref="XU40" ca="1">INDEX(i.LMU_Area,$K40,XU$26)</f>
        <v>-</v>
      </c>
      <c r="XV40" s="5" t="str" cm="1">
        <f t="array" aca="1" ref="XV40" ca="1">INDEX(i.LMU_Area,$K40,XV$26)</f>
        <v>-</v>
      </c>
      <c r="XW40" s="5" t="str" cm="1">
        <f t="array" aca="1" ref="XW40" ca="1">INDEX(i.LMU_Area,$K40,XW$26)</f>
        <v>-</v>
      </c>
      <c r="XX40" s="5" t="str" cm="1">
        <f t="array" aca="1" ref="XX40" ca="1">INDEX(i.LMU_Area,$K40,XX$26)</f>
        <v>-</v>
      </c>
      <c r="XY40" s="5" t="str" cm="1">
        <f t="array" aca="1" ref="XY40" ca="1">INDEX(i.LMU_Area,$K40,XY$26)</f>
        <v>-</v>
      </c>
      <c r="XZ40" s="5" t="str" cm="1">
        <f t="array" aca="1" ref="XZ40" ca="1">INDEX(i.LMU_Area,$K40,XZ$26)</f>
        <v>-</v>
      </c>
      <c r="YA40" s="5" t="str" cm="1">
        <f t="array" aca="1" ref="YA40" ca="1">INDEX(i.LMU_Area,$K40,YA$26)</f>
        <v>-</v>
      </c>
      <c r="YB40" s="5" t="str" cm="1">
        <f t="array" aca="1" ref="YB40" ca="1">INDEX(i.LMU_Area,$K40,YB$26)</f>
        <v>-</v>
      </c>
      <c r="YC40" s="5" t="str" cm="1">
        <f t="array" aca="1" ref="YC40" ca="1">INDEX(i.LMU_Area,$K40,YC$26)</f>
        <v>-</v>
      </c>
      <c r="YD40" s="5" t="str" cm="1">
        <f t="array" aca="1" ref="YD40" ca="1">INDEX(i.LMU_Area,$K40,YD$26)</f>
        <v>-</v>
      </c>
      <c r="YE40" s="5" t="str" cm="1">
        <f t="array" aca="1" ref="YE40" ca="1">INDEX(i.LMU_Area,$K40,YE$26)</f>
        <v>-</v>
      </c>
      <c r="YF40" s="5" t="str" cm="1">
        <f t="array" aca="1" ref="YF40" ca="1">INDEX(i.LMU_Area,$K40,YF$26)</f>
        <v>-</v>
      </c>
      <c r="YG40" s="5" t="str" cm="1">
        <f t="array" aca="1" ref="YG40" ca="1">INDEX(i.LMU_Area,$K40,YG$26)</f>
        <v>-</v>
      </c>
      <c r="YH40" s="5" t="str" cm="1">
        <f t="array" aca="1" ref="YH40" ca="1">INDEX(i.LMU_Area,$K40,YH$26)</f>
        <v>-</v>
      </c>
      <c r="YI40" s="5" t="str" cm="1">
        <f t="array" aca="1" ref="YI40" ca="1">INDEX(i.LMU_Area,$K40,YI$26)</f>
        <v>-</v>
      </c>
      <c r="YJ40" s="5" t="str" cm="1">
        <f t="array" aca="1" ref="YJ40" ca="1">INDEX(i.LMU_Area,$K40,YJ$26)</f>
        <v>-</v>
      </c>
      <c r="YK40" s="5" t="str" cm="1">
        <f t="array" aca="1" ref="YK40" ca="1">INDEX(i.LMU_Area,$K40,YK$26)</f>
        <v>-</v>
      </c>
      <c r="YL40" s="5" t="str" cm="1">
        <f t="array" aca="1" ref="YL40" ca="1">INDEX(i.LMU_Area,$K40,YL$26)</f>
        <v>-</v>
      </c>
      <c r="YM40" s="5" t="str" cm="1">
        <f t="array" aca="1" ref="YM40" ca="1">INDEX(i.LMU_Area,$K40,YM$26)</f>
        <v>-</v>
      </c>
      <c r="YN40" s="5" t="str" cm="1">
        <f t="array" aca="1" ref="YN40" ca="1">INDEX(i.LMU_Area,$K40,YN$26)</f>
        <v>-</v>
      </c>
      <c r="YO40" s="5" t="str" cm="1">
        <f t="array" aca="1" ref="YO40" ca="1">INDEX(i.LMU_Area,$K40,YO$26)</f>
        <v>-</v>
      </c>
      <c r="YP40" s="5" t="str" cm="1">
        <f t="array" aca="1" ref="YP40" ca="1">INDEX(i.LMU_Area,$K40,YP$26)</f>
        <v>-</v>
      </c>
      <c r="YQ40" s="5" t="str" cm="1">
        <f t="array" aca="1" ref="YQ40" ca="1">INDEX(i.LMU_Area,$K40,YQ$26)</f>
        <v>-</v>
      </c>
      <c r="YR40" s="5" t="str" cm="1">
        <f t="array" aca="1" ref="YR40" ca="1">INDEX(i.LMU_Area,$K40,YR$26)</f>
        <v>-</v>
      </c>
      <c r="YS40" s="5" t="str" cm="1">
        <f t="array" aca="1" ref="YS40" ca="1">INDEX(i.LMU_Area,$K40,YS$26)</f>
        <v>-</v>
      </c>
      <c r="YT40" s="5" t="str" cm="1">
        <f t="array" aca="1" ref="YT40" ca="1">INDEX(i.LMU_Area,$K40,YT$26)</f>
        <v>-</v>
      </c>
      <c r="YU40" s="5" t="str" cm="1">
        <f t="array" aca="1" ref="YU40" ca="1">INDEX(i.LMU_Area,$K40,YU$26)</f>
        <v>-</v>
      </c>
      <c r="YV40" s="5" t="str" cm="1">
        <f t="array" aca="1" ref="YV40" ca="1">INDEX(i.LMU_Area,$K40,YV$26)</f>
        <v>-</v>
      </c>
      <c r="YW40" s="5" t="str" cm="1">
        <f t="array" aca="1" ref="YW40" ca="1">INDEX(i.LMU_Area,$K40,YW$26)</f>
        <v>-</v>
      </c>
      <c r="YX40" s="5" t="str" cm="1">
        <f t="array" aca="1" ref="YX40" ca="1">INDEX(i.LMU_Area,$K40,YX$26)</f>
        <v>-</v>
      </c>
      <c r="YY40" s="5" t="str" cm="1">
        <f t="array" aca="1" ref="YY40" ca="1">INDEX(i.LMU_Area,$K40,YY$26)</f>
        <v>-</v>
      </c>
      <c r="YZ40" s="5" t="str" cm="1">
        <f t="array" aca="1" ref="YZ40" ca="1">INDEX(i.LMU_Area,$K40,YZ$26)</f>
        <v>-</v>
      </c>
      <c r="ZA40" s="5" t="str" cm="1">
        <f t="array" aca="1" ref="ZA40" ca="1">INDEX(i.LMU_Area,$K40,ZA$26)</f>
        <v>-</v>
      </c>
      <c r="ZB40" s="5" t="str" cm="1">
        <f t="array" aca="1" ref="ZB40" ca="1">INDEX(i.LMU_Area,$K40,ZB$26)</f>
        <v>-</v>
      </c>
      <c r="ZC40" s="5" t="str" cm="1">
        <f t="array" aca="1" ref="ZC40" ca="1">INDEX(i.LMU_Area,$K40,ZC$26)</f>
        <v>-</v>
      </c>
      <c r="ZD40" s="5" t="str" cm="1">
        <f t="array" aca="1" ref="ZD40" ca="1">INDEX(i.LMU_Area,$K40,ZD$26)</f>
        <v>-</v>
      </c>
      <c r="ZE40" s="5" t="str" cm="1">
        <f t="array" aca="1" ref="ZE40" ca="1">INDEX(i.LMU_Area,$K40,ZE$26)</f>
        <v>-</v>
      </c>
      <c r="ZF40" s="5" t="str" cm="1">
        <f t="array" aca="1" ref="ZF40" ca="1">INDEX(i.LMU_Area,$K40,ZF$26)</f>
        <v>-</v>
      </c>
      <c r="ZG40" s="5" t="str" cm="1">
        <f t="array" aca="1" ref="ZG40" ca="1">INDEX(i.LMU_Area,$K40,ZG$26)</f>
        <v>-</v>
      </c>
      <c r="ZH40" s="5" t="str" cm="1">
        <f t="array" aca="1" ref="ZH40" ca="1">INDEX(i.LMU_Area,$K40,ZH$26)</f>
        <v>-</v>
      </c>
      <c r="ZI40" s="5" t="str" cm="1">
        <f t="array" aca="1" ref="ZI40" ca="1">INDEX(i.LMU_Area,$K40,ZI$26)</f>
        <v>-</v>
      </c>
      <c r="ZJ40" s="5" t="str" cm="1">
        <f t="array" aca="1" ref="ZJ40" ca="1">INDEX(i.LMU_Area,$K40,ZJ$26)</f>
        <v>-</v>
      </c>
      <c r="ZK40" s="5" t="str" cm="1">
        <f t="array" aca="1" ref="ZK40" ca="1">INDEX(i.LMU_Area,$K40,ZK$26)</f>
        <v>-</v>
      </c>
      <c r="ZL40" s="5" t="str" cm="1">
        <f t="array" aca="1" ref="ZL40" ca="1">INDEX(i.LMU_Area,$K40,ZL$26)</f>
        <v>-</v>
      </c>
      <c r="ZM40" s="5" t="str" cm="1">
        <f t="array" aca="1" ref="ZM40" ca="1">INDEX(i.LMU_Area,$K40,ZM$26)</f>
        <v>-</v>
      </c>
      <c r="ZN40" s="5" t="str" cm="1">
        <f t="array" aca="1" ref="ZN40" ca="1">INDEX(i.LMU_Area,$K40,ZN$26)</f>
        <v>-</v>
      </c>
      <c r="ZO40" s="5" t="str" cm="1">
        <f t="array" aca="1" ref="ZO40" ca="1">INDEX(i.LMU_Area,$K40,ZO$26)</f>
        <v>-</v>
      </c>
      <c r="ZP40" s="5" t="str" cm="1">
        <f t="array" aca="1" ref="ZP40" ca="1">INDEX(i.LMU_Area,$K40,ZP$26)</f>
        <v>-</v>
      </c>
      <c r="ZQ40" s="5" t="str" cm="1">
        <f t="array" aca="1" ref="ZQ40" ca="1">INDEX(i.LMU_Area,$K40,ZQ$26)</f>
        <v>-</v>
      </c>
      <c r="ZR40" s="5" t="str" cm="1">
        <f t="array" aca="1" ref="ZR40" ca="1">INDEX(i.LMU_Area,$K40,ZR$26)</f>
        <v>-</v>
      </c>
      <c r="ZS40" s="5" t="str" cm="1">
        <f t="array" aca="1" ref="ZS40" ca="1">INDEX(i.LMU_Area,$K40,ZS$26)</f>
        <v>-</v>
      </c>
      <c r="ZT40" s="5" t="str" cm="1">
        <f t="array" aca="1" ref="ZT40" ca="1">INDEX(i.LMU_Area,$K40,ZT$26)</f>
        <v>-</v>
      </c>
      <c r="ZU40" s="5" t="str" cm="1">
        <f t="array" aca="1" ref="ZU40" ca="1">INDEX(i.LMU_Area,$K40,ZU$26)</f>
        <v>-</v>
      </c>
      <c r="ZV40" s="5" t="str" cm="1">
        <f t="array" aca="1" ref="ZV40" ca="1">INDEX(i.LMU_Area,$K40,ZV$26)</f>
        <v>-</v>
      </c>
      <c r="ZW40" s="5" t="str" cm="1">
        <f t="array" aca="1" ref="ZW40" ca="1">INDEX(i.LMU_Area,$K40,ZW$26)</f>
        <v>-</v>
      </c>
      <c r="ZX40" s="5" t="str" cm="1">
        <f t="array" aca="1" ref="ZX40" ca="1">INDEX(i.LMU_Area,$K40,ZX$26)</f>
        <v>-</v>
      </c>
      <c r="ZY40" s="5" t="str" cm="1">
        <f t="array" aca="1" ref="ZY40" ca="1">INDEX(i.LMU_Area,$K40,ZY$26)</f>
        <v>-</v>
      </c>
      <c r="ZZ40" s="5" t="str" cm="1">
        <f t="array" aca="1" ref="ZZ40" ca="1">INDEX(i.LMU_Area,$K40,ZZ$26)</f>
        <v>-</v>
      </c>
      <c r="AAA40" s="5" t="str" cm="1">
        <f t="array" aca="1" ref="AAA40" ca="1">INDEX(i.LMU_Area,$K40,AAA$26)</f>
        <v>-</v>
      </c>
      <c r="AAB40" s="5" t="str" cm="1">
        <f t="array" aca="1" ref="AAB40" ca="1">INDEX(i.LMU_Area,$K40,AAB$26)</f>
        <v>-</v>
      </c>
      <c r="AAC40" s="5" t="str" cm="1">
        <f t="array" aca="1" ref="AAC40" ca="1">INDEX(i.LMU_Area,$K40,AAC$26)</f>
        <v>-</v>
      </c>
      <c r="AAD40" s="5" t="str" cm="1">
        <f t="array" aca="1" ref="AAD40" ca="1">INDEX(i.LMU_Area,$K40,AAD$26)</f>
        <v>-</v>
      </c>
      <c r="AAE40" s="5" t="str" cm="1">
        <f t="array" aca="1" ref="AAE40" ca="1">INDEX(i.LMU_Area,$K40,AAE$26)</f>
        <v>-</v>
      </c>
      <c r="AAF40" s="5" t="str" cm="1">
        <f t="array" aca="1" ref="AAF40" ca="1">INDEX(i.LMU_Area,$K40,AAF$26)</f>
        <v>-</v>
      </c>
      <c r="AAG40" s="5" t="str" cm="1">
        <f t="array" aca="1" ref="AAG40" ca="1">INDEX(i.LMU_Area,$K40,AAG$26)</f>
        <v>-</v>
      </c>
      <c r="AAH40" s="5" t="str" cm="1">
        <f t="array" aca="1" ref="AAH40" ca="1">INDEX(i.LMU_Area,$K40,AAH$26)</f>
        <v>-</v>
      </c>
      <c r="AAI40" s="5" t="str" cm="1">
        <f t="array" aca="1" ref="AAI40" ca="1">INDEX(i.LMU_Area,$K40,AAI$26)</f>
        <v>-</v>
      </c>
      <c r="AAJ40" s="5" t="str" cm="1">
        <f t="array" aca="1" ref="AAJ40" ca="1">INDEX(i.LMU_Area,$K40,AAJ$26)</f>
        <v>-</v>
      </c>
      <c r="AAK40" s="5" t="str" cm="1">
        <f t="array" aca="1" ref="AAK40" ca="1">INDEX(i.LMU_Area,$K40,AAK$26)</f>
        <v>-</v>
      </c>
      <c r="AAL40" s="5" t="str" cm="1">
        <f t="array" aca="1" ref="AAL40" ca="1">INDEX(i.LMU_Area,$K40,AAL$26)</f>
        <v>-</v>
      </c>
      <c r="AAM40" s="5" t="str" cm="1">
        <f t="array" aca="1" ref="AAM40" ca="1">INDEX(i.LMU_Area,$K40,AAM$26)</f>
        <v>-</v>
      </c>
      <c r="AAN40" s="5" t="str" cm="1">
        <f t="array" aca="1" ref="AAN40" ca="1">INDEX(i.LMU_Area,$K40,AAN$26)</f>
        <v>-</v>
      </c>
      <c r="AAO40" s="5" t="str" cm="1">
        <f t="array" aca="1" ref="AAO40" ca="1">INDEX(i.LMU_Area,$K40,AAO$26)</f>
        <v>-</v>
      </c>
      <c r="AAP40" s="5" t="str" cm="1">
        <f t="array" aca="1" ref="AAP40" ca="1">INDEX(i.LMU_Area,$K40,AAP$26)</f>
        <v>-</v>
      </c>
      <c r="AAQ40" s="5" t="str" cm="1">
        <f t="array" aca="1" ref="AAQ40" ca="1">INDEX(i.LMU_Area,$K40,AAQ$26)</f>
        <v>-</v>
      </c>
      <c r="AAR40" s="5" t="str" cm="1">
        <f t="array" aca="1" ref="AAR40" ca="1">INDEX(i.LMU_Area,$K40,AAR$26)</f>
        <v>-</v>
      </c>
      <c r="AAS40" s="5" t="str" cm="1">
        <f t="array" aca="1" ref="AAS40" ca="1">INDEX(i.LMU_Area,$K40,AAS$26)</f>
        <v>-</v>
      </c>
      <c r="AAT40" s="5" t="str" cm="1">
        <f t="array" aca="1" ref="AAT40" ca="1">INDEX(i.LMU_Area,$K40,AAT$26)</f>
        <v>-</v>
      </c>
      <c r="AAU40" s="5" t="str" cm="1">
        <f t="array" aca="1" ref="AAU40" ca="1">INDEX(i.LMU_Area,$K40,AAU$26)</f>
        <v>-</v>
      </c>
      <c r="AAV40" s="5" t="str" cm="1">
        <f t="array" aca="1" ref="AAV40" ca="1">INDEX(i.LMU_Area,$K40,AAV$26)</f>
        <v>-</v>
      </c>
      <c r="AAW40" s="5" t="str" cm="1">
        <f t="array" aca="1" ref="AAW40" ca="1">INDEX(i.LMU_Area,$K40,AAW$26)</f>
        <v>-</v>
      </c>
      <c r="AAX40" s="5" t="str" cm="1">
        <f t="array" aca="1" ref="AAX40" ca="1">INDEX(i.LMU_Area,$K40,AAX$26)</f>
        <v>-</v>
      </c>
      <c r="AAY40" s="5" t="str" cm="1">
        <f t="array" aca="1" ref="AAY40" ca="1">INDEX(i.LMU_Area,$K40,AAY$26)</f>
        <v>-</v>
      </c>
      <c r="AAZ40" s="5" t="str" cm="1">
        <f t="array" aca="1" ref="AAZ40" ca="1">INDEX(i.LMU_Area,$K40,AAZ$26)</f>
        <v>-</v>
      </c>
      <c r="ABA40" s="5" t="str" cm="1">
        <f t="array" aca="1" ref="ABA40" ca="1">INDEX(i.LMU_Area,$K40,ABA$26)</f>
        <v>-</v>
      </c>
      <c r="ABB40" s="5" t="str" cm="1">
        <f t="array" aca="1" ref="ABB40" ca="1">INDEX(i.LMU_Area,$K40,ABB$26)</f>
        <v>-</v>
      </c>
      <c r="ABC40" s="5" t="str" cm="1">
        <f t="array" aca="1" ref="ABC40" ca="1">INDEX(i.LMU_Area,$K40,ABC$26)</f>
        <v>-</v>
      </c>
      <c r="ABD40" s="5" t="str" cm="1">
        <f t="array" aca="1" ref="ABD40" ca="1">INDEX(i.LMU_Area,$K40,ABD$26)</f>
        <v>-</v>
      </c>
      <c r="ABE40" s="5" t="str" cm="1">
        <f t="array" aca="1" ref="ABE40" ca="1">INDEX(i.LMU_Area,$K40,ABE$26)</f>
        <v>-</v>
      </c>
      <c r="ABF40" s="5" t="str" cm="1">
        <f t="array" aca="1" ref="ABF40" ca="1">INDEX(i.LMU_Area,$K40,ABF$26)</f>
        <v>-</v>
      </c>
      <c r="ABG40" s="5" t="str" cm="1">
        <f t="array" aca="1" ref="ABG40" ca="1">INDEX(i.LMU_Area,$K40,ABG$26)</f>
        <v>-</v>
      </c>
      <c r="ABH40" s="5" t="str" cm="1">
        <f t="array" aca="1" ref="ABH40" ca="1">INDEX(i.LMU_Area,$K40,ABH$26)</f>
        <v>-</v>
      </c>
      <c r="ABI40" s="5" t="str" cm="1">
        <f t="array" aca="1" ref="ABI40" ca="1">INDEX(i.LMU_Area,$K40,ABI$26)</f>
        <v>-</v>
      </c>
      <c r="ABJ40" s="5" t="str" cm="1">
        <f t="array" aca="1" ref="ABJ40" ca="1">INDEX(i.LMU_Area,$K40,ABJ$26)</f>
        <v>-</v>
      </c>
      <c r="ABK40" s="5" t="str" cm="1">
        <f t="array" aca="1" ref="ABK40" ca="1">INDEX(i.LMU_Area,$K40,ABK$26)</f>
        <v>-</v>
      </c>
      <c r="ABL40" s="5" t="str" cm="1">
        <f t="array" aca="1" ref="ABL40" ca="1">INDEX(i.LMU_Area,$K40,ABL$26)</f>
        <v>-</v>
      </c>
      <c r="ABM40" s="5" t="str" cm="1">
        <f t="array" aca="1" ref="ABM40" ca="1">INDEX(i.LMU_Area,$K40,ABM$26)</f>
        <v>-</v>
      </c>
      <c r="ABN40" s="5" t="str" cm="1">
        <f t="array" aca="1" ref="ABN40" ca="1">INDEX(i.LMU_Area,$K40,ABN$26)</f>
        <v>-</v>
      </c>
      <c r="ABO40" s="5" t="str" cm="1">
        <f t="array" aca="1" ref="ABO40" ca="1">INDEX(i.LMU_Area,$K40,ABO$26)</f>
        <v>-</v>
      </c>
      <c r="ABP40" s="5" t="str" cm="1">
        <f t="array" aca="1" ref="ABP40" ca="1">INDEX(i.LMU_Area,$K40,ABP$26)</f>
        <v>-</v>
      </c>
      <c r="ABQ40" s="5" t="str" cm="1">
        <f t="array" aca="1" ref="ABQ40" ca="1">INDEX(i.LMU_Area,$K40,ABQ$26)</f>
        <v>-</v>
      </c>
      <c r="ABR40" s="5" t="str" cm="1">
        <f t="array" aca="1" ref="ABR40" ca="1">INDEX(i.LMU_Area,$K40,ABR$26)</f>
        <v>-</v>
      </c>
      <c r="ABS40" s="5" t="str" cm="1">
        <f t="array" aca="1" ref="ABS40" ca="1">INDEX(i.LMU_Area,$K40,ABS$26)</f>
        <v>-</v>
      </c>
      <c r="ABT40" s="5" t="str" cm="1">
        <f t="array" aca="1" ref="ABT40" ca="1">INDEX(i.LMU_Area,$K40,ABT$26)</f>
        <v>-</v>
      </c>
      <c r="ABU40" s="5" t="str" cm="1">
        <f t="array" aca="1" ref="ABU40" ca="1">INDEX(i.LMU_Area,$K40,ABU$26)</f>
        <v>-</v>
      </c>
      <c r="ABV40" s="5" t="str" cm="1">
        <f t="array" aca="1" ref="ABV40" ca="1">INDEX(i.LMU_Area,$K40,ABV$26)</f>
        <v>-</v>
      </c>
      <c r="ABW40" s="5" t="str" cm="1">
        <f t="array" aca="1" ref="ABW40" ca="1">INDEX(i.LMU_Area,$K40,ABW$26)</f>
        <v>-</v>
      </c>
      <c r="ABX40" s="5" t="str" cm="1">
        <f t="array" aca="1" ref="ABX40" ca="1">INDEX(i.LMU_Area,$K40,ABX$26)</f>
        <v>-</v>
      </c>
      <c r="ABY40" s="5" t="str" cm="1">
        <f t="array" aca="1" ref="ABY40" ca="1">INDEX(i.LMU_Area,$K40,ABY$26)</f>
        <v>-</v>
      </c>
      <c r="ABZ40" s="5" t="str" cm="1">
        <f t="array" aca="1" ref="ABZ40" ca="1">INDEX(i.LMU_Area,$K40,ABZ$26)</f>
        <v>-</v>
      </c>
      <c r="ACA40" s="5" t="str" cm="1">
        <f t="array" aca="1" ref="ACA40" ca="1">INDEX(i.LMU_Area,$K40,ACA$26)</f>
        <v>-</v>
      </c>
      <c r="ACB40" s="5" t="str" cm="1">
        <f t="array" aca="1" ref="ACB40" ca="1">INDEX(i.LMU_Area,$K40,ACB$26)</f>
        <v>-</v>
      </c>
      <c r="ACC40" s="5" t="str" cm="1">
        <f t="array" aca="1" ref="ACC40" ca="1">INDEX(i.LMU_Area,$K40,ACC$26)</f>
        <v>-</v>
      </c>
      <c r="ACD40" s="5" t="str" cm="1">
        <f t="array" aca="1" ref="ACD40" ca="1">INDEX(i.LMU_Area,$K40,ACD$26)</f>
        <v>-</v>
      </c>
      <c r="ACE40" s="5" t="str" cm="1">
        <f t="array" aca="1" ref="ACE40" ca="1">INDEX(i.LMU_Area,$K40,ACE$26)</f>
        <v>-</v>
      </c>
      <c r="ACF40" s="5" t="str" cm="1">
        <f t="array" aca="1" ref="ACF40" ca="1">INDEX(i.LMU_Area,$K40,ACF$26)</f>
        <v>-</v>
      </c>
      <c r="ACG40" s="5" t="str" cm="1">
        <f t="array" aca="1" ref="ACG40" ca="1">INDEX(i.LMU_Area,$K40,ACG$26)</f>
        <v>-</v>
      </c>
      <c r="ACH40" s="5" t="str" cm="1">
        <f t="array" aca="1" ref="ACH40" ca="1">INDEX(i.LMU_Area,$K40,ACH$26)</f>
        <v>-</v>
      </c>
      <c r="ACI40" s="5" t="str" cm="1">
        <f t="array" aca="1" ref="ACI40" ca="1">INDEX(i.LMU_Area,$K40,ACI$26)</f>
        <v>-</v>
      </c>
      <c r="ACJ40" s="5" t="str" cm="1">
        <f t="array" aca="1" ref="ACJ40" ca="1">INDEX(i.LMU_Area,$K40,ACJ$26)</f>
        <v>-</v>
      </c>
      <c r="ACK40" s="5" t="str" cm="1">
        <f t="array" aca="1" ref="ACK40" ca="1">INDEX(i.LMU_Area,$K40,ACK$26)</f>
        <v>-</v>
      </c>
      <c r="ACL40" s="5" t="str" cm="1">
        <f t="array" aca="1" ref="ACL40" ca="1">INDEX(i.LMU_Area,$K40,ACL$26)</f>
        <v>-</v>
      </c>
      <c r="ACM40" s="5" t="str" cm="1">
        <f t="array" aca="1" ref="ACM40" ca="1">INDEX(i.LMU_Area,$K40,ACM$26)</f>
        <v>-</v>
      </c>
      <c r="ACN40" s="5" t="str" cm="1">
        <f t="array" aca="1" ref="ACN40" ca="1">INDEX(i.LMU_Area,$K40,ACN$26)</f>
        <v>-</v>
      </c>
      <c r="ACO40" s="5" t="str" cm="1">
        <f t="array" aca="1" ref="ACO40" ca="1">INDEX(i.LMU_Area,$K40,ACO$26)</f>
        <v>-</v>
      </c>
      <c r="ACP40" s="5" t="str" cm="1">
        <f t="array" aca="1" ref="ACP40" ca="1">INDEX(i.LMU_Area,$K40,ACP$26)</f>
        <v>-</v>
      </c>
      <c r="ACQ40" s="5" t="str" cm="1">
        <f t="array" aca="1" ref="ACQ40" ca="1">INDEX(i.LMU_Area,$K40,ACQ$26)</f>
        <v>-</v>
      </c>
      <c r="ACR40" s="5" t="str" cm="1">
        <f t="array" aca="1" ref="ACR40" ca="1">INDEX(i.LMU_Area,$K40,ACR$26)</f>
        <v>-</v>
      </c>
      <c r="ACS40" s="5" t="str" cm="1">
        <f t="array" aca="1" ref="ACS40" ca="1">INDEX(i.LMU_Area,$K40,ACS$26)</f>
        <v>-</v>
      </c>
      <c r="ACT40" s="5" t="str" cm="1">
        <f t="array" aca="1" ref="ACT40" ca="1">INDEX(i.LMU_Area,$K40,ACT$26)</f>
        <v>-</v>
      </c>
      <c r="ACU40" s="5" t="str" cm="1">
        <f t="array" aca="1" ref="ACU40" ca="1">INDEX(i.LMU_Area,$K40,ACU$26)</f>
        <v>-</v>
      </c>
      <c r="ACV40" s="5" t="str" cm="1">
        <f t="array" aca="1" ref="ACV40" ca="1">INDEX(i.LMU_Area,$K40,ACV$26)</f>
        <v>-</v>
      </c>
      <c r="ACW40" s="5" t="str" cm="1">
        <f t="array" aca="1" ref="ACW40" ca="1">INDEX(i.LMU_Area,$K40,ACW$26)</f>
        <v>-</v>
      </c>
      <c r="ACX40" s="5" t="str" cm="1">
        <f t="array" aca="1" ref="ACX40" ca="1">INDEX(i.LMU_Area,$K40,ACX$26)</f>
        <v>-</v>
      </c>
      <c r="ACY40" s="5" t="str" cm="1">
        <f t="array" aca="1" ref="ACY40" ca="1">INDEX(i.LMU_Area,$K40,ACY$26)</f>
        <v>-</v>
      </c>
      <c r="ACZ40" s="5" t="str" cm="1">
        <f t="array" aca="1" ref="ACZ40" ca="1">INDEX(i.LMU_Area,$K40,ACZ$26)</f>
        <v>-</v>
      </c>
      <c r="ADA40" s="5" t="str" cm="1">
        <f t="array" aca="1" ref="ADA40" ca="1">INDEX(i.LMU_Area,$K40,ADA$26)</f>
        <v>-</v>
      </c>
      <c r="ADB40" s="5" t="str" cm="1">
        <f t="array" aca="1" ref="ADB40" ca="1">INDEX(i.LMU_Area,$K40,ADB$26)</f>
        <v>-</v>
      </c>
      <c r="ADC40" s="5" t="str" cm="1">
        <f t="array" aca="1" ref="ADC40" ca="1">INDEX(i.LMU_Area,$K40,ADC$26)</f>
        <v>-</v>
      </c>
      <c r="ADD40" s="5" t="str" cm="1">
        <f t="array" aca="1" ref="ADD40" ca="1">INDEX(i.LMU_Area,$K40,ADD$26)</f>
        <v>-</v>
      </c>
      <c r="ADE40" s="5" t="str" cm="1">
        <f t="array" aca="1" ref="ADE40" ca="1">INDEX(i.LMU_Area,$K40,ADE$26)</f>
        <v>-</v>
      </c>
      <c r="ADF40" s="5" t="str" cm="1">
        <f t="array" aca="1" ref="ADF40" ca="1">INDEX(i.LMU_Area,$K40,ADF$26)</f>
        <v>-</v>
      </c>
      <c r="ADG40" s="5" t="str" cm="1">
        <f t="array" aca="1" ref="ADG40" ca="1">INDEX(i.LMU_Area,$K40,ADG$26)</f>
        <v>-</v>
      </c>
      <c r="ADH40" s="5" t="str" cm="1">
        <f t="array" aca="1" ref="ADH40" ca="1">INDEX(i.LMU_Area,$K40,ADH$26)</f>
        <v>-</v>
      </c>
      <c r="ADI40" s="5" t="str" cm="1">
        <f t="array" aca="1" ref="ADI40" ca="1">INDEX(i.LMU_Area,$K40,ADI$26)</f>
        <v>-</v>
      </c>
      <c r="ADJ40" s="5" t="str" cm="1">
        <f t="array" aca="1" ref="ADJ40" ca="1">INDEX(i.LMU_Area,$K40,ADJ$26)</f>
        <v>-</v>
      </c>
      <c r="ADK40" s="5" t="str" cm="1">
        <f t="array" aca="1" ref="ADK40" ca="1">INDEX(i.LMU_Area,$K40,ADK$26)</f>
        <v>-</v>
      </c>
      <c r="ADL40" s="5" t="str" cm="1">
        <f t="array" aca="1" ref="ADL40" ca="1">INDEX(i.LMU_Area,$K40,ADL$26)</f>
        <v>-</v>
      </c>
      <c r="ADM40" s="5" t="str" cm="1">
        <f t="array" aca="1" ref="ADM40" ca="1">INDEX(i.LMU_Area,$K40,ADM$26)</f>
        <v>-</v>
      </c>
      <c r="ADN40" s="5" t="str" cm="1">
        <f t="array" aca="1" ref="ADN40" ca="1">INDEX(i.LMU_Area,$K40,ADN$26)</f>
        <v>-</v>
      </c>
      <c r="ADO40" s="5" t="str" cm="1">
        <f t="array" aca="1" ref="ADO40" ca="1">INDEX(i.LMU_Area,$K40,ADO$26)</f>
        <v>-</v>
      </c>
      <c r="ADP40" s="5" t="str" cm="1">
        <f t="array" aca="1" ref="ADP40" ca="1">INDEX(i.LMU_Area,$K40,ADP$26)</f>
        <v>-</v>
      </c>
      <c r="ADQ40" s="5" t="str" cm="1">
        <f t="array" aca="1" ref="ADQ40" ca="1">INDEX(i.LMU_Area,$K40,ADQ$26)</f>
        <v>-</v>
      </c>
      <c r="ADR40" s="5" t="str" cm="1">
        <f t="array" aca="1" ref="ADR40" ca="1">INDEX(i.LMU_Area,$K40,ADR$26)</f>
        <v>-</v>
      </c>
      <c r="ADS40" s="5" t="str" cm="1">
        <f t="array" aca="1" ref="ADS40" ca="1">INDEX(i.LMU_Area,$K40,ADS$26)</f>
        <v>-</v>
      </c>
      <c r="ADT40" s="5" t="str" cm="1">
        <f t="array" aca="1" ref="ADT40" ca="1">INDEX(i.LMU_Area,$K40,ADT$26)</f>
        <v>-</v>
      </c>
      <c r="ADU40" s="5" t="str" cm="1">
        <f t="array" aca="1" ref="ADU40" ca="1">INDEX(i.LMU_Area,$K40,ADU$26)</f>
        <v>-</v>
      </c>
      <c r="ADV40" s="5" t="str" cm="1">
        <f t="array" aca="1" ref="ADV40" ca="1">INDEX(i.LMU_Area,$K40,ADV$26)</f>
        <v>-</v>
      </c>
      <c r="ADW40" s="5" t="str" cm="1">
        <f t="array" aca="1" ref="ADW40" ca="1">INDEX(i.LMU_Area,$K40,ADW$26)</f>
        <v>-</v>
      </c>
      <c r="ADX40" s="5" t="str" cm="1">
        <f t="array" aca="1" ref="ADX40" ca="1">INDEX(i.LMU_Area,$K40,ADX$26)</f>
        <v>-</v>
      </c>
      <c r="ADY40" s="5" t="str" cm="1">
        <f t="array" aca="1" ref="ADY40" ca="1">INDEX(i.LMU_Area,$K40,ADY$26)</f>
        <v>-</v>
      </c>
      <c r="ADZ40" s="5" t="str" cm="1">
        <f t="array" aca="1" ref="ADZ40" ca="1">INDEX(i.LMU_Area,$K40,ADZ$26)</f>
        <v>-</v>
      </c>
      <c r="AEA40" s="5" t="str" cm="1">
        <f t="array" aca="1" ref="AEA40" ca="1">INDEX(i.LMU_Area,$K40,AEA$26)</f>
        <v>-</v>
      </c>
      <c r="AEB40" s="5" t="str" cm="1">
        <f t="array" aca="1" ref="AEB40" ca="1">INDEX(i.LMU_Area,$K40,AEB$26)</f>
        <v>-</v>
      </c>
      <c r="AEC40" s="5" t="str" cm="1">
        <f t="array" aca="1" ref="AEC40" ca="1">INDEX(i.LMU_Area,$K40,AEC$26)</f>
        <v>-</v>
      </c>
      <c r="AED40" s="5" t="str" cm="1">
        <f t="array" aca="1" ref="AED40" ca="1">INDEX(i.LMU_Area,$K40,AED$26)</f>
        <v>-</v>
      </c>
      <c r="AEE40" s="5" t="str" cm="1">
        <f t="array" aca="1" ref="AEE40" ca="1">INDEX(i.LMU_Area,$K40,AEE$26)</f>
        <v>-</v>
      </c>
      <c r="AEF40" s="5" t="str" cm="1">
        <f t="array" aca="1" ref="AEF40" ca="1">INDEX(i.LMU_Area,$K40,AEF$26)</f>
        <v>-</v>
      </c>
      <c r="AEG40" s="5" t="str" cm="1">
        <f t="array" aca="1" ref="AEG40" ca="1">INDEX(i.LMU_Area,$K40,AEG$26)</f>
        <v>-</v>
      </c>
      <c r="AEH40" s="5" t="str" cm="1">
        <f t="array" aca="1" ref="AEH40" ca="1">INDEX(i.LMU_Area,$K40,AEH$26)</f>
        <v>-</v>
      </c>
      <c r="AEI40" s="5" t="str" cm="1">
        <f t="array" aca="1" ref="AEI40" ca="1">INDEX(i.LMU_Area,$K40,AEI$26)</f>
        <v>-</v>
      </c>
      <c r="AEJ40" s="5" t="str" cm="1">
        <f t="array" aca="1" ref="AEJ40" ca="1">INDEX(i.LMU_Area,$K40,AEJ$26)</f>
        <v>-</v>
      </c>
      <c r="AEK40" s="5" t="str" cm="1">
        <f t="array" aca="1" ref="AEK40" ca="1">INDEX(i.LMU_Area,$K40,AEK$26)</f>
        <v>-</v>
      </c>
      <c r="AEL40" s="5" t="str" cm="1">
        <f t="array" aca="1" ref="AEL40" ca="1">INDEX(i.LMU_Area,$K40,AEL$26)</f>
        <v>-</v>
      </c>
      <c r="AEM40" s="5" t="str" cm="1">
        <f t="array" aca="1" ref="AEM40" ca="1">INDEX(i.LMU_Area,$K40,AEM$26)</f>
        <v>-</v>
      </c>
      <c r="AEN40" s="5" t="str" cm="1">
        <f t="array" aca="1" ref="AEN40" ca="1">INDEX(i.LMU_Area,$K40,AEN$26)</f>
        <v>-</v>
      </c>
      <c r="AEO40" s="5" t="str" cm="1">
        <f t="array" aca="1" ref="AEO40" ca="1">INDEX(i.LMU_Area,$K40,AEO$26)</f>
        <v>-</v>
      </c>
      <c r="AEP40" s="5" t="str" cm="1">
        <f t="array" aca="1" ref="AEP40" ca="1">INDEX(i.LMU_Area,$K40,AEP$26)</f>
        <v>-</v>
      </c>
      <c r="AEQ40" s="5" t="str" cm="1">
        <f t="array" aca="1" ref="AEQ40" ca="1">INDEX(i.LMU_Area,$K40,AEQ$26)</f>
        <v>-</v>
      </c>
      <c r="AER40" s="5" t="str" cm="1">
        <f t="array" aca="1" ref="AER40" ca="1">INDEX(i.LMU_Area,$K40,AER$26)</f>
        <v>-</v>
      </c>
      <c r="AES40" s="5" t="str" cm="1">
        <f t="array" aca="1" ref="AES40" ca="1">INDEX(i.LMU_Area,$K40,AES$26)</f>
        <v>-</v>
      </c>
      <c r="AET40" s="5" t="str" cm="1">
        <f t="array" aca="1" ref="AET40" ca="1">INDEX(i.LMU_Area,$K40,AET$26)</f>
        <v>-</v>
      </c>
      <c r="AEU40" s="5" t="str" cm="1">
        <f t="array" aca="1" ref="AEU40" ca="1">INDEX(i.LMU_Area,$K40,AEU$26)</f>
        <v>-</v>
      </c>
      <c r="AEV40" s="5" t="str" cm="1">
        <f t="array" aca="1" ref="AEV40" ca="1">INDEX(i.LMU_Area,$K40,AEV$26)</f>
        <v>-</v>
      </c>
      <c r="AEW40" s="5" t="str" cm="1">
        <f t="array" aca="1" ref="AEW40" ca="1">INDEX(i.LMU_Area,$K40,AEW$26)</f>
        <v>-</v>
      </c>
      <c r="AEX40" s="5" t="str" cm="1">
        <f t="array" aca="1" ref="AEX40" ca="1">INDEX(i.LMU_Area,$K40,AEX$26)</f>
        <v>-</v>
      </c>
      <c r="AEY40" s="5" t="str" cm="1">
        <f t="array" aca="1" ref="AEY40" ca="1">INDEX(i.LMU_Area,$K40,AEY$26)</f>
        <v>-</v>
      </c>
      <c r="AEZ40" s="5" t="str" cm="1">
        <f t="array" aca="1" ref="AEZ40" ca="1">INDEX(i.LMU_Area,$K40,AEZ$26)</f>
        <v>-</v>
      </c>
      <c r="AFA40" s="5" t="str" cm="1">
        <f t="array" aca="1" ref="AFA40" ca="1">INDEX(i.LMU_Area,$K40,AFA$26)</f>
        <v>-</v>
      </c>
      <c r="AFB40" s="5" t="str" cm="1">
        <f t="array" aca="1" ref="AFB40" ca="1">INDEX(i.LMU_Area,$K40,AFB$26)</f>
        <v>-</v>
      </c>
      <c r="AFC40" s="5" t="str" cm="1">
        <f t="array" aca="1" ref="AFC40" ca="1">INDEX(i.LMU_Area,$K40,AFC$26)</f>
        <v>-</v>
      </c>
      <c r="AFD40" s="5" t="str" cm="1">
        <f t="array" aca="1" ref="AFD40" ca="1">INDEX(i.LMU_Area,$K40,AFD$26)</f>
        <v>-</v>
      </c>
      <c r="AFE40" s="5" t="str" cm="1">
        <f t="array" aca="1" ref="AFE40" ca="1">INDEX(i.LMU_Area,$K40,AFE$26)</f>
        <v>-</v>
      </c>
      <c r="AFF40" s="5" t="str" cm="1">
        <f t="array" aca="1" ref="AFF40" ca="1">INDEX(i.LMU_Area,$K40,AFF$26)</f>
        <v>-</v>
      </c>
      <c r="AFG40" s="5" t="str" cm="1">
        <f t="array" aca="1" ref="AFG40" ca="1">INDEX(i.LMU_Area,$K40,AFG$26)</f>
        <v>-</v>
      </c>
      <c r="AFH40" s="5" t="str" cm="1">
        <f t="array" aca="1" ref="AFH40" ca="1">INDEX(i.LMU_Area,$K40,AFH$26)</f>
        <v>-</v>
      </c>
      <c r="AFI40" s="5" t="str" cm="1">
        <f t="array" aca="1" ref="AFI40" ca="1">INDEX(i.LMU_Area,$K40,AFI$26)</f>
        <v>-</v>
      </c>
      <c r="AFJ40" s="5" t="str" cm="1">
        <f t="array" aca="1" ref="AFJ40" ca="1">INDEX(i.LMU_Area,$K40,AFJ$26)</f>
        <v>-</v>
      </c>
      <c r="AFK40" s="5" t="str" cm="1">
        <f t="array" aca="1" ref="AFK40" ca="1">INDEX(i.LMU_Area,$K40,AFK$26)</f>
        <v>-</v>
      </c>
      <c r="AFL40" s="5" t="str" cm="1">
        <f t="array" aca="1" ref="AFL40" ca="1">INDEX(i.LMU_Area,$K40,AFL$26)</f>
        <v>-</v>
      </c>
      <c r="AFM40" s="5" t="str" cm="1">
        <f t="array" aca="1" ref="AFM40" ca="1">INDEX(i.LMU_Area,$K40,AFM$26)</f>
        <v>-</v>
      </c>
      <c r="AFN40" s="5" t="str" cm="1">
        <f t="array" aca="1" ref="AFN40" ca="1">INDEX(i.LMU_Area,$K40,AFN$26)</f>
        <v>-</v>
      </c>
      <c r="AFO40" s="5" t="str" cm="1">
        <f t="array" aca="1" ref="AFO40" ca="1">INDEX(i.LMU_Area,$K40,AFO$26)</f>
        <v>-</v>
      </c>
      <c r="AFP40" s="5" t="str" cm="1">
        <f t="array" aca="1" ref="AFP40" ca="1">INDEX(i.LMU_Area,$K40,AFP$26)</f>
        <v>-</v>
      </c>
      <c r="AFQ40" s="5" t="str" cm="1">
        <f t="array" aca="1" ref="AFQ40" ca="1">INDEX(i.LMU_Area,$K40,AFQ$26)</f>
        <v>-</v>
      </c>
      <c r="AFR40" s="5" t="str" cm="1">
        <f t="array" aca="1" ref="AFR40" ca="1">INDEX(i.LMU_Area,$K40,AFR$26)</f>
        <v>-</v>
      </c>
      <c r="AFS40" s="5" t="str" cm="1">
        <f t="array" aca="1" ref="AFS40" ca="1">INDEX(i.LMU_Area,$K40,AFS$26)</f>
        <v>-</v>
      </c>
      <c r="AFT40" s="5" t="str" cm="1">
        <f t="array" aca="1" ref="AFT40" ca="1">INDEX(i.LMU_Area,$K40,AFT$26)</f>
        <v>-</v>
      </c>
      <c r="AFU40" s="5" t="str" cm="1">
        <f t="array" aca="1" ref="AFU40" ca="1">INDEX(i.LMU_Area,$K40,AFU$26)</f>
        <v>-</v>
      </c>
      <c r="AFV40" s="5" t="str" cm="1">
        <f t="array" aca="1" ref="AFV40" ca="1">INDEX(i.LMU_Area,$K40,AFV$26)</f>
        <v>-</v>
      </c>
      <c r="AFW40" s="5" t="str" cm="1">
        <f t="array" aca="1" ref="AFW40" ca="1">INDEX(i.LMU_Area,$K40,AFW$26)</f>
        <v>-</v>
      </c>
      <c r="AFX40" s="5" t="str" cm="1">
        <f t="array" aca="1" ref="AFX40" ca="1">INDEX(i.LMU_Area,$K40,AFX$26)</f>
        <v>-</v>
      </c>
      <c r="AFY40" s="5" t="str" cm="1">
        <f t="array" aca="1" ref="AFY40" ca="1">INDEX(i.LMU_Area,$K40,AFY$26)</f>
        <v>-</v>
      </c>
      <c r="AFZ40" s="5" t="str" cm="1">
        <f t="array" aca="1" ref="AFZ40" ca="1">INDEX(i.LMU_Area,$K40,AFZ$26)</f>
        <v>-</v>
      </c>
      <c r="AGA40" s="5" t="str" cm="1">
        <f t="array" aca="1" ref="AGA40" ca="1">INDEX(i.LMU_Area,$K40,AGA$26)</f>
        <v>-</v>
      </c>
      <c r="AGB40" s="5" t="str" cm="1">
        <f t="array" aca="1" ref="AGB40" ca="1">INDEX(i.LMU_Area,$K40,AGB$26)</f>
        <v>-</v>
      </c>
      <c r="AGC40" s="5" t="str" cm="1">
        <f t="array" aca="1" ref="AGC40" ca="1">INDEX(i.LMU_Area,$K40,AGC$26)</f>
        <v>-</v>
      </c>
      <c r="AGD40" s="5" t="str" cm="1">
        <f t="array" aca="1" ref="AGD40" ca="1">INDEX(i.LMU_Area,$K40,AGD$26)</f>
        <v>-</v>
      </c>
      <c r="AGE40" s="5" t="str" cm="1">
        <f t="array" aca="1" ref="AGE40" ca="1">INDEX(i.LMU_Area,$K40,AGE$26)</f>
        <v>-</v>
      </c>
      <c r="AGF40" s="5" t="str" cm="1">
        <f t="array" aca="1" ref="AGF40" ca="1">INDEX(i.LMU_Area,$K40,AGF$26)</f>
        <v>-</v>
      </c>
      <c r="AGG40" s="5" t="str" cm="1">
        <f t="array" aca="1" ref="AGG40" ca="1">INDEX(i.LMU_Area,$K40,AGG$26)</f>
        <v>-</v>
      </c>
      <c r="AGH40" s="5" t="str" cm="1">
        <f t="array" aca="1" ref="AGH40" ca="1">INDEX(i.LMU_Area,$K40,AGH$26)</f>
        <v>-</v>
      </c>
      <c r="AGI40" s="5" t="str" cm="1">
        <f t="array" aca="1" ref="AGI40" ca="1">INDEX(i.LMU_Area,$K40,AGI$26)</f>
        <v>-</v>
      </c>
      <c r="AGJ40" s="5" t="str" cm="1">
        <f t="array" aca="1" ref="AGJ40" ca="1">INDEX(i.LMU_Area,$K40,AGJ$26)</f>
        <v>-</v>
      </c>
      <c r="AGK40" s="5" t="str" cm="1">
        <f t="array" aca="1" ref="AGK40" ca="1">INDEX(i.LMU_Area,$K40,AGK$26)</f>
        <v>-</v>
      </c>
      <c r="AGL40" s="5" t="str" cm="1">
        <f t="array" aca="1" ref="AGL40" ca="1">INDEX(i.LMU_Area,$K40,AGL$26)</f>
        <v>-</v>
      </c>
      <c r="AGM40" s="5" t="str" cm="1">
        <f t="array" aca="1" ref="AGM40" ca="1">INDEX(i.LMU_Area,$K40,AGM$26)</f>
        <v>-</v>
      </c>
      <c r="AGN40" s="5" t="str" cm="1">
        <f t="array" aca="1" ref="AGN40" ca="1">INDEX(i.LMU_Area,$K40,AGN$26)</f>
        <v>-</v>
      </c>
      <c r="AGO40" s="5" t="str" cm="1">
        <f t="array" aca="1" ref="AGO40" ca="1">INDEX(i.LMU_Area,$K40,AGO$26)</f>
        <v>-</v>
      </c>
      <c r="AGP40" s="5" t="str" cm="1">
        <f t="array" aca="1" ref="AGP40" ca="1">INDEX(i.LMU_Area,$K40,AGP$26)</f>
        <v>-</v>
      </c>
      <c r="AGQ40" s="5" t="str" cm="1">
        <f t="array" aca="1" ref="AGQ40" ca="1">INDEX(i.LMU_Area,$K40,AGQ$26)</f>
        <v>-</v>
      </c>
      <c r="AGR40" s="5" t="str" cm="1">
        <f t="array" aca="1" ref="AGR40" ca="1">INDEX(i.LMU_Area,$K40,AGR$26)</f>
        <v>-</v>
      </c>
      <c r="AGS40" s="5" t="str" cm="1">
        <f t="array" aca="1" ref="AGS40" ca="1">INDEX(i.LMU_Area,$K40,AGS$26)</f>
        <v>-</v>
      </c>
      <c r="AGT40" s="5" t="str" cm="1">
        <f t="array" aca="1" ref="AGT40" ca="1">INDEX(i.LMU_Area,$K40,AGT$26)</f>
        <v>-</v>
      </c>
      <c r="AGU40" s="5" t="str" cm="1">
        <f t="array" aca="1" ref="AGU40" ca="1">INDEX(i.LMU_Area,$K40,AGU$26)</f>
        <v>-</v>
      </c>
      <c r="AGV40" s="5" t="str" cm="1">
        <f t="array" aca="1" ref="AGV40" ca="1">INDEX(i.LMU_Area,$K40,AGV$26)</f>
        <v>-</v>
      </c>
      <c r="AGW40" s="5" t="str" cm="1">
        <f t="array" aca="1" ref="AGW40" ca="1">INDEX(i.LMU_Area,$K40,AGW$26)</f>
        <v>-</v>
      </c>
      <c r="AGX40" s="5" t="str" cm="1">
        <f t="array" aca="1" ref="AGX40" ca="1">INDEX(i.LMU_Area,$K40,AGX$26)</f>
        <v>-</v>
      </c>
      <c r="AGY40" s="5" t="str" cm="1">
        <f t="array" aca="1" ref="AGY40" ca="1">INDEX(i.LMU_Area,$K40,AGY$26)</f>
        <v>-</v>
      </c>
      <c r="AGZ40" s="5" t="str" cm="1">
        <f t="array" aca="1" ref="AGZ40" ca="1">INDEX(i.LMU_Area,$K40,AGZ$26)</f>
        <v>-</v>
      </c>
      <c r="AHA40" s="5" t="str" cm="1">
        <f t="array" aca="1" ref="AHA40" ca="1">INDEX(i.LMU_Area,$K40,AHA$26)</f>
        <v>-</v>
      </c>
      <c r="AHB40" s="5" t="str" cm="1">
        <f t="array" aca="1" ref="AHB40" ca="1">INDEX(i.LMU_Area,$K40,AHB$26)</f>
        <v>-</v>
      </c>
      <c r="AHC40" s="5" t="str" cm="1">
        <f t="array" aca="1" ref="AHC40" ca="1">INDEX(i.LMU_Area,$K40,AHC$26)</f>
        <v>-</v>
      </c>
      <c r="AHD40" s="5" t="str" cm="1">
        <f t="array" aca="1" ref="AHD40" ca="1">INDEX(i.LMU_Area,$K40,AHD$26)</f>
        <v>-</v>
      </c>
      <c r="AHE40" s="5" t="str" cm="1">
        <f t="array" aca="1" ref="AHE40" ca="1">INDEX(i.LMU_Area,$K40,AHE$26)</f>
        <v>-</v>
      </c>
      <c r="AHF40" s="5" t="str" cm="1">
        <f t="array" aca="1" ref="AHF40" ca="1">INDEX(i.LMU_Area,$K40,AHF$26)</f>
        <v>-</v>
      </c>
      <c r="AHG40" s="5" t="str" cm="1">
        <f t="array" aca="1" ref="AHG40" ca="1">INDEX(i.LMU_Area,$K40,AHG$26)</f>
        <v>-</v>
      </c>
      <c r="AHH40" s="5" t="str" cm="1">
        <f t="array" aca="1" ref="AHH40" ca="1">INDEX(i.LMU_Area,$K40,AHH$26)</f>
        <v>-</v>
      </c>
      <c r="AHI40" s="5" t="str" cm="1">
        <f t="array" aca="1" ref="AHI40" ca="1">INDEX(i.LMU_Area,$K40,AHI$26)</f>
        <v>-</v>
      </c>
      <c r="AHJ40" s="5" t="str" cm="1">
        <f t="array" aca="1" ref="AHJ40" ca="1">INDEX(i.LMU_Area,$K40,AHJ$26)</f>
        <v>-</v>
      </c>
      <c r="AHK40" s="5" t="str" cm="1">
        <f t="array" aca="1" ref="AHK40" ca="1">INDEX(i.LMU_Area,$K40,AHK$26)</f>
        <v>-</v>
      </c>
      <c r="AHL40" s="5" t="str" cm="1">
        <f t="array" aca="1" ref="AHL40" ca="1">INDEX(i.LMU_Area,$K40,AHL$26)</f>
        <v>-</v>
      </c>
      <c r="AHM40" s="5" t="str" cm="1">
        <f t="array" aca="1" ref="AHM40" ca="1">INDEX(i.LMU_Area,$K40,AHM$26)</f>
        <v>-</v>
      </c>
      <c r="AHN40" s="5" t="str" cm="1">
        <f t="array" aca="1" ref="AHN40" ca="1">INDEX(i.LMU_Area,$K40,AHN$26)</f>
        <v>-</v>
      </c>
      <c r="AHO40" s="5" t="str" cm="1">
        <f t="array" aca="1" ref="AHO40" ca="1">INDEX(i.LMU_Area,$K40,AHO$26)</f>
        <v>-</v>
      </c>
      <c r="AHP40" s="5" t="str" cm="1">
        <f t="array" aca="1" ref="AHP40" ca="1">INDEX(i.LMU_Area,$K40,AHP$26)</f>
        <v>-</v>
      </c>
      <c r="AHQ40" s="5" t="str" cm="1">
        <f t="array" aca="1" ref="AHQ40" ca="1">INDEX(i.LMU_Area,$K40,AHQ$26)</f>
        <v>-</v>
      </c>
      <c r="AHR40" s="5" t="str" cm="1">
        <f t="array" aca="1" ref="AHR40" ca="1">INDEX(i.LMU_Area,$K40,AHR$26)</f>
        <v>-</v>
      </c>
      <c r="AHS40" s="5" t="str" cm="1">
        <f t="array" aca="1" ref="AHS40" ca="1">INDEX(i.LMU_Area,$K40,AHS$26)</f>
        <v>-</v>
      </c>
      <c r="AHT40" s="5" t="str" cm="1">
        <f t="array" aca="1" ref="AHT40" ca="1">INDEX(i.LMU_Area,$K40,AHT$26)</f>
        <v>-</v>
      </c>
      <c r="AHU40" s="5" t="str" cm="1">
        <f t="array" aca="1" ref="AHU40" ca="1">INDEX(i.LMU_Area,$K40,AHU$26)</f>
        <v>-</v>
      </c>
      <c r="AHV40" s="5" t="str" cm="1">
        <f t="array" aca="1" ref="AHV40" ca="1">INDEX(i.LMU_Area,$K40,AHV$26)</f>
        <v>-</v>
      </c>
      <c r="AHW40" s="5" t="str" cm="1">
        <f t="array" aca="1" ref="AHW40" ca="1">INDEX(i.LMU_Area,$K40,AHW$26)</f>
        <v>-</v>
      </c>
      <c r="AHX40" s="5" t="str" cm="1">
        <f t="array" aca="1" ref="AHX40" ca="1">INDEX(i.LMU_Area,$K40,AHX$26)</f>
        <v>-</v>
      </c>
      <c r="AHY40" s="5" t="str" cm="1">
        <f t="array" aca="1" ref="AHY40" ca="1">INDEX(i.LMU_Area,$K40,AHY$26)</f>
        <v>-</v>
      </c>
      <c r="AHZ40" s="5" t="str" cm="1">
        <f t="array" aca="1" ref="AHZ40" ca="1">INDEX(i.LMU_Area,$K40,AHZ$26)</f>
        <v>-</v>
      </c>
      <c r="AIA40" s="5" t="str" cm="1">
        <f t="array" aca="1" ref="AIA40" ca="1">INDEX(i.LMU_Area,$K40,AIA$26)</f>
        <v>-</v>
      </c>
      <c r="AIB40" s="5" t="str" cm="1">
        <f t="array" aca="1" ref="AIB40" ca="1">INDEX(i.LMU_Area,$K40,AIB$26)</f>
        <v>-</v>
      </c>
      <c r="AIC40" s="5" t="str" cm="1">
        <f t="array" aca="1" ref="AIC40" ca="1">INDEX(i.LMU_Area,$K40,AIC$26)</f>
        <v>-</v>
      </c>
      <c r="AID40" s="5" t="str" cm="1">
        <f t="array" aca="1" ref="AID40" ca="1">INDEX(i.LMU_Area,$K40,AID$26)</f>
        <v>-</v>
      </c>
      <c r="AIE40" s="5" t="str" cm="1">
        <f t="array" aca="1" ref="AIE40" ca="1">INDEX(i.LMU_Area,$K40,AIE$26)</f>
        <v>-</v>
      </c>
      <c r="AIF40" s="5" t="str" cm="1">
        <f t="array" aca="1" ref="AIF40" ca="1">INDEX(i.LMU_Area,$K40,AIF$26)</f>
        <v>-</v>
      </c>
      <c r="AIG40" s="5" t="str" cm="1">
        <f t="array" aca="1" ref="AIG40" ca="1">INDEX(i.LMU_Area,$K40,AIG$26)</f>
        <v>-</v>
      </c>
      <c r="AIH40" s="5" t="str" cm="1">
        <f t="array" aca="1" ref="AIH40" ca="1">INDEX(i.LMU_Area,$K40,AIH$26)</f>
        <v>-</v>
      </c>
      <c r="AII40" s="5" t="str" cm="1">
        <f t="array" aca="1" ref="AII40" ca="1">INDEX(i.LMU_Area,$K40,AII$26)</f>
        <v>-</v>
      </c>
      <c r="AIJ40" s="5" t="str" cm="1">
        <f t="array" aca="1" ref="AIJ40" ca="1">INDEX(i.LMU_Area,$K40,AIJ$26)</f>
        <v>-</v>
      </c>
      <c r="AIK40" s="5" t="str" cm="1">
        <f t="array" aca="1" ref="AIK40" ca="1">INDEX(i.LMU_Area,$K40,AIK$26)</f>
        <v>-</v>
      </c>
      <c r="AIL40" s="5" t="str" cm="1">
        <f t="array" aca="1" ref="AIL40" ca="1">INDEX(i.LMU_Area,$K40,AIL$26)</f>
        <v>-</v>
      </c>
      <c r="AIM40" s="5" t="str" cm="1">
        <f t="array" aca="1" ref="AIM40" ca="1">INDEX(i.LMU_Area,$K40,AIM$26)</f>
        <v>-</v>
      </c>
      <c r="AIN40" s="5" t="str" cm="1">
        <f t="array" aca="1" ref="AIN40" ca="1">INDEX(i.LMU_Area,$K40,AIN$26)</f>
        <v>-</v>
      </c>
      <c r="AIO40" s="5" t="str" cm="1">
        <f t="array" aca="1" ref="AIO40" ca="1">INDEX(i.LMU_Area,$K40,AIO$26)</f>
        <v>-</v>
      </c>
      <c r="AIP40" s="5" t="str" cm="1">
        <f t="array" aca="1" ref="AIP40" ca="1">INDEX(i.LMU_Area,$K40,AIP$26)</f>
        <v>-</v>
      </c>
      <c r="AIQ40" s="5" t="str" cm="1">
        <f t="array" aca="1" ref="AIQ40" ca="1">INDEX(i.LMU_Area,$K40,AIQ$26)</f>
        <v>-</v>
      </c>
      <c r="AIR40" s="5" t="str" cm="1">
        <f t="array" aca="1" ref="AIR40" ca="1">INDEX(i.LMU_Area,$K40,AIR$26)</f>
        <v>-</v>
      </c>
      <c r="AIS40" s="5" t="str" cm="1">
        <f t="array" aca="1" ref="AIS40" ca="1">INDEX(i.LMU_Area,$K40,AIS$26)</f>
        <v>-</v>
      </c>
      <c r="AIT40" s="5" t="str" cm="1">
        <f t="array" aca="1" ref="AIT40" ca="1">INDEX(i.LMU_Area,$K40,AIT$26)</f>
        <v>-</v>
      </c>
      <c r="AIU40" s="5" t="str" cm="1">
        <f t="array" aca="1" ref="AIU40" ca="1">INDEX(i.LMU_Area,$K40,AIU$26)</f>
        <v>-</v>
      </c>
      <c r="AIV40" s="5" t="str" cm="1">
        <f t="array" aca="1" ref="AIV40" ca="1">INDEX(i.LMU_Area,$K40,AIV$26)</f>
        <v>-</v>
      </c>
      <c r="AIW40" s="5" t="str" cm="1">
        <f t="array" aca="1" ref="AIW40" ca="1">INDEX(i.LMU_Area,$K40,AIW$26)</f>
        <v>-</v>
      </c>
      <c r="AIX40" s="5" t="str" cm="1">
        <f t="array" aca="1" ref="AIX40" ca="1">INDEX(i.LMU_Area,$K40,AIX$26)</f>
        <v>-</v>
      </c>
      <c r="AIY40" s="5" t="str" cm="1">
        <f t="array" aca="1" ref="AIY40" ca="1">INDEX(i.LMU_Area,$K40,AIY$26)</f>
        <v>-</v>
      </c>
      <c r="AIZ40" s="5" t="str" cm="1">
        <f t="array" aca="1" ref="AIZ40" ca="1">INDEX(i.LMU_Area,$K40,AIZ$26)</f>
        <v>-</v>
      </c>
      <c r="AJA40" s="5" t="str" cm="1">
        <f t="array" aca="1" ref="AJA40" ca="1">INDEX(i.LMU_Area,$K40,AJA$26)</f>
        <v>-</v>
      </c>
      <c r="AJB40" s="5" t="str" cm="1">
        <f t="array" aca="1" ref="AJB40" ca="1">INDEX(i.LMU_Area,$K40,AJB$26)</f>
        <v>-</v>
      </c>
      <c r="AJC40" s="5" t="str" cm="1">
        <f t="array" aca="1" ref="AJC40" ca="1">INDEX(i.LMU_Area,$K40,AJC$26)</f>
        <v>-</v>
      </c>
      <c r="AJD40" s="5" t="str" cm="1">
        <f t="array" aca="1" ref="AJD40" ca="1">INDEX(i.LMU_Area,$K40,AJD$26)</f>
        <v>-</v>
      </c>
      <c r="AJE40" s="5" t="str" cm="1">
        <f t="array" aca="1" ref="AJE40" ca="1">INDEX(i.LMU_Area,$K40,AJE$26)</f>
        <v>-</v>
      </c>
      <c r="AJF40" s="5" t="str" cm="1">
        <f t="array" aca="1" ref="AJF40" ca="1">INDEX(i.LMU_Area,$K40,AJF$26)</f>
        <v>-</v>
      </c>
      <c r="AJG40" s="5" t="str" cm="1">
        <f t="array" aca="1" ref="AJG40" ca="1">INDEX(i.LMU_Area,$K40,AJG$26)</f>
        <v>-</v>
      </c>
      <c r="AJH40" s="5" t="str" cm="1">
        <f t="array" aca="1" ref="AJH40" ca="1">INDEX(i.LMU_Area,$K40,AJH$26)</f>
        <v>-</v>
      </c>
      <c r="AJI40" s="5" t="str" cm="1">
        <f t="array" aca="1" ref="AJI40" ca="1">INDEX(i.LMU_Area,$K40,AJI$26)</f>
        <v>-</v>
      </c>
      <c r="AJJ40" s="5" t="str" cm="1">
        <f t="array" aca="1" ref="AJJ40" ca="1">INDEX(i.LMU_Area,$K40,AJJ$26)</f>
        <v>-</v>
      </c>
      <c r="AJK40" s="5" t="str" cm="1">
        <f t="array" aca="1" ref="AJK40" ca="1">INDEX(i.LMU_Area,$K40,AJK$26)</f>
        <v>-</v>
      </c>
      <c r="AJL40" s="5" t="str" cm="1">
        <f t="array" aca="1" ref="AJL40" ca="1">INDEX(i.LMU_Area,$K40,AJL$26)</f>
        <v>-</v>
      </c>
      <c r="AJM40" s="5" t="str" cm="1">
        <f t="array" aca="1" ref="AJM40" ca="1">INDEX(i.LMU_Area,$K40,AJM$26)</f>
        <v>-</v>
      </c>
      <c r="AJN40" s="5" t="str" cm="1">
        <f t="array" aca="1" ref="AJN40" ca="1">INDEX(i.LMU_Area,$K40,AJN$26)</f>
        <v>-</v>
      </c>
      <c r="AJO40" s="5" t="str" cm="1">
        <f t="array" aca="1" ref="AJO40" ca="1">INDEX(i.LMU_Area,$K40,AJO$26)</f>
        <v>-</v>
      </c>
      <c r="AJP40" s="5" t="str" cm="1">
        <f t="array" aca="1" ref="AJP40" ca="1">INDEX(i.LMU_Area,$K40,AJP$26)</f>
        <v>-</v>
      </c>
      <c r="AJQ40" s="5" t="str" cm="1">
        <f t="array" aca="1" ref="AJQ40" ca="1">INDEX(i.LMU_Area,$K40,AJQ$26)</f>
        <v>-</v>
      </c>
      <c r="AJR40" s="5" t="str" cm="1">
        <f t="array" aca="1" ref="AJR40" ca="1">INDEX(i.LMU_Area,$K40,AJR$26)</f>
        <v>-</v>
      </c>
      <c r="AJS40" s="5" t="str" cm="1">
        <f t="array" aca="1" ref="AJS40" ca="1">INDEX(i.LMU_Area,$K40,AJS$26)</f>
        <v>-</v>
      </c>
      <c r="AJT40" s="5" t="str" cm="1">
        <f t="array" aca="1" ref="AJT40" ca="1">INDEX(i.LMU_Area,$K40,AJT$26)</f>
        <v>-</v>
      </c>
      <c r="AJU40" s="5" t="str" cm="1">
        <f t="array" aca="1" ref="AJU40" ca="1">INDEX(i.LMU_Area,$K40,AJU$26)</f>
        <v>-</v>
      </c>
      <c r="AJV40" s="5" t="str" cm="1">
        <f t="array" aca="1" ref="AJV40" ca="1">INDEX(i.LMU_Area,$K40,AJV$26)</f>
        <v>-</v>
      </c>
      <c r="AJW40" s="5" t="str" cm="1">
        <f t="array" aca="1" ref="AJW40" ca="1">INDEX(i.LMU_Area,$K40,AJW$26)</f>
        <v>-</v>
      </c>
      <c r="AJX40" s="5" t="str" cm="1">
        <f t="array" aca="1" ref="AJX40" ca="1">INDEX(i.LMU_Area,$K40,AJX$26)</f>
        <v>-</v>
      </c>
      <c r="AJY40" s="5" t="str" cm="1">
        <f t="array" aca="1" ref="AJY40" ca="1">INDEX(i.LMU_Area,$K40,AJY$26)</f>
        <v>-</v>
      </c>
      <c r="AJZ40" s="5" t="str" cm="1">
        <f t="array" aca="1" ref="AJZ40" ca="1">INDEX(i.LMU_Area,$K40,AJZ$26)</f>
        <v>-</v>
      </c>
      <c r="AKA40" s="5" t="str" cm="1">
        <f t="array" aca="1" ref="AKA40" ca="1">INDEX(i.LMU_Area,$K40,AKA$26)</f>
        <v>-</v>
      </c>
      <c r="AKB40" s="5" t="str" cm="1">
        <f t="array" aca="1" ref="AKB40" ca="1">INDEX(i.LMU_Area,$K40,AKB$26)</f>
        <v>-</v>
      </c>
      <c r="AKC40" s="5" t="str" cm="1">
        <f t="array" aca="1" ref="AKC40" ca="1">INDEX(i.LMU_Area,$K40,AKC$26)</f>
        <v>-</v>
      </c>
      <c r="AKD40" s="5" t="str" cm="1">
        <f t="array" aca="1" ref="AKD40" ca="1">INDEX(i.LMU_Area,$K40,AKD$26)</f>
        <v>-</v>
      </c>
      <c r="AKE40" s="5" t="str" cm="1">
        <f t="array" aca="1" ref="AKE40" ca="1">INDEX(i.LMU_Area,$K40,AKE$26)</f>
        <v>-</v>
      </c>
      <c r="AKF40" s="5" t="str" cm="1">
        <f t="array" aca="1" ref="AKF40" ca="1">INDEX(i.LMU_Area,$K40,AKF$26)</f>
        <v>-</v>
      </c>
      <c r="AKG40" s="5" t="str" cm="1">
        <f t="array" aca="1" ref="AKG40" ca="1">INDEX(i.LMU_Area,$K40,AKG$26)</f>
        <v>-</v>
      </c>
      <c r="AKH40" s="5" t="str" cm="1">
        <f t="array" aca="1" ref="AKH40" ca="1">INDEX(i.LMU_Area,$K40,AKH$26)</f>
        <v>-</v>
      </c>
      <c r="AKI40" s="5" t="str" cm="1">
        <f t="array" aca="1" ref="AKI40" ca="1">INDEX(i.LMU_Area,$K40,AKI$26)</f>
        <v>-</v>
      </c>
      <c r="AKJ40" s="5" t="str" cm="1">
        <f t="array" aca="1" ref="AKJ40" ca="1">INDEX(i.LMU_Area,$K40,AKJ$26)</f>
        <v>-</v>
      </c>
      <c r="AKK40" s="5" t="str" cm="1">
        <f t="array" aca="1" ref="AKK40" ca="1">INDEX(i.LMU_Area,$K40,AKK$26)</f>
        <v>-</v>
      </c>
      <c r="AKL40" s="5" t="str" cm="1">
        <f t="array" aca="1" ref="AKL40" ca="1">INDEX(i.LMU_Area,$K40,AKL$26)</f>
        <v>-</v>
      </c>
      <c r="AKM40" s="5" t="str" cm="1">
        <f t="array" aca="1" ref="AKM40" ca="1">INDEX(i.LMU_Area,$K40,AKM$26)</f>
        <v>-</v>
      </c>
      <c r="AKN40" s="5" t="str" cm="1">
        <f t="array" aca="1" ref="AKN40" ca="1">INDEX(i.LMU_Area,$K40,AKN$26)</f>
        <v>-</v>
      </c>
      <c r="AKO40" s="5" t="str" cm="1">
        <f t="array" aca="1" ref="AKO40" ca="1">INDEX(i.LMU_Area,$K40,AKO$26)</f>
        <v>-</v>
      </c>
      <c r="AKP40" s="5" t="str" cm="1">
        <f t="array" aca="1" ref="AKP40" ca="1">INDEX(i.LMU_Area,$K40,AKP$26)</f>
        <v>-</v>
      </c>
      <c r="AKQ40" s="5" t="str" cm="1">
        <f t="array" aca="1" ref="AKQ40" ca="1">INDEX(i.LMU_Area,$K40,AKQ$26)</f>
        <v>-</v>
      </c>
      <c r="AKR40" s="5" t="str" cm="1">
        <f t="array" aca="1" ref="AKR40" ca="1">INDEX(i.LMU_Area,$K40,AKR$26)</f>
        <v>-</v>
      </c>
      <c r="AKS40" s="5" t="str" cm="1">
        <f t="array" aca="1" ref="AKS40" ca="1">INDEX(i.LMU_Area,$K40,AKS$26)</f>
        <v>-</v>
      </c>
      <c r="AKT40" s="5" t="str" cm="1">
        <f t="array" aca="1" ref="AKT40" ca="1">INDEX(i.LMU_Area,$K40,AKT$26)</f>
        <v>-</v>
      </c>
      <c r="AKU40" s="5" t="str" cm="1">
        <f t="array" aca="1" ref="AKU40" ca="1">INDEX(i.LMU_Area,$K40,AKU$26)</f>
        <v>-</v>
      </c>
      <c r="AKV40" s="5" t="str" cm="1">
        <f t="array" aca="1" ref="AKV40" ca="1">INDEX(i.LMU_Area,$K40,AKV$26)</f>
        <v>-</v>
      </c>
      <c r="AKW40" s="5" t="str" cm="1">
        <f t="array" aca="1" ref="AKW40" ca="1">INDEX(i.LMU_Area,$K40,AKW$26)</f>
        <v>-</v>
      </c>
      <c r="AKX40" s="5" t="str" cm="1">
        <f t="array" aca="1" ref="AKX40" ca="1">INDEX(i.LMU_Area,$K40,AKX$26)</f>
        <v>-</v>
      </c>
      <c r="AKY40" s="5" t="str" cm="1">
        <f t="array" aca="1" ref="AKY40" ca="1">INDEX(i.LMU_Area,$K40,AKY$26)</f>
        <v>-</v>
      </c>
      <c r="AKZ40" s="5" t="str" cm="1">
        <f t="array" aca="1" ref="AKZ40" ca="1">INDEX(i.LMU_Area,$K40,AKZ$26)</f>
        <v>-</v>
      </c>
      <c r="ALA40" s="5" t="str" cm="1">
        <f t="array" aca="1" ref="ALA40" ca="1">INDEX(i.LMU_Area,$K40,ALA$26)</f>
        <v>-</v>
      </c>
      <c r="ALB40" s="5" t="str" cm="1">
        <f t="array" aca="1" ref="ALB40" ca="1">INDEX(i.LMU_Area,$K40,ALB$26)</f>
        <v>-</v>
      </c>
      <c r="ALC40" s="5" t="str" cm="1">
        <f t="array" aca="1" ref="ALC40" ca="1">INDEX(i.LMU_Area,$K40,ALC$26)</f>
        <v>-</v>
      </c>
      <c r="ALD40" s="5" t="str" cm="1">
        <f t="array" aca="1" ref="ALD40" ca="1">INDEX(i.LMU_Area,$K40,ALD$26)</f>
        <v>-</v>
      </c>
      <c r="ALE40" s="5" t="str" cm="1">
        <f t="array" aca="1" ref="ALE40" ca="1">INDEX(i.LMU_Area,$K40,ALE$26)</f>
        <v>-</v>
      </c>
      <c r="ALF40" s="5" t="str" cm="1">
        <f t="array" aca="1" ref="ALF40" ca="1">INDEX(i.LMU_Area,$K40,ALF$26)</f>
        <v>-</v>
      </c>
      <c r="ALG40" s="5" t="str" cm="1">
        <f t="array" aca="1" ref="ALG40" ca="1">INDEX(i.LMU_Area,$K40,ALG$26)</f>
        <v>-</v>
      </c>
      <c r="ALH40" s="5" t="str" cm="1">
        <f t="array" aca="1" ref="ALH40" ca="1">INDEX(i.LMU_Area,$K40,ALH$26)</f>
        <v>-</v>
      </c>
      <c r="ALI40" s="5" t="str" cm="1">
        <f t="array" aca="1" ref="ALI40" ca="1">INDEX(i.LMU_Area,$K40,ALI$26)</f>
        <v>-</v>
      </c>
      <c r="ALJ40" s="5" t="str" cm="1">
        <f t="array" aca="1" ref="ALJ40" ca="1">INDEX(i.LMU_Area,$K40,ALJ$26)</f>
        <v>-</v>
      </c>
      <c r="ALK40" s="5" t="str" cm="1">
        <f t="array" aca="1" ref="ALK40" ca="1">INDEX(i.LMU_Area,$K40,ALK$26)</f>
        <v>-</v>
      </c>
      <c r="ALL40" s="5" t="str" cm="1">
        <f t="array" aca="1" ref="ALL40" ca="1">INDEX(i.LMU_Area,$K40,ALL$26)</f>
        <v>-</v>
      </c>
      <c r="ALM40" s="5" t="str" cm="1">
        <f t="array" aca="1" ref="ALM40" ca="1">INDEX(i.LMU_Area,$K40,ALM$26)</f>
        <v>-</v>
      </c>
      <c r="ALN40" s="5" t="str" cm="1">
        <f t="array" aca="1" ref="ALN40" ca="1">INDEX(i.LMU_Area,$K40,ALN$26)</f>
        <v>-</v>
      </c>
      <c r="ALO40" s="5" t="str" cm="1">
        <f t="array" aca="1" ref="ALO40" ca="1">INDEX(i.LMU_Area,$K40,ALO$26)</f>
        <v>-</v>
      </c>
      <c r="ALP40" s="5" t="str" cm="1">
        <f t="array" aca="1" ref="ALP40" ca="1">INDEX(i.LMU_Area,$K40,ALP$26)</f>
        <v>-</v>
      </c>
      <c r="ALQ40" s="5" t="str" cm="1">
        <f t="array" aca="1" ref="ALQ40" ca="1">INDEX(i.LMU_Area,$K40,ALQ$26)</f>
        <v>-</v>
      </c>
      <c r="ALR40" s="5" t="str" cm="1">
        <f t="array" aca="1" ref="ALR40" ca="1">INDEX(i.LMU_Area,$K40,ALR$26)</f>
        <v>-</v>
      </c>
      <c r="ALS40" s="5" t="str" cm="1">
        <f t="array" aca="1" ref="ALS40" ca="1">INDEX(i.LMU_Area,$K40,ALS$26)</f>
        <v>-</v>
      </c>
      <c r="ALT40" s="5" t="str" cm="1">
        <f t="array" aca="1" ref="ALT40" ca="1">INDEX(i.LMU_Area,$K40,ALT$26)</f>
        <v>-</v>
      </c>
      <c r="ALU40" s="5" t="str" cm="1">
        <f t="array" aca="1" ref="ALU40" ca="1">INDEX(i.LMU_Area,$K40,ALU$26)</f>
        <v>-</v>
      </c>
      <c r="ALV40" s="5" t="str" cm="1">
        <f t="array" aca="1" ref="ALV40" ca="1">INDEX(i.LMU_Area,$K40,ALV$26)</f>
        <v>-</v>
      </c>
      <c r="ALW40" s="5" t="str" cm="1">
        <f t="array" aca="1" ref="ALW40" ca="1">INDEX(i.LMU_Area,$K40,ALW$26)</f>
        <v>-</v>
      </c>
      <c r="ALX40" s="5" t="str" cm="1">
        <f t="array" aca="1" ref="ALX40" ca="1">INDEX(i.LMU_Area,$K40,ALX$26)</f>
        <v>-</v>
      </c>
      <c r="ALY40" s="5" t="str" cm="1">
        <f t="array" aca="1" ref="ALY40" ca="1">INDEX(i.LMU_Area,$K40,ALY$26)</f>
        <v>-</v>
      </c>
      <c r="ALZ40" s="5" t="str" cm="1">
        <f t="array" aca="1" ref="ALZ40" ca="1">INDEX(i.LMU_Area,$K40,ALZ$26)</f>
        <v>-</v>
      </c>
      <c r="AMA40" s="5" t="str" cm="1">
        <f t="array" aca="1" ref="AMA40" ca="1">INDEX(i.LMU_Area,$K40,AMA$26)</f>
        <v>-</v>
      </c>
      <c r="AMB40" s="5" t="str" cm="1">
        <f t="array" aca="1" ref="AMB40" ca="1">INDEX(i.LMU_Area,$K40,AMB$26)</f>
        <v>-</v>
      </c>
      <c r="AMC40" s="5" t="str" cm="1">
        <f t="array" aca="1" ref="AMC40" ca="1">INDEX(i.LMU_Area,$K40,AMC$26)</f>
        <v>-</v>
      </c>
      <c r="AMD40" s="5" t="str" cm="1">
        <f t="array" aca="1" ref="AMD40" ca="1">INDEX(i.LMU_Area,$K40,AMD$26)</f>
        <v>-</v>
      </c>
      <c r="AME40" s="5" t="str" cm="1">
        <f t="array" aca="1" ref="AME40" ca="1">INDEX(i.LMU_Area,$K40,AME$26)</f>
        <v>-</v>
      </c>
      <c r="AMF40" s="5" t="str" cm="1">
        <f t="array" aca="1" ref="AMF40" ca="1">INDEX(i.LMU_Area,$K40,AMF$26)</f>
        <v>-</v>
      </c>
      <c r="AMG40" s="5" t="str" cm="1">
        <f t="array" aca="1" ref="AMG40" ca="1">INDEX(i.LMU_Area,$K40,AMG$26)</f>
        <v>-</v>
      </c>
      <c r="AMH40" s="5" t="str" cm="1">
        <f t="array" aca="1" ref="AMH40" ca="1">INDEX(i.LMU_Area,$K40,AMH$26)</f>
        <v>-</v>
      </c>
      <c r="AMI40" s="5" t="str" cm="1">
        <f t="array" aca="1" ref="AMI40" ca="1">INDEX(i.LMU_Area,$K40,AMI$26)</f>
        <v>-</v>
      </c>
      <c r="AMJ40" s="5" t="str" cm="1">
        <f t="array" aca="1" ref="AMJ40" ca="1">INDEX(i.LMU_Area,$K40,AMJ$26)</f>
        <v>-</v>
      </c>
      <c r="AMK40" s="5" t="str" cm="1">
        <f t="array" aca="1" ref="AMK40" ca="1">INDEX(i.LMU_Area,$K40,AMK$26)</f>
        <v>-</v>
      </c>
      <c r="AML40" s="5" t="str" cm="1">
        <f t="array" aca="1" ref="AML40" ca="1">INDEX(i.LMU_Area,$K40,AML$26)</f>
        <v>-</v>
      </c>
      <c r="AMM40" s="5" t="str" cm="1">
        <f t="array" aca="1" ref="AMM40" ca="1">INDEX(i.LMU_Area,$K40,AMM$26)</f>
        <v>-</v>
      </c>
      <c r="AMN40" s="5" t="str" cm="1">
        <f t="array" aca="1" ref="AMN40" ca="1">INDEX(i.LMU_Area,$K40,AMN$26)</f>
        <v>-</v>
      </c>
      <c r="AMO40" s="5" t="str" cm="1">
        <f t="array" aca="1" ref="AMO40" ca="1">INDEX(i.LMU_Area,$K40,AMO$26)</f>
        <v>-</v>
      </c>
      <c r="AMP40" s="5" t="str" cm="1">
        <f t="array" aca="1" ref="AMP40" ca="1">INDEX(i.LMU_Area,$K40,AMP$26)</f>
        <v>-</v>
      </c>
      <c r="AMQ40" s="5" t="str" cm="1">
        <f t="array" aca="1" ref="AMQ40" ca="1">INDEX(i.LMU_Area,$K40,AMQ$26)</f>
        <v>-</v>
      </c>
      <c r="AMR40" s="5" t="str" cm="1">
        <f t="array" aca="1" ref="AMR40" ca="1">INDEX(i.LMU_Area,$K40,AMR$26)</f>
        <v>-</v>
      </c>
      <c r="AMS40" s="5" t="str" cm="1">
        <f t="array" aca="1" ref="AMS40" ca="1">INDEX(i.LMU_Area,$K40,AMS$26)</f>
        <v>-</v>
      </c>
      <c r="AMT40" s="5" t="str" cm="1">
        <f t="array" aca="1" ref="AMT40" ca="1">INDEX(i.LMU_Area,$K40,AMT$26)</f>
        <v>-</v>
      </c>
      <c r="AMU40" s="5" t="str" cm="1">
        <f t="array" aca="1" ref="AMU40" ca="1">INDEX(i.LMU_Area,$K40,AMU$26)</f>
        <v>-</v>
      </c>
      <c r="AMV40" s="5" t="str" cm="1">
        <f t="array" aca="1" ref="AMV40" ca="1">INDEX(i.LMU_Area,$K40,AMV$26)</f>
        <v>-</v>
      </c>
      <c r="AMW40" s="5" t="str" cm="1">
        <f t="array" aca="1" ref="AMW40" ca="1">INDEX(i.LMU_Area,$K40,AMW$26)</f>
        <v>-</v>
      </c>
      <c r="AMX40" s="5" t="str" cm="1">
        <f t="array" aca="1" ref="AMX40" ca="1">INDEX(i.LMU_Area,$K40,AMX$26)</f>
        <v>-</v>
      </c>
      <c r="AMY40" s="5" t="str" cm="1">
        <f t="array" aca="1" ref="AMY40" ca="1">INDEX(i.LMU_Area,$K40,AMY$26)</f>
        <v>-</v>
      </c>
      <c r="AMZ40" s="5" t="str" cm="1">
        <f t="array" aca="1" ref="AMZ40" ca="1">INDEX(i.LMU_Area,$K40,AMZ$26)</f>
        <v>-</v>
      </c>
      <c r="ANA40" s="5" t="str" cm="1">
        <f t="array" aca="1" ref="ANA40" ca="1">INDEX(i.LMU_Area,$K40,ANA$26)</f>
        <v>-</v>
      </c>
      <c r="ANB40" s="5" t="str" cm="1">
        <f t="array" aca="1" ref="ANB40" ca="1">INDEX(i.LMU_Area,$K40,ANB$26)</f>
        <v>-</v>
      </c>
      <c r="ANC40" s="5" t="str" cm="1">
        <f t="array" aca="1" ref="ANC40" ca="1">INDEX(i.LMU_Area,$K40,ANC$26)</f>
        <v>-</v>
      </c>
      <c r="AND40" s="5" t="str" cm="1">
        <f t="array" aca="1" ref="AND40" ca="1">INDEX(i.LMU_Area,$K40,AND$26)</f>
        <v>-</v>
      </c>
      <c r="ANE40" s="5" t="str" cm="1">
        <f t="array" aca="1" ref="ANE40" ca="1">INDEX(i.LMU_Area,$K40,ANE$26)</f>
        <v>-</v>
      </c>
      <c r="ANF40" s="5" t="str" cm="1">
        <f t="array" aca="1" ref="ANF40" ca="1">INDEX(i.LMU_Area,$K40,ANF$26)</f>
        <v>-</v>
      </c>
      <c r="ANG40" s="5" t="str" cm="1">
        <f t="array" aca="1" ref="ANG40" ca="1">INDEX(i.LMU_Area,$K40,ANG$26)</f>
        <v>-</v>
      </c>
      <c r="ANH40" s="5" t="str" cm="1">
        <f t="array" aca="1" ref="ANH40" ca="1">INDEX(i.LMU_Area,$K40,ANH$26)</f>
        <v>-</v>
      </c>
      <c r="ANI40" s="5" t="str" cm="1">
        <f t="array" aca="1" ref="ANI40" ca="1">INDEX(i.LMU_Area,$K40,ANI$26)</f>
        <v>-</v>
      </c>
      <c r="ANJ40" s="5" t="str" cm="1">
        <f t="array" aca="1" ref="ANJ40" ca="1">INDEX(i.LMU_Area,$K40,ANJ$26)</f>
        <v>-</v>
      </c>
      <c r="ANK40" s="5" t="str" cm="1">
        <f t="array" aca="1" ref="ANK40" ca="1">INDEX(i.LMU_Area,$K40,ANK$26)</f>
        <v>-</v>
      </c>
      <c r="ANL40" s="5" t="str" cm="1">
        <f t="array" aca="1" ref="ANL40" ca="1">INDEX(i.LMU_Area,$K40,ANL$26)</f>
        <v>-</v>
      </c>
      <c r="ANM40" s="5" t="str" cm="1">
        <f t="array" aca="1" ref="ANM40" ca="1">INDEX(i.LMU_Area,$K40,ANM$26)</f>
        <v>-</v>
      </c>
      <c r="ANN40" s="5" t="str" cm="1">
        <f t="array" aca="1" ref="ANN40" ca="1">INDEX(i.LMU_Area,$K40,ANN$26)</f>
        <v>-</v>
      </c>
      <c r="ANO40" s="5" t="str" cm="1">
        <f t="array" aca="1" ref="ANO40" ca="1">INDEX(i.LMU_Area,$K40,ANO$26)</f>
        <v>-</v>
      </c>
      <c r="ANP40" s="5" t="str" cm="1">
        <f t="array" aca="1" ref="ANP40" ca="1">INDEX(i.LMU_Area,$K40,ANP$26)</f>
        <v>-</v>
      </c>
      <c r="ANQ40" s="5" t="str" cm="1">
        <f t="array" aca="1" ref="ANQ40" ca="1">INDEX(i.LMU_Area,$K40,ANQ$26)</f>
        <v>-</v>
      </c>
      <c r="ANR40" s="5" t="str" cm="1">
        <f t="array" aca="1" ref="ANR40" ca="1">INDEX(i.LMU_Area,$K40,ANR$26)</f>
        <v>-</v>
      </c>
      <c r="ANS40" s="5" t="str" cm="1">
        <f t="array" aca="1" ref="ANS40" ca="1">INDEX(i.LMU_Area,$K40,ANS$26)</f>
        <v>-</v>
      </c>
      <c r="ANT40" s="5" t="str" cm="1">
        <f t="array" aca="1" ref="ANT40" ca="1">INDEX(i.LMU_Area,$K40,ANT$26)</f>
        <v>-</v>
      </c>
      <c r="ANU40" s="5" t="str" cm="1">
        <f t="array" aca="1" ref="ANU40" ca="1">INDEX(i.LMU_Area,$K40,ANU$26)</f>
        <v>-</v>
      </c>
      <c r="ANV40" s="5" t="str" cm="1">
        <f t="array" aca="1" ref="ANV40" ca="1">INDEX(i.LMU_Area,$K40,ANV$26)</f>
        <v>-</v>
      </c>
      <c r="ANW40" s="5" t="str" cm="1">
        <f t="array" aca="1" ref="ANW40" ca="1">INDEX(i.LMU_Area,$K40,ANW$26)</f>
        <v>-</v>
      </c>
      <c r="ANX40" s="5" t="str" cm="1">
        <f t="array" aca="1" ref="ANX40" ca="1">INDEX(i.LMU_Area,$K40,ANX$26)</f>
        <v>-</v>
      </c>
      <c r="ANY40" s="5" t="str" cm="1">
        <f t="array" aca="1" ref="ANY40" ca="1">INDEX(i.LMU_Area,$K40,ANY$26)</f>
        <v>-</v>
      </c>
      <c r="ANZ40" s="5" t="str" cm="1">
        <f t="array" aca="1" ref="ANZ40" ca="1">INDEX(i.LMU_Area,$K40,ANZ$26)</f>
        <v>-</v>
      </c>
      <c r="AOA40" s="5" t="str" cm="1">
        <f t="array" aca="1" ref="AOA40" ca="1">INDEX(i.LMU_Area,$K40,AOA$26)</f>
        <v>-</v>
      </c>
      <c r="AOB40" s="5" t="str" cm="1">
        <f t="array" aca="1" ref="AOB40" ca="1">INDEX(i.LMU_Area,$K40,AOB$26)</f>
        <v>-</v>
      </c>
      <c r="AOC40" s="5" t="str" cm="1">
        <f t="array" aca="1" ref="AOC40" ca="1">INDEX(i.LMU_Area,$K40,AOC$26)</f>
        <v>-</v>
      </c>
      <c r="AOD40" s="5" t="str" cm="1">
        <f t="array" aca="1" ref="AOD40" ca="1">INDEX(i.LMU_Area,$K40,AOD$26)</f>
        <v>-</v>
      </c>
      <c r="AOE40" s="5" t="str" cm="1">
        <f t="array" aca="1" ref="AOE40" ca="1">INDEX(i.LMU_Area,$K40,AOE$26)</f>
        <v>-</v>
      </c>
      <c r="AOF40" s="5" t="str" cm="1">
        <f t="array" aca="1" ref="AOF40" ca="1">INDEX(i.LMU_Area,$K40,AOF$26)</f>
        <v>-</v>
      </c>
      <c r="AOG40" s="5" t="str" cm="1">
        <f t="array" aca="1" ref="AOG40" ca="1">INDEX(i.LMU_Area,$K40,AOG$26)</f>
        <v>-</v>
      </c>
      <c r="AOH40" s="5" t="str" cm="1">
        <f t="array" aca="1" ref="AOH40" ca="1">INDEX(i.LMU_Area,$K40,AOH$26)</f>
        <v>-</v>
      </c>
      <c r="AOI40" s="5" t="str" cm="1">
        <f t="array" aca="1" ref="AOI40" ca="1">INDEX(i.LMU_Area,$K40,AOI$26)</f>
        <v>-</v>
      </c>
      <c r="AOJ40" s="5" t="str" cm="1">
        <f t="array" aca="1" ref="AOJ40" ca="1">INDEX(i.LMU_Area,$K40,AOJ$26)</f>
        <v>-</v>
      </c>
      <c r="AOK40" s="5" t="str" cm="1">
        <f t="array" aca="1" ref="AOK40" ca="1">INDEX(i.LMU_Area,$K40,AOK$26)</f>
        <v>-</v>
      </c>
      <c r="AOL40" s="5" t="str" cm="1">
        <f t="array" aca="1" ref="AOL40" ca="1">INDEX(i.LMU_Area,$K40,AOL$26)</f>
        <v>-</v>
      </c>
      <c r="AOM40" s="5" t="str" cm="1">
        <f t="array" aca="1" ref="AOM40" ca="1">INDEX(i.LMU_Area,$K40,AOM$26)</f>
        <v>-</v>
      </c>
      <c r="AON40" s="5" t="str" cm="1">
        <f t="array" aca="1" ref="AON40" ca="1">INDEX(i.LMU_Area,$K40,AON$26)</f>
        <v>-</v>
      </c>
      <c r="AOO40" s="5" t="str" cm="1">
        <f t="array" aca="1" ref="AOO40" ca="1">INDEX(i.LMU_Area,$K40,AOO$26)</f>
        <v>-</v>
      </c>
      <c r="AOP40" s="5" t="str" cm="1">
        <f t="array" aca="1" ref="AOP40" ca="1">INDEX(i.LMU_Area,$K40,AOP$26)</f>
        <v>-</v>
      </c>
      <c r="AOQ40" s="5" t="str" cm="1">
        <f t="array" aca="1" ref="AOQ40" ca="1">INDEX(i.LMU_Area,$K40,AOQ$26)</f>
        <v>-</v>
      </c>
      <c r="AOR40" s="5" t="str" cm="1">
        <f t="array" aca="1" ref="AOR40" ca="1">INDEX(i.LMU_Area,$K40,AOR$26)</f>
        <v>-</v>
      </c>
      <c r="AOS40" s="5" t="str" cm="1">
        <f t="array" aca="1" ref="AOS40" ca="1">INDEX(i.LMU_Area,$K40,AOS$26)</f>
        <v>-</v>
      </c>
      <c r="AOT40" s="5" t="str" cm="1">
        <f t="array" aca="1" ref="AOT40" ca="1">INDEX(i.LMU_Area,$K40,AOT$26)</f>
        <v>-</v>
      </c>
      <c r="AOU40" s="5" t="str" cm="1">
        <f t="array" aca="1" ref="AOU40" ca="1">INDEX(i.LMU_Area,$K40,AOU$26)</f>
        <v>-</v>
      </c>
      <c r="AOV40" s="5" t="str" cm="1">
        <f t="array" aca="1" ref="AOV40" ca="1">INDEX(i.LMU_Area,$K40,AOV$26)</f>
        <v>-</v>
      </c>
      <c r="AOW40" s="5" t="str" cm="1">
        <f t="array" aca="1" ref="AOW40" ca="1">INDEX(i.LMU_Area,$K40,AOW$26)</f>
        <v>-</v>
      </c>
      <c r="AOX40" s="5" t="str" cm="1">
        <f t="array" aca="1" ref="AOX40" ca="1">INDEX(i.LMU_Area,$K40,AOX$26)</f>
        <v>-</v>
      </c>
      <c r="AOY40" s="5" t="str" cm="1">
        <f t="array" aca="1" ref="AOY40" ca="1">INDEX(i.LMU_Area,$K40,AOY$26)</f>
        <v>-</v>
      </c>
      <c r="AOZ40" s="5" t="str" cm="1">
        <f t="array" aca="1" ref="AOZ40" ca="1">INDEX(i.LMU_Area,$K40,AOZ$26)</f>
        <v>-</v>
      </c>
      <c r="APA40" s="5" t="str" cm="1">
        <f t="array" aca="1" ref="APA40" ca="1">INDEX(i.LMU_Area,$K40,APA$26)</f>
        <v>-</v>
      </c>
      <c r="APB40" s="5" t="str" cm="1">
        <f t="array" aca="1" ref="APB40" ca="1">INDEX(i.LMU_Area,$K40,APB$26)</f>
        <v>-</v>
      </c>
      <c r="APC40" s="5" t="str" cm="1">
        <f t="array" aca="1" ref="APC40" ca="1">INDEX(i.LMU_Area,$K40,APC$26)</f>
        <v>-</v>
      </c>
      <c r="APD40" s="5" t="str" cm="1">
        <f t="array" aca="1" ref="APD40" ca="1">INDEX(i.LMU_Area,$K40,APD$26)</f>
        <v>-</v>
      </c>
      <c r="APE40" s="5" t="str" cm="1">
        <f t="array" aca="1" ref="APE40" ca="1">INDEX(i.LMU_Area,$K40,APE$26)</f>
        <v>-</v>
      </c>
      <c r="APF40" s="5" t="str" cm="1">
        <f t="array" aca="1" ref="APF40" ca="1">INDEX(i.LMU_Area,$K40,APF$26)</f>
        <v>-</v>
      </c>
      <c r="APG40" s="5" t="str" cm="1">
        <f t="array" aca="1" ref="APG40" ca="1">INDEX(i.LMU_Area,$K40,APG$26)</f>
        <v>-</v>
      </c>
      <c r="APH40" s="5" t="str" cm="1">
        <f t="array" aca="1" ref="APH40" ca="1">INDEX(i.LMU_Area,$K40,APH$26)</f>
        <v>-</v>
      </c>
      <c r="API40" s="5" t="str" cm="1">
        <f t="array" aca="1" ref="API40" ca="1">INDEX(i.LMU_Area,$K40,API$26)</f>
        <v>-</v>
      </c>
      <c r="APJ40" s="5" t="str" cm="1">
        <f t="array" aca="1" ref="APJ40" ca="1">INDEX(i.LMU_Area,$K40,APJ$26)</f>
        <v>-</v>
      </c>
      <c r="APK40" s="5" t="str" cm="1">
        <f t="array" aca="1" ref="APK40" ca="1">INDEX(i.LMU_Area,$K40,APK$26)</f>
        <v>-</v>
      </c>
      <c r="APL40" s="5" t="str" cm="1">
        <f t="array" aca="1" ref="APL40" ca="1">INDEX(i.LMU_Area,$K40,APL$26)</f>
        <v>-</v>
      </c>
      <c r="APM40" s="5" t="str" cm="1">
        <f t="array" aca="1" ref="APM40" ca="1">INDEX(i.LMU_Area,$K40,APM$26)</f>
        <v>-</v>
      </c>
      <c r="APN40" s="5" t="str" cm="1">
        <f t="array" aca="1" ref="APN40" ca="1">INDEX(i.LMU_Area,$K40,APN$26)</f>
        <v>-</v>
      </c>
      <c r="APO40" s="5" t="str" cm="1">
        <f t="array" aca="1" ref="APO40" ca="1">INDEX(i.LMU_Area,$K40,APO$26)</f>
        <v>-</v>
      </c>
      <c r="APP40" s="5" t="str" cm="1">
        <f t="array" aca="1" ref="APP40" ca="1">INDEX(i.LMU_Area,$K40,APP$26)</f>
        <v>-</v>
      </c>
      <c r="APQ40" s="5" t="str" cm="1">
        <f t="array" aca="1" ref="APQ40" ca="1">INDEX(i.LMU_Area,$K40,APQ$26)</f>
        <v>-</v>
      </c>
      <c r="APR40" s="5" t="str" cm="1">
        <f t="array" aca="1" ref="APR40" ca="1">INDEX(i.LMU_Area,$K40,APR$26)</f>
        <v>-</v>
      </c>
      <c r="APS40" s="5" t="str" cm="1">
        <f t="array" aca="1" ref="APS40" ca="1">INDEX(i.LMU_Area,$K40,APS$26)</f>
        <v>-</v>
      </c>
      <c r="APT40" s="5" t="str" cm="1">
        <f t="array" aca="1" ref="APT40" ca="1">INDEX(i.LMU_Area,$K40,APT$26)</f>
        <v>-</v>
      </c>
      <c r="APU40" s="5" t="str" cm="1">
        <f t="array" aca="1" ref="APU40" ca="1">INDEX(i.LMU_Area,$K40,APU$26)</f>
        <v>-</v>
      </c>
      <c r="APV40" s="5" t="str" cm="1">
        <f t="array" aca="1" ref="APV40" ca="1">INDEX(i.LMU_Area,$K40,APV$26)</f>
        <v>-</v>
      </c>
      <c r="APW40" s="5" t="str" cm="1">
        <f t="array" aca="1" ref="APW40" ca="1">INDEX(i.LMU_Area,$K40,APW$26)</f>
        <v>-</v>
      </c>
      <c r="APX40" s="5" t="str" cm="1">
        <f t="array" aca="1" ref="APX40" ca="1">INDEX(i.LMU_Area,$K40,APX$26)</f>
        <v>-</v>
      </c>
      <c r="APY40" s="5" t="str" cm="1">
        <f t="array" aca="1" ref="APY40" ca="1">INDEX(i.LMU_Area,$K40,APY$26)</f>
        <v>-</v>
      </c>
      <c r="APZ40" s="5" t="str" cm="1">
        <f t="array" aca="1" ref="APZ40" ca="1">INDEX(i.LMU_Area,$K40,APZ$26)</f>
        <v>-</v>
      </c>
      <c r="AQA40" s="5" t="str" cm="1">
        <f t="array" aca="1" ref="AQA40" ca="1">INDEX(i.LMU_Area,$K40,AQA$26)</f>
        <v>-</v>
      </c>
      <c r="AQB40" s="5" t="str" cm="1">
        <f t="array" aca="1" ref="AQB40" ca="1">INDEX(i.LMU_Area,$K40,AQB$26)</f>
        <v>-</v>
      </c>
      <c r="AQC40" s="5" t="str" cm="1">
        <f t="array" aca="1" ref="AQC40" ca="1">INDEX(i.LMU_Area,$K40,AQC$26)</f>
        <v>-</v>
      </c>
      <c r="AQD40" s="5" t="str" cm="1">
        <f t="array" aca="1" ref="AQD40" ca="1">INDEX(i.LMU_Area,$K40,AQD$26)</f>
        <v>-</v>
      </c>
      <c r="AQE40" s="5" t="str" cm="1">
        <f t="array" aca="1" ref="AQE40" ca="1">INDEX(i.LMU_Area,$K40,AQE$26)</f>
        <v>-</v>
      </c>
      <c r="AQF40" s="5" t="str" cm="1">
        <f t="array" aca="1" ref="AQF40" ca="1">INDEX(i.LMU_Area,$K40,AQF$26)</f>
        <v>-</v>
      </c>
      <c r="AQG40" s="5" t="str" cm="1">
        <f t="array" aca="1" ref="AQG40" ca="1">INDEX(i.LMU_Area,$K40,AQG$26)</f>
        <v>-</v>
      </c>
      <c r="AQH40" s="5" t="str" cm="1">
        <f t="array" aca="1" ref="AQH40" ca="1">INDEX(i.LMU_Area,$K40,AQH$26)</f>
        <v>-</v>
      </c>
      <c r="AQI40" s="5" t="str" cm="1">
        <f t="array" aca="1" ref="AQI40" ca="1">INDEX(i.LMU_Area,$K40,AQI$26)</f>
        <v>-</v>
      </c>
      <c r="AQJ40" s="5" t="str" cm="1">
        <f t="array" aca="1" ref="AQJ40" ca="1">INDEX(i.LMU_Area,$K40,AQJ$26)</f>
        <v>-</v>
      </c>
      <c r="AQK40" s="5" t="str" cm="1">
        <f t="array" aca="1" ref="AQK40" ca="1">INDEX(i.LMU_Area,$K40,AQK$26)</f>
        <v>-</v>
      </c>
      <c r="AQL40" s="5" t="str" cm="1">
        <f t="array" aca="1" ref="AQL40" ca="1">INDEX(i.LMU_Area,$K40,AQL$26)</f>
        <v>-</v>
      </c>
      <c r="AQM40" s="5" t="str" cm="1">
        <f t="array" aca="1" ref="AQM40" ca="1">INDEX(i.LMU_Area,$K40,AQM$26)</f>
        <v>-</v>
      </c>
      <c r="AQN40" s="5" t="str" cm="1">
        <f t="array" aca="1" ref="AQN40" ca="1">INDEX(i.LMU_Area,$K40,AQN$26)</f>
        <v>-</v>
      </c>
      <c r="AQO40" s="5" t="str" cm="1">
        <f t="array" aca="1" ref="AQO40" ca="1">INDEX(i.LMU_Area,$K40,AQO$26)</f>
        <v>-</v>
      </c>
      <c r="AQP40" s="5" t="str" cm="1">
        <f t="array" aca="1" ref="AQP40" ca="1">INDEX(i.LMU_Area,$K40,AQP$26)</f>
        <v>-</v>
      </c>
      <c r="AQQ40" s="5" t="str" cm="1">
        <f t="array" aca="1" ref="AQQ40" ca="1">INDEX(i.LMU_Area,$K40,AQQ$26)</f>
        <v>-</v>
      </c>
      <c r="AQR40" s="5" t="str" cm="1">
        <f t="array" aca="1" ref="AQR40" ca="1">INDEX(i.LMU_Area,$K40,AQR$26)</f>
        <v>-</v>
      </c>
      <c r="AQS40" s="5" t="str" cm="1">
        <f t="array" aca="1" ref="AQS40" ca="1">INDEX(i.LMU_Area,$K40,AQS$26)</f>
        <v>-</v>
      </c>
      <c r="AQT40" s="5" t="str" cm="1">
        <f t="array" aca="1" ref="AQT40" ca="1">INDEX(i.LMU_Area,$K40,AQT$26)</f>
        <v>-</v>
      </c>
      <c r="AQU40" s="5" t="str" cm="1">
        <f t="array" aca="1" ref="AQU40" ca="1">INDEX(i.LMU_Area,$K40,AQU$26)</f>
        <v>-</v>
      </c>
      <c r="AQV40" s="5" t="str" cm="1">
        <f t="array" aca="1" ref="AQV40" ca="1">INDEX(i.LMU_Area,$K40,AQV$26)</f>
        <v>-</v>
      </c>
      <c r="AQW40" s="5" t="str" cm="1">
        <f t="array" aca="1" ref="AQW40" ca="1">INDEX(i.LMU_Area,$K40,AQW$26)</f>
        <v>-</v>
      </c>
      <c r="AQX40" s="5" t="str" cm="1">
        <f t="array" aca="1" ref="AQX40" ca="1">INDEX(i.LMU_Area,$K40,AQX$26)</f>
        <v>-</v>
      </c>
      <c r="AQY40" s="5" t="str" cm="1">
        <f t="array" aca="1" ref="AQY40" ca="1">INDEX(i.LMU_Area,$K40,AQY$26)</f>
        <v>-</v>
      </c>
      <c r="AQZ40" s="5" t="str" cm="1">
        <f t="array" aca="1" ref="AQZ40" ca="1">INDEX(i.LMU_Area,$K40,AQZ$26)</f>
        <v>-</v>
      </c>
      <c r="ARA40" s="5" t="str" cm="1">
        <f t="array" aca="1" ref="ARA40" ca="1">INDEX(i.LMU_Area,$K40,ARA$26)</f>
        <v>-</v>
      </c>
      <c r="ARB40" s="5" t="str" cm="1">
        <f t="array" aca="1" ref="ARB40" ca="1">INDEX(i.LMU_Area,$K40,ARB$26)</f>
        <v>-</v>
      </c>
      <c r="ARC40" s="5" t="str" cm="1">
        <f t="array" aca="1" ref="ARC40" ca="1">INDEX(i.LMU_Area,$K40,ARC$26)</f>
        <v>-</v>
      </c>
      <c r="ARD40" s="5" t="str" cm="1">
        <f t="array" aca="1" ref="ARD40" ca="1">INDEX(i.LMU_Area,$K40,ARD$26)</f>
        <v>-</v>
      </c>
      <c r="ARE40" s="5" t="str" cm="1">
        <f t="array" aca="1" ref="ARE40" ca="1">INDEX(i.LMU_Area,$K40,ARE$26)</f>
        <v>-</v>
      </c>
      <c r="ARF40" s="5" t="str" cm="1">
        <f t="array" aca="1" ref="ARF40" ca="1">INDEX(i.LMU_Area,$K40,ARF$26)</f>
        <v>-</v>
      </c>
      <c r="ARG40" s="5" t="str" cm="1">
        <f t="array" aca="1" ref="ARG40" ca="1">INDEX(i.LMU_Area,$K40,ARG$26)</f>
        <v>-</v>
      </c>
      <c r="ARH40" s="5" t="str" cm="1">
        <f t="array" aca="1" ref="ARH40" ca="1">INDEX(i.LMU_Area,$K40,ARH$26)</f>
        <v>-</v>
      </c>
      <c r="ARI40" s="5" t="str" cm="1">
        <f t="array" aca="1" ref="ARI40" ca="1">INDEX(i.LMU_Area,$K40,ARI$26)</f>
        <v>-</v>
      </c>
      <c r="ARJ40" s="5" t="str" cm="1">
        <f t="array" aca="1" ref="ARJ40" ca="1">INDEX(i.LMU_Area,$K40,ARJ$26)</f>
        <v>-</v>
      </c>
      <c r="ARK40" s="5" t="str" cm="1">
        <f t="array" aca="1" ref="ARK40" ca="1">INDEX(i.LMU_Area,$K40,ARK$26)</f>
        <v>-</v>
      </c>
      <c r="ARL40" s="5" t="str" cm="1">
        <f t="array" aca="1" ref="ARL40" ca="1">INDEX(i.LMU_Area,$K40,ARL$26)</f>
        <v>-</v>
      </c>
      <c r="ARM40" s="5" t="str" cm="1">
        <f t="array" aca="1" ref="ARM40" ca="1">INDEX(i.LMU_Area,$K40,ARM$26)</f>
        <v>-</v>
      </c>
      <c r="ARN40" s="5" t="str" cm="1">
        <f t="array" aca="1" ref="ARN40" ca="1">INDEX(i.LMU_Area,$K40,ARN$26)</f>
        <v>-</v>
      </c>
      <c r="ARO40" s="5" t="str" cm="1">
        <f t="array" aca="1" ref="ARO40" ca="1">INDEX(i.LMU_Area,$K40,ARO$26)</f>
        <v>-</v>
      </c>
      <c r="ARP40" s="5" t="str" cm="1">
        <f t="array" aca="1" ref="ARP40" ca="1">INDEX(i.LMU_Area,$K40,ARP$26)</f>
        <v>-</v>
      </c>
      <c r="ARQ40" s="5" t="str" cm="1">
        <f t="array" aca="1" ref="ARQ40" ca="1">INDEX(i.LMU_Area,$K40,ARQ$26)</f>
        <v>-</v>
      </c>
      <c r="ARR40" s="5" t="str" cm="1">
        <f t="array" aca="1" ref="ARR40" ca="1">INDEX(i.LMU_Area,$K40,ARR$26)</f>
        <v>-</v>
      </c>
      <c r="ARS40" s="5" t="str" cm="1">
        <f t="array" aca="1" ref="ARS40" ca="1">INDEX(i.LMU_Area,$K40,ARS$26)</f>
        <v>-</v>
      </c>
      <c r="ART40" s="5" t="str" cm="1">
        <f t="array" aca="1" ref="ART40" ca="1">INDEX(i.LMU_Area,$K40,ART$26)</f>
        <v>-</v>
      </c>
      <c r="ARU40" s="5" t="str" cm="1">
        <f t="array" aca="1" ref="ARU40" ca="1">INDEX(i.LMU_Area,$K40,ARU$26)</f>
        <v>-</v>
      </c>
      <c r="ARV40" s="5" t="str" cm="1">
        <f t="array" aca="1" ref="ARV40" ca="1">INDEX(i.LMU_Area,$K40,ARV$26)</f>
        <v>-</v>
      </c>
      <c r="ARW40" s="5" t="str" cm="1">
        <f t="array" aca="1" ref="ARW40" ca="1">INDEX(i.LMU_Area,$K40,ARW$26)</f>
        <v>-</v>
      </c>
      <c r="ARX40" s="5" t="str" cm="1">
        <f t="array" aca="1" ref="ARX40" ca="1">INDEX(i.LMU_Area,$K40,ARX$26)</f>
        <v>-</v>
      </c>
      <c r="ARY40" s="5" t="str" cm="1">
        <f t="array" aca="1" ref="ARY40" ca="1">INDEX(i.LMU_Area,$K40,ARY$26)</f>
        <v>-</v>
      </c>
      <c r="ARZ40" s="5" t="str" cm="1">
        <f t="array" aca="1" ref="ARZ40" ca="1">INDEX(i.LMU_Area,$K40,ARZ$26)</f>
        <v>-</v>
      </c>
      <c r="ASA40" s="5" t="str" cm="1">
        <f t="array" aca="1" ref="ASA40" ca="1">INDEX(i.LMU_Area,$K40,ASA$26)</f>
        <v>-</v>
      </c>
      <c r="ASB40" s="5" t="str" cm="1">
        <f t="array" aca="1" ref="ASB40" ca="1">INDEX(i.LMU_Area,$K40,ASB$26)</f>
        <v>-</v>
      </c>
      <c r="ASC40" s="5" t="str" cm="1">
        <f t="array" aca="1" ref="ASC40" ca="1">INDEX(i.LMU_Area,$K40,ASC$26)</f>
        <v>-</v>
      </c>
      <c r="ASD40" s="5" t="str" cm="1">
        <f t="array" aca="1" ref="ASD40" ca="1">INDEX(i.LMU_Area,$K40,ASD$26)</f>
        <v>-</v>
      </c>
      <c r="ASE40" s="5" t="str" cm="1">
        <f t="array" aca="1" ref="ASE40" ca="1">INDEX(i.LMU_Area,$K40,ASE$26)</f>
        <v>-</v>
      </c>
      <c r="ASF40" s="5" t="str" cm="1">
        <f t="array" aca="1" ref="ASF40" ca="1">INDEX(i.LMU_Area,$K40,ASF$26)</f>
        <v>-</v>
      </c>
      <c r="ASG40" s="5" t="str" cm="1">
        <f t="array" aca="1" ref="ASG40" ca="1">INDEX(i.LMU_Area,$K40,ASG$26)</f>
        <v>-</v>
      </c>
      <c r="ASH40" s="5" t="str" cm="1">
        <f t="array" aca="1" ref="ASH40" ca="1">INDEX(i.LMU_Area,$K40,ASH$26)</f>
        <v>-</v>
      </c>
      <c r="ASI40" s="5" t="str" cm="1">
        <f t="array" aca="1" ref="ASI40" ca="1">INDEX(i.LMU_Area,$K40,ASI$26)</f>
        <v>-</v>
      </c>
      <c r="ASJ40" s="5" t="str" cm="1">
        <f t="array" aca="1" ref="ASJ40" ca="1">INDEX(i.LMU_Area,$K40,ASJ$26)</f>
        <v>-</v>
      </c>
      <c r="ASK40" s="5" t="str" cm="1">
        <f t="array" aca="1" ref="ASK40" ca="1">INDEX(i.LMU_Area,$K40,ASK$26)</f>
        <v>-</v>
      </c>
      <c r="ASL40" s="5" t="str" cm="1">
        <f t="array" aca="1" ref="ASL40" ca="1">INDEX(i.LMU_Area,$K40,ASL$26)</f>
        <v>-</v>
      </c>
      <c r="ASM40" s="5" t="str" cm="1">
        <f t="array" aca="1" ref="ASM40" ca="1">INDEX(i.LMU_Area,$K40,ASM$26)</f>
        <v>-</v>
      </c>
      <c r="ASN40" s="5" t="str" cm="1">
        <f t="array" aca="1" ref="ASN40" ca="1">INDEX(i.LMU_Area,$K40,ASN$26)</f>
        <v>-</v>
      </c>
      <c r="ASO40" s="5" t="str" cm="1">
        <f t="array" aca="1" ref="ASO40" ca="1">INDEX(i.LMU_Area,$K40,ASO$26)</f>
        <v>-</v>
      </c>
      <c r="ASP40" s="5" t="str" cm="1">
        <f t="array" aca="1" ref="ASP40" ca="1">INDEX(i.LMU_Area,$K40,ASP$26)</f>
        <v>-</v>
      </c>
      <c r="ASQ40" s="5" t="str" cm="1">
        <f t="array" aca="1" ref="ASQ40" ca="1">INDEX(i.LMU_Area,$K40,ASQ$26)</f>
        <v>-</v>
      </c>
      <c r="ASR40" s="5" t="str" cm="1">
        <f t="array" aca="1" ref="ASR40" ca="1">INDEX(i.LMU_Area,$K40,ASR$26)</f>
        <v>-</v>
      </c>
      <c r="ASS40" s="5" t="str" cm="1">
        <f t="array" aca="1" ref="ASS40" ca="1">INDEX(i.LMU_Area,$K40,ASS$26)</f>
        <v>-</v>
      </c>
      <c r="AST40" s="5" t="str" cm="1">
        <f t="array" aca="1" ref="AST40" ca="1">INDEX(i.LMU_Area,$K40,AST$26)</f>
        <v>-</v>
      </c>
      <c r="ASU40" s="5" t="str" cm="1">
        <f t="array" aca="1" ref="ASU40" ca="1">INDEX(i.LMU_Area,$K40,ASU$26)</f>
        <v>-</v>
      </c>
      <c r="ASV40" s="5" t="str" cm="1">
        <f t="array" aca="1" ref="ASV40" ca="1">INDEX(i.LMU_Area,$K40,ASV$26)</f>
        <v>-</v>
      </c>
      <c r="ASW40" s="5" t="str" cm="1">
        <f t="array" aca="1" ref="ASW40" ca="1">INDEX(i.LMU_Area,$K40,ASW$26)</f>
        <v>-</v>
      </c>
      <c r="ASX40" s="5" t="str" cm="1">
        <f t="array" aca="1" ref="ASX40" ca="1">INDEX(i.LMU_Area,$K40,ASX$26)</f>
        <v>-</v>
      </c>
      <c r="ASY40" s="5" t="str" cm="1">
        <f t="array" aca="1" ref="ASY40" ca="1">INDEX(i.LMU_Area,$K40,ASY$26)</f>
        <v>-</v>
      </c>
      <c r="ASZ40" s="5" t="str" cm="1">
        <f t="array" aca="1" ref="ASZ40" ca="1">INDEX(i.LMU_Area,$K40,ASZ$26)</f>
        <v>-</v>
      </c>
      <c r="ATA40" s="5" t="str" cm="1">
        <f t="array" aca="1" ref="ATA40" ca="1">INDEX(i.LMU_Area,$K40,ATA$26)</f>
        <v>-</v>
      </c>
      <c r="ATB40" s="5" t="str" cm="1">
        <f t="array" aca="1" ref="ATB40" ca="1">INDEX(i.LMU_Area,$K40,ATB$26)</f>
        <v>-</v>
      </c>
      <c r="ATC40" s="5" t="str" cm="1">
        <f t="array" aca="1" ref="ATC40" ca="1">INDEX(i.LMU_Area,$K40,ATC$26)</f>
        <v>-</v>
      </c>
      <c r="ATD40" s="5" t="str" cm="1">
        <f t="array" aca="1" ref="ATD40" ca="1">INDEX(i.LMU_Area,$K40,ATD$26)</f>
        <v>-</v>
      </c>
      <c r="ATE40" s="5" t="str" cm="1">
        <f t="array" aca="1" ref="ATE40" ca="1">INDEX(i.LMU_Area,$K40,ATE$26)</f>
        <v>-</v>
      </c>
      <c r="ATF40" s="5" t="str" cm="1">
        <f t="array" aca="1" ref="ATF40" ca="1">INDEX(i.LMU_Area,$K40,ATF$26)</f>
        <v>-</v>
      </c>
      <c r="ATG40" s="5" t="str" cm="1">
        <f t="array" aca="1" ref="ATG40" ca="1">INDEX(i.LMU_Area,$K40,ATG$26)</f>
        <v>-</v>
      </c>
      <c r="ATH40" s="5" t="str" cm="1">
        <f t="array" aca="1" ref="ATH40" ca="1">INDEX(i.LMU_Area,$K40,ATH$26)</f>
        <v>-</v>
      </c>
      <c r="ATI40" s="5" t="str" cm="1">
        <f t="array" aca="1" ref="ATI40" ca="1">INDEX(i.LMU_Area,$K40,ATI$26)</f>
        <v>-</v>
      </c>
      <c r="ATJ40" s="5" t="str" cm="1">
        <f t="array" aca="1" ref="ATJ40" ca="1">INDEX(i.LMU_Area,$K40,ATJ$26)</f>
        <v>-</v>
      </c>
      <c r="ATK40" s="5" t="str" cm="1">
        <f t="array" aca="1" ref="ATK40" ca="1">INDEX(i.LMU_Area,$K40,ATK$26)</f>
        <v>-</v>
      </c>
      <c r="ATL40" s="19">
        <f t="shared" ca="1" si="931"/>
        <v>1</v>
      </c>
      <c r="ATM40" s="587">
        <v>0</v>
      </c>
    </row>
    <row r="41" spans="1:1209" outlineLevel="2">
      <c r="A41" s="21">
        <f t="shared" si="816"/>
        <v>36</v>
      </c>
      <c r="B41" s="213">
        <f ca="1">OFFSET(B41,-1,0)</f>
        <v>34</v>
      </c>
      <c r="C41">
        <f>C40</f>
        <v>100</v>
      </c>
      <c r="D41" s="135" t="s">
        <v>1990</v>
      </c>
      <c r="E41" t="b">
        <v>0</v>
      </c>
      <c r="F41" t="b">
        <v>0</v>
      </c>
      <c r="G41" t="b">
        <f t="shared" si="849"/>
        <v>0</v>
      </c>
      <c r="H41" s="213">
        <f t="shared" ca="1" si="932"/>
        <v>2</v>
      </c>
      <c r="I41" s="19">
        <f t="shared" ca="1" si="933"/>
        <v>2</v>
      </c>
      <c r="J41" s="19">
        <f t="shared" ca="1" si="933"/>
        <v>1</v>
      </c>
      <c r="K41" s="19">
        <f t="shared" ca="1" si="933"/>
        <v>1</v>
      </c>
      <c r="L41" s="19">
        <f t="shared" ca="1" si="933"/>
        <v>1</v>
      </c>
      <c r="M41" s="19">
        <f t="shared" ca="1" si="933"/>
        <v>2</v>
      </c>
      <c r="N41" s="19">
        <f t="shared" ca="1" si="933"/>
        <v>3</v>
      </c>
      <c r="O41" s="19">
        <f t="shared" ca="1" si="933"/>
        <v>2</v>
      </c>
      <c r="P41" s="19">
        <f t="shared" ca="1" si="933"/>
        <v>1</v>
      </c>
      <c r="Q41" s="19">
        <f t="shared" ca="1" si="933"/>
        <v>1</v>
      </c>
      <c r="R41" s="19">
        <f t="shared" ca="1" si="933"/>
        <v>0</v>
      </c>
      <c r="S41" s="19">
        <f t="shared" ca="1" si="933"/>
        <v>0</v>
      </c>
      <c r="T41" s="19">
        <f t="shared" ca="1" si="933"/>
        <v>0</v>
      </c>
      <c r="U41" s="19">
        <f t="shared" ca="1" si="933"/>
        <v>0</v>
      </c>
      <c r="V41" s="19">
        <f t="shared" ca="1" si="933"/>
        <v>0</v>
      </c>
      <c r="W41" s="19">
        <f t="shared" ca="1" si="933"/>
        <v>0</v>
      </c>
      <c r="X41" s="19">
        <f t="shared" ca="1" si="933"/>
        <v>1</v>
      </c>
      <c r="Y41" s="19">
        <f t="shared" ca="1" si="933"/>
        <v>1</v>
      </c>
      <c r="Z41" s="19">
        <f t="shared" ca="1" si="933"/>
        <v>1</v>
      </c>
      <c r="AA41" s="209"/>
      <c r="AB41" s="209"/>
      <c r="AC41" s="209"/>
      <c r="AD41" s="209"/>
      <c r="AE41" s="209"/>
      <c r="AF41" s="19">
        <f ca="1">OFFSET(AF$5,$B41,0)</f>
        <v>0</v>
      </c>
      <c r="AG41" s="209"/>
      <c r="AH41" s="209"/>
      <c r="AI41" s="209"/>
      <c r="AJ41" s="209"/>
      <c r="AK41" s="209"/>
      <c r="AL41" s="209"/>
      <c r="AM41" s="209"/>
      <c r="AN41" s="209"/>
      <c r="AO41" s="135">
        <f t="shared" ca="1" si="851"/>
        <v>2</v>
      </c>
      <c r="AP41" s="135">
        <f ca="1">INDEX(CHOOSE($P41,DataAutumn!i.AdultDrys,DataWinter!i.AdultDrys,DataSpring!i.AdultDrys),1,$O41)</f>
        <v>4</v>
      </c>
      <c r="AQ41" s="5">
        <f t="shared" ca="1" si="852"/>
        <v>2</v>
      </c>
      <c r="AR41" s="5">
        <f t="shared" ca="1" si="852"/>
        <v>0</v>
      </c>
      <c r="AS41" s="5">
        <f t="shared" ca="1" si="853"/>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GP"&amp;TEXT($OC41,"?00%")        &amp; " WP"&amp;TEXT($OA41,"?00%")        &amp; " MP"&amp;TEXT($OB41,"?00%")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854"/>
        <v>-</v>
      </c>
      <c r="BA41" s="19" t="str">
        <f t="shared" ca="1" si="854"/>
        <v>-</v>
      </c>
      <c r="BB41" s="19" t="str">
        <f t="shared" ca="1" si="854"/>
        <v>-</v>
      </c>
      <c r="BC41" s="19" t="str">
        <f t="shared" ca="1" si="854"/>
        <v>-</v>
      </c>
      <c r="BD41" s="19" t="str">
        <f t="shared" ca="1" si="854"/>
        <v>-</v>
      </c>
      <c r="BE41" s="19" t="str">
        <f t="shared" ca="1" si="854"/>
        <v>-</v>
      </c>
      <c r="BF41" s="19" t="str">
        <f t="shared" ca="1" si="854"/>
        <v>-</v>
      </c>
      <c r="BG41" s="19" t="str">
        <f t="shared" ca="1" si="854"/>
        <v>-</v>
      </c>
      <c r="BH41" s="9"/>
      <c r="BI41" s="5" t="b">
        <f t="shared" ca="1" si="855"/>
        <v>0</v>
      </c>
      <c r="BJ41" s="5" t="str">
        <f t="shared" ca="1" si="855"/>
        <v>-</v>
      </c>
      <c r="BK41" s="5" t="b">
        <f t="shared" ca="1" si="855"/>
        <v>0</v>
      </c>
      <c r="BL41" s="5" t="b">
        <f t="shared" ca="1" si="855"/>
        <v>1</v>
      </c>
      <c r="BM41" s="5" t="b">
        <f t="shared" ca="1" si="855"/>
        <v>1</v>
      </c>
      <c r="BN41" s="135">
        <f t="shared" ca="1" si="855"/>
        <v>0</v>
      </c>
      <c r="BO41" s="12" t="b">
        <v>0</v>
      </c>
      <c r="BP41" s="5" cm="1">
        <f t="array" aca="1" ref="BP41" ca="1">INDEX(i.z_prob,$J41,BP$26)</f>
        <v>0.09</v>
      </c>
      <c r="BQ41" s="5" cm="1">
        <f t="array" aca="1" ref="BQ41" ca="1">INDEX(i.z_prob,$J41,BQ$26)</f>
        <v>0.16</v>
      </c>
      <c r="BR41" s="5" cm="1">
        <f t="array" aca="1" ref="BR41" ca="1">INDEX(i.z_prob,$J41,BR$26)</f>
        <v>0.14000000000000001</v>
      </c>
      <c r="BS41" s="5" cm="1">
        <f t="array" aca="1" ref="BS41" ca="1">INDEX(i.z_prob,$J41,BS$26)</f>
        <v>0.11</v>
      </c>
      <c r="BT41" s="5" cm="1">
        <f t="array" aca="1" ref="BT41" ca="1">INDEX(i.z_prob,$J41,BT$26)</f>
        <v>0.11</v>
      </c>
      <c r="BU41" s="5" cm="1">
        <f t="array" aca="1" ref="BU41" ca="1">INDEX(i.z_prob,$J41,BU$26)</f>
        <v>0.14000000000000001</v>
      </c>
      <c r="BV41" s="5" cm="1">
        <f t="array" aca="1" ref="BV41" ca="1">INDEX(i.z_prob,$J41,BV$26)</f>
        <v>0.16</v>
      </c>
      <c r="BW41" s="5" cm="1">
        <f t="array" aca="1" ref="BW41" ca="1">INDEX(i.z_prob,$J41,BW$26)</f>
        <v>0.09</v>
      </c>
      <c r="BX41" s="9"/>
      <c r="BY41" s="19" t="str">
        <f t="shared" ca="1" si="856"/>
        <v>-</v>
      </c>
      <c r="BZ41" s="5">
        <f t="shared" ca="1" si="857"/>
        <v>0</v>
      </c>
      <c r="CA41" s="5">
        <f t="shared" ca="1" si="858"/>
        <v>0</v>
      </c>
      <c r="CB41" s="5">
        <f t="shared" ca="1" si="859"/>
        <v>0</v>
      </c>
      <c r="CC41" s="5">
        <f t="shared" ca="1" si="860"/>
        <v>0</v>
      </c>
      <c r="CD41" s="9"/>
      <c r="CE41" s="5" t="b">
        <f t="shared" ca="1" si="861"/>
        <v>0</v>
      </c>
      <c r="CF41" s="12">
        <f t="shared" ca="1" si="862"/>
        <v>3211010</v>
      </c>
      <c r="CG41" s="19" t="str">
        <f t="shared" ca="1" si="863"/>
        <v>-</v>
      </c>
      <c r="CH41" s="19" t="str">
        <f t="shared" ca="1" si="863"/>
        <v>-</v>
      </c>
      <c r="CI41" s="19" t="str">
        <f t="shared" ca="1" si="863"/>
        <v>-</v>
      </c>
      <c r="CJ41" s="19" t="str">
        <f t="shared" ca="1" si="863"/>
        <v>-</v>
      </c>
      <c r="CK41" s="19" t="str">
        <f t="shared" ca="1" si="863"/>
        <v>-</v>
      </c>
      <c r="CL41" s="19" t="str">
        <f t="shared" ca="1" si="863"/>
        <v>-</v>
      </c>
      <c r="CM41" s="19" t="str">
        <f t="shared" ca="1" si="863"/>
        <v>-</v>
      </c>
      <c r="CN41" s="19" t="str">
        <f t="shared" ca="1" si="863"/>
        <v>-</v>
      </c>
      <c r="CO41" s="19" t="str">
        <f t="shared" ca="1" si="863"/>
        <v>-</v>
      </c>
      <c r="CP41" s="19" t="str">
        <f t="shared" ca="1" si="863"/>
        <v>-</v>
      </c>
      <c r="CQ41" s="19" t="str">
        <f t="shared" ca="1" si="863"/>
        <v>-</v>
      </c>
      <c r="CR41" s="19" t="str">
        <f t="shared" ca="1" si="863"/>
        <v>-</v>
      </c>
      <c r="CS41" s="19" t="str">
        <f t="shared" ca="1" si="863"/>
        <v>-</v>
      </c>
      <c r="CT41" s="19" t="str">
        <f t="shared" ca="1" si="863"/>
        <v>-</v>
      </c>
      <c r="CU41" s="19" t="str">
        <f t="shared" ca="1" si="863"/>
        <v>-</v>
      </c>
      <c r="CV41" s="9"/>
      <c r="CW41" s="19" t="b">
        <f t="shared" ca="1" si="864"/>
        <v>1</v>
      </c>
      <c r="CX41" s="19" t="b">
        <f t="shared" ca="1" si="864"/>
        <v>1</v>
      </c>
      <c r="CY41" s="19" t="b">
        <f t="shared" ca="1" si="864"/>
        <v>1</v>
      </c>
      <c r="CZ41" s="571">
        <f ca="1">VALUE($N41&amp;$O41&amp;$P41&amp;$Q41&amp;IFERROR(VALUE($I41),0)&amp;$Z41&amp;IF($JX41=1,1,2)&amp;1)</f>
        <v>32112111</v>
      </c>
      <c r="DA41" s="19" t="b">
        <f t="shared" ca="1" si="865"/>
        <v>0</v>
      </c>
      <c r="DB41" s="19">
        <f t="shared" ca="1" si="865"/>
        <v>0</v>
      </c>
      <c r="DC41" s="19" t="str">
        <f t="shared" ca="1" si="865"/>
        <v>-</v>
      </c>
      <c r="DD41" s="570" t="str">
        <f t="shared" ca="1" si="865"/>
        <v>-</v>
      </c>
      <c r="DE41" s="428">
        <f t="shared" ca="1" si="866"/>
        <v>680</v>
      </c>
      <c r="DF41" s="428">
        <f t="shared" ca="1" si="866"/>
        <v>714</v>
      </c>
      <c r="DG41" s="428">
        <f t="shared" ca="1" si="866"/>
        <v>749</v>
      </c>
      <c r="DH41" s="143">
        <f t="shared" ca="1" si="867"/>
        <v>420</v>
      </c>
      <c r="DI41" s="143">
        <f t="shared" ca="1" si="867"/>
        <v>455</v>
      </c>
      <c r="DJ41" s="143">
        <f t="shared" ca="1" si="867"/>
        <v>490</v>
      </c>
      <c r="DK41" s="19" t="str">
        <f t="shared" ca="1" si="868"/>
        <v>-</v>
      </c>
      <c r="DL41" s="19" t="str">
        <f t="shared" ca="1" si="868"/>
        <v>-</v>
      </c>
      <c r="DM41" s="19" t="str">
        <f t="shared" ca="1" si="868"/>
        <v>-</v>
      </c>
      <c r="DN41" s="19" t="str">
        <f t="shared" ca="1" si="868"/>
        <v>-</v>
      </c>
      <c r="DO41" s="19" t="str">
        <f t="shared" ca="1" si="868"/>
        <v>-</v>
      </c>
      <c r="DP41" s="19" t="str">
        <f t="shared" ca="1" si="868"/>
        <v>-</v>
      </c>
      <c r="DQ41" s="19">
        <f t="shared" ca="1" si="868"/>
        <v>1</v>
      </c>
      <c r="DR41" s="19">
        <f t="shared" ca="1" si="868"/>
        <v>1</v>
      </c>
      <c r="DS41" s="19">
        <f t="shared" ca="1" si="868"/>
        <v>0</v>
      </c>
      <c r="DT41" s="19" t="str">
        <f t="shared" ca="1" si="868"/>
        <v>-</v>
      </c>
      <c r="DU41" s="19" t="str">
        <f t="shared" ca="1" si="868"/>
        <v>-</v>
      </c>
      <c r="DV41" s="19" t="str">
        <f t="shared" ca="1" si="868"/>
        <v>-</v>
      </c>
      <c r="DW41" s="19" t="str">
        <f t="shared" ca="1" si="868"/>
        <v>-</v>
      </c>
      <c r="DX41" s="19" t="str">
        <f t="shared" ca="1" si="868"/>
        <v>-</v>
      </c>
      <c r="DY41" s="19">
        <f t="shared" ca="1" si="868"/>
        <v>0</v>
      </c>
      <c r="DZ41" s="19" t="str">
        <f t="shared" ca="1" si="868"/>
        <v>-</v>
      </c>
      <c r="EA41" s="19" t="str">
        <f t="shared" ca="1" si="868"/>
        <v>-</v>
      </c>
      <c r="EB41" s="19" t="str">
        <f t="shared" ca="1" si="865"/>
        <v>-</v>
      </c>
      <c r="EC41" s="19">
        <f t="shared" ca="1" si="865"/>
        <v>0</v>
      </c>
      <c r="ED41" s="19">
        <f t="shared" ca="1" si="865"/>
        <v>0</v>
      </c>
      <c r="EE41" s="9"/>
      <c r="EF41" s="19" t="str">
        <f t="shared" ca="1" si="869"/>
        <v>-</v>
      </c>
      <c r="EG41" s="19" t="str">
        <f t="shared" ca="1" si="869"/>
        <v>-</v>
      </c>
      <c r="EH41" s="19" t="str">
        <f t="shared" ca="1" si="869"/>
        <v>-</v>
      </c>
      <c r="EI41" s="19" t="str">
        <f t="shared" ca="1" si="869"/>
        <v>-</v>
      </c>
      <c r="EJ41" s="19" t="str">
        <f t="shared" ca="1" si="869"/>
        <v>-</v>
      </c>
      <c r="EK41" s="19" t="str">
        <f t="shared" ca="1" si="869"/>
        <v>-</v>
      </c>
      <c r="EL41" s="19" t="str">
        <f t="shared" ca="1" si="869"/>
        <v>-</v>
      </c>
      <c r="EM41" s="19" t="str">
        <f t="shared" ca="1" si="869"/>
        <v>-</v>
      </c>
      <c r="EN41" s="19" t="str">
        <f t="shared" ca="1" si="869"/>
        <v>-</v>
      </c>
      <c r="EO41" s="19" t="str">
        <f t="shared" ca="1" si="869"/>
        <v>-</v>
      </c>
      <c r="EP41" s="19" t="str">
        <f t="shared" ca="1" si="869"/>
        <v>-</v>
      </c>
      <c r="EQ41" s="19" t="str">
        <f t="shared" ca="1" si="869"/>
        <v>-</v>
      </c>
      <c r="ER41" s="19">
        <f t="shared" ca="1" si="869"/>
        <v>0</v>
      </c>
      <c r="ES41" s="428">
        <f t="shared" ca="1" si="870"/>
        <v>0</v>
      </c>
      <c r="ET41" s="428">
        <f t="shared" ca="1" si="870"/>
        <v>0</v>
      </c>
      <c r="EU41" s="115">
        <f t="shared" ca="1" si="871"/>
        <v>0</v>
      </c>
      <c r="EV41" s="115">
        <f t="shared" ca="1" si="871"/>
        <v>0</v>
      </c>
      <c r="EW41" s="115">
        <f t="shared" ca="1" si="871"/>
        <v>0</v>
      </c>
      <c r="EX41" s="115">
        <f t="shared" ca="1" si="871"/>
        <v>0</v>
      </c>
      <c r="EY41" s="115">
        <f t="shared" ca="1" si="871"/>
        <v>0</v>
      </c>
      <c r="EZ41" s="530">
        <f t="shared" ca="1" si="872"/>
        <v>0</v>
      </c>
      <c r="FA41" s="115">
        <f t="shared" ca="1" si="873"/>
        <v>0</v>
      </c>
      <c r="FB41" s="115">
        <f t="shared" ca="1" si="873"/>
        <v>0</v>
      </c>
      <c r="FC41" s="115">
        <f t="shared" ca="1" si="873"/>
        <v>0</v>
      </c>
      <c r="FD41" s="115">
        <f t="shared" ca="1" si="873"/>
        <v>0</v>
      </c>
      <c r="FE41" s="115">
        <f t="shared" ca="1" si="873"/>
        <v>0</v>
      </c>
      <c r="FF41" s="530">
        <f t="shared" ca="1" si="874"/>
        <v>0</v>
      </c>
      <c r="FG41" s="115">
        <f t="shared" ca="1" si="875"/>
        <v>0</v>
      </c>
      <c r="FH41" s="115">
        <f t="shared" ca="1" si="875"/>
        <v>0</v>
      </c>
      <c r="FI41" s="115">
        <f t="shared" ca="1" si="875"/>
        <v>0</v>
      </c>
      <c r="FJ41" s="115">
        <f t="shared" ca="1" si="875"/>
        <v>0</v>
      </c>
      <c r="FK41" s="115">
        <f t="shared" ca="1" si="875"/>
        <v>0</v>
      </c>
      <c r="FL41" s="530">
        <f t="shared" ca="1" si="876"/>
        <v>0</v>
      </c>
      <c r="FM41" s="115">
        <f t="shared" ca="1" si="877"/>
        <v>0</v>
      </c>
      <c r="FN41" s="115">
        <f t="shared" ca="1" si="877"/>
        <v>0</v>
      </c>
      <c r="FO41" s="115">
        <f t="shared" ca="1" si="877"/>
        <v>0</v>
      </c>
      <c r="FP41" s="115">
        <f t="shared" ca="1" si="877"/>
        <v>0</v>
      </c>
      <c r="FQ41" s="115">
        <f t="shared" ca="1" si="877"/>
        <v>0</v>
      </c>
      <c r="FR41" s="530">
        <f t="shared" ca="1" si="878"/>
        <v>0</v>
      </c>
      <c r="FS41" s="115">
        <f t="shared" ca="1" si="879"/>
        <v>0</v>
      </c>
      <c r="FT41" s="115">
        <f t="shared" ca="1" si="879"/>
        <v>0</v>
      </c>
      <c r="FU41" s="115">
        <f t="shared" ca="1" si="879"/>
        <v>0</v>
      </c>
      <c r="FV41" s="115">
        <f t="shared" ca="1" si="879"/>
        <v>0</v>
      </c>
      <c r="FW41" s="115">
        <f t="shared" ca="1" si="879"/>
        <v>0</v>
      </c>
      <c r="FX41" s="530">
        <f t="shared" ca="1" si="880"/>
        <v>0</v>
      </c>
      <c r="FY41" s="115">
        <f t="shared" ca="1" si="881"/>
        <v>0</v>
      </c>
      <c r="FZ41" s="115">
        <f t="shared" ca="1" si="881"/>
        <v>0</v>
      </c>
      <c r="GA41" s="115">
        <f t="shared" ca="1" si="881"/>
        <v>0</v>
      </c>
      <c r="GB41" s="115">
        <f t="shared" ca="1" si="881"/>
        <v>0</v>
      </c>
      <c r="GC41" s="115">
        <f t="shared" ca="1" si="881"/>
        <v>0</v>
      </c>
      <c r="GD41" s="530">
        <f t="shared" ca="1" si="882"/>
        <v>0</v>
      </c>
      <c r="GE41" s="116">
        <f t="shared" ca="1" si="883"/>
        <v>0</v>
      </c>
      <c r="GF41" s="116">
        <f t="shared" ca="1" si="883"/>
        <v>0</v>
      </c>
      <c r="GG41" s="116">
        <f t="shared" ca="1" si="883"/>
        <v>0</v>
      </c>
      <c r="GH41" s="116">
        <f t="shared" ca="1" si="883"/>
        <v>0</v>
      </c>
      <c r="GI41" s="545">
        <f t="shared" ca="1" si="884"/>
        <v>0</v>
      </c>
      <c r="GJ41" s="545">
        <f t="shared" ca="1" si="884"/>
        <v>0</v>
      </c>
      <c r="GK41" s="545">
        <f t="shared" ca="1" si="884"/>
        <v>0</v>
      </c>
      <c r="GL41" s="545">
        <f t="shared" ca="1" si="884"/>
        <v>0</v>
      </c>
      <c r="GM41" s="545">
        <f t="shared" ca="1" si="884"/>
        <v>0</v>
      </c>
      <c r="GN41" s="545">
        <f t="shared" ca="1" si="884"/>
        <v>0</v>
      </c>
      <c r="GO41" s="545">
        <f t="shared" ca="1" si="884"/>
        <v>0</v>
      </c>
      <c r="GP41" s="545">
        <f t="shared" ca="1" si="884"/>
        <v>0</v>
      </c>
      <c r="GQ41" s="545">
        <f t="shared" ca="1" si="884"/>
        <v>0</v>
      </c>
      <c r="GR41" s="545">
        <f t="shared" ca="1" si="884"/>
        <v>0</v>
      </c>
      <c r="GS41" s="545">
        <f t="shared" ca="1" si="884"/>
        <v>0</v>
      </c>
      <c r="GT41" s="545">
        <f t="shared" ca="1" si="884"/>
        <v>0</v>
      </c>
      <c r="GU41" s="545">
        <f t="shared" ca="1" si="884"/>
        <v>0</v>
      </c>
      <c r="GV41" s="545">
        <f t="shared" ca="1" si="884"/>
        <v>0</v>
      </c>
      <c r="GW41" s="545">
        <f t="shared" ca="1" si="884"/>
        <v>0</v>
      </c>
      <c r="GX41" s="545">
        <f t="shared" ca="1" si="884"/>
        <v>0</v>
      </c>
      <c r="GY41" s="545">
        <f t="shared" ca="1" si="885"/>
        <v>0</v>
      </c>
      <c r="GZ41" s="545">
        <f t="shared" ca="1" si="885"/>
        <v>0</v>
      </c>
      <c r="HA41" s="545">
        <f t="shared" ca="1" si="885"/>
        <v>0</v>
      </c>
      <c r="HB41" s="545">
        <f t="shared" ca="1" si="885"/>
        <v>0</v>
      </c>
      <c r="HC41" s="19">
        <f t="shared" ca="1" si="886"/>
        <v>0</v>
      </c>
      <c r="HD41" s="115">
        <f t="shared" ca="1" si="887"/>
        <v>0</v>
      </c>
      <c r="HE41" s="115">
        <f t="shared" ca="1" si="887"/>
        <v>0</v>
      </c>
      <c r="HF41" s="115">
        <f t="shared" ca="1" si="887"/>
        <v>0</v>
      </c>
      <c r="HG41" s="115">
        <f t="shared" ca="1" si="887"/>
        <v>0</v>
      </c>
      <c r="HH41" s="115">
        <f t="shared" ca="1" si="887"/>
        <v>0</v>
      </c>
      <c r="HI41" s="530">
        <f t="shared" ca="1" si="888"/>
        <v>0</v>
      </c>
      <c r="HJ41" s="115">
        <f t="shared" ca="1" si="889"/>
        <v>0</v>
      </c>
      <c r="HK41" s="115">
        <f t="shared" ca="1" si="889"/>
        <v>0</v>
      </c>
      <c r="HL41" s="115">
        <f t="shared" ca="1" si="889"/>
        <v>0</v>
      </c>
      <c r="HM41" s="115">
        <f t="shared" ca="1" si="889"/>
        <v>0</v>
      </c>
      <c r="HN41" s="115">
        <f t="shared" ca="1" si="889"/>
        <v>0</v>
      </c>
      <c r="HO41" s="530">
        <f t="shared" ca="1" si="890"/>
        <v>0</v>
      </c>
      <c r="HP41" s="115">
        <f t="shared" ca="1" si="891"/>
        <v>0</v>
      </c>
      <c r="HQ41" s="115">
        <f t="shared" ca="1" si="891"/>
        <v>0</v>
      </c>
      <c r="HR41" s="115">
        <f t="shared" ca="1" si="891"/>
        <v>0</v>
      </c>
      <c r="HS41" s="115">
        <f t="shared" ca="1" si="891"/>
        <v>0</v>
      </c>
      <c r="HT41" s="115">
        <f t="shared" ca="1" si="891"/>
        <v>0</v>
      </c>
      <c r="HU41" s="530">
        <f t="shared" ca="1" si="892"/>
        <v>0</v>
      </c>
      <c r="HV41" s="115">
        <f t="shared" ca="1" si="893"/>
        <v>0</v>
      </c>
      <c r="HW41" s="115">
        <f t="shared" ca="1" si="893"/>
        <v>0</v>
      </c>
      <c r="HX41" s="115">
        <f t="shared" ca="1" si="893"/>
        <v>0</v>
      </c>
      <c r="HY41" s="115">
        <f t="shared" ca="1" si="893"/>
        <v>0</v>
      </c>
      <c r="HZ41" s="115">
        <f t="shared" ca="1" si="893"/>
        <v>0</v>
      </c>
      <c r="IA41" s="530">
        <f t="shared" ca="1" si="894"/>
        <v>0</v>
      </c>
      <c r="IB41" s="115">
        <f t="shared" ca="1" si="895"/>
        <v>0</v>
      </c>
      <c r="IC41" s="115">
        <f t="shared" ca="1" si="895"/>
        <v>0</v>
      </c>
      <c r="ID41" s="115">
        <f t="shared" ca="1" si="895"/>
        <v>0</v>
      </c>
      <c r="IE41" s="115">
        <f t="shared" ca="1" si="895"/>
        <v>0</v>
      </c>
      <c r="IF41" s="115">
        <f t="shared" ca="1" si="895"/>
        <v>0</v>
      </c>
      <c r="IG41" s="530">
        <f t="shared" ca="1" si="896"/>
        <v>0</v>
      </c>
      <c r="IH41" s="115">
        <f t="shared" ca="1" si="897"/>
        <v>0</v>
      </c>
      <c r="II41" s="115">
        <f t="shared" ca="1" si="897"/>
        <v>0</v>
      </c>
      <c r="IJ41" s="115">
        <f t="shared" ca="1" si="897"/>
        <v>0</v>
      </c>
      <c r="IK41" s="115">
        <f t="shared" ca="1" si="897"/>
        <v>0</v>
      </c>
      <c r="IL41" s="115">
        <f t="shared" ca="1" si="897"/>
        <v>0</v>
      </c>
      <c r="IM41" s="530">
        <f t="shared" ca="1" si="898"/>
        <v>0</v>
      </c>
      <c r="IN41" s="116">
        <f t="shared" ca="1" si="899"/>
        <v>0</v>
      </c>
      <c r="IO41" s="116">
        <f t="shared" ca="1" si="899"/>
        <v>0</v>
      </c>
      <c r="IP41" s="116">
        <f t="shared" ca="1" si="899"/>
        <v>0</v>
      </c>
      <c r="IQ41" s="116">
        <f t="shared" ca="1" si="899"/>
        <v>0</v>
      </c>
      <c r="IR41" s="545">
        <f t="shared" ca="1" si="900"/>
        <v>0</v>
      </c>
      <c r="IS41" s="545">
        <f t="shared" ca="1" si="900"/>
        <v>0</v>
      </c>
      <c r="IT41" s="545">
        <f t="shared" ca="1" si="900"/>
        <v>0</v>
      </c>
      <c r="IU41" s="545">
        <f t="shared" ca="1" si="900"/>
        <v>0</v>
      </c>
      <c r="IV41" s="545">
        <f t="shared" ca="1" si="900"/>
        <v>0</v>
      </c>
      <c r="IW41" s="545">
        <f t="shared" ca="1" si="900"/>
        <v>0</v>
      </c>
      <c r="IX41" s="545">
        <f t="shared" ca="1" si="900"/>
        <v>0</v>
      </c>
      <c r="IY41" s="545">
        <f t="shared" ca="1" si="900"/>
        <v>0</v>
      </c>
      <c r="IZ41" s="545">
        <f t="shared" ca="1" si="900"/>
        <v>0</v>
      </c>
      <c r="JA41" s="545">
        <f t="shared" ca="1" si="900"/>
        <v>0</v>
      </c>
      <c r="JB41" s="545">
        <f t="shared" ca="1" si="900"/>
        <v>0</v>
      </c>
      <c r="JC41" s="545">
        <f t="shared" ca="1" si="900"/>
        <v>0</v>
      </c>
      <c r="JD41" s="545">
        <f t="shared" ca="1" si="900"/>
        <v>0</v>
      </c>
      <c r="JE41" s="545">
        <f t="shared" ca="1" si="900"/>
        <v>0</v>
      </c>
      <c r="JF41" s="545">
        <f t="shared" ca="1" si="900"/>
        <v>0</v>
      </c>
      <c r="JG41" s="545">
        <f t="shared" ca="1" si="900"/>
        <v>0</v>
      </c>
      <c r="JH41" s="545">
        <f t="shared" ca="1" si="901"/>
        <v>0</v>
      </c>
      <c r="JI41" s="545">
        <f t="shared" ca="1" si="901"/>
        <v>0</v>
      </c>
      <c r="JJ41" s="545">
        <f t="shared" ca="1" si="901"/>
        <v>0</v>
      </c>
      <c r="JK41" s="545">
        <f t="shared" ca="1" si="901"/>
        <v>0</v>
      </c>
      <c r="JL41" s="19">
        <f t="shared" ca="1" si="902"/>
        <v>0</v>
      </c>
      <c r="JM41" s="5">
        <f t="shared" ca="1" si="903"/>
        <v>19</v>
      </c>
      <c r="JN41" s="9"/>
      <c r="JO41" s="5">
        <f t="shared" ca="1" si="904"/>
        <v>1</v>
      </c>
      <c r="JP41" s="5" t="b">
        <f t="shared" ca="1" si="904"/>
        <v>0</v>
      </c>
      <c r="JQ41" s="19">
        <f t="shared" ca="1" si="905"/>
        <v>0</v>
      </c>
      <c r="JR41" s="5">
        <f t="shared" ca="1" si="906"/>
        <v>0</v>
      </c>
      <c r="JS41" s="5">
        <f t="shared" ca="1" si="907"/>
        <v>0.01</v>
      </c>
      <c r="JT41" s="5">
        <f t="shared" si="908"/>
        <v>0</v>
      </c>
      <c r="JU41" s="19">
        <f t="shared" ca="1" si="905"/>
        <v>0</v>
      </c>
      <c r="JV41" s="5">
        <f t="shared" ca="1" si="909"/>
        <v>60</v>
      </c>
      <c r="JW41" s="5">
        <f t="shared" si="910"/>
        <v>1</v>
      </c>
      <c r="JX41" s="19">
        <f t="shared" ca="1" si="905"/>
        <v>1</v>
      </c>
      <c r="JY41" s="19">
        <f t="shared" ca="1" si="905"/>
        <v>1</v>
      </c>
      <c r="JZ41" s="19">
        <f t="shared" ca="1" si="905"/>
        <v>1</v>
      </c>
      <c r="KA41" s="19">
        <f t="shared" ca="1" si="905"/>
        <v>1</v>
      </c>
      <c r="KB41" s="19">
        <f t="shared" ca="1" si="905"/>
        <v>1</v>
      </c>
      <c r="KC41" s="19">
        <f t="shared" ca="1" si="905"/>
        <v>0</v>
      </c>
      <c r="KD41" s="19">
        <f t="shared" ca="1" si="905"/>
        <v>0</v>
      </c>
      <c r="KE41" s="19">
        <f t="shared" ca="1" si="905"/>
        <v>1</v>
      </c>
      <c r="KF41" s="19">
        <f t="shared" ca="1" si="905"/>
        <v>0</v>
      </c>
      <c r="KG41" s="19">
        <f t="shared" ca="1" si="905"/>
        <v>0</v>
      </c>
      <c r="KH41" s="19">
        <f t="shared" ca="1" si="905"/>
        <v>0</v>
      </c>
      <c r="KI41" s="19">
        <f t="shared" ca="1" si="905"/>
        <v>1</v>
      </c>
      <c r="KJ41" s="19">
        <f t="shared" ca="1" si="905"/>
        <v>0</v>
      </c>
      <c r="KK41" s="19">
        <f t="shared" ca="1" si="905"/>
        <v>1</v>
      </c>
      <c r="KL41" s="19">
        <f t="shared" ca="1" si="905"/>
        <v>0</v>
      </c>
      <c r="KM41" s="19">
        <f t="shared" ca="1" si="905"/>
        <v>0</v>
      </c>
      <c r="KN41" s="19">
        <f t="shared" ca="1" si="905"/>
        <v>0</v>
      </c>
      <c r="KO41" s="19">
        <f t="shared" ca="1" si="905"/>
        <v>0</v>
      </c>
      <c r="KP41" s="19">
        <f t="shared" ca="1" si="905"/>
        <v>0</v>
      </c>
      <c r="KQ41" s="19">
        <f t="shared" ca="1" si="905"/>
        <v>0</v>
      </c>
      <c r="KR41" s="19">
        <f t="shared" ca="1" si="905"/>
        <v>0</v>
      </c>
      <c r="KS41" s="19">
        <f t="shared" ca="1" si="905"/>
        <v>0</v>
      </c>
      <c r="KT41" s="19">
        <f t="shared" ca="1" si="905"/>
        <v>0</v>
      </c>
      <c r="KU41" s="19">
        <f t="shared" ca="1" si="905"/>
        <v>0</v>
      </c>
      <c r="KV41" s="19">
        <f t="shared" ca="1" si="905"/>
        <v>0</v>
      </c>
      <c r="KW41" s="19">
        <f t="shared" ca="1" si="905"/>
        <v>0</v>
      </c>
      <c r="KX41" s="19">
        <f t="shared" ca="1" si="905"/>
        <v>0</v>
      </c>
      <c r="KY41" s="19">
        <f t="shared" ca="1" si="905"/>
        <v>0</v>
      </c>
      <c r="KZ41" s="19">
        <f t="shared" ca="1" si="905"/>
        <v>0</v>
      </c>
      <c r="LA41" s="19">
        <f t="shared" ca="1" si="905"/>
        <v>0</v>
      </c>
      <c r="LB41" s="19">
        <f t="shared" ca="1" si="905"/>
        <v>0</v>
      </c>
      <c r="LC41" s="19">
        <f t="shared" ca="1" si="905"/>
        <v>0</v>
      </c>
      <c r="LD41" s="19">
        <f t="shared" ca="1" si="905"/>
        <v>0</v>
      </c>
      <c r="LE41" s="19">
        <f t="shared" ca="1" si="905"/>
        <v>0</v>
      </c>
      <c r="LF41" s="19">
        <f t="shared" ca="1" si="905"/>
        <v>0</v>
      </c>
      <c r="LG41" s="5">
        <f t="shared" ca="1" si="911"/>
        <v>0</v>
      </c>
      <c r="LH41" s="5">
        <f t="shared" ca="1" si="911"/>
        <v>0</v>
      </c>
      <c r="LI41" s="5">
        <f t="shared" ca="1" si="911"/>
        <v>0.05</v>
      </c>
      <c r="LJ41" s="5">
        <f t="shared" ca="1" si="911"/>
        <v>0.05</v>
      </c>
      <c r="LK41" s="19">
        <f t="shared" ca="1" si="905"/>
        <v>0</v>
      </c>
      <c r="LL41" s="19">
        <f t="shared" ca="1" si="905"/>
        <v>0</v>
      </c>
      <c r="LM41" s="19">
        <f t="shared" ca="1" si="905"/>
        <v>0</v>
      </c>
      <c r="LN41" s="19">
        <f t="shared" ca="1" si="905"/>
        <v>0</v>
      </c>
      <c r="LO41" s="19">
        <f t="shared" ca="1" si="905"/>
        <v>0</v>
      </c>
      <c r="LP41" s="19">
        <f t="shared" ca="1" si="905"/>
        <v>0</v>
      </c>
      <c r="LQ41" s="19">
        <f t="shared" ca="1" si="905"/>
        <v>0</v>
      </c>
      <c r="LR41" s="19">
        <f t="shared" ca="1" si="905"/>
        <v>1</v>
      </c>
      <c r="LS41" s="19">
        <f t="shared" ca="1" si="905"/>
        <v>0</v>
      </c>
      <c r="LT41" s="19">
        <f t="shared" ca="1" si="905"/>
        <v>0</v>
      </c>
      <c r="LU41" s="19">
        <f t="shared" ca="1" si="905"/>
        <v>0</v>
      </c>
      <c r="LV41" s="19">
        <f t="shared" ca="1" si="905"/>
        <v>0</v>
      </c>
      <c r="LW41" s="19">
        <f t="shared" ca="1" si="905"/>
        <v>1</v>
      </c>
      <c r="LX41" s="9"/>
      <c r="LY41" s="5" t="b">
        <f t="shared" ca="1" si="912"/>
        <v>0</v>
      </c>
      <c r="LZ41" s="19" t="str">
        <f t="shared" ca="1" si="913"/>
        <v>-</v>
      </c>
      <c r="MA41" s="19" t="str">
        <f t="shared" ca="1" si="913"/>
        <v>-</v>
      </c>
      <c r="MB41" s="19" t="str">
        <f t="shared" ca="1" si="913"/>
        <v>-</v>
      </c>
      <c r="MC41" s="19" t="str">
        <f t="shared" ca="1" si="913"/>
        <v>-</v>
      </c>
      <c r="MD41" s="5" t="b">
        <f t="shared" ca="1" si="914"/>
        <v>1</v>
      </c>
      <c r="ME41" s="5" t="b">
        <f t="shared" ca="1" si="914"/>
        <v>0</v>
      </c>
      <c r="MF41" s="5" t="b">
        <f t="shared" ca="1" si="914"/>
        <v>0</v>
      </c>
      <c r="MG41" s="135">
        <f t="shared" ca="1" si="915"/>
        <v>1</v>
      </c>
      <c r="MH41" s="135">
        <f t="shared" ca="1" si="915"/>
        <v>1</v>
      </c>
      <c r="MI41" s="5" t="b">
        <f t="shared" ca="1" si="916"/>
        <v>0</v>
      </c>
      <c r="MJ41" s="5" t="b">
        <f t="shared" ca="1" si="916"/>
        <v>0</v>
      </c>
      <c r="MK41" s="5" t="b">
        <f t="shared" ca="1" si="916"/>
        <v>1</v>
      </c>
      <c r="ML41" s="5" t="b">
        <f t="shared" ca="1" si="916"/>
        <v>0</v>
      </c>
      <c r="MM41" s="5">
        <f t="shared" ca="1" si="917"/>
        <v>1</v>
      </c>
      <c r="MN41" s="5">
        <f t="shared" ca="1" si="917"/>
        <v>0.66</v>
      </c>
      <c r="MO41" s="5" t="b">
        <f ca="1">AND(INDEX(i.dryman,($AP41-1)*4+$AO41,MO$26),($MH41&gt;0))</f>
        <v>1</v>
      </c>
      <c r="MP41" s="5" t="str" cm="1">
        <f t="array" aca="1" ref="MP41" ca="1">IF(OR(MQ41:MQ41&lt;&gt;"-"),TRUE,"-")</f>
        <v>-</v>
      </c>
      <c r="MQ41" s="19" t="str">
        <f t="shared" ca="1" si="918"/>
        <v>-</v>
      </c>
      <c r="MR41" s="5" t="str">
        <f t="array" aca="1" ref="MR41" ca="1">IF(OR(MS41:MY41&lt;&gt;"-"),TRUE,"-")</f>
        <v>-</v>
      </c>
      <c r="MS41" s="19" t="str">
        <f t="shared" ca="1" si="919"/>
        <v>-</v>
      </c>
      <c r="MT41" s="19" t="str">
        <f t="shared" ca="1" si="919"/>
        <v>-</v>
      </c>
      <c r="MU41" s="19" t="str">
        <f t="shared" ca="1" si="919"/>
        <v>-</v>
      </c>
      <c r="MV41" s="19" t="str">
        <f t="shared" ca="1" si="919"/>
        <v>-</v>
      </c>
      <c r="MW41" s="19" t="str">
        <f t="shared" ca="1" si="919"/>
        <v>-</v>
      </c>
      <c r="MX41" s="19" t="str">
        <f t="shared" ca="1" si="919"/>
        <v>-</v>
      </c>
      <c r="MY41" s="19" t="str">
        <f t="shared" ca="1" si="919"/>
        <v>-</v>
      </c>
      <c r="MZ41" s="19" t="str">
        <f t="shared" ca="1" si="919"/>
        <v>-</v>
      </c>
      <c r="NA41" s="19" t="str">
        <f t="shared" ca="1" si="919"/>
        <v>-</v>
      </c>
      <c r="NB41" s="19" t="str">
        <f t="shared" ca="1" si="919"/>
        <v>-</v>
      </c>
      <c r="NC41" s="19" t="b">
        <f t="shared" ca="1" si="920"/>
        <v>1</v>
      </c>
      <c r="ND41" s="19">
        <f t="shared" ca="1" si="920"/>
        <v>0</v>
      </c>
      <c r="NE41" s="5" t="str">
        <f t="shared" ca="1" si="921"/>
        <v>-</v>
      </c>
      <c r="NF41" s="5" t="str">
        <f t="shared" ca="1" si="921"/>
        <v>-</v>
      </c>
      <c r="NG41" s="5" t="str">
        <f t="shared" ca="1" si="921"/>
        <v>-</v>
      </c>
      <c r="NH41" s="5" t="str">
        <f t="shared" ca="1" si="921"/>
        <v>-</v>
      </c>
      <c r="NI41" s="19" t="str">
        <f t="shared" ca="1" si="922"/>
        <v>-</v>
      </c>
      <c r="NJ41" s="19" t="str">
        <f t="shared" ca="1" si="922"/>
        <v>-</v>
      </c>
      <c r="NK41" s="19" t="str">
        <f t="shared" ca="1" si="922"/>
        <v>-</v>
      </c>
      <c r="NL41" s="19" t="str">
        <f t="shared" ca="1" si="922"/>
        <v>-</v>
      </c>
      <c r="NM41" s="19" t="str">
        <f t="shared" ca="1" si="922"/>
        <v>-</v>
      </c>
      <c r="NN41" s="19" t="str">
        <f t="shared" ca="1" si="922"/>
        <v>-</v>
      </c>
      <c r="NO41" s="5" t="str">
        <f t="shared" ca="1" si="923"/>
        <v>-</v>
      </c>
      <c r="NP41" s="5">
        <f t="shared" ca="1" si="923"/>
        <v>500</v>
      </c>
      <c r="NQ41" s="5">
        <f t="shared" ca="1" si="923"/>
        <v>500</v>
      </c>
      <c r="NR41" s="5" t="str">
        <f t="shared" ca="1" si="923"/>
        <v>-</v>
      </c>
      <c r="NS41" s="5" t="str">
        <f t="shared" ca="1" si="923"/>
        <v>-</v>
      </c>
      <c r="NT41" s="5" t="str">
        <f t="shared" ca="1" si="923"/>
        <v>-</v>
      </c>
      <c r="NU41" s="5">
        <f t="shared" ca="1" si="924"/>
        <v>1</v>
      </c>
      <c r="NV41" s="9"/>
      <c r="NW41" s="19">
        <f t="shared" ca="1" si="922"/>
        <v>70</v>
      </c>
      <c r="NX41" s="19">
        <f t="shared" ca="1" si="922"/>
        <v>50</v>
      </c>
      <c r="NY41" s="19">
        <f t="shared" ca="1" si="925"/>
        <v>65</v>
      </c>
      <c r="NZ41" s="19">
        <f t="shared" ca="1" si="925"/>
        <v>65</v>
      </c>
      <c r="OA41" s="5">
        <f t="shared" ca="1" si="926"/>
        <v>1</v>
      </c>
      <c r="OB41" s="5">
        <f t="shared" ca="1" si="927"/>
        <v>1</v>
      </c>
      <c r="OC41" s="5">
        <f t="shared" ca="1" si="928"/>
        <v>1</v>
      </c>
      <c r="OD41" s="9"/>
      <c r="OE41" s="19" t="b">
        <f t="shared" ca="1" si="925"/>
        <v>0</v>
      </c>
      <c r="OF41" s="19" t="b">
        <f t="shared" ca="1" si="925"/>
        <v>0</v>
      </c>
      <c r="OG41" s="19">
        <f t="shared" ca="1" si="925"/>
        <v>1</v>
      </c>
      <c r="OH41" s="19">
        <f t="shared" ca="1" si="925"/>
        <v>1</v>
      </c>
      <c r="OI41" s="135">
        <f t="shared" ca="1" si="930"/>
        <v>1</v>
      </c>
      <c r="OJ41" s="135">
        <f t="shared" ca="1" si="930"/>
        <v>1</v>
      </c>
      <c r="OK41" s="135">
        <f t="shared" ca="1" si="930"/>
        <v>1</v>
      </c>
      <c r="OL41" s="135">
        <f t="shared" ca="1" si="930"/>
        <v>1</v>
      </c>
      <c r="OM41" s="135">
        <f t="shared" ca="1" si="930"/>
        <v>1</v>
      </c>
      <c r="ON41" s="135">
        <f t="shared" ca="1" si="930"/>
        <v>1</v>
      </c>
      <c r="OO41" s="135">
        <f t="shared" ca="1" si="930"/>
        <v>1</v>
      </c>
      <c r="OP41" s="135">
        <f t="shared" ca="1" si="930"/>
        <v>1</v>
      </c>
      <c r="OQ41" s="9"/>
      <c r="OR41" s="5" t="str" cm="1">
        <f t="array" aca="1" ref="OR41" ca="1">INDEX(i.LMU_Area,$K41,OR$26)</f>
        <v>-</v>
      </c>
      <c r="OS41" s="5" t="str" cm="1">
        <f t="array" aca="1" ref="OS41" ca="1">INDEX(i.LMU_Area,$K41,OS$26)</f>
        <v>-</v>
      </c>
      <c r="OT41" s="5" t="str" cm="1">
        <f t="array" aca="1" ref="OT41" ca="1">INDEX(i.LMU_Area,$K41,OT$26)</f>
        <v>-</v>
      </c>
      <c r="OU41" s="5" t="str" cm="1">
        <f t="array" aca="1" ref="OU41" ca="1">INDEX(i.LMU_Area,$K41,OU$26)</f>
        <v>-</v>
      </c>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5" t="str" cm="1">
        <f t="array" aca="1" ref="TF41" ca="1">INDEX(i.LMU_Area,$K41,TF$26)</f>
        <v>-</v>
      </c>
      <c r="TG41" s="5" t="str" cm="1">
        <f t="array" aca="1" ref="TG41" ca="1">INDEX(i.LMU_Area,$K41,TG$26)</f>
        <v>-</v>
      </c>
      <c r="TH41" s="5" t="str" cm="1">
        <f t="array" aca="1" ref="TH41" ca="1">INDEX(i.LMU_Area,$K41,TH$26)</f>
        <v>-</v>
      </c>
      <c r="TI41" s="5" t="str" cm="1">
        <f t="array" aca="1" ref="TI41" ca="1">INDEX(i.LMU_Area,$K41,TI$26)</f>
        <v>-</v>
      </c>
      <c r="TJ41" s="5" t="str" cm="1">
        <f t="array" aca="1" ref="TJ41" ca="1">INDEX(i.LMU_Area,$K41,TJ$26)</f>
        <v>-</v>
      </c>
      <c r="TK41" s="5" t="str" cm="1">
        <f t="array" aca="1" ref="TK41" ca="1">INDEX(i.LMU_Area,$K41,TK$26)</f>
        <v>-</v>
      </c>
      <c r="TL41" s="5" t="str" cm="1">
        <f t="array" aca="1" ref="TL41" ca="1">INDEX(i.LMU_Area,$K41,TL$26)</f>
        <v>-</v>
      </c>
      <c r="TM41" s="5" t="str" cm="1">
        <f t="array" aca="1" ref="TM41" ca="1">INDEX(i.LMU_Area,$K41,TM$26)</f>
        <v>-</v>
      </c>
      <c r="TN41" s="5" t="str" cm="1">
        <f t="array" aca="1" ref="TN41" ca="1">INDEX(i.LMU_Area,$K41,TN$26)</f>
        <v>-</v>
      </c>
      <c r="TO41" s="5" t="str" cm="1">
        <f t="array" aca="1" ref="TO41" ca="1">INDEX(i.LMU_Area,$K41,TO$26)</f>
        <v>-</v>
      </c>
      <c r="TP41" s="5" t="str" cm="1">
        <f t="array" aca="1" ref="TP41" ca="1">INDEX(i.LMU_Area,$K41,TP$26)</f>
        <v>-</v>
      </c>
      <c r="TQ41" s="5" t="str" cm="1">
        <f t="array" aca="1" ref="TQ41" ca="1">INDEX(i.LMU_Area,$K41,TQ$26)</f>
        <v>-</v>
      </c>
      <c r="TR41" s="5" t="str" cm="1">
        <f t="array" aca="1" ref="TR41" ca="1">INDEX(i.LMU_Area,$K41,TR$26)</f>
        <v>-</v>
      </c>
      <c r="TS41" s="5" t="str" cm="1">
        <f t="array" aca="1" ref="TS41" ca="1">INDEX(i.LMU_Area,$K41,TS$26)</f>
        <v>-</v>
      </c>
      <c r="TT41" s="5" t="str" cm="1">
        <f t="array" aca="1" ref="TT41" ca="1">INDEX(i.LMU_Area,$K41,TT$26)</f>
        <v>-</v>
      </c>
      <c r="TU41" s="5" t="str" cm="1">
        <f t="array" aca="1" ref="TU41" ca="1">INDEX(i.LMU_Area,$K41,TU$26)</f>
        <v>-</v>
      </c>
      <c r="TV41" s="5" t="str" cm="1">
        <f t="array" aca="1" ref="TV41" ca="1">INDEX(i.LMU_Area,$K41,TV$26)</f>
        <v>-</v>
      </c>
      <c r="TW41" s="5" t="str" cm="1">
        <f t="array" aca="1" ref="TW41" ca="1">INDEX(i.LMU_Area,$K41,TW$26)</f>
        <v>-</v>
      </c>
      <c r="TX41" s="5" t="str" cm="1">
        <f t="array" aca="1" ref="TX41" ca="1">INDEX(i.LMU_Area,$K41,TX$26)</f>
        <v>-</v>
      </c>
      <c r="TY41" s="5" t="str" cm="1">
        <f t="array" aca="1" ref="TY41" ca="1">INDEX(i.LMU_Area,$K41,TY$26)</f>
        <v>-</v>
      </c>
      <c r="TZ41" s="5" t="str" cm="1">
        <f t="array" aca="1" ref="TZ41" ca="1">INDEX(i.LMU_Area,$K41,TZ$26)</f>
        <v>-</v>
      </c>
      <c r="UA41" s="5" t="str" cm="1">
        <f t="array" aca="1" ref="UA41" ca="1">INDEX(i.LMU_Area,$K41,UA$26)</f>
        <v>-</v>
      </c>
      <c r="UB41" s="5" t="str" cm="1">
        <f t="array" aca="1" ref="UB41" ca="1">INDEX(i.LMU_Area,$K41,UB$26)</f>
        <v>-</v>
      </c>
      <c r="UC41" s="5" t="str" cm="1">
        <f t="array" aca="1" ref="UC41" ca="1">INDEX(i.LMU_Area,$K41,UC$26)</f>
        <v>-</v>
      </c>
      <c r="UD41" s="5" t="str" cm="1">
        <f t="array" aca="1" ref="UD41" ca="1">INDEX(i.LMU_Area,$K41,UD$26)</f>
        <v>-</v>
      </c>
      <c r="UE41" s="5" t="str" cm="1">
        <f t="array" aca="1" ref="UE41" ca="1">INDEX(i.LMU_Area,$K41,UE$26)</f>
        <v>-</v>
      </c>
      <c r="UF41" s="5" t="str" cm="1">
        <f t="array" aca="1" ref="UF41" ca="1">INDEX(i.LMU_Area,$K41,UF$26)</f>
        <v>-</v>
      </c>
      <c r="UG41" s="5" t="str" cm="1">
        <f t="array" aca="1" ref="UG41" ca="1">INDEX(i.LMU_Area,$K41,UG$26)</f>
        <v>-</v>
      </c>
      <c r="UH41" s="5" t="str" cm="1">
        <f t="array" aca="1" ref="UH41" ca="1">INDEX(i.LMU_Area,$K41,UH$26)</f>
        <v>-</v>
      </c>
      <c r="UI41" s="5" t="str" cm="1">
        <f t="array" aca="1" ref="UI41" ca="1">INDEX(i.LMU_Area,$K41,UI$26)</f>
        <v>-</v>
      </c>
      <c r="UJ41" s="5" t="str" cm="1">
        <f t="array" aca="1" ref="UJ41" ca="1">INDEX(i.LMU_Area,$K41,UJ$26)</f>
        <v>-</v>
      </c>
      <c r="UK41" s="5" t="str" cm="1">
        <f t="array" aca="1" ref="UK41" ca="1">INDEX(i.LMU_Area,$K41,UK$26)</f>
        <v>-</v>
      </c>
      <c r="UL41" s="5" t="str" cm="1">
        <f t="array" aca="1" ref="UL41" ca="1">INDEX(i.LMU_Area,$K41,UL$26)</f>
        <v>-</v>
      </c>
      <c r="UM41" s="5" t="str" cm="1">
        <f t="array" aca="1" ref="UM41" ca="1">INDEX(i.LMU_Area,$K41,UM$26)</f>
        <v>-</v>
      </c>
      <c r="UN41" s="5" t="str" cm="1">
        <f t="array" aca="1" ref="UN41" ca="1">INDEX(i.LMU_Area,$K41,UN$26)</f>
        <v>-</v>
      </c>
      <c r="UO41" s="5" t="str" cm="1">
        <f t="array" aca="1" ref="UO41" ca="1">INDEX(i.LMU_Area,$K41,UO$26)</f>
        <v>-</v>
      </c>
      <c r="UP41" s="5" t="str" cm="1">
        <f t="array" aca="1" ref="UP41" ca="1">INDEX(i.LMU_Area,$K41,UP$26)</f>
        <v>-</v>
      </c>
      <c r="UQ41" s="5" t="str" cm="1">
        <f t="array" aca="1" ref="UQ41" ca="1">INDEX(i.LMU_Area,$K41,UQ$26)</f>
        <v>-</v>
      </c>
      <c r="UR41" s="5" t="str" cm="1">
        <f t="array" aca="1" ref="UR41" ca="1">INDEX(i.LMU_Area,$K41,UR$26)</f>
        <v>-</v>
      </c>
      <c r="US41" s="5" t="str" cm="1">
        <f t="array" aca="1" ref="US41" ca="1">INDEX(i.LMU_Area,$K41,US$26)</f>
        <v>-</v>
      </c>
      <c r="UT41" s="5" t="str" cm="1">
        <f t="array" aca="1" ref="UT41" ca="1">INDEX(i.LMU_Area,$K41,UT$26)</f>
        <v>-</v>
      </c>
      <c r="UU41" s="5" t="str" cm="1">
        <f t="array" aca="1" ref="UU41" ca="1">INDEX(i.LMU_Area,$K41,UU$26)</f>
        <v>-</v>
      </c>
      <c r="UV41" s="5" t="str" cm="1">
        <f t="array" aca="1" ref="UV41" ca="1">INDEX(i.LMU_Area,$K41,UV$26)</f>
        <v>-</v>
      </c>
      <c r="UW41" s="5" t="str" cm="1">
        <f t="array" aca="1" ref="UW41" ca="1">INDEX(i.LMU_Area,$K41,UW$26)</f>
        <v>-</v>
      </c>
      <c r="UX41" s="5" t="str" cm="1">
        <f t="array" aca="1" ref="UX41" ca="1">INDEX(i.LMU_Area,$K41,UX$26)</f>
        <v>-</v>
      </c>
      <c r="UY41" s="5" t="str" cm="1">
        <f t="array" aca="1" ref="UY41" ca="1">INDEX(i.LMU_Area,$K41,UY$26)</f>
        <v>-</v>
      </c>
      <c r="UZ41" s="5" t="str" cm="1">
        <f t="array" aca="1" ref="UZ41" ca="1">INDEX(i.LMU_Area,$K41,UZ$26)</f>
        <v>-</v>
      </c>
      <c r="VA41" s="5" t="str" cm="1">
        <f t="array" aca="1" ref="VA41" ca="1">INDEX(i.LMU_Area,$K41,VA$26)</f>
        <v>-</v>
      </c>
      <c r="VB41" s="5" t="str" cm="1">
        <f t="array" aca="1" ref="VB41" ca="1">INDEX(i.LMU_Area,$K41,VB$26)</f>
        <v>-</v>
      </c>
      <c r="VC41" s="5" t="str" cm="1">
        <f t="array" aca="1" ref="VC41" ca="1">INDEX(i.LMU_Area,$K41,VC$26)</f>
        <v>-</v>
      </c>
      <c r="VD41" s="5" t="str" cm="1">
        <f t="array" aca="1" ref="VD41" ca="1">INDEX(i.LMU_Area,$K41,VD$26)</f>
        <v>-</v>
      </c>
      <c r="VE41" s="5" t="str" cm="1">
        <f t="array" aca="1" ref="VE41" ca="1">INDEX(i.LMU_Area,$K41,VE$26)</f>
        <v>-</v>
      </c>
      <c r="VF41" s="5" t="str" cm="1">
        <f t="array" aca="1" ref="VF41" ca="1">INDEX(i.LMU_Area,$K41,VF$26)</f>
        <v>-</v>
      </c>
      <c r="VG41" s="5" t="str" cm="1">
        <f t="array" aca="1" ref="VG41" ca="1">INDEX(i.LMU_Area,$K41,VG$26)</f>
        <v>-</v>
      </c>
      <c r="VH41" s="5" t="str" cm="1">
        <f t="array" aca="1" ref="VH41" ca="1">INDEX(i.LMU_Area,$K41,VH$26)</f>
        <v>-</v>
      </c>
      <c r="VI41" s="5" t="str" cm="1">
        <f t="array" aca="1" ref="VI41" ca="1">INDEX(i.LMU_Area,$K41,VI$26)</f>
        <v>-</v>
      </c>
      <c r="VJ41" s="5" t="str" cm="1">
        <f t="array" aca="1" ref="VJ41" ca="1">INDEX(i.LMU_Area,$K41,VJ$26)</f>
        <v>-</v>
      </c>
      <c r="VK41" s="5" t="str" cm="1">
        <f t="array" aca="1" ref="VK41" ca="1">INDEX(i.LMU_Area,$K41,VK$26)</f>
        <v>-</v>
      </c>
      <c r="VL41" s="5" t="str" cm="1">
        <f t="array" aca="1" ref="VL41" ca="1">INDEX(i.LMU_Area,$K41,VL$26)</f>
        <v>-</v>
      </c>
      <c r="VM41" s="5" t="str" cm="1">
        <f t="array" aca="1" ref="VM41" ca="1">INDEX(i.LMU_Area,$K41,VM$26)</f>
        <v>-</v>
      </c>
      <c r="VN41" s="5" t="str" cm="1">
        <f t="array" aca="1" ref="VN41" ca="1">INDEX(i.LMU_Area,$K41,VN$26)</f>
        <v>-</v>
      </c>
      <c r="VO41" s="5" t="str" cm="1">
        <f t="array" aca="1" ref="VO41" ca="1">INDEX(i.LMU_Area,$K41,VO$26)</f>
        <v>-</v>
      </c>
      <c r="VP41" s="5" t="str" cm="1">
        <f t="array" aca="1" ref="VP41" ca="1">INDEX(i.LMU_Area,$K41,VP$26)</f>
        <v>-</v>
      </c>
      <c r="VQ41" s="5" t="str" cm="1">
        <f t="array" aca="1" ref="VQ41" ca="1">INDEX(i.LMU_Area,$K41,VQ$26)</f>
        <v>-</v>
      </c>
      <c r="VR41" s="5" t="str" cm="1">
        <f t="array" aca="1" ref="VR41" ca="1">INDEX(i.LMU_Area,$K41,VR$26)</f>
        <v>-</v>
      </c>
      <c r="VS41" s="5" t="str" cm="1">
        <f t="array" aca="1" ref="VS41" ca="1">INDEX(i.LMU_Area,$K41,VS$26)</f>
        <v>-</v>
      </c>
      <c r="VT41" s="5" t="str" cm="1">
        <f t="array" aca="1" ref="VT41" ca="1">INDEX(i.LMU_Area,$K41,VT$26)</f>
        <v>-</v>
      </c>
      <c r="VU41" s="5" t="str" cm="1">
        <f t="array" aca="1" ref="VU41" ca="1">INDEX(i.LMU_Area,$K41,VU$26)</f>
        <v>-</v>
      </c>
      <c r="VV41" s="5" t="str" cm="1">
        <f t="array" aca="1" ref="VV41" ca="1">INDEX(i.LMU_Area,$K41,VV$26)</f>
        <v>-</v>
      </c>
      <c r="VW41" s="5" t="str" cm="1">
        <f t="array" aca="1" ref="VW41" ca="1">INDEX(i.LMU_Area,$K41,VW$26)</f>
        <v>-</v>
      </c>
      <c r="VX41" s="5" t="str" cm="1">
        <f t="array" aca="1" ref="VX41" ca="1">INDEX(i.LMU_Area,$K41,VX$26)</f>
        <v>-</v>
      </c>
      <c r="VY41" s="5" t="str" cm="1">
        <f t="array" aca="1" ref="VY41" ca="1">INDEX(i.LMU_Area,$K41,VY$26)</f>
        <v>-</v>
      </c>
      <c r="VZ41" s="5" t="str" cm="1">
        <f t="array" aca="1" ref="VZ41" ca="1">INDEX(i.LMU_Area,$K41,VZ$26)</f>
        <v>-</v>
      </c>
      <c r="WA41" s="5" t="str" cm="1">
        <f t="array" aca="1" ref="WA41" ca="1">INDEX(i.LMU_Area,$K41,WA$26)</f>
        <v>-</v>
      </c>
      <c r="WB41" s="5" t="str" cm="1">
        <f t="array" aca="1" ref="WB41" ca="1">INDEX(i.LMU_Area,$K41,WB$26)</f>
        <v>-</v>
      </c>
      <c r="WC41" s="5" t="str" cm="1">
        <f t="array" aca="1" ref="WC41" ca="1">INDEX(i.LMU_Area,$K41,WC$26)</f>
        <v>-</v>
      </c>
      <c r="WD41" s="5" t="str" cm="1">
        <f t="array" aca="1" ref="WD41" ca="1">INDEX(i.LMU_Area,$K41,WD$26)</f>
        <v>-</v>
      </c>
      <c r="WE41" s="5" t="str" cm="1">
        <f t="array" aca="1" ref="WE41" ca="1">INDEX(i.LMU_Area,$K41,WE$26)</f>
        <v>-</v>
      </c>
      <c r="WF41" s="5" t="str" cm="1">
        <f t="array" aca="1" ref="WF41" ca="1">INDEX(i.LMU_Area,$K41,WF$26)</f>
        <v>-</v>
      </c>
      <c r="WG41" s="5" t="str" cm="1">
        <f t="array" aca="1" ref="WG41" ca="1">INDEX(i.LMU_Area,$K41,WG$26)</f>
        <v>-</v>
      </c>
      <c r="WH41" s="5" t="str" cm="1">
        <f t="array" aca="1" ref="WH41" ca="1">INDEX(i.LMU_Area,$K41,WH$26)</f>
        <v>-</v>
      </c>
      <c r="WI41" s="5" t="str" cm="1">
        <f t="array" aca="1" ref="WI41" ca="1">INDEX(i.LMU_Area,$K41,WI$26)</f>
        <v>-</v>
      </c>
      <c r="WJ41" s="5" t="str" cm="1">
        <f t="array" aca="1" ref="WJ41" ca="1">INDEX(i.LMU_Area,$K41,WJ$26)</f>
        <v>-</v>
      </c>
      <c r="WK41" s="5" t="str" cm="1">
        <f t="array" aca="1" ref="WK41" ca="1">INDEX(i.LMU_Area,$K41,WK$26)</f>
        <v>-</v>
      </c>
      <c r="WL41" s="5" t="str" cm="1">
        <f t="array" aca="1" ref="WL41" ca="1">INDEX(i.LMU_Area,$K41,WL$26)</f>
        <v>-</v>
      </c>
      <c r="WM41" s="5" t="str" cm="1">
        <f t="array" aca="1" ref="WM41" ca="1">INDEX(i.LMU_Area,$K41,WM$26)</f>
        <v>-</v>
      </c>
      <c r="WN41" s="5" t="str" cm="1">
        <f t="array" aca="1" ref="WN41" ca="1">INDEX(i.LMU_Area,$K41,WN$26)</f>
        <v>-</v>
      </c>
      <c r="WO41" s="5" t="str" cm="1">
        <f t="array" aca="1" ref="WO41" ca="1">INDEX(i.LMU_Area,$K41,WO$26)</f>
        <v>-</v>
      </c>
      <c r="WP41" s="5" t="str" cm="1">
        <f t="array" aca="1" ref="WP41" ca="1">INDEX(i.LMU_Area,$K41,WP$26)</f>
        <v>-</v>
      </c>
      <c r="WQ41" s="5" t="str" cm="1">
        <f t="array" aca="1" ref="WQ41" ca="1">INDEX(i.LMU_Area,$K41,WQ$26)</f>
        <v>-</v>
      </c>
      <c r="WR41" s="5" t="str" cm="1">
        <f t="array" aca="1" ref="WR41" ca="1">INDEX(i.LMU_Area,$K41,WR$26)</f>
        <v>-</v>
      </c>
      <c r="WS41" s="5" t="str" cm="1">
        <f t="array" aca="1" ref="WS41" ca="1">INDEX(i.LMU_Area,$K41,WS$26)</f>
        <v>-</v>
      </c>
      <c r="WT41" s="5" t="str" cm="1">
        <f t="array" aca="1" ref="WT41" ca="1">INDEX(i.LMU_Area,$K41,WT$26)</f>
        <v>-</v>
      </c>
      <c r="WU41" s="5" t="str" cm="1">
        <f t="array" aca="1" ref="WU41" ca="1">INDEX(i.LMU_Area,$K41,WU$26)</f>
        <v>-</v>
      </c>
      <c r="WV41" s="5" t="str" cm="1">
        <f t="array" aca="1" ref="WV41" ca="1">INDEX(i.LMU_Area,$K41,WV$26)</f>
        <v>-</v>
      </c>
      <c r="WW41" s="5" t="str" cm="1">
        <f t="array" aca="1" ref="WW41" ca="1">INDEX(i.LMU_Area,$K41,WW$26)</f>
        <v>-</v>
      </c>
      <c r="WX41" s="5" t="str" cm="1">
        <f t="array" aca="1" ref="WX41" ca="1">INDEX(i.LMU_Area,$K41,WX$26)</f>
        <v>-</v>
      </c>
      <c r="WY41" s="5" t="str" cm="1">
        <f t="array" aca="1" ref="WY41" ca="1">INDEX(i.LMU_Area,$K41,WY$26)</f>
        <v>-</v>
      </c>
      <c r="WZ41" s="5" t="str" cm="1">
        <f t="array" aca="1" ref="WZ41" ca="1">INDEX(i.LMU_Area,$K41,WZ$26)</f>
        <v>-</v>
      </c>
      <c r="XA41" s="5" t="str" cm="1">
        <f t="array" aca="1" ref="XA41" ca="1">INDEX(i.LMU_Area,$K41,XA$26)</f>
        <v>-</v>
      </c>
      <c r="XB41" s="5" t="str" cm="1">
        <f t="array" aca="1" ref="XB41" ca="1">INDEX(i.LMU_Area,$K41,XB$26)</f>
        <v>-</v>
      </c>
      <c r="XC41" s="5" t="str" cm="1">
        <f t="array" aca="1" ref="XC41" ca="1">INDEX(i.LMU_Area,$K41,XC$26)</f>
        <v>-</v>
      </c>
      <c r="XD41" s="5" t="str" cm="1">
        <f t="array" aca="1" ref="XD41" ca="1">INDEX(i.LMU_Area,$K41,XD$26)</f>
        <v>-</v>
      </c>
      <c r="XE41" s="5" t="str" cm="1">
        <f t="array" aca="1" ref="XE41" ca="1">INDEX(i.LMU_Area,$K41,XE$26)</f>
        <v>-</v>
      </c>
      <c r="XF41" s="5" t="str" cm="1">
        <f t="array" aca="1" ref="XF41" ca="1">INDEX(i.LMU_Area,$K41,XF$26)</f>
        <v>-</v>
      </c>
      <c r="XG41" s="5" t="str" cm="1">
        <f t="array" aca="1" ref="XG41" ca="1">INDEX(i.LMU_Area,$K41,XG$26)</f>
        <v>-</v>
      </c>
      <c r="XH41" s="5" t="str" cm="1">
        <f t="array" aca="1" ref="XH41" ca="1">INDEX(i.LMU_Area,$K41,XH$26)</f>
        <v>-</v>
      </c>
      <c r="XI41" s="5" t="str" cm="1">
        <f t="array" aca="1" ref="XI41" ca="1">INDEX(i.LMU_Area,$K41,XI$26)</f>
        <v>-</v>
      </c>
      <c r="XJ41" s="5" t="str" cm="1">
        <f t="array" aca="1" ref="XJ41" ca="1">INDEX(i.LMU_Area,$K41,XJ$26)</f>
        <v>-</v>
      </c>
      <c r="XK41" s="5" t="str" cm="1">
        <f t="array" aca="1" ref="XK41" ca="1">INDEX(i.LMU_Area,$K41,XK$26)</f>
        <v>-</v>
      </c>
      <c r="XL41" s="5" t="str" cm="1">
        <f t="array" aca="1" ref="XL41" ca="1">INDEX(i.LMU_Area,$K41,XL$26)</f>
        <v>-</v>
      </c>
      <c r="XM41" s="5" t="str" cm="1">
        <f t="array" aca="1" ref="XM41" ca="1">INDEX(i.LMU_Area,$K41,XM$26)</f>
        <v>-</v>
      </c>
      <c r="XN41" s="5" t="str" cm="1">
        <f t="array" aca="1" ref="XN41" ca="1">INDEX(i.LMU_Area,$K41,XN$26)</f>
        <v>-</v>
      </c>
      <c r="XO41" s="5" t="str" cm="1">
        <f t="array" aca="1" ref="XO41" ca="1">INDEX(i.LMU_Area,$K41,XO$26)</f>
        <v>-</v>
      </c>
      <c r="XP41" s="5" t="str" cm="1">
        <f t="array" aca="1" ref="XP41" ca="1">INDEX(i.LMU_Area,$K41,XP$26)</f>
        <v>-</v>
      </c>
      <c r="XQ41" s="5" t="str" cm="1">
        <f t="array" aca="1" ref="XQ41" ca="1">INDEX(i.LMU_Area,$K41,XQ$26)</f>
        <v>-</v>
      </c>
      <c r="XR41" s="5" t="str" cm="1">
        <f t="array" aca="1" ref="XR41" ca="1">INDEX(i.LMU_Area,$K41,XR$26)</f>
        <v>-</v>
      </c>
      <c r="XS41" s="5" t="str" cm="1">
        <f t="array" aca="1" ref="XS41" ca="1">INDEX(i.LMU_Area,$K41,XS$26)</f>
        <v>-</v>
      </c>
      <c r="XT41" s="5" t="str" cm="1">
        <f t="array" aca="1" ref="XT41" ca="1">INDEX(i.LMU_Area,$K41,XT$26)</f>
        <v>-</v>
      </c>
      <c r="XU41" s="5" t="str" cm="1">
        <f t="array" aca="1" ref="XU41" ca="1">INDEX(i.LMU_Area,$K41,XU$26)</f>
        <v>-</v>
      </c>
      <c r="XV41" s="5" t="str" cm="1">
        <f t="array" aca="1" ref="XV41" ca="1">INDEX(i.LMU_Area,$K41,XV$26)</f>
        <v>-</v>
      </c>
      <c r="XW41" s="5" t="str" cm="1">
        <f t="array" aca="1" ref="XW41" ca="1">INDEX(i.LMU_Area,$K41,XW$26)</f>
        <v>-</v>
      </c>
      <c r="XX41" s="5" t="str" cm="1">
        <f t="array" aca="1" ref="XX41" ca="1">INDEX(i.LMU_Area,$K41,XX$26)</f>
        <v>-</v>
      </c>
      <c r="XY41" s="5" t="str" cm="1">
        <f t="array" aca="1" ref="XY41" ca="1">INDEX(i.LMU_Area,$K41,XY$26)</f>
        <v>-</v>
      </c>
      <c r="XZ41" s="5" t="str" cm="1">
        <f t="array" aca="1" ref="XZ41" ca="1">INDEX(i.LMU_Area,$K41,XZ$26)</f>
        <v>-</v>
      </c>
      <c r="YA41" s="5" t="str" cm="1">
        <f t="array" aca="1" ref="YA41" ca="1">INDEX(i.LMU_Area,$K41,YA$26)</f>
        <v>-</v>
      </c>
      <c r="YB41" s="5" t="str" cm="1">
        <f t="array" aca="1" ref="YB41" ca="1">INDEX(i.LMU_Area,$K41,YB$26)</f>
        <v>-</v>
      </c>
      <c r="YC41" s="5" t="str" cm="1">
        <f t="array" aca="1" ref="YC41" ca="1">INDEX(i.LMU_Area,$K41,YC$26)</f>
        <v>-</v>
      </c>
      <c r="YD41" s="5" t="str" cm="1">
        <f t="array" aca="1" ref="YD41" ca="1">INDEX(i.LMU_Area,$K41,YD$26)</f>
        <v>-</v>
      </c>
      <c r="YE41" s="5" t="str" cm="1">
        <f t="array" aca="1" ref="YE41" ca="1">INDEX(i.LMU_Area,$K41,YE$26)</f>
        <v>-</v>
      </c>
      <c r="YF41" s="5" t="str" cm="1">
        <f t="array" aca="1" ref="YF41" ca="1">INDEX(i.LMU_Area,$K41,YF$26)</f>
        <v>-</v>
      </c>
      <c r="YG41" s="5" t="str" cm="1">
        <f t="array" aca="1" ref="YG41" ca="1">INDEX(i.LMU_Area,$K41,YG$26)</f>
        <v>-</v>
      </c>
      <c r="YH41" s="5" t="str" cm="1">
        <f t="array" aca="1" ref="YH41" ca="1">INDEX(i.LMU_Area,$K41,YH$26)</f>
        <v>-</v>
      </c>
      <c r="YI41" s="5" t="str" cm="1">
        <f t="array" aca="1" ref="YI41" ca="1">INDEX(i.LMU_Area,$K41,YI$26)</f>
        <v>-</v>
      </c>
      <c r="YJ41" s="5" t="str" cm="1">
        <f t="array" aca="1" ref="YJ41" ca="1">INDEX(i.LMU_Area,$K41,YJ$26)</f>
        <v>-</v>
      </c>
      <c r="YK41" s="5" t="str" cm="1">
        <f t="array" aca="1" ref="YK41" ca="1">INDEX(i.LMU_Area,$K41,YK$26)</f>
        <v>-</v>
      </c>
      <c r="YL41" s="5" t="str" cm="1">
        <f t="array" aca="1" ref="YL41" ca="1">INDEX(i.LMU_Area,$K41,YL$26)</f>
        <v>-</v>
      </c>
      <c r="YM41" s="5" t="str" cm="1">
        <f t="array" aca="1" ref="YM41" ca="1">INDEX(i.LMU_Area,$K41,YM$26)</f>
        <v>-</v>
      </c>
      <c r="YN41" s="5" t="str" cm="1">
        <f t="array" aca="1" ref="YN41" ca="1">INDEX(i.LMU_Area,$K41,YN$26)</f>
        <v>-</v>
      </c>
      <c r="YO41" s="5" t="str" cm="1">
        <f t="array" aca="1" ref="YO41" ca="1">INDEX(i.LMU_Area,$K41,YO$26)</f>
        <v>-</v>
      </c>
      <c r="YP41" s="5" t="str" cm="1">
        <f t="array" aca="1" ref="YP41" ca="1">INDEX(i.LMU_Area,$K41,YP$26)</f>
        <v>-</v>
      </c>
      <c r="YQ41" s="5" t="str" cm="1">
        <f t="array" aca="1" ref="YQ41" ca="1">INDEX(i.LMU_Area,$K41,YQ$26)</f>
        <v>-</v>
      </c>
      <c r="YR41" s="5" t="str" cm="1">
        <f t="array" aca="1" ref="YR41" ca="1">INDEX(i.LMU_Area,$K41,YR$26)</f>
        <v>-</v>
      </c>
      <c r="YS41" s="5" t="str" cm="1">
        <f t="array" aca="1" ref="YS41" ca="1">INDEX(i.LMU_Area,$K41,YS$26)</f>
        <v>-</v>
      </c>
      <c r="YT41" s="5" t="str" cm="1">
        <f t="array" aca="1" ref="YT41" ca="1">INDEX(i.LMU_Area,$K41,YT$26)</f>
        <v>-</v>
      </c>
      <c r="YU41" s="5" t="str" cm="1">
        <f t="array" aca="1" ref="YU41" ca="1">INDEX(i.LMU_Area,$K41,YU$26)</f>
        <v>-</v>
      </c>
      <c r="YV41" s="5" t="str" cm="1">
        <f t="array" aca="1" ref="YV41" ca="1">INDEX(i.LMU_Area,$K41,YV$26)</f>
        <v>-</v>
      </c>
      <c r="YW41" s="5" t="str" cm="1">
        <f t="array" aca="1" ref="YW41" ca="1">INDEX(i.LMU_Area,$K41,YW$26)</f>
        <v>-</v>
      </c>
      <c r="YX41" s="5" t="str" cm="1">
        <f t="array" aca="1" ref="YX41" ca="1">INDEX(i.LMU_Area,$K41,YX$26)</f>
        <v>-</v>
      </c>
      <c r="YY41" s="5" t="str" cm="1">
        <f t="array" aca="1" ref="YY41" ca="1">INDEX(i.LMU_Area,$K41,YY$26)</f>
        <v>-</v>
      </c>
      <c r="YZ41" s="5" t="str" cm="1">
        <f t="array" aca="1" ref="YZ41" ca="1">INDEX(i.LMU_Area,$K41,YZ$26)</f>
        <v>-</v>
      </c>
      <c r="ZA41" s="5" t="str" cm="1">
        <f t="array" aca="1" ref="ZA41" ca="1">INDEX(i.LMU_Area,$K41,ZA$26)</f>
        <v>-</v>
      </c>
      <c r="ZB41" s="5" t="str" cm="1">
        <f t="array" aca="1" ref="ZB41" ca="1">INDEX(i.LMU_Area,$K41,ZB$26)</f>
        <v>-</v>
      </c>
      <c r="ZC41" s="5" t="str" cm="1">
        <f t="array" aca="1" ref="ZC41" ca="1">INDEX(i.LMU_Area,$K41,ZC$26)</f>
        <v>-</v>
      </c>
      <c r="ZD41" s="5" t="str" cm="1">
        <f t="array" aca="1" ref="ZD41" ca="1">INDEX(i.LMU_Area,$K41,ZD$26)</f>
        <v>-</v>
      </c>
      <c r="ZE41" s="5" t="str" cm="1">
        <f t="array" aca="1" ref="ZE41" ca="1">INDEX(i.LMU_Area,$K41,ZE$26)</f>
        <v>-</v>
      </c>
      <c r="ZF41" s="5" t="str" cm="1">
        <f t="array" aca="1" ref="ZF41" ca="1">INDEX(i.LMU_Area,$K41,ZF$26)</f>
        <v>-</v>
      </c>
      <c r="ZG41" s="5" t="str" cm="1">
        <f t="array" aca="1" ref="ZG41" ca="1">INDEX(i.LMU_Area,$K41,ZG$26)</f>
        <v>-</v>
      </c>
      <c r="ZH41" s="5" t="str" cm="1">
        <f t="array" aca="1" ref="ZH41" ca="1">INDEX(i.LMU_Area,$K41,ZH$26)</f>
        <v>-</v>
      </c>
      <c r="ZI41" s="5" t="str" cm="1">
        <f t="array" aca="1" ref="ZI41" ca="1">INDEX(i.LMU_Area,$K41,ZI$26)</f>
        <v>-</v>
      </c>
      <c r="ZJ41" s="5" t="str" cm="1">
        <f t="array" aca="1" ref="ZJ41" ca="1">INDEX(i.LMU_Area,$K41,ZJ$26)</f>
        <v>-</v>
      </c>
      <c r="ZK41" s="5" t="str" cm="1">
        <f t="array" aca="1" ref="ZK41" ca="1">INDEX(i.LMU_Area,$K41,ZK$26)</f>
        <v>-</v>
      </c>
      <c r="ZL41" s="5" t="str" cm="1">
        <f t="array" aca="1" ref="ZL41" ca="1">INDEX(i.LMU_Area,$K41,ZL$26)</f>
        <v>-</v>
      </c>
      <c r="ZM41" s="5" t="str" cm="1">
        <f t="array" aca="1" ref="ZM41" ca="1">INDEX(i.LMU_Area,$K41,ZM$26)</f>
        <v>-</v>
      </c>
      <c r="ZN41" s="5" t="str" cm="1">
        <f t="array" aca="1" ref="ZN41" ca="1">INDEX(i.LMU_Area,$K41,ZN$26)</f>
        <v>-</v>
      </c>
      <c r="ZO41" s="5" t="str" cm="1">
        <f t="array" aca="1" ref="ZO41" ca="1">INDEX(i.LMU_Area,$K41,ZO$26)</f>
        <v>-</v>
      </c>
      <c r="ZP41" s="5" t="str" cm="1">
        <f t="array" aca="1" ref="ZP41" ca="1">INDEX(i.LMU_Area,$K41,ZP$26)</f>
        <v>-</v>
      </c>
      <c r="ZQ41" s="5" t="str" cm="1">
        <f t="array" aca="1" ref="ZQ41" ca="1">INDEX(i.LMU_Area,$K41,ZQ$26)</f>
        <v>-</v>
      </c>
      <c r="ZR41" s="5" t="str" cm="1">
        <f t="array" aca="1" ref="ZR41" ca="1">INDEX(i.LMU_Area,$K41,ZR$26)</f>
        <v>-</v>
      </c>
      <c r="ZS41" s="5" t="str" cm="1">
        <f t="array" aca="1" ref="ZS41" ca="1">INDEX(i.LMU_Area,$K41,ZS$26)</f>
        <v>-</v>
      </c>
      <c r="ZT41" s="5" t="str" cm="1">
        <f t="array" aca="1" ref="ZT41" ca="1">INDEX(i.LMU_Area,$K41,ZT$26)</f>
        <v>-</v>
      </c>
      <c r="ZU41" s="5" t="str" cm="1">
        <f t="array" aca="1" ref="ZU41" ca="1">INDEX(i.LMU_Area,$K41,ZU$26)</f>
        <v>-</v>
      </c>
      <c r="ZV41" s="5" t="str" cm="1">
        <f t="array" aca="1" ref="ZV41" ca="1">INDEX(i.LMU_Area,$K41,ZV$26)</f>
        <v>-</v>
      </c>
      <c r="ZW41" s="5" t="str" cm="1">
        <f t="array" aca="1" ref="ZW41" ca="1">INDEX(i.LMU_Area,$K41,ZW$26)</f>
        <v>-</v>
      </c>
      <c r="ZX41" s="5" t="str" cm="1">
        <f t="array" aca="1" ref="ZX41" ca="1">INDEX(i.LMU_Area,$K41,ZX$26)</f>
        <v>-</v>
      </c>
      <c r="ZY41" s="5" t="str" cm="1">
        <f t="array" aca="1" ref="ZY41" ca="1">INDEX(i.LMU_Area,$K41,ZY$26)</f>
        <v>-</v>
      </c>
      <c r="ZZ41" s="5" t="str" cm="1">
        <f t="array" aca="1" ref="ZZ41" ca="1">INDEX(i.LMU_Area,$K41,ZZ$26)</f>
        <v>-</v>
      </c>
      <c r="AAA41" s="5" t="str" cm="1">
        <f t="array" aca="1" ref="AAA41" ca="1">INDEX(i.LMU_Area,$K41,AAA$26)</f>
        <v>-</v>
      </c>
      <c r="AAB41" s="5" t="str" cm="1">
        <f t="array" aca="1" ref="AAB41" ca="1">INDEX(i.LMU_Area,$K41,AAB$26)</f>
        <v>-</v>
      </c>
      <c r="AAC41" s="5" t="str" cm="1">
        <f t="array" aca="1" ref="AAC41" ca="1">INDEX(i.LMU_Area,$K41,AAC$26)</f>
        <v>-</v>
      </c>
      <c r="AAD41" s="5" t="str" cm="1">
        <f t="array" aca="1" ref="AAD41" ca="1">INDEX(i.LMU_Area,$K41,AAD$26)</f>
        <v>-</v>
      </c>
      <c r="AAE41" s="5" t="str" cm="1">
        <f t="array" aca="1" ref="AAE41" ca="1">INDEX(i.LMU_Area,$K41,AAE$26)</f>
        <v>-</v>
      </c>
      <c r="AAF41" s="5" t="str" cm="1">
        <f t="array" aca="1" ref="AAF41" ca="1">INDEX(i.LMU_Area,$K41,AAF$26)</f>
        <v>-</v>
      </c>
      <c r="AAG41" s="5" t="str" cm="1">
        <f t="array" aca="1" ref="AAG41" ca="1">INDEX(i.LMU_Area,$K41,AAG$26)</f>
        <v>-</v>
      </c>
      <c r="AAH41" s="5" t="str" cm="1">
        <f t="array" aca="1" ref="AAH41" ca="1">INDEX(i.LMU_Area,$K41,AAH$26)</f>
        <v>-</v>
      </c>
      <c r="AAI41" s="5" t="str" cm="1">
        <f t="array" aca="1" ref="AAI41" ca="1">INDEX(i.LMU_Area,$K41,AAI$26)</f>
        <v>-</v>
      </c>
      <c r="AAJ41" s="5" t="str" cm="1">
        <f t="array" aca="1" ref="AAJ41" ca="1">INDEX(i.LMU_Area,$K41,AAJ$26)</f>
        <v>-</v>
      </c>
      <c r="AAK41" s="5" t="str" cm="1">
        <f t="array" aca="1" ref="AAK41" ca="1">INDEX(i.LMU_Area,$K41,AAK$26)</f>
        <v>-</v>
      </c>
      <c r="AAL41" s="5" t="str" cm="1">
        <f t="array" aca="1" ref="AAL41" ca="1">INDEX(i.LMU_Area,$K41,AAL$26)</f>
        <v>-</v>
      </c>
      <c r="AAM41" s="5" t="str" cm="1">
        <f t="array" aca="1" ref="AAM41" ca="1">INDEX(i.LMU_Area,$K41,AAM$26)</f>
        <v>-</v>
      </c>
      <c r="AAN41" s="5" t="str" cm="1">
        <f t="array" aca="1" ref="AAN41" ca="1">INDEX(i.LMU_Area,$K41,AAN$26)</f>
        <v>-</v>
      </c>
      <c r="AAO41" s="5" t="str" cm="1">
        <f t="array" aca="1" ref="AAO41" ca="1">INDEX(i.LMU_Area,$K41,AAO$26)</f>
        <v>-</v>
      </c>
      <c r="AAP41" s="5" t="str" cm="1">
        <f t="array" aca="1" ref="AAP41" ca="1">INDEX(i.LMU_Area,$K41,AAP$26)</f>
        <v>-</v>
      </c>
      <c r="AAQ41" s="5" t="str" cm="1">
        <f t="array" aca="1" ref="AAQ41" ca="1">INDEX(i.LMU_Area,$K41,AAQ$26)</f>
        <v>-</v>
      </c>
      <c r="AAR41" s="5" t="str" cm="1">
        <f t="array" aca="1" ref="AAR41" ca="1">INDEX(i.LMU_Area,$K41,AAR$26)</f>
        <v>-</v>
      </c>
      <c r="AAS41" s="5" t="str" cm="1">
        <f t="array" aca="1" ref="AAS41" ca="1">INDEX(i.LMU_Area,$K41,AAS$26)</f>
        <v>-</v>
      </c>
      <c r="AAT41" s="5" t="str" cm="1">
        <f t="array" aca="1" ref="AAT41" ca="1">INDEX(i.LMU_Area,$K41,AAT$26)</f>
        <v>-</v>
      </c>
      <c r="AAU41" s="5" t="str" cm="1">
        <f t="array" aca="1" ref="AAU41" ca="1">INDEX(i.LMU_Area,$K41,AAU$26)</f>
        <v>-</v>
      </c>
      <c r="AAV41" s="5" t="str" cm="1">
        <f t="array" aca="1" ref="AAV41" ca="1">INDEX(i.LMU_Area,$K41,AAV$26)</f>
        <v>-</v>
      </c>
      <c r="AAW41" s="5" t="str" cm="1">
        <f t="array" aca="1" ref="AAW41" ca="1">INDEX(i.LMU_Area,$K41,AAW$26)</f>
        <v>-</v>
      </c>
      <c r="AAX41" s="5" t="str" cm="1">
        <f t="array" aca="1" ref="AAX41" ca="1">INDEX(i.LMU_Area,$K41,AAX$26)</f>
        <v>-</v>
      </c>
      <c r="AAY41" s="5" t="str" cm="1">
        <f t="array" aca="1" ref="AAY41" ca="1">INDEX(i.LMU_Area,$K41,AAY$26)</f>
        <v>-</v>
      </c>
      <c r="AAZ41" s="5" t="str" cm="1">
        <f t="array" aca="1" ref="AAZ41" ca="1">INDEX(i.LMU_Area,$K41,AAZ$26)</f>
        <v>-</v>
      </c>
      <c r="ABA41" s="5" t="str" cm="1">
        <f t="array" aca="1" ref="ABA41" ca="1">INDEX(i.LMU_Area,$K41,ABA$26)</f>
        <v>-</v>
      </c>
      <c r="ABB41" s="5" t="str" cm="1">
        <f t="array" aca="1" ref="ABB41" ca="1">INDEX(i.LMU_Area,$K41,ABB$26)</f>
        <v>-</v>
      </c>
      <c r="ABC41" s="5" t="str" cm="1">
        <f t="array" aca="1" ref="ABC41" ca="1">INDEX(i.LMU_Area,$K41,ABC$26)</f>
        <v>-</v>
      </c>
      <c r="ABD41" s="5" t="str" cm="1">
        <f t="array" aca="1" ref="ABD41" ca="1">INDEX(i.LMU_Area,$K41,ABD$26)</f>
        <v>-</v>
      </c>
      <c r="ABE41" s="5" t="str" cm="1">
        <f t="array" aca="1" ref="ABE41" ca="1">INDEX(i.LMU_Area,$K41,ABE$26)</f>
        <v>-</v>
      </c>
      <c r="ABF41" s="5" t="str" cm="1">
        <f t="array" aca="1" ref="ABF41" ca="1">INDEX(i.LMU_Area,$K41,ABF$26)</f>
        <v>-</v>
      </c>
      <c r="ABG41" s="5" t="str" cm="1">
        <f t="array" aca="1" ref="ABG41" ca="1">INDEX(i.LMU_Area,$K41,ABG$26)</f>
        <v>-</v>
      </c>
      <c r="ABH41" s="5" t="str" cm="1">
        <f t="array" aca="1" ref="ABH41" ca="1">INDEX(i.LMU_Area,$K41,ABH$26)</f>
        <v>-</v>
      </c>
      <c r="ABI41" s="5" t="str" cm="1">
        <f t="array" aca="1" ref="ABI41" ca="1">INDEX(i.LMU_Area,$K41,ABI$26)</f>
        <v>-</v>
      </c>
      <c r="ABJ41" s="5" t="str" cm="1">
        <f t="array" aca="1" ref="ABJ41" ca="1">INDEX(i.LMU_Area,$K41,ABJ$26)</f>
        <v>-</v>
      </c>
      <c r="ABK41" s="5" t="str" cm="1">
        <f t="array" aca="1" ref="ABK41" ca="1">INDEX(i.LMU_Area,$K41,ABK$26)</f>
        <v>-</v>
      </c>
      <c r="ABL41" s="5" t="str" cm="1">
        <f t="array" aca="1" ref="ABL41" ca="1">INDEX(i.LMU_Area,$K41,ABL$26)</f>
        <v>-</v>
      </c>
      <c r="ABM41" s="5" t="str" cm="1">
        <f t="array" aca="1" ref="ABM41" ca="1">INDEX(i.LMU_Area,$K41,ABM$26)</f>
        <v>-</v>
      </c>
      <c r="ABN41" s="5" t="str" cm="1">
        <f t="array" aca="1" ref="ABN41" ca="1">INDEX(i.LMU_Area,$K41,ABN$26)</f>
        <v>-</v>
      </c>
      <c r="ABO41" s="5" t="str" cm="1">
        <f t="array" aca="1" ref="ABO41" ca="1">INDEX(i.LMU_Area,$K41,ABO$26)</f>
        <v>-</v>
      </c>
      <c r="ABP41" s="5" t="str" cm="1">
        <f t="array" aca="1" ref="ABP41" ca="1">INDEX(i.LMU_Area,$K41,ABP$26)</f>
        <v>-</v>
      </c>
      <c r="ABQ41" s="5" t="str" cm="1">
        <f t="array" aca="1" ref="ABQ41" ca="1">INDEX(i.LMU_Area,$K41,ABQ$26)</f>
        <v>-</v>
      </c>
      <c r="ABR41" s="5" t="str" cm="1">
        <f t="array" aca="1" ref="ABR41" ca="1">INDEX(i.LMU_Area,$K41,ABR$26)</f>
        <v>-</v>
      </c>
      <c r="ABS41" s="5" t="str" cm="1">
        <f t="array" aca="1" ref="ABS41" ca="1">INDEX(i.LMU_Area,$K41,ABS$26)</f>
        <v>-</v>
      </c>
      <c r="ABT41" s="5" t="str" cm="1">
        <f t="array" aca="1" ref="ABT41" ca="1">INDEX(i.LMU_Area,$K41,ABT$26)</f>
        <v>-</v>
      </c>
      <c r="ABU41" s="5" t="str" cm="1">
        <f t="array" aca="1" ref="ABU41" ca="1">INDEX(i.LMU_Area,$K41,ABU$26)</f>
        <v>-</v>
      </c>
      <c r="ABV41" s="5" t="str" cm="1">
        <f t="array" aca="1" ref="ABV41" ca="1">INDEX(i.LMU_Area,$K41,ABV$26)</f>
        <v>-</v>
      </c>
      <c r="ABW41" s="5" t="str" cm="1">
        <f t="array" aca="1" ref="ABW41" ca="1">INDEX(i.LMU_Area,$K41,ABW$26)</f>
        <v>-</v>
      </c>
      <c r="ABX41" s="5" t="str" cm="1">
        <f t="array" aca="1" ref="ABX41" ca="1">INDEX(i.LMU_Area,$K41,ABX$26)</f>
        <v>-</v>
      </c>
      <c r="ABY41" s="5" t="str" cm="1">
        <f t="array" aca="1" ref="ABY41" ca="1">INDEX(i.LMU_Area,$K41,ABY$26)</f>
        <v>-</v>
      </c>
      <c r="ABZ41" s="5" t="str" cm="1">
        <f t="array" aca="1" ref="ABZ41" ca="1">INDEX(i.LMU_Area,$K41,ABZ$26)</f>
        <v>-</v>
      </c>
      <c r="ACA41" s="5" t="str" cm="1">
        <f t="array" aca="1" ref="ACA41" ca="1">INDEX(i.LMU_Area,$K41,ACA$26)</f>
        <v>-</v>
      </c>
      <c r="ACB41" s="5" t="str" cm="1">
        <f t="array" aca="1" ref="ACB41" ca="1">INDEX(i.LMU_Area,$K41,ACB$26)</f>
        <v>-</v>
      </c>
      <c r="ACC41" s="5" t="str" cm="1">
        <f t="array" aca="1" ref="ACC41" ca="1">INDEX(i.LMU_Area,$K41,ACC$26)</f>
        <v>-</v>
      </c>
      <c r="ACD41" s="5" t="str" cm="1">
        <f t="array" aca="1" ref="ACD41" ca="1">INDEX(i.LMU_Area,$K41,ACD$26)</f>
        <v>-</v>
      </c>
      <c r="ACE41" s="5" t="str" cm="1">
        <f t="array" aca="1" ref="ACE41" ca="1">INDEX(i.LMU_Area,$K41,ACE$26)</f>
        <v>-</v>
      </c>
      <c r="ACF41" s="5" t="str" cm="1">
        <f t="array" aca="1" ref="ACF41" ca="1">INDEX(i.LMU_Area,$K41,ACF$26)</f>
        <v>-</v>
      </c>
      <c r="ACG41" s="5" t="str" cm="1">
        <f t="array" aca="1" ref="ACG41" ca="1">INDEX(i.LMU_Area,$K41,ACG$26)</f>
        <v>-</v>
      </c>
      <c r="ACH41" s="5" t="str" cm="1">
        <f t="array" aca="1" ref="ACH41" ca="1">INDEX(i.LMU_Area,$K41,ACH$26)</f>
        <v>-</v>
      </c>
      <c r="ACI41" s="5" t="str" cm="1">
        <f t="array" aca="1" ref="ACI41" ca="1">INDEX(i.LMU_Area,$K41,ACI$26)</f>
        <v>-</v>
      </c>
      <c r="ACJ41" s="5" t="str" cm="1">
        <f t="array" aca="1" ref="ACJ41" ca="1">INDEX(i.LMU_Area,$K41,ACJ$26)</f>
        <v>-</v>
      </c>
      <c r="ACK41" s="5" t="str" cm="1">
        <f t="array" aca="1" ref="ACK41" ca="1">INDEX(i.LMU_Area,$K41,ACK$26)</f>
        <v>-</v>
      </c>
      <c r="ACL41" s="5" t="str" cm="1">
        <f t="array" aca="1" ref="ACL41" ca="1">INDEX(i.LMU_Area,$K41,ACL$26)</f>
        <v>-</v>
      </c>
      <c r="ACM41" s="5" t="str" cm="1">
        <f t="array" aca="1" ref="ACM41" ca="1">INDEX(i.LMU_Area,$K41,ACM$26)</f>
        <v>-</v>
      </c>
      <c r="ACN41" s="5" t="str" cm="1">
        <f t="array" aca="1" ref="ACN41" ca="1">INDEX(i.LMU_Area,$K41,ACN$26)</f>
        <v>-</v>
      </c>
      <c r="ACO41" s="5" t="str" cm="1">
        <f t="array" aca="1" ref="ACO41" ca="1">INDEX(i.LMU_Area,$K41,ACO$26)</f>
        <v>-</v>
      </c>
      <c r="ACP41" s="5" t="str" cm="1">
        <f t="array" aca="1" ref="ACP41" ca="1">INDEX(i.LMU_Area,$K41,ACP$26)</f>
        <v>-</v>
      </c>
      <c r="ACQ41" s="5" t="str" cm="1">
        <f t="array" aca="1" ref="ACQ41" ca="1">INDEX(i.LMU_Area,$K41,ACQ$26)</f>
        <v>-</v>
      </c>
      <c r="ACR41" s="5" t="str" cm="1">
        <f t="array" aca="1" ref="ACR41" ca="1">INDEX(i.LMU_Area,$K41,ACR$26)</f>
        <v>-</v>
      </c>
      <c r="ACS41" s="5" t="str" cm="1">
        <f t="array" aca="1" ref="ACS41" ca="1">INDEX(i.LMU_Area,$K41,ACS$26)</f>
        <v>-</v>
      </c>
      <c r="ACT41" s="5" t="str" cm="1">
        <f t="array" aca="1" ref="ACT41" ca="1">INDEX(i.LMU_Area,$K41,ACT$26)</f>
        <v>-</v>
      </c>
      <c r="ACU41" s="5" t="str" cm="1">
        <f t="array" aca="1" ref="ACU41" ca="1">INDEX(i.LMU_Area,$K41,ACU$26)</f>
        <v>-</v>
      </c>
      <c r="ACV41" s="5" t="str" cm="1">
        <f t="array" aca="1" ref="ACV41" ca="1">INDEX(i.LMU_Area,$K41,ACV$26)</f>
        <v>-</v>
      </c>
      <c r="ACW41" s="5" t="str" cm="1">
        <f t="array" aca="1" ref="ACW41" ca="1">INDEX(i.LMU_Area,$K41,ACW$26)</f>
        <v>-</v>
      </c>
      <c r="ACX41" s="5" t="str" cm="1">
        <f t="array" aca="1" ref="ACX41" ca="1">INDEX(i.LMU_Area,$K41,ACX$26)</f>
        <v>-</v>
      </c>
      <c r="ACY41" s="5" t="str" cm="1">
        <f t="array" aca="1" ref="ACY41" ca="1">INDEX(i.LMU_Area,$K41,ACY$26)</f>
        <v>-</v>
      </c>
      <c r="ACZ41" s="5" t="str" cm="1">
        <f t="array" aca="1" ref="ACZ41" ca="1">INDEX(i.LMU_Area,$K41,ACZ$26)</f>
        <v>-</v>
      </c>
      <c r="ADA41" s="5" t="str" cm="1">
        <f t="array" aca="1" ref="ADA41" ca="1">INDEX(i.LMU_Area,$K41,ADA$26)</f>
        <v>-</v>
      </c>
      <c r="ADB41" s="5" t="str" cm="1">
        <f t="array" aca="1" ref="ADB41" ca="1">INDEX(i.LMU_Area,$K41,ADB$26)</f>
        <v>-</v>
      </c>
      <c r="ADC41" s="5" t="str" cm="1">
        <f t="array" aca="1" ref="ADC41" ca="1">INDEX(i.LMU_Area,$K41,ADC$26)</f>
        <v>-</v>
      </c>
      <c r="ADD41" s="5" t="str" cm="1">
        <f t="array" aca="1" ref="ADD41" ca="1">INDEX(i.LMU_Area,$K41,ADD$26)</f>
        <v>-</v>
      </c>
      <c r="ADE41" s="5" t="str" cm="1">
        <f t="array" aca="1" ref="ADE41" ca="1">INDEX(i.LMU_Area,$K41,ADE$26)</f>
        <v>-</v>
      </c>
      <c r="ADF41" s="5" t="str" cm="1">
        <f t="array" aca="1" ref="ADF41" ca="1">INDEX(i.LMU_Area,$K41,ADF$26)</f>
        <v>-</v>
      </c>
      <c r="ADG41" s="5" t="str" cm="1">
        <f t="array" aca="1" ref="ADG41" ca="1">INDEX(i.LMU_Area,$K41,ADG$26)</f>
        <v>-</v>
      </c>
      <c r="ADH41" s="5" t="str" cm="1">
        <f t="array" aca="1" ref="ADH41" ca="1">INDEX(i.LMU_Area,$K41,ADH$26)</f>
        <v>-</v>
      </c>
      <c r="ADI41" s="5" t="str" cm="1">
        <f t="array" aca="1" ref="ADI41" ca="1">INDEX(i.LMU_Area,$K41,ADI$26)</f>
        <v>-</v>
      </c>
      <c r="ADJ41" s="5" t="str" cm="1">
        <f t="array" aca="1" ref="ADJ41" ca="1">INDEX(i.LMU_Area,$K41,ADJ$26)</f>
        <v>-</v>
      </c>
      <c r="ADK41" s="5" t="str" cm="1">
        <f t="array" aca="1" ref="ADK41" ca="1">INDEX(i.LMU_Area,$K41,ADK$26)</f>
        <v>-</v>
      </c>
      <c r="ADL41" s="5" t="str" cm="1">
        <f t="array" aca="1" ref="ADL41" ca="1">INDEX(i.LMU_Area,$K41,ADL$26)</f>
        <v>-</v>
      </c>
      <c r="ADM41" s="5" t="str" cm="1">
        <f t="array" aca="1" ref="ADM41" ca="1">INDEX(i.LMU_Area,$K41,ADM$26)</f>
        <v>-</v>
      </c>
      <c r="ADN41" s="5" t="str" cm="1">
        <f t="array" aca="1" ref="ADN41" ca="1">INDEX(i.LMU_Area,$K41,ADN$26)</f>
        <v>-</v>
      </c>
      <c r="ADO41" s="5" t="str" cm="1">
        <f t="array" aca="1" ref="ADO41" ca="1">INDEX(i.LMU_Area,$K41,ADO$26)</f>
        <v>-</v>
      </c>
      <c r="ADP41" s="5" t="str" cm="1">
        <f t="array" aca="1" ref="ADP41" ca="1">INDEX(i.LMU_Area,$K41,ADP$26)</f>
        <v>-</v>
      </c>
      <c r="ADQ41" s="5" t="str" cm="1">
        <f t="array" aca="1" ref="ADQ41" ca="1">INDEX(i.LMU_Area,$K41,ADQ$26)</f>
        <v>-</v>
      </c>
      <c r="ADR41" s="5" t="str" cm="1">
        <f t="array" aca="1" ref="ADR41" ca="1">INDEX(i.LMU_Area,$K41,ADR$26)</f>
        <v>-</v>
      </c>
      <c r="ADS41" s="5" t="str" cm="1">
        <f t="array" aca="1" ref="ADS41" ca="1">INDEX(i.LMU_Area,$K41,ADS$26)</f>
        <v>-</v>
      </c>
      <c r="ADT41" s="5" t="str" cm="1">
        <f t="array" aca="1" ref="ADT41" ca="1">INDEX(i.LMU_Area,$K41,ADT$26)</f>
        <v>-</v>
      </c>
      <c r="ADU41" s="5" t="str" cm="1">
        <f t="array" aca="1" ref="ADU41" ca="1">INDEX(i.LMU_Area,$K41,ADU$26)</f>
        <v>-</v>
      </c>
      <c r="ADV41" s="5" t="str" cm="1">
        <f t="array" aca="1" ref="ADV41" ca="1">INDEX(i.LMU_Area,$K41,ADV$26)</f>
        <v>-</v>
      </c>
      <c r="ADW41" s="5" t="str" cm="1">
        <f t="array" aca="1" ref="ADW41" ca="1">INDEX(i.LMU_Area,$K41,ADW$26)</f>
        <v>-</v>
      </c>
      <c r="ADX41" s="5" t="str" cm="1">
        <f t="array" aca="1" ref="ADX41" ca="1">INDEX(i.LMU_Area,$K41,ADX$26)</f>
        <v>-</v>
      </c>
      <c r="ADY41" s="5" t="str" cm="1">
        <f t="array" aca="1" ref="ADY41" ca="1">INDEX(i.LMU_Area,$K41,ADY$26)</f>
        <v>-</v>
      </c>
      <c r="ADZ41" s="5" t="str" cm="1">
        <f t="array" aca="1" ref="ADZ41" ca="1">INDEX(i.LMU_Area,$K41,ADZ$26)</f>
        <v>-</v>
      </c>
      <c r="AEA41" s="5" t="str" cm="1">
        <f t="array" aca="1" ref="AEA41" ca="1">INDEX(i.LMU_Area,$K41,AEA$26)</f>
        <v>-</v>
      </c>
      <c r="AEB41" s="5" t="str" cm="1">
        <f t="array" aca="1" ref="AEB41" ca="1">INDEX(i.LMU_Area,$K41,AEB$26)</f>
        <v>-</v>
      </c>
      <c r="AEC41" s="5" t="str" cm="1">
        <f t="array" aca="1" ref="AEC41" ca="1">INDEX(i.LMU_Area,$K41,AEC$26)</f>
        <v>-</v>
      </c>
      <c r="AED41" s="5" t="str" cm="1">
        <f t="array" aca="1" ref="AED41" ca="1">INDEX(i.LMU_Area,$K41,AED$26)</f>
        <v>-</v>
      </c>
      <c r="AEE41" s="5" t="str" cm="1">
        <f t="array" aca="1" ref="AEE41" ca="1">INDEX(i.LMU_Area,$K41,AEE$26)</f>
        <v>-</v>
      </c>
      <c r="AEF41" s="5" t="str" cm="1">
        <f t="array" aca="1" ref="AEF41" ca="1">INDEX(i.LMU_Area,$K41,AEF$26)</f>
        <v>-</v>
      </c>
      <c r="AEG41" s="5" t="str" cm="1">
        <f t="array" aca="1" ref="AEG41" ca="1">INDEX(i.LMU_Area,$K41,AEG$26)</f>
        <v>-</v>
      </c>
      <c r="AEH41" s="5" t="str" cm="1">
        <f t="array" aca="1" ref="AEH41" ca="1">INDEX(i.LMU_Area,$K41,AEH$26)</f>
        <v>-</v>
      </c>
      <c r="AEI41" s="5" t="str" cm="1">
        <f t="array" aca="1" ref="AEI41" ca="1">INDEX(i.LMU_Area,$K41,AEI$26)</f>
        <v>-</v>
      </c>
      <c r="AEJ41" s="5" t="str" cm="1">
        <f t="array" aca="1" ref="AEJ41" ca="1">INDEX(i.LMU_Area,$K41,AEJ$26)</f>
        <v>-</v>
      </c>
      <c r="AEK41" s="5" t="str" cm="1">
        <f t="array" aca="1" ref="AEK41" ca="1">INDEX(i.LMU_Area,$K41,AEK$26)</f>
        <v>-</v>
      </c>
      <c r="AEL41" s="5" t="str" cm="1">
        <f t="array" aca="1" ref="AEL41" ca="1">INDEX(i.LMU_Area,$K41,AEL$26)</f>
        <v>-</v>
      </c>
      <c r="AEM41" s="5" t="str" cm="1">
        <f t="array" aca="1" ref="AEM41" ca="1">INDEX(i.LMU_Area,$K41,AEM$26)</f>
        <v>-</v>
      </c>
      <c r="AEN41" s="5" t="str" cm="1">
        <f t="array" aca="1" ref="AEN41" ca="1">INDEX(i.LMU_Area,$K41,AEN$26)</f>
        <v>-</v>
      </c>
      <c r="AEO41" s="5" t="str" cm="1">
        <f t="array" aca="1" ref="AEO41" ca="1">INDEX(i.LMU_Area,$K41,AEO$26)</f>
        <v>-</v>
      </c>
      <c r="AEP41" s="5" t="str" cm="1">
        <f t="array" aca="1" ref="AEP41" ca="1">INDEX(i.LMU_Area,$K41,AEP$26)</f>
        <v>-</v>
      </c>
      <c r="AEQ41" s="5" t="str" cm="1">
        <f t="array" aca="1" ref="AEQ41" ca="1">INDEX(i.LMU_Area,$K41,AEQ$26)</f>
        <v>-</v>
      </c>
      <c r="AER41" s="5" t="str" cm="1">
        <f t="array" aca="1" ref="AER41" ca="1">INDEX(i.LMU_Area,$K41,AER$26)</f>
        <v>-</v>
      </c>
      <c r="AES41" s="5" t="str" cm="1">
        <f t="array" aca="1" ref="AES41" ca="1">INDEX(i.LMU_Area,$K41,AES$26)</f>
        <v>-</v>
      </c>
      <c r="AET41" s="5" t="str" cm="1">
        <f t="array" aca="1" ref="AET41" ca="1">INDEX(i.LMU_Area,$K41,AET$26)</f>
        <v>-</v>
      </c>
      <c r="AEU41" s="5" t="str" cm="1">
        <f t="array" aca="1" ref="AEU41" ca="1">INDEX(i.LMU_Area,$K41,AEU$26)</f>
        <v>-</v>
      </c>
      <c r="AEV41" s="5" t="str" cm="1">
        <f t="array" aca="1" ref="AEV41" ca="1">INDEX(i.LMU_Area,$K41,AEV$26)</f>
        <v>-</v>
      </c>
      <c r="AEW41" s="5" t="str" cm="1">
        <f t="array" aca="1" ref="AEW41" ca="1">INDEX(i.LMU_Area,$K41,AEW$26)</f>
        <v>-</v>
      </c>
      <c r="AEX41" s="5" t="str" cm="1">
        <f t="array" aca="1" ref="AEX41" ca="1">INDEX(i.LMU_Area,$K41,AEX$26)</f>
        <v>-</v>
      </c>
      <c r="AEY41" s="5" t="str" cm="1">
        <f t="array" aca="1" ref="AEY41" ca="1">INDEX(i.LMU_Area,$K41,AEY$26)</f>
        <v>-</v>
      </c>
      <c r="AEZ41" s="5" t="str" cm="1">
        <f t="array" aca="1" ref="AEZ41" ca="1">INDEX(i.LMU_Area,$K41,AEZ$26)</f>
        <v>-</v>
      </c>
      <c r="AFA41" s="5" t="str" cm="1">
        <f t="array" aca="1" ref="AFA41" ca="1">INDEX(i.LMU_Area,$K41,AFA$26)</f>
        <v>-</v>
      </c>
      <c r="AFB41" s="5" t="str" cm="1">
        <f t="array" aca="1" ref="AFB41" ca="1">INDEX(i.LMU_Area,$K41,AFB$26)</f>
        <v>-</v>
      </c>
      <c r="AFC41" s="5" t="str" cm="1">
        <f t="array" aca="1" ref="AFC41" ca="1">INDEX(i.LMU_Area,$K41,AFC$26)</f>
        <v>-</v>
      </c>
      <c r="AFD41" s="5" t="str" cm="1">
        <f t="array" aca="1" ref="AFD41" ca="1">INDEX(i.LMU_Area,$K41,AFD$26)</f>
        <v>-</v>
      </c>
      <c r="AFE41" s="5" t="str" cm="1">
        <f t="array" aca="1" ref="AFE41" ca="1">INDEX(i.LMU_Area,$K41,AFE$26)</f>
        <v>-</v>
      </c>
      <c r="AFF41" s="5" t="str" cm="1">
        <f t="array" aca="1" ref="AFF41" ca="1">INDEX(i.LMU_Area,$K41,AFF$26)</f>
        <v>-</v>
      </c>
      <c r="AFG41" s="5" t="str" cm="1">
        <f t="array" aca="1" ref="AFG41" ca="1">INDEX(i.LMU_Area,$K41,AFG$26)</f>
        <v>-</v>
      </c>
      <c r="AFH41" s="5" t="str" cm="1">
        <f t="array" aca="1" ref="AFH41" ca="1">INDEX(i.LMU_Area,$K41,AFH$26)</f>
        <v>-</v>
      </c>
      <c r="AFI41" s="5" t="str" cm="1">
        <f t="array" aca="1" ref="AFI41" ca="1">INDEX(i.LMU_Area,$K41,AFI$26)</f>
        <v>-</v>
      </c>
      <c r="AFJ41" s="5" t="str" cm="1">
        <f t="array" aca="1" ref="AFJ41" ca="1">INDEX(i.LMU_Area,$K41,AFJ$26)</f>
        <v>-</v>
      </c>
      <c r="AFK41" s="5" t="str" cm="1">
        <f t="array" aca="1" ref="AFK41" ca="1">INDEX(i.LMU_Area,$K41,AFK$26)</f>
        <v>-</v>
      </c>
      <c r="AFL41" s="5" t="str" cm="1">
        <f t="array" aca="1" ref="AFL41" ca="1">INDEX(i.LMU_Area,$K41,AFL$26)</f>
        <v>-</v>
      </c>
      <c r="AFM41" s="5" t="str" cm="1">
        <f t="array" aca="1" ref="AFM41" ca="1">INDEX(i.LMU_Area,$K41,AFM$26)</f>
        <v>-</v>
      </c>
      <c r="AFN41" s="5" t="str" cm="1">
        <f t="array" aca="1" ref="AFN41" ca="1">INDEX(i.LMU_Area,$K41,AFN$26)</f>
        <v>-</v>
      </c>
      <c r="AFO41" s="5" t="str" cm="1">
        <f t="array" aca="1" ref="AFO41" ca="1">INDEX(i.LMU_Area,$K41,AFO$26)</f>
        <v>-</v>
      </c>
      <c r="AFP41" s="5" t="str" cm="1">
        <f t="array" aca="1" ref="AFP41" ca="1">INDEX(i.LMU_Area,$K41,AFP$26)</f>
        <v>-</v>
      </c>
      <c r="AFQ41" s="5" t="str" cm="1">
        <f t="array" aca="1" ref="AFQ41" ca="1">INDEX(i.LMU_Area,$K41,AFQ$26)</f>
        <v>-</v>
      </c>
      <c r="AFR41" s="5" t="str" cm="1">
        <f t="array" aca="1" ref="AFR41" ca="1">INDEX(i.LMU_Area,$K41,AFR$26)</f>
        <v>-</v>
      </c>
      <c r="AFS41" s="5" t="str" cm="1">
        <f t="array" aca="1" ref="AFS41" ca="1">INDEX(i.LMU_Area,$K41,AFS$26)</f>
        <v>-</v>
      </c>
      <c r="AFT41" s="5" t="str" cm="1">
        <f t="array" aca="1" ref="AFT41" ca="1">INDEX(i.LMU_Area,$K41,AFT$26)</f>
        <v>-</v>
      </c>
      <c r="AFU41" s="5" t="str" cm="1">
        <f t="array" aca="1" ref="AFU41" ca="1">INDEX(i.LMU_Area,$K41,AFU$26)</f>
        <v>-</v>
      </c>
      <c r="AFV41" s="5" t="str" cm="1">
        <f t="array" aca="1" ref="AFV41" ca="1">INDEX(i.LMU_Area,$K41,AFV$26)</f>
        <v>-</v>
      </c>
      <c r="AFW41" s="5" t="str" cm="1">
        <f t="array" aca="1" ref="AFW41" ca="1">INDEX(i.LMU_Area,$K41,AFW$26)</f>
        <v>-</v>
      </c>
      <c r="AFX41" s="5" t="str" cm="1">
        <f t="array" aca="1" ref="AFX41" ca="1">INDEX(i.LMU_Area,$K41,AFX$26)</f>
        <v>-</v>
      </c>
      <c r="AFY41" s="5" t="str" cm="1">
        <f t="array" aca="1" ref="AFY41" ca="1">INDEX(i.LMU_Area,$K41,AFY$26)</f>
        <v>-</v>
      </c>
      <c r="AFZ41" s="5" t="str" cm="1">
        <f t="array" aca="1" ref="AFZ41" ca="1">INDEX(i.LMU_Area,$K41,AFZ$26)</f>
        <v>-</v>
      </c>
      <c r="AGA41" s="5" t="str" cm="1">
        <f t="array" aca="1" ref="AGA41" ca="1">INDEX(i.LMU_Area,$K41,AGA$26)</f>
        <v>-</v>
      </c>
      <c r="AGB41" s="5" t="str" cm="1">
        <f t="array" aca="1" ref="AGB41" ca="1">INDEX(i.LMU_Area,$K41,AGB$26)</f>
        <v>-</v>
      </c>
      <c r="AGC41" s="5" t="str" cm="1">
        <f t="array" aca="1" ref="AGC41" ca="1">INDEX(i.LMU_Area,$K41,AGC$26)</f>
        <v>-</v>
      </c>
      <c r="AGD41" s="5" t="str" cm="1">
        <f t="array" aca="1" ref="AGD41" ca="1">INDEX(i.LMU_Area,$K41,AGD$26)</f>
        <v>-</v>
      </c>
      <c r="AGE41" s="5" t="str" cm="1">
        <f t="array" aca="1" ref="AGE41" ca="1">INDEX(i.LMU_Area,$K41,AGE$26)</f>
        <v>-</v>
      </c>
      <c r="AGF41" s="5" t="str" cm="1">
        <f t="array" aca="1" ref="AGF41" ca="1">INDEX(i.LMU_Area,$K41,AGF$26)</f>
        <v>-</v>
      </c>
      <c r="AGG41" s="5" t="str" cm="1">
        <f t="array" aca="1" ref="AGG41" ca="1">INDEX(i.LMU_Area,$K41,AGG$26)</f>
        <v>-</v>
      </c>
      <c r="AGH41" s="5" t="str" cm="1">
        <f t="array" aca="1" ref="AGH41" ca="1">INDEX(i.LMU_Area,$K41,AGH$26)</f>
        <v>-</v>
      </c>
      <c r="AGI41" s="5" t="str" cm="1">
        <f t="array" aca="1" ref="AGI41" ca="1">INDEX(i.LMU_Area,$K41,AGI$26)</f>
        <v>-</v>
      </c>
      <c r="AGJ41" s="5" t="str" cm="1">
        <f t="array" aca="1" ref="AGJ41" ca="1">INDEX(i.LMU_Area,$K41,AGJ$26)</f>
        <v>-</v>
      </c>
      <c r="AGK41" s="5" t="str" cm="1">
        <f t="array" aca="1" ref="AGK41" ca="1">INDEX(i.LMU_Area,$K41,AGK$26)</f>
        <v>-</v>
      </c>
      <c r="AGL41" s="5" t="str" cm="1">
        <f t="array" aca="1" ref="AGL41" ca="1">INDEX(i.LMU_Area,$K41,AGL$26)</f>
        <v>-</v>
      </c>
      <c r="AGM41" s="5" t="str" cm="1">
        <f t="array" aca="1" ref="AGM41" ca="1">INDEX(i.LMU_Area,$K41,AGM$26)</f>
        <v>-</v>
      </c>
      <c r="AGN41" s="5" t="str" cm="1">
        <f t="array" aca="1" ref="AGN41" ca="1">INDEX(i.LMU_Area,$K41,AGN$26)</f>
        <v>-</v>
      </c>
      <c r="AGO41" s="5" t="str" cm="1">
        <f t="array" aca="1" ref="AGO41" ca="1">INDEX(i.LMU_Area,$K41,AGO$26)</f>
        <v>-</v>
      </c>
      <c r="AGP41" s="5" t="str" cm="1">
        <f t="array" aca="1" ref="AGP41" ca="1">INDEX(i.LMU_Area,$K41,AGP$26)</f>
        <v>-</v>
      </c>
      <c r="AGQ41" s="5" t="str" cm="1">
        <f t="array" aca="1" ref="AGQ41" ca="1">INDEX(i.LMU_Area,$K41,AGQ$26)</f>
        <v>-</v>
      </c>
      <c r="AGR41" s="5" t="str" cm="1">
        <f t="array" aca="1" ref="AGR41" ca="1">INDEX(i.LMU_Area,$K41,AGR$26)</f>
        <v>-</v>
      </c>
      <c r="AGS41" s="5" t="str" cm="1">
        <f t="array" aca="1" ref="AGS41" ca="1">INDEX(i.LMU_Area,$K41,AGS$26)</f>
        <v>-</v>
      </c>
      <c r="AGT41" s="5" t="str" cm="1">
        <f t="array" aca="1" ref="AGT41" ca="1">INDEX(i.LMU_Area,$K41,AGT$26)</f>
        <v>-</v>
      </c>
      <c r="AGU41" s="5" t="str" cm="1">
        <f t="array" aca="1" ref="AGU41" ca="1">INDEX(i.LMU_Area,$K41,AGU$26)</f>
        <v>-</v>
      </c>
      <c r="AGV41" s="5" t="str" cm="1">
        <f t="array" aca="1" ref="AGV41" ca="1">INDEX(i.LMU_Area,$K41,AGV$26)</f>
        <v>-</v>
      </c>
      <c r="AGW41" s="5" t="str" cm="1">
        <f t="array" aca="1" ref="AGW41" ca="1">INDEX(i.LMU_Area,$K41,AGW$26)</f>
        <v>-</v>
      </c>
      <c r="AGX41" s="5" t="str" cm="1">
        <f t="array" aca="1" ref="AGX41" ca="1">INDEX(i.LMU_Area,$K41,AGX$26)</f>
        <v>-</v>
      </c>
      <c r="AGY41" s="5" t="str" cm="1">
        <f t="array" aca="1" ref="AGY41" ca="1">INDEX(i.LMU_Area,$K41,AGY$26)</f>
        <v>-</v>
      </c>
      <c r="AGZ41" s="5" t="str" cm="1">
        <f t="array" aca="1" ref="AGZ41" ca="1">INDEX(i.LMU_Area,$K41,AGZ$26)</f>
        <v>-</v>
      </c>
      <c r="AHA41" s="5" t="str" cm="1">
        <f t="array" aca="1" ref="AHA41" ca="1">INDEX(i.LMU_Area,$K41,AHA$26)</f>
        <v>-</v>
      </c>
      <c r="AHB41" s="5" t="str" cm="1">
        <f t="array" aca="1" ref="AHB41" ca="1">INDEX(i.LMU_Area,$K41,AHB$26)</f>
        <v>-</v>
      </c>
      <c r="AHC41" s="5" t="str" cm="1">
        <f t="array" aca="1" ref="AHC41" ca="1">INDEX(i.LMU_Area,$K41,AHC$26)</f>
        <v>-</v>
      </c>
      <c r="AHD41" s="5" t="str" cm="1">
        <f t="array" aca="1" ref="AHD41" ca="1">INDEX(i.LMU_Area,$K41,AHD$26)</f>
        <v>-</v>
      </c>
      <c r="AHE41" s="5" t="str" cm="1">
        <f t="array" aca="1" ref="AHE41" ca="1">INDEX(i.LMU_Area,$K41,AHE$26)</f>
        <v>-</v>
      </c>
      <c r="AHF41" s="5" t="str" cm="1">
        <f t="array" aca="1" ref="AHF41" ca="1">INDEX(i.LMU_Area,$K41,AHF$26)</f>
        <v>-</v>
      </c>
      <c r="AHG41" s="5" t="str" cm="1">
        <f t="array" aca="1" ref="AHG41" ca="1">INDEX(i.LMU_Area,$K41,AHG$26)</f>
        <v>-</v>
      </c>
      <c r="AHH41" s="5" t="str" cm="1">
        <f t="array" aca="1" ref="AHH41" ca="1">INDEX(i.LMU_Area,$K41,AHH$26)</f>
        <v>-</v>
      </c>
      <c r="AHI41" s="5" t="str" cm="1">
        <f t="array" aca="1" ref="AHI41" ca="1">INDEX(i.LMU_Area,$K41,AHI$26)</f>
        <v>-</v>
      </c>
      <c r="AHJ41" s="5" t="str" cm="1">
        <f t="array" aca="1" ref="AHJ41" ca="1">INDEX(i.LMU_Area,$K41,AHJ$26)</f>
        <v>-</v>
      </c>
      <c r="AHK41" s="5" t="str" cm="1">
        <f t="array" aca="1" ref="AHK41" ca="1">INDEX(i.LMU_Area,$K41,AHK$26)</f>
        <v>-</v>
      </c>
      <c r="AHL41" s="5" t="str" cm="1">
        <f t="array" aca="1" ref="AHL41" ca="1">INDEX(i.LMU_Area,$K41,AHL$26)</f>
        <v>-</v>
      </c>
      <c r="AHM41" s="5" t="str" cm="1">
        <f t="array" aca="1" ref="AHM41" ca="1">INDEX(i.LMU_Area,$K41,AHM$26)</f>
        <v>-</v>
      </c>
      <c r="AHN41" s="5" t="str" cm="1">
        <f t="array" aca="1" ref="AHN41" ca="1">INDEX(i.LMU_Area,$K41,AHN$26)</f>
        <v>-</v>
      </c>
      <c r="AHO41" s="5" t="str" cm="1">
        <f t="array" aca="1" ref="AHO41" ca="1">INDEX(i.LMU_Area,$K41,AHO$26)</f>
        <v>-</v>
      </c>
      <c r="AHP41" s="5" t="str" cm="1">
        <f t="array" aca="1" ref="AHP41" ca="1">INDEX(i.LMU_Area,$K41,AHP$26)</f>
        <v>-</v>
      </c>
      <c r="AHQ41" s="5" t="str" cm="1">
        <f t="array" aca="1" ref="AHQ41" ca="1">INDEX(i.LMU_Area,$K41,AHQ$26)</f>
        <v>-</v>
      </c>
      <c r="AHR41" s="5" t="str" cm="1">
        <f t="array" aca="1" ref="AHR41" ca="1">INDEX(i.LMU_Area,$K41,AHR$26)</f>
        <v>-</v>
      </c>
      <c r="AHS41" s="5" t="str" cm="1">
        <f t="array" aca="1" ref="AHS41" ca="1">INDEX(i.LMU_Area,$K41,AHS$26)</f>
        <v>-</v>
      </c>
      <c r="AHT41" s="5" t="str" cm="1">
        <f t="array" aca="1" ref="AHT41" ca="1">INDEX(i.LMU_Area,$K41,AHT$26)</f>
        <v>-</v>
      </c>
      <c r="AHU41" s="5" t="str" cm="1">
        <f t="array" aca="1" ref="AHU41" ca="1">INDEX(i.LMU_Area,$K41,AHU$26)</f>
        <v>-</v>
      </c>
      <c r="AHV41" s="5" t="str" cm="1">
        <f t="array" aca="1" ref="AHV41" ca="1">INDEX(i.LMU_Area,$K41,AHV$26)</f>
        <v>-</v>
      </c>
      <c r="AHW41" s="5" t="str" cm="1">
        <f t="array" aca="1" ref="AHW41" ca="1">INDEX(i.LMU_Area,$K41,AHW$26)</f>
        <v>-</v>
      </c>
      <c r="AHX41" s="5" t="str" cm="1">
        <f t="array" aca="1" ref="AHX41" ca="1">INDEX(i.LMU_Area,$K41,AHX$26)</f>
        <v>-</v>
      </c>
      <c r="AHY41" s="5" t="str" cm="1">
        <f t="array" aca="1" ref="AHY41" ca="1">INDEX(i.LMU_Area,$K41,AHY$26)</f>
        <v>-</v>
      </c>
      <c r="AHZ41" s="5" t="str" cm="1">
        <f t="array" aca="1" ref="AHZ41" ca="1">INDEX(i.LMU_Area,$K41,AHZ$26)</f>
        <v>-</v>
      </c>
      <c r="AIA41" s="5" t="str" cm="1">
        <f t="array" aca="1" ref="AIA41" ca="1">INDEX(i.LMU_Area,$K41,AIA$26)</f>
        <v>-</v>
      </c>
      <c r="AIB41" s="5" t="str" cm="1">
        <f t="array" aca="1" ref="AIB41" ca="1">INDEX(i.LMU_Area,$K41,AIB$26)</f>
        <v>-</v>
      </c>
      <c r="AIC41" s="5" t="str" cm="1">
        <f t="array" aca="1" ref="AIC41" ca="1">INDEX(i.LMU_Area,$K41,AIC$26)</f>
        <v>-</v>
      </c>
      <c r="AID41" s="5" t="str" cm="1">
        <f t="array" aca="1" ref="AID41" ca="1">INDEX(i.LMU_Area,$K41,AID$26)</f>
        <v>-</v>
      </c>
      <c r="AIE41" s="5" t="str" cm="1">
        <f t="array" aca="1" ref="AIE41" ca="1">INDEX(i.LMU_Area,$K41,AIE$26)</f>
        <v>-</v>
      </c>
      <c r="AIF41" s="5" t="str" cm="1">
        <f t="array" aca="1" ref="AIF41" ca="1">INDEX(i.LMU_Area,$K41,AIF$26)</f>
        <v>-</v>
      </c>
      <c r="AIG41" s="5" t="str" cm="1">
        <f t="array" aca="1" ref="AIG41" ca="1">INDEX(i.LMU_Area,$K41,AIG$26)</f>
        <v>-</v>
      </c>
      <c r="AIH41" s="5" t="str" cm="1">
        <f t="array" aca="1" ref="AIH41" ca="1">INDEX(i.LMU_Area,$K41,AIH$26)</f>
        <v>-</v>
      </c>
      <c r="AII41" s="5" t="str" cm="1">
        <f t="array" aca="1" ref="AII41" ca="1">INDEX(i.LMU_Area,$K41,AII$26)</f>
        <v>-</v>
      </c>
      <c r="AIJ41" s="5" t="str" cm="1">
        <f t="array" aca="1" ref="AIJ41" ca="1">INDEX(i.LMU_Area,$K41,AIJ$26)</f>
        <v>-</v>
      </c>
      <c r="AIK41" s="5" t="str" cm="1">
        <f t="array" aca="1" ref="AIK41" ca="1">INDEX(i.LMU_Area,$K41,AIK$26)</f>
        <v>-</v>
      </c>
      <c r="AIL41" s="5" t="str" cm="1">
        <f t="array" aca="1" ref="AIL41" ca="1">INDEX(i.LMU_Area,$K41,AIL$26)</f>
        <v>-</v>
      </c>
      <c r="AIM41" s="5" t="str" cm="1">
        <f t="array" aca="1" ref="AIM41" ca="1">INDEX(i.LMU_Area,$K41,AIM$26)</f>
        <v>-</v>
      </c>
      <c r="AIN41" s="5" t="str" cm="1">
        <f t="array" aca="1" ref="AIN41" ca="1">INDEX(i.LMU_Area,$K41,AIN$26)</f>
        <v>-</v>
      </c>
      <c r="AIO41" s="5" t="str" cm="1">
        <f t="array" aca="1" ref="AIO41" ca="1">INDEX(i.LMU_Area,$K41,AIO$26)</f>
        <v>-</v>
      </c>
      <c r="AIP41" s="5" t="str" cm="1">
        <f t="array" aca="1" ref="AIP41" ca="1">INDEX(i.LMU_Area,$K41,AIP$26)</f>
        <v>-</v>
      </c>
      <c r="AIQ41" s="5" t="str" cm="1">
        <f t="array" aca="1" ref="AIQ41" ca="1">INDEX(i.LMU_Area,$K41,AIQ$26)</f>
        <v>-</v>
      </c>
      <c r="AIR41" s="5" t="str" cm="1">
        <f t="array" aca="1" ref="AIR41" ca="1">INDEX(i.LMU_Area,$K41,AIR$26)</f>
        <v>-</v>
      </c>
      <c r="AIS41" s="5" t="str" cm="1">
        <f t="array" aca="1" ref="AIS41" ca="1">INDEX(i.LMU_Area,$K41,AIS$26)</f>
        <v>-</v>
      </c>
      <c r="AIT41" s="5" t="str" cm="1">
        <f t="array" aca="1" ref="AIT41" ca="1">INDEX(i.LMU_Area,$K41,AIT$26)</f>
        <v>-</v>
      </c>
      <c r="AIU41" s="5" t="str" cm="1">
        <f t="array" aca="1" ref="AIU41" ca="1">INDEX(i.LMU_Area,$K41,AIU$26)</f>
        <v>-</v>
      </c>
      <c r="AIV41" s="5" t="str" cm="1">
        <f t="array" aca="1" ref="AIV41" ca="1">INDEX(i.LMU_Area,$K41,AIV$26)</f>
        <v>-</v>
      </c>
      <c r="AIW41" s="5" t="str" cm="1">
        <f t="array" aca="1" ref="AIW41" ca="1">INDEX(i.LMU_Area,$K41,AIW$26)</f>
        <v>-</v>
      </c>
      <c r="AIX41" s="5" t="str" cm="1">
        <f t="array" aca="1" ref="AIX41" ca="1">INDEX(i.LMU_Area,$K41,AIX$26)</f>
        <v>-</v>
      </c>
      <c r="AIY41" s="5" t="str" cm="1">
        <f t="array" aca="1" ref="AIY41" ca="1">INDEX(i.LMU_Area,$K41,AIY$26)</f>
        <v>-</v>
      </c>
      <c r="AIZ41" s="5" t="str" cm="1">
        <f t="array" aca="1" ref="AIZ41" ca="1">INDEX(i.LMU_Area,$K41,AIZ$26)</f>
        <v>-</v>
      </c>
      <c r="AJA41" s="5" t="str" cm="1">
        <f t="array" aca="1" ref="AJA41" ca="1">INDEX(i.LMU_Area,$K41,AJA$26)</f>
        <v>-</v>
      </c>
      <c r="AJB41" s="5" t="str" cm="1">
        <f t="array" aca="1" ref="AJB41" ca="1">INDEX(i.LMU_Area,$K41,AJB$26)</f>
        <v>-</v>
      </c>
      <c r="AJC41" s="5" t="str" cm="1">
        <f t="array" aca="1" ref="AJC41" ca="1">INDEX(i.LMU_Area,$K41,AJC$26)</f>
        <v>-</v>
      </c>
      <c r="AJD41" s="5" t="str" cm="1">
        <f t="array" aca="1" ref="AJD41" ca="1">INDEX(i.LMU_Area,$K41,AJD$26)</f>
        <v>-</v>
      </c>
      <c r="AJE41" s="5" t="str" cm="1">
        <f t="array" aca="1" ref="AJE41" ca="1">INDEX(i.LMU_Area,$K41,AJE$26)</f>
        <v>-</v>
      </c>
      <c r="AJF41" s="5" t="str" cm="1">
        <f t="array" aca="1" ref="AJF41" ca="1">INDEX(i.LMU_Area,$K41,AJF$26)</f>
        <v>-</v>
      </c>
      <c r="AJG41" s="5" t="str" cm="1">
        <f t="array" aca="1" ref="AJG41" ca="1">INDEX(i.LMU_Area,$K41,AJG$26)</f>
        <v>-</v>
      </c>
      <c r="AJH41" s="5" t="str" cm="1">
        <f t="array" aca="1" ref="AJH41" ca="1">INDEX(i.LMU_Area,$K41,AJH$26)</f>
        <v>-</v>
      </c>
      <c r="AJI41" s="5" t="str" cm="1">
        <f t="array" aca="1" ref="AJI41" ca="1">INDEX(i.LMU_Area,$K41,AJI$26)</f>
        <v>-</v>
      </c>
      <c r="AJJ41" s="5" t="str" cm="1">
        <f t="array" aca="1" ref="AJJ41" ca="1">INDEX(i.LMU_Area,$K41,AJJ$26)</f>
        <v>-</v>
      </c>
      <c r="AJK41" s="5" t="str" cm="1">
        <f t="array" aca="1" ref="AJK41" ca="1">INDEX(i.LMU_Area,$K41,AJK$26)</f>
        <v>-</v>
      </c>
      <c r="AJL41" s="5" t="str" cm="1">
        <f t="array" aca="1" ref="AJL41" ca="1">INDEX(i.LMU_Area,$K41,AJL$26)</f>
        <v>-</v>
      </c>
      <c r="AJM41" s="5" t="str" cm="1">
        <f t="array" aca="1" ref="AJM41" ca="1">INDEX(i.LMU_Area,$K41,AJM$26)</f>
        <v>-</v>
      </c>
      <c r="AJN41" s="5" t="str" cm="1">
        <f t="array" aca="1" ref="AJN41" ca="1">INDEX(i.LMU_Area,$K41,AJN$26)</f>
        <v>-</v>
      </c>
      <c r="AJO41" s="5" t="str" cm="1">
        <f t="array" aca="1" ref="AJO41" ca="1">INDEX(i.LMU_Area,$K41,AJO$26)</f>
        <v>-</v>
      </c>
      <c r="AJP41" s="5" t="str" cm="1">
        <f t="array" aca="1" ref="AJP41" ca="1">INDEX(i.LMU_Area,$K41,AJP$26)</f>
        <v>-</v>
      </c>
      <c r="AJQ41" s="5" t="str" cm="1">
        <f t="array" aca="1" ref="AJQ41" ca="1">INDEX(i.LMU_Area,$K41,AJQ$26)</f>
        <v>-</v>
      </c>
      <c r="AJR41" s="5" t="str" cm="1">
        <f t="array" aca="1" ref="AJR41" ca="1">INDEX(i.LMU_Area,$K41,AJR$26)</f>
        <v>-</v>
      </c>
      <c r="AJS41" s="5" t="str" cm="1">
        <f t="array" aca="1" ref="AJS41" ca="1">INDEX(i.LMU_Area,$K41,AJS$26)</f>
        <v>-</v>
      </c>
      <c r="AJT41" s="5" t="str" cm="1">
        <f t="array" aca="1" ref="AJT41" ca="1">INDEX(i.LMU_Area,$K41,AJT$26)</f>
        <v>-</v>
      </c>
      <c r="AJU41" s="5" t="str" cm="1">
        <f t="array" aca="1" ref="AJU41" ca="1">INDEX(i.LMU_Area,$K41,AJU$26)</f>
        <v>-</v>
      </c>
      <c r="AJV41" s="5" t="str" cm="1">
        <f t="array" aca="1" ref="AJV41" ca="1">INDEX(i.LMU_Area,$K41,AJV$26)</f>
        <v>-</v>
      </c>
      <c r="AJW41" s="5" t="str" cm="1">
        <f t="array" aca="1" ref="AJW41" ca="1">INDEX(i.LMU_Area,$K41,AJW$26)</f>
        <v>-</v>
      </c>
      <c r="AJX41" s="5" t="str" cm="1">
        <f t="array" aca="1" ref="AJX41" ca="1">INDEX(i.LMU_Area,$K41,AJX$26)</f>
        <v>-</v>
      </c>
      <c r="AJY41" s="5" t="str" cm="1">
        <f t="array" aca="1" ref="AJY41" ca="1">INDEX(i.LMU_Area,$K41,AJY$26)</f>
        <v>-</v>
      </c>
      <c r="AJZ41" s="5" t="str" cm="1">
        <f t="array" aca="1" ref="AJZ41" ca="1">INDEX(i.LMU_Area,$K41,AJZ$26)</f>
        <v>-</v>
      </c>
      <c r="AKA41" s="5" t="str" cm="1">
        <f t="array" aca="1" ref="AKA41" ca="1">INDEX(i.LMU_Area,$K41,AKA$26)</f>
        <v>-</v>
      </c>
      <c r="AKB41" s="5" t="str" cm="1">
        <f t="array" aca="1" ref="AKB41" ca="1">INDEX(i.LMU_Area,$K41,AKB$26)</f>
        <v>-</v>
      </c>
      <c r="AKC41" s="5" t="str" cm="1">
        <f t="array" aca="1" ref="AKC41" ca="1">INDEX(i.LMU_Area,$K41,AKC$26)</f>
        <v>-</v>
      </c>
      <c r="AKD41" s="5" t="str" cm="1">
        <f t="array" aca="1" ref="AKD41" ca="1">INDEX(i.LMU_Area,$K41,AKD$26)</f>
        <v>-</v>
      </c>
      <c r="AKE41" s="5" t="str" cm="1">
        <f t="array" aca="1" ref="AKE41" ca="1">INDEX(i.LMU_Area,$K41,AKE$26)</f>
        <v>-</v>
      </c>
      <c r="AKF41" s="5" t="str" cm="1">
        <f t="array" aca="1" ref="AKF41" ca="1">INDEX(i.LMU_Area,$K41,AKF$26)</f>
        <v>-</v>
      </c>
      <c r="AKG41" s="5" t="str" cm="1">
        <f t="array" aca="1" ref="AKG41" ca="1">INDEX(i.LMU_Area,$K41,AKG$26)</f>
        <v>-</v>
      </c>
      <c r="AKH41" s="5" t="str" cm="1">
        <f t="array" aca="1" ref="AKH41" ca="1">INDEX(i.LMU_Area,$K41,AKH$26)</f>
        <v>-</v>
      </c>
      <c r="AKI41" s="5" t="str" cm="1">
        <f t="array" aca="1" ref="AKI41" ca="1">INDEX(i.LMU_Area,$K41,AKI$26)</f>
        <v>-</v>
      </c>
      <c r="AKJ41" s="5" t="str" cm="1">
        <f t="array" aca="1" ref="AKJ41" ca="1">INDEX(i.LMU_Area,$K41,AKJ$26)</f>
        <v>-</v>
      </c>
      <c r="AKK41" s="5" t="str" cm="1">
        <f t="array" aca="1" ref="AKK41" ca="1">INDEX(i.LMU_Area,$K41,AKK$26)</f>
        <v>-</v>
      </c>
      <c r="AKL41" s="5" t="str" cm="1">
        <f t="array" aca="1" ref="AKL41" ca="1">INDEX(i.LMU_Area,$K41,AKL$26)</f>
        <v>-</v>
      </c>
      <c r="AKM41" s="5" t="str" cm="1">
        <f t="array" aca="1" ref="AKM41" ca="1">INDEX(i.LMU_Area,$K41,AKM$26)</f>
        <v>-</v>
      </c>
      <c r="AKN41" s="5" t="str" cm="1">
        <f t="array" aca="1" ref="AKN41" ca="1">INDEX(i.LMU_Area,$K41,AKN$26)</f>
        <v>-</v>
      </c>
      <c r="AKO41" s="5" t="str" cm="1">
        <f t="array" aca="1" ref="AKO41" ca="1">INDEX(i.LMU_Area,$K41,AKO$26)</f>
        <v>-</v>
      </c>
      <c r="AKP41" s="5" t="str" cm="1">
        <f t="array" aca="1" ref="AKP41" ca="1">INDEX(i.LMU_Area,$K41,AKP$26)</f>
        <v>-</v>
      </c>
      <c r="AKQ41" s="5" t="str" cm="1">
        <f t="array" aca="1" ref="AKQ41" ca="1">INDEX(i.LMU_Area,$K41,AKQ$26)</f>
        <v>-</v>
      </c>
      <c r="AKR41" s="5" t="str" cm="1">
        <f t="array" aca="1" ref="AKR41" ca="1">INDEX(i.LMU_Area,$K41,AKR$26)</f>
        <v>-</v>
      </c>
      <c r="AKS41" s="5" t="str" cm="1">
        <f t="array" aca="1" ref="AKS41" ca="1">INDEX(i.LMU_Area,$K41,AKS$26)</f>
        <v>-</v>
      </c>
      <c r="AKT41" s="5" t="str" cm="1">
        <f t="array" aca="1" ref="AKT41" ca="1">INDEX(i.LMU_Area,$K41,AKT$26)</f>
        <v>-</v>
      </c>
      <c r="AKU41" s="5" t="str" cm="1">
        <f t="array" aca="1" ref="AKU41" ca="1">INDEX(i.LMU_Area,$K41,AKU$26)</f>
        <v>-</v>
      </c>
      <c r="AKV41" s="5" t="str" cm="1">
        <f t="array" aca="1" ref="AKV41" ca="1">INDEX(i.LMU_Area,$K41,AKV$26)</f>
        <v>-</v>
      </c>
      <c r="AKW41" s="5" t="str" cm="1">
        <f t="array" aca="1" ref="AKW41" ca="1">INDEX(i.LMU_Area,$K41,AKW$26)</f>
        <v>-</v>
      </c>
      <c r="AKX41" s="5" t="str" cm="1">
        <f t="array" aca="1" ref="AKX41" ca="1">INDEX(i.LMU_Area,$K41,AKX$26)</f>
        <v>-</v>
      </c>
      <c r="AKY41" s="5" t="str" cm="1">
        <f t="array" aca="1" ref="AKY41" ca="1">INDEX(i.LMU_Area,$K41,AKY$26)</f>
        <v>-</v>
      </c>
      <c r="AKZ41" s="5" t="str" cm="1">
        <f t="array" aca="1" ref="AKZ41" ca="1">INDEX(i.LMU_Area,$K41,AKZ$26)</f>
        <v>-</v>
      </c>
      <c r="ALA41" s="5" t="str" cm="1">
        <f t="array" aca="1" ref="ALA41" ca="1">INDEX(i.LMU_Area,$K41,ALA$26)</f>
        <v>-</v>
      </c>
      <c r="ALB41" s="5" t="str" cm="1">
        <f t="array" aca="1" ref="ALB41" ca="1">INDEX(i.LMU_Area,$K41,ALB$26)</f>
        <v>-</v>
      </c>
      <c r="ALC41" s="5" t="str" cm="1">
        <f t="array" aca="1" ref="ALC41" ca="1">INDEX(i.LMU_Area,$K41,ALC$26)</f>
        <v>-</v>
      </c>
      <c r="ALD41" s="5" t="str" cm="1">
        <f t="array" aca="1" ref="ALD41" ca="1">INDEX(i.LMU_Area,$K41,ALD$26)</f>
        <v>-</v>
      </c>
      <c r="ALE41" s="5" t="str" cm="1">
        <f t="array" aca="1" ref="ALE41" ca="1">INDEX(i.LMU_Area,$K41,ALE$26)</f>
        <v>-</v>
      </c>
      <c r="ALF41" s="5" t="str" cm="1">
        <f t="array" aca="1" ref="ALF41" ca="1">INDEX(i.LMU_Area,$K41,ALF$26)</f>
        <v>-</v>
      </c>
      <c r="ALG41" s="5" t="str" cm="1">
        <f t="array" aca="1" ref="ALG41" ca="1">INDEX(i.LMU_Area,$K41,ALG$26)</f>
        <v>-</v>
      </c>
      <c r="ALH41" s="5" t="str" cm="1">
        <f t="array" aca="1" ref="ALH41" ca="1">INDEX(i.LMU_Area,$K41,ALH$26)</f>
        <v>-</v>
      </c>
      <c r="ALI41" s="5" t="str" cm="1">
        <f t="array" aca="1" ref="ALI41" ca="1">INDEX(i.LMU_Area,$K41,ALI$26)</f>
        <v>-</v>
      </c>
      <c r="ALJ41" s="5" t="str" cm="1">
        <f t="array" aca="1" ref="ALJ41" ca="1">INDEX(i.LMU_Area,$K41,ALJ$26)</f>
        <v>-</v>
      </c>
      <c r="ALK41" s="5" t="str" cm="1">
        <f t="array" aca="1" ref="ALK41" ca="1">INDEX(i.LMU_Area,$K41,ALK$26)</f>
        <v>-</v>
      </c>
      <c r="ALL41" s="5" t="str" cm="1">
        <f t="array" aca="1" ref="ALL41" ca="1">INDEX(i.LMU_Area,$K41,ALL$26)</f>
        <v>-</v>
      </c>
      <c r="ALM41" s="5" t="str" cm="1">
        <f t="array" aca="1" ref="ALM41" ca="1">INDEX(i.LMU_Area,$K41,ALM$26)</f>
        <v>-</v>
      </c>
      <c r="ALN41" s="5" t="str" cm="1">
        <f t="array" aca="1" ref="ALN41" ca="1">INDEX(i.LMU_Area,$K41,ALN$26)</f>
        <v>-</v>
      </c>
      <c r="ALO41" s="5" t="str" cm="1">
        <f t="array" aca="1" ref="ALO41" ca="1">INDEX(i.LMU_Area,$K41,ALO$26)</f>
        <v>-</v>
      </c>
      <c r="ALP41" s="5" t="str" cm="1">
        <f t="array" aca="1" ref="ALP41" ca="1">INDEX(i.LMU_Area,$K41,ALP$26)</f>
        <v>-</v>
      </c>
      <c r="ALQ41" s="5" t="str" cm="1">
        <f t="array" aca="1" ref="ALQ41" ca="1">INDEX(i.LMU_Area,$K41,ALQ$26)</f>
        <v>-</v>
      </c>
      <c r="ALR41" s="5" t="str" cm="1">
        <f t="array" aca="1" ref="ALR41" ca="1">INDEX(i.LMU_Area,$K41,ALR$26)</f>
        <v>-</v>
      </c>
      <c r="ALS41" s="5" t="str" cm="1">
        <f t="array" aca="1" ref="ALS41" ca="1">INDEX(i.LMU_Area,$K41,ALS$26)</f>
        <v>-</v>
      </c>
      <c r="ALT41" s="5" t="str" cm="1">
        <f t="array" aca="1" ref="ALT41" ca="1">INDEX(i.LMU_Area,$K41,ALT$26)</f>
        <v>-</v>
      </c>
      <c r="ALU41" s="5" t="str" cm="1">
        <f t="array" aca="1" ref="ALU41" ca="1">INDEX(i.LMU_Area,$K41,ALU$26)</f>
        <v>-</v>
      </c>
      <c r="ALV41" s="5" t="str" cm="1">
        <f t="array" aca="1" ref="ALV41" ca="1">INDEX(i.LMU_Area,$K41,ALV$26)</f>
        <v>-</v>
      </c>
      <c r="ALW41" s="5" t="str" cm="1">
        <f t="array" aca="1" ref="ALW41" ca="1">INDEX(i.LMU_Area,$K41,ALW$26)</f>
        <v>-</v>
      </c>
      <c r="ALX41" s="5" t="str" cm="1">
        <f t="array" aca="1" ref="ALX41" ca="1">INDEX(i.LMU_Area,$K41,ALX$26)</f>
        <v>-</v>
      </c>
      <c r="ALY41" s="5" t="str" cm="1">
        <f t="array" aca="1" ref="ALY41" ca="1">INDEX(i.LMU_Area,$K41,ALY$26)</f>
        <v>-</v>
      </c>
      <c r="ALZ41" s="5" t="str" cm="1">
        <f t="array" aca="1" ref="ALZ41" ca="1">INDEX(i.LMU_Area,$K41,ALZ$26)</f>
        <v>-</v>
      </c>
      <c r="AMA41" s="5" t="str" cm="1">
        <f t="array" aca="1" ref="AMA41" ca="1">INDEX(i.LMU_Area,$K41,AMA$26)</f>
        <v>-</v>
      </c>
      <c r="AMB41" s="5" t="str" cm="1">
        <f t="array" aca="1" ref="AMB41" ca="1">INDEX(i.LMU_Area,$K41,AMB$26)</f>
        <v>-</v>
      </c>
      <c r="AMC41" s="5" t="str" cm="1">
        <f t="array" aca="1" ref="AMC41" ca="1">INDEX(i.LMU_Area,$K41,AMC$26)</f>
        <v>-</v>
      </c>
      <c r="AMD41" s="5" t="str" cm="1">
        <f t="array" aca="1" ref="AMD41" ca="1">INDEX(i.LMU_Area,$K41,AMD$26)</f>
        <v>-</v>
      </c>
      <c r="AME41" s="5" t="str" cm="1">
        <f t="array" aca="1" ref="AME41" ca="1">INDEX(i.LMU_Area,$K41,AME$26)</f>
        <v>-</v>
      </c>
      <c r="AMF41" s="5" t="str" cm="1">
        <f t="array" aca="1" ref="AMF41" ca="1">INDEX(i.LMU_Area,$K41,AMF$26)</f>
        <v>-</v>
      </c>
      <c r="AMG41" s="5" t="str" cm="1">
        <f t="array" aca="1" ref="AMG41" ca="1">INDEX(i.LMU_Area,$K41,AMG$26)</f>
        <v>-</v>
      </c>
      <c r="AMH41" s="5" t="str" cm="1">
        <f t="array" aca="1" ref="AMH41" ca="1">INDEX(i.LMU_Area,$K41,AMH$26)</f>
        <v>-</v>
      </c>
      <c r="AMI41" s="5" t="str" cm="1">
        <f t="array" aca="1" ref="AMI41" ca="1">INDEX(i.LMU_Area,$K41,AMI$26)</f>
        <v>-</v>
      </c>
      <c r="AMJ41" s="5" t="str" cm="1">
        <f t="array" aca="1" ref="AMJ41" ca="1">INDEX(i.LMU_Area,$K41,AMJ$26)</f>
        <v>-</v>
      </c>
      <c r="AMK41" s="5" t="str" cm="1">
        <f t="array" aca="1" ref="AMK41" ca="1">INDEX(i.LMU_Area,$K41,AMK$26)</f>
        <v>-</v>
      </c>
      <c r="AML41" s="5" t="str" cm="1">
        <f t="array" aca="1" ref="AML41" ca="1">INDEX(i.LMU_Area,$K41,AML$26)</f>
        <v>-</v>
      </c>
      <c r="AMM41" s="5" t="str" cm="1">
        <f t="array" aca="1" ref="AMM41" ca="1">INDEX(i.LMU_Area,$K41,AMM$26)</f>
        <v>-</v>
      </c>
      <c r="AMN41" s="5" t="str" cm="1">
        <f t="array" aca="1" ref="AMN41" ca="1">INDEX(i.LMU_Area,$K41,AMN$26)</f>
        <v>-</v>
      </c>
      <c r="AMO41" s="5" t="str" cm="1">
        <f t="array" aca="1" ref="AMO41" ca="1">INDEX(i.LMU_Area,$K41,AMO$26)</f>
        <v>-</v>
      </c>
      <c r="AMP41" s="5" t="str" cm="1">
        <f t="array" aca="1" ref="AMP41" ca="1">INDEX(i.LMU_Area,$K41,AMP$26)</f>
        <v>-</v>
      </c>
      <c r="AMQ41" s="5" t="str" cm="1">
        <f t="array" aca="1" ref="AMQ41" ca="1">INDEX(i.LMU_Area,$K41,AMQ$26)</f>
        <v>-</v>
      </c>
      <c r="AMR41" s="5" t="str" cm="1">
        <f t="array" aca="1" ref="AMR41" ca="1">INDEX(i.LMU_Area,$K41,AMR$26)</f>
        <v>-</v>
      </c>
      <c r="AMS41" s="5" t="str" cm="1">
        <f t="array" aca="1" ref="AMS41" ca="1">INDEX(i.LMU_Area,$K41,AMS$26)</f>
        <v>-</v>
      </c>
      <c r="AMT41" s="5" t="str" cm="1">
        <f t="array" aca="1" ref="AMT41" ca="1">INDEX(i.LMU_Area,$K41,AMT$26)</f>
        <v>-</v>
      </c>
      <c r="AMU41" s="5" t="str" cm="1">
        <f t="array" aca="1" ref="AMU41" ca="1">INDEX(i.LMU_Area,$K41,AMU$26)</f>
        <v>-</v>
      </c>
      <c r="AMV41" s="5" t="str" cm="1">
        <f t="array" aca="1" ref="AMV41" ca="1">INDEX(i.LMU_Area,$K41,AMV$26)</f>
        <v>-</v>
      </c>
      <c r="AMW41" s="5" t="str" cm="1">
        <f t="array" aca="1" ref="AMW41" ca="1">INDEX(i.LMU_Area,$K41,AMW$26)</f>
        <v>-</v>
      </c>
      <c r="AMX41" s="5" t="str" cm="1">
        <f t="array" aca="1" ref="AMX41" ca="1">INDEX(i.LMU_Area,$K41,AMX$26)</f>
        <v>-</v>
      </c>
      <c r="AMY41" s="5" t="str" cm="1">
        <f t="array" aca="1" ref="AMY41" ca="1">INDEX(i.LMU_Area,$K41,AMY$26)</f>
        <v>-</v>
      </c>
      <c r="AMZ41" s="5" t="str" cm="1">
        <f t="array" aca="1" ref="AMZ41" ca="1">INDEX(i.LMU_Area,$K41,AMZ$26)</f>
        <v>-</v>
      </c>
      <c r="ANA41" s="5" t="str" cm="1">
        <f t="array" aca="1" ref="ANA41" ca="1">INDEX(i.LMU_Area,$K41,ANA$26)</f>
        <v>-</v>
      </c>
      <c r="ANB41" s="5" t="str" cm="1">
        <f t="array" aca="1" ref="ANB41" ca="1">INDEX(i.LMU_Area,$K41,ANB$26)</f>
        <v>-</v>
      </c>
      <c r="ANC41" s="5" t="str" cm="1">
        <f t="array" aca="1" ref="ANC41" ca="1">INDEX(i.LMU_Area,$K41,ANC$26)</f>
        <v>-</v>
      </c>
      <c r="AND41" s="5" t="str" cm="1">
        <f t="array" aca="1" ref="AND41" ca="1">INDEX(i.LMU_Area,$K41,AND$26)</f>
        <v>-</v>
      </c>
      <c r="ANE41" s="5" t="str" cm="1">
        <f t="array" aca="1" ref="ANE41" ca="1">INDEX(i.LMU_Area,$K41,ANE$26)</f>
        <v>-</v>
      </c>
      <c r="ANF41" s="5" t="str" cm="1">
        <f t="array" aca="1" ref="ANF41" ca="1">INDEX(i.LMU_Area,$K41,ANF$26)</f>
        <v>-</v>
      </c>
      <c r="ANG41" s="5" t="str" cm="1">
        <f t="array" aca="1" ref="ANG41" ca="1">INDEX(i.LMU_Area,$K41,ANG$26)</f>
        <v>-</v>
      </c>
      <c r="ANH41" s="5" t="str" cm="1">
        <f t="array" aca="1" ref="ANH41" ca="1">INDEX(i.LMU_Area,$K41,ANH$26)</f>
        <v>-</v>
      </c>
      <c r="ANI41" s="5" t="str" cm="1">
        <f t="array" aca="1" ref="ANI41" ca="1">INDEX(i.LMU_Area,$K41,ANI$26)</f>
        <v>-</v>
      </c>
      <c r="ANJ41" s="5" t="str" cm="1">
        <f t="array" aca="1" ref="ANJ41" ca="1">INDEX(i.LMU_Area,$K41,ANJ$26)</f>
        <v>-</v>
      </c>
      <c r="ANK41" s="5" t="str" cm="1">
        <f t="array" aca="1" ref="ANK41" ca="1">INDEX(i.LMU_Area,$K41,ANK$26)</f>
        <v>-</v>
      </c>
      <c r="ANL41" s="5" t="str" cm="1">
        <f t="array" aca="1" ref="ANL41" ca="1">INDEX(i.LMU_Area,$K41,ANL$26)</f>
        <v>-</v>
      </c>
      <c r="ANM41" s="5" t="str" cm="1">
        <f t="array" aca="1" ref="ANM41" ca="1">INDEX(i.LMU_Area,$K41,ANM$26)</f>
        <v>-</v>
      </c>
      <c r="ANN41" s="5" t="str" cm="1">
        <f t="array" aca="1" ref="ANN41" ca="1">INDEX(i.LMU_Area,$K41,ANN$26)</f>
        <v>-</v>
      </c>
      <c r="ANO41" s="5" t="str" cm="1">
        <f t="array" aca="1" ref="ANO41" ca="1">INDEX(i.LMU_Area,$K41,ANO$26)</f>
        <v>-</v>
      </c>
      <c r="ANP41" s="5" t="str" cm="1">
        <f t="array" aca="1" ref="ANP41" ca="1">INDEX(i.LMU_Area,$K41,ANP$26)</f>
        <v>-</v>
      </c>
      <c r="ANQ41" s="5" t="str" cm="1">
        <f t="array" aca="1" ref="ANQ41" ca="1">INDEX(i.LMU_Area,$K41,ANQ$26)</f>
        <v>-</v>
      </c>
      <c r="ANR41" s="5" t="str" cm="1">
        <f t="array" aca="1" ref="ANR41" ca="1">INDEX(i.LMU_Area,$K41,ANR$26)</f>
        <v>-</v>
      </c>
      <c r="ANS41" s="5" t="str" cm="1">
        <f t="array" aca="1" ref="ANS41" ca="1">INDEX(i.LMU_Area,$K41,ANS$26)</f>
        <v>-</v>
      </c>
      <c r="ANT41" s="5" t="str" cm="1">
        <f t="array" aca="1" ref="ANT41" ca="1">INDEX(i.LMU_Area,$K41,ANT$26)</f>
        <v>-</v>
      </c>
      <c r="ANU41" s="5" t="str" cm="1">
        <f t="array" aca="1" ref="ANU41" ca="1">INDEX(i.LMU_Area,$K41,ANU$26)</f>
        <v>-</v>
      </c>
      <c r="ANV41" s="5" t="str" cm="1">
        <f t="array" aca="1" ref="ANV41" ca="1">INDEX(i.LMU_Area,$K41,ANV$26)</f>
        <v>-</v>
      </c>
      <c r="ANW41" s="5" t="str" cm="1">
        <f t="array" aca="1" ref="ANW41" ca="1">INDEX(i.LMU_Area,$K41,ANW$26)</f>
        <v>-</v>
      </c>
      <c r="ANX41" s="5" t="str" cm="1">
        <f t="array" aca="1" ref="ANX41" ca="1">INDEX(i.LMU_Area,$K41,ANX$26)</f>
        <v>-</v>
      </c>
      <c r="ANY41" s="5" t="str" cm="1">
        <f t="array" aca="1" ref="ANY41" ca="1">INDEX(i.LMU_Area,$K41,ANY$26)</f>
        <v>-</v>
      </c>
      <c r="ANZ41" s="5" t="str" cm="1">
        <f t="array" aca="1" ref="ANZ41" ca="1">INDEX(i.LMU_Area,$K41,ANZ$26)</f>
        <v>-</v>
      </c>
      <c r="AOA41" s="5" t="str" cm="1">
        <f t="array" aca="1" ref="AOA41" ca="1">INDEX(i.LMU_Area,$K41,AOA$26)</f>
        <v>-</v>
      </c>
      <c r="AOB41" s="5" t="str" cm="1">
        <f t="array" aca="1" ref="AOB41" ca="1">INDEX(i.LMU_Area,$K41,AOB$26)</f>
        <v>-</v>
      </c>
      <c r="AOC41" s="5" t="str" cm="1">
        <f t="array" aca="1" ref="AOC41" ca="1">INDEX(i.LMU_Area,$K41,AOC$26)</f>
        <v>-</v>
      </c>
      <c r="AOD41" s="5" t="str" cm="1">
        <f t="array" aca="1" ref="AOD41" ca="1">INDEX(i.LMU_Area,$K41,AOD$26)</f>
        <v>-</v>
      </c>
      <c r="AOE41" s="5" t="str" cm="1">
        <f t="array" aca="1" ref="AOE41" ca="1">INDEX(i.LMU_Area,$K41,AOE$26)</f>
        <v>-</v>
      </c>
      <c r="AOF41" s="5" t="str" cm="1">
        <f t="array" aca="1" ref="AOF41" ca="1">INDEX(i.LMU_Area,$K41,AOF$26)</f>
        <v>-</v>
      </c>
      <c r="AOG41" s="5" t="str" cm="1">
        <f t="array" aca="1" ref="AOG41" ca="1">INDEX(i.LMU_Area,$K41,AOG$26)</f>
        <v>-</v>
      </c>
      <c r="AOH41" s="5" t="str" cm="1">
        <f t="array" aca="1" ref="AOH41" ca="1">INDEX(i.LMU_Area,$K41,AOH$26)</f>
        <v>-</v>
      </c>
      <c r="AOI41" s="5" t="str" cm="1">
        <f t="array" aca="1" ref="AOI41" ca="1">INDEX(i.LMU_Area,$K41,AOI$26)</f>
        <v>-</v>
      </c>
      <c r="AOJ41" s="5" t="str" cm="1">
        <f t="array" aca="1" ref="AOJ41" ca="1">INDEX(i.LMU_Area,$K41,AOJ$26)</f>
        <v>-</v>
      </c>
      <c r="AOK41" s="5" t="str" cm="1">
        <f t="array" aca="1" ref="AOK41" ca="1">INDEX(i.LMU_Area,$K41,AOK$26)</f>
        <v>-</v>
      </c>
      <c r="AOL41" s="5" t="str" cm="1">
        <f t="array" aca="1" ref="AOL41" ca="1">INDEX(i.LMU_Area,$K41,AOL$26)</f>
        <v>-</v>
      </c>
      <c r="AOM41" s="5" t="str" cm="1">
        <f t="array" aca="1" ref="AOM41" ca="1">INDEX(i.LMU_Area,$K41,AOM$26)</f>
        <v>-</v>
      </c>
      <c r="AON41" s="5" t="str" cm="1">
        <f t="array" aca="1" ref="AON41" ca="1">INDEX(i.LMU_Area,$K41,AON$26)</f>
        <v>-</v>
      </c>
      <c r="AOO41" s="5" t="str" cm="1">
        <f t="array" aca="1" ref="AOO41" ca="1">INDEX(i.LMU_Area,$K41,AOO$26)</f>
        <v>-</v>
      </c>
      <c r="AOP41" s="5" t="str" cm="1">
        <f t="array" aca="1" ref="AOP41" ca="1">INDEX(i.LMU_Area,$K41,AOP$26)</f>
        <v>-</v>
      </c>
      <c r="AOQ41" s="5" t="str" cm="1">
        <f t="array" aca="1" ref="AOQ41" ca="1">INDEX(i.LMU_Area,$K41,AOQ$26)</f>
        <v>-</v>
      </c>
      <c r="AOR41" s="5" t="str" cm="1">
        <f t="array" aca="1" ref="AOR41" ca="1">INDEX(i.LMU_Area,$K41,AOR$26)</f>
        <v>-</v>
      </c>
      <c r="AOS41" s="5" t="str" cm="1">
        <f t="array" aca="1" ref="AOS41" ca="1">INDEX(i.LMU_Area,$K41,AOS$26)</f>
        <v>-</v>
      </c>
      <c r="AOT41" s="5" t="str" cm="1">
        <f t="array" aca="1" ref="AOT41" ca="1">INDEX(i.LMU_Area,$K41,AOT$26)</f>
        <v>-</v>
      </c>
      <c r="AOU41" s="5" t="str" cm="1">
        <f t="array" aca="1" ref="AOU41" ca="1">INDEX(i.LMU_Area,$K41,AOU$26)</f>
        <v>-</v>
      </c>
      <c r="AOV41" s="5" t="str" cm="1">
        <f t="array" aca="1" ref="AOV41" ca="1">INDEX(i.LMU_Area,$K41,AOV$26)</f>
        <v>-</v>
      </c>
      <c r="AOW41" s="5" t="str" cm="1">
        <f t="array" aca="1" ref="AOW41" ca="1">INDEX(i.LMU_Area,$K41,AOW$26)</f>
        <v>-</v>
      </c>
      <c r="AOX41" s="5" t="str" cm="1">
        <f t="array" aca="1" ref="AOX41" ca="1">INDEX(i.LMU_Area,$K41,AOX$26)</f>
        <v>-</v>
      </c>
      <c r="AOY41" s="5" t="str" cm="1">
        <f t="array" aca="1" ref="AOY41" ca="1">INDEX(i.LMU_Area,$K41,AOY$26)</f>
        <v>-</v>
      </c>
      <c r="AOZ41" s="5" t="str" cm="1">
        <f t="array" aca="1" ref="AOZ41" ca="1">INDEX(i.LMU_Area,$K41,AOZ$26)</f>
        <v>-</v>
      </c>
      <c r="APA41" s="5" t="str" cm="1">
        <f t="array" aca="1" ref="APA41" ca="1">INDEX(i.LMU_Area,$K41,APA$26)</f>
        <v>-</v>
      </c>
      <c r="APB41" s="5" t="str" cm="1">
        <f t="array" aca="1" ref="APB41" ca="1">INDEX(i.LMU_Area,$K41,APB$26)</f>
        <v>-</v>
      </c>
      <c r="APC41" s="5" t="str" cm="1">
        <f t="array" aca="1" ref="APC41" ca="1">INDEX(i.LMU_Area,$K41,APC$26)</f>
        <v>-</v>
      </c>
      <c r="APD41" s="5" t="str" cm="1">
        <f t="array" aca="1" ref="APD41" ca="1">INDEX(i.LMU_Area,$K41,APD$26)</f>
        <v>-</v>
      </c>
      <c r="APE41" s="5" t="str" cm="1">
        <f t="array" aca="1" ref="APE41" ca="1">INDEX(i.LMU_Area,$K41,APE$26)</f>
        <v>-</v>
      </c>
      <c r="APF41" s="5" t="str" cm="1">
        <f t="array" aca="1" ref="APF41" ca="1">INDEX(i.LMU_Area,$K41,APF$26)</f>
        <v>-</v>
      </c>
      <c r="APG41" s="5" t="str" cm="1">
        <f t="array" aca="1" ref="APG41" ca="1">INDEX(i.LMU_Area,$K41,APG$26)</f>
        <v>-</v>
      </c>
      <c r="APH41" s="5" t="str" cm="1">
        <f t="array" aca="1" ref="APH41" ca="1">INDEX(i.LMU_Area,$K41,APH$26)</f>
        <v>-</v>
      </c>
      <c r="API41" s="5" t="str" cm="1">
        <f t="array" aca="1" ref="API41" ca="1">INDEX(i.LMU_Area,$K41,API$26)</f>
        <v>-</v>
      </c>
      <c r="APJ41" s="5" t="str" cm="1">
        <f t="array" aca="1" ref="APJ41" ca="1">INDEX(i.LMU_Area,$K41,APJ$26)</f>
        <v>-</v>
      </c>
      <c r="APK41" s="5" t="str" cm="1">
        <f t="array" aca="1" ref="APK41" ca="1">INDEX(i.LMU_Area,$K41,APK$26)</f>
        <v>-</v>
      </c>
      <c r="APL41" s="5" t="str" cm="1">
        <f t="array" aca="1" ref="APL41" ca="1">INDEX(i.LMU_Area,$K41,APL$26)</f>
        <v>-</v>
      </c>
      <c r="APM41" s="5" t="str" cm="1">
        <f t="array" aca="1" ref="APM41" ca="1">INDEX(i.LMU_Area,$K41,APM$26)</f>
        <v>-</v>
      </c>
      <c r="APN41" s="5" t="str" cm="1">
        <f t="array" aca="1" ref="APN41" ca="1">INDEX(i.LMU_Area,$K41,APN$26)</f>
        <v>-</v>
      </c>
      <c r="APO41" s="5" t="str" cm="1">
        <f t="array" aca="1" ref="APO41" ca="1">INDEX(i.LMU_Area,$K41,APO$26)</f>
        <v>-</v>
      </c>
      <c r="APP41" s="5" t="str" cm="1">
        <f t="array" aca="1" ref="APP41" ca="1">INDEX(i.LMU_Area,$K41,APP$26)</f>
        <v>-</v>
      </c>
      <c r="APQ41" s="5" t="str" cm="1">
        <f t="array" aca="1" ref="APQ41" ca="1">INDEX(i.LMU_Area,$K41,APQ$26)</f>
        <v>-</v>
      </c>
      <c r="APR41" s="5" t="str" cm="1">
        <f t="array" aca="1" ref="APR41" ca="1">INDEX(i.LMU_Area,$K41,APR$26)</f>
        <v>-</v>
      </c>
      <c r="APS41" s="5" t="str" cm="1">
        <f t="array" aca="1" ref="APS41" ca="1">INDEX(i.LMU_Area,$K41,APS$26)</f>
        <v>-</v>
      </c>
      <c r="APT41" s="5" t="str" cm="1">
        <f t="array" aca="1" ref="APT41" ca="1">INDEX(i.LMU_Area,$K41,APT$26)</f>
        <v>-</v>
      </c>
      <c r="APU41" s="5" t="str" cm="1">
        <f t="array" aca="1" ref="APU41" ca="1">INDEX(i.LMU_Area,$K41,APU$26)</f>
        <v>-</v>
      </c>
      <c r="APV41" s="5" t="str" cm="1">
        <f t="array" aca="1" ref="APV41" ca="1">INDEX(i.LMU_Area,$K41,APV$26)</f>
        <v>-</v>
      </c>
      <c r="APW41" s="5" t="str" cm="1">
        <f t="array" aca="1" ref="APW41" ca="1">INDEX(i.LMU_Area,$K41,APW$26)</f>
        <v>-</v>
      </c>
      <c r="APX41" s="5" t="str" cm="1">
        <f t="array" aca="1" ref="APX41" ca="1">INDEX(i.LMU_Area,$K41,APX$26)</f>
        <v>-</v>
      </c>
      <c r="APY41" s="5" t="str" cm="1">
        <f t="array" aca="1" ref="APY41" ca="1">INDEX(i.LMU_Area,$K41,APY$26)</f>
        <v>-</v>
      </c>
      <c r="APZ41" s="5" t="str" cm="1">
        <f t="array" aca="1" ref="APZ41" ca="1">INDEX(i.LMU_Area,$K41,APZ$26)</f>
        <v>-</v>
      </c>
      <c r="AQA41" s="5" t="str" cm="1">
        <f t="array" aca="1" ref="AQA41" ca="1">INDEX(i.LMU_Area,$K41,AQA$26)</f>
        <v>-</v>
      </c>
      <c r="AQB41" s="5" t="str" cm="1">
        <f t="array" aca="1" ref="AQB41" ca="1">INDEX(i.LMU_Area,$K41,AQB$26)</f>
        <v>-</v>
      </c>
      <c r="AQC41" s="5" t="str" cm="1">
        <f t="array" aca="1" ref="AQC41" ca="1">INDEX(i.LMU_Area,$K41,AQC$26)</f>
        <v>-</v>
      </c>
      <c r="AQD41" s="5" t="str" cm="1">
        <f t="array" aca="1" ref="AQD41" ca="1">INDEX(i.LMU_Area,$K41,AQD$26)</f>
        <v>-</v>
      </c>
      <c r="AQE41" s="5" t="str" cm="1">
        <f t="array" aca="1" ref="AQE41" ca="1">INDEX(i.LMU_Area,$K41,AQE$26)</f>
        <v>-</v>
      </c>
      <c r="AQF41" s="5" t="str" cm="1">
        <f t="array" aca="1" ref="AQF41" ca="1">INDEX(i.LMU_Area,$K41,AQF$26)</f>
        <v>-</v>
      </c>
      <c r="AQG41" s="5" t="str" cm="1">
        <f t="array" aca="1" ref="AQG41" ca="1">INDEX(i.LMU_Area,$K41,AQG$26)</f>
        <v>-</v>
      </c>
      <c r="AQH41" s="5" t="str" cm="1">
        <f t="array" aca="1" ref="AQH41" ca="1">INDEX(i.LMU_Area,$K41,AQH$26)</f>
        <v>-</v>
      </c>
      <c r="AQI41" s="5" t="str" cm="1">
        <f t="array" aca="1" ref="AQI41" ca="1">INDEX(i.LMU_Area,$K41,AQI$26)</f>
        <v>-</v>
      </c>
      <c r="AQJ41" s="5" t="str" cm="1">
        <f t="array" aca="1" ref="AQJ41" ca="1">INDEX(i.LMU_Area,$K41,AQJ$26)</f>
        <v>-</v>
      </c>
      <c r="AQK41" s="5" t="str" cm="1">
        <f t="array" aca="1" ref="AQK41" ca="1">INDEX(i.LMU_Area,$K41,AQK$26)</f>
        <v>-</v>
      </c>
      <c r="AQL41" s="5" t="str" cm="1">
        <f t="array" aca="1" ref="AQL41" ca="1">INDEX(i.LMU_Area,$K41,AQL$26)</f>
        <v>-</v>
      </c>
      <c r="AQM41" s="5" t="str" cm="1">
        <f t="array" aca="1" ref="AQM41" ca="1">INDEX(i.LMU_Area,$K41,AQM$26)</f>
        <v>-</v>
      </c>
      <c r="AQN41" s="5" t="str" cm="1">
        <f t="array" aca="1" ref="AQN41" ca="1">INDEX(i.LMU_Area,$K41,AQN$26)</f>
        <v>-</v>
      </c>
      <c r="AQO41" s="5" t="str" cm="1">
        <f t="array" aca="1" ref="AQO41" ca="1">INDEX(i.LMU_Area,$K41,AQO$26)</f>
        <v>-</v>
      </c>
      <c r="AQP41" s="5" t="str" cm="1">
        <f t="array" aca="1" ref="AQP41" ca="1">INDEX(i.LMU_Area,$K41,AQP$26)</f>
        <v>-</v>
      </c>
      <c r="AQQ41" s="5" t="str" cm="1">
        <f t="array" aca="1" ref="AQQ41" ca="1">INDEX(i.LMU_Area,$K41,AQQ$26)</f>
        <v>-</v>
      </c>
      <c r="AQR41" s="5" t="str" cm="1">
        <f t="array" aca="1" ref="AQR41" ca="1">INDEX(i.LMU_Area,$K41,AQR$26)</f>
        <v>-</v>
      </c>
      <c r="AQS41" s="5" t="str" cm="1">
        <f t="array" aca="1" ref="AQS41" ca="1">INDEX(i.LMU_Area,$K41,AQS$26)</f>
        <v>-</v>
      </c>
      <c r="AQT41" s="5" t="str" cm="1">
        <f t="array" aca="1" ref="AQT41" ca="1">INDEX(i.LMU_Area,$K41,AQT$26)</f>
        <v>-</v>
      </c>
      <c r="AQU41" s="5" t="str" cm="1">
        <f t="array" aca="1" ref="AQU41" ca="1">INDEX(i.LMU_Area,$K41,AQU$26)</f>
        <v>-</v>
      </c>
      <c r="AQV41" s="5" t="str" cm="1">
        <f t="array" aca="1" ref="AQV41" ca="1">INDEX(i.LMU_Area,$K41,AQV$26)</f>
        <v>-</v>
      </c>
      <c r="AQW41" s="5" t="str" cm="1">
        <f t="array" aca="1" ref="AQW41" ca="1">INDEX(i.LMU_Area,$K41,AQW$26)</f>
        <v>-</v>
      </c>
      <c r="AQX41" s="5" t="str" cm="1">
        <f t="array" aca="1" ref="AQX41" ca="1">INDEX(i.LMU_Area,$K41,AQX$26)</f>
        <v>-</v>
      </c>
      <c r="AQY41" s="5" t="str" cm="1">
        <f t="array" aca="1" ref="AQY41" ca="1">INDEX(i.LMU_Area,$K41,AQY$26)</f>
        <v>-</v>
      </c>
      <c r="AQZ41" s="5" t="str" cm="1">
        <f t="array" aca="1" ref="AQZ41" ca="1">INDEX(i.LMU_Area,$K41,AQZ$26)</f>
        <v>-</v>
      </c>
      <c r="ARA41" s="5" t="str" cm="1">
        <f t="array" aca="1" ref="ARA41" ca="1">INDEX(i.LMU_Area,$K41,ARA$26)</f>
        <v>-</v>
      </c>
      <c r="ARB41" s="5" t="str" cm="1">
        <f t="array" aca="1" ref="ARB41" ca="1">INDEX(i.LMU_Area,$K41,ARB$26)</f>
        <v>-</v>
      </c>
      <c r="ARC41" s="5" t="str" cm="1">
        <f t="array" aca="1" ref="ARC41" ca="1">INDEX(i.LMU_Area,$K41,ARC$26)</f>
        <v>-</v>
      </c>
      <c r="ARD41" s="5" t="str" cm="1">
        <f t="array" aca="1" ref="ARD41" ca="1">INDEX(i.LMU_Area,$K41,ARD$26)</f>
        <v>-</v>
      </c>
      <c r="ARE41" s="5" t="str" cm="1">
        <f t="array" aca="1" ref="ARE41" ca="1">INDEX(i.LMU_Area,$K41,ARE$26)</f>
        <v>-</v>
      </c>
      <c r="ARF41" s="5" t="str" cm="1">
        <f t="array" aca="1" ref="ARF41" ca="1">INDEX(i.LMU_Area,$K41,ARF$26)</f>
        <v>-</v>
      </c>
      <c r="ARG41" s="5" t="str" cm="1">
        <f t="array" aca="1" ref="ARG41" ca="1">INDEX(i.LMU_Area,$K41,ARG$26)</f>
        <v>-</v>
      </c>
      <c r="ARH41" s="5" t="str" cm="1">
        <f t="array" aca="1" ref="ARH41" ca="1">INDEX(i.LMU_Area,$K41,ARH$26)</f>
        <v>-</v>
      </c>
      <c r="ARI41" s="5" t="str" cm="1">
        <f t="array" aca="1" ref="ARI41" ca="1">INDEX(i.LMU_Area,$K41,ARI$26)</f>
        <v>-</v>
      </c>
      <c r="ARJ41" s="5" t="str" cm="1">
        <f t="array" aca="1" ref="ARJ41" ca="1">INDEX(i.LMU_Area,$K41,ARJ$26)</f>
        <v>-</v>
      </c>
      <c r="ARK41" s="5" t="str" cm="1">
        <f t="array" aca="1" ref="ARK41" ca="1">INDEX(i.LMU_Area,$K41,ARK$26)</f>
        <v>-</v>
      </c>
      <c r="ARL41" s="5" t="str" cm="1">
        <f t="array" aca="1" ref="ARL41" ca="1">INDEX(i.LMU_Area,$K41,ARL$26)</f>
        <v>-</v>
      </c>
      <c r="ARM41" s="5" t="str" cm="1">
        <f t="array" aca="1" ref="ARM41" ca="1">INDEX(i.LMU_Area,$K41,ARM$26)</f>
        <v>-</v>
      </c>
      <c r="ARN41" s="5" t="str" cm="1">
        <f t="array" aca="1" ref="ARN41" ca="1">INDEX(i.LMU_Area,$K41,ARN$26)</f>
        <v>-</v>
      </c>
      <c r="ARO41" s="5" t="str" cm="1">
        <f t="array" aca="1" ref="ARO41" ca="1">INDEX(i.LMU_Area,$K41,ARO$26)</f>
        <v>-</v>
      </c>
      <c r="ARP41" s="5" t="str" cm="1">
        <f t="array" aca="1" ref="ARP41" ca="1">INDEX(i.LMU_Area,$K41,ARP$26)</f>
        <v>-</v>
      </c>
      <c r="ARQ41" s="5" t="str" cm="1">
        <f t="array" aca="1" ref="ARQ41" ca="1">INDEX(i.LMU_Area,$K41,ARQ$26)</f>
        <v>-</v>
      </c>
      <c r="ARR41" s="5" t="str" cm="1">
        <f t="array" aca="1" ref="ARR41" ca="1">INDEX(i.LMU_Area,$K41,ARR$26)</f>
        <v>-</v>
      </c>
      <c r="ARS41" s="5" t="str" cm="1">
        <f t="array" aca="1" ref="ARS41" ca="1">INDEX(i.LMU_Area,$K41,ARS$26)</f>
        <v>-</v>
      </c>
      <c r="ART41" s="5" t="str" cm="1">
        <f t="array" aca="1" ref="ART41" ca="1">INDEX(i.LMU_Area,$K41,ART$26)</f>
        <v>-</v>
      </c>
      <c r="ARU41" s="5" t="str" cm="1">
        <f t="array" aca="1" ref="ARU41" ca="1">INDEX(i.LMU_Area,$K41,ARU$26)</f>
        <v>-</v>
      </c>
      <c r="ARV41" s="5" t="str" cm="1">
        <f t="array" aca="1" ref="ARV41" ca="1">INDEX(i.LMU_Area,$K41,ARV$26)</f>
        <v>-</v>
      </c>
      <c r="ARW41" s="5" t="str" cm="1">
        <f t="array" aca="1" ref="ARW41" ca="1">INDEX(i.LMU_Area,$K41,ARW$26)</f>
        <v>-</v>
      </c>
      <c r="ARX41" s="5" t="str" cm="1">
        <f t="array" aca="1" ref="ARX41" ca="1">INDEX(i.LMU_Area,$K41,ARX$26)</f>
        <v>-</v>
      </c>
      <c r="ARY41" s="5" t="str" cm="1">
        <f t="array" aca="1" ref="ARY41" ca="1">INDEX(i.LMU_Area,$K41,ARY$26)</f>
        <v>-</v>
      </c>
      <c r="ARZ41" s="5" t="str" cm="1">
        <f t="array" aca="1" ref="ARZ41" ca="1">INDEX(i.LMU_Area,$K41,ARZ$26)</f>
        <v>-</v>
      </c>
      <c r="ASA41" s="5" t="str" cm="1">
        <f t="array" aca="1" ref="ASA41" ca="1">INDEX(i.LMU_Area,$K41,ASA$26)</f>
        <v>-</v>
      </c>
      <c r="ASB41" s="5" t="str" cm="1">
        <f t="array" aca="1" ref="ASB41" ca="1">INDEX(i.LMU_Area,$K41,ASB$26)</f>
        <v>-</v>
      </c>
      <c r="ASC41" s="5" t="str" cm="1">
        <f t="array" aca="1" ref="ASC41" ca="1">INDEX(i.LMU_Area,$K41,ASC$26)</f>
        <v>-</v>
      </c>
      <c r="ASD41" s="5" t="str" cm="1">
        <f t="array" aca="1" ref="ASD41" ca="1">INDEX(i.LMU_Area,$K41,ASD$26)</f>
        <v>-</v>
      </c>
      <c r="ASE41" s="5" t="str" cm="1">
        <f t="array" aca="1" ref="ASE41" ca="1">INDEX(i.LMU_Area,$K41,ASE$26)</f>
        <v>-</v>
      </c>
      <c r="ASF41" s="5" t="str" cm="1">
        <f t="array" aca="1" ref="ASF41" ca="1">INDEX(i.LMU_Area,$K41,ASF$26)</f>
        <v>-</v>
      </c>
      <c r="ASG41" s="5" t="str" cm="1">
        <f t="array" aca="1" ref="ASG41" ca="1">INDEX(i.LMU_Area,$K41,ASG$26)</f>
        <v>-</v>
      </c>
      <c r="ASH41" s="5" t="str" cm="1">
        <f t="array" aca="1" ref="ASH41" ca="1">INDEX(i.LMU_Area,$K41,ASH$26)</f>
        <v>-</v>
      </c>
      <c r="ASI41" s="5" t="str" cm="1">
        <f t="array" aca="1" ref="ASI41" ca="1">INDEX(i.LMU_Area,$K41,ASI$26)</f>
        <v>-</v>
      </c>
      <c r="ASJ41" s="5" t="str" cm="1">
        <f t="array" aca="1" ref="ASJ41" ca="1">INDEX(i.LMU_Area,$K41,ASJ$26)</f>
        <v>-</v>
      </c>
      <c r="ASK41" s="5" t="str" cm="1">
        <f t="array" aca="1" ref="ASK41" ca="1">INDEX(i.LMU_Area,$K41,ASK$26)</f>
        <v>-</v>
      </c>
      <c r="ASL41" s="5" t="str" cm="1">
        <f t="array" aca="1" ref="ASL41" ca="1">INDEX(i.LMU_Area,$K41,ASL$26)</f>
        <v>-</v>
      </c>
      <c r="ASM41" s="5" t="str" cm="1">
        <f t="array" aca="1" ref="ASM41" ca="1">INDEX(i.LMU_Area,$K41,ASM$26)</f>
        <v>-</v>
      </c>
      <c r="ASN41" s="5" t="str" cm="1">
        <f t="array" aca="1" ref="ASN41" ca="1">INDEX(i.LMU_Area,$K41,ASN$26)</f>
        <v>-</v>
      </c>
      <c r="ASO41" s="5" t="str" cm="1">
        <f t="array" aca="1" ref="ASO41" ca="1">INDEX(i.LMU_Area,$K41,ASO$26)</f>
        <v>-</v>
      </c>
      <c r="ASP41" s="5" t="str" cm="1">
        <f t="array" aca="1" ref="ASP41" ca="1">INDEX(i.LMU_Area,$K41,ASP$26)</f>
        <v>-</v>
      </c>
      <c r="ASQ41" s="5" t="str" cm="1">
        <f t="array" aca="1" ref="ASQ41" ca="1">INDEX(i.LMU_Area,$K41,ASQ$26)</f>
        <v>-</v>
      </c>
      <c r="ASR41" s="5" t="str" cm="1">
        <f t="array" aca="1" ref="ASR41" ca="1">INDEX(i.LMU_Area,$K41,ASR$26)</f>
        <v>-</v>
      </c>
      <c r="ASS41" s="5" t="str" cm="1">
        <f t="array" aca="1" ref="ASS41" ca="1">INDEX(i.LMU_Area,$K41,ASS$26)</f>
        <v>-</v>
      </c>
      <c r="AST41" s="5" t="str" cm="1">
        <f t="array" aca="1" ref="AST41" ca="1">INDEX(i.LMU_Area,$K41,AST$26)</f>
        <v>-</v>
      </c>
      <c r="ASU41" s="5" t="str" cm="1">
        <f t="array" aca="1" ref="ASU41" ca="1">INDEX(i.LMU_Area,$K41,ASU$26)</f>
        <v>-</v>
      </c>
      <c r="ASV41" s="5" t="str" cm="1">
        <f t="array" aca="1" ref="ASV41" ca="1">INDEX(i.LMU_Area,$K41,ASV$26)</f>
        <v>-</v>
      </c>
      <c r="ASW41" s="5" t="str" cm="1">
        <f t="array" aca="1" ref="ASW41" ca="1">INDEX(i.LMU_Area,$K41,ASW$26)</f>
        <v>-</v>
      </c>
      <c r="ASX41" s="5" t="str" cm="1">
        <f t="array" aca="1" ref="ASX41" ca="1">INDEX(i.LMU_Area,$K41,ASX$26)</f>
        <v>-</v>
      </c>
      <c r="ASY41" s="5" t="str" cm="1">
        <f t="array" aca="1" ref="ASY41" ca="1">INDEX(i.LMU_Area,$K41,ASY$26)</f>
        <v>-</v>
      </c>
      <c r="ASZ41" s="5" t="str" cm="1">
        <f t="array" aca="1" ref="ASZ41" ca="1">INDEX(i.LMU_Area,$K41,ASZ$26)</f>
        <v>-</v>
      </c>
      <c r="ATA41" s="5" t="str" cm="1">
        <f t="array" aca="1" ref="ATA41" ca="1">INDEX(i.LMU_Area,$K41,ATA$26)</f>
        <v>-</v>
      </c>
      <c r="ATB41" s="5" t="str" cm="1">
        <f t="array" aca="1" ref="ATB41" ca="1">INDEX(i.LMU_Area,$K41,ATB$26)</f>
        <v>-</v>
      </c>
      <c r="ATC41" s="5" t="str" cm="1">
        <f t="array" aca="1" ref="ATC41" ca="1">INDEX(i.LMU_Area,$K41,ATC$26)</f>
        <v>-</v>
      </c>
      <c r="ATD41" s="5" t="str" cm="1">
        <f t="array" aca="1" ref="ATD41" ca="1">INDEX(i.LMU_Area,$K41,ATD$26)</f>
        <v>-</v>
      </c>
      <c r="ATE41" s="5" t="str" cm="1">
        <f t="array" aca="1" ref="ATE41" ca="1">INDEX(i.LMU_Area,$K41,ATE$26)</f>
        <v>-</v>
      </c>
      <c r="ATF41" s="5" t="str" cm="1">
        <f t="array" aca="1" ref="ATF41" ca="1">INDEX(i.LMU_Area,$K41,ATF$26)</f>
        <v>-</v>
      </c>
      <c r="ATG41" s="5" t="str" cm="1">
        <f t="array" aca="1" ref="ATG41" ca="1">INDEX(i.LMU_Area,$K41,ATG$26)</f>
        <v>-</v>
      </c>
      <c r="ATH41" s="5" t="str" cm="1">
        <f t="array" aca="1" ref="ATH41" ca="1">INDEX(i.LMU_Area,$K41,ATH$26)</f>
        <v>-</v>
      </c>
      <c r="ATI41" s="5" t="str" cm="1">
        <f t="array" aca="1" ref="ATI41" ca="1">INDEX(i.LMU_Area,$K41,ATI$26)</f>
        <v>-</v>
      </c>
      <c r="ATJ41" s="5" t="str" cm="1">
        <f t="array" aca="1" ref="ATJ41" ca="1">INDEX(i.LMU_Area,$K41,ATJ$26)</f>
        <v>-</v>
      </c>
      <c r="ATK41" s="5" t="str" cm="1">
        <f t="array" aca="1" ref="ATK41" ca="1">INDEX(i.LMU_Area,$K41,ATK$26)</f>
        <v>-</v>
      </c>
      <c r="ATL41" s="19">
        <f t="shared" ca="1" si="931"/>
        <v>1</v>
      </c>
      <c r="ATM41" s="587">
        <v>0</v>
      </c>
    </row>
    <row r="42" spans="1:1209" collapsed="1">
      <c r="A42" s="21">
        <f t="shared" si="816"/>
        <v>37</v>
      </c>
      <c r="B42" s="21"/>
      <c r="D42" s="14"/>
      <c r="E42" t="b">
        <v>0</v>
      </c>
      <c r="AA42" s="209"/>
      <c r="AB42" s="209"/>
      <c r="AC42" s="209"/>
      <c r="AD42" s="209"/>
      <c r="AE42" s="209"/>
      <c r="AG42" s="209"/>
      <c r="AH42" s="209"/>
      <c r="AI42" s="209"/>
      <c r="AJ42" s="209"/>
      <c r="AK42" s="209"/>
      <c r="AL42" s="209"/>
      <c r="AM42" s="209"/>
      <c r="AN42" s="209"/>
      <c r="AW42" s="224" t="str">
        <f ca="1">"blank "&amp;TEXT(RAND(),"0.000")</f>
        <v>blank 0.657</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9"/>
      <c r="NW42" s="14"/>
      <c r="NX42" s="14"/>
      <c r="NY42" s="14"/>
      <c r="NZ42" s="14"/>
      <c r="OA42" s="14"/>
      <c r="OB42" s="14"/>
      <c r="OC42" s="14"/>
      <c r="OD42" s="9"/>
      <c r="OE42" s="14"/>
      <c r="OF42" s="14"/>
      <c r="OG42" s="14"/>
      <c r="OH42" s="14"/>
      <c r="OI42" s="14"/>
      <c r="OJ42" s="14"/>
      <c r="OK42" s="14"/>
      <c r="OL42" s="14"/>
      <c r="OM42" s="14"/>
      <c r="ON42" s="14"/>
      <c r="OO42" s="14"/>
      <c r="OP42" s="14"/>
      <c r="OQ42" s="9"/>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14"/>
      <c r="TN42" s="14"/>
      <c r="TO42" s="14"/>
      <c r="TP42" s="14"/>
      <c r="TQ42" s="14"/>
      <c r="TR42" s="14"/>
      <c r="TS42" s="14"/>
      <c r="TT42" s="14"/>
      <c r="TU42" s="14"/>
      <c r="TV42" s="14"/>
      <c r="TW42" s="14"/>
      <c r="TX42" s="14"/>
      <c r="TY42" s="14"/>
      <c r="TZ42" s="14"/>
      <c r="UA42" s="14"/>
      <c r="UB42" s="14"/>
      <c r="UC42" s="14"/>
      <c r="UD42" s="14"/>
      <c r="UE42" s="14"/>
      <c r="UF42" s="14"/>
      <c r="UG42" s="14"/>
      <c r="UH42" s="14"/>
      <c r="UI42" s="14"/>
      <c r="UJ42" s="14"/>
      <c r="UK42" s="14"/>
      <c r="UL42" s="14"/>
      <c r="UM42" s="14"/>
      <c r="UN42" s="14"/>
      <c r="UO42" s="14"/>
      <c r="UP42" s="14"/>
      <c r="UQ42" s="14"/>
      <c r="UR42" s="14"/>
      <c r="US42" s="14"/>
      <c r="UT42" s="14"/>
      <c r="UU42" s="14"/>
      <c r="UV42" s="14"/>
      <c r="UW42" s="14"/>
      <c r="UX42" s="14"/>
      <c r="UY42" s="14"/>
      <c r="UZ42" s="14"/>
      <c r="VA42" s="14"/>
      <c r="VB42" s="14"/>
      <c r="VC42" s="14"/>
      <c r="VD42" s="14"/>
      <c r="VE42" s="14"/>
      <c r="VF42" s="14"/>
      <c r="VG42" s="14"/>
      <c r="VH42" s="14"/>
      <c r="VI42" s="14"/>
      <c r="VJ42" s="14"/>
      <c r="VK42" s="14"/>
      <c r="VL42" s="14"/>
      <c r="VM42" s="14"/>
      <c r="VN42" s="14"/>
      <c r="VO42" s="14"/>
      <c r="VP42" s="14"/>
      <c r="VQ42" s="14"/>
      <c r="VR42" s="14"/>
      <c r="VS42" s="14"/>
      <c r="VT42" s="14"/>
      <c r="VU42" s="14"/>
      <c r="VV42" s="14"/>
      <c r="VW42" s="14"/>
      <c r="VX42" s="14"/>
      <c r="VY42" s="14"/>
      <c r="VZ42" s="14"/>
      <c r="WA42" s="14"/>
      <c r="WB42" s="14"/>
      <c r="WC42" s="14"/>
      <c r="WD42" s="14"/>
      <c r="WE42" s="14"/>
      <c r="WF42" s="14"/>
      <c r="WG42" s="14"/>
      <c r="WH42" s="14"/>
      <c r="WI42" s="14"/>
      <c r="WJ42" s="14"/>
      <c r="WK42" s="14"/>
      <c r="WL42" s="14"/>
      <c r="WM42" s="14"/>
      <c r="WN42" s="14"/>
      <c r="WO42" s="14"/>
      <c r="WP42" s="14"/>
      <c r="WQ42" s="14"/>
      <c r="WR42" s="14"/>
      <c r="WS42" s="14"/>
      <c r="WT42" s="14"/>
      <c r="WU42" s="14"/>
      <c r="WV42" s="14"/>
      <c r="WW42" s="14"/>
      <c r="WX42" s="14"/>
      <c r="WY42" s="14"/>
      <c r="WZ42" s="14"/>
      <c r="XA42" s="14"/>
      <c r="XB42" s="14"/>
      <c r="XC42" s="14"/>
      <c r="XD42" s="14"/>
      <c r="XE42" s="14"/>
      <c r="XF42" s="14"/>
      <c r="XG42" s="14"/>
      <c r="XH42" s="14"/>
      <c r="XI42" s="14"/>
      <c r="XJ42" s="14"/>
      <c r="XK42" s="14"/>
      <c r="XL42" s="14"/>
      <c r="XM42" s="14"/>
      <c r="XN42" s="14"/>
      <c r="XO42" s="14"/>
      <c r="XP42" s="14"/>
      <c r="XQ42" s="14"/>
      <c r="XR42" s="14"/>
      <c r="XS42" s="14"/>
      <c r="XT42" s="14"/>
      <c r="XU42" s="14"/>
      <c r="XV42" s="14"/>
      <c r="XW42" s="14"/>
      <c r="XX42" s="14"/>
      <c r="XY42" s="14"/>
      <c r="XZ42" s="14"/>
      <c r="YA42" s="14"/>
      <c r="YB42" s="14"/>
      <c r="YC42" s="14"/>
      <c r="YD42" s="14"/>
      <c r="YE42" s="14"/>
      <c r="YF42" s="14"/>
      <c r="YG42" s="14"/>
      <c r="YH42" s="14"/>
      <c r="YI42" s="14"/>
      <c r="YJ42" s="14"/>
      <c r="YK42" s="14"/>
      <c r="YL42" s="14"/>
      <c r="YM42" s="14"/>
      <c r="YN42" s="14"/>
      <c r="YO42" s="14"/>
      <c r="YP42" s="14"/>
      <c r="YQ42" s="14"/>
      <c r="YR42" s="14"/>
      <c r="YS42" s="14"/>
      <c r="YT42" s="14"/>
      <c r="YU42" s="14"/>
      <c r="YV42" s="14"/>
      <c r="YW42" s="14"/>
      <c r="YX42" s="14"/>
      <c r="YY42" s="14"/>
      <c r="YZ42" s="14"/>
      <c r="ZA42" s="14"/>
      <c r="ZB42" s="14"/>
      <c r="ZC42" s="14"/>
      <c r="ZD42" s="14"/>
      <c r="ZE42" s="14"/>
      <c r="ZF42" s="14"/>
      <c r="ZG42" s="14"/>
      <c r="ZH42" s="14"/>
      <c r="ZI42" s="14"/>
      <c r="ZJ42" s="14"/>
      <c r="ZK42" s="14"/>
      <c r="ZL42" s="14"/>
      <c r="ZM42" s="14"/>
      <c r="ZN42" s="14"/>
      <c r="ZO42" s="14"/>
      <c r="ZP42" s="14"/>
      <c r="ZQ42" s="14"/>
      <c r="ZR42" s="14"/>
      <c r="ZS42" s="14"/>
      <c r="ZT42" s="14"/>
      <c r="ZU42" s="14"/>
      <c r="ZV42" s="14"/>
      <c r="ZW42" s="14"/>
      <c r="ZX42" s="14"/>
      <c r="ZY42" s="14"/>
      <c r="ZZ42" s="14"/>
      <c r="AAA42" s="14"/>
      <c r="AAB42" s="14"/>
      <c r="AAC42" s="14"/>
      <c r="AAD42" s="14"/>
      <c r="AAE42" s="14"/>
      <c r="AAF42" s="14"/>
      <c r="AAG42" s="14"/>
      <c r="AAH42" s="14"/>
      <c r="AAI42" s="14"/>
      <c r="AAJ42" s="14"/>
      <c r="AAK42" s="14"/>
      <c r="AAL42" s="14"/>
      <c r="AAM42" s="14"/>
      <c r="AAN42" s="14"/>
      <c r="AAO42" s="14"/>
      <c r="AAP42" s="14"/>
      <c r="AAQ42" s="14"/>
      <c r="AAR42" s="14"/>
      <c r="AAS42" s="14"/>
      <c r="AAT42" s="14"/>
      <c r="AAU42" s="14"/>
      <c r="AAV42" s="14"/>
      <c r="AAW42" s="14"/>
      <c r="AAX42" s="14"/>
      <c r="AAY42" s="14"/>
      <c r="AAZ42" s="14"/>
      <c r="ABA42" s="14"/>
      <c r="ABB42" s="14"/>
      <c r="ABC42" s="14"/>
      <c r="ABD42" s="14"/>
      <c r="ABE42" s="14"/>
      <c r="ABF42" s="14"/>
      <c r="ABG42" s="14"/>
      <c r="ABH42" s="14"/>
      <c r="ABI42" s="14"/>
      <c r="ABJ42" s="14"/>
      <c r="ABK42" s="14"/>
      <c r="ABL42" s="14"/>
      <c r="ABM42" s="14"/>
      <c r="ABN42" s="14"/>
      <c r="ABO42" s="14"/>
      <c r="ABP42" s="14"/>
      <c r="ABQ42" s="14"/>
      <c r="ABR42" s="14"/>
      <c r="ABS42" s="14"/>
      <c r="ABT42" s="14"/>
      <c r="ABU42" s="14"/>
      <c r="ABV42" s="14"/>
      <c r="ABW42" s="14"/>
      <c r="ABX42" s="14"/>
      <c r="ABY42" s="14"/>
      <c r="ABZ42" s="14"/>
      <c r="ACA42" s="14"/>
      <c r="ACB42" s="14"/>
      <c r="ACC42" s="14"/>
      <c r="ACD42" s="14"/>
      <c r="ACE42" s="14"/>
      <c r="ACF42" s="14"/>
      <c r="ACG42" s="14"/>
      <c r="ACH42" s="14"/>
      <c r="ACI42" s="14"/>
      <c r="ACJ42" s="14"/>
      <c r="ACK42" s="14"/>
      <c r="ACL42" s="14"/>
      <c r="ACM42" s="14"/>
      <c r="ACN42" s="14"/>
      <c r="ACO42" s="14"/>
      <c r="ACP42" s="14"/>
      <c r="ACQ42" s="14"/>
      <c r="ACR42" s="14"/>
      <c r="ACS42" s="14"/>
      <c r="ACT42" s="14"/>
      <c r="ACU42" s="14"/>
      <c r="ACV42" s="14"/>
      <c r="ACW42" s="14"/>
      <c r="ACX42" s="14"/>
      <c r="ACY42" s="14"/>
      <c r="ACZ42" s="14"/>
      <c r="ADA42" s="14"/>
      <c r="ADB42" s="14"/>
      <c r="ADC42" s="14"/>
      <c r="ADD42" s="14"/>
      <c r="ADE42" s="14"/>
      <c r="ADF42" s="14"/>
      <c r="ADG42" s="14"/>
      <c r="ADH42" s="14"/>
      <c r="ADI42" s="14"/>
      <c r="ADJ42" s="14"/>
      <c r="ADK42" s="14"/>
      <c r="ADL42" s="14"/>
      <c r="ADM42" s="14"/>
      <c r="ADN42" s="14"/>
      <c r="ADO42" s="14"/>
      <c r="ADP42" s="14"/>
      <c r="ADQ42" s="14"/>
      <c r="ADR42" s="14"/>
      <c r="ADS42" s="14"/>
      <c r="ADT42" s="14"/>
      <c r="ADU42" s="14"/>
      <c r="ADV42" s="14"/>
      <c r="ADW42" s="14"/>
      <c r="ADX42" s="14"/>
      <c r="ADY42" s="14"/>
      <c r="ADZ42" s="14"/>
      <c r="AEA42" s="14"/>
      <c r="AEB42" s="14"/>
      <c r="AEC42" s="14"/>
      <c r="AED42" s="14"/>
      <c r="AEE42" s="14"/>
      <c r="AEF42" s="14"/>
      <c r="AEG42" s="14"/>
      <c r="AEH42" s="14"/>
      <c r="AEI42" s="14"/>
      <c r="AEJ42" s="14"/>
      <c r="AEK42" s="14"/>
      <c r="AEL42" s="14"/>
      <c r="AEM42" s="14"/>
      <c r="AEN42" s="14"/>
      <c r="AEO42" s="14"/>
      <c r="AEP42" s="14"/>
      <c r="AEQ42" s="14"/>
      <c r="AER42" s="14"/>
      <c r="AES42" s="14"/>
      <c r="AET42" s="14"/>
      <c r="AEU42" s="14"/>
      <c r="AEV42" s="14"/>
      <c r="AEW42" s="14"/>
      <c r="AEX42" s="14"/>
      <c r="AEY42" s="14"/>
      <c r="AEZ42" s="14"/>
      <c r="AFA42" s="14"/>
      <c r="AFB42" s="14"/>
      <c r="AFC42" s="14"/>
      <c r="AFD42" s="14"/>
      <c r="AFE42" s="14"/>
      <c r="AFF42" s="14"/>
      <c r="AFG42" s="14"/>
      <c r="AFH42" s="14"/>
      <c r="AFI42" s="14"/>
      <c r="AFJ42" s="14"/>
      <c r="AFK42" s="14"/>
      <c r="AFL42" s="14"/>
      <c r="AFM42" s="14"/>
      <c r="AFN42" s="14"/>
      <c r="AFO42" s="14"/>
      <c r="AFP42" s="14"/>
      <c r="AFQ42" s="14"/>
      <c r="AFR42" s="14"/>
      <c r="AFS42" s="14"/>
      <c r="AFT42" s="14"/>
      <c r="AFU42" s="14"/>
      <c r="AFV42" s="14"/>
      <c r="AFW42" s="14"/>
      <c r="AFX42" s="14"/>
      <c r="AFY42" s="14"/>
      <c r="AFZ42" s="14"/>
      <c r="AGA42" s="14"/>
      <c r="AGB42" s="14"/>
      <c r="AGC42" s="14"/>
      <c r="AGD42" s="14"/>
      <c r="AGE42" s="14"/>
      <c r="AGF42" s="14"/>
      <c r="AGG42" s="14"/>
      <c r="AGH42" s="14"/>
      <c r="AGI42" s="14"/>
      <c r="AGJ42" s="14"/>
      <c r="AGK42" s="14"/>
      <c r="AGL42" s="14"/>
      <c r="AGM42" s="14"/>
      <c r="AGN42" s="14"/>
      <c r="AGO42" s="14"/>
      <c r="AGP42" s="14"/>
      <c r="AGQ42" s="14"/>
      <c r="AGR42" s="14"/>
      <c r="AGS42" s="14"/>
      <c r="AGT42" s="14"/>
      <c r="AGU42" s="14"/>
      <c r="AGV42" s="14"/>
      <c r="AGW42" s="14"/>
      <c r="AGX42" s="14"/>
      <c r="AGY42" s="14"/>
      <c r="AGZ42" s="14"/>
      <c r="AHA42" s="14"/>
      <c r="AHB42" s="14"/>
      <c r="AHC42" s="14"/>
      <c r="AHD42" s="14"/>
      <c r="AHE42" s="14"/>
      <c r="AHF42" s="14"/>
      <c r="AHG42" s="14"/>
      <c r="AHH42" s="14"/>
      <c r="AHI42" s="14"/>
      <c r="AHJ42" s="14"/>
      <c r="AHK42" s="14"/>
      <c r="AHL42" s="14"/>
      <c r="AHM42" s="14"/>
      <c r="AHN42" s="14"/>
      <c r="AHO42" s="14"/>
      <c r="AHP42" s="14"/>
      <c r="AHQ42" s="14"/>
      <c r="AHR42" s="14"/>
      <c r="AHS42" s="14"/>
      <c r="AHT42" s="14"/>
      <c r="AHU42" s="14"/>
      <c r="AHV42" s="14"/>
      <c r="AHW42" s="14"/>
      <c r="AHX42" s="14"/>
      <c r="AHY42" s="14"/>
      <c r="AHZ42" s="14"/>
      <c r="AIA42" s="14"/>
      <c r="AIB42" s="14"/>
      <c r="AIC42" s="14"/>
      <c r="AID42" s="14"/>
      <c r="AIE42" s="14"/>
      <c r="AIF42" s="14"/>
      <c r="AIG42" s="14"/>
      <c r="AIH42" s="14"/>
      <c r="AII42" s="14"/>
      <c r="AIJ42" s="14"/>
      <c r="AIK42" s="14"/>
      <c r="AIL42" s="14"/>
      <c r="AIM42" s="14"/>
      <c r="AIN42" s="14"/>
      <c r="AIO42" s="14"/>
      <c r="AIP42" s="14"/>
      <c r="AIQ42" s="14"/>
      <c r="AIR42" s="14"/>
      <c r="AIS42" s="14"/>
      <c r="AIT42" s="14"/>
      <c r="AIU42" s="14"/>
      <c r="AIV42" s="14"/>
      <c r="AIW42" s="14"/>
      <c r="AIX42" s="14"/>
      <c r="AIY42" s="14"/>
      <c r="AIZ42" s="14"/>
      <c r="AJA42" s="14"/>
      <c r="AJB42" s="14"/>
      <c r="AJC42" s="14"/>
      <c r="AJD42" s="14"/>
      <c r="AJE42" s="14"/>
      <c r="AJF42" s="14"/>
      <c r="AJG42" s="14"/>
      <c r="AJH42" s="14"/>
      <c r="AJI42" s="14"/>
      <c r="AJJ42" s="14"/>
      <c r="AJK42" s="14"/>
      <c r="AJL42" s="14"/>
      <c r="AJM42" s="14"/>
      <c r="AJN42" s="14"/>
      <c r="AJO42" s="14"/>
      <c r="AJP42" s="14"/>
      <c r="AJQ42" s="14"/>
      <c r="AJR42" s="14"/>
      <c r="AJS42" s="14"/>
      <c r="AJT42" s="14"/>
      <c r="AJU42" s="14"/>
      <c r="AJV42" s="14"/>
      <c r="AJW42" s="14"/>
      <c r="AJX42" s="14"/>
      <c r="AJY42" s="14"/>
      <c r="AJZ42" s="14"/>
      <c r="AKA42" s="14"/>
      <c r="AKB42" s="14"/>
      <c r="AKC42" s="14"/>
      <c r="AKD42" s="14"/>
      <c r="AKE42" s="14"/>
      <c r="AKF42" s="14"/>
      <c r="AKG42" s="14"/>
      <c r="AKH42" s="14"/>
      <c r="AKI42" s="14"/>
      <c r="AKJ42" s="14"/>
      <c r="AKK42" s="14"/>
      <c r="AKL42" s="14"/>
      <c r="AKM42" s="14"/>
      <c r="AKN42" s="14"/>
      <c r="AKO42" s="14"/>
      <c r="AKP42" s="14"/>
      <c r="AKQ42" s="14"/>
      <c r="AKR42" s="14"/>
      <c r="AKS42" s="14"/>
      <c r="AKT42" s="14"/>
      <c r="AKU42" s="14"/>
      <c r="AKV42" s="14"/>
      <c r="AKW42" s="14"/>
      <c r="AKX42" s="14"/>
      <c r="AKY42" s="14"/>
      <c r="AKZ42" s="14"/>
      <c r="ALA42" s="14"/>
      <c r="ALB42" s="14"/>
      <c r="ALC42" s="14"/>
      <c r="ALD42" s="14"/>
      <c r="ALE42" s="14"/>
      <c r="ALF42" s="14"/>
      <c r="ALG42" s="14"/>
      <c r="ALH42" s="14"/>
      <c r="ALI42" s="14"/>
      <c r="ALJ42" s="14"/>
      <c r="ALK42" s="14"/>
      <c r="ALL42" s="14"/>
      <c r="ALM42" s="14"/>
      <c r="ALN42" s="14"/>
      <c r="ALO42" s="14"/>
      <c r="ALP42" s="14"/>
      <c r="ALQ42" s="14"/>
      <c r="ALR42" s="14"/>
      <c r="ALS42" s="14"/>
      <c r="ALT42" s="14"/>
      <c r="ALU42" s="14"/>
      <c r="ALV42" s="14"/>
      <c r="ALW42" s="14"/>
      <c r="ALX42" s="14"/>
      <c r="ALY42" s="14"/>
      <c r="ALZ42" s="14"/>
      <c r="AMA42" s="14"/>
      <c r="AMB42" s="14"/>
      <c r="AMC42" s="14"/>
      <c r="AMD42" s="14"/>
      <c r="AME42" s="14"/>
      <c r="AMF42" s="14"/>
      <c r="AMG42" s="14"/>
      <c r="AMH42" s="14"/>
      <c r="AMI42" s="14"/>
      <c r="AMJ42" s="14"/>
      <c r="AMK42" s="14"/>
      <c r="AML42" s="14"/>
      <c r="AMM42" s="14"/>
      <c r="AMN42" s="14"/>
      <c r="AMO42" s="14"/>
      <c r="AMP42" s="14"/>
      <c r="AMQ42" s="14"/>
      <c r="AMR42" s="14"/>
      <c r="AMS42" s="14"/>
      <c r="AMT42" s="14"/>
      <c r="AMU42" s="14"/>
      <c r="AMV42" s="14"/>
      <c r="AMW42" s="14"/>
      <c r="AMX42" s="14"/>
      <c r="AMY42" s="14"/>
      <c r="AMZ42" s="14"/>
      <c r="ANA42" s="14"/>
      <c r="ANB42" s="14"/>
      <c r="ANC42" s="14"/>
      <c r="AND42" s="14"/>
      <c r="ANE42" s="14"/>
      <c r="ANF42" s="14"/>
      <c r="ANG42" s="14"/>
      <c r="ANH42" s="14"/>
      <c r="ANI42" s="14"/>
      <c r="ANJ42" s="14"/>
      <c r="ANK42" s="14"/>
      <c r="ANL42" s="14"/>
      <c r="ANM42" s="14"/>
      <c r="ANN42" s="14"/>
      <c r="ANO42" s="14"/>
      <c r="ANP42" s="14"/>
      <c r="ANQ42" s="14"/>
      <c r="ANR42" s="14"/>
      <c r="ANS42" s="14"/>
      <c r="ANT42" s="14"/>
      <c r="ANU42" s="14"/>
      <c r="ANV42" s="14"/>
      <c r="ANW42" s="14"/>
      <c r="ANX42" s="14"/>
      <c r="ANY42" s="14"/>
      <c r="ANZ42" s="14"/>
      <c r="AOA42" s="14"/>
      <c r="AOB42" s="14"/>
      <c r="AOC42" s="14"/>
      <c r="AOD42" s="14"/>
      <c r="AOE42" s="14"/>
      <c r="AOF42" s="14"/>
      <c r="AOG42" s="14"/>
      <c r="AOH42" s="14"/>
      <c r="AOI42" s="14"/>
      <c r="AOJ42" s="14"/>
      <c r="AOK42" s="14"/>
      <c r="AOL42" s="14"/>
      <c r="AOM42" s="14"/>
      <c r="AON42" s="14"/>
      <c r="AOO42" s="14"/>
      <c r="AOP42" s="14"/>
      <c r="AOQ42" s="14"/>
      <c r="AOR42" s="14"/>
      <c r="AOS42" s="14"/>
      <c r="AOT42" s="14"/>
      <c r="AOU42" s="14"/>
      <c r="AOV42" s="14"/>
      <c r="AOW42" s="14"/>
      <c r="AOX42" s="14"/>
      <c r="AOY42" s="14"/>
      <c r="AOZ42" s="14"/>
      <c r="APA42" s="14"/>
      <c r="APB42" s="14"/>
      <c r="APC42" s="14"/>
      <c r="APD42" s="14"/>
      <c r="APE42" s="14"/>
      <c r="APF42" s="14"/>
      <c r="APG42" s="14"/>
      <c r="APH42" s="14"/>
      <c r="API42" s="14"/>
      <c r="APJ42" s="14"/>
      <c r="APK42" s="14"/>
      <c r="APL42" s="14"/>
      <c r="APM42" s="14"/>
      <c r="APN42" s="14"/>
      <c r="APO42" s="14"/>
      <c r="APP42" s="14"/>
      <c r="APQ42" s="14"/>
      <c r="APR42" s="14"/>
      <c r="APS42" s="14"/>
      <c r="APT42" s="14"/>
      <c r="APU42" s="14"/>
      <c r="APV42" s="14"/>
      <c r="APW42" s="14"/>
      <c r="APX42" s="14"/>
      <c r="APY42" s="14"/>
      <c r="APZ42" s="14"/>
      <c r="AQA42" s="14"/>
      <c r="AQB42" s="14"/>
      <c r="AQC42" s="14"/>
      <c r="AQD42" s="14"/>
      <c r="AQE42" s="14"/>
      <c r="AQF42" s="14"/>
      <c r="AQG42" s="14"/>
      <c r="AQH42" s="14"/>
      <c r="AQI42" s="14"/>
      <c r="AQJ42" s="14"/>
      <c r="AQK42" s="14"/>
      <c r="AQL42" s="14"/>
      <c r="AQM42" s="14"/>
      <c r="AQN42" s="14"/>
      <c r="AQO42" s="14"/>
      <c r="AQP42" s="14"/>
      <c r="AQQ42" s="14"/>
      <c r="AQR42" s="14"/>
      <c r="AQS42" s="14"/>
      <c r="AQT42" s="14"/>
      <c r="AQU42" s="14"/>
      <c r="AQV42" s="14"/>
      <c r="AQW42" s="14"/>
      <c r="AQX42" s="14"/>
      <c r="AQY42" s="14"/>
      <c r="AQZ42" s="14"/>
      <c r="ARA42" s="14"/>
      <c r="ARB42" s="14"/>
      <c r="ARC42" s="14"/>
      <c r="ARD42" s="14"/>
      <c r="ARE42" s="14"/>
      <c r="ARF42" s="14"/>
      <c r="ARG42" s="14"/>
      <c r="ARH42" s="14"/>
      <c r="ARI42" s="14"/>
      <c r="ARJ42" s="14"/>
      <c r="ARK42" s="14"/>
      <c r="ARL42" s="14"/>
      <c r="ARM42" s="14"/>
      <c r="ARN42" s="14"/>
      <c r="ARO42" s="14"/>
      <c r="ARP42" s="14"/>
      <c r="ARQ42" s="14"/>
      <c r="ARR42" s="14"/>
      <c r="ARS42" s="14"/>
      <c r="ART42" s="14"/>
      <c r="ARU42" s="14"/>
      <c r="ARV42" s="14"/>
      <c r="ARW42" s="14"/>
      <c r="ARX42" s="14"/>
      <c r="ARY42" s="14"/>
      <c r="ARZ42" s="14"/>
      <c r="ASA42" s="14"/>
      <c r="ASB42" s="14"/>
      <c r="ASC42" s="14"/>
      <c r="ASD42" s="14"/>
      <c r="ASE42" s="14"/>
      <c r="ASF42" s="14"/>
      <c r="ASG42" s="14"/>
      <c r="ASH42" s="14"/>
      <c r="ASI42" s="14"/>
      <c r="ASJ42" s="14"/>
      <c r="ASK42" s="14"/>
      <c r="ASL42" s="14"/>
      <c r="ASM42" s="14"/>
      <c r="ASN42" s="14"/>
      <c r="ASO42" s="14"/>
      <c r="ASP42" s="14"/>
      <c r="ASQ42" s="14"/>
      <c r="ASR42" s="14"/>
      <c r="ASS42" s="14"/>
      <c r="AST42" s="14"/>
      <c r="ASU42" s="14"/>
      <c r="ASV42" s="14"/>
      <c r="ASW42" s="14"/>
      <c r="ASX42" s="14"/>
      <c r="ASY42" s="14"/>
      <c r="ASZ42" s="14"/>
      <c r="ATA42" s="14"/>
      <c r="ATB42" s="14"/>
      <c r="ATC42" s="14"/>
      <c r="ATD42" s="14"/>
      <c r="ATE42" s="14"/>
      <c r="ATF42" s="14"/>
      <c r="ATG42" s="14"/>
      <c r="ATH42" s="14"/>
      <c r="ATI42" s="14"/>
      <c r="ATJ42" s="14"/>
      <c r="ATK42" s="14"/>
      <c r="ATL42" s="14"/>
      <c r="ATM42" s="587">
        <v>0</v>
      </c>
    </row>
    <row r="43" spans="1:1209">
      <c r="A43" s="21">
        <f>ROW(A43)-5</f>
        <v>38</v>
      </c>
      <c r="B43" s="21"/>
      <c r="D43" s="499"/>
      <c r="E43" t="b">
        <v>0</v>
      </c>
      <c r="G43" s="29" t="s">
        <v>1823</v>
      </c>
      <c r="R43" s="264">
        <v>2</v>
      </c>
      <c r="AA43" s="209"/>
      <c r="AB43" s="209"/>
      <c r="AC43" s="209"/>
      <c r="AD43" s="209"/>
      <c r="AE43" s="209"/>
      <c r="AG43" s="209"/>
      <c r="AH43" s="209"/>
      <c r="AI43" s="209"/>
      <c r="AJ43" s="209"/>
      <c r="AK43" s="209"/>
      <c r="AL43" s="264">
        <v>1</v>
      </c>
      <c r="AM43" s="264">
        <v>1</v>
      </c>
      <c r="AN43" s="209"/>
      <c r="AU43" s="264">
        <v>70</v>
      </c>
      <c r="AV43" s="209"/>
      <c r="AW43" s="26" t="s">
        <v>1989</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499"/>
      <c r="NV43" s="9"/>
      <c r="NW43" s="499"/>
      <c r="NX43" s="499"/>
      <c r="NY43" s="499"/>
      <c r="NZ43" s="499"/>
      <c r="OA43" s="499"/>
      <c r="OB43" s="499"/>
      <c r="OC43" s="499"/>
      <c r="OD43" s="9"/>
      <c r="OE43" s="499"/>
      <c r="OF43" s="499"/>
      <c r="OG43" s="499"/>
      <c r="OH43" s="499"/>
      <c r="OI43" s="499"/>
      <c r="OJ43" s="499"/>
      <c r="OK43" s="499"/>
      <c r="OL43" s="499"/>
      <c r="OM43" s="499"/>
      <c r="ON43" s="499"/>
      <c r="OO43" s="499"/>
      <c r="OP43" s="499"/>
      <c r="OQ43" s="9"/>
      <c r="OR43" s="499"/>
      <c r="OS43" s="499"/>
      <c r="OT43" s="499"/>
      <c r="OU43" s="49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499"/>
      <c r="TH43" s="499"/>
      <c r="TI43" s="499"/>
      <c r="TJ43" s="499"/>
      <c r="TK43" s="499"/>
      <c r="TL43" s="499"/>
      <c r="TM43" s="499"/>
      <c r="TN43" s="499"/>
      <c r="TO43" s="499"/>
      <c r="TP43" s="499"/>
      <c r="TQ43" s="499"/>
      <c r="TR43" s="499"/>
      <c r="TS43" s="499"/>
      <c r="TT43" s="499"/>
      <c r="TU43" s="499"/>
      <c r="TV43" s="499"/>
      <c r="TW43" s="499"/>
      <c r="TX43" s="499"/>
      <c r="TY43" s="499"/>
      <c r="TZ43" s="499"/>
      <c r="UA43" s="499"/>
      <c r="UB43" s="499"/>
      <c r="UC43" s="499"/>
      <c r="UD43" s="499"/>
      <c r="UE43" s="499"/>
      <c r="UF43" s="499"/>
      <c r="UG43" s="499"/>
      <c r="UH43" s="499"/>
      <c r="UI43" s="499"/>
      <c r="UJ43" s="499"/>
      <c r="UK43" s="499"/>
      <c r="UL43" s="499"/>
      <c r="UM43" s="499"/>
      <c r="UN43" s="499"/>
      <c r="UO43" s="499"/>
      <c r="UP43" s="499"/>
      <c r="UQ43" s="499"/>
      <c r="UR43" s="499"/>
      <c r="US43" s="499"/>
      <c r="UT43" s="499"/>
      <c r="UU43" s="499"/>
      <c r="UV43" s="499"/>
      <c r="UW43" s="499"/>
      <c r="UX43" s="499"/>
      <c r="UY43" s="499"/>
      <c r="UZ43" s="499"/>
      <c r="VA43" s="499"/>
      <c r="VB43" s="499"/>
      <c r="VC43" s="499"/>
      <c r="VD43" s="499"/>
      <c r="VE43" s="499"/>
      <c r="VF43" s="499"/>
      <c r="VG43" s="499"/>
      <c r="VH43" s="499"/>
      <c r="VI43" s="499"/>
      <c r="VJ43" s="499"/>
      <c r="VK43" s="499"/>
      <c r="VL43" s="499"/>
      <c r="VM43" s="499"/>
      <c r="VN43" s="499"/>
      <c r="VO43" s="499"/>
      <c r="VP43" s="499"/>
      <c r="VQ43" s="499"/>
      <c r="VR43" s="499"/>
      <c r="VS43" s="499"/>
      <c r="VT43" s="499"/>
      <c r="VU43" s="499"/>
      <c r="VV43" s="499"/>
      <c r="VW43" s="499"/>
      <c r="VX43" s="499"/>
      <c r="VY43" s="499"/>
      <c r="VZ43" s="499"/>
      <c r="WA43" s="499"/>
      <c r="WB43" s="499"/>
      <c r="WC43" s="499"/>
      <c r="WD43" s="499"/>
      <c r="WE43" s="499"/>
      <c r="WF43" s="499"/>
      <c r="WG43" s="499"/>
      <c r="WH43" s="499"/>
      <c r="WI43" s="499"/>
      <c r="WJ43" s="499"/>
      <c r="WK43" s="499"/>
      <c r="WL43" s="499"/>
      <c r="WM43" s="499"/>
      <c r="WN43" s="499"/>
      <c r="WO43" s="499"/>
      <c r="WP43" s="499"/>
      <c r="WQ43" s="499"/>
      <c r="WR43" s="499"/>
      <c r="WS43" s="499"/>
      <c r="WT43" s="499"/>
      <c r="WU43" s="499"/>
      <c r="WV43" s="499"/>
      <c r="WW43" s="499"/>
      <c r="WX43" s="499"/>
      <c r="WY43" s="499"/>
      <c r="WZ43" s="499"/>
      <c r="XA43" s="499"/>
      <c r="XB43" s="499"/>
      <c r="XC43" s="499"/>
      <c r="XD43" s="499"/>
      <c r="XE43" s="499"/>
      <c r="XF43" s="499"/>
      <c r="XG43" s="499"/>
      <c r="XH43" s="499"/>
      <c r="XI43" s="499"/>
      <c r="XJ43" s="499"/>
      <c r="XK43" s="499"/>
      <c r="XL43" s="499"/>
      <c r="XM43" s="499"/>
      <c r="XN43" s="499"/>
      <c r="XO43" s="499"/>
      <c r="XP43" s="499"/>
      <c r="XQ43" s="499"/>
      <c r="XR43" s="499"/>
      <c r="XS43" s="499"/>
      <c r="XT43" s="499"/>
      <c r="XU43" s="499"/>
      <c r="XV43" s="499"/>
      <c r="XW43" s="499"/>
      <c r="XX43" s="499"/>
      <c r="XY43" s="499"/>
      <c r="XZ43" s="499"/>
      <c r="YA43" s="499"/>
      <c r="YB43" s="499"/>
      <c r="YC43" s="499"/>
      <c r="YD43" s="499"/>
      <c r="YE43" s="499"/>
      <c r="YF43" s="499"/>
      <c r="YG43" s="499"/>
      <c r="YH43" s="499"/>
      <c r="YI43" s="499"/>
      <c r="YJ43" s="499"/>
      <c r="YK43" s="499"/>
      <c r="YL43" s="499"/>
      <c r="YM43" s="499"/>
      <c r="YN43" s="499"/>
      <c r="YO43" s="499"/>
      <c r="YP43" s="499"/>
      <c r="YQ43" s="499"/>
      <c r="YR43" s="499"/>
      <c r="YS43" s="499"/>
      <c r="YT43" s="499"/>
      <c r="YU43" s="499"/>
      <c r="YV43" s="499"/>
      <c r="YW43" s="499"/>
      <c r="YX43" s="499"/>
      <c r="YY43" s="499"/>
      <c r="YZ43" s="499"/>
      <c r="ZA43" s="499"/>
      <c r="ZB43" s="499"/>
      <c r="ZC43" s="499"/>
      <c r="ZD43" s="499"/>
      <c r="ZE43" s="499"/>
      <c r="ZF43" s="499"/>
      <c r="ZG43" s="499"/>
      <c r="ZH43" s="499"/>
      <c r="ZI43" s="499"/>
      <c r="ZJ43" s="499"/>
      <c r="ZK43" s="499"/>
      <c r="ZL43" s="499"/>
      <c r="ZM43" s="499"/>
      <c r="ZN43" s="499"/>
      <c r="ZO43" s="499"/>
      <c r="ZP43" s="499"/>
      <c r="ZQ43" s="499"/>
      <c r="ZR43" s="499"/>
      <c r="ZS43" s="499"/>
      <c r="ZT43" s="499"/>
      <c r="ZU43" s="499"/>
      <c r="ZV43" s="499"/>
      <c r="ZW43" s="499"/>
      <c r="ZX43" s="499"/>
      <c r="ZY43" s="499"/>
      <c r="ZZ43" s="499"/>
      <c r="AAA43" s="499"/>
      <c r="AAB43" s="499"/>
      <c r="AAC43" s="499"/>
      <c r="AAD43" s="499"/>
      <c r="AAE43" s="499"/>
      <c r="AAF43" s="499"/>
      <c r="AAG43" s="499"/>
      <c r="AAH43" s="499"/>
      <c r="AAI43" s="499"/>
      <c r="AAJ43" s="499"/>
      <c r="AAK43" s="499"/>
      <c r="AAL43" s="499"/>
      <c r="AAM43" s="499"/>
      <c r="AAN43" s="499"/>
      <c r="AAO43" s="499"/>
      <c r="AAP43" s="499"/>
      <c r="AAQ43" s="499"/>
      <c r="AAR43" s="499"/>
      <c r="AAS43" s="499"/>
      <c r="AAT43" s="499"/>
      <c r="AAU43" s="499"/>
      <c r="AAV43" s="499"/>
      <c r="AAW43" s="499"/>
      <c r="AAX43" s="499"/>
      <c r="AAY43" s="499"/>
      <c r="AAZ43" s="499"/>
      <c r="ABA43" s="499"/>
      <c r="ABB43" s="499"/>
      <c r="ABC43" s="499"/>
      <c r="ABD43" s="499"/>
      <c r="ABE43" s="499"/>
      <c r="ABF43" s="499"/>
      <c r="ABG43" s="499"/>
      <c r="ABH43" s="499"/>
      <c r="ABI43" s="499"/>
      <c r="ABJ43" s="499"/>
      <c r="ABK43" s="499"/>
      <c r="ABL43" s="499"/>
      <c r="ABM43" s="499"/>
      <c r="ABN43" s="499"/>
      <c r="ABO43" s="499"/>
      <c r="ABP43" s="499"/>
      <c r="ABQ43" s="499"/>
      <c r="ABR43" s="499"/>
      <c r="ABS43" s="499"/>
      <c r="ABT43" s="499"/>
      <c r="ABU43" s="499"/>
      <c r="ABV43" s="499"/>
      <c r="ABW43" s="499"/>
      <c r="ABX43" s="499"/>
      <c r="ABY43" s="499"/>
      <c r="ABZ43" s="499"/>
      <c r="ACA43" s="499"/>
      <c r="ACB43" s="499"/>
      <c r="ACC43" s="499"/>
      <c r="ACD43" s="499"/>
      <c r="ACE43" s="499"/>
      <c r="ACF43" s="499"/>
      <c r="ACG43" s="499"/>
      <c r="ACH43" s="499"/>
      <c r="ACI43" s="499"/>
      <c r="ACJ43" s="499"/>
      <c r="ACK43" s="499"/>
      <c r="ACL43" s="499"/>
      <c r="ACM43" s="499"/>
      <c r="ACN43" s="499"/>
      <c r="ACO43" s="499"/>
      <c r="ACP43" s="499"/>
      <c r="ACQ43" s="499"/>
      <c r="ACR43" s="499"/>
      <c r="ACS43" s="499"/>
      <c r="ACT43" s="499"/>
      <c r="ACU43" s="499"/>
      <c r="ACV43" s="499"/>
      <c r="ACW43" s="499"/>
      <c r="ACX43" s="499"/>
      <c r="ACY43" s="499"/>
      <c r="ACZ43" s="499"/>
      <c r="ADA43" s="499"/>
      <c r="ADB43" s="499"/>
      <c r="ADC43" s="499"/>
      <c r="ADD43" s="499"/>
      <c r="ADE43" s="499"/>
      <c r="ADF43" s="499"/>
      <c r="ADG43" s="499"/>
      <c r="ADH43" s="499"/>
      <c r="ADI43" s="499"/>
      <c r="ADJ43" s="499"/>
      <c r="ADK43" s="499"/>
      <c r="ADL43" s="499"/>
      <c r="ADM43" s="499"/>
      <c r="ADN43" s="499"/>
      <c r="ADO43" s="499"/>
      <c r="ADP43" s="499"/>
      <c r="ADQ43" s="499"/>
      <c r="ADR43" s="499"/>
      <c r="ADS43" s="499"/>
      <c r="ADT43" s="499"/>
      <c r="ADU43" s="499"/>
      <c r="ADV43" s="499"/>
      <c r="ADW43" s="499"/>
      <c r="ADX43" s="499"/>
      <c r="ADY43" s="499"/>
      <c r="ADZ43" s="499"/>
      <c r="AEA43" s="499"/>
      <c r="AEB43" s="499"/>
      <c r="AEC43" s="499"/>
      <c r="AED43" s="499"/>
      <c r="AEE43" s="499"/>
      <c r="AEF43" s="499"/>
      <c r="AEG43" s="499"/>
      <c r="AEH43" s="499"/>
      <c r="AEI43" s="499"/>
      <c r="AEJ43" s="499"/>
      <c r="AEK43" s="499"/>
      <c r="AEL43" s="499"/>
      <c r="AEM43" s="499"/>
      <c r="AEN43" s="499"/>
      <c r="AEO43" s="499"/>
      <c r="AEP43" s="499"/>
      <c r="AEQ43" s="499"/>
      <c r="AER43" s="499"/>
      <c r="AES43" s="499"/>
      <c r="AET43" s="499"/>
      <c r="AEU43" s="499"/>
      <c r="AEV43" s="499"/>
      <c r="AEW43" s="499"/>
      <c r="AEX43" s="499"/>
      <c r="AEY43" s="499"/>
      <c r="AEZ43" s="499"/>
      <c r="AFA43" s="499"/>
      <c r="AFB43" s="499"/>
      <c r="AFC43" s="499"/>
      <c r="AFD43" s="499"/>
      <c r="AFE43" s="499"/>
      <c r="AFF43" s="499"/>
      <c r="AFG43" s="499"/>
      <c r="AFH43" s="499"/>
      <c r="AFI43" s="499"/>
      <c r="AFJ43" s="499"/>
      <c r="AFK43" s="499"/>
      <c r="AFL43" s="499"/>
      <c r="AFM43" s="499"/>
      <c r="AFN43" s="499"/>
      <c r="AFO43" s="499"/>
      <c r="AFP43" s="499"/>
      <c r="AFQ43" s="499"/>
      <c r="AFR43" s="499"/>
      <c r="AFS43" s="499"/>
      <c r="AFT43" s="499"/>
      <c r="AFU43" s="499"/>
      <c r="AFV43" s="499"/>
      <c r="AFW43" s="499"/>
      <c r="AFX43" s="499"/>
      <c r="AFY43" s="499"/>
      <c r="AFZ43" s="499"/>
      <c r="AGA43" s="499"/>
      <c r="AGB43" s="499"/>
      <c r="AGC43" s="499"/>
      <c r="AGD43" s="499"/>
      <c r="AGE43" s="499"/>
      <c r="AGF43" s="499"/>
      <c r="AGG43" s="499"/>
      <c r="AGH43" s="499"/>
      <c r="AGI43" s="499"/>
      <c r="AGJ43" s="499"/>
      <c r="AGK43" s="499"/>
      <c r="AGL43" s="499"/>
      <c r="AGM43" s="499"/>
      <c r="AGN43" s="499"/>
      <c r="AGO43" s="499"/>
      <c r="AGP43" s="499"/>
      <c r="AGQ43" s="499"/>
      <c r="AGR43" s="499"/>
      <c r="AGS43" s="499"/>
      <c r="AGT43" s="499"/>
      <c r="AGU43" s="499"/>
      <c r="AGV43" s="499"/>
      <c r="AGW43" s="499"/>
      <c r="AGX43" s="499"/>
      <c r="AGY43" s="499"/>
      <c r="AGZ43" s="499"/>
      <c r="AHA43" s="499"/>
      <c r="AHB43" s="499"/>
      <c r="AHC43" s="499"/>
      <c r="AHD43" s="499"/>
      <c r="AHE43" s="499"/>
      <c r="AHF43" s="499"/>
      <c r="AHG43" s="499"/>
      <c r="AHH43" s="499"/>
      <c r="AHI43" s="499"/>
      <c r="AHJ43" s="499"/>
      <c r="AHK43" s="499"/>
      <c r="AHL43" s="499"/>
      <c r="AHM43" s="499"/>
      <c r="AHN43" s="499"/>
      <c r="AHO43" s="499"/>
      <c r="AHP43" s="499"/>
      <c r="AHQ43" s="499"/>
      <c r="AHR43" s="499"/>
      <c r="AHS43" s="499"/>
      <c r="AHT43" s="499"/>
      <c r="AHU43" s="499"/>
      <c r="AHV43" s="499"/>
      <c r="AHW43" s="499"/>
      <c r="AHX43" s="499"/>
      <c r="AHY43" s="499"/>
      <c r="AHZ43" s="499"/>
      <c r="AIA43" s="499"/>
      <c r="AIB43" s="499"/>
      <c r="AIC43" s="499"/>
      <c r="AID43" s="499"/>
      <c r="AIE43" s="499"/>
      <c r="AIF43" s="499"/>
      <c r="AIG43" s="499"/>
      <c r="AIH43" s="499"/>
      <c r="AII43" s="499"/>
      <c r="AIJ43" s="499"/>
      <c r="AIK43" s="499"/>
      <c r="AIL43" s="499"/>
      <c r="AIM43" s="499"/>
      <c r="AIN43" s="499"/>
      <c r="AIO43" s="499"/>
      <c r="AIP43" s="499"/>
      <c r="AIQ43" s="499"/>
      <c r="AIR43" s="499"/>
      <c r="AIS43" s="499"/>
      <c r="AIT43" s="499"/>
      <c r="AIU43" s="499"/>
      <c r="AIV43" s="499"/>
      <c r="AIW43" s="499"/>
      <c r="AIX43" s="499"/>
      <c r="AIY43" s="499"/>
      <c r="AIZ43" s="499"/>
      <c r="AJA43" s="499"/>
      <c r="AJB43" s="499"/>
      <c r="AJC43" s="499"/>
      <c r="AJD43" s="499"/>
      <c r="AJE43" s="499"/>
      <c r="AJF43" s="499"/>
      <c r="AJG43" s="499"/>
      <c r="AJH43" s="499"/>
      <c r="AJI43" s="499"/>
      <c r="AJJ43" s="499"/>
      <c r="AJK43" s="499"/>
      <c r="AJL43" s="499"/>
      <c r="AJM43" s="499"/>
      <c r="AJN43" s="499"/>
      <c r="AJO43" s="499"/>
      <c r="AJP43" s="499"/>
      <c r="AJQ43" s="499"/>
      <c r="AJR43" s="499"/>
      <c r="AJS43" s="499"/>
      <c r="AJT43" s="499"/>
      <c r="AJU43" s="499"/>
      <c r="AJV43" s="499"/>
      <c r="AJW43" s="499"/>
      <c r="AJX43" s="499"/>
      <c r="AJY43" s="499"/>
      <c r="AJZ43" s="499"/>
      <c r="AKA43" s="499"/>
      <c r="AKB43" s="499"/>
      <c r="AKC43" s="499"/>
      <c r="AKD43" s="499"/>
      <c r="AKE43" s="499"/>
      <c r="AKF43" s="499"/>
      <c r="AKG43" s="499"/>
      <c r="AKH43" s="499"/>
      <c r="AKI43" s="499"/>
      <c r="AKJ43" s="499"/>
      <c r="AKK43" s="499"/>
      <c r="AKL43" s="499"/>
      <c r="AKM43" s="499"/>
      <c r="AKN43" s="499"/>
      <c r="AKO43" s="499"/>
      <c r="AKP43" s="499"/>
      <c r="AKQ43" s="499"/>
      <c r="AKR43" s="499"/>
      <c r="AKS43" s="499"/>
      <c r="AKT43" s="499"/>
      <c r="AKU43" s="499"/>
      <c r="AKV43" s="499"/>
      <c r="AKW43" s="499"/>
      <c r="AKX43" s="499"/>
      <c r="AKY43" s="499"/>
      <c r="AKZ43" s="499"/>
      <c r="ALA43" s="499"/>
      <c r="ALB43" s="499"/>
      <c r="ALC43" s="499"/>
      <c r="ALD43" s="499"/>
      <c r="ALE43" s="499"/>
      <c r="ALF43" s="499"/>
      <c r="ALG43" s="499"/>
      <c r="ALH43" s="499"/>
      <c r="ALI43" s="499"/>
      <c r="ALJ43" s="499"/>
      <c r="ALK43" s="499"/>
      <c r="ALL43" s="499"/>
      <c r="ALM43" s="499"/>
      <c r="ALN43" s="499"/>
      <c r="ALO43" s="499"/>
      <c r="ALP43" s="499"/>
      <c r="ALQ43" s="499"/>
      <c r="ALR43" s="499"/>
      <c r="ALS43" s="499"/>
      <c r="ALT43" s="499"/>
      <c r="ALU43" s="499"/>
      <c r="ALV43" s="499"/>
      <c r="ALW43" s="499"/>
      <c r="ALX43" s="499"/>
      <c r="ALY43" s="499"/>
      <c r="ALZ43" s="499"/>
      <c r="AMA43" s="499"/>
      <c r="AMB43" s="499"/>
      <c r="AMC43" s="499"/>
      <c r="AMD43" s="499"/>
      <c r="AME43" s="499"/>
      <c r="AMF43" s="499"/>
      <c r="AMG43" s="499"/>
      <c r="AMH43" s="499"/>
      <c r="AMI43" s="499"/>
      <c r="AMJ43" s="499"/>
      <c r="AMK43" s="499"/>
      <c r="AML43" s="499"/>
      <c r="AMM43" s="499"/>
      <c r="AMN43" s="499"/>
      <c r="AMO43" s="499"/>
      <c r="AMP43" s="499"/>
      <c r="AMQ43" s="499"/>
      <c r="AMR43" s="499"/>
      <c r="AMS43" s="499"/>
      <c r="AMT43" s="499"/>
      <c r="AMU43" s="499"/>
      <c r="AMV43" s="499"/>
      <c r="AMW43" s="499"/>
      <c r="AMX43" s="499"/>
      <c r="AMY43" s="499"/>
      <c r="AMZ43" s="499"/>
      <c r="ANA43" s="499"/>
      <c r="ANB43" s="499"/>
      <c r="ANC43" s="499"/>
      <c r="AND43" s="499"/>
      <c r="ANE43" s="499"/>
      <c r="ANF43" s="499"/>
      <c r="ANG43" s="499"/>
      <c r="ANH43" s="499"/>
      <c r="ANI43" s="499"/>
      <c r="ANJ43" s="499"/>
      <c r="ANK43" s="499"/>
      <c r="ANL43" s="499"/>
      <c r="ANM43" s="499"/>
      <c r="ANN43" s="499"/>
      <c r="ANO43" s="499"/>
      <c r="ANP43" s="499"/>
      <c r="ANQ43" s="499"/>
      <c r="ANR43" s="499"/>
      <c r="ANS43" s="499"/>
      <c r="ANT43" s="499"/>
      <c r="ANU43" s="499"/>
      <c r="ANV43" s="499"/>
      <c r="ANW43" s="499"/>
      <c r="ANX43" s="499"/>
      <c r="ANY43" s="499"/>
      <c r="ANZ43" s="499"/>
      <c r="AOA43" s="499"/>
      <c r="AOB43" s="499"/>
      <c r="AOC43" s="499"/>
      <c r="AOD43" s="499"/>
      <c r="AOE43" s="499"/>
      <c r="AOF43" s="499"/>
      <c r="AOG43" s="499"/>
      <c r="AOH43" s="499"/>
      <c r="AOI43" s="499"/>
      <c r="AOJ43" s="499"/>
      <c r="AOK43" s="499"/>
      <c r="AOL43" s="499"/>
      <c r="AOM43" s="499"/>
      <c r="AON43" s="499"/>
      <c r="AOO43" s="499"/>
      <c r="AOP43" s="499"/>
      <c r="AOQ43" s="499"/>
      <c r="AOR43" s="499"/>
      <c r="AOS43" s="499"/>
      <c r="AOT43" s="499"/>
      <c r="AOU43" s="499"/>
      <c r="AOV43" s="499"/>
      <c r="AOW43" s="499"/>
      <c r="AOX43" s="499"/>
      <c r="AOY43" s="499"/>
      <c r="AOZ43" s="499"/>
      <c r="APA43" s="499"/>
      <c r="APB43" s="499"/>
      <c r="APC43" s="499"/>
      <c r="APD43" s="499"/>
      <c r="APE43" s="499"/>
      <c r="APF43" s="499"/>
      <c r="APG43" s="499"/>
      <c r="APH43" s="499"/>
      <c r="API43" s="499"/>
      <c r="APJ43" s="499"/>
      <c r="APK43" s="499"/>
      <c r="APL43" s="499"/>
      <c r="APM43" s="499"/>
      <c r="APN43" s="499"/>
      <c r="APO43" s="499"/>
      <c r="APP43" s="499"/>
      <c r="APQ43" s="499"/>
      <c r="APR43" s="499"/>
      <c r="APS43" s="499"/>
      <c r="APT43" s="499"/>
      <c r="APU43" s="499"/>
      <c r="APV43" s="499"/>
      <c r="APW43" s="499"/>
      <c r="APX43" s="499"/>
      <c r="APY43" s="499"/>
      <c r="APZ43" s="499"/>
      <c r="AQA43" s="499"/>
      <c r="AQB43" s="499"/>
      <c r="AQC43" s="499"/>
      <c r="AQD43" s="499"/>
      <c r="AQE43" s="499"/>
      <c r="AQF43" s="499"/>
      <c r="AQG43" s="499"/>
      <c r="AQH43" s="499"/>
      <c r="AQI43" s="499"/>
      <c r="AQJ43" s="499"/>
      <c r="AQK43" s="499"/>
      <c r="AQL43" s="499"/>
      <c r="AQM43" s="499"/>
      <c r="AQN43" s="499"/>
      <c r="AQO43" s="499"/>
      <c r="AQP43" s="499"/>
      <c r="AQQ43" s="499"/>
      <c r="AQR43" s="499"/>
      <c r="AQS43" s="499"/>
      <c r="AQT43" s="499"/>
      <c r="AQU43" s="499"/>
      <c r="AQV43" s="499"/>
      <c r="AQW43" s="499"/>
      <c r="AQX43" s="499"/>
      <c r="AQY43" s="499"/>
      <c r="AQZ43" s="499"/>
      <c r="ARA43" s="499"/>
      <c r="ARB43" s="499"/>
      <c r="ARC43" s="499"/>
      <c r="ARD43" s="499"/>
      <c r="ARE43" s="499"/>
      <c r="ARF43" s="499"/>
      <c r="ARG43" s="499"/>
      <c r="ARH43" s="499"/>
      <c r="ARI43" s="499"/>
      <c r="ARJ43" s="499"/>
      <c r="ARK43" s="499"/>
      <c r="ARL43" s="499"/>
      <c r="ARM43" s="499"/>
      <c r="ARN43" s="499"/>
      <c r="ARO43" s="499"/>
      <c r="ARP43" s="499"/>
      <c r="ARQ43" s="499"/>
      <c r="ARR43" s="499"/>
      <c r="ARS43" s="499"/>
      <c r="ART43" s="499"/>
      <c r="ARU43" s="499"/>
      <c r="ARV43" s="499"/>
      <c r="ARW43" s="499"/>
      <c r="ARX43" s="499"/>
      <c r="ARY43" s="499"/>
      <c r="ARZ43" s="499"/>
      <c r="ASA43" s="499"/>
      <c r="ASB43" s="499"/>
      <c r="ASC43" s="499"/>
      <c r="ASD43" s="499"/>
      <c r="ASE43" s="499"/>
      <c r="ASF43" s="499"/>
      <c r="ASG43" s="499"/>
      <c r="ASH43" s="499"/>
      <c r="ASI43" s="499"/>
      <c r="ASJ43" s="499"/>
      <c r="ASK43" s="499"/>
      <c r="ASL43" s="499"/>
      <c r="ASM43" s="499"/>
      <c r="ASN43" s="499"/>
      <c r="ASO43" s="499"/>
      <c r="ASP43" s="499"/>
      <c r="ASQ43" s="499"/>
      <c r="ASR43" s="499"/>
      <c r="ASS43" s="499"/>
      <c r="AST43" s="499"/>
      <c r="ASU43" s="499"/>
      <c r="ASV43" s="499"/>
      <c r="ASW43" s="499"/>
      <c r="ASX43" s="499"/>
      <c r="ASY43" s="499"/>
      <c r="ASZ43" s="499"/>
      <c r="ATA43" s="499"/>
      <c r="ATB43" s="499"/>
      <c r="ATC43" s="499"/>
      <c r="ATD43" s="499"/>
      <c r="ATE43" s="499"/>
      <c r="ATF43" s="499"/>
      <c r="ATG43" s="499"/>
      <c r="ATH43" s="499"/>
      <c r="ATI43" s="499"/>
      <c r="ATJ43" s="499"/>
      <c r="ATK43" s="499"/>
      <c r="ATL43" s="499"/>
      <c r="ATM43" s="587">
        <v>0</v>
      </c>
    </row>
    <row r="44" spans="1:1209" outlineLevel="1">
      <c r="A44" s="21">
        <f>ROW(A44)-5</f>
        <v>39</v>
      </c>
      <c r="B44" s="21"/>
      <c r="D44" s="499"/>
      <c r="E44" t="b">
        <v>0</v>
      </c>
      <c r="G44" s="29" t="s">
        <v>1713</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9"/>
      <c r="NW44" s="14"/>
      <c r="NX44" s="14"/>
      <c r="NY44" s="14"/>
      <c r="NZ44" s="14"/>
      <c r="OA44" s="14"/>
      <c r="OB44" s="14"/>
      <c r="OC44" s="14"/>
      <c r="OD44" s="9"/>
      <c r="OE44" s="14"/>
      <c r="OF44" s="14"/>
      <c r="OG44" s="14"/>
      <c r="OH44" s="14"/>
      <c r="OI44" s="14"/>
      <c r="OJ44" s="14"/>
      <c r="OK44" s="14"/>
      <c r="OL44" s="14"/>
      <c r="OM44" s="14"/>
      <c r="ON44" s="14"/>
      <c r="OO44" s="14"/>
      <c r="OP44" s="14"/>
      <c r="OQ44" s="9"/>
      <c r="OR44" s="14"/>
      <c r="OS44" s="14"/>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14"/>
      <c r="TL44" s="14"/>
      <c r="TM44" s="14"/>
      <c r="TN44" s="14"/>
      <c r="TO44" s="14"/>
      <c r="TP44" s="14"/>
      <c r="TQ44" s="14"/>
      <c r="TR44" s="14"/>
      <c r="TS44" s="14"/>
      <c r="TT44" s="14"/>
      <c r="TU44" s="14"/>
      <c r="TV44" s="14"/>
      <c r="TW44" s="14"/>
      <c r="TX44" s="14"/>
      <c r="TY44" s="14"/>
      <c r="TZ44" s="14"/>
      <c r="UA44" s="14"/>
      <c r="UB44" s="14"/>
      <c r="UC44" s="14"/>
      <c r="UD44" s="14"/>
      <c r="UE44" s="14"/>
      <c r="UF44" s="14"/>
      <c r="UG44" s="14"/>
      <c r="UH44" s="14"/>
      <c r="UI44" s="14"/>
      <c r="UJ44" s="14"/>
      <c r="UK44" s="14"/>
      <c r="UL44" s="14"/>
      <c r="UM44" s="14"/>
      <c r="UN44" s="14"/>
      <c r="UO44" s="14"/>
      <c r="UP44" s="14"/>
      <c r="UQ44" s="14"/>
      <c r="UR44" s="14"/>
      <c r="US44" s="14"/>
      <c r="UT44" s="14"/>
      <c r="UU44" s="14"/>
      <c r="UV44" s="14"/>
      <c r="UW44" s="14"/>
      <c r="UX44" s="14"/>
      <c r="UY44" s="14"/>
      <c r="UZ44" s="14"/>
      <c r="VA44" s="14"/>
      <c r="VB44" s="14"/>
      <c r="VC44" s="14"/>
      <c r="VD44" s="14"/>
      <c r="VE44" s="14"/>
      <c r="VF44" s="14"/>
      <c r="VG44" s="14"/>
      <c r="VH44" s="14"/>
      <c r="VI44" s="14"/>
      <c r="VJ44" s="14"/>
      <c r="VK44" s="14"/>
      <c r="VL44" s="14"/>
      <c r="VM44" s="14"/>
      <c r="VN44" s="14"/>
      <c r="VO44" s="14"/>
      <c r="VP44" s="14"/>
      <c r="VQ44" s="14"/>
      <c r="VR44" s="14"/>
      <c r="VS44" s="14"/>
      <c r="VT44" s="14"/>
      <c r="VU44" s="14"/>
      <c r="VV44" s="14"/>
      <c r="VW44" s="14"/>
      <c r="VX44" s="14"/>
      <c r="VY44" s="14"/>
      <c r="VZ44" s="14"/>
      <c r="WA44" s="14"/>
      <c r="WB44" s="14"/>
      <c r="WC44" s="14"/>
      <c r="WD44" s="14"/>
      <c r="WE44" s="14"/>
      <c r="WF44" s="14"/>
      <c r="WG44" s="14"/>
      <c r="WH44" s="14"/>
      <c r="WI44" s="14"/>
      <c r="WJ44" s="14"/>
      <c r="WK44" s="14"/>
      <c r="WL44" s="14"/>
      <c r="WM44" s="14"/>
      <c r="WN44" s="14"/>
      <c r="WO44" s="14"/>
      <c r="WP44" s="14"/>
      <c r="WQ44" s="14"/>
      <c r="WR44" s="14"/>
      <c r="WS44" s="14"/>
      <c r="WT44" s="14"/>
      <c r="WU44" s="14"/>
      <c r="WV44" s="14"/>
      <c r="WW44" s="14"/>
      <c r="WX44" s="14"/>
      <c r="WY44" s="14"/>
      <c r="WZ44" s="14"/>
      <c r="XA44" s="14"/>
      <c r="XB44" s="14"/>
      <c r="XC44" s="14"/>
      <c r="XD44" s="14"/>
      <c r="XE44" s="14"/>
      <c r="XF44" s="14"/>
      <c r="XG44" s="14"/>
      <c r="XH44" s="14"/>
      <c r="XI44" s="14"/>
      <c r="XJ44" s="14"/>
      <c r="XK44" s="14"/>
      <c r="XL44" s="14"/>
      <c r="XM44" s="14"/>
      <c r="XN44" s="14"/>
      <c r="XO44" s="14"/>
      <c r="XP44" s="14"/>
      <c r="XQ44" s="14"/>
      <c r="XR44" s="14"/>
      <c r="XS44" s="14"/>
      <c r="XT44" s="14"/>
      <c r="XU44" s="14"/>
      <c r="XV44" s="14"/>
      <c r="XW44" s="14"/>
      <c r="XX44" s="14"/>
      <c r="XY44" s="14"/>
      <c r="XZ44" s="14"/>
      <c r="YA44" s="14"/>
      <c r="YB44" s="14"/>
      <c r="YC44" s="14"/>
      <c r="YD44" s="14"/>
      <c r="YE44" s="14"/>
      <c r="YF44" s="14"/>
      <c r="YG44" s="14"/>
      <c r="YH44" s="14"/>
      <c r="YI44" s="14"/>
      <c r="YJ44" s="14"/>
      <c r="YK44" s="14"/>
      <c r="YL44" s="14"/>
      <c r="YM44" s="14"/>
      <c r="YN44" s="14"/>
      <c r="YO44" s="14"/>
      <c r="YP44" s="14"/>
      <c r="YQ44" s="14"/>
      <c r="YR44" s="14"/>
      <c r="YS44" s="14"/>
      <c r="YT44" s="14"/>
      <c r="YU44" s="14"/>
      <c r="YV44" s="14"/>
      <c r="YW44" s="14"/>
      <c r="YX44" s="14"/>
      <c r="YY44" s="14"/>
      <c r="YZ44" s="14"/>
      <c r="ZA44" s="14"/>
      <c r="ZB44" s="14"/>
      <c r="ZC44" s="14"/>
      <c r="ZD44" s="14"/>
      <c r="ZE44" s="14"/>
      <c r="ZF44" s="14"/>
      <c r="ZG44" s="14"/>
      <c r="ZH44" s="14"/>
      <c r="ZI44" s="14"/>
      <c r="ZJ44" s="14"/>
      <c r="ZK44" s="14"/>
      <c r="ZL44" s="14"/>
      <c r="ZM44" s="14"/>
      <c r="ZN44" s="14"/>
      <c r="ZO44" s="14"/>
      <c r="ZP44" s="14"/>
      <c r="ZQ44" s="14"/>
      <c r="ZR44" s="14"/>
      <c r="ZS44" s="14"/>
      <c r="ZT44" s="14"/>
      <c r="ZU44" s="14"/>
      <c r="ZV44" s="14"/>
      <c r="ZW44" s="14"/>
      <c r="ZX44" s="14"/>
      <c r="ZY44" s="14"/>
      <c r="ZZ44" s="14"/>
      <c r="AAA44" s="14"/>
      <c r="AAB44" s="14"/>
      <c r="AAC44" s="14"/>
      <c r="AAD44" s="14"/>
      <c r="AAE44" s="14"/>
      <c r="AAF44" s="14"/>
      <c r="AAG44" s="14"/>
      <c r="AAH44" s="14"/>
      <c r="AAI44" s="14"/>
      <c r="AAJ44" s="14"/>
      <c r="AAK44" s="14"/>
      <c r="AAL44" s="14"/>
      <c r="AAM44" s="14"/>
      <c r="AAN44" s="14"/>
      <c r="AAO44" s="14"/>
      <c r="AAP44" s="14"/>
      <c r="AAQ44" s="14"/>
      <c r="AAR44" s="14"/>
      <c r="AAS44" s="14"/>
      <c r="AAT44" s="14"/>
      <c r="AAU44" s="14"/>
      <c r="AAV44" s="14"/>
      <c r="AAW44" s="14"/>
      <c r="AAX44" s="14"/>
      <c r="AAY44" s="14"/>
      <c r="AAZ44" s="14"/>
      <c r="ABA44" s="14"/>
      <c r="ABB44" s="14"/>
      <c r="ABC44" s="14"/>
      <c r="ABD44" s="14"/>
      <c r="ABE44" s="14"/>
      <c r="ABF44" s="14"/>
      <c r="ABG44" s="14"/>
      <c r="ABH44" s="14"/>
      <c r="ABI44" s="14"/>
      <c r="ABJ44" s="14"/>
      <c r="ABK44" s="14"/>
      <c r="ABL44" s="14"/>
      <c r="ABM44" s="14"/>
      <c r="ABN44" s="14"/>
      <c r="ABO44" s="14"/>
      <c r="ABP44" s="14"/>
      <c r="ABQ44" s="14"/>
      <c r="ABR44" s="14"/>
      <c r="ABS44" s="14"/>
      <c r="ABT44" s="14"/>
      <c r="ABU44" s="14"/>
      <c r="ABV44" s="14"/>
      <c r="ABW44" s="14"/>
      <c r="ABX44" s="14"/>
      <c r="ABY44" s="14"/>
      <c r="ABZ44" s="14"/>
      <c r="ACA44" s="14"/>
      <c r="ACB44" s="14"/>
      <c r="ACC44" s="14"/>
      <c r="ACD44" s="14"/>
      <c r="ACE44" s="14"/>
      <c r="ACF44" s="14"/>
      <c r="ACG44" s="14"/>
      <c r="ACH44" s="14"/>
      <c r="ACI44" s="14"/>
      <c r="ACJ44" s="14"/>
      <c r="ACK44" s="14"/>
      <c r="ACL44" s="14"/>
      <c r="ACM44" s="14"/>
      <c r="ACN44" s="14"/>
      <c r="ACO44" s="14"/>
      <c r="ACP44" s="14"/>
      <c r="ACQ44" s="14"/>
      <c r="ACR44" s="14"/>
      <c r="ACS44" s="14"/>
      <c r="ACT44" s="14"/>
      <c r="ACU44" s="14"/>
      <c r="ACV44" s="14"/>
      <c r="ACW44" s="14"/>
      <c r="ACX44" s="14"/>
      <c r="ACY44" s="14"/>
      <c r="ACZ44" s="14"/>
      <c r="ADA44" s="14"/>
      <c r="ADB44" s="14"/>
      <c r="ADC44" s="14"/>
      <c r="ADD44" s="14"/>
      <c r="ADE44" s="14"/>
      <c r="ADF44" s="14"/>
      <c r="ADG44" s="14"/>
      <c r="ADH44" s="14"/>
      <c r="ADI44" s="14"/>
      <c r="ADJ44" s="14"/>
      <c r="ADK44" s="14"/>
      <c r="ADL44" s="14"/>
      <c r="ADM44" s="14"/>
      <c r="ADN44" s="14"/>
      <c r="ADO44" s="14"/>
      <c r="ADP44" s="14"/>
      <c r="ADQ44" s="14"/>
      <c r="ADR44" s="14"/>
      <c r="ADS44" s="14"/>
      <c r="ADT44" s="14"/>
      <c r="ADU44" s="14"/>
      <c r="ADV44" s="14"/>
      <c r="ADW44" s="14"/>
      <c r="ADX44" s="14"/>
      <c r="ADY44" s="14"/>
      <c r="ADZ44" s="14"/>
      <c r="AEA44" s="14"/>
      <c r="AEB44" s="14"/>
      <c r="AEC44" s="14"/>
      <c r="AED44" s="14"/>
      <c r="AEE44" s="14"/>
      <c r="AEF44" s="14"/>
      <c r="AEG44" s="14"/>
      <c r="AEH44" s="14"/>
      <c r="AEI44" s="14"/>
      <c r="AEJ44" s="14"/>
      <c r="AEK44" s="14"/>
      <c r="AEL44" s="14"/>
      <c r="AEM44" s="14"/>
      <c r="AEN44" s="14"/>
      <c r="AEO44" s="14"/>
      <c r="AEP44" s="14"/>
      <c r="AEQ44" s="14"/>
      <c r="AER44" s="14"/>
      <c r="AES44" s="14"/>
      <c r="AET44" s="14"/>
      <c r="AEU44" s="14"/>
      <c r="AEV44" s="14"/>
      <c r="AEW44" s="14"/>
      <c r="AEX44" s="14"/>
      <c r="AEY44" s="14"/>
      <c r="AEZ44" s="14"/>
      <c r="AFA44" s="14"/>
      <c r="AFB44" s="14"/>
      <c r="AFC44" s="14"/>
      <c r="AFD44" s="14"/>
      <c r="AFE44" s="14"/>
      <c r="AFF44" s="14"/>
      <c r="AFG44" s="14"/>
      <c r="AFH44" s="14"/>
      <c r="AFI44" s="14"/>
      <c r="AFJ44" s="14"/>
      <c r="AFK44" s="14"/>
      <c r="AFL44" s="14"/>
      <c r="AFM44" s="14"/>
      <c r="AFN44" s="14"/>
      <c r="AFO44" s="14"/>
      <c r="AFP44" s="14"/>
      <c r="AFQ44" s="14"/>
      <c r="AFR44" s="14"/>
      <c r="AFS44" s="14"/>
      <c r="AFT44" s="14"/>
      <c r="AFU44" s="14"/>
      <c r="AFV44" s="14"/>
      <c r="AFW44" s="14"/>
      <c r="AFX44" s="14"/>
      <c r="AFY44" s="14"/>
      <c r="AFZ44" s="14"/>
      <c r="AGA44" s="14"/>
      <c r="AGB44" s="14"/>
      <c r="AGC44" s="14"/>
      <c r="AGD44" s="14"/>
      <c r="AGE44" s="14"/>
      <c r="AGF44" s="14"/>
      <c r="AGG44" s="14"/>
      <c r="AGH44" s="14"/>
      <c r="AGI44" s="14"/>
      <c r="AGJ44" s="14"/>
      <c r="AGK44" s="14"/>
      <c r="AGL44" s="14"/>
      <c r="AGM44" s="14"/>
      <c r="AGN44" s="14"/>
      <c r="AGO44" s="14"/>
      <c r="AGP44" s="14"/>
      <c r="AGQ44" s="14"/>
      <c r="AGR44" s="14"/>
      <c r="AGS44" s="14"/>
      <c r="AGT44" s="14"/>
      <c r="AGU44" s="14"/>
      <c r="AGV44" s="14"/>
      <c r="AGW44" s="14"/>
      <c r="AGX44" s="14"/>
      <c r="AGY44" s="14"/>
      <c r="AGZ44" s="14"/>
      <c r="AHA44" s="14"/>
      <c r="AHB44" s="14"/>
      <c r="AHC44" s="14"/>
      <c r="AHD44" s="14"/>
      <c r="AHE44" s="14"/>
      <c r="AHF44" s="14"/>
      <c r="AHG44" s="14"/>
      <c r="AHH44" s="14"/>
      <c r="AHI44" s="14"/>
      <c r="AHJ44" s="14"/>
      <c r="AHK44" s="14"/>
      <c r="AHL44" s="14"/>
      <c r="AHM44" s="14"/>
      <c r="AHN44" s="14"/>
      <c r="AHO44" s="14"/>
      <c r="AHP44" s="14"/>
      <c r="AHQ44" s="14"/>
      <c r="AHR44" s="14"/>
      <c r="AHS44" s="14"/>
      <c r="AHT44" s="14"/>
      <c r="AHU44" s="14"/>
      <c r="AHV44" s="14"/>
      <c r="AHW44" s="14"/>
      <c r="AHX44" s="14"/>
      <c r="AHY44" s="14"/>
      <c r="AHZ44" s="14"/>
      <c r="AIA44" s="14"/>
      <c r="AIB44" s="14"/>
      <c r="AIC44" s="14"/>
      <c r="AID44" s="14"/>
      <c r="AIE44" s="14"/>
      <c r="AIF44" s="14"/>
      <c r="AIG44" s="14"/>
      <c r="AIH44" s="14"/>
      <c r="AII44" s="14"/>
      <c r="AIJ44" s="14"/>
      <c r="AIK44" s="14"/>
      <c r="AIL44" s="14"/>
      <c r="AIM44" s="14"/>
      <c r="AIN44" s="14"/>
      <c r="AIO44" s="14"/>
      <c r="AIP44" s="14"/>
      <c r="AIQ44" s="14"/>
      <c r="AIR44" s="14"/>
      <c r="AIS44" s="14"/>
      <c r="AIT44" s="14"/>
      <c r="AIU44" s="14"/>
      <c r="AIV44" s="14"/>
      <c r="AIW44" s="14"/>
      <c r="AIX44" s="14"/>
      <c r="AIY44" s="14"/>
      <c r="AIZ44" s="14"/>
      <c r="AJA44" s="14"/>
      <c r="AJB44" s="14"/>
      <c r="AJC44" s="14"/>
      <c r="AJD44" s="14"/>
      <c r="AJE44" s="14"/>
      <c r="AJF44" s="14"/>
      <c r="AJG44" s="14"/>
      <c r="AJH44" s="14"/>
      <c r="AJI44" s="14"/>
      <c r="AJJ44" s="14"/>
      <c r="AJK44" s="14"/>
      <c r="AJL44" s="14"/>
      <c r="AJM44" s="14"/>
      <c r="AJN44" s="14"/>
      <c r="AJO44" s="14"/>
      <c r="AJP44" s="14"/>
      <c r="AJQ44" s="14"/>
      <c r="AJR44" s="14"/>
      <c r="AJS44" s="14"/>
      <c r="AJT44" s="14"/>
      <c r="AJU44" s="14"/>
      <c r="AJV44" s="14"/>
      <c r="AJW44" s="14"/>
      <c r="AJX44" s="14"/>
      <c r="AJY44" s="14"/>
      <c r="AJZ44" s="14"/>
      <c r="AKA44" s="14"/>
      <c r="AKB44" s="14"/>
      <c r="AKC44" s="14"/>
      <c r="AKD44" s="14"/>
      <c r="AKE44" s="14"/>
      <c r="AKF44" s="14"/>
      <c r="AKG44" s="14"/>
      <c r="AKH44" s="14"/>
      <c r="AKI44" s="14"/>
      <c r="AKJ44" s="14"/>
      <c r="AKK44" s="14"/>
      <c r="AKL44" s="14"/>
      <c r="AKM44" s="14"/>
      <c r="AKN44" s="14"/>
      <c r="AKO44" s="14"/>
      <c r="AKP44" s="14"/>
      <c r="AKQ44" s="14"/>
      <c r="AKR44" s="14"/>
      <c r="AKS44" s="14"/>
      <c r="AKT44" s="14"/>
      <c r="AKU44" s="14"/>
      <c r="AKV44" s="14"/>
      <c r="AKW44" s="14"/>
      <c r="AKX44" s="14"/>
      <c r="AKY44" s="14"/>
      <c r="AKZ44" s="14"/>
      <c r="ALA44" s="14"/>
      <c r="ALB44" s="14"/>
      <c r="ALC44" s="14"/>
      <c r="ALD44" s="14"/>
      <c r="ALE44" s="14"/>
      <c r="ALF44" s="14"/>
      <c r="ALG44" s="14"/>
      <c r="ALH44" s="14"/>
      <c r="ALI44" s="14"/>
      <c r="ALJ44" s="14"/>
      <c r="ALK44" s="14"/>
      <c r="ALL44" s="14"/>
      <c r="ALM44" s="14"/>
      <c r="ALN44" s="14"/>
      <c r="ALO44" s="14"/>
      <c r="ALP44" s="14"/>
      <c r="ALQ44" s="14"/>
      <c r="ALR44" s="14"/>
      <c r="ALS44" s="14"/>
      <c r="ALT44" s="14"/>
      <c r="ALU44" s="14"/>
      <c r="ALV44" s="14"/>
      <c r="ALW44" s="14"/>
      <c r="ALX44" s="14"/>
      <c r="ALY44" s="14"/>
      <c r="ALZ44" s="14"/>
      <c r="AMA44" s="14"/>
      <c r="AMB44" s="14"/>
      <c r="AMC44" s="14"/>
      <c r="AMD44" s="14"/>
      <c r="AME44" s="14"/>
      <c r="AMF44" s="14"/>
      <c r="AMG44" s="14"/>
      <c r="AMH44" s="14"/>
      <c r="AMI44" s="14"/>
      <c r="AMJ44" s="14"/>
      <c r="AMK44" s="14"/>
      <c r="AML44" s="14"/>
      <c r="AMM44" s="14"/>
      <c r="AMN44" s="14"/>
      <c r="AMO44" s="14"/>
      <c r="AMP44" s="14"/>
      <c r="AMQ44" s="14"/>
      <c r="AMR44" s="14"/>
      <c r="AMS44" s="14"/>
      <c r="AMT44" s="14"/>
      <c r="AMU44" s="14"/>
      <c r="AMV44" s="14"/>
      <c r="AMW44" s="14"/>
      <c r="AMX44" s="14"/>
      <c r="AMY44" s="14"/>
      <c r="AMZ44" s="14"/>
      <c r="ANA44" s="14"/>
      <c r="ANB44" s="14"/>
      <c r="ANC44" s="14"/>
      <c r="AND44" s="14"/>
      <c r="ANE44" s="14"/>
      <c r="ANF44" s="14"/>
      <c r="ANG44" s="14"/>
      <c r="ANH44" s="14"/>
      <c r="ANI44" s="14"/>
      <c r="ANJ44" s="14"/>
      <c r="ANK44" s="14"/>
      <c r="ANL44" s="14"/>
      <c r="ANM44" s="14"/>
      <c r="ANN44" s="14"/>
      <c r="ANO44" s="14"/>
      <c r="ANP44" s="14"/>
      <c r="ANQ44" s="14"/>
      <c r="ANR44" s="14"/>
      <c r="ANS44" s="14"/>
      <c r="ANT44" s="14"/>
      <c r="ANU44" s="14"/>
      <c r="ANV44" s="14"/>
      <c r="ANW44" s="14"/>
      <c r="ANX44" s="14"/>
      <c r="ANY44" s="14"/>
      <c r="ANZ44" s="14"/>
      <c r="AOA44" s="14"/>
      <c r="AOB44" s="14"/>
      <c r="AOC44" s="14"/>
      <c r="AOD44" s="14"/>
      <c r="AOE44" s="14"/>
      <c r="AOF44" s="14"/>
      <c r="AOG44" s="14"/>
      <c r="AOH44" s="14"/>
      <c r="AOI44" s="14"/>
      <c r="AOJ44" s="14"/>
      <c r="AOK44" s="14"/>
      <c r="AOL44" s="14"/>
      <c r="AOM44" s="14"/>
      <c r="AON44" s="14"/>
      <c r="AOO44" s="14"/>
      <c r="AOP44" s="14"/>
      <c r="AOQ44" s="14"/>
      <c r="AOR44" s="14"/>
      <c r="AOS44" s="14"/>
      <c r="AOT44" s="14"/>
      <c r="AOU44" s="14"/>
      <c r="AOV44" s="14"/>
      <c r="AOW44" s="14"/>
      <c r="AOX44" s="14"/>
      <c r="AOY44" s="14"/>
      <c r="AOZ44" s="14"/>
      <c r="APA44" s="14"/>
      <c r="APB44" s="14"/>
      <c r="APC44" s="14"/>
      <c r="APD44" s="14"/>
      <c r="APE44" s="14"/>
      <c r="APF44" s="14"/>
      <c r="APG44" s="14"/>
      <c r="APH44" s="14"/>
      <c r="API44" s="14"/>
      <c r="APJ44" s="14"/>
      <c r="APK44" s="14"/>
      <c r="APL44" s="14"/>
      <c r="APM44" s="14"/>
      <c r="APN44" s="14"/>
      <c r="APO44" s="14"/>
      <c r="APP44" s="14"/>
      <c r="APQ44" s="14"/>
      <c r="APR44" s="14"/>
      <c r="APS44" s="14"/>
      <c r="APT44" s="14"/>
      <c r="APU44" s="14"/>
      <c r="APV44" s="14"/>
      <c r="APW44" s="14"/>
      <c r="APX44" s="14"/>
      <c r="APY44" s="14"/>
      <c r="APZ44" s="14"/>
      <c r="AQA44" s="14"/>
      <c r="AQB44" s="14"/>
      <c r="AQC44" s="14"/>
      <c r="AQD44" s="14"/>
      <c r="AQE44" s="14"/>
      <c r="AQF44" s="14"/>
      <c r="AQG44" s="14"/>
      <c r="AQH44" s="14"/>
      <c r="AQI44" s="14"/>
      <c r="AQJ44" s="14"/>
      <c r="AQK44" s="14"/>
      <c r="AQL44" s="14"/>
      <c r="AQM44" s="14"/>
      <c r="AQN44" s="14"/>
      <c r="AQO44" s="14"/>
      <c r="AQP44" s="14"/>
      <c r="AQQ44" s="14"/>
      <c r="AQR44" s="14"/>
      <c r="AQS44" s="14"/>
      <c r="AQT44" s="14"/>
      <c r="AQU44" s="14"/>
      <c r="AQV44" s="14"/>
      <c r="AQW44" s="14"/>
      <c r="AQX44" s="14"/>
      <c r="AQY44" s="14"/>
      <c r="AQZ44" s="14"/>
      <c r="ARA44" s="14"/>
      <c r="ARB44" s="14"/>
      <c r="ARC44" s="14"/>
      <c r="ARD44" s="14"/>
      <c r="ARE44" s="14"/>
      <c r="ARF44" s="14"/>
      <c r="ARG44" s="14"/>
      <c r="ARH44" s="14"/>
      <c r="ARI44" s="14"/>
      <c r="ARJ44" s="14"/>
      <c r="ARK44" s="14"/>
      <c r="ARL44" s="14"/>
      <c r="ARM44" s="14"/>
      <c r="ARN44" s="14"/>
      <c r="ARO44" s="14"/>
      <c r="ARP44" s="14"/>
      <c r="ARQ44" s="14"/>
      <c r="ARR44" s="14"/>
      <c r="ARS44" s="14"/>
      <c r="ART44" s="14"/>
      <c r="ARU44" s="14"/>
      <c r="ARV44" s="14"/>
      <c r="ARW44" s="14"/>
      <c r="ARX44" s="14"/>
      <c r="ARY44" s="14"/>
      <c r="ARZ44" s="14"/>
      <c r="ASA44" s="14"/>
      <c r="ASB44" s="14"/>
      <c r="ASC44" s="14"/>
      <c r="ASD44" s="14"/>
      <c r="ASE44" s="14"/>
      <c r="ASF44" s="14"/>
      <c r="ASG44" s="14"/>
      <c r="ASH44" s="14"/>
      <c r="ASI44" s="14"/>
      <c r="ASJ44" s="14"/>
      <c r="ASK44" s="14"/>
      <c r="ASL44" s="14"/>
      <c r="ASM44" s="14"/>
      <c r="ASN44" s="14"/>
      <c r="ASO44" s="14"/>
      <c r="ASP44" s="14"/>
      <c r="ASQ44" s="14"/>
      <c r="ASR44" s="14"/>
      <c r="ASS44" s="14"/>
      <c r="AST44" s="14"/>
      <c r="ASU44" s="14"/>
      <c r="ASV44" s="14"/>
      <c r="ASW44" s="14"/>
      <c r="ASX44" s="14"/>
      <c r="ASY44" s="14"/>
      <c r="ASZ44" s="14"/>
      <c r="ATA44" s="14"/>
      <c r="ATB44" s="14"/>
      <c r="ATC44" s="14"/>
      <c r="ATD44" s="14"/>
      <c r="ATE44" s="14"/>
      <c r="ATF44" s="14"/>
      <c r="ATG44" s="14"/>
      <c r="ATH44" s="14"/>
      <c r="ATI44" s="14"/>
      <c r="ATJ44" s="14"/>
      <c r="ATK44" s="14"/>
      <c r="ATL44" s="14"/>
      <c r="ATM44" s="587">
        <v>0</v>
      </c>
    </row>
    <row r="45" spans="1:1209" outlineLevel="1">
      <c r="A45" s="21">
        <f t="shared" si="816"/>
        <v>40</v>
      </c>
      <c r="B45" s="26">
        <f>$A$34</f>
        <v>29</v>
      </c>
      <c r="C45">
        <f>202</f>
        <v>202</v>
      </c>
      <c r="D45" s="135" t="str">
        <f t="shared" ref="D45:D61" ca="1" si="934">INDEX(i.Region_Desc,$N45,1)</f>
        <v>EWW</v>
      </c>
      <c r="E45" t="b">
        <v>0</v>
      </c>
      <c r="F45" t="b">
        <v>0</v>
      </c>
      <c r="G45" s="346" t="b">
        <v>0</v>
      </c>
      <c r="H45" s="26">
        <v>0</v>
      </c>
      <c r="I45" s="26">
        <v>2</v>
      </c>
      <c r="J45" s="19">
        <f t="shared" ref="J45:Z45" ca="1" si="935">OFFSET(J$5,$B45,0)</f>
        <v>1</v>
      </c>
      <c r="K45" s="19">
        <f t="shared" ca="1" si="935"/>
        <v>1</v>
      </c>
      <c r="L45" s="19">
        <f t="shared" ca="1" si="935"/>
        <v>1</v>
      </c>
      <c r="M45" s="19">
        <f t="shared" ca="1" si="935"/>
        <v>2</v>
      </c>
      <c r="N45" s="19">
        <f t="shared" ca="1" si="935"/>
        <v>3</v>
      </c>
      <c r="O45" s="19">
        <f t="shared" ca="1" si="935"/>
        <v>2</v>
      </c>
      <c r="P45" s="19">
        <f t="shared" ca="1" si="935"/>
        <v>1</v>
      </c>
      <c r="Q45" s="19">
        <f ca="1">OFFSET(Q$5,$B45,0)</f>
        <v>1</v>
      </c>
      <c r="R45" s="19">
        <f ca="1">OFFSET(R$5,$B45,0)</f>
        <v>0</v>
      </c>
      <c r="S45" s="19">
        <f t="shared" ca="1" si="935"/>
        <v>0</v>
      </c>
      <c r="T45" s="19">
        <f t="shared" ca="1" si="935"/>
        <v>0</v>
      </c>
      <c r="U45" s="19">
        <f t="shared" ca="1" si="935"/>
        <v>0</v>
      </c>
      <c r="V45" s="19">
        <f t="shared" ca="1" si="935"/>
        <v>0</v>
      </c>
      <c r="W45" s="19">
        <f t="shared" ca="1" si="935"/>
        <v>0</v>
      </c>
      <c r="X45" s="19">
        <f t="shared" ca="1" si="935"/>
        <v>1</v>
      </c>
      <c r="Y45" s="19">
        <f t="shared" ca="1" si="935"/>
        <v>1</v>
      </c>
      <c r="Z45" s="19">
        <f t="shared" ca="1" si="935"/>
        <v>1</v>
      </c>
      <c r="AA45" s="21"/>
      <c r="AB45" s="21"/>
      <c r="AC45" s="21"/>
      <c r="AD45" s="21"/>
      <c r="AE45" s="21"/>
      <c r="AF45" s="19">
        <f t="shared" ref="AF45" ca="1" si="936">OFFSET(AF$5,$B45,0)</f>
        <v>0</v>
      </c>
      <c r="AG45" s="21"/>
      <c r="AH45" s="19">
        <f t="shared" ref="AH45:AN45" ca="1" si="937">OFFSET(AH$5,$B45,0)</f>
        <v>0</v>
      </c>
      <c r="AI45" s="19">
        <f t="shared" ca="1" si="937"/>
        <v>0</v>
      </c>
      <c r="AJ45" s="19">
        <f t="shared" ca="1" si="937"/>
        <v>0</v>
      </c>
      <c r="AK45" s="19">
        <f t="shared" ca="1" si="937"/>
        <v>0</v>
      </c>
      <c r="AL45" s="19">
        <f t="shared" ca="1" si="937"/>
        <v>0</v>
      </c>
      <c r="AM45" s="19">
        <f t="shared" ca="1" si="937"/>
        <v>0</v>
      </c>
      <c r="AN45" s="19">
        <f t="shared" ca="1" si="937"/>
        <v>0</v>
      </c>
      <c r="AO45" s="135">
        <f t="shared" ref="AO45:AO61" ca="1" si="938">INDEX(i.StdELMan,($N45-1)*12+($O45-1)*3+$P45,AO$27)</f>
        <v>2</v>
      </c>
      <c r="AP45" s="135">
        <f ca="1">INDEX(CHOOSE($P45,DataAutumn!i.AdultDrys,DataWinter!i.AdultDrys,DataSpring!i.AdultDrys),1,$O45)</f>
        <v>4</v>
      </c>
      <c r="AQ45" s="5">
        <f t="shared" ref="AQ45:AR61" ca="1" si="939">INDEX(i.FlkStrctr,$O45,AQ$26)</f>
        <v>2</v>
      </c>
      <c r="AR45" s="5">
        <f t="shared" ca="1" si="939"/>
        <v>0</v>
      </c>
      <c r="AS45" s="5">
        <f t="shared" ref="AS45:AS61" ca="1" si="940">INDEX(i.StdELMan,($N45-1)*12+($O45-1)*3+$P45,AS$26)</f>
        <v>5</v>
      </c>
      <c r="AT45">
        <f t="shared" ref="AT45:AT61" ca="1" si="941">IFERROR(MOD($CZ45,100),0)</f>
        <v>0</v>
      </c>
      <c r="AW45" s="351" t="str">
        <f t="shared" ref="AW45:AW78" ca="1" si="942">LEFT(OFFSET(AW45,-1,0),10)        &amp; TEXT($H45," 00000 ")
&amp; $D45        &amp; IF($JO45=0," FWM","")&amp;IF($JO45=1," MWM","")&amp;IF($JO45=5," Mat","")&amp;IF($JP45=TRUE,"&amp;BBT","    ")        &amp; " TOL"&amp;INDEX(i.DOY,$P45,1)
&amp; " Scan"&amp;$Q45&amp;"-"&amp;$S45&amp;$T45&amp;$U45&amp;$V45        &amp; CHOOSE($R45+1," CFS","    "," NFS")
&amp; " RR"&amp;TEXT(SUM($JR45:$JS45),"?00%;-00%;    ;@")       &amp; " REV"&amp;TEXT($K45,"00")
&amp; " GP"&amp;TEXT($OC45,"?00%")        &amp; " WP"&amp;TEXT($OA45,"?00%")        &amp; " MP"&amp;TEXT($OB45,"?00%")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943">INDEX(i.model_structure,$I45,BI$26)</f>
        <v>0</v>
      </c>
      <c r="BJ45" s="5" t="str">
        <f t="shared" si="943"/>
        <v>-</v>
      </c>
      <c r="BK45" s="5" t="b">
        <f t="shared" si="943"/>
        <v>0</v>
      </c>
      <c r="BL45" s="5" t="b">
        <f t="shared" si="943"/>
        <v>1</v>
      </c>
      <c r="BM45" s="5" t="b">
        <f t="shared" si="943"/>
        <v>1</v>
      </c>
      <c r="BN45" s="135">
        <f t="shared" si="943"/>
        <v>0</v>
      </c>
      <c r="BO45" s="12" t="b">
        <v>1</v>
      </c>
      <c r="BP45" s="5" cm="1">
        <f t="array" aca="1" ref="BP45" ca="1">INDEX(i.z_prob,$J45,BP$26)</f>
        <v>0.09</v>
      </c>
      <c r="BQ45" s="5" cm="1">
        <f t="array" aca="1" ref="BQ45" ca="1">INDEX(i.z_prob,$J45,BQ$26)</f>
        <v>0.16</v>
      </c>
      <c r="BR45" s="5" cm="1">
        <f t="array" aca="1" ref="BR45" ca="1">INDEX(i.z_prob,$J45,BR$26)</f>
        <v>0.14000000000000001</v>
      </c>
      <c r="BS45" s="5" cm="1">
        <f t="array" aca="1" ref="BS45" ca="1">INDEX(i.z_prob,$J45,BS$26)</f>
        <v>0.11</v>
      </c>
      <c r="BT45" s="5" cm="1">
        <f t="array" aca="1" ref="BT45" ca="1">INDEX(i.z_prob,$J45,BT$26)</f>
        <v>0.11</v>
      </c>
      <c r="BU45" s="5" cm="1">
        <f t="array" aca="1" ref="BU45" ca="1">INDEX(i.z_prob,$J45,BU$26)</f>
        <v>0.14000000000000001</v>
      </c>
      <c r="BV45" s="5" cm="1">
        <f t="array" aca="1" ref="BV45" ca="1">INDEX(i.z_prob,$J45,BV$26)</f>
        <v>0.16</v>
      </c>
      <c r="BW45" s="5" cm="1">
        <f t="array" aca="1" ref="BW45" ca="1">INDEX(i.z_prob,$J45,BW$26)</f>
        <v>0.09</v>
      </c>
      <c r="BX45" s="9"/>
      <c r="BY45" s="19" t="str">
        <f t="shared" ref="BY45:BY61" ca="1" si="944">OFFSET(BY$5,$B45,0)</f>
        <v>-</v>
      </c>
      <c r="BZ45" s="5">
        <f t="shared" ref="BZ45:BZ61" ca="1" si="945">$R45</f>
        <v>0</v>
      </c>
      <c r="CA45" s="5">
        <f t="shared" ref="CA45:CA61" ca="1" si="946">$R45</f>
        <v>0</v>
      </c>
      <c r="CB45" s="5">
        <f t="shared" ref="CB45:CB61" ca="1" si="947">$R45</f>
        <v>0</v>
      </c>
      <c r="CC45" s="5">
        <f t="shared" ref="CC45:CC61" ca="1" si="948">$R45</f>
        <v>0</v>
      </c>
      <c r="CD45" s="9"/>
      <c r="CE45" s="19" t="str">
        <f t="shared" ref="CE45:CN60" ca="1" si="949">OFFSET(CE$5,$B45,0)</f>
        <v>-</v>
      </c>
      <c r="CF45" s="19" t="str">
        <f t="shared" ca="1" si="949"/>
        <v>-</v>
      </c>
      <c r="CG45" s="19" t="str">
        <f t="shared" ca="1" si="949"/>
        <v>-</v>
      </c>
      <c r="CH45" s="19" t="str">
        <f t="shared" ca="1" si="949"/>
        <v>-</v>
      </c>
      <c r="CI45" s="19" t="str">
        <f t="shared" ca="1" si="949"/>
        <v>-</v>
      </c>
      <c r="CJ45" s="19" t="str">
        <f t="shared" ca="1" si="949"/>
        <v>-</v>
      </c>
      <c r="CK45" s="19" t="str">
        <f t="shared" ca="1" si="949"/>
        <v>-</v>
      </c>
      <c r="CL45" s="19" t="str">
        <f t="shared" ca="1" si="949"/>
        <v>-</v>
      </c>
      <c r="CM45" s="19" t="str">
        <f t="shared" ca="1" si="949"/>
        <v>-</v>
      </c>
      <c r="CN45" s="19" t="str">
        <f t="shared" ca="1" si="949"/>
        <v>-</v>
      </c>
      <c r="CO45" s="19" t="str">
        <f t="shared" ref="CO45:CU56" ca="1" si="950">OFFSET(CO$5,$B45,0)</f>
        <v>-</v>
      </c>
      <c r="CP45" s="19" t="str">
        <f t="shared" ca="1" si="950"/>
        <v>-</v>
      </c>
      <c r="CQ45" s="19" t="str">
        <f t="shared" ca="1" si="950"/>
        <v>-</v>
      </c>
      <c r="CR45" s="19" t="str">
        <f t="shared" ca="1" si="950"/>
        <v>-</v>
      </c>
      <c r="CS45" s="19" t="str">
        <f t="shared" ca="1" si="950"/>
        <v>-</v>
      </c>
      <c r="CT45" s="19" t="str">
        <f t="shared" ca="1" si="950"/>
        <v>-</v>
      </c>
      <c r="CU45" s="19" t="str">
        <f t="shared" ca="1" si="950"/>
        <v>-</v>
      </c>
      <c r="CV45" s="9"/>
      <c r="CW45" s="135" t="b">
        <f t="shared" ref="CW45:CW61" si="951">$CY45</f>
        <v>0</v>
      </c>
      <c r="CX45" s="12" t="b">
        <v>0</v>
      </c>
      <c r="CY45" s="12" t="b">
        <v>0</v>
      </c>
      <c r="CZ45" s="570" t="str">
        <f t="shared" ref="CZ45:DD45" ca="1" si="952">OFFSET(CZ$5,$B45,0)</f>
        <v>-</v>
      </c>
      <c r="DA45" s="570" t="b">
        <f t="shared" ca="1" si="952"/>
        <v>1</v>
      </c>
      <c r="DB45" s="570">
        <f t="shared" ca="1" si="952"/>
        <v>0</v>
      </c>
      <c r="DC45" s="570" t="str">
        <f t="shared" ca="1" si="952"/>
        <v>-</v>
      </c>
      <c r="DD45" s="570" t="str">
        <f t="shared" ca="1" si="952"/>
        <v>-</v>
      </c>
      <c r="DE45" s="428">
        <f t="shared" ref="DE45:DG61" ca="1" si="953">INDEX(i.UserPeriod0,$AS45,DE$26)</f>
        <v>680</v>
      </c>
      <c r="DF45" s="428">
        <f t="shared" ca="1" si="953"/>
        <v>714</v>
      </c>
      <c r="DG45" s="428">
        <f t="shared" ca="1" si="953"/>
        <v>749</v>
      </c>
      <c r="DH45" s="143">
        <f t="shared" ref="DH45:DJ61" ca="1" si="954">7*INDEX(i.end_joining,1,DH$26+($AS45-1)*3)</f>
        <v>420</v>
      </c>
      <c r="DI45" s="143">
        <f t="shared" ca="1" si="954"/>
        <v>455</v>
      </c>
      <c r="DJ45" s="143">
        <f t="shared" ca="1" si="954"/>
        <v>490</v>
      </c>
      <c r="DK45" s="19" t="str">
        <f t="shared" ref="DK45:DP57" ca="1" si="955">OFFSET(DK$5,$B45,0)</f>
        <v>-</v>
      </c>
      <c r="DL45" s="19" t="str">
        <f t="shared" ca="1" si="955"/>
        <v>-</v>
      </c>
      <c r="DM45" s="19" t="str">
        <f t="shared" ca="1" si="955"/>
        <v>-</v>
      </c>
      <c r="DN45" s="19" t="str">
        <f t="shared" ca="1" si="955"/>
        <v>-</v>
      </c>
      <c r="DO45" s="19" t="str">
        <f t="shared" ca="1" si="955"/>
        <v>-</v>
      </c>
      <c r="DP45" s="19" t="str">
        <f t="shared" ca="1" si="955"/>
        <v>-</v>
      </c>
      <c r="DQ45" s="12">
        <v>1</v>
      </c>
      <c r="DR45" s="12">
        <v>1</v>
      </c>
      <c r="DS45" s="19">
        <f t="shared" ref="DS45:DU61" ca="1" si="956">OFFSET(DS$5,$B45,0)</f>
        <v>0</v>
      </c>
      <c r="DT45" s="19" t="str">
        <f t="shared" ca="1" si="956"/>
        <v>-</v>
      </c>
      <c r="DU45" s="19" t="str">
        <f t="shared" ca="1" si="956"/>
        <v>-</v>
      </c>
      <c r="DV45" s="19" t="str">
        <f t="shared" ref="DV45:EA46" ca="1" si="957">OFFSET(DV$5,$B45,0)</f>
        <v>-</v>
      </c>
      <c r="DW45" s="19" t="str">
        <f t="shared" ca="1" si="957"/>
        <v>-</v>
      </c>
      <c r="DX45" s="19" t="str">
        <f t="shared" ca="1" si="957"/>
        <v>-</v>
      </c>
      <c r="DY45" s="19">
        <f t="shared" ca="1" si="957"/>
        <v>0</v>
      </c>
      <c r="DZ45" s="19" t="str">
        <f t="shared" ca="1" si="957"/>
        <v>-</v>
      </c>
      <c r="EA45" s="19" t="str">
        <f t="shared" ca="1" si="957"/>
        <v>-</v>
      </c>
      <c r="EB45" s="19" t="str">
        <f t="shared" ref="EB45:ED61" ca="1" si="958">OFFSET(EB$5,$B45,0)</f>
        <v>-</v>
      </c>
      <c r="EC45" s="19">
        <f t="shared" ca="1" si="958"/>
        <v>0</v>
      </c>
      <c r="ED45" s="19">
        <f t="shared" ca="1" si="958"/>
        <v>0</v>
      </c>
      <c r="EE45" s="9"/>
      <c r="EF45" s="19" t="str">
        <f t="shared" ref="EF45:ER60" ca="1" si="959">OFFSET(EF$5,$B45,0)</f>
        <v>-</v>
      </c>
      <c r="EG45" s="19" t="str">
        <f t="shared" ca="1" si="959"/>
        <v>-</v>
      </c>
      <c r="EH45" s="19" t="str">
        <f t="shared" ca="1" si="959"/>
        <v>-</v>
      </c>
      <c r="EI45" s="19" t="str">
        <f t="shared" ca="1" si="959"/>
        <v>-</v>
      </c>
      <c r="EJ45" s="19" t="str">
        <f t="shared" ca="1" si="959"/>
        <v>-</v>
      </c>
      <c r="EK45" s="19" t="str">
        <f t="shared" ca="1" si="959"/>
        <v>-</v>
      </c>
      <c r="EL45" s="19" t="str">
        <f t="shared" ca="1" si="959"/>
        <v>-</v>
      </c>
      <c r="EM45" s="19" t="str">
        <f t="shared" ca="1" si="959"/>
        <v>-</v>
      </c>
      <c r="EN45" s="19" t="str">
        <f t="shared" ca="1" si="959"/>
        <v>-</v>
      </c>
      <c r="EO45" s="19" t="str">
        <f t="shared" ca="1" si="959"/>
        <v>-</v>
      </c>
      <c r="EP45" s="19" t="str">
        <f t="shared" ca="1" si="959"/>
        <v>-</v>
      </c>
      <c r="EQ45" s="19" t="str">
        <f t="shared" ca="1" si="959"/>
        <v>-</v>
      </c>
      <c r="ER45" s="19">
        <f t="shared" ca="1" si="959"/>
        <v>0</v>
      </c>
      <c r="ES45" s="19">
        <f t="shared" ref="ES45:FO60" ca="1" si="960">OFFSET(ES$5,$B45,0)</f>
        <v>0</v>
      </c>
      <c r="ET45" s="19">
        <f t="shared" ca="1" si="960"/>
        <v>0</v>
      </c>
      <c r="EU45" s="19">
        <f t="shared" ca="1" si="960"/>
        <v>0</v>
      </c>
      <c r="EV45" s="19">
        <f t="shared" ca="1" si="960"/>
        <v>0</v>
      </c>
      <c r="EW45" s="19">
        <f t="shared" ca="1" si="960"/>
        <v>0</v>
      </c>
      <c r="EX45" s="19">
        <f t="shared" ca="1" si="960"/>
        <v>0</v>
      </c>
      <c r="EY45" s="19">
        <f t="shared" ca="1" si="960"/>
        <v>0</v>
      </c>
      <c r="EZ45" s="19">
        <f t="shared" ca="1" si="960"/>
        <v>0</v>
      </c>
      <c r="FA45" s="19">
        <f t="shared" ca="1" si="960"/>
        <v>0</v>
      </c>
      <c r="FB45" s="19">
        <f t="shared" ca="1" si="960"/>
        <v>0</v>
      </c>
      <c r="FC45" s="19">
        <f t="shared" ca="1" si="960"/>
        <v>0</v>
      </c>
      <c r="FD45" s="19">
        <f t="shared" ca="1" si="960"/>
        <v>0</v>
      </c>
      <c r="FE45" s="19">
        <f t="shared" ca="1" si="960"/>
        <v>0</v>
      </c>
      <c r="FF45" s="19">
        <f t="shared" ca="1" si="960"/>
        <v>0</v>
      </c>
      <c r="FG45" s="19">
        <f t="shared" ca="1" si="960"/>
        <v>0</v>
      </c>
      <c r="FH45" s="19">
        <f t="shared" ca="1" si="960"/>
        <v>0</v>
      </c>
      <c r="FI45" s="19">
        <f t="shared" ca="1" si="960"/>
        <v>0</v>
      </c>
      <c r="FJ45" s="19">
        <f t="shared" ca="1" si="960"/>
        <v>0</v>
      </c>
      <c r="FK45" s="19">
        <f t="shared" ca="1" si="960"/>
        <v>0</v>
      </c>
      <c r="FL45" s="19">
        <f t="shared" ca="1" si="960"/>
        <v>0</v>
      </c>
      <c r="FM45" s="19">
        <f t="shared" ca="1" si="960"/>
        <v>0</v>
      </c>
      <c r="FN45" s="19">
        <f t="shared" ca="1" si="960"/>
        <v>0</v>
      </c>
      <c r="FO45" s="19">
        <f t="shared" ca="1" si="960"/>
        <v>0</v>
      </c>
      <c r="FP45" s="19">
        <f t="shared" ref="EV45:HC52" ca="1" si="961">OFFSET(FP$5,$B45,0)</f>
        <v>0</v>
      </c>
      <c r="FQ45" s="19">
        <f t="shared" ca="1" si="961"/>
        <v>0</v>
      </c>
      <c r="FR45" s="19">
        <f t="shared" ca="1" si="961"/>
        <v>0</v>
      </c>
      <c r="FS45" s="19">
        <f t="shared" ca="1" si="961"/>
        <v>0</v>
      </c>
      <c r="FT45" s="19">
        <f t="shared" ca="1" si="961"/>
        <v>0</v>
      </c>
      <c r="FU45" s="19">
        <f t="shared" ref="FU45:GD52" ca="1" si="962">OFFSET(FU$5,$B45,0)</f>
        <v>0</v>
      </c>
      <c r="FV45" s="19">
        <f t="shared" ca="1" si="962"/>
        <v>0</v>
      </c>
      <c r="FW45" s="19">
        <f t="shared" ca="1" si="962"/>
        <v>0</v>
      </c>
      <c r="FX45" s="19">
        <f t="shared" ca="1" si="962"/>
        <v>0</v>
      </c>
      <c r="FY45" s="19">
        <f t="shared" ca="1" si="962"/>
        <v>0</v>
      </c>
      <c r="FZ45" s="19">
        <f t="shared" ca="1" si="962"/>
        <v>0</v>
      </c>
      <c r="GA45" s="19">
        <f t="shared" ca="1" si="962"/>
        <v>0</v>
      </c>
      <c r="GB45" s="19">
        <f t="shared" ca="1" si="962"/>
        <v>0</v>
      </c>
      <c r="GC45" s="19">
        <f t="shared" ca="1" si="962"/>
        <v>0</v>
      </c>
      <c r="GD45" s="19">
        <f t="shared" ca="1" si="962"/>
        <v>0</v>
      </c>
      <c r="GE45" s="19">
        <f t="shared" ca="1" si="961"/>
        <v>0</v>
      </c>
      <c r="GF45" s="19">
        <f t="shared" ca="1" si="961"/>
        <v>0</v>
      </c>
      <c r="GG45" s="19">
        <f t="shared" ca="1" si="961"/>
        <v>0</v>
      </c>
      <c r="GH45" s="19">
        <f t="shared" ca="1" si="961"/>
        <v>0</v>
      </c>
      <c r="GI45" s="19">
        <f t="shared" ca="1" si="961"/>
        <v>0</v>
      </c>
      <c r="GJ45" s="19">
        <f t="shared" ca="1" si="961"/>
        <v>0</v>
      </c>
      <c r="GK45" s="19">
        <f t="shared" ca="1" si="961"/>
        <v>0</v>
      </c>
      <c r="GL45" s="19">
        <f t="shared" ca="1" si="961"/>
        <v>0</v>
      </c>
      <c r="GM45" s="19">
        <f t="shared" ca="1" si="961"/>
        <v>0</v>
      </c>
      <c r="GN45" s="19">
        <f t="shared" ca="1" si="961"/>
        <v>0</v>
      </c>
      <c r="GO45" s="19">
        <f t="shared" ca="1" si="961"/>
        <v>0</v>
      </c>
      <c r="GP45" s="19">
        <f t="shared" ca="1" si="961"/>
        <v>0</v>
      </c>
      <c r="GQ45" s="19">
        <f t="shared" ca="1" si="961"/>
        <v>0</v>
      </c>
      <c r="GR45" s="19">
        <f t="shared" ca="1" si="961"/>
        <v>0</v>
      </c>
      <c r="GS45" s="19">
        <f t="shared" ca="1" si="961"/>
        <v>0</v>
      </c>
      <c r="GT45" s="19">
        <f t="shared" ca="1" si="961"/>
        <v>0</v>
      </c>
      <c r="GU45" s="19">
        <f t="shared" ca="1" si="961"/>
        <v>0</v>
      </c>
      <c r="GV45" s="19">
        <f t="shared" ca="1" si="961"/>
        <v>0</v>
      </c>
      <c r="GW45" s="19">
        <f t="shared" ca="1" si="961"/>
        <v>0</v>
      </c>
      <c r="GX45" s="19">
        <f t="shared" ca="1" si="961"/>
        <v>0</v>
      </c>
      <c r="GY45" s="19">
        <f t="shared" ca="1" si="961"/>
        <v>0</v>
      </c>
      <c r="GZ45" s="19">
        <f t="shared" ca="1" si="961"/>
        <v>0</v>
      </c>
      <c r="HA45" s="19">
        <f t="shared" ca="1" si="961"/>
        <v>0</v>
      </c>
      <c r="HB45" s="19">
        <f t="shared" ca="1" si="961"/>
        <v>0</v>
      </c>
      <c r="HC45" s="19">
        <f t="shared" ca="1" si="961"/>
        <v>0</v>
      </c>
      <c r="HD45" s="19">
        <f t="shared" ref="HD45:HZ60" ca="1" si="963">OFFSET(HD$5,$B45,0)</f>
        <v>0</v>
      </c>
      <c r="HE45" s="19">
        <f t="shared" ca="1" si="963"/>
        <v>0</v>
      </c>
      <c r="HF45" s="19">
        <f t="shared" ca="1" si="963"/>
        <v>0</v>
      </c>
      <c r="HG45" s="19">
        <f t="shared" ca="1" si="963"/>
        <v>0</v>
      </c>
      <c r="HH45" s="19">
        <f t="shared" ca="1" si="963"/>
        <v>0</v>
      </c>
      <c r="HI45" s="19">
        <f t="shared" ca="1" si="963"/>
        <v>0</v>
      </c>
      <c r="HJ45" s="19">
        <f t="shared" ca="1" si="963"/>
        <v>0</v>
      </c>
      <c r="HK45" s="19">
        <f t="shared" ca="1" si="963"/>
        <v>0</v>
      </c>
      <c r="HL45" s="19">
        <f t="shared" ca="1" si="963"/>
        <v>0</v>
      </c>
      <c r="HM45" s="19">
        <f t="shared" ca="1" si="963"/>
        <v>0</v>
      </c>
      <c r="HN45" s="19">
        <f t="shared" ca="1" si="963"/>
        <v>0</v>
      </c>
      <c r="HO45" s="19">
        <f t="shared" ca="1" si="963"/>
        <v>0</v>
      </c>
      <c r="HP45" s="19">
        <f t="shared" ca="1" si="963"/>
        <v>0</v>
      </c>
      <c r="HQ45" s="19">
        <f t="shared" ca="1" si="963"/>
        <v>0</v>
      </c>
      <c r="HR45" s="19">
        <f t="shared" ca="1" si="963"/>
        <v>0</v>
      </c>
      <c r="HS45" s="19">
        <f t="shared" ca="1" si="963"/>
        <v>0</v>
      </c>
      <c r="HT45" s="19">
        <f t="shared" ca="1" si="963"/>
        <v>0</v>
      </c>
      <c r="HU45" s="19">
        <f t="shared" ca="1" si="963"/>
        <v>0</v>
      </c>
      <c r="HV45" s="19">
        <f t="shared" ca="1" si="963"/>
        <v>0</v>
      </c>
      <c r="HW45" s="19">
        <f t="shared" ca="1" si="963"/>
        <v>0</v>
      </c>
      <c r="HX45" s="19">
        <f t="shared" ca="1" si="963"/>
        <v>0</v>
      </c>
      <c r="HY45" s="19">
        <f t="shared" ca="1" si="963"/>
        <v>0</v>
      </c>
      <c r="HZ45" s="19">
        <f t="shared" ca="1" si="963"/>
        <v>0</v>
      </c>
      <c r="IA45" s="19">
        <f t="shared" ref="IA45:JL60" ca="1" si="964">OFFSET(IA$5,$B45,0)</f>
        <v>0</v>
      </c>
      <c r="IB45" s="19">
        <f t="shared" ca="1" si="964"/>
        <v>0</v>
      </c>
      <c r="IC45" s="19">
        <f t="shared" ca="1" si="964"/>
        <v>0</v>
      </c>
      <c r="ID45" s="19">
        <f t="shared" ref="ID45:IM61" ca="1" si="965">OFFSET(ID$5,$B45,0)</f>
        <v>0</v>
      </c>
      <c r="IE45" s="19">
        <f t="shared" ca="1" si="965"/>
        <v>0</v>
      </c>
      <c r="IF45" s="19">
        <f t="shared" ca="1" si="965"/>
        <v>0</v>
      </c>
      <c r="IG45" s="19">
        <f t="shared" ca="1" si="965"/>
        <v>0</v>
      </c>
      <c r="IH45" s="19">
        <f t="shared" ca="1" si="965"/>
        <v>0</v>
      </c>
      <c r="II45" s="19">
        <f t="shared" ca="1" si="965"/>
        <v>0</v>
      </c>
      <c r="IJ45" s="19">
        <f t="shared" ca="1" si="965"/>
        <v>0</v>
      </c>
      <c r="IK45" s="19">
        <f t="shared" ca="1" si="965"/>
        <v>0</v>
      </c>
      <c r="IL45" s="19">
        <f t="shared" ca="1" si="965"/>
        <v>0</v>
      </c>
      <c r="IM45" s="19">
        <f t="shared" ca="1" si="965"/>
        <v>0</v>
      </c>
      <c r="IN45" s="19">
        <f t="shared" ca="1" si="964"/>
        <v>0</v>
      </c>
      <c r="IO45" s="19">
        <f t="shared" ca="1" si="964"/>
        <v>0</v>
      </c>
      <c r="IP45" s="19">
        <f t="shared" ca="1" si="964"/>
        <v>0</v>
      </c>
      <c r="IQ45" s="19">
        <f t="shared" ca="1" si="964"/>
        <v>0</v>
      </c>
      <c r="IR45" s="19">
        <f t="shared" ca="1" si="964"/>
        <v>0</v>
      </c>
      <c r="IS45" s="19">
        <f t="shared" ca="1" si="964"/>
        <v>0</v>
      </c>
      <c r="IT45" s="19">
        <f t="shared" ca="1" si="964"/>
        <v>0</v>
      </c>
      <c r="IU45" s="19">
        <f t="shared" ca="1" si="964"/>
        <v>0</v>
      </c>
      <c r="IV45" s="19">
        <f t="shared" ca="1" si="964"/>
        <v>0</v>
      </c>
      <c r="IW45" s="19">
        <f t="shared" ca="1" si="964"/>
        <v>0</v>
      </c>
      <c r="IX45" s="19">
        <f t="shared" ca="1" si="964"/>
        <v>0</v>
      </c>
      <c r="IY45" s="19">
        <f t="shared" ca="1" si="964"/>
        <v>0</v>
      </c>
      <c r="IZ45" s="19">
        <f t="shared" ca="1" si="964"/>
        <v>0</v>
      </c>
      <c r="JA45" s="19">
        <f t="shared" ca="1" si="964"/>
        <v>0</v>
      </c>
      <c r="JB45" s="19">
        <f t="shared" ca="1" si="964"/>
        <v>0</v>
      </c>
      <c r="JC45" s="19">
        <f t="shared" ca="1" si="964"/>
        <v>0</v>
      </c>
      <c r="JD45" s="19">
        <f t="shared" ca="1" si="964"/>
        <v>0</v>
      </c>
      <c r="JE45" s="19">
        <f t="shared" ca="1" si="964"/>
        <v>0</v>
      </c>
      <c r="JF45" s="19">
        <f t="shared" ca="1" si="964"/>
        <v>0</v>
      </c>
      <c r="JG45" s="19">
        <f t="shared" ca="1" si="964"/>
        <v>0</v>
      </c>
      <c r="JH45" s="19">
        <f t="shared" ca="1" si="964"/>
        <v>0</v>
      </c>
      <c r="JI45" s="19">
        <f t="shared" ca="1" si="964"/>
        <v>0</v>
      </c>
      <c r="JJ45" s="19">
        <f t="shared" ca="1" si="964"/>
        <v>0</v>
      </c>
      <c r="JK45" s="19">
        <f t="shared" ca="1" si="964"/>
        <v>0</v>
      </c>
      <c r="JL45" s="19">
        <f t="shared" ca="1" si="964"/>
        <v>0</v>
      </c>
      <c r="JM45" s="5">
        <f t="shared" ref="JM45:JM61" ca="1" si="966">INDEX(i.TOL,$P45,JM$26)</f>
        <v>19</v>
      </c>
      <c r="JN45" s="9"/>
      <c r="JO45" s="5">
        <f t="shared" ref="JO45:JP61" ca="1" si="967">INDEX(i.FlkStrctr,$O45,JO$26)</f>
        <v>1</v>
      </c>
      <c r="JP45" s="5" t="b">
        <f t="shared" ca="1" si="967"/>
        <v>0</v>
      </c>
      <c r="JQ45" s="19">
        <f t="shared" ref="JQ45:LW60" ca="1" si="968">OFFSET(JQ$5,$B45,0)</f>
        <v>0</v>
      </c>
      <c r="JR45" s="5">
        <f t="shared" ref="JR45:JR61" ca="1" si="969">IF($W45=0,JR$5,INDEX(i.RR_scenario,$W45,$O45))</f>
        <v>0</v>
      </c>
      <c r="JS45" s="5">
        <f t="shared" ref="JS45:JS61" ca="1" si="970">INDEX(i.dryman,($AP45-1)*4+$AO45,JS$26)</f>
        <v>0.01</v>
      </c>
      <c r="JT45" s="19">
        <f t="shared" ref="JT45:JV61" ca="1" si="971">OFFSET(JT$5,$B45,0)</f>
        <v>0</v>
      </c>
      <c r="JU45" s="19">
        <f t="shared" ca="1" si="971"/>
        <v>0</v>
      </c>
      <c r="JV45" s="19" t="str">
        <f t="shared" ca="1" si="971"/>
        <v>-</v>
      </c>
      <c r="JW45" s="19">
        <f t="shared" ref="JW45:KD45" ca="1" si="972">OFFSET(JW$5,$B45,0)</f>
        <v>1</v>
      </c>
      <c r="JX45" s="19">
        <f t="shared" ca="1" si="968"/>
        <v>1</v>
      </c>
      <c r="JY45" s="19">
        <f t="shared" ca="1" si="972"/>
        <v>1</v>
      </c>
      <c r="JZ45" s="19">
        <f t="shared" ca="1" si="972"/>
        <v>1</v>
      </c>
      <c r="KA45" s="19">
        <f t="shared" ca="1" si="972"/>
        <v>1</v>
      </c>
      <c r="KB45" s="19">
        <f t="shared" ca="1" si="972"/>
        <v>1</v>
      </c>
      <c r="KC45" s="19">
        <f t="shared" ca="1" si="972"/>
        <v>0</v>
      </c>
      <c r="KD45" s="19">
        <f t="shared" ca="1" si="972"/>
        <v>0</v>
      </c>
      <c r="KE45" s="19">
        <f t="shared" ref="KE45:KK45" ca="1" si="973">OFFSET(KE$5,$B45,0)</f>
        <v>1</v>
      </c>
      <c r="KF45" s="19">
        <f t="shared" ca="1" si="973"/>
        <v>0</v>
      </c>
      <c r="KG45" s="19">
        <f t="shared" ca="1" si="973"/>
        <v>0</v>
      </c>
      <c r="KH45" s="19">
        <f t="shared" ca="1" si="973"/>
        <v>0</v>
      </c>
      <c r="KI45" s="19">
        <f t="shared" ca="1" si="973"/>
        <v>1</v>
      </c>
      <c r="KJ45" s="19">
        <f t="shared" ca="1" si="973"/>
        <v>0</v>
      </c>
      <c r="KK45" s="19">
        <f t="shared" ca="1" si="973"/>
        <v>1</v>
      </c>
      <c r="KL45" s="19">
        <f t="shared" ca="1" si="968"/>
        <v>0</v>
      </c>
      <c r="KM45" s="19">
        <f t="shared" ca="1" si="968"/>
        <v>0</v>
      </c>
      <c r="KN45" s="19">
        <f t="shared" ca="1" si="968"/>
        <v>0</v>
      </c>
      <c r="KO45" s="19">
        <f t="shared" ref="KO45:KP46" ca="1" si="974">OFFSET(KO$5,$B45,0)</f>
        <v>0</v>
      </c>
      <c r="KP45" s="19">
        <f t="shared" ca="1" si="974"/>
        <v>0</v>
      </c>
      <c r="KQ45" s="19">
        <f t="shared" ca="1" si="968"/>
        <v>0</v>
      </c>
      <c r="KR45" s="19">
        <f t="shared" ca="1" si="968"/>
        <v>0</v>
      </c>
      <c r="KS45" s="19">
        <f t="shared" ca="1" si="968"/>
        <v>0</v>
      </c>
      <c r="KT45" s="19">
        <f t="shared" ca="1" si="968"/>
        <v>0</v>
      </c>
      <c r="KU45" s="19">
        <f t="shared" ca="1" si="968"/>
        <v>0</v>
      </c>
      <c r="KV45" s="19">
        <f t="shared" ca="1" si="968"/>
        <v>0</v>
      </c>
      <c r="KW45" s="19">
        <f t="shared" ca="1" si="968"/>
        <v>0</v>
      </c>
      <c r="KX45" s="19">
        <f t="shared" ca="1" si="968"/>
        <v>0</v>
      </c>
      <c r="KY45" s="19">
        <f t="shared" ca="1" si="968"/>
        <v>0</v>
      </c>
      <c r="KZ45" s="19">
        <f t="shared" ca="1" si="968"/>
        <v>0</v>
      </c>
      <c r="LA45" s="19">
        <f t="shared" ca="1" si="968"/>
        <v>0</v>
      </c>
      <c r="LB45" s="19">
        <f t="shared" ca="1" si="968"/>
        <v>0</v>
      </c>
      <c r="LC45" s="19">
        <f t="shared" ca="1" si="968"/>
        <v>0</v>
      </c>
      <c r="LD45" s="19">
        <f t="shared" ca="1" si="968"/>
        <v>0</v>
      </c>
      <c r="LE45" s="19">
        <f t="shared" ca="1" si="968"/>
        <v>0</v>
      </c>
      <c r="LF45" s="19">
        <f t="shared" ca="1" si="968"/>
        <v>0</v>
      </c>
      <c r="LG45" s="5">
        <f t="shared" ref="LG45:LJ61" ca="1" si="975">INDEX(i.dryman,($AP45-1)*4+$AO45,LG$27)</f>
        <v>0</v>
      </c>
      <c r="LH45" s="5">
        <f t="shared" ca="1" si="975"/>
        <v>0</v>
      </c>
      <c r="LI45" s="5">
        <f t="shared" ca="1" si="975"/>
        <v>0.05</v>
      </c>
      <c r="LJ45" s="5">
        <f t="shared" ca="1" si="975"/>
        <v>0.05</v>
      </c>
      <c r="LK45" s="19">
        <f t="shared" ref="LK45:LK61" ca="1" si="976">OFFSET(LK$5,$B45,0)</f>
        <v>0</v>
      </c>
      <c r="LL45" s="19">
        <f t="shared" ca="1" si="968"/>
        <v>0</v>
      </c>
      <c r="LM45" s="19">
        <f t="shared" ref="LM45:LP61" ca="1" si="977">OFFSET(LM$5,$B45,0)</f>
        <v>0</v>
      </c>
      <c r="LN45" s="19">
        <f t="shared" ca="1" si="977"/>
        <v>0</v>
      </c>
      <c r="LO45" s="19">
        <f t="shared" ca="1" si="977"/>
        <v>0</v>
      </c>
      <c r="LP45" s="19">
        <f t="shared" ca="1" si="977"/>
        <v>0</v>
      </c>
      <c r="LQ45" s="19">
        <f t="shared" ca="1" si="968"/>
        <v>0</v>
      </c>
      <c r="LR45" s="19">
        <f t="shared" ca="1" si="968"/>
        <v>1</v>
      </c>
      <c r="LS45" s="19">
        <f t="shared" ref="LS45:LU61" ca="1" si="978">OFFSET(LS$5,$B45,0)</f>
        <v>0</v>
      </c>
      <c r="LT45" s="19">
        <f t="shared" ca="1" si="978"/>
        <v>0</v>
      </c>
      <c r="LU45" s="19">
        <f t="shared" ca="1" si="978"/>
        <v>0</v>
      </c>
      <c r="LV45" s="19">
        <f t="shared" ca="1" si="968"/>
        <v>0</v>
      </c>
      <c r="LW45" s="19">
        <f t="shared" ca="1" si="968"/>
        <v>1</v>
      </c>
      <c r="LX45" s="9"/>
      <c r="LY45" s="5" t="b">
        <f t="shared" ref="LY45:LY61" ca="1" si="979">IF($M45&lt;&gt;0,INDEX(i.cropgraze_inc,$M45,LY$26),OFFSET(LY$5,$B45,0))</f>
        <v>0</v>
      </c>
      <c r="LZ45" s="19" t="str">
        <f t="shared" ref="LZ45:MC78" ca="1" si="980">OFFSET(LZ$5,$B45,0)</f>
        <v>-</v>
      </c>
      <c r="MA45" s="19" t="str">
        <f t="shared" ca="1" si="980"/>
        <v>-</v>
      </c>
      <c r="MB45" s="19" t="str">
        <f t="shared" ca="1" si="980"/>
        <v>-</v>
      </c>
      <c r="MC45" s="19" t="str">
        <f t="shared" ca="1" si="980"/>
        <v>-</v>
      </c>
      <c r="MD45" s="5" t="b">
        <f t="shared" ref="MD45:MF61" ca="1" si="981">($P45=MD$30)</f>
        <v>1</v>
      </c>
      <c r="ME45" s="5" t="b">
        <f t="shared" ca="1" si="981"/>
        <v>0</v>
      </c>
      <c r="MF45" s="5" t="b">
        <f t="shared" ca="1" si="981"/>
        <v>0</v>
      </c>
      <c r="MG45" s="135">
        <f ca="1">$Q45</f>
        <v>1</v>
      </c>
      <c r="MH45" s="135">
        <f t="shared" ref="MG45:MH61" ca="1" si="982">$Q45</f>
        <v>1</v>
      </c>
      <c r="MI45" s="5" t="b">
        <f t="shared" ref="MI45:ML45" ca="1" si="983">INDEX(i.dryman,($AP45-1)*4+$AO45,MI$26)</f>
        <v>0</v>
      </c>
      <c r="MJ45" s="5" t="b">
        <f t="shared" ca="1" si="983"/>
        <v>0</v>
      </c>
      <c r="MK45" s="5" t="b">
        <f t="shared" ca="1" si="983"/>
        <v>1</v>
      </c>
      <c r="ML45" s="5" t="b">
        <f t="shared" ca="1" si="983"/>
        <v>0</v>
      </c>
      <c r="MM45" s="5">
        <f ca="1">INDEX(i.dryman,($AP45-1)*4+$AO45,MM$26+$O45-1)</f>
        <v>1</v>
      </c>
      <c r="MN45" s="5">
        <f ca="1">INDEX(i.dryman,($AP45-1)*4+$AO45,MN$26+$O45-1)</f>
        <v>0.66</v>
      </c>
      <c r="MO45" s="5" t="b">
        <f ca="1">AND(INDEX(i.dryman,($AP45-1)*4+$AO45,MO$26),($MH45&gt;0))</f>
        <v>1</v>
      </c>
      <c r="MP45" s="5" t="str" cm="1">
        <f t="array" aca="1" ref="MP45" ca="1">IF(OR(MQ45:MQ45&lt;&gt;"-"),TRUE,"-")</f>
        <v>-</v>
      </c>
      <c r="MQ45" s="19" t="str">
        <f t="shared" ref="MI45:MS57" ca="1" si="984">OFFSET(MQ$5,$B45,0)</f>
        <v>-</v>
      </c>
      <c r="MR45" s="5" t="str">
        <f t="array" aca="1" ref="MR45" ca="1">IF(OR(MS45:MY45&lt;&gt;"-"),TRUE,"-")</f>
        <v>-</v>
      </c>
      <c r="MS45" s="19" t="str">
        <f t="shared" ca="1" si="984"/>
        <v>-</v>
      </c>
      <c r="MT45" s="19" t="str">
        <f t="shared" ref="MT45:MY45" ca="1" si="985">OFFSET(MT$5,$B45,0)</f>
        <v>-</v>
      </c>
      <c r="MU45" s="19" t="str">
        <f t="shared" ca="1" si="985"/>
        <v>-</v>
      </c>
      <c r="MV45" s="19" t="str">
        <f t="shared" ca="1" si="985"/>
        <v>-</v>
      </c>
      <c r="MW45" s="19" t="str">
        <f t="shared" ca="1" si="985"/>
        <v>-</v>
      </c>
      <c r="MX45" s="19" t="str">
        <f t="shared" ca="1" si="985"/>
        <v>-</v>
      </c>
      <c r="MY45" s="19" t="str">
        <f t="shared" ca="1" si="985"/>
        <v>-</v>
      </c>
      <c r="MZ45" s="5" t="str">
        <f t="array" aca="1" ref="MZ45" ca="1">IF(OR(NA45:NB45&lt;&gt;"-"),TRUE,"-")</f>
        <v>-</v>
      </c>
      <c r="NA45" s="19" t="str">
        <f t="shared" ref="NA45:ND55" ca="1" si="986">OFFSET(NA$5,$B45,0)</f>
        <v>-</v>
      </c>
      <c r="NB45" s="19" t="str">
        <f t="shared" ca="1" si="986"/>
        <v>-</v>
      </c>
      <c r="NC45" s="19" t="b">
        <f t="shared" ca="1" si="986"/>
        <v>1</v>
      </c>
      <c r="ND45" s="19">
        <f t="shared" ca="1" si="986"/>
        <v>0</v>
      </c>
      <c r="NE45" s="5" t="str">
        <f t="shared" ref="NE45:NH61" ca="1" si="987">INDEX(i.FlkStrctr,$O45,NE$26)</f>
        <v>-</v>
      </c>
      <c r="NF45" s="5" t="str">
        <f t="shared" ca="1" si="987"/>
        <v>-</v>
      </c>
      <c r="NG45" s="5" t="str">
        <f t="shared" ca="1" si="987"/>
        <v>-</v>
      </c>
      <c r="NH45" s="5" t="str">
        <f t="shared" ca="1" si="987"/>
        <v>-</v>
      </c>
      <c r="NI45" s="19" t="str">
        <f t="shared" ref="NI45:NR45" ca="1" si="988">OFFSET(NI$5,$B45,0)</f>
        <v>-</v>
      </c>
      <c r="NJ45" s="19" t="str">
        <f t="shared" ca="1" si="988"/>
        <v>-</v>
      </c>
      <c r="NK45" s="19" t="str">
        <f t="shared" ca="1" si="988"/>
        <v>-</v>
      </c>
      <c r="NL45" s="19" t="str">
        <f t="shared" ca="1" si="988"/>
        <v>-</v>
      </c>
      <c r="NM45" s="19" t="str">
        <f t="shared" ca="1" si="988"/>
        <v>-</v>
      </c>
      <c r="NN45" s="19" t="str">
        <f t="shared" ca="1" si="988"/>
        <v>-</v>
      </c>
      <c r="NO45" s="19" t="str">
        <f t="shared" ca="1" si="988"/>
        <v>-</v>
      </c>
      <c r="NP45" s="19">
        <f t="shared" ca="1" si="988"/>
        <v>500</v>
      </c>
      <c r="NQ45" s="19">
        <f t="shared" ca="1" si="988"/>
        <v>500</v>
      </c>
      <c r="NR45" s="19" t="str">
        <f t="shared" ca="1" si="988"/>
        <v>-</v>
      </c>
      <c r="NS45" s="19" t="str">
        <f t="shared" ref="NI45:NX61" ca="1" si="989">OFFSET(NS$5,$B45,0)</f>
        <v>-</v>
      </c>
      <c r="NT45" s="19" t="str">
        <f t="shared" ca="1" si="989"/>
        <v>-</v>
      </c>
      <c r="NU45" s="5">
        <f t="shared" ref="NU45:NU61" ca="1" si="990">INDEX(i.conservation,$AF45+1,$P45)</f>
        <v>1</v>
      </c>
      <c r="NV45" s="9"/>
      <c r="NW45" s="19">
        <f t="shared" ref="NW45:ATL61" ca="1" si="991">OFFSET(NW$5,$B45,0)</f>
        <v>70</v>
      </c>
      <c r="NX45" s="19">
        <f t="shared" ca="1" si="991"/>
        <v>50</v>
      </c>
      <c r="NY45" s="19">
        <f t="shared" ca="1" si="991"/>
        <v>65</v>
      </c>
      <c r="NZ45" s="19">
        <f t="shared" ca="1" si="991"/>
        <v>65</v>
      </c>
      <c r="OA45" s="19">
        <f t="shared" ca="1" si="991"/>
        <v>1</v>
      </c>
      <c r="OB45" s="5">
        <f t="shared" ref="OB45:OB61" ca="1" si="992">INDEX(i.MeatPrices,$Z45,OB$26)</f>
        <v>1</v>
      </c>
      <c r="OC45" s="19">
        <f t="shared" ref="OC45:OC78" ca="1" si="993">OFFSET(OC$5,$B45,0)</f>
        <v>1</v>
      </c>
      <c r="OD45" s="9"/>
      <c r="OE45" s="19" t="b">
        <f t="shared" ref="OE45:OF63" ca="1" si="994">OFFSET(OE$5,$B45,0)</f>
        <v>0</v>
      </c>
      <c r="OF45" s="19" t="b">
        <f t="shared" ca="1" si="994"/>
        <v>0</v>
      </c>
      <c r="OG45" s="19">
        <f ca="1">OFFSET(OG$5,$B45,0)</f>
        <v>1</v>
      </c>
      <c r="OH45" s="19">
        <f ca="1">OFFSET(OH$5,$B45,0)</f>
        <v>1</v>
      </c>
      <c r="OI45" s="19">
        <f t="shared" ref="OI45:OO46" ca="1" si="995">OFFSET(OI$5,$B45,0)</f>
        <v>1</v>
      </c>
      <c r="OJ45" s="19">
        <f t="shared" ca="1" si="995"/>
        <v>1</v>
      </c>
      <c r="OK45" s="19">
        <f t="shared" ca="1" si="995"/>
        <v>1</v>
      </c>
      <c r="OL45" s="19">
        <f t="shared" ca="1" si="995"/>
        <v>1</v>
      </c>
      <c r="OM45" s="19">
        <f t="shared" ca="1" si="995"/>
        <v>1</v>
      </c>
      <c r="ON45" s="19">
        <f t="shared" ca="1" si="995"/>
        <v>1</v>
      </c>
      <c r="OO45" s="19">
        <f t="shared" ca="1" si="995"/>
        <v>1</v>
      </c>
      <c r="OP45" s="19">
        <f t="shared" ca="1" si="991"/>
        <v>1</v>
      </c>
      <c r="OQ45" s="9"/>
      <c r="OR45" s="5" t="str" cm="1">
        <f t="array" aca="1" ref="OR45" ca="1">INDEX(i.LMU_Area,$K45,OR$26)</f>
        <v>-</v>
      </c>
      <c r="OS45" s="5" t="str" cm="1">
        <f t="array" aca="1" ref="OS45" ca="1">INDEX(i.LMU_Area,$K45,OS$26)</f>
        <v>-</v>
      </c>
      <c r="OT45" s="5" t="str" cm="1">
        <f t="array" aca="1" ref="OT45" ca="1">INDEX(i.LMU_Area,$K45,OT$26)</f>
        <v>-</v>
      </c>
      <c r="OU45" s="5" t="str" cm="1">
        <f t="array" aca="1" ref="OU45" ca="1">INDEX(i.LMU_Area,$K45,OU$26)</f>
        <v>-</v>
      </c>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5" t="str" cm="1">
        <f t="array" aca="1" ref="TF45" ca="1">INDEX(i.LMU_Area,$K45,TF$26)</f>
        <v>-</v>
      </c>
      <c r="TG45" s="5" t="str" cm="1">
        <f t="array" aca="1" ref="TG45" ca="1">INDEX(i.LMU_Area,$K45,TG$26)</f>
        <v>-</v>
      </c>
      <c r="TH45" s="5" t="str" cm="1">
        <f t="array" aca="1" ref="TH45" ca="1">INDEX(i.LMU_Area,$K45,TH$26)</f>
        <v>-</v>
      </c>
      <c r="TI45" s="5" t="str" cm="1">
        <f t="array" aca="1" ref="TI45" ca="1">INDEX(i.LMU_Area,$K45,TI$26)</f>
        <v>-</v>
      </c>
      <c r="TJ45" s="5" t="str" cm="1">
        <f t="array" aca="1" ref="TJ45" ca="1">INDEX(i.LMU_Area,$K45,TJ$26)</f>
        <v>-</v>
      </c>
      <c r="TK45" s="5" t="str" cm="1">
        <f t="array" aca="1" ref="TK45" ca="1">INDEX(i.LMU_Area,$K45,TK$26)</f>
        <v>-</v>
      </c>
      <c r="TL45" s="5" t="str" cm="1">
        <f t="array" aca="1" ref="TL45" ca="1">INDEX(i.LMU_Area,$K45,TL$26)</f>
        <v>-</v>
      </c>
      <c r="TM45" s="5" t="str" cm="1">
        <f t="array" aca="1" ref="TM45" ca="1">INDEX(i.LMU_Area,$K45,TM$26)</f>
        <v>-</v>
      </c>
      <c r="TN45" s="5" t="str" cm="1">
        <f t="array" aca="1" ref="TN45" ca="1">INDEX(i.LMU_Area,$K45,TN$26)</f>
        <v>-</v>
      </c>
      <c r="TO45" s="5" t="str" cm="1">
        <f t="array" aca="1" ref="TO45" ca="1">INDEX(i.LMU_Area,$K45,TO$26)</f>
        <v>-</v>
      </c>
      <c r="TP45" s="5" t="str" cm="1">
        <f t="array" aca="1" ref="TP45" ca="1">INDEX(i.LMU_Area,$K45,TP$26)</f>
        <v>-</v>
      </c>
      <c r="TQ45" s="5" t="str" cm="1">
        <f t="array" aca="1" ref="TQ45" ca="1">INDEX(i.LMU_Area,$K45,TQ$26)</f>
        <v>-</v>
      </c>
      <c r="TR45" s="5" t="str" cm="1">
        <f t="array" aca="1" ref="TR45" ca="1">INDEX(i.LMU_Area,$K45,TR$26)</f>
        <v>-</v>
      </c>
      <c r="TS45" s="5" t="str" cm="1">
        <f t="array" aca="1" ref="TS45" ca="1">INDEX(i.LMU_Area,$K45,TS$26)</f>
        <v>-</v>
      </c>
      <c r="TT45" s="5" t="str" cm="1">
        <f t="array" aca="1" ref="TT45" ca="1">INDEX(i.LMU_Area,$K45,TT$26)</f>
        <v>-</v>
      </c>
      <c r="TU45" s="5" t="str" cm="1">
        <f t="array" aca="1" ref="TU45" ca="1">INDEX(i.LMU_Area,$K45,TU$26)</f>
        <v>-</v>
      </c>
      <c r="TV45" s="5" t="str" cm="1">
        <f t="array" aca="1" ref="TV45" ca="1">INDEX(i.LMU_Area,$K45,TV$26)</f>
        <v>-</v>
      </c>
      <c r="TW45" s="5" t="str" cm="1">
        <f t="array" aca="1" ref="TW45" ca="1">INDEX(i.LMU_Area,$K45,TW$26)</f>
        <v>-</v>
      </c>
      <c r="TX45" s="5" t="str" cm="1">
        <f t="array" aca="1" ref="TX45" ca="1">INDEX(i.LMU_Area,$K45,TX$26)</f>
        <v>-</v>
      </c>
      <c r="TY45" s="5" t="str" cm="1">
        <f t="array" aca="1" ref="TY45" ca="1">INDEX(i.LMU_Area,$K45,TY$26)</f>
        <v>-</v>
      </c>
      <c r="TZ45" s="5" t="str" cm="1">
        <f t="array" aca="1" ref="TZ45" ca="1">INDEX(i.LMU_Area,$K45,TZ$26)</f>
        <v>-</v>
      </c>
      <c r="UA45" s="5" t="str" cm="1">
        <f t="array" aca="1" ref="UA45" ca="1">INDEX(i.LMU_Area,$K45,UA$26)</f>
        <v>-</v>
      </c>
      <c r="UB45" s="5" t="str" cm="1">
        <f t="array" aca="1" ref="UB45" ca="1">INDEX(i.LMU_Area,$K45,UB$26)</f>
        <v>-</v>
      </c>
      <c r="UC45" s="5" t="str" cm="1">
        <f t="array" aca="1" ref="UC45" ca="1">INDEX(i.LMU_Area,$K45,UC$26)</f>
        <v>-</v>
      </c>
      <c r="UD45" s="5" t="str" cm="1">
        <f t="array" aca="1" ref="UD45" ca="1">INDEX(i.LMU_Area,$K45,UD$26)</f>
        <v>-</v>
      </c>
      <c r="UE45" s="5" t="str" cm="1">
        <f t="array" aca="1" ref="UE45" ca="1">INDEX(i.LMU_Area,$K45,UE$26)</f>
        <v>-</v>
      </c>
      <c r="UF45" s="5" t="str" cm="1">
        <f t="array" aca="1" ref="UF45" ca="1">INDEX(i.LMU_Area,$K45,UF$26)</f>
        <v>-</v>
      </c>
      <c r="UG45" s="5" t="str" cm="1">
        <f t="array" aca="1" ref="UG45" ca="1">INDEX(i.LMU_Area,$K45,UG$26)</f>
        <v>-</v>
      </c>
      <c r="UH45" s="5" t="str" cm="1">
        <f t="array" aca="1" ref="UH45" ca="1">INDEX(i.LMU_Area,$K45,UH$26)</f>
        <v>-</v>
      </c>
      <c r="UI45" s="5" t="str" cm="1">
        <f t="array" aca="1" ref="UI45" ca="1">INDEX(i.LMU_Area,$K45,UI$26)</f>
        <v>-</v>
      </c>
      <c r="UJ45" s="5" t="str" cm="1">
        <f t="array" aca="1" ref="UJ45" ca="1">INDEX(i.LMU_Area,$K45,UJ$26)</f>
        <v>-</v>
      </c>
      <c r="UK45" s="5" t="str" cm="1">
        <f t="array" aca="1" ref="UK45" ca="1">INDEX(i.LMU_Area,$K45,UK$26)</f>
        <v>-</v>
      </c>
      <c r="UL45" s="5" t="str" cm="1">
        <f t="array" aca="1" ref="UL45" ca="1">INDEX(i.LMU_Area,$K45,UL$26)</f>
        <v>-</v>
      </c>
      <c r="UM45" s="5" t="str" cm="1">
        <f t="array" aca="1" ref="UM45" ca="1">INDEX(i.LMU_Area,$K45,UM$26)</f>
        <v>-</v>
      </c>
      <c r="UN45" s="5" t="str" cm="1">
        <f t="array" aca="1" ref="UN45" ca="1">INDEX(i.LMU_Area,$K45,UN$26)</f>
        <v>-</v>
      </c>
      <c r="UO45" s="5" t="str" cm="1">
        <f t="array" aca="1" ref="UO45" ca="1">INDEX(i.LMU_Area,$K45,UO$26)</f>
        <v>-</v>
      </c>
      <c r="UP45" s="5" t="str" cm="1">
        <f t="array" aca="1" ref="UP45" ca="1">INDEX(i.LMU_Area,$K45,UP$26)</f>
        <v>-</v>
      </c>
      <c r="UQ45" s="5" t="str" cm="1">
        <f t="array" aca="1" ref="UQ45" ca="1">INDEX(i.LMU_Area,$K45,UQ$26)</f>
        <v>-</v>
      </c>
      <c r="UR45" s="5" t="str" cm="1">
        <f t="array" aca="1" ref="UR45" ca="1">INDEX(i.LMU_Area,$K45,UR$26)</f>
        <v>-</v>
      </c>
      <c r="US45" s="5" t="str" cm="1">
        <f t="array" aca="1" ref="US45" ca="1">INDEX(i.LMU_Area,$K45,US$26)</f>
        <v>-</v>
      </c>
      <c r="UT45" s="5" t="str" cm="1">
        <f t="array" aca="1" ref="UT45" ca="1">INDEX(i.LMU_Area,$K45,UT$26)</f>
        <v>-</v>
      </c>
      <c r="UU45" s="5" t="str" cm="1">
        <f t="array" aca="1" ref="UU45" ca="1">INDEX(i.LMU_Area,$K45,UU$26)</f>
        <v>-</v>
      </c>
      <c r="UV45" s="5" t="str" cm="1">
        <f t="array" aca="1" ref="UV45" ca="1">INDEX(i.LMU_Area,$K45,UV$26)</f>
        <v>-</v>
      </c>
      <c r="UW45" s="5" t="str" cm="1">
        <f t="array" aca="1" ref="UW45" ca="1">INDEX(i.LMU_Area,$K45,UW$26)</f>
        <v>-</v>
      </c>
      <c r="UX45" s="5" t="str" cm="1">
        <f t="array" aca="1" ref="UX45" ca="1">INDEX(i.LMU_Area,$K45,UX$26)</f>
        <v>-</v>
      </c>
      <c r="UY45" s="5" t="str" cm="1">
        <f t="array" aca="1" ref="UY45" ca="1">INDEX(i.LMU_Area,$K45,UY$26)</f>
        <v>-</v>
      </c>
      <c r="UZ45" s="5" t="str" cm="1">
        <f t="array" aca="1" ref="UZ45" ca="1">INDEX(i.LMU_Area,$K45,UZ$26)</f>
        <v>-</v>
      </c>
      <c r="VA45" s="5" t="str" cm="1">
        <f t="array" aca="1" ref="VA45" ca="1">INDEX(i.LMU_Area,$K45,VA$26)</f>
        <v>-</v>
      </c>
      <c r="VB45" s="5" t="str" cm="1">
        <f t="array" aca="1" ref="VB45" ca="1">INDEX(i.LMU_Area,$K45,VB$26)</f>
        <v>-</v>
      </c>
      <c r="VC45" s="5" t="str" cm="1">
        <f t="array" aca="1" ref="VC45" ca="1">INDEX(i.LMU_Area,$K45,VC$26)</f>
        <v>-</v>
      </c>
      <c r="VD45" s="5" t="str" cm="1">
        <f t="array" aca="1" ref="VD45" ca="1">INDEX(i.LMU_Area,$K45,VD$26)</f>
        <v>-</v>
      </c>
      <c r="VE45" s="5" t="str" cm="1">
        <f t="array" aca="1" ref="VE45" ca="1">INDEX(i.LMU_Area,$K45,VE$26)</f>
        <v>-</v>
      </c>
      <c r="VF45" s="5" t="str" cm="1">
        <f t="array" aca="1" ref="VF45" ca="1">INDEX(i.LMU_Area,$K45,VF$26)</f>
        <v>-</v>
      </c>
      <c r="VG45" s="5" t="str" cm="1">
        <f t="array" aca="1" ref="VG45" ca="1">INDEX(i.LMU_Area,$K45,VG$26)</f>
        <v>-</v>
      </c>
      <c r="VH45" s="5" t="str" cm="1">
        <f t="array" aca="1" ref="VH45" ca="1">INDEX(i.LMU_Area,$K45,VH$26)</f>
        <v>-</v>
      </c>
      <c r="VI45" s="5" t="str" cm="1">
        <f t="array" aca="1" ref="VI45" ca="1">INDEX(i.LMU_Area,$K45,VI$26)</f>
        <v>-</v>
      </c>
      <c r="VJ45" s="5" t="str" cm="1">
        <f t="array" aca="1" ref="VJ45" ca="1">INDEX(i.LMU_Area,$K45,VJ$26)</f>
        <v>-</v>
      </c>
      <c r="VK45" s="5" t="str" cm="1">
        <f t="array" aca="1" ref="VK45" ca="1">INDEX(i.LMU_Area,$K45,VK$26)</f>
        <v>-</v>
      </c>
      <c r="VL45" s="5" t="str" cm="1">
        <f t="array" aca="1" ref="VL45" ca="1">INDEX(i.LMU_Area,$K45,VL$26)</f>
        <v>-</v>
      </c>
      <c r="VM45" s="5" t="str" cm="1">
        <f t="array" aca="1" ref="VM45" ca="1">INDEX(i.LMU_Area,$K45,VM$26)</f>
        <v>-</v>
      </c>
      <c r="VN45" s="5" t="str" cm="1">
        <f t="array" aca="1" ref="VN45" ca="1">INDEX(i.LMU_Area,$K45,VN$26)</f>
        <v>-</v>
      </c>
      <c r="VO45" s="5" t="str" cm="1">
        <f t="array" aca="1" ref="VO45" ca="1">INDEX(i.LMU_Area,$K45,VO$26)</f>
        <v>-</v>
      </c>
      <c r="VP45" s="5" t="str" cm="1">
        <f t="array" aca="1" ref="VP45" ca="1">INDEX(i.LMU_Area,$K45,VP$26)</f>
        <v>-</v>
      </c>
      <c r="VQ45" s="5" t="str" cm="1">
        <f t="array" aca="1" ref="VQ45" ca="1">INDEX(i.LMU_Area,$K45,VQ$26)</f>
        <v>-</v>
      </c>
      <c r="VR45" s="5" t="str" cm="1">
        <f t="array" aca="1" ref="VR45" ca="1">INDEX(i.LMU_Area,$K45,VR$26)</f>
        <v>-</v>
      </c>
      <c r="VS45" s="5" t="str" cm="1">
        <f t="array" aca="1" ref="VS45" ca="1">INDEX(i.LMU_Area,$K45,VS$26)</f>
        <v>-</v>
      </c>
      <c r="VT45" s="5" t="str" cm="1">
        <f t="array" aca="1" ref="VT45" ca="1">INDEX(i.LMU_Area,$K45,VT$26)</f>
        <v>-</v>
      </c>
      <c r="VU45" s="5" t="str" cm="1">
        <f t="array" aca="1" ref="VU45" ca="1">INDEX(i.LMU_Area,$K45,VU$26)</f>
        <v>-</v>
      </c>
      <c r="VV45" s="5" t="str" cm="1">
        <f t="array" aca="1" ref="VV45" ca="1">INDEX(i.LMU_Area,$K45,VV$26)</f>
        <v>-</v>
      </c>
      <c r="VW45" s="5" t="str" cm="1">
        <f t="array" aca="1" ref="VW45" ca="1">INDEX(i.LMU_Area,$K45,VW$26)</f>
        <v>-</v>
      </c>
      <c r="VX45" s="5" t="str" cm="1">
        <f t="array" aca="1" ref="VX45" ca="1">INDEX(i.LMU_Area,$K45,VX$26)</f>
        <v>-</v>
      </c>
      <c r="VY45" s="5" t="str" cm="1">
        <f t="array" aca="1" ref="VY45" ca="1">INDEX(i.LMU_Area,$K45,VY$26)</f>
        <v>-</v>
      </c>
      <c r="VZ45" s="5" t="str" cm="1">
        <f t="array" aca="1" ref="VZ45" ca="1">INDEX(i.LMU_Area,$K45,VZ$26)</f>
        <v>-</v>
      </c>
      <c r="WA45" s="5" t="str" cm="1">
        <f t="array" aca="1" ref="WA45" ca="1">INDEX(i.LMU_Area,$K45,WA$26)</f>
        <v>-</v>
      </c>
      <c r="WB45" s="5" t="str" cm="1">
        <f t="array" aca="1" ref="WB45" ca="1">INDEX(i.LMU_Area,$K45,WB$26)</f>
        <v>-</v>
      </c>
      <c r="WC45" s="5" t="str" cm="1">
        <f t="array" aca="1" ref="WC45" ca="1">INDEX(i.LMU_Area,$K45,WC$26)</f>
        <v>-</v>
      </c>
      <c r="WD45" s="5" t="str" cm="1">
        <f t="array" aca="1" ref="WD45" ca="1">INDEX(i.LMU_Area,$K45,WD$26)</f>
        <v>-</v>
      </c>
      <c r="WE45" s="5" t="str" cm="1">
        <f t="array" aca="1" ref="WE45" ca="1">INDEX(i.LMU_Area,$K45,WE$26)</f>
        <v>-</v>
      </c>
      <c r="WF45" s="5" t="str" cm="1">
        <f t="array" aca="1" ref="WF45" ca="1">INDEX(i.LMU_Area,$K45,WF$26)</f>
        <v>-</v>
      </c>
      <c r="WG45" s="5" t="str" cm="1">
        <f t="array" aca="1" ref="WG45" ca="1">INDEX(i.LMU_Area,$K45,WG$26)</f>
        <v>-</v>
      </c>
      <c r="WH45" s="5" t="str" cm="1">
        <f t="array" aca="1" ref="WH45" ca="1">INDEX(i.LMU_Area,$K45,WH$26)</f>
        <v>-</v>
      </c>
      <c r="WI45" s="5" t="str" cm="1">
        <f t="array" aca="1" ref="WI45" ca="1">INDEX(i.LMU_Area,$K45,WI$26)</f>
        <v>-</v>
      </c>
      <c r="WJ45" s="5" t="str" cm="1">
        <f t="array" aca="1" ref="WJ45" ca="1">INDEX(i.LMU_Area,$K45,WJ$26)</f>
        <v>-</v>
      </c>
      <c r="WK45" s="5" t="str" cm="1">
        <f t="array" aca="1" ref="WK45" ca="1">INDEX(i.LMU_Area,$K45,WK$26)</f>
        <v>-</v>
      </c>
      <c r="WL45" s="5" t="str" cm="1">
        <f t="array" aca="1" ref="WL45" ca="1">INDEX(i.LMU_Area,$K45,WL$26)</f>
        <v>-</v>
      </c>
      <c r="WM45" s="5" t="str" cm="1">
        <f t="array" aca="1" ref="WM45" ca="1">INDEX(i.LMU_Area,$K45,WM$26)</f>
        <v>-</v>
      </c>
      <c r="WN45" s="5" t="str" cm="1">
        <f t="array" aca="1" ref="WN45" ca="1">INDEX(i.LMU_Area,$K45,WN$26)</f>
        <v>-</v>
      </c>
      <c r="WO45" s="5" t="str" cm="1">
        <f t="array" aca="1" ref="WO45" ca="1">INDEX(i.LMU_Area,$K45,WO$26)</f>
        <v>-</v>
      </c>
      <c r="WP45" s="5" t="str" cm="1">
        <f t="array" aca="1" ref="WP45" ca="1">INDEX(i.LMU_Area,$K45,WP$26)</f>
        <v>-</v>
      </c>
      <c r="WQ45" s="5" t="str" cm="1">
        <f t="array" aca="1" ref="WQ45" ca="1">INDEX(i.LMU_Area,$K45,WQ$26)</f>
        <v>-</v>
      </c>
      <c r="WR45" s="5" t="str" cm="1">
        <f t="array" aca="1" ref="WR45" ca="1">INDEX(i.LMU_Area,$K45,WR$26)</f>
        <v>-</v>
      </c>
      <c r="WS45" s="5" t="str" cm="1">
        <f t="array" aca="1" ref="WS45" ca="1">INDEX(i.LMU_Area,$K45,WS$26)</f>
        <v>-</v>
      </c>
      <c r="WT45" s="5" t="str" cm="1">
        <f t="array" aca="1" ref="WT45" ca="1">INDEX(i.LMU_Area,$K45,WT$26)</f>
        <v>-</v>
      </c>
      <c r="WU45" s="5" t="str" cm="1">
        <f t="array" aca="1" ref="WU45" ca="1">INDEX(i.LMU_Area,$K45,WU$26)</f>
        <v>-</v>
      </c>
      <c r="WV45" s="5" t="str" cm="1">
        <f t="array" aca="1" ref="WV45" ca="1">INDEX(i.LMU_Area,$K45,WV$26)</f>
        <v>-</v>
      </c>
      <c r="WW45" s="5" t="str" cm="1">
        <f t="array" aca="1" ref="WW45" ca="1">INDEX(i.LMU_Area,$K45,WW$26)</f>
        <v>-</v>
      </c>
      <c r="WX45" s="5" t="str" cm="1">
        <f t="array" aca="1" ref="WX45" ca="1">INDEX(i.LMU_Area,$K45,WX$26)</f>
        <v>-</v>
      </c>
      <c r="WY45" s="5" t="str" cm="1">
        <f t="array" aca="1" ref="WY45" ca="1">INDEX(i.LMU_Area,$K45,WY$26)</f>
        <v>-</v>
      </c>
      <c r="WZ45" s="5" t="str" cm="1">
        <f t="array" aca="1" ref="WZ45" ca="1">INDEX(i.LMU_Area,$K45,WZ$26)</f>
        <v>-</v>
      </c>
      <c r="XA45" s="5" t="str" cm="1">
        <f t="array" aca="1" ref="XA45" ca="1">INDEX(i.LMU_Area,$K45,XA$26)</f>
        <v>-</v>
      </c>
      <c r="XB45" s="5" t="str" cm="1">
        <f t="array" aca="1" ref="XB45" ca="1">INDEX(i.LMU_Area,$K45,XB$26)</f>
        <v>-</v>
      </c>
      <c r="XC45" s="5" t="str" cm="1">
        <f t="array" aca="1" ref="XC45" ca="1">INDEX(i.LMU_Area,$K45,XC$26)</f>
        <v>-</v>
      </c>
      <c r="XD45" s="5" t="str" cm="1">
        <f t="array" aca="1" ref="XD45" ca="1">INDEX(i.LMU_Area,$K45,XD$26)</f>
        <v>-</v>
      </c>
      <c r="XE45" s="5" t="str" cm="1">
        <f t="array" aca="1" ref="XE45" ca="1">INDEX(i.LMU_Area,$K45,XE$26)</f>
        <v>-</v>
      </c>
      <c r="XF45" s="5" t="str" cm="1">
        <f t="array" aca="1" ref="XF45" ca="1">INDEX(i.LMU_Area,$K45,XF$26)</f>
        <v>-</v>
      </c>
      <c r="XG45" s="5" t="str" cm="1">
        <f t="array" aca="1" ref="XG45" ca="1">INDEX(i.LMU_Area,$K45,XG$26)</f>
        <v>-</v>
      </c>
      <c r="XH45" s="5" t="str" cm="1">
        <f t="array" aca="1" ref="XH45" ca="1">INDEX(i.LMU_Area,$K45,XH$26)</f>
        <v>-</v>
      </c>
      <c r="XI45" s="5" t="str" cm="1">
        <f t="array" aca="1" ref="XI45" ca="1">INDEX(i.LMU_Area,$K45,XI$26)</f>
        <v>-</v>
      </c>
      <c r="XJ45" s="5" t="str" cm="1">
        <f t="array" aca="1" ref="XJ45" ca="1">INDEX(i.LMU_Area,$K45,XJ$26)</f>
        <v>-</v>
      </c>
      <c r="XK45" s="5" t="str" cm="1">
        <f t="array" aca="1" ref="XK45" ca="1">INDEX(i.LMU_Area,$K45,XK$26)</f>
        <v>-</v>
      </c>
      <c r="XL45" s="5" t="str" cm="1">
        <f t="array" aca="1" ref="XL45" ca="1">INDEX(i.LMU_Area,$K45,XL$26)</f>
        <v>-</v>
      </c>
      <c r="XM45" s="5" t="str" cm="1">
        <f t="array" aca="1" ref="XM45" ca="1">INDEX(i.LMU_Area,$K45,XM$26)</f>
        <v>-</v>
      </c>
      <c r="XN45" s="5" t="str" cm="1">
        <f t="array" aca="1" ref="XN45" ca="1">INDEX(i.LMU_Area,$K45,XN$26)</f>
        <v>-</v>
      </c>
      <c r="XO45" s="5" t="str" cm="1">
        <f t="array" aca="1" ref="XO45" ca="1">INDEX(i.LMU_Area,$K45,XO$26)</f>
        <v>-</v>
      </c>
      <c r="XP45" s="5" t="str" cm="1">
        <f t="array" aca="1" ref="XP45" ca="1">INDEX(i.LMU_Area,$K45,XP$26)</f>
        <v>-</v>
      </c>
      <c r="XQ45" s="5" t="str" cm="1">
        <f t="array" aca="1" ref="XQ45" ca="1">INDEX(i.LMU_Area,$K45,XQ$26)</f>
        <v>-</v>
      </c>
      <c r="XR45" s="5" t="str" cm="1">
        <f t="array" aca="1" ref="XR45" ca="1">INDEX(i.LMU_Area,$K45,XR$26)</f>
        <v>-</v>
      </c>
      <c r="XS45" s="5" t="str" cm="1">
        <f t="array" aca="1" ref="XS45" ca="1">INDEX(i.LMU_Area,$K45,XS$26)</f>
        <v>-</v>
      </c>
      <c r="XT45" s="5" t="str" cm="1">
        <f t="array" aca="1" ref="XT45" ca="1">INDEX(i.LMU_Area,$K45,XT$26)</f>
        <v>-</v>
      </c>
      <c r="XU45" s="5" t="str" cm="1">
        <f t="array" aca="1" ref="XU45" ca="1">INDEX(i.LMU_Area,$K45,XU$26)</f>
        <v>-</v>
      </c>
      <c r="XV45" s="5" t="str" cm="1">
        <f t="array" aca="1" ref="XV45" ca="1">INDEX(i.LMU_Area,$K45,XV$26)</f>
        <v>-</v>
      </c>
      <c r="XW45" s="5" t="str" cm="1">
        <f t="array" aca="1" ref="XW45" ca="1">INDEX(i.LMU_Area,$K45,XW$26)</f>
        <v>-</v>
      </c>
      <c r="XX45" s="5" t="str" cm="1">
        <f t="array" aca="1" ref="XX45" ca="1">INDEX(i.LMU_Area,$K45,XX$26)</f>
        <v>-</v>
      </c>
      <c r="XY45" s="5" t="str" cm="1">
        <f t="array" aca="1" ref="XY45" ca="1">INDEX(i.LMU_Area,$K45,XY$26)</f>
        <v>-</v>
      </c>
      <c r="XZ45" s="5" t="str" cm="1">
        <f t="array" aca="1" ref="XZ45" ca="1">INDEX(i.LMU_Area,$K45,XZ$26)</f>
        <v>-</v>
      </c>
      <c r="YA45" s="5" t="str" cm="1">
        <f t="array" aca="1" ref="YA45" ca="1">INDEX(i.LMU_Area,$K45,YA$26)</f>
        <v>-</v>
      </c>
      <c r="YB45" s="5" t="str" cm="1">
        <f t="array" aca="1" ref="YB45" ca="1">INDEX(i.LMU_Area,$K45,YB$26)</f>
        <v>-</v>
      </c>
      <c r="YC45" s="5" t="str" cm="1">
        <f t="array" aca="1" ref="YC45" ca="1">INDEX(i.LMU_Area,$K45,YC$26)</f>
        <v>-</v>
      </c>
      <c r="YD45" s="5" t="str" cm="1">
        <f t="array" aca="1" ref="YD45" ca="1">INDEX(i.LMU_Area,$K45,YD$26)</f>
        <v>-</v>
      </c>
      <c r="YE45" s="5" t="str" cm="1">
        <f t="array" aca="1" ref="YE45" ca="1">INDEX(i.LMU_Area,$K45,YE$26)</f>
        <v>-</v>
      </c>
      <c r="YF45" s="5" t="str" cm="1">
        <f t="array" aca="1" ref="YF45" ca="1">INDEX(i.LMU_Area,$K45,YF$26)</f>
        <v>-</v>
      </c>
      <c r="YG45" s="5" t="str" cm="1">
        <f t="array" aca="1" ref="YG45" ca="1">INDEX(i.LMU_Area,$K45,YG$26)</f>
        <v>-</v>
      </c>
      <c r="YH45" s="5" t="str" cm="1">
        <f t="array" aca="1" ref="YH45" ca="1">INDEX(i.LMU_Area,$K45,YH$26)</f>
        <v>-</v>
      </c>
      <c r="YI45" s="5" t="str" cm="1">
        <f t="array" aca="1" ref="YI45" ca="1">INDEX(i.LMU_Area,$K45,YI$26)</f>
        <v>-</v>
      </c>
      <c r="YJ45" s="5" t="str" cm="1">
        <f t="array" aca="1" ref="YJ45" ca="1">INDEX(i.LMU_Area,$K45,YJ$26)</f>
        <v>-</v>
      </c>
      <c r="YK45" s="5" t="str" cm="1">
        <f t="array" aca="1" ref="YK45" ca="1">INDEX(i.LMU_Area,$K45,YK$26)</f>
        <v>-</v>
      </c>
      <c r="YL45" s="5" t="str" cm="1">
        <f t="array" aca="1" ref="YL45" ca="1">INDEX(i.LMU_Area,$K45,YL$26)</f>
        <v>-</v>
      </c>
      <c r="YM45" s="5" t="str" cm="1">
        <f t="array" aca="1" ref="YM45" ca="1">INDEX(i.LMU_Area,$K45,YM$26)</f>
        <v>-</v>
      </c>
      <c r="YN45" s="5" t="str" cm="1">
        <f t="array" aca="1" ref="YN45" ca="1">INDEX(i.LMU_Area,$K45,YN$26)</f>
        <v>-</v>
      </c>
      <c r="YO45" s="5" t="str" cm="1">
        <f t="array" aca="1" ref="YO45" ca="1">INDEX(i.LMU_Area,$K45,YO$26)</f>
        <v>-</v>
      </c>
      <c r="YP45" s="5" t="str" cm="1">
        <f t="array" aca="1" ref="YP45" ca="1">INDEX(i.LMU_Area,$K45,YP$26)</f>
        <v>-</v>
      </c>
      <c r="YQ45" s="5" t="str" cm="1">
        <f t="array" aca="1" ref="YQ45" ca="1">INDEX(i.LMU_Area,$K45,YQ$26)</f>
        <v>-</v>
      </c>
      <c r="YR45" s="5" t="str" cm="1">
        <f t="array" aca="1" ref="YR45" ca="1">INDEX(i.LMU_Area,$K45,YR$26)</f>
        <v>-</v>
      </c>
      <c r="YS45" s="5" t="str" cm="1">
        <f t="array" aca="1" ref="YS45" ca="1">INDEX(i.LMU_Area,$K45,YS$26)</f>
        <v>-</v>
      </c>
      <c r="YT45" s="5" t="str" cm="1">
        <f t="array" aca="1" ref="YT45" ca="1">INDEX(i.LMU_Area,$K45,YT$26)</f>
        <v>-</v>
      </c>
      <c r="YU45" s="5" t="str" cm="1">
        <f t="array" aca="1" ref="YU45" ca="1">INDEX(i.LMU_Area,$K45,YU$26)</f>
        <v>-</v>
      </c>
      <c r="YV45" s="5" t="str" cm="1">
        <f t="array" aca="1" ref="YV45" ca="1">INDEX(i.LMU_Area,$K45,YV$26)</f>
        <v>-</v>
      </c>
      <c r="YW45" s="5" t="str" cm="1">
        <f t="array" aca="1" ref="YW45" ca="1">INDEX(i.LMU_Area,$K45,YW$26)</f>
        <v>-</v>
      </c>
      <c r="YX45" s="5" t="str" cm="1">
        <f t="array" aca="1" ref="YX45" ca="1">INDEX(i.LMU_Area,$K45,YX$26)</f>
        <v>-</v>
      </c>
      <c r="YY45" s="5" t="str" cm="1">
        <f t="array" aca="1" ref="YY45" ca="1">INDEX(i.LMU_Area,$K45,YY$26)</f>
        <v>-</v>
      </c>
      <c r="YZ45" s="5" t="str" cm="1">
        <f t="array" aca="1" ref="YZ45" ca="1">INDEX(i.LMU_Area,$K45,YZ$26)</f>
        <v>-</v>
      </c>
      <c r="ZA45" s="5" t="str" cm="1">
        <f t="array" aca="1" ref="ZA45" ca="1">INDEX(i.LMU_Area,$K45,ZA$26)</f>
        <v>-</v>
      </c>
      <c r="ZB45" s="5" t="str" cm="1">
        <f t="array" aca="1" ref="ZB45" ca="1">INDEX(i.LMU_Area,$K45,ZB$26)</f>
        <v>-</v>
      </c>
      <c r="ZC45" s="5" t="str" cm="1">
        <f t="array" aca="1" ref="ZC45" ca="1">INDEX(i.LMU_Area,$K45,ZC$26)</f>
        <v>-</v>
      </c>
      <c r="ZD45" s="5" t="str" cm="1">
        <f t="array" aca="1" ref="ZD45" ca="1">INDEX(i.LMU_Area,$K45,ZD$26)</f>
        <v>-</v>
      </c>
      <c r="ZE45" s="5" t="str" cm="1">
        <f t="array" aca="1" ref="ZE45" ca="1">INDEX(i.LMU_Area,$K45,ZE$26)</f>
        <v>-</v>
      </c>
      <c r="ZF45" s="5" t="str" cm="1">
        <f t="array" aca="1" ref="ZF45" ca="1">INDEX(i.LMU_Area,$K45,ZF$26)</f>
        <v>-</v>
      </c>
      <c r="ZG45" s="5" t="str" cm="1">
        <f t="array" aca="1" ref="ZG45" ca="1">INDEX(i.LMU_Area,$K45,ZG$26)</f>
        <v>-</v>
      </c>
      <c r="ZH45" s="5" t="str" cm="1">
        <f t="array" aca="1" ref="ZH45" ca="1">INDEX(i.LMU_Area,$K45,ZH$26)</f>
        <v>-</v>
      </c>
      <c r="ZI45" s="5" t="str" cm="1">
        <f t="array" aca="1" ref="ZI45" ca="1">INDEX(i.LMU_Area,$K45,ZI$26)</f>
        <v>-</v>
      </c>
      <c r="ZJ45" s="5" t="str" cm="1">
        <f t="array" aca="1" ref="ZJ45" ca="1">INDEX(i.LMU_Area,$K45,ZJ$26)</f>
        <v>-</v>
      </c>
      <c r="ZK45" s="5" t="str" cm="1">
        <f t="array" aca="1" ref="ZK45" ca="1">INDEX(i.LMU_Area,$K45,ZK$26)</f>
        <v>-</v>
      </c>
      <c r="ZL45" s="5" t="str" cm="1">
        <f t="array" aca="1" ref="ZL45" ca="1">INDEX(i.LMU_Area,$K45,ZL$26)</f>
        <v>-</v>
      </c>
      <c r="ZM45" s="5" t="str" cm="1">
        <f t="array" aca="1" ref="ZM45" ca="1">INDEX(i.LMU_Area,$K45,ZM$26)</f>
        <v>-</v>
      </c>
      <c r="ZN45" s="5" t="str" cm="1">
        <f t="array" aca="1" ref="ZN45" ca="1">INDEX(i.LMU_Area,$K45,ZN$26)</f>
        <v>-</v>
      </c>
      <c r="ZO45" s="5" t="str" cm="1">
        <f t="array" aca="1" ref="ZO45" ca="1">INDEX(i.LMU_Area,$K45,ZO$26)</f>
        <v>-</v>
      </c>
      <c r="ZP45" s="5" t="str" cm="1">
        <f t="array" aca="1" ref="ZP45" ca="1">INDEX(i.LMU_Area,$K45,ZP$26)</f>
        <v>-</v>
      </c>
      <c r="ZQ45" s="5" t="str" cm="1">
        <f t="array" aca="1" ref="ZQ45" ca="1">INDEX(i.LMU_Area,$K45,ZQ$26)</f>
        <v>-</v>
      </c>
      <c r="ZR45" s="5" t="str" cm="1">
        <f t="array" aca="1" ref="ZR45" ca="1">INDEX(i.LMU_Area,$K45,ZR$26)</f>
        <v>-</v>
      </c>
      <c r="ZS45" s="5" t="str" cm="1">
        <f t="array" aca="1" ref="ZS45" ca="1">INDEX(i.LMU_Area,$K45,ZS$26)</f>
        <v>-</v>
      </c>
      <c r="ZT45" s="5" t="str" cm="1">
        <f t="array" aca="1" ref="ZT45" ca="1">INDEX(i.LMU_Area,$K45,ZT$26)</f>
        <v>-</v>
      </c>
      <c r="ZU45" s="5" t="str" cm="1">
        <f t="array" aca="1" ref="ZU45" ca="1">INDEX(i.LMU_Area,$K45,ZU$26)</f>
        <v>-</v>
      </c>
      <c r="ZV45" s="5" t="str" cm="1">
        <f t="array" aca="1" ref="ZV45" ca="1">INDEX(i.LMU_Area,$K45,ZV$26)</f>
        <v>-</v>
      </c>
      <c r="ZW45" s="5" t="str" cm="1">
        <f t="array" aca="1" ref="ZW45" ca="1">INDEX(i.LMU_Area,$K45,ZW$26)</f>
        <v>-</v>
      </c>
      <c r="ZX45" s="5" t="str" cm="1">
        <f t="array" aca="1" ref="ZX45" ca="1">INDEX(i.LMU_Area,$K45,ZX$26)</f>
        <v>-</v>
      </c>
      <c r="ZY45" s="5" t="str" cm="1">
        <f t="array" aca="1" ref="ZY45" ca="1">INDEX(i.LMU_Area,$K45,ZY$26)</f>
        <v>-</v>
      </c>
      <c r="ZZ45" s="5" t="str" cm="1">
        <f t="array" aca="1" ref="ZZ45" ca="1">INDEX(i.LMU_Area,$K45,ZZ$26)</f>
        <v>-</v>
      </c>
      <c r="AAA45" s="5" t="str" cm="1">
        <f t="array" aca="1" ref="AAA45" ca="1">INDEX(i.LMU_Area,$K45,AAA$26)</f>
        <v>-</v>
      </c>
      <c r="AAB45" s="5" t="str" cm="1">
        <f t="array" aca="1" ref="AAB45" ca="1">INDEX(i.LMU_Area,$K45,AAB$26)</f>
        <v>-</v>
      </c>
      <c r="AAC45" s="5" t="str" cm="1">
        <f t="array" aca="1" ref="AAC45" ca="1">INDEX(i.LMU_Area,$K45,AAC$26)</f>
        <v>-</v>
      </c>
      <c r="AAD45" s="5" t="str" cm="1">
        <f t="array" aca="1" ref="AAD45" ca="1">INDEX(i.LMU_Area,$K45,AAD$26)</f>
        <v>-</v>
      </c>
      <c r="AAE45" s="5" t="str" cm="1">
        <f t="array" aca="1" ref="AAE45" ca="1">INDEX(i.LMU_Area,$K45,AAE$26)</f>
        <v>-</v>
      </c>
      <c r="AAF45" s="5" t="str" cm="1">
        <f t="array" aca="1" ref="AAF45" ca="1">INDEX(i.LMU_Area,$K45,AAF$26)</f>
        <v>-</v>
      </c>
      <c r="AAG45" s="5" t="str" cm="1">
        <f t="array" aca="1" ref="AAG45" ca="1">INDEX(i.LMU_Area,$K45,AAG$26)</f>
        <v>-</v>
      </c>
      <c r="AAH45" s="5" t="str" cm="1">
        <f t="array" aca="1" ref="AAH45" ca="1">INDEX(i.LMU_Area,$K45,AAH$26)</f>
        <v>-</v>
      </c>
      <c r="AAI45" s="5" t="str" cm="1">
        <f t="array" aca="1" ref="AAI45" ca="1">INDEX(i.LMU_Area,$K45,AAI$26)</f>
        <v>-</v>
      </c>
      <c r="AAJ45" s="5" t="str" cm="1">
        <f t="array" aca="1" ref="AAJ45" ca="1">INDEX(i.LMU_Area,$K45,AAJ$26)</f>
        <v>-</v>
      </c>
      <c r="AAK45" s="5" t="str" cm="1">
        <f t="array" aca="1" ref="AAK45" ca="1">INDEX(i.LMU_Area,$K45,AAK$26)</f>
        <v>-</v>
      </c>
      <c r="AAL45" s="5" t="str" cm="1">
        <f t="array" aca="1" ref="AAL45" ca="1">INDEX(i.LMU_Area,$K45,AAL$26)</f>
        <v>-</v>
      </c>
      <c r="AAM45" s="5" t="str" cm="1">
        <f t="array" aca="1" ref="AAM45" ca="1">INDEX(i.LMU_Area,$K45,AAM$26)</f>
        <v>-</v>
      </c>
      <c r="AAN45" s="5" t="str" cm="1">
        <f t="array" aca="1" ref="AAN45" ca="1">INDEX(i.LMU_Area,$K45,AAN$26)</f>
        <v>-</v>
      </c>
      <c r="AAO45" s="5" t="str" cm="1">
        <f t="array" aca="1" ref="AAO45" ca="1">INDEX(i.LMU_Area,$K45,AAO$26)</f>
        <v>-</v>
      </c>
      <c r="AAP45" s="5" t="str" cm="1">
        <f t="array" aca="1" ref="AAP45" ca="1">INDEX(i.LMU_Area,$K45,AAP$26)</f>
        <v>-</v>
      </c>
      <c r="AAQ45" s="5" t="str" cm="1">
        <f t="array" aca="1" ref="AAQ45" ca="1">INDEX(i.LMU_Area,$K45,AAQ$26)</f>
        <v>-</v>
      </c>
      <c r="AAR45" s="5" t="str" cm="1">
        <f t="array" aca="1" ref="AAR45" ca="1">INDEX(i.LMU_Area,$K45,AAR$26)</f>
        <v>-</v>
      </c>
      <c r="AAS45" s="5" t="str" cm="1">
        <f t="array" aca="1" ref="AAS45" ca="1">INDEX(i.LMU_Area,$K45,AAS$26)</f>
        <v>-</v>
      </c>
      <c r="AAT45" s="5" t="str" cm="1">
        <f t="array" aca="1" ref="AAT45" ca="1">INDEX(i.LMU_Area,$K45,AAT$26)</f>
        <v>-</v>
      </c>
      <c r="AAU45" s="5" t="str" cm="1">
        <f t="array" aca="1" ref="AAU45" ca="1">INDEX(i.LMU_Area,$K45,AAU$26)</f>
        <v>-</v>
      </c>
      <c r="AAV45" s="5" t="str" cm="1">
        <f t="array" aca="1" ref="AAV45" ca="1">INDEX(i.LMU_Area,$K45,AAV$26)</f>
        <v>-</v>
      </c>
      <c r="AAW45" s="5" t="str" cm="1">
        <f t="array" aca="1" ref="AAW45" ca="1">INDEX(i.LMU_Area,$K45,AAW$26)</f>
        <v>-</v>
      </c>
      <c r="AAX45" s="5" t="str" cm="1">
        <f t="array" aca="1" ref="AAX45" ca="1">INDEX(i.LMU_Area,$K45,AAX$26)</f>
        <v>-</v>
      </c>
      <c r="AAY45" s="5" t="str" cm="1">
        <f t="array" aca="1" ref="AAY45" ca="1">INDEX(i.LMU_Area,$K45,AAY$26)</f>
        <v>-</v>
      </c>
      <c r="AAZ45" s="5" t="str" cm="1">
        <f t="array" aca="1" ref="AAZ45" ca="1">INDEX(i.LMU_Area,$K45,AAZ$26)</f>
        <v>-</v>
      </c>
      <c r="ABA45" s="5" t="str" cm="1">
        <f t="array" aca="1" ref="ABA45" ca="1">INDEX(i.LMU_Area,$K45,ABA$26)</f>
        <v>-</v>
      </c>
      <c r="ABB45" s="5" t="str" cm="1">
        <f t="array" aca="1" ref="ABB45" ca="1">INDEX(i.LMU_Area,$K45,ABB$26)</f>
        <v>-</v>
      </c>
      <c r="ABC45" s="5" t="str" cm="1">
        <f t="array" aca="1" ref="ABC45" ca="1">INDEX(i.LMU_Area,$K45,ABC$26)</f>
        <v>-</v>
      </c>
      <c r="ABD45" s="5" t="str" cm="1">
        <f t="array" aca="1" ref="ABD45" ca="1">INDEX(i.LMU_Area,$K45,ABD$26)</f>
        <v>-</v>
      </c>
      <c r="ABE45" s="5" t="str" cm="1">
        <f t="array" aca="1" ref="ABE45" ca="1">INDEX(i.LMU_Area,$K45,ABE$26)</f>
        <v>-</v>
      </c>
      <c r="ABF45" s="5" t="str" cm="1">
        <f t="array" aca="1" ref="ABF45" ca="1">INDEX(i.LMU_Area,$K45,ABF$26)</f>
        <v>-</v>
      </c>
      <c r="ABG45" s="5" t="str" cm="1">
        <f t="array" aca="1" ref="ABG45" ca="1">INDEX(i.LMU_Area,$K45,ABG$26)</f>
        <v>-</v>
      </c>
      <c r="ABH45" s="5" t="str" cm="1">
        <f t="array" aca="1" ref="ABH45" ca="1">INDEX(i.LMU_Area,$K45,ABH$26)</f>
        <v>-</v>
      </c>
      <c r="ABI45" s="5" t="str" cm="1">
        <f t="array" aca="1" ref="ABI45" ca="1">INDEX(i.LMU_Area,$K45,ABI$26)</f>
        <v>-</v>
      </c>
      <c r="ABJ45" s="5" t="str" cm="1">
        <f t="array" aca="1" ref="ABJ45" ca="1">INDEX(i.LMU_Area,$K45,ABJ$26)</f>
        <v>-</v>
      </c>
      <c r="ABK45" s="5" t="str" cm="1">
        <f t="array" aca="1" ref="ABK45" ca="1">INDEX(i.LMU_Area,$K45,ABK$26)</f>
        <v>-</v>
      </c>
      <c r="ABL45" s="5" t="str" cm="1">
        <f t="array" aca="1" ref="ABL45" ca="1">INDEX(i.LMU_Area,$K45,ABL$26)</f>
        <v>-</v>
      </c>
      <c r="ABM45" s="5" t="str" cm="1">
        <f t="array" aca="1" ref="ABM45" ca="1">INDEX(i.LMU_Area,$K45,ABM$26)</f>
        <v>-</v>
      </c>
      <c r="ABN45" s="5" t="str" cm="1">
        <f t="array" aca="1" ref="ABN45" ca="1">INDEX(i.LMU_Area,$K45,ABN$26)</f>
        <v>-</v>
      </c>
      <c r="ABO45" s="5" t="str" cm="1">
        <f t="array" aca="1" ref="ABO45" ca="1">INDEX(i.LMU_Area,$K45,ABO$26)</f>
        <v>-</v>
      </c>
      <c r="ABP45" s="5" t="str" cm="1">
        <f t="array" aca="1" ref="ABP45" ca="1">INDEX(i.LMU_Area,$K45,ABP$26)</f>
        <v>-</v>
      </c>
      <c r="ABQ45" s="5" t="str" cm="1">
        <f t="array" aca="1" ref="ABQ45" ca="1">INDEX(i.LMU_Area,$K45,ABQ$26)</f>
        <v>-</v>
      </c>
      <c r="ABR45" s="5" t="str" cm="1">
        <f t="array" aca="1" ref="ABR45" ca="1">INDEX(i.LMU_Area,$K45,ABR$26)</f>
        <v>-</v>
      </c>
      <c r="ABS45" s="5" t="str" cm="1">
        <f t="array" aca="1" ref="ABS45" ca="1">INDEX(i.LMU_Area,$K45,ABS$26)</f>
        <v>-</v>
      </c>
      <c r="ABT45" s="5" t="str" cm="1">
        <f t="array" aca="1" ref="ABT45" ca="1">INDEX(i.LMU_Area,$K45,ABT$26)</f>
        <v>-</v>
      </c>
      <c r="ABU45" s="5" t="str" cm="1">
        <f t="array" aca="1" ref="ABU45" ca="1">INDEX(i.LMU_Area,$K45,ABU$26)</f>
        <v>-</v>
      </c>
      <c r="ABV45" s="5" t="str" cm="1">
        <f t="array" aca="1" ref="ABV45" ca="1">INDEX(i.LMU_Area,$K45,ABV$26)</f>
        <v>-</v>
      </c>
      <c r="ABW45" s="5" t="str" cm="1">
        <f t="array" aca="1" ref="ABW45" ca="1">INDEX(i.LMU_Area,$K45,ABW$26)</f>
        <v>-</v>
      </c>
      <c r="ABX45" s="5" t="str" cm="1">
        <f t="array" aca="1" ref="ABX45" ca="1">INDEX(i.LMU_Area,$K45,ABX$26)</f>
        <v>-</v>
      </c>
      <c r="ABY45" s="5" t="str" cm="1">
        <f t="array" aca="1" ref="ABY45" ca="1">INDEX(i.LMU_Area,$K45,ABY$26)</f>
        <v>-</v>
      </c>
      <c r="ABZ45" s="5" t="str" cm="1">
        <f t="array" aca="1" ref="ABZ45" ca="1">INDEX(i.LMU_Area,$K45,ABZ$26)</f>
        <v>-</v>
      </c>
      <c r="ACA45" s="5" t="str" cm="1">
        <f t="array" aca="1" ref="ACA45" ca="1">INDEX(i.LMU_Area,$K45,ACA$26)</f>
        <v>-</v>
      </c>
      <c r="ACB45" s="5" t="str" cm="1">
        <f t="array" aca="1" ref="ACB45" ca="1">INDEX(i.LMU_Area,$K45,ACB$26)</f>
        <v>-</v>
      </c>
      <c r="ACC45" s="5" t="str" cm="1">
        <f t="array" aca="1" ref="ACC45" ca="1">INDEX(i.LMU_Area,$K45,ACC$26)</f>
        <v>-</v>
      </c>
      <c r="ACD45" s="5" t="str" cm="1">
        <f t="array" aca="1" ref="ACD45" ca="1">INDEX(i.LMU_Area,$K45,ACD$26)</f>
        <v>-</v>
      </c>
      <c r="ACE45" s="5" t="str" cm="1">
        <f t="array" aca="1" ref="ACE45" ca="1">INDEX(i.LMU_Area,$K45,ACE$26)</f>
        <v>-</v>
      </c>
      <c r="ACF45" s="5" t="str" cm="1">
        <f t="array" aca="1" ref="ACF45" ca="1">INDEX(i.LMU_Area,$K45,ACF$26)</f>
        <v>-</v>
      </c>
      <c r="ACG45" s="5" t="str" cm="1">
        <f t="array" aca="1" ref="ACG45" ca="1">INDEX(i.LMU_Area,$K45,ACG$26)</f>
        <v>-</v>
      </c>
      <c r="ACH45" s="5" t="str" cm="1">
        <f t="array" aca="1" ref="ACH45" ca="1">INDEX(i.LMU_Area,$K45,ACH$26)</f>
        <v>-</v>
      </c>
      <c r="ACI45" s="5" t="str" cm="1">
        <f t="array" aca="1" ref="ACI45" ca="1">INDEX(i.LMU_Area,$K45,ACI$26)</f>
        <v>-</v>
      </c>
      <c r="ACJ45" s="5" t="str" cm="1">
        <f t="array" aca="1" ref="ACJ45" ca="1">INDEX(i.LMU_Area,$K45,ACJ$26)</f>
        <v>-</v>
      </c>
      <c r="ACK45" s="5" t="str" cm="1">
        <f t="array" aca="1" ref="ACK45" ca="1">INDEX(i.LMU_Area,$K45,ACK$26)</f>
        <v>-</v>
      </c>
      <c r="ACL45" s="5" t="str" cm="1">
        <f t="array" aca="1" ref="ACL45" ca="1">INDEX(i.LMU_Area,$K45,ACL$26)</f>
        <v>-</v>
      </c>
      <c r="ACM45" s="5" t="str" cm="1">
        <f t="array" aca="1" ref="ACM45" ca="1">INDEX(i.LMU_Area,$K45,ACM$26)</f>
        <v>-</v>
      </c>
      <c r="ACN45" s="5" t="str" cm="1">
        <f t="array" aca="1" ref="ACN45" ca="1">INDEX(i.LMU_Area,$K45,ACN$26)</f>
        <v>-</v>
      </c>
      <c r="ACO45" s="5" t="str" cm="1">
        <f t="array" aca="1" ref="ACO45" ca="1">INDEX(i.LMU_Area,$K45,ACO$26)</f>
        <v>-</v>
      </c>
      <c r="ACP45" s="5" t="str" cm="1">
        <f t="array" aca="1" ref="ACP45" ca="1">INDEX(i.LMU_Area,$K45,ACP$26)</f>
        <v>-</v>
      </c>
      <c r="ACQ45" s="5" t="str" cm="1">
        <f t="array" aca="1" ref="ACQ45" ca="1">INDEX(i.LMU_Area,$K45,ACQ$26)</f>
        <v>-</v>
      </c>
      <c r="ACR45" s="5" t="str" cm="1">
        <f t="array" aca="1" ref="ACR45" ca="1">INDEX(i.LMU_Area,$K45,ACR$26)</f>
        <v>-</v>
      </c>
      <c r="ACS45" s="5" t="str" cm="1">
        <f t="array" aca="1" ref="ACS45" ca="1">INDEX(i.LMU_Area,$K45,ACS$26)</f>
        <v>-</v>
      </c>
      <c r="ACT45" s="5" t="str" cm="1">
        <f t="array" aca="1" ref="ACT45" ca="1">INDEX(i.LMU_Area,$K45,ACT$26)</f>
        <v>-</v>
      </c>
      <c r="ACU45" s="5" t="str" cm="1">
        <f t="array" aca="1" ref="ACU45" ca="1">INDEX(i.LMU_Area,$K45,ACU$26)</f>
        <v>-</v>
      </c>
      <c r="ACV45" s="5" t="str" cm="1">
        <f t="array" aca="1" ref="ACV45" ca="1">INDEX(i.LMU_Area,$K45,ACV$26)</f>
        <v>-</v>
      </c>
      <c r="ACW45" s="5" t="str" cm="1">
        <f t="array" aca="1" ref="ACW45" ca="1">INDEX(i.LMU_Area,$K45,ACW$26)</f>
        <v>-</v>
      </c>
      <c r="ACX45" s="5" t="str" cm="1">
        <f t="array" aca="1" ref="ACX45" ca="1">INDEX(i.LMU_Area,$K45,ACX$26)</f>
        <v>-</v>
      </c>
      <c r="ACY45" s="5" t="str" cm="1">
        <f t="array" aca="1" ref="ACY45" ca="1">INDEX(i.LMU_Area,$K45,ACY$26)</f>
        <v>-</v>
      </c>
      <c r="ACZ45" s="5" t="str" cm="1">
        <f t="array" aca="1" ref="ACZ45" ca="1">INDEX(i.LMU_Area,$K45,ACZ$26)</f>
        <v>-</v>
      </c>
      <c r="ADA45" s="5" t="str" cm="1">
        <f t="array" aca="1" ref="ADA45" ca="1">INDEX(i.LMU_Area,$K45,ADA$26)</f>
        <v>-</v>
      </c>
      <c r="ADB45" s="5" t="str" cm="1">
        <f t="array" aca="1" ref="ADB45" ca="1">INDEX(i.LMU_Area,$K45,ADB$26)</f>
        <v>-</v>
      </c>
      <c r="ADC45" s="5" t="str" cm="1">
        <f t="array" aca="1" ref="ADC45" ca="1">INDEX(i.LMU_Area,$K45,ADC$26)</f>
        <v>-</v>
      </c>
      <c r="ADD45" s="5" t="str" cm="1">
        <f t="array" aca="1" ref="ADD45" ca="1">INDEX(i.LMU_Area,$K45,ADD$26)</f>
        <v>-</v>
      </c>
      <c r="ADE45" s="5" t="str" cm="1">
        <f t="array" aca="1" ref="ADE45" ca="1">INDEX(i.LMU_Area,$K45,ADE$26)</f>
        <v>-</v>
      </c>
      <c r="ADF45" s="5" t="str" cm="1">
        <f t="array" aca="1" ref="ADF45" ca="1">INDEX(i.LMU_Area,$K45,ADF$26)</f>
        <v>-</v>
      </c>
      <c r="ADG45" s="5" t="str" cm="1">
        <f t="array" aca="1" ref="ADG45" ca="1">INDEX(i.LMU_Area,$K45,ADG$26)</f>
        <v>-</v>
      </c>
      <c r="ADH45" s="5" t="str" cm="1">
        <f t="array" aca="1" ref="ADH45" ca="1">INDEX(i.LMU_Area,$K45,ADH$26)</f>
        <v>-</v>
      </c>
      <c r="ADI45" s="5" t="str" cm="1">
        <f t="array" aca="1" ref="ADI45" ca="1">INDEX(i.LMU_Area,$K45,ADI$26)</f>
        <v>-</v>
      </c>
      <c r="ADJ45" s="5" t="str" cm="1">
        <f t="array" aca="1" ref="ADJ45" ca="1">INDEX(i.LMU_Area,$K45,ADJ$26)</f>
        <v>-</v>
      </c>
      <c r="ADK45" s="5" t="str" cm="1">
        <f t="array" aca="1" ref="ADK45" ca="1">INDEX(i.LMU_Area,$K45,ADK$26)</f>
        <v>-</v>
      </c>
      <c r="ADL45" s="5" t="str" cm="1">
        <f t="array" aca="1" ref="ADL45" ca="1">INDEX(i.LMU_Area,$K45,ADL$26)</f>
        <v>-</v>
      </c>
      <c r="ADM45" s="5" t="str" cm="1">
        <f t="array" aca="1" ref="ADM45" ca="1">INDEX(i.LMU_Area,$K45,ADM$26)</f>
        <v>-</v>
      </c>
      <c r="ADN45" s="5" t="str" cm="1">
        <f t="array" aca="1" ref="ADN45" ca="1">INDEX(i.LMU_Area,$K45,ADN$26)</f>
        <v>-</v>
      </c>
      <c r="ADO45" s="5" t="str" cm="1">
        <f t="array" aca="1" ref="ADO45" ca="1">INDEX(i.LMU_Area,$K45,ADO$26)</f>
        <v>-</v>
      </c>
      <c r="ADP45" s="5" t="str" cm="1">
        <f t="array" aca="1" ref="ADP45" ca="1">INDEX(i.LMU_Area,$K45,ADP$26)</f>
        <v>-</v>
      </c>
      <c r="ADQ45" s="5" t="str" cm="1">
        <f t="array" aca="1" ref="ADQ45" ca="1">INDEX(i.LMU_Area,$K45,ADQ$26)</f>
        <v>-</v>
      </c>
      <c r="ADR45" s="5" t="str" cm="1">
        <f t="array" aca="1" ref="ADR45" ca="1">INDEX(i.LMU_Area,$K45,ADR$26)</f>
        <v>-</v>
      </c>
      <c r="ADS45" s="5" t="str" cm="1">
        <f t="array" aca="1" ref="ADS45" ca="1">INDEX(i.LMU_Area,$K45,ADS$26)</f>
        <v>-</v>
      </c>
      <c r="ADT45" s="5" t="str" cm="1">
        <f t="array" aca="1" ref="ADT45" ca="1">INDEX(i.LMU_Area,$K45,ADT$26)</f>
        <v>-</v>
      </c>
      <c r="ADU45" s="5" t="str" cm="1">
        <f t="array" aca="1" ref="ADU45" ca="1">INDEX(i.LMU_Area,$K45,ADU$26)</f>
        <v>-</v>
      </c>
      <c r="ADV45" s="5" t="str" cm="1">
        <f t="array" aca="1" ref="ADV45" ca="1">INDEX(i.LMU_Area,$K45,ADV$26)</f>
        <v>-</v>
      </c>
      <c r="ADW45" s="5" t="str" cm="1">
        <f t="array" aca="1" ref="ADW45" ca="1">INDEX(i.LMU_Area,$K45,ADW$26)</f>
        <v>-</v>
      </c>
      <c r="ADX45" s="5" t="str" cm="1">
        <f t="array" aca="1" ref="ADX45" ca="1">INDEX(i.LMU_Area,$K45,ADX$26)</f>
        <v>-</v>
      </c>
      <c r="ADY45" s="5" t="str" cm="1">
        <f t="array" aca="1" ref="ADY45" ca="1">INDEX(i.LMU_Area,$K45,ADY$26)</f>
        <v>-</v>
      </c>
      <c r="ADZ45" s="5" t="str" cm="1">
        <f t="array" aca="1" ref="ADZ45" ca="1">INDEX(i.LMU_Area,$K45,ADZ$26)</f>
        <v>-</v>
      </c>
      <c r="AEA45" s="5" t="str" cm="1">
        <f t="array" aca="1" ref="AEA45" ca="1">INDEX(i.LMU_Area,$K45,AEA$26)</f>
        <v>-</v>
      </c>
      <c r="AEB45" s="5" t="str" cm="1">
        <f t="array" aca="1" ref="AEB45" ca="1">INDEX(i.LMU_Area,$K45,AEB$26)</f>
        <v>-</v>
      </c>
      <c r="AEC45" s="5" t="str" cm="1">
        <f t="array" aca="1" ref="AEC45" ca="1">INDEX(i.LMU_Area,$K45,AEC$26)</f>
        <v>-</v>
      </c>
      <c r="AED45" s="5" t="str" cm="1">
        <f t="array" aca="1" ref="AED45" ca="1">INDEX(i.LMU_Area,$K45,AED$26)</f>
        <v>-</v>
      </c>
      <c r="AEE45" s="5" t="str" cm="1">
        <f t="array" aca="1" ref="AEE45" ca="1">INDEX(i.LMU_Area,$K45,AEE$26)</f>
        <v>-</v>
      </c>
      <c r="AEF45" s="5" t="str" cm="1">
        <f t="array" aca="1" ref="AEF45" ca="1">INDEX(i.LMU_Area,$K45,AEF$26)</f>
        <v>-</v>
      </c>
      <c r="AEG45" s="5" t="str" cm="1">
        <f t="array" aca="1" ref="AEG45" ca="1">INDEX(i.LMU_Area,$K45,AEG$26)</f>
        <v>-</v>
      </c>
      <c r="AEH45" s="5" t="str" cm="1">
        <f t="array" aca="1" ref="AEH45" ca="1">INDEX(i.LMU_Area,$K45,AEH$26)</f>
        <v>-</v>
      </c>
      <c r="AEI45" s="5" t="str" cm="1">
        <f t="array" aca="1" ref="AEI45" ca="1">INDEX(i.LMU_Area,$K45,AEI$26)</f>
        <v>-</v>
      </c>
      <c r="AEJ45" s="5" t="str" cm="1">
        <f t="array" aca="1" ref="AEJ45" ca="1">INDEX(i.LMU_Area,$K45,AEJ$26)</f>
        <v>-</v>
      </c>
      <c r="AEK45" s="5" t="str" cm="1">
        <f t="array" aca="1" ref="AEK45" ca="1">INDEX(i.LMU_Area,$K45,AEK$26)</f>
        <v>-</v>
      </c>
      <c r="AEL45" s="5" t="str" cm="1">
        <f t="array" aca="1" ref="AEL45" ca="1">INDEX(i.LMU_Area,$K45,AEL$26)</f>
        <v>-</v>
      </c>
      <c r="AEM45" s="5" t="str" cm="1">
        <f t="array" aca="1" ref="AEM45" ca="1">INDEX(i.LMU_Area,$K45,AEM$26)</f>
        <v>-</v>
      </c>
      <c r="AEN45" s="5" t="str" cm="1">
        <f t="array" aca="1" ref="AEN45" ca="1">INDEX(i.LMU_Area,$K45,AEN$26)</f>
        <v>-</v>
      </c>
      <c r="AEO45" s="5" t="str" cm="1">
        <f t="array" aca="1" ref="AEO45" ca="1">INDEX(i.LMU_Area,$K45,AEO$26)</f>
        <v>-</v>
      </c>
      <c r="AEP45" s="5" t="str" cm="1">
        <f t="array" aca="1" ref="AEP45" ca="1">INDEX(i.LMU_Area,$K45,AEP$26)</f>
        <v>-</v>
      </c>
      <c r="AEQ45" s="5" t="str" cm="1">
        <f t="array" aca="1" ref="AEQ45" ca="1">INDEX(i.LMU_Area,$K45,AEQ$26)</f>
        <v>-</v>
      </c>
      <c r="AER45" s="5" t="str" cm="1">
        <f t="array" aca="1" ref="AER45" ca="1">INDEX(i.LMU_Area,$K45,AER$26)</f>
        <v>-</v>
      </c>
      <c r="AES45" s="5" t="str" cm="1">
        <f t="array" aca="1" ref="AES45" ca="1">INDEX(i.LMU_Area,$K45,AES$26)</f>
        <v>-</v>
      </c>
      <c r="AET45" s="5" t="str" cm="1">
        <f t="array" aca="1" ref="AET45" ca="1">INDEX(i.LMU_Area,$K45,AET$26)</f>
        <v>-</v>
      </c>
      <c r="AEU45" s="5" t="str" cm="1">
        <f t="array" aca="1" ref="AEU45" ca="1">INDEX(i.LMU_Area,$K45,AEU$26)</f>
        <v>-</v>
      </c>
      <c r="AEV45" s="5" t="str" cm="1">
        <f t="array" aca="1" ref="AEV45" ca="1">INDEX(i.LMU_Area,$K45,AEV$26)</f>
        <v>-</v>
      </c>
      <c r="AEW45" s="5" t="str" cm="1">
        <f t="array" aca="1" ref="AEW45" ca="1">INDEX(i.LMU_Area,$K45,AEW$26)</f>
        <v>-</v>
      </c>
      <c r="AEX45" s="5" t="str" cm="1">
        <f t="array" aca="1" ref="AEX45" ca="1">INDEX(i.LMU_Area,$K45,AEX$26)</f>
        <v>-</v>
      </c>
      <c r="AEY45" s="5" t="str" cm="1">
        <f t="array" aca="1" ref="AEY45" ca="1">INDEX(i.LMU_Area,$K45,AEY$26)</f>
        <v>-</v>
      </c>
      <c r="AEZ45" s="5" t="str" cm="1">
        <f t="array" aca="1" ref="AEZ45" ca="1">INDEX(i.LMU_Area,$K45,AEZ$26)</f>
        <v>-</v>
      </c>
      <c r="AFA45" s="5" t="str" cm="1">
        <f t="array" aca="1" ref="AFA45" ca="1">INDEX(i.LMU_Area,$K45,AFA$26)</f>
        <v>-</v>
      </c>
      <c r="AFB45" s="5" t="str" cm="1">
        <f t="array" aca="1" ref="AFB45" ca="1">INDEX(i.LMU_Area,$K45,AFB$26)</f>
        <v>-</v>
      </c>
      <c r="AFC45" s="5" t="str" cm="1">
        <f t="array" aca="1" ref="AFC45" ca="1">INDEX(i.LMU_Area,$K45,AFC$26)</f>
        <v>-</v>
      </c>
      <c r="AFD45" s="5" t="str" cm="1">
        <f t="array" aca="1" ref="AFD45" ca="1">INDEX(i.LMU_Area,$K45,AFD$26)</f>
        <v>-</v>
      </c>
      <c r="AFE45" s="5" t="str" cm="1">
        <f t="array" aca="1" ref="AFE45" ca="1">INDEX(i.LMU_Area,$K45,AFE$26)</f>
        <v>-</v>
      </c>
      <c r="AFF45" s="5" t="str" cm="1">
        <f t="array" aca="1" ref="AFF45" ca="1">INDEX(i.LMU_Area,$K45,AFF$26)</f>
        <v>-</v>
      </c>
      <c r="AFG45" s="5" t="str" cm="1">
        <f t="array" aca="1" ref="AFG45" ca="1">INDEX(i.LMU_Area,$K45,AFG$26)</f>
        <v>-</v>
      </c>
      <c r="AFH45" s="5" t="str" cm="1">
        <f t="array" aca="1" ref="AFH45" ca="1">INDEX(i.LMU_Area,$K45,AFH$26)</f>
        <v>-</v>
      </c>
      <c r="AFI45" s="5" t="str" cm="1">
        <f t="array" aca="1" ref="AFI45" ca="1">INDEX(i.LMU_Area,$K45,AFI$26)</f>
        <v>-</v>
      </c>
      <c r="AFJ45" s="5" t="str" cm="1">
        <f t="array" aca="1" ref="AFJ45" ca="1">INDEX(i.LMU_Area,$K45,AFJ$26)</f>
        <v>-</v>
      </c>
      <c r="AFK45" s="5" t="str" cm="1">
        <f t="array" aca="1" ref="AFK45" ca="1">INDEX(i.LMU_Area,$K45,AFK$26)</f>
        <v>-</v>
      </c>
      <c r="AFL45" s="5" t="str" cm="1">
        <f t="array" aca="1" ref="AFL45" ca="1">INDEX(i.LMU_Area,$K45,AFL$26)</f>
        <v>-</v>
      </c>
      <c r="AFM45" s="5" t="str" cm="1">
        <f t="array" aca="1" ref="AFM45" ca="1">INDEX(i.LMU_Area,$K45,AFM$26)</f>
        <v>-</v>
      </c>
      <c r="AFN45" s="5" t="str" cm="1">
        <f t="array" aca="1" ref="AFN45" ca="1">INDEX(i.LMU_Area,$K45,AFN$26)</f>
        <v>-</v>
      </c>
      <c r="AFO45" s="5" t="str" cm="1">
        <f t="array" aca="1" ref="AFO45" ca="1">INDEX(i.LMU_Area,$K45,AFO$26)</f>
        <v>-</v>
      </c>
      <c r="AFP45" s="5" t="str" cm="1">
        <f t="array" aca="1" ref="AFP45" ca="1">INDEX(i.LMU_Area,$K45,AFP$26)</f>
        <v>-</v>
      </c>
      <c r="AFQ45" s="5" t="str" cm="1">
        <f t="array" aca="1" ref="AFQ45" ca="1">INDEX(i.LMU_Area,$K45,AFQ$26)</f>
        <v>-</v>
      </c>
      <c r="AFR45" s="5" t="str" cm="1">
        <f t="array" aca="1" ref="AFR45" ca="1">INDEX(i.LMU_Area,$K45,AFR$26)</f>
        <v>-</v>
      </c>
      <c r="AFS45" s="5" t="str" cm="1">
        <f t="array" aca="1" ref="AFS45" ca="1">INDEX(i.LMU_Area,$K45,AFS$26)</f>
        <v>-</v>
      </c>
      <c r="AFT45" s="5" t="str" cm="1">
        <f t="array" aca="1" ref="AFT45" ca="1">INDEX(i.LMU_Area,$K45,AFT$26)</f>
        <v>-</v>
      </c>
      <c r="AFU45" s="5" t="str" cm="1">
        <f t="array" aca="1" ref="AFU45" ca="1">INDEX(i.LMU_Area,$K45,AFU$26)</f>
        <v>-</v>
      </c>
      <c r="AFV45" s="5" t="str" cm="1">
        <f t="array" aca="1" ref="AFV45" ca="1">INDEX(i.LMU_Area,$K45,AFV$26)</f>
        <v>-</v>
      </c>
      <c r="AFW45" s="5" t="str" cm="1">
        <f t="array" aca="1" ref="AFW45" ca="1">INDEX(i.LMU_Area,$K45,AFW$26)</f>
        <v>-</v>
      </c>
      <c r="AFX45" s="5" t="str" cm="1">
        <f t="array" aca="1" ref="AFX45" ca="1">INDEX(i.LMU_Area,$K45,AFX$26)</f>
        <v>-</v>
      </c>
      <c r="AFY45" s="5" t="str" cm="1">
        <f t="array" aca="1" ref="AFY45" ca="1">INDEX(i.LMU_Area,$K45,AFY$26)</f>
        <v>-</v>
      </c>
      <c r="AFZ45" s="5" t="str" cm="1">
        <f t="array" aca="1" ref="AFZ45" ca="1">INDEX(i.LMU_Area,$K45,AFZ$26)</f>
        <v>-</v>
      </c>
      <c r="AGA45" s="5" t="str" cm="1">
        <f t="array" aca="1" ref="AGA45" ca="1">INDEX(i.LMU_Area,$K45,AGA$26)</f>
        <v>-</v>
      </c>
      <c r="AGB45" s="5" t="str" cm="1">
        <f t="array" aca="1" ref="AGB45" ca="1">INDEX(i.LMU_Area,$K45,AGB$26)</f>
        <v>-</v>
      </c>
      <c r="AGC45" s="5" t="str" cm="1">
        <f t="array" aca="1" ref="AGC45" ca="1">INDEX(i.LMU_Area,$K45,AGC$26)</f>
        <v>-</v>
      </c>
      <c r="AGD45" s="5" t="str" cm="1">
        <f t="array" aca="1" ref="AGD45" ca="1">INDEX(i.LMU_Area,$K45,AGD$26)</f>
        <v>-</v>
      </c>
      <c r="AGE45" s="5" t="str" cm="1">
        <f t="array" aca="1" ref="AGE45" ca="1">INDEX(i.LMU_Area,$K45,AGE$26)</f>
        <v>-</v>
      </c>
      <c r="AGF45" s="5" t="str" cm="1">
        <f t="array" aca="1" ref="AGF45" ca="1">INDEX(i.LMU_Area,$K45,AGF$26)</f>
        <v>-</v>
      </c>
      <c r="AGG45" s="5" t="str" cm="1">
        <f t="array" aca="1" ref="AGG45" ca="1">INDEX(i.LMU_Area,$K45,AGG$26)</f>
        <v>-</v>
      </c>
      <c r="AGH45" s="5" t="str" cm="1">
        <f t="array" aca="1" ref="AGH45" ca="1">INDEX(i.LMU_Area,$K45,AGH$26)</f>
        <v>-</v>
      </c>
      <c r="AGI45" s="5" t="str" cm="1">
        <f t="array" aca="1" ref="AGI45" ca="1">INDEX(i.LMU_Area,$K45,AGI$26)</f>
        <v>-</v>
      </c>
      <c r="AGJ45" s="5" t="str" cm="1">
        <f t="array" aca="1" ref="AGJ45" ca="1">INDEX(i.LMU_Area,$K45,AGJ$26)</f>
        <v>-</v>
      </c>
      <c r="AGK45" s="5" t="str" cm="1">
        <f t="array" aca="1" ref="AGK45" ca="1">INDEX(i.LMU_Area,$K45,AGK$26)</f>
        <v>-</v>
      </c>
      <c r="AGL45" s="5" t="str" cm="1">
        <f t="array" aca="1" ref="AGL45" ca="1">INDEX(i.LMU_Area,$K45,AGL$26)</f>
        <v>-</v>
      </c>
      <c r="AGM45" s="5" t="str" cm="1">
        <f t="array" aca="1" ref="AGM45" ca="1">INDEX(i.LMU_Area,$K45,AGM$26)</f>
        <v>-</v>
      </c>
      <c r="AGN45" s="5" t="str" cm="1">
        <f t="array" aca="1" ref="AGN45" ca="1">INDEX(i.LMU_Area,$K45,AGN$26)</f>
        <v>-</v>
      </c>
      <c r="AGO45" s="5" t="str" cm="1">
        <f t="array" aca="1" ref="AGO45" ca="1">INDEX(i.LMU_Area,$K45,AGO$26)</f>
        <v>-</v>
      </c>
      <c r="AGP45" s="5" t="str" cm="1">
        <f t="array" aca="1" ref="AGP45" ca="1">INDEX(i.LMU_Area,$K45,AGP$26)</f>
        <v>-</v>
      </c>
      <c r="AGQ45" s="5" t="str" cm="1">
        <f t="array" aca="1" ref="AGQ45" ca="1">INDEX(i.LMU_Area,$K45,AGQ$26)</f>
        <v>-</v>
      </c>
      <c r="AGR45" s="5" t="str" cm="1">
        <f t="array" aca="1" ref="AGR45" ca="1">INDEX(i.LMU_Area,$K45,AGR$26)</f>
        <v>-</v>
      </c>
      <c r="AGS45" s="5" t="str" cm="1">
        <f t="array" aca="1" ref="AGS45" ca="1">INDEX(i.LMU_Area,$K45,AGS$26)</f>
        <v>-</v>
      </c>
      <c r="AGT45" s="5" t="str" cm="1">
        <f t="array" aca="1" ref="AGT45" ca="1">INDEX(i.LMU_Area,$K45,AGT$26)</f>
        <v>-</v>
      </c>
      <c r="AGU45" s="5" t="str" cm="1">
        <f t="array" aca="1" ref="AGU45" ca="1">INDEX(i.LMU_Area,$K45,AGU$26)</f>
        <v>-</v>
      </c>
      <c r="AGV45" s="5" t="str" cm="1">
        <f t="array" aca="1" ref="AGV45" ca="1">INDEX(i.LMU_Area,$K45,AGV$26)</f>
        <v>-</v>
      </c>
      <c r="AGW45" s="5" t="str" cm="1">
        <f t="array" aca="1" ref="AGW45" ca="1">INDEX(i.LMU_Area,$K45,AGW$26)</f>
        <v>-</v>
      </c>
      <c r="AGX45" s="5" t="str" cm="1">
        <f t="array" aca="1" ref="AGX45" ca="1">INDEX(i.LMU_Area,$K45,AGX$26)</f>
        <v>-</v>
      </c>
      <c r="AGY45" s="5" t="str" cm="1">
        <f t="array" aca="1" ref="AGY45" ca="1">INDEX(i.LMU_Area,$K45,AGY$26)</f>
        <v>-</v>
      </c>
      <c r="AGZ45" s="5" t="str" cm="1">
        <f t="array" aca="1" ref="AGZ45" ca="1">INDEX(i.LMU_Area,$K45,AGZ$26)</f>
        <v>-</v>
      </c>
      <c r="AHA45" s="5" t="str" cm="1">
        <f t="array" aca="1" ref="AHA45" ca="1">INDEX(i.LMU_Area,$K45,AHA$26)</f>
        <v>-</v>
      </c>
      <c r="AHB45" s="5" t="str" cm="1">
        <f t="array" aca="1" ref="AHB45" ca="1">INDEX(i.LMU_Area,$K45,AHB$26)</f>
        <v>-</v>
      </c>
      <c r="AHC45" s="5" t="str" cm="1">
        <f t="array" aca="1" ref="AHC45" ca="1">INDEX(i.LMU_Area,$K45,AHC$26)</f>
        <v>-</v>
      </c>
      <c r="AHD45" s="5" t="str" cm="1">
        <f t="array" aca="1" ref="AHD45" ca="1">INDEX(i.LMU_Area,$K45,AHD$26)</f>
        <v>-</v>
      </c>
      <c r="AHE45" s="5" t="str" cm="1">
        <f t="array" aca="1" ref="AHE45" ca="1">INDEX(i.LMU_Area,$K45,AHE$26)</f>
        <v>-</v>
      </c>
      <c r="AHF45" s="5" t="str" cm="1">
        <f t="array" aca="1" ref="AHF45" ca="1">INDEX(i.LMU_Area,$K45,AHF$26)</f>
        <v>-</v>
      </c>
      <c r="AHG45" s="5" t="str" cm="1">
        <f t="array" aca="1" ref="AHG45" ca="1">INDEX(i.LMU_Area,$K45,AHG$26)</f>
        <v>-</v>
      </c>
      <c r="AHH45" s="5" t="str" cm="1">
        <f t="array" aca="1" ref="AHH45" ca="1">INDEX(i.LMU_Area,$K45,AHH$26)</f>
        <v>-</v>
      </c>
      <c r="AHI45" s="5" t="str" cm="1">
        <f t="array" aca="1" ref="AHI45" ca="1">INDEX(i.LMU_Area,$K45,AHI$26)</f>
        <v>-</v>
      </c>
      <c r="AHJ45" s="5" t="str" cm="1">
        <f t="array" aca="1" ref="AHJ45" ca="1">INDEX(i.LMU_Area,$K45,AHJ$26)</f>
        <v>-</v>
      </c>
      <c r="AHK45" s="5" t="str" cm="1">
        <f t="array" aca="1" ref="AHK45" ca="1">INDEX(i.LMU_Area,$K45,AHK$26)</f>
        <v>-</v>
      </c>
      <c r="AHL45" s="5" t="str" cm="1">
        <f t="array" aca="1" ref="AHL45" ca="1">INDEX(i.LMU_Area,$K45,AHL$26)</f>
        <v>-</v>
      </c>
      <c r="AHM45" s="5" t="str" cm="1">
        <f t="array" aca="1" ref="AHM45" ca="1">INDEX(i.LMU_Area,$K45,AHM$26)</f>
        <v>-</v>
      </c>
      <c r="AHN45" s="5" t="str" cm="1">
        <f t="array" aca="1" ref="AHN45" ca="1">INDEX(i.LMU_Area,$K45,AHN$26)</f>
        <v>-</v>
      </c>
      <c r="AHO45" s="5" t="str" cm="1">
        <f t="array" aca="1" ref="AHO45" ca="1">INDEX(i.LMU_Area,$K45,AHO$26)</f>
        <v>-</v>
      </c>
      <c r="AHP45" s="5" t="str" cm="1">
        <f t="array" aca="1" ref="AHP45" ca="1">INDEX(i.LMU_Area,$K45,AHP$26)</f>
        <v>-</v>
      </c>
      <c r="AHQ45" s="5" t="str" cm="1">
        <f t="array" aca="1" ref="AHQ45" ca="1">INDEX(i.LMU_Area,$K45,AHQ$26)</f>
        <v>-</v>
      </c>
      <c r="AHR45" s="5" t="str" cm="1">
        <f t="array" aca="1" ref="AHR45" ca="1">INDEX(i.LMU_Area,$K45,AHR$26)</f>
        <v>-</v>
      </c>
      <c r="AHS45" s="5" t="str" cm="1">
        <f t="array" aca="1" ref="AHS45" ca="1">INDEX(i.LMU_Area,$K45,AHS$26)</f>
        <v>-</v>
      </c>
      <c r="AHT45" s="5" t="str" cm="1">
        <f t="array" aca="1" ref="AHT45" ca="1">INDEX(i.LMU_Area,$K45,AHT$26)</f>
        <v>-</v>
      </c>
      <c r="AHU45" s="5" t="str" cm="1">
        <f t="array" aca="1" ref="AHU45" ca="1">INDEX(i.LMU_Area,$K45,AHU$26)</f>
        <v>-</v>
      </c>
      <c r="AHV45" s="5" t="str" cm="1">
        <f t="array" aca="1" ref="AHV45" ca="1">INDEX(i.LMU_Area,$K45,AHV$26)</f>
        <v>-</v>
      </c>
      <c r="AHW45" s="5" t="str" cm="1">
        <f t="array" aca="1" ref="AHW45" ca="1">INDEX(i.LMU_Area,$K45,AHW$26)</f>
        <v>-</v>
      </c>
      <c r="AHX45" s="5" t="str" cm="1">
        <f t="array" aca="1" ref="AHX45" ca="1">INDEX(i.LMU_Area,$K45,AHX$26)</f>
        <v>-</v>
      </c>
      <c r="AHY45" s="5" t="str" cm="1">
        <f t="array" aca="1" ref="AHY45" ca="1">INDEX(i.LMU_Area,$K45,AHY$26)</f>
        <v>-</v>
      </c>
      <c r="AHZ45" s="5" t="str" cm="1">
        <f t="array" aca="1" ref="AHZ45" ca="1">INDEX(i.LMU_Area,$K45,AHZ$26)</f>
        <v>-</v>
      </c>
      <c r="AIA45" s="5" t="str" cm="1">
        <f t="array" aca="1" ref="AIA45" ca="1">INDEX(i.LMU_Area,$K45,AIA$26)</f>
        <v>-</v>
      </c>
      <c r="AIB45" s="5" t="str" cm="1">
        <f t="array" aca="1" ref="AIB45" ca="1">INDEX(i.LMU_Area,$K45,AIB$26)</f>
        <v>-</v>
      </c>
      <c r="AIC45" s="5" t="str" cm="1">
        <f t="array" aca="1" ref="AIC45" ca="1">INDEX(i.LMU_Area,$K45,AIC$26)</f>
        <v>-</v>
      </c>
      <c r="AID45" s="5" t="str" cm="1">
        <f t="array" aca="1" ref="AID45" ca="1">INDEX(i.LMU_Area,$K45,AID$26)</f>
        <v>-</v>
      </c>
      <c r="AIE45" s="5" t="str" cm="1">
        <f t="array" aca="1" ref="AIE45" ca="1">INDEX(i.LMU_Area,$K45,AIE$26)</f>
        <v>-</v>
      </c>
      <c r="AIF45" s="5" t="str" cm="1">
        <f t="array" aca="1" ref="AIF45" ca="1">INDEX(i.LMU_Area,$K45,AIF$26)</f>
        <v>-</v>
      </c>
      <c r="AIG45" s="5" t="str" cm="1">
        <f t="array" aca="1" ref="AIG45" ca="1">INDEX(i.LMU_Area,$K45,AIG$26)</f>
        <v>-</v>
      </c>
      <c r="AIH45" s="5" t="str" cm="1">
        <f t="array" aca="1" ref="AIH45" ca="1">INDEX(i.LMU_Area,$K45,AIH$26)</f>
        <v>-</v>
      </c>
      <c r="AII45" s="5" t="str" cm="1">
        <f t="array" aca="1" ref="AII45" ca="1">INDEX(i.LMU_Area,$K45,AII$26)</f>
        <v>-</v>
      </c>
      <c r="AIJ45" s="5" t="str" cm="1">
        <f t="array" aca="1" ref="AIJ45" ca="1">INDEX(i.LMU_Area,$K45,AIJ$26)</f>
        <v>-</v>
      </c>
      <c r="AIK45" s="5" t="str" cm="1">
        <f t="array" aca="1" ref="AIK45" ca="1">INDEX(i.LMU_Area,$K45,AIK$26)</f>
        <v>-</v>
      </c>
      <c r="AIL45" s="5" t="str" cm="1">
        <f t="array" aca="1" ref="AIL45" ca="1">INDEX(i.LMU_Area,$K45,AIL$26)</f>
        <v>-</v>
      </c>
      <c r="AIM45" s="5" t="str" cm="1">
        <f t="array" aca="1" ref="AIM45" ca="1">INDEX(i.LMU_Area,$K45,AIM$26)</f>
        <v>-</v>
      </c>
      <c r="AIN45" s="5" t="str" cm="1">
        <f t="array" aca="1" ref="AIN45" ca="1">INDEX(i.LMU_Area,$K45,AIN$26)</f>
        <v>-</v>
      </c>
      <c r="AIO45" s="5" t="str" cm="1">
        <f t="array" aca="1" ref="AIO45" ca="1">INDEX(i.LMU_Area,$K45,AIO$26)</f>
        <v>-</v>
      </c>
      <c r="AIP45" s="5" t="str" cm="1">
        <f t="array" aca="1" ref="AIP45" ca="1">INDEX(i.LMU_Area,$K45,AIP$26)</f>
        <v>-</v>
      </c>
      <c r="AIQ45" s="5" t="str" cm="1">
        <f t="array" aca="1" ref="AIQ45" ca="1">INDEX(i.LMU_Area,$K45,AIQ$26)</f>
        <v>-</v>
      </c>
      <c r="AIR45" s="5" t="str" cm="1">
        <f t="array" aca="1" ref="AIR45" ca="1">INDEX(i.LMU_Area,$K45,AIR$26)</f>
        <v>-</v>
      </c>
      <c r="AIS45" s="5" t="str" cm="1">
        <f t="array" aca="1" ref="AIS45" ca="1">INDEX(i.LMU_Area,$K45,AIS$26)</f>
        <v>-</v>
      </c>
      <c r="AIT45" s="5" t="str" cm="1">
        <f t="array" aca="1" ref="AIT45" ca="1">INDEX(i.LMU_Area,$K45,AIT$26)</f>
        <v>-</v>
      </c>
      <c r="AIU45" s="5" t="str" cm="1">
        <f t="array" aca="1" ref="AIU45" ca="1">INDEX(i.LMU_Area,$K45,AIU$26)</f>
        <v>-</v>
      </c>
      <c r="AIV45" s="5" t="str" cm="1">
        <f t="array" aca="1" ref="AIV45" ca="1">INDEX(i.LMU_Area,$K45,AIV$26)</f>
        <v>-</v>
      </c>
      <c r="AIW45" s="5" t="str" cm="1">
        <f t="array" aca="1" ref="AIW45" ca="1">INDEX(i.LMU_Area,$K45,AIW$26)</f>
        <v>-</v>
      </c>
      <c r="AIX45" s="5" t="str" cm="1">
        <f t="array" aca="1" ref="AIX45" ca="1">INDEX(i.LMU_Area,$K45,AIX$26)</f>
        <v>-</v>
      </c>
      <c r="AIY45" s="5" t="str" cm="1">
        <f t="array" aca="1" ref="AIY45" ca="1">INDEX(i.LMU_Area,$K45,AIY$26)</f>
        <v>-</v>
      </c>
      <c r="AIZ45" s="5" t="str" cm="1">
        <f t="array" aca="1" ref="AIZ45" ca="1">INDEX(i.LMU_Area,$K45,AIZ$26)</f>
        <v>-</v>
      </c>
      <c r="AJA45" s="5" t="str" cm="1">
        <f t="array" aca="1" ref="AJA45" ca="1">INDEX(i.LMU_Area,$K45,AJA$26)</f>
        <v>-</v>
      </c>
      <c r="AJB45" s="5" t="str" cm="1">
        <f t="array" aca="1" ref="AJB45" ca="1">INDEX(i.LMU_Area,$K45,AJB$26)</f>
        <v>-</v>
      </c>
      <c r="AJC45" s="5" t="str" cm="1">
        <f t="array" aca="1" ref="AJC45" ca="1">INDEX(i.LMU_Area,$K45,AJC$26)</f>
        <v>-</v>
      </c>
      <c r="AJD45" s="5" t="str" cm="1">
        <f t="array" aca="1" ref="AJD45" ca="1">INDEX(i.LMU_Area,$K45,AJD$26)</f>
        <v>-</v>
      </c>
      <c r="AJE45" s="5" t="str" cm="1">
        <f t="array" aca="1" ref="AJE45" ca="1">INDEX(i.LMU_Area,$K45,AJE$26)</f>
        <v>-</v>
      </c>
      <c r="AJF45" s="5" t="str" cm="1">
        <f t="array" aca="1" ref="AJF45" ca="1">INDEX(i.LMU_Area,$K45,AJF$26)</f>
        <v>-</v>
      </c>
      <c r="AJG45" s="5" t="str" cm="1">
        <f t="array" aca="1" ref="AJG45" ca="1">INDEX(i.LMU_Area,$K45,AJG$26)</f>
        <v>-</v>
      </c>
      <c r="AJH45" s="5" t="str" cm="1">
        <f t="array" aca="1" ref="AJH45" ca="1">INDEX(i.LMU_Area,$K45,AJH$26)</f>
        <v>-</v>
      </c>
      <c r="AJI45" s="5" t="str" cm="1">
        <f t="array" aca="1" ref="AJI45" ca="1">INDEX(i.LMU_Area,$K45,AJI$26)</f>
        <v>-</v>
      </c>
      <c r="AJJ45" s="5" t="str" cm="1">
        <f t="array" aca="1" ref="AJJ45" ca="1">INDEX(i.LMU_Area,$K45,AJJ$26)</f>
        <v>-</v>
      </c>
      <c r="AJK45" s="5" t="str" cm="1">
        <f t="array" aca="1" ref="AJK45" ca="1">INDEX(i.LMU_Area,$K45,AJK$26)</f>
        <v>-</v>
      </c>
      <c r="AJL45" s="5" t="str" cm="1">
        <f t="array" aca="1" ref="AJL45" ca="1">INDEX(i.LMU_Area,$K45,AJL$26)</f>
        <v>-</v>
      </c>
      <c r="AJM45" s="5" t="str" cm="1">
        <f t="array" aca="1" ref="AJM45" ca="1">INDEX(i.LMU_Area,$K45,AJM$26)</f>
        <v>-</v>
      </c>
      <c r="AJN45" s="5" t="str" cm="1">
        <f t="array" aca="1" ref="AJN45" ca="1">INDEX(i.LMU_Area,$K45,AJN$26)</f>
        <v>-</v>
      </c>
      <c r="AJO45" s="5" t="str" cm="1">
        <f t="array" aca="1" ref="AJO45" ca="1">INDEX(i.LMU_Area,$K45,AJO$26)</f>
        <v>-</v>
      </c>
      <c r="AJP45" s="5" t="str" cm="1">
        <f t="array" aca="1" ref="AJP45" ca="1">INDEX(i.LMU_Area,$K45,AJP$26)</f>
        <v>-</v>
      </c>
      <c r="AJQ45" s="5" t="str" cm="1">
        <f t="array" aca="1" ref="AJQ45" ca="1">INDEX(i.LMU_Area,$K45,AJQ$26)</f>
        <v>-</v>
      </c>
      <c r="AJR45" s="5" t="str" cm="1">
        <f t="array" aca="1" ref="AJR45" ca="1">INDEX(i.LMU_Area,$K45,AJR$26)</f>
        <v>-</v>
      </c>
      <c r="AJS45" s="5" t="str" cm="1">
        <f t="array" aca="1" ref="AJS45" ca="1">INDEX(i.LMU_Area,$K45,AJS$26)</f>
        <v>-</v>
      </c>
      <c r="AJT45" s="5" t="str" cm="1">
        <f t="array" aca="1" ref="AJT45" ca="1">INDEX(i.LMU_Area,$K45,AJT$26)</f>
        <v>-</v>
      </c>
      <c r="AJU45" s="5" t="str" cm="1">
        <f t="array" aca="1" ref="AJU45" ca="1">INDEX(i.LMU_Area,$K45,AJU$26)</f>
        <v>-</v>
      </c>
      <c r="AJV45" s="5" t="str" cm="1">
        <f t="array" aca="1" ref="AJV45" ca="1">INDEX(i.LMU_Area,$K45,AJV$26)</f>
        <v>-</v>
      </c>
      <c r="AJW45" s="5" t="str" cm="1">
        <f t="array" aca="1" ref="AJW45" ca="1">INDEX(i.LMU_Area,$K45,AJW$26)</f>
        <v>-</v>
      </c>
      <c r="AJX45" s="5" t="str" cm="1">
        <f t="array" aca="1" ref="AJX45" ca="1">INDEX(i.LMU_Area,$K45,AJX$26)</f>
        <v>-</v>
      </c>
      <c r="AJY45" s="5" t="str" cm="1">
        <f t="array" aca="1" ref="AJY45" ca="1">INDEX(i.LMU_Area,$K45,AJY$26)</f>
        <v>-</v>
      </c>
      <c r="AJZ45" s="5" t="str" cm="1">
        <f t="array" aca="1" ref="AJZ45" ca="1">INDEX(i.LMU_Area,$K45,AJZ$26)</f>
        <v>-</v>
      </c>
      <c r="AKA45" s="5" t="str" cm="1">
        <f t="array" aca="1" ref="AKA45" ca="1">INDEX(i.LMU_Area,$K45,AKA$26)</f>
        <v>-</v>
      </c>
      <c r="AKB45" s="5" t="str" cm="1">
        <f t="array" aca="1" ref="AKB45" ca="1">INDEX(i.LMU_Area,$K45,AKB$26)</f>
        <v>-</v>
      </c>
      <c r="AKC45" s="5" t="str" cm="1">
        <f t="array" aca="1" ref="AKC45" ca="1">INDEX(i.LMU_Area,$K45,AKC$26)</f>
        <v>-</v>
      </c>
      <c r="AKD45" s="5" t="str" cm="1">
        <f t="array" aca="1" ref="AKD45" ca="1">INDEX(i.LMU_Area,$K45,AKD$26)</f>
        <v>-</v>
      </c>
      <c r="AKE45" s="5" t="str" cm="1">
        <f t="array" aca="1" ref="AKE45" ca="1">INDEX(i.LMU_Area,$K45,AKE$26)</f>
        <v>-</v>
      </c>
      <c r="AKF45" s="5" t="str" cm="1">
        <f t="array" aca="1" ref="AKF45" ca="1">INDEX(i.LMU_Area,$K45,AKF$26)</f>
        <v>-</v>
      </c>
      <c r="AKG45" s="5" t="str" cm="1">
        <f t="array" aca="1" ref="AKG45" ca="1">INDEX(i.LMU_Area,$K45,AKG$26)</f>
        <v>-</v>
      </c>
      <c r="AKH45" s="5" t="str" cm="1">
        <f t="array" aca="1" ref="AKH45" ca="1">INDEX(i.LMU_Area,$K45,AKH$26)</f>
        <v>-</v>
      </c>
      <c r="AKI45" s="5" t="str" cm="1">
        <f t="array" aca="1" ref="AKI45" ca="1">INDEX(i.LMU_Area,$K45,AKI$26)</f>
        <v>-</v>
      </c>
      <c r="AKJ45" s="5" t="str" cm="1">
        <f t="array" aca="1" ref="AKJ45" ca="1">INDEX(i.LMU_Area,$K45,AKJ$26)</f>
        <v>-</v>
      </c>
      <c r="AKK45" s="5" t="str" cm="1">
        <f t="array" aca="1" ref="AKK45" ca="1">INDEX(i.LMU_Area,$K45,AKK$26)</f>
        <v>-</v>
      </c>
      <c r="AKL45" s="5" t="str" cm="1">
        <f t="array" aca="1" ref="AKL45" ca="1">INDEX(i.LMU_Area,$K45,AKL$26)</f>
        <v>-</v>
      </c>
      <c r="AKM45" s="5" t="str" cm="1">
        <f t="array" aca="1" ref="AKM45" ca="1">INDEX(i.LMU_Area,$K45,AKM$26)</f>
        <v>-</v>
      </c>
      <c r="AKN45" s="5" t="str" cm="1">
        <f t="array" aca="1" ref="AKN45" ca="1">INDEX(i.LMU_Area,$K45,AKN$26)</f>
        <v>-</v>
      </c>
      <c r="AKO45" s="5" t="str" cm="1">
        <f t="array" aca="1" ref="AKO45" ca="1">INDEX(i.LMU_Area,$K45,AKO$26)</f>
        <v>-</v>
      </c>
      <c r="AKP45" s="5" t="str" cm="1">
        <f t="array" aca="1" ref="AKP45" ca="1">INDEX(i.LMU_Area,$K45,AKP$26)</f>
        <v>-</v>
      </c>
      <c r="AKQ45" s="5" t="str" cm="1">
        <f t="array" aca="1" ref="AKQ45" ca="1">INDEX(i.LMU_Area,$K45,AKQ$26)</f>
        <v>-</v>
      </c>
      <c r="AKR45" s="5" t="str" cm="1">
        <f t="array" aca="1" ref="AKR45" ca="1">INDEX(i.LMU_Area,$K45,AKR$26)</f>
        <v>-</v>
      </c>
      <c r="AKS45" s="5" t="str" cm="1">
        <f t="array" aca="1" ref="AKS45" ca="1">INDEX(i.LMU_Area,$K45,AKS$26)</f>
        <v>-</v>
      </c>
      <c r="AKT45" s="5" t="str" cm="1">
        <f t="array" aca="1" ref="AKT45" ca="1">INDEX(i.LMU_Area,$K45,AKT$26)</f>
        <v>-</v>
      </c>
      <c r="AKU45" s="5" t="str" cm="1">
        <f t="array" aca="1" ref="AKU45" ca="1">INDEX(i.LMU_Area,$K45,AKU$26)</f>
        <v>-</v>
      </c>
      <c r="AKV45" s="5" t="str" cm="1">
        <f t="array" aca="1" ref="AKV45" ca="1">INDEX(i.LMU_Area,$K45,AKV$26)</f>
        <v>-</v>
      </c>
      <c r="AKW45" s="5" t="str" cm="1">
        <f t="array" aca="1" ref="AKW45" ca="1">INDEX(i.LMU_Area,$K45,AKW$26)</f>
        <v>-</v>
      </c>
      <c r="AKX45" s="5" t="str" cm="1">
        <f t="array" aca="1" ref="AKX45" ca="1">INDEX(i.LMU_Area,$K45,AKX$26)</f>
        <v>-</v>
      </c>
      <c r="AKY45" s="5" t="str" cm="1">
        <f t="array" aca="1" ref="AKY45" ca="1">INDEX(i.LMU_Area,$K45,AKY$26)</f>
        <v>-</v>
      </c>
      <c r="AKZ45" s="5" t="str" cm="1">
        <f t="array" aca="1" ref="AKZ45" ca="1">INDEX(i.LMU_Area,$K45,AKZ$26)</f>
        <v>-</v>
      </c>
      <c r="ALA45" s="5" t="str" cm="1">
        <f t="array" aca="1" ref="ALA45" ca="1">INDEX(i.LMU_Area,$K45,ALA$26)</f>
        <v>-</v>
      </c>
      <c r="ALB45" s="5" t="str" cm="1">
        <f t="array" aca="1" ref="ALB45" ca="1">INDEX(i.LMU_Area,$K45,ALB$26)</f>
        <v>-</v>
      </c>
      <c r="ALC45" s="5" t="str" cm="1">
        <f t="array" aca="1" ref="ALC45" ca="1">INDEX(i.LMU_Area,$K45,ALC$26)</f>
        <v>-</v>
      </c>
      <c r="ALD45" s="5" t="str" cm="1">
        <f t="array" aca="1" ref="ALD45" ca="1">INDEX(i.LMU_Area,$K45,ALD$26)</f>
        <v>-</v>
      </c>
      <c r="ALE45" s="5" t="str" cm="1">
        <f t="array" aca="1" ref="ALE45" ca="1">INDEX(i.LMU_Area,$K45,ALE$26)</f>
        <v>-</v>
      </c>
      <c r="ALF45" s="5" t="str" cm="1">
        <f t="array" aca="1" ref="ALF45" ca="1">INDEX(i.LMU_Area,$K45,ALF$26)</f>
        <v>-</v>
      </c>
      <c r="ALG45" s="5" t="str" cm="1">
        <f t="array" aca="1" ref="ALG45" ca="1">INDEX(i.LMU_Area,$K45,ALG$26)</f>
        <v>-</v>
      </c>
      <c r="ALH45" s="5" t="str" cm="1">
        <f t="array" aca="1" ref="ALH45" ca="1">INDEX(i.LMU_Area,$K45,ALH$26)</f>
        <v>-</v>
      </c>
      <c r="ALI45" s="5" t="str" cm="1">
        <f t="array" aca="1" ref="ALI45" ca="1">INDEX(i.LMU_Area,$K45,ALI$26)</f>
        <v>-</v>
      </c>
      <c r="ALJ45" s="5" t="str" cm="1">
        <f t="array" aca="1" ref="ALJ45" ca="1">INDEX(i.LMU_Area,$K45,ALJ$26)</f>
        <v>-</v>
      </c>
      <c r="ALK45" s="5" t="str" cm="1">
        <f t="array" aca="1" ref="ALK45" ca="1">INDEX(i.LMU_Area,$K45,ALK$26)</f>
        <v>-</v>
      </c>
      <c r="ALL45" s="5" t="str" cm="1">
        <f t="array" aca="1" ref="ALL45" ca="1">INDEX(i.LMU_Area,$K45,ALL$26)</f>
        <v>-</v>
      </c>
      <c r="ALM45" s="5" t="str" cm="1">
        <f t="array" aca="1" ref="ALM45" ca="1">INDEX(i.LMU_Area,$K45,ALM$26)</f>
        <v>-</v>
      </c>
      <c r="ALN45" s="5" t="str" cm="1">
        <f t="array" aca="1" ref="ALN45" ca="1">INDEX(i.LMU_Area,$K45,ALN$26)</f>
        <v>-</v>
      </c>
      <c r="ALO45" s="5" t="str" cm="1">
        <f t="array" aca="1" ref="ALO45" ca="1">INDEX(i.LMU_Area,$K45,ALO$26)</f>
        <v>-</v>
      </c>
      <c r="ALP45" s="5" t="str" cm="1">
        <f t="array" aca="1" ref="ALP45" ca="1">INDEX(i.LMU_Area,$K45,ALP$26)</f>
        <v>-</v>
      </c>
      <c r="ALQ45" s="5" t="str" cm="1">
        <f t="array" aca="1" ref="ALQ45" ca="1">INDEX(i.LMU_Area,$K45,ALQ$26)</f>
        <v>-</v>
      </c>
      <c r="ALR45" s="5" t="str" cm="1">
        <f t="array" aca="1" ref="ALR45" ca="1">INDEX(i.LMU_Area,$K45,ALR$26)</f>
        <v>-</v>
      </c>
      <c r="ALS45" s="5" t="str" cm="1">
        <f t="array" aca="1" ref="ALS45" ca="1">INDEX(i.LMU_Area,$K45,ALS$26)</f>
        <v>-</v>
      </c>
      <c r="ALT45" s="5" t="str" cm="1">
        <f t="array" aca="1" ref="ALT45" ca="1">INDEX(i.LMU_Area,$K45,ALT$26)</f>
        <v>-</v>
      </c>
      <c r="ALU45" s="5" t="str" cm="1">
        <f t="array" aca="1" ref="ALU45" ca="1">INDEX(i.LMU_Area,$K45,ALU$26)</f>
        <v>-</v>
      </c>
      <c r="ALV45" s="5" t="str" cm="1">
        <f t="array" aca="1" ref="ALV45" ca="1">INDEX(i.LMU_Area,$K45,ALV$26)</f>
        <v>-</v>
      </c>
      <c r="ALW45" s="5" t="str" cm="1">
        <f t="array" aca="1" ref="ALW45" ca="1">INDEX(i.LMU_Area,$K45,ALW$26)</f>
        <v>-</v>
      </c>
      <c r="ALX45" s="5" t="str" cm="1">
        <f t="array" aca="1" ref="ALX45" ca="1">INDEX(i.LMU_Area,$K45,ALX$26)</f>
        <v>-</v>
      </c>
      <c r="ALY45" s="5" t="str" cm="1">
        <f t="array" aca="1" ref="ALY45" ca="1">INDEX(i.LMU_Area,$K45,ALY$26)</f>
        <v>-</v>
      </c>
      <c r="ALZ45" s="5" t="str" cm="1">
        <f t="array" aca="1" ref="ALZ45" ca="1">INDEX(i.LMU_Area,$K45,ALZ$26)</f>
        <v>-</v>
      </c>
      <c r="AMA45" s="5" t="str" cm="1">
        <f t="array" aca="1" ref="AMA45" ca="1">INDEX(i.LMU_Area,$K45,AMA$26)</f>
        <v>-</v>
      </c>
      <c r="AMB45" s="5" t="str" cm="1">
        <f t="array" aca="1" ref="AMB45" ca="1">INDEX(i.LMU_Area,$K45,AMB$26)</f>
        <v>-</v>
      </c>
      <c r="AMC45" s="5" t="str" cm="1">
        <f t="array" aca="1" ref="AMC45" ca="1">INDEX(i.LMU_Area,$K45,AMC$26)</f>
        <v>-</v>
      </c>
      <c r="AMD45" s="5" t="str" cm="1">
        <f t="array" aca="1" ref="AMD45" ca="1">INDEX(i.LMU_Area,$K45,AMD$26)</f>
        <v>-</v>
      </c>
      <c r="AME45" s="5" t="str" cm="1">
        <f t="array" aca="1" ref="AME45" ca="1">INDEX(i.LMU_Area,$K45,AME$26)</f>
        <v>-</v>
      </c>
      <c r="AMF45" s="5" t="str" cm="1">
        <f t="array" aca="1" ref="AMF45" ca="1">INDEX(i.LMU_Area,$K45,AMF$26)</f>
        <v>-</v>
      </c>
      <c r="AMG45" s="5" t="str" cm="1">
        <f t="array" aca="1" ref="AMG45" ca="1">INDEX(i.LMU_Area,$K45,AMG$26)</f>
        <v>-</v>
      </c>
      <c r="AMH45" s="5" t="str" cm="1">
        <f t="array" aca="1" ref="AMH45" ca="1">INDEX(i.LMU_Area,$K45,AMH$26)</f>
        <v>-</v>
      </c>
      <c r="AMI45" s="5" t="str" cm="1">
        <f t="array" aca="1" ref="AMI45" ca="1">INDEX(i.LMU_Area,$K45,AMI$26)</f>
        <v>-</v>
      </c>
      <c r="AMJ45" s="5" t="str" cm="1">
        <f t="array" aca="1" ref="AMJ45" ca="1">INDEX(i.LMU_Area,$K45,AMJ$26)</f>
        <v>-</v>
      </c>
      <c r="AMK45" s="5" t="str" cm="1">
        <f t="array" aca="1" ref="AMK45" ca="1">INDEX(i.LMU_Area,$K45,AMK$26)</f>
        <v>-</v>
      </c>
      <c r="AML45" s="5" t="str" cm="1">
        <f t="array" aca="1" ref="AML45" ca="1">INDEX(i.LMU_Area,$K45,AML$26)</f>
        <v>-</v>
      </c>
      <c r="AMM45" s="5" t="str" cm="1">
        <f t="array" aca="1" ref="AMM45" ca="1">INDEX(i.LMU_Area,$K45,AMM$26)</f>
        <v>-</v>
      </c>
      <c r="AMN45" s="5" t="str" cm="1">
        <f t="array" aca="1" ref="AMN45" ca="1">INDEX(i.LMU_Area,$K45,AMN$26)</f>
        <v>-</v>
      </c>
      <c r="AMO45" s="5" t="str" cm="1">
        <f t="array" aca="1" ref="AMO45" ca="1">INDEX(i.LMU_Area,$K45,AMO$26)</f>
        <v>-</v>
      </c>
      <c r="AMP45" s="5" t="str" cm="1">
        <f t="array" aca="1" ref="AMP45" ca="1">INDEX(i.LMU_Area,$K45,AMP$26)</f>
        <v>-</v>
      </c>
      <c r="AMQ45" s="5" t="str" cm="1">
        <f t="array" aca="1" ref="AMQ45" ca="1">INDEX(i.LMU_Area,$K45,AMQ$26)</f>
        <v>-</v>
      </c>
      <c r="AMR45" s="5" t="str" cm="1">
        <f t="array" aca="1" ref="AMR45" ca="1">INDEX(i.LMU_Area,$K45,AMR$26)</f>
        <v>-</v>
      </c>
      <c r="AMS45" s="5" t="str" cm="1">
        <f t="array" aca="1" ref="AMS45" ca="1">INDEX(i.LMU_Area,$K45,AMS$26)</f>
        <v>-</v>
      </c>
      <c r="AMT45" s="5" t="str" cm="1">
        <f t="array" aca="1" ref="AMT45" ca="1">INDEX(i.LMU_Area,$K45,AMT$26)</f>
        <v>-</v>
      </c>
      <c r="AMU45" s="5" t="str" cm="1">
        <f t="array" aca="1" ref="AMU45" ca="1">INDEX(i.LMU_Area,$K45,AMU$26)</f>
        <v>-</v>
      </c>
      <c r="AMV45" s="5" t="str" cm="1">
        <f t="array" aca="1" ref="AMV45" ca="1">INDEX(i.LMU_Area,$K45,AMV$26)</f>
        <v>-</v>
      </c>
      <c r="AMW45" s="5" t="str" cm="1">
        <f t="array" aca="1" ref="AMW45" ca="1">INDEX(i.LMU_Area,$K45,AMW$26)</f>
        <v>-</v>
      </c>
      <c r="AMX45" s="5" t="str" cm="1">
        <f t="array" aca="1" ref="AMX45" ca="1">INDEX(i.LMU_Area,$K45,AMX$26)</f>
        <v>-</v>
      </c>
      <c r="AMY45" s="5" t="str" cm="1">
        <f t="array" aca="1" ref="AMY45" ca="1">INDEX(i.LMU_Area,$K45,AMY$26)</f>
        <v>-</v>
      </c>
      <c r="AMZ45" s="5" t="str" cm="1">
        <f t="array" aca="1" ref="AMZ45" ca="1">INDEX(i.LMU_Area,$K45,AMZ$26)</f>
        <v>-</v>
      </c>
      <c r="ANA45" s="5" t="str" cm="1">
        <f t="array" aca="1" ref="ANA45" ca="1">INDEX(i.LMU_Area,$K45,ANA$26)</f>
        <v>-</v>
      </c>
      <c r="ANB45" s="5" t="str" cm="1">
        <f t="array" aca="1" ref="ANB45" ca="1">INDEX(i.LMU_Area,$K45,ANB$26)</f>
        <v>-</v>
      </c>
      <c r="ANC45" s="5" t="str" cm="1">
        <f t="array" aca="1" ref="ANC45" ca="1">INDEX(i.LMU_Area,$K45,ANC$26)</f>
        <v>-</v>
      </c>
      <c r="AND45" s="5" t="str" cm="1">
        <f t="array" aca="1" ref="AND45" ca="1">INDEX(i.LMU_Area,$K45,AND$26)</f>
        <v>-</v>
      </c>
      <c r="ANE45" s="5" t="str" cm="1">
        <f t="array" aca="1" ref="ANE45" ca="1">INDEX(i.LMU_Area,$K45,ANE$26)</f>
        <v>-</v>
      </c>
      <c r="ANF45" s="5" t="str" cm="1">
        <f t="array" aca="1" ref="ANF45" ca="1">INDEX(i.LMU_Area,$K45,ANF$26)</f>
        <v>-</v>
      </c>
      <c r="ANG45" s="5" t="str" cm="1">
        <f t="array" aca="1" ref="ANG45" ca="1">INDEX(i.LMU_Area,$K45,ANG$26)</f>
        <v>-</v>
      </c>
      <c r="ANH45" s="5" t="str" cm="1">
        <f t="array" aca="1" ref="ANH45" ca="1">INDEX(i.LMU_Area,$K45,ANH$26)</f>
        <v>-</v>
      </c>
      <c r="ANI45" s="5" t="str" cm="1">
        <f t="array" aca="1" ref="ANI45" ca="1">INDEX(i.LMU_Area,$K45,ANI$26)</f>
        <v>-</v>
      </c>
      <c r="ANJ45" s="5" t="str" cm="1">
        <f t="array" aca="1" ref="ANJ45" ca="1">INDEX(i.LMU_Area,$K45,ANJ$26)</f>
        <v>-</v>
      </c>
      <c r="ANK45" s="5" t="str" cm="1">
        <f t="array" aca="1" ref="ANK45" ca="1">INDEX(i.LMU_Area,$K45,ANK$26)</f>
        <v>-</v>
      </c>
      <c r="ANL45" s="5" t="str" cm="1">
        <f t="array" aca="1" ref="ANL45" ca="1">INDEX(i.LMU_Area,$K45,ANL$26)</f>
        <v>-</v>
      </c>
      <c r="ANM45" s="5" t="str" cm="1">
        <f t="array" aca="1" ref="ANM45" ca="1">INDEX(i.LMU_Area,$K45,ANM$26)</f>
        <v>-</v>
      </c>
      <c r="ANN45" s="5" t="str" cm="1">
        <f t="array" aca="1" ref="ANN45" ca="1">INDEX(i.LMU_Area,$K45,ANN$26)</f>
        <v>-</v>
      </c>
      <c r="ANO45" s="5" t="str" cm="1">
        <f t="array" aca="1" ref="ANO45" ca="1">INDEX(i.LMU_Area,$K45,ANO$26)</f>
        <v>-</v>
      </c>
      <c r="ANP45" s="5" t="str" cm="1">
        <f t="array" aca="1" ref="ANP45" ca="1">INDEX(i.LMU_Area,$K45,ANP$26)</f>
        <v>-</v>
      </c>
      <c r="ANQ45" s="5" t="str" cm="1">
        <f t="array" aca="1" ref="ANQ45" ca="1">INDEX(i.LMU_Area,$K45,ANQ$26)</f>
        <v>-</v>
      </c>
      <c r="ANR45" s="5" t="str" cm="1">
        <f t="array" aca="1" ref="ANR45" ca="1">INDEX(i.LMU_Area,$K45,ANR$26)</f>
        <v>-</v>
      </c>
      <c r="ANS45" s="5" t="str" cm="1">
        <f t="array" aca="1" ref="ANS45" ca="1">INDEX(i.LMU_Area,$K45,ANS$26)</f>
        <v>-</v>
      </c>
      <c r="ANT45" s="5" t="str" cm="1">
        <f t="array" aca="1" ref="ANT45" ca="1">INDEX(i.LMU_Area,$K45,ANT$26)</f>
        <v>-</v>
      </c>
      <c r="ANU45" s="5" t="str" cm="1">
        <f t="array" aca="1" ref="ANU45" ca="1">INDEX(i.LMU_Area,$K45,ANU$26)</f>
        <v>-</v>
      </c>
      <c r="ANV45" s="5" t="str" cm="1">
        <f t="array" aca="1" ref="ANV45" ca="1">INDEX(i.LMU_Area,$K45,ANV$26)</f>
        <v>-</v>
      </c>
      <c r="ANW45" s="5" t="str" cm="1">
        <f t="array" aca="1" ref="ANW45" ca="1">INDEX(i.LMU_Area,$K45,ANW$26)</f>
        <v>-</v>
      </c>
      <c r="ANX45" s="5" t="str" cm="1">
        <f t="array" aca="1" ref="ANX45" ca="1">INDEX(i.LMU_Area,$K45,ANX$26)</f>
        <v>-</v>
      </c>
      <c r="ANY45" s="5" t="str" cm="1">
        <f t="array" aca="1" ref="ANY45" ca="1">INDEX(i.LMU_Area,$K45,ANY$26)</f>
        <v>-</v>
      </c>
      <c r="ANZ45" s="5" t="str" cm="1">
        <f t="array" aca="1" ref="ANZ45" ca="1">INDEX(i.LMU_Area,$K45,ANZ$26)</f>
        <v>-</v>
      </c>
      <c r="AOA45" s="5" t="str" cm="1">
        <f t="array" aca="1" ref="AOA45" ca="1">INDEX(i.LMU_Area,$K45,AOA$26)</f>
        <v>-</v>
      </c>
      <c r="AOB45" s="5" t="str" cm="1">
        <f t="array" aca="1" ref="AOB45" ca="1">INDEX(i.LMU_Area,$K45,AOB$26)</f>
        <v>-</v>
      </c>
      <c r="AOC45" s="5" t="str" cm="1">
        <f t="array" aca="1" ref="AOC45" ca="1">INDEX(i.LMU_Area,$K45,AOC$26)</f>
        <v>-</v>
      </c>
      <c r="AOD45" s="5" t="str" cm="1">
        <f t="array" aca="1" ref="AOD45" ca="1">INDEX(i.LMU_Area,$K45,AOD$26)</f>
        <v>-</v>
      </c>
      <c r="AOE45" s="5" t="str" cm="1">
        <f t="array" aca="1" ref="AOE45" ca="1">INDEX(i.LMU_Area,$K45,AOE$26)</f>
        <v>-</v>
      </c>
      <c r="AOF45" s="5" t="str" cm="1">
        <f t="array" aca="1" ref="AOF45" ca="1">INDEX(i.LMU_Area,$K45,AOF$26)</f>
        <v>-</v>
      </c>
      <c r="AOG45" s="5" t="str" cm="1">
        <f t="array" aca="1" ref="AOG45" ca="1">INDEX(i.LMU_Area,$K45,AOG$26)</f>
        <v>-</v>
      </c>
      <c r="AOH45" s="5" t="str" cm="1">
        <f t="array" aca="1" ref="AOH45" ca="1">INDEX(i.LMU_Area,$K45,AOH$26)</f>
        <v>-</v>
      </c>
      <c r="AOI45" s="5" t="str" cm="1">
        <f t="array" aca="1" ref="AOI45" ca="1">INDEX(i.LMU_Area,$K45,AOI$26)</f>
        <v>-</v>
      </c>
      <c r="AOJ45" s="5" t="str" cm="1">
        <f t="array" aca="1" ref="AOJ45" ca="1">INDEX(i.LMU_Area,$K45,AOJ$26)</f>
        <v>-</v>
      </c>
      <c r="AOK45" s="5" t="str" cm="1">
        <f t="array" aca="1" ref="AOK45" ca="1">INDEX(i.LMU_Area,$K45,AOK$26)</f>
        <v>-</v>
      </c>
      <c r="AOL45" s="5" t="str" cm="1">
        <f t="array" aca="1" ref="AOL45" ca="1">INDEX(i.LMU_Area,$K45,AOL$26)</f>
        <v>-</v>
      </c>
      <c r="AOM45" s="5" t="str" cm="1">
        <f t="array" aca="1" ref="AOM45" ca="1">INDEX(i.LMU_Area,$K45,AOM$26)</f>
        <v>-</v>
      </c>
      <c r="AON45" s="5" t="str" cm="1">
        <f t="array" aca="1" ref="AON45" ca="1">INDEX(i.LMU_Area,$K45,AON$26)</f>
        <v>-</v>
      </c>
      <c r="AOO45" s="5" t="str" cm="1">
        <f t="array" aca="1" ref="AOO45" ca="1">INDEX(i.LMU_Area,$K45,AOO$26)</f>
        <v>-</v>
      </c>
      <c r="AOP45" s="5" t="str" cm="1">
        <f t="array" aca="1" ref="AOP45" ca="1">INDEX(i.LMU_Area,$K45,AOP$26)</f>
        <v>-</v>
      </c>
      <c r="AOQ45" s="5" t="str" cm="1">
        <f t="array" aca="1" ref="AOQ45" ca="1">INDEX(i.LMU_Area,$K45,AOQ$26)</f>
        <v>-</v>
      </c>
      <c r="AOR45" s="5" t="str" cm="1">
        <f t="array" aca="1" ref="AOR45" ca="1">INDEX(i.LMU_Area,$K45,AOR$26)</f>
        <v>-</v>
      </c>
      <c r="AOS45" s="5" t="str" cm="1">
        <f t="array" aca="1" ref="AOS45" ca="1">INDEX(i.LMU_Area,$K45,AOS$26)</f>
        <v>-</v>
      </c>
      <c r="AOT45" s="5" t="str" cm="1">
        <f t="array" aca="1" ref="AOT45" ca="1">INDEX(i.LMU_Area,$K45,AOT$26)</f>
        <v>-</v>
      </c>
      <c r="AOU45" s="5" t="str" cm="1">
        <f t="array" aca="1" ref="AOU45" ca="1">INDEX(i.LMU_Area,$K45,AOU$26)</f>
        <v>-</v>
      </c>
      <c r="AOV45" s="5" t="str" cm="1">
        <f t="array" aca="1" ref="AOV45" ca="1">INDEX(i.LMU_Area,$K45,AOV$26)</f>
        <v>-</v>
      </c>
      <c r="AOW45" s="5" t="str" cm="1">
        <f t="array" aca="1" ref="AOW45" ca="1">INDEX(i.LMU_Area,$K45,AOW$26)</f>
        <v>-</v>
      </c>
      <c r="AOX45" s="5" t="str" cm="1">
        <f t="array" aca="1" ref="AOX45" ca="1">INDEX(i.LMU_Area,$K45,AOX$26)</f>
        <v>-</v>
      </c>
      <c r="AOY45" s="5" t="str" cm="1">
        <f t="array" aca="1" ref="AOY45" ca="1">INDEX(i.LMU_Area,$K45,AOY$26)</f>
        <v>-</v>
      </c>
      <c r="AOZ45" s="5" t="str" cm="1">
        <f t="array" aca="1" ref="AOZ45" ca="1">INDEX(i.LMU_Area,$K45,AOZ$26)</f>
        <v>-</v>
      </c>
      <c r="APA45" s="5" t="str" cm="1">
        <f t="array" aca="1" ref="APA45" ca="1">INDEX(i.LMU_Area,$K45,APA$26)</f>
        <v>-</v>
      </c>
      <c r="APB45" s="5" t="str" cm="1">
        <f t="array" aca="1" ref="APB45" ca="1">INDEX(i.LMU_Area,$K45,APB$26)</f>
        <v>-</v>
      </c>
      <c r="APC45" s="5" t="str" cm="1">
        <f t="array" aca="1" ref="APC45" ca="1">INDEX(i.LMU_Area,$K45,APC$26)</f>
        <v>-</v>
      </c>
      <c r="APD45" s="5" t="str" cm="1">
        <f t="array" aca="1" ref="APD45" ca="1">INDEX(i.LMU_Area,$K45,APD$26)</f>
        <v>-</v>
      </c>
      <c r="APE45" s="5" t="str" cm="1">
        <f t="array" aca="1" ref="APE45" ca="1">INDEX(i.LMU_Area,$K45,APE$26)</f>
        <v>-</v>
      </c>
      <c r="APF45" s="5" t="str" cm="1">
        <f t="array" aca="1" ref="APF45" ca="1">INDEX(i.LMU_Area,$K45,APF$26)</f>
        <v>-</v>
      </c>
      <c r="APG45" s="5" t="str" cm="1">
        <f t="array" aca="1" ref="APG45" ca="1">INDEX(i.LMU_Area,$K45,APG$26)</f>
        <v>-</v>
      </c>
      <c r="APH45" s="5" t="str" cm="1">
        <f t="array" aca="1" ref="APH45" ca="1">INDEX(i.LMU_Area,$K45,APH$26)</f>
        <v>-</v>
      </c>
      <c r="API45" s="5" t="str" cm="1">
        <f t="array" aca="1" ref="API45" ca="1">INDEX(i.LMU_Area,$K45,API$26)</f>
        <v>-</v>
      </c>
      <c r="APJ45" s="5" t="str" cm="1">
        <f t="array" aca="1" ref="APJ45" ca="1">INDEX(i.LMU_Area,$K45,APJ$26)</f>
        <v>-</v>
      </c>
      <c r="APK45" s="5" t="str" cm="1">
        <f t="array" aca="1" ref="APK45" ca="1">INDEX(i.LMU_Area,$K45,APK$26)</f>
        <v>-</v>
      </c>
      <c r="APL45" s="5" t="str" cm="1">
        <f t="array" aca="1" ref="APL45" ca="1">INDEX(i.LMU_Area,$K45,APL$26)</f>
        <v>-</v>
      </c>
      <c r="APM45" s="5" t="str" cm="1">
        <f t="array" aca="1" ref="APM45" ca="1">INDEX(i.LMU_Area,$K45,APM$26)</f>
        <v>-</v>
      </c>
      <c r="APN45" s="5" t="str" cm="1">
        <f t="array" aca="1" ref="APN45" ca="1">INDEX(i.LMU_Area,$K45,APN$26)</f>
        <v>-</v>
      </c>
      <c r="APO45" s="5" t="str" cm="1">
        <f t="array" aca="1" ref="APO45" ca="1">INDEX(i.LMU_Area,$K45,APO$26)</f>
        <v>-</v>
      </c>
      <c r="APP45" s="5" t="str" cm="1">
        <f t="array" aca="1" ref="APP45" ca="1">INDEX(i.LMU_Area,$K45,APP$26)</f>
        <v>-</v>
      </c>
      <c r="APQ45" s="5" t="str" cm="1">
        <f t="array" aca="1" ref="APQ45" ca="1">INDEX(i.LMU_Area,$K45,APQ$26)</f>
        <v>-</v>
      </c>
      <c r="APR45" s="5" t="str" cm="1">
        <f t="array" aca="1" ref="APR45" ca="1">INDEX(i.LMU_Area,$K45,APR$26)</f>
        <v>-</v>
      </c>
      <c r="APS45" s="5" t="str" cm="1">
        <f t="array" aca="1" ref="APS45" ca="1">INDEX(i.LMU_Area,$K45,APS$26)</f>
        <v>-</v>
      </c>
      <c r="APT45" s="5" t="str" cm="1">
        <f t="array" aca="1" ref="APT45" ca="1">INDEX(i.LMU_Area,$K45,APT$26)</f>
        <v>-</v>
      </c>
      <c r="APU45" s="5" t="str" cm="1">
        <f t="array" aca="1" ref="APU45" ca="1">INDEX(i.LMU_Area,$K45,APU$26)</f>
        <v>-</v>
      </c>
      <c r="APV45" s="5" t="str" cm="1">
        <f t="array" aca="1" ref="APV45" ca="1">INDEX(i.LMU_Area,$K45,APV$26)</f>
        <v>-</v>
      </c>
      <c r="APW45" s="5" t="str" cm="1">
        <f t="array" aca="1" ref="APW45" ca="1">INDEX(i.LMU_Area,$K45,APW$26)</f>
        <v>-</v>
      </c>
      <c r="APX45" s="5" t="str" cm="1">
        <f t="array" aca="1" ref="APX45" ca="1">INDEX(i.LMU_Area,$K45,APX$26)</f>
        <v>-</v>
      </c>
      <c r="APY45" s="5" t="str" cm="1">
        <f t="array" aca="1" ref="APY45" ca="1">INDEX(i.LMU_Area,$K45,APY$26)</f>
        <v>-</v>
      </c>
      <c r="APZ45" s="5" t="str" cm="1">
        <f t="array" aca="1" ref="APZ45" ca="1">INDEX(i.LMU_Area,$K45,APZ$26)</f>
        <v>-</v>
      </c>
      <c r="AQA45" s="5" t="str" cm="1">
        <f t="array" aca="1" ref="AQA45" ca="1">INDEX(i.LMU_Area,$K45,AQA$26)</f>
        <v>-</v>
      </c>
      <c r="AQB45" s="5" t="str" cm="1">
        <f t="array" aca="1" ref="AQB45" ca="1">INDEX(i.LMU_Area,$K45,AQB$26)</f>
        <v>-</v>
      </c>
      <c r="AQC45" s="5" t="str" cm="1">
        <f t="array" aca="1" ref="AQC45" ca="1">INDEX(i.LMU_Area,$K45,AQC$26)</f>
        <v>-</v>
      </c>
      <c r="AQD45" s="5" t="str" cm="1">
        <f t="array" aca="1" ref="AQD45" ca="1">INDEX(i.LMU_Area,$K45,AQD$26)</f>
        <v>-</v>
      </c>
      <c r="AQE45" s="5" t="str" cm="1">
        <f t="array" aca="1" ref="AQE45" ca="1">INDEX(i.LMU_Area,$K45,AQE$26)</f>
        <v>-</v>
      </c>
      <c r="AQF45" s="5" t="str" cm="1">
        <f t="array" aca="1" ref="AQF45" ca="1">INDEX(i.LMU_Area,$K45,AQF$26)</f>
        <v>-</v>
      </c>
      <c r="AQG45" s="5" t="str" cm="1">
        <f t="array" aca="1" ref="AQG45" ca="1">INDEX(i.LMU_Area,$K45,AQG$26)</f>
        <v>-</v>
      </c>
      <c r="AQH45" s="5" t="str" cm="1">
        <f t="array" aca="1" ref="AQH45" ca="1">INDEX(i.LMU_Area,$K45,AQH$26)</f>
        <v>-</v>
      </c>
      <c r="AQI45" s="5" t="str" cm="1">
        <f t="array" aca="1" ref="AQI45" ca="1">INDEX(i.LMU_Area,$K45,AQI$26)</f>
        <v>-</v>
      </c>
      <c r="AQJ45" s="5" t="str" cm="1">
        <f t="array" aca="1" ref="AQJ45" ca="1">INDEX(i.LMU_Area,$K45,AQJ$26)</f>
        <v>-</v>
      </c>
      <c r="AQK45" s="5" t="str" cm="1">
        <f t="array" aca="1" ref="AQK45" ca="1">INDEX(i.LMU_Area,$K45,AQK$26)</f>
        <v>-</v>
      </c>
      <c r="AQL45" s="5" t="str" cm="1">
        <f t="array" aca="1" ref="AQL45" ca="1">INDEX(i.LMU_Area,$K45,AQL$26)</f>
        <v>-</v>
      </c>
      <c r="AQM45" s="5" t="str" cm="1">
        <f t="array" aca="1" ref="AQM45" ca="1">INDEX(i.LMU_Area,$K45,AQM$26)</f>
        <v>-</v>
      </c>
      <c r="AQN45" s="5" t="str" cm="1">
        <f t="array" aca="1" ref="AQN45" ca="1">INDEX(i.LMU_Area,$K45,AQN$26)</f>
        <v>-</v>
      </c>
      <c r="AQO45" s="5" t="str" cm="1">
        <f t="array" aca="1" ref="AQO45" ca="1">INDEX(i.LMU_Area,$K45,AQO$26)</f>
        <v>-</v>
      </c>
      <c r="AQP45" s="5" t="str" cm="1">
        <f t="array" aca="1" ref="AQP45" ca="1">INDEX(i.LMU_Area,$K45,AQP$26)</f>
        <v>-</v>
      </c>
      <c r="AQQ45" s="5" t="str" cm="1">
        <f t="array" aca="1" ref="AQQ45" ca="1">INDEX(i.LMU_Area,$K45,AQQ$26)</f>
        <v>-</v>
      </c>
      <c r="AQR45" s="5" t="str" cm="1">
        <f t="array" aca="1" ref="AQR45" ca="1">INDEX(i.LMU_Area,$K45,AQR$26)</f>
        <v>-</v>
      </c>
      <c r="AQS45" s="5" t="str" cm="1">
        <f t="array" aca="1" ref="AQS45" ca="1">INDEX(i.LMU_Area,$K45,AQS$26)</f>
        <v>-</v>
      </c>
      <c r="AQT45" s="5" t="str" cm="1">
        <f t="array" aca="1" ref="AQT45" ca="1">INDEX(i.LMU_Area,$K45,AQT$26)</f>
        <v>-</v>
      </c>
      <c r="AQU45" s="5" t="str" cm="1">
        <f t="array" aca="1" ref="AQU45" ca="1">INDEX(i.LMU_Area,$K45,AQU$26)</f>
        <v>-</v>
      </c>
      <c r="AQV45" s="5" t="str" cm="1">
        <f t="array" aca="1" ref="AQV45" ca="1">INDEX(i.LMU_Area,$K45,AQV$26)</f>
        <v>-</v>
      </c>
      <c r="AQW45" s="5" t="str" cm="1">
        <f t="array" aca="1" ref="AQW45" ca="1">INDEX(i.LMU_Area,$K45,AQW$26)</f>
        <v>-</v>
      </c>
      <c r="AQX45" s="5" t="str" cm="1">
        <f t="array" aca="1" ref="AQX45" ca="1">INDEX(i.LMU_Area,$K45,AQX$26)</f>
        <v>-</v>
      </c>
      <c r="AQY45" s="5" t="str" cm="1">
        <f t="array" aca="1" ref="AQY45" ca="1">INDEX(i.LMU_Area,$K45,AQY$26)</f>
        <v>-</v>
      </c>
      <c r="AQZ45" s="5" t="str" cm="1">
        <f t="array" aca="1" ref="AQZ45" ca="1">INDEX(i.LMU_Area,$K45,AQZ$26)</f>
        <v>-</v>
      </c>
      <c r="ARA45" s="5" t="str" cm="1">
        <f t="array" aca="1" ref="ARA45" ca="1">INDEX(i.LMU_Area,$K45,ARA$26)</f>
        <v>-</v>
      </c>
      <c r="ARB45" s="5" t="str" cm="1">
        <f t="array" aca="1" ref="ARB45" ca="1">INDEX(i.LMU_Area,$K45,ARB$26)</f>
        <v>-</v>
      </c>
      <c r="ARC45" s="5" t="str" cm="1">
        <f t="array" aca="1" ref="ARC45" ca="1">INDEX(i.LMU_Area,$K45,ARC$26)</f>
        <v>-</v>
      </c>
      <c r="ARD45" s="5" t="str" cm="1">
        <f t="array" aca="1" ref="ARD45" ca="1">INDEX(i.LMU_Area,$K45,ARD$26)</f>
        <v>-</v>
      </c>
      <c r="ARE45" s="5" t="str" cm="1">
        <f t="array" aca="1" ref="ARE45" ca="1">INDEX(i.LMU_Area,$K45,ARE$26)</f>
        <v>-</v>
      </c>
      <c r="ARF45" s="5" t="str" cm="1">
        <f t="array" aca="1" ref="ARF45" ca="1">INDEX(i.LMU_Area,$K45,ARF$26)</f>
        <v>-</v>
      </c>
      <c r="ARG45" s="5" t="str" cm="1">
        <f t="array" aca="1" ref="ARG45" ca="1">INDEX(i.LMU_Area,$K45,ARG$26)</f>
        <v>-</v>
      </c>
      <c r="ARH45" s="5" t="str" cm="1">
        <f t="array" aca="1" ref="ARH45" ca="1">INDEX(i.LMU_Area,$K45,ARH$26)</f>
        <v>-</v>
      </c>
      <c r="ARI45" s="5" t="str" cm="1">
        <f t="array" aca="1" ref="ARI45" ca="1">INDEX(i.LMU_Area,$K45,ARI$26)</f>
        <v>-</v>
      </c>
      <c r="ARJ45" s="5" t="str" cm="1">
        <f t="array" aca="1" ref="ARJ45" ca="1">INDEX(i.LMU_Area,$K45,ARJ$26)</f>
        <v>-</v>
      </c>
      <c r="ARK45" s="5" t="str" cm="1">
        <f t="array" aca="1" ref="ARK45" ca="1">INDEX(i.LMU_Area,$K45,ARK$26)</f>
        <v>-</v>
      </c>
      <c r="ARL45" s="5" t="str" cm="1">
        <f t="array" aca="1" ref="ARL45" ca="1">INDEX(i.LMU_Area,$K45,ARL$26)</f>
        <v>-</v>
      </c>
      <c r="ARM45" s="5" t="str" cm="1">
        <f t="array" aca="1" ref="ARM45" ca="1">INDEX(i.LMU_Area,$K45,ARM$26)</f>
        <v>-</v>
      </c>
      <c r="ARN45" s="5" t="str" cm="1">
        <f t="array" aca="1" ref="ARN45" ca="1">INDEX(i.LMU_Area,$K45,ARN$26)</f>
        <v>-</v>
      </c>
      <c r="ARO45" s="5" t="str" cm="1">
        <f t="array" aca="1" ref="ARO45" ca="1">INDEX(i.LMU_Area,$K45,ARO$26)</f>
        <v>-</v>
      </c>
      <c r="ARP45" s="5" t="str" cm="1">
        <f t="array" aca="1" ref="ARP45" ca="1">INDEX(i.LMU_Area,$K45,ARP$26)</f>
        <v>-</v>
      </c>
      <c r="ARQ45" s="5" t="str" cm="1">
        <f t="array" aca="1" ref="ARQ45" ca="1">INDEX(i.LMU_Area,$K45,ARQ$26)</f>
        <v>-</v>
      </c>
      <c r="ARR45" s="5" t="str" cm="1">
        <f t="array" aca="1" ref="ARR45" ca="1">INDEX(i.LMU_Area,$K45,ARR$26)</f>
        <v>-</v>
      </c>
      <c r="ARS45" s="5" t="str" cm="1">
        <f t="array" aca="1" ref="ARS45" ca="1">INDEX(i.LMU_Area,$K45,ARS$26)</f>
        <v>-</v>
      </c>
      <c r="ART45" s="5" t="str" cm="1">
        <f t="array" aca="1" ref="ART45" ca="1">INDEX(i.LMU_Area,$K45,ART$26)</f>
        <v>-</v>
      </c>
      <c r="ARU45" s="5" t="str" cm="1">
        <f t="array" aca="1" ref="ARU45" ca="1">INDEX(i.LMU_Area,$K45,ARU$26)</f>
        <v>-</v>
      </c>
      <c r="ARV45" s="5" t="str" cm="1">
        <f t="array" aca="1" ref="ARV45" ca="1">INDEX(i.LMU_Area,$K45,ARV$26)</f>
        <v>-</v>
      </c>
      <c r="ARW45" s="5" t="str" cm="1">
        <f t="array" aca="1" ref="ARW45" ca="1">INDEX(i.LMU_Area,$K45,ARW$26)</f>
        <v>-</v>
      </c>
      <c r="ARX45" s="5" t="str" cm="1">
        <f t="array" aca="1" ref="ARX45" ca="1">INDEX(i.LMU_Area,$K45,ARX$26)</f>
        <v>-</v>
      </c>
      <c r="ARY45" s="5" t="str" cm="1">
        <f t="array" aca="1" ref="ARY45" ca="1">INDEX(i.LMU_Area,$K45,ARY$26)</f>
        <v>-</v>
      </c>
      <c r="ARZ45" s="5" t="str" cm="1">
        <f t="array" aca="1" ref="ARZ45" ca="1">INDEX(i.LMU_Area,$K45,ARZ$26)</f>
        <v>-</v>
      </c>
      <c r="ASA45" s="5" t="str" cm="1">
        <f t="array" aca="1" ref="ASA45" ca="1">INDEX(i.LMU_Area,$K45,ASA$26)</f>
        <v>-</v>
      </c>
      <c r="ASB45" s="5" t="str" cm="1">
        <f t="array" aca="1" ref="ASB45" ca="1">INDEX(i.LMU_Area,$K45,ASB$26)</f>
        <v>-</v>
      </c>
      <c r="ASC45" s="5" t="str" cm="1">
        <f t="array" aca="1" ref="ASC45" ca="1">INDEX(i.LMU_Area,$K45,ASC$26)</f>
        <v>-</v>
      </c>
      <c r="ASD45" s="5" t="str" cm="1">
        <f t="array" aca="1" ref="ASD45" ca="1">INDEX(i.LMU_Area,$K45,ASD$26)</f>
        <v>-</v>
      </c>
      <c r="ASE45" s="5" t="str" cm="1">
        <f t="array" aca="1" ref="ASE45" ca="1">INDEX(i.LMU_Area,$K45,ASE$26)</f>
        <v>-</v>
      </c>
      <c r="ASF45" s="5" t="str" cm="1">
        <f t="array" aca="1" ref="ASF45" ca="1">INDEX(i.LMU_Area,$K45,ASF$26)</f>
        <v>-</v>
      </c>
      <c r="ASG45" s="5" t="str" cm="1">
        <f t="array" aca="1" ref="ASG45" ca="1">INDEX(i.LMU_Area,$K45,ASG$26)</f>
        <v>-</v>
      </c>
      <c r="ASH45" s="5" t="str" cm="1">
        <f t="array" aca="1" ref="ASH45" ca="1">INDEX(i.LMU_Area,$K45,ASH$26)</f>
        <v>-</v>
      </c>
      <c r="ASI45" s="5" t="str" cm="1">
        <f t="array" aca="1" ref="ASI45" ca="1">INDEX(i.LMU_Area,$K45,ASI$26)</f>
        <v>-</v>
      </c>
      <c r="ASJ45" s="5" t="str" cm="1">
        <f t="array" aca="1" ref="ASJ45" ca="1">INDEX(i.LMU_Area,$K45,ASJ$26)</f>
        <v>-</v>
      </c>
      <c r="ASK45" s="5" t="str" cm="1">
        <f t="array" aca="1" ref="ASK45" ca="1">INDEX(i.LMU_Area,$K45,ASK$26)</f>
        <v>-</v>
      </c>
      <c r="ASL45" s="5" t="str" cm="1">
        <f t="array" aca="1" ref="ASL45" ca="1">INDEX(i.LMU_Area,$K45,ASL$26)</f>
        <v>-</v>
      </c>
      <c r="ASM45" s="5" t="str" cm="1">
        <f t="array" aca="1" ref="ASM45" ca="1">INDEX(i.LMU_Area,$K45,ASM$26)</f>
        <v>-</v>
      </c>
      <c r="ASN45" s="5" t="str" cm="1">
        <f t="array" aca="1" ref="ASN45" ca="1">INDEX(i.LMU_Area,$K45,ASN$26)</f>
        <v>-</v>
      </c>
      <c r="ASO45" s="5" t="str" cm="1">
        <f t="array" aca="1" ref="ASO45" ca="1">INDEX(i.LMU_Area,$K45,ASO$26)</f>
        <v>-</v>
      </c>
      <c r="ASP45" s="5" t="str" cm="1">
        <f t="array" aca="1" ref="ASP45" ca="1">INDEX(i.LMU_Area,$K45,ASP$26)</f>
        <v>-</v>
      </c>
      <c r="ASQ45" s="5" t="str" cm="1">
        <f t="array" aca="1" ref="ASQ45" ca="1">INDEX(i.LMU_Area,$K45,ASQ$26)</f>
        <v>-</v>
      </c>
      <c r="ASR45" s="5" t="str" cm="1">
        <f t="array" aca="1" ref="ASR45" ca="1">INDEX(i.LMU_Area,$K45,ASR$26)</f>
        <v>-</v>
      </c>
      <c r="ASS45" s="5" t="str" cm="1">
        <f t="array" aca="1" ref="ASS45" ca="1">INDEX(i.LMU_Area,$K45,ASS$26)</f>
        <v>-</v>
      </c>
      <c r="AST45" s="5" t="str" cm="1">
        <f t="array" aca="1" ref="AST45" ca="1">INDEX(i.LMU_Area,$K45,AST$26)</f>
        <v>-</v>
      </c>
      <c r="ASU45" s="5" t="str" cm="1">
        <f t="array" aca="1" ref="ASU45" ca="1">INDEX(i.LMU_Area,$K45,ASU$26)</f>
        <v>-</v>
      </c>
      <c r="ASV45" s="5" t="str" cm="1">
        <f t="array" aca="1" ref="ASV45" ca="1">INDEX(i.LMU_Area,$K45,ASV$26)</f>
        <v>-</v>
      </c>
      <c r="ASW45" s="5" t="str" cm="1">
        <f t="array" aca="1" ref="ASW45" ca="1">INDEX(i.LMU_Area,$K45,ASW$26)</f>
        <v>-</v>
      </c>
      <c r="ASX45" s="5" t="str" cm="1">
        <f t="array" aca="1" ref="ASX45" ca="1">INDEX(i.LMU_Area,$K45,ASX$26)</f>
        <v>-</v>
      </c>
      <c r="ASY45" s="5" t="str" cm="1">
        <f t="array" aca="1" ref="ASY45" ca="1">INDEX(i.LMU_Area,$K45,ASY$26)</f>
        <v>-</v>
      </c>
      <c r="ASZ45" s="5" t="str" cm="1">
        <f t="array" aca="1" ref="ASZ45" ca="1">INDEX(i.LMU_Area,$K45,ASZ$26)</f>
        <v>-</v>
      </c>
      <c r="ATA45" s="5" t="str" cm="1">
        <f t="array" aca="1" ref="ATA45" ca="1">INDEX(i.LMU_Area,$K45,ATA$26)</f>
        <v>-</v>
      </c>
      <c r="ATB45" s="5" t="str" cm="1">
        <f t="array" aca="1" ref="ATB45" ca="1">INDEX(i.LMU_Area,$K45,ATB$26)</f>
        <v>-</v>
      </c>
      <c r="ATC45" s="5" t="str" cm="1">
        <f t="array" aca="1" ref="ATC45" ca="1">INDEX(i.LMU_Area,$K45,ATC$26)</f>
        <v>-</v>
      </c>
      <c r="ATD45" s="5" t="str" cm="1">
        <f t="array" aca="1" ref="ATD45" ca="1">INDEX(i.LMU_Area,$K45,ATD$26)</f>
        <v>-</v>
      </c>
      <c r="ATE45" s="5" t="str" cm="1">
        <f t="array" aca="1" ref="ATE45" ca="1">INDEX(i.LMU_Area,$K45,ATE$26)</f>
        <v>-</v>
      </c>
      <c r="ATF45" s="5" t="str" cm="1">
        <f t="array" aca="1" ref="ATF45" ca="1">INDEX(i.LMU_Area,$K45,ATF$26)</f>
        <v>-</v>
      </c>
      <c r="ATG45" s="5" t="str" cm="1">
        <f t="array" aca="1" ref="ATG45" ca="1">INDEX(i.LMU_Area,$K45,ATG$26)</f>
        <v>-</v>
      </c>
      <c r="ATH45" s="5" t="str" cm="1">
        <f t="array" aca="1" ref="ATH45" ca="1">INDEX(i.LMU_Area,$K45,ATH$26)</f>
        <v>-</v>
      </c>
      <c r="ATI45" s="5" t="str" cm="1">
        <f t="array" aca="1" ref="ATI45" ca="1">INDEX(i.LMU_Area,$K45,ATI$26)</f>
        <v>-</v>
      </c>
      <c r="ATJ45" s="5" t="str" cm="1">
        <f t="array" aca="1" ref="ATJ45" ca="1">INDEX(i.LMU_Area,$K45,ATJ$26)</f>
        <v>-</v>
      </c>
      <c r="ATK45" s="5" t="str" cm="1">
        <f t="array" aca="1" ref="ATK45" ca="1">INDEX(i.LMU_Area,$K45,ATK$26)</f>
        <v>-</v>
      </c>
      <c r="ATL45" s="19">
        <f t="shared" ca="1" si="991"/>
        <v>1</v>
      </c>
      <c r="ATM45" s="587">
        <v>0</v>
      </c>
    </row>
    <row r="46" spans="1:1209" outlineLevel="1" collapsed="1">
      <c r="A46" s="21">
        <f t="shared" ref="A46" si="996">ROW(A46)-5</f>
        <v>41</v>
      </c>
      <c r="B46" s="26">
        <f>$A$34</f>
        <v>29</v>
      </c>
      <c r="C46">
        <f>202</f>
        <v>202</v>
      </c>
      <c r="D46" s="135" t="str">
        <f t="shared" ca="1" si="934"/>
        <v>EWW</v>
      </c>
      <c r="E46" t="b">
        <v>0</v>
      </c>
      <c r="F46" t="b">
        <v>0</v>
      </c>
      <c r="G46" s="347" t="b">
        <v>1</v>
      </c>
      <c r="H46" s="226">
        <f ca="1">OFFSET(H46,-1,0)+1</f>
        <v>1</v>
      </c>
      <c r="I46" s="226">
        <f t="shared" ref="I46:W61" ca="1" si="997">OFFSET(I46,-1,0)</f>
        <v>2</v>
      </c>
      <c r="J46" s="226">
        <f t="shared" ca="1" si="997"/>
        <v>1</v>
      </c>
      <c r="K46" s="226">
        <f t="shared" ca="1" si="997"/>
        <v>1</v>
      </c>
      <c r="L46" s="226">
        <f t="shared" ca="1" si="997"/>
        <v>1</v>
      </c>
      <c r="M46" s="226">
        <f t="shared" ca="1" si="997"/>
        <v>2</v>
      </c>
      <c r="N46" s="226">
        <f t="shared" ref="N46:N61" ca="1" si="998">OFFSET(N46,-1,0)</f>
        <v>3</v>
      </c>
      <c r="O46" s="226">
        <f t="shared" ref="O46:O61" ca="1" si="999">OFFSET(O46,-1,0)</f>
        <v>2</v>
      </c>
      <c r="P46" s="226">
        <f t="shared" ref="P46:Z61" ca="1" si="1000">OFFSET(P46,-1,0)</f>
        <v>1</v>
      </c>
      <c r="Q46" s="226">
        <f t="shared" ref="Q46:V61" ca="1" si="1001">OFFSET(Q46,-1,0)</f>
        <v>1</v>
      </c>
      <c r="R46" s="115">
        <f t="shared" ref="R46:R78" ca="1" si="1002">INDEX(R$7:R$24,MOD(INT($H46/R$44),R$43)+1,1)</f>
        <v>0</v>
      </c>
      <c r="S46" s="226">
        <f t="shared" ca="1" si="1001"/>
        <v>0</v>
      </c>
      <c r="T46" s="226">
        <f t="shared" ca="1" si="1001"/>
        <v>0</v>
      </c>
      <c r="U46" s="226">
        <f t="shared" ca="1" si="1001"/>
        <v>0</v>
      </c>
      <c r="V46" s="226">
        <f t="shared" ca="1" si="1001"/>
        <v>0</v>
      </c>
      <c r="W46" s="226">
        <f t="shared" ca="1" si="1000"/>
        <v>0</v>
      </c>
      <c r="X46" s="226">
        <f t="shared" ref="X46:X61" ca="1" si="1003">OFFSET(X46,-1,0)</f>
        <v>1</v>
      </c>
      <c r="Y46" s="226">
        <f t="shared" ca="1" si="1000"/>
        <v>1</v>
      </c>
      <c r="Z46" s="226">
        <f t="shared" ca="1" si="1000"/>
        <v>1</v>
      </c>
      <c r="AA46" s="263"/>
      <c r="AB46" s="263"/>
      <c r="AC46" s="263"/>
      <c r="AD46" s="263"/>
      <c r="AE46" s="263"/>
      <c r="AF46" s="226">
        <f t="shared" ref="AF46:AF61" ca="1" si="1004">OFFSET(AF46,-1,0)</f>
        <v>0</v>
      </c>
      <c r="AG46" s="263"/>
      <c r="AH46" s="263">
        <f t="shared" ref="AH46:AN61" ca="1" si="1005">OFFSET(AH46,-1,0)</f>
        <v>0</v>
      </c>
      <c r="AI46" s="263">
        <f t="shared" ca="1" si="1005"/>
        <v>0</v>
      </c>
      <c r="AJ46" s="263">
        <f t="shared" ca="1" si="1005"/>
        <v>0</v>
      </c>
      <c r="AK46" s="263">
        <f t="shared" ca="1" si="1005"/>
        <v>0</v>
      </c>
      <c r="AL46" s="263">
        <f t="shared" ca="1" si="1005"/>
        <v>0</v>
      </c>
      <c r="AM46" s="263">
        <f t="shared" ca="1" si="1005"/>
        <v>0</v>
      </c>
      <c r="AN46" s="263">
        <f t="shared" ca="1" si="1005"/>
        <v>0</v>
      </c>
      <c r="AO46" s="135">
        <f t="shared" ca="1" si="938"/>
        <v>2</v>
      </c>
      <c r="AP46" s="135">
        <f ca="1">INDEX(CHOOSE($P46,DataAutumn!i.AdultDrys,DataWinter!i.AdultDrys,DataSpring!i.AdultDrys),1,$O46)</f>
        <v>4</v>
      </c>
      <c r="AQ46" s="5">
        <f t="shared" ca="1" si="939"/>
        <v>2</v>
      </c>
      <c r="AR46" s="5">
        <f t="shared" ca="1" si="939"/>
        <v>0</v>
      </c>
      <c r="AS46" s="5">
        <f t="shared" ca="1" si="940"/>
        <v>5</v>
      </c>
      <c r="AT46">
        <f t="shared" ca="1" si="941"/>
        <v>11</v>
      </c>
      <c r="AW46" s="351" t="str">
        <f t="shared" ca="1" si="942"/>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943"/>
        <v>0</v>
      </c>
      <c r="BJ46" s="5" t="str">
        <f t="shared" ca="1" si="943"/>
        <v>-</v>
      </c>
      <c r="BK46" s="5" t="b">
        <f t="shared" ca="1" si="943"/>
        <v>0</v>
      </c>
      <c r="BL46" s="5" t="b">
        <f t="shared" ca="1" si="943"/>
        <v>1</v>
      </c>
      <c r="BM46" s="5" t="b">
        <f t="shared" ca="1" si="943"/>
        <v>1</v>
      </c>
      <c r="BN46" s="135">
        <f t="shared" ca="1" si="943"/>
        <v>0</v>
      </c>
      <c r="BO46" s="12" t="b">
        <v>1</v>
      </c>
      <c r="BP46" s="5" cm="1">
        <f t="array" aca="1" ref="BP46" ca="1">INDEX(i.z_prob,$J46,BP$26)</f>
        <v>0.09</v>
      </c>
      <c r="BQ46" s="5" cm="1">
        <f t="array" aca="1" ref="BQ46" ca="1">INDEX(i.z_prob,$J46,BQ$26)</f>
        <v>0.16</v>
      </c>
      <c r="BR46" s="5" cm="1">
        <f t="array" aca="1" ref="BR46" ca="1">INDEX(i.z_prob,$J46,BR$26)</f>
        <v>0.14000000000000001</v>
      </c>
      <c r="BS46" s="5" cm="1">
        <f t="array" aca="1" ref="BS46" ca="1">INDEX(i.z_prob,$J46,BS$26)</f>
        <v>0.11</v>
      </c>
      <c r="BT46" s="5" cm="1">
        <f t="array" aca="1" ref="BT46" ca="1">INDEX(i.z_prob,$J46,BT$26)</f>
        <v>0.11</v>
      </c>
      <c r="BU46" s="5" cm="1">
        <f t="array" aca="1" ref="BU46" ca="1">INDEX(i.z_prob,$J46,BU$26)</f>
        <v>0.14000000000000001</v>
      </c>
      <c r="BV46" s="5" cm="1">
        <f t="array" aca="1" ref="BV46" ca="1">INDEX(i.z_prob,$J46,BV$26)</f>
        <v>0.16</v>
      </c>
      <c r="BW46" s="5" cm="1">
        <f t="array" aca="1" ref="BW46" ca="1">INDEX(i.z_prob,$J46,BW$26)</f>
        <v>0.09</v>
      </c>
      <c r="BX46" s="9"/>
      <c r="BY46" s="19" t="str">
        <f t="shared" ca="1" si="944"/>
        <v>-</v>
      </c>
      <c r="BZ46" s="5">
        <f t="shared" ca="1" si="945"/>
        <v>0</v>
      </c>
      <c r="CA46" s="5">
        <f t="shared" ca="1" si="946"/>
        <v>0</v>
      </c>
      <c r="CB46" s="5">
        <f t="shared" ca="1" si="947"/>
        <v>0</v>
      </c>
      <c r="CC46" s="5">
        <f t="shared" ca="1" si="948"/>
        <v>0</v>
      </c>
      <c r="CD46" s="9"/>
      <c r="CE46" s="19" t="str">
        <f t="shared" ca="1" si="949"/>
        <v>-</v>
      </c>
      <c r="CF46" s="19" t="str">
        <f t="shared" ca="1" si="949"/>
        <v>-</v>
      </c>
      <c r="CG46" s="19" t="str">
        <f t="shared" ca="1" si="949"/>
        <v>-</v>
      </c>
      <c r="CH46" s="19" t="str">
        <f t="shared" ca="1" si="949"/>
        <v>-</v>
      </c>
      <c r="CI46" s="19" t="str">
        <f t="shared" ca="1" si="949"/>
        <v>-</v>
      </c>
      <c r="CJ46" s="19" t="str">
        <f t="shared" ca="1" si="949"/>
        <v>-</v>
      </c>
      <c r="CK46" s="19" t="str">
        <f t="shared" ca="1" si="949"/>
        <v>-</v>
      </c>
      <c r="CL46" s="19" t="str">
        <f t="shared" ca="1" si="949"/>
        <v>-</v>
      </c>
      <c r="CM46" s="19" t="str">
        <f t="shared" ca="1" si="949"/>
        <v>-</v>
      </c>
      <c r="CN46" s="19" t="str">
        <f t="shared" ca="1" si="949"/>
        <v>-</v>
      </c>
      <c r="CO46" s="19" t="str">
        <f t="shared" ca="1" si="950"/>
        <v>-</v>
      </c>
      <c r="CP46" s="19" t="str">
        <f t="shared" ca="1" si="950"/>
        <v>-</v>
      </c>
      <c r="CQ46" s="19" t="str">
        <f t="shared" ca="1" si="950"/>
        <v>-</v>
      </c>
      <c r="CR46" s="19" t="str">
        <f t="shared" ca="1" si="950"/>
        <v>-</v>
      </c>
      <c r="CS46" s="19" t="str">
        <f t="shared" ca="1" si="950"/>
        <v>-</v>
      </c>
      <c r="CT46" s="19" t="str">
        <f t="shared" ca="1" si="950"/>
        <v>-</v>
      </c>
      <c r="CU46" s="19" t="str">
        <f t="shared" ca="1" si="950"/>
        <v>-</v>
      </c>
      <c r="CV46" s="9"/>
      <c r="CW46" s="135" t="b">
        <f t="shared" si="951"/>
        <v>0</v>
      </c>
      <c r="CX46" s="12" t="b">
        <v>0</v>
      </c>
      <c r="CY46" s="12" t="b">
        <v>0</v>
      </c>
      <c r="CZ46" s="571">
        <f ca="1">VALUE($N46&amp;$O46&amp;$P46&amp;$Q46&amp;IFERROR(VALUE($I46),0)&amp;$Z46&amp;IF($JX46=1,1,2)&amp;1)</f>
        <v>32112111</v>
      </c>
      <c r="DA46" s="135" t="b">
        <f>NOT(CY46)</f>
        <v>1</v>
      </c>
      <c r="DB46" s="12" t="s">
        <v>31</v>
      </c>
      <c r="DC46" s="12" t="b">
        <v>1</v>
      </c>
      <c r="DD46" s="577">
        <f ca="1">VALUE($N46&amp;$O46&amp;$P46&amp;$Q46&amp;IFERROR(VALUE($I46),0)&amp;$Z46&amp;IF($JX46=1,1,2)&amp;"01")</f>
        <v>321121101</v>
      </c>
      <c r="DE46" s="428">
        <f t="shared" ca="1" si="953"/>
        <v>680</v>
      </c>
      <c r="DF46" s="428">
        <f t="shared" ca="1" si="953"/>
        <v>714</v>
      </c>
      <c r="DG46" s="428">
        <f t="shared" ca="1" si="953"/>
        <v>749</v>
      </c>
      <c r="DH46" s="143">
        <f t="shared" ca="1" si="954"/>
        <v>420</v>
      </c>
      <c r="DI46" s="143">
        <f t="shared" ca="1" si="954"/>
        <v>455</v>
      </c>
      <c r="DJ46" s="143">
        <f t="shared" ca="1" si="954"/>
        <v>490</v>
      </c>
      <c r="DK46" s="19" t="str">
        <f t="shared" ca="1" si="955"/>
        <v>-</v>
      </c>
      <c r="DL46" s="19" t="str">
        <f t="shared" ca="1" si="955"/>
        <v>-</v>
      </c>
      <c r="DM46" s="19" t="str">
        <f t="shared" ca="1" si="955"/>
        <v>-</v>
      </c>
      <c r="DN46" s="19" t="str">
        <f t="shared" ca="1" si="955"/>
        <v>-</v>
      </c>
      <c r="DO46" s="19" t="str">
        <f t="shared" ca="1" si="955"/>
        <v>-</v>
      </c>
      <c r="DP46" s="19" t="str">
        <f t="shared" ca="1" si="955"/>
        <v>-</v>
      </c>
      <c r="DQ46" s="12">
        <v>3</v>
      </c>
      <c r="DR46" s="12">
        <v>3</v>
      </c>
      <c r="DS46" s="12">
        <v>0</v>
      </c>
      <c r="DT46" s="12">
        <v>2</v>
      </c>
      <c r="DU46" s="12">
        <v>-2</v>
      </c>
      <c r="DV46" s="19" t="str">
        <f t="shared" ca="1" si="957"/>
        <v>-</v>
      </c>
      <c r="DW46" s="19" t="str">
        <f t="shared" ca="1" si="957"/>
        <v>-</v>
      </c>
      <c r="DX46" s="19" t="str">
        <f t="shared" ca="1" si="957"/>
        <v>-</v>
      </c>
      <c r="DY46" s="239">
        <f t="shared" ref="DY46" si="1006">DS46</f>
        <v>0</v>
      </c>
      <c r="DZ46" s="239">
        <f>DT46</f>
        <v>2</v>
      </c>
      <c r="EA46" s="239">
        <f t="shared" ref="EA46" si="1007">DU46</f>
        <v>-2</v>
      </c>
      <c r="EB46" s="19" t="str">
        <f t="shared" ca="1" si="958"/>
        <v>-</v>
      </c>
      <c r="EC46" s="19">
        <f t="shared" ca="1" si="958"/>
        <v>0</v>
      </c>
      <c r="ED46" s="19">
        <f t="shared" ca="1" si="958"/>
        <v>0</v>
      </c>
      <c r="EE46" s="9"/>
      <c r="EF46" s="19" t="str">
        <f t="shared" ca="1" si="959"/>
        <v>-</v>
      </c>
      <c r="EG46" s="19" t="str">
        <f t="shared" ca="1" si="959"/>
        <v>-</v>
      </c>
      <c r="EH46" s="19" t="str">
        <f t="shared" ca="1" si="959"/>
        <v>-</v>
      </c>
      <c r="EI46" s="19" t="str">
        <f t="shared" ca="1" si="959"/>
        <v>-</v>
      </c>
      <c r="EJ46" s="19" t="str">
        <f t="shared" ca="1" si="959"/>
        <v>-</v>
      </c>
      <c r="EK46" s="19" t="str">
        <f t="shared" ca="1" si="959"/>
        <v>-</v>
      </c>
      <c r="EL46" s="19" t="str">
        <f t="shared" ca="1" si="959"/>
        <v>-</v>
      </c>
      <c r="EM46" s="19" t="str">
        <f t="shared" ca="1" si="959"/>
        <v>-</v>
      </c>
      <c r="EN46" s="19" t="str">
        <f t="shared" ca="1" si="959"/>
        <v>-</v>
      </c>
      <c r="EO46" s="19" t="str">
        <f t="shared" ca="1" si="959"/>
        <v>-</v>
      </c>
      <c r="EP46" s="19" t="str">
        <f t="shared" ca="1" si="959"/>
        <v>-</v>
      </c>
      <c r="EQ46" s="19" t="str">
        <f t="shared" ca="1" si="959"/>
        <v>-</v>
      </c>
      <c r="ER46" s="19">
        <f t="shared" ca="1" si="959"/>
        <v>0</v>
      </c>
      <c r="ES46" s="19">
        <f t="shared" ca="1" si="960"/>
        <v>0</v>
      </c>
      <c r="ET46" s="19">
        <f t="shared" ca="1" si="960"/>
        <v>0</v>
      </c>
      <c r="EU46" s="19">
        <f t="shared" ca="1" si="960"/>
        <v>0</v>
      </c>
      <c r="EV46" s="19">
        <f t="shared" ca="1" si="960"/>
        <v>0</v>
      </c>
      <c r="EW46" s="19">
        <f t="shared" ca="1" si="960"/>
        <v>0</v>
      </c>
      <c r="EX46" s="19">
        <f t="shared" ca="1" si="960"/>
        <v>0</v>
      </c>
      <c r="EY46" s="19">
        <f t="shared" ca="1" si="960"/>
        <v>0</v>
      </c>
      <c r="EZ46" s="19">
        <f t="shared" ca="1" si="960"/>
        <v>0</v>
      </c>
      <c r="FA46" s="19">
        <f t="shared" ca="1" si="960"/>
        <v>0</v>
      </c>
      <c r="FB46" s="19">
        <f t="shared" ca="1" si="960"/>
        <v>0</v>
      </c>
      <c r="FC46" s="19">
        <f t="shared" ca="1" si="960"/>
        <v>0</v>
      </c>
      <c r="FD46" s="19">
        <f t="shared" ca="1" si="960"/>
        <v>0</v>
      </c>
      <c r="FE46" s="19">
        <f t="shared" ca="1" si="960"/>
        <v>0</v>
      </c>
      <c r="FF46" s="19">
        <f t="shared" ca="1" si="960"/>
        <v>0</v>
      </c>
      <c r="FG46" s="19">
        <f t="shared" ca="1" si="960"/>
        <v>0</v>
      </c>
      <c r="FH46" s="19">
        <f t="shared" ca="1" si="960"/>
        <v>0</v>
      </c>
      <c r="FI46" s="19">
        <f t="shared" ca="1" si="960"/>
        <v>0</v>
      </c>
      <c r="FJ46" s="19">
        <f t="shared" ca="1" si="960"/>
        <v>0</v>
      </c>
      <c r="FK46" s="19">
        <f t="shared" ca="1" si="960"/>
        <v>0</v>
      </c>
      <c r="FL46" s="19">
        <f t="shared" ca="1" si="960"/>
        <v>0</v>
      </c>
      <c r="FM46" s="19">
        <f t="shared" ca="1" si="960"/>
        <v>0</v>
      </c>
      <c r="FN46" s="19">
        <f t="shared" ca="1" si="960"/>
        <v>0</v>
      </c>
      <c r="FO46" s="19">
        <f t="shared" ca="1" si="960"/>
        <v>0</v>
      </c>
      <c r="FP46" s="19">
        <f t="shared" ref="FP46:HC47" ca="1" si="1008">OFFSET(FP$5,$B46,0)</f>
        <v>0</v>
      </c>
      <c r="FQ46" s="19">
        <f t="shared" ca="1" si="1008"/>
        <v>0</v>
      </c>
      <c r="FR46" s="19">
        <f t="shared" ca="1" si="1008"/>
        <v>0</v>
      </c>
      <c r="FS46" s="19">
        <f t="shared" ca="1" si="1008"/>
        <v>0</v>
      </c>
      <c r="FT46" s="19">
        <f t="shared" ca="1" si="1008"/>
        <v>0</v>
      </c>
      <c r="FU46" s="19">
        <f t="shared" ca="1" si="962"/>
        <v>0</v>
      </c>
      <c r="FV46" s="19">
        <f t="shared" ca="1" si="962"/>
        <v>0</v>
      </c>
      <c r="FW46" s="19">
        <f t="shared" ca="1" si="962"/>
        <v>0</v>
      </c>
      <c r="FX46" s="19">
        <f t="shared" ca="1" si="962"/>
        <v>0</v>
      </c>
      <c r="FY46" s="19">
        <f t="shared" ca="1" si="962"/>
        <v>0</v>
      </c>
      <c r="FZ46" s="19">
        <f t="shared" ca="1" si="962"/>
        <v>0</v>
      </c>
      <c r="GA46" s="19">
        <f t="shared" ca="1" si="962"/>
        <v>0</v>
      </c>
      <c r="GB46" s="19">
        <f t="shared" ca="1" si="962"/>
        <v>0</v>
      </c>
      <c r="GC46" s="19">
        <f t="shared" ca="1" si="962"/>
        <v>0</v>
      </c>
      <c r="GD46" s="19">
        <f t="shared" ca="1" si="962"/>
        <v>0</v>
      </c>
      <c r="GE46" s="19">
        <f t="shared" ca="1" si="1008"/>
        <v>0</v>
      </c>
      <c r="GF46" s="19">
        <f t="shared" ca="1" si="1008"/>
        <v>0</v>
      </c>
      <c r="GG46" s="19">
        <f t="shared" ca="1" si="1008"/>
        <v>0</v>
      </c>
      <c r="GH46" s="19">
        <f t="shared" ca="1" si="1008"/>
        <v>0</v>
      </c>
      <c r="GI46" s="19">
        <f t="shared" ca="1" si="1008"/>
        <v>0</v>
      </c>
      <c r="GJ46" s="19">
        <f t="shared" ca="1" si="1008"/>
        <v>0</v>
      </c>
      <c r="GK46" s="19">
        <f t="shared" ca="1" si="1008"/>
        <v>0</v>
      </c>
      <c r="GL46" s="19">
        <f t="shared" ca="1" si="1008"/>
        <v>0</v>
      </c>
      <c r="GM46" s="19">
        <f t="shared" ca="1" si="1008"/>
        <v>0</v>
      </c>
      <c r="GN46" s="19">
        <f t="shared" ca="1" si="1008"/>
        <v>0</v>
      </c>
      <c r="GO46" s="19">
        <f t="shared" ca="1" si="1008"/>
        <v>0</v>
      </c>
      <c r="GP46" s="19">
        <f t="shared" ca="1" si="1008"/>
        <v>0</v>
      </c>
      <c r="GQ46" s="19">
        <f t="shared" ca="1" si="1008"/>
        <v>0</v>
      </c>
      <c r="GR46" s="19">
        <f t="shared" ca="1" si="1008"/>
        <v>0</v>
      </c>
      <c r="GS46" s="19">
        <f t="shared" ca="1" si="1008"/>
        <v>0</v>
      </c>
      <c r="GT46" s="19">
        <f t="shared" ca="1" si="1008"/>
        <v>0</v>
      </c>
      <c r="GU46" s="19">
        <f t="shared" ca="1" si="1008"/>
        <v>0</v>
      </c>
      <c r="GV46" s="19">
        <f t="shared" ca="1" si="1008"/>
        <v>0</v>
      </c>
      <c r="GW46" s="19">
        <f t="shared" ca="1" si="1008"/>
        <v>0</v>
      </c>
      <c r="GX46" s="19">
        <f t="shared" ca="1" si="1008"/>
        <v>0</v>
      </c>
      <c r="GY46" s="19">
        <f t="shared" ca="1" si="1008"/>
        <v>0</v>
      </c>
      <c r="GZ46" s="19">
        <f t="shared" ca="1" si="1008"/>
        <v>0</v>
      </c>
      <c r="HA46" s="19">
        <f t="shared" ca="1" si="1008"/>
        <v>0</v>
      </c>
      <c r="HB46" s="19">
        <f t="shared" ca="1" si="1008"/>
        <v>0</v>
      </c>
      <c r="HC46" s="19">
        <f t="shared" ca="1" si="1008"/>
        <v>0</v>
      </c>
      <c r="HD46" s="19">
        <f t="shared" ca="1" si="963"/>
        <v>0</v>
      </c>
      <c r="HE46" s="19">
        <f t="shared" ca="1" si="963"/>
        <v>0</v>
      </c>
      <c r="HF46" s="19">
        <f t="shared" ca="1" si="963"/>
        <v>0</v>
      </c>
      <c r="HG46" s="19">
        <f t="shared" ca="1" si="963"/>
        <v>0</v>
      </c>
      <c r="HH46" s="19">
        <f t="shared" ca="1" si="963"/>
        <v>0</v>
      </c>
      <c r="HI46" s="19">
        <f t="shared" ca="1" si="963"/>
        <v>0</v>
      </c>
      <c r="HJ46" s="19">
        <f t="shared" ca="1" si="963"/>
        <v>0</v>
      </c>
      <c r="HK46" s="19">
        <f t="shared" ca="1" si="963"/>
        <v>0</v>
      </c>
      <c r="HL46" s="19">
        <f t="shared" ca="1" si="963"/>
        <v>0</v>
      </c>
      <c r="HM46" s="19">
        <f t="shared" ca="1" si="963"/>
        <v>0</v>
      </c>
      <c r="HN46" s="19">
        <f t="shared" ca="1" si="963"/>
        <v>0</v>
      </c>
      <c r="HO46" s="19">
        <f t="shared" ca="1" si="963"/>
        <v>0</v>
      </c>
      <c r="HP46" s="19">
        <f t="shared" ca="1" si="963"/>
        <v>0</v>
      </c>
      <c r="HQ46" s="19">
        <f t="shared" ca="1" si="963"/>
        <v>0</v>
      </c>
      <c r="HR46" s="19">
        <f t="shared" ca="1" si="963"/>
        <v>0</v>
      </c>
      <c r="HS46" s="19">
        <f t="shared" ca="1" si="963"/>
        <v>0</v>
      </c>
      <c r="HT46" s="19">
        <f t="shared" ca="1" si="963"/>
        <v>0</v>
      </c>
      <c r="HU46" s="19">
        <f t="shared" ca="1" si="963"/>
        <v>0</v>
      </c>
      <c r="HV46" s="19">
        <f t="shared" ca="1" si="963"/>
        <v>0</v>
      </c>
      <c r="HW46" s="19">
        <f t="shared" ca="1" si="963"/>
        <v>0</v>
      </c>
      <c r="HX46" s="19">
        <f t="shared" ca="1" si="963"/>
        <v>0</v>
      </c>
      <c r="HY46" s="19">
        <f t="shared" ca="1" si="963"/>
        <v>0</v>
      </c>
      <c r="HZ46" s="19">
        <f t="shared" ca="1" si="963"/>
        <v>0</v>
      </c>
      <c r="IA46" s="19">
        <f t="shared" ref="IA46:JL47" ca="1" si="1009">OFFSET(IA$5,$B46,0)</f>
        <v>0</v>
      </c>
      <c r="IB46" s="19">
        <f t="shared" ca="1" si="1009"/>
        <v>0</v>
      </c>
      <c r="IC46" s="19">
        <f t="shared" ca="1" si="1009"/>
        <v>0</v>
      </c>
      <c r="ID46" s="19">
        <f t="shared" ca="1" si="965"/>
        <v>0</v>
      </c>
      <c r="IE46" s="19">
        <f t="shared" ca="1" si="965"/>
        <v>0</v>
      </c>
      <c r="IF46" s="19">
        <f t="shared" ca="1" si="965"/>
        <v>0</v>
      </c>
      <c r="IG46" s="19">
        <f t="shared" ca="1" si="965"/>
        <v>0</v>
      </c>
      <c r="IH46" s="19">
        <f t="shared" ca="1" si="965"/>
        <v>0</v>
      </c>
      <c r="II46" s="19">
        <f t="shared" ca="1" si="965"/>
        <v>0</v>
      </c>
      <c r="IJ46" s="19">
        <f t="shared" ca="1" si="965"/>
        <v>0</v>
      </c>
      <c r="IK46" s="19">
        <f t="shared" ca="1" si="965"/>
        <v>0</v>
      </c>
      <c r="IL46" s="19">
        <f t="shared" ca="1" si="965"/>
        <v>0</v>
      </c>
      <c r="IM46" s="19">
        <f t="shared" ca="1" si="965"/>
        <v>0</v>
      </c>
      <c r="IN46" s="19">
        <f t="shared" ca="1" si="1009"/>
        <v>0</v>
      </c>
      <c r="IO46" s="19">
        <f t="shared" ca="1" si="1009"/>
        <v>0</v>
      </c>
      <c r="IP46" s="19">
        <f t="shared" ca="1" si="1009"/>
        <v>0</v>
      </c>
      <c r="IQ46" s="19">
        <f t="shared" ca="1" si="1009"/>
        <v>0</v>
      </c>
      <c r="IR46" s="19">
        <f t="shared" ca="1" si="1009"/>
        <v>0</v>
      </c>
      <c r="IS46" s="19">
        <f t="shared" ca="1" si="1009"/>
        <v>0</v>
      </c>
      <c r="IT46" s="19">
        <f t="shared" ca="1" si="1009"/>
        <v>0</v>
      </c>
      <c r="IU46" s="19">
        <f t="shared" ca="1" si="1009"/>
        <v>0</v>
      </c>
      <c r="IV46" s="19">
        <f t="shared" ca="1" si="1009"/>
        <v>0</v>
      </c>
      <c r="IW46" s="19">
        <f t="shared" ca="1" si="1009"/>
        <v>0</v>
      </c>
      <c r="IX46" s="19">
        <f t="shared" ca="1" si="1009"/>
        <v>0</v>
      </c>
      <c r="IY46" s="19">
        <f t="shared" ca="1" si="1009"/>
        <v>0</v>
      </c>
      <c r="IZ46" s="19">
        <f t="shared" ca="1" si="1009"/>
        <v>0</v>
      </c>
      <c r="JA46" s="19">
        <f t="shared" ca="1" si="1009"/>
        <v>0</v>
      </c>
      <c r="JB46" s="19">
        <f t="shared" ca="1" si="1009"/>
        <v>0</v>
      </c>
      <c r="JC46" s="19">
        <f t="shared" ca="1" si="1009"/>
        <v>0</v>
      </c>
      <c r="JD46" s="19">
        <f t="shared" ca="1" si="1009"/>
        <v>0</v>
      </c>
      <c r="JE46" s="19">
        <f t="shared" ca="1" si="1009"/>
        <v>0</v>
      </c>
      <c r="JF46" s="19">
        <f t="shared" ca="1" si="1009"/>
        <v>0</v>
      </c>
      <c r="JG46" s="19">
        <f t="shared" ca="1" si="1009"/>
        <v>0</v>
      </c>
      <c r="JH46" s="19">
        <f t="shared" ca="1" si="1009"/>
        <v>0</v>
      </c>
      <c r="JI46" s="19">
        <f t="shared" ca="1" si="1009"/>
        <v>0</v>
      </c>
      <c r="JJ46" s="19">
        <f t="shared" ca="1" si="1009"/>
        <v>0</v>
      </c>
      <c r="JK46" s="19">
        <f t="shared" ca="1" si="1009"/>
        <v>0</v>
      </c>
      <c r="JL46" s="19">
        <f t="shared" ca="1" si="1009"/>
        <v>0</v>
      </c>
      <c r="JM46" s="5">
        <f t="shared" ca="1" si="966"/>
        <v>19</v>
      </c>
      <c r="JN46" s="9"/>
      <c r="JO46" s="5">
        <f t="shared" ca="1" si="967"/>
        <v>1</v>
      </c>
      <c r="JP46" s="5" t="b">
        <f t="shared" ca="1" si="967"/>
        <v>0</v>
      </c>
      <c r="JQ46" s="19">
        <f t="shared" ref="JQ46:LW57" ca="1" si="1010">OFFSET(JQ$5,$B46,0)</f>
        <v>0</v>
      </c>
      <c r="JR46" s="5">
        <f t="shared" ca="1" si="969"/>
        <v>0</v>
      </c>
      <c r="JS46" s="5">
        <f t="shared" ca="1" si="970"/>
        <v>0.01</v>
      </c>
      <c r="JT46" s="19">
        <f t="shared" ca="1" si="971"/>
        <v>0</v>
      </c>
      <c r="JU46" s="19">
        <f t="shared" ca="1" si="971"/>
        <v>0</v>
      </c>
      <c r="JV46" s="19" t="str">
        <f t="shared" ca="1" si="971"/>
        <v>-</v>
      </c>
      <c r="JW46" s="19">
        <f t="shared" ca="1" si="1010"/>
        <v>1</v>
      </c>
      <c r="JX46" s="19">
        <f t="shared" ca="1" si="1010"/>
        <v>1</v>
      </c>
      <c r="JY46" s="19">
        <f t="shared" ca="1" si="1010"/>
        <v>1</v>
      </c>
      <c r="JZ46" s="19">
        <f t="shared" ca="1" si="1010"/>
        <v>1</v>
      </c>
      <c r="KA46" s="19">
        <f t="shared" ca="1" si="1010"/>
        <v>1</v>
      </c>
      <c r="KB46" s="19">
        <f t="shared" ca="1" si="1010"/>
        <v>1</v>
      </c>
      <c r="KC46" s="19">
        <f t="shared" ca="1" si="1010"/>
        <v>0</v>
      </c>
      <c r="KD46" s="19">
        <f t="shared" ca="1" si="1010"/>
        <v>0</v>
      </c>
      <c r="KE46" s="19">
        <f t="shared" ca="1" si="1010"/>
        <v>1</v>
      </c>
      <c r="KF46" s="19">
        <f t="shared" ca="1" si="1010"/>
        <v>0</v>
      </c>
      <c r="KG46" s="19">
        <f t="shared" ca="1" si="1010"/>
        <v>0</v>
      </c>
      <c r="KH46" s="19">
        <f t="shared" ca="1" si="1010"/>
        <v>0</v>
      </c>
      <c r="KI46" s="19">
        <f t="shared" ca="1" si="1010"/>
        <v>1</v>
      </c>
      <c r="KJ46" s="19">
        <f t="shared" ca="1" si="1010"/>
        <v>0</v>
      </c>
      <c r="KK46" s="19">
        <f t="shared" ca="1" si="1010"/>
        <v>1</v>
      </c>
      <c r="KL46" s="19">
        <f t="shared" ca="1" si="1010"/>
        <v>0</v>
      </c>
      <c r="KM46" s="19">
        <f t="shared" ca="1" si="1010"/>
        <v>0</v>
      </c>
      <c r="KN46" s="19">
        <f t="shared" ca="1" si="1010"/>
        <v>0</v>
      </c>
      <c r="KO46" s="19">
        <f t="shared" ca="1" si="974"/>
        <v>0</v>
      </c>
      <c r="KP46" s="19">
        <f t="shared" ca="1" si="974"/>
        <v>0</v>
      </c>
      <c r="KQ46" s="19">
        <f t="shared" ca="1" si="1010"/>
        <v>0</v>
      </c>
      <c r="KR46" s="19">
        <f t="shared" ca="1" si="1010"/>
        <v>0</v>
      </c>
      <c r="KS46" s="19">
        <f t="shared" ca="1" si="1010"/>
        <v>0</v>
      </c>
      <c r="KT46" s="19">
        <f t="shared" ca="1" si="1010"/>
        <v>0</v>
      </c>
      <c r="KU46" s="19">
        <f t="shared" ca="1" si="1010"/>
        <v>0</v>
      </c>
      <c r="KV46" s="19">
        <f t="shared" ca="1" si="1010"/>
        <v>0</v>
      </c>
      <c r="KW46" s="19">
        <f t="shared" ca="1" si="1010"/>
        <v>0</v>
      </c>
      <c r="KX46" s="19">
        <f t="shared" ca="1" si="1010"/>
        <v>0</v>
      </c>
      <c r="KY46" s="19">
        <f t="shared" ca="1" si="1010"/>
        <v>0</v>
      </c>
      <c r="KZ46" s="19">
        <f t="shared" ca="1" si="1010"/>
        <v>0</v>
      </c>
      <c r="LA46" s="19">
        <f t="shared" ca="1" si="1010"/>
        <v>0</v>
      </c>
      <c r="LB46" s="19">
        <f t="shared" ca="1" si="1010"/>
        <v>0</v>
      </c>
      <c r="LC46" s="19">
        <f t="shared" ca="1" si="1010"/>
        <v>0</v>
      </c>
      <c r="LD46" s="19">
        <f t="shared" ca="1" si="1010"/>
        <v>0</v>
      </c>
      <c r="LE46" s="19">
        <f t="shared" ca="1" si="1010"/>
        <v>0</v>
      </c>
      <c r="LF46" s="19">
        <f t="shared" ca="1" si="1010"/>
        <v>0</v>
      </c>
      <c r="LG46" s="5">
        <f t="shared" ca="1" si="975"/>
        <v>0</v>
      </c>
      <c r="LH46" s="5">
        <f t="shared" ca="1" si="975"/>
        <v>0</v>
      </c>
      <c r="LI46" s="5">
        <f t="shared" ca="1" si="975"/>
        <v>0.05</v>
      </c>
      <c r="LJ46" s="5">
        <f t="shared" ca="1" si="975"/>
        <v>0.05</v>
      </c>
      <c r="LK46" s="19">
        <f t="shared" ca="1" si="976"/>
        <v>0</v>
      </c>
      <c r="LL46" s="19">
        <f t="shared" ca="1" si="1010"/>
        <v>0</v>
      </c>
      <c r="LM46" s="19">
        <f t="shared" ca="1" si="977"/>
        <v>0</v>
      </c>
      <c r="LN46" s="19">
        <f t="shared" ca="1" si="977"/>
        <v>0</v>
      </c>
      <c r="LO46" s="19">
        <f t="shared" ca="1" si="977"/>
        <v>0</v>
      </c>
      <c r="LP46" s="19">
        <f t="shared" ca="1" si="977"/>
        <v>0</v>
      </c>
      <c r="LQ46" s="19">
        <f t="shared" ca="1" si="1010"/>
        <v>0</v>
      </c>
      <c r="LR46" s="19">
        <f t="shared" ca="1" si="1010"/>
        <v>1</v>
      </c>
      <c r="LS46" s="19">
        <f t="shared" ca="1" si="978"/>
        <v>0</v>
      </c>
      <c r="LT46" s="19">
        <f t="shared" ca="1" si="978"/>
        <v>0</v>
      </c>
      <c r="LU46" s="19">
        <f t="shared" ca="1" si="978"/>
        <v>0</v>
      </c>
      <c r="LV46" s="19">
        <f t="shared" ca="1" si="1010"/>
        <v>0</v>
      </c>
      <c r="LW46" s="19">
        <f t="shared" ca="1" si="1010"/>
        <v>1</v>
      </c>
      <c r="LX46" s="9"/>
      <c r="LY46" s="5" t="b">
        <f t="shared" ca="1" si="979"/>
        <v>0</v>
      </c>
      <c r="LZ46" s="19" t="s">
        <v>31</v>
      </c>
      <c r="MA46" s="19" t="s">
        <v>31</v>
      </c>
      <c r="MB46" s="19" t="s">
        <v>31</v>
      </c>
      <c r="MC46" s="19" t="s">
        <v>31</v>
      </c>
      <c r="MD46" s="5" t="b">
        <f t="shared" ca="1" si="981"/>
        <v>1</v>
      </c>
      <c r="ME46" s="5" t="b">
        <f t="shared" ca="1" si="981"/>
        <v>0</v>
      </c>
      <c r="MF46" s="5" t="b">
        <f t="shared" ca="1" si="981"/>
        <v>0</v>
      </c>
      <c r="MG46" s="135">
        <f t="shared" ca="1" si="982"/>
        <v>1</v>
      </c>
      <c r="MH46" s="135">
        <f t="shared" ca="1" si="982"/>
        <v>1</v>
      </c>
      <c r="MI46" s="12" t="s">
        <v>31</v>
      </c>
      <c r="MJ46" s="12" t="s">
        <v>31</v>
      </c>
      <c r="MK46" s="12" t="s">
        <v>31</v>
      </c>
      <c r="ML46" s="12" t="s">
        <v>31</v>
      </c>
      <c r="MM46" s="12">
        <v>1</v>
      </c>
      <c r="MN46" s="12">
        <v>0.66</v>
      </c>
      <c r="MO46" s="232" t="s">
        <v>31</v>
      </c>
      <c r="MP46" s="5" t="b" cm="1">
        <f t="array" ref="MP46">IF(OR(MQ46:MQ46&lt;&gt;"-"),TRUE,"-")</f>
        <v>1</v>
      </c>
      <c r="MQ46" s="12">
        <v>2</v>
      </c>
      <c r="MR46" s="5" t="str">
        <f t="array" ref="MR46">IF(OR(MS46:MY46&lt;&gt;"-"),TRUE,"-")</f>
        <v>-</v>
      </c>
      <c r="MS46" s="12" t="s">
        <v>31</v>
      </c>
      <c r="MT46" s="12" t="s">
        <v>31</v>
      </c>
      <c r="MU46" s="12" t="s">
        <v>31</v>
      </c>
      <c r="MV46" s="12" t="s">
        <v>31</v>
      </c>
      <c r="MW46" s="12" t="s">
        <v>31</v>
      </c>
      <c r="MX46" s="12" t="s">
        <v>31</v>
      </c>
      <c r="MY46" s="12" t="s">
        <v>31</v>
      </c>
      <c r="MZ46" s="5" t="b">
        <f t="array" aca="1" ref="MZ46" ca="1">IF(OR(NA46:NB46&lt;&gt;"-"),TRUE,"-")</f>
        <v>1</v>
      </c>
      <c r="NA46" s="135">
        <f ca="1">IF($AS46=6,0,$NB46)</f>
        <v>2</v>
      </c>
      <c r="NB46" s="12">
        <v>2</v>
      </c>
      <c r="NC46" s="12" t="b">
        <v>0</v>
      </c>
      <c r="ND46" s="12" t="s">
        <v>31</v>
      </c>
      <c r="NE46" s="5" t="str">
        <f t="shared" ca="1" si="987"/>
        <v>-</v>
      </c>
      <c r="NF46" s="5" t="str">
        <f t="shared" ca="1" si="987"/>
        <v>-</v>
      </c>
      <c r="NG46" s="5" t="str">
        <f t="shared" ca="1" si="987"/>
        <v>-</v>
      </c>
      <c r="NH46" s="5" t="str">
        <f t="shared" ca="1" si="987"/>
        <v>-</v>
      </c>
      <c r="NI46" s="232" t="s">
        <v>31</v>
      </c>
      <c r="NJ46" s="232" t="s">
        <v>31</v>
      </c>
      <c r="NK46" s="12" t="b">
        <v>1</v>
      </c>
      <c r="NL46" s="12">
        <v>0.75</v>
      </c>
      <c r="NM46" s="135">
        <f>NL46</f>
        <v>0.75</v>
      </c>
      <c r="NN46" s="12">
        <v>0.99</v>
      </c>
      <c r="NO46" s="12">
        <v>0.5</v>
      </c>
      <c r="NP46" s="12">
        <v>0</v>
      </c>
      <c r="NQ46" s="12">
        <v>0</v>
      </c>
      <c r="NR46" s="12" t="s">
        <v>31</v>
      </c>
      <c r="NS46" s="19" t="str">
        <f t="shared" ca="1" si="989"/>
        <v>-</v>
      </c>
      <c r="NT46" s="19" t="str">
        <f t="shared" ca="1" si="989"/>
        <v>-</v>
      </c>
      <c r="NU46" s="5">
        <f t="shared" ca="1" si="990"/>
        <v>1</v>
      </c>
      <c r="NV46" s="9"/>
      <c r="NW46" s="19">
        <f t="shared" ca="1" si="991"/>
        <v>70</v>
      </c>
      <c r="NX46" s="19">
        <f t="shared" ca="1" si="991"/>
        <v>50</v>
      </c>
      <c r="NY46" s="19">
        <f t="shared" ca="1" si="991"/>
        <v>65</v>
      </c>
      <c r="NZ46" s="19">
        <f t="shared" ca="1" si="991"/>
        <v>65</v>
      </c>
      <c r="OA46" s="19">
        <f t="shared" ca="1" si="991"/>
        <v>1</v>
      </c>
      <c r="OB46" s="5">
        <f t="shared" ca="1" si="992"/>
        <v>1</v>
      </c>
      <c r="OC46" s="19">
        <f t="shared" ca="1" si="993"/>
        <v>1</v>
      </c>
      <c r="OD46" s="9"/>
      <c r="OE46" s="19" t="b">
        <f t="shared" ca="1" si="994"/>
        <v>0</v>
      </c>
      <c r="OF46" s="19" t="b">
        <f t="shared" ca="1" si="994"/>
        <v>0</v>
      </c>
      <c r="OG46" s="19">
        <f ca="1">OFFSET(OG$5,$B46,0)</f>
        <v>1</v>
      </c>
      <c r="OH46" s="19">
        <f ca="1">OFFSET(OH$5,$B46,0)</f>
        <v>1</v>
      </c>
      <c r="OI46" s="19">
        <f t="shared" ca="1" si="995"/>
        <v>1</v>
      </c>
      <c r="OJ46" s="19">
        <f t="shared" ca="1" si="995"/>
        <v>1</v>
      </c>
      <c r="OK46" s="19">
        <f t="shared" ca="1" si="995"/>
        <v>1</v>
      </c>
      <c r="OL46" s="19">
        <f t="shared" ca="1" si="995"/>
        <v>1</v>
      </c>
      <c r="OM46" s="19">
        <f t="shared" ca="1" si="995"/>
        <v>1</v>
      </c>
      <c r="ON46" s="19">
        <f t="shared" ca="1" si="995"/>
        <v>1</v>
      </c>
      <c r="OO46" s="19">
        <f t="shared" ca="1" si="995"/>
        <v>1</v>
      </c>
      <c r="OP46" s="19">
        <f t="shared" ca="1" si="991"/>
        <v>1</v>
      </c>
      <c r="OQ46" s="9"/>
      <c r="OR46" s="5" t="str" cm="1">
        <f t="array" aca="1" ref="OR46" ca="1">INDEX(i.LMU_Area,$K46,OR$26)</f>
        <v>-</v>
      </c>
      <c r="OS46" s="5" t="str" cm="1">
        <f t="array" aca="1" ref="OS46" ca="1">INDEX(i.LMU_Area,$K46,OS$26)</f>
        <v>-</v>
      </c>
      <c r="OT46" s="5" t="str" cm="1">
        <f t="array" aca="1" ref="OT46" ca="1">INDEX(i.LMU_Area,$K46,OT$26)</f>
        <v>-</v>
      </c>
      <c r="OU46" s="5" t="str" cm="1">
        <f t="array" aca="1" ref="OU46" ca="1">INDEX(i.LMU_Area,$K46,OU$26)</f>
        <v>-</v>
      </c>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5" t="str" cm="1">
        <f t="array" aca="1" ref="TF46" ca="1">INDEX(i.LMU_Area,$K46,TF$26)</f>
        <v>-</v>
      </c>
      <c r="TG46" s="5" t="str" cm="1">
        <f t="array" aca="1" ref="TG46" ca="1">INDEX(i.LMU_Area,$K46,TG$26)</f>
        <v>-</v>
      </c>
      <c r="TH46" s="5" t="str" cm="1">
        <f t="array" aca="1" ref="TH46" ca="1">INDEX(i.LMU_Area,$K46,TH$26)</f>
        <v>-</v>
      </c>
      <c r="TI46" s="5" t="str" cm="1">
        <f t="array" aca="1" ref="TI46" ca="1">INDEX(i.LMU_Area,$K46,TI$26)</f>
        <v>-</v>
      </c>
      <c r="TJ46" s="5" t="str" cm="1">
        <f t="array" aca="1" ref="TJ46" ca="1">INDEX(i.LMU_Area,$K46,TJ$26)</f>
        <v>-</v>
      </c>
      <c r="TK46" s="5" t="str" cm="1">
        <f t="array" aca="1" ref="TK46" ca="1">INDEX(i.LMU_Area,$K46,TK$26)</f>
        <v>-</v>
      </c>
      <c r="TL46" s="5" t="str" cm="1">
        <f t="array" aca="1" ref="TL46" ca="1">INDEX(i.LMU_Area,$K46,TL$26)</f>
        <v>-</v>
      </c>
      <c r="TM46" s="5" t="str" cm="1">
        <f t="array" aca="1" ref="TM46" ca="1">INDEX(i.LMU_Area,$K46,TM$26)</f>
        <v>-</v>
      </c>
      <c r="TN46" s="5" t="str" cm="1">
        <f t="array" aca="1" ref="TN46" ca="1">INDEX(i.LMU_Area,$K46,TN$26)</f>
        <v>-</v>
      </c>
      <c r="TO46" s="5" t="str" cm="1">
        <f t="array" aca="1" ref="TO46" ca="1">INDEX(i.LMU_Area,$K46,TO$26)</f>
        <v>-</v>
      </c>
      <c r="TP46" s="5" t="str" cm="1">
        <f t="array" aca="1" ref="TP46" ca="1">INDEX(i.LMU_Area,$K46,TP$26)</f>
        <v>-</v>
      </c>
      <c r="TQ46" s="5" t="str" cm="1">
        <f t="array" aca="1" ref="TQ46" ca="1">INDEX(i.LMU_Area,$K46,TQ$26)</f>
        <v>-</v>
      </c>
      <c r="TR46" s="5" t="str" cm="1">
        <f t="array" aca="1" ref="TR46" ca="1">INDEX(i.LMU_Area,$K46,TR$26)</f>
        <v>-</v>
      </c>
      <c r="TS46" s="5" t="str" cm="1">
        <f t="array" aca="1" ref="TS46" ca="1">INDEX(i.LMU_Area,$K46,TS$26)</f>
        <v>-</v>
      </c>
      <c r="TT46" s="5" t="str" cm="1">
        <f t="array" aca="1" ref="TT46" ca="1">INDEX(i.LMU_Area,$K46,TT$26)</f>
        <v>-</v>
      </c>
      <c r="TU46" s="5" t="str" cm="1">
        <f t="array" aca="1" ref="TU46" ca="1">INDEX(i.LMU_Area,$K46,TU$26)</f>
        <v>-</v>
      </c>
      <c r="TV46" s="5" t="str" cm="1">
        <f t="array" aca="1" ref="TV46" ca="1">INDEX(i.LMU_Area,$K46,TV$26)</f>
        <v>-</v>
      </c>
      <c r="TW46" s="5" t="str" cm="1">
        <f t="array" aca="1" ref="TW46" ca="1">INDEX(i.LMU_Area,$K46,TW$26)</f>
        <v>-</v>
      </c>
      <c r="TX46" s="5" t="str" cm="1">
        <f t="array" aca="1" ref="TX46" ca="1">INDEX(i.LMU_Area,$K46,TX$26)</f>
        <v>-</v>
      </c>
      <c r="TY46" s="5" t="str" cm="1">
        <f t="array" aca="1" ref="TY46" ca="1">INDEX(i.LMU_Area,$K46,TY$26)</f>
        <v>-</v>
      </c>
      <c r="TZ46" s="5" t="str" cm="1">
        <f t="array" aca="1" ref="TZ46" ca="1">INDEX(i.LMU_Area,$K46,TZ$26)</f>
        <v>-</v>
      </c>
      <c r="UA46" s="5" t="str" cm="1">
        <f t="array" aca="1" ref="UA46" ca="1">INDEX(i.LMU_Area,$K46,UA$26)</f>
        <v>-</v>
      </c>
      <c r="UB46" s="5" t="str" cm="1">
        <f t="array" aca="1" ref="UB46" ca="1">INDEX(i.LMU_Area,$K46,UB$26)</f>
        <v>-</v>
      </c>
      <c r="UC46" s="5" t="str" cm="1">
        <f t="array" aca="1" ref="UC46" ca="1">INDEX(i.LMU_Area,$K46,UC$26)</f>
        <v>-</v>
      </c>
      <c r="UD46" s="5" t="str" cm="1">
        <f t="array" aca="1" ref="UD46" ca="1">INDEX(i.LMU_Area,$K46,UD$26)</f>
        <v>-</v>
      </c>
      <c r="UE46" s="5" t="str" cm="1">
        <f t="array" aca="1" ref="UE46" ca="1">INDEX(i.LMU_Area,$K46,UE$26)</f>
        <v>-</v>
      </c>
      <c r="UF46" s="5" t="str" cm="1">
        <f t="array" aca="1" ref="UF46" ca="1">INDEX(i.LMU_Area,$K46,UF$26)</f>
        <v>-</v>
      </c>
      <c r="UG46" s="5" t="str" cm="1">
        <f t="array" aca="1" ref="UG46" ca="1">INDEX(i.LMU_Area,$K46,UG$26)</f>
        <v>-</v>
      </c>
      <c r="UH46" s="5" t="str" cm="1">
        <f t="array" aca="1" ref="UH46" ca="1">INDEX(i.LMU_Area,$K46,UH$26)</f>
        <v>-</v>
      </c>
      <c r="UI46" s="5" t="str" cm="1">
        <f t="array" aca="1" ref="UI46" ca="1">INDEX(i.LMU_Area,$K46,UI$26)</f>
        <v>-</v>
      </c>
      <c r="UJ46" s="5" t="str" cm="1">
        <f t="array" aca="1" ref="UJ46" ca="1">INDEX(i.LMU_Area,$K46,UJ$26)</f>
        <v>-</v>
      </c>
      <c r="UK46" s="5" t="str" cm="1">
        <f t="array" aca="1" ref="UK46" ca="1">INDEX(i.LMU_Area,$K46,UK$26)</f>
        <v>-</v>
      </c>
      <c r="UL46" s="5" t="str" cm="1">
        <f t="array" aca="1" ref="UL46" ca="1">INDEX(i.LMU_Area,$K46,UL$26)</f>
        <v>-</v>
      </c>
      <c r="UM46" s="5" t="str" cm="1">
        <f t="array" aca="1" ref="UM46" ca="1">INDEX(i.LMU_Area,$K46,UM$26)</f>
        <v>-</v>
      </c>
      <c r="UN46" s="5" t="str" cm="1">
        <f t="array" aca="1" ref="UN46" ca="1">INDEX(i.LMU_Area,$K46,UN$26)</f>
        <v>-</v>
      </c>
      <c r="UO46" s="5" t="str" cm="1">
        <f t="array" aca="1" ref="UO46" ca="1">INDEX(i.LMU_Area,$K46,UO$26)</f>
        <v>-</v>
      </c>
      <c r="UP46" s="5" t="str" cm="1">
        <f t="array" aca="1" ref="UP46" ca="1">INDEX(i.LMU_Area,$K46,UP$26)</f>
        <v>-</v>
      </c>
      <c r="UQ46" s="5" t="str" cm="1">
        <f t="array" aca="1" ref="UQ46" ca="1">INDEX(i.LMU_Area,$K46,UQ$26)</f>
        <v>-</v>
      </c>
      <c r="UR46" s="5" t="str" cm="1">
        <f t="array" aca="1" ref="UR46" ca="1">INDEX(i.LMU_Area,$K46,UR$26)</f>
        <v>-</v>
      </c>
      <c r="US46" s="5" t="str" cm="1">
        <f t="array" aca="1" ref="US46" ca="1">INDEX(i.LMU_Area,$K46,US$26)</f>
        <v>-</v>
      </c>
      <c r="UT46" s="5" t="str" cm="1">
        <f t="array" aca="1" ref="UT46" ca="1">INDEX(i.LMU_Area,$K46,UT$26)</f>
        <v>-</v>
      </c>
      <c r="UU46" s="5" t="str" cm="1">
        <f t="array" aca="1" ref="UU46" ca="1">INDEX(i.LMU_Area,$K46,UU$26)</f>
        <v>-</v>
      </c>
      <c r="UV46" s="5" t="str" cm="1">
        <f t="array" aca="1" ref="UV46" ca="1">INDEX(i.LMU_Area,$K46,UV$26)</f>
        <v>-</v>
      </c>
      <c r="UW46" s="5" t="str" cm="1">
        <f t="array" aca="1" ref="UW46" ca="1">INDEX(i.LMU_Area,$K46,UW$26)</f>
        <v>-</v>
      </c>
      <c r="UX46" s="5" t="str" cm="1">
        <f t="array" aca="1" ref="UX46" ca="1">INDEX(i.LMU_Area,$K46,UX$26)</f>
        <v>-</v>
      </c>
      <c r="UY46" s="5" t="str" cm="1">
        <f t="array" aca="1" ref="UY46" ca="1">INDEX(i.LMU_Area,$K46,UY$26)</f>
        <v>-</v>
      </c>
      <c r="UZ46" s="5" t="str" cm="1">
        <f t="array" aca="1" ref="UZ46" ca="1">INDEX(i.LMU_Area,$K46,UZ$26)</f>
        <v>-</v>
      </c>
      <c r="VA46" s="5" t="str" cm="1">
        <f t="array" aca="1" ref="VA46" ca="1">INDEX(i.LMU_Area,$K46,VA$26)</f>
        <v>-</v>
      </c>
      <c r="VB46" s="5" t="str" cm="1">
        <f t="array" aca="1" ref="VB46" ca="1">INDEX(i.LMU_Area,$K46,VB$26)</f>
        <v>-</v>
      </c>
      <c r="VC46" s="5" t="str" cm="1">
        <f t="array" aca="1" ref="VC46" ca="1">INDEX(i.LMU_Area,$K46,VC$26)</f>
        <v>-</v>
      </c>
      <c r="VD46" s="5" t="str" cm="1">
        <f t="array" aca="1" ref="VD46" ca="1">INDEX(i.LMU_Area,$K46,VD$26)</f>
        <v>-</v>
      </c>
      <c r="VE46" s="5" t="str" cm="1">
        <f t="array" aca="1" ref="VE46" ca="1">INDEX(i.LMU_Area,$K46,VE$26)</f>
        <v>-</v>
      </c>
      <c r="VF46" s="5" t="str" cm="1">
        <f t="array" aca="1" ref="VF46" ca="1">INDEX(i.LMU_Area,$K46,VF$26)</f>
        <v>-</v>
      </c>
      <c r="VG46" s="5" t="str" cm="1">
        <f t="array" aca="1" ref="VG46" ca="1">INDEX(i.LMU_Area,$K46,VG$26)</f>
        <v>-</v>
      </c>
      <c r="VH46" s="5" t="str" cm="1">
        <f t="array" aca="1" ref="VH46" ca="1">INDEX(i.LMU_Area,$K46,VH$26)</f>
        <v>-</v>
      </c>
      <c r="VI46" s="5" t="str" cm="1">
        <f t="array" aca="1" ref="VI46" ca="1">INDEX(i.LMU_Area,$K46,VI$26)</f>
        <v>-</v>
      </c>
      <c r="VJ46" s="5" t="str" cm="1">
        <f t="array" aca="1" ref="VJ46" ca="1">INDEX(i.LMU_Area,$K46,VJ$26)</f>
        <v>-</v>
      </c>
      <c r="VK46" s="5" t="str" cm="1">
        <f t="array" aca="1" ref="VK46" ca="1">INDEX(i.LMU_Area,$K46,VK$26)</f>
        <v>-</v>
      </c>
      <c r="VL46" s="5" t="str" cm="1">
        <f t="array" aca="1" ref="VL46" ca="1">INDEX(i.LMU_Area,$K46,VL$26)</f>
        <v>-</v>
      </c>
      <c r="VM46" s="5" t="str" cm="1">
        <f t="array" aca="1" ref="VM46" ca="1">INDEX(i.LMU_Area,$K46,VM$26)</f>
        <v>-</v>
      </c>
      <c r="VN46" s="5" t="str" cm="1">
        <f t="array" aca="1" ref="VN46" ca="1">INDEX(i.LMU_Area,$K46,VN$26)</f>
        <v>-</v>
      </c>
      <c r="VO46" s="5" t="str" cm="1">
        <f t="array" aca="1" ref="VO46" ca="1">INDEX(i.LMU_Area,$K46,VO$26)</f>
        <v>-</v>
      </c>
      <c r="VP46" s="5" t="str" cm="1">
        <f t="array" aca="1" ref="VP46" ca="1">INDEX(i.LMU_Area,$K46,VP$26)</f>
        <v>-</v>
      </c>
      <c r="VQ46" s="5" t="str" cm="1">
        <f t="array" aca="1" ref="VQ46" ca="1">INDEX(i.LMU_Area,$K46,VQ$26)</f>
        <v>-</v>
      </c>
      <c r="VR46" s="5" t="str" cm="1">
        <f t="array" aca="1" ref="VR46" ca="1">INDEX(i.LMU_Area,$K46,VR$26)</f>
        <v>-</v>
      </c>
      <c r="VS46" s="5" t="str" cm="1">
        <f t="array" aca="1" ref="VS46" ca="1">INDEX(i.LMU_Area,$K46,VS$26)</f>
        <v>-</v>
      </c>
      <c r="VT46" s="5" t="str" cm="1">
        <f t="array" aca="1" ref="VT46" ca="1">INDEX(i.LMU_Area,$K46,VT$26)</f>
        <v>-</v>
      </c>
      <c r="VU46" s="5" t="str" cm="1">
        <f t="array" aca="1" ref="VU46" ca="1">INDEX(i.LMU_Area,$K46,VU$26)</f>
        <v>-</v>
      </c>
      <c r="VV46" s="5" t="str" cm="1">
        <f t="array" aca="1" ref="VV46" ca="1">INDEX(i.LMU_Area,$K46,VV$26)</f>
        <v>-</v>
      </c>
      <c r="VW46" s="5" t="str" cm="1">
        <f t="array" aca="1" ref="VW46" ca="1">INDEX(i.LMU_Area,$K46,VW$26)</f>
        <v>-</v>
      </c>
      <c r="VX46" s="5" t="str" cm="1">
        <f t="array" aca="1" ref="VX46" ca="1">INDEX(i.LMU_Area,$K46,VX$26)</f>
        <v>-</v>
      </c>
      <c r="VY46" s="5" t="str" cm="1">
        <f t="array" aca="1" ref="VY46" ca="1">INDEX(i.LMU_Area,$K46,VY$26)</f>
        <v>-</v>
      </c>
      <c r="VZ46" s="5" t="str" cm="1">
        <f t="array" aca="1" ref="VZ46" ca="1">INDEX(i.LMU_Area,$K46,VZ$26)</f>
        <v>-</v>
      </c>
      <c r="WA46" s="5" t="str" cm="1">
        <f t="array" aca="1" ref="WA46" ca="1">INDEX(i.LMU_Area,$K46,WA$26)</f>
        <v>-</v>
      </c>
      <c r="WB46" s="5" t="str" cm="1">
        <f t="array" aca="1" ref="WB46" ca="1">INDEX(i.LMU_Area,$K46,WB$26)</f>
        <v>-</v>
      </c>
      <c r="WC46" s="5" t="str" cm="1">
        <f t="array" aca="1" ref="WC46" ca="1">INDEX(i.LMU_Area,$K46,WC$26)</f>
        <v>-</v>
      </c>
      <c r="WD46" s="5" t="str" cm="1">
        <f t="array" aca="1" ref="WD46" ca="1">INDEX(i.LMU_Area,$K46,WD$26)</f>
        <v>-</v>
      </c>
      <c r="WE46" s="5" t="str" cm="1">
        <f t="array" aca="1" ref="WE46" ca="1">INDEX(i.LMU_Area,$K46,WE$26)</f>
        <v>-</v>
      </c>
      <c r="WF46" s="5" t="str" cm="1">
        <f t="array" aca="1" ref="WF46" ca="1">INDEX(i.LMU_Area,$K46,WF$26)</f>
        <v>-</v>
      </c>
      <c r="WG46" s="5" t="str" cm="1">
        <f t="array" aca="1" ref="WG46" ca="1">INDEX(i.LMU_Area,$K46,WG$26)</f>
        <v>-</v>
      </c>
      <c r="WH46" s="5" t="str" cm="1">
        <f t="array" aca="1" ref="WH46" ca="1">INDEX(i.LMU_Area,$K46,WH$26)</f>
        <v>-</v>
      </c>
      <c r="WI46" s="5" t="str" cm="1">
        <f t="array" aca="1" ref="WI46" ca="1">INDEX(i.LMU_Area,$K46,WI$26)</f>
        <v>-</v>
      </c>
      <c r="WJ46" s="5" t="str" cm="1">
        <f t="array" aca="1" ref="WJ46" ca="1">INDEX(i.LMU_Area,$K46,WJ$26)</f>
        <v>-</v>
      </c>
      <c r="WK46" s="5" t="str" cm="1">
        <f t="array" aca="1" ref="WK46" ca="1">INDEX(i.LMU_Area,$K46,WK$26)</f>
        <v>-</v>
      </c>
      <c r="WL46" s="5" t="str" cm="1">
        <f t="array" aca="1" ref="WL46" ca="1">INDEX(i.LMU_Area,$K46,WL$26)</f>
        <v>-</v>
      </c>
      <c r="WM46" s="5" t="str" cm="1">
        <f t="array" aca="1" ref="WM46" ca="1">INDEX(i.LMU_Area,$K46,WM$26)</f>
        <v>-</v>
      </c>
      <c r="WN46" s="5" t="str" cm="1">
        <f t="array" aca="1" ref="WN46" ca="1">INDEX(i.LMU_Area,$K46,WN$26)</f>
        <v>-</v>
      </c>
      <c r="WO46" s="5" t="str" cm="1">
        <f t="array" aca="1" ref="WO46" ca="1">INDEX(i.LMU_Area,$K46,WO$26)</f>
        <v>-</v>
      </c>
      <c r="WP46" s="5" t="str" cm="1">
        <f t="array" aca="1" ref="WP46" ca="1">INDEX(i.LMU_Area,$K46,WP$26)</f>
        <v>-</v>
      </c>
      <c r="WQ46" s="5" t="str" cm="1">
        <f t="array" aca="1" ref="WQ46" ca="1">INDEX(i.LMU_Area,$K46,WQ$26)</f>
        <v>-</v>
      </c>
      <c r="WR46" s="5" t="str" cm="1">
        <f t="array" aca="1" ref="WR46" ca="1">INDEX(i.LMU_Area,$K46,WR$26)</f>
        <v>-</v>
      </c>
      <c r="WS46" s="5" t="str" cm="1">
        <f t="array" aca="1" ref="WS46" ca="1">INDEX(i.LMU_Area,$K46,WS$26)</f>
        <v>-</v>
      </c>
      <c r="WT46" s="5" t="str" cm="1">
        <f t="array" aca="1" ref="WT46" ca="1">INDEX(i.LMU_Area,$K46,WT$26)</f>
        <v>-</v>
      </c>
      <c r="WU46" s="5" t="str" cm="1">
        <f t="array" aca="1" ref="WU46" ca="1">INDEX(i.LMU_Area,$K46,WU$26)</f>
        <v>-</v>
      </c>
      <c r="WV46" s="5" t="str" cm="1">
        <f t="array" aca="1" ref="WV46" ca="1">INDEX(i.LMU_Area,$K46,WV$26)</f>
        <v>-</v>
      </c>
      <c r="WW46" s="5" t="str" cm="1">
        <f t="array" aca="1" ref="WW46" ca="1">INDEX(i.LMU_Area,$K46,WW$26)</f>
        <v>-</v>
      </c>
      <c r="WX46" s="5" t="str" cm="1">
        <f t="array" aca="1" ref="WX46" ca="1">INDEX(i.LMU_Area,$K46,WX$26)</f>
        <v>-</v>
      </c>
      <c r="WY46" s="5" t="str" cm="1">
        <f t="array" aca="1" ref="WY46" ca="1">INDEX(i.LMU_Area,$K46,WY$26)</f>
        <v>-</v>
      </c>
      <c r="WZ46" s="5" t="str" cm="1">
        <f t="array" aca="1" ref="WZ46" ca="1">INDEX(i.LMU_Area,$K46,WZ$26)</f>
        <v>-</v>
      </c>
      <c r="XA46" s="5" t="str" cm="1">
        <f t="array" aca="1" ref="XA46" ca="1">INDEX(i.LMU_Area,$K46,XA$26)</f>
        <v>-</v>
      </c>
      <c r="XB46" s="5" t="str" cm="1">
        <f t="array" aca="1" ref="XB46" ca="1">INDEX(i.LMU_Area,$K46,XB$26)</f>
        <v>-</v>
      </c>
      <c r="XC46" s="5" t="str" cm="1">
        <f t="array" aca="1" ref="XC46" ca="1">INDEX(i.LMU_Area,$K46,XC$26)</f>
        <v>-</v>
      </c>
      <c r="XD46" s="5" t="str" cm="1">
        <f t="array" aca="1" ref="XD46" ca="1">INDEX(i.LMU_Area,$K46,XD$26)</f>
        <v>-</v>
      </c>
      <c r="XE46" s="5" t="str" cm="1">
        <f t="array" aca="1" ref="XE46" ca="1">INDEX(i.LMU_Area,$K46,XE$26)</f>
        <v>-</v>
      </c>
      <c r="XF46" s="5" t="str" cm="1">
        <f t="array" aca="1" ref="XF46" ca="1">INDEX(i.LMU_Area,$K46,XF$26)</f>
        <v>-</v>
      </c>
      <c r="XG46" s="5" t="str" cm="1">
        <f t="array" aca="1" ref="XG46" ca="1">INDEX(i.LMU_Area,$K46,XG$26)</f>
        <v>-</v>
      </c>
      <c r="XH46" s="5" t="str" cm="1">
        <f t="array" aca="1" ref="XH46" ca="1">INDEX(i.LMU_Area,$K46,XH$26)</f>
        <v>-</v>
      </c>
      <c r="XI46" s="5" t="str" cm="1">
        <f t="array" aca="1" ref="XI46" ca="1">INDEX(i.LMU_Area,$K46,XI$26)</f>
        <v>-</v>
      </c>
      <c r="XJ46" s="5" t="str" cm="1">
        <f t="array" aca="1" ref="XJ46" ca="1">INDEX(i.LMU_Area,$K46,XJ$26)</f>
        <v>-</v>
      </c>
      <c r="XK46" s="5" t="str" cm="1">
        <f t="array" aca="1" ref="XK46" ca="1">INDEX(i.LMU_Area,$K46,XK$26)</f>
        <v>-</v>
      </c>
      <c r="XL46" s="5" t="str" cm="1">
        <f t="array" aca="1" ref="XL46" ca="1">INDEX(i.LMU_Area,$K46,XL$26)</f>
        <v>-</v>
      </c>
      <c r="XM46" s="5" t="str" cm="1">
        <f t="array" aca="1" ref="XM46" ca="1">INDEX(i.LMU_Area,$K46,XM$26)</f>
        <v>-</v>
      </c>
      <c r="XN46" s="5" t="str" cm="1">
        <f t="array" aca="1" ref="XN46" ca="1">INDEX(i.LMU_Area,$K46,XN$26)</f>
        <v>-</v>
      </c>
      <c r="XO46" s="5" t="str" cm="1">
        <f t="array" aca="1" ref="XO46" ca="1">INDEX(i.LMU_Area,$K46,XO$26)</f>
        <v>-</v>
      </c>
      <c r="XP46" s="5" t="str" cm="1">
        <f t="array" aca="1" ref="XP46" ca="1">INDEX(i.LMU_Area,$K46,XP$26)</f>
        <v>-</v>
      </c>
      <c r="XQ46" s="5" t="str" cm="1">
        <f t="array" aca="1" ref="XQ46" ca="1">INDEX(i.LMU_Area,$K46,XQ$26)</f>
        <v>-</v>
      </c>
      <c r="XR46" s="5" t="str" cm="1">
        <f t="array" aca="1" ref="XR46" ca="1">INDEX(i.LMU_Area,$K46,XR$26)</f>
        <v>-</v>
      </c>
      <c r="XS46" s="5" t="str" cm="1">
        <f t="array" aca="1" ref="XS46" ca="1">INDEX(i.LMU_Area,$K46,XS$26)</f>
        <v>-</v>
      </c>
      <c r="XT46" s="5" t="str" cm="1">
        <f t="array" aca="1" ref="XT46" ca="1">INDEX(i.LMU_Area,$K46,XT$26)</f>
        <v>-</v>
      </c>
      <c r="XU46" s="5" t="str" cm="1">
        <f t="array" aca="1" ref="XU46" ca="1">INDEX(i.LMU_Area,$K46,XU$26)</f>
        <v>-</v>
      </c>
      <c r="XV46" s="5" t="str" cm="1">
        <f t="array" aca="1" ref="XV46" ca="1">INDEX(i.LMU_Area,$K46,XV$26)</f>
        <v>-</v>
      </c>
      <c r="XW46" s="5" t="str" cm="1">
        <f t="array" aca="1" ref="XW46" ca="1">INDEX(i.LMU_Area,$K46,XW$26)</f>
        <v>-</v>
      </c>
      <c r="XX46" s="5" t="str" cm="1">
        <f t="array" aca="1" ref="XX46" ca="1">INDEX(i.LMU_Area,$K46,XX$26)</f>
        <v>-</v>
      </c>
      <c r="XY46" s="5" t="str" cm="1">
        <f t="array" aca="1" ref="XY46" ca="1">INDEX(i.LMU_Area,$K46,XY$26)</f>
        <v>-</v>
      </c>
      <c r="XZ46" s="5" t="str" cm="1">
        <f t="array" aca="1" ref="XZ46" ca="1">INDEX(i.LMU_Area,$K46,XZ$26)</f>
        <v>-</v>
      </c>
      <c r="YA46" s="5" t="str" cm="1">
        <f t="array" aca="1" ref="YA46" ca="1">INDEX(i.LMU_Area,$K46,YA$26)</f>
        <v>-</v>
      </c>
      <c r="YB46" s="5" t="str" cm="1">
        <f t="array" aca="1" ref="YB46" ca="1">INDEX(i.LMU_Area,$K46,YB$26)</f>
        <v>-</v>
      </c>
      <c r="YC46" s="5" t="str" cm="1">
        <f t="array" aca="1" ref="YC46" ca="1">INDEX(i.LMU_Area,$K46,YC$26)</f>
        <v>-</v>
      </c>
      <c r="YD46" s="5" t="str" cm="1">
        <f t="array" aca="1" ref="YD46" ca="1">INDEX(i.LMU_Area,$K46,YD$26)</f>
        <v>-</v>
      </c>
      <c r="YE46" s="5" t="str" cm="1">
        <f t="array" aca="1" ref="YE46" ca="1">INDEX(i.LMU_Area,$K46,YE$26)</f>
        <v>-</v>
      </c>
      <c r="YF46" s="5" t="str" cm="1">
        <f t="array" aca="1" ref="YF46" ca="1">INDEX(i.LMU_Area,$K46,YF$26)</f>
        <v>-</v>
      </c>
      <c r="YG46" s="5" t="str" cm="1">
        <f t="array" aca="1" ref="YG46" ca="1">INDEX(i.LMU_Area,$K46,YG$26)</f>
        <v>-</v>
      </c>
      <c r="YH46" s="5" t="str" cm="1">
        <f t="array" aca="1" ref="YH46" ca="1">INDEX(i.LMU_Area,$K46,YH$26)</f>
        <v>-</v>
      </c>
      <c r="YI46" s="5" t="str" cm="1">
        <f t="array" aca="1" ref="YI46" ca="1">INDEX(i.LMU_Area,$K46,YI$26)</f>
        <v>-</v>
      </c>
      <c r="YJ46" s="5" t="str" cm="1">
        <f t="array" aca="1" ref="YJ46" ca="1">INDEX(i.LMU_Area,$K46,YJ$26)</f>
        <v>-</v>
      </c>
      <c r="YK46" s="5" t="str" cm="1">
        <f t="array" aca="1" ref="YK46" ca="1">INDEX(i.LMU_Area,$K46,YK$26)</f>
        <v>-</v>
      </c>
      <c r="YL46" s="5" t="str" cm="1">
        <f t="array" aca="1" ref="YL46" ca="1">INDEX(i.LMU_Area,$K46,YL$26)</f>
        <v>-</v>
      </c>
      <c r="YM46" s="5" t="str" cm="1">
        <f t="array" aca="1" ref="YM46" ca="1">INDEX(i.LMU_Area,$K46,YM$26)</f>
        <v>-</v>
      </c>
      <c r="YN46" s="5" t="str" cm="1">
        <f t="array" aca="1" ref="YN46" ca="1">INDEX(i.LMU_Area,$K46,YN$26)</f>
        <v>-</v>
      </c>
      <c r="YO46" s="5" t="str" cm="1">
        <f t="array" aca="1" ref="YO46" ca="1">INDEX(i.LMU_Area,$K46,YO$26)</f>
        <v>-</v>
      </c>
      <c r="YP46" s="5" t="str" cm="1">
        <f t="array" aca="1" ref="YP46" ca="1">INDEX(i.LMU_Area,$K46,YP$26)</f>
        <v>-</v>
      </c>
      <c r="YQ46" s="5" t="str" cm="1">
        <f t="array" aca="1" ref="YQ46" ca="1">INDEX(i.LMU_Area,$K46,YQ$26)</f>
        <v>-</v>
      </c>
      <c r="YR46" s="5" t="str" cm="1">
        <f t="array" aca="1" ref="YR46" ca="1">INDEX(i.LMU_Area,$K46,YR$26)</f>
        <v>-</v>
      </c>
      <c r="YS46" s="5" t="str" cm="1">
        <f t="array" aca="1" ref="YS46" ca="1">INDEX(i.LMU_Area,$K46,YS$26)</f>
        <v>-</v>
      </c>
      <c r="YT46" s="5" t="str" cm="1">
        <f t="array" aca="1" ref="YT46" ca="1">INDEX(i.LMU_Area,$K46,YT$26)</f>
        <v>-</v>
      </c>
      <c r="YU46" s="5" t="str" cm="1">
        <f t="array" aca="1" ref="YU46" ca="1">INDEX(i.LMU_Area,$K46,YU$26)</f>
        <v>-</v>
      </c>
      <c r="YV46" s="5" t="str" cm="1">
        <f t="array" aca="1" ref="YV46" ca="1">INDEX(i.LMU_Area,$K46,YV$26)</f>
        <v>-</v>
      </c>
      <c r="YW46" s="5" t="str" cm="1">
        <f t="array" aca="1" ref="YW46" ca="1">INDEX(i.LMU_Area,$K46,YW$26)</f>
        <v>-</v>
      </c>
      <c r="YX46" s="5" t="str" cm="1">
        <f t="array" aca="1" ref="YX46" ca="1">INDEX(i.LMU_Area,$K46,YX$26)</f>
        <v>-</v>
      </c>
      <c r="YY46" s="5" t="str" cm="1">
        <f t="array" aca="1" ref="YY46" ca="1">INDEX(i.LMU_Area,$K46,YY$26)</f>
        <v>-</v>
      </c>
      <c r="YZ46" s="5" t="str" cm="1">
        <f t="array" aca="1" ref="YZ46" ca="1">INDEX(i.LMU_Area,$K46,YZ$26)</f>
        <v>-</v>
      </c>
      <c r="ZA46" s="5" t="str" cm="1">
        <f t="array" aca="1" ref="ZA46" ca="1">INDEX(i.LMU_Area,$K46,ZA$26)</f>
        <v>-</v>
      </c>
      <c r="ZB46" s="5" t="str" cm="1">
        <f t="array" aca="1" ref="ZB46" ca="1">INDEX(i.LMU_Area,$K46,ZB$26)</f>
        <v>-</v>
      </c>
      <c r="ZC46" s="5" t="str" cm="1">
        <f t="array" aca="1" ref="ZC46" ca="1">INDEX(i.LMU_Area,$K46,ZC$26)</f>
        <v>-</v>
      </c>
      <c r="ZD46" s="5" t="str" cm="1">
        <f t="array" aca="1" ref="ZD46" ca="1">INDEX(i.LMU_Area,$K46,ZD$26)</f>
        <v>-</v>
      </c>
      <c r="ZE46" s="5" t="str" cm="1">
        <f t="array" aca="1" ref="ZE46" ca="1">INDEX(i.LMU_Area,$K46,ZE$26)</f>
        <v>-</v>
      </c>
      <c r="ZF46" s="5" t="str" cm="1">
        <f t="array" aca="1" ref="ZF46" ca="1">INDEX(i.LMU_Area,$K46,ZF$26)</f>
        <v>-</v>
      </c>
      <c r="ZG46" s="5" t="str" cm="1">
        <f t="array" aca="1" ref="ZG46" ca="1">INDEX(i.LMU_Area,$K46,ZG$26)</f>
        <v>-</v>
      </c>
      <c r="ZH46" s="5" t="str" cm="1">
        <f t="array" aca="1" ref="ZH46" ca="1">INDEX(i.LMU_Area,$K46,ZH$26)</f>
        <v>-</v>
      </c>
      <c r="ZI46" s="5" t="str" cm="1">
        <f t="array" aca="1" ref="ZI46" ca="1">INDEX(i.LMU_Area,$K46,ZI$26)</f>
        <v>-</v>
      </c>
      <c r="ZJ46" s="5" t="str" cm="1">
        <f t="array" aca="1" ref="ZJ46" ca="1">INDEX(i.LMU_Area,$K46,ZJ$26)</f>
        <v>-</v>
      </c>
      <c r="ZK46" s="5" t="str" cm="1">
        <f t="array" aca="1" ref="ZK46" ca="1">INDEX(i.LMU_Area,$K46,ZK$26)</f>
        <v>-</v>
      </c>
      <c r="ZL46" s="5" t="str" cm="1">
        <f t="array" aca="1" ref="ZL46" ca="1">INDEX(i.LMU_Area,$K46,ZL$26)</f>
        <v>-</v>
      </c>
      <c r="ZM46" s="5" t="str" cm="1">
        <f t="array" aca="1" ref="ZM46" ca="1">INDEX(i.LMU_Area,$K46,ZM$26)</f>
        <v>-</v>
      </c>
      <c r="ZN46" s="5" t="str" cm="1">
        <f t="array" aca="1" ref="ZN46" ca="1">INDEX(i.LMU_Area,$K46,ZN$26)</f>
        <v>-</v>
      </c>
      <c r="ZO46" s="5" t="str" cm="1">
        <f t="array" aca="1" ref="ZO46" ca="1">INDEX(i.LMU_Area,$K46,ZO$26)</f>
        <v>-</v>
      </c>
      <c r="ZP46" s="5" t="str" cm="1">
        <f t="array" aca="1" ref="ZP46" ca="1">INDEX(i.LMU_Area,$K46,ZP$26)</f>
        <v>-</v>
      </c>
      <c r="ZQ46" s="5" t="str" cm="1">
        <f t="array" aca="1" ref="ZQ46" ca="1">INDEX(i.LMU_Area,$K46,ZQ$26)</f>
        <v>-</v>
      </c>
      <c r="ZR46" s="5" t="str" cm="1">
        <f t="array" aca="1" ref="ZR46" ca="1">INDEX(i.LMU_Area,$K46,ZR$26)</f>
        <v>-</v>
      </c>
      <c r="ZS46" s="5" t="str" cm="1">
        <f t="array" aca="1" ref="ZS46" ca="1">INDEX(i.LMU_Area,$K46,ZS$26)</f>
        <v>-</v>
      </c>
      <c r="ZT46" s="5" t="str" cm="1">
        <f t="array" aca="1" ref="ZT46" ca="1">INDEX(i.LMU_Area,$K46,ZT$26)</f>
        <v>-</v>
      </c>
      <c r="ZU46" s="5" t="str" cm="1">
        <f t="array" aca="1" ref="ZU46" ca="1">INDEX(i.LMU_Area,$K46,ZU$26)</f>
        <v>-</v>
      </c>
      <c r="ZV46" s="5" t="str" cm="1">
        <f t="array" aca="1" ref="ZV46" ca="1">INDEX(i.LMU_Area,$K46,ZV$26)</f>
        <v>-</v>
      </c>
      <c r="ZW46" s="5" t="str" cm="1">
        <f t="array" aca="1" ref="ZW46" ca="1">INDEX(i.LMU_Area,$K46,ZW$26)</f>
        <v>-</v>
      </c>
      <c r="ZX46" s="5" t="str" cm="1">
        <f t="array" aca="1" ref="ZX46" ca="1">INDEX(i.LMU_Area,$K46,ZX$26)</f>
        <v>-</v>
      </c>
      <c r="ZY46" s="5" t="str" cm="1">
        <f t="array" aca="1" ref="ZY46" ca="1">INDEX(i.LMU_Area,$K46,ZY$26)</f>
        <v>-</v>
      </c>
      <c r="ZZ46" s="5" t="str" cm="1">
        <f t="array" aca="1" ref="ZZ46" ca="1">INDEX(i.LMU_Area,$K46,ZZ$26)</f>
        <v>-</v>
      </c>
      <c r="AAA46" s="5" t="str" cm="1">
        <f t="array" aca="1" ref="AAA46" ca="1">INDEX(i.LMU_Area,$K46,AAA$26)</f>
        <v>-</v>
      </c>
      <c r="AAB46" s="5" t="str" cm="1">
        <f t="array" aca="1" ref="AAB46" ca="1">INDEX(i.LMU_Area,$K46,AAB$26)</f>
        <v>-</v>
      </c>
      <c r="AAC46" s="5" t="str" cm="1">
        <f t="array" aca="1" ref="AAC46" ca="1">INDEX(i.LMU_Area,$K46,AAC$26)</f>
        <v>-</v>
      </c>
      <c r="AAD46" s="5" t="str" cm="1">
        <f t="array" aca="1" ref="AAD46" ca="1">INDEX(i.LMU_Area,$K46,AAD$26)</f>
        <v>-</v>
      </c>
      <c r="AAE46" s="5" t="str" cm="1">
        <f t="array" aca="1" ref="AAE46" ca="1">INDEX(i.LMU_Area,$K46,AAE$26)</f>
        <v>-</v>
      </c>
      <c r="AAF46" s="5" t="str" cm="1">
        <f t="array" aca="1" ref="AAF46" ca="1">INDEX(i.LMU_Area,$K46,AAF$26)</f>
        <v>-</v>
      </c>
      <c r="AAG46" s="5" t="str" cm="1">
        <f t="array" aca="1" ref="AAG46" ca="1">INDEX(i.LMU_Area,$K46,AAG$26)</f>
        <v>-</v>
      </c>
      <c r="AAH46" s="5" t="str" cm="1">
        <f t="array" aca="1" ref="AAH46" ca="1">INDEX(i.LMU_Area,$K46,AAH$26)</f>
        <v>-</v>
      </c>
      <c r="AAI46" s="5" t="str" cm="1">
        <f t="array" aca="1" ref="AAI46" ca="1">INDEX(i.LMU_Area,$K46,AAI$26)</f>
        <v>-</v>
      </c>
      <c r="AAJ46" s="5" t="str" cm="1">
        <f t="array" aca="1" ref="AAJ46" ca="1">INDEX(i.LMU_Area,$K46,AAJ$26)</f>
        <v>-</v>
      </c>
      <c r="AAK46" s="5" t="str" cm="1">
        <f t="array" aca="1" ref="AAK46" ca="1">INDEX(i.LMU_Area,$K46,AAK$26)</f>
        <v>-</v>
      </c>
      <c r="AAL46" s="5" t="str" cm="1">
        <f t="array" aca="1" ref="AAL46" ca="1">INDEX(i.LMU_Area,$K46,AAL$26)</f>
        <v>-</v>
      </c>
      <c r="AAM46" s="5" t="str" cm="1">
        <f t="array" aca="1" ref="AAM46" ca="1">INDEX(i.LMU_Area,$K46,AAM$26)</f>
        <v>-</v>
      </c>
      <c r="AAN46" s="5" t="str" cm="1">
        <f t="array" aca="1" ref="AAN46" ca="1">INDEX(i.LMU_Area,$K46,AAN$26)</f>
        <v>-</v>
      </c>
      <c r="AAO46" s="5" t="str" cm="1">
        <f t="array" aca="1" ref="AAO46" ca="1">INDEX(i.LMU_Area,$K46,AAO$26)</f>
        <v>-</v>
      </c>
      <c r="AAP46" s="5" t="str" cm="1">
        <f t="array" aca="1" ref="AAP46" ca="1">INDEX(i.LMU_Area,$K46,AAP$26)</f>
        <v>-</v>
      </c>
      <c r="AAQ46" s="5" t="str" cm="1">
        <f t="array" aca="1" ref="AAQ46" ca="1">INDEX(i.LMU_Area,$K46,AAQ$26)</f>
        <v>-</v>
      </c>
      <c r="AAR46" s="5" t="str" cm="1">
        <f t="array" aca="1" ref="AAR46" ca="1">INDEX(i.LMU_Area,$K46,AAR$26)</f>
        <v>-</v>
      </c>
      <c r="AAS46" s="5" t="str" cm="1">
        <f t="array" aca="1" ref="AAS46" ca="1">INDEX(i.LMU_Area,$K46,AAS$26)</f>
        <v>-</v>
      </c>
      <c r="AAT46" s="5" t="str" cm="1">
        <f t="array" aca="1" ref="AAT46" ca="1">INDEX(i.LMU_Area,$K46,AAT$26)</f>
        <v>-</v>
      </c>
      <c r="AAU46" s="5" t="str" cm="1">
        <f t="array" aca="1" ref="AAU46" ca="1">INDEX(i.LMU_Area,$K46,AAU$26)</f>
        <v>-</v>
      </c>
      <c r="AAV46" s="5" t="str" cm="1">
        <f t="array" aca="1" ref="AAV46" ca="1">INDEX(i.LMU_Area,$K46,AAV$26)</f>
        <v>-</v>
      </c>
      <c r="AAW46" s="5" t="str" cm="1">
        <f t="array" aca="1" ref="AAW46" ca="1">INDEX(i.LMU_Area,$K46,AAW$26)</f>
        <v>-</v>
      </c>
      <c r="AAX46" s="5" t="str" cm="1">
        <f t="array" aca="1" ref="AAX46" ca="1">INDEX(i.LMU_Area,$K46,AAX$26)</f>
        <v>-</v>
      </c>
      <c r="AAY46" s="5" t="str" cm="1">
        <f t="array" aca="1" ref="AAY46" ca="1">INDEX(i.LMU_Area,$K46,AAY$26)</f>
        <v>-</v>
      </c>
      <c r="AAZ46" s="5" t="str" cm="1">
        <f t="array" aca="1" ref="AAZ46" ca="1">INDEX(i.LMU_Area,$K46,AAZ$26)</f>
        <v>-</v>
      </c>
      <c r="ABA46" s="5" t="str" cm="1">
        <f t="array" aca="1" ref="ABA46" ca="1">INDEX(i.LMU_Area,$K46,ABA$26)</f>
        <v>-</v>
      </c>
      <c r="ABB46" s="5" t="str" cm="1">
        <f t="array" aca="1" ref="ABB46" ca="1">INDEX(i.LMU_Area,$K46,ABB$26)</f>
        <v>-</v>
      </c>
      <c r="ABC46" s="5" t="str" cm="1">
        <f t="array" aca="1" ref="ABC46" ca="1">INDEX(i.LMU_Area,$K46,ABC$26)</f>
        <v>-</v>
      </c>
      <c r="ABD46" s="5" t="str" cm="1">
        <f t="array" aca="1" ref="ABD46" ca="1">INDEX(i.LMU_Area,$K46,ABD$26)</f>
        <v>-</v>
      </c>
      <c r="ABE46" s="5" t="str" cm="1">
        <f t="array" aca="1" ref="ABE46" ca="1">INDEX(i.LMU_Area,$K46,ABE$26)</f>
        <v>-</v>
      </c>
      <c r="ABF46" s="5" t="str" cm="1">
        <f t="array" aca="1" ref="ABF46" ca="1">INDEX(i.LMU_Area,$K46,ABF$26)</f>
        <v>-</v>
      </c>
      <c r="ABG46" s="5" t="str" cm="1">
        <f t="array" aca="1" ref="ABG46" ca="1">INDEX(i.LMU_Area,$K46,ABG$26)</f>
        <v>-</v>
      </c>
      <c r="ABH46" s="5" t="str" cm="1">
        <f t="array" aca="1" ref="ABH46" ca="1">INDEX(i.LMU_Area,$K46,ABH$26)</f>
        <v>-</v>
      </c>
      <c r="ABI46" s="5" t="str" cm="1">
        <f t="array" aca="1" ref="ABI46" ca="1">INDEX(i.LMU_Area,$K46,ABI$26)</f>
        <v>-</v>
      </c>
      <c r="ABJ46" s="5" t="str" cm="1">
        <f t="array" aca="1" ref="ABJ46" ca="1">INDEX(i.LMU_Area,$K46,ABJ$26)</f>
        <v>-</v>
      </c>
      <c r="ABK46" s="5" t="str" cm="1">
        <f t="array" aca="1" ref="ABK46" ca="1">INDEX(i.LMU_Area,$K46,ABK$26)</f>
        <v>-</v>
      </c>
      <c r="ABL46" s="5" t="str" cm="1">
        <f t="array" aca="1" ref="ABL46" ca="1">INDEX(i.LMU_Area,$K46,ABL$26)</f>
        <v>-</v>
      </c>
      <c r="ABM46" s="5" t="str" cm="1">
        <f t="array" aca="1" ref="ABM46" ca="1">INDEX(i.LMU_Area,$K46,ABM$26)</f>
        <v>-</v>
      </c>
      <c r="ABN46" s="5" t="str" cm="1">
        <f t="array" aca="1" ref="ABN46" ca="1">INDEX(i.LMU_Area,$K46,ABN$26)</f>
        <v>-</v>
      </c>
      <c r="ABO46" s="5" t="str" cm="1">
        <f t="array" aca="1" ref="ABO46" ca="1">INDEX(i.LMU_Area,$K46,ABO$26)</f>
        <v>-</v>
      </c>
      <c r="ABP46" s="5" t="str" cm="1">
        <f t="array" aca="1" ref="ABP46" ca="1">INDEX(i.LMU_Area,$K46,ABP$26)</f>
        <v>-</v>
      </c>
      <c r="ABQ46" s="5" t="str" cm="1">
        <f t="array" aca="1" ref="ABQ46" ca="1">INDEX(i.LMU_Area,$K46,ABQ$26)</f>
        <v>-</v>
      </c>
      <c r="ABR46" s="5" t="str" cm="1">
        <f t="array" aca="1" ref="ABR46" ca="1">INDEX(i.LMU_Area,$K46,ABR$26)</f>
        <v>-</v>
      </c>
      <c r="ABS46" s="5" t="str" cm="1">
        <f t="array" aca="1" ref="ABS46" ca="1">INDEX(i.LMU_Area,$K46,ABS$26)</f>
        <v>-</v>
      </c>
      <c r="ABT46" s="5" t="str" cm="1">
        <f t="array" aca="1" ref="ABT46" ca="1">INDEX(i.LMU_Area,$K46,ABT$26)</f>
        <v>-</v>
      </c>
      <c r="ABU46" s="5" t="str" cm="1">
        <f t="array" aca="1" ref="ABU46" ca="1">INDEX(i.LMU_Area,$K46,ABU$26)</f>
        <v>-</v>
      </c>
      <c r="ABV46" s="5" t="str" cm="1">
        <f t="array" aca="1" ref="ABV46" ca="1">INDEX(i.LMU_Area,$K46,ABV$26)</f>
        <v>-</v>
      </c>
      <c r="ABW46" s="5" t="str" cm="1">
        <f t="array" aca="1" ref="ABW46" ca="1">INDEX(i.LMU_Area,$K46,ABW$26)</f>
        <v>-</v>
      </c>
      <c r="ABX46" s="5" t="str" cm="1">
        <f t="array" aca="1" ref="ABX46" ca="1">INDEX(i.LMU_Area,$K46,ABX$26)</f>
        <v>-</v>
      </c>
      <c r="ABY46" s="5" t="str" cm="1">
        <f t="array" aca="1" ref="ABY46" ca="1">INDEX(i.LMU_Area,$K46,ABY$26)</f>
        <v>-</v>
      </c>
      <c r="ABZ46" s="5" t="str" cm="1">
        <f t="array" aca="1" ref="ABZ46" ca="1">INDEX(i.LMU_Area,$K46,ABZ$26)</f>
        <v>-</v>
      </c>
      <c r="ACA46" s="5" t="str" cm="1">
        <f t="array" aca="1" ref="ACA46" ca="1">INDEX(i.LMU_Area,$K46,ACA$26)</f>
        <v>-</v>
      </c>
      <c r="ACB46" s="5" t="str" cm="1">
        <f t="array" aca="1" ref="ACB46" ca="1">INDEX(i.LMU_Area,$K46,ACB$26)</f>
        <v>-</v>
      </c>
      <c r="ACC46" s="5" t="str" cm="1">
        <f t="array" aca="1" ref="ACC46" ca="1">INDEX(i.LMU_Area,$K46,ACC$26)</f>
        <v>-</v>
      </c>
      <c r="ACD46" s="5" t="str" cm="1">
        <f t="array" aca="1" ref="ACD46" ca="1">INDEX(i.LMU_Area,$K46,ACD$26)</f>
        <v>-</v>
      </c>
      <c r="ACE46" s="5" t="str" cm="1">
        <f t="array" aca="1" ref="ACE46" ca="1">INDEX(i.LMU_Area,$K46,ACE$26)</f>
        <v>-</v>
      </c>
      <c r="ACF46" s="5" t="str" cm="1">
        <f t="array" aca="1" ref="ACF46" ca="1">INDEX(i.LMU_Area,$K46,ACF$26)</f>
        <v>-</v>
      </c>
      <c r="ACG46" s="5" t="str" cm="1">
        <f t="array" aca="1" ref="ACG46" ca="1">INDEX(i.LMU_Area,$K46,ACG$26)</f>
        <v>-</v>
      </c>
      <c r="ACH46" s="5" t="str" cm="1">
        <f t="array" aca="1" ref="ACH46" ca="1">INDEX(i.LMU_Area,$K46,ACH$26)</f>
        <v>-</v>
      </c>
      <c r="ACI46" s="5" t="str" cm="1">
        <f t="array" aca="1" ref="ACI46" ca="1">INDEX(i.LMU_Area,$K46,ACI$26)</f>
        <v>-</v>
      </c>
      <c r="ACJ46" s="5" t="str" cm="1">
        <f t="array" aca="1" ref="ACJ46" ca="1">INDEX(i.LMU_Area,$K46,ACJ$26)</f>
        <v>-</v>
      </c>
      <c r="ACK46" s="5" t="str" cm="1">
        <f t="array" aca="1" ref="ACK46" ca="1">INDEX(i.LMU_Area,$K46,ACK$26)</f>
        <v>-</v>
      </c>
      <c r="ACL46" s="5" t="str" cm="1">
        <f t="array" aca="1" ref="ACL46" ca="1">INDEX(i.LMU_Area,$K46,ACL$26)</f>
        <v>-</v>
      </c>
      <c r="ACM46" s="5" t="str" cm="1">
        <f t="array" aca="1" ref="ACM46" ca="1">INDEX(i.LMU_Area,$K46,ACM$26)</f>
        <v>-</v>
      </c>
      <c r="ACN46" s="5" t="str" cm="1">
        <f t="array" aca="1" ref="ACN46" ca="1">INDEX(i.LMU_Area,$K46,ACN$26)</f>
        <v>-</v>
      </c>
      <c r="ACO46" s="5" t="str" cm="1">
        <f t="array" aca="1" ref="ACO46" ca="1">INDEX(i.LMU_Area,$K46,ACO$26)</f>
        <v>-</v>
      </c>
      <c r="ACP46" s="5" t="str" cm="1">
        <f t="array" aca="1" ref="ACP46" ca="1">INDEX(i.LMU_Area,$K46,ACP$26)</f>
        <v>-</v>
      </c>
      <c r="ACQ46" s="5" t="str" cm="1">
        <f t="array" aca="1" ref="ACQ46" ca="1">INDEX(i.LMU_Area,$K46,ACQ$26)</f>
        <v>-</v>
      </c>
      <c r="ACR46" s="5" t="str" cm="1">
        <f t="array" aca="1" ref="ACR46" ca="1">INDEX(i.LMU_Area,$K46,ACR$26)</f>
        <v>-</v>
      </c>
      <c r="ACS46" s="5" t="str" cm="1">
        <f t="array" aca="1" ref="ACS46" ca="1">INDEX(i.LMU_Area,$K46,ACS$26)</f>
        <v>-</v>
      </c>
      <c r="ACT46" s="5" t="str" cm="1">
        <f t="array" aca="1" ref="ACT46" ca="1">INDEX(i.LMU_Area,$K46,ACT$26)</f>
        <v>-</v>
      </c>
      <c r="ACU46" s="5" t="str" cm="1">
        <f t="array" aca="1" ref="ACU46" ca="1">INDEX(i.LMU_Area,$K46,ACU$26)</f>
        <v>-</v>
      </c>
      <c r="ACV46" s="5" t="str" cm="1">
        <f t="array" aca="1" ref="ACV46" ca="1">INDEX(i.LMU_Area,$K46,ACV$26)</f>
        <v>-</v>
      </c>
      <c r="ACW46" s="5" t="str" cm="1">
        <f t="array" aca="1" ref="ACW46" ca="1">INDEX(i.LMU_Area,$K46,ACW$26)</f>
        <v>-</v>
      </c>
      <c r="ACX46" s="5" t="str" cm="1">
        <f t="array" aca="1" ref="ACX46" ca="1">INDEX(i.LMU_Area,$K46,ACX$26)</f>
        <v>-</v>
      </c>
      <c r="ACY46" s="5" t="str" cm="1">
        <f t="array" aca="1" ref="ACY46" ca="1">INDEX(i.LMU_Area,$K46,ACY$26)</f>
        <v>-</v>
      </c>
      <c r="ACZ46" s="5" t="str" cm="1">
        <f t="array" aca="1" ref="ACZ46" ca="1">INDEX(i.LMU_Area,$K46,ACZ$26)</f>
        <v>-</v>
      </c>
      <c r="ADA46" s="5" t="str" cm="1">
        <f t="array" aca="1" ref="ADA46" ca="1">INDEX(i.LMU_Area,$K46,ADA$26)</f>
        <v>-</v>
      </c>
      <c r="ADB46" s="5" t="str" cm="1">
        <f t="array" aca="1" ref="ADB46" ca="1">INDEX(i.LMU_Area,$K46,ADB$26)</f>
        <v>-</v>
      </c>
      <c r="ADC46" s="5" t="str" cm="1">
        <f t="array" aca="1" ref="ADC46" ca="1">INDEX(i.LMU_Area,$K46,ADC$26)</f>
        <v>-</v>
      </c>
      <c r="ADD46" s="5" t="str" cm="1">
        <f t="array" aca="1" ref="ADD46" ca="1">INDEX(i.LMU_Area,$K46,ADD$26)</f>
        <v>-</v>
      </c>
      <c r="ADE46" s="5" t="str" cm="1">
        <f t="array" aca="1" ref="ADE46" ca="1">INDEX(i.LMU_Area,$K46,ADE$26)</f>
        <v>-</v>
      </c>
      <c r="ADF46" s="5" t="str" cm="1">
        <f t="array" aca="1" ref="ADF46" ca="1">INDEX(i.LMU_Area,$K46,ADF$26)</f>
        <v>-</v>
      </c>
      <c r="ADG46" s="5" t="str" cm="1">
        <f t="array" aca="1" ref="ADG46" ca="1">INDEX(i.LMU_Area,$K46,ADG$26)</f>
        <v>-</v>
      </c>
      <c r="ADH46" s="5" t="str" cm="1">
        <f t="array" aca="1" ref="ADH46" ca="1">INDEX(i.LMU_Area,$K46,ADH$26)</f>
        <v>-</v>
      </c>
      <c r="ADI46" s="5" t="str" cm="1">
        <f t="array" aca="1" ref="ADI46" ca="1">INDEX(i.LMU_Area,$K46,ADI$26)</f>
        <v>-</v>
      </c>
      <c r="ADJ46" s="5" t="str" cm="1">
        <f t="array" aca="1" ref="ADJ46" ca="1">INDEX(i.LMU_Area,$K46,ADJ$26)</f>
        <v>-</v>
      </c>
      <c r="ADK46" s="5" t="str" cm="1">
        <f t="array" aca="1" ref="ADK46" ca="1">INDEX(i.LMU_Area,$K46,ADK$26)</f>
        <v>-</v>
      </c>
      <c r="ADL46" s="5" t="str" cm="1">
        <f t="array" aca="1" ref="ADL46" ca="1">INDEX(i.LMU_Area,$K46,ADL$26)</f>
        <v>-</v>
      </c>
      <c r="ADM46" s="5" t="str" cm="1">
        <f t="array" aca="1" ref="ADM46" ca="1">INDEX(i.LMU_Area,$K46,ADM$26)</f>
        <v>-</v>
      </c>
      <c r="ADN46" s="5" t="str" cm="1">
        <f t="array" aca="1" ref="ADN46" ca="1">INDEX(i.LMU_Area,$K46,ADN$26)</f>
        <v>-</v>
      </c>
      <c r="ADO46" s="5" t="str" cm="1">
        <f t="array" aca="1" ref="ADO46" ca="1">INDEX(i.LMU_Area,$K46,ADO$26)</f>
        <v>-</v>
      </c>
      <c r="ADP46" s="5" t="str" cm="1">
        <f t="array" aca="1" ref="ADP46" ca="1">INDEX(i.LMU_Area,$K46,ADP$26)</f>
        <v>-</v>
      </c>
      <c r="ADQ46" s="5" t="str" cm="1">
        <f t="array" aca="1" ref="ADQ46" ca="1">INDEX(i.LMU_Area,$K46,ADQ$26)</f>
        <v>-</v>
      </c>
      <c r="ADR46" s="5" t="str" cm="1">
        <f t="array" aca="1" ref="ADR46" ca="1">INDEX(i.LMU_Area,$K46,ADR$26)</f>
        <v>-</v>
      </c>
      <c r="ADS46" s="5" t="str" cm="1">
        <f t="array" aca="1" ref="ADS46" ca="1">INDEX(i.LMU_Area,$K46,ADS$26)</f>
        <v>-</v>
      </c>
      <c r="ADT46" s="5" t="str" cm="1">
        <f t="array" aca="1" ref="ADT46" ca="1">INDEX(i.LMU_Area,$K46,ADT$26)</f>
        <v>-</v>
      </c>
      <c r="ADU46" s="5" t="str" cm="1">
        <f t="array" aca="1" ref="ADU46" ca="1">INDEX(i.LMU_Area,$K46,ADU$26)</f>
        <v>-</v>
      </c>
      <c r="ADV46" s="5" t="str" cm="1">
        <f t="array" aca="1" ref="ADV46" ca="1">INDEX(i.LMU_Area,$K46,ADV$26)</f>
        <v>-</v>
      </c>
      <c r="ADW46" s="5" t="str" cm="1">
        <f t="array" aca="1" ref="ADW46" ca="1">INDEX(i.LMU_Area,$K46,ADW$26)</f>
        <v>-</v>
      </c>
      <c r="ADX46" s="5" t="str" cm="1">
        <f t="array" aca="1" ref="ADX46" ca="1">INDEX(i.LMU_Area,$K46,ADX$26)</f>
        <v>-</v>
      </c>
      <c r="ADY46" s="5" t="str" cm="1">
        <f t="array" aca="1" ref="ADY46" ca="1">INDEX(i.LMU_Area,$K46,ADY$26)</f>
        <v>-</v>
      </c>
      <c r="ADZ46" s="5" t="str" cm="1">
        <f t="array" aca="1" ref="ADZ46" ca="1">INDEX(i.LMU_Area,$K46,ADZ$26)</f>
        <v>-</v>
      </c>
      <c r="AEA46" s="5" t="str" cm="1">
        <f t="array" aca="1" ref="AEA46" ca="1">INDEX(i.LMU_Area,$K46,AEA$26)</f>
        <v>-</v>
      </c>
      <c r="AEB46" s="5" t="str" cm="1">
        <f t="array" aca="1" ref="AEB46" ca="1">INDEX(i.LMU_Area,$K46,AEB$26)</f>
        <v>-</v>
      </c>
      <c r="AEC46" s="5" t="str" cm="1">
        <f t="array" aca="1" ref="AEC46" ca="1">INDEX(i.LMU_Area,$K46,AEC$26)</f>
        <v>-</v>
      </c>
      <c r="AED46" s="5" t="str" cm="1">
        <f t="array" aca="1" ref="AED46" ca="1">INDEX(i.LMU_Area,$K46,AED$26)</f>
        <v>-</v>
      </c>
      <c r="AEE46" s="5" t="str" cm="1">
        <f t="array" aca="1" ref="AEE46" ca="1">INDEX(i.LMU_Area,$K46,AEE$26)</f>
        <v>-</v>
      </c>
      <c r="AEF46" s="5" t="str" cm="1">
        <f t="array" aca="1" ref="AEF46" ca="1">INDEX(i.LMU_Area,$K46,AEF$26)</f>
        <v>-</v>
      </c>
      <c r="AEG46" s="5" t="str" cm="1">
        <f t="array" aca="1" ref="AEG46" ca="1">INDEX(i.LMU_Area,$K46,AEG$26)</f>
        <v>-</v>
      </c>
      <c r="AEH46" s="5" t="str" cm="1">
        <f t="array" aca="1" ref="AEH46" ca="1">INDEX(i.LMU_Area,$K46,AEH$26)</f>
        <v>-</v>
      </c>
      <c r="AEI46" s="5" t="str" cm="1">
        <f t="array" aca="1" ref="AEI46" ca="1">INDEX(i.LMU_Area,$K46,AEI$26)</f>
        <v>-</v>
      </c>
      <c r="AEJ46" s="5" t="str" cm="1">
        <f t="array" aca="1" ref="AEJ46" ca="1">INDEX(i.LMU_Area,$K46,AEJ$26)</f>
        <v>-</v>
      </c>
      <c r="AEK46" s="5" t="str" cm="1">
        <f t="array" aca="1" ref="AEK46" ca="1">INDEX(i.LMU_Area,$K46,AEK$26)</f>
        <v>-</v>
      </c>
      <c r="AEL46" s="5" t="str" cm="1">
        <f t="array" aca="1" ref="AEL46" ca="1">INDEX(i.LMU_Area,$K46,AEL$26)</f>
        <v>-</v>
      </c>
      <c r="AEM46" s="5" t="str" cm="1">
        <f t="array" aca="1" ref="AEM46" ca="1">INDEX(i.LMU_Area,$K46,AEM$26)</f>
        <v>-</v>
      </c>
      <c r="AEN46" s="5" t="str" cm="1">
        <f t="array" aca="1" ref="AEN46" ca="1">INDEX(i.LMU_Area,$K46,AEN$26)</f>
        <v>-</v>
      </c>
      <c r="AEO46" s="5" t="str" cm="1">
        <f t="array" aca="1" ref="AEO46" ca="1">INDEX(i.LMU_Area,$K46,AEO$26)</f>
        <v>-</v>
      </c>
      <c r="AEP46" s="5" t="str" cm="1">
        <f t="array" aca="1" ref="AEP46" ca="1">INDEX(i.LMU_Area,$K46,AEP$26)</f>
        <v>-</v>
      </c>
      <c r="AEQ46" s="5" t="str" cm="1">
        <f t="array" aca="1" ref="AEQ46" ca="1">INDEX(i.LMU_Area,$K46,AEQ$26)</f>
        <v>-</v>
      </c>
      <c r="AER46" s="5" t="str" cm="1">
        <f t="array" aca="1" ref="AER46" ca="1">INDEX(i.LMU_Area,$K46,AER$26)</f>
        <v>-</v>
      </c>
      <c r="AES46" s="5" t="str" cm="1">
        <f t="array" aca="1" ref="AES46" ca="1">INDEX(i.LMU_Area,$K46,AES$26)</f>
        <v>-</v>
      </c>
      <c r="AET46" s="5" t="str" cm="1">
        <f t="array" aca="1" ref="AET46" ca="1">INDEX(i.LMU_Area,$K46,AET$26)</f>
        <v>-</v>
      </c>
      <c r="AEU46" s="5" t="str" cm="1">
        <f t="array" aca="1" ref="AEU46" ca="1">INDEX(i.LMU_Area,$K46,AEU$26)</f>
        <v>-</v>
      </c>
      <c r="AEV46" s="5" t="str" cm="1">
        <f t="array" aca="1" ref="AEV46" ca="1">INDEX(i.LMU_Area,$K46,AEV$26)</f>
        <v>-</v>
      </c>
      <c r="AEW46" s="5" t="str" cm="1">
        <f t="array" aca="1" ref="AEW46" ca="1">INDEX(i.LMU_Area,$K46,AEW$26)</f>
        <v>-</v>
      </c>
      <c r="AEX46" s="5" t="str" cm="1">
        <f t="array" aca="1" ref="AEX46" ca="1">INDEX(i.LMU_Area,$K46,AEX$26)</f>
        <v>-</v>
      </c>
      <c r="AEY46" s="5" t="str" cm="1">
        <f t="array" aca="1" ref="AEY46" ca="1">INDEX(i.LMU_Area,$K46,AEY$26)</f>
        <v>-</v>
      </c>
      <c r="AEZ46" s="5" t="str" cm="1">
        <f t="array" aca="1" ref="AEZ46" ca="1">INDEX(i.LMU_Area,$K46,AEZ$26)</f>
        <v>-</v>
      </c>
      <c r="AFA46" s="5" t="str" cm="1">
        <f t="array" aca="1" ref="AFA46" ca="1">INDEX(i.LMU_Area,$K46,AFA$26)</f>
        <v>-</v>
      </c>
      <c r="AFB46" s="5" t="str" cm="1">
        <f t="array" aca="1" ref="AFB46" ca="1">INDEX(i.LMU_Area,$K46,AFB$26)</f>
        <v>-</v>
      </c>
      <c r="AFC46" s="5" t="str" cm="1">
        <f t="array" aca="1" ref="AFC46" ca="1">INDEX(i.LMU_Area,$K46,AFC$26)</f>
        <v>-</v>
      </c>
      <c r="AFD46" s="5" t="str" cm="1">
        <f t="array" aca="1" ref="AFD46" ca="1">INDEX(i.LMU_Area,$K46,AFD$26)</f>
        <v>-</v>
      </c>
      <c r="AFE46" s="5" t="str" cm="1">
        <f t="array" aca="1" ref="AFE46" ca="1">INDEX(i.LMU_Area,$K46,AFE$26)</f>
        <v>-</v>
      </c>
      <c r="AFF46" s="5" t="str" cm="1">
        <f t="array" aca="1" ref="AFF46" ca="1">INDEX(i.LMU_Area,$K46,AFF$26)</f>
        <v>-</v>
      </c>
      <c r="AFG46" s="5" t="str" cm="1">
        <f t="array" aca="1" ref="AFG46" ca="1">INDEX(i.LMU_Area,$K46,AFG$26)</f>
        <v>-</v>
      </c>
      <c r="AFH46" s="5" t="str" cm="1">
        <f t="array" aca="1" ref="AFH46" ca="1">INDEX(i.LMU_Area,$K46,AFH$26)</f>
        <v>-</v>
      </c>
      <c r="AFI46" s="5" t="str" cm="1">
        <f t="array" aca="1" ref="AFI46" ca="1">INDEX(i.LMU_Area,$K46,AFI$26)</f>
        <v>-</v>
      </c>
      <c r="AFJ46" s="5" t="str" cm="1">
        <f t="array" aca="1" ref="AFJ46" ca="1">INDEX(i.LMU_Area,$K46,AFJ$26)</f>
        <v>-</v>
      </c>
      <c r="AFK46" s="5" t="str" cm="1">
        <f t="array" aca="1" ref="AFK46" ca="1">INDEX(i.LMU_Area,$K46,AFK$26)</f>
        <v>-</v>
      </c>
      <c r="AFL46" s="5" t="str" cm="1">
        <f t="array" aca="1" ref="AFL46" ca="1">INDEX(i.LMU_Area,$K46,AFL$26)</f>
        <v>-</v>
      </c>
      <c r="AFM46" s="5" t="str" cm="1">
        <f t="array" aca="1" ref="AFM46" ca="1">INDEX(i.LMU_Area,$K46,AFM$26)</f>
        <v>-</v>
      </c>
      <c r="AFN46" s="5" t="str" cm="1">
        <f t="array" aca="1" ref="AFN46" ca="1">INDEX(i.LMU_Area,$K46,AFN$26)</f>
        <v>-</v>
      </c>
      <c r="AFO46" s="5" t="str" cm="1">
        <f t="array" aca="1" ref="AFO46" ca="1">INDEX(i.LMU_Area,$K46,AFO$26)</f>
        <v>-</v>
      </c>
      <c r="AFP46" s="5" t="str" cm="1">
        <f t="array" aca="1" ref="AFP46" ca="1">INDEX(i.LMU_Area,$K46,AFP$26)</f>
        <v>-</v>
      </c>
      <c r="AFQ46" s="5" t="str" cm="1">
        <f t="array" aca="1" ref="AFQ46" ca="1">INDEX(i.LMU_Area,$K46,AFQ$26)</f>
        <v>-</v>
      </c>
      <c r="AFR46" s="5" t="str" cm="1">
        <f t="array" aca="1" ref="AFR46" ca="1">INDEX(i.LMU_Area,$K46,AFR$26)</f>
        <v>-</v>
      </c>
      <c r="AFS46" s="5" t="str" cm="1">
        <f t="array" aca="1" ref="AFS46" ca="1">INDEX(i.LMU_Area,$K46,AFS$26)</f>
        <v>-</v>
      </c>
      <c r="AFT46" s="5" t="str" cm="1">
        <f t="array" aca="1" ref="AFT46" ca="1">INDEX(i.LMU_Area,$K46,AFT$26)</f>
        <v>-</v>
      </c>
      <c r="AFU46" s="5" t="str" cm="1">
        <f t="array" aca="1" ref="AFU46" ca="1">INDEX(i.LMU_Area,$K46,AFU$26)</f>
        <v>-</v>
      </c>
      <c r="AFV46" s="5" t="str" cm="1">
        <f t="array" aca="1" ref="AFV46" ca="1">INDEX(i.LMU_Area,$K46,AFV$26)</f>
        <v>-</v>
      </c>
      <c r="AFW46" s="5" t="str" cm="1">
        <f t="array" aca="1" ref="AFW46" ca="1">INDEX(i.LMU_Area,$K46,AFW$26)</f>
        <v>-</v>
      </c>
      <c r="AFX46" s="5" t="str" cm="1">
        <f t="array" aca="1" ref="AFX46" ca="1">INDEX(i.LMU_Area,$K46,AFX$26)</f>
        <v>-</v>
      </c>
      <c r="AFY46" s="5" t="str" cm="1">
        <f t="array" aca="1" ref="AFY46" ca="1">INDEX(i.LMU_Area,$K46,AFY$26)</f>
        <v>-</v>
      </c>
      <c r="AFZ46" s="5" t="str" cm="1">
        <f t="array" aca="1" ref="AFZ46" ca="1">INDEX(i.LMU_Area,$K46,AFZ$26)</f>
        <v>-</v>
      </c>
      <c r="AGA46" s="5" t="str" cm="1">
        <f t="array" aca="1" ref="AGA46" ca="1">INDEX(i.LMU_Area,$K46,AGA$26)</f>
        <v>-</v>
      </c>
      <c r="AGB46" s="5" t="str" cm="1">
        <f t="array" aca="1" ref="AGB46" ca="1">INDEX(i.LMU_Area,$K46,AGB$26)</f>
        <v>-</v>
      </c>
      <c r="AGC46" s="5" t="str" cm="1">
        <f t="array" aca="1" ref="AGC46" ca="1">INDEX(i.LMU_Area,$K46,AGC$26)</f>
        <v>-</v>
      </c>
      <c r="AGD46" s="5" t="str" cm="1">
        <f t="array" aca="1" ref="AGD46" ca="1">INDEX(i.LMU_Area,$K46,AGD$26)</f>
        <v>-</v>
      </c>
      <c r="AGE46" s="5" t="str" cm="1">
        <f t="array" aca="1" ref="AGE46" ca="1">INDEX(i.LMU_Area,$K46,AGE$26)</f>
        <v>-</v>
      </c>
      <c r="AGF46" s="5" t="str" cm="1">
        <f t="array" aca="1" ref="AGF46" ca="1">INDEX(i.LMU_Area,$K46,AGF$26)</f>
        <v>-</v>
      </c>
      <c r="AGG46" s="5" t="str" cm="1">
        <f t="array" aca="1" ref="AGG46" ca="1">INDEX(i.LMU_Area,$K46,AGG$26)</f>
        <v>-</v>
      </c>
      <c r="AGH46" s="5" t="str" cm="1">
        <f t="array" aca="1" ref="AGH46" ca="1">INDEX(i.LMU_Area,$K46,AGH$26)</f>
        <v>-</v>
      </c>
      <c r="AGI46" s="5" t="str" cm="1">
        <f t="array" aca="1" ref="AGI46" ca="1">INDEX(i.LMU_Area,$K46,AGI$26)</f>
        <v>-</v>
      </c>
      <c r="AGJ46" s="5" t="str" cm="1">
        <f t="array" aca="1" ref="AGJ46" ca="1">INDEX(i.LMU_Area,$K46,AGJ$26)</f>
        <v>-</v>
      </c>
      <c r="AGK46" s="5" t="str" cm="1">
        <f t="array" aca="1" ref="AGK46" ca="1">INDEX(i.LMU_Area,$K46,AGK$26)</f>
        <v>-</v>
      </c>
      <c r="AGL46" s="5" t="str" cm="1">
        <f t="array" aca="1" ref="AGL46" ca="1">INDEX(i.LMU_Area,$K46,AGL$26)</f>
        <v>-</v>
      </c>
      <c r="AGM46" s="5" t="str" cm="1">
        <f t="array" aca="1" ref="AGM46" ca="1">INDEX(i.LMU_Area,$K46,AGM$26)</f>
        <v>-</v>
      </c>
      <c r="AGN46" s="5" t="str" cm="1">
        <f t="array" aca="1" ref="AGN46" ca="1">INDEX(i.LMU_Area,$K46,AGN$26)</f>
        <v>-</v>
      </c>
      <c r="AGO46" s="5" t="str" cm="1">
        <f t="array" aca="1" ref="AGO46" ca="1">INDEX(i.LMU_Area,$K46,AGO$26)</f>
        <v>-</v>
      </c>
      <c r="AGP46" s="5" t="str" cm="1">
        <f t="array" aca="1" ref="AGP46" ca="1">INDEX(i.LMU_Area,$K46,AGP$26)</f>
        <v>-</v>
      </c>
      <c r="AGQ46" s="5" t="str" cm="1">
        <f t="array" aca="1" ref="AGQ46" ca="1">INDEX(i.LMU_Area,$K46,AGQ$26)</f>
        <v>-</v>
      </c>
      <c r="AGR46" s="5" t="str" cm="1">
        <f t="array" aca="1" ref="AGR46" ca="1">INDEX(i.LMU_Area,$K46,AGR$26)</f>
        <v>-</v>
      </c>
      <c r="AGS46" s="5" t="str" cm="1">
        <f t="array" aca="1" ref="AGS46" ca="1">INDEX(i.LMU_Area,$K46,AGS$26)</f>
        <v>-</v>
      </c>
      <c r="AGT46" s="5" t="str" cm="1">
        <f t="array" aca="1" ref="AGT46" ca="1">INDEX(i.LMU_Area,$K46,AGT$26)</f>
        <v>-</v>
      </c>
      <c r="AGU46" s="5" t="str" cm="1">
        <f t="array" aca="1" ref="AGU46" ca="1">INDEX(i.LMU_Area,$K46,AGU$26)</f>
        <v>-</v>
      </c>
      <c r="AGV46" s="5" t="str" cm="1">
        <f t="array" aca="1" ref="AGV46" ca="1">INDEX(i.LMU_Area,$K46,AGV$26)</f>
        <v>-</v>
      </c>
      <c r="AGW46" s="5" t="str" cm="1">
        <f t="array" aca="1" ref="AGW46" ca="1">INDEX(i.LMU_Area,$K46,AGW$26)</f>
        <v>-</v>
      </c>
      <c r="AGX46" s="5" t="str" cm="1">
        <f t="array" aca="1" ref="AGX46" ca="1">INDEX(i.LMU_Area,$K46,AGX$26)</f>
        <v>-</v>
      </c>
      <c r="AGY46" s="5" t="str" cm="1">
        <f t="array" aca="1" ref="AGY46" ca="1">INDEX(i.LMU_Area,$K46,AGY$26)</f>
        <v>-</v>
      </c>
      <c r="AGZ46" s="5" t="str" cm="1">
        <f t="array" aca="1" ref="AGZ46" ca="1">INDEX(i.LMU_Area,$K46,AGZ$26)</f>
        <v>-</v>
      </c>
      <c r="AHA46" s="5" t="str" cm="1">
        <f t="array" aca="1" ref="AHA46" ca="1">INDEX(i.LMU_Area,$K46,AHA$26)</f>
        <v>-</v>
      </c>
      <c r="AHB46" s="5" t="str" cm="1">
        <f t="array" aca="1" ref="AHB46" ca="1">INDEX(i.LMU_Area,$K46,AHB$26)</f>
        <v>-</v>
      </c>
      <c r="AHC46" s="5" t="str" cm="1">
        <f t="array" aca="1" ref="AHC46" ca="1">INDEX(i.LMU_Area,$K46,AHC$26)</f>
        <v>-</v>
      </c>
      <c r="AHD46" s="5" t="str" cm="1">
        <f t="array" aca="1" ref="AHD46" ca="1">INDEX(i.LMU_Area,$K46,AHD$26)</f>
        <v>-</v>
      </c>
      <c r="AHE46" s="5" t="str" cm="1">
        <f t="array" aca="1" ref="AHE46" ca="1">INDEX(i.LMU_Area,$K46,AHE$26)</f>
        <v>-</v>
      </c>
      <c r="AHF46" s="5" t="str" cm="1">
        <f t="array" aca="1" ref="AHF46" ca="1">INDEX(i.LMU_Area,$K46,AHF$26)</f>
        <v>-</v>
      </c>
      <c r="AHG46" s="5" t="str" cm="1">
        <f t="array" aca="1" ref="AHG46" ca="1">INDEX(i.LMU_Area,$K46,AHG$26)</f>
        <v>-</v>
      </c>
      <c r="AHH46" s="5" t="str" cm="1">
        <f t="array" aca="1" ref="AHH46" ca="1">INDEX(i.LMU_Area,$K46,AHH$26)</f>
        <v>-</v>
      </c>
      <c r="AHI46" s="5" t="str" cm="1">
        <f t="array" aca="1" ref="AHI46" ca="1">INDEX(i.LMU_Area,$K46,AHI$26)</f>
        <v>-</v>
      </c>
      <c r="AHJ46" s="5" t="str" cm="1">
        <f t="array" aca="1" ref="AHJ46" ca="1">INDEX(i.LMU_Area,$K46,AHJ$26)</f>
        <v>-</v>
      </c>
      <c r="AHK46" s="5" t="str" cm="1">
        <f t="array" aca="1" ref="AHK46" ca="1">INDEX(i.LMU_Area,$K46,AHK$26)</f>
        <v>-</v>
      </c>
      <c r="AHL46" s="5" t="str" cm="1">
        <f t="array" aca="1" ref="AHL46" ca="1">INDEX(i.LMU_Area,$K46,AHL$26)</f>
        <v>-</v>
      </c>
      <c r="AHM46" s="5" t="str" cm="1">
        <f t="array" aca="1" ref="AHM46" ca="1">INDEX(i.LMU_Area,$K46,AHM$26)</f>
        <v>-</v>
      </c>
      <c r="AHN46" s="5" t="str" cm="1">
        <f t="array" aca="1" ref="AHN46" ca="1">INDEX(i.LMU_Area,$K46,AHN$26)</f>
        <v>-</v>
      </c>
      <c r="AHO46" s="5" t="str" cm="1">
        <f t="array" aca="1" ref="AHO46" ca="1">INDEX(i.LMU_Area,$K46,AHO$26)</f>
        <v>-</v>
      </c>
      <c r="AHP46" s="5" t="str" cm="1">
        <f t="array" aca="1" ref="AHP46" ca="1">INDEX(i.LMU_Area,$K46,AHP$26)</f>
        <v>-</v>
      </c>
      <c r="AHQ46" s="5" t="str" cm="1">
        <f t="array" aca="1" ref="AHQ46" ca="1">INDEX(i.LMU_Area,$K46,AHQ$26)</f>
        <v>-</v>
      </c>
      <c r="AHR46" s="5" t="str" cm="1">
        <f t="array" aca="1" ref="AHR46" ca="1">INDEX(i.LMU_Area,$K46,AHR$26)</f>
        <v>-</v>
      </c>
      <c r="AHS46" s="5" t="str" cm="1">
        <f t="array" aca="1" ref="AHS46" ca="1">INDEX(i.LMU_Area,$K46,AHS$26)</f>
        <v>-</v>
      </c>
      <c r="AHT46" s="5" t="str" cm="1">
        <f t="array" aca="1" ref="AHT46" ca="1">INDEX(i.LMU_Area,$K46,AHT$26)</f>
        <v>-</v>
      </c>
      <c r="AHU46" s="5" t="str" cm="1">
        <f t="array" aca="1" ref="AHU46" ca="1">INDEX(i.LMU_Area,$K46,AHU$26)</f>
        <v>-</v>
      </c>
      <c r="AHV46" s="5" t="str" cm="1">
        <f t="array" aca="1" ref="AHV46" ca="1">INDEX(i.LMU_Area,$K46,AHV$26)</f>
        <v>-</v>
      </c>
      <c r="AHW46" s="5" t="str" cm="1">
        <f t="array" aca="1" ref="AHW46" ca="1">INDEX(i.LMU_Area,$K46,AHW$26)</f>
        <v>-</v>
      </c>
      <c r="AHX46" s="5" t="str" cm="1">
        <f t="array" aca="1" ref="AHX46" ca="1">INDEX(i.LMU_Area,$K46,AHX$26)</f>
        <v>-</v>
      </c>
      <c r="AHY46" s="5" t="str" cm="1">
        <f t="array" aca="1" ref="AHY46" ca="1">INDEX(i.LMU_Area,$K46,AHY$26)</f>
        <v>-</v>
      </c>
      <c r="AHZ46" s="5" t="str" cm="1">
        <f t="array" aca="1" ref="AHZ46" ca="1">INDEX(i.LMU_Area,$K46,AHZ$26)</f>
        <v>-</v>
      </c>
      <c r="AIA46" s="5" t="str" cm="1">
        <f t="array" aca="1" ref="AIA46" ca="1">INDEX(i.LMU_Area,$K46,AIA$26)</f>
        <v>-</v>
      </c>
      <c r="AIB46" s="5" t="str" cm="1">
        <f t="array" aca="1" ref="AIB46" ca="1">INDEX(i.LMU_Area,$K46,AIB$26)</f>
        <v>-</v>
      </c>
      <c r="AIC46" s="5" t="str" cm="1">
        <f t="array" aca="1" ref="AIC46" ca="1">INDEX(i.LMU_Area,$K46,AIC$26)</f>
        <v>-</v>
      </c>
      <c r="AID46" s="5" t="str" cm="1">
        <f t="array" aca="1" ref="AID46" ca="1">INDEX(i.LMU_Area,$K46,AID$26)</f>
        <v>-</v>
      </c>
      <c r="AIE46" s="5" t="str" cm="1">
        <f t="array" aca="1" ref="AIE46" ca="1">INDEX(i.LMU_Area,$K46,AIE$26)</f>
        <v>-</v>
      </c>
      <c r="AIF46" s="5" t="str" cm="1">
        <f t="array" aca="1" ref="AIF46" ca="1">INDEX(i.LMU_Area,$K46,AIF$26)</f>
        <v>-</v>
      </c>
      <c r="AIG46" s="5" t="str" cm="1">
        <f t="array" aca="1" ref="AIG46" ca="1">INDEX(i.LMU_Area,$K46,AIG$26)</f>
        <v>-</v>
      </c>
      <c r="AIH46" s="5" t="str" cm="1">
        <f t="array" aca="1" ref="AIH46" ca="1">INDEX(i.LMU_Area,$K46,AIH$26)</f>
        <v>-</v>
      </c>
      <c r="AII46" s="5" t="str" cm="1">
        <f t="array" aca="1" ref="AII46" ca="1">INDEX(i.LMU_Area,$K46,AII$26)</f>
        <v>-</v>
      </c>
      <c r="AIJ46" s="5" t="str" cm="1">
        <f t="array" aca="1" ref="AIJ46" ca="1">INDEX(i.LMU_Area,$K46,AIJ$26)</f>
        <v>-</v>
      </c>
      <c r="AIK46" s="5" t="str" cm="1">
        <f t="array" aca="1" ref="AIK46" ca="1">INDEX(i.LMU_Area,$K46,AIK$26)</f>
        <v>-</v>
      </c>
      <c r="AIL46" s="5" t="str" cm="1">
        <f t="array" aca="1" ref="AIL46" ca="1">INDEX(i.LMU_Area,$K46,AIL$26)</f>
        <v>-</v>
      </c>
      <c r="AIM46" s="5" t="str" cm="1">
        <f t="array" aca="1" ref="AIM46" ca="1">INDEX(i.LMU_Area,$K46,AIM$26)</f>
        <v>-</v>
      </c>
      <c r="AIN46" s="5" t="str" cm="1">
        <f t="array" aca="1" ref="AIN46" ca="1">INDEX(i.LMU_Area,$K46,AIN$26)</f>
        <v>-</v>
      </c>
      <c r="AIO46" s="5" t="str" cm="1">
        <f t="array" aca="1" ref="AIO46" ca="1">INDEX(i.LMU_Area,$K46,AIO$26)</f>
        <v>-</v>
      </c>
      <c r="AIP46" s="5" t="str" cm="1">
        <f t="array" aca="1" ref="AIP46" ca="1">INDEX(i.LMU_Area,$K46,AIP$26)</f>
        <v>-</v>
      </c>
      <c r="AIQ46" s="5" t="str" cm="1">
        <f t="array" aca="1" ref="AIQ46" ca="1">INDEX(i.LMU_Area,$K46,AIQ$26)</f>
        <v>-</v>
      </c>
      <c r="AIR46" s="5" t="str" cm="1">
        <f t="array" aca="1" ref="AIR46" ca="1">INDEX(i.LMU_Area,$K46,AIR$26)</f>
        <v>-</v>
      </c>
      <c r="AIS46" s="5" t="str" cm="1">
        <f t="array" aca="1" ref="AIS46" ca="1">INDEX(i.LMU_Area,$K46,AIS$26)</f>
        <v>-</v>
      </c>
      <c r="AIT46" s="5" t="str" cm="1">
        <f t="array" aca="1" ref="AIT46" ca="1">INDEX(i.LMU_Area,$K46,AIT$26)</f>
        <v>-</v>
      </c>
      <c r="AIU46" s="5" t="str" cm="1">
        <f t="array" aca="1" ref="AIU46" ca="1">INDEX(i.LMU_Area,$K46,AIU$26)</f>
        <v>-</v>
      </c>
      <c r="AIV46" s="5" t="str" cm="1">
        <f t="array" aca="1" ref="AIV46" ca="1">INDEX(i.LMU_Area,$K46,AIV$26)</f>
        <v>-</v>
      </c>
      <c r="AIW46" s="5" t="str" cm="1">
        <f t="array" aca="1" ref="AIW46" ca="1">INDEX(i.LMU_Area,$K46,AIW$26)</f>
        <v>-</v>
      </c>
      <c r="AIX46" s="5" t="str" cm="1">
        <f t="array" aca="1" ref="AIX46" ca="1">INDEX(i.LMU_Area,$K46,AIX$26)</f>
        <v>-</v>
      </c>
      <c r="AIY46" s="5" t="str" cm="1">
        <f t="array" aca="1" ref="AIY46" ca="1">INDEX(i.LMU_Area,$K46,AIY$26)</f>
        <v>-</v>
      </c>
      <c r="AIZ46" s="5" t="str" cm="1">
        <f t="array" aca="1" ref="AIZ46" ca="1">INDEX(i.LMU_Area,$K46,AIZ$26)</f>
        <v>-</v>
      </c>
      <c r="AJA46" s="5" t="str" cm="1">
        <f t="array" aca="1" ref="AJA46" ca="1">INDEX(i.LMU_Area,$K46,AJA$26)</f>
        <v>-</v>
      </c>
      <c r="AJB46" s="5" t="str" cm="1">
        <f t="array" aca="1" ref="AJB46" ca="1">INDEX(i.LMU_Area,$K46,AJB$26)</f>
        <v>-</v>
      </c>
      <c r="AJC46" s="5" t="str" cm="1">
        <f t="array" aca="1" ref="AJC46" ca="1">INDEX(i.LMU_Area,$K46,AJC$26)</f>
        <v>-</v>
      </c>
      <c r="AJD46" s="5" t="str" cm="1">
        <f t="array" aca="1" ref="AJD46" ca="1">INDEX(i.LMU_Area,$K46,AJD$26)</f>
        <v>-</v>
      </c>
      <c r="AJE46" s="5" t="str" cm="1">
        <f t="array" aca="1" ref="AJE46" ca="1">INDEX(i.LMU_Area,$K46,AJE$26)</f>
        <v>-</v>
      </c>
      <c r="AJF46" s="5" t="str" cm="1">
        <f t="array" aca="1" ref="AJF46" ca="1">INDEX(i.LMU_Area,$K46,AJF$26)</f>
        <v>-</v>
      </c>
      <c r="AJG46" s="5" t="str" cm="1">
        <f t="array" aca="1" ref="AJG46" ca="1">INDEX(i.LMU_Area,$K46,AJG$26)</f>
        <v>-</v>
      </c>
      <c r="AJH46" s="5" t="str" cm="1">
        <f t="array" aca="1" ref="AJH46" ca="1">INDEX(i.LMU_Area,$K46,AJH$26)</f>
        <v>-</v>
      </c>
      <c r="AJI46" s="5" t="str" cm="1">
        <f t="array" aca="1" ref="AJI46" ca="1">INDEX(i.LMU_Area,$K46,AJI$26)</f>
        <v>-</v>
      </c>
      <c r="AJJ46" s="5" t="str" cm="1">
        <f t="array" aca="1" ref="AJJ46" ca="1">INDEX(i.LMU_Area,$K46,AJJ$26)</f>
        <v>-</v>
      </c>
      <c r="AJK46" s="5" t="str" cm="1">
        <f t="array" aca="1" ref="AJK46" ca="1">INDEX(i.LMU_Area,$K46,AJK$26)</f>
        <v>-</v>
      </c>
      <c r="AJL46" s="5" t="str" cm="1">
        <f t="array" aca="1" ref="AJL46" ca="1">INDEX(i.LMU_Area,$K46,AJL$26)</f>
        <v>-</v>
      </c>
      <c r="AJM46" s="5" t="str" cm="1">
        <f t="array" aca="1" ref="AJM46" ca="1">INDEX(i.LMU_Area,$K46,AJM$26)</f>
        <v>-</v>
      </c>
      <c r="AJN46" s="5" t="str" cm="1">
        <f t="array" aca="1" ref="AJN46" ca="1">INDEX(i.LMU_Area,$K46,AJN$26)</f>
        <v>-</v>
      </c>
      <c r="AJO46" s="5" t="str" cm="1">
        <f t="array" aca="1" ref="AJO46" ca="1">INDEX(i.LMU_Area,$K46,AJO$26)</f>
        <v>-</v>
      </c>
      <c r="AJP46" s="5" t="str" cm="1">
        <f t="array" aca="1" ref="AJP46" ca="1">INDEX(i.LMU_Area,$K46,AJP$26)</f>
        <v>-</v>
      </c>
      <c r="AJQ46" s="5" t="str" cm="1">
        <f t="array" aca="1" ref="AJQ46" ca="1">INDEX(i.LMU_Area,$K46,AJQ$26)</f>
        <v>-</v>
      </c>
      <c r="AJR46" s="5" t="str" cm="1">
        <f t="array" aca="1" ref="AJR46" ca="1">INDEX(i.LMU_Area,$K46,AJR$26)</f>
        <v>-</v>
      </c>
      <c r="AJS46" s="5" t="str" cm="1">
        <f t="array" aca="1" ref="AJS46" ca="1">INDEX(i.LMU_Area,$K46,AJS$26)</f>
        <v>-</v>
      </c>
      <c r="AJT46" s="5" t="str" cm="1">
        <f t="array" aca="1" ref="AJT46" ca="1">INDEX(i.LMU_Area,$K46,AJT$26)</f>
        <v>-</v>
      </c>
      <c r="AJU46" s="5" t="str" cm="1">
        <f t="array" aca="1" ref="AJU46" ca="1">INDEX(i.LMU_Area,$K46,AJU$26)</f>
        <v>-</v>
      </c>
      <c r="AJV46" s="5" t="str" cm="1">
        <f t="array" aca="1" ref="AJV46" ca="1">INDEX(i.LMU_Area,$K46,AJV$26)</f>
        <v>-</v>
      </c>
      <c r="AJW46" s="5" t="str" cm="1">
        <f t="array" aca="1" ref="AJW46" ca="1">INDEX(i.LMU_Area,$K46,AJW$26)</f>
        <v>-</v>
      </c>
      <c r="AJX46" s="5" t="str" cm="1">
        <f t="array" aca="1" ref="AJX46" ca="1">INDEX(i.LMU_Area,$K46,AJX$26)</f>
        <v>-</v>
      </c>
      <c r="AJY46" s="5" t="str" cm="1">
        <f t="array" aca="1" ref="AJY46" ca="1">INDEX(i.LMU_Area,$K46,AJY$26)</f>
        <v>-</v>
      </c>
      <c r="AJZ46" s="5" t="str" cm="1">
        <f t="array" aca="1" ref="AJZ46" ca="1">INDEX(i.LMU_Area,$K46,AJZ$26)</f>
        <v>-</v>
      </c>
      <c r="AKA46" s="5" t="str" cm="1">
        <f t="array" aca="1" ref="AKA46" ca="1">INDEX(i.LMU_Area,$K46,AKA$26)</f>
        <v>-</v>
      </c>
      <c r="AKB46" s="5" t="str" cm="1">
        <f t="array" aca="1" ref="AKB46" ca="1">INDEX(i.LMU_Area,$K46,AKB$26)</f>
        <v>-</v>
      </c>
      <c r="AKC46" s="5" t="str" cm="1">
        <f t="array" aca="1" ref="AKC46" ca="1">INDEX(i.LMU_Area,$K46,AKC$26)</f>
        <v>-</v>
      </c>
      <c r="AKD46" s="5" t="str" cm="1">
        <f t="array" aca="1" ref="AKD46" ca="1">INDEX(i.LMU_Area,$K46,AKD$26)</f>
        <v>-</v>
      </c>
      <c r="AKE46" s="5" t="str" cm="1">
        <f t="array" aca="1" ref="AKE46" ca="1">INDEX(i.LMU_Area,$K46,AKE$26)</f>
        <v>-</v>
      </c>
      <c r="AKF46" s="5" t="str" cm="1">
        <f t="array" aca="1" ref="AKF46" ca="1">INDEX(i.LMU_Area,$K46,AKF$26)</f>
        <v>-</v>
      </c>
      <c r="AKG46" s="5" t="str" cm="1">
        <f t="array" aca="1" ref="AKG46" ca="1">INDEX(i.LMU_Area,$K46,AKG$26)</f>
        <v>-</v>
      </c>
      <c r="AKH46" s="5" t="str" cm="1">
        <f t="array" aca="1" ref="AKH46" ca="1">INDEX(i.LMU_Area,$K46,AKH$26)</f>
        <v>-</v>
      </c>
      <c r="AKI46" s="5" t="str" cm="1">
        <f t="array" aca="1" ref="AKI46" ca="1">INDEX(i.LMU_Area,$K46,AKI$26)</f>
        <v>-</v>
      </c>
      <c r="AKJ46" s="5" t="str" cm="1">
        <f t="array" aca="1" ref="AKJ46" ca="1">INDEX(i.LMU_Area,$K46,AKJ$26)</f>
        <v>-</v>
      </c>
      <c r="AKK46" s="5" t="str" cm="1">
        <f t="array" aca="1" ref="AKK46" ca="1">INDEX(i.LMU_Area,$K46,AKK$26)</f>
        <v>-</v>
      </c>
      <c r="AKL46" s="5" t="str" cm="1">
        <f t="array" aca="1" ref="AKL46" ca="1">INDEX(i.LMU_Area,$K46,AKL$26)</f>
        <v>-</v>
      </c>
      <c r="AKM46" s="5" t="str" cm="1">
        <f t="array" aca="1" ref="AKM46" ca="1">INDEX(i.LMU_Area,$K46,AKM$26)</f>
        <v>-</v>
      </c>
      <c r="AKN46" s="5" t="str" cm="1">
        <f t="array" aca="1" ref="AKN46" ca="1">INDEX(i.LMU_Area,$K46,AKN$26)</f>
        <v>-</v>
      </c>
      <c r="AKO46" s="5" t="str" cm="1">
        <f t="array" aca="1" ref="AKO46" ca="1">INDEX(i.LMU_Area,$K46,AKO$26)</f>
        <v>-</v>
      </c>
      <c r="AKP46" s="5" t="str" cm="1">
        <f t="array" aca="1" ref="AKP46" ca="1">INDEX(i.LMU_Area,$K46,AKP$26)</f>
        <v>-</v>
      </c>
      <c r="AKQ46" s="5" t="str" cm="1">
        <f t="array" aca="1" ref="AKQ46" ca="1">INDEX(i.LMU_Area,$K46,AKQ$26)</f>
        <v>-</v>
      </c>
      <c r="AKR46" s="5" t="str" cm="1">
        <f t="array" aca="1" ref="AKR46" ca="1">INDEX(i.LMU_Area,$K46,AKR$26)</f>
        <v>-</v>
      </c>
      <c r="AKS46" s="5" t="str" cm="1">
        <f t="array" aca="1" ref="AKS46" ca="1">INDEX(i.LMU_Area,$K46,AKS$26)</f>
        <v>-</v>
      </c>
      <c r="AKT46" s="5" t="str" cm="1">
        <f t="array" aca="1" ref="AKT46" ca="1">INDEX(i.LMU_Area,$K46,AKT$26)</f>
        <v>-</v>
      </c>
      <c r="AKU46" s="5" t="str" cm="1">
        <f t="array" aca="1" ref="AKU46" ca="1">INDEX(i.LMU_Area,$K46,AKU$26)</f>
        <v>-</v>
      </c>
      <c r="AKV46" s="5" t="str" cm="1">
        <f t="array" aca="1" ref="AKV46" ca="1">INDEX(i.LMU_Area,$K46,AKV$26)</f>
        <v>-</v>
      </c>
      <c r="AKW46" s="5" t="str" cm="1">
        <f t="array" aca="1" ref="AKW46" ca="1">INDEX(i.LMU_Area,$K46,AKW$26)</f>
        <v>-</v>
      </c>
      <c r="AKX46" s="5" t="str" cm="1">
        <f t="array" aca="1" ref="AKX46" ca="1">INDEX(i.LMU_Area,$K46,AKX$26)</f>
        <v>-</v>
      </c>
      <c r="AKY46" s="5" t="str" cm="1">
        <f t="array" aca="1" ref="AKY46" ca="1">INDEX(i.LMU_Area,$K46,AKY$26)</f>
        <v>-</v>
      </c>
      <c r="AKZ46" s="5" t="str" cm="1">
        <f t="array" aca="1" ref="AKZ46" ca="1">INDEX(i.LMU_Area,$K46,AKZ$26)</f>
        <v>-</v>
      </c>
      <c r="ALA46" s="5" t="str" cm="1">
        <f t="array" aca="1" ref="ALA46" ca="1">INDEX(i.LMU_Area,$K46,ALA$26)</f>
        <v>-</v>
      </c>
      <c r="ALB46" s="5" t="str" cm="1">
        <f t="array" aca="1" ref="ALB46" ca="1">INDEX(i.LMU_Area,$K46,ALB$26)</f>
        <v>-</v>
      </c>
      <c r="ALC46" s="5" t="str" cm="1">
        <f t="array" aca="1" ref="ALC46" ca="1">INDEX(i.LMU_Area,$K46,ALC$26)</f>
        <v>-</v>
      </c>
      <c r="ALD46" s="5" t="str" cm="1">
        <f t="array" aca="1" ref="ALD46" ca="1">INDEX(i.LMU_Area,$K46,ALD$26)</f>
        <v>-</v>
      </c>
      <c r="ALE46" s="5" t="str" cm="1">
        <f t="array" aca="1" ref="ALE46" ca="1">INDEX(i.LMU_Area,$K46,ALE$26)</f>
        <v>-</v>
      </c>
      <c r="ALF46" s="5" t="str" cm="1">
        <f t="array" aca="1" ref="ALF46" ca="1">INDEX(i.LMU_Area,$K46,ALF$26)</f>
        <v>-</v>
      </c>
      <c r="ALG46" s="5" t="str" cm="1">
        <f t="array" aca="1" ref="ALG46" ca="1">INDEX(i.LMU_Area,$K46,ALG$26)</f>
        <v>-</v>
      </c>
      <c r="ALH46" s="5" t="str" cm="1">
        <f t="array" aca="1" ref="ALH46" ca="1">INDEX(i.LMU_Area,$K46,ALH$26)</f>
        <v>-</v>
      </c>
      <c r="ALI46" s="5" t="str" cm="1">
        <f t="array" aca="1" ref="ALI46" ca="1">INDEX(i.LMU_Area,$K46,ALI$26)</f>
        <v>-</v>
      </c>
      <c r="ALJ46" s="5" t="str" cm="1">
        <f t="array" aca="1" ref="ALJ46" ca="1">INDEX(i.LMU_Area,$K46,ALJ$26)</f>
        <v>-</v>
      </c>
      <c r="ALK46" s="5" t="str" cm="1">
        <f t="array" aca="1" ref="ALK46" ca="1">INDEX(i.LMU_Area,$K46,ALK$26)</f>
        <v>-</v>
      </c>
      <c r="ALL46" s="5" t="str" cm="1">
        <f t="array" aca="1" ref="ALL46" ca="1">INDEX(i.LMU_Area,$K46,ALL$26)</f>
        <v>-</v>
      </c>
      <c r="ALM46" s="5" t="str" cm="1">
        <f t="array" aca="1" ref="ALM46" ca="1">INDEX(i.LMU_Area,$K46,ALM$26)</f>
        <v>-</v>
      </c>
      <c r="ALN46" s="5" t="str" cm="1">
        <f t="array" aca="1" ref="ALN46" ca="1">INDEX(i.LMU_Area,$K46,ALN$26)</f>
        <v>-</v>
      </c>
      <c r="ALO46" s="5" t="str" cm="1">
        <f t="array" aca="1" ref="ALO46" ca="1">INDEX(i.LMU_Area,$K46,ALO$26)</f>
        <v>-</v>
      </c>
      <c r="ALP46" s="5" t="str" cm="1">
        <f t="array" aca="1" ref="ALP46" ca="1">INDEX(i.LMU_Area,$K46,ALP$26)</f>
        <v>-</v>
      </c>
      <c r="ALQ46" s="5" t="str" cm="1">
        <f t="array" aca="1" ref="ALQ46" ca="1">INDEX(i.LMU_Area,$K46,ALQ$26)</f>
        <v>-</v>
      </c>
      <c r="ALR46" s="5" t="str" cm="1">
        <f t="array" aca="1" ref="ALR46" ca="1">INDEX(i.LMU_Area,$K46,ALR$26)</f>
        <v>-</v>
      </c>
      <c r="ALS46" s="5" t="str" cm="1">
        <f t="array" aca="1" ref="ALS46" ca="1">INDEX(i.LMU_Area,$K46,ALS$26)</f>
        <v>-</v>
      </c>
      <c r="ALT46" s="5" t="str" cm="1">
        <f t="array" aca="1" ref="ALT46" ca="1">INDEX(i.LMU_Area,$K46,ALT$26)</f>
        <v>-</v>
      </c>
      <c r="ALU46" s="5" t="str" cm="1">
        <f t="array" aca="1" ref="ALU46" ca="1">INDEX(i.LMU_Area,$K46,ALU$26)</f>
        <v>-</v>
      </c>
      <c r="ALV46" s="5" t="str" cm="1">
        <f t="array" aca="1" ref="ALV46" ca="1">INDEX(i.LMU_Area,$K46,ALV$26)</f>
        <v>-</v>
      </c>
      <c r="ALW46" s="5" t="str" cm="1">
        <f t="array" aca="1" ref="ALW46" ca="1">INDEX(i.LMU_Area,$K46,ALW$26)</f>
        <v>-</v>
      </c>
      <c r="ALX46" s="5" t="str" cm="1">
        <f t="array" aca="1" ref="ALX46" ca="1">INDEX(i.LMU_Area,$K46,ALX$26)</f>
        <v>-</v>
      </c>
      <c r="ALY46" s="5" t="str" cm="1">
        <f t="array" aca="1" ref="ALY46" ca="1">INDEX(i.LMU_Area,$K46,ALY$26)</f>
        <v>-</v>
      </c>
      <c r="ALZ46" s="5" t="str" cm="1">
        <f t="array" aca="1" ref="ALZ46" ca="1">INDEX(i.LMU_Area,$K46,ALZ$26)</f>
        <v>-</v>
      </c>
      <c r="AMA46" s="5" t="str" cm="1">
        <f t="array" aca="1" ref="AMA46" ca="1">INDEX(i.LMU_Area,$K46,AMA$26)</f>
        <v>-</v>
      </c>
      <c r="AMB46" s="5" t="str" cm="1">
        <f t="array" aca="1" ref="AMB46" ca="1">INDEX(i.LMU_Area,$K46,AMB$26)</f>
        <v>-</v>
      </c>
      <c r="AMC46" s="5" t="str" cm="1">
        <f t="array" aca="1" ref="AMC46" ca="1">INDEX(i.LMU_Area,$K46,AMC$26)</f>
        <v>-</v>
      </c>
      <c r="AMD46" s="5" t="str" cm="1">
        <f t="array" aca="1" ref="AMD46" ca="1">INDEX(i.LMU_Area,$K46,AMD$26)</f>
        <v>-</v>
      </c>
      <c r="AME46" s="5" t="str" cm="1">
        <f t="array" aca="1" ref="AME46" ca="1">INDEX(i.LMU_Area,$K46,AME$26)</f>
        <v>-</v>
      </c>
      <c r="AMF46" s="5" t="str" cm="1">
        <f t="array" aca="1" ref="AMF46" ca="1">INDEX(i.LMU_Area,$K46,AMF$26)</f>
        <v>-</v>
      </c>
      <c r="AMG46" s="5" t="str" cm="1">
        <f t="array" aca="1" ref="AMG46" ca="1">INDEX(i.LMU_Area,$K46,AMG$26)</f>
        <v>-</v>
      </c>
      <c r="AMH46" s="5" t="str" cm="1">
        <f t="array" aca="1" ref="AMH46" ca="1">INDEX(i.LMU_Area,$K46,AMH$26)</f>
        <v>-</v>
      </c>
      <c r="AMI46" s="5" t="str" cm="1">
        <f t="array" aca="1" ref="AMI46" ca="1">INDEX(i.LMU_Area,$K46,AMI$26)</f>
        <v>-</v>
      </c>
      <c r="AMJ46" s="5" t="str" cm="1">
        <f t="array" aca="1" ref="AMJ46" ca="1">INDEX(i.LMU_Area,$K46,AMJ$26)</f>
        <v>-</v>
      </c>
      <c r="AMK46" s="5" t="str" cm="1">
        <f t="array" aca="1" ref="AMK46" ca="1">INDEX(i.LMU_Area,$K46,AMK$26)</f>
        <v>-</v>
      </c>
      <c r="AML46" s="5" t="str" cm="1">
        <f t="array" aca="1" ref="AML46" ca="1">INDEX(i.LMU_Area,$K46,AML$26)</f>
        <v>-</v>
      </c>
      <c r="AMM46" s="5" t="str" cm="1">
        <f t="array" aca="1" ref="AMM46" ca="1">INDEX(i.LMU_Area,$K46,AMM$26)</f>
        <v>-</v>
      </c>
      <c r="AMN46" s="5" t="str" cm="1">
        <f t="array" aca="1" ref="AMN46" ca="1">INDEX(i.LMU_Area,$K46,AMN$26)</f>
        <v>-</v>
      </c>
      <c r="AMO46" s="5" t="str" cm="1">
        <f t="array" aca="1" ref="AMO46" ca="1">INDEX(i.LMU_Area,$K46,AMO$26)</f>
        <v>-</v>
      </c>
      <c r="AMP46" s="5" t="str" cm="1">
        <f t="array" aca="1" ref="AMP46" ca="1">INDEX(i.LMU_Area,$K46,AMP$26)</f>
        <v>-</v>
      </c>
      <c r="AMQ46" s="5" t="str" cm="1">
        <f t="array" aca="1" ref="AMQ46" ca="1">INDEX(i.LMU_Area,$K46,AMQ$26)</f>
        <v>-</v>
      </c>
      <c r="AMR46" s="5" t="str" cm="1">
        <f t="array" aca="1" ref="AMR46" ca="1">INDEX(i.LMU_Area,$K46,AMR$26)</f>
        <v>-</v>
      </c>
      <c r="AMS46" s="5" t="str" cm="1">
        <f t="array" aca="1" ref="AMS46" ca="1">INDEX(i.LMU_Area,$K46,AMS$26)</f>
        <v>-</v>
      </c>
      <c r="AMT46" s="5" t="str" cm="1">
        <f t="array" aca="1" ref="AMT46" ca="1">INDEX(i.LMU_Area,$K46,AMT$26)</f>
        <v>-</v>
      </c>
      <c r="AMU46" s="5" t="str" cm="1">
        <f t="array" aca="1" ref="AMU46" ca="1">INDEX(i.LMU_Area,$K46,AMU$26)</f>
        <v>-</v>
      </c>
      <c r="AMV46" s="5" t="str" cm="1">
        <f t="array" aca="1" ref="AMV46" ca="1">INDEX(i.LMU_Area,$K46,AMV$26)</f>
        <v>-</v>
      </c>
      <c r="AMW46" s="5" t="str" cm="1">
        <f t="array" aca="1" ref="AMW46" ca="1">INDEX(i.LMU_Area,$K46,AMW$26)</f>
        <v>-</v>
      </c>
      <c r="AMX46" s="5" t="str" cm="1">
        <f t="array" aca="1" ref="AMX46" ca="1">INDEX(i.LMU_Area,$K46,AMX$26)</f>
        <v>-</v>
      </c>
      <c r="AMY46" s="5" t="str" cm="1">
        <f t="array" aca="1" ref="AMY46" ca="1">INDEX(i.LMU_Area,$K46,AMY$26)</f>
        <v>-</v>
      </c>
      <c r="AMZ46" s="5" t="str" cm="1">
        <f t="array" aca="1" ref="AMZ46" ca="1">INDEX(i.LMU_Area,$K46,AMZ$26)</f>
        <v>-</v>
      </c>
      <c r="ANA46" s="5" t="str" cm="1">
        <f t="array" aca="1" ref="ANA46" ca="1">INDEX(i.LMU_Area,$K46,ANA$26)</f>
        <v>-</v>
      </c>
      <c r="ANB46" s="5" t="str" cm="1">
        <f t="array" aca="1" ref="ANB46" ca="1">INDEX(i.LMU_Area,$K46,ANB$26)</f>
        <v>-</v>
      </c>
      <c r="ANC46" s="5" t="str" cm="1">
        <f t="array" aca="1" ref="ANC46" ca="1">INDEX(i.LMU_Area,$K46,ANC$26)</f>
        <v>-</v>
      </c>
      <c r="AND46" s="5" t="str" cm="1">
        <f t="array" aca="1" ref="AND46" ca="1">INDEX(i.LMU_Area,$K46,AND$26)</f>
        <v>-</v>
      </c>
      <c r="ANE46" s="5" t="str" cm="1">
        <f t="array" aca="1" ref="ANE46" ca="1">INDEX(i.LMU_Area,$K46,ANE$26)</f>
        <v>-</v>
      </c>
      <c r="ANF46" s="5" t="str" cm="1">
        <f t="array" aca="1" ref="ANF46" ca="1">INDEX(i.LMU_Area,$K46,ANF$26)</f>
        <v>-</v>
      </c>
      <c r="ANG46" s="5" t="str" cm="1">
        <f t="array" aca="1" ref="ANG46" ca="1">INDEX(i.LMU_Area,$K46,ANG$26)</f>
        <v>-</v>
      </c>
      <c r="ANH46" s="5" t="str" cm="1">
        <f t="array" aca="1" ref="ANH46" ca="1">INDEX(i.LMU_Area,$K46,ANH$26)</f>
        <v>-</v>
      </c>
      <c r="ANI46" s="5" t="str" cm="1">
        <f t="array" aca="1" ref="ANI46" ca="1">INDEX(i.LMU_Area,$K46,ANI$26)</f>
        <v>-</v>
      </c>
      <c r="ANJ46" s="5" t="str" cm="1">
        <f t="array" aca="1" ref="ANJ46" ca="1">INDEX(i.LMU_Area,$K46,ANJ$26)</f>
        <v>-</v>
      </c>
      <c r="ANK46" s="5" t="str" cm="1">
        <f t="array" aca="1" ref="ANK46" ca="1">INDEX(i.LMU_Area,$K46,ANK$26)</f>
        <v>-</v>
      </c>
      <c r="ANL46" s="5" t="str" cm="1">
        <f t="array" aca="1" ref="ANL46" ca="1">INDEX(i.LMU_Area,$K46,ANL$26)</f>
        <v>-</v>
      </c>
      <c r="ANM46" s="5" t="str" cm="1">
        <f t="array" aca="1" ref="ANM46" ca="1">INDEX(i.LMU_Area,$K46,ANM$26)</f>
        <v>-</v>
      </c>
      <c r="ANN46" s="5" t="str" cm="1">
        <f t="array" aca="1" ref="ANN46" ca="1">INDEX(i.LMU_Area,$K46,ANN$26)</f>
        <v>-</v>
      </c>
      <c r="ANO46" s="5" t="str" cm="1">
        <f t="array" aca="1" ref="ANO46" ca="1">INDEX(i.LMU_Area,$K46,ANO$26)</f>
        <v>-</v>
      </c>
      <c r="ANP46" s="5" t="str" cm="1">
        <f t="array" aca="1" ref="ANP46" ca="1">INDEX(i.LMU_Area,$K46,ANP$26)</f>
        <v>-</v>
      </c>
      <c r="ANQ46" s="5" t="str" cm="1">
        <f t="array" aca="1" ref="ANQ46" ca="1">INDEX(i.LMU_Area,$K46,ANQ$26)</f>
        <v>-</v>
      </c>
      <c r="ANR46" s="5" t="str" cm="1">
        <f t="array" aca="1" ref="ANR46" ca="1">INDEX(i.LMU_Area,$K46,ANR$26)</f>
        <v>-</v>
      </c>
      <c r="ANS46" s="5" t="str" cm="1">
        <f t="array" aca="1" ref="ANS46" ca="1">INDEX(i.LMU_Area,$K46,ANS$26)</f>
        <v>-</v>
      </c>
      <c r="ANT46" s="5" t="str" cm="1">
        <f t="array" aca="1" ref="ANT46" ca="1">INDEX(i.LMU_Area,$K46,ANT$26)</f>
        <v>-</v>
      </c>
      <c r="ANU46" s="5" t="str" cm="1">
        <f t="array" aca="1" ref="ANU46" ca="1">INDEX(i.LMU_Area,$K46,ANU$26)</f>
        <v>-</v>
      </c>
      <c r="ANV46" s="5" t="str" cm="1">
        <f t="array" aca="1" ref="ANV46" ca="1">INDEX(i.LMU_Area,$K46,ANV$26)</f>
        <v>-</v>
      </c>
      <c r="ANW46" s="5" t="str" cm="1">
        <f t="array" aca="1" ref="ANW46" ca="1">INDEX(i.LMU_Area,$K46,ANW$26)</f>
        <v>-</v>
      </c>
      <c r="ANX46" s="5" t="str" cm="1">
        <f t="array" aca="1" ref="ANX46" ca="1">INDEX(i.LMU_Area,$K46,ANX$26)</f>
        <v>-</v>
      </c>
      <c r="ANY46" s="5" t="str" cm="1">
        <f t="array" aca="1" ref="ANY46" ca="1">INDEX(i.LMU_Area,$K46,ANY$26)</f>
        <v>-</v>
      </c>
      <c r="ANZ46" s="5" t="str" cm="1">
        <f t="array" aca="1" ref="ANZ46" ca="1">INDEX(i.LMU_Area,$K46,ANZ$26)</f>
        <v>-</v>
      </c>
      <c r="AOA46" s="5" t="str" cm="1">
        <f t="array" aca="1" ref="AOA46" ca="1">INDEX(i.LMU_Area,$K46,AOA$26)</f>
        <v>-</v>
      </c>
      <c r="AOB46" s="5" t="str" cm="1">
        <f t="array" aca="1" ref="AOB46" ca="1">INDEX(i.LMU_Area,$K46,AOB$26)</f>
        <v>-</v>
      </c>
      <c r="AOC46" s="5" t="str" cm="1">
        <f t="array" aca="1" ref="AOC46" ca="1">INDEX(i.LMU_Area,$K46,AOC$26)</f>
        <v>-</v>
      </c>
      <c r="AOD46" s="5" t="str" cm="1">
        <f t="array" aca="1" ref="AOD46" ca="1">INDEX(i.LMU_Area,$K46,AOD$26)</f>
        <v>-</v>
      </c>
      <c r="AOE46" s="5" t="str" cm="1">
        <f t="array" aca="1" ref="AOE46" ca="1">INDEX(i.LMU_Area,$K46,AOE$26)</f>
        <v>-</v>
      </c>
      <c r="AOF46" s="5" t="str" cm="1">
        <f t="array" aca="1" ref="AOF46" ca="1">INDEX(i.LMU_Area,$K46,AOF$26)</f>
        <v>-</v>
      </c>
      <c r="AOG46" s="5" t="str" cm="1">
        <f t="array" aca="1" ref="AOG46" ca="1">INDEX(i.LMU_Area,$K46,AOG$26)</f>
        <v>-</v>
      </c>
      <c r="AOH46" s="5" t="str" cm="1">
        <f t="array" aca="1" ref="AOH46" ca="1">INDEX(i.LMU_Area,$K46,AOH$26)</f>
        <v>-</v>
      </c>
      <c r="AOI46" s="5" t="str" cm="1">
        <f t="array" aca="1" ref="AOI46" ca="1">INDEX(i.LMU_Area,$K46,AOI$26)</f>
        <v>-</v>
      </c>
      <c r="AOJ46" s="5" t="str" cm="1">
        <f t="array" aca="1" ref="AOJ46" ca="1">INDEX(i.LMU_Area,$K46,AOJ$26)</f>
        <v>-</v>
      </c>
      <c r="AOK46" s="5" t="str" cm="1">
        <f t="array" aca="1" ref="AOK46" ca="1">INDEX(i.LMU_Area,$K46,AOK$26)</f>
        <v>-</v>
      </c>
      <c r="AOL46" s="5" t="str" cm="1">
        <f t="array" aca="1" ref="AOL46" ca="1">INDEX(i.LMU_Area,$K46,AOL$26)</f>
        <v>-</v>
      </c>
      <c r="AOM46" s="5" t="str" cm="1">
        <f t="array" aca="1" ref="AOM46" ca="1">INDEX(i.LMU_Area,$K46,AOM$26)</f>
        <v>-</v>
      </c>
      <c r="AON46" s="5" t="str" cm="1">
        <f t="array" aca="1" ref="AON46" ca="1">INDEX(i.LMU_Area,$K46,AON$26)</f>
        <v>-</v>
      </c>
      <c r="AOO46" s="5" t="str" cm="1">
        <f t="array" aca="1" ref="AOO46" ca="1">INDEX(i.LMU_Area,$K46,AOO$26)</f>
        <v>-</v>
      </c>
      <c r="AOP46" s="5" t="str" cm="1">
        <f t="array" aca="1" ref="AOP46" ca="1">INDEX(i.LMU_Area,$K46,AOP$26)</f>
        <v>-</v>
      </c>
      <c r="AOQ46" s="5" t="str" cm="1">
        <f t="array" aca="1" ref="AOQ46" ca="1">INDEX(i.LMU_Area,$K46,AOQ$26)</f>
        <v>-</v>
      </c>
      <c r="AOR46" s="5" t="str" cm="1">
        <f t="array" aca="1" ref="AOR46" ca="1">INDEX(i.LMU_Area,$K46,AOR$26)</f>
        <v>-</v>
      </c>
      <c r="AOS46" s="5" t="str" cm="1">
        <f t="array" aca="1" ref="AOS46" ca="1">INDEX(i.LMU_Area,$K46,AOS$26)</f>
        <v>-</v>
      </c>
      <c r="AOT46" s="5" t="str" cm="1">
        <f t="array" aca="1" ref="AOT46" ca="1">INDEX(i.LMU_Area,$K46,AOT$26)</f>
        <v>-</v>
      </c>
      <c r="AOU46" s="5" t="str" cm="1">
        <f t="array" aca="1" ref="AOU46" ca="1">INDEX(i.LMU_Area,$K46,AOU$26)</f>
        <v>-</v>
      </c>
      <c r="AOV46" s="5" t="str" cm="1">
        <f t="array" aca="1" ref="AOV46" ca="1">INDEX(i.LMU_Area,$K46,AOV$26)</f>
        <v>-</v>
      </c>
      <c r="AOW46" s="5" t="str" cm="1">
        <f t="array" aca="1" ref="AOW46" ca="1">INDEX(i.LMU_Area,$K46,AOW$26)</f>
        <v>-</v>
      </c>
      <c r="AOX46" s="5" t="str" cm="1">
        <f t="array" aca="1" ref="AOX46" ca="1">INDEX(i.LMU_Area,$K46,AOX$26)</f>
        <v>-</v>
      </c>
      <c r="AOY46" s="5" t="str" cm="1">
        <f t="array" aca="1" ref="AOY46" ca="1">INDEX(i.LMU_Area,$K46,AOY$26)</f>
        <v>-</v>
      </c>
      <c r="AOZ46" s="5" t="str" cm="1">
        <f t="array" aca="1" ref="AOZ46" ca="1">INDEX(i.LMU_Area,$K46,AOZ$26)</f>
        <v>-</v>
      </c>
      <c r="APA46" s="5" t="str" cm="1">
        <f t="array" aca="1" ref="APA46" ca="1">INDEX(i.LMU_Area,$K46,APA$26)</f>
        <v>-</v>
      </c>
      <c r="APB46" s="5" t="str" cm="1">
        <f t="array" aca="1" ref="APB46" ca="1">INDEX(i.LMU_Area,$K46,APB$26)</f>
        <v>-</v>
      </c>
      <c r="APC46" s="5" t="str" cm="1">
        <f t="array" aca="1" ref="APC46" ca="1">INDEX(i.LMU_Area,$K46,APC$26)</f>
        <v>-</v>
      </c>
      <c r="APD46" s="5" t="str" cm="1">
        <f t="array" aca="1" ref="APD46" ca="1">INDEX(i.LMU_Area,$K46,APD$26)</f>
        <v>-</v>
      </c>
      <c r="APE46" s="5" t="str" cm="1">
        <f t="array" aca="1" ref="APE46" ca="1">INDEX(i.LMU_Area,$K46,APE$26)</f>
        <v>-</v>
      </c>
      <c r="APF46" s="5" t="str" cm="1">
        <f t="array" aca="1" ref="APF46" ca="1">INDEX(i.LMU_Area,$K46,APF$26)</f>
        <v>-</v>
      </c>
      <c r="APG46" s="5" t="str" cm="1">
        <f t="array" aca="1" ref="APG46" ca="1">INDEX(i.LMU_Area,$K46,APG$26)</f>
        <v>-</v>
      </c>
      <c r="APH46" s="5" t="str" cm="1">
        <f t="array" aca="1" ref="APH46" ca="1">INDEX(i.LMU_Area,$K46,APH$26)</f>
        <v>-</v>
      </c>
      <c r="API46" s="5" t="str" cm="1">
        <f t="array" aca="1" ref="API46" ca="1">INDEX(i.LMU_Area,$K46,API$26)</f>
        <v>-</v>
      </c>
      <c r="APJ46" s="5" t="str" cm="1">
        <f t="array" aca="1" ref="APJ46" ca="1">INDEX(i.LMU_Area,$K46,APJ$26)</f>
        <v>-</v>
      </c>
      <c r="APK46" s="5" t="str" cm="1">
        <f t="array" aca="1" ref="APK46" ca="1">INDEX(i.LMU_Area,$K46,APK$26)</f>
        <v>-</v>
      </c>
      <c r="APL46" s="5" t="str" cm="1">
        <f t="array" aca="1" ref="APL46" ca="1">INDEX(i.LMU_Area,$K46,APL$26)</f>
        <v>-</v>
      </c>
      <c r="APM46" s="5" t="str" cm="1">
        <f t="array" aca="1" ref="APM46" ca="1">INDEX(i.LMU_Area,$K46,APM$26)</f>
        <v>-</v>
      </c>
      <c r="APN46" s="5" t="str" cm="1">
        <f t="array" aca="1" ref="APN46" ca="1">INDEX(i.LMU_Area,$K46,APN$26)</f>
        <v>-</v>
      </c>
      <c r="APO46" s="5" t="str" cm="1">
        <f t="array" aca="1" ref="APO46" ca="1">INDEX(i.LMU_Area,$K46,APO$26)</f>
        <v>-</v>
      </c>
      <c r="APP46" s="5" t="str" cm="1">
        <f t="array" aca="1" ref="APP46" ca="1">INDEX(i.LMU_Area,$K46,APP$26)</f>
        <v>-</v>
      </c>
      <c r="APQ46" s="5" t="str" cm="1">
        <f t="array" aca="1" ref="APQ46" ca="1">INDEX(i.LMU_Area,$K46,APQ$26)</f>
        <v>-</v>
      </c>
      <c r="APR46" s="5" t="str" cm="1">
        <f t="array" aca="1" ref="APR46" ca="1">INDEX(i.LMU_Area,$K46,APR$26)</f>
        <v>-</v>
      </c>
      <c r="APS46" s="5" t="str" cm="1">
        <f t="array" aca="1" ref="APS46" ca="1">INDEX(i.LMU_Area,$K46,APS$26)</f>
        <v>-</v>
      </c>
      <c r="APT46" s="5" t="str" cm="1">
        <f t="array" aca="1" ref="APT46" ca="1">INDEX(i.LMU_Area,$K46,APT$26)</f>
        <v>-</v>
      </c>
      <c r="APU46" s="5" t="str" cm="1">
        <f t="array" aca="1" ref="APU46" ca="1">INDEX(i.LMU_Area,$K46,APU$26)</f>
        <v>-</v>
      </c>
      <c r="APV46" s="5" t="str" cm="1">
        <f t="array" aca="1" ref="APV46" ca="1">INDEX(i.LMU_Area,$K46,APV$26)</f>
        <v>-</v>
      </c>
      <c r="APW46" s="5" t="str" cm="1">
        <f t="array" aca="1" ref="APW46" ca="1">INDEX(i.LMU_Area,$K46,APW$26)</f>
        <v>-</v>
      </c>
      <c r="APX46" s="5" t="str" cm="1">
        <f t="array" aca="1" ref="APX46" ca="1">INDEX(i.LMU_Area,$K46,APX$26)</f>
        <v>-</v>
      </c>
      <c r="APY46" s="5" t="str" cm="1">
        <f t="array" aca="1" ref="APY46" ca="1">INDEX(i.LMU_Area,$K46,APY$26)</f>
        <v>-</v>
      </c>
      <c r="APZ46" s="5" t="str" cm="1">
        <f t="array" aca="1" ref="APZ46" ca="1">INDEX(i.LMU_Area,$K46,APZ$26)</f>
        <v>-</v>
      </c>
      <c r="AQA46" s="5" t="str" cm="1">
        <f t="array" aca="1" ref="AQA46" ca="1">INDEX(i.LMU_Area,$K46,AQA$26)</f>
        <v>-</v>
      </c>
      <c r="AQB46" s="5" t="str" cm="1">
        <f t="array" aca="1" ref="AQB46" ca="1">INDEX(i.LMU_Area,$K46,AQB$26)</f>
        <v>-</v>
      </c>
      <c r="AQC46" s="5" t="str" cm="1">
        <f t="array" aca="1" ref="AQC46" ca="1">INDEX(i.LMU_Area,$K46,AQC$26)</f>
        <v>-</v>
      </c>
      <c r="AQD46" s="5" t="str" cm="1">
        <f t="array" aca="1" ref="AQD46" ca="1">INDEX(i.LMU_Area,$K46,AQD$26)</f>
        <v>-</v>
      </c>
      <c r="AQE46" s="5" t="str" cm="1">
        <f t="array" aca="1" ref="AQE46" ca="1">INDEX(i.LMU_Area,$K46,AQE$26)</f>
        <v>-</v>
      </c>
      <c r="AQF46" s="5" t="str" cm="1">
        <f t="array" aca="1" ref="AQF46" ca="1">INDEX(i.LMU_Area,$K46,AQF$26)</f>
        <v>-</v>
      </c>
      <c r="AQG46" s="5" t="str" cm="1">
        <f t="array" aca="1" ref="AQG46" ca="1">INDEX(i.LMU_Area,$K46,AQG$26)</f>
        <v>-</v>
      </c>
      <c r="AQH46" s="5" t="str" cm="1">
        <f t="array" aca="1" ref="AQH46" ca="1">INDEX(i.LMU_Area,$K46,AQH$26)</f>
        <v>-</v>
      </c>
      <c r="AQI46" s="5" t="str" cm="1">
        <f t="array" aca="1" ref="AQI46" ca="1">INDEX(i.LMU_Area,$K46,AQI$26)</f>
        <v>-</v>
      </c>
      <c r="AQJ46" s="5" t="str" cm="1">
        <f t="array" aca="1" ref="AQJ46" ca="1">INDEX(i.LMU_Area,$K46,AQJ$26)</f>
        <v>-</v>
      </c>
      <c r="AQK46" s="5" t="str" cm="1">
        <f t="array" aca="1" ref="AQK46" ca="1">INDEX(i.LMU_Area,$K46,AQK$26)</f>
        <v>-</v>
      </c>
      <c r="AQL46" s="5" t="str" cm="1">
        <f t="array" aca="1" ref="AQL46" ca="1">INDEX(i.LMU_Area,$K46,AQL$26)</f>
        <v>-</v>
      </c>
      <c r="AQM46" s="5" t="str" cm="1">
        <f t="array" aca="1" ref="AQM46" ca="1">INDEX(i.LMU_Area,$K46,AQM$26)</f>
        <v>-</v>
      </c>
      <c r="AQN46" s="5" t="str" cm="1">
        <f t="array" aca="1" ref="AQN46" ca="1">INDEX(i.LMU_Area,$K46,AQN$26)</f>
        <v>-</v>
      </c>
      <c r="AQO46" s="5" t="str" cm="1">
        <f t="array" aca="1" ref="AQO46" ca="1">INDEX(i.LMU_Area,$K46,AQO$26)</f>
        <v>-</v>
      </c>
      <c r="AQP46" s="5" t="str" cm="1">
        <f t="array" aca="1" ref="AQP46" ca="1">INDEX(i.LMU_Area,$K46,AQP$26)</f>
        <v>-</v>
      </c>
      <c r="AQQ46" s="5" t="str" cm="1">
        <f t="array" aca="1" ref="AQQ46" ca="1">INDEX(i.LMU_Area,$K46,AQQ$26)</f>
        <v>-</v>
      </c>
      <c r="AQR46" s="5" t="str" cm="1">
        <f t="array" aca="1" ref="AQR46" ca="1">INDEX(i.LMU_Area,$K46,AQR$26)</f>
        <v>-</v>
      </c>
      <c r="AQS46" s="5" t="str" cm="1">
        <f t="array" aca="1" ref="AQS46" ca="1">INDEX(i.LMU_Area,$K46,AQS$26)</f>
        <v>-</v>
      </c>
      <c r="AQT46" s="5" t="str" cm="1">
        <f t="array" aca="1" ref="AQT46" ca="1">INDEX(i.LMU_Area,$K46,AQT$26)</f>
        <v>-</v>
      </c>
      <c r="AQU46" s="5" t="str" cm="1">
        <f t="array" aca="1" ref="AQU46" ca="1">INDEX(i.LMU_Area,$K46,AQU$26)</f>
        <v>-</v>
      </c>
      <c r="AQV46" s="5" t="str" cm="1">
        <f t="array" aca="1" ref="AQV46" ca="1">INDEX(i.LMU_Area,$K46,AQV$26)</f>
        <v>-</v>
      </c>
      <c r="AQW46" s="5" t="str" cm="1">
        <f t="array" aca="1" ref="AQW46" ca="1">INDEX(i.LMU_Area,$K46,AQW$26)</f>
        <v>-</v>
      </c>
      <c r="AQX46" s="5" t="str" cm="1">
        <f t="array" aca="1" ref="AQX46" ca="1">INDEX(i.LMU_Area,$K46,AQX$26)</f>
        <v>-</v>
      </c>
      <c r="AQY46" s="5" t="str" cm="1">
        <f t="array" aca="1" ref="AQY46" ca="1">INDEX(i.LMU_Area,$K46,AQY$26)</f>
        <v>-</v>
      </c>
      <c r="AQZ46" s="5" t="str" cm="1">
        <f t="array" aca="1" ref="AQZ46" ca="1">INDEX(i.LMU_Area,$K46,AQZ$26)</f>
        <v>-</v>
      </c>
      <c r="ARA46" s="5" t="str" cm="1">
        <f t="array" aca="1" ref="ARA46" ca="1">INDEX(i.LMU_Area,$K46,ARA$26)</f>
        <v>-</v>
      </c>
      <c r="ARB46" s="5" t="str" cm="1">
        <f t="array" aca="1" ref="ARB46" ca="1">INDEX(i.LMU_Area,$K46,ARB$26)</f>
        <v>-</v>
      </c>
      <c r="ARC46" s="5" t="str" cm="1">
        <f t="array" aca="1" ref="ARC46" ca="1">INDEX(i.LMU_Area,$K46,ARC$26)</f>
        <v>-</v>
      </c>
      <c r="ARD46" s="5" t="str" cm="1">
        <f t="array" aca="1" ref="ARD46" ca="1">INDEX(i.LMU_Area,$K46,ARD$26)</f>
        <v>-</v>
      </c>
      <c r="ARE46" s="5" t="str" cm="1">
        <f t="array" aca="1" ref="ARE46" ca="1">INDEX(i.LMU_Area,$K46,ARE$26)</f>
        <v>-</v>
      </c>
      <c r="ARF46" s="5" t="str" cm="1">
        <f t="array" aca="1" ref="ARF46" ca="1">INDEX(i.LMU_Area,$K46,ARF$26)</f>
        <v>-</v>
      </c>
      <c r="ARG46" s="5" t="str" cm="1">
        <f t="array" aca="1" ref="ARG46" ca="1">INDEX(i.LMU_Area,$K46,ARG$26)</f>
        <v>-</v>
      </c>
      <c r="ARH46" s="5" t="str" cm="1">
        <f t="array" aca="1" ref="ARH46" ca="1">INDEX(i.LMU_Area,$K46,ARH$26)</f>
        <v>-</v>
      </c>
      <c r="ARI46" s="5" t="str" cm="1">
        <f t="array" aca="1" ref="ARI46" ca="1">INDEX(i.LMU_Area,$K46,ARI$26)</f>
        <v>-</v>
      </c>
      <c r="ARJ46" s="5" t="str" cm="1">
        <f t="array" aca="1" ref="ARJ46" ca="1">INDEX(i.LMU_Area,$K46,ARJ$26)</f>
        <v>-</v>
      </c>
      <c r="ARK46" s="5" t="str" cm="1">
        <f t="array" aca="1" ref="ARK46" ca="1">INDEX(i.LMU_Area,$K46,ARK$26)</f>
        <v>-</v>
      </c>
      <c r="ARL46" s="5" t="str" cm="1">
        <f t="array" aca="1" ref="ARL46" ca="1">INDEX(i.LMU_Area,$K46,ARL$26)</f>
        <v>-</v>
      </c>
      <c r="ARM46" s="5" t="str" cm="1">
        <f t="array" aca="1" ref="ARM46" ca="1">INDEX(i.LMU_Area,$K46,ARM$26)</f>
        <v>-</v>
      </c>
      <c r="ARN46" s="5" t="str" cm="1">
        <f t="array" aca="1" ref="ARN46" ca="1">INDEX(i.LMU_Area,$K46,ARN$26)</f>
        <v>-</v>
      </c>
      <c r="ARO46" s="5" t="str" cm="1">
        <f t="array" aca="1" ref="ARO46" ca="1">INDEX(i.LMU_Area,$K46,ARO$26)</f>
        <v>-</v>
      </c>
      <c r="ARP46" s="5" t="str" cm="1">
        <f t="array" aca="1" ref="ARP46" ca="1">INDEX(i.LMU_Area,$K46,ARP$26)</f>
        <v>-</v>
      </c>
      <c r="ARQ46" s="5" t="str" cm="1">
        <f t="array" aca="1" ref="ARQ46" ca="1">INDEX(i.LMU_Area,$K46,ARQ$26)</f>
        <v>-</v>
      </c>
      <c r="ARR46" s="5" t="str" cm="1">
        <f t="array" aca="1" ref="ARR46" ca="1">INDEX(i.LMU_Area,$K46,ARR$26)</f>
        <v>-</v>
      </c>
      <c r="ARS46" s="5" t="str" cm="1">
        <f t="array" aca="1" ref="ARS46" ca="1">INDEX(i.LMU_Area,$K46,ARS$26)</f>
        <v>-</v>
      </c>
      <c r="ART46" s="5" t="str" cm="1">
        <f t="array" aca="1" ref="ART46" ca="1">INDEX(i.LMU_Area,$K46,ART$26)</f>
        <v>-</v>
      </c>
      <c r="ARU46" s="5" t="str" cm="1">
        <f t="array" aca="1" ref="ARU46" ca="1">INDEX(i.LMU_Area,$K46,ARU$26)</f>
        <v>-</v>
      </c>
      <c r="ARV46" s="5" t="str" cm="1">
        <f t="array" aca="1" ref="ARV46" ca="1">INDEX(i.LMU_Area,$K46,ARV$26)</f>
        <v>-</v>
      </c>
      <c r="ARW46" s="5" t="str" cm="1">
        <f t="array" aca="1" ref="ARW46" ca="1">INDEX(i.LMU_Area,$K46,ARW$26)</f>
        <v>-</v>
      </c>
      <c r="ARX46" s="5" t="str" cm="1">
        <f t="array" aca="1" ref="ARX46" ca="1">INDEX(i.LMU_Area,$K46,ARX$26)</f>
        <v>-</v>
      </c>
      <c r="ARY46" s="5" t="str" cm="1">
        <f t="array" aca="1" ref="ARY46" ca="1">INDEX(i.LMU_Area,$K46,ARY$26)</f>
        <v>-</v>
      </c>
      <c r="ARZ46" s="5" t="str" cm="1">
        <f t="array" aca="1" ref="ARZ46" ca="1">INDEX(i.LMU_Area,$K46,ARZ$26)</f>
        <v>-</v>
      </c>
      <c r="ASA46" s="5" t="str" cm="1">
        <f t="array" aca="1" ref="ASA46" ca="1">INDEX(i.LMU_Area,$K46,ASA$26)</f>
        <v>-</v>
      </c>
      <c r="ASB46" s="5" t="str" cm="1">
        <f t="array" aca="1" ref="ASB46" ca="1">INDEX(i.LMU_Area,$K46,ASB$26)</f>
        <v>-</v>
      </c>
      <c r="ASC46" s="5" t="str" cm="1">
        <f t="array" aca="1" ref="ASC46" ca="1">INDEX(i.LMU_Area,$K46,ASC$26)</f>
        <v>-</v>
      </c>
      <c r="ASD46" s="5" t="str" cm="1">
        <f t="array" aca="1" ref="ASD46" ca="1">INDEX(i.LMU_Area,$K46,ASD$26)</f>
        <v>-</v>
      </c>
      <c r="ASE46" s="5" t="str" cm="1">
        <f t="array" aca="1" ref="ASE46" ca="1">INDEX(i.LMU_Area,$K46,ASE$26)</f>
        <v>-</v>
      </c>
      <c r="ASF46" s="5" t="str" cm="1">
        <f t="array" aca="1" ref="ASF46" ca="1">INDEX(i.LMU_Area,$K46,ASF$26)</f>
        <v>-</v>
      </c>
      <c r="ASG46" s="5" t="str" cm="1">
        <f t="array" aca="1" ref="ASG46" ca="1">INDEX(i.LMU_Area,$K46,ASG$26)</f>
        <v>-</v>
      </c>
      <c r="ASH46" s="5" t="str" cm="1">
        <f t="array" aca="1" ref="ASH46" ca="1">INDEX(i.LMU_Area,$K46,ASH$26)</f>
        <v>-</v>
      </c>
      <c r="ASI46" s="5" t="str" cm="1">
        <f t="array" aca="1" ref="ASI46" ca="1">INDEX(i.LMU_Area,$K46,ASI$26)</f>
        <v>-</v>
      </c>
      <c r="ASJ46" s="5" t="str" cm="1">
        <f t="array" aca="1" ref="ASJ46" ca="1">INDEX(i.LMU_Area,$K46,ASJ$26)</f>
        <v>-</v>
      </c>
      <c r="ASK46" s="5" t="str" cm="1">
        <f t="array" aca="1" ref="ASK46" ca="1">INDEX(i.LMU_Area,$K46,ASK$26)</f>
        <v>-</v>
      </c>
      <c r="ASL46" s="5" t="str" cm="1">
        <f t="array" aca="1" ref="ASL46" ca="1">INDEX(i.LMU_Area,$K46,ASL$26)</f>
        <v>-</v>
      </c>
      <c r="ASM46" s="5" t="str" cm="1">
        <f t="array" aca="1" ref="ASM46" ca="1">INDEX(i.LMU_Area,$K46,ASM$26)</f>
        <v>-</v>
      </c>
      <c r="ASN46" s="5" t="str" cm="1">
        <f t="array" aca="1" ref="ASN46" ca="1">INDEX(i.LMU_Area,$K46,ASN$26)</f>
        <v>-</v>
      </c>
      <c r="ASO46" s="5" t="str" cm="1">
        <f t="array" aca="1" ref="ASO46" ca="1">INDEX(i.LMU_Area,$K46,ASO$26)</f>
        <v>-</v>
      </c>
      <c r="ASP46" s="5" t="str" cm="1">
        <f t="array" aca="1" ref="ASP46" ca="1">INDEX(i.LMU_Area,$K46,ASP$26)</f>
        <v>-</v>
      </c>
      <c r="ASQ46" s="5" t="str" cm="1">
        <f t="array" aca="1" ref="ASQ46" ca="1">INDEX(i.LMU_Area,$K46,ASQ$26)</f>
        <v>-</v>
      </c>
      <c r="ASR46" s="5" t="str" cm="1">
        <f t="array" aca="1" ref="ASR46" ca="1">INDEX(i.LMU_Area,$K46,ASR$26)</f>
        <v>-</v>
      </c>
      <c r="ASS46" s="5" t="str" cm="1">
        <f t="array" aca="1" ref="ASS46" ca="1">INDEX(i.LMU_Area,$K46,ASS$26)</f>
        <v>-</v>
      </c>
      <c r="AST46" s="5" t="str" cm="1">
        <f t="array" aca="1" ref="AST46" ca="1">INDEX(i.LMU_Area,$K46,AST$26)</f>
        <v>-</v>
      </c>
      <c r="ASU46" s="5" t="str" cm="1">
        <f t="array" aca="1" ref="ASU46" ca="1">INDEX(i.LMU_Area,$K46,ASU$26)</f>
        <v>-</v>
      </c>
      <c r="ASV46" s="5" t="str" cm="1">
        <f t="array" aca="1" ref="ASV46" ca="1">INDEX(i.LMU_Area,$K46,ASV$26)</f>
        <v>-</v>
      </c>
      <c r="ASW46" s="5" t="str" cm="1">
        <f t="array" aca="1" ref="ASW46" ca="1">INDEX(i.LMU_Area,$K46,ASW$26)</f>
        <v>-</v>
      </c>
      <c r="ASX46" s="5" t="str" cm="1">
        <f t="array" aca="1" ref="ASX46" ca="1">INDEX(i.LMU_Area,$K46,ASX$26)</f>
        <v>-</v>
      </c>
      <c r="ASY46" s="5" t="str" cm="1">
        <f t="array" aca="1" ref="ASY46" ca="1">INDEX(i.LMU_Area,$K46,ASY$26)</f>
        <v>-</v>
      </c>
      <c r="ASZ46" s="5" t="str" cm="1">
        <f t="array" aca="1" ref="ASZ46" ca="1">INDEX(i.LMU_Area,$K46,ASZ$26)</f>
        <v>-</v>
      </c>
      <c r="ATA46" s="5" t="str" cm="1">
        <f t="array" aca="1" ref="ATA46" ca="1">INDEX(i.LMU_Area,$K46,ATA$26)</f>
        <v>-</v>
      </c>
      <c r="ATB46" s="5" t="str" cm="1">
        <f t="array" aca="1" ref="ATB46" ca="1">INDEX(i.LMU_Area,$K46,ATB$26)</f>
        <v>-</v>
      </c>
      <c r="ATC46" s="5" t="str" cm="1">
        <f t="array" aca="1" ref="ATC46" ca="1">INDEX(i.LMU_Area,$K46,ATC$26)</f>
        <v>-</v>
      </c>
      <c r="ATD46" s="5" t="str" cm="1">
        <f t="array" aca="1" ref="ATD46" ca="1">INDEX(i.LMU_Area,$K46,ATD$26)</f>
        <v>-</v>
      </c>
      <c r="ATE46" s="5" t="str" cm="1">
        <f t="array" aca="1" ref="ATE46" ca="1">INDEX(i.LMU_Area,$K46,ATE$26)</f>
        <v>-</v>
      </c>
      <c r="ATF46" s="5" t="str" cm="1">
        <f t="array" aca="1" ref="ATF46" ca="1">INDEX(i.LMU_Area,$K46,ATF$26)</f>
        <v>-</v>
      </c>
      <c r="ATG46" s="5" t="str" cm="1">
        <f t="array" aca="1" ref="ATG46" ca="1">INDEX(i.LMU_Area,$K46,ATG$26)</f>
        <v>-</v>
      </c>
      <c r="ATH46" s="5" t="str" cm="1">
        <f t="array" aca="1" ref="ATH46" ca="1">INDEX(i.LMU_Area,$K46,ATH$26)</f>
        <v>-</v>
      </c>
      <c r="ATI46" s="5" t="str" cm="1">
        <f t="array" aca="1" ref="ATI46" ca="1">INDEX(i.LMU_Area,$K46,ATI$26)</f>
        <v>-</v>
      </c>
      <c r="ATJ46" s="5" t="str" cm="1">
        <f t="array" aca="1" ref="ATJ46" ca="1">INDEX(i.LMU_Area,$K46,ATJ$26)</f>
        <v>-</v>
      </c>
      <c r="ATK46" s="5" t="str" cm="1">
        <f t="array" aca="1" ref="ATK46" ca="1">INDEX(i.LMU_Area,$K46,ATK$26)</f>
        <v>-</v>
      </c>
      <c r="ATL46" s="19">
        <f t="shared" ca="1" si="991"/>
        <v>1</v>
      </c>
      <c r="ATM46" s="587">
        <v>0</v>
      </c>
    </row>
    <row r="47" spans="1:1209" hidden="1" outlineLevel="2">
      <c r="A47" s="21">
        <f t="shared" ref="A47:A61" si="1011">ROW(A47)-5</f>
        <v>42</v>
      </c>
      <c r="B47" s="554">
        <f t="shared" ref="B47:B48" ca="1" si="1012">OFFSET(B47,-2,-1)</f>
        <v>40</v>
      </c>
      <c r="C47">
        <f>202</f>
        <v>202</v>
      </c>
      <c r="D47" s="135" t="str">
        <f t="shared" ca="1" si="934"/>
        <v>EWW</v>
      </c>
      <c r="E47" t="b">
        <v>0</v>
      </c>
      <c r="F47" t="b">
        <v>0</v>
      </c>
      <c r="G47" s="347" t="b">
        <f>G46</f>
        <v>1</v>
      </c>
      <c r="H47" s="226">
        <f ca="1">OFFSET(H47,-1,0)+1</f>
        <v>2</v>
      </c>
      <c r="I47" s="226">
        <f t="shared" ca="1" si="997"/>
        <v>2</v>
      </c>
      <c r="J47" s="226">
        <f t="shared" ca="1" si="997"/>
        <v>1</v>
      </c>
      <c r="K47" s="226">
        <f t="shared" ca="1" si="997"/>
        <v>1</v>
      </c>
      <c r="L47" s="226">
        <f t="shared" ca="1" si="997"/>
        <v>1</v>
      </c>
      <c r="M47" s="226">
        <f t="shared" ca="1" si="997"/>
        <v>2</v>
      </c>
      <c r="N47" s="226">
        <f t="shared" ca="1" si="998"/>
        <v>3</v>
      </c>
      <c r="O47" s="226">
        <f t="shared" ca="1" si="999"/>
        <v>2</v>
      </c>
      <c r="P47" s="226">
        <f t="shared" ca="1" si="1000"/>
        <v>1</v>
      </c>
      <c r="Q47" s="226">
        <f t="shared" ca="1" si="1001"/>
        <v>1</v>
      </c>
      <c r="R47" s="115">
        <f t="shared" ca="1" si="1002"/>
        <v>0</v>
      </c>
      <c r="S47" s="226">
        <f t="shared" ca="1" si="1001"/>
        <v>0</v>
      </c>
      <c r="T47" s="226">
        <f t="shared" ca="1" si="1001"/>
        <v>0</v>
      </c>
      <c r="U47" s="226">
        <f t="shared" ca="1" si="1001"/>
        <v>0</v>
      </c>
      <c r="V47" s="226">
        <f t="shared" ca="1" si="1001"/>
        <v>0</v>
      </c>
      <c r="W47" s="226">
        <f t="shared" ca="1" si="1000"/>
        <v>0</v>
      </c>
      <c r="X47" s="226">
        <f t="shared" ca="1" si="1003"/>
        <v>1</v>
      </c>
      <c r="Y47" s="226">
        <f t="shared" ca="1" si="1000"/>
        <v>1</v>
      </c>
      <c r="Z47" s="226">
        <f t="shared" ca="1" si="1000"/>
        <v>1</v>
      </c>
      <c r="AA47" s="263"/>
      <c r="AB47" s="263"/>
      <c r="AC47" s="263"/>
      <c r="AD47" s="263"/>
      <c r="AE47" s="263"/>
      <c r="AF47" s="226">
        <f t="shared" ca="1" si="1004"/>
        <v>0</v>
      </c>
      <c r="AG47" s="263"/>
      <c r="AH47" s="263">
        <f t="shared" ca="1" si="1005"/>
        <v>0</v>
      </c>
      <c r="AI47" s="263">
        <f t="shared" ca="1" si="1005"/>
        <v>0</v>
      </c>
      <c r="AJ47" s="263">
        <f t="shared" ca="1" si="1005"/>
        <v>0</v>
      </c>
      <c r="AK47" s="263">
        <f t="shared" ca="1" si="1005"/>
        <v>0</v>
      </c>
      <c r="AL47" s="263">
        <f t="shared" ca="1" si="1005"/>
        <v>0</v>
      </c>
      <c r="AM47" s="263">
        <f t="shared" ca="1" si="1005"/>
        <v>0</v>
      </c>
      <c r="AN47" s="263">
        <f t="shared" ca="1" si="1005"/>
        <v>0</v>
      </c>
      <c r="AO47" s="135">
        <f t="shared" ca="1" si="938"/>
        <v>2</v>
      </c>
      <c r="AP47" s="135">
        <f ca="1">INDEX(CHOOSE($P47,DataAutumn!i.AdultDrys,DataWinter!i.AdultDrys,DataSpring!i.AdultDrys),1,$O47)</f>
        <v>4</v>
      </c>
      <c r="AQ47" s="5">
        <f t="shared" ca="1" si="939"/>
        <v>2</v>
      </c>
      <c r="AR47" s="5">
        <f t="shared" ca="1" si="939"/>
        <v>0</v>
      </c>
      <c r="AS47" s="5">
        <f t="shared" ca="1" si="940"/>
        <v>5</v>
      </c>
      <c r="AT47">
        <f t="shared" ca="1" si="941"/>
        <v>1</v>
      </c>
      <c r="AW47" s="222" t="str">
        <f t="shared" ca="1" si="942"/>
        <v>FS Optimis 00002 EWW MWM     TOL122 Scan1-0000 CFS RR 01% REV01 GP100% WP100% MP100% T_TRUE (F33N11)</v>
      </c>
      <c r="AX47" s="9" t="str">
        <f ca="1">IF(COUNTIF(AW$5:AW47,AW47)=1,"-","Dup")</f>
        <v>-</v>
      </c>
      <c r="AY47" s="9"/>
      <c r="AZ47" s="19" t="b">
        <f t="shared" ref="AZ47:BG47" ca="1" si="1013">OFFSET(AZ$5,$B47,0)</f>
        <v>0</v>
      </c>
      <c r="BA47" s="19" t="b">
        <f t="shared" ca="1" si="1013"/>
        <v>0</v>
      </c>
      <c r="BB47" s="19" t="b">
        <f t="shared" ca="1" si="1013"/>
        <v>0</v>
      </c>
      <c r="BC47" s="19" t="b">
        <f t="shared" ca="1" si="1013"/>
        <v>0</v>
      </c>
      <c r="BD47" s="19" t="b">
        <f t="shared" ca="1" si="1013"/>
        <v>0</v>
      </c>
      <c r="BE47" s="19" t="b">
        <f t="shared" ca="1" si="1013"/>
        <v>0</v>
      </c>
      <c r="BF47" s="19" t="b">
        <f t="shared" ca="1" si="1013"/>
        <v>0</v>
      </c>
      <c r="BG47" s="19" t="b">
        <f t="shared" ca="1" si="1013"/>
        <v>0</v>
      </c>
      <c r="BH47" s="9"/>
      <c r="BI47" s="5" t="b">
        <f t="shared" ca="1" si="943"/>
        <v>0</v>
      </c>
      <c r="BJ47" s="5" t="str">
        <f t="shared" ca="1" si="943"/>
        <v>-</v>
      </c>
      <c r="BK47" s="5" t="b">
        <f t="shared" ca="1" si="943"/>
        <v>0</v>
      </c>
      <c r="BL47" s="5" t="b">
        <f t="shared" ca="1" si="943"/>
        <v>1</v>
      </c>
      <c r="BM47" s="5" t="b">
        <f t="shared" ca="1" si="943"/>
        <v>1</v>
      </c>
      <c r="BN47" s="135">
        <f t="shared" ca="1" si="943"/>
        <v>0</v>
      </c>
      <c r="BO47" s="12" t="b">
        <v>1</v>
      </c>
      <c r="BP47" s="5" cm="1">
        <f t="array" aca="1" ref="BP47" ca="1">INDEX(i.z_prob,$J47,BP$26)</f>
        <v>0.09</v>
      </c>
      <c r="BQ47" s="5" cm="1">
        <f t="array" aca="1" ref="BQ47" ca="1">INDEX(i.z_prob,$J47,BQ$26)</f>
        <v>0.16</v>
      </c>
      <c r="BR47" s="5" cm="1">
        <f t="array" aca="1" ref="BR47" ca="1">INDEX(i.z_prob,$J47,BR$26)</f>
        <v>0.14000000000000001</v>
      </c>
      <c r="BS47" s="5" cm="1">
        <f t="array" aca="1" ref="BS47" ca="1">INDEX(i.z_prob,$J47,BS$26)</f>
        <v>0.11</v>
      </c>
      <c r="BT47" s="5" cm="1">
        <f t="array" aca="1" ref="BT47" ca="1">INDEX(i.z_prob,$J47,BT$26)</f>
        <v>0.11</v>
      </c>
      <c r="BU47" s="5" cm="1">
        <f t="array" aca="1" ref="BU47" ca="1">INDEX(i.z_prob,$J47,BU$26)</f>
        <v>0.14000000000000001</v>
      </c>
      <c r="BV47" s="5" cm="1">
        <f t="array" aca="1" ref="BV47" ca="1">INDEX(i.z_prob,$J47,BV$26)</f>
        <v>0.16</v>
      </c>
      <c r="BW47" s="5" cm="1">
        <f t="array" aca="1" ref="BW47" ca="1">INDEX(i.z_prob,$J47,BW$26)</f>
        <v>0.09</v>
      </c>
      <c r="BX47" s="9"/>
      <c r="BY47" s="19" t="str">
        <f t="shared" ca="1" si="944"/>
        <v>-</v>
      </c>
      <c r="BZ47" s="5">
        <f t="shared" ca="1" si="945"/>
        <v>0</v>
      </c>
      <c r="CA47" s="5">
        <f t="shared" ca="1" si="946"/>
        <v>0</v>
      </c>
      <c r="CB47" s="5">
        <f t="shared" ca="1" si="947"/>
        <v>0</v>
      </c>
      <c r="CC47" s="5">
        <f t="shared" ca="1" si="948"/>
        <v>0</v>
      </c>
      <c r="CD47" s="9"/>
      <c r="CE47" s="19" t="str">
        <f t="shared" ca="1" si="949"/>
        <v>-</v>
      </c>
      <c r="CF47" s="19" t="str">
        <f t="shared" ca="1" si="949"/>
        <v>-</v>
      </c>
      <c r="CG47" s="19" t="str">
        <f t="shared" ca="1" si="949"/>
        <v>-</v>
      </c>
      <c r="CH47" s="19" t="str">
        <f t="shared" ca="1" si="949"/>
        <v>-</v>
      </c>
      <c r="CI47" s="19" t="str">
        <f t="shared" ca="1" si="949"/>
        <v>-</v>
      </c>
      <c r="CJ47" s="19" t="str">
        <f t="shared" ca="1" si="949"/>
        <v>-</v>
      </c>
      <c r="CK47" s="19" t="str">
        <f t="shared" ca="1" si="949"/>
        <v>-</v>
      </c>
      <c r="CL47" s="19" t="str">
        <f t="shared" ca="1" si="949"/>
        <v>-</v>
      </c>
      <c r="CM47" s="19" t="str">
        <f t="shared" ca="1" si="949"/>
        <v>-</v>
      </c>
      <c r="CN47" s="19" t="str">
        <f t="shared" ca="1" si="949"/>
        <v>-</v>
      </c>
      <c r="CO47" s="19" t="str">
        <f t="shared" ca="1" si="950"/>
        <v>-</v>
      </c>
      <c r="CP47" s="19" t="str">
        <f t="shared" ca="1" si="950"/>
        <v>-</v>
      </c>
      <c r="CQ47" s="19" t="str">
        <f t="shared" ca="1" si="950"/>
        <v>-</v>
      </c>
      <c r="CR47" s="19" t="str">
        <f t="shared" ca="1" si="950"/>
        <v>-</v>
      </c>
      <c r="CS47" s="19" t="str">
        <f t="shared" ca="1" si="950"/>
        <v>-</v>
      </c>
      <c r="CT47" s="19" t="str">
        <f t="shared" ca="1" si="950"/>
        <v>-</v>
      </c>
      <c r="CU47" s="19" t="str">
        <f t="shared" ca="1" si="950"/>
        <v>-</v>
      </c>
      <c r="CV47" s="9"/>
      <c r="CW47" s="135" t="b">
        <f t="shared" si="951"/>
        <v>1</v>
      </c>
      <c r="CX47" s="226" t="b">
        <f ca="1">OFFSET(CX47,-1,0)</f>
        <v>0</v>
      </c>
      <c r="CY47" s="12" t="b">
        <v>1</v>
      </c>
      <c r="CZ47" s="573">
        <f ca="1">OFFSET($DD47,-1,0)</f>
        <v>321121101</v>
      </c>
      <c r="DA47" s="12" t="b">
        <v>0</v>
      </c>
      <c r="DB47" s="12" t="s">
        <v>31</v>
      </c>
      <c r="DC47" s="19" t="str">
        <f t="shared" ref="DC47:DC61" ca="1" si="1014">OFFSET(DC$5,$B47,0)</f>
        <v>-</v>
      </c>
      <c r="DD47" s="575">
        <f ca="1">OFFSET(DD47,-1,0)+IF($DC47=TRUE,1,0)</f>
        <v>321121101</v>
      </c>
      <c r="DE47" s="428">
        <f t="shared" ca="1" si="953"/>
        <v>680</v>
      </c>
      <c r="DF47" s="428">
        <f t="shared" ca="1" si="953"/>
        <v>714</v>
      </c>
      <c r="DG47" s="428">
        <f t="shared" ca="1" si="953"/>
        <v>749</v>
      </c>
      <c r="DH47" s="143">
        <f t="shared" ca="1" si="954"/>
        <v>420</v>
      </c>
      <c r="DI47" s="143">
        <f t="shared" ca="1" si="954"/>
        <v>455</v>
      </c>
      <c r="DJ47" s="143">
        <f t="shared" ca="1" si="954"/>
        <v>490</v>
      </c>
      <c r="DK47" s="19" t="str">
        <f t="shared" ref="DK47:DP61" ca="1" si="1015">OFFSET(DK$5,$B47,0)</f>
        <v>-</v>
      </c>
      <c r="DL47" s="19" t="str">
        <f t="shared" ca="1" si="955"/>
        <v>-</v>
      </c>
      <c r="DM47" s="19" t="str">
        <f t="shared" ca="1" si="955"/>
        <v>-</v>
      </c>
      <c r="DN47" s="19" t="str">
        <f t="shared" ca="1" si="955"/>
        <v>-</v>
      </c>
      <c r="DO47" s="19" t="str">
        <f t="shared" ca="1" si="955"/>
        <v>-</v>
      </c>
      <c r="DP47" s="19" t="str">
        <f t="shared" ca="1" si="955"/>
        <v>-</v>
      </c>
      <c r="DQ47" s="12">
        <v>1</v>
      </c>
      <c r="DR47" s="12">
        <v>1</v>
      </c>
      <c r="DS47" s="19">
        <f t="shared" ca="1" si="956"/>
        <v>0</v>
      </c>
      <c r="DT47" s="19" t="str">
        <f t="shared" ca="1" si="956"/>
        <v>-</v>
      </c>
      <c r="DU47" s="19" t="str">
        <f t="shared" ca="1" si="956"/>
        <v>-</v>
      </c>
      <c r="DV47" s="19" t="str">
        <f t="shared" ref="DV47:EA61" ca="1" si="1016">OFFSET(DV$5,$B47,0)</f>
        <v>-</v>
      </c>
      <c r="DW47" s="19" t="str">
        <f t="shared" ca="1" si="1016"/>
        <v>-</v>
      </c>
      <c r="DX47" s="19" t="str">
        <f t="shared" ca="1" si="1016"/>
        <v>-</v>
      </c>
      <c r="DY47" s="19">
        <f t="shared" ca="1" si="1016"/>
        <v>0</v>
      </c>
      <c r="DZ47" s="19" t="str">
        <f t="shared" ca="1" si="1016"/>
        <v>-</v>
      </c>
      <c r="EA47" s="19" t="str">
        <f t="shared" ca="1" si="1016"/>
        <v>-</v>
      </c>
      <c r="EB47" s="19" t="str">
        <f t="shared" ca="1" si="958"/>
        <v>-</v>
      </c>
      <c r="EC47" s="19">
        <f t="shared" ca="1" si="958"/>
        <v>0</v>
      </c>
      <c r="ED47" s="19">
        <f t="shared" ca="1" si="958"/>
        <v>0</v>
      </c>
      <c r="EE47" s="9"/>
      <c r="EF47" s="19" t="str">
        <f t="shared" ca="1" si="959"/>
        <v>-</v>
      </c>
      <c r="EG47" s="19" t="str">
        <f t="shared" ca="1" si="959"/>
        <v>-</v>
      </c>
      <c r="EH47" s="19" t="str">
        <f t="shared" ca="1" si="959"/>
        <v>-</v>
      </c>
      <c r="EI47" s="19" t="str">
        <f t="shared" ca="1" si="959"/>
        <v>-</v>
      </c>
      <c r="EJ47" s="19" t="str">
        <f t="shared" ca="1" si="959"/>
        <v>-</v>
      </c>
      <c r="EK47" s="19" t="str">
        <f t="shared" ca="1" si="959"/>
        <v>-</v>
      </c>
      <c r="EL47" s="19" t="str">
        <f t="shared" ca="1" si="959"/>
        <v>-</v>
      </c>
      <c r="EM47" s="19" t="str">
        <f t="shared" ca="1" si="959"/>
        <v>-</v>
      </c>
      <c r="EN47" s="19" t="str">
        <f t="shared" ca="1" si="959"/>
        <v>-</v>
      </c>
      <c r="EO47" s="19" t="str">
        <f t="shared" ca="1" si="959"/>
        <v>-</v>
      </c>
      <c r="EP47" s="19" t="str">
        <f t="shared" ca="1" si="959"/>
        <v>-</v>
      </c>
      <c r="EQ47" s="19" t="str">
        <f t="shared" ca="1" si="959"/>
        <v>-</v>
      </c>
      <c r="ER47" s="19">
        <f t="shared" ref="ER47:FG61" ca="1" si="1017">OFFSET(ER$5,$B47,0)</f>
        <v>0</v>
      </c>
      <c r="ES47" s="19">
        <f t="shared" ca="1" si="960"/>
        <v>0</v>
      </c>
      <c r="ET47" s="19">
        <f t="shared" ca="1" si="960"/>
        <v>0</v>
      </c>
      <c r="EU47" s="19">
        <f t="shared" ca="1" si="960"/>
        <v>0</v>
      </c>
      <c r="EV47" s="19">
        <f t="shared" ca="1" si="960"/>
        <v>0</v>
      </c>
      <c r="EW47" s="19">
        <f t="shared" ca="1" si="960"/>
        <v>0</v>
      </c>
      <c r="EX47" s="19">
        <f t="shared" ca="1" si="960"/>
        <v>0</v>
      </c>
      <c r="EY47" s="19">
        <f t="shared" ca="1" si="960"/>
        <v>0</v>
      </c>
      <c r="EZ47" s="19">
        <f t="shared" ca="1" si="960"/>
        <v>0</v>
      </c>
      <c r="FA47" s="19">
        <f t="shared" ca="1" si="960"/>
        <v>0</v>
      </c>
      <c r="FB47" s="19">
        <f t="shared" ca="1" si="960"/>
        <v>0</v>
      </c>
      <c r="FC47" s="19">
        <f t="shared" ca="1" si="960"/>
        <v>0</v>
      </c>
      <c r="FD47" s="19">
        <f t="shared" ca="1" si="960"/>
        <v>0</v>
      </c>
      <c r="FE47" s="19">
        <f t="shared" ca="1" si="960"/>
        <v>0</v>
      </c>
      <c r="FF47" s="19">
        <f t="shared" ca="1" si="960"/>
        <v>0</v>
      </c>
      <c r="FG47" s="19">
        <f t="shared" ca="1" si="960"/>
        <v>0</v>
      </c>
      <c r="FH47" s="19">
        <f t="shared" ca="1" si="960"/>
        <v>0</v>
      </c>
      <c r="FI47" s="19">
        <f t="shared" ca="1" si="960"/>
        <v>0</v>
      </c>
      <c r="FJ47" s="19">
        <f t="shared" ca="1" si="960"/>
        <v>0</v>
      </c>
      <c r="FK47" s="19">
        <f t="shared" ca="1" si="960"/>
        <v>0</v>
      </c>
      <c r="FL47" s="19">
        <f t="shared" ca="1" si="960"/>
        <v>0</v>
      </c>
      <c r="FM47" s="19">
        <f t="shared" ca="1" si="960"/>
        <v>0</v>
      </c>
      <c r="FN47" s="19">
        <f t="shared" ca="1" si="960"/>
        <v>0</v>
      </c>
      <c r="FO47" s="19">
        <f t="shared" ca="1" si="960"/>
        <v>0</v>
      </c>
      <c r="FP47" s="19">
        <f t="shared" ca="1" si="1008"/>
        <v>0</v>
      </c>
      <c r="FQ47" s="19">
        <f t="shared" ca="1" si="1008"/>
        <v>0</v>
      </c>
      <c r="FR47" s="19">
        <f t="shared" ca="1" si="1008"/>
        <v>0</v>
      </c>
      <c r="FS47" s="19">
        <f t="shared" ca="1" si="1008"/>
        <v>0</v>
      </c>
      <c r="FT47" s="19">
        <f t="shared" ca="1" si="1008"/>
        <v>0</v>
      </c>
      <c r="FU47" s="19">
        <f t="shared" ca="1" si="962"/>
        <v>0</v>
      </c>
      <c r="FV47" s="19">
        <f t="shared" ca="1" si="962"/>
        <v>0</v>
      </c>
      <c r="FW47" s="19">
        <f t="shared" ca="1" si="962"/>
        <v>0</v>
      </c>
      <c r="FX47" s="19">
        <f t="shared" ca="1" si="962"/>
        <v>0</v>
      </c>
      <c r="FY47" s="19">
        <f t="shared" ca="1" si="962"/>
        <v>0</v>
      </c>
      <c r="FZ47" s="19">
        <f t="shared" ca="1" si="962"/>
        <v>0</v>
      </c>
      <c r="GA47" s="19">
        <f t="shared" ca="1" si="962"/>
        <v>0</v>
      </c>
      <c r="GB47" s="19">
        <f t="shared" ca="1" si="962"/>
        <v>0</v>
      </c>
      <c r="GC47" s="19">
        <f t="shared" ca="1" si="962"/>
        <v>0</v>
      </c>
      <c r="GD47" s="19">
        <f t="shared" ca="1" si="962"/>
        <v>0</v>
      </c>
      <c r="GE47" s="19">
        <f t="shared" ca="1" si="1008"/>
        <v>0</v>
      </c>
      <c r="GF47" s="19">
        <f t="shared" ca="1" si="1008"/>
        <v>0</v>
      </c>
      <c r="GG47" s="19">
        <f t="shared" ca="1" si="1008"/>
        <v>0</v>
      </c>
      <c r="GH47" s="19">
        <f t="shared" ca="1" si="1008"/>
        <v>0</v>
      </c>
      <c r="GI47" s="19">
        <f t="shared" ca="1" si="1008"/>
        <v>0</v>
      </c>
      <c r="GJ47" s="19">
        <f t="shared" ca="1" si="1008"/>
        <v>0</v>
      </c>
      <c r="GK47" s="19">
        <f t="shared" ca="1" si="1008"/>
        <v>0</v>
      </c>
      <c r="GL47" s="19">
        <f t="shared" ca="1" si="1008"/>
        <v>0</v>
      </c>
      <c r="GM47" s="19">
        <f t="shared" ca="1" si="1008"/>
        <v>0</v>
      </c>
      <c r="GN47" s="19">
        <f t="shared" ca="1" si="1008"/>
        <v>0</v>
      </c>
      <c r="GO47" s="19">
        <f t="shared" ca="1" si="1008"/>
        <v>0</v>
      </c>
      <c r="GP47" s="19">
        <f t="shared" ca="1" si="1008"/>
        <v>0</v>
      </c>
      <c r="GQ47" s="19">
        <f t="shared" ca="1" si="1008"/>
        <v>0</v>
      </c>
      <c r="GR47" s="19">
        <f t="shared" ca="1" si="1008"/>
        <v>0</v>
      </c>
      <c r="GS47" s="19">
        <f t="shared" ca="1" si="1008"/>
        <v>0</v>
      </c>
      <c r="GT47" s="19">
        <f t="shared" ca="1" si="1008"/>
        <v>0</v>
      </c>
      <c r="GU47" s="19">
        <f t="shared" ca="1" si="1008"/>
        <v>0</v>
      </c>
      <c r="GV47" s="19">
        <f t="shared" ca="1" si="1008"/>
        <v>0</v>
      </c>
      <c r="GW47" s="19">
        <f t="shared" ca="1" si="1008"/>
        <v>0</v>
      </c>
      <c r="GX47" s="19">
        <f t="shared" ca="1" si="1008"/>
        <v>0</v>
      </c>
      <c r="GY47" s="19">
        <f t="shared" ca="1" si="1008"/>
        <v>0</v>
      </c>
      <c r="GZ47" s="19">
        <f t="shared" ca="1" si="1008"/>
        <v>0</v>
      </c>
      <c r="HA47" s="19">
        <f t="shared" ca="1" si="1008"/>
        <v>0</v>
      </c>
      <c r="HB47" s="19">
        <f t="shared" ca="1" si="1008"/>
        <v>0</v>
      </c>
      <c r="HC47" s="19">
        <f t="shared" ca="1" si="1008"/>
        <v>0</v>
      </c>
      <c r="HD47" s="19">
        <f t="shared" ca="1" si="963"/>
        <v>0</v>
      </c>
      <c r="HE47" s="19">
        <f t="shared" ca="1" si="963"/>
        <v>0</v>
      </c>
      <c r="HF47" s="19">
        <f t="shared" ref="HF47:HZ47" ca="1" si="1018">OFFSET(HF$5,$B47,0)</f>
        <v>0</v>
      </c>
      <c r="HG47" s="19">
        <f t="shared" ca="1" si="1018"/>
        <v>0</v>
      </c>
      <c r="HH47" s="19">
        <f t="shared" ca="1" si="1018"/>
        <v>0</v>
      </c>
      <c r="HI47" s="19">
        <f t="shared" ca="1" si="1018"/>
        <v>0</v>
      </c>
      <c r="HJ47" s="19">
        <f t="shared" ca="1" si="1018"/>
        <v>0</v>
      </c>
      <c r="HK47" s="19">
        <f t="shared" ca="1" si="1018"/>
        <v>0</v>
      </c>
      <c r="HL47" s="19">
        <f t="shared" ca="1" si="1018"/>
        <v>0</v>
      </c>
      <c r="HM47" s="19">
        <f t="shared" ca="1" si="1018"/>
        <v>0</v>
      </c>
      <c r="HN47" s="19">
        <f t="shared" ca="1" si="1018"/>
        <v>0</v>
      </c>
      <c r="HO47" s="19">
        <f t="shared" ca="1" si="1018"/>
        <v>0</v>
      </c>
      <c r="HP47" s="19">
        <f t="shared" ca="1" si="1018"/>
        <v>0</v>
      </c>
      <c r="HQ47" s="19">
        <f t="shared" ca="1" si="1018"/>
        <v>0</v>
      </c>
      <c r="HR47" s="19">
        <f t="shared" ca="1" si="1018"/>
        <v>0</v>
      </c>
      <c r="HS47" s="19">
        <f t="shared" ca="1" si="1018"/>
        <v>0</v>
      </c>
      <c r="HT47" s="19">
        <f t="shared" ca="1" si="1018"/>
        <v>0</v>
      </c>
      <c r="HU47" s="19">
        <f t="shared" ca="1" si="1018"/>
        <v>0</v>
      </c>
      <c r="HV47" s="19">
        <f t="shared" ca="1" si="1018"/>
        <v>0</v>
      </c>
      <c r="HW47" s="19">
        <f t="shared" ca="1" si="1018"/>
        <v>0</v>
      </c>
      <c r="HX47" s="19">
        <f t="shared" ca="1" si="1018"/>
        <v>0</v>
      </c>
      <c r="HY47" s="19">
        <f t="shared" ca="1" si="1018"/>
        <v>0</v>
      </c>
      <c r="HZ47" s="19">
        <f t="shared" ca="1" si="1018"/>
        <v>0</v>
      </c>
      <c r="IA47" s="19">
        <f t="shared" ca="1" si="1009"/>
        <v>0</v>
      </c>
      <c r="IB47" s="19">
        <f t="shared" ca="1" si="1009"/>
        <v>0</v>
      </c>
      <c r="IC47" s="19">
        <f t="shared" ca="1" si="1009"/>
        <v>0</v>
      </c>
      <c r="ID47" s="19">
        <f t="shared" ca="1" si="965"/>
        <v>0</v>
      </c>
      <c r="IE47" s="19">
        <f t="shared" ca="1" si="965"/>
        <v>0</v>
      </c>
      <c r="IF47" s="19">
        <f t="shared" ca="1" si="965"/>
        <v>0</v>
      </c>
      <c r="IG47" s="19">
        <f t="shared" ca="1" si="965"/>
        <v>0</v>
      </c>
      <c r="IH47" s="19">
        <f t="shared" ca="1" si="965"/>
        <v>0</v>
      </c>
      <c r="II47" s="19">
        <f t="shared" ca="1" si="965"/>
        <v>0</v>
      </c>
      <c r="IJ47" s="19">
        <f t="shared" ca="1" si="965"/>
        <v>0</v>
      </c>
      <c r="IK47" s="19">
        <f t="shared" ca="1" si="965"/>
        <v>0</v>
      </c>
      <c r="IL47" s="19">
        <f t="shared" ca="1" si="965"/>
        <v>0</v>
      </c>
      <c r="IM47" s="19">
        <f t="shared" ca="1" si="965"/>
        <v>0</v>
      </c>
      <c r="IN47" s="19">
        <f t="shared" ca="1" si="1009"/>
        <v>0</v>
      </c>
      <c r="IO47" s="19">
        <f t="shared" ca="1" si="1009"/>
        <v>0</v>
      </c>
      <c r="IP47" s="19">
        <f t="shared" ca="1" si="1009"/>
        <v>0</v>
      </c>
      <c r="IQ47" s="19">
        <f t="shared" ca="1" si="1009"/>
        <v>0</v>
      </c>
      <c r="IR47" s="19">
        <f t="shared" ca="1" si="1009"/>
        <v>0</v>
      </c>
      <c r="IS47" s="19">
        <f t="shared" ca="1" si="1009"/>
        <v>0</v>
      </c>
      <c r="IT47" s="19">
        <f t="shared" ca="1" si="1009"/>
        <v>0</v>
      </c>
      <c r="IU47" s="19">
        <f t="shared" ca="1" si="1009"/>
        <v>0</v>
      </c>
      <c r="IV47" s="19">
        <f t="shared" ca="1" si="1009"/>
        <v>0</v>
      </c>
      <c r="IW47" s="19">
        <f t="shared" ca="1" si="1009"/>
        <v>0</v>
      </c>
      <c r="IX47" s="19">
        <f t="shared" ca="1" si="1009"/>
        <v>0</v>
      </c>
      <c r="IY47" s="19">
        <f t="shared" ca="1" si="1009"/>
        <v>0</v>
      </c>
      <c r="IZ47" s="19">
        <f t="shared" ca="1" si="1009"/>
        <v>0</v>
      </c>
      <c r="JA47" s="19">
        <f t="shared" ca="1" si="1009"/>
        <v>0</v>
      </c>
      <c r="JB47" s="19">
        <f t="shared" ca="1" si="1009"/>
        <v>0</v>
      </c>
      <c r="JC47" s="19">
        <f t="shared" ca="1" si="1009"/>
        <v>0</v>
      </c>
      <c r="JD47" s="19">
        <f t="shared" ca="1" si="1009"/>
        <v>0</v>
      </c>
      <c r="JE47" s="19">
        <f t="shared" ca="1" si="1009"/>
        <v>0</v>
      </c>
      <c r="JF47" s="19">
        <f t="shared" ca="1" si="1009"/>
        <v>0</v>
      </c>
      <c r="JG47" s="19">
        <f t="shared" ca="1" si="1009"/>
        <v>0</v>
      </c>
      <c r="JH47" s="19">
        <f t="shared" ca="1" si="1009"/>
        <v>0</v>
      </c>
      <c r="JI47" s="19">
        <f t="shared" ca="1" si="1009"/>
        <v>0</v>
      </c>
      <c r="JJ47" s="19">
        <f t="shared" ca="1" si="1009"/>
        <v>0</v>
      </c>
      <c r="JK47" s="19">
        <f t="shared" ca="1" si="1009"/>
        <v>0</v>
      </c>
      <c r="JL47" s="19">
        <f t="shared" ca="1" si="1009"/>
        <v>0</v>
      </c>
      <c r="JM47" s="5">
        <f t="shared" ca="1" si="966"/>
        <v>19</v>
      </c>
      <c r="JN47" s="9"/>
      <c r="JO47" s="5">
        <f t="shared" ca="1" si="967"/>
        <v>1</v>
      </c>
      <c r="JP47" s="5" t="b">
        <f t="shared" ca="1" si="967"/>
        <v>0</v>
      </c>
      <c r="JQ47" s="19">
        <f t="shared" ref="JQ47:KX60" ca="1" si="1019">OFFSET(JQ$5,$B47,0)</f>
        <v>0</v>
      </c>
      <c r="JR47" s="5">
        <f t="shared" ca="1" si="969"/>
        <v>0</v>
      </c>
      <c r="JS47" s="5">
        <f t="shared" ca="1" si="970"/>
        <v>0.01</v>
      </c>
      <c r="JT47" s="19">
        <f t="shared" ca="1" si="971"/>
        <v>0</v>
      </c>
      <c r="JU47" s="19">
        <f t="shared" ca="1" si="971"/>
        <v>0</v>
      </c>
      <c r="JV47" s="19" t="str">
        <f t="shared" ca="1" si="971"/>
        <v>-</v>
      </c>
      <c r="JW47" s="19">
        <f t="shared" ca="1" si="1010"/>
        <v>1</v>
      </c>
      <c r="JX47" s="19">
        <f t="shared" ca="1" si="1019"/>
        <v>1</v>
      </c>
      <c r="JY47" s="19">
        <f t="shared" ca="1" si="1010"/>
        <v>1</v>
      </c>
      <c r="JZ47" s="19">
        <f t="shared" ca="1" si="1010"/>
        <v>1</v>
      </c>
      <c r="KA47" s="19">
        <f t="shared" ca="1" si="1010"/>
        <v>1</v>
      </c>
      <c r="KB47" s="19">
        <f t="shared" ca="1" si="1010"/>
        <v>1</v>
      </c>
      <c r="KC47" s="19">
        <f t="shared" ca="1" si="1010"/>
        <v>0</v>
      </c>
      <c r="KD47" s="19">
        <f t="shared" ca="1" si="1010"/>
        <v>0</v>
      </c>
      <c r="KE47" s="19">
        <f t="shared" ca="1" si="1010"/>
        <v>1</v>
      </c>
      <c r="KF47" s="19">
        <f t="shared" ca="1" si="1010"/>
        <v>0</v>
      </c>
      <c r="KG47" s="19">
        <f t="shared" ca="1" si="1010"/>
        <v>0</v>
      </c>
      <c r="KH47" s="19">
        <f t="shared" ca="1" si="1010"/>
        <v>0</v>
      </c>
      <c r="KI47" s="19">
        <f t="shared" ca="1" si="1010"/>
        <v>1</v>
      </c>
      <c r="KJ47" s="19">
        <f t="shared" ca="1" si="1010"/>
        <v>0</v>
      </c>
      <c r="KK47" s="19">
        <f t="shared" ca="1" si="1010"/>
        <v>1</v>
      </c>
      <c r="KL47" s="19">
        <f t="shared" ca="1" si="1019"/>
        <v>0</v>
      </c>
      <c r="KM47" s="19">
        <f t="shared" ca="1" si="1019"/>
        <v>0</v>
      </c>
      <c r="KN47" s="19">
        <f t="shared" ca="1" si="1019"/>
        <v>0</v>
      </c>
      <c r="KO47" s="19">
        <f t="shared" ca="1" si="1019"/>
        <v>0</v>
      </c>
      <c r="KP47" s="19">
        <f t="shared" ca="1" si="1019"/>
        <v>0</v>
      </c>
      <c r="KQ47" s="19">
        <f t="shared" ca="1" si="1019"/>
        <v>0</v>
      </c>
      <c r="KR47" s="19">
        <f t="shared" ca="1" si="1019"/>
        <v>0</v>
      </c>
      <c r="KS47" s="19">
        <f t="shared" ca="1" si="1019"/>
        <v>0</v>
      </c>
      <c r="KT47" s="19">
        <f t="shared" ca="1" si="1019"/>
        <v>0</v>
      </c>
      <c r="KU47" s="19">
        <f t="shared" ca="1" si="1019"/>
        <v>0</v>
      </c>
      <c r="KV47" s="19">
        <f t="shared" ca="1" si="1019"/>
        <v>0</v>
      </c>
      <c r="KW47" s="19">
        <f t="shared" ca="1" si="1019"/>
        <v>0</v>
      </c>
      <c r="KX47" s="19">
        <f t="shared" ca="1" si="1019"/>
        <v>0</v>
      </c>
      <c r="KY47" s="19">
        <f t="shared" ca="1" si="1010"/>
        <v>0</v>
      </c>
      <c r="KZ47" s="19">
        <f t="shared" ca="1" si="1010"/>
        <v>0</v>
      </c>
      <c r="LA47" s="19">
        <f t="shared" ca="1" si="1010"/>
        <v>0</v>
      </c>
      <c r="LB47" s="19">
        <f t="shared" ca="1" si="1010"/>
        <v>0</v>
      </c>
      <c r="LC47" s="19">
        <f t="shared" ca="1" si="1010"/>
        <v>0</v>
      </c>
      <c r="LD47" s="19">
        <f t="shared" ca="1" si="1010"/>
        <v>0</v>
      </c>
      <c r="LE47" s="19">
        <f t="shared" ca="1" si="1010"/>
        <v>0</v>
      </c>
      <c r="LF47" s="19">
        <f t="shared" ca="1" si="1010"/>
        <v>0</v>
      </c>
      <c r="LG47" s="5">
        <f t="shared" ca="1" si="975"/>
        <v>0</v>
      </c>
      <c r="LH47" s="5">
        <f t="shared" ca="1" si="975"/>
        <v>0</v>
      </c>
      <c r="LI47" s="5">
        <f t="shared" ca="1" si="975"/>
        <v>0.05</v>
      </c>
      <c r="LJ47" s="5">
        <f t="shared" ca="1" si="975"/>
        <v>0.05</v>
      </c>
      <c r="LK47" s="19">
        <f t="shared" ca="1" si="976"/>
        <v>0</v>
      </c>
      <c r="LL47" s="19">
        <f t="shared" ca="1" si="1010"/>
        <v>0</v>
      </c>
      <c r="LM47" s="19">
        <f t="shared" ca="1" si="977"/>
        <v>0</v>
      </c>
      <c r="LN47" s="19">
        <f t="shared" ca="1" si="977"/>
        <v>0</v>
      </c>
      <c r="LO47" s="19">
        <f t="shared" ca="1" si="977"/>
        <v>0</v>
      </c>
      <c r="LP47" s="19">
        <f t="shared" ca="1" si="977"/>
        <v>0</v>
      </c>
      <c r="LQ47" s="19">
        <f t="shared" ca="1" si="1010"/>
        <v>0</v>
      </c>
      <c r="LR47" s="19">
        <f t="shared" ca="1" si="1010"/>
        <v>1</v>
      </c>
      <c r="LS47" s="19">
        <f t="shared" ca="1" si="978"/>
        <v>0</v>
      </c>
      <c r="LT47" s="19">
        <f t="shared" ca="1" si="978"/>
        <v>0</v>
      </c>
      <c r="LU47" s="19">
        <f t="shared" ca="1" si="978"/>
        <v>0</v>
      </c>
      <c r="LV47" s="19">
        <f t="shared" ca="1" si="1010"/>
        <v>0</v>
      </c>
      <c r="LW47" s="19">
        <f t="shared" ca="1" si="1010"/>
        <v>1</v>
      </c>
      <c r="LX47" s="9"/>
      <c r="LY47" s="5" t="b">
        <f t="shared" ca="1" si="979"/>
        <v>0</v>
      </c>
      <c r="LZ47" s="19" t="str">
        <f t="shared" ca="1" si="980"/>
        <v>-</v>
      </c>
      <c r="MA47" s="19" t="str">
        <f t="shared" ca="1" si="980"/>
        <v>-</v>
      </c>
      <c r="MB47" s="19" t="str">
        <f t="shared" ca="1" si="980"/>
        <v>-</v>
      </c>
      <c r="MC47" s="19" t="str">
        <f t="shared" ca="1" si="980"/>
        <v>-</v>
      </c>
      <c r="MD47" s="5" t="b">
        <f t="shared" ca="1" si="981"/>
        <v>1</v>
      </c>
      <c r="ME47" s="5" t="b">
        <f t="shared" ca="1" si="981"/>
        <v>0</v>
      </c>
      <c r="MF47" s="5" t="b">
        <f t="shared" ca="1" si="981"/>
        <v>0</v>
      </c>
      <c r="MG47" s="135">
        <f t="shared" ca="1" si="982"/>
        <v>1</v>
      </c>
      <c r="MH47" s="135">
        <f t="shared" ca="1" si="982"/>
        <v>1</v>
      </c>
      <c r="MI47" s="5" t="b">
        <f t="shared" ref="MI47:ML47" ca="1" si="1020">INDEX(i.dryman,($AP47-1)*4+$AO47,MI$26)</f>
        <v>0</v>
      </c>
      <c r="MJ47" s="5" t="b">
        <f t="shared" ca="1" si="1020"/>
        <v>0</v>
      </c>
      <c r="MK47" s="5" t="b">
        <f t="shared" ca="1" si="1020"/>
        <v>1</v>
      </c>
      <c r="ML47" s="5" t="b">
        <f t="shared" ca="1" si="1020"/>
        <v>0</v>
      </c>
      <c r="MM47" s="5">
        <f ca="1">INDEX(i.dryman,($AP47-1)*4+$AO47,MM$26+$O47-1)</f>
        <v>1</v>
      </c>
      <c r="MN47" s="5">
        <f ca="1">INDEX(i.dryman,($AP47-1)*4+$AO47,MN$26+$O47-1)</f>
        <v>0.66</v>
      </c>
      <c r="MO47" s="5" t="b">
        <f ca="1">AND(INDEX(i.dryman,($AP47-1)*4+$AO47,MO$26),($MH47&gt;0))</f>
        <v>1</v>
      </c>
      <c r="MP47" s="5" t="str" cm="1">
        <f t="array" aca="1" ref="MP47" ca="1">IF(OR(MQ47:MQ47&lt;&gt;"-"),TRUE,"-")</f>
        <v>-</v>
      </c>
      <c r="MQ47" s="19" t="str">
        <f t="shared" ca="1" si="984"/>
        <v>-</v>
      </c>
      <c r="MR47" s="5" t="str">
        <f t="array" aca="1" ref="MR47" ca="1">IF(OR(MS47:MY47&lt;&gt;"-"),TRUE,"-")</f>
        <v>-</v>
      </c>
      <c r="MS47" s="19" t="str">
        <f t="shared" ref="MS47:ND61" ca="1" si="1021">OFFSET(MS$5,$B47,0)</f>
        <v>-</v>
      </c>
      <c r="MT47" s="19" t="str">
        <f t="shared" ca="1" si="1021"/>
        <v>-</v>
      </c>
      <c r="MU47" s="19" t="str">
        <f t="shared" ca="1" si="1021"/>
        <v>-</v>
      </c>
      <c r="MV47" s="19" t="str">
        <f t="shared" ca="1" si="1021"/>
        <v>-</v>
      </c>
      <c r="MW47" s="19" t="str">
        <f t="shared" ca="1" si="1021"/>
        <v>-</v>
      </c>
      <c r="MX47" s="19" t="str">
        <f t="shared" ca="1" si="1021"/>
        <v>-</v>
      </c>
      <c r="MY47" s="19" t="str">
        <f t="shared" ca="1" si="1021"/>
        <v>-</v>
      </c>
      <c r="MZ47" s="5" t="str">
        <f t="array" aca="1" ref="MZ47" ca="1">IF(OR(NA47:NB47&lt;&gt;"-"),TRUE,"-")</f>
        <v>-</v>
      </c>
      <c r="NA47" s="19" t="str">
        <f t="shared" ca="1" si="986"/>
        <v>-</v>
      </c>
      <c r="NB47" s="19" t="str">
        <f t="shared" ref="NB47:NB54" ca="1" si="1022">OFFSET(NB$5,$B47,0)</f>
        <v>-</v>
      </c>
      <c r="NC47" s="19" t="b">
        <f t="shared" ref="NC47:NC54" ca="1" si="1023">OFFSET(NC$5,$B47,0)</f>
        <v>1</v>
      </c>
      <c r="ND47" s="19">
        <f t="shared" ref="ND47:ND54" ca="1" si="1024">OFFSET(ND$5,$B47,0)</f>
        <v>0</v>
      </c>
      <c r="NE47" s="5" t="str">
        <f t="shared" ca="1" si="987"/>
        <v>-</v>
      </c>
      <c r="NF47" s="5" t="str">
        <f t="shared" ca="1" si="987"/>
        <v>-</v>
      </c>
      <c r="NG47" s="5" t="str">
        <f t="shared" ca="1" si="987"/>
        <v>-</v>
      </c>
      <c r="NH47" s="5" t="str">
        <f t="shared" ca="1" si="987"/>
        <v>-</v>
      </c>
      <c r="NI47" s="19" t="str">
        <f t="shared" ca="1" si="989"/>
        <v>-</v>
      </c>
      <c r="NJ47" s="19" t="str">
        <f t="shared" ref="NJ47:NK48" ca="1" si="1025">OFFSET(NJ$5,$B47,0)</f>
        <v>-</v>
      </c>
      <c r="NK47" s="19" t="str">
        <f t="shared" ca="1" si="1025"/>
        <v>-</v>
      </c>
      <c r="NL47" s="19" t="str">
        <f t="shared" ca="1" si="989"/>
        <v>-</v>
      </c>
      <c r="NM47" s="19" t="str">
        <f t="shared" ca="1" si="989"/>
        <v>-</v>
      </c>
      <c r="NN47" s="19" t="str">
        <f t="shared" ca="1" si="989"/>
        <v>-</v>
      </c>
      <c r="NO47" s="19" t="str">
        <f t="shared" ca="1" si="989"/>
        <v>-</v>
      </c>
      <c r="NP47" s="19">
        <f t="shared" ca="1" si="989"/>
        <v>500</v>
      </c>
      <c r="NQ47" s="19">
        <f t="shared" ca="1" si="989"/>
        <v>500</v>
      </c>
      <c r="NR47" s="19" t="str">
        <f t="shared" ca="1" si="989"/>
        <v>-</v>
      </c>
      <c r="NS47" s="19" t="str">
        <f t="shared" ca="1" si="989"/>
        <v>-</v>
      </c>
      <c r="NT47" s="19" t="str">
        <f t="shared" ca="1" si="989"/>
        <v>-</v>
      </c>
      <c r="NU47" s="5">
        <f t="shared" ca="1" si="990"/>
        <v>1</v>
      </c>
      <c r="NV47" s="9"/>
      <c r="NW47" s="19">
        <f t="shared" ca="1" si="989"/>
        <v>70</v>
      </c>
      <c r="NX47" s="19">
        <f t="shared" ref="NX47:OP60" ca="1" si="1026">OFFSET(NX$5,$B47,0)</f>
        <v>50</v>
      </c>
      <c r="NY47" s="19">
        <f t="shared" ca="1" si="1026"/>
        <v>65</v>
      </c>
      <c r="NZ47" s="19">
        <f t="shared" ca="1" si="1026"/>
        <v>65</v>
      </c>
      <c r="OA47" s="19">
        <f t="shared" ca="1" si="991"/>
        <v>1</v>
      </c>
      <c r="OB47" s="5">
        <f t="shared" ca="1" si="992"/>
        <v>1</v>
      </c>
      <c r="OC47" s="19">
        <f t="shared" ca="1" si="993"/>
        <v>1</v>
      </c>
      <c r="OD47" s="9"/>
      <c r="OE47" s="19" t="b">
        <f t="shared" ca="1" si="1026"/>
        <v>0</v>
      </c>
      <c r="OF47" s="19" t="b">
        <f t="shared" ca="1" si="1026"/>
        <v>0</v>
      </c>
      <c r="OG47" s="19">
        <f t="shared" ca="1" si="1026"/>
        <v>1</v>
      </c>
      <c r="OH47" s="19">
        <f t="shared" ca="1" si="1026"/>
        <v>1</v>
      </c>
      <c r="OI47" s="19">
        <f t="shared" ca="1" si="1026"/>
        <v>1</v>
      </c>
      <c r="OJ47" s="19">
        <f t="shared" ca="1" si="1026"/>
        <v>1</v>
      </c>
      <c r="OK47" s="19">
        <f t="shared" ca="1" si="1026"/>
        <v>1</v>
      </c>
      <c r="OL47" s="19">
        <f t="shared" ca="1" si="1026"/>
        <v>1</v>
      </c>
      <c r="OM47" s="19">
        <f t="shared" ca="1" si="1026"/>
        <v>1</v>
      </c>
      <c r="ON47" s="19">
        <f t="shared" ca="1" si="1026"/>
        <v>1</v>
      </c>
      <c r="OO47" s="19">
        <f t="shared" ca="1" si="1026"/>
        <v>1</v>
      </c>
      <c r="OP47" s="19">
        <f t="shared" ca="1" si="1026"/>
        <v>1</v>
      </c>
      <c r="OQ47" s="9"/>
      <c r="OR47" s="5" t="str" cm="1">
        <f t="array" aca="1" ref="OR47" ca="1">INDEX(i.LMU_Area,$K47,OR$26)</f>
        <v>-</v>
      </c>
      <c r="OS47" s="5" t="str" cm="1">
        <f t="array" aca="1" ref="OS47" ca="1">INDEX(i.LMU_Area,$K47,OS$26)</f>
        <v>-</v>
      </c>
      <c r="OT47" s="5" t="str" cm="1">
        <f t="array" aca="1" ref="OT47" ca="1">INDEX(i.LMU_Area,$K47,OT$26)</f>
        <v>-</v>
      </c>
      <c r="OU47" s="5" t="str" cm="1">
        <f t="array" aca="1" ref="OU47" ca="1">INDEX(i.LMU_Area,$K47,OU$26)</f>
        <v>-</v>
      </c>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5" t="str" cm="1">
        <f t="array" aca="1" ref="TF47" ca="1">INDEX(i.LMU_Area,$K47,TF$26)</f>
        <v>-</v>
      </c>
      <c r="TG47" s="5" t="str" cm="1">
        <f t="array" aca="1" ref="TG47" ca="1">INDEX(i.LMU_Area,$K47,TG$26)</f>
        <v>-</v>
      </c>
      <c r="TH47" s="5" t="str" cm="1">
        <f t="array" aca="1" ref="TH47" ca="1">INDEX(i.LMU_Area,$K47,TH$26)</f>
        <v>-</v>
      </c>
      <c r="TI47" s="5" t="str" cm="1">
        <f t="array" aca="1" ref="TI47" ca="1">INDEX(i.LMU_Area,$K47,TI$26)</f>
        <v>-</v>
      </c>
      <c r="TJ47" s="5" t="str" cm="1">
        <f t="array" aca="1" ref="TJ47" ca="1">INDEX(i.LMU_Area,$K47,TJ$26)</f>
        <v>-</v>
      </c>
      <c r="TK47" s="5" t="str" cm="1">
        <f t="array" aca="1" ref="TK47" ca="1">INDEX(i.LMU_Area,$K47,TK$26)</f>
        <v>-</v>
      </c>
      <c r="TL47" s="5" t="str" cm="1">
        <f t="array" aca="1" ref="TL47" ca="1">INDEX(i.LMU_Area,$K47,TL$26)</f>
        <v>-</v>
      </c>
      <c r="TM47" s="5" t="str" cm="1">
        <f t="array" aca="1" ref="TM47" ca="1">INDEX(i.LMU_Area,$K47,TM$26)</f>
        <v>-</v>
      </c>
      <c r="TN47" s="5" t="str" cm="1">
        <f t="array" aca="1" ref="TN47" ca="1">INDEX(i.LMU_Area,$K47,TN$26)</f>
        <v>-</v>
      </c>
      <c r="TO47" s="5" t="str" cm="1">
        <f t="array" aca="1" ref="TO47" ca="1">INDEX(i.LMU_Area,$K47,TO$26)</f>
        <v>-</v>
      </c>
      <c r="TP47" s="5" t="str" cm="1">
        <f t="array" aca="1" ref="TP47" ca="1">INDEX(i.LMU_Area,$K47,TP$26)</f>
        <v>-</v>
      </c>
      <c r="TQ47" s="5" t="str" cm="1">
        <f t="array" aca="1" ref="TQ47" ca="1">INDEX(i.LMU_Area,$K47,TQ$26)</f>
        <v>-</v>
      </c>
      <c r="TR47" s="5" t="str" cm="1">
        <f t="array" aca="1" ref="TR47" ca="1">INDEX(i.LMU_Area,$K47,TR$26)</f>
        <v>-</v>
      </c>
      <c r="TS47" s="5" t="str" cm="1">
        <f t="array" aca="1" ref="TS47" ca="1">INDEX(i.LMU_Area,$K47,TS$26)</f>
        <v>-</v>
      </c>
      <c r="TT47" s="5" t="str" cm="1">
        <f t="array" aca="1" ref="TT47" ca="1">INDEX(i.LMU_Area,$K47,TT$26)</f>
        <v>-</v>
      </c>
      <c r="TU47" s="5" t="str" cm="1">
        <f t="array" aca="1" ref="TU47" ca="1">INDEX(i.LMU_Area,$K47,TU$26)</f>
        <v>-</v>
      </c>
      <c r="TV47" s="5" t="str" cm="1">
        <f t="array" aca="1" ref="TV47" ca="1">INDEX(i.LMU_Area,$K47,TV$26)</f>
        <v>-</v>
      </c>
      <c r="TW47" s="5" t="str" cm="1">
        <f t="array" aca="1" ref="TW47" ca="1">INDEX(i.LMU_Area,$K47,TW$26)</f>
        <v>-</v>
      </c>
      <c r="TX47" s="5" t="str" cm="1">
        <f t="array" aca="1" ref="TX47" ca="1">INDEX(i.LMU_Area,$K47,TX$26)</f>
        <v>-</v>
      </c>
      <c r="TY47" s="5" t="str" cm="1">
        <f t="array" aca="1" ref="TY47" ca="1">INDEX(i.LMU_Area,$K47,TY$26)</f>
        <v>-</v>
      </c>
      <c r="TZ47" s="5" t="str" cm="1">
        <f t="array" aca="1" ref="TZ47" ca="1">INDEX(i.LMU_Area,$K47,TZ$26)</f>
        <v>-</v>
      </c>
      <c r="UA47" s="5" t="str" cm="1">
        <f t="array" aca="1" ref="UA47" ca="1">INDEX(i.LMU_Area,$K47,UA$26)</f>
        <v>-</v>
      </c>
      <c r="UB47" s="5" t="str" cm="1">
        <f t="array" aca="1" ref="UB47" ca="1">INDEX(i.LMU_Area,$K47,UB$26)</f>
        <v>-</v>
      </c>
      <c r="UC47" s="5" t="str" cm="1">
        <f t="array" aca="1" ref="UC47" ca="1">INDEX(i.LMU_Area,$K47,UC$26)</f>
        <v>-</v>
      </c>
      <c r="UD47" s="5" t="str" cm="1">
        <f t="array" aca="1" ref="UD47" ca="1">INDEX(i.LMU_Area,$K47,UD$26)</f>
        <v>-</v>
      </c>
      <c r="UE47" s="5" t="str" cm="1">
        <f t="array" aca="1" ref="UE47" ca="1">INDEX(i.LMU_Area,$K47,UE$26)</f>
        <v>-</v>
      </c>
      <c r="UF47" s="5" t="str" cm="1">
        <f t="array" aca="1" ref="UF47" ca="1">INDEX(i.LMU_Area,$K47,UF$26)</f>
        <v>-</v>
      </c>
      <c r="UG47" s="5" t="str" cm="1">
        <f t="array" aca="1" ref="UG47" ca="1">INDEX(i.LMU_Area,$K47,UG$26)</f>
        <v>-</v>
      </c>
      <c r="UH47" s="5" t="str" cm="1">
        <f t="array" aca="1" ref="UH47" ca="1">INDEX(i.LMU_Area,$K47,UH$26)</f>
        <v>-</v>
      </c>
      <c r="UI47" s="5" t="str" cm="1">
        <f t="array" aca="1" ref="UI47" ca="1">INDEX(i.LMU_Area,$K47,UI$26)</f>
        <v>-</v>
      </c>
      <c r="UJ47" s="5" t="str" cm="1">
        <f t="array" aca="1" ref="UJ47" ca="1">INDEX(i.LMU_Area,$K47,UJ$26)</f>
        <v>-</v>
      </c>
      <c r="UK47" s="5" t="str" cm="1">
        <f t="array" aca="1" ref="UK47" ca="1">INDEX(i.LMU_Area,$K47,UK$26)</f>
        <v>-</v>
      </c>
      <c r="UL47" s="5" t="str" cm="1">
        <f t="array" aca="1" ref="UL47" ca="1">INDEX(i.LMU_Area,$K47,UL$26)</f>
        <v>-</v>
      </c>
      <c r="UM47" s="5" t="str" cm="1">
        <f t="array" aca="1" ref="UM47" ca="1">INDEX(i.LMU_Area,$K47,UM$26)</f>
        <v>-</v>
      </c>
      <c r="UN47" s="5" t="str" cm="1">
        <f t="array" aca="1" ref="UN47" ca="1">INDEX(i.LMU_Area,$K47,UN$26)</f>
        <v>-</v>
      </c>
      <c r="UO47" s="5" t="str" cm="1">
        <f t="array" aca="1" ref="UO47" ca="1">INDEX(i.LMU_Area,$K47,UO$26)</f>
        <v>-</v>
      </c>
      <c r="UP47" s="5" t="str" cm="1">
        <f t="array" aca="1" ref="UP47" ca="1">INDEX(i.LMU_Area,$K47,UP$26)</f>
        <v>-</v>
      </c>
      <c r="UQ47" s="5" t="str" cm="1">
        <f t="array" aca="1" ref="UQ47" ca="1">INDEX(i.LMU_Area,$K47,UQ$26)</f>
        <v>-</v>
      </c>
      <c r="UR47" s="5" t="str" cm="1">
        <f t="array" aca="1" ref="UR47" ca="1">INDEX(i.LMU_Area,$K47,UR$26)</f>
        <v>-</v>
      </c>
      <c r="US47" s="5" t="str" cm="1">
        <f t="array" aca="1" ref="US47" ca="1">INDEX(i.LMU_Area,$K47,US$26)</f>
        <v>-</v>
      </c>
      <c r="UT47" s="5" t="str" cm="1">
        <f t="array" aca="1" ref="UT47" ca="1">INDEX(i.LMU_Area,$K47,UT$26)</f>
        <v>-</v>
      </c>
      <c r="UU47" s="5" t="str" cm="1">
        <f t="array" aca="1" ref="UU47" ca="1">INDEX(i.LMU_Area,$K47,UU$26)</f>
        <v>-</v>
      </c>
      <c r="UV47" s="5" t="str" cm="1">
        <f t="array" aca="1" ref="UV47" ca="1">INDEX(i.LMU_Area,$K47,UV$26)</f>
        <v>-</v>
      </c>
      <c r="UW47" s="5" t="str" cm="1">
        <f t="array" aca="1" ref="UW47" ca="1">INDEX(i.LMU_Area,$K47,UW$26)</f>
        <v>-</v>
      </c>
      <c r="UX47" s="5" t="str" cm="1">
        <f t="array" aca="1" ref="UX47" ca="1">INDEX(i.LMU_Area,$K47,UX$26)</f>
        <v>-</v>
      </c>
      <c r="UY47" s="5" t="str" cm="1">
        <f t="array" aca="1" ref="UY47" ca="1">INDEX(i.LMU_Area,$K47,UY$26)</f>
        <v>-</v>
      </c>
      <c r="UZ47" s="5" t="str" cm="1">
        <f t="array" aca="1" ref="UZ47" ca="1">INDEX(i.LMU_Area,$K47,UZ$26)</f>
        <v>-</v>
      </c>
      <c r="VA47" s="5" t="str" cm="1">
        <f t="array" aca="1" ref="VA47" ca="1">INDEX(i.LMU_Area,$K47,VA$26)</f>
        <v>-</v>
      </c>
      <c r="VB47" s="5" t="str" cm="1">
        <f t="array" aca="1" ref="VB47" ca="1">INDEX(i.LMU_Area,$K47,VB$26)</f>
        <v>-</v>
      </c>
      <c r="VC47" s="5" t="str" cm="1">
        <f t="array" aca="1" ref="VC47" ca="1">INDEX(i.LMU_Area,$K47,VC$26)</f>
        <v>-</v>
      </c>
      <c r="VD47" s="5" t="str" cm="1">
        <f t="array" aca="1" ref="VD47" ca="1">INDEX(i.LMU_Area,$K47,VD$26)</f>
        <v>-</v>
      </c>
      <c r="VE47" s="5" t="str" cm="1">
        <f t="array" aca="1" ref="VE47" ca="1">INDEX(i.LMU_Area,$K47,VE$26)</f>
        <v>-</v>
      </c>
      <c r="VF47" s="5" t="str" cm="1">
        <f t="array" aca="1" ref="VF47" ca="1">INDEX(i.LMU_Area,$K47,VF$26)</f>
        <v>-</v>
      </c>
      <c r="VG47" s="5" t="str" cm="1">
        <f t="array" aca="1" ref="VG47" ca="1">INDEX(i.LMU_Area,$K47,VG$26)</f>
        <v>-</v>
      </c>
      <c r="VH47" s="5" t="str" cm="1">
        <f t="array" aca="1" ref="VH47" ca="1">INDEX(i.LMU_Area,$K47,VH$26)</f>
        <v>-</v>
      </c>
      <c r="VI47" s="5" t="str" cm="1">
        <f t="array" aca="1" ref="VI47" ca="1">INDEX(i.LMU_Area,$K47,VI$26)</f>
        <v>-</v>
      </c>
      <c r="VJ47" s="5" t="str" cm="1">
        <f t="array" aca="1" ref="VJ47" ca="1">INDEX(i.LMU_Area,$K47,VJ$26)</f>
        <v>-</v>
      </c>
      <c r="VK47" s="5" t="str" cm="1">
        <f t="array" aca="1" ref="VK47" ca="1">INDEX(i.LMU_Area,$K47,VK$26)</f>
        <v>-</v>
      </c>
      <c r="VL47" s="5" t="str" cm="1">
        <f t="array" aca="1" ref="VL47" ca="1">INDEX(i.LMU_Area,$K47,VL$26)</f>
        <v>-</v>
      </c>
      <c r="VM47" s="5" t="str" cm="1">
        <f t="array" aca="1" ref="VM47" ca="1">INDEX(i.LMU_Area,$K47,VM$26)</f>
        <v>-</v>
      </c>
      <c r="VN47" s="5" t="str" cm="1">
        <f t="array" aca="1" ref="VN47" ca="1">INDEX(i.LMU_Area,$K47,VN$26)</f>
        <v>-</v>
      </c>
      <c r="VO47" s="5" t="str" cm="1">
        <f t="array" aca="1" ref="VO47" ca="1">INDEX(i.LMU_Area,$K47,VO$26)</f>
        <v>-</v>
      </c>
      <c r="VP47" s="5" t="str" cm="1">
        <f t="array" aca="1" ref="VP47" ca="1">INDEX(i.LMU_Area,$K47,VP$26)</f>
        <v>-</v>
      </c>
      <c r="VQ47" s="5" t="str" cm="1">
        <f t="array" aca="1" ref="VQ47" ca="1">INDEX(i.LMU_Area,$K47,VQ$26)</f>
        <v>-</v>
      </c>
      <c r="VR47" s="5" t="str" cm="1">
        <f t="array" aca="1" ref="VR47" ca="1">INDEX(i.LMU_Area,$K47,VR$26)</f>
        <v>-</v>
      </c>
      <c r="VS47" s="5" t="str" cm="1">
        <f t="array" aca="1" ref="VS47" ca="1">INDEX(i.LMU_Area,$K47,VS$26)</f>
        <v>-</v>
      </c>
      <c r="VT47" s="5" t="str" cm="1">
        <f t="array" aca="1" ref="VT47" ca="1">INDEX(i.LMU_Area,$K47,VT$26)</f>
        <v>-</v>
      </c>
      <c r="VU47" s="5" t="str" cm="1">
        <f t="array" aca="1" ref="VU47" ca="1">INDEX(i.LMU_Area,$K47,VU$26)</f>
        <v>-</v>
      </c>
      <c r="VV47" s="5" t="str" cm="1">
        <f t="array" aca="1" ref="VV47" ca="1">INDEX(i.LMU_Area,$K47,VV$26)</f>
        <v>-</v>
      </c>
      <c r="VW47" s="5" t="str" cm="1">
        <f t="array" aca="1" ref="VW47" ca="1">INDEX(i.LMU_Area,$K47,VW$26)</f>
        <v>-</v>
      </c>
      <c r="VX47" s="5" t="str" cm="1">
        <f t="array" aca="1" ref="VX47" ca="1">INDEX(i.LMU_Area,$K47,VX$26)</f>
        <v>-</v>
      </c>
      <c r="VY47" s="5" t="str" cm="1">
        <f t="array" aca="1" ref="VY47" ca="1">INDEX(i.LMU_Area,$K47,VY$26)</f>
        <v>-</v>
      </c>
      <c r="VZ47" s="5" t="str" cm="1">
        <f t="array" aca="1" ref="VZ47" ca="1">INDEX(i.LMU_Area,$K47,VZ$26)</f>
        <v>-</v>
      </c>
      <c r="WA47" s="5" t="str" cm="1">
        <f t="array" aca="1" ref="WA47" ca="1">INDEX(i.LMU_Area,$K47,WA$26)</f>
        <v>-</v>
      </c>
      <c r="WB47" s="5" t="str" cm="1">
        <f t="array" aca="1" ref="WB47" ca="1">INDEX(i.LMU_Area,$K47,WB$26)</f>
        <v>-</v>
      </c>
      <c r="WC47" s="5" t="str" cm="1">
        <f t="array" aca="1" ref="WC47" ca="1">INDEX(i.LMU_Area,$K47,WC$26)</f>
        <v>-</v>
      </c>
      <c r="WD47" s="5" t="str" cm="1">
        <f t="array" aca="1" ref="WD47" ca="1">INDEX(i.LMU_Area,$K47,WD$26)</f>
        <v>-</v>
      </c>
      <c r="WE47" s="5" t="str" cm="1">
        <f t="array" aca="1" ref="WE47" ca="1">INDEX(i.LMU_Area,$K47,WE$26)</f>
        <v>-</v>
      </c>
      <c r="WF47" s="5" t="str" cm="1">
        <f t="array" aca="1" ref="WF47" ca="1">INDEX(i.LMU_Area,$K47,WF$26)</f>
        <v>-</v>
      </c>
      <c r="WG47" s="5" t="str" cm="1">
        <f t="array" aca="1" ref="WG47" ca="1">INDEX(i.LMU_Area,$K47,WG$26)</f>
        <v>-</v>
      </c>
      <c r="WH47" s="5" t="str" cm="1">
        <f t="array" aca="1" ref="WH47" ca="1">INDEX(i.LMU_Area,$K47,WH$26)</f>
        <v>-</v>
      </c>
      <c r="WI47" s="5" t="str" cm="1">
        <f t="array" aca="1" ref="WI47" ca="1">INDEX(i.LMU_Area,$K47,WI$26)</f>
        <v>-</v>
      </c>
      <c r="WJ47" s="5" t="str" cm="1">
        <f t="array" aca="1" ref="WJ47" ca="1">INDEX(i.LMU_Area,$K47,WJ$26)</f>
        <v>-</v>
      </c>
      <c r="WK47" s="5" t="str" cm="1">
        <f t="array" aca="1" ref="WK47" ca="1">INDEX(i.LMU_Area,$K47,WK$26)</f>
        <v>-</v>
      </c>
      <c r="WL47" s="5" t="str" cm="1">
        <f t="array" aca="1" ref="WL47" ca="1">INDEX(i.LMU_Area,$K47,WL$26)</f>
        <v>-</v>
      </c>
      <c r="WM47" s="5" t="str" cm="1">
        <f t="array" aca="1" ref="WM47" ca="1">INDEX(i.LMU_Area,$K47,WM$26)</f>
        <v>-</v>
      </c>
      <c r="WN47" s="5" t="str" cm="1">
        <f t="array" aca="1" ref="WN47" ca="1">INDEX(i.LMU_Area,$K47,WN$26)</f>
        <v>-</v>
      </c>
      <c r="WO47" s="5" t="str" cm="1">
        <f t="array" aca="1" ref="WO47" ca="1">INDEX(i.LMU_Area,$K47,WO$26)</f>
        <v>-</v>
      </c>
      <c r="WP47" s="5" t="str" cm="1">
        <f t="array" aca="1" ref="WP47" ca="1">INDEX(i.LMU_Area,$K47,WP$26)</f>
        <v>-</v>
      </c>
      <c r="WQ47" s="5" t="str" cm="1">
        <f t="array" aca="1" ref="WQ47" ca="1">INDEX(i.LMU_Area,$K47,WQ$26)</f>
        <v>-</v>
      </c>
      <c r="WR47" s="5" t="str" cm="1">
        <f t="array" aca="1" ref="WR47" ca="1">INDEX(i.LMU_Area,$K47,WR$26)</f>
        <v>-</v>
      </c>
      <c r="WS47" s="5" t="str" cm="1">
        <f t="array" aca="1" ref="WS47" ca="1">INDEX(i.LMU_Area,$K47,WS$26)</f>
        <v>-</v>
      </c>
      <c r="WT47" s="5" t="str" cm="1">
        <f t="array" aca="1" ref="WT47" ca="1">INDEX(i.LMU_Area,$K47,WT$26)</f>
        <v>-</v>
      </c>
      <c r="WU47" s="5" t="str" cm="1">
        <f t="array" aca="1" ref="WU47" ca="1">INDEX(i.LMU_Area,$K47,WU$26)</f>
        <v>-</v>
      </c>
      <c r="WV47" s="5" t="str" cm="1">
        <f t="array" aca="1" ref="WV47" ca="1">INDEX(i.LMU_Area,$K47,WV$26)</f>
        <v>-</v>
      </c>
      <c r="WW47" s="5" t="str" cm="1">
        <f t="array" aca="1" ref="WW47" ca="1">INDEX(i.LMU_Area,$K47,WW$26)</f>
        <v>-</v>
      </c>
      <c r="WX47" s="5" t="str" cm="1">
        <f t="array" aca="1" ref="WX47" ca="1">INDEX(i.LMU_Area,$K47,WX$26)</f>
        <v>-</v>
      </c>
      <c r="WY47" s="5" t="str" cm="1">
        <f t="array" aca="1" ref="WY47" ca="1">INDEX(i.LMU_Area,$K47,WY$26)</f>
        <v>-</v>
      </c>
      <c r="WZ47" s="5" t="str" cm="1">
        <f t="array" aca="1" ref="WZ47" ca="1">INDEX(i.LMU_Area,$K47,WZ$26)</f>
        <v>-</v>
      </c>
      <c r="XA47" s="5" t="str" cm="1">
        <f t="array" aca="1" ref="XA47" ca="1">INDEX(i.LMU_Area,$K47,XA$26)</f>
        <v>-</v>
      </c>
      <c r="XB47" s="5" t="str" cm="1">
        <f t="array" aca="1" ref="XB47" ca="1">INDEX(i.LMU_Area,$K47,XB$26)</f>
        <v>-</v>
      </c>
      <c r="XC47" s="5" t="str" cm="1">
        <f t="array" aca="1" ref="XC47" ca="1">INDEX(i.LMU_Area,$K47,XC$26)</f>
        <v>-</v>
      </c>
      <c r="XD47" s="5" t="str" cm="1">
        <f t="array" aca="1" ref="XD47" ca="1">INDEX(i.LMU_Area,$K47,XD$26)</f>
        <v>-</v>
      </c>
      <c r="XE47" s="5" t="str" cm="1">
        <f t="array" aca="1" ref="XE47" ca="1">INDEX(i.LMU_Area,$K47,XE$26)</f>
        <v>-</v>
      </c>
      <c r="XF47" s="5" t="str" cm="1">
        <f t="array" aca="1" ref="XF47" ca="1">INDEX(i.LMU_Area,$K47,XF$26)</f>
        <v>-</v>
      </c>
      <c r="XG47" s="5" t="str" cm="1">
        <f t="array" aca="1" ref="XG47" ca="1">INDEX(i.LMU_Area,$K47,XG$26)</f>
        <v>-</v>
      </c>
      <c r="XH47" s="5" t="str" cm="1">
        <f t="array" aca="1" ref="XH47" ca="1">INDEX(i.LMU_Area,$K47,XH$26)</f>
        <v>-</v>
      </c>
      <c r="XI47" s="5" t="str" cm="1">
        <f t="array" aca="1" ref="XI47" ca="1">INDEX(i.LMU_Area,$K47,XI$26)</f>
        <v>-</v>
      </c>
      <c r="XJ47" s="5" t="str" cm="1">
        <f t="array" aca="1" ref="XJ47" ca="1">INDEX(i.LMU_Area,$K47,XJ$26)</f>
        <v>-</v>
      </c>
      <c r="XK47" s="5" t="str" cm="1">
        <f t="array" aca="1" ref="XK47" ca="1">INDEX(i.LMU_Area,$K47,XK$26)</f>
        <v>-</v>
      </c>
      <c r="XL47" s="5" t="str" cm="1">
        <f t="array" aca="1" ref="XL47" ca="1">INDEX(i.LMU_Area,$K47,XL$26)</f>
        <v>-</v>
      </c>
      <c r="XM47" s="5" t="str" cm="1">
        <f t="array" aca="1" ref="XM47" ca="1">INDEX(i.LMU_Area,$K47,XM$26)</f>
        <v>-</v>
      </c>
      <c r="XN47" s="5" t="str" cm="1">
        <f t="array" aca="1" ref="XN47" ca="1">INDEX(i.LMU_Area,$K47,XN$26)</f>
        <v>-</v>
      </c>
      <c r="XO47" s="5" t="str" cm="1">
        <f t="array" aca="1" ref="XO47" ca="1">INDEX(i.LMU_Area,$K47,XO$26)</f>
        <v>-</v>
      </c>
      <c r="XP47" s="5" t="str" cm="1">
        <f t="array" aca="1" ref="XP47" ca="1">INDEX(i.LMU_Area,$K47,XP$26)</f>
        <v>-</v>
      </c>
      <c r="XQ47" s="5" t="str" cm="1">
        <f t="array" aca="1" ref="XQ47" ca="1">INDEX(i.LMU_Area,$K47,XQ$26)</f>
        <v>-</v>
      </c>
      <c r="XR47" s="5" t="str" cm="1">
        <f t="array" aca="1" ref="XR47" ca="1">INDEX(i.LMU_Area,$K47,XR$26)</f>
        <v>-</v>
      </c>
      <c r="XS47" s="5" t="str" cm="1">
        <f t="array" aca="1" ref="XS47" ca="1">INDEX(i.LMU_Area,$K47,XS$26)</f>
        <v>-</v>
      </c>
      <c r="XT47" s="5" t="str" cm="1">
        <f t="array" aca="1" ref="XT47" ca="1">INDEX(i.LMU_Area,$K47,XT$26)</f>
        <v>-</v>
      </c>
      <c r="XU47" s="5" t="str" cm="1">
        <f t="array" aca="1" ref="XU47" ca="1">INDEX(i.LMU_Area,$K47,XU$26)</f>
        <v>-</v>
      </c>
      <c r="XV47" s="5" t="str" cm="1">
        <f t="array" aca="1" ref="XV47" ca="1">INDEX(i.LMU_Area,$K47,XV$26)</f>
        <v>-</v>
      </c>
      <c r="XW47" s="5" t="str" cm="1">
        <f t="array" aca="1" ref="XW47" ca="1">INDEX(i.LMU_Area,$K47,XW$26)</f>
        <v>-</v>
      </c>
      <c r="XX47" s="5" t="str" cm="1">
        <f t="array" aca="1" ref="XX47" ca="1">INDEX(i.LMU_Area,$K47,XX$26)</f>
        <v>-</v>
      </c>
      <c r="XY47" s="5" t="str" cm="1">
        <f t="array" aca="1" ref="XY47" ca="1">INDEX(i.LMU_Area,$K47,XY$26)</f>
        <v>-</v>
      </c>
      <c r="XZ47" s="5" t="str" cm="1">
        <f t="array" aca="1" ref="XZ47" ca="1">INDEX(i.LMU_Area,$K47,XZ$26)</f>
        <v>-</v>
      </c>
      <c r="YA47" s="5" t="str" cm="1">
        <f t="array" aca="1" ref="YA47" ca="1">INDEX(i.LMU_Area,$K47,YA$26)</f>
        <v>-</v>
      </c>
      <c r="YB47" s="5" t="str" cm="1">
        <f t="array" aca="1" ref="YB47" ca="1">INDEX(i.LMU_Area,$K47,YB$26)</f>
        <v>-</v>
      </c>
      <c r="YC47" s="5" t="str" cm="1">
        <f t="array" aca="1" ref="YC47" ca="1">INDEX(i.LMU_Area,$K47,YC$26)</f>
        <v>-</v>
      </c>
      <c r="YD47" s="5" t="str" cm="1">
        <f t="array" aca="1" ref="YD47" ca="1">INDEX(i.LMU_Area,$K47,YD$26)</f>
        <v>-</v>
      </c>
      <c r="YE47" s="5" t="str" cm="1">
        <f t="array" aca="1" ref="YE47" ca="1">INDEX(i.LMU_Area,$K47,YE$26)</f>
        <v>-</v>
      </c>
      <c r="YF47" s="5" t="str" cm="1">
        <f t="array" aca="1" ref="YF47" ca="1">INDEX(i.LMU_Area,$K47,YF$26)</f>
        <v>-</v>
      </c>
      <c r="YG47" s="5" t="str" cm="1">
        <f t="array" aca="1" ref="YG47" ca="1">INDEX(i.LMU_Area,$K47,YG$26)</f>
        <v>-</v>
      </c>
      <c r="YH47" s="5" t="str" cm="1">
        <f t="array" aca="1" ref="YH47" ca="1">INDEX(i.LMU_Area,$K47,YH$26)</f>
        <v>-</v>
      </c>
      <c r="YI47" s="5" t="str" cm="1">
        <f t="array" aca="1" ref="YI47" ca="1">INDEX(i.LMU_Area,$K47,YI$26)</f>
        <v>-</v>
      </c>
      <c r="YJ47" s="5" t="str" cm="1">
        <f t="array" aca="1" ref="YJ47" ca="1">INDEX(i.LMU_Area,$K47,YJ$26)</f>
        <v>-</v>
      </c>
      <c r="YK47" s="5" t="str" cm="1">
        <f t="array" aca="1" ref="YK47" ca="1">INDEX(i.LMU_Area,$K47,YK$26)</f>
        <v>-</v>
      </c>
      <c r="YL47" s="5" t="str" cm="1">
        <f t="array" aca="1" ref="YL47" ca="1">INDEX(i.LMU_Area,$K47,YL$26)</f>
        <v>-</v>
      </c>
      <c r="YM47" s="5" t="str" cm="1">
        <f t="array" aca="1" ref="YM47" ca="1">INDEX(i.LMU_Area,$K47,YM$26)</f>
        <v>-</v>
      </c>
      <c r="YN47" s="5" t="str" cm="1">
        <f t="array" aca="1" ref="YN47" ca="1">INDEX(i.LMU_Area,$K47,YN$26)</f>
        <v>-</v>
      </c>
      <c r="YO47" s="5" t="str" cm="1">
        <f t="array" aca="1" ref="YO47" ca="1">INDEX(i.LMU_Area,$K47,YO$26)</f>
        <v>-</v>
      </c>
      <c r="YP47" s="5" t="str" cm="1">
        <f t="array" aca="1" ref="YP47" ca="1">INDEX(i.LMU_Area,$K47,YP$26)</f>
        <v>-</v>
      </c>
      <c r="YQ47" s="5" t="str" cm="1">
        <f t="array" aca="1" ref="YQ47" ca="1">INDEX(i.LMU_Area,$K47,YQ$26)</f>
        <v>-</v>
      </c>
      <c r="YR47" s="5" t="str" cm="1">
        <f t="array" aca="1" ref="YR47" ca="1">INDEX(i.LMU_Area,$K47,YR$26)</f>
        <v>-</v>
      </c>
      <c r="YS47" s="5" t="str" cm="1">
        <f t="array" aca="1" ref="YS47" ca="1">INDEX(i.LMU_Area,$K47,YS$26)</f>
        <v>-</v>
      </c>
      <c r="YT47" s="5" t="str" cm="1">
        <f t="array" aca="1" ref="YT47" ca="1">INDEX(i.LMU_Area,$K47,YT$26)</f>
        <v>-</v>
      </c>
      <c r="YU47" s="5" t="str" cm="1">
        <f t="array" aca="1" ref="YU47" ca="1">INDEX(i.LMU_Area,$K47,YU$26)</f>
        <v>-</v>
      </c>
      <c r="YV47" s="5" t="str" cm="1">
        <f t="array" aca="1" ref="YV47" ca="1">INDEX(i.LMU_Area,$K47,YV$26)</f>
        <v>-</v>
      </c>
      <c r="YW47" s="5" t="str" cm="1">
        <f t="array" aca="1" ref="YW47" ca="1">INDEX(i.LMU_Area,$K47,YW$26)</f>
        <v>-</v>
      </c>
      <c r="YX47" s="5" t="str" cm="1">
        <f t="array" aca="1" ref="YX47" ca="1">INDEX(i.LMU_Area,$K47,YX$26)</f>
        <v>-</v>
      </c>
      <c r="YY47" s="5" t="str" cm="1">
        <f t="array" aca="1" ref="YY47" ca="1">INDEX(i.LMU_Area,$K47,YY$26)</f>
        <v>-</v>
      </c>
      <c r="YZ47" s="5" t="str" cm="1">
        <f t="array" aca="1" ref="YZ47" ca="1">INDEX(i.LMU_Area,$K47,YZ$26)</f>
        <v>-</v>
      </c>
      <c r="ZA47" s="5" t="str" cm="1">
        <f t="array" aca="1" ref="ZA47" ca="1">INDEX(i.LMU_Area,$K47,ZA$26)</f>
        <v>-</v>
      </c>
      <c r="ZB47" s="5" t="str" cm="1">
        <f t="array" aca="1" ref="ZB47" ca="1">INDEX(i.LMU_Area,$K47,ZB$26)</f>
        <v>-</v>
      </c>
      <c r="ZC47" s="5" t="str" cm="1">
        <f t="array" aca="1" ref="ZC47" ca="1">INDEX(i.LMU_Area,$K47,ZC$26)</f>
        <v>-</v>
      </c>
      <c r="ZD47" s="5" t="str" cm="1">
        <f t="array" aca="1" ref="ZD47" ca="1">INDEX(i.LMU_Area,$K47,ZD$26)</f>
        <v>-</v>
      </c>
      <c r="ZE47" s="5" t="str" cm="1">
        <f t="array" aca="1" ref="ZE47" ca="1">INDEX(i.LMU_Area,$K47,ZE$26)</f>
        <v>-</v>
      </c>
      <c r="ZF47" s="5" t="str" cm="1">
        <f t="array" aca="1" ref="ZF47" ca="1">INDEX(i.LMU_Area,$K47,ZF$26)</f>
        <v>-</v>
      </c>
      <c r="ZG47" s="5" t="str" cm="1">
        <f t="array" aca="1" ref="ZG47" ca="1">INDEX(i.LMU_Area,$K47,ZG$26)</f>
        <v>-</v>
      </c>
      <c r="ZH47" s="5" t="str" cm="1">
        <f t="array" aca="1" ref="ZH47" ca="1">INDEX(i.LMU_Area,$K47,ZH$26)</f>
        <v>-</v>
      </c>
      <c r="ZI47" s="5" t="str" cm="1">
        <f t="array" aca="1" ref="ZI47" ca="1">INDEX(i.LMU_Area,$K47,ZI$26)</f>
        <v>-</v>
      </c>
      <c r="ZJ47" s="5" t="str" cm="1">
        <f t="array" aca="1" ref="ZJ47" ca="1">INDEX(i.LMU_Area,$K47,ZJ$26)</f>
        <v>-</v>
      </c>
      <c r="ZK47" s="5" t="str" cm="1">
        <f t="array" aca="1" ref="ZK47" ca="1">INDEX(i.LMU_Area,$K47,ZK$26)</f>
        <v>-</v>
      </c>
      <c r="ZL47" s="5" t="str" cm="1">
        <f t="array" aca="1" ref="ZL47" ca="1">INDEX(i.LMU_Area,$K47,ZL$26)</f>
        <v>-</v>
      </c>
      <c r="ZM47" s="5" t="str" cm="1">
        <f t="array" aca="1" ref="ZM47" ca="1">INDEX(i.LMU_Area,$K47,ZM$26)</f>
        <v>-</v>
      </c>
      <c r="ZN47" s="5" t="str" cm="1">
        <f t="array" aca="1" ref="ZN47" ca="1">INDEX(i.LMU_Area,$K47,ZN$26)</f>
        <v>-</v>
      </c>
      <c r="ZO47" s="5" t="str" cm="1">
        <f t="array" aca="1" ref="ZO47" ca="1">INDEX(i.LMU_Area,$K47,ZO$26)</f>
        <v>-</v>
      </c>
      <c r="ZP47" s="5" t="str" cm="1">
        <f t="array" aca="1" ref="ZP47" ca="1">INDEX(i.LMU_Area,$K47,ZP$26)</f>
        <v>-</v>
      </c>
      <c r="ZQ47" s="5" t="str" cm="1">
        <f t="array" aca="1" ref="ZQ47" ca="1">INDEX(i.LMU_Area,$K47,ZQ$26)</f>
        <v>-</v>
      </c>
      <c r="ZR47" s="5" t="str" cm="1">
        <f t="array" aca="1" ref="ZR47" ca="1">INDEX(i.LMU_Area,$K47,ZR$26)</f>
        <v>-</v>
      </c>
      <c r="ZS47" s="5" t="str" cm="1">
        <f t="array" aca="1" ref="ZS47" ca="1">INDEX(i.LMU_Area,$K47,ZS$26)</f>
        <v>-</v>
      </c>
      <c r="ZT47" s="5" t="str" cm="1">
        <f t="array" aca="1" ref="ZT47" ca="1">INDEX(i.LMU_Area,$K47,ZT$26)</f>
        <v>-</v>
      </c>
      <c r="ZU47" s="5" t="str" cm="1">
        <f t="array" aca="1" ref="ZU47" ca="1">INDEX(i.LMU_Area,$K47,ZU$26)</f>
        <v>-</v>
      </c>
      <c r="ZV47" s="5" t="str" cm="1">
        <f t="array" aca="1" ref="ZV47" ca="1">INDEX(i.LMU_Area,$K47,ZV$26)</f>
        <v>-</v>
      </c>
      <c r="ZW47" s="5" t="str" cm="1">
        <f t="array" aca="1" ref="ZW47" ca="1">INDEX(i.LMU_Area,$K47,ZW$26)</f>
        <v>-</v>
      </c>
      <c r="ZX47" s="5" t="str" cm="1">
        <f t="array" aca="1" ref="ZX47" ca="1">INDEX(i.LMU_Area,$K47,ZX$26)</f>
        <v>-</v>
      </c>
      <c r="ZY47" s="5" t="str" cm="1">
        <f t="array" aca="1" ref="ZY47" ca="1">INDEX(i.LMU_Area,$K47,ZY$26)</f>
        <v>-</v>
      </c>
      <c r="ZZ47" s="5" t="str" cm="1">
        <f t="array" aca="1" ref="ZZ47" ca="1">INDEX(i.LMU_Area,$K47,ZZ$26)</f>
        <v>-</v>
      </c>
      <c r="AAA47" s="5" t="str" cm="1">
        <f t="array" aca="1" ref="AAA47" ca="1">INDEX(i.LMU_Area,$K47,AAA$26)</f>
        <v>-</v>
      </c>
      <c r="AAB47" s="5" t="str" cm="1">
        <f t="array" aca="1" ref="AAB47" ca="1">INDEX(i.LMU_Area,$K47,AAB$26)</f>
        <v>-</v>
      </c>
      <c r="AAC47" s="5" t="str" cm="1">
        <f t="array" aca="1" ref="AAC47" ca="1">INDEX(i.LMU_Area,$K47,AAC$26)</f>
        <v>-</v>
      </c>
      <c r="AAD47" s="5" t="str" cm="1">
        <f t="array" aca="1" ref="AAD47" ca="1">INDEX(i.LMU_Area,$K47,AAD$26)</f>
        <v>-</v>
      </c>
      <c r="AAE47" s="5" t="str" cm="1">
        <f t="array" aca="1" ref="AAE47" ca="1">INDEX(i.LMU_Area,$K47,AAE$26)</f>
        <v>-</v>
      </c>
      <c r="AAF47" s="5" t="str" cm="1">
        <f t="array" aca="1" ref="AAF47" ca="1">INDEX(i.LMU_Area,$K47,AAF$26)</f>
        <v>-</v>
      </c>
      <c r="AAG47" s="5" t="str" cm="1">
        <f t="array" aca="1" ref="AAG47" ca="1">INDEX(i.LMU_Area,$K47,AAG$26)</f>
        <v>-</v>
      </c>
      <c r="AAH47" s="5" t="str" cm="1">
        <f t="array" aca="1" ref="AAH47" ca="1">INDEX(i.LMU_Area,$K47,AAH$26)</f>
        <v>-</v>
      </c>
      <c r="AAI47" s="5" t="str" cm="1">
        <f t="array" aca="1" ref="AAI47" ca="1">INDEX(i.LMU_Area,$K47,AAI$26)</f>
        <v>-</v>
      </c>
      <c r="AAJ47" s="5" t="str" cm="1">
        <f t="array" aca="1" ref="AAJ47" ca="1">INDEX(i.LMU_Area,$K47,AAJ$26)</f>
        <v>-</v>
      </c>
      <c r="AAK47" s="5" t="str" cm="1">
        <f t="array" aca="1" ref="AAK47" ca="1">INDEX(i.LMU_Area,$K47,AAK$26)</f>
        <v>-</v>
      </c>
      <c r="AAL47" s="5" t="str" cm="1">
        <f t="array" aca="1" ref="AAL47" ca="1">INDEX(i.LMU_Area,$K47,AAL$26)</f>
        <v>-</v>
      </c>
      <c r="AAM47" s="5" t="str" cm="1">
        <f t="array" aca="1" ref="AAM47" ca="1">INDEX(i.LMU_Area,$K47,AAM$26)</f>
        <v>-</v>
      </c>
      <c r="AAN47" s="5" t="str" cm="1">
        <f t="array" aca="1" ref="AAN47" ca="1">INDEX(i.LMU_Area,$K47,AAN$26)</f>
        <v>-</v>
      </c>
      <c r="AAO47" s="5" t="str" cm="1">
        <f t="array" aca="1" ref="AAO47" ca="1">INDEX(i.LMU_Area,$K47,AAO$26)</f>
        <v>-</v>
      </c>
      <c r="AAP47" s="5" t="str" cm="1">
        <f t="array" aca="1" ref="AAP47" ca="1">INDEX(i.LMU_Area,$K47,AAP$26)</f>
        <v>-</v>
      </c>
      <c r="AAQ47" s="5" t="str" cm="1">
        <f t="array" aca="1" ref="AAQ47" ca="1">INDEX(i.LMU_Area,$K47,AAQ$26)</f>
        <v>-</v>
      </c>
      <c r="AAR47" s="5" t="str" cm="1">
        <f t="array" aca="1" ref="AAR47" ca="1">INDEX(i.LMU_Area,$K47,AAR$26)</f>
        <v>-</v>
      </c>
      <c r="AAS47" s="5" t="str" cm="1">
        <f t="array" aca="1" ref="AAS47" ca="1">INDEX(i.LMU_Area,$K47,AAS$26)</f>
        <v>-</v>
      </c>
      <c r="AAT47" s="5" t="str" cm="1">
        <f t="array" aca="1" ref="AAT47" ca="1">INDEX(i.LMU_Area,$K47,AAT$26)</f>
        <v>-</v>
      </c>
      <c r="AAU47" s="5" t="str" cm="1">
        <f t="array" aca="1" ref="AAU47" ca="1">INDEX(i.LMU_Area,$K47,AAU$26)</f>
        <v>-</v>
      </c>
      <c r="AAV47" s="5" t="str" cm="1">
        <f t="array" aca="1" ref="AAV47" ca="1">INDEX(i.LMU_Area,$K47,AAV$26)</f>
        <v>-</v>
      </c>
      <c r="AAW47" s="5" t="str" cm="1">
        <f t="array" aca="1" ref="AAW47" ca="1">INDEX(i.LMU_Area,$K47,AAW$26)</f>
        <v>-</v>
      </c>
      <c r="AAX47" s="5" t="str" cm="1">
        <f t="array" aca="1" ref="AAX47" ca="1">INDEX(i.LMU_Area,$K47,AAX$26)</f>
        <v>-</v>
      </c>
      <c r="AAY47" s="5" t="str" cm="1">
        <f t="array" aca="1" ref="AAY47" ca="1">INDEX(i.LMU_Area,$K47,AAY$26)</f>
        <v>-</v>
      </c>
      <c r="AAZ47" s="5" t="str" cm="1">
        <f t="array" aca="1" ref="AAZ47" ca="1">INDEX(i.LMU_Area,$K47,AAZ$26)</f>
        <v>-</v>
      </c>
      <c r="ABA47" s="5" t="str" cm="1">
        <f t="array" aca="1" ref="ABA47" ca="1">INDEX(i.LMU_Area,$K47,ABA$26)</f>
        <v>-</v>
      </c>
      <c r="ABB47" s="5" t="str" cm="1">
        <f t="array" aca="1" ref="ABB47" ca="1">INDEX(i.LMU_Area,$K47,ABB$26)</f>
        <v>-</v>
      </c>
      <c r="ABC47" s="5" t="str" cm="1">
        <f t="array" aca="1" ref="ABC47" ca="1">INDEX(i.LMU_Area,$K47,ABC$26)</f>
        <v>-</v>
      </c>
      <c r="ABD47" s="5" t="str" cm="1">
        <f t="array" aca="1" ref="ABD47" ca="1">INDEX(i.LMU_Area,$K47,ABD$26)</f>
        <v>-</v>
      </c>
      <c r="ABE47" s="5" t="str" cm="1">
        <f t="array" aca="1" ref="ABE47" ca="1">INDEX(i.LMU_Area,$K47,ABE$26)</f>
        <v>-</v>
      </c>
      <c r="ABF47" s="5" t="str" cm="1">
        <f t="array" aca="1" ref="ABF47" ca="1">INDEX(i.LMU_Area,$K47,ABF$26)</f>
        <v>-</v>
      </c>
      <c r="ABG47" s="5" t="str" cm="1">
        <f t="array" aca="1" ref="ABG47" ca="1">INDEX(i.LMU_Area,$K47,ABG$26)</f>
        <v>-</v>
      </c>
      <c r="ABH47" s="5" t="str" cm="1">
        <f t="array" aca="1" ref="ABH47" ca="1">INDEX(i.LMU_Area,$K47,ABH$26)</f>
        <v>-</v>
      </c>
      <c r="ABI47" s="5" t="str" cm="1">
        <f t="array" aca="1" ref="ABI47" ca="1">INDEX(i.LMU_Area,$K47,ABI$26)</f>
        <v>-</v>
      </c>
      <c r="ABJ47" s="5" t="str" cm="1">
        <f t="array" aca="1" ref="ABJ47" ca="1">INDEX(i.LMU_Area,$K47,ABJ$26)</f>
        <v>-</v>
      </c>
      <c r="ABK47" s="5" t="str" cm="1">
        <f t="array" aca="1" ref="ABK47" ca="1">INDEX(i.LMU_Area,$K47,ABK$26)</f>
        <v>-</v>
      </c>
      <c r="ABL47" s="5" t="str" cm="1">
        <f t="array" aca="1" ref="ABL47" ca="1">INDEX(i.LMU_Area,$K47,ABL$26)</f>
        <v>-</v>
      </c>
      <c r="ABM47" s="5" t="str" cm="1">
        <f t="array" aca="1" ref="ABM47" ca="1">INDEX(i.LMU_Area,$K47,ABM$26)</f>
        <v>-</v>
      </c>
      <c r="ABN47" s="5" t="str" cm="1">
        <f t="array" aca="1" ref="ABN47" ca="1">INDEX(i.LMU_Area,$K47,ABN$26)</f>
        <v>-</v>
      </c>
      <c r="ABO47" s="5" t="str" cm="1">
        <f t="array" aca="1" ref="ABO47" ca="1">INDEX(i.LMU_Area,$K47,ABO$26)</f>
        <v>-</v>
      </c>
      <c r="ABP47" s="5" t="str" cm="1">
        <f t="array" aca="1" ref="ABP47" ca="1">INDEX(i.LMU_Area,$K47,ABP$26)</f>
        <v>-</v>
      </c>
      <c r="ABQ47" s="5" t="str" cm="1">
        <f t="array" aca="1" ref="ABQ47" ca="1">INDEX(i.LMU_Area,$K47,ABQ$26)</f>
        <v>-</v>
      </c>
      <c r="ABR47" s="5" t="str" cm="1">
        <f t="array" aca="1" ref="ABR47" ca="1">INDEX(i.LMU_Area,$K47,ABR$26)</f>
        <v>-</v>
      </c>
      <c r="ABS47" s="5" t="str" cm="1">
        <f t="array" aca="1" ref="ABS47" ca="1">INDEX(i.LMU_Area,$K47,ABS$26)</f>
        <v>-</v>
      </c>
      <c r="ABT47" s="5" t="str" cm="1">
        <f t="array" aca="1" ref="ABT47" ca="1">INDEX(i.LMU_Area,$K47,ABT$26)</f>
        <v>-</v>
      </c>
      <c r="ABU47" s="5" t="str" cm="1">
        <f t="array" aca="1" ref="ABU47" ca="1">INDEX(i.LMU_Area,$K47,ABU$26)</f>
        <v>-</v>
      </c>
      <c r="ABV47" s="5" t="str" cm="1">
        <f t="array" aca="1" ref="ABV47" ca="1">INDEX(i.LMU_Area,$K47,ABV$26)</f>
        <v>-</v>
      </c>
      <c r="ABW47" s="5" t="str" cm="1">
        <f t="array" aca="1" ref="ABW47" ca="1">INDEX(i.LMU_Area,$K47,ABW$26)</f>
        <v>-</v>
      </c>
      <c r="ABX47" s="5" t="str" cm="1">
        <f t="array" aca="1" ref="ABX47" ca="1">INDEX(i.LMU_Area,$K47,ABX$26)</f>
        <v>-</v>
      </c>
      <c r="ABY47" s="5" t="str" cm="1">
        <f t="array" aca="1" ref="ABY47" ca="1">INDEX(i.LMU_Area,$K47,ABY$26)</f>
        <v>-</v>
      </c>
      <c r="ABZ47" s="5" t="str" cm="1">
        <f t="array" aca="1" ref="ABZ47" ca="1">INDEX(i.LMU_Area,$K47,ABZ$26)</f>
        <v>-</v>
      </c>
      <c r="ACA47" s="5" t="str" cm="1">
        <f t="array" aca="1" ref="ACA47" ca="1">INDEX(i.LMU_Area,$K47,ACA$26)</f>
        <v>-</v>
      </c>
      <c r="ACB47" s="5" t="str" cm="1">
        <f t="array" aca="1" ref="ACB47" ca="1">INDEX(i.LMU_Area,$K47,ACB$26)</f>
        <v>-</v>
      </c>
      <c r="ACC47" s="5" t="str" cm="1">
        <f t="array" aca="1" ref="ACC47" ca="1">INDEX(i.LMU_Area,$K47,ACC$26)</f>
        <v>-</v>
      </c>
      <c r="ACD47" s="5" t="str" cm="1">
        <f t="array" aca="1" ref="ACD47" ca="1">INDEX(i.LMU_Area,$K47,ACD$26)</f>
        <v>-</v>
      </c>
      <c r="ACE47" s="5" t="str" cm="1">
        <f t="array" aca="1" ref="ACE47" ca="1">INDEX(i.LMU_Area,$K47,ACE$26)</f>
        <v>-</v>
      </c>
      <c r="ACF47" s="5" t="str" cm="1">
        <f t="array" aca="1" ref="ACF47" ca="1">INDEX(i.LMU_Area,$K47,ACF$26)</f>
        <v>-</v>
      </c>
      <c r="ACG47" s="5" t="str" cm="1">
        <f t="array" aca="1" ref="ACG47" ca="1">INDEX(i.LMU_Area,$K47,ACG$26)</f>
        <v>-</v>
      </c>
      <c r="ACH47" s="5" t="str" cm="1">
        <f t="array" aca="1" ref="ACH47" ca="1">INDEX(i.LMU_Area,$K47,ACH$26)</f>
        <v>-</v>
      </c>
      <c r="ACI47" s="5" t="str" cm="1">
        <f t="array" aca="1" ref="ACI47" ca="1">INDEX(i.LMU_Area,$K47,ACI$26)</f>
        <v>-</v>
      </c>
      <c r="ACJ47" s="5" t="str" cm="1">
        <f t="array" aca="1" ref="ACJ47" ca="1">INDEX(i.LMU_Area,$K47,ACJ$26)</f>
        <v>-</v>
      </c>
      <c r="ACK47" s="5" t="str" cm="1">
        <f t="array" aca="1" ref="ACK47" ca="1">INDEX(i.LMU_Area,$K47,ACK$26)</f>
        <v>-</v>
      </c>
      <c r="ACL47" s="5" t="str" cm="1">
        <f t="array" aca="1" ref="ACL47" ca="1">INDEX(i.LMU_Area,$K47,ACL$26)</f>
        <v>-</v>
      </c>
      <c r="ACM47" s="5" t="str" cm="1">
        <f t="array" aca="1" ref="ACM47" ca="1">INDEX(i.LMU_Area,$K47,ACM$26)</f>
        <v>-</v>
      </c>
      <c r="ACN47" s="5" t="str" cm="1">
        <f t="array" aca="1" ref="ACN47" ca="1">INDEX(i.LMU_Area,$K47,ACN$26)</f>
        <v>-</v>
      </c>
      <c r="ACO47" s="5" t="str" cm="1">
        <f t="array" aca="1" ref="ACO47" ca="1">INDEX(i.LMU_Area,$K47,ACO$26)</f>
        <v>-</v>
      </c>
      <c r="ACP47" s="5" t="str" cm="1">
        <f t="array" aca="1" ref="ACP47" ca="1">INDEX(i.LMU_Area,$K47,ACP$26)</f>
        <v>-</v>
      </c>
      <c r="ACQ47" s="5" t="str" cm="1">
        <f t="array" aca="1" ref="ACQ47" ca="1">INDEX(i.LMU_Area,$K47,ACQ$26)</f>
        <v>-</v>
      </c>
      <c r="ACR47" s="5" t="str" cm="1">
        <f t="array" aca="1" ref="ACR47" ca="1">INDEX(i.LMU_Area,$K47,ACR$26)</f>
        <v>-</v>
      </c>
      <c r="ACS47" s="5" t="str" cm="1">
        <f t="array" aca="1" ref="ACS47" ca="1">INDEX(i.LMU_Area,$K47,ACS$26)</f>
        <v>-</v>
      </c>
      <c r="ACT47" s="5" t="str" cm="1">
        <f t="array" aca="1" ref="ACT47" ca="1">INDEX(i.LMU_Area,$K47,ACT$26)</f>
        <v>-</v>
      </c>
      <c r="ACU47" s="5" t="str" cm="1">
        <f t="array" aca="1" ref="ACU47" ca="1">INDEX(i.LMU_Area,$K47,ACU$26)</f>
        <v>-</v>
      </c>
      <c r="ACV47" s="5" t="str" cm="1">
        <f t="array" aca="1" ref="ACV47" ca="1">INDEX(i.LMU_Area,$K47,ACV$26)</f>
        <v>-</v>
      </c>
      <c r="ACW47" s="5" t="str" cm="1">
        <f t="array" aca="1" ref="ACW47" ca="1">INDEX(i.LMU_Area,$K47,ACW$26)</f>
        <v>-</v>
      </c>
      <c r="ACX47" s="5" t="str" cm="1">
        <f t="array" aca="1" ref="ACX47" ca="1">INDEX(i.LMU_Area,$K47,ACX$26)</f>
        <v>-</v>
      </c>
      <c r="ACY47" s="5" t="str" cm="1">
        <f t="array" aca="1" ref="ACY47" ca="1">INDEX(i.LMU_Area,$K47,ACY$26)</f>
        <v>-</v>
      </c>
      <c r="ACZ47" s="5" t="str" cm="1">
        <f t="array" aca="1" ref="ACZ47" ca="1">INDEX(i.LMU_Area,$K47,ACZ$26)</f>
        <v>-</v>
      </c>
      <c r="ADA47" s="5" t="str" cm="1">
        <f t="array" aca="1" ref="ADA47" ca="1">INDEX(i.LMU_Area,$K47,ADA$26)</f>
        <v>-</v>
      </c>
      <c r="ADB47" s="5" t="str" cm="1">
        <f t="array" aca="1" ref="ADB47" ca="1">INDEX(i.LMU_Area,$K47,ADB$26)</f>
        <v>-</v>
      </c>
      <c r="ADC47" s="5" t="str" cm="1">
        <f t="array" aca="1" ref="ADC47" ca="1">INDEX(i.LMU_Area,$K47,ADC$26)</f>
        <v>-</v>
      </c>
      <c r="ADD47" s="5" t="str" cm="1">
        <f t="array" aca="1" ref="ADD47" ca="1">INDEX(i.LMU_Area,$K47,ADD$26)</f>
        <v>-</v>
      </c>
      <c r="ADE47" s="5" t="str" cm="1">
        <f t="array" aca="1" ref="ADE47" ca="1">INDEX(i.LMU_Area,$K47,ADE$26)</f>
        <v>-</v>
      </c>
      <c r="ADF47" s="5" t="str" cm="1">
        <f t="array" aca="1" ref="ADF47" ca="1">INDEX(i.LMU_Area,$K47,ADF$26)</f>
        <v>-</v>
      </c>
      <c r="ADG47" s="5" t="str" cm="1">
        <f t="array" aca="1" ref="ADG47" ca="1">INDEX(i.LMU_Area,$K47,ADG$26)</f>
        <v>-</v>
      </c>
      <c r="ADH47" s="5" t="str" cm="1">
        <f t="array" aca="1" ref="ADH47" ca="1">INDEX(i.LMU_Area,$K47,ADH$26)</f>
        <v>-</v>
      </c>
      <c r="ADI47" s="5" t="str" cm="1">
        <f t="array" aca="1" ref="ADI47" ca="1">INDEX(i.LMU_Area,$K47,ADI$26)</f>
        <v>-</v>
      </c>
      <c r="ADJ47" s="5" t="str" cm="1">
        <f t="array" aca="1" ref="ADJ47" ca="1">INDEX(i.LMU_Area,$K47,ADJ$26)</f>
        <v>-</v>
      </c>
      <c r="ADK47" s="5" t="str" cm="1">
        <f t="array" aca="1" ref="ADK47" ca="1">INDEX(i.LMU_Area,$K47,ADK$26)</f>
        <v>-</v>
      </c>
      <c r="ADL47" s="5" t="str" cm="1">
        <f t="array" aca="1" ref="ADL47" ca="1">INDEX(i.LMU_Area,$K47,ADL$26)</f>
        <v>-</v>
      </c>
      <c r="ADM47" s="5" t="str" cm="1">
        <f t="array" aca="1" ref="ADM47" ca="1">INDEX(i.LMU_Area,$K47,ADM$26)</f>
        <v>-</v>
      </c>
      <c r="ADN47" s="5" t="str" cm="1">
        <f t="array" aca="1" ref="ADN47" ca="1">INDEX(i.LMU_Area,$K47,ADN$26)</f>
        <v>-</v>
      </c>
      <c r="ADO47" s="5" t="str" cm="1">
        <f t="array" aca="1" ref="ADO47" ca="1">INDEX(i.LMU_Area,$K47,ADO$26)</f>
        <v>-</v>
      </c>
      <c r="ADP47" s="5" t="str" cm="1">
        <f t="array" aca="1" ref="ADP47" ca="1">INDEX(i.LMU_Area,$K47,ADP$26)</f>
        <v>-</v>
      </c>
      <c r="ADQ47" s="5" t="str" cm="1">
        <f t="array" aca="1" ref="ADQ47" ca="1">INDEX(i.LMU_Area,$K47,ADQ$26)</f>
        <v>-</v>
      </c>
      <c r="ADR47" s="5" t="str" cm="1">
        <f t="array" aca="1" ref="ADR47" ca="1">INDEX(i.LMU_Area,$K47,ADR$26)</f>
        <v>-</v>
      </c>
      <c r="ADS47" s="5" t="str" cm="1">
        <f t="array" aca="1" ref="ADS47" ca="1">INDEX(i.LMU_Area,$K47,ADS$26)</f>
        <v>-</v>
      </c>
      <c r="ADT47" s="5" t="str" cm="1">
        <f t="array" aca="1" ref="ADT47" ca="1">INDEX(i.LMU_Area,$K47,ADT$26)</f>
        <v>-</v>
      </c>
      <c r="ADU47" s="5" t="str" cm="1">
        <f t="array" aca="1" ref="ADU47" ca="1">INDEX(i.LMU_Area,$K47,ADU$26)</f>
        <v>-</v>
      </c>
      <c r="ADV47" s="5" t="str" cm="1">
        <f t="array" aca="1" ref="ADV47" ca="1">INDEX(i.LMU_Area,$K47,ADV$26)</f>
        <v>-</v>
      </c>
      <c r="ADW47" s="5" t="str" cm="1">
        <f t="array" aca="1" ref="ADW47" ca="1">INDEX(i.LMU_Area,$K47,ADW$26)</f>
        <v>-</v>
      </c>
      <c r="ADX47" s="5" t="str" cm="1">
        <f t="array" aca="1" ref="ADX47" ca="1">INDEX(i.LMU_Area,$K47,ADX$26)</f>
        <v>-</v>
      </c>
      <c r="ADY47" s="5" t="str" cm="1">
        <f t="array" aca="1" ref="ADY47" ca="1">INDEX(i.LMU_Area,$K47,ADY$26)</f>
        <v>-</v>
      </c>
      <c r="ADZ47" s="5" t="str" cm="1">
        <f t="array" aca="1" ref="ADZ47" ca="1">INDEX(i.LMU_Area,$K47,ADZ$26)</f>
        <v>-</v>
      </c>
      <c r="AEA47" s="5" t="str" cm="1">
        <f t="array" aca="1" ref="AEA47" ca="1">INDEX(i.LMU_Area,$K47,AEA$26)</f>
        <v>-</v>
      </c>
      <c r="AEB47" s="5" t="str" cm="1">
        <f t="array" aca="1" ref="AEB47" ca="1">INDEX(i.LMU_Area,$K47,AEB$26)</f>
        <v>-</v>
      </c>
      <c r="AEC47" s="5" t="str" cm="1">
        <f t="array" aca="1" ref="AEC47" ca="1">INDEX(i.LMU_Area,$K47,AEC$26)</f>
        <v>-</v>
      </c>
      <c r="AED47" s="5" t="str" cm="1">
        <f t="array" aca="1" ref="AED47" ca="1">INDEX(i.LMU_Area,$K47,AED$26)</f>
        <v>-</v>
      </c>
      <c r="AEE47" s="5" t="str" cm="1">
        <f t="array" aca="1" ref="AEE47" ca="1">INDEX(i.LMU_Area,$K47,AEE$26)</f>
        <v>-</v>
      </c>
      <c r="AEF47" s="5" t="str" cm="1">
        <f t="array" aca="1" ref="AEF47" ca="1">INDEX(i.LMU_Area,$K47,AEF$26)</f>
        <v>-</v>
      </c>
      <c r="AEG47" s="5" t="str" cm="1">
        <f t="array" aca="1" ref="AEG47" ca="1">INDEX(i.LMU_Area,$K47,AEG$26)</f>
        <v>-</v>
      </c>
      <c r="AEH47" s="5" t="str" cm="1">
        <f t="array" aca="1" ref="AEH47" ca="1">INDEX(i.LMU_Area,$K47,AEH$26)</f>
        <v>-</v>
      </c>
      <c r="AEI47" s="5" t="str" cm="1">
        <f t="array" aca="1" ref="AEI47" ca="1">INDEX(i.LMU_Area,$K47,AEI$26)</f>
        <v>-</v>
      </c>
      <c r="AEJ47" s="5" t="str" cm="1">
        <f t="array" aca="1" ref="AEJ47" ca="1">INDEX(i.LMU_Area,$K47,AEJ$26)</f>
        <v>-</v>
      </c>
      <c r="AEK47" s="5" t="str" cm="1">
        <f t="array" aca="1" ref="AEK47" ca="1">INDEX(i.LMU_Area,$K47,AEK$26)</f>
        <v>-</v>
      </c>
      <c r="AEL47" s="5" t="str" cm="1">
        <f t="array" aca="1" ref="AEL47" ca="1">INDEX(i.LMU_Area,$K47,AEL$26)</f>
        <v>-</v>
      </c>
      <c r="AEM47" s="5" t="str" cm="1">
        <f t="array" aca="1" ref="AEM47" ca="1">INDEX(i.LMU_Area,$K47,AEM$26)</f>
        <v>-</v>
      </c>
      <c r="AEN47" s="5" t="str" cm="1">
        <f t="array" aca="1" ref="AEN47" ca="1">INDEX(i.LMU_Area,$K47,AEN$26)</f>
        <v>-</v>
      </c>
      <c r="AEO47" s="5" t="str" cm="1">
        <f t="array" aca="1" ref="AEO47" ca="1">INDEX(i.LMU_Area,$K47,AEO$26)</f>
        <v>-</v>
      </c>
      <c r="AEP47" s="5" t="str" cm="1">
        <f t="array" aca="1" ref="AEP47" ca="1">INDEX(i.LMU_Area,$K47,AEP$26)</f>
        <v>-</v>
      </c>
      <c r="AEQ47" s="5" t="str" cm="1">
        <f t="array" aca="1" ref="AEQ47" ca="1">INDEX(i.LMU_Area,$K47,AEQ$26)</f>
        <v>-</v>
      </c>
      <c r="AER47" s="5" t="str" cm="1">
        <f t="array" aca="1" ref="AER47" ca="1">INDEX(i.LMU_Area,$K47,AER$26)</f>
        <v>-</v>
      </c>
      <c r="AES47" s="5" t="str" cm="1">
        <f t="array" aca="1" ref="AES47" ca="1">INDEX(i.LMU_Area,$K47,AES$26)</f>
        <v>-</v>
      </c>
      <c r="AET47" s="5" t="str" cm="1">
        <f t="array" aca="1" ref="AET47" ca="1">INDEX(i.LMU_Area,$K47,AET$26)</f>
        <v>-</v>
      </c>
      <c r="AEU47" s="5" t="str" cm="1">
        <f t="array" aca="1" ref="AEU47" ca="1">INDEX(i.LMU_Area,$K47,AEU$26)</f>
        <v>-</v>
      </c>
      <c r="AEV47" s="5" t="str" cm="1">
        <f t="array" aca="1" ref="AEV47" ca="1">INDEX(i.LMU_Area,$K47,AEV$26)</f>
        <v>-</v>
      </c>
      <c r="AEW47" s="5" t="str" cm="1">
        <f t="array" aca="1" ref="AEW47" ca="1">INDEX(i.LMU_Area,$K47,AEW$26)</f>
        <v>-</v>
      </c>
      <c r="AEX47" s="5" t="str" cm="1">
        <f t="array" aca="1" ref="AEX47" ca="1">INDEX(i.LMU_Area,$K47,AEX$26)</f>
        <v>-</v>
      </c>
      <c r="AEY47" s="5" t="str" cm="1">
        <f t="array" aca="1" ref="AEY47" ca="1">INDEX(i.LMU_Area,$K47,AEY$26)</f>
        <v>-</v>
      </c>
      <c r="AEZ47" s="5" t="str" cm="1">
        <f t="array" aca="1" ref="AEZ47" ca="1">INDEX(i.LMU_Area,$K47,AEZ$26)</f>
        <v>-</v>
      </c>
      <c r="AFA47" s="5" t="str" cm="1">
        <f t="array" aca="1" ref="AFA47" ca="1">INDEX(i.LMU_Area,$K47,AFA$26)</f>
        <v>-</v>
      </c>
      <c r="AFB47" s="5" t="str" cm="1">
        <f t="array" aca="1" ref="AFB47" ca="1">INDEX(i.LMU_Area,$K47,AFB$26)</f>
        <v>-</v>
      </c>
      <c r="AFC47" s="5" t="str" cm="1">
        <f t="array" aca="1" ref="AFC47" ca="1">INDEX(i.LMU_Area,$K47,AFC$26)</f>
        <v>-</v>
      </c>
      <c r="AFD47" s="5" t="str" cm="1">
        <f t="array" aca="1" ref="AFD47" ca="1">INDEX(i.LMU_Area,$K47,AFD$26)</f>
        <v>-</v>
      </c>
      <c r="AFE47" s="5" t="str" cm="1">
        <f t="array" aca="1" ref="AFE47" ca="1">INDEX(i.LMU_Area,$K47,AFE$26)</f>
        <v>-</v>
      </c>
      <c r="AFF47" s="5" t="str" cm="1">
        <f t="array" aca="1" ref="AFF47" ca="1">INDEX(i.LMU_Area,$K47,AFF$26)</f>
        <v>-</v>
      </c>
      <c r="AFG47" s="5" t="str" cm="1">
        <f t="array" aca="1" ref="AFG47" ca="1">INDEX(i.LMU_Area,$K47,AFG$26)</f>
        <v>-</v>
      </c>
      <c r="AFH47" s="5" t="str" cm="1">
        <f t="array" aca="1" ref="AFH47" ca="1">INDEX(i.LMU_Area,$K47,AFH$26)</f>
        <v>-</v>
      </c>
      <c r="AFI47" s="5" t="str" cm="1">
        <f t="array" aca="1" ref="AFI47" ca="1">INDEX(i.LMU_Area,$K47,AFI$26)</f>
        <v>-</v>
      </c>
      <c r="AFJ47" s="5" t="str" cm="1">
        <f t="array" aca="1" ref="AFJ47" ca="1">INDEX(i.LMU_Area,$K47,AFJ$26)</f>
        <v>-</v>
      </c>
      <c r="AFK47" s="5" t="str" cm="1">
        <f t="array" aca="1" ref="AFK47" ca="1">INDEX(i.LMU_Area,$K47,AFK$26)</f>
        <v>-</v>
      </c>
      <c r="AFL47" s="5" t="str" cm="1">
        <f t="array" aca="1" ref="AFL47" ca="1">INDEX(i.LMU_Area,$K47,AFL$26)</f>
        <v>-</v>
      </c>
      <c r="AFM47" s="5" t="str" cm="1">
        <f t="array" aca="1" ref="AFM47" ca="1">INDEX(i.LMU_Area,$K47,AFM$26)</f>
        <v>-</v>
      </c>
      <c r="AFN47" s="5" t="str" cm="1">
        <f t="array" aca="1" ref="AFN47" ca="1">INDEX(i.LMU_Area,$K47,AFN$26)</f>
        <v>-</v>
      </c>
      <c r="AFO47" s="5" t="str" cm="1">
        <f t="array" aca="1" ref="AFO47" ca="1">INDEX(i.LMU_Area,$K47,AFO$26)</f>
        <v>-</v>
      </c>
      <c r="AFP47" s="5" t="str" cm="1">
        <f t="array" aca="1" ref="AFP47" ca="1">INDEX(i.LMU_Area,$K47,AFP$26)</f>
        <v>-</v>
      </c>
      <c r="AFQ47" s="5" t="str" cm="1">
        <f t="array" aca="1" ref="AFQ47" ca="1">INDEX(i.LMU_Area,$K47,AFQ$26)</f>
        <v>-</v>
      </c>
      <c r="AFR47" s="5" t="str" cm="1">
        <f t="array" aca="1" ref="AFR47" ca="1">INDEX(i.LMU_Area,$K47,AFR$26)</f>
        <v>-</v>
      </c>
      <c r="AFS47" s="5" t="str" cm="1">
        <f t="array" aca="1" ref="AFS47" ca="1">INDEX(i.LMU_Area,$K47,AFS$26)</f>
        <v>-</v>
      </c>
      <c r="AFT47" s="5" t="str" cm="1">
        <f t="array" aca="1" ref="AFT47" ca="1">INDEX(i.LMU_Area,$K47,AFT$26)</f>
        <v>-</v>
      </c>
      <c r="AFU47" s="5" t="str" cm="1">
        <f t="array" aca="1" ref="AFU47" ca="1">INDEX(i.LMU_Area,$K47,AFU$26)</f>
        <v>-</v>
      </c>
      <c r="AFV47" s="5" t="str" cm="1">
        <f t="array" aca="1" ref="AFV47" ca="1">INDEX(i.LMU_Area,$K47,AFV$26)</f>
        <v>-</v>
      </c>
      <c r="AFW47" s="5" t="str" cm="1">
        <f t="array" aca="1" ref="AFW47" ca="1">INDEX(i.LMU_Area,$K47,AFW$26)</f>
        <v>-</v>
      </c>
      <c r="AFX47" s="5" t="str" cm="1">
        <f t="array" aca="1" ref="AFX47" ca="1">INDEX(i.LMU_Area,$K47,AFX$26)</f>
        <v>-</v>
      </c>
      <c r="AFY47" s="5" t="str" cm="1">
        <f t="array" aca="1" ref="AFY47" ca="1">INDEX(i.LMU_Area,$K47,AFY$26)</f>
        <v>-</v>
      </c>
      <c r="AFZ47" s="5" t="str" cm="1">
        <f t="array" aca="1" ref="AFZ47" ca="1">INDEX(i.LMU_Area,$K47,AFZ$26)</f>
        <v>-</v>
      </c>
      <c r="AGA47" s="5" t="str" cm="1">
        <f t="array" aca="1" ref="AGA47" ca="1">INDEX(i.LMU_Area,$K47,AGA$26)</f>
        <v>-</v>
      </c>
      <c r="AGB47" s="5" t="str" cm="1">
        <f t="array" aca="1" ref="AGB47" ca="1">INDEX(i.LMU_Area,$K47,AGB$26)</f>
        <v>-</v>
      </c>
      <c r="AGC47" s="5" t="str" cm="1">
        <f t="array" aca="1" ref="AGC47" ca="1">INDEX(i.LMU_Area,$K47,AGC$26)</f>
        <v>-</v>
      </c>
      <c r="AGD47" s="5" t="str" cm="1">
        <f t="array" aca="1" ref="AGD47" ca="1">INDEX(i.LMU_Area,$K47,AGD$26)</f>
        <v>-</v>
      </c>
      <c r="AGE47" s="5" t="str" cm="1">
        <f t="array" aca="1" ref="AGE47" ca="1">INDEX(i.LMU_Area,$K47,AGE$26)</f>
        <v>-</v>
      </c>
      <c r="AGF47" s="5" t="str" cm="1">
        <f t="array" aca="1" ref="AGF47" ca="1">INDEX(i.LMU_Area,$K47,AGF$26)</f>
        <v>-</v>
      </c>
      <c r="AGG47" s="5" t="str" cm="1">
        <f t="array" aca="1" ref="AGG47" ca="1">INDEX(i.LMU_Area,$K47,AGG$26)</f>
        <v>-</v>
      </c>
      <c r="AGH47" s="5" t="str" cm="1">
        <f t="array" aca="1" ref="AGH47" ca="1">INDEX(i.LMU_Area,$K47,AGH$26)</f>
        <v>-</v>
      </c>
      <c r="AGI47" s="5" t="str" cm="1">
        <f t="array" aca="1" ref="AGI47" ca="1">INDEX(i.LMU_Area,$K47,AGI$26)</f>
        <v>-</v>
      </c>
      <c r="AGJ47" s="5" t="str" cm="1">
        <f t="array" aca="1" ref="AGJ47" ca="1">INDEX(i.LMU_Area,$K47,AGJ$26)</f>
        <v>-</v>
      </c>
      <c r="AGK47" s="5" t="str" cm="1">
        <f t="array" aca="1" ref="AGK47" ca="1">INDEX(i.LMU_Area,$K47,AGK$26)</f>
        <v>-</v>
      </c>
      <c r="AGL47" s="5" t="str" cm="1">
        <f t="array" aca="1" ref="AGL47" ca="1">INDEX(i.LMU_Area,$K47,AGL$26)</f>
        <v>-</v>
      </c>
      <c r="AGM47" s="5" t="str" cm="1">
        <f t="array" aca="1" ref="AGM47" ca="1">INDEX(i.LMU_Area,$K47,AGM$26)</f>
        <v>-</v>
      </c>
      <c r="AGN47" s="5" t="str" cm="1">
        <f t="array" aca="1" ref="AGN47" ca="1">INDEX(i.LMU_Area,$K47,AGN$26)</f>
        <v>-</v>
      </c>
      <c r="AGO47" s="5" t="str" cm="1">
        <f t="array" aca="1" ref="AGO47" ca="1">INDEX(i.LMU_Area,$K47,AGO$26)</f>
        <v>-</v>
      </c>
      <c r="AGP47" s="5" t="str" cm="1">
        <f t="array" aca="1" ref="AGP47" ca="1">INDEX(i.LMU_Area,$K47,AGP$26)</f>
        <v>-</v>
      </c>
      <c r="AGQ47" s="5" t="str" cm="1">
        <f t="array" aca="1" ref="AGQ47" ca="1">INDEX(i.LMU_Area,$K47,AGQ$26)</f>
        <v>-</v>
      </c>
      <c r="AGR47" s="5" t="str" cm="1">
        <f t="array" aca="1" ref="AGR47" ca="1">INDEX(i.LMU_Area,$K47,AGR$26)</f>
        <v>-</v>
      </c>
      <c r="AGS47" s="5" t="str" cm="1">
        <f t="array" aca="1" ref="AGS47" ca="1">INDEX(i.LMU_Area,$K47,AGS$26)</f>
        <v>-</v>
      </c>
      <c r="AGT47" s="5" t="str" cm="1">
        <f t="array" aca="1" ref="AGT47" ca="1">INDEX(i.LMU_Area,$K47,AGT$26)</f>
        <v>-</v>
      </c>
      <c r="AGU47" s="5" t="str" cm="1">
        <f t="array" aca="1" ref="AGU47" ca="1">INDEX(i.LMU_Area,$K47,AGU$26)</f>
        <v>-</v>
      </c>
      <c r="AGV47" s="5" t="str" cm="1">
        <f t="array" aca="1" ref="AGV47" ca="1">INDEX(i.LMU_Area,$K47,AGV$26)</f>
        <v>-</v>
      </c>
      <c r="AGW47" s="5" t="str" cm="1">
        <f t="array" aca="1" ref="AGW47" ca="1">INDEX(i.LMU_Area,$K47,AGW$26)</f>
        <v>-</v>
      </c>
      <c r="AGX47" s="5" t="str" cm="1">
        <f t="array" aca="1" ref="AGX47" ca="1">INDEX(i.LMU_Area,$K47,AGX$26)</f>
        <v>-</v>
      </c>
      <c r="AGY47" s="5" t="str" cm="1">
        <f t="array" aca="1" ref="AGY47" ca="1">INDEX(i.LMU_Area,$K47,AGY$26)</f>
        <v>-</v>
      </c>
      <c r="AGZ47" s="5" t="str" cm="1">
        <f t="array" aca="1" ref="AGZ47" ca="1">INDEX(i.LMU_Area,$K47,AGZ$26)</f>
        <v>-</v>
      </c>
      <c r="AHA47" s="5" t="str" cm="1">
        <f t="array" aca="1" ref="AHA47" ca="1">INDEX(i.LMU_Area,$K47,AHA$26)</f>
        <v>-</v>
      </c>
      <c r="AHB47" s="5" t="str" cm="1">
        <f t="array" aca="1" ref="AHB47" ca="1">INDEX(i.LMU_Area,$K47,AHB$26)</f>
        <v>-</v>
      </c>
      <c r="AHC47" s="5" t="str" cm="1">
        <f t="array" aca="1" ref="AHC47" ca="1">INDEX(i.LMU_Area,$K47,AHC$26)</f>
        <v>-</v>
      </c>
      <c r="AHD47" s="5" t="str" cm="1">
        <f t="array" aca="1" ref="AHD47" ca="1">INDEX(i.LMU_Area,$K47,AHD$26)</f>
        <v>-</v>
      </c>
      <c r="AHE47" s="5" t="str" cm="1">
        <f t="array" aca="1" ref="AHE47" ca="1">INDEX(i.LMU_Area,$K47,AHE$26)</f>
        <v>-</v>
      </c>
      <c r="AHF47" s="5" t="str" cm="1">
        <f t="array" aca="1" ref="AHF47" ca="1">INDEX(i.LMU_Area,$K47,AHF$26)</f>
        <v>-</v>
      </c>
      <c r="AHG47" s="5" t="str" cm="1">
        <f t="array" aca="1" ref="AHG47" ca="1">INDEX(i.LMU_Area,$K47,AHG$26)</f>
        <v>-</v>
      </c>
      <c r="AHH47" s="5" t="str" cm="1">
        <f t="array" aca="1" ref="AHH47" ca="1">INDEX(i.LMU_Area,$K47,AHH$26)</f>
        <v>-</v>
      </c>
      <c r="AHI47" s="5" t="str" cm="1">
        <f t="array" aca="1" ref="AHI47" ca="1">INDEX(i.LMU_Area,$K47,AHI$26)</f>
        <v>-</v>
      </c>
      <c r="AHJ47" s="5" t="str" cm="1">
        <f t="array" aca="1" ref="AHJ47" ca="1">INDEX(i.LMU_Area,$K47,AHJ$26)</f>
        <v>-</v>
      </c>
      <c r="AHK47" s="5" t="str" cm="1">
        <f t="array" aca="1" ref="AHK47" ca="1">INDEX(i.LMU_Area,$K47,AHK$26)</f>
        <v>-</v>
      </c>
      <c r="AHL47" s="5" t="str" cm="1">
        <f t="array" aca="1" ref="AHL47" ca="1">INDEX(i.LMU_Area,$K47,AHL$26)</f>
        <v>-</v>
      </c>
      <c r="AHM47" s="5" t="str" cm="1">
        <f t="array" aca="1" ref="AHM47" ca="1">INDEX(i.LMU_Area,$K47,AHM$26)</f>
        <v>-</v>
      </c>
      <c r="AHN47" s="5" t="str" cm="1">
        <f t="array" aca="1" ref="AHN47" ca="1">INDEX(i.LMU_Area,$K47,AHN$26)</f>
        <v>-</v>
      </c>
      <c r="AHO47" s="5" t="str" cm="1">
        <f t="array" aca="1" ref="AHO47" ca="1">INDEX(i.LMU_Area,$K47,AHO$26)</f>
        <v>-</v>
      </c>
      <c r="AHP47" s="5" t="str" cm="1">
        <f t="array" aca="1" ref="AHP47" ca="1">INDEX(i.LMU_Area,$K47,AHP$26)</f>
        <v>-</v>
      </c>
      <c r="AHQ47" s="5" t="str" cm="1">
        <f t="array" aca="1" ref="AHQ47" ca="1">INDEX(i.LMU_Area,$K47,AHQ$26)</f>
        <v>-</v>
      </c>
      <c r="AHR47" s="5" t="str" cm="1">
        <f t="array" aca="1" ref="AHR47" ca="1">INDEX(i.LMU_Area,$K47,AHR$26)</f>
        <v>-</v>
      </c>
      <c r="AHS47" s="5" t="str" cm="1">
        <f t="array" aca="1" ref="AHS47" ca="1">INDEX(i.LMU_Area,$K47,AHS$26)</f>
        <v>-</v>
      </c>
      <c r="AHT47" s="5" t="str" cm="1">
        <f t="array" aca="1" ref="AHT47" ca="1">INDEX(i.LMU_Area,$K47,AHT$26)</f>
        <v>-</v>
      </c>
      <c r="AHU47" s="5" t="str" cm="1">
        <f t="array" aca="1" ref="AHU47" ca="1">INDEX(i.LMU_Area,$K47,AHU$26)</f>
        <v>-</v>
      </c>
      <c r="AHV47" s="5" t="str" cm="1">
        <f t="array" aca="1" ref="AHV47" ca="1">INDEX(i.LMU_Area,$K47,AHV$26)</f>
        <v>-</v>
      </c>
      <c r="AHW47" s="5" t="str" cm="1">
        <f t="array" aca="1" ref="AHW47" ca="1">INDEX(i.LMU_Area,$K47,AHW$26)</f>
        <v>-</v>
      </c>
      <c r="AHX47" s="5" t="str" cm="1">
        <f t="array" aca="1" ref="AHX47" ca="1">INDEX(i.LMU_Area,$K47,AHX$26)</f>
        <v>-</v>
      </c>
      <c r="AHY47" s="5" t="str" cm="1">
        <f t="array" aca="1" ref="AHY47" ca="1">INDEX(i.LMU_Area,$K47,AHY$26)</f>
        <v>-</v>
      </c>
      <c r="AHZ47" s="5" t="str" cm="1">
        <f t="array" aca="1" ref="AHZ47" ca="1">INDEX(i.LMU_Area,$K47,AHZ$26)</f>
        <v>-</v>
      </c>
      <c r="AIA47" s="5" t="str" cm="1">
        <f t="array" aca="1" ref="AIA47" ca="1">INDEX(i.LMU_Area,$K47,AIA$26)</f>
        <v>-</v>
      </c>
      <c r="AIB47" s="5" t="str" cm="1">
        <f t="array" aca="1" ref="AIB47" ca="1">INDEX(i.LMU_Area,$K47,AIB$26)</f>
        <v>-</v>
      </c>
      <c r="AIC47" s="5" t="str" cm="1">
        <f t="array" aca="1" ref="AIC47" ca="1">INDEX(i.LMU_Area,$K47,AIC$26)</f>
        <v>-</v>
      </c>
      <c r="AID47" s="5" t="str" cm="1">
        <f t="array" aca="1" ref="AID47" ca="1">INDEX(i.LMU_Area,$K47,AID$26)</f>
        <v>-</v>
      </c>
      <c r="AIE47" s="5" t="str" cm="1">
        <f t="array" aca="1" ref="AIE47" ca="1">INDEX(i.LMU_Area,$K47,AIE$26)</f>
        <v>-</v>
      </c>
      <c r="AIF47" s="5" t="str" cm="1">
        <f t="array" aca="1" ref="AIF47" ca="1">INDEX(i.LMU_Area,$K47,AIF$26)</f>
        <v>-</v>
      </c>
      <c r="AIG47" s="5" t="str" cm="1">
        <f t="array" aca="1" ref="AIG47" ca="1">INDEX(i.LMU_Area,$K47,AIG$26)</f>
        <v>-</v>
      </c>
      <c r="AIH47" s="5" t="str" cm="1">
        <f t="array" aca="1" ref="AIH47" ca="1">INDEX(i.LMU_Area,$K47,AIH$26)</f>
        <v>-</v>
      </c>
      <c r="AII47" s="5" t="str" cm="1">
        <f t="array" aca="1" ref="AII47" ca="1">INDEX(i.LMU_Area,$K47,AII$26)</f>
        <v>-</v>
      </c>
      <c r="AIJ47" s="5" t="str" cm="1">
        <f t="array" aca="1" ref="AIJ47" ca="1">INDEX(i.LMU_Area,$K47,AIJ$26)</f>
        <v>-</v>
      </c>
      <c r="AIK47" s="5" t="str" cm="1">
        <f t="array" aca="1" ref="AIK47" ca="1">INDEX(i.LMU_Area,$K47,AIK$26)</f>
        <v>-</v>
      </c>
      <c r="AIL47" s="5" t="str" cm="1">
        <f t="array" aca="1" ref="AIL47" ca="1">INDEX(i.LMU_Area,$K47,AIL$26)</f>
        <v>-</v>
      </c>
      <c r="AIM47" s="5" t="str" cm="1">
        <f t="array" aca="1" ref="AIM47" ca="1">INDEX(i.LMU_Area,$K47,AIM$26)</f>
        <v>-</v>
      </c>
      <c r="AIN47" s="5" t="str" cm="1">
        <f t="array" aca="1" ref="AIN47" ca="1">INDEX(i.LMU_Area,$K47,AIN$26)</f>
        <v>-</v>
      </c>
      <c r="AIO47" s="5" t="str" cm="1">
        <f t="array" aca="1" ref="AIO47" ca="1">INDEX(i.LMU_Area,$K47,AIO$26)</f>
        <v>-</v>
      </c>
      <c r="AIP47" s="5" t="str" cm="1">
        <f t="array" aca="1" ref="AIP47" ca="1">INDEX(i.LMU_Area,$K47,AIP$26)</f>
        <v>-</v>
      </c>
      <c r="AIQ47" s="5" t="str" cm="1">
        <f t="array" aca="1" ref="AIQ47" ca="1">INDEX(i.LMU_Area,$K47,AIQ$26)</f>
        <v>-</v>
      </c>
      <c r="AIR47" s="5" t="str" cm="1">
        <f t="array" aca="1" ref="AIR47" ca="1">INDEX(i.LMU_Area,$K47,AIR$26)</f>
        <v>-</v>
      </c>
      <c r="AIS47" s="5" t="str" cm="1">
        <f t="array" aca="1" ref="AIS47" ca="1">INDEX(i.LMU_Area,$K47,AIS$26)</f>
        <v>-</v>
      </c>
      <c r="AIT47" s="5" t="str" cm="1">
        <f t="array" aca="1" ref="AIT47" ca="1">INDEX(i.LMU_Area,$K47,AIT$26)</f>
        <v>-</v>
      </c>
      <c r="AIU47" s="5" t="str" cm="1">
        <f t="array" aca="1" ref="AIU47" ca="1">INDEX(i.LMU_Area,$K47,AIU$26)</f>
        <v>-</v>
      </c>
      <c r="AIV47" s="5" t="str" cm="1">
        <f t="array" aca="1" ref="AIV47" ca="1">INDEX(i.LMU_Area,$K47,AIV$26)</f>
        <v>-</v>
      </c>
      <c r="AIW47" s="5" t="str" cm="1">
        <f t="array" aca="1" ref="AIW47" ca="1">INDEX(i.LMU_Area,$K47,AIW$26)</f>
        <v>-</v>
      </c>
      <c r="AIX47" s="5" t="str" cm="1">
        <f t="array" aca="1" ref="AIX47" ca="1">INDEX(i.LMU_Area,$K47,AIX$26)</f>
        <v>-</v>
      </c>
      <c r="AIY47" s="5" t="str" cm="1">
        <f t="array" aca="1" ref="AIY47" ca="1">INDEX(i.LMU_Area,$K47,AIY$26)</f>
        <v>-</v>
      </c>
      <c r="AIZ47" s="5" t="str" cm="1">
        <f t="array" aca="1" ref="AIZ47" ca="1">INDEX(i.LMU_Area,$K47,AIZ$26)</f>
        <v>-</v>
      </c>
      <c r="AJA47" s="5" t="str" cm="1">
        <f t="array" aca="1" ref="AJA47" ca="1">INDEX(i.LMU_Area,$K47,AJA$26)</f>
        <v>-</v>
      </c>
      <c r="AJB47" s="5" t="str" cm="1">
        <f t="array" aca="1" ref="AJB47" ca="1">INDEX(i.LMU_Area,$K47,AJB$26)</f>
        <v>-</v>
      </c>
      <c r="AJC47" s="5" t="str" cm="1">
        <f t="array" aca="1" ref="AJC47" ca="1">INDEX(i.LMU_Area,$K47,AJC$26)</f>
        <v>-</v>
      </c>
      <c r="AJD47" s="5" t="str" cm="1">
        <f t="array" aca="1" ref="AJD47" ca="1">INDEX(i.LMU_Area,$K47,AJD$26)</f>
        <v>-</v>
      </c>
      <c r="AJE47" s="5" t="str" cm="1">
        <f t="array" aca="1" ref="AJE47" ca="1">INDEX(i.LMU_Area,$K47,AJE$26)</f>
        <v>-</v>
      </c>
      <c r="AJF47" s="5" t="str" cm="1">
        <f t="array" aca="1" ref="AJF47" ca="1">INDEX(i.LMU_Area,$K47,AJF$26)</f>
        <v>-</v>
      </c>
      <c r="AJG47" s="5" t="str" cm="1">
        <f t="array" aca="1" ref="AJG47" ca="1">INDEX(i.LMU_Area,$K47,AJG$26)</f>
        <v>-</v>
      </c>
      <c r="AJH47" s="5" t="str" cm="1">
        <f t="array" aca="1" ref="AJH47" ca="1">INDEX(i.LMU_Area,$K47,AJH$26)</f>
        <v>-</v>
      </c>
      <c r="AJI47" s="5" t="str" cm="1">
        <f t="array" aca="1" ref="AJI47" ca="1">INDEX(i.LMU_Area,$K47,AJI$26)</f>
        <v>-</v>
      </c>
      <c r="AJJ47" s="5" t="str" cm="1">
        <f t="array" aca="1" ref="AJJ47" ca="1">INDEX(i.LMU_Area,$K47,AJJ$26)</f>
        <v>-</v>
      </c>
      <c r="AJK47" s="5" t="str" cm="1">
        <f t="array" aca="1" ref="AJK47" ca="1">INDEX(i.LMU_Area,$K47,AJK$26)</f>
        <v>-</v>
      </c>
      <c r="AJL47" s="5" t="str" cm="1">
        <f t="array" aca="1" ref="AJL47" ca="1">INDEX(i.LMU_Area,$K47,AJL$26)</f>
        <v>-</v>
      </c>
      <c r="AJM47" s="5" t="str" cm="1">
        <f t="array" aca="1" ref="AJM47" ca="1">INDEX(i.LMU_Area,$K47,AJM$26)</f>
        <v>-</v>
      </c>
      <c r="AJN47" s="5" t="str" cm="1">
        <f t="array" aca="1" ref="AJN47" ca="1">INDEX(i.LMU_Area,$K47,AJN$26)</f>
        <v>-</v>
      </c>
      <c r="AJO47" s="5" t="str" cm="1">
        <f t="array" aca="1" ref="AJO47" ca="1">INDEX(i.LMU_Area,$K47,AJO$26)</f>
        <v>-</v>
      </c>
      <c r="AJP47" s="5" t="str" cm="1">
        <f t="array" aca="1" ref="AJP47" ca="1">INDEX(i.LMU_Area,$K47,AJP$26)</f>
        <v>-</v>
      </c>
      <c r="AJQ47" s="5" t="str" cm="1">
        <f t="array" aca="1" ref="AJQ47" ca="1">INDEX(i.LMU_Area,$K47,AJQ$26)</f>
        <v>-</v>
      </c>
      <c r="AJR47" s="5" t="str" cm="1">
        <f t="array" aca="1" ref="AJR47" ca="1">INDEX(i.LMU_Area,$K47,AJR$26)</f>
        <v>-</v>
      </c>
      <c r="AJS47" s="5" t="str" cm="1">
        <f t="array" aca="1" ref="AJS47" ca="1">INDEX(i.LMU_Area,$K47,AJS$26)</f>
        <v>-</v>
      </c>
      <c r="AJT47" s="5" t="str" cm="1">
        <f t="array" aca="1" ref="AJT47" ca="1">INDEX(i.LMU_Area,$K47,AJT$26)</f>
        <v>-</v>
      </c>
      <c r="AJU47" s="5" t="str" cm="1">
        <f t="array" aca="1" ref="AJU47" ca="1">INDEX(i.LMU_Area,$K47,AJU$26)</f>
        <v>-</v>
      </c>
      <c r="AJV47" s="5" t="str" cm="1">
        <f t="array" aca="1" ref="AJV47" ca="1">INDEX(i.LMU_Area,$K47,AJV$26)</f>
        <v>-</v>
      </c>
      <c r="AJW47" s="5" t="str" cm="1">
        <f t="array" aca="1" ref="AJW47" ca="1">INDEX(i.LMU_Area,$K47,AJW$26)</f>
        <v>-</v>
      </c>
      <c r="AJX47" s="5" t="str" cm="1">
        <f t="array" aca="1" ref="AJX47" ca="1">INDEX(i.LMU_Area,$K47,AJX$26)</f>
        <v>-</v>
      </c>
      <c r="AJY47" s="5" t="str" cm="1">
        <f t="array" aca="1" ref="AJY47" ca="1">INDEX(i.LMU_Area,$K47,AJY$26)</f>
        <v>-</v>
      </c>
      <c r="AJZ47" s="5" t="str" cm="1">
        <f t="array" aca="1" ref="AJZ47" ca="1">INDEX(i.LMU_Area,$K47,AJZ$26)</f>
        <v>-</v>
      </c>
      <c r="AKA47" s="5" t="str" cm="1">
        <f t="array" aca="1" ref="AKA47" ca="1">INDEX(i.LMU_Area,$K47,AKA$26)</f>
        <v>-</v>
      </c>
      <c r="AKB47" s="5" t="str" cm="1">
        <f t="array" aca="1" ref="AKB47" ca="1">INDEX(i.LMU_Area,$K47,AKB$26)</f>
        <v>-</v>
      </c>
      <c r="AKC47" s="5" t="str" cm="1">
        <f t="array" aca="1" ref="AKC47" ca="1">INDEX(i.LMU_Area,$K47,AKC$26)</f>
        <v>-</v>
      </c>
      <c r="AKD47" s="5" t="str" cm="1">
        <f t="array" aca="1" ref="AKD47" ca="1">INDEX(i.LMU_Area,$K47,AKD$26)</f>
        <v>-</v>
      </c>
      <c r="AKE47" s="5" t="str" cm="1">
        <f t="array" aca="1" ref="AKE47" ca="1">INDEX(i.LMU_Area,$K47,AKE$26)</f>
        <v>-</v>
      </c>
      <c r="AKF47" s="5" t="str" cm="1">
        <f t="array" aca="1" ref="AKF47" ca="1">INDEX(i.LMU_Area,$K47,AKF$26)</f>
        <v>-</v>
      </c>
      <c r="AKG47" s="5" t="str" cm="1">
        <f t="array" aca="1" ref="AKG47" ca="1">INDEX(i.LMU_Area,$K47,AKG$26)</f>
        <v>-</v>
      </c>
      <c r="AKH47" s="5" t="str" cm="1">
        <f t="array" aca="1" ref="AKH47" ca="1">INDEX(i.LMU_Area,$K47,AKH$26)</f>
        <v>-</v>
      </c>
      <c r="AKI47" s="5" t="str" cm="1">
        <f t="array" aca="1" ref="AKI47" ca="1">INDEX(i.LMU_Area,$K47,AKI$26)</f>
        <v>-</v>
      </c>
      <c r="AKJ47" s="5" t="str" cm="1">
        <f t="array" aca="1" ref="AKJ47" ca="1">INDEX(i.LMU_Area,$K47,AKJ$26)</f>
        <v>-</v>
      </c>
      <c r="AKK47" s="5" t="str" cm="1">
        <f t="array" aca="1" ref="AKK47" ca="1">INDEX(i.LMU_Area,$K47,AKK$26)</f>
        <v>-</v>
      </c>
      <c r="AKL47" s="5" t="str" cm="1">
        <f t="array" aca="1" ref="AKL47" ca="1">INDEX(i.LMU_Area,$K47,AKL$26)</f>
        <v>-</v>
      </c>
      <c r="AKM47" s="5" t="str" cm="1">
        <f t="array" aca="1" ref="AKM47" ca="1">INDEX(i.LMU_Area,$K47,AKM$26)</f>
        <v>-</v>
      </c>
      <c r="AKN47" s="5" t="str" cm="1">
        <f t="array" aca="1" ref="AKN47" ca="1">INDEX(i.LMU_Area,$K47,AKN$26)</f>
        <v>-</v>
      </c>
      <c r="AKO47" s="5" t="str" cm="1">
        <f t="array" aca="1" ref="AKO47" ca="1">INDEX(i.LMU_Area,$K47,AKO$26)</f>
        <v>-</v>
      </c>
      <c r="AKP47" s="5" t="str" cm="1">
        <f t="array" aca="1" ref="AKP47" ca="1">INDEX(i.LMU_Area,$K47,AKP$26)</f>
        <v>-</v>
      </c>
      <c r="AKQ47" s="5" t="str" cm="1">
        <f t="array" aca="1" ref="AKQ47" ca="1">INDEX(i.LMU_Area,$K47,AKQ$26)</f>
        <v>-</v>
      </c>
      <c r="AKR47" s="5" t="str" cm="1">
        <f t="array" aca="1" ref="AKR47" ca="1">INDEX(i.LMU_Area,$K47,AKR$26)</f>
        <v>-</v>
      </c>
      <c r="AKS47" s="5" t="str" cm="1">
        <f t="array" aca="1" ref="AKS47" ca="1">INDEX(i.LMU_Area,$K47,AKS$26)</f>
        <v>-</v>
      </c>
      <c r="AKT47" s="5" t="str" cm="1">
        <f t="array" aca="1" ref="AKT47" ca="1">INDEX(i.LMU_Area,$K47,AKT$26)</f>
        <v>-</v>
      </c>
      <c r="AKU47" s="5" t="str" cm="1">
        <f t="array" aca="1" ref="AKU47" ca="1">INDEX(i.LMU_Area,$K47,AKU$26)</f>
        <v>-</v>
      </c>
      <c r="AKV47" s="5" t="str" cm="1">
        <f t="array" aca="1" ref="AKV47" ca="1">INDEX(i.LMU_Area,$K47,AKV$26)</f>
        <v>-</v>
      </c>
      <c r="AKW47" s="5" t="str" cm="1">
        <f t="array" aca="1" ref="AKW47" ca="1">INDEX(i.LMU_Area,$K47,AKW$26)</f>
        <v>-</v>
      </c>
      <c r="AKX47" s="5" t="str" cm="1">
        <f t="array" aca="1" ref="AKX47" ca="1">INDEX(i.LMU_Area,$K47,AKX$26)</f>
        <v>-</v>
      </c>
      <c r="AKY47" s="5" t="str" cm="1">
        <f t="array" aca="1" ref="AKY47" ca="1">INDEX(i.LMU_Area,$K47,AKY$26)</f>
        <v>-</v>
      </c>
      <c r="AKZ47" s="5" t="str" cm="1">
        <f t="array" aca="1" ref="AKZ47" ca="1">INDEX(i.LMU_Area,$K47,AKZ$26)</f>
        <v>-</v>
      </c>
      <c r="ALA47" s="5" t="str" cm="1">
        <f t="array" aca="1" ref="ALA47" ca="1">INDEX(i.LMU_Area,$K47,ALA$26)</f>
        <v>-</v>
      </c>
      <c r="ALB47" s="5" t="str" cm="1">
        <f t="array" aca="1" ref="ALB47" ca="1">INDEX(i.LMU_Area,$K47,ALB$26)</f>
        <v>-</v>
      </c>
      <c r="ALC47" s="5" t="str" cm="1">
        <f t="array" aca="1" ref="ALC47" ca="1">INDEX(i.LMU_Area,$K47,ALC$26)</f>
        <v>-</v>
      </c>
      <c r="ALD47" s="5" t="str" cm="1">
        <f t="array" aca="1" ref="ALD47" ca="1">INDEX(i.LMU_Area,$K47,ALD$26)</f>
        <v>-</v>
      </c>
      <c r="ALE47" s="5" t="str" cm="1">
        <f t="array" aca="1" ref="ALE47" ca="1">INDEX(i.LMU_Area,$K47,ALE$26)</f>
        <v>-</v>
      </c>
      <c r="ALF47" s="5" t="str" cm="1">
        <f t="array" aca="1" ref="ALF47" ca="1">INDEX(i.LMU_Area,$K47,ALF$26)</f>
        <v>-</v>
      </c>
      <c r="ALG47" s="5" t="str" cm="1">
        <f t="array" aca="1" ref="ALG47" ca="1">INDEX(i.LMU_Area,$K47,ALG$26)</f>
        <v>-</v>
      </c>
      <c r="ALH47" s="5" t="str" cm="1">
        <f t="array" aca="1" ref="ALH47" ca="1">INDEX(i.LMU_Area,$K47,ALH$26)</f>
        <v>-</v>
      </c>
      <c r="ALI47" s="5" t="str" cm="1">
        <f t="array" aca="1" ref="ALI47" ca="1">INDEX(i.LMU_Area,$K47,ALI$26)</f>
        <v>-</v>
      </c>
      <c r="ALJ47" s="5" t="str" cm="1">
        <f t="array" aca="1" ref="ALJ47" ca="1">INDEX(i.LMU_Area,$K47,ALJ$26)</f>
        <v>-</v>
      </c>
      <c r="ALK47" s="5" t="str" cm="1">
        <f t="array" aca="1" ref="ALK47" ca="1">INDEX(i.LMU_Area,$K47,ALK$26)</f>
        <v>-</v>
      </c>
      <c r="ALL47" s="5" t="str" cm="1">
        <f t="array" aca="1" ref="ALL47" ca="1">INDEX(i.LMU_Area,$K47,ALL$26)</f>
        <v>-</v>
      </c>
      <c r="ALM47" s="5" t="str" cm="1">
        <f t="array" aca="1" ref="ALM47" ca="1">INDEX(i.LMU_Area,$K47,ALM$26)</f>
        <v>-</v>
      </c>
      <c r="ALN47" s="5" t="str" cm="1">
        <f t="array" aca="1" ref="ALN47" ca="1">INDEX(i.LMU_Area,$K47,ALN$26)</f>
        <v>-</v>
      </c>
      <c r="ALO47" s="5" t="str" cm="1">
        <f t="array" aca="1" ref="ALO47" ca="1">INDEX(i.LMU_Area,$K47,ALO$26)</f>
        <v>-</v>
      </c>
      <c r="ALP47" s="5" t="str" cm="1">
        <f t="array" aca="1" ref="ALP47" ca="1">INDEX(i.LMU_Area,$K47,ALP$26)</f>
        <v>-</v>
      </c>
      <c r="ALQ47" s="5" t="str" cm="1">
        <f t="array" aca="1" ref="ALQ47" ca="1">INDEX(i.LMU_Area,$K47,ALQ$26)</f>
        <v>-</v>
      </c>
      <c r="ALR47" s="5" t="str" cm="1">
        <f t="array" aca="1" ref="ALR47" ca="1">INDEX(i.LMU_Area,$K47,ALR$26)</f>
        <v>-</v>
      </c>
      <c r="ALS47" s="5" t="str" cm="1">
        <f t="array" aca="1" ref="ALS47" ca="1">INDEX(i.LMU_Area,$K47,ALS$26)</f>
        <v>-</v>
      </c>
      <c r="ALT47" s="5" t="str" cm="1">
        <f t="array" aca="1" ref="ALT47" ca="1">INDEX(i.LMU_Area,$K47,ALT$26)</f>
        <v>-</v>
      </c>
      <c r="ALU47" s="5" t="str" cm="1">
        <f t="array" aca="1" ref="ALU47" ca="1">INDEX(i.LMU_Area,$K47,ALU$26)</f>
        <v>-</v>
      </c>
      <c r="ALV47" s="5" t="str" cm="1">
        <f t="array" aca="1" ref="ALV47" ca="1">INDEX(i.LMU_Area,$K47,ALV$26)</f>
        <v>-</v>
      </c>
      <c r="ALW47" s="5" t="str" cm="1">
        <f t="array" aca="1" ref="ALW47" ca="1">INDEX(i.LMU_Area,$K47,ALW$26)</f>
        <v>-</v>
      </c>
      <c r="ALX47" s="5" t="str" cm="1">
        <f t="array" aca="1" ref="ALX47" ca="1">INDEX(i.LMU_Area,$K47,ALX$26)</f>
        <v>-</v>
      </c>
      <c r="ALY47" s="5" t="str" cm="1">
        <f t="array" aca="1" ref="ALY47" ca="1">INDEX(i.LMU_Area,$K47,ALY$26)</f>
        <v>-</v>
      </c>
      <c r="ALZ47" s="5" t="str" cm="1">
        <f t="array" aca="1" ref="ALZ47" ca="1">INDEX(i.LMU_Area,$K47,ALZ$26)</f>
        <v>-</v>
      </c>
      <c r="AMA47" s="5" t="str" cm="1">
        <f t="array" aca="1" ref="AMA47" ca="1">INDEX(i.LMU_Area,$K47,AMA$26)</f>
        <v>-</v>
      </c>
      <c r="AMB47" s="5" t="str" cm="1">
        <f t="array" aca="1" ref="AMB47" ca="1">INDEX(i.LMU_Area,$K47,AMB$26)</f>
        <v>-</v>
      </c>
      <c r="AMC47" s="5" t="str" cm="1">
        <f t="array" aca="1" ref="AMC47" ca="1">INDEX(i.LMU_Area,$K47,AMC$26)</f>
        <v>-</v>
      </c>
      <c r="AMD47" s="5" t="str" cm="1">
        <f t="array" aca="1" ref="AMD47" ca="1">INDEX(i.LMU_Area,$K47,AMD$26)</f>
        <v>-</v>
      </c>
      <c r="AME47" s="5" t="str" cm="1">
        <f t="array" aca="1" ref="AME47" ca="1">INDEX(i.LMU_Area,$K47,AME$26)</f>
        <v>-</v>
      </c>
      <c r="AMF47" s="5" t="str" cm="1">
        <f t="array" aca="1" ref="AMF47" ca="1">INDEX(i.LMU_Area,$K47,AMF$26)</f>
        <v>-</v>
      </c>
      <c r="AMG47" s="5" t="str" cm="1">
        <f t="array" aca="1" ref="AMG47" ca="1">INDEX(i.LMU_Area,$K47,AMG$26)</f>
        <v>-</v>
      </c>
      <c r="AMH47" s="5" t="str" cm="1">
        <f t="array" aca="1" ref="AMH47" ca="1">INDEX(i.LMU_Area,$K47,AMH$26)</f>
        <v>-</v>
      </c>
      <c r="AMI47" s="5" t="str" cm="1">
        <f t="array" aca="1" ref="AMI47" ca="1">INDEX(i.LMU_Area,$K47,AMI$26)</f>
        <v>-</v>
      </c>
      <c r="AMJ47" s="5" t="str" cm="1">
        <f t="array" aca="1" ref="AMJ47" ca="1">INDEX(i.LMU_Area,$K47,AMJ$26)</f>
        <v>-</v>
      </c>
      <c r="AMK47" s="5" t="str" cm="1">
        <f t="array" aca="1" ref="AMK47" ca="1">INDEX(i.LMU_Area,$K47,AMK$26)</f>
        <v>-</v>
      </c>
      <c r="AML47" s="5" t="str" cm="1">
        <f t="array" aca="1" ref="AML47" ca="1">INDEX(i.LMU_Area,$K47,AML$26)</f>
        <v>-</v>
      </c>
      <c r="AMM47" s="5" t="str" cm="1">
        <f t="array" aca="1" ref="AMM47" ca="1">INDEX(i.LMU_Area,$K47,AMM$26)</f>
        <v>-</v>
      </c>
      <c r="AMN47" s="5" t="str" cm="1">
        <f t="array" aca="1" ref="AMN47" ca="1">INDEX(i.LMU_Area,$K47,AMN$26)</f>
        <v>-</v>
      </c>
      <c r="AMO47" s="5" t="str" cm="1">
        <f t="array" aca="1" ref="AMO47" ca="1">INDEX(i.LMU_Area,$K47,AMO$26)</f>
        <v>-</v>
      </c>
      <c r="AMP47" s="5" t="str" cm="1">
        <f t="array" aca="1" ref="AMP47" ca="1">INDEX(i.LMU_Area,$K47,AMP$26)</f>
        <v>-</v>
      </c>
      <c r="AMQ47" s="5" t="str" cm="1">
        <f t="array" aca="1" ref="AMQ47" ca="1">INDEX(i.LMU_Area,$K47,AMQ$26)</f>
        <v>-</v>
      </c>
      <c r="AMR47" s="5" t="str" cm="1">
        <f t="array" aca="1" ref="AMR47" ca="1">INDEX(i.LMU_Area,$K47,AMR$26)</f>
        <v>-</v>
      </c>
      <c r="AMS47" s="5" t="str" cm="1">
        <f t="array" aca="1" ref="AMS47" ca="1">INDEX(i.LMU_Area,$K47,AMS$26)</f>
        <v>-</v>
      </c>
      <c r="AMT47" s="5" t="str" cm="1">
        <f t="array" aca="1" ref="AMT47" ca="1">INDEX(i.LMU_Area,$K47,AMT$26)</f>
        <v>-</v>
      </c>
      <c r="AMU47" s="5" t="str" cm="1">
        <f t="array" aca="1" ref="AMU47" ca="1">INDEX(i.LMU_Area,$K47,AMU$26)</f>
        <v>-</v>
      </c>
      <c r="AMV47" s="5" t="str" cm="1">
        <f t="array" aca="1" ref="AMV47" ca="1">INDEX(i.LMU_Area,$K47,AMV$26)</f>
        <v>-</v>
      </c>
      <c r="AMW47" s="5" t="str" cm="1">
        <f t="array" aca="1" ref="AMW47" ca="1">INDEX(i.LMU_Area,$K47,AMW$26)</f>
        <v>-</v>
      </c>
      <c r="AMX47" s="5" t="str" cm="1">
        <f t="array" aca="1" ref="AMX47" ca="1">INDEX(i.LMU_Area,$K47,AMX$26)</f>
        <v>-</v>
      </c>
      <c r="AMY47" s="5" t="str" cm="1">
        <f t="array" aca="1" ref="AMY47" ca="1">INDEX(i.LMU_Area,$K47,AMY$26)</f>
        <v>-</v>
      </c>
      <c r="AMZ47" s="5" t="str" cm="1">
        <f t="array" aca="1" ref="AMZ47" ca="1">INDEX(i.LMU_Area,$K47,AMZ$26)</f>
        <v>-</v>
      </c>
      <c r="ANA47" s="5" t="str" cm="1">
        <f t="array" aca="1" ref="ANA47" ca="1">INDEX(i.LMU_Area,$K47,ANA$26)</f>
        <v>-</v>
      </c>
      <c r="ANB47" s="5" t="str" cm="1">
        <f t="array" aca="1" ref="ANB47" ca="1">INDEX(i.LMU_Area,$K47,ANB$26)</f>
        <v>-</v>
      </c>
      <c r="ANC47" s="5" t="str" cm="1">
        <f t="array" aca="1" ref="ANC47" ca="1">INDEX(i.LMU_Area,$K47,ANC$26)</f>
        <v>-</v>
      </c>
      <c r="AND47" s="5" t="str" cm="1">
        <f t="array" aca="1" ref="AND47" ca="1">INDEX(i.LMU_Area,$K47,AND$26)</f>
        <v>-</v>
      </c>
      <c r="ANE47" s="5" t="str" cm="1">
        <f t="array" aca="1" ref="ANE47" ca="1">INDEX(i.LMU_Area,$K47,ANE$26)</f>
        <v>-</v>
      </c>
      <c r="ANF47" s="5" t="str" cm="1">
        <f t="array" aca="1" ref="ANF47" ca="1">INDEX(i.LMU_Area,$K47,ANF$26)</f>
        <v>-</v>
      </c>
      <c r="ANG47" s="5" t="str" cm="1">
        <f t="array" aca="1" ref="ANG47" ca="1">INDEX(i.LMU_Area,$K47,ANG$26)</f>
        <v>-</v>
      </c>
      <c r="ANH47" s="5" t="str" cm="1">
        <f t="array" aca="1" ref="ANH47" ca="1">INDEX(i.LMU_Area,$K47,ANH$26)</f>
        <v>-</v>
      </c>
      <c r="ANI47" s="5" t="str" cm="1">
        <f t="array" aca="1" ref="ANI47" ca="1">INDEX(i.LMU_Area,$K47,ANI$26)</f>
        <v>-</v>
      </c>
      <c r="ANJ47" s="5" t="str" cm="1">
        <f t="array" aca="1" ref="ANJ47" ca="1">INDEX(i.LMU_Area,$K47,ANJ$26)</f>
        <v>-</v>
      </c>
      <c r="ANK47" s="5" t="str" cm="1">
        <f t="array" aca="1" ref="ANK47" ca="1">INDEX(i.LMU_Area,$K47,ANK$26)</f>
        <v>-</v>
      </c>
      <c r="ANL47" s="5" t="str" cm="1">
        <f t="array" aca="1" ref="ANL47" ca="1">INDEX(i.LMU_Area,$K47,ANL$26)</f>
        <v>-</v>
      </c>
      <c r="ANM47" s="5" t="str" cm="1">
        <f t="array" aca="1" ref="ANM47" ca="1">INDEX(i.LMU_Area,$K47,ANM$26)</f>
        <v>-</v>
      </c>
      <c r="ANN47" s="5" t="str" cm="1">
        <f t="array" aca="1" ref="ANN47" ca="1">INDEX(i.LMU_Area,$K47,ANN$26)</f>
        <v>-</v>
      </c>
      <c r="ANO47" s="5" t="str" cm="1">
        <f t="array" aca="1" ref="ANO47" ca="1">INDEX(i.LMU_Area,$K47,ANO$26)</f>
        <v>-</v>
      </c>
      <c r="ANP47" s="5" t="str" cm="1">
        <f t="array" aca="1" ref="ANP47" ca="1">INDEX(i.LMU_Area,$K47,ANP$26)</f>
        <v>-</v>
      </c>
      <c r="ANQ47" s="5" t="str" cm="1">
        <f t="array" aca="1" ref="ANQ47" ca="1">INDEX(i.LMU_Area,$K47,ANQ$26)</f>
        <v>-</v>
      </c>
      <c r="ANR47" s="5" t="str" cm="1">
        <f t="array" aca="1" ref="ANR47" ca="1">INDEX(i.LMU_Area,$K47,ANR$26)</f>
        <v>-</v>
      </c>
      <c r="ANS47" s="5" t="str" cm="1">
        <f t="array" aca="1" ref="ANS47" ca="1">INDEX(i.LMU_Area,$K47,ANS$26)</f>
        <v>-</v>
      </c>
      <c r="ANT47" s="5" t="str" cm="1">
        <f t="array" aca="1" ref="ANT47" ca="1">INDEX(i.LMU_Area,$K47,ANT$26)</f>
        <v>-</v>
      </c>
      <c r="ANU47" s="5" t="str" cm="1">
        <f t="array" aca="1" ref="ANU47" ca="1">INDEX(i.LMU_Area,$K47,ANU$26)</f>
        <v>-</v>
      </c>
      <c r="ANV47" s="5" t="str" cm="1">
        <f t="array" aca="1" ref="ANV47" ca="1">INDEX(i.LMU_Area,$K47,ANV$26)</f>
        <v>-</v>
      </c>
      <c r="ANW47" s="5" t="str" cm="1">
        <f t="array" aca="1" ref="ANW47" ca="1">INDEX(i.LMU_Area,$K47,ANW$26)</f>
        <v>-</v>
      </c>
      <c r="ANX47" s="5" t="str" cm="1">
        <f t="array" aca="1" ref="ANX47" ca="1">INDEX(i.LMU_Area,$K47,ANX$26)</f>
        <v>-</v>
      </c>
      <c r="ANY47" s="5" t="str" cm="1">
        <f t="array" aca="1" ref="ANY47" ca="1">INDEX(i.LMU_Area,$K47,ANY$26)</f>
        <v>-</v>
      </c>
      <c r="ANZ47" s="5" t="str" cm="1">
        <f t="array" aca="1" ref="ANZ47" ca="1">INDEX(i.LMU_Area,$K47,ANZ$26)</f>
        <v>-</v>
      </c>
      <c r="AOA47" s="5" t="str" cm="1">
        <f t="array" aca="1" ref="AOA47" ca="1">INDEX(i.LMU_Area,$K47,AOA$26)</f>
        <v>-</v>
      </c>
      <c r="AOB47" s="5" t="str" cm="1">
        <f t="array" aca="1" ref="AOB47" ca="1">INDEX(i.LMU_Area,$K47,AOB$26)</f>
        <v>-</v>
      </c>
      <c r="AOC47" s="5" t="str" cm="1">
        <f t="array" aca="1" ref="AOC47" ca="1">INDEX(i.LMU_Area,$K47,AOC$26)</f>
        <v>-</v>
      </c>
      <c r="AOD47" s="5" t="str" cm="1">
        <f t="array" aca="1" ref="AOD47" ca="1">INDEX(i.LMU_Area,$K47,AOD$26)</f>
        <v>-</v>
      </c>
      <c r="AOE47" s="5" t="str" cm="1">
        <f t="array" aca="1" ref="AOE47" ca="1">INDEX(i.LMU_Area,$K47,AOE$26)</f>
        <v>-</v>
      </c>
      <c r="AOF47" s="5" t="str" cm="1">
        <f t="array" aca="1" ref="AOF47" ca="1">INDEX(i.LMU_Area,$K47,AOF$26)</f>
        <v>-</v>
      </c>
      <c r="AOG47" s="5" t="str" cm="1">
        <f t="array" aca="1" ref="AOG47" ca="1">INDEX(i.LMU_Area,$K47,AOG$26)</f>
        <v>-</v>
      </c>
      <c r="AOH47" s="5" t="str" cm="1">
        <f t="array" aca="1" ref="AOH47" ca="1">INDEX(i.LMU_Area,$K47,AOH$26)</f>
        <v>-</v>
      </c>
      <c r="AOI47" s="5" t="str" cm="1">
        <f t="array" aca="1" ref="AOI47" ca="1">INDEX(i.LMU_Area,$K47,AOI$26)</f>
        <v>-</v>
      </c>
      <c r="AOJ47" s="5" t="str" cm="1">
        <f t="array" aca="1" ref="AOJ47" ca="1">INDEX(i.LMU_Area,$K47,AOJ$26)</f>
        <v>-</v>
      </c>
      <c r="AOK47" s="5" t="str" cm="1">
        <f t="array" aca="1" ref="AOK47" ca="1">INDEX(i.LMU_Area,$K47,AOK$26)</f>
        <v>-</v>
      </c>
      <c r="AOL47" s="5" t="str" cm="1">
        <f t="array" aca="1" ref="AOL47" ca="1">INDEX(i.LMU_Area,$K47,AOL$26)</f>
        <v>-</v>
      </c>
      <c r="AOM47" s="5" t="str" cm="1">
        <f t="array" aca="1" ref="AOM47" ca="1">INDEX(i.LMU_Area,$K47,AOM$26)</f>
        <v>-</v>
      </c>
      <c r="AON47" s="5" t="str" cm="1">
        <f t="array" aca="1" ref="AON47" ca="1">INDEX(i.LMU_Area,$K47,AON$26)</f>
        <v>-</v>
      </c>
      <c r="AOO47" s="5" t="str" cm="1">
        <f t="array" aca="1" ref="AOO47" ca="1">INDEX(i.LMU_Area,$K47,AOO$26)</f>
        <v>-</v>
      </c>
      <c r="AOP47" s="5" t="str" cm="1">
        <f t="array" aca="1" ref="AOP47" ca="1">INDEX(i.LMU_Area,$K47,AOP$26)</f>
        <v>-</v>
      </c>
      <c r="AOQ47" s="5" t="str" cm="1">
        <f t="array" aca="1" ref="AOQ47" ca="1">INDEX(i.LMU_Area,$K47,AOQ$26)</f>
        <v>-</v>
      </c>
      <c r="AOR47" s="5" t="str" cm="1">
        <f t="array" aca="1" ref="AOR47" ca="1">INDEX(i.LMU_Area,$K47,AOR$26)</f>
        <v>-</v>
      </c>
      <c r="AOS47" s="5" t="str" cm="1">
        <f t="array" aca="1" ref="AOS47" ca="1">INDEX(i.LMU_Area,$K47,AOS$26)</f>
        <v>-</v>
      </c>
      <c r="AOT47" s="5" t="str" cm="1">
        <f t="array" aca="1" ref="AOT47" ca="1">INDEX(i.LMU_Area,$K47,AOT$26)</f>
        <v>-</v>
      </c>
      <c r="AOU47" s="5" t="str" cm="1">
        <f t="array" aca="1" ref="AOU47" ca="1">INDEX(i.LMU_Area,$K47,AOU$26)</f>
        <v>-</v>
      </c>
      <c r="AOV47" s="5" t="str" cm="1">
        <f t="array" aca="1" ref="AOV47" ca="1">INDEX(i.LMU_Area,$K47,AOV$26)</f>
        <v>-</v>
      </c>
      <c r="AOW47" s="5" t="str" cm="1">
        <f t="array" aca="1" ref="AOW47" ca="1">INDEX(i.LMU_Area,$K47,AOW$26)</f>
        <v>-</v>
      </c>
      <c r="AOX47" s="5" t="str" cm="1">
        <f t="array" aca="1" ref="AOX47" ca="1">INDEX(i.LMU_Area,$K47,AOX$26)</f>
        <v>-</v>
      </c>
      <c r="AOY47" s="5" t="str" cm="1">
        <f t="array" aca="1" ref="AOY47" ca="1">INDEX(i.LMU_Area,$K47,AOY$26)</f>
        <v>-</v>
      </c>
      <c r="AOZ47" s="5" t="str" cm="1">
        <f t="array" aca="1" ref="AOZ47" ca="1">INDEX(i.LMU_Area,$K47,AOZ$26)</f>
        <v>-</v>
      </c>
      <c r="APA47" s="5" t="str" cm="1">
        <f t="array" aca="1" ref="APA47" ca="1">INDEX(i.LMU_Area,$K47,APA$26)</f>
        <v>-</v>
      </c>
      <c r="APB47" s="5" t="str" cm="1">
        <f t="array" aca="1" ref="APB47" ca="1">INDEX(i.LMU_Area,$K47,APB$26)</f>
        <v>-</v>
      </c>
      <c r="APC47" s="5" t="str" cm="1">
        <f t="array" aca="1" ref="APC47" ca="1">INDEX(i.LMU_Area,$K47,APC$26)</f>
        <v>-</v>
      </c>
      <c r="APD47" s="5" t="str" cm="1">
        <f t="array" aca="1" ref="APD47" ca="1">INDEX(i.LMU_Area,$K47,APD$26)</f>
        <v>-</v>
      </c>
      <c r="APE47" s="5" t="str" cm="1">
        <f t="array" aca="1" ref="APE47" ca="1">INDEX(i.LMU_Area,$K47,APE$26)</f>
        <v>-</v>
      </c>
      <c r="APF47" s="5" t="str" cm="1">
        <f t="array" aca="1" ref="APF47" ca="1">INDEX(i.LMU_Area,$K47,APF$26)</f>
        <v>-</v>
      </c>
      <c r="APG47" s="5" t="str" cm="1">
        <f t="array" aca="1" ref="APG47" ca="1">INDEX(i.LMU_Area,$K47,APG$26)</f>
        <v>-</v>
      </c>
      <c r="APH47" s="5" t="str" cm="1">
        <f t="array" aca="1" ref="APH47" ca="1">INDEX(i.LMU_Area,$K47,APH$26)</f>
        <v>-</v>
      </c>
      <c r="API47" s="5" t="str" cm="1">
        <f t="array" aca="1" ref="API47" ca="1">INDEX(i.LMU_Area,$K47,API$26)</f>
        <v>-</v>
      </c>
      <c r="APJ47" s="5" t="str" cm="1">
        <f t="array" aca="1" ref="APJ47" ca="1">INDEX(i.LMU_Area,$K47,APJ$26)</f>
        <v>-</v>
      </c>
      <c r="APK47" s="5" t="str" cm="1">
        <f t="array" aca="1" ref="APK47" ca="1">INDEX(i.LMU_Area,$K47,APK$26)</f>
        <v>-</v>
      </c>
      <c r="APL47" s="5" t="str" cm="1">
        <f t="array" aca="1" ref="APL47" ca="1">INDEX(i.LMU_Area,$K47,APL$26)</f>
        <v>-</v>
      </c>
      <c r="APM47" s="5" t="str" cm="1">
        <f t="array" aca="1" ref="APM47" ca="1">INDEX(i.LMU_Area,$K47,APM$26)</f>
        <v>-</v>
      </c>
      <c r="APN47" s="5" t="str" cm="1">
        <f t="array" aca="1" ref="APN47" ca="1">INDEX(i.LMU_Area,$K47,APN$26)</f>
        <v>-</v>
      </c>
      <c r="APO47" s="5" t="str" cm="1">
        <f t="array" aca="1" ref="APO47" ca="1">INDEX(i.LMU_Area,$K47,APO$26)</f>
        <v>-</v>
      </c>
      <c r="APP47" s="5" t="str" cm="1">
        <f t="array" aca="1" ref="APP47" ca="1">INDEX(i.LMU_Area,$K47,APP$26)</f>
        <v>-</v>
      </c>
      <c r="APQ47" s="5" t="str" cm="1">
        <f t="array" aca="1" ref="APQ47" ca="1">INDEX(i.LMU_Area,$K47,APQ$26)</f>
        <v>-</v>
      </c>
      <c r="APR47" s="5" t="str" cm="1">
        <f t="array" aca="1" ref="APR47" ca="1">INDEX(i.LMU_Area,$K47,APR$26)</f>
        <v>-</v>
      </c>
      <c r="APS47" s="5" t="str" cm="1">
        <f t="array" aca="1" ref="APS47" ca="1">INDEX(i.LMU_Area,$K47,APS$26)</f>
        <v>-</v>
      </c>
      <c r="APT47" s="5" t="str" cm="1">
        <f t="array" aca="1" ref="APT47" ca="1">INDEX(i.LMU_Area,$K47,APT$26)</f>
        <v>-</v>
      </c>
      <c r="APU47" s="5" t="str" cm="1">
        <f t="array" aca="1" ref="APU47" ca="1">INDEX(i.LMU_Area,$K47,APU$26)</f>
        <v>-</v>
      </c>
      <c r="APV47" s="5" t="str" cm="1">
        <f t="array" aca="1" ref="APV47" ca="1">INDEX(i.LMU_Area,$K47,APV$26)</f>
        <v>-</v>
      </c>
      <c r="APW47" s="5" t="str" cm="1">
        <f t="array" aca="1" ref="APW47" ca="1">INDEX(i.LMU_Area,$K47,APW$26)</f>
        <v>-</v>
      </c>
      <c r="APX47" s="5" t="str" cm="1">
        <f t="array" aca="1" ref="APX47" ca="1">INDEX(i.LMU_Area,$K47,APX$26)</f>
        <v>-</v>
      </c>
      <c r="APY47" s="5" t="str" cm="1">
        <f t="array" aca="1" ref="APY47" ca="1">INDEX(i.LMU_Area,$K47,APY$26)</f>
        <v>-</v>
      </c>
      <c r="APZ47" s="5" t="str" cm="1">
        <f t="array" aca="1" ref="APZ47" ca="1">INDEX(i.LMU_Area,$K47,APZ$26)</f>
        <v>-</v>
      </c>
      <c r="AQA47" s="5" t="str" cm="1">
        <f t="array" aca="1" ref="AQA47" ca="1">INDEX(i.LMU_Area,$K47,AQA$26)</f>
        <v>-</v>
      </c>
      <c r="AQB47" s="5" t="str" cm="1">
        <f t="array" aca="1" ref="AQB47" ca="1">INDEX(i.LMU_Area,$K47,AQB$26)</f>
        <v>-</v>
      </c>
      <c r="AQC47" s="5" t="str" cm="1">
        <f t="array" aca="1" ref="AQC47" ca="1">INDEX(i.LMU_Area,$K47,AQC$26)</f>
        <v>-</v>
      </c>
      <c r="AQD47" s="5" t="str" cm="1">
        <f t="array" aca="1" ref="AQD47" ca="1">INDEX(i.LMU_Area,$K47,AQD$26)</f>
        <v>-</v>
      </c>
      <c r="AQE47" s="5" t="str" cm="1">
        <f t="array" aca="1" ref="AQE47" ca="1">INDEX(i.LMU_Area,$K47,AQE$26)</f>
        <v>-</v>
      </c>
      <c r="AQF47" s="5" t="str" cm="1">
        <f t="array" aca="1" ref="AQF47" ca="1">INDEX(i.LMU_Area,$K47,AQF$26)</f>
        <v>-</v>
      </c>
      <c r="AQG47" s="5" t="str" cm="1">
        <f t="array" aca="1" ref="AQG47" ca="1">INDEX(i.LMU_Area,$K47,AQG$26)</f>
        <v>-</v>
      </c>
      <c r="AQH47" s="5" t="str" cm="1">
        <f t="array" aca="1" ref="AQH47" ca="1">INDEX(i.LMU_Area,$K47,AQH$26)</f>
        <v>-</v>
      </c>
      <c r="AQI47" s="5" t="str" cm="1">
        <f t="array" aca="1" ref="AQI47" ca="1">INDEX(i.LMU_Area,$K47,AQI$26)</f>
        <v>-</v>
      </c>
      <c r="AQJ47" s="5" t="str" cm="1">
        <f t="array" aca="1" ref="AQJ47" ca="1">INDEX(i.LMU_Area,$K47,AQJ$26)</f>
        <v>-</v>
      </c>
      <c r="AQK47" s="5" t="str" cm="1">
        <f t="array" aca="1" ref="AQK47" ca="1">INDEX(i.LMU_Area,$K47,AQK$26)</f>
        <v>-</v>
      </c>
      <c r="AQL47" s="5" t="str" cm="1">
        <f t="array" aca="1" ref="AQL47" ca="1">INDEX(i.LMU_Area,$K47,AQL$26)</f>
        <v>-</v>
      </c>
      <c r="AQM47" s="5" t="str" cm="1">
        <f t="array" aca="1" ref="AQM47" ca="1">INDEX(i.LMU_Area,$K47,AQM$26)</f>
        <v>-</v>
      </c>
      <c r="AQN47" s="5" t="str" cm="1">
        <f t="array" aca="1" ref="AQN47" ca="1">INDEX(i.LMU_Area,$K47,AQN$26)</f>
        <v>-</v>
      </c>
      <c r="AQO47" s="5" t="str" cm="1">
        <f t="array" aca="1" ref="AQO47" ca="1">INDEX(i.LMU_Area,$K47,AQO$26)</f>
        <v>-</v>
      </c>
      <c r="AQP47" s="5" t="str" cm="1">
        <f t="array" aca="1" ref="AQP47" ca="1">INDEX(i.LMU_Area,$K47,AQP$26)</f>
        <v>-</v>
      </c>
      <c r="AQQ47" s="5" t="str" cm="1">
        <f t="array" aca="1" ref="AQQ47" ca="1">INDEX(i.LMU_Area,$K47,AQQ$26)</f>
        <v>-</v>
      </c>
      <c r="AQR47" s="5" t="str" cm="1">
        <f t="array" aca="1" ref="AQR47" ca="1">INDEX(i.LMU_Area,$K47,AQR$26)</f>
        <v>-</v>
      </c>
      <c r="AQS47" s="5" t="str" cm="1">
        <f t="array" aca="1" ref="AQS47" ca="1">INDEX(i.LMU_Area,$K47,AQS$26)</f>
        <v>-</v>
      </c>
      <c r="AQT47" s="5" t="str" cm="1">
        <f t="array" aca="1" ref="AQT47" ca="1">INDEX(i.LMU_Area,$K47,AQT$26)</f>
        <v>-</v>
      </c>
      <c r="AQU47" s="5" t="str" cm="1">
        <f t="array" aca="1" ref="AQU47" ca="1">INDEX(i.LMU_Area,$K47,AQU$26)</f>
        <v>-</v>
      </c>
      <c r="AQV47" s="5" t="str" cm="1">
        <f t="array" aca="1" ref="AQV47" ca="1">INDEX(i.LMU_Area,$K47,AQV$26)</f>
        <v>-</v>
      </c>
      <c r="AQW47" s="5" t="str" cm="1">
        <f t="array" aca="1" ref="AQW47" ca="1">INDEX(i.LMU_Area,$K47,AQW$26)</f>
        <v>-</v>
      </c>
      <c r="AQX47" s="5" t="str" cm="1">
        <f t="array" aca="1" ref="AQX47" ca="1">INDEX(i.LMU_Area,$K47,AQX$26)</f>
        <v>-</v>
      </c>
      <c r="AQY47" s="5" t="str" cm="1">
        <f t="array" aca="1" ref="AQY47" ca="1">INDEX(i.LMU_Area,$K47,AQY$26)</f>
        <v>-</v>
      </c>
      <c r="AQZ47" s="5" t="str" cm="1">
        <f t="array" aca="1" ref="AQZ47" ca="1">INDEX(i.LMU_Area,$K47,AQZ$26)</f>
        <v>-</v>
      </c>
      <c r="ARA47" s="5" t="str" cm="1">
        <f t="array" aca="1" ref="ARA47" ca="1">INDEX(i.LMU_Area,$K47,ARA$26)</f>
        <v>-</v>
      </c>
      <c r="ARB47" s="5" t="str" cm="1">
        <f t="array" aca="1" ref="ARB47" ca="1">INDEX(i.LMU_Area,$K47,ARB$26)</f>
        <v>-</v>
      </c>
      <c r="ARC47" s="5" t="str" cm="1">
        <f t="array" aca="1" ref="ARC47" ca="1">INDEX(i.LMU_Area,$K47,ARC$26)</f>
        <v>-</v>
      </c>
      <c r="ARD47" s="5" t="str" cm="1">
        <f t="array" aca="1" ref="ARD47" ca="1">INDEX(i.LMU_Area,$K47,ARD$26)</f>
        <v>-</v>
      </c>
      <c r="ARE47" s="5" t="str" cm="1">
        <f t="array" aca="1" ref="ARE47" ca="1">INDEX(i.LMU_Area,$K47,ARE$26)</f>
        <v>-</v>
      </c>
      <c r="ARF47" s="5" t="str" cm="1">
        <f t="array" aca="1" ref="ARF47" ca="1">INDEX(i.LMU_Area,$K47,ARF$26)</f>
        <v>-</v>
      </c>
      <c r="ARG47" s="5" t="str" cm="1">
        <f t="array" aca="1" ref="ARG47" ca="1">INDEX(i.LMU_Area,$K47,ARG$26)</f>
        <v>-</v>
      </c>
      <c r="ARH47" s="5" t="str" cm="1">
        <f t="array" aca="1" ref="ARH47" ca="1">INDEX(i.LMU_Area,$K47,ARH$26)</f>
        <v>-</v>
      </c>
      <c r="ARI47" s="5" t="str" cm="1">
        <f t="array" aca="1" ref="ARI47" ca="1">INDEX(i.LMU_Area,$K47,ARI$26)</f>
        <v>-</v>
      </c>
      <c r="ARJ47" s="5" t="str" cm="1">
        <f t="array" aca="1" ref="ARJ47" ca="1">INDEX(i.LMU_Area,$K47,ARJ$26)</f>
        <v>-</v>
      </c>
      <c r="ARK47" s="5" t="str" cm="1">
        <f t="array" aca="1" ref="ARK47" ca="1">INDEX(i.LMU_Area,$K47,ARK$26)</f>
        <v>-</v>
      </c>
      <c r="ARL47" s="5" t="str" cm="1">
        <f t="array" aca="1" ref="ARL47" ca="1">INDEX(i.LMU_Area,$K47,ARL$26)</f>
        <v>-</v>
      </c>
      <c r="ARM47" s="5" t="str" cm="1">
        <f t="array" aca="1" ref="ARM47" ca="1">INDEX(i.LMU_Area,$K47,ARM$26)</f>
        <v>-</v>
      </c>
      <c r="ARN47" s="5" t="str" cm="1">
        <f t="array" aca="1" ref="ARN47" ca="1">INDEX(i.LMU_Area,$K47,ARN$26)</f>
        <v>-</v>
      </c>
      <c r="ARO47" s="5" t="str" cm="1">
        <f t="array" aca="1" ref="ARO47" ca="1">INDEX(i.LMU_Area,$K47,ARO$26)</f>
        <v>-</v>
      </c>
      <c r="ARP47" s="5" t="str" cm="1">
        <f t="array" aca="1" ref="ARP47" ca="1">INDEX(i.LMU_Area,$K47,ARP$26)</f>
        <v>-</v>
      </c>
      <c r="ARQ47" s="5" t="str" cm="1">
        <f t="array" aca="1" ref="ARQ47" ca="1">INDEX(i.LMU_Area,$K47,ARQ$26)</f>
        <v>-</v>
      </c>
      <c r="ARR47" s="5" t="str" cm="1">
        <f t="array" aca="1" ref="ARR47" ca="1">INDEX(i.LMU_Area,$K47,ARR$26)</f>
        <v>-</v>
      </c>
      <c r="ARS47" s="5" t="str" cm="1">
        <f t="array" aca="1" ref="ARS47" ca="1">INDEX(i.LMU_Area,$K47,ARS$26)</f>
        <v>-</v>
      </c>
      <c r="ART47" s="5" t="str" cm="1">
        <f t="array" aca="1" ref="ART47" ca="1">INDEX(i.LMU_Area,$K47,ART$26)</f>
        <v>-</v>
      </c>
      <c r="ARU47" s="5" t="str" cm="1">
        <f t="array" aca="1" ref="ARU47" ca="1">INDEX(i.LMU_Area,$K47,ARU$26)</f>
        <v>-</v>
      </c>
      <c r="ARV47" s="5" t="str" cm="1">
        <f t="array" aca="1" ref="ARV47" ca="1">INDEX(i.LMU_Area,$K47,ARV$26)</f>
        <v>-</v>
      </c>
      <c r="ARW47" s="5" t="str" cm="1">
        <f t="array" aca="1" ref="ARW47" ca="1">INDEX(i.LMU_Area,$K47,ARW$26)</f>
        <v>-</v>
      </c>
      <c r="ARX47" s="5" t="str" cm="1">
        <f t="array" aca="1" ref="ARX47" ca="1">INDEX(i.LMU_Area,$K47,ARX$26)</f>
        <v>-</v>
      </c>
      <c r="ARY47" s="5" t="str" cm="1">
        <f t="array" aca="1" ref="ARY47" ca="1">INDEX(i.LMU_Area,$K47,ARY$26)</f>
        <v>-</v>
      </c>
      <c r="ARZ47" s="5" t="str" cm="1">
        <f t="array" aca="1" ref="ARZ47" ca="1">INDEX(i.LMU_Area,$K47,ARZ$26)</f>
        <v>-</v>
      </c>
      <c r="ASA47" s="5" t="str" cm="1">
        <f t="array" aca="1" ref="ASA47" ca="1">INDEX(i.LMU_Area,$K47,ASA$26)</f>
        <v>-</v>
      </c>
      <c r="ASB47" s="5" t="str" cm="1">
        <f t="array" aca="1" ref="ASB47" ca="1">INDEX(i.LMU_Area,$K47,ASB$26)</f>
        <v>-</v>
      </c>
      <c r="ASC47" s="5" t="str" cm="1">
        <f t="array" aca="1" ref="ASC47" ca="1">INDEX(i.LMU_Area,$K47,ASC$26)</f>
        <v>-</v>
      </c>
      <c r="ASD47" s="5" t="str" cm="1">
        <f t="array" aca="1" ref="ASD47" ca="1">INDEX(i.LMU_Area,$K47,ASD$26)</f>
        <v>-</v>
      </c>
      <c r="ASE47" s="5" t="str" cm="1">
        <f t="array" aca="1" ref="ASE47" ca="1">INDEX(i.LMU_Area,$K47,ASE$26)</f>
        <v>-</v>
      </c>
      <c r="ASF47" s="5" t="str" cm="1">
        <f t="array" aca="1" ref="ASF47" ca="1">INDEX(i.LMU_Area,$K47,ASF$26)</f>
        <v>-</v>
      </c>
      <c r="ASG47" s="5" t="str" cm="1">
        <f t="array" aca="1" ref="ASG47" ca="1">INDEX(i.LMU_Area,$K47,ASG$26)</f>
        <v>-</v>
      </c>
      <c r="ASH47" s="5" t="str" cm="1">
        <f t="array" aca="1" ref="ASH47" ca="1">INDEX(i.LMU_Area,$K47,ASH$26)</f>
        <v>-</v>
      </c>
      <c r="ASI47" s="5" t="str" cm="1">
        <f t="array" aca="1" ref="ASI47" ca="1">INDEX(i.LMU_Area,$K47,ASI$26)</f>
        <v>-</v>
      </c>
      <c r="ASJ47" s="5" t="str" cm="1">
        <f t="array" aca="1" ref="ASJ47" ca="1">INDEX(i.LMU_Area,$K47,ASJ$26)</f>
        <v>-</v>
      </c>
      <c r="ASK47" s="5" t="str" cm="1">
        <f t="array" aca="1" ref="ASK47" ca="1">INDEX(i.LMU_Area,$K47,ASK$26)</f>
        <v>-</v>
      </c>
      <c r="ASL47" s="5" t="str" cm="1">
        <f t="array" aca="1" ref="ASL47" ca="1">INDEX(i.LMU_Area,$K47,ASL$26)</f>
        <v>-</v>
      </c>
      <c r="ASM47" s="5" t="str" cm="1">
        <f t="array" aca="1" ref="ASM47" ca="1">INDEX(i.LMU_Area,$K47,ASM$26)</f>
        <v>-</v>
      </c>
      <c r="ASN47" s="5" t="str" cm="1">
        <f t="array" aca="1" ref="ASN47" ca="1">INDEX(i.LMU_Area,$K47,ASN$26)</f>
        <v>-</v>
      </c>
      <c r="ASO47" s="5" t="str" cm="1">
        <f t="array" aca="1" ref="ASO47" ca="1">INDEX(i.LMU_Area,$K47,ASO$26)</f>
        <v>-</v>
      </c>
      <c r="ASP47" s="5" t="str" cm="1">
        <f t="array" aca="1" ref="ASP47" ca="1">INDEX(i.LMU_Area,$K47,ASP$26)</f>
        <v>-</v>
      </c>
      <c r="ASQ47" s="5" t="str" cm="1">
        <f t="array" aca="1" ref="ASQ47" ca="1">INDEX(i.LMU_Area,$K47,ASQ$26)</f>
        <v>-</v>
      </c>
      <c r="ASR47" s="5" t="str" cm="1">
        <f t="array" aca="1" ref="ASR47" ca="1">INDEX(i.LMU_Area,$K47,ASR$26)</f>
        <v>-</v>
      </c>
      <c r="ASS47" s="5" t="str" cm="1">
        <f t="array" aca="1" ref="ASS47" ca="1">INDEX(i.LMU_Area,$K47,ASS$26)</f>
        <v>-</v>
      </c>
      <c r="AST47" s="5" t="str" cm="1">
        <f t="array" aca="1" ref="AST47" ca="1">INDEX(i.LMU_Area,$K47,AST$26)</f>
        <v>-</v>
      </c>
      <c r="ASU47" s="5" t="str" cm="1">
        <f t="array" aca="1" ref="ASU47" ca="1">INDEX(i.LMU_Area,$K47,ASU$26)</f>
        <v>-</v>
      </c>
      <c r="ASV47" s="5" t="str" cm="1">
        <f t="array" aca="1" ref="ASV47" ca="1">INDEX(i.LMU_Area,$K47,ASV$26)</f>
        <v>-</v>
      </c>
      <c r="ASW47" s="5" t="str" cm="1">
        <f t="array" aca="1" ref="ASW47" ca="1">INDEX(i.LMU_Area,$K47,ASW$26)</f>
        <v>-</v>
      </c>
      <c r="ASX47" s="5" t="str" cm="1">
        <f t="array" aca="1" ref="ASX47" ca="1">INDEX(i.LMU_Area,$K47,ASX$26)</f>
        <v>-</v>
      </c>
      <c r="ASY47" s="5" t="str" cm="1">
        <f t="array" aca="1" ref="ASY47" ca="1">INDEX(i.LMU_Area,$K47,ASY$26)</f>
        <v>-</v>
      </c>
      <c r="ASZ47" s="5" t="str" cm="1">
        <f t="array" aca="1" ref="ASZ47" ca="1">INDEX(i.LMU_Area,$K47,ASZ$26)</f>
        <v>-</v>
      </c>
      <c r="ATA47" s="5" t="str" cm="1">
        <f t="array" aca="1" ref="ATA47" ca="1">INDEX(i.LMU_Area,$K47,ATA$26)</f>
        <v>-</v>
      </c>
      <c r="ATB47" s="5" t="str" cm="1">
        <f t="array" aca="1" ref="ATB47" ca="1">INDEX(i.LMU_Area,$K47,ATB$26)</f>
        <v>-</v>
      </c>
      <c r="ATC47" s="5" t="str" cm="1">
        <f t="array" aca="1" ref="ATC47" ca="1">INDEX(i.LMU_Area,$K47,ATC$26)</f>
        <v>-</v>
      </c>
      <c r="ATD47" s="5" t="str" cm="1">
        <f t="array" aca="1" ref="ATD47" ca="1">INDEX(i.LMU_Area,$K47,ATD$26)</f>
        <v>-</v>
      </c>
      <c r="ATE47" s="5" t="str" cm="1">
        <f t="array" aca="1" ref="ATE47" ca="1">INDEX(i.LMU_Area,$K47,ATE$26)</f>
        <v>-</v>
      </c>
      <c r="ATF47" s="5" t="str" cm="1">
        <f t="array" aca="1" ref="ATF47" ca="1">INDEX(i.LMU_Area,$K47,ATF$26)</f>
        <v>-</v>
      </c>
      <c r="ATG47" s="5" t="str" cm="1">
        <f t="array" aca="1" ref="ATG47" ca="1">INDEX(i.LMU_Area,$K47,ATG$26)</f>
        <v>-</v>
      </c>
      <c r="ATH47" s="5" t="str" cm="1">
        <f t="array" aca="1" ref="ATH47" ca="1">INDEX(i.LMU_Area,$K47,ATH$26)</f>
        <v>-</v>
      </c>
      <c r="ATI47" s="5" t="str" cm="1">
        <f t="array" aca="1" ref="ATI47" ca="1">INDEX(i.LMU_Area,$K47,ATI$26)</f>
        <v>-</v>
      </c>
      <c r="ATJ47" s="5" t="str" cm="1">
        <f t="array" aca="1" ref="ATJ47" ca="1">INDEX(i.LMU_Area,$K47,ATJ$26)</f>
        <v>-</v>
      </c>
      <c r="ATK47" s="5" t="str" cm="1">
        <f t="array" aca="1" ref="ATK47" ca="1">INDEX(i.LMU_Area,$K47,ATK$26)</f>
        <v>-</v>
      </c>
      <c r="ATL47" s="19">
        <f t="shared" ref="ATL47:ATL61" ca="1" si="1027">OFFSET(ATL$5,$B47,0)</f>
        <v>1</v>
      </c>
      <c r="ATM47" s="587">
        <v>0</v>
      </c>
    </row>
    <row r="48" spans="1:1209" hidden="1" outlineLevel="2">
      <c r="A48" s="21">
        <f t="shared" si="1011"/>
        <v>43</v>
      </c>
      <c r="B48" s="554">
        <f t="shared" ca="1" si="1012"/>
        <v>41</v>
      </c>
      <c r="C48">
        <f>202</f>
        <v>202</v>
      </c>
      <c r="D48" s="135" t="str">
        <f t="shared" ca="1" si="934"/>
        <v>EWW</v>
      </c>
      <c r="E48" t="b">
        <v>0</v>
      </c>
      <c r="F48" t="b">
        <v>0</v>
      </c>
      <c r="G48" s="347" t="b">
        <f t="shared" ref="G48:G61" si="1028">G47</f>
        <v>1</v>
      </c>
      <c r="H48" s="226">
        <f ca="1">OFFSET(H48,-1,0)+1</f>
        <v>3</v>
      </c>
      <c r="I48" s="226">
        <f t="shared" ca="1" si="997"/>
        <v>2</v>
      </c>
      <c r="J48" s="226">
        <f t="shared" ca="1" si="997"/>
        <v>1</v>
      </c>
      <c r="K48" s="226">
        <f t="shared" ca="1" si="997"/>
        <v>1</v>
      </c>
      <c r="L48" s="226">
        <f t="shared" ca="1" si="997"/>
        <v>1</v>
      </c>
      <c r="M48" s="226">
        <f t="shared" ca="1" si="997"/>
        <v>2</v>
      </c>
      <c r="N48" s="226">
        <f t="shared" ca="1" si="998"/>
        <v>3</v>
      </c>
      <c r="O48" s="226">
        <f t="shared" ca="1" si="999"/>
        <v>2</v>
      </c>
      <c r="P48" s="226">
        <f t="shared" ca="1" si="1000"/>
        <v>1</v>
      </c>
      <c r="Q48" s="226">
        <f t="shared" ca="1" si="1001"/>
        <v>1</v>
      </c>
      <c r="R48" s="115">
        <f t="shared" ca="1" si="1002"/>
        <v>0</v>
      </c>
      <c r="S48" s="226">
        <f t="shared" ca="1" si="1001"/>
        <v>0</v>
      </c>
      <c r="T48" s="226">
        <f t="shared" ca="1" si="1001"/>
        <v>0</v>
      </c>
      <c r="U48" s="226">
        <f t="shared" ca="1" si="1001"/>
        <v>0</v>
      </c>
      <c r="V48" s="226">
        <f t="shared" ca="1" si="1001"/>
        <v>0</v>
      </c>
      <c r="W48" s="226">
        <f t="shared" ca="1" si="1000"/>
        <v>0</v>
      </c>
      <c r="X48" s="226">
        <f t="shared" ca="1" si="1003"/>
        <v>1</v>
      </c>
      <c r="Y48" s="226">
        <f t="shared" ca="1" si="1000"/>
        <v>1</v>
      </c>
      <c r="Z48" s="226">
        <f t="shared" ca="1" si="1000"/>
        <v>1</v>
      </c>
      <c r="AA48" s="263"/>
      <c r="AB48" s="263"/>
      <c r="AC48" s="263"/>
      <c r="AD48" s="263"/>
      <c r="AE48" s="263"/>
      <c r="AF48" s="226">
        <f t="shared" ca="1" si="1004"/>
        <v>0</v>
      </c>
      <c r="AG48" s="263"/>
      <c r="AH48" s="263">
        <f t="shared" ca="1" si="1005"/>
        <v>0</v>
      </c>
      <c r="AI48" s="263">
        <f t="shared" ca="1" si="1005"/>
        <v>0</v>
      </c>
      <c r="AJ48" s="263">
        <f t="shared" ca="1" si="1005"/>
        <v>0</v>
      </c>
      <c r="AK48" s="263">
        <f t="shared" ca="1" si="1005"/>
        <v>0</v>
      </c>
      <c r="AL48" s="263">
        <f t="shared" ca="1" si="1005"/>
        <v>0</v>
      </c>
      <c r="AM48" s="263">
        <f t="shared" ca="1" si="1005"/>
        <v>0</v>
      </c>
      <c r="AN48" s="263">
        <f t="shared" ca="1" si="1005"/>
        <v>0</v>
      </c>
      <c r="AO48" s="135">
        <f t="shared" ca="1" si="938"/>
        <v>2</v>
      </c>
      <c r="AP48" s="135">
        <f ca="1">INDEX(CHOOSE($P48,DataAutumn!i.AdultDrys,DataWinter!i.AdultDrys,DataSpring!i.AdultDrys),1,$O48)</f>
        <v>4</v>
      </c>
      <c r="AQ48" s="5">
        <f t="shared" ca="1" si="939"/>
        <v>2</v>
      </c>
      <c r="AR48" s="5">
        <f t="shared" ca="1" si="939"/>
        <v>0</v>
      </c>
      <c r="AS48" s="5">
        <f t="shared" ca="1" si="940"/>
        <v>5</v>
      </c>
      <c r="AT48">
        <f t="shared" ca="1" si="941"/>
        <v>1</v>
      </c>
      <c r="AW48" s="222" t="str">
        <f t="shared" ca="1" si="942"/>
        <v>FS Optimis 00003 EWW MWM     TOL122 Scan1-0000 CFS RR 01% REV01 GP100% WP100% MP100% T_TRUE (F33N33)</v>
      </c>
      <c r="AX48" s="9" t="str">
        <f ca="1">IF(COUNTIF(AW$5:AW48,AW48)=1,"-","Dup")</f>
        <v>-</v>
      </c>
      <c r="AY48" s="9"/>
      <c r="AZ48" s="19" t="b">
        <f t="shared" ref="AZ48:BG60" ca="1" si="1029">OFFSET(AZ$5,$B48,0)</f>
        <v>0</v>
      </c>
      <c r="BA48" s="19" t="b">
        <f t="shared" ca="1" si="1029"/>
        <v>0</v>
      </c>
      <c r="BB48" s="19" t="b">
        <f t="shared" ca="1" si="1029"/>
        <v>0</v>
      </c>
      <c r="BC48" s="19" t="b">
        <f t="shared" ca="1" si="1029"/>
        <v>0</v>
      </c>
      <c r="BD48" s="19" t="b">
        <f t="shared" ca="1" si="1029"/>
        <v>0</v>
      </c>
      <c r="BE48" s="19" t="b">
        <f t="shared" ca="1" si="1029"/>
        <v>0</v>
      </c>
      <c r="BF48" s="19" t="b">
        <f t="shared" ca="1" si="1029"/>
        <v>0</v>
      </c>
      <c r="BG48" s="19" t="b">
        <f t="shared" ca="1" si="1029"/>
        <v>0</v>
      </c>
      <c r="BH48" s="9"/>
      <c r="BI48" s="5" t="b">
        <f t="shared" ca="1" si="943"/>
        <v>0</v>
      </c>
      <c r="BJ48" s="5" t="str">
        <f t="shared" ca="1" si="943"/>
        <v>-</v>
      </c>
      <c r="BK48" s="5" t="b">
        <f t="shared" ca="1" si="943"/>
        <v>0</v>
      </c>
      <c r="BL48" s="5" t="b">
        <f t="shared" ca="1" si="943"/>
        <v>1</v>
      </c>
      <c r="BM48" s="5" t="b">
        <f t="shared" ca="1" si="943"/>
        <v>1</v>
      </c>
      <c r="BN48" s="135">
        <f t="shared" ca="1" si="943"/>
        <v>0</v>
      </c>
      <c r="BO48" s="12" t="b">
        <v>1</v>
      </c>
      <c r="BP48" s="5" cm="1">
        <f t="array" aca="1" ref="BP48" ca="1">INDEX(i.z_prob,$J48,BP$26)</f>
        <v>0.09</v>
      </c>
      <c r="BQ48" s="5" cm="1">
        <f t="array" aca="1" ref="BQ48" ca="1">INDEX(i.z_prob,$J48,BQ$26)</f>
        <v>0.16</v>
      </c>
      <c r="BR48" s="5" cm="1">
        <f t="array" aca="1" ref="BR48" ca="1">INDEX(i.z_prob,$J48,BR$26)</f>
        <v>0.14000000000000001</v>
      </c>
      <c r="BS48" s="5" cm="1">
        <f t="array" aca="1" ref="BS48" ca="1">INDEX(i.z_prob,$J48,BS$26)</f>
        <v>0.11</v>
      </c>
      <c r="BT48" s="5" cm="1">
        <f t="array" aca="1" ref="BT48" ca="1">INDEX(i.z_prob,$J48,BT$26)</f>
        <v>0.11</v>
      </c>
      <c r="BU48" s="5" cm="1">
        <f t="array" aca="1" ref="BU48" ca="1">INDEX(i.z_prob,$J48,BU$26)</f>
        <v>0.14000000000000001</v>
      </c>
      <c r="BV48" s="5" cm="1">
        <f t="array" aca="1" ref="BV48" ca="1">INDEX(i.z_prob,$J48,BV$26)</f>
        <v>0.16</v>
      </c>
      <c r="BW48" s="5" cm="1">
        <f t="array" aca="1" ref="BW48" ca="1">INDEX(i.z_prob,$J48,BW$26)</f>
        <v>0.09</v>
      </c>
      <c r="BX48" s="9"/>
      <c r="BY48" s="19" t="str">
        <f t="shared" ca="1" si="944"/>
        <v>-</v>
      </c>
      <c r="BZ48" s="5">
        <f t="shared" ca="1" si="945"/>
        <v>0</v>
      </c>
      <c r="CA48" s="5">
        <f t="shared" ca="1" si="946"/>
        <v>0</v>
      </c>
      <c r="CB48" s="5">
        <f t="shared" ca="1" si="947"/>
        <v>0</v>
      </c>
      <c r="CC48" s="5">
        <f t="shared" ca="1" si="948"/>
        <v>0</v>
      </c>
      <c r="CD48" s="9"/>
      <c r="CE48" s="19" t="str">
        <f t="shared" ca="1" si="949"/>
        <v>-</v>
      </c>
      <c r="CF48" s="19" t="str">
        <f t="shared" ca="1" si="949"/>
        <v>-</v>
      </c>
      <c r="CG48" s="19" t="str">
        <f t="shared" ca="1" si="949"/>
        <v>-</v>
      </c>
      <c r="CH48" s="19" t="str">
        <f t="shared" ca="1" si="949"/>
        <v>-</v>
      </c>
      <c r="CI48" s="19" t="str">
        <f t="shared" ca="1" si="949"/>
        <v>-</v>
      </c>
      <c r="CJ48" s="19" t="str">
        <f t="shared" ca="1" si="949"/>
        <v>-</v>
      </c>
      <c r="CK48" s="19" t="str">
        <f t="shared" ca="1" si="949"/>
        <v>-</v>
      </c>
      <c r="CL48" s="19" t="str">
        <f t="shared" ca="1" si="949"/>
        <v>-</v>
      </c>
      <c r="CM48" s="19" t="str">
        <f t="shared" ca="1" si="949"/>
        <v>-</v>
      </c>
      <c r="CN48" s="19" t="str">
        <f t="shared" ca="1" si="949"/>
        <v>-</v>
      </c>
      <c r="CO48" s="19" t="str">
        <f t="shared" ca="1" si="950"/>
        <v>-</v>
      </c>
      <c r="CP48" s="19" t="str">
        <f t="shared" ca="1" si="950"/>
        <v>-</v>
      </c>
      <c r="CQ48" s="19" t="str">
        <f t="shared" ca="1" si="950"/>
        <v>-</v>
      </c>
      <c r="CR48" s="19" t="str">
        <f t="shared" ca="1" si="950"/>
        <v>-</v>
      </c>
      <c r="CS48" s="19" t="str">
        <f t="shared" ca="1" si="950"/>
        <v>-</v>
      </c>
      <c r="CT48" s="19" t="str">
        <f t="shared" ca="1" si="950"/>
        <v>-</v>
      </c>
      <c r="CU48" s="19" t="str">
        <f t="shared" ca="1" si="950"/>
        <v>-</v>
      </c>
      <c r="CV48" s="9"/>
      <c r="CW48" s="135" t="b">
        <f t="shared" si="951"/>
        <v>1</v>
      </c>
      <c r="CX48" s="12" t="b">
        <v>0</v>
      </c>
      <c r="CY48" s="12" t="b">
        <v>1</v>
      </c>
      <c r="CZ48" s="573">
        <f ca="1">OFFSET($DD48,-1,0)</f>
        <v>321121101</v>
      </c>
      <c r="DA48" s="12" t="b">
        <v>0</v>
      </c>
      <c r="DB48" s="12" t="s">
        <v>31</v>
      </c>
      <c r="DC48" s="19" t="b">
        <f t="shared" ca="1" si="1014"/>
        <v>1</v>
      </c>
      <c r="DD48" s="575">
        <f t="shared" ref="DD48:DD61" ca="1" si="1030">OFFSET(DD48,-1,0)+IF($DC48=TRUE,1,0)</f>
        <v>321121102</v>
      </c>
      <c r="DE48" s="428">
        <f t="shared" ca="1" si="953"/>
        <v>680</v>
      </c>
      <c r="DF48" s="428">
        <f t="shared" ca="1" si="953"/>
        <v>714</v>
      </c>
      <c r="DG48" s="428">
        <f t="shared" ca="1" si="953"/>
        <v>749</v>
      </c>
      <c r="DH48" s="143">
        <f t="shared" ca="1" si="954"/>
        <v>420</v>
      </c>
      <c r="DI48" s="143">
        <f t="shared" ca="1" si="954"/>
        <v>455</v>
      </c>
      <c r="DJ48" s="143">
        <f t="shared" ca="1" si="954"/>
        <v>490</v>
      </c>
      <c r="DK48" s="19" t="str">
        <f t="shared" ca="1" si="1015"/>
        <v>-</v>
      </c>
      <c r="DL48" s="19" t="str">
        <f t="shared" ca="1" si="955"/>
        <v>-</v>
      </c>
      <c r="DM48" s="19" t="str">
        <f t="shared" ca="1" si="955"/>
        <v>-</v>
      </c>
      <c r="DN48" s="19" t="str">
        <f t="shared" ca="1" si="955"/>
        <v>-</v>
      </c>
      <c r="DO48" s="19" t="str">
        <f t="shared" ca="1" si="955"/>
        <v>-</v>
      </c>
      <c r="DP48" s="19" t="str">
        <f t="shared" ca="1" si="955"/>
        <v>-</v>
      </c>
      <c r="DQ48" s="12">
        <v>3</v>
      </c>
      <c r="DR48" s="12">
        <v>3</v>
      </c>
      <c r="DS48" s="19">
        <f t="shared" ref="DS48:DS60" ca="1" si="1031">OFFSET(DS$5,$B48,0)</f>
        <v>0</v>
      </c>
      <c r="DT48" s="12">
        <v>2</v>
      </c>
      <c r="DU48" s="12">
        <v>-2</v>
      </c>
      <c r="DV48" s="19" t="str">
        <f t="shared" ca="1" si="1016"/>
        <v>-</v>
      </c>
      <c r="DW48" s="19" t="str">
        <f t="shared" ca="1" si="1016"/>
        <v>-</v>
      </c>
      <c r="DX48" s="19" t="str">
        <f t="shared" ca="1" si="1016"/>
        <v>-</v>
      </c>
      <c r="DY48" s="239">
        <f t="shared" ref="DY48:EA58" ca="1" si="1032">DS48</f>
        <v>0</v>
      </c>
      <c r="DZ48" s="239">
        <f>DT48</f>
        <v>2</v>
      </c>
      <c r="EA48" s="239">
        <f t="shared" si="1032"/>
        <v>-2</v>
      </c>
      <c r="EB48" s="19" t="str">
        <f t="shared" ca="1" si="958"/>
        <v>-</v>
      </c>
      <c r="EC48" s="19">
        <f t="shared" ca="1" si="958"/>
        <v>0</v>
      </c>
      <c r="ED48" s="19">
        <f t="shared" ca="1" si="958"/>
        <v>0</v>
      </c>
      <c r="EE48" s="9"/>
      <c r="EF48" s="19" t="str">
        <f t="shared" ca="1" si="959"/>
        <v>-</v>
      </c>
      <c r="EG48" s="19" t="str">
        <f t="shared" ca="1" si="959"/>
        <v>-</v>
      </c>
      <c r="EH48" s="19" t="str">
        <f t="shared" ca="1" si="959"/>
        <v>-</v>
      </c>
      <c r="EI48" s="19" t="str">
        <f t="shared" ca="1" si="959"/>
        <v>-</v>
      </c>
      <c r="EJ48" s="19" t="str">
        <f t="shared" ca="1" si="959"/>
        <v>-</v>
      </c>
      <c r="EK48" s="19" t="str">
        <f t="shared" ca="1" si="959"/>
        <v>-</v>
      </c>
      <c r="EL48" s="19" t="str">
        <f t="shared" ca="1" si="959"/>
        <v>-</v>
      </c>
      <c r="EM48" s="19" t="str">
        <f t="shared" ca="1" si="959"/>
        <v>-</v>
      </c>
      <c r="EN48" s="19" t="str">
        <f t="shared" ca="1" si="959"/>
        <v>-</v>
      </c>
      <c r="EO48" s="19" t="str">
        <f t="shared" ca="1" si="959"/>
        <v>-</v>
      </c>
      <c r="EP48" s="19" t="str">
        <f t="shared" ca="1" si="959"/>
        <v>-</v>
      </c>
      <c r="EQ48" s="19" t="str">
        <f t="shared" ca="1" si="959"/>
        <v>-</v>
      </c>
      <c r="ER48" s="19">
        <f t="shared" ca="1" si="1017"/>
        <v>0</v>
      </c>
      <c r="ES48" s="19">
        <f t="shared" ca="1" si="960"/>
        <v>0</v>
      </c>
      <c r="ET48" s="19">
        <f t="shared" ca="1" si="960"/>
        <v>0</v>
      </c>
      <c r="EU48" s="19">
        <f t="shared" ca="1" si="960"/>
        <v>0</v>
      </c>
      <c r="EV48" s="19">
        <f t="shared" ca="1" si="961"/>
        <v>0</v>
      </c>
      <c r="EW48" s="19">
        <f t="shared" ca="1" si="960"/>
        <v>0</v>
      </c>
      <c r="EX48" s="19">
        <f t="shared" ca="1" si="961"/>
        <v>0</v>
      </c>
      <c r="EY48" s="19">
        <f t="shared" ca="1" si="960"/>
        <v>0</v>
      </c>
      <c r="EZ48" s="19">
        <f t="shared" ca="1" si="961"/>
        <v>0</v>
      </c>
      <c r="FA48" s="19">
        <f t="shared" ca="1" si="961"/>
        <v>0</v>
      </c>
      <c r="FB48" s="19">
        <f t="shared" ca="1" si="961"/>
        <v>0</v>
      </c>
      <c r="FC48" s="19">
        <f t="shared" ca="1" si="961"/>
        <v>0</v>
      </c>
      <c r="FD48" s="19">
        <f t="shared" ca="1" si="961"/>
        <v>0</v>
      </c>
      <c r="FE48" s="19">
        <f t="shared" ca="1" si="961"/>
        <v>0</v>
      </c>
      <c r="FF48" s="19">
        <f t="shared" ca="1" si="961"/>
        <v>0</v>
      </c>
      <c r="FG48" s="19">
        <f t="shared" ca="1" si="961"/>
        <v>0</v>
      </c>
      <c r="FH48" s="19">
        <f t="shared" ca="1" si="961"/>
        <v>0</v>
      </c>
      <c r="FI48" s="19">
        <f t="shared" ca="1" si="961"/>
        <v>0</v>
      </c>
      <c r="FJ48" s="19">
        <f t="shared" ca="1" si="961"/>
        <v>0</v>
      </c>
      <c r="FK48" s="19">
        <f t="shared" ca="1" si="961"/>
        <v>0</v>
      </c>
      <c r="FL48" s="19">
        <f t="shared" ca="1" si="961"/>
        <v>0</v>
      </c>
      <c r="FM48" s="19">
        <f t="shared" ca="1" si="961"/>
        <v>0</v>
      </c>
      <c r="FN48" s="19">
        <f t="shared" ca="1" si="961"/>
        <v>0</v>
      </c>
      <c r="FO48" s="19">
        <f t="shared" ca="1" si="961"/>
        <v>0</v>
      </c>
      <c r="FP48" s="19">
        <f t="shared" ca="1" si="961"/>
        <v>0</v>
      </c>
      <c r="FQ48" s="19">
        <f t="shared" ca="1" si="961"/>
        <v>0</v>
      </c>
      <c r="FR48" s="19">
        <f t="shared" ca="1" si="961"/>
        <v>0</v>
      </c>
      <c r="FS48" s="19">
        <f t="shared" ca="1" si="961"/>
        <v>0</v>
      </c>
      <c r="FT48" s="19">
        <f t="shared" ca="1" si="961"/>
        <v>0</v>
      </c>
      <c r="FU48" s="19">
        <f t="shared" ca="1" si="962"/>
        <v>0</v>
      </c>
      <c r="FV48" s="19">
        <f t="shared" ca="1" si="962"/>
        <v>0</v>
      </c>
      <c r="FW48" s="19">
        <f t="shared" ca="1" si="962"/>
        <v>0</v>
      </c>
      <c r="FX48" s="19">
        <f t="shared" ca="1" si="962"/>
        <v>0</v>
      </c>
      <c r="FY48" s="19">
        <f t="shared" ca="1" si="962"/>
        <v>0</v>
      </c>
      <c r="FZ48" s="19">
        <f t="shared" ca="1" si="962"/>
        <v>0</v>
      </c>
      <c r="GA48" s="19">
        <f t="shared" ca="1" si="962"/>
        <v>0</v>
      </c>
      <c r="GB48" s="19">
        <f t="shared" ca="1" si="962"/>
        <v>0</v>
      </c>
      <c r="GC48" s="19">
        <f t="shared" ca="1" si="962"/>
        <v>0</v>
      </c>
      <c r="GD48" s="19">
        <f t="shared" ca="1" si="962"/>
        <v>0</v>
      </c>
      <c r="GE48" s="19">
        <f t="shared" ca="1" si="961"/>
        <v>0</v>
      </c>
      <c r="GF48" s="19">
        <f t="shared" ca="1" si="961"/>
        <v>0</v>
      </c>
      <c r="GG48" s="19">
        <f t="shared" ca="1" si="961"/>
        <v>0</v>
      </c>
      <c r="GH48" s="19">
        <f t="shared" ca="1" si="961"/>
        <v>0</v>
      </c>
      <c r="GI48" s="19">
        <f t="shared" ca="1" si="961"/>
        <v>0</v>
      </c>
      <c r="GJ48" s="19">
        <f t="shared" ca="1" si="961"/>
        <v>0</v>
      </c>
      <c r="GK48" s="19">
        <f t="shared" ca="1" si="961"/>
        <v>0</v>
      </c>
      <c r="GL48" s="19">
        <f t="shared" ca="1" si="961"/>
        <v>0</v>
      </c>
      <c r="GM48" s="19">
        <f t="shared" ca="1" si="961"/>
        <v>0</v>
      </c>
      <c r="GN48" s="19">
        <f t="shared" ca="1" si="961"/>
        <v>0</v>
      </c>
      <c r="GO48" s="19">
        <f t="shared" ca="1" si="961"/>
        <v>0</v>
      </c>
      <c r="GP48" s="19">
        <f t="shared" ca="1" si="961"/>
        <v>0</v>
      </c>
      <c r="GQ48" s="19">
        <f t="shared" ca="1" si="961"/>
        <v>0</v>
      </c>
      <c r="GR48" s="19">
        <f t="shared" ca="1" si="961"/>
        <v>0</v>
      </c>
      <c r="GS48" s="19">
        <f t="shared" ca="1" si="961"/>
        <v>0</v>
      </c>
      <c r="GT48" s="19">
        <f t="shared" ca="1" si="961"/>
        <v>0</v>
      </c>
      <c r="GU48" s="19">
        <f t="shared" ca="1" si="961"/>
        <v>0</v>
      </c>
      <c r="GV48" s="19">
        <f t="shared" ca="1" si="961"/>
        <v>0</v>
      </c>
      <c r="GW48" s="19">
        <f t="shared" ca="1" si="961"/>
        <v>0</v>
      </c>
      <c r="GX48" s="19">
        <f t="shared" ca="1" si="961"/>
        <v>0</v>
      </c>
      <c r="GY48" s="19">
        <f t="shared" ca="1" si="961"/>
        <v>0</v>
      </c>
      <c r="GZ48" s="19">
        <f t="shared" ca="1" si="961"/>
        <v>0</v>
      </c>
      <c r="HA48" s="19">
        <f t="shared" ca="1" si="961"/>
        <v>0</v>
      </c>
      <c r="HB48" s="19">
        <f t="shared" ca="1" si="961"/>
        <v>0</v>
      </c>
      <c r="HC48" s="19">
        <f t="shared" ca="1" si="961"/>
        <v>0</v>
      </c>
      <c r="HD48" s="19">
        <f t="shared" ca="1" si="963"/>
        <v>0</v>
      </c>
      <c r="HE48" s="19">
        <f t="shared" ca="1" si="963"/>
        <v>0</v>
      </c>
      <c r="HF48" s="19">
        <f t="shared" ca="1" si="963"/>
        <v>0</v>
      </c>
      <c r="HG48" s="19">
        <f t="shared" ca="1" si="963"/>
        <v>0</v>
      </c>
      <c r="HH48" s="19">
        <f t="shared" ca="1" si="963"/>
        <v>0</v>
      </c>
      <c r="HI48" s="19">
        <f t="shared" ca="1" si="963"/>
        <v>0</v>
      </c>
      <c r="HJ48" s="19">
        <f t="shared" ca="1" si="963"/>
        <v>0</v>
      </c>
      <c r="HK48" s="19">
        <f t="shared" ca="1" si="963"/>
        <v>0</v>
      </c>
      <c r="HL48" s="19">
        <f t="shared" ca="1" si="963"/>
        <v>0</v>
      </c>
      <c r="HM48" s="19">
        <f t="shared" ca="1" si="963"/>
        <v>0</v>
      </c>
      <c r="HN48" s="19">
        <f t="shared" ca="1" si="963"/>
        <v>0</v>
      </c>
      <c r="HO48" s="19">
        <f t="shared" ca="1" si="963"/>
        <v>0</v>
      </c>
      <c r="HP48" s="19">
        <f t="shared" ca="1" si="963"/>
        <v>0</v>
      </c>
      <c r="HQ48" s="19">
        <f t="shared" ca="1" si="963"/>
        <v>0</v>
      </c>
      <c r="HR48" s="19">
        <f t="shared" ca="1" si="963"/>
        <v>0</v>
      </c>
      <c r="HS48" s="19">
        <f t="shared" ca="1" si="963"/>
        <v>0</v>
      </c>
      <c r="HT48" s="19">
        <f t="shared" ca="1" si="963"/>
        <v>0</v>
      </c>
      <c r="HU48" s="19">
        <f t="shared" ca="1" si="963"/>
        <v>0</v>
      </c>
      <c r="HV48" s="19">
        <f t="shared" ca="1" si="963"/>
        <v>0</v>
      </c>
      <c r="HW48" s="19">
        <f t="shared" ca="1" si="963"/>
        <v>0</v>
      </c>
      <c r="HX48" s="19">
        <f t="shared" ca="1" si="963"/>
        <v>0</v>
      </c>
      <c r="HY48" s="19">
        <f t="shared" ca="1" si="963"/>
        <v>0</v>
      </c>
      <c r="HZ48" s="19">
        <f t="shared" ca="1" si="963"/>
        <v>0</v>
      </c>
      <c r="IA48" s="19">
        <f t="shared" ca="1" si="964"/>
        <v>0</v>
      </c>
      <c r="IB48" s="19">
        <f t="shared" ca="1" si="964"/>
        <v>0</v>
      </c>
      <c r="IC48" s="19">
        <f t="shared" ca="1" si="964"/>
        <v>0</v>
      </c>
      <c r="ID48" s="19">
        <f t="shared" ca="1" si="965"/>
        <v>0</v>
      </c>
      <c r="IE48" s="19">
        <f t="shared" ca="1" si="965"/>
        <v>0</v>
      </c>
      <c r="IF48" s="19">
        <f t="shared" ca="1" si="965"/>
        <v>0</v>
      </c>
      <c r="IG48" s="19">
        <f t="shared" ca="1" si="965"/>
        <v>0</v>
      </c>
      <c r="IH48" s="19">
        <f t="shared" ca="1" si="965"/>
        <v>0</v>
      </c>
      <c r="II48" s="19">
        <f t="shared" ca="1" si="965"/>
        <v>0</v>
      </c>
      <c r="IJ48" s="19">
        <f t="shared" ca="1" si="965"/>
        <v>0</v>
      </c>
      <c r="IK48" s="19">
        <f t="shared" ca="1" si="965"/>
        <v>0</v>
      </c>
      <c r="IL48" s="19">
        <f t="shared" ca="1" si="965"/>
        <v>0</v>
      </c>
      <c r="IM48" s="19">
        <f t="shared" ca="1" si="965"/>
        <v>0</v>
      </c>
      <c r="IN48" s="19">
        <f t="shared" ca="1" si="964"/>
        <v>0</v>
      </c>
      <c r="IO48" s="19">
        <f t="shared" ca="1" si="964"/>
        <v>0</v>
      </c>
      <c r="IP48" s="19">
        <f t="shared" ca="1" si="964"/>
        <v>0</v>
      </c>
      <c r="IQ48" s="19">
        <f t="shared" ca="1" si="964"/>
        <v>0</v>
      </c>
      <c r="IR48" s="19">
        <f t="shared" ca="1" si="964"/>
        <v>0</v>
      </c>
      <c r="IS48" s="19">
        <f t="shared" ca="1" si="964"/>
        <v>0</v>
      </c>
      <c r="IT48" s="19">
        <f t="shared" ca="1" si="964"/>
        <v>0</v>
      </c>
      <c r="IU48" s="19">
        <f t="shared" ca="1" si="964"/>
        <v>0</v>
      </c>
      <c r="IV48" s="19">
        <f t="shared" ca="1" si="964"/>
        <v>0</v>
      </c>
      <c r="IW48" s="19">
        <f t="shared" ca="1" si="964"/>
        <v>0</v>
      </c>
      <c r="IX48" s="19">
        <f t="shared" ca="1" si="964"/>
        <v>0</v>
      </c>
      <c r="IY48" s="19">
        <f t="shared" ca="1" si="964"/>
        <v>0</v>
      </c>
      <c r="IZ48" s="19">
        <f t="shared" ca="1" si="964"/>
        <v>0</v>
      </c>
      <c r="JA48" s="19">
        <f t="shared" ca="1" si="964"/>
        <v>0</v>
      </c>
      <c r="JB48" s="19">
        <f t="shared" ca="1" si="964"/>
        <v>0</v>
      </c>
      <c r="JC48" s="19">
        <f t="shared" ca="1" si="964"/>
        <v>0</v>
      </c>
      <c r="JD48" s="19">
        <f t="shared" ca="1" si="964"/>
        <v>0</v>
      </c>
      <c r="JE48" s="19">
        <f t="shared" ca="1" si="964"/>
        <v>0</v>
      </c>
      <c r="JF48" s="19">
        <f t="shared" ca="1" si="964"/>
        <v>0</v>
      </c>
      <c r="JG48" s="19">
        <f t="shared" ca="1" si="964"/>
        <v>0</v>
      </c>
      <c r="JH48" s="19">
        <f t="shared" ca="1" si="964"/>
        <v>0</v>
      </c>
      <c r="JI48" s="19">
        <f t="shared" ca="1" si="964"/>
        <v>0</v>
      </c>
      <c r="JJ48" s="19">
        <f t="shared" ca="1" si="964"/>
        <v>0</v>
      </c>
      <c r="JK48" s="19">
        <f t="shared" ca="1" si="964"/>
        <v>0</v>
      </c>
      <c r="JL48" s="19">
        <f t="shared" ca="1" si="964"/>
        <v>0</v>
      </c>
      <c r="JM48" s="5">
        <f t="shared" ca="1" si="966"/>
        <v>19</v>
      </c>
      <c r="JN48" s="9"/>
      <c r="JO48" s="5">
        <f t="shared" ca="1" si="967"/>
        <v>1</v>
      </c>
      <c r="JP48" s="5" t="b">
        <f t="shared" ca="1" si="967"/>
        <v>0</v>
      </c>
      <c r="JQ48" s="19">
        <f t="shared" ca="1" si="1019"/>
        <v>0</v>
      </c>
      <c r="JR48" s="5">
        <f t="shared" ca="1" si="969"/>
        <v>0</v>
      </c>
      <c r="JS48" s="5">
        <f t="shared" ca="1" si="970"/>
        <v>0.01</v>
      </c>
      <c r="JT48" s="19">
        <f t="shared" ca="1" si="971"/>
        <v>0</v>
      </c>
      <c r="JU48" s="19">
        <f t="shared" ca="1" si="971"/>
        <v>0</v>
      </c>
      <c r="JV48" s="19" t="str">
        <f t="shared" ca="1" si="971"/>
        <v>-</v>
      </c>
      <c r="JW48" s="19">
        <f t="shared" ca="1" si="1010"/>
        <v>1</v>
      </c>
      <c r="JX48" s="19">
        <f t="shared" ca="1" si="1019"/>
        <v>1</v>
      </c>
      <c r="JY48" s="19">
        <f t="shared" ca="1" si="1010"/>
        <v>1</v>
      </c>
      <c r="JZ48" s="19">
        <f t="shared" ca="1" si="1010"/>
        <v>1</v>
      </c>
      <c r="KA48" s="19">
        <f t="shared" ca="1" si="1010"/>
        <v>1</v>
      </c>
      <c r="KB48" s="19">
        <f t="shared" ca="1" si="1010"/>
        <v>1</v>
      </c>
      <c r="KC48" s="19">
        <f t="shared" ca="1" si="1010"/>
        <v>0</v>
      </c>
      <c r="KD48" s="19">
        <f t="shared" ca="1" si="1010"/>
        <v>0</v>
      </c>
      <c r="KE48" s="19">
        <f t="shared" ca="1" si="1010"/>
        <v>1</v>
      </c>
      <c r="KF48" s="19">
        <f t="shared" ca="1" si="1010"/>
        <v>0</v>
      </c>
      <c r="KG48" s="19">
        <f t="shared" ca="1" si="1010"/>
        <v>0</v>
      </c>
      <c r="KH48" s="19">
        <f t="shared" ca="1" si="1010"/>
        <v>0</v>
      </c>
      <c r="KI48" s="19">
        <f t="shared" ca="1" si="1010"/>
        <v>1</v>
      </c>
      <c r="KJ48" s="19">
        <f t="shared" ca="1" si="1010"/>
        <v>0</v>
      </c>
      <c r="KK48" s="19">
        <f t="shared" ca="1" si="1010"/>
        <v>1</v>
      </c>
      <c r="KL48" s="19">
        <f t="shared" ca="1" si="1019"/>
        <v>0</v>
      </c>
      <c r="KM48" s="19">
        <f t="shared" ca="1" si="1019"/>
        <v>0</v>
      </c>
      <c r="KN48" s="19">
        <f t="shared" ca="1" si="1019"/>
        <v>0</v>
      </c>
      <c r="KO48" s="19">
        <f t="shared" ca="1" si="1019"/>
        <v>0</v>
      </c>
      <c r="KP48" s="19">
        <f t="shared" ca="1" si="1019"/>
        <v>0</v>
      </c>
      <c r="KQ48" s="19">
        <f t="shared" ca="1" si="1019"/>
        <v>0</v>
      </c>
      <c r="KR48" s="19">
        <f t="shared" ca="1" si="1019"/>
        <v>0</v>
      </c>
      <c r="KS48" s="19">
        <f t="shared" ca="1" si="1019"/>
        <v>0</v>
      </c>
      <c r="KT48" s="19">
        <f t="shared" ca="1" si="1019"/>
        <v>0</v>
      </c>
      <c r="KU48" s="19">
        <f t="shared" ca="1" si="1019"/>
        <v>0</v>
      </c>
      <c r="KV48" s="19">
        <f t="shared" ca="1" si="1019"/>
        <v>0</v>
      </c>
      <c r="KW48" s="19">
        <f t="shared" ca="1" si="1019"/>
        <v>0</v>
      </c>
      <c r="KX48" s="19">
        <f t="shared" ca="1" si="1019"/>
        <v>0</v>
      </c>
      <c r="KY48" s="19">
        <f t="shared" ca="1" si="968"/>
        <v>0</v>
      </c>
      <c r="KZ48" s="19">
        <f t="shared" ca="1" si="968"/>
        <v>0</v>
      </c>
      <c r="LA48" s="19">
        <f t="shared" ca="1" si="968"/>
        <v>0</v>
      </c>
      <c r="LB48" s="19">
        <f t="shared" ca="1" si="968"/>
        <v>0</v>
      </c>
      <c r="LC48" s="19">
        <f t="shared" ca="1" si="968"/>
        <v>0</v>
      </c>
      <c r="LD48" s="19">
        <f t="shared" ca="1" si="968"/>
        <v>0</v>
      </c>
      <c r="LE48" s="19">
        <f t="shared" ca="1" si="968"/>
        <v>0</v>
      </c>
      <c r="LF48" s="19">
        <f t="shared" ca="1" si="968"/>
        <v>0</v>
      </c>
      <c r="LG48" s="5">
        <f t="shared" ca="1" si="975"/>
        <v>0</v>
      </c>
      <c r="LH48" s="5">
        <f t="shared" ca="1" si="975"/>
        <v>0</v>
      </c>
      <c r="LI48" s="5">
        <f t="shared" ca="1" si="975"/>
        <v>0.05</v>
      </c>
      <c r="LJ48" s="5">
        <f t="shared" ca="1" si="975"/>
        <v>0.05</v>
      </c>
      <c r="LK48" s="19">
        <f t="shared" ca="1" si="976"/>
        <v>0</v>
      </c>
      <c r="LL48" s="19">
        <f t="shared" ca="1" si="968"/>
        <v>0</v>
      </c>
      <c r="LM48" s="19">
        <f t="shared" ca="1" si="977"/>
        <v>0</v>
      </c>
      <c r="LN48" s="19">
        <f t="shared" ca="1" si="977"/>
        <v>0</v>
      </c>
      <c r="LO48" s="19">
        <f t="shared" ca="1" si="977"/>
        <v>0</v>
      </c>
      <c r="LP48" s="19">
        <f t="shared" ca="1" si="977"/>
        <v>0</v>
      </c>
      <c r="LQ48" s="19">
        <f t="shared" ca="1" si="968"/>
        <v>0</v>
      </c>
      <c r="LR48" s="19">
        <f t="shared" ca="1" si="968"/>
        <v>1</v>
      </c>
      <c r="LS48" s="19">
        <f t="shared" ca="1" si="978"/>
        <v>0</v>
      </c>
      <c r="LT48" s="19">
        <f t="shared" ca="1" si="978"/>
        <v>0</v>
      </c>
      <c r="LU48" s="19">
        <f t="shared" ca="1" si="978"/>
        <v>0</v>
      </c>
      <c r="LV48" s="19">
        <f t="shared" ca="1" si="968"/>
        <v>0</v>
      </c>
      <c r="LW48" s="19">
        <f t="shared" ca="1" si="968"/>
        <v>1</v>
      </c>
      <c r="LX48" s="9"/>
      <c r="LY48" s="5" t="b">
        <f t="shared" ca="1" si="979"/>
        <v>0</v>
      </c>
      <c r="LZ48" s="19" t="str">
        <f t="shared" ca="1" si="980"/>
        <v>-</v>
      </c>
      <c r="MA48" s="19" t="str">
        <f t="shared" ca="1" si="980"/>
        <v>-</v>
      </c>
      <c r="MB48" s="19" t="str">
        <f t="shared" ca="1" si="980"/>
        <v>-</v>
      </c>
      <c r="MC48" s="19" t="str">
        <f t="shared" ca="1" si="980"/>
        <v>-</v>
      </c>
      <c r="MD48" s="5" t="b">
        <f t="shared" ca="1" si="981"/>
        <v>1</v>
      </c>
      <c r="ME48" s="5" t="b">
        <f t="shared" ca="1" si="981"/>
        <v>0</v>
      </c>
      <c r="MF48" s="5" t="b">
        <f t="shared" ca="1" si="981"/>
        <v>0</v>
      </c>
      <c r="MG48" s="135">
        <f t="shared" ca="1" si="982"/>
        <v>1</v>
      </c>
      <c r="MH48" s="135">
        <f t="shared" ca="1" si="982"/>
        <v>1</v>
      </c>
      <c r="MI48" s="19" t="str">
        <f t="shared" ca="1" si="984"/>
        <v>-</v>
      </c>
      <c r="MJ48" s="19" t="str">
        <f t="shared" ref="MJ48:MJ54" ca="1" si="1033">OFFSET(MJ$5,$B48,0)</f>
        <v>-</v>
      </c>
      <c r="MK48" s="19" t="str">
        <f t="shared" ca="1" si="984"/>
        <v>-</v>
      </c>
      <c r="ML48" s="19" t="str">
        <f t="shared" ca="1" si="984"/>
        <v>-</v>
      </c>
      <c r="MM48" s="19">
        <f t="shared" ca="1" si="984"/>
        <v>1</v>
      </c>
      <c r="MN48" s="19">
        <f t="shared" ca="1" si="984"/>
        <v>0.66</v>
      </c>
      <c r="MO48" s="19" t="str">
        <f t="shared" ca="1" si="984"/>
        <v>-</v>
      </c>
      <c r="MP48" s="5" t="b" cm="1">
        <f t="array" aca="1" ref="MP48" ca="1">IF(OR(MQ48:MQ48&lt;&gt;"-"),TRUE,"-")</f>
        <v>1</v>
      </c>
      <c r="MQ48" s="19">
        <f t="shared" ca="1" si="984"/>
        <v>2</v>
      </c>
      <c r="MR48" s="5" t="str">
        <f t="array" aca="1" ref="MR48" ca="1">IF(OR(MS48:MY48&lt;&gt;"-"),TRUE,"-")</f>
        <v>-</v>
      </c>
      <c r="MS48" s="19" t="str">
        <f t="shared" ca="1" si="1021"/>
        <v>-</v>
      </c>
      <c r="MT48" s="19" t="str">
        <f t="shared" ca="1" si="1021"/>
        <v>-</v>
      </c>
      <c r="MU48" s="19" t="str">
        <f t="shared" ca="1" si="1021"/>
        <v>-</v>
      </c>
      <c r="MV48" s="19" t="str">
        <f t="shared" ca="1" si="1021"/>
        <v>-</v>
      </c>
      <c r="MW48" s="19" t="str">
        <f t="shared" ca="1" si="1021"/>
        <v>-</v>
      </c>
      <c r="MX48" s="19" t="str">
        <f t="shared" ca="1" si="1021"/>
        <v>-</v>
      </c>
      <c r="MY48" s="19" t="str">
        <f t="shared" ca="1" si="1021"/>
        <v>-</v>
      </c>
      <c r="MZ48" s="5" t="b">
        <f t="array" aca="1" ref="MZ48" ca="1">IF(OR(NA48:NB48&lt;&gt;"-"),TRUE,"-")</f>
        <v>1</v>
      </c>
      <c r="NA48" s="135">
        <f ca="1">IF($AS48=6,0,$NB48)</f>
        <v>2</v>
      </c>
      <c r="NB48" s="19">
        <f t="shared" ca="1" si="1022"/>
        <v>2</v>
      </c>
      <c r="NC48" s="19" t="b">
        <f t="shared" ca="1" si="1023"/>
        <v>0</v>
      </c>
      <c r="ND48" s="19" t="str">
        <f t="shared" ca="1" si="1024"/>
        <v>-</v>
      </c>
      <c r="NE48" s="5" t="str">
        <f t="shared" ca="1" si="987"/>
        <v>-</v>
      </c>
      <c r="NF48" s="5" t="str">
        <f t="shared" ca="1" si="987"/>
        <v>-</v>
      </c>
      <c r="NG48" s="5" t="str">
        <f t="shared" ca="1" si="987"/>
        <v>-</v>
      </c>
      <c r="NH48" s="5" t="str">
        <f t="shared" ca="1" si="987"/>
        <v>-</v>
      </c>
      <c r="NI48" s="19" t="str">
        <f t="shared" ca="1" si="989"/>
        <v>-</v>
      </c>
      <c r="NJ48" s="19" t="str">
        <f t="shared" ca="1" si="1025"/>
        <v>-</v>
      </c>
      <c r="NK48" s="19" t="b">
        <f t="shared" ca="1" si="1025"/>
        <v>1</v>
      </c>
      <c r="NL48" s="19">
        <f t="shared" ca="1" si="989"/>
        <v>0.75</v>
      </c>
      <c r="NM48" s="19">
        <f t="shared" ca="1" si="989"/>
        <v>0.75</v>
      </c>
      <c r="NN48" s="19">
        <f t="shared" ca="1" si="989"/>
        <v>0.99</v>
      </c>
      <c r="NO48" s="19">
        <f t="shared" ca="1" si="989"/>
        <v>0.5</v>
      </c>
      <c r="NP48" s="19">
        <f t="shared" ca="1" si="989"/>
        <v>0</v>
      </c>
      <c r="NQ48" s="19">
        <f t="shared" ca="1" si="989"/>
        <v>0</v>
      </c>
      <c r="NR48" s="19" t="str">
        <f t="shared" ca="1" si="989"/>
        <v>-</v>
      </c>
      <c r="NS48" s="19" t="str">
        <f t="shared" ca="1" si="989"/>
        <v>-</v>
      </c>
      <c r="NT48" s="19" t="str">
        <f t="shared" ca="1" si="989"/>
        <v>-</v>
      </c>
      <c r="NU48" s="5">
        <f t="shared" ca="1" si="990"/>
        <v>1</v>
      </c>
      <c r="NV48" s="9"/>
      <c r="NW48" s="19">
        <f t="shared" ca="1" si="989"/>
        <v>70</v>
      </c>
      <c r="NX48" s="19">
        <f t="shared" ca="1" si="1026"/>
        <v>50</v>
      </c>
      <c r="NY48" s="19">
        <f t="shared" ca="1" si="1026"/>
        <v>65</v>
      </c>
      <c r="NZ48" s="19">
        <f t="shared" ca="1" si="1026"/>
        <v>65</v>
      </c>
      <c r="OA48" s="19">
        <f t="shared" ca="1" si="991"/>
        <v>1</v>
      </c>
      <c r="OB48" s="5">
        <f t="shared" ca="1" si="992"/>
        <v>1</v>
      </c>
      <c r="OC48" s="19">
        <f t="shared" ca="1" si="993"/>
        <v>1</v>
      </c>
      <c r="OD48" s="9"/>
      <c r="OE48" s="19" t="b">
        <f t="shared" ca="1" si="1026"/>
        <v>0</v>
      </c>
      <c r="OF48" s="19" t="b">
        <f t="shared" ca="1" si="1026"/>
        <v>0</v>
      </c>
      <c r="OG48" s="19">
        <f t="shared" ca="1" si="1026"/>
        <v>1</v>
      </c>
      <c r="OH48" s="19">
        <f t="shared" ca="1" si="1026"/>
        <v>1</v>
      </c>
      <c r="OI48" s="19">
        <f t="shared" ca="1" si="1026"/>
        <v>1</v>
      </c>
      <c r="OJ48" s="19">
        <f t="shared" ca="1" si="1026"/>
        <v>1</v>
      </c>
      <c r="OK48" s="19">
        <f t="shared" ca="1" si="1026"/>
        <v>1</v>
      </c>
      <c r="OL48" s="19">
        <f t="shared" ca="1" si="1026"/>
        <v>1</v>
      </c>
      <c r="OM48" s="19">
        <f t="shared" ca="1" si="1026"/>
        <v>1</v>
      </c>
      <c r="ON48" s="19">
        <f t="shared" ca="1" si="1026"/>
        <v>1</v>
      </c>
      <c r="OO48" s="19">
        <f t="shared" ca="1" si="1026"/>
        <v>1</v>
      </c>
      <c r="OP48" s="19">
        <f t="shared" ca="1" si="1026"/>
        <v>1</v>
      </c>
      <c r="OQ48" s="9"/>
      <c r="OR48" s="5" t="str" cm="1">
        <f t="array" aca="1" ref="OR48" ca="1">INDEX(i.LMU_Area,$K48,OR$26)</f>
        <v>-</v>
      </c>
      <c r="OS48" s="5" t="str" cm="1">
        <f t="array" aca="1" ref="OS48" ca="1">INDEX(i.LMU_Area,$K48,OS$26)</f>
        <v>-</v>
      </c>
      <c r="OT48" s="5" t="str" cm="1">
        <f t="array" aca="1" ref="OT48" ca="1">INDEX(i.LMU_Area,$K48,OT$26)</f>
        <v>-</v>
      </c>
      <c r="OU48" s="5" t="str" cm="1">
        <f t="array" aca="1" ref="OU48" ca="1">INDEX(i.LMU_Area,$K48,OU$26)</f>
        <v>-</v>
      </c>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5" t="str" cm="1">
        <f t="array" aca="1" ref="TF48" ca="1">INDEX(i.LMU_Area,$K48,TF$26)</f>
        <v>-</v>
      </c>
      <c r="TG48" s="5" t="str" cm="1">
        <f t="array" aca="1" ref="TG48" ca="1">INDEX(i.LMU_Area,$K48,TG$26)</f>
        <v>-</v>
      </c>
      <c r="TH48" s="5" t="str" cm="1">
        <f t="array" aca="1" ref="TH48" ca="1">INDEX(i.LMU_Area,$K48,TH$26)</f>
        <v>-</v>
      </c>
      <c r="TI48" s="5" t="str" cm="1">
        <f t="array" aca="1" ref="TI48" ca="1">INDEX(i.LMU_Area,$K48,TI$26)</f>
        <v>-</v>
      </c>
      <c r="TJ48" s="5" t="str" cm="1">
        <f t="array" aca="1" ref="TJ48" ca="1">INDEX(i.LMU_Area,$K48,TJ$26)</f>
        <v>-</v>
      </c>
      <c r="TK48" s="5" t="str" cm="1">
        <f t="array" aca="1" ref="TK48" ca="1">INDEX(i.LMU_Area,$K48,TK$26)</f>
        <v>-</v>
      </c>
      <c r="TL48" s="5" t="str" cm="1">
        <f t="array" aca="1" ref="TL48" ca="1">INDEX(i.LMU_Area,$K48,TL$26)</f>
        <v>-</v>
      </c>
      <c r="TM48" s="5" t="str" cm="1">
        <f t="array" aca="1" ref="TM48" ca="1">INDEX(i.LMU_Area,$K48,TM$26)</f>
        <v>-</v>
      </c>
      <c r="TN48" s="5" t="str" cm="1">
        <f t="array" aca="1" ref="TN48" ca="1">INDEX(i.LMU_Area,$K48,TN$26)</f>
        <v>-</v>
      </c>
      <c r="TO48" s="5" t="str" cm="1">
        <f t="array" aca="1" ref="TO48" ca="1">INDEX(i.LMU_Area,$K48,TO$26)</f>
        <v>-</v>
      </c>
      <c r="TP48" s="5" t="str" cm="1">
        <f t="array" aca="1" ref="TP48" ca="1">INDEX(i.LMU_Area,$K48,TP$26)</f>
        <v>-</v>
      </c>
      <c r="TQ48" s="5" t="str" cm="1">
        <f t="array" aca="1" ref="TQ48" ca="1">INDEX(i.LMU_Area,$K48,TQ$26)</f>
        <v>-</v>
      </c>
      <c r="TR48" s="5" t="str" cm="1">
        <f t="array" aca="1" ref="TR48" ca="1">INDEX(i.LMU_Area,$K48,TR$26)</f>
        <v>-</v>
      </c>
      <c r="TS48" s="5" t="str" cm="1">
        <f t="array" aca="1" ref="TS48" ca="1">INDEX(i.LMU_Area,$K48,TS$26)</f>
        <v>-</v>
      </c>
      <c r="TT48" s="5" t="str" cm="1">
        <f t="array" aca="1" ref="TT48" ca="1">INDEX(i.LMU_Area,$K48,TT$26)</f>
        <v>-</v>
      </c>
      <c r="TU48" s="5" t="str" cm="1">
        <f t="array" aca="1" ref="TU48" ca="1">INDEX(i.LMU_Area,$K48,TU$26)</f>
        <v>-</v>
      </c>
      <c r="TV48" s="5" t="str" cm="1">
        <f t="array" aca="1" ref="TV48" ca="1">INDEX(i.LMU_Area,$K48,TV$26)</f>
        <v>-</v>
      </c>
      <c r="TW48" s="5" t="str" cm="1">
        <f t="array" aca="1" ref="TW48" ca="1">INDEX(i.LMU_Area,$K48,TW$26)</f>
        <v>-</v>
      </c>
      <c r="TX48" s="5" t="str" cm="1">
        <f t="array" aca="1" ref="TX48" ca="1">INDEX(i.LMU_Area,$K48,TX$26)</f>
        <v>-</v>
      </c>
      <c r="TY48" s="5" t="str" cm="1">
        <f t="array" aca="1" ref="TY48" ca="1">INDEX(i.LMU_Area,$K48,TY$26)</f>
        <v>-</v>
      </c>
      <c r="TZ48" s="5" t="str" cm="1">
        <f t="array" aca="1" ref="TZ48" ca="1">INDEX(i.LMU_Area,$K48,TZ$26)</f>
        <v>-</v>
      </c>
      <c r="UA48" s="5" t="str" cm="1">
        <f t="array" aca="1" ref="UA48" ca="1">INDEX(i.LMU_Area,$K48,UA$26)</f>
        <v>-</v>
      </c>
      <c r="UB48" s="5" t="str" cm="1">
        <f t="array" aca="1" ref="UB48" ca="1">INDEX(i.LMU_Area,$K48,UB$26)</f>
        <v>-</v>
      </c>
      <c r="UC48" s="5" t="str" cm="1">
        <f t="array" aca="1" ref="UC48" ca="1">INDEX(i.LMU_Area,$K48,UC$26)</f>
        <v>-</v>
      </c>
      <c r="UD48" s="5" t="str" cm="1">
        <f t="array" aca="1" ref="UD48" ca="1">INDEX(i.LMU_Area,$K48,UD$26)</f>
        <v>-</v>
      </c>
      <c r="UE48" s="5" t="str" cm="1">
        <f t="array" aca="1" ref="UE48" ca="1">INDEX(i.LMU_Area,$K48,UE$26)</f>
        <v>-</v>
      </c>
      <c r="UF48" s="5" t="str" cm="1">
        <f t="array" aca="1" ref="UF48" ca="1">INDEX(i.LMU_Area,$K48,UF$26)</f>
        <v>-</v>
      </c>
      <c r="UG48" s="5" t="str" cm="1">
        <f t="array" aca="1" ref="UG48" ca="1">INDEX(i.LMU_Area,$K48,UG$26)</f>
        <v>-</v>
      </c>
      <c r="UH48" s="5" t="str" cm="1">
        <f t="array" aca="1" ref="UH48" ca="1">INDEX(i.LMU_Area,$K48,UH$26)</f>
        <v>-</v>
      </c>
      <c r="UI48" s="5" t="str" cm="1">
        <f t="array" aca="1" ref="UI48" ca="1">INDEX(i.LMU_Area,$K48,UI$26)</f>
        <v>-</v>
      </c>
      <c r="UJ48" s="5" t="str" cm="1">
        <f t="array" aca="1" ref="UJ48" ca="1">INDEX(i.LMU_Area,$K48,UJ$26)</f>
        <v>-</v>
      </c>
      <c r="UK48" s="5" t="str" cm="1">
        <f t="array" aca="1" ref="UK48" ca="1">INDEX(i.LMU_Area,$K48,UK$26)</f>
        <v>-</v>
      </c>
      <c r="UL48" s="5" t="str" cm="1">
        <f t="array" aca="1" ref="UL48" ca="1">INDEX(i.LMU_Area,$K48,UL$26)</f>
        <v>-</v>
      </c>
      <c r="UM48" s="5" t="str" cm="1">
        <f t="array" aca="1" ref="UM48" ca="1">INDEX(i.LMU_Area,$K48,UM$26)</f>
        <v>-</v>
      </c>
      <c r="UN48" s="5" t="str" cm="1">
        <f t="array" aca="1" ref="UN48" ca="1">INDEX(i.LMU_Area,$K48,UN$26)</f>
        <v>-</v>
      </c>
      <c r="UO48" s="5" t="str" cm="1">
        <f t="array" aca="1" ref="UO48" ca="1">INDEX(i.LMU_Area,$K48,UO$26)</f>
        <v>-</v>
      </c>
      <c r="UP48" s="5" t="str" cm="1">
        <f t="array" aca="1" ref="UP48" ca="1">INDEX(i.LMU_Area,$K48,UP$26)</f>
        <v>-</v>
      </c>
      <c r="UQ48" s="5" t="str" cm="1">
        <f t="array" aca="1" ref="UQ48" ca="1">INDEX(i.LMU_Area,$K48,UQ$26)</f>
        <v>-</v>
      </c>
      <c r="UR48" s="5" t="str" cm="1">
        <f t="array" aca="1" ref="UR48" ca="1">INDEX(i.LMU_Area,$K48,UR$26)</f>
        <v>-</v>
      </c>
      <c r="US48" s="5" t="str" cm="1">
        <f t="array" aca="1" ref="US48" ca="1">INDEX(i.LMU_Area,$K48,US$26)</f>
        <v>-</v>
      </c>
      <c r="UT48" s="5" t="str" cm="1">
        <f t="array" aca="1" ref="UT48" ca="1">INDEX(i.LMU_Area,$K48,UT$26)</f>
        <v>-</v>
      </c>
      <c r="UU48" s="5" t="str" cm="1">
        <f t="array" aca="1" ref="UU48" ca="1">INDEX(i.LMU_Area,$K48,UU$26)</f>
        <v>-</v>
      </c>
      <c r="UV48" s="5" t="str" cm="1">
        <f t="array" aca="1" ref="UV48" ca="1">INDEX(i.LMU_Area,$K48,UV$26)</f>
        <v>-</v>
      </c>
      <c r="UW48" s="5" t="str" cm="1">
        <f t="array" aca="1" ref="UW48" ca="1">INDEX(i.LMU_Area,$K48,UW$26)</f>
        <v>-</v>
      </c>
      <c r="UX48" s="5" t="str" cm="1">
        <f t="array" aca="1" ref="UX48" ca="1">INDEX(i.LMU_Area,$K48,UX$26)</f>
        <v>-</v>
      </c>
      <c r="UY48" s="5" t="str" cm="1">
        <f t="array" aca="1" ref="UY48" ca="1">INDEX(i.LMU_Area,$K48,UY$26)</f>
        <v>-</v>
      </c>
      <c r="UZ48" s="5" t="str" cm="1">
        <f t="array" aca="1" ref="UZ48" ca="1">INDEX(i.LMU_Area,$K48,UZ$26)</f>
        <v>-</v>
      </c>
      <c r="VA48" s="5" t="str" cm="1">
        <f t="array" aca="1" ref="VA48" ca="1">INDEX(i.LMU_Area,$K48,VA$26)</f>
        <v>-</v>
      </c>
      <c r="VB48" s="5" t="str" cm="1">
        <f t="array" aca="1" ref="VB48" ca="1">INDEX(i.LMU_Area,$K48,VB$26)</f>
        <v>-</v>
      </c>
      <c r="VC48" s="5" t="str" cm="1">
        <f t="array" aca="1" ref="VC48" ca="1">INDEX(i.LMU_Area,$K48,VC$26)</f>
        <v>-</v>
      </c>
      <c r="VD48" s="5" t="str" cm="1">
        <f t="array" aca="1" ref="VD48" ca="1">INDEX(i.LMU_Area,$K48,VD$26)</f>
        <v>-</v>
      </c>
      <c r="VE48" s="5" t="str" cm="1">
        <f t="array" aca="1" ref="VE48" ca="1">INDEX(i.LMU_Area,$K48,VE$26)</f>
        <v>-</v>
      </c>
      <c r="VF48" s="5" t="str" cm="1">
        <f t="array" aca="1" ref="VF48" ca="1">INDEX(i.LMU_Area,$K48,VF$26)</f>
        <v>-</v>
      </c>
      <c r="VG48" s="5" t="str" cm="1">
        <f t="array" aca="1" ref="VG48" ca="1">INDEX(i.LMU_Area,$K48,VG$26)</f>
        <v>-</v>
      </c>
      <c r="VH48" s="5" t="str" cm="1">
        <f t="array" aca="1" ref="VH48" ca="1">INDEX(i.LMU_Area,$K48,VH$26)</f>
        <v>-</v>
      </c>
      <c r="VI48" s="5" t="str" cm="1">
        <f t="array" aca="1" ref="VI48" ca="1">INDEX(i.LMU_Area,$K48,VI$26)</f>
        <v>-</v>
      </c>
      <c r="VJ48" s="5" t="str" cm="1">
        <f t="array" aca="1" ref="VJ48" ca="1">INDEX(i.LMU_Area,$K48,VJ$26)</f>
        <v>-</v>
      </c>
      <c r="VK48" s="5" t="str" cm="1">
        <f t="array" aca="1" ref="VK48" ca="1">INDEX(i.LMU_Area,$K48,VK$26)</f>
        <v>-</v>
      </c>
      <c r="VL48" s="5" t="str" cm="1">
        <f t="array" aca="1" ref="VL48" ca="1">INDEX(i.LMU_Area,$K48,VL$26)</f>
        <v>-</v>
      </c>
      <c r="VM48" s="5" t="str" cm="1">
        <f t="array" aca="1" ref="VM48" ca="1">INDEX(i.LMU_Area,$K48,VM$26)</f>
        <v>-</v>
      </c>
      <c r="VN48" s="5" t="str" cm="1">
        <f t="array" aca="1" ref="VN48" ca="1">INDEX(i.LMU_Area,$K48,VN$26)</f>
        <v>-</v>
      </c>
      <c r="VO48" s="5" t="str" cm="1">
        <f t="array" aca="1" ref="VO48" ca="1">INDEX(i.LMU_Area,$K48,VO$26)</f>
        <v>-</v>
      </c>
      <c r="VP48" s="5" t="str" cm="1">
        <f t="array" aca="1" ref="VP48" ca="1">INDEX(i.LMU_Area,$K48,VP$26)</f>
        <v>-</v>
      </c>
      <c r="VQ48" s="5" t="str" cm="1">
        <f t="array" aca="1" ref="VQ48" ca="1">INDEX(i.LMU_Area,$K48,VQ$26)</f>
        <v>-</v>
      </c>
      <c r="VR48" s="5" t="str" cm="1">
        <f t="array" aca="1" ref="VR48" ca="1">INDEX(i.LMU_Area,$K48,VR$26)</f>
        <v>-</v>
      </c>
      <c r="VS48" s="5" t="str" cm="1">
        <f t="array" aca="1" ref="VS48" ca="1">INDEX(i.LMU_Area,$K48,VS$26)</f>
        <v>-</v>
      </c>
      <c r="VT48" s="5" t="str" cm="1">
        <f t="array" aca="1" ref="VT48" ca="1">INDEX(i.LMU_Area,$K48,VT$26)</f>
        <v>-</v>
      </c>
      <c r="VU48" s="5" t="str" cm="1">
        <f t="array" aca="1" ref="VU48" ca="1">INDEX(i.LMU_Area,$K48,VU$26)</f>
        <v>-</v>
      </c>
      <c r="VV48" s="5" t="str" cm="1">
        <f t="array" aca="1" ref="VV48" ca="1">INDEX(i.LMU_Area,$K48,VV$26)</f>
        <v>-</v>
      </c>
      <c r="VW48" s="5" t="str" cm="1">
        <f t="array" aca="1" ref="VW48" ca="1">INDEX(i.LMU_Area,$K48,VW$26)</f>
        <v>-</v>
      </c>
      <c r="VX48" s="5" t="str" cm="1">
        <f t="array" aca="1" ref="VX48" ca="1">INDEX(i.LMU_Area,$K48,VX$26)</f>
        <v>-</v>
      </c>
      <c r="VY48" s="5" t="str" cm="1">
        <f t="array" aca="1" ref="VY48" ca="1">INDEX(i.LMU_Area,$K48,VY$26)</f>
        <v>-</v>
      </c>
      <c r="VZ48" s="5" t="str" cm="1">
        <f t="array" aca="1" ref="VZ48" ca="1">INDEX(i.LMU_Area,$K48,VZ$26)</f>
        <v>-</v>
      </c>
      <c r="WA48" s="5" t="str" cm="1">
        <f t="array" aca="1" ref="WA48" ca="1">INDEX(i.LMU_Area,$K48,WA$26)</f>
        <v>-</v>
      </c>
      <c r="WB48" s="5" t="str" cm="1">
        <f t="array" aca="1" ref="WB48" ca="1">INDEX(i.LMU_Area,$K48,WB$26)</f>
        <v>-</v>
      </c>
      <c r="WC48" s="5" t="str" cm="1">
        <f t="array" aca="1" ref="WC48" ca="1">INDEX(i.LMU_Area,$K48,WC$26)</f>
        <v>-</v>
      </c>
      <c r="WD48" s="5" t="str" cm="1">
        <f t="array" aca="1" ref="WD48" ca="1">INDEX(i.LMU_Area,$K48,WD$26)</f>
        <v>-</v>
      </c>
      <c r="WE48" s="5" t="str" cm="1">
        <f t="array" aca="1" ref="WE48" ca="1">INDEX(i.LMU_Area,$K48,WE$26)</f>
        <v>-</v>
      </c>
      <c r="WF48" s="5" t="str" cm="1">
        <f t="array" aca="1" ref="WF48" ca="1">INDEX(i.LMU_Area,$K48,WF$26)</f>
        <v>-</v>
      </c>
      <c r="WG48" s="5" t="str" cm="1">
        <f t="array" aca="1" ref="WG48" ca="1">INDEX(i.LMU_Area,$K48,WG$26)</f>
        <v>-</v>
      </c>
      <c r="WH48" s="5" t="str" cm="1">
        <f t="array" aca="1" ref="WH48" ca="1">INDEX(i.LMU_Area,$K48,WH$26)</f>
        <v>-</v>
      </c>
      <c r="WI48" s="5" t="str" cm="1">
        <f t="array" aca="1" ref="WI48" ca="1">INDEX(i.LMU_Area,$K48,WI$26)</f>
        <v>-</v>
      </c>
      <c r="WJ48" s="5" t="str" cm="1">
        <f t="array" aca="1" ref="WJ48" ca="1">INDEX(i.LMU_Area,$K48,WJ$26)</f>
        <v>-</v>
      </c>
      <c r="WK48" s="5" t="str" cm="1">
        <f t="array" aca="1" ref="WK48" ca="1">INDEX(i.LMU_Area,$K48,WK$26)</f>
        <v>-</v>
      </c>
      <c r="WL48" s="5" t="str" cm="1">
        <f t="array" aca="1" ref="WL48" ca="1">INDEX(i.LMU_Area,$K48,WL$26)</f>
        <v>-</v>
      </c>
      <c r="WM48" s="5" t="str" cm="1">
        <f t="array" aca="1" ref="WM48" ca="1">INDEX(i.LMU_Area,$K48,WM$26)</f>
        <v>-</v>
      </c>
      <c r="WN48" s="5" t="str" cm="1">
        <f t="array" aca="1" ref="WN48" ca="1">INDEX(i.LMU_Area,$K48,WN$26)</f>
        <v>-</v>
      </c>
      <c r="WO48" s="5" t="str" cm="1">
        <f t="array" aca="1" ref="WO48" ca="1">INDEX(i.LMU_Area,$K48,WO$26)</f>
        <v>-</v>
      </c>
      <c r="WP48" s="5" t="str" cm="1">
        <f t="array" aca="1" ref="WP48" ca="1">INDEX(i.LMU_Area,$K48,WP$26)</f>
        <v>-</v>
      </c>
      <c r="WQ48" s="5" t="str" cm="1">
        <f t="array" aca="1" ref="WQ48" ca="1">INDEX(i.LMU_Area,$K48,WQ$26)</f>
        <v>-</v>
      </c>
      <c r="WR48" s="5" t="str" cm="1">
        <f t="array" aca="1" ref="WR48" ca="1">INDEX(i.LMU_Area,$K48,WR$26)</f>
        <v>-</v>
      </c>
      <c r="WS48" s="5" t="str" cm="1">
        <f t="array" aca="1" ref="WS48" ca="1">INDEX(i.LMU_Area,$K48,WS$26)</f>
        <v>-</v>
      </c>
      <c r="WT48" s="5" t="str" cm="1">
        <f t="array" aca="1" ref="WT48" ca="1">INDEX(i.LMU_Area,$K48,WT$26)</f>
        <v>-</v>
      </c>
      <c r="WU48" s="5" t="str" cm="1">
        <f t="array" aca="1" ref="WU48" ca="1">INDEX(i.LMU_Area,$K48,WU$26)</f>
        <v>-</v>
      </c>
      <c r="WV48" s="5" t="str" cm="1">
        <f t="array" aca="1" ref="WV48" ca="1">INDEX(i.LMU_Area,$K48,WV$26)</f>
        <v>-</v>
      </c>
      <c r="WW48" s="5" t="str" cm="1">
        <f t="array" aca="1" ref="WW48" ca="1">INDEX(i.LMU_Area,$K48,WW$26)</f>
        <v>-</v>
      </c>
      <c r="WX48" s="5" t="str" cm="1">
        <f t="array" aca="1" ref="WX48" ca="1">INDEX(i.LMU_Area,$K48,WX$26)</f>
        <v>-</v>
      </c>
      <c r="WY48" s="5" t="str" cm="1">
        <f t="array" aca="1" ref="WY48" ca="1">INDEX(i.LMU_Area,$K48,WY$26)</f>
        <v>-</v>
      </c>
      <c r="WZ48" s="5" t="str" cm="1">
        <f t="array" aca="1" ref="WZ48" ca="1">INDEX(i.LMU_Area,$K48,WZ$26)</f>
        <v>-</v>
      </c>
      <c r="XA48" s="5" t="str" cm="1">
        <f t="array" aca="1" ref="XA48" ca="1">INDEX(i.LMU_Area,$K48,XA$26)</f>
        <v>-</v>
      </c>
      <c r="XB48" s="5" t="str" cm="1">
        <f t="array" aca="1" ref="XB48" ca="1">INDEX(i.LMU_Area,$K48,XB$26)</f>
        <v>-</v>
      </c>
      <c r="XC48" s="5" t="str" cm="1">
        <f t="array" aca="1" ref="XC48" ca="1">INDEX(i.LMU_Area,$K48,XC$26)</f>
        <v>-</v>
      </c>
      <c r="XD48" s="5" t="str" cm="1">
        <f t="array" aca="1" ref="XD48" ca="1">INDEX(i.LMU_Area,$K48,XD$26)</f>
        <v>-</v>
      </c>
      <c r="XE48" s="5" t="str" cm="1">
        <f t="array" aca="1" ref="XE48" ca="1">INDEX(i.LMU_Area,$K48,XE$26)</f>
        <v>-</v>
      </c>
      <c r="XF48" s="5" t="str" cm="1">
        <f t="array" aca="1" ref="XF48" ca="1">INDEX(i.LMU_Area,$K48,XF$26)</f>
        <v>-</v>
      </c>
      <c r="XG48" s="5" t="str" cm="1">
        <f t="array" aca="1" ref="XG48" ca="1">INDEX(i.LMU_Area,$K48,XG$26)</f>
        <v>-</v>
      </c>
      <c r="XH48" s="5" t="str" cm="1">
        <f t="array" aca="1" ref="XH48" ca="1">INDEX(i.LMU_Area,$K48,XH$26)</f>
        <v>-</v>
      </c>
      <c r="XI48" s="5" t="str" cm="1">
        <f t="array" aca="1" ref="XI48" ca="1">INDEX(i.LMU_Area,$K48,XI$26)</f>
        <v>-</v>
      </c>
      <c r="XJ48" s="5" t="str" cm="1">
        <f t="array" aca="1" ref="XJ48" ca="1">INDEX(i.LMU_Area,$K48,XJ$26)</f>
        <v>-</v>
      </c>
      <c r="XK48" s="5" t="str" cm="1">
        <f t="array" aca="1" ref="XK48" ca="1">INDEX(i.LMU_Area,$K48,XK$26)</f>
        <v>-</v>
      </c>
      <c r="XL48" s="5" t="str" cm="1">
        <f t="array" aca="1" ref="XL48" ca="1">INDEX(i.LMU_Area,$K48,XL$26)</f>
        <v>-</v>
      </c>
      <c r="XM48" s="5" t="str" cm="1">
        <f t="array" aca="1" ref="XM48" ca="1">INDEX(i.LMU_Area,$K48,XM$26)</f>
        <v>-</v>
      </c>
      <c r="XN48" s="5" t="str" cm="1">
        <f t="array" aca="1" ref="XN48" ca="1">INDEX(i.LMU_Area,$K48,XN$26)</f>
        <v>-</v>
      </c>
      <c r="XO48" s="5" t="str" cm="1">
        <f t="array" aca="1" ref="XO48" ca="1">INDEX(i.LMU_Area,$K48,XO$26)</f>
        <v>-</v>
      </c>
      <c r="XP48" s="5" t="str" cm="1">
        <f t="array" aca="1" ref="XP48" ca="1">INDEX(i.LMU_Area,$K48,XP$26)</f>
        <v>-</v>
      </c>
      <c r="XQ48" s="5" t="str" cm="1">
        <f t="array" aca="1" ref="XQ48" ca="1">INDEX(i.LMU_Area,$K48,XQ$26)</f>
        <v>-</v>
      </c>
      <c r="XR48" s="5" t="str" cm="1">
        <f t="array" aca="1" ref="XR48" ca="1">INDEX(i.LMU_Area,$K48,XR$26)</f>
        <v>-</v>
      </c>
      <c r="XS48" s="5" t="str" cm="1">
        <f t="array" aca="1" ref="XS48" ca="1">INDEX(i.LMU_Area,$K48,XS$26)</f>
        <v>-</v>
      </c>
      <c r="XT48" s="5" t="str" cm="1">
        <f t="array" aca="1" ref="XT48" ca="1">INDEX(i.LMU_Area,$K48,XT$26)</f>
        <v>-</v>
      </c>
      <c r="XU48" s="5" t="str" cm="1">
        <f t="array" aca="1" ref="XU48" ca="1">INDEX(i.LMU_Area,$K48,XU$26)</f>
        <v>-</v>
      </c>
      <c r="XV48" s="5" t="str" cm="1">
        <f t="array" aca="1" ref="XV48" ca="1">INDEX(i.LMU_Area,$K48,XV$26)</f>
        <v>-</v>
      </c>
      <c r="XW48" s="5" t="str" cm="1">
        <f t="array" aca="1" ref="XW48" ca="1">INDEX(i.LMU_Area,$K48,XW$26)</f>
        <v>-</v>
      </c>
      <c r="XX48" s="5" t="str" cm="1">
        <f t="array" aca="1" ref="XX48" ca="1">INDEX(i.LMU_Area,$K48,XX$26)</f>
        <v>-</v>
      </c>
      <c r="XY48" s="5" t="str" cm="1">
        <f t="array" aca="1" ref="XY48" ca="1">INDEX(i.LMU_Area,$K48,XY$26)</f>
        <v>-</v>
      </c>
      <c r="XZ48" s="5" t="str" cm="1">
        <f t="array" aca="1" ref="XZ48" ca="1">INDEX(i.LMU_Area,$K48,XZ$26)</f>
        <v>-</v>
      </c>
      <c r="YA48" s="5" t="str" cm="1">
        <f t="array" aca="1" ref="YA48" ca="1">INDEX(i.LMU_Area,$K48,YA$26)</f>
        <v>-</v>
      </c>
      <c r="YB48" s="5" t="str" cm="1">
        <f t="array" aca="1" ref="YB48" ca="1">INDEX(i.LMU_Area,$K48,YB$26)</f>
        <v>-</v>
      </c>
      <c r="YC48" s="5" t="str" cm="1">
        <f t="array" aca="1" ref="YC48" ca="1">INDEX(i.LMU_Area,$K48,YC$26)</f>
        <v>-</v>
      </c>
      <c r="YD48" s="5" t="str" cm="1">
        <f t="array" aca="1" ref="YD48" ca="1">INDEX(i.LMU_Area,$K48,YD$26)</f>
        <v>-</v>
      </c>
      <c r="YE48" s="5" t="str" cm="1">
        <f t="array" aca="1" ref="YE48" ca="1">INDEX(i.LMU_Area,$K48,YE$26)</f>
        <v>-</v>
      </c>
      <c r="YF48" s="5" t="str" cm="1">
        <f t="array" aca="1" ref="YF48" ca="1">INDEX(i.LMU_Area,$K48,YF$26)</f>
        <v>-</v>
      </c>
      <c r="YG48" s="5" t="str" cm="1">
        <f t="array" aca="1" ref="YG48" ca="1">INDEX(i.LMU_Area,$K48,YG$26)</f>
        <v>-</v>
      </c>
      <c r="YH48" s="5" t="str" cm="1">
        <f t="array" aca="1" ref="YH48" ca="1">INDEX(i.LMU_Area,$K48,YH$26)</f>
        <v>-</v>
      </c>
      <c r="YI48" s="5" t="str" cm="1">
        <f t="array" aca="1" ref="YI48" ca="1">INDEX(i.LMU_Area,$K48,YI$26)</f>
        <v>-</v>
      </c>
      <c r="YJ48" s="5" t="str" cm="1">
        <f t="array" aca="1" ref="YJ48" ca="1">INDEX(i.LMU_Area,$K48,YJ$26)</f>
        <v>-</v>
      </c>
      <c r="YK48" s="5" t="str" cm="1">
        <f t="array" aca="1" ref="YK48" ca="1">INDEX(i.LMU_Area,$K48,YK$26)</f>
        <v>-</v>
      </c>
      <c r="YL48" s="5" t="str" cm="1">
        <f t="array" aca="1" ref="YL48" ca="1">INDEX(i.LMU_Area,$K48,YL$26)</f>
        <v>-</v>
      </c>
      <c r="YM48" s="5" t="str" cm="1">
        <f t="array" aca="1" ref="YM48" ca="1">INDEX(i.LMU_Area,$K48,YM$26)</f>
        <v>-</v>
      </c>
      <c r="YN48" s="5" t="str" cm="1">
        <f t="array" aca="1" ref="YN48" ca="1">INDEX(i.LMU_Area,$K48,YN$26)</f>
        <v>-</v>
      </c>
      <c r="YO48" s="5" t="str" cm="1">
        <f t="array" aca="1" ref="YO48" ca="1">INDEX(i.LMU_Area,$K48,YO$26)</f>
        <v>-</v>
      </c>
      <c r="YP48" s="5" t="str" cm="1">
        <f t="array" aca="1" ref="YP48" ca="1">INDEX(i.LMU_Area,$K48,YP$26)</f>
        <v>-</v>
      </c>
      <c r="YQ48" s="5" t="str" cm="1">
        <f t="array" aca="1" ref="YQ48" ca="1">INDEX(i.LMU_Area,$K48,YQ$26)</f>
        <v>-</v>
      </c>
      <c r="YR48" s="5" t="str" cm="1">
        <f t="array" aca="1" ref="YR48" ca="1">INDEX(i.LMU_Area,$K48,YR$26)</f>
        <v>-</v>
      </c>
      <c r="YS48" s="5" t="str" cm="1">
        <f t="array" aca="1" ref="YS48" ca="1">INDEX(i.LMU_Area,$K48,YS$26)</f>
        <v>-</v>
      </c>
      <c r="YT48" s="5" t="str" cm="1">
        <f t="array" aca="1" ref="YT48" ca="1">INDEX(i.LMU_Area,$K48,YT$26)</f>
        <v>-</v>
      </c>
      <c r="YU48" s="5" t="str" cm="1">
        <f t="array" aca="1" ref="YU48" ca="1">INDEX(i.LMU_Area,$K48,YU$26)</f>
        <v>-</v>
      </c>
      <c r="YV48" s="5" t="str" cm="1">
        <f t="array" aca="1" ref="YV48" ca="1">INDEX(i.LMU_Area,$K48,YV$26)</f>
        <v>-</v>
      </c>
      <c r="YW48" s="5" t="str" cm="1">
        <f t="array" aca="1" ref="YW48" ca="1">INDEX(i.LMU_Area,$K48,YW$26)</f>
        <v>-</v>
      </c>
      <c r="YX48" s="5" t="str" cm="1">
        <f t="array" aca="1" ref="YX48" ca="1">INDEX(i.LMU_Area,$K48,YX$26)</f>
        <v>-</v>
      </c>
      <c r="YY48" s="5" t="str" cm="1">
        <f t="array" aca="1" ref="YY48" ca="1">INDEX(i.LMU_Area,$K48,YY$26)</f>
        <v>-</v>
      </c>
      <c r="YZ48" s="5" t="str" cm="1">
        <f t="array" aca="1" ref="YZ48" ca="1">INDEX(i.LMU_Area,$K48,YZ$26)</f>
        <v>-</v>
      </c>
      <c r="ZA48" s="5" t="str" cm="1">
        <f t="array" aca="1" ref="ZA48" ca="1">INDEX(i.LMU_Area,$K48,ZA$26)</f>
        <v>-</v>
      </c>
      <c r="ZB48" s="5" t="str" cm="1">
        <f t="array" aca="1" ref="ZB48" ca="1">INDEX(i.LMU_Area,$K48,ZB$26)</f>
        <v>-</v>
      </c>
      <c r="ZC48" s="5" t="str" cm="1">
        <f t="array" aca="1" ref="ZC48" ca="1">INDEX(i.LMU_Area,$K48,ZC$26)</f>
        <v>-</v>
      </c>
      <c r="ZD48" s="5" t="str" cm="1">
        <f t="array" aca="1" ref="ZD48" ca="1">INDEX(i.LMU_Area,$K48,ZD$26)</f>
        <v>-</v>
      </c>
      <c r="ZE48" s="5" t="str" cm="1">
        <f t="array" aca="1" ref="ZE48" ca="1">INDEX(i.LMU_Area,$K48,ZE$26)</f>
        <v>-</v>
      </c>
      <c r="ZF48" s="5" t="str" cm="1">
        <f t="array" aca="1" ref="ZF48" ca="1">INDEX(i.LMU_Area,$K48,ZF$26)</f>
        <v>-</v>
      </c>
      <c r="ZG48" s="5" t="str" cm="1">
        <f t="array" aca="1" ref="ZG48" ca="1">INDEX(i.LMU_Area,$K48,ZG$26)</f>
        <v>-</v>
      </c>
      <c r="ZH48" s="5" t="str" cm="1">
        <f t="array" aca="1" ref="ZH48" ca="1">INDEX(i.LMU_Area,$K48,ZH$26)</f>
        <v>-</v>
      </c>
      <c r="ZI48" s="5" t="str" cm="1">
        <f t="array" aca="1" ref="ZI48" ca="1">INDEX(i.LMU_Area,$K48,ZI$26)</f>
        <v>-</v>
      </c>
      <c r="ZJ48" s="5" t="str" cm="1">
        <f t="array" aca="1" ref="ZJ48" ca="1">INDEX(i.LMU_Area,$K48,ZJ$26)</f>
        <v>-</v>
      </c>
      <c r="ZK48" s="5" t="str" cm="1">
        <f t="array" aca="1" ref="ZK48" ca="1">INDEX(i.LMU_Area,$K48,ZK$26)</f>
        <v>-</v>
      </c>
      <c r="ZL48" s="5" t="str" cm="1">
        <f t="array" aca="1" ref="ZL48" ca="1">INDEX(i.LMU_Area,$K48,ZL$26)</f>
        <v>-</v>
      </c>
      <c r="ZM48" s="5" t="str" cm="1">
        <f t="array" aca="1" ref="ZM48" ca="1">INDEX(i.LMU_Area,$K48,ZM$26)</f>
        <v>-</v>
      </c>
      <c r="ZN48" s="5" t="str" cm="1">
        <f t="array" aca="1" ref="ZN48" ca="1">INDEX(i.LMU_Area,$K48,ZN$26)</f>
        <v>-</v>
      </c>
      <c r="ZO48" s="5" t="str" cm="1">
        <f t="array" aca="1" ref="ZO48" ca="1">INDEX(i.LMU_Area,$K48,ZO$26)</f>
        <v>-</v>
      </c>
      <c r="ZP48" s="5" t="str" cm="1">
        <f t="array" aca="1" ref="ZP48" ca="1">INDEX(i.LMU_Area,$K48,ZP$26)</f>
        <v>-</v>
      </c>
      <c r="ZQ48" s="5" t="str" cm="1">
        <f t="array" aca="1" ref="ZQ48" ca="1">INDEX(i.LMU_Area,$K48,ZQ$26)</f>
        <v>-</v>
      </c>
      <c r="ZR48" s="5" t="str" cm="1">
        <f t="array" aca="1" ref="ZR48" ca="1">INDEX(i.LMU_Area,$K48,ZR$26)</f>
        <v>-</v>
      </c>
      <c r="ZS48" s="5" t="str" cm="1">
        <f t="array" aca="1" ref="ZS48" ca="1">INDEX(i.LMU_Area,$K48,ZS$26)</f>
        <v>-</v>
      </c>
      <c r="ZT48" s="5" t="str" cm="1">
        <f t="array" aca="1" ref="ZT48" ca="1">INDEX(i.LMU_Area,$K48,ZT$26)</f>
        <v>-</v>
      </c>
      <c r="ZU48" s="5" t="str" cm="1">
        <f t="array" aca="1" ref="ZU48" ca="1">INDEX(i.LMU_Area,$K48,ZU$26)</f>
        <v>-</v>
      </c>
      <c r="ZV48" s="5" t="str" cm="1">
        <f t="array" aca="1" ref="ZV48" ca="1">INDEX(i.LMU_Area,$K48,ZV$26)</f>
        <v>-</v>
      </c>
      <c r="ZW48" s="5" t="str" cm="1">
        <f t="array" aca="1" ref="ZW48" ca="1">INDEX(i.LMU_Area,$K48,ZW$26)</f>
        <v>-</v>
      </c>
      <c r="ZX48" s="5" t="str" cm="1">
        <f t="array" aca="1" ref="ZX48" ca="1">INDEX(i.LMU_Area,$K48,ZX$26)</f>
        <v>-</v>
      </c>
      <c r="ZY48" s="5" t="str" cm="1">
        <f t="array" aca="1" ref="ZY48" ca="1">INDEX(i.LMU_Area,$K48,ZY$26)</f>
        <v>-</v>
      </c>
      <c r="ZZ48" s="5" t="str" cm="1">
        <f t="array" aca="1" ref="ZZ48" ca="1">INDEX(i.LMU_Area,$K48,ZZ$26)</f>
        <v>-</v>
      </c>
      <c r="AAA48" s="5" t="str" cm="1">
        <f t="array" aca="1" ref="AAA48" ca="1">INDEX(i.LMU_Area,$K48,AAA$26)</f>
        <v>-</v>
      </c>
      <c r="AAB48" s="5" t="str" cm="1">
        <f t="array" aca="1" ref="AAB48" ca="1">INDEX(i.LMU_Area,$K48,AAB$26)</f>
        <v>-</v>
      </c>
      <c r="AAC48" s="5" t="str" cm="1">
        <f t="array" aca="1" ref="AAC48" ca="1">INDEX(i.LMU_Area,$K48,AAC$26)</f>
        <v>-</v>
      </c>
      <c r="AAD48" s="5" t="str" cm="1">
        <f t="array" aca="1" ref="AAD48" ca="1">INDEX(i.LMU_Area,$K48,AAD$26)</f>
        <v>-</v>
      </c>
      <c r="AAE48" s="5" t="str" cm="1">
        <f t="array" aca="1" ref="AAE48" ca="1">INDEX(i.LMU_Area,$K48,AAE$26)</f>
        <v>-</v>
      </c>
      <c r="AAF48" s="5" t="str" cm="1">
        <f t="array" aca="1" ref="AAF48" ca="1">INDEX(i.LMU_Area,$K48,AAF$26)</f>
        <v>-</v>
      </c>
      <c r="AAG48" s="5" t="str" cm="1">
        <f t="array" aca="1" ref="AAG48" ca="1">INDEX(i.LMU_Area,$K48,AAG$26)</f>
        <v>-</v>
      </c>
      <c r="AAH48" s="5" t="str" cm="1">
        <f t="array" aca="1" ref="AAH48" ca="1">INDEX(i.LMU_Area,$K48,AAH$26)</f>
        <v>-</v>
      </c>
      <c r="AAI48" s="5" t="str" cm="1">
        <f t="array" aca="1" ref="AAI48" ca="1">INDEX(i.LMU_Area,$K48,AAI$26)</f>
        <v>-</v>
      </c>
      <c r="AAJ48" s="5" t="str" cm="1">
        <f t="array" aca="1" ref="AAJ48" ca="1">INDEX(i.LMU_Area,$K48,AAJ$26)</f>
        <v>-</v>
      </c>
      <c r="AAK48" s="5" t="str" cm="1">
        <f t="array" aca="1" ref="AAK48" ca="1">INDEX(i.LMU_Area,$K48,AAK$26)</f>
        <v>-</v>
      </c>
      <c r="AAL48" s="5" t="str" cm="1">
        <f t="array" aca="1" ref="AAL48" ca="1">INDEX(i.LMU_Area,$K48,AAL$26)</f>
        <v>-</v>
      </c>
      <c r="AAM48" s="5" t="str" cm="1">
        <f t="array" aca="1" ref="AAM48" ca="1">INDEX(i.LMU_Area,$K48,AAM$26)</f>
        <v>-</v>
      </c>
      <c r="AAN48" s="5" t="str" cm="1">
        <f t="array" aca="1" ref="AAN48" ca="1">INDEX(i.LMU_Area,$K48,AAN$26)</f>
        <v>-</v>
      </c>
      <c r="AAO48" s="5" t="str" cm="1">
        <f t="array" aca="1" ref="AAO48" ca="1">INDEX(i.LMU_Area,$K48,AAO$26)</f>
        <v>-</v>
      </c>
      <c r="AAP48" s="5" t="str" cm="1">
        <f t="array" aca="1" ref="AAP48" ca="1">INDEX(i.LMU_Area,$K48,AAP$26)</f>
        <v>-</v>
      </c>
      <c r="AAQ48" s="5" t="str" cm="1">
        <f t="array" aca="1" ref="AAQ48" ca="1">INDEX(i.LMU_Area,$K48,AAQ$26)</f>
        <v>-</v>
      </c>
      <c r="AAR48" s="5" t="str" cm="1">
        <f t="array" aca="1" ref="AAR48" ca="1">INDEX(i.LMU_Area,$K48,AAR$26)</f>
        <v>-</v>
      </c>
      <c r="AAS48" s="5" t="str" cm="1">
        <f t="array" aca="1" ref="AAS48" ca="1">INDEX(i.LMU_Area,$K48,AAS$26)</f>
        <v>-</v>
      </c>
      <c r="AAT48" s="5" t="str" cm="1">
        <f t="array" aca="1" ref="AAT48" ca="1">INDEX(i.LMU_Area,$K48,AAT$26)</f>
        <v>-</v>
      </c>
      <c r="AAU48" s="5" t="str" cm="1">
        <f t="array" aca="1" ref="AAU48" ca="1">INDEX(i.LMU_Area,$K48,AAU$26)</f>
        <v>-</v>
      </c>
      <c r="AAV48" s="5" t="str" cm="1">
        <f t="array" aca="1" ref="AAV48" ca="1">INDEX(i.LMU_Area,$K48,AAV$26)</f>
        <v>-</v>
      </c>
      <c r="AAW48" s="5" t="str" cm="1">
        <f t="array" aca="1" ref="AAW48" ca="1">INDEX(i.LMU_Area,$K48,AAW$26)</f>
        <v>-</v>
      </c>
      <c r="AAX48" s="5" t="str" cm="1">
        <f t="array" aca="1" ref="AAX48" ca="1">INDEX(i.LMU_Area,$K48,AAX$26)</f>
        <v>-</v>
      </c>
      <c r="AAY48" s="5" t="str" cm="1">
        <f t="array" aca="1" ref="AAY48" ca="1">INDEX(i.LMU_Area,$K48,AAY$26)</f>
        <v>-</v>
      </c>
      <c r="AAZ48" s="5" t="str" cm="1">
        <f t="array" aca="1" ref="AAZ48" ca="1">INDEX(i.LMU_Area,$K48,AAZ$26)</f>
        <v>-</v>
      </c>
      <c r="ABA48" s="5" t="str" cm="1">
        <f t="array" aca="1" ref="ABA48" ca="1">INDEX(i.LMU_Area,$K48,ABA$26)</f>
        <v>-</v>
      </c>
      <c r="ABB48" s="5" t="str" cm="1">
        <f t="array" aca="1" ref="ABB48" ca="1">INDEX(i.LMU_Area,$K48,ABB$26)</f>
        <v>-</v>
      </c>
      <c r="ABC48" s="5" t="str" cm="1">
        <f t="array" aca="1" ref="ABC48" ca="1">INDEX(i.LMU_Area,$K48,ABC$26)</f>
        <v>-</v>
      </c>
      <c r="ABD48" s="5" t="str" cm="1">
        <f t="array" aca="1" ref="ABD48" ca="1">INDEX(i.LMU_Area,$K48,ABD$26)</f>
        <v>-</v>
      </c>
      <c r="ABE48" s="5" t="str" cm="1">
        <f t="array" aca="1" ref="ABE48" ca="1">INDEX(i.LMU_Area,$K48,ABE$26)</f>
        <v>-</v>
      </c>
      <c r="ABF48" s="5" t="str" cm="1">
        <f t="array" aca="1" ref="ABF48" ca="1">INDEX(i.LMU_Area,$K48,ABF$26)</f>
        <v>-</v>
      </c>
      <c r="ABG48" s="5" t="str" cm="1">
        <f t="array" aca="1" ref="ABG48" ca="1">INDEX(i.LMU_Area,$K48,ABG$26)</f>
        <v>-</v>
      </c>
      <c r="ABH48" s="5" t="str" cm="1">
        <f t="array" aca="1" ref="ABH48" ca="1">INDEX(i.LMU_Area,$K48,ABH$26)</f>
        <v>-</v>
      </c>
      <c r="ABI48" s="5" t="str" cm="1">
        <f t="array" aca="1" ref="ABI48" ca="1">INDEX(i.LMU_Area,$K48,ABI$26)</f>
        <v>-</v>
      </c>
      <c r="ABJ48" s="5" t="str" cm="1">
        <f t="array" aca="1" ref="ABJ48" ca="1">INDEX(i.LMU_Area,$K48,ABJ$26)</f>
        <v>-</v>
      </c>
      <c r="ABK48" s="5" t="str" cm="1">
        <f t="array" aca="1" ref="ABK48" ca="1">INDEX(i.LMU_Area,$K48,ABK$26)</f>
        <v>-</v>
      </c>
      <c r="ABL48" s="5" t="str" cm="1">
        <f t="array" aca="1" ref="ABL48" ca="1">INDEX(i.LMU_Area,$K48,ABL$26)</f>
        <v>-</v>
      </c>
      <c r="ABM48" s="5" t="str" cm="1">
        <f t="array" aca="1" ref="ABM48" ca="1">INDEX(i.LMU_Area,$K48,ABM$26)</f>
        <v>-</v>
      </c>
      <c r="ABN48" s="5" t="str" cm="1">
        <f t="array" aca="1" ref="ABN48" ca="1">INDEX(i.LMU_Area,$K48,ABN$26)</f>
        <v>-</v>
      </c>
      <c r="ABO48" s="5" t="str" cm="1">
        <f t="array" aca="1" ref="ABO48" ca="1">INDEX(i.LMU_Area,$K48,ABO$26)</f>
        <v>-</v>
      </c>
      <c r="ABP48" s="5" t="str" cm="1">
        <f t="array" aca="1" ref="ABP48" ca="1">INDEX(i.LMU_Area,$K48,ABP$26)</f>
        <v>-</v>
      </c>
      <c r="ABQ48" s="5" t="str" cm="1">
        <f t="array" aca="1" ref="ABQ48" ca="1">INDEX(i.LMU_Area,$K48,ABQ$26)</f>
        <v>-</v>
      </c>
      <c r="ABR48" s="5" t="str" cm="1">
        <f t="array" aca="1" ref="ABR48" ca="1">INDEX(i.LMU_Area,$K48,ABR$26)</f>
        <v>-</v>
      </c>
      <c r="ABS48" s="5" t="str" cm="1">
        <f t="array" aca="1" ref="ABS48" ca="1">INDEX(i.LMU_Area,$K48,ABS$26)</f>
        <v>-</v>
      </c>
      <c r="ABT48" s="5" t="str" cm="1">
        <f t="array" aca="1" ref="ABT48" ca="1">INDEX(i.LMU_Area,$K48,ABT$26)</f>
        <v>-</v>
      </c>
      <c r="ABU48" s="5" t="str" cm="1">
        <f t="array" aca="1" ref="ABU48" ca="1">INDEX(i.LMU_Area,$K48,ABU$26)</f>
        <v>-</v>
      </c>
      <c r="ABV48" s="5" t="str" cm="1">
        <f t="array" aca="1" ref="ABV48" ca="1">INDEX(i.LMU_Area,$K48,ABV$26)</f>
        <v>-</v>
      </c>
      <c r="ABW48" s="5" t="str" cm="1">
        <f t="array" aca="1" ref="ABW48" ca="1">INDEX(i.LMU_Area,$K48,ABW$26)</f>
        <v>-</v>
      </c>
      <c r="ABX48" s="5" t="str" cm="1">
        <f t="array" aca="1" ref="ABX48" ca="1">INDEX(i.LMU_Area,$K48,ABX$26)</f>
        <v>-</v>
      </c>
      <c r="ABY48" s="5" t="str" cm="1">
        <f t="array" aca="1" ref="ABY48" ca="1">INDEX(i.LMU_Area,$K48,ABY$26)</f>
        <v>-</v>
      </c>
      <c r="ABZ48" s="5" t="str" cm="1">
        <f t="array" aca="1" ref="ABZ48" ca="1">INDEX(i.LMU_Area,$K48,ABZ$26)</f>
        <v>-</v>
      </c>
      <c r="ACA48" s="5" t="str" cm="1">
        <f t="array" aca="1" ref="ACA48" ca="1">INDEX(i.LMU_Area,$K48,ACA$26)</f>
        <v>-</v>
      </c>
      <c r="ACB48" s="5" t="str" cm="1">
        <f t="array" aca="1" ref="ACB48" ca="1">INDEX(i.LMU_Area,$K48,ACB$26)</f>
        <v>-</v>
      </c>
      <c r="ACC48" s="5" t="str" cm="1">
        <f t="array" aca="1" ref="ACC48" ca="1">INDEX(i.LMU_Area,$K48,ACC$26)</f>
        <v>-</v>
      </c>
      <c r="ACD48" s="5" t="str" cm="1">
        <f t="array" aca="1" ref="ACD48" ca="1">INDEX(i.LMU_Area,$K48,ACD$26)</f>
        <v>-</v>
      </c>
      <c r="ACE48" s="5" t="str" cm="1">
        <f t="array" aca="1" ref="ACE48" ca="1">INDEX(i.LMU_Area,$K48,ACE$26)</f>
        <v>-</v>
      </c>
      <c r="ACF48" s="5" t="str" cm="1">
        <f t="array" aca="1" ref="ACF48" ca="1">INDEX(i.LMU_Area,$K48,ACF$26)</f>
        <v>-</v>
      </c>
      <c r="ACG48" s="5" t="str" cm="1">
        <f t="array" aca="1" ref="ACG48" ca="1">INDEX(i.LMU_Area,$K48,ACG$26)</f>
        <v>-</v>
      </c>
      <c r="ACH48" s="5" t="str" cm="1">
        <f t="array" aca="1" ref="ACH48" ca="1">INDEX(i.LMU_Area,$K48,ACH$26)</f>
        <v>-</v>
      </c>
      <c r="ACI48" s="5" t="str" cm="1">
        <f t="array" aca="1" ref="ACI48" ca="1">INDEX(i.LMU_Area,$K48,ACI$26)</f>
        <v>-</v>
      </c>
      <c r="ACJ48" s="5" t="str" cm="1">
        <f t="array" aca="1" ref="ACJ48" ca="1">INDEX(i.LMU_Area,$K48,ACJ$26)</f>
        <v>-</v>
      </c>
      <c r="ACK48" s="5" t="str" cm="1">
        <f t="array" aca="1" ref="ACK48" ca="1">INDEX(i.LMU_Area,$K48,ACK$26)</f>
        <v>-</v>
      </c>
      <c r="ACL48" s="5" t="str" cm="1">
        <f t="array" aca="1" ref="ACL48" ca="1">INDEX(i.LMU_Area,$K48,ACL$26)</f>
        <v>-</v>
      </c>
      <c r="ACM48" s="5" t="str" cm="1">
        <f t="array" aca="1" ref="ACM48" ca="1">INDEX(i.LMU_Area,$K48,ACM$26)</f>
        <v>-</v>
      </c>
      <c r="ACN48" s="5" t="str" cm="1">
        <f t="array" aca="1" ref="ACN48" ca="1">INDEX(i.LMU_Area,$K48,ACN$26)</f>
        <v>-</v>
      </c>
      <c r="ACO48" s="5" t="str" cm="1">
        <f t="array" aca="1" ref="ACO48" ca="1">INDEX(i.LMU_Area,$K48,ACO$26)</f>
        <v>-</v>
      </c>
      <c r="ACP48" s="5" t="str" cm="1">
        <f t="array" aca="1" ref="ACP48" ca="1">INDEX(i.LMU_Area,$K48,ACP$26)</f>
        <v>-</v>
      </c>
      <c r="ACQ48" s="5" t="str" cm="1">
        <f t="array" aca="1" ref="ACQ48" ca="1">INDEX(i.LMU_Area,$K48,ACQ$26)</f>
        <v>-</v>
      </c>
      <c r="ACR48" s="5" t="str" cm="1">
        <f t="array" aca="1" ref="ACR48" ca="1">INDEX(i.LMU_Area,$K48,ACR$26)</f>
        <v>-</v>
      </c>
      <c r="ACS48" s="5" t="str" cm="1">
        <f t="array" aca="1" ref="ACS48" ca="1">INDEX(i.LMU_Area,$K48,ACS$26)</f>
        <v>-</v>
      </c>
      <c r="ACT48" s="5" t="str" cm="1">
        <f t="array" aca="1" ref="ACT48" ca="1">INDEX(i.LMU_Area,$K48,ACT$26)</f>
        <v>-</v>
      </c>
      <c r="ACU48" s="5" t="str" cm="1">
        <f t="array" aca="1" ref="ACU48" ca="1">INDEX(i.LMU_Area,$K48,ACU$26)</f>
        <v>-</v>
      </c>
      <c r="ACV48" s="5" t="str" cm="1">
        <f t="array" aca="1" ref="ACV48" ca="1">INDEX(i.LMU_Area,$K48,ACV$26)</f>
        <v>-</v>
      </c>
      <c r="ACW48" s="5" t="str" cm="1">
        <f t="array" aca="1" ref="ACW48" ca="1">INDEX(i.LMU_Area,$K48,ACW$26)</f>
        <v>-</v>
      </c>
      <c r="ACX48" s="5" t="str" cm="1">
        <f t="array" aca="1" ref="ACX48" ca="1">INDEX(i.LMU_Area,$K48,ACX$26)</f>
        <v>-</v>
      </c>
      <c r="ACY48" s="5" t="str" cm="1">
        <f t="array" aca="1" ref="ACY48" ca="1">INDEX(i.LMU_Area,$K48,ACY$26)</f>
        <v>-</v>
      </c>
      <c r="ACZ48" s="5" t="str" cm="1">
        <f t="array" aca="1" ref="ACZ48" ca="1">INDEX(i.LMU_Area,$K48,ACZ$26)</f>
        <v>-</v>
      </c>
      <c r="ADA48" s="5" t="str" cm="1">
        <f t="array" aca="1" ref="ADA48" ca="1">INDEX(i.LMU_Area,$K48,ADA$26)</f>
        <v>-</v>
      </c>
      <c r="ADB48" s="5" t="str" cm="1">
        <f t="array" aca="1" ref="ADB48" ca="1">INDEX(i.LMU_Area,$K48,ADB$26)</f>
        <v>-</v>
      </c>
      <c r="ADC48" s="5" t="str" cm="1">
        <f t="array" aca="1" ref="ADC48" ca="1">INDEX(i.LMU_Area,$K48,ADC$26)</f>
        <v>-</v>
      </c>
      <c r="ADD48" s="5" t="str" cm="1">
        <f t="array" aca="1" ref="ADD48" ca="1">INDEX(i.LMU_Area,$K48,ADD$26)</f>
        <v>-</v>
      </c>
      <c r="ADE48" s="5" t="str" cm="1">
        <f t="array" aca="1" ref="ADE48" ca="1">INDEX(i.LMU_Area,$K48,ADE$26)</f>
        <v>-</v>
      </c>
      <c r="ADF48" s="5" t="str" cm="1">
        <f t="array" aca="1" ref="ADF48" ca="1">INDEX(i.LMU_Area,$K48,ADF$26)</f>
        <v>-</v>
      </c>
      <c r="ADG48" s="5" t="str" cm="1">
        <f t="array" aca="1" ref="ADG48" ca="1">INDEX(i.LMU_Area,$K48,ADG$26)</f>
        <v>-</v>
      </c>
      <c r="ADH48" s="5" t="str" cm="1">
        <f t="array" aca="1" ref="ADH48" ca="1">INDEX(i.LMU_Area,$K48,ADH$26)</f>
        <v>-</v>
      </c>
      <c r="ADI48" s="5" t="str" cm="1">
        <f t="array" aca="1" ref="ADI48" ca="1">INDEX(i.LMU_Area,$K48,ADI$26)</f>
        <v>-</v>
      </c>
      <c r="ADJ48" s="5" t="str" cm="1">
        <f t="array" aca="1" ref="ADJ48" ca="1">INDEX(i.LMU_Area,$K48,ADJ$26)</f>
        <v>-</v>
      </c>
      <c r="ADK48" s="5" t="str" cm="1">
        <f t="array" aca="1" ref="ADK48" ca="1">INDEX(i.LMU_Area,$K48,ADK$26)</f>
        <v>-</v>
      </c>
      <c r="ADL48" s="5" t="str" cm="1">
        <f t="array" aca="1" ref="ADL48" ca="1">INDEX(i.LMU_Area,$K48,ADL$26)</f>
        <v>-</v>
      </c>
      <c r="ADM48" s="5" t="str" cm="1">
        <f t="array" aca="1" ref="ADM48" ca="1">INDEX(i.LMU_Area,$K48,ADM$26)</f>
        <v>-</v>
      </c>
      <c r="ADN48" s="5" t="str" cm="1">
        <f t="array" aca="1" ref="ADN48" ca="1">INDEX(i.LMU_Area,$K48,ADN$26)</f>
        <v>-</v>
      </c>
      <c r="ADO48" s="5" t="str" cm="1">
        <f t="array" aca="1" ref="ADO48" ca="1">INDEX(i.LMU_Area,$K48,ADO$26)</f>
        <v>-</v>
      </c>
      <c r="ADP48" s="5" t="str" cm="1">
        <f t="array" aca="1" ref="ADP48" ca="1">INDEX(i.LMU_Area,$K48,ADP$26)</f>
        <v>-</v>
      </c>
      <c r="ADQ48" s="5" t="str" cm="1">
        <f t="array" aca="1" ref="ADQ48" ca="1">INDEX(i.LMU_Area,$K48,ADQ$26)</f>
        <v>-</v>
      </c>
      <c r="ADR48" s="5" t="str" cm="1">
        <f t="array" aca="1" ref="ADR48" ca="1">INDEX(i.LMU_Area,$K48,ADR$26)</f>
        <v>-</v>
      </c>
      <c r="ADS48" s="5" t="str" cm="1">
        <f t="array" aca="1" ref="ADS48" ca="1">INDEX(i.LMU_Area,$K48,ADS$26)</f>
        <v>-</v>
      </c>
      <c r="ADT48" s="5" t="str" cm="1">
        <f t="array" aca="1" ref="ADT48" ca="1">INDEX(i.LMU_Area,$K48,ADT$26)</f>
        <v>-</v>
      </c>
      <c r="ADU48" s="5" t="str" cm="1">
        <f t="array" aca="1" ref="ADU48" ca="1">INDEX(i.LMU_Area,$K48,ADU$26)</f>
        <v>-</v>
      </c>
      <c r="ADV48" s="5" t="str" cm="1">
        <f t="array" aca="1" ref="ADV48" ca="1">INDEX(i.LMU_Area,$K48,ADV$26)</f>
        <v>-</v>
      </c>
      <c r="ADW48" s="5" t="str" cm="1">
        <f t="array" aca="1" ref="ADW48" ca="1">INDEX(i.LMU_Area,$K48,ADW$26)</f>
        <v>-</v>
      </c>
      <c r="ADX48" s="5" t="str" cm="1">
        <f t="array" aca="1" ref="ADX48" ca="1">INDEX(i.LMU_Area,$K48,ADX$26)</f>
        <v>-</v>
      </c>
      <c r="ADY48" s="5" t="str" cm="1">
        <f t="array" aca="1" ref="ADY48" ca="1">INDEX(i.LMU_Area,$K48,ADY$26)</f>
        <v>-</v>
      </c>
      <c r="ADZ48" s="5" t="str" cm="1">
        <f t="array" aca="1" ref="ADZ48" ca="1">INDEX(i.LMU_Area,$K48,ADZ$26)</f>
        <v>-</v>
      </c>
      <c r="AEA48" s="5" t="str" cm="1">
        <f t="array" aca="1" ref="AEA48" ca="1">INDEX(i.LMU_Area,$K48,AEA$26)</f>
        <v>-</v>
      </c>
      <c r="AEB48" s="5" t="str" cm="1">
        <f t="array" aca="1" ref="AEB48" ca="1">INDEX(i.LMU_Area,$K48,AEB$26)</f>
        <v>-</v>
      </c>
      <c r="AEC48" s="5" t="str" cm="1">
        <f t="array" aca="1" ref="AEC48" ca="1">INDEX(i.LMU_Area,$K48,AEC$26)</f>
        <v>-</v>
      </c>
      <c r="AED48" s="5" t="str" cm="1">
        <f t="array" aca="1" ref="AED48" ca="1">INDEX(i.LMU_Area,$K48,AED$26)</f>
        <v>-</v>
      </c>
      <c r="AEE48" s="5" t="str" cm="1">
        <f t="array" aca="1" ref="AEE48" ca="1">INDEX(i.LMU_Area,$K48,AEE$26)</f>
        <v>-</v>
      </c>
      <c r="AEF48" s="5" t="str" cm="1">
        <f t="array" aca="1" ref="AEF48" ca="1">INDEX(i.LMU_Area,$K48,AEF$26)</f>
        <v>-</v>
      </c>
      <c r="AEG48" s="5" t="str" cm="1">
        <f t="array" aca="1" ref="AEG48" ca="1">INDEX(i.LMU_Area,$K48,AEG$26)</f>
        <v>-</v>
      </c>
      <c r="AEH48" s="5" t="str" cm="1">
        <f t="array" aca="1" ref="AEH48" ca="1">INDEX(i.LMU_Area,$K48,AEH$26)</f>
        <v>-</v>
      </c>
      <c r="AEI48" s="5" t="str" cm="1">
        <f t="array" aca="1" ref="AEI48" ca="1">INDEX(i.LMU_Area,$K48,AEI$26)</f>
        <v>-</v>
      </c>
      <c r="AEJ48" s="5" t="str" cm="1">
        <f t="array" aca="1" ref="AEJ48" ca="1">INDEX(i.LMU_Area,$K48,AEJ$26)</f>
        <v>-</v>
      </c>
      <c r="AEK48" s="5" t="str" cm="1">
        <f t="array" aca="1" ref="AEK48" ca="1">INDEX(i.LMU_Area,$K48,AEK$26)</f>
        <v>-</v>
      </c>
      <c r="AEL48" s="5" t="str" cm="1">
        <f t="array" aca="1" ref="AEL48" ca="1">INDEX(i.LMU_Area,$K48,AEL$26)</f>
        <v>-</v>
      </c>
      <c r="AEM48" s="5" t="str" cm="1">
        <f t="array" aca="1" ref="AEM48" ca="1">INDEX(i.LMU_Area,$K48,AEM$26)</f>
        <v>-</v>
      </c>
      <c r="AEN48" s="5" t="str" cm="1">
        <f t="array" aca="1" ref="AEN48" ca="1">INDEX(i.LMU_Area,$K48,AEN$26)</f>
        <v>-</v>
      </c>
      <c r="AEO48" s="5" t="str" cm="1">
        <f t="array" aca="1" ref="AEO48" ca="1">INDEX(i.LMU_Area,$K48,AEO$26)</f>
        <v>-</v>
      </c>
      <c r="AEP48" s="5" t="str" cm="1">
        <f t="array" aca="1" ref="AEP48" ca="1">INDEX(i.LMU_Area,$K48,AEP$26)</f>
        <v>-</v>
      </c>
      <c r="AEQ48" s="5" t="str" cm="1">
        <f t="array" aca="1" ref="AEQ48" ca="1">INDEX(i.LMU_Area,$K48,AEQ$26)</f>
        <v>-</v>
      </c>
      <c r="AER48" s="5" t="str" cm="1">
        <f t="array" aca="1" ref="AER48" ca="1">INDEX(i.LMU_Area,$K48,AER$26)</f>
        <v>-</v>
      </c>
      <c r="AES48" s="5" t="str" cm="1">
        <f t="array" aca="1" ref="AES48" ca="1">INDEX(i.LMU_Area,$K48,AES$26)</f>
        <v>-</v>
      </c>
      <c r="AET48" s="5" t="str" cm="1">
        <f t="array" aca="1" ref="AET48" ca="1">INDEX(i.LMU_Area,$K48,AET$26)</f>
        <v>-</v>
      </c>
      <c r="AEU48" s="5" t="str" cm="1">
        <f t="array" aca="1" ref="AEU48" ca="1">INDEX(i.LMU_Area,$K48,AEU$26)</f>
        <v>-</v>
      </c>
      <c r="AEV48" s="5" t="str" cm="1">
        <f t="array" aca="1" ref="AEV48" ca="1">INDEX(i.LMU_Area,$K48,AEV$26)</f>
        <v>-</v>
      </c>
      <c r="AEW48" s="5" t="str" cm="1">
        <f t="array" aca="1" ref="AEW48" ca="1">INDEX(i.LMU_Area,$K48,AEW$26)</f>
        <v>-</v>
      </c>
      <c r="AEX48" s="5" t="str" cm="1">
        <f t="array" aca="1" ref="AEX48" ca="1">INDEX(i.LMU_Area,$K48,AEX$26)</f>
        <v>-</v>
      </c>
      <c r="AEY48" s="5" t="str" cm="1">
        <f t="array" aca="1" ref="AEY48" ca="1">INDEX(i.LMU_Area,$K48,AEY$26)</f>
        <v>-</v>
      </c>
      <c r="AEZ48" s="5" t="str" cm="1">
        <f t="array" aca="1" ref="AEZ48" ca="1">INDEX(i.LMU_Area,$K48,AEZ$26)</f>
        <v>-</v>
      </c>
      <c r="AFA48" s="5" t="str" cm="1">
        <f t="array" aca="1" ref="AFA48" ca="1">INDEX(i.LMU_Area,$K48,AFA$26)</f>
        <v>-</v>
      </c>
      <c r="AFB48" s="5" t="str" cm="1">
        <f t="array" aca="1" ref="AFB48" ca="1">INDEX(i.LMU_Area,$K48,AFB$26)</f>
        <v>-</v>
      </c>
      <c r="AFC48" s="5" t="str" cm="1">
        <f t="array" aca="1" ref="AFC48" ca="1">INDEX(i.LMU_Area,$K48,AFC$26)</f>
        <v>-</v>
      </c>
      <c r="AFD48" s="5" t="str" cm="1">
        <f t="array" aca="1" ref="AFD48" ca="1">INDEX(i.LMU_Area,$K48,AFD$26)</f>
        <v>-</v>
      </c>
      <c r="AFE48" s="5" t="str" cm="1">
        <f t="array" aca="1" ref="AFE48" ca="1">INDEX(i.LMU_Area,$K48,AFE$26)</f>
        <v>-</v>
      </c>
      <c r="AFF48" s="5" t="str" cm="1">
        <f t="array" aca="1" ref="AFF48" ca="1">INDEX(i.LMU_Area,$K48,AFF$26)</f>
        <v>-</v>
      </c>
      <c r="AFG48" s="5" t="str" cm="1">
        <f t="array" aca="1" ref="AFG48" ca="1">INDEX(i.LMU_Area,$K48,AFG$26)</f>
        <v>-</v>
      </c>
      <c r="AFH48" s="5" t="str" cm="1">
        <f t="array" aca="1" ref="AFH48" ca="1">INDEX(i.LMU_Area,$K48,AFH$26)</f>
        <v>-</v>
      </c>
      <c r="AFI48" s="5" t="str" cm="1">
        <f t="array" aca="1" ref="AFI48" ca="1">INDEX(i.LMU_Area,$K48,AFI$26)</f>
        <v>-</v>
      </c>
      <c r="AFJ48" s="5" t="str" cm="1">
        <f t="array" aca="1" ref="AFJ48" ca="1">INDEX(i.LMU_Area,$K48,AFJ$26)</f>
        <v>-</v>
      </c>
      <c r="AFK48" s="5" t="str" cm="1">
        <f t="array" aca="1" ref="AFK48" ca="1">INDEX(i.LMU_Area,$K48,AFK$26)</f>
        <v>-</v>
      </c>
      <c r="AFL48" s="5" t="str" cm="1">
        <f t="array" aca="1" ref="AFL48" ca="1">INDEX(i.LMU_Area,$K48,AFL$26)</f>
        <v>-</v>
      </c>
      <c r="AFM48" s="5" t="str" cm="1">
        <f t="array" aca="1" ref="AFM48" ca="1">INDEX(i.LMU_Area,$K48,AFM$26)</f>
        <v>-</v>
      </c>
      <c r="AFN48" s="5" t="str" cm="1">
        <f t="array" aca="1" ref="AFN48" ca="1">INDEX(i.LMU_Area,$K48,AFN$26)</f>
        <v>-</v>
      </c>
      <c r="AFO48" s="5" t="str" cm="1">
        <f t="array" aca="1" ref="AFO48" ca="1">INDEX(i.LMU_Area,$K48,AFO$26)</f>
        <v>-</v>
      </c>
      <c r="AFP48" s="5" t="str" cm="1">
        <f t="array" aca="1" ref="AFP48" ca="1">INDEX(i.LMU_Area,$K48,AFP$26)</f>
        <v>-</v>
      </c>
      <c r="AFQ48" s="5" t="str" cm="1">
        <f t="array" aca="1" ref="AFQ48" ca="1">INDEX(i.LMU_Area,$K48,AFQ$26)</f>
        <v>-</v>
      </c>
      <c r="AFR48" s="5" t="str" cm="1">
        <f t="array" aca="1" ref="AFR48" ca="1">INDEX(i.LMU_Area,$K48,AFR$26)</f>
        <v>-</v>
      </c>
      <c r="AFS48" s="5" t="str" cm="1">
        <f t="array" aca="1" ref="AFS48" ca="1">INDEX(i.LMU_Area,$K48,AFS$26)</f>
        <v>-</v>
      </c>
      <c r="AFT48" s="5" t="str" cm="1">
        <f t="array" aca="1" ref="AFT48" ca="1">INDEX(i.LMU_Area,$K48,AFT$26)</f>
        <v>-</v>
      </c>
      <c r="AFU48" s="5" t="str" cm="1">
        <f t="array" aca="1" ref="AFU48" ca="1">INDEX(i.LMU_Area,$K48,AFU$26)</f>
        <v>-</v>
      </c>
      <c r="AFV48" s="5" t="str" cm="1">
        <f t="array" aca="1" ref="AFV48" ca="1">INDEX(i.LMU_Area,$K48,AFV$26)</f>
        <v>-</v>
      </c>
      <c r="AFW48" s="5" t="str" cm="1">
        <f t="array" aca="1" ref="AFW48" ca="1">INDEX(i.LMU_Area,$K48,AFW$26)</f>
        <v>-</v>
      </c>
      <c r="AFX48" s="5" t="str" cm="1">
        <f t="array" aca="1" ref="AFX48" ca="1">INDEX(i.LMU_Area,$K48,AFX$26)</f>
        <v>-</v>
      </c>
      <c r="AFY48" s="5" t="str" cm="1">
        <f t="array" aca="1" ref="AFY48" ca="1">INDEX(i.LMU_Area,$K48,AFY$26)</f>
        <v>-</v>
      </c>
      <c r="AFZ48" s="5" t="str" cm="1">
        <f t="array" aca="1" ref="AFZ48" ca="1">INDEX(i.LMU_Area,$K48,AFZ$26)</f>
        <v>-</v>
      </c>
      <c r="AGA48" s="5" t="str" cm="1">
        <f t="array" aca="1" ref="AGA48" ca="1">INDEX(i.LMU_Area,$K48,AGA$26)</f>
        <v>-</v>
      </c>
      <c r="AGB48" s="5" t="str" cm="1">
        <f t="array" aca="1" ref="AGB48" ca="1">INDEX(i.LMU_Area,$K48,AGB$26)</f>
        <v>-</v>
      </c>
      <c r="AGC48" s="5" t="str" cm="1">
        <f t="array" aca="1" ref="AGC48" ca="1">INDEX(i.LMU_Area,$K48,AGC$26)</f>
        <v>-</v>
      </c>
      <c r="AGD48" s="5" t="str" cm="1">
        <f t="array" aca="1" ref="AGD48" ca="1">INDEX(i.LMU_Area,$K48,AGD$26)</f>
        <v>-</v>
      </c>
      <c r="AGE48" s="5" t="str" cm="1">
        <f t="array" aca="1" ref="AGE48" ca="1">INDEX(i.LMU_Area,$K48,AGE$26)</f>
        <v>-</v>
      </c>
      <c r="AGF48" s="5" t="str" cm="1">
        <f t="array" aca="1" ref="AGF48" ca="1">INDEX(i.LMU_Area,$K48,AGF$26)</f>
        <v>-</v>
      </c>
      <c r="AGG48" s="5" t="str" cm="1">
        <f t="array" aca="1" ref="AGG48" ca="1">INDEX(i.LMU_Area,$K48,AGG$26)</f>
        <v>-</v>
      </c>
      <c r="AGH48" s="5" t="str" cm="1">
        <f t="array" aca="1" ref="AGH48" ca="1">INDEX(i.LMU_Area,$K48,AGH$26)</f>
        <v>-</v>
      </c>
      <c r="AGI48" s="5" t="str" cm="1">
        <f t="array" aca="1" ref="AGI48" ca="1">INDEX(i.LMU_Area,$K48,AGI$26)</f>
        <v>-</v>
      </c>
      <c r="AGJ48" s="5" t="str" cm="1">
        <f t="array" aca="1" ref="AGJ48" ca="1">INDEX(i.LMU_Area,$K48,AGJ$26)</f>
        <v>-</v>
      </c>
      <c r="AGK48" s="5" t="str" cm="1">
        <f t="array" aca="1" ref="AGK48" ca="1">INDEX(i.LMU_Area,$K48,AGK$26)</f>
        <v>-</v>
      </c>
      <c r="AGL48" s="5" t="str" cm="1">
        <f t="array" aca="1" ref="AGL48" ca="1">INDEX(i.LMU_Area,$K48,AGL$26)</f>
        <v>-</v>
      </c>
      <c r="AGM48" s="5" t="str" cm="1">
        <f t="array" aca="1" ref="AGM48" ca="1">INDEX(i.LMU_Area,$K48,AGM$26)</f>
        <v>-</v>
      </c>
      <c r="AGN48" s="5" t="str" cm="1">
        <f t="array" aca="1" ref="AGN48" ca="1">INDEX(i.LMU_Area,$K48,AGN$26)</f>
        <v>-</v>
      </c>
      <c r="AGO48" s="5" t="str" cm="1">
        <f t="array" aca="1" ref="AGO48" ca="1">INDEX(i.LMU_Area,$K48,AGO$26)</f>
        <v>-</v>
      </c>
      <c r="AGP48" s="5" t="str" cm="1">
        <f t="array" aca="1" ref="AGP48" ca="1">INDEX(i.LMU_Area,$K48,AGP$26)</f>
        <v>-</v>
      </c>
      <c r="AGQ48" s="5" t="str" cm="1">
        <f t="array" aca="1" ref="AGQ48" ca="1">INDEX(i.LMU_Area,$K48,AGQ$26)</f>
        <v>-</v>
      </c>
      <c r="AGR48" s="5" t="str" cm="1">
        <f t="array" aca="1" ref="AGR48" ca="1">INDEX(i.LMU_Area,$K48,AGR$26)</f>
        <v>-</v>
      </c>
      <c r="AGS48" s="5" t="str" cm="1">
        <f t="array" aca="1" ref="AGS48" ca="1">INDEX(i.LMU_Area,$K48,AGS$26)</f>
        <v>-</v>
      </c>
      <c r="AGT48" s="5" t="str" cm="1">
        <f t="array" aca="1" ref="AGT48" ca="1">INDEX(i.LMU_Area,$K48,AGT$26)</f>
        <v>-</v>
      </c>
      <c r="AGU48" s="5" t="str" cm="1">
        <f t="array" aca="1" ref="AGU48" ca="1">INDEX(i.LMU_Area,$K48,AGU$26)</f>
        <v>-</v>
      </c>
      <c r="AGV48" s="5" t="str" cm="1">
        <f t="array" aca="1" ref="AGV48" ca="1">INDEX(i.LMU_Area,$K48,AGV$26)</f>
        <v>-</v>
      </c>
      <c r="AGW48" s="5" t="str" cm="1">
        <f t="array" aca="1" ref="AGW48" ca="1">INDEX(i.LMU_Area,$K48,AGW$26)</f>
        <v>-</v>
      </c>
      <c r="AGX48" s="5" t="str" cm="1">
        <f t="array" aca="1" ref="AGX48" ca="1">INDEX(i.LMU_Area,$K48,AGX$26)</f>
        <v>-</v>
      </c>
      <c r="AGY48" s="5" t="str" cm="1">
        <f t="array" aca="1" ref="AGY48" ca="1">INDEX(i.LMU_Area,$K48,AGY$26)</f>
        <v>-</v>
      </c>
      <c r="AGZ48" s="5" t="str" cm="1">
        <f t="array" aca="1" ref="AGZ48" ca="1">INDEX(i.LMU_Area,$K48,AGZ$26)</f>
        <v>-</v>
      </c>
      <c r="AHA48" s="5" t="str" cm="1">
        <f t="array" aca="1" ref="AHA48" ca="1">INDEX(i.LMU_Area,$K48,AHA$26)</f>
        <v>-</v>
      </c>
      <c r="AHB48" s="5" t="str" cm="1">
        <f t="array" aca="1" ref="AHB48" ca="1">INDEX(i.LMU_Area,$K48,AHB$26)</f>
        <v>-</v>
      </c>
      <c r="AHC48" s="5" t="str" cm="1">
        <f t="array" aca="1" ref="AHC48" ca="1">INDEX(i.LMU_Area,$K48,AHC$26)</f>
        <v>-</v>
      </c>
      <c r="AHD48" s="5" t="str" cm="1">
        <f t="array" aca="1" ref="AHD48" ca="1">INDEX(i.LMU_Area,$K48,AHD$26)</f>
        <v>-</v>
      </c>
      <c r="AHE48" s="5" t="str" cm="1">
        <f t="array" aca="1" ref="AHE48" ca="1">INDEX(i.LMU_Area,$K48,AHE$26)</f>
        <v>-</v>
      </c>
      <c r="AHF48" s="5" t="str" cm="1">
        <f t="array" aca="1" ref="AHF48" ca="1">INDEX(i.LMU_Area,$K48,AHF$26)</f>
        <v>-</v>
      </c>
      <c r="AHG48" s="5" t="str" cm="1">
        <f t="array" aca="1" ref="AHG48" ca="1">INDEX(i.LMU_Area,$K48,AHG$26)</f>
        <v>-</v>
      </c>
      <c r="AHH48" s="5" t="str" cm="1">
        <f t="array" aca="1" ref="AHH48" ca="1">INDEX(i.LMU_Area,$K48,AHH$26)</f>
        <v>-</v>
      </c>
      <c r="AHI48" s="5" t="str" cm="1">
        <f t="array" aca="1" ref="AHI48" ca="1">INDEX(i.LMU_Area,$K48,AHI$26)</f>
        <v>-</v>
      </c>
      <c r="AHJ48" s="5" t="str" cm="1">
        <f t="array" aca="1" ref="AHJ48" ca="1">INDEX(i.LMU_Area,$K48,AHJ$26)</f>
        <v>-</v>
      </c>
      <c r="AHK48" s="5" t="str" cm="1">
        <f t="array" aca="1" ref="AHK48" ca="1">INDEX(i.LMU_Area,$K48,AHK$26)</f>
        <v>-</v>
      </c>
      <c r="AHL48" s="5" t="str" cm="1">
        <f t="array" aca="1" ref="AHL48" ca="1">INDEX(i.LMU_Area,$K48,AHL$26)</f>
        <v>-</v>
      </c>
      <c r="AHM48" s="5" t="str" cm="1">
        <f t="array" aca="1" ref="AHM48" ca="1">INDEX(i.LMU_Area,$K48,AHM$26)</f>
        <v>-</v>
      </c>
      <c r="AHN48" s="5" t="str" cm="1">
        <f t="array" aca="1" ref="AHN48" ca="1">INDEX(i.LMU_Area,$K48,AHN$26)</f>
        <v>-</v>
      </c>
      <c r="AHO48" s="5" t="str" cm="1">
        <f t="array" aca="1" ref="AHO48" ca="1">INDEX(i.LMU_Area,$K48,AHO$26)</f>
        <v>-</v>
      </c>
      <c r="AHP48" s="5" t="str" cm="1">
        <f t="array" aca="1" ref="AHP48" ca="1">INDEX(i.LMU_Area,$K48,AHP$26)</f>
        <v>-</v>
      </c>
      <c r="AHQ48" s="5" t="str" cm="1">
        <f t="array" aca="1" ref="AHQ48" ca="1">INDEX(i.LMU_Area,$K48,AHQ$26)</f>
        <v>-</v>
      </c>
      <c r="AHR48" s="5" t="str" cm="1">
        <f t="array" aca="1" ref="AHR48" ca="1">INDEX(i.LMU_Area,$K48,AHR$26)</f>
        <v>-</v>
      </c>
      <c r="AHS48" s="5" t="str" cm="1">
        <f t="array" aca="1" ref="AHS48" ca="1">INDEX(i.LMU_Area,$K48,AHS$26)</f>
        <v>-</v>
      </c>
      <c r="AHT48" s="5" t="str" cm="1">
        <f t="array" aca="1" ref="AHT48" ca="1">INDEX(i.LMU_Area,$K48,AHT$26)</f>
        <v>-</v>
      </c>
      <c r="AHU48" s="5" t="str" cm="1">
        <f t="array" aca="1" ref="AHU48" ca="1">INDEX(i.LMU_Area,$K48,AHU$26)</f>
        <v>-</v>
      </c>
      <c r="AHV48" s="5" t="str" cm="1">
        <f t="array" aca="1" ref="AHV48" ca="1">INDEX(i.LMU_Area,$K48,AHV$26)</f>
        <v>-</v>
      </c>
      <c r="AHW48" s="5" t="str" cm="1">
        <f t="array" aca="1" ref="AHW48" ca="1">INDEX(i.LMU_Area,$K48,AHW$26)</f>
        <v>-</v>
      </c>
      <c r="AHX48" s="5" t="str" cm="1">
        <f t="array" aca="1" ref="AHX48" ca="1">INDEX(i.LMU_Area,$K48,AHX$26)</f>
        <v>-</v>
      </c>
      <c r="AHY48" s="5" t="str" cm="1">
        <f t="array" aca="1" ref="AHY48" ca="1">INDEX(i.LMU_Area,$K48,AHY$26)</f>
        <v>-</v>
      </c>
      <c r="AHZ48" s="5" t="str" cm="1">
        <f t="array" aca="1" ref="AHZ48" ca="1">INDEX(i.LMU_Area,$K48,AHZ$26)</f>
        <v>-</v>
      </c>
      <c r="AIA48" s="5" t="str" cm="1">
        <f t="array" aca="1" ref="AIA48" ca="1">INDEX(i.LMU_Area,$K48,AIA$26)</f>
        <v>-</v>
      </c>
      <c r="AIB48" s="5" t="str" cm="1">
        <f t="array" aca="1" ref="AIB48" ca="1">INDEX(i.LMU_Area,$K48,AIB$26)</f>
        <v>-</v>
      </c>
      <c r="AIC48" s="5" t="str" cm="1">
        <f t="array" aca="1" ref="AIC48" ca="1">INDEX(i.LMU_Area,$K48,AIC$26)</f>
        <v>-</v>
      </c>
      <c r="AID48" s="5" t="str" cm="1">
        <f t="array" aca="1" ref="AID48" ca="1">INDEX(i.LMU_Area,$K48,AID$26)</f>
        <v>-</v>
      </c>
      <c r="AIE48" s="5" t="str" cm="1">
        <f t="array" aca="1" ref="AIE48" ca="1">INDEX(i.LMU_Area,$K48,AIE$26)</f>
        <v>-</v>
      </c>
      <c r="AIF48" s="5" t="str" cm="1">
        <f t="array" aca="1" ref="AIF48" ca="1">INDEX(i.LMU_Area,$K48,AIF$26)</f>
        <v>-</v>
      </c>
      <c r="AIG48" s="5" t="str" cm="1">
        <f t="array" aca="1" ref="AIG48" ca="1">INDEX(i.LMU_Area,$K48,AIG$26)</f>
        <v>-</v>
      </c>
      <c r="AIH48" s="5" t="str" cm="1">
        <f t="array" aca="1" ref="AIH48" ca="1">INDEX(i.LMU_Area,$K48,AIH$26)</f>
        <v>-</v>
      </c>
      <c r="AII48" s="5" t="str" cm="1">
        <f t="array" aca="1" ref="AII48" ca="1">INDEX(i.LMU_Area,$K48,AII$26)</f>
        <v>-</v>
      </c>
      <c r="AIJ48" s="5" t="str" cm="1">
        <f t="array" aca="1" ref="AIJ48" ca="1">INDEX(i.LMU_Area,$K48,AIJ$26)</f>
        <v>-</v>
      </c>
      <c r="AIK48" s="5" t="str" cm="1">
        <f t="array" aca="1" ref="AIK48" ca="1">INDEX(i.LMU_Area,$K48,AIK$26)</f>
        <v>-</v>
      </c>
      <c r="AIL48" s="5" t="str" cm="1">
        <f t="array" aca="1" ref="AIL48" ca="1">INDEX(i.LMU_Area,$K48,AIL$26)</f>
        <v>-</v>
      </c>
      <c r="AIM48" s="5" t="str" cm="1">
        <f t="array" aca="1" ref="AIM48" ca="1">INDEX(i.LMU_Area,$K48,AIM$26)</f>
        <v>-</v>
      </c>
      <c r="AIN48" s="5" t="str" cm="1">
        <f t="array" aca="1" ref="AIN48" ca="1">INDEX(i.LMU_Area,$K48,AIN$26)</f>
        <v>-</v>
      </c>
      <c r="AIO48" s="5" t="str" cm="1">
        <f t="array" aca="1" ref="AIO48" ca="1">INDEX(i.LMU_Area,$K48,AIO$26)</f>
        <v>-</v>
      </c>
      <c r="AIP48" s="5" t="str" cm="1">
        <f t="array" aca="1" ref="AIP48" ca="1">INDEX(i.LMU_Area,$K48,AIP$26)</f>
        <v>-</v>
      </c>
      <c r="AIQ48" s="5" t="str" cm="1">
        <f t="array" aca="1" ref="AIQ48" ca="1">INDEX(i.LMU_Area,$K48,AIQ$26)</f>
        <v>-</v>
      </c>
      <c r="AIR48" s="5" t="str" cm="1">
        <f t="array" aca="1" ref="AIR48" ca="1">INDEX(i.LMU_Area,$K48,AIR$26)</f>
        <v>-</v>
      </c>
      <c r="AIS48" s="5" t="str" cm="1">
        <f t="array" aca="1" ref="AIS48" ca="1">INDEX(i.LMU_Area,$K48,AIS$26)</f>
        <v>-</v>
      </c>
      <c r="AIT48" s="5" t="str" cm="1">
        <f t="array" aca="1" ref="AIT48" ca="1">INDEX(i.LMU_Area,$K48,AIT$26)</f>
        <v>-</v>
      </c>
      <c r="AIU48" s="5" t="str" cm="1">
        <f t="array" aca="1" ref="AIU48" ca="1">INDEX(i.LMU_Area,$K48,AIU$26)</f>
        <v>-</v>
      </c>
      <c r="AIV48" s="5" t="str" cm="1">
        <f t="array" aca="1" ref="AIV48" ca="1">INDEX(i.LMU_Area,$K48,AIV$26)</f>
        <v>-</v>
      </c>
      <c r="AIW48" s="5" t="str" cm="1">
        <f t="array" aca="1" ref="AIW48" ca="1">INDEX(i.LMU_Area,$K48,AIW$26)</f>
        <v>-</v>
      </c>
      <c r="AIX48" s="5" t="str" cm="1">
        <f t="array" aca="1" ref="AIX48" ca="1">INDEX(i.LMU_Area,$K48,AIX$26)</f>
        <v>-</v>
      </c>
      <c r="AIY48" s="5" t="str" cm="1">
        <f t="array" aca="1" ref="AIY48" ca="1">INDEX(i.LMU_Area,$K48,AIY$26)</f>
        <v>-</v>
      </c>
      <c r="AIZ48" s="5" t="str" cm="1">
        <f t="array" aca="1" ref="AIZ48" ca="1">INDEX(i.LMU_Area,$K48,AIZ$26)</f>
        <v>-</v>
      </c>
      <c r="AJA48" s="5" t="str" cm="1">
        <f t="array" aca="1" ref="AJA48" ca="1">INDEX(i.LMU_Area,$K48,AJA$26)</f>
        <v>-</v>
      </c>
      <c r="AJB48" s="5" t="str" cm="1">
        <f t="array" aca="1" ref="AJB48" ca="1">INDEX(i.LMU_Area,$K48,AJB$26)</f>
        <v>-</v>
      </c>
      <c r="AJC48" s="5" t="str" cm="1">
        <f t="array" aca="1" ref="AJC48" ca="1">INDEX(i.LMU_Area,$K48,AJC$26)</f>
        <v>-</v>
      </c>
      <c r="AJD48" s="5" t="str" cm="1">
        <f t="array" aca="1" ref="AJD48" ca="1">INDEX(i.LMU_Area,$K48,AJD$26)</f>
        <v>-</v>
      </c>
      <c r="AJE48" s="5" t="str" cm="1">
        <f t="array" aca="1" ref="AJE48" ca="1">INDEX(i.LMU_Area,$K48,AJE$26)</f>
        <v>-</v>
      </c>
      <c r="AJF48" s="5" t="str" cm="1">
        <f t="array" aca="1" ref="AJF48" ca="1">INDEX(i.LMU_Area,$K48,AJF$26)</f>
        <v>-</v>
      </c>
      <c r="AJG48" s="5" t="str" cm="1">
        <f t="array" aca="1" ref="AJG48" ca="1">INDEX(i.LMU_Area,$K48,AJG$26)</f>
        <v>-</v>
      </c>
      <c r="AJH48" s="5" t="str" cm="1">
        <f t="array" aca="1" ref="AJH48" ca="1">INDEX(i.LMU_Area,$K48,AJH$26)</f>
        <v>-</v>
      </c>
      <c r="AJI48" s="5" t="str" cm="1">
        <f t="array" aca="1" ref="AJI48" ca="1">INDEX(i.LMU_Area,$K48,AJI$26)</f>
        <v>-</v>
      </c>
      <c r="AJJ48" s="5" t="str" cm="1">
        <f t="array" aca="1" ref="AJJ48" ca="1">INDEX(i.LMU_Area,$K48,AJJ$26)</f>
        <v>-</v>
      </c>
      <c r="AJK48" s="5" t="str" cm="1">
        <f t="array" aca="1" ref="AJK48" ca="1">INDEX(i.LMU_Area,$K48,AJK$26)</f>
        <v>-</v>
      </c>
      <c r="AJL48" s="5" t="str" cm="1">
        <f t="array" aca="1" ref="AJL48" ca="1">INDEX(i.LMU_Area,$K48,AJL$26)</f>
        <v>-</v>
      </c>
      <c r="AJM48" s="5" t="str" cm="1">
        <f t="array" aca="1" ref="AJM48" ca="1">INDEX(i.LMU_Area,$K48,AJM$26)</f>
        <v>-</v>
      </c>
      <c r="AJN48" s="5" t="str" cm="1">
        <f t="array" aca="1" ref="AJN48" ca="1">INDEX(i.LMU_Area,$K48,AJN$26)</f>
        <v>-</v>
      </c>
      <c r="AJO48" s="5" t="str" cm="1">
        <f t="array" aca="1" ref="AJO48" ca="1">INDEX(i.LMU_Area,$K48,AJO$26)</f>
        <v>-</v>
      </c>
      <c r="AJP48" s="5" t="str" cm="1">
        <f t="array" aca="1" ref="AJP48" ca="1">INDEX(i.LMU_Area,$K48,AJP$26)</f>
        <v>-</v>
      </c>
      <c r="AJQ48" s="5" t="str" cm="1">
        <f t="array" aca="1" ref="AJQ48" ca="1">INDEX(i.LMU_Area,$K48,AJQ$26)</f>
        <v>-</v>
      </c>
      <c r="AJR48" s="5" t="str" cm="1">
        <f t="array" aca="1" ref="AJR48" ca="1">INDEX(i.LMU_Area,$K48,AJR$26)</f>
        <v>-</v>
      </c>
      <c r="AJS48" s="5" t="str" cm="1">
        <f t="array" aca="1" ref="AJS48" ca="1">INDEX(i.LMU_Area,$K48,AJS$26)</f>
        <v>-</v>
      </c>
      <c r="AJT48" s="5" t="str" cm="1">
        <f t="array" aca="1" ref="AJT48" ca="1">INDEX(i.LMU_Area,$K48,AJT$26)</f>
        <v>-</v>
      </c>
      <c r="AJU48" s="5" t="str" cm="1">
        <f t="array" aca="1" ref="AJU48" ca="1">INDEX(i.LMU_Area,$K48,AJU$26)</f>
        <v>-</v>
      </c>
      <c r="AJV48" s="5" t="str" cm="1">
        <f t="array" aca="1" ref="AJV48" ca="1">INDEX(i.LMU_Area,$K48,AJV$26)</f>
        <v>-</v>
      </c>
      <c r="AJW48" s="5" t="str" cm="1">
        <f t="array" aca="1" ref="AJW48" ca="1">INDEX(i.LMU_Area,$K48,AJW$26)</f>
        <v>-</v>
      </c>
      <c r="AJX48" s="5" t="str" cm="1">
        <f t="array" aca="1" ref="AJX48" ca="1">INDEX(i.LMU_Area,$K48,AJX$26)</f>
        <v>-</v>
      </c>
      <c r="AJY48" s="5" t="str" cm="1">
        <f t="array" aca="1" ref="AJY48" ca="1">INDEX(i.LMU_Area,$K48,AJY$26)</f>
        <v>-</v>
      </c>
      <c r="AJZ48" s="5" t="str" cm="1">
        <f t="array" aca="1" ref="AJZ48" ca="1">INDEX(i.LMU_Area,$K48,AJZ$26)</f>
        <v>-</v>
      </c>
      <c r="AKA48" s="5" t="str" cm="1">
        <f t="array" aca="1" ref="AKA48" ca="1">INDEX(i.LMU_Area,$K48,AKA$26)</f>
        <v>-</v>
      </c>
      <c r="AKB48" s="5" t="str" cm="1">
        <f t="array" aca="1" ref="AKB48" ca="1">INDEX(i.LMU_Area,$K48,AKB$26)</f>
        <v>-</v>
      </c>
      <c r="AKC48" s="5" t="str" cm="1">
        <f t="array" aca="1" ref="AKC48" ca="1">INDEX(i.LMU_Area,$K48,AKC$26)</f>
        <v>-</v>
      </c>
      <c r="AKD48" s="5" t="str" cm="1">
        <f t="array" aca="1" ref="AKD48" ca="1">INDEX(i.LMU_Area,$K48,AKD$26)</f>
        <v>-</v>
      </c>
      <c r="AKE48" s="5" t="str" cm="1">
        <f t="array" aca="1" ref="AKE48" ca="1">INDEX(i.LMU_Area,$K48,AKE$26)</f>
        <v>-</v>
      </c>
      <c r="AKF48" s="5" t="str" cm="1">
        <f t="array" aca="1" ref="AKF48" ca="1">INDEX(i.LMU_Area,$K48,AKF$26)</f>
        <v>-</v>
      </c>
      <c r="AKG48" s="5" t="str" cm="1">
        <f t="array" aca="1" ref="AKG48" ca="1">INDEX(i.LMU_Area,$K48,AKG$26)</f>
        <v>-</v>
      </c>
      <c r="AKH48" s="5" t="str" cm="1">
        <f t="array" aca="1" ref="AKH48" ca="1">INDEX(i.LMU_Area,$K48,AKH$26)</f>
        <v>-</v>
      </c>
      <c r="AKI48" s="5" t="str" cm="1">
        <f t="array" aca="1" ref="AKI48" ca="1">INDEX(i.LMU_Area,$K48,AKI$26)</f>
        <v>-</v>
      </c>
      <c r="AKJ48" s="5" t="str" cm="1">
        <f t="array" aca="1" ref="AKJ48" ca="1">INDEX(i.LMU_Area,$K48,AKJ$26)</f>
        <v>-</v>
      </c>
      <c r="AKK48" s="5" t="str" cm="1">
        <f t="array" aca="1" ref="AKK48" ca="1">INDEX(i.LMU_Area,$K48,AKK$26)</f>
        <v>-</v>
      </c>
      <c r="AKL48" s="5" t="str" cm="1">
        <f t="array" aca="1" ref="AKL48" ca="1">INDEX(i.LMU_Area,$K48,AKL$26)</f>
        <v>-</v>
      </c>
      <c r="AKM48" s="5" t="str" cm="1">
        <f t="array" aca="1" ref="AKM48" ca="1">INDEX(i.LMU_Area,$K48,AKM$26)</f>
        <v>-</v>
      </c>
      <c r="AKN48" s="5" t="str" cm="1">
        <f t="array" aca="1" ref="AKN48" ca="1">INDEX(i.LMU_Area,$K48,AKN$26)</f>
        <v>-</v>
      </c>
      <c r="AKO48" s="5" t="str" cm="1">
        <f t="array" aca="1" ref="AKO48" ca="1">INDEX(i.LMU_Area,$K48,AKO$26)</f>
        <v>-</v>
      </c>
      <c r="AKP48" s="5" t="str" cm="1">
        <f t="array" aca="1" ref="AKP48" ca="1">INDEX(i.LMU_Area,$K48,AKP$26)</f>
        <v>-</v>
      </c>
      <c r="AKQ48" s="5" t="str" cm="1">
        <f t="array" aca="1" ref="AKQ48" ca="1">INDEX(i.LMU_Area,$K48,AKQ$26)</f>
        <v>-</v>
      </c>
      <c r="AKR48" s="5" t="str" cm="1">
        <f t="array" aca="1" ref="AKR48" ca="1">INDEX(i.LMU_Area,$K48,AKR$26)</f>
        <v>-</v>
      </c>
      <c r="AKS48" s="5" t="str" cm="1">
        <f t="array" aca="1" ref="AKS48" ca="1">INDEX(i.LMU_Area,$K48,AKS$26)</f>
        <v>-</v>
      </c>
      <c r="AKT48" s="5" t="str" cm="1">
        <f t="array" aca="1" ref="AKT48" ca="1">INDEX(i.LMU_Area,$K48,AKT$26)</f>
        <v>-</v>
      </c>
      <c r="AKU48" s="5" t="str" cm="1">
        <f t="array" aca="1" ref="AKU48" ca="1">INDEX(i.LMU_Area,$K48,AKU$26)</f>
        <v>-</v>
      </c>
      <c r="AKV48" s="5" t="str" cm="1">
        <f t="array" aca="1" ref="AKV48" ca="1">INDEX(i.LMU_Area,$K48,AKV$26)</f>
        <v>-</v>
      </c>
      <c r="AKW48" s="5" t="str" cm="1">
        <f t="array" aca="1" ref="AKW48" ca="1">INDEX(i.LMU_Area,$K48,AKW$26)</f>
        <v>-</v>
      </c>
      <c r="AKX48" s="5" t="str" cm="1">
        <f t="array" aca="1" ref="AKX48" ca="1">INDEX(i.LMU_Area,$K48,AKX$26)</f>
        <v>-</v>
      </c>
      <c r="AKY48" s="5" t="str" cm="1">
        <f t="array" aca="1" ref="AKY48" ca="1">INDEX(i.LMU_Area,$K48,AKY$26)</f>
        <v>-</v>
      </c>
      <c r="AKZ48" s="5" t="str" cm="1">
        <f t="array" aca="1" ref="AKZ48" ca="1">INDEX(i.LMU_Area,$K48,AKZ$26)</f>
        <v>-</v>
      </c>
      <c r="ALA48" s="5" t="str" cm="1">
        <f t="array" aca="1" ref="ALA48" ca="1">INDEX(i.LMU_Area,$K48,ALA$26)</f>
        <v>-</v>
      </c>
      <c r="ALB48" s="5" t="str" cm="1">
        <f t="array" aca="1" ref="ALB48" ca="1">INDEX(i.LMU_Area,$K48,ALB$26)</f>
        <v>-</v>
      </c>
      <c r="ALC48" s="5" t="str" cm="1">
        <f t="array" aca="1" ref="ALC48" ca="1">INDEX(i.LMU_Area,$K48,ALC$26)</f>
        <v>-</v>
      </c>
      <c r="ALD48" s="5" t="str" cm="1">
        <f t="array" aca="1" ref="ALD48" ca="1">INDEX(i.LMU_Area,$K48,ALD$26)</f>
        <v>-</v>
      </c>
      <c r="ALE48" s="5" t="str" cm="1">
        <f t="array" aca="1" ref="ALE48" ca="1">INDEX(i.LMU_Area,$K48,ALE$26)</f>
        <v>-</v>
      </c>
      <c r="ALF48" s="5" t="str" cm="1">
        <f t="array" aca="1" ref="ALF48" ca="1">INDEX(i.LMU_Area,$K48,ALF$26)</f>
        <v>-</v>
      </c>
      <c r="ALG48" s="5" t="str" cm="1">
        <f t="array" aca="1" ref="ALG48" ca="1">INDEX(i.LMU_Area,$K48,ALG$26)</f>
        <v>-</v>
      </c>
      <c r="ALH48" s="5" t="str" cm="1">
        <f t="array" aca="1" ref="ALH48" ca="1">INDEX(i.LMU_Area,$K48,ALH$26)</f>
        <v>-</v>
      </c>
      <c r="ALI48" s="5" t="str" cm="1">
        <f t="array" aca="1" ref="ALI48" ca="1">INDEX(i.LMU_Area,$K48,ALI$26)</f>
        <v>-</v>
      </c>
      <c r="ALJ48" s="5" t="str" cm="1">
        <f t="array" aca="1" ref="ALJ48" ca="1">INDEX(i.LMU_Area,$K48,ALJ$26)</f>
        <v>-</v>
      </c>
      <c r="ALK48" s="5" t="str" cm="1">
        <f t="array" aca="1" ref="ALK48" ca="1">INDEX(i.LMU_Area,$K48,ALK$26)</f>
        <v>-</v>
      </c>
      <c r="ALL48" s="5" t="str" cm="1">
        <f t="array" aca="1" ref="ALL48" ca="1">INDEX(i.LMU_Area,$K48,ALL$26)</f>
        <v>-</v>
      </c>
      <c r="ALM48" s="5" t="str" cm="1">
        <f t="array" aca="1" ref="ALM48" ca="1">INDEX(i.LMU_Area,$K48,ALM$26)</f>
        <v>-</v>
      </c>
      <c r="ALN48" s="5" t="str" cm="1">
        <f t="array" aca="1" ref="ALN48" ca="1">INDEX(i.LMU_Area,$K48,ALN$26)</f>
        <v>-</v>
      </c>
      <c r="ALO48" s="5" t="str" cm="1">
        <f t="array" aca="1" ref="ALO48" ca="1">INDEX(i.LMU_Area,$K48,ALO$26)</f>
        <v>-</v>
      </c>
      <c r="ALP48" s="5" t="str" cm="1">
        <f t="array" aca="1" ref="ALP48" ca="1">INDEX(i.LMU_Area,$K48,ALP$26)</f>
        <v>-</v>
      </c>
      <c r="ALQ48" s="5" t="str" cm="1">
        <f t="array" aca="1" ref="ALQ48" ca="1">INDEX(i.LMU_Area,$K48,ALQ$26)</f>
        <v>-</v>
      </c>
      <c r="ALR48" s="5" t="str" cm="1">
        <f t="array" aca="1" ref="ALR48" ca="1">INDEX(i.LMU_Area,$K48,ALR$26)</f>
        <v>-</v>
      </c>
      <c r="ALS48" s="5" t="str" cm="1">
        <f t="array" aca="1" ref="ALS48" ca="1">INDEX(i.LMU_Area,$K48,ALS$26)</f>
        <v>-</v>
      </c>
      <c r="ALT48" s="5" t="str" cm="1">
        <f t="array" aca="1" ref="ALT48" ca="1">INDEX(i.LMU_Area,$K48,ALT$26)</f>
        <v>-</v>
      </c>
      <c r="ALU48" s="5" t="str" cm="1">
        <f t="array" aca="1" ref="ALU48" ca="1">INDEX(i.LMU_Area,$K48,ALU$26)</f>
        <v>-</v>
      </c>
      <c r="ALV48" s="5" t="str" cm="1">
        <f t="array" aca="1" ref="ALV48" ca="1">INDEX(i.LMU_Area,$K48,ALV$26)</f>
        <v>-</v>
      </c>
      <c r="ALW48" s="5" t="str" cm="1">
        <f t="array" aca="1" ref="ALW48" ca="1">INDEX(i.LMU_Area,$K48,ALW$26)</f>
        <v>-</v>
      </c>
      <c r="ALX48" s="5" t="str" cm="1">
        <f t="array" aca="1" ref="ALX48" ca="1">INDEX(i.LMU_Area,$K48,ALX$26)</f>
        <v>-</v>
      </c>
      <c r="ALY48" s="5" t="str" cm="1">
        <f t="array" aca="1" ref="ALY48" ca="1">INDEX(i.LMU_Area,$K48,ALY$26)</f>
        <v>-</v>
      </c>
      <c r="ALZ48" s="5" t="str" cm="1">
        <f t="array" aca="1" ref="ALZ48" ca="1">INDEX(i.LMU_Area,$K48,ALZ$26)</f>
        <v>-</v>
      </c>
      <c r="AMA48" s="5" t="str" cm="1">
        <f t="array" aca="1" ref="AMA48" ca="1">INDEX(i.LMU_Area,$K48,AMA$26)</f>
        <v>-</v>
      </c>
      <c r="AMB48" s="5" t="str" cm="1">
        <f t="array" aca="1" ref="AMB48" ca="1">INDEX(i.LMU_Area,$K48,AMB$26)</f>
        <v>-</v>
      </c>
      <c r="AMC48" s="5" t="str" cm="1">
        <f t="array" aca="1" ref="AMC48" ca="1">INDEX(i.LMU_Area,$K48,AMC$26)</f>
        <v>-</v>
      </c>
      <c r="AMD48" s="5" t="str" cm="1">
        <f t="array" aca="1" ref="AMD48" ca="1">INDEX(i.LMU_Area,$K48,AMD$26)</f>
        <v>-</v>
      </c>
      <c r="AME48" s="5" t="str" cm="1">
        <f t="array" aca="1" ref="AME48" ca="1">INDEX(i.LMU_Area,$K48,AME$26)</f>
        <v>-</v>
      </c>
      <c r="AMF48" s="5" t="str" cm="1">
        <f t="array" aca="1" ref="AMF48" ca="1">INDEX(i.LMU_Area,$K48,AMF$26)</f>
        <v>-</v>
      </c>
      <c r="AMG48" s="5" t="str" cm="1">
        <f t="array" aca="1" ref="AMG48" ca="1">INDEX(i.LMU_Area,$K48,AMG$26)</f>
        <v>-</v>
      </c>
      <c r="AMH48" s="5" t="str" cm="1">
        <f t="array" aca="1" ref="AMH48" ca="1">INDEX(i.LMU_Area,$K48,AMH$26)</f>
        <v>-</v>
      </c>
      <c r="AMI48" s="5" t="str" cm="1">
        <f t="array" aca="1" ref="AMI48" ca="1">INDEX(i.LMU_Area,$K48,AMI$26)</f>
        <v>-</v>
      </c>
      <c r="AMJ48" s="5" t="str" cm="1">
        <f t="array" aca="1" ref="AMJ48" ca="1">INDEX(i.LMU_Area,$K48,AMJ$26)</f>
        <v>-</v>
      </c>
      <c r="AMK48" s="5" t="str" cm="1">
        <f t="array" aca="1" ref="AMK48" ca="1">INDEX(i.LMU_Area,$K48,AMK$26)</f>
        <v>-</v>
      </c>
      <c r="AML48" s="5" t="str" cm="1">
        <f t="array" aca="1" ref="AML48" ca="1">INDEX(i.LMU_Area,$K48,AML$26)</f>
        <v>-</v>
      </c>
      <c r="AMM48" s="5" t="str" cm="1">
        <f t="array" aca="1" ref="AMM48" ca="1">INDEX(i.LMU_Area,$K48,AMM$26)</f>
        <v>-</v>
      </c>
      <c r="AMN48" s="5" t="str" cm="1">
        <f t="array" aca="1" ref="AMN48" ca="1">INDEX(i.LMU_Area,$K48,AMN$26)</f>
        <v>-</v>
      </c>
      <c r="AMO48" s="5" t="str" cm="1">
        <f t="array" aca="1" ref="AMO48" ca="1">INDEX(i.LMU_Area,$K48,AMO$26)</f>
        <v>-</v>
      </c>
      <c r="AMP48" s="5" t="str" cm="1">
        <f t="array" aca="1" ref="AMP48" ca="1">INDEX(i.LMU_Area,$K48,AMP$26)</f>
        <v>-</v>
      </c>
      <c r="AMQ48" s="5" t="str" cm="1">
        <f t="array" aca="1" ref="AMQ48" ca="1">INDEX(i.LMU_Area,$K48,AMQ$26)</f>
        <v>-</v>
      </c>
      <c r="AMR48" s="5" t="str" cm="1">
        <f t="array" aca="1" ref="AMR48" ca="1">INDEX(i.LMU_Area,$K48,AMR$26)</f>
        <v>-</v>
      </c>
      <c r="AMS48" s="5" t="str" cm="1">
        <f t="array" aca="1" ref="AMS48" ca="1">INDEX(i.LMU_Area,$K48,AMS$26)</f>
        <v>-</v>
      </c>
      <c r="AMT48" s="5" t="str" cm="1">
        <f t="array" aca="1" ref="AMT48" ca="1">INDEX(i.LMU_Area,$K48,AMT$26)</f>
        <v>-</v>
      </c>
      <c r="AMU48" s="5" t="str" cm="1">
        <f t="array" aca="1" ref="AMU48" ca="1">INDEX(i.LMU_Area,$K48,AMU$26)</f>
        <v>-</v>
      </c>
      <c r="AMV48" s="5" t="str" cm="1">
        <f t="array" aca="1" ref="AMV48" ca="1">INDEX(i.LMU_Area,$K48,AMV$26)</f>
        <v>-</v>
      </c>
      <c r="AMW48" s="5" t="str" cm="1">
        <f t="array" aca="1" ref="AMW48" ca="1">INDEX(i.LMU_Area,$K48,AMW$26)</f>
        <v>-</v>
      </c>
      <c r="AMX48" s="5" t="str" cm="1">
        <f t="array" aca="1" ref="AMX48" ca="1">INDEX(i.LMU_Area,$K48,AMX$26)</f>
        <v>-</v>
      </c>
      <c r="AMY48" s="5" t="str" cm="1">
        <f t="array" aca="1" ref="AMY48" ca="1">INDEX(i.LMU_Area,$K48,AMY$26)</f>
        <v>-</v>
      </c>
      <c r="AMZ48" s="5" t="str" cm="1">
        <f t="array" aca="1" ref="AMZ48" ca="1">INDEX(i.LMU_Area,$K48,AMZ$26)</f>
        <v>-</v>
      </c>
      <c r="ANA48" s="5" t="str" cm="1">
        <f t="array" aca="1" ref="ANA48" ca="1">INDEX(i.LMU_Area,$K48,ANA$26)</f>
        <v>-</v>
      </c>
      <c r="ANB48" s="5" t="str" cm="1">
        <f t="array" aca="1" ref="ANB48" ca="1">INDEX(i.LMU_Area,$K48,ANB$26)</f>
        <v>-</v>
      </c>
      <c r="ANC48" s="5" t="str" cm="1">
        <f t="array" aca="1" ref="ANC48" ca="1">INDEX(i.LMU_Area,$K48,ANC$26)</f>
        <v>-</v>
      </c>
      <c r="AND48" s="5" t="str" cm="1">
        <f t="array" aca="1" ref="AND48" ca="1">INDEX(i.LMU_Area,$K48,AND$26)</f>
        <v>-</v>
      </c>
      <c r="ANE48" s="5" t="str" cm="1">
        <f t="array" aca="1" ref="ANE48" ca="1">INDEX(i.LMU_Area,$K48,ANE$26)</f>
        <v>-</v>
      </c>
      <c r="ANF48" s="5" t="str" cm="1">
        <f t="array" aca="1" ref="ANF48" ca="1">INDEX(i.LMU_Area,$K48,ANF$26)</f>
        <v>-</v>
      </c>
      <c r="ANG48" s="5" t="str" cm="1">
        <f t="array" aca="1" ref="ANG48" ca="1">INDEX(i.LMU_Area,$K48,ANG$26)</f>
        <v>-</v>
      </c>
      <c r="ANH48" s="5" t="str" cm="1">
        <f t="array" aca="1" ref="ANH48" ca="1">INDEX(i.LMU_Area,$K48,ANH$26)</f>
        <v>-</v>
      </c>
      <c r="ANI48" s="5" t="str" cm="1">
        <f t="array" aca="1" ref="ANI48" ca="1">INDEX(i.LMU_Area,$K48,ANI$26)</f>
        <v>-</v>
      </c>
      <c r="ANJ48" s="5" t="str" cm="1">
        <f t="array" aca="1" ref="ANJ48" ca="1">INDEX(i.LMU_Area,$K48,ANJ$26)</f>
        <v>-</v>
      </c>
      <c r="ANK48" s="5" t="str" cm="1">
        <f t="array" aca="1" ref="ANK48" ca="1">INDEX(i.LMU_Area,$K48,ANK$26)</f>
        <v>-</v>
      </c>
      <c r="ANL48" s="5" t="str" cm="1">
        <f t="array" aca="1" ref="ANL48" ca="1">INDEX(i.LMU_Area,$K48,ANL$26)</f>
        <v>-</v>
      </c>
      <c r="ANM48" s="5" t="str" cm="1">
        <f t="array" aca="1" ref="ANM48" ca="1">INDEX(i.LMU_Area,$K48,ANM$26)</f>
        <v>-</v>
      </c>
      <c r="ANN48" s="5" t="str" cm="1">
        <f t="array" aca="1" ref="ANN48" ca="1">INDEX(i.LMU_Area,$K48,ANN$26)</f>
        <v>-</v>
      </c>
      <c r="ANO48" s="5" t="str" cm="1">
        <f t="array" aca="1" ref="ANO48" ca="1">INDEX(i.LMU_Area,$K48,ANO$26)</f>
        <v>-</v>
      </c>
      <c r="ANP48" s="5" t="str" cm="1">
        <f t="array" aca="1" ref="ANP48" ca="1">INDEX(i.LMU_Area,$K48,ANP$26)</f>
        <v>-</v>
      </c>
      <c r="ANQ48" s="5" t="str" cm="1">
        <f t="array" aca="1" ref="ANQ48" ca="1">INDEX(i.LMU_Area,$K48,ANQ$26)</f>
        <v>-</v>
      </c>
      <c r="ANR48" s="5" t="str" cm="1">
        <f t="array" aca="1" ref="ANR48" ca="1">INDEX(i.LMU_Area,$K48,ANR$26)</f>
        <v>-</v>
      </c>
      <c r="ANS48" s="5" t="str" cm="1">
        <f t="array" aca="1" ref="ANS48" ca="1">INDEX(i.LMU_Area,$K48,ANS$26)</f>
        <v>-</v>
      </c>
      <c r="ANT48" s="5" t="str" cm="1">
        <f t="array" aca="1" ref="ANT48" ca="1">INDEX(i.LMU_Area,$K48,ANT$26)</f>
        <v>-</v>
      </c>
      <c r="ANU48" s="5" t="str" cm="1">
        <f t="array" aca="1" ref="ANU48" ca="1">INDEX(i.LMU_Area,$K48,ANU$26)</f>
        <v>-</v>
      </c>
      <c r="ANV48" s="5" t="str" cm="1">
        <f t="array" aca="1" ref="ANV48" ca="1">INDEX(i.LMU_Area,$K48,ANV$26)</f>
        <v>-</v>
      </c>
      <c r="ANW48" s="5" t="str" cm="1">
        <f t="array" aca="1" ref="ANW48" ca="1">INDEX(i.LMU_Area,$K48,ANW$26)</f>
        <v>-</v>
      </c>
      <c r="ANX48" s="5" t="str" cm="1">
        <f t="array" aca="1" ref="ANX48" ca="1">INDEX(i.LMU_Area,$K48,ANX$26)</f>
        <v>-</v>
      </c>
      <c r="ANY48" s="5" t="str" cm="1">
        <f t="array" aca="1" ref="ANY48" ca="1">INDEX(i.LMU_Area,$K48,ANY$26)</f>
        <v>-</v>
      </c>
      <c r="ANZ48" s="5" t="str" cm="1">
        <f t="array" aca="1" ref="ANZ48" ca="1">INDEX(i.LMU_Area,$K48,ANZ$26)</f>
        <v>-</v>
      </c>
      <c r="AOA48" s="5" t="str" cm="1">
        <f t="array" aca="1" ref="AOA48" ca="1">INDEX(i.LMU_Area,$K48,AOA$26)</f>
        <v>-</v>
      </c>
      <c r="AOB48" s="5" t="str" cm="1">
        <f t="array" aca="1" ref="AOB48" ca="1">INDEX(i.LMU_Area,$K48,AOB$26)</f>
        <v>-</v>
      </c>
      <c r="AOC48" s="5" t="str" cm="1">
        <f t="array" aca="1" ref="AOC48" ca="1">INDEX(i.LMU_Area,$K48,AOC$26)</f>
        <v>-</v>
      </c>
      <c r="AOD48" s="5" t="str" cm="1">
        <f t="array" aca="1" ref="AOD48" ca="1">INDEX(i.LMU_Area,$K48,AOD$26)</f>
        <v>-</v>
      </c>
      <c r="AOE48" s="5" t="str" cm="1">
        <f t="array" aca="1" ref="AOE48" ca="1">INDEX(i.LMU_Area,$K48,AOE$26)</f>
        <v>-</v>
      </c>
      <c r="AOF48" s="5" t="str" cm="1">
        <f t="array" aca="1" ref="AOF48" ca="1">INDEX(i.LMU_Area,$K48,AOF$26)</f>
        <v>-</v>
      </c>
      <c r="AOG48" s="5" t="str" cm="1">
        <f t="array" aca="1" ref="AOG48" ca="1">INDEX(i.LMU_Area,$K48,AOG$26)</f>
        <v>-</v>
      </c>
      <c r="AOH48" s="5" t="str" cm="1">
        <f t="array" aca="1" ref="AOH48" ca="1">INDEX(i.LMU_Area,$K48,AOH$26)</f>
        <v>-</v>
      </c>
      <c r="AOI48" s="5" t="str" cm="1">
        <f t="array" aca="1" ref="AOI48" ca="1">INDEX(i.LMU_Area,$K48,AOI$26)</f>
        <v>-</v>
      </c>
      <c r="AOJ48" s="5" t="str" cm="1">
        <f t="array" aca="1" ref="AOJ48" ca="1">INDEX(i.LMU_Area,$K48,AOJ$26)</f>
        <v>-</v>
      </c>
      <c r="AOK48" s="5" t="str" cm="1">
        <f t="array" aca="1" ref="AOK48" ca="1">INDEX(i.LMU_Area,$K48,AOK$26)</f>
        <v>-</v>
      </c>
      <c r="AOL48" s="5" t="str" cm="1">
        <f t="array" aca="1" ref="AOL48" ca="1">INDEX(i.LMU_Area,$K48,AOL$26)</f>
        <v>-</v>
      </c>
      <c r="AOM48" s="5" t="str" cm="1">
        <f t="array" aca="1" ref="AOM48" ca="1">INDEX(i.LMU_Area,$K48,AOM$26)</f>
        <v>-</v>
      </c>
      <c r="AON48" s="5" t="str" cm="1">
        <f t="array" aca="1" ref="AON48" ca="1">INDEX(i.LMU_Area,$K48,AON$26)</f>
        <v>-</v>
      </c>
      <c r="AOO48" s="5" t="str" cm="1">
        <f t="array" aca="1" ref="AOO48" ca="1">INDEX(i.LMU_Area,$K48,AOO$26)</f>
        <v>-</v>
      </c>
      <c r="AOP48" s="5" t="str" cm="1">
        <f t="array" aca="1" ref="AOP48" ca="1">INDEX(i.LMU_Area,$K48,AOP$26)</f>
        <v>-</v>
      </c>
      <c r="AOQ48" s="5" t="str" cm="1">
        <f t="array" aca="1" ref="AOQ48" ca="1">INDEX(i.LMU_Area,$K48,AOQ$26)</f>
        <v>-</v>
      </c>
      <c r="AOR48" s="5" t="str" cm="1">
        <f t="array" aca="1" ref="AOR48" ca="1">INDEX(i.LMU_Area,$K48,AOR$26)</f>
        <v>-</v>
      </c>
      <c r="AOS48" s="5" t="str" cm="1">
        <f t="array" aca="1" ref="AOS48" ca="1">INDEX(i.LMU_Area,$K48,AOS$26)</f>
        <v>-</v>
      </c>
      <c r="AOT48" s="5" t="str" cm="1">
        <f t="array" aca="1" ref="AOT48" ca="1">INDEX(i.LMU_Area,$K48,AOT$26)</f>
        <v>-</v>
      </c>
      <c r="AOU48" s="5" t="str" cm="1">
        <f t="array" aca="1" ref="AOU48" ca="1">INDEX(i.LMU_Area,$K48,AOU$26)</f>
        <v>-</v>
      </c>
      <c r="AOV48" s="5" t="str" cm="1">
        <f t="array" aca="1" ref="AOV48" ca="1">INDEX(i.LMU_Area,$K48,AOV$26)</f>
        <v>-</v>
      </c>
      <c r="AOW48" s="5" t="str" cm="1">
        <f t="array" aca="1" ref="AOW48" ca="1">INDEX(i.LMU_Area,$K48,AOW$26)</f>
        <v>-</v>
      </c>
      <c r="AOX48" s="5" t="str" cm="1">
        <f t="array" aca="1" ref="AOX48" ca="1">INDEX(i.LMU_Area,$K48,AOX$26)</f>
        <v>-</v>
      </c>
      <c r="AOY48" s="5" t="str" cm="1">
        <f t="array" aca="1" ref="AOY48" ca="1">INDEX(i.LMU_Area,$K48,AOY$26)</f>
        <v>-</v>
      </c>
      <c r="AOZ48" s="5" t="str" cm="1">
        <f t="array" aca="1" ref="AOZ48" ca="1">INDEX(i.LMU_Area,$K48,AOZ$26)</f>
        <v>-</v>
      </c>
      <c r="APA48" s="5" t="str" cm="1">
        <f t="array" aca="1" ref="APA48" ca="1">INDEX(i.LMU_Area,$K48,APA$26)</f>
        <v>-</v>
      </c>
      <c r="APB48" s="5" t="str" cm="1">
        <f t="array" aca="1" ref="APB48" ca="1">INDEX(i.LMU_Area,$K48,APB$26)</f>
        <v>-</v>
      </c>
      <c r="APC48" s="5" t="str" cm="1">
        <f t="array" aca="1" ref="APC48" ca="1">INDEX(i.LMU_Area,$K48,APC$26)</f>
        <v>-</v>
      </c>
      <c r="APD48" s="5" t="str" cm="1">
        <f t="array" aca="1" ref="APD48" ca="1">INDEX(i.LMU_Area,$K48,APD$26)</f>
        <v>-</v>
      </c>
      <c r="APE48" s="5" t="str" cm="1">
        <f t="array" aca="1" ref="APE48" ca="1">INDEX(i.LMU_Area,$K48,APE$26)</f>
        <v>-</v>
      </c>
      <c r="APF48" s="5" t="str" cm="1">
        <f t="array" aca="1" ref="APF48" ca="1">INDEX(i.LMU_Area,$K48,APF$26)</f>
        <v>-</v>
      </c>
      <c r="APG48" s="5" t="str" cm="1">
        <f t="array" aca="1" ref="APG48" ca="1">INDEX(i.LMU_Area,$K48,APG$26)</f>
        <v>-</v>
      </c>
      <c r="APH48" s="5" t="str" cm="1">
        <f t="array" aca="1" ref="APH48" ca="1">INDEX(i.LMU_Area,$K48,APH$26)</f>
        <v>-</v>
      </c>
      <c r="API48" s="5" t="str" cm="1">
        <f t="array" aca="1" ref="API48" ca="1">INDEX(i.LMU_Area,$K48,API$26)</f>
        <v>-</v>
      </c>
      <c r="APJ48" s="5" t="str" cm="1">
        <f t="array" aca="1" ref="APJ48" ca="1">INDEX(i.LMU_Area,$K48,APJ$26)</f>
        <v>-</v>
      </c>
      <c r="APK48" s="5" t="str" cm="1">
        <f t="array" aca="1" ref="APK48" ca="1">INDEX(i.LMU_Area,$K48,APK$26)</f>
        <v>-</v>
      </c>
      <c r="APL48" s="5" t="str" cm="1">
        <f t="array" aca="1" ref="APL48" ca="1">INDEX(i.LMU_Area,$K48,APL$26)</f>
        <v>-</v>
      </c>
      <c r="APM48" s="5" t="str" cm="1">
        <f t="array" aca="1" ref="APM48" ca="1">INDEX(i.LMU_Area,$K48,APM$26)</f>
        <v>-</v>
      </c>
      <c r="APN48" s="5" t="str" cm="1">
        <f t="array" aca="1" ref="APN48" ca="1">INDEX(i.LMU_Area,$K48,APN$26)</f>
        <v>-</v>
      </c>
      <c r="APO48" s="5" t="str" cm="1">
        <f t="array" aca="1" ref="APO48" ca="1">INDEX(i.LMU_Area,$K48,APO$26)</f>
        <v>-</v>
      </c>
      <c r="APP48" s="5" t="str" cm="1">
        <f t="array" aca="1" ref="APP48" ca="1">INDEX(i.LMU_Area,$K48,APP$26)</f>
        <v>-</v>
      </c>
      <c r="APQ48" s="5" t="str" cm="1">
        <f t="array" aca="1" ref="APQ48" ca="1">INDEX(i.LMU_Area,$K48,APQ$26)</f>
        <v>-</v>
      </c>
      <c r="APR48" s="5" t="str" cm="1">
        <f t="array" aca="1" ref="APR48" ca="1">INDEX(i.LMU_Area,$K48,APR$26)</f>
        <v>-</v>
      </c>
      <c r="APS48" s="5" t="str" cm="1">
        <f t="array" aca="1" ref="APS48" ca="1">INDEX(i.LMU_Area,$K48,APS$26)</f>
        <v>-</v>
      </c>
      <c r="APT48" s="5" t="str" cm="1">
        <f t="array" aca="1" ref="APT48" ca="1">INDEX(i.LMU_Area,$K48,APT$26)</f>
        <v>-</v>
      </c>
      <c r="APU48" s="5" t="str" cm="1">
        <f t="array" aca="1" ref="APU48" ca="1">INDEX(i.LMU_Area,$K48,APU$26)</f>
        <v>-</v>
      </c>
      <c r="APV48" s="5" t="str" cm="1">
        <f t="array" aca="1" ref="APV48" ca="1">INDEX(i.LMU_Area,$K48,APV$26)</f>
        <v>-</v>
      </c>
      <c r="APW48" s="5" t="str" cm="1">
        <f t="array" aca="1" ref="APW48" ca="1">INDEX(i.LMU_Area,$K48,APW$26)</f>
        <v>-</v>
      </c>
      <c r="APX48" s="5" t="str" cm="1">
        <f t="array" aca="1" ref="APX48" ca="1">INDEX(i.LMU_Area,$K48,APX$26)</f>
        <v>-</v>
      </c>
      <c r="APY48" s="5" t="str" cm="1">
        <f t="array" aca="1" ref="APY48" ca="1">INDEX(i.LMU_Area,$K48,APY$26)</f>
        <v>-</v>
      </c>
      <c r="APZ48" s="5" t="str" cm="1">
        <f t="array" aca="1" ref="APZ48" ca="1">INDEX(i.LMU_Area,$K48,APZ$26)</f>
        <v>-</v>
      </c>
      <c r="AQA48" s="5" t="str" cm="1">
        <f t="array" aca="1" ref="AQA48" ca="1">INDEX(i.LMU_Area,$K48,AQA$26)</f>
        <v>-</v>
      </c>
      <c r="AQB48" s="5" t="str" cm="1">
        <f t="array" aca="1" ref="AQB48" ca="1">INDEX(i.LMU_Area,$K48,AQB$26)</f>
        <v>-</v>
      </c>
      <c r="AQC48" s="5" t="str" cm="1">
        <f t="array" aca="1" ref="AQC48" ca="1">INDEX(i.LMU_Area,$K48,AQC$26)</f>
        <v>-</v>
      </c>
      <c r="AQD48" s="5" t="str" cm="1">
        <f t="array" aca="1" ref="AQD48" ca="1">INDEX(i.LMU_Area,$K48,AQD$26)</f>
        <v>-</v>
      </c>
      <c r="AQE48" s="5" t="str" cm="1">
        <f t="array" aca="1" ref="AQE48" ca="1">INDEX(i.LMU_Area,$K48,AQE$26)</f>
        <v>-</v>
      </c>
      <c r="AQF48" s="5" t="str" cm="1">
        <f t="array" aca="1" ref="AQF48" ca="1">INDEX(i.LMU_Area,$K48,AQF$26)</f>
        <v>-</v>
      </c>
      <c r="AQG48" s="5" t="str" cm="1">
        <f t="array" aca="1" ref="AQG48" ca="1">INDEX(i.LMU_Area,$K48,AQG$26)</f>
        <v>-</v>
      </c>
      <c r="AQH48" s="5" t="str" cm="1">
        <f t="array" aca="1" ref="AQH48" ca="1">INDEX(i.LMU_Area,$K48,AQH$26)</f>
        <v>-</v>
      </c>
      <c r="AQI48" s="5" t="str" cm="1">
        <f t="array" aca="1" ref="AQI48" ca="1">INDEX(i.LMU_Area,$K48,AQI$26)</f>
        <v>-</v>
      </c>
      <c r="AQJ48" s="5" t="str" cm="1">
        <f t="array" aca="1" ref="AQJ48" ca="1">INDEX(i.LMU_Area,$K48,AQJ$26)</f>
        <v>-</v>
      </c>
      <c r="AQK48" s="5" t="str" cm="1">
        <f t="array" aca="1" ref="AQK48" ca="1">INDEX(i.LMU_Area,$K48,AQK$26)</f>
        <v>-</v>
      </c>
      <c r="AQL48" s="5" t="str" cm="1">
        <f t="array" aca="1" ref="AQL48" ca="1">INDEX(i.LMU_Area,$K48,AQL$26)</f>
        <v>-</v>
      </c>
      <c r="AQM48" s="5" t="str" cm="1">
        <f t="array" aca="1" ref="AQM48" ca="1">INDEX(i.LMU_Area,$K48,AQM$26)</f>
        <v>-</v>
      </c>
      <c r="AQN48" s="5" t="str" cm="1">
        <f t="array" aca="1" ref="AQN48" ca="1">INDEX(i.LMU_Area,$K48,AQN$26)</f>
        <v>-</v>
      </c>
      <c r="AQO48" s="5" t="str" cm="1">
        <f t="array" aca="1" ref="AQO48" ca="1">INDEX(i.LMU_Area,$K48,AQO$26)</f>
        <v>-</v>
      </c>
      <c r="AQP48" s="5" t="str" cm="1">
        <f t="array" aca="1" ref="AQP48" ca="1">INDEX(i.LMU_Area,$K48,AQP$26)</f>
        <v>-</v>
      </c>
      <c r="AQQ48" s="5" t="str" cm="1">
        <f t="array" aca="1" ref="AQQ48" ca="1">INDEX(i.LMU_Area,$K48,AQQ$26)</f>
        <v>-</v>
      </c>
      <c r="AQR48" s="5" t="str" cm="1">
        <f t="array" aca="1" ref="AQR48" ca="1">INDEX(i.LMU_Area,$K48,AQR$26)</f>
        <v>-</v>
      </c>
      <c r="AQS48" s="5" t="str" cm="1">
        <f t="array" aca="1" ref="AQS48" ca="1">INDEX(i.LMU_Area,$K48,AQS$26)</f>
        <v>-</v>
      </c>
      <c r="AQT48" s="5" t="str" cm="1">
        <f t="array" aca="1" ref="AQT48" ca="1">INDEX(i.LMU_Area,$K48,AQT$26)</f>
        <v>-</v>
      </c>
      <c r="AQU48" s="5" t="str" cm="1">
        <f t="array" aca="1" ref="AQU48" ca="1">INDEX(i.LMU_Area,$K48,AQU$26)</f>
        <v>-</v>
      </c>
      <c r="AQV48" s="5" t="str" cm="1">
        <f t="array" aca="1" ref="AQV48" ca="1">INDEX(i.LMU_Area,$K48,AQV$26)</f>
        <v>-</v>
      </c>
      <c r="AQW48" s="5" t="str" cm="1">
        <f t="array" aca="1" ref="AQW48" ca="1">INDEX(i.LMU_Area,$K48,AQW$26)</f>
        <v>-</v>
      </c>
      <c r="AQX48" s="5" t="str" cm="1">
        <f t="array" aca="1" ref="AQX48" ca="1">INDEX(i.LMU_Area,$K48,AQX$26)</f>
        <v>-</v>
      </c>
      <c r="AQY48" s="5" t="str" cm="1">
        <f t="array" aca="1" ref="AQY48" ca="1">INDEX(i.LMU_Area,$K48,AQY$26)</f>
        <v>-</v>
      </c>
      <c r="AQZ48" s="5" t="str" cm="1">
        <f t="array" aca="1" ref="AQZ48" ca="1">INDEX(i.LMU_Area,$K48,AQZ$26)</f>
        <v>-</v>
      </c>
      <c r="ARA48" s="5" t="str" cm="1">
        <f t="array" aca="1" ref="ARA48" ca="1">INDEX(i.LMU_Area,$K48,ARA$26)</f>
        <v>-</v>
      </c>
      <c r="ARB48" s="5" t="str" cm="1">
        <f t="array" aca="1" ref="ARB48" ca="1">INDEX(i.LMU_Area,$K48,ARB$26)</f>
        <v>-</v>
      </c>
      <c r="ARC48" s="5" t="str" cm="1">
        <f t="array" aca="1" ref="ARC48" ca="1">INDEX(i.LMU_Area,$K48,ARC$26)</f>
        <v>-</v>
      </c>
      <c r="ARD48" s="5" t="str" cm="1">
        <f t="array" aca="1" ref="ARD48" ca="1">INDEX(i.LMU_Area,$K48,ARD$26)</f>
        <v>-</v>
      </c>
      <c r="ARE48" s="5" t="str" cm="1">
        <f t="array" aca="1" ref="ARE48" ca="1">INDEX(i.LMU_Area,$K48,ARE$26)</f>
        <v>-</v>
      </c>
      <c r="ARF48" s="5" t="str" cm="1">
        <f t="array" aca="1" ref="ARF48" ca="1">INDEX(i.LMU_Area,$K48,ARF$26)</f>
        <v>-</v>
      </c>
      <c r="ARG48" s="5" t="str" cm="1">
        <f t="array" aca="1" ref="ARG48" ca="1">INDEX(i.LMU_Area,$K48,ARG$26)</f>
        <v>-</v>
      </c>
      <c r="ARH48" s="5" t="str" cm="1">
        <f t="array" aca="1" ref="ARH48" ca="1">INDEX(i.LMU_Area,$K48,ARH$26)</f>
        <v>-</v>
      </c>
      <c r="ARI48" s="5" t="str" cm="1">
        <f t="array" aca="1" ref="ARI48" ca="1">INDEX(i.LMU_Area,$K48,ARI$26)</f>
        <v>-</v>
      </c>
      <c r="ARJ48" s="5" t="str" cm="1">
        <f t="array" aca="1" ref="ARJ48" ca="1">INDEX(i.LMU_Area,$K48,ARJ$26)</f>
        <v>-</v>
      </c>
      <c r="ARK48" s="5" t="str" cm="1">
        <f t="array" aca="1" ref="ARK48" ca="1">INDEX(i.LMU_Area,$K48,ARK$26)</f>
        <v>-</v>
      </c>
      <c r="ARL48" s="5" t="str" cm="1">
        <f t="array" aca="1" ref="ARL48" ca="1">INDEX(i.LMU_Area,$K48,ARL$26)</f>
        <v>-</v>
      </c>
      <c r="ARM48" s="5" t="str" cm="1">
        <f t="array" aca="1" ref="ARM48" ca="1">INDEX(i.LMU_Area,$K48,ARM$26)</f>
        <v>-</v>
      </c>
      <c r="ARN48" s="5" t="str" cm="1">
        <f t="array" aca="1" ref="ARN48" ca="1">INDEX(i.LMU_Area,$K48,ARN$26)</f>
        <v>-</v>
      </c>
      <c r="ARO48" s="5" t="str" cm="1">
        <f t="array" aca="1" ref="ARO48" ca="1">INDEX(i.LMU_Area,$K48,ARO$26)</f>
        <v>-</v>
      </c>
      <c r="ARP48" s="5" t="str" cm="1">
        <f t="array" aca="1" ref="ARP48" ca="1">INDEX(i.LMU_Area,$K48,ARP$26)</f>
        <v>-</v>
      </c>
      <c r="ARQ48" s="5" t="str" cm="1">
        <f t="array" aca="1" ref="ARQ48" ca="1">INDEX(i.LMU_Area,$K48,ARQ$26)</f>
        <v>-</v>
      </c>
      <c r="ARR48" s="5" t="str" cm="1">
        <f t="array" aca="1" ref="ARR48" ca="1">INDEX(i.LMU_Area,$K48,ARR$26)</f>
        <v>-</v>
      </c>
      <c r="ARS48" s="5" t="str" cm="1">
        <f t="array" aca="1" ref="ARS48" ca="1">INDEX(i.LMU_Area,$K48,ARS$26)</f>
        <v>-</v>
      </c>
      <c r="ART48" s="5" t="str" cm="1">
        <f t="array" aca="1" ref="ART48" ca="1">INDEX(i.LMU_Area,$K48,ART$26)</f>
        <v>-</v>
      </c>
      <c r="ARU48" s="5" t="str" cm="1">
        <f t="array" aca="1" ref="ARU48" ca="1">INDEX(i.LMU_Area,$K48,ARU$26)</f>
        <v>-</v>
      </c>
      <c r="ARV48" s="5" t="str" cm="1">
        <f t="array" aca="1" ref="ARV48" ca="1">INDEX(i.LMU_Area,$K48,ARV$26)</f>
        <v>-</v>
      </c>
      <c r="ARW48" s="5" t="str" cm="1">
        <f t="array" aca="1" ref="ARW48" ca="1">INDEX(i.LMU_Area,$K48,ARW$26)</f>
        <v>-</v>
      </c>
      <c r="ARX48" s="5" t="str" cm="1">
        <f t="array" aca="1" ref="ARX48" ca="1">INDEX(i.LMU_Area,$K48,ARX$26)</f>
        <v>-</v>
      </c>
      <c r="ARY48" s="5" t="str" cm="1">
        <f t="array" aca="1" ref="ARY48" ca="1">INDEX(i.LMU_Area,$K48,ARY$26)</f>
        <v>-</v>
      </c>
      <c r="ARZ48" s="5" t="str" cm="1">
        <f t="array" aca="1" ref="ARZ48" ca="1">INDEX(i.LMU_Area,$K48,ARZ$26)</f>
        <v>-</v>
      </c>
      <c r="ASA48" s="5" t="str" cm="1">
        <f t="array" aca="1" ref="ASA48" ca="1">INDEX(i.LMU_Area,$K48,ASA$26)</f>
        <v>-</v>
      </c>
      <c r="ASB48" s="5" t="str" cm="1">
        <f t="array" aca="1" ref="ASB48" ca="1">INDEX(i.LMU_Area,$K48,ASB$26)</f>
        <v>-</v>
      </c>
      <c r="ASC48" s="5" t="str" cm="1">
        <f t="array" aca="1" ref="ASC48" ca="1">INDEX(i.LMU_Area,$K48,ASC$26)</f>
        <v>-</v>
      </c>
      <c r="ASD48" s="5" t="str" cm="1">
        <f t="array" aca="1" ref="ASD48" ca="1">INDEX(i.LMU_Area,$K48,ASD$26)</f>
        <v>-</v>
      </c>
      <c r="ASE48" s="5" t="str" cm="1">
        <f t="array" aca="1" ref="ASE48" ca="1">INDEX(i.LMU_Area,$K48,ASE$26)</f>
        <v>-</v>
      </c>
      <c r="ASF48" s="5" t="str" cm="1">
        <f t="array" aca="1" ref="ASF48" ca="1">INDEX(i.LMU_Area,$K48,ASF$26)</f>
        <v>-</v>
      </c>
      <c r="ASG48" s="5" t="str" cm="1">
        <f t="array" aca="1" ref="ASG48" ca="1">INDEX(i.LMU_Area,$K48,ASG$26)</f>
        <v>-</v>
      </c>
      <c r="ASH48" s="5" t="str" cm="1">
        <f t="array" aca="1" ref="ASH48" ca="1">INDEX(i.LMU_Area,$K48,ASH$26)</f>
        <v>-</v>
      </c>
      <c r="ASI48" s="5" t="str" cm="1">
        <f t="array" aca="1" ref="ASI48" ca="1">INDEX(i.LMU_Area,$K48,ASI$26)</f>
        <v>-</v>
      </c>
      <c r="ASJ48" s="5" t="str" cm="1">
        <f t="array" aca="1" ref="ASJ48" ca="1">INDEX(i.LMU_Area,$K48,ASJ$26)</f>
        <v>-</v>
      </c>
      <c r="ASK48" s="5" t="str" cm="1">
        <f t="array" aca="1" ref="ASK48" ca="1">INDEX(i.LMU_Area,$K48,ASK$26)</f>
        <v>-</v>
      </c>
      <c r="ASL48" s="5" t="str" cm="1">
        <f t="array" aca="1" ref="ASL48" ca="1">INDEX(i.LMU_Area,$K48,ASL$26)</f>
        <v>-</v>
      </c>
      <c r="ASM48" s="5" t="str" cm="1">
        <f t="array" aca="1" ref="ASM48" ca="1">INDEX(i.LMU_Area,$K48,ASM$26)</f>
        <v>-</v>
      </c>
      <c r="ASN48" s="5" t="str" cm="1">
        <f t="array" aca="1" ref="ASN48" ca="1">INDEX(i.LMU_Area,$K48,ASN$26)</f>
        <v>-</v>
      </c>
      <c r="ASO48" s="5" t="str" cm="1">
        <f t="array" aca="1" ref="ASO48" ca="1">INDEX(i.LMU_Area,$K48,ASO$26)</f>
        <v>-</v>
      </c>
      <c r="ASP48" s="5" t="str" cm="1">
        <f t="array" aca="1" ref="ASP48" ca="1">INDEX(i.LMU_Area,$K48,ASP$26)</f>
        <v>-</v>
      </c>
      <c r="ASQ48" s="5" t="str" cm="1">
        <f t="array" aca="1" ref="ASQ48" ca="1">INDEX(i.LMU_Area,$K48,ASQ$26)</f>
        <v>-</v>
      </c>
      <c r="ASR48" s="5" t="str" cm="1">
        <f t="array" aca="1" ref="ASR48" ca="1">INDEX(i.LMU_Area,$K48,ASR$26)</f>
        <v>-</v>
      </c>
      <c r="ASS48" s="5" t="str" cm="1">
        <f t="array" aca="1" ref="ASS48" ca="1">INDEX(i.LMU_Area,$K48,ASS$26)</f>
        <v>-</v>
      </c>
      <c r="AST48" s="5" t="str" cm="1">
        <f t="array" aca="1" ref="AST48" ca="1">INDEX(i.LMU_Area,$K48,AST$26)</f>
        <v>-</v>
      </c>
      <c r="ASU48" s="5" t="str" cm="1">
        <f t="array" aca="1" ref="ASU48" ca="1">INDEX(i.LMU_Area,$K48,ASU$26)</f>
        <v>-</v>
      </c>
      <c r="ASV48" s="5" t="str" cm="1">
        <f t="array" aca="1" ref="ASV48" ca="1">INDEX(i.LMU_Area,$K48,ASV$26)</f>
        <v>-</v>
      </c>
      <c r="ASW48" s="5" t="str" cm="1">
        <f t="array" aca="1" ref="ASW48" ca="1">INDEX(i.LMU_Area,$K48,ASW$26)</f>
        <v>-</v>
      </c>
      <c r="ASX48" s="5" t="str" cm="1">
        <f t="array" aca="1" ref="ASX48" ca="1">INDEX(i.LMU_Area,$K48,ASX$26)</f>
        <v>-</v>
      </c>
      <c r="ASY48" s="5" t="str" cm="1">
        <f t="array" aca="1" ref="ASY48" ca="1">INDEX(i.LMU_Area,$K48,ASY$26)</f>
        <v>-</v>
      </c>
      <c r="ASZ48" s="5" t="str" cm="1">
        <f t="array" aca="1" ref="ASZ48" ca="1">INDEX(i.LMU_Area,$K48,ASZ$26)</f>
        <v>-</v>
      </c>
      <c r="ATA48" s="5" t="str" cm="1">
        <f t="array" aca="1" ref="ATA48" ca="1">INDEX(i.LMU_Area,$K48,ATA$26)</f>
        <v>-</v>
      </c>
      <c r="ATB48" s="5" t="str" cm="1">
        <f t="array" aca="1" ref="ATB48" ca="1">INDEX(i.LMU_Area,$K48,ATB$26)</f>
        <v>-</v>
      </c>
      <c r="ATC48" s="5" t="str" cm="1">
        <f t="array" aca="1" ref="ATC48" ca="1">INDEX(i.LMU_Area,$K48,ATC$26)</f>
        <v>-</v>
      </c>
      <c r="ATD48" s="5" t="str" cm="1">
        <f t="array" aca="1" ref="ATD48" ca="1">INDEX(i.LMU_Area,$K48,ATD$26)</f>
        <v>-</v>
      </c>
      <c r="ATE48" s="5" t="str" cm="1">
        <f t="array" aca="1" ref="ATE48" ca="1">INDEX(i.LMU_Area,$K48,ATE$26)</f>
        <v>-</v>
      </c>
      <c r="ATF48" s="5" t="str" cm="1">
        <f t="array" aca="1" ref="ATF48" ca="1">INDEX(i.LMU_Area,$K48,ATF$26)</f>
        <v>-</v>
      </c>
      <c r="ATG48" s="5" t="str" cm="1">
        <f t="array" aca="1" ref="ATG48" ca="1">INDEX(i.LMU_Area,$K48,ATG$26)</f>
        <v>-</v>
      </c>
      <c r="ATH48" s="5" t="str" cm="1">
        <f t="array" aca="1" ref="ATH48" ca="1">INDEX(i.LMU_Area,$K48,ATH$26)</f>
        <v>-</v>
      </c>
      <c r="ATI48" s="5" t="str" cm="1">
        <f t="array" aca="1" ref="ATI48" ca="1">INDEX(i.LMU_Area,$K48,ATI$26)</f>
        <v>-</v>
      </c>
      <c r="ATJ48" s="5" t="str" cm="1">
        <f t="array" aca="1" ref="ATJ48" ca="1">INDEX(i.LMU_Area,$K48,ATJ$26)</f>
        <v>-</v>
      </c>
      <c r="ATK48" s="5" t="str" cm="1">
        <f t="array" aca="1" ref="ATK48" ca="1">INDEX(i.LMU_Area,$K48,ATK$26)</f>
        <v>-</v>
      </c>
      <c r="ATL48" s="19">
        <f t="shared" ca="1" si="1027"/>
        <v>1</v>
      </c>
      <c r="ATM48" s="587">
        <v>0</v>
      </c>
    </row>
    <row r="49" spans="1:1209" hidden="1" outlineLevel="2">
      <c r="A49" s="21">
        <f t="shared" si="1011"/>
        <v>44</v>
      </c>
      <c r="B49" s="554">
        <f t="shared" ref="B49:B61" ca="1" si="1034">OFFSET(B49,-2,-1)</f>
        <v>42</v>
      </c>
      <c r="C49">
        <f>202</f>
        <v>202</v>
      </c>
      <c r="D49" s="135" t="str">
        <f t="shared" ca="1" si="934"/>
        <v>EWW</v>
      </c>
      <c r="E49" t="b">
        <v>0</v>
      </c>
      <c r="F49" t="b">
        <v>0</v>
      </c>
      <c r="G49" s="347" t="b">
        <f>G48</f>
        <v>1</v>
      </c>
      <c r="H49" s="226">
        <f t="shared" ref="H49:H62" ca="1" si="1035">OFFSET(H49,-1,0)+1</f>
        <v>4</v>
      </c>
      <c r="I49" s="226">
        <f t="shared" ca="1" si="997"/>
        <v>2</v>
      </c>
      <c r="J49" s="226">
        <f t="shared" ca="1" si="997"/>
        <v>1</v>
      </c>
      <c r="K49" s="226">
        <f t="shared" ca="1" si="997"/>
        <v>1</v>
      </c>
      <c r="L49" s="226">
        <f t="shared" ca="1" si="997"/>
        <v>1</v>
      </c>
      <c r="M49" s="226">
        <f t="shared" ca="1" si="997"/>
        <v>2</v>
      </c>
      <c r="N49" s="226">
        <f t="shared" ca="1" si="998"/>
        <v>3</v>
      </c>
      <c r="O49" s="226">
        <f t="shared" ca="1" si="999"/>
        <v>2</v>
      </c>
      <c r="P49" s="226">
        <f t="shared" ca="1" si="1000"/>
        <v>1</v>
      </c>
      <c r="Q49" s="226">
        <f t="shared" ca="1" si="1001"/>
        <v>1</v>
      </c>
      <c r="R49" s="115">
        <f t="shared" ca="1" si="1002"/>
        <v>0</v>
      </c>
      <c r="S49" s="226">
        <f t="shared" ca="1" si="1001"/>
        <v>0</v>
      </c>
      <c r="T49" s="226">
        <f t="shared" ca="1" si="1001"/>
        <v>0</v>
      </c>
      <c r="U49" s="226">
        <f t="shared" ca="1" si="1001"/>
        <v>0</v>
      </c>
      <c r="V49" s="226">
        <f t="shared" ca="1" si="1001"/>
        <v>0</v>
      </c>
      <c r="W49" s="226">
        <f t="shared" ca="1" si="1000"/>
        <v>0</v>
      </c>
      <c r="X49" s="226">
        <f t="shared" ca="1" si="1003"/>
        <v>1</v>
      </c>
      <c r="Y49" s="226">
        <f t="shared" ca="1" si="1000"/>
        <v>1</v>
      </c>
      <c r="Z49" s="226">
        <f t="shared" ca="1" si="1000"/>
        <v>1</v>
      </c>
      <c r="AA49" s="263"/>
      <c r="AB49" s="263"/>
      <c r="AC49" s="263"/>
      <c r="AD49" s="263"/>
      <c r="AE49" s="263"/>
      <c r="AF49" s="226">
        <f t="shared" ca="1" si="1004"/>
        <v>0</v>
      </c>
      <c r="AG49" s="263"/>
      <c r="AH49" s="263">
        <f t="shared" ca="1" si="1005"/>
        <v>0</v>
      </c>
      <c r="AI49" s="263">
        <f t="shared" ca="1" si="1005"/>
        <v>0</v>
      </c>
      <c r="AJ49" s="263">
        <f t="shared" ca="1" si="1005"/>
        <v>0</v>
      </c>
      <c r="AK49" s="263">
        <f t="shared" ca="1" si="1005"/>
        <v>0</v>
      </c>
      <c r="AL49" s="263">
        <f t="shared" ca="1" si="1005"/>
        <v>0</v>
      </c>
      <c r="AM49" s="263">
        <f t="shared" ca="1" si="1005"/>
        <v>0</v>
      </c>
      <c r="AN49" s="263">
        <f t="shared" ca="1" si="1005"/>
        <v>0</v>
      </c>
      <c r="AO49" s="135">
        <f t="shared" ca="1" si="938"/>
        <v>2</v>
      </c>
      <c r="AP49" s="135">
        <f ca="1">INDEX(CHOOSE($P49,DataAutumn!i.AdultDrys,DataWinter!i.AdultDrys,DataSpring!i.AdultDrys),1,$O49)</f>
        <v>4</v>
      </c>
      <c r="AQ49" s="5">
        <f t="shared" ca="1" si="939"/>
        <v>2</v>
      </c>
      <c r="AR49" s="5">
        <f t="shared" ca="1" si="939"/>
        <v>0</v>
      </c>
      <c r="AS49" s="5">
        <f t="shared" ca="1" si="940"/>
        <v>5</v>
      </c>
      <c r="AT49">
        <f t="shared" ca="1" si="941"/>
        <v>1</v>
      </c>
      <c r="AW49" s="222" t="str">
        <f t="shared" ca="1" si="942"/>
        <v>FS Optimis 00004 EWW MWM     TOL122 Scan1-0000 CFS RR 01% REV01 GP100% WP100% MP100% T_TRUE (F33N11)</v>
      </c>
      <c r="AX49" s="9" t="str">
        <f ca="1">IF(COUNTIF(AW$5:AW49,AW49)=1,"-","Dup")</f>
        <v>-</v>
      </c>
      <c r="AY49" s="9"/>
      <c r="AZ49" s="19" t="b">
        <f t="shared" ref="AZ49:BG49" ca="1" si="1036">OFFSET(AZ$5,$B49,0)</f>
        <v>0</v>
      </c>
      <c r="BA49" s="19" t="b">
        <f t="shared" ca="1" si="1036"/>
        <v>0</v>
      </c>
      <c r="BB49" s="19" t="b">
        <f t="shared" ca="1" si="1036"/>
        <v>0</v>
      </c>
      <c r="BC49" s="19" t="b">
        <f t="shared" ca="1" si="1036"/>
        <v>0</v>
      </c>
      <c r="BD49" s="19" t="b">
        <f t="shared" ca="1" si="1036"/>
        <v>0</v>
      </c>
      <c r="BE49" s="19" t="b">
        <f t="shared" ca="1" si="1036"/>
        <v>0</v>
      </c>
      <c r="BF49" s="19" t="b">
        <f t="shared" ca="1" si="1036"/>
        <v>0</v>
      </c>
      <c r="BG49" s="19" t="b">
        <f t="shared" ca="1" si="1036"/>
        <v>0</v>
      </c>
      <c r="BH49" s="9"/>
      <c r="BI49" s="5" t="b">
        <f t="shared" ca="1" si="943"/>
        <v>0</v>
      </c>
      <c r="BJ49" s="5" t="str">
        <f t="shared" ca="1" si="943"/>
        <v>-</v>
      </c>
      <c r="BK49" s="5" t="b">
        <f t="shared" ca="1" si="943"/>
        <v>0</v>
      </c>
      <c r="BL49" s="5" t="b">
        <f t="shared" ca="1" si="943"/>
        <v>1</v>
      </c>
      <c r="BM49" s="5" t="b">
        <f t="shared" ca="1" si="943"/>
        <v>1</v>
      </c>
      <c r="BN49" s="135">
        <f t="shared" ca="1" si="943"/>
        <v>0</v>
      </c>
      <c r="BO49" s="12" t="b">
        <v>1</v>
      </c>
      <c r="BP49" s="5" cm="1">
        <f t="array" aca="1" ref="BP49" ca="1">INDEX(i.z_prob,$J49,BP$26)</f>
        <v>0.09</v>
      </c>
      <c r="BQ49" s="5" cm="1">
        <f t="array" aca="1" ref="BQ49" ca="1">INDEX(i.z_prob,$J49,BQ$26)</f>
        <v>0.16</v>
      </c>
      <c r="BR49" s="5" cm="1">
        <f t="array" aca="1" ref="BR49" ca="1">INDEX(i.z_prob,$J49,BR$26)</f>
        <v>0.14000000000000001</v>
      </c>
      <c r="BS49" s="5" cm="1">
        <f t="array" aca="1" ref="BS49" ca="1">INDEX(i.z_prob,$J49,BS$26)</f>
        <v>0.11</v>
      </c>
      <c r="BT49" s="5" cm="1">
        <f t="array" aca="1" ref="BT49" ca="1">INDEX(i.z_prob,$J49,BT$26)</f>
        <v>0.11</v>
      </c>
      <c r="BU49" s="5" cm="1">
        <f t="array" aca="1" ref="BU49" ca="1">INDEX(i.z_prob,$J49,BU$26)</f>
        <v>0.14000000000000001</v>
      </c>
      <c r="BV49" s="5" cm="1">
        <f t="array" aca="1" ref="BV49" ca="1">INDEX(i.z_prob,$J49,BV$26)</f>
        <v>0.16</v>
      </c>
      <c r="BW49" s="5" cm="1">
        <f t="array" aca="1" ref="BW49" ca="1">INDEX(i.z_prob,$J49,BW$26)</f>
        <v>0.09</v>
      </c>
      <c r="BX49" s="9"/>
      <c r="BY49" s="19" t="str">
        <f t="shared" ca="1" si="944"/>
        <v>-</v>
      </c>
      <c r="BZ49" s="5">
        <f t="shared" ca="1" si="945"/>
        <v>0</v>
      </c>
      <c r="CA49" s="5">
        <f t="shared" ca="1" si="946"/>
        <v>0</v>
      </c>
      <c r="CB49" s="5">
        <f t="shared" ca="1" si="947"/>
        <v>0</v>
      </c>
      <c r="CC49" s="5">
        <f t="shared" ca="1" si="948"/>
        <v>0</v>
      </c>
      <c r="CD49" s="9"/>
      <c r="CE49" s="19" t="str">
        <f t="shared" ca="1" si="949"/>
        <v>-</v>
      </c>
      <c r="CF49" s="19" t="str">
        <f t="shared" ca="1" si="949"/>
        <v>-</v>
      </c>
      <c r="CG49" s="19" t="str">
        <f t="shared" ca="1" si="949"/>
        <v>-</v>
      </c>
      <c r="CH49" s="19" t="str">
        <f t="shared" ca="1" si="949"/>
        <v>-</v>
      </c>
      <c r="CI49" s="19" t="str">
        <f t="shared" ca="1" si="949"/>
        <v>-</v>
      </c>
      <c r="CJ49" s="19" t="str">
        <f t="shared" ca="1" si="949"/>
        <v>-</v>
      </c>
      <c r="CK49" s="19" t="str">
        <f t="shared" ca="1" si="949"/>
        <v>-</v>
      </c>
      <c r="CL49" s="19" t="str">
        <f t="shared" ca="1" si="949"/>
        <v>-</v>
      </c>
      <c r="CM49" s="19" t="str">
        <f t="shared" ca="1" si="949"/>
        <v>-</v>
      </c>
      <c r="CN49" s="19" t="str">
        <f t="shared" ca="1" si="949"/>
        <v>-</v>
      </c>
      <c r="CO49" s="19" t="str">
        <f t="shared" ca="1" si="950"/>
        <v>-</v>
      </c>
      <c r="CP49" s="19" t="str">
        <f t="shared" ca="1" si="950"/>
        <v>-</v>
      </c>
      <c r="CQ49" s="19" t="str">
        <f t="shared" ca="1" si="950"/>
        <v>-</v>
      </c>
      <c r="CR49" s="19" t="str">
        <f t="shared" ca="1" si="950"/>
        <v>-</v>
      </c>
      <c r="CS49" s="19" t="str">
        <f t="shared" ca="1" si="950"/>
        <v>-</v>
      </c>
      <c r="CT49" s="19" t="str">
        <f t="shared" ca="1" si="950"/>
        <v>-</v>
      </c>
      <c r="CU49" s="19" t="str">
        <f t="shared" ca="1" si="950"/>
        <v>-</v>
      </c>
      <c r="CV49" s="9"/>
      <c r="CW49" s="135" t="b">
        <f t="shared" ca="1" si="951"/>
        <v>1</v>
      </c>
      <c r="CX49" s="226" t="b">
        <f ca="1">OFFSET(CX49,-1,0)</f>
        <v>0</v>
      </c>
      <c r="CY49" s="19" t="b">
        <f t="shared" ref="CY49:DA61" ca="1" si="1037">OFFSET(CY$5,$B49,0)</f>
        <v>1</v>
      </c>
      <c r="CZ49" s="574">
        <f t="shared" ref="CZ49:CZ56" ca="1" si="1038">IF(OFFSET($E49,-1,0),OFFSET($DD49,-1,0),OFFSET(CZ49,-1,0))</f>
        <v>321121101</v>
      </c>
      <c r="DA49" s="19" t="b">
        <f t="shared" ca="1" si="1037"/>
        <v>0</v>
      </c>
      <c r="DB49" s="12" t="s">
        <v>31</v>
      </c>
      <c r="DC49" s="19" t="str">
        <f t="shared" ca="1" si="1014"/>
        <v>-</v>
      </c>
      <c r="DD49" s="575">
        <f t="shared" ca="1" si="1030"/>
        <v>321121102</v>
      </c>
      <c r="DE49" s="428">
        <f t="shared" ca="1" si="953"/>
        <v>680</v>
      </c>
      <c r="DF49" s="428">
        <f t="shared" ca="1" si="953"/>
        <v>714</v>
      </c>
      <c r="DG49" s="428">
        <f t="shared" ca="1" si="953"/>
        <v>749</v>
      </c>
      <c r="DH49" s="143">
        <f t="shared" ca="1" si="954"/>
        <v>420</v>
      </c>
      <c r="DI49" s="143">
        <f t="shared" ca="1" si="954"/>
        <v>455</v>
      </c>
      <c r="DJ49" s="143">
        <f t="shared" ca="1" si="954"/>
        <v>490</v>
      </c>
      <c r="DK49" s="19" t="str">
        <f t="shared" ca="1" si="1015"/>
        <v>-</v>
      </c>
      <c r="DL49" s="19" t="str">
        <f t="shared" ca="1" si="955"/>
        <v>-</v>
      </c>
      <c r="DM49" s="19" t="str">
        <f t="shared" ca="1" si="955"/>
        <v>-</v>
      </c>
      <c r="DN49" s="19" t="str">
        <f t="shared" ca="1" si="955"/>
        <v>-</v>
      </c>
      <c r="DO49" s="19" t="str">
        <f t="shared" ca="1" si="955"/>
        <v>-</v>
      </c>
      <c r="DP49" s="19" t="str">
        <f t="shared" ca="1" si="955"/>
        <v>-</v>
      </c>
      <c r="DQ49" s="12">
        <v>1</v>
      </c>
      <c r="DR49" s="12">
        <v>1</v>
      </c>
      <c r="DS49" s="19">
        <f t="shared" ca="1" si="956"/>
        <v>0</v>
      </c>
      <c r="DT49" s="19" t="str">
        <f t="shared" ca="1" si="956"/>
        <v>-</v>
      </c>
      <c r="DU49" s="19" t="str">
        <f t="shared" ca="1" si="956"/>
        <v>-</v>
      </c>
      <c r="DV49" s="19" t="str">
        <f t="shared" ca="1" si="1016"/>
        <v>-</v>
      </c>
      <c r="DW49" s="19" t="str">
        <f t="shared" ca="1" si="1016"/>
        <v>-</v>
      </c>
      <c r="DX49" s="19" t="str">
        <f t="shared" ca="1" si="1016"/>
        <v>-</v>
      </c>
      <c r="DY49" s="19">
        <f t="shared" ca="1" si="1016"/>
        <v>0</v>
      </c>
      <c r="DZ49" s="19" t="str">
        <f t="shared" ca="1" si="1016"/>
        <v>-</v>
      </c>
      <c r="EA49" s="19" t="str">
        <f t="shared" ca="1" si="1016"/>
        <v>-</v>
      </c>
      <c r="EB49" s="19" t="str">
        <f t="shared" ca="1" si="958"/>
        <v>-</v>
      </c>
      <c r="EC49" s="19">
        <f t="shared" ca="1" si="958"/>
        <v>0</v>
      </c>
      <c r="ED49" s="19">
        <f t="shared" ca="1" si="958"/>
        <v>0</v>
      </c>
      <c r="EE49" s="9"/>
      <c r="EF49" s="19" t="str">
        <f t="shared" ca="1" si="959"/>
        <v>-</v>
      </c>
      <c r="EG49" s="19" t="str">
        <f t="shared" ca="1" si="959"/>
        <v>-</v>
      </c>
      <c r="EH49" s="19" t="str">
        <f t="shared" ca="1" si="959"/>
        <v>-</v>
      </c>
      <c r="EI49" s="19" t="str">
        <f t="shared" ca="1" si="959"/>
        <v>-</v>
      </c>
      <c r="EJ49" s="19" t="str">
        <f t="shared" ca="1" si="959"/>
        <v>-</v>
      </c>
      <c r="EK49" s="19" t="str">
        <f t="shared" ca="1" si="959"/>
        <v>-</v>
      </c>
      <c r="EL49" s="19" t="str">
        <f t="shared" ca="1" si="959"/>
        <v>-</v>
      </c>
      <c r="EM49" s="19" t="str">
        <f t="shared" ca="1" si="959"/>
        <v>-</v>
      </c>
      <c r="EN49" s="19" t="str">
        <f t="shared" ca="1" si="959"/>
        <v>-</v>
      </c>
      <c r="EO49" s="19" t="str">
        <f t="shared" ca="1" si="959"/>
        <v>-</v>
      </c>
      <c r="EP49" s="19" t="str">
        <f t="shared" ca="1" si="959"/>
        <v>-</v>
      </c>
      <c r="EQ49" s="19" t="str">
        <f t="shared" ca="1" si="959"/>
        <v>-</v>
      </c>
      <c r="ER49" s="19">
        <f t="shared" ca="1" si="1017"/>
        <v>0</v>
      </c>
      <c r="ES49" s="19">
        <f t="shared" ca="1" si="960"/>
        <v>0</v>
      </c>
      <c r="ET49" s="19">
        <f t="shared" ca="1" si="960"/>
        <v>0</v>
      </c>
      <c r="EU49" s="19">
        <f t="shared" ca="1" si="960"/>
        <v>0</v>
      </c>
      <c r="EV49" s="19">
        <f t="shared" ca="1" si="960"/>
        <v>0</v>
      </c>
      <c r="EW49" s="19">
        <f t="shared" ca="1" si="960"/>
        <v>0</v>
      </c>
      <c r="EX49" s="19">
        <f t="shared" ca="1" si="960"/>
        <v>0</v>
      </c>
      <c r="EY49" s="19">
        <f t="shared" ca="1" si="960"/>
        <v>0</v>
      </c>
      <c r="EZ49" s="19">
        <f t="shared" ca="1" si="960"/>
        <v>0</v>
      </c>
      <c r="FA49" s="19">
        <f t="shared" ca="1" si="960"/>
        <v>0</v>
      </c>
      <c r="FB49" s="19">
        <f t="shared" ca="1" si="960"/>
        <v>0</v>
      </c>
      <c r="FC49" s="19">
        <f t="shared" ca="1" si="960"/>
        <v>0</v>
      </c>
      <c r="FD49" s="19">
        <f t="shared" ca="1" si="960"/>
        <v>0</v>
      </c>
      <c r="FE49" s="19">
        <f t="shared" ca="1" si="960"/>
        <v>0</v>
      </c>
      <c r="FF49" s="19">
        <f t="shared" ca="1" si="960"/>
        <v>0</v>
      </c>
      <c r="FG49" s="19">
        <f t="shared" ca="1" si="960"/>
        <v>0</v>
      </c>
      <c r="FH49" s="19">
        <f t="shared" ca="1" si="960"/>
        <v>0</v>
      </c>
      <c r="FI49" s="19">
        <f t="shared" ca="1" si="960"/>
        <v>0</v>
      </c>
      <c r="FJ49" s="19">
        <f t="shared" ca="1" si="960"/>
        <v>0</v>
      </c>
      <c r="FK49" s="19">
        <f t="shared" ca="1" si="960"/>
        <v>0</v>
      </c>
      <c r="FL49" s="19">
        <f t="shared" ca="1" si="960"/>
        <v>0</v>
      </c>
      <c r="FM49" s="19">
        <f t="shared" ca="1" si="960"/>
        <v>0</v>
      </c>
      <c r="FN49" s="19">
        <f t="shared" ca="1" si="960"/>
        <v>0</v>
      </c>
      <c r="FO49" s="19">
        <f t="shared" ca="1" si="960"/>
        <v>0</v>
      </c>
      <c r="FP49" s="19">
        <f t="shared" ref="FP49:IA49" ca="1" si="1039">OFFSET(FP$5,$B49,0)</f>
        <v>0</v>
      </c>
      <c r="FQ49" s="19">
        <f t="shared" ca="1" si="1039"/>
        <v>0</v>
      </c>
      <c r="FR49" s="19">
        <f t="shared" ca="1" si="1039"/>
        <v>0</v>
      </c>
      <c r="FS49" s="19">
        <f t="shared" ca="1" si="1039"/>
        <v>0</v>
      </c>
      <c r="FT49" s="19">
        <f t="shared" ca="1" si="1039"/>
        <v>0</v>
      </c>
      <c r="FU49" s="19">
        <f t="shared" ca="1" si="962"/>
        <v>0</v>
      </c>
      <c r="FV49" s="19">
        <f t="shared" ca="1" si="962"/>
        <v>0</v>
      </c>
      <c r="FW49" s="19">
        <f t="shared" ca="1" si="962"/>
        <v>0</v>
      </c>
      <c r="FX49" s="19">
        <f t="shared" ca="1" si="962"/>
        <v>0</v>
      </c>
      <c r="FY49" s="19">
        <f t="shared" ca="1" si="962"/>
        <v>0</v>
      </c>
      <c r="FZ49" s="19">
        <f t="shared" ca="1" si="962"/>
        <v>0</v>
      </c>
      <c r="GA49" s="19">
        <f t="shared" ca="1" si="962"/>
        <v>0</v>
      </c>
      <c r="GB49" s="19">
        <f t="shared" ca="1" si="962"/>
        <v>0</v>
      </c>
      <c r="GC49" s="19">
        <f t="shared" ca="1" si="962"/>
        <v>0</v>
      </c>
      <c r="GD49" s="19">
        <f t="shared" ca="1" si="962"/>
        <v>0</v>
      </c>
      <c r="GE49" s="19">
        <f t="shared" ca="1" si="1039"/>
        <v>0</v>
      </c>
      <c r="GF49" s="19">
        <f t="shared" ca="1" si="1039"/>
        <v>0</v>
      </c>
      <c r="GG49" s="19">
        <f t="shared" ca="1" si="1039"/>
        <v>0</v>
      </c>
      <c r="GH49" s="19">
        <f t="shared" ca="1" si="1039"/>
        <v>0</v>
      </c>
      <c r="GI49" s="19">
        <f t="shared" ca="1" si="1039"/>
        <v>0</v>
      </c>
      <c r="GJ49" s="19">
        <f t="shared" ca="1" si="1039"/>
        <v>0</v>
      </c>
      <c r="GK49" s="19">
        <f t="shared" ca="1" si="1039"/>
        <v>0</v>
      </c>
      <c r="GL49" s="19">
        <f t="shared" ca="1" si="1039"/>
        <v>0</v>
      </c>
      <c r="GM49" s="19">
        <f t="shared" ca="1" si="1039"/>
        <v>0</v>
      </c>
      <c r="GN49" s="19">
        <f t="shared" ca="1" si="1039"/>
        <v>0</v>
      </c>
      <c r="GO49" s="19">
        <f t="shared" ca="1" si="1039"/>
        <v>0</v>
      </c>
      <c r="GP49" s="19">
        <f t="shared" ca="1" si="1039"/>
        <v>0</v>
      </c>
      <c r="GQ49" s="19">
        <f t="shared" ca="1" si="1039"/>
        <v>0</v>
      </c>
      <c r="GR49" s="19">
        <f t="shared" ca="1" si="1039"/>
        <v>0</v>
      </c>
      <c r="GS49" s="19">
        <f t="shared" ca="1" si="1039"/>
        <v>0</v>
      </c>
      <c r="GT49" s="19">
        <f t="shared" ca="1" si="1039"/>
        <v>0</v>
      </c>
      <c r="GU49" s="19">
        <f t="shared" ca="1" si="1039"/>
        <v>0</v>
      </c>
      <c r="GV49" s="19">
        <f t="shared" ca="1" si="1039"/>
        <v>0</v>
      </c>
      <c r="GW49" s="19">
        <f t="shared" ca="1" si="1039"/>
        <v>0</v>
      </c>
      <c r="GX49" s="19">
        <f t="shared" ca="1" si="1039"/>
        <v>0</v>
      </c>
      <c r="GY49" s="19">
        <f t="shared" ca="1" si="1039"/>
        <v>0</v>
      </c>
      <c r="GZ49" s="19">
        <f t="shared" ca="1" si="1039"/>
        <v>0</v>
      </c>
      <c r="HA49" s="19">
        <f t="shared" ca="1" si="1039"/>
        <v>0</v>
      </c>
      <c r="HB49" s="19">
        <f t="shared" ca="1" si="1039"/>
        <v>0</v>
      </c>
      <c r="HC49" s="19">
        <f t="shared" ca="1" si="1039"/>
        <v>0</v>
      </c>
      <c r="HD49" s="19">
        <f t="shared" ca="1" si="1039"/>
        <v>0</v>
      </c>
      <c r="HE49" s="19">
        <f t="shared" ca="1" si="1039"/>
        <v>0</v>
      </c>
      <c r="HF49" s="19">
        <f t="shared" ca="1" si="1039"/>
        <v>0</v>
      </c>
      <c r="HG49" s="19">
        <f t="shared" ca="1" si="1039"/>
        <v>0</v>
      </c>
      <c r="HH49" s="19">
        <f t="shared" ca="1" si="1039"/>
        <v>0</v>
      </c>
      <c r="HI49" s="19">
        <f t="shared" ca="1" si="1039"/>
        <v>0</v>
      </c>
      <c r="HJ49" s="19">
        <f t="shared" ca="1" si="1039"/>
        <v>0</v>
      </c>
      <c r="HK49" s="19">
        <f t="shared" ca="1" si="1039"/>
        <v>0</v>
      </c>
      <c r="HL49" s="19">
        <f t="shared" ca="1" si="1039"/>
        <v>0</v>
      </c>
      <c r="HM49" s="19">
        <f t="shared" ca="1" si="1039"/>
        <v>0</v>
      </c>
      <c r="HN49" s="19">
        <f t="shared" ca="1" si="1039"/>
        <v>0</v>
      </c>
      <c r="HO49" s="19">
        <f t="shared" ca="1" si="1039"/>
        <v>0</v>
      </c>
      <c r="HP49" s="19">
        <f t="shared" ca="1" si="1039"/>
        <v>0</v>
      </c>
      <c r="HQ49" s="19">
        <f t="shared" ca="1" si="1039"/>
        <v>0</v>
      </c>
      <c r="HR49" s="19">
        <f t="shared" ca="1" si="1039"/>
        <v>0</v>
      </c>
      <c r="HS49" s="19">
        <f t="shared" ca="1" si="1039"/>
        <v>0</v>
      </c>
      <c r="HT49" s="19">
        <f t="shared" ca="1" si="1039"/>
        <v>0</v>
      </c>
      <c r="HU49" s="19">
        <f t="shared" ca="1" si="1039"/>
        <v>0</v>
      </c>
      <c r="HV49" s="19">
        <f t="shared" ca="1" si="1039"/>
        <v>0</v>
      </c>
      <c r="HW49" s="19">
        <f t="shared" ca="1" si="1039"/>
        <v>0</v>
      </c>
      <c r="HX49" s="19">
        <f t="shared" ca="1" si="1039"/>
        <v>0</v>
      </c>
      <c r="HY49" s="19">
        <f t="shared" ca="1" si="1039"/>
        <v>0</v>
      </c>
      <c r="HZ49" s="19">
        <f t="shared" ca="1" si="1039"/>
        <v>0</v>
      </c>
      <c r="IA49" s="19">
        <f t="shared" ca="1" si="1039"/>
        <v>0</v>
      </c>
      <c r="IB49" s="19">
        <f t="shared" ref="IB49:JL49" ca="1" si="1040">OFFSET(IB$5,$B49,0)</f>
        <v>0</v>
      </c>
      <c r="IC49" s="19">
        <f t="shared" ca="1" si="1040"/>
        <v>0</v>
      </c>
      <c r="ID49" s="19">
        <f t="shared" ca="1" si="965"/>
        <v>0</v>
      </c>
      <c r="IE49" s="19">
        <f t="shared" ca="1" si="965"/>
        <v>0</v>
      </c>
      <c r="IF49" s="19">
        <f t="shared" ca="1" si="965"/>
        <v>0</v>
      </c>
      <c r="IG49" s="19">
        <f t="shared" ca="1" si="965"/>
        <v>0</v>
      </c>
      <c r="IH49" s="19">
        <f t="shared" ca="1" si="965"/>
        <v>0</v>
      </c>
      <c r="II49" s="19">
        <f t="shared" ca="1" si="965"/>
        <v>0</v>
      </c>
      <c r="IJ49" s="19">
        <f t="shared" ca="1" si="965"/>
        <v>0</v>
      </c>
      <c r="IK49" s="19">
        <f t="shared" ca="1" si="965"/>
        <v>0</v>
      </c>
      <c r="IL49" s="19">
        <f t="shared" ca="1" si="965"/>
        <v>0</v>
      </c>
      <c r="IM49" s="19">
        <f t="shared" ca="1" si="965"/>
        <v>0</v>
      </c>
      <c r="IN49" s="19">
        <f t="shared" ca="1" si="1040"/>
        <v>0</v>
      </c>
      <c r="IO49" s="19">
        <f t="shared" ca="1" si="1040"/>
        <v>0</v>
      </c>
      <c r="IP49" s="19">
        <f t="shared" ca="1" si="1040"/>
        <v>0</v>
      </c>
      <c r="IQ49" s="19">
        <f t="shared" ca="1" si="1040"/>
        <v>0</v>
      </c>
      <c r="IR49" s="19">
        <f t="shared" ca="1" si="1040"/>
        <v>0</v>
      </c>
      <c r="IS49" s="19">
        <f t="shared" ca="1" si="1040"/>
        <v>0</v>
      </c>
      <c r="IT49" s="19">
        <f t="shared" ca="1" si="1040"/>
        <v>0</v>
      </c>
      <c r="IU49" s="19">
        <f t="shared" ca="1" si="1040"/>
        <v>0</v>
      </c>
      <c r="IV49" s="19">
        <f t="shared" ca="1" si="1040"/>
        <v>0</v>
      </c>
      <c r="IW49" s="19">
        <f t="shared" ca="1" si="1040"/>
        <v>0</v>
      </c>
      <c r="IX49" s="19">
        <f t="shared" ca="1" si="1040"/>
        <v>0</v>
      </c>
      <c r="IY49" s="19">
        <f t="shared" ca="1" si="1040"/>
        <v>0</v>
      </c>
      <c r="IZ49" s="19">
        <f t="shared" ca="1" si="1040"/>
        <v>0</v>
      </c>
      <c r="JA49" s="19">
        <f t="shared" ca="1" si="1040"/>
        <v>0</v>
      </c>
      <c r="JB49" s="19">
        <f t="shared" ca="1" si="1040"/>
        <v>0</v>
      </c>
      <c r="JC49" s="19">
        <f t="shared" ca="1" si="1040"/>
        <v>0</v>
      </c>
      <c r="JD49" s="19">
        <f t="shared" ca="1" si="1040"/>
        <v>0</v>
      </c>
      <c r="JE49" s="19">
        <f t="shared" ca="1" si="1040"/>
        <v>0</v>
      </c>
      <c r="JF49" s="19">
        <f t="shared" ca="1" si="1040"/>
        <v>0</v>
      </c>
      <c r="JG49" s="19">
        <f t="shared" ca="1" si="1040"/>
        <v>0</v>
      </c>
      <c r="JH49" s="19">
        <f t="shared" ca="1" si="1040"/>
        <v>0</v>
      </c>
      <c r="JI49" s="19">
        <f t="shared" ca="1" si="1040"/>
        <v>0</v>
      </c>
      <c r="JJ49" s="19">
        <f t="shared" ca="1" si="1040"/>
        <v>0</v>
      </c>
      <c r="JK49" s="19">
        <f t="shared" ca="1" si="1040"/>
        <v>0</v>
      </c>
      <c r="JL49" s="19">
        <f t="shared" ca="1" si="1040"/>
        <v>0</v>
      </c>
      <c r="JM49" s="5">
        <f t="shared" ca="1" si="966"/>
        <v>19</v>
      </c>
      <c r="JN49" s="9"/>
      <c r="JO49" s="5">
        <f t="shared" ca="1" si="967"/>
        <v>1</v>
      </c>
      <c r="JP49" s="5" t="b">
        <f t="shared" ca="1" si="967"/>
        <v>0</v>
      </c>
      <c r="JQ49" s="19">
        <f t="shared" ca="1" si="1019"/>
        <v>0</v>
      </c>
      <c r="JR49" s="5">
        <f t="shared" ca="1" si="969"/>
        <v>0</v>
      </c>
      <c r="JS49" s="5">
        <f t="shared" ca="1" si="970"/>
        <v>0.01</v>
      </c>
      <c r="JT49" s="19">
        <f t="shared" ca="1" si="971"/>
        <v>0</v>
      </c>
      <c r="JU49" s="19">
        <f t="shared" ca="1" si="971"/>
        <v>0</v>
      </c>
      <c r="JV49" s="19" t="str">
        <f t="shared" ca="1" si="971"/>
        <v>-</v>
      </c>
      <c r="JW49" s="19">
        <f t="shared" ca="1" si="1010"/>
        <v>1</v>
      </c>
      <c r="JX49" s="19">
        <f t="shared" ca="1" si="1019"/>
        <v>1</v>
      </c>
      <c r="JY49" s="19">
        <f t="shared" ca="1" si="1010"/>
        <v>1</v>
      </c>
      <c r="JZ49" s="19">
        <f t="shared" ca="1" si="1010"/>
        <v>1</v>
      </c>
      <c r="KA49" s="19">
        <f t="shared" ca="1" si="1010"/>
        <v>1</v>
      </c>
      <c r="KB49" s="19">
        <f t="shared" ca="1" si="1010"/>
        <v>1</v>
      </c>
      <c r="KC49" s="19">
        <f t="shared" ca="1" si="1010"/>
        <v>0</v>
      </c>
      <c r="KD49" s="19">
        <f t="shared" ca="1" si="1010"/>
        <v>0</v>
      </c>
      <c r="KE49" s="19">
        <f t="shared" ca="1" si="1010"/>
        <v>1</v>
      </c>
      <c r="KF49" s="19">
        <f t="shared" ca="1" si="1010"/>
        <v>0</v>
      </c>
      <c r="KG49" s="19">
        <f t="shared" ca="1" si="1010"/>
        <v>0</v>
      </c>
      <c r="KH49" s="19">
        <f t="shared" ca="1" si="1010"/>
        <v>0</v>
      </c>
      <c r="KI49" s="19">
        <f t="shared" ca="1" si="1010"/>
        <v>1</v>
      </c>
      <c r="KJ49" s="19">
        <f t="shared" ca="1" si="1010"/>
        <v>0</v>
      </c>
      <c r="KK49" s="19">
        <f t="shared" ca="1" si="1010"/>
        <v>1</v>
      </c>
      <c r="KL49" s="19">
        <f t="shared" ca="1" si="1019"/>
        <v>0</v>
      </c>
      <c r="KM49" s="19">
        <f t="shared" ca="1" si="1019"/>
        <v>0</v>
      </c>
      <c r="KN49" s="19">
        <f t="shared" ca="1" si="1019"/>
        <v>0</v>
      </c>
      <c r="KO49" s="19">
        <f t="shared" ca="1" si="1019"/>
        <v>0</v>
      </c>
      <c r="KP49" s="19">
        <f t="shared" ca="1" si="1019"/>
        <v>0</v>
      </c>
      <c r="KQ49" s="19">
        <f t="shared" ca="1" si="1019"/>
        <v>0</v>
      </c>
      <c r="KR49" s="19">
        <f t="shared" ca="1" si="1019"/>
        <v>0</v>
      </c>
      <c r="KS49" s="19">
        <f t="shared" ca="1" si="1019"/>
        <v>0</v>
      </c>
      <c r="KT49" s="19">
        <f t="shared" ca="1" si="1019"/>
        <v>0</v>
      </c>
      <c r="KU49" s="19">
        <f t="shared" ca="1" si="1019"/>
        <v>0</v>
      </c>
      <c r="KV49" s="19">
        <f t="shared" ca="1" si="1019"/>
        <v>0</v>
      </c>
      <c r="KW49" s="19">
        <f t="shared" ca="1" si="1019"/>
        <v>0</v>
      </c>
      <c r="KX49" s="19">
        <f t="shared" ca="1" si="1019"/>
        <v>0</v>
      </c>
      <c r="KY49" s="19">
        <f t="shared" ref="KY49:LW49" ca="1" si="1041">OFFSET(KY$5,$B49,0)</f>
        <v>0</v>
      </c>
      <c r="KZ49" s="19">
        <f t="shared" ca="1" si="1041"/>
        <v>0</v>
      </c>
      <c r="LA49" s="19">
        <f t="shared" ca="1" si="1041"/>
        <v>0</v>
      </c>
      <c r="LB49" s="19">
        <f t="shared" ca="1" si="1041"/>
        <v>0</v>
      </c>
      <c r="LC49" s="19">
        <f t="shared" ca="1" si="1041"/>
        <v>0</v>
      </c>
      <c r="LD49" s="19">
        <f t="shared" ca="1" si="1041"/>
        <v>0</v>
      </c>
      <c r="LE49" s="19">
        <f t="shared" ca="1" si="1041"/>
        <v>0</v>
      </c>
      <c r="LF49" s="19">
        <f t="shared" ca="1" si="1041"/>
        <v>0</v>
      </c>
      <c r="LG49" s="5">
        <f t="shared" ca="1" si="975"/>
        <v>0</v>
      </c>
      <c r="LH49" s="5">
        <f t="shared" ca="1" si="975"/>
        <v>0</v>
      </c>
      <c r="LI49" s="5">
        <f t="shared" ca="1" si="975"/>
        <v>0.05</v>
      </c>
      <c r="LJ49" s="5">
        <f t="shared" ca="1" si="975"/>
        <v>0.05</v>
      </c>
      <c r="LK49" s="19">
        <f t="shared" ca="1" si="976"/>
        <v>0</v>
      </c>
      <c r="LL49" s="19">
        <f t="shared" ca="1" si="1041"/>
        <v>0</v>
      </c>
      <c r="LM49" s="19">
        <f t="shared" ca="1" si="977"/>
        <v>0</v>
      </c>
      <c r="LN49" s="19">
        <f t="shared" ca="1" si="977"/>
        <v>0</v>
      </c>
      <c r="LO49" s="19">
        <f t="shared" ca="1" si="977"/>
        <v>0</v>
      </c>
      <c r="LP49" s="19">
        <f t="shared" ca="1" si="977"/>
        <v>0</v>
      </c>
      <c r="LQ49" s="19">
        <f t="shared" ca="1" si="1041"/>
        <v>0</v>
      </c>
      <c r="LR49" s="19">
        <f t="shared" ca="1" si="1041"/>
        <v>1</v>
      </c>
      <c r="LS49" s="19">
        <f t="shared" ca="1" si="978"/>
        <v>0</v>
      </c>
      <c r="LT49" s="19">
        <f t="shared" ca="1" si="978"/>
        <v>0</v>
      </c>
      <c r="LU49" s="19">
        <f t="shared" ca="1" si="978"/>
        <v>0</v>
      </c>
      <c r="LV49" s="19">
        <f t="shared" ca="1" si="1041"/>
        <v>0</v>
      </c>
      <c r="LW49" s="19">
        <f t="shared" ca="1" si="1041"/>
        <v>1</v>
      </c>
      <c r="LX49" s="9"/>
      <c r="LY49" s="5" t="b">
        <f t="shared" ca="1" si="979"/>
        <v>0</v>
      </c>
      <c r="LZ49" s="19" t="str">
        <f t="shared" ca="1" si="980"/>
        <v>-</v>
      </c>
      <c r="MA49" s="19" t="str">
        <f t="shared" ca="1" si="980"/>
        <v>-</v>
      </c>
      <c r="MB49" s="19" t="str">
        <f t="shared" ca="1" si="980"/>
        <v>-</v>
      </c>
      <c r="MC49" s="19" t="str">
        <f t="shared" ca="1" si="980"/>
        <v>-</v>
      </c>
      <c r="MD49" s="5" t="b">
        <f t="shared" ca="1" si="981"/>
        <v>1</v>
      </c>
      <c r="ME49" s="5" t="b">
        <f t="shared" ca="1" si="981"/>
        <v>0</v>
      </c>
      <c r="MF49" s="5" t="b">
        <f t="shared" ca="1" si="981"/>
        <v>0</v>
      </c>
      <c r="MG49" s="135">
        <f t="shared" ca="1" si="982"/>
        <v>1</v>
      </c>
      <c r="MH49" s="135">
        <f t="shared" ca="1" si="982"/>
        <v>1</v>
      </c>
      <c r="MI49" s="5" t="b">
        <f t="shared" ref="MI49:ML49" ca="1" si="1042">INDEX(i.dryman,($AP49-1)*4+$AO49,MI$26)</f>
        <v>0</v>
      </c>
      <c r="MJ49" s="5" t="b">
        <f t="shared" ca="1" si="1042"/>
        <v>0</v>
      </c>
      <c r="MK49" s="5" t="b">
        <f t="shared" ca="1" si="1042"/>
        <v>1</v>
      </c>
      <c r="ML49" s="5" t="b">
        <f t="shared" ca="1" si="1042"/>
        <v>0</v>
      </c>
      <c r="MM49" s="5">
        <f ca="1">INDEX(i.dryman,($AP49-1)*4+$AO49,MM$26+$O49-1)</f>
        <v>1</v>
      </c>
      <c r="MN49" s="5">
        <f ca="1">INDEX(i.dryman,($AP49-1)*4+$AO49,MN$26+$O49-1)</f>
        <v>0.66</v>
      </c>
      <c r="MO49" s="5" t="b">
        <f ca="1">AND(INDEX(i.dryman,($AP49-1)*4+$AO49,MO$26),($MH49&gt;0))</f>
        <v>1</v>
      </c>
      <c r="MP49" s="5" t="str" cm="1">
        <f t="array" aca="1" ref="MP49" ca="1">IF(OR(MQ49:MQ49&lt;&gt;"-"),TRUE,"-")</f>
        <v>-</v>
      </c>
      <c r="MQ49" s="19" t="str">
        <f t="shared" ca="1" si="984"/>
        <v>-</v>
      </c>
      <c r="MR49" s="5" t="str">
        <f t="array" aca="1" ref="MR49" ca="1">IF(OR(MS49:MY49&lt;&gt;"-"),TRUE,"-")</f>
        <v>-</v>
      </c>
      <c r="MS49" s="19" t="str">
        <f t="shared" ca="1" si="1021"/>
        <v>-</v>
      </c>
      <c r="MT49" s="19" t="str">
        <f t="shared" ca="1" si="1021"/>
        <v>-</v>
      </c>
      <c r="MU49" s="19" t="str">
        <f t="shared" ca="1" si="1021"/>
        <v>-</v>
      </c>
      <c r="MV49" s="19" t="str">
        <f t="shared" ca="1" si="1021"/>
        <v>-</v>
      </c>
      <c r="MW49" s="19" t="str">
        <f t="shared" ca="1" si="1021"/>
        <v>-</v>
      </c>
      <c r="MX49" s="19" t="str">
        <f t="shared" ca="1" si="1021"/>
        <v>-</v>
      </c>
      <c r="MY49" s="19" t="str">
        <f t="shared" ca="1" si="1021"/>
        <v>-</v>
      </c>
      <c r="MZ49" s="5" t="str">
        <f t="array" aca="1" ref="MZ49" ca="1">IF(OR(NA49:NB49&lt;&gt;"-"),TRUE,"-")</f>
        <v>-</v>
      </c>
      <c r="NA49" s="19" t="str">
        <f t="shared" ca="1" si="986"/>
        <v>-</v>
      </c>
      <c r="NB49" s="19" t="str">
        <f t="shared" ca="1" si="1022"/>
        <v>-</v>
      </c>
      <c r="NC49" s="19" t="b">
        <f t="shared" ca="1" si="1023"/>
        <v>1</v>
      </c>
      <c r="ND49" s="19">
        <f t="shared" ca="1" si="1024"/>
        <v>0</v>
      </c>
      <c r="NE49" s="5" t="str">
        <f t="shared" ca="1" si="987"/>
        <v>-</v>
      </c>
      <c r="NF49" s="5" t="str">
        <f t="shared" ca="1" si="987"/>
        <v>-</v>
      </c>
      <c r="NG49" s="5" t="str">
        <f t="shared" ca="1" si="987"/>
        <v>-</v>
      </c>
      <c r="NH49" s="5" t="str">
        <f t="shared" ca="1" si="987"/>
        <v>-</v>
      </c>
      <c r="NI49" s="19" t="str">
        <f t="shared" ca="1" si="989"/>
        <v>-</v>
      </c>
      <c r="NJ49" s="19" t="str">
        <f t="shared" ca="1" si="989"/>
        <v>-</v>
      </c>
      <c r="NK49" s="19" t="str">
        <f t="shared" ca="1" si="989"/>
        <v>-</v>
      </c>
      <c r="NL49" s="19" t="str">
        <f t="shared" ca="1" si="989"/>
        <v>-</v>
      </c>
      <c r="NM49" s="19" t="str">
        <f t="shared" ca="1" si="989"/>
        <v>-</v>
      </c>
      <c r="NN49" s="19" t="str">
        <f t="shared" ca="1" si="989"/>
        <v>-</v>
      </c>
      <c r="NO49" s="19" t="str">
        <f t="shared" ca="1" si="989"/>
        <v>-</v>
      </c>
      <c r="NP49" s="19">
        <f t="shared" ca="1" si="989"/>
        <v>500</v>
      </c>
      <c r="NQ49" s="19">
        <f t="shared" ca="1" si="989"/>
        <v>500</v>
      </c>
      <c r="NR49" s="19" t="str">
        <f t="shared" ca="1" si="989"/>
        <v>-</v>
      </c>
      <c r="NS49" s="19" t="str">
        <f t="shared" ca="1" si="989"/>
        <v>-</v>
      </c>
      <c r="NT49" s="19" t="str">
        <f t="shared" ca="1" si="989"/>
        <v>-</v>
      </c>
      <c r="NU49" s="5">
        <f t="shared" ca="1" si="990"/>
        <v>1</v>
      </c>
      <c r="NV49" s="9"/>
      <c r="NW49" s="19">
        <f t="shared" ca="1" si="989"/>
        <v>70</v>
      </c>
      <c r="NX49" s="19">
        <f t="shared" ca="1" si="1026"/>
        <v>50</v>
      </c>
      <c r="NY49" s="19">
        <f t="shared" ca="1" si="1026"/>
        <v>65</v>
      </c>
      <c r="NZ49" s="19">
        <f t="shared" ca="1" si="1026"/>
        <v>65</v>
      </c>
      <c r="OA49" s="19">
        <f t="shared" ca="1" si="991"/>
        <v>1</v>
      </c>
      <c r="OB49" s="5">
        <f t="shared" ca="1" si="992"/>
        <v>1</v>
      </c>
      <c r="OC49" s="19">
        <f t="shared" ca="1" si="993"/>
        <v>1</v>
      </c>
      <c r="OD49" s="9"/>
      <c r="OE49" s="19" t="b">
        <f t="shared" ca="1" si="1026"/>
        <v>0</v>
      </c>
      <c r="OF49" s="19" t="b">
        <f t="shared" ca="1" si="1026"/>
        <v>0</v>
      </c>
      <c r="OG49" s="19">
        <f t="shared" ca="1" si="1026"/>
        <v>1</v>
      </c>
      <c r="OH49" s="19">
        <f t="shared" ca="1" si="1026"/>
        <v>1</v>
      </c>
      <c r="OI49" s="19">
        <f t="shared" ca="1" si="1026"/>
        <v>1</v>
      </c>
      <c r="OJ49" s="19">
        <f t="shared" ca="1" si="1026"/>
        <v>1</v>
      </c>
      <c r="OK49" s="19">
        <f t="shared" ca="1" si="1026"/>
        <v>1</v>
      </c>
      <c r="OL49" s="19">
        <f t="shared" ca="1" si="1026"/>
        <v>1</v>
      </c>
      <c r="OM49" s="19">
        <f t="shared" ca="1" si="1026"/>
        <v>1</v>
      </c>
      <c r="ON49" s="19">
        <f t="shared" ca="1" si="1026"/>
        <v>1</v>
      </c>
      <c r="OO49" s="19">
        <f t="shared" ca="1" si="1026"/>
        <v>1</v>
      </c>
      <c r="OP49" s="19">
        <f t="shared" ca="1" si="1026"/>
        <v>1</v>
      </c>
      <c r="OQ49" s="9"/>
      <c r="OR49" s="5" t="str" cm="1">
        <f t="array" aca="1" ref="OR49" ca="1">INDEX(i.LMU_Area,$K49,OR$26)</f>
        <v>-</v>
      </c>
      <c r="OS49" s="5" t="str" cm="1">
        <f t="array" aca="1" ref="OS49" ca="1">INDEX(i.LMU_Area,$K49,OS$26)</f>
        <v>-</v>
      </c>
      <c r="OT49" s="5" t="str" cm="1">
        <f t="array" aca="1" ref="OT49" ca="1">INDEX(i.LMU_Area,$K49,OT$26)</f>
        <v>-</v>
      </c>
      <c r="OU49" s="5" t="str" cm="1">
        <f t="array" aca="1" ref="OU49" ca="1">INDEX(i.LMU_Area,$K49,OU$26)</f>
        <v>-</v>
      </c>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5" t="str" cm="1">
        <f t="array" aca="1" ref="TF49" ca="1">INDEX(i.LMU_Area,$K49,TF$26)</f>
        <v>-</v>
      </c>
      <c r="TG49" s="5" t="str" cm="1">
        <f t="array" aca="1" ref="TG49" ca="1">INDEX(i.LMU_Area,$K49,TG$26)</f>
        <v>-</v>
      </c>
      <c r="TH49" s="5" t="str" cm="1">
        <f t="array" aca="1" ref="TH49" ca="1">INDEX(i.LMU_Area,$K49,TH$26)</f>
        <v>-</v>
      </c>
      <c r="TI49" s="5" t="str" cm="1">
        <f t="array" aca="1" ref="TI49" ca="1">INDEX(i.LMU_Area,$K49,TI$26)</f>
        <v>-</v>
      </c>
      <c r="TJ49" s="5" t="str" cm="1">
        <f t="array" aca="1" ref="TJ49" ca="1">INDEX(i.LMU_Area,$K49,TJ$26)</f>
        <v>-</v>
      </c>
      <c r="TK49" s="5" t="str" cm="1">
        <f t="array" aca="1" ref="TK49" ca="1">INDEX(i.LMU_Area,$K49,TK$26)</f>
        <v>-</v>
      </c>
      <c r="TL49" s="5" t="str" cm="1">
        <f t="array" aca="1" ref="TL49" ca="1">INDEX(i.LMU_Area,$K49,TL$26)</f>
        <v>-</v>
      </c>
      <c r="TM49" s="5" t="str" cm="1">
        <f t="array" aca="1" ref="TM49" ca="1">INDEX(i.LMU_Area,$K49,TM$26)</f>
        <v>-</v>
      </c>
      <c r="TN49" s="5" t="str" cm="1">
        <f t="array" aca="1" ref="TN49" ca="1">INDEX(i.LMU_Area,$K49,TN$26)</f>
        <v>-</v>
      </c>
      <c r="TO49" s="5" t="str" cm="1">
        <f t="array" aca="1" ref="TO49" ca="1">INDEX(i.LMU_Area,$K49,TO$26)</f>
        <v>-</v>
      </c>
      <c r="TP49" s="5" t="str" cm="1">
        <f t="array" aca="1" ref="TP49" ca="1">INDEX(i.LMU_Area,$K49,TP$26)</f>
        <v>-</v>
      </c>
      <c r="TQ49" s="5" t="str" cm="1">
        <f t="array" aca="1" ref="TQ49" ca="1">INDEX(i.LMU_Area,$K49,TQ$26)</f>
        <v>-</v>
      </c>
      <c r="TR49" s="5" t="str" cm="1">
        <f t="array" aca="1" ref="TR49" ca="1">INDEX(i.LMU_Area,$K49,TR$26)</f>
        <v>-</v>
      </c>
      <c r="TS49" s="5" t="str" cm="1">
        <f t="array" aca="1" ref="TS49" ca="1">INDEX(i.LMU_Area,$K49,TS$26)</f>
        <v>-</v>
      </c>
      <c r="TT49" s="5" t="str" cm="1">
        <f t="array" aca="1" ref="TT49" ca="1">INDEX(i.LMU_Area,$K49,TT$26)</f>
        <v>-</v>
      </c>
      <c r="TU49" s="5" t="str" cm="1">
        <f t="array" aca="1" ref="TU49" ca="1">INDEX(i.LMU_Area,$K49,TU$26)</f>
        <v>-</v>
      </c>
      <c r="TV49" s="5" t="str" cm="1">
        <f t="array" aca="1" ref="TV49" ca="1">INDEX(i.LMU_Area,$K49,TV$26)</f>
        <v>-</v>
      </c>
      <c r="TW49" s="5" t="str" cm="1">
        <f t="array" aca="1" ref="TW49" ca="1">INDEX(i.LMU_Area,$K49,TW$26)</f>
        <v>-</v>
      </c>
      <c r="TX49" s="5" t="str" cm="1">
        <f t="array" aca="1" ref="TX49" ca="1">INDEX(i.LMU_Area,$K49,TX$26)</f>
        <v>-</v>
      </c>
      <c r="TY49" s="5" t="str" cm="1">
        <f t="array" aca="1" ref="TY49" ca="1">INDEX(i.LMU_Area,$K49,TY$26)</f>
        <v>-</v>
      </c>
      <c r="TZ49" s="5" t="str" cm="1">
        <f t="array" aca="1" ref="TZ49" ca="1">INDEX(i.LMU_Area,$K49,TZ$26)</f>
        <v>-</v>
      </c>
      <c r="UA49" s="5" t="str" cm="1">
        <f t="array" aca="1" ref="UA49" ca="1">INDEX(i.LMU_Area,$K49,UA$26)</f>
        <v>-</v>
      </c>
      <c r="UB49" s="5" t="str" cm="1">
        <f t="array" aca="1" ref="UB49" ca="1">INDEX(i.LMU_Area,$K49,UB$26)</f>
        <v>-</v>
      </c>
      <c r="UC49" s="5" t="str" cm="1">
        <f t="array" aca="1" ref="UC49" ca="1">INDEX(i.LMU_Area,$K49,UC$26)</f>
        <v>-</v>
      </c>
      <c r="UD49" s="5" t="str" cm="1">
        <f t="array" aca="1" ref="UD49" ca="1">INDEX(i.LMU_Area,$K49,UD$26)</f>
        <v>-</v>
      </c>
      <c r="UE49" s="5" t="str" cm="1">
        <f t="array" aca="1" ref="UE49" ca="1">INDEX(i.LMU_Area,$K49,UE$26)</f>
        <v>-</v>
      </c>
      <c r="UF49" s="5" t="str" cm="1">
        <f t="array" aca="1" ref="UF49" ca="1">INDEX(i.LMU_Area,$K49,UF$26)</f>
        <v>-</v>
      </c>
      <c r="UG49" s="5" t="str" cm="1">
        <f t="array" aca="1" ref="UG49" ca="1">INDEX(i.LMU_Area,$K49,UG$26)</f>
        <v>-</v>
      </c>
      <c r="UH49" s="5" t="str" cm="1">
        <f t="array" aca="1" ref="UH49" ca="1">INDEX(i.LMU_Area,$K49,UH$26)</f>
        <v>-</v>
      </c>
      <c r="UI49" s="5" t="str" cm="1">
        <f t="array" aca="1" ref="UI49" ca="1">INDEX(i.LMU_Area,$K49,UI$26)</f>
        <v>-</v>
      </c>
      <c r="UJ49" s="5" t="str" cm="1">
        <f t="array" aca="1" ref="UJ49" ca="1">INDEX(i.LMU_Area,$K49,UJ$26)</f>
        <v>-</v>
      </c>
      <c r="UK49" s="5" t="str" cm="1">
        <f t="array" aca="1" ref="UK49" ca="1">INDEX(i.LMU_Area,$K49,UK$26)</f>
        <v>-</v>
      </c>
      <c r="UL49" s="5" t="str" cm="1">
        <f t="array" aca="1" ref="UL49" ca="1">INDEX(i.LMU_Area,$K49,UL$26)</f>
        <v>-</v>
      </c>
      <c r="UM49" s="5" t="str" cm="1">
        <f t="array" aca="1" ref="UM49" ca="1">INDEX(i.LMU_Area,$K49,UM$26)</f>
        <v>-</v>
      </c>
      <c r="UN49" s="5" t="str" cm="1">
        <f t="array" aca="1" ref="UN49" ca="1">INDEX(i.LMU_Area,$K49,UN$26)</f>
        <v>-</v>
      </c>
      <c r="UO49" s="5" t="str" cm="1">
        <f t="array" aca="1" ref="UO49" ca="1">INDEX(i.LMU_Area,$K49,UO$26)</f>
        <v>-</v>
      </c>
      <c r="UP49" s="5" t="str" cm="1">
        <f t="array" aca="1" ref="UP49" ca="1">INDEX(i.LMU_Area,$K49,UP$26)</f>
        <v>-</v>
      </c>
      <c r="UQ49" s="5" t="str" cm="1">
        <f t="array" aca="1" ref="UQ49" ca="1">INDEX(i.LMU_Area,$K49,UQ$26)</f>
        <v>-</v>
      </c>
      <c r="UR49" s="5" t="str" cm="1">
        <f t="array" aca="1" ref="UR49" ca="1">INDEX(i.LMU_Area,$K49,UR$26)</f>
        <v>-</v>
      </c>
      <c r="US49" s="5" t="str" cm="1">
        <f t="array" aca="1" ref="US49" ca="1">INDEX(i.LMU_Area,$K49,US$26)</f>
        <v>-</v>
      </c>
      <c r="UT49" s="5" t="str" cm="1">
        <f t="array" aca="1" ref="UT49" ca="1">INDEX(i.LMU_Area,$K49,UT$26)</f>
        <v>-</v>
      </c>
      <c r="UU49" s="5" t="str" cm="1">
        <f t="array" aca="1" ref="UU49" ca="1">INDEX(i.LMU_Area,$K49,UU$26)</f>
        <v>-</v>
      </c>
      <c r="UV49" s="5" t="str" cm="1">
        <f t="array" aca="1" ref="UV49" ca="1">INDEX(i.LMU_Area,$K49,UV$26)</f>
        <v>-</v>
      </c>
      <c r="UW49" s="5" t="str" cm="1">
        <f t="array" aca="1" ref="UW49" ca="1">INDEX(i.LMU_Area,$K49,UW$26)</f>
        <v>-</v>
      </c>
      <c r="UX49" s="5" t="str" cm="1">
        <f t="array" aca="1" ref="UX49" ca="1">INDEX(i.LMU_Area,$K49,UX$26)</f>
        <v>-</v>
      </c>
      <c r="UY49" s="5" t="str" cm="1">
        <f t="array" aca="1" ref="UY49" ca="1">INDEX(i.LMU_Area,$K49,UY$26)</f>
        <v>-</v>
      </c>
      <c r="UZ49" s="5" t="str" cm="1">
        <f t="array" aca="1" ref="UZ49" ca="1">INDEX(i.LMU_Area,$K49,UZ$26)</f>
        <v>-</v>
      </c>
      <c r="VA49" s="5" t="str" cm="1">
        <f t="array" aca="1" ref="VA49" ca="1">INDEX(i.LMU_Area,$K49,VA$26)</f>
        <v>-</v>
      </c>
      <c r="VB49" s="5" t="str" cm="1">
        <f t="array" aca="1" ref="VB49" ca="1">INDEX(i.LMU_Area,$K49,VB$26)</f>
        <v>-</v>
      </c>
      <c r="VC49" s="5" t="str" cm="1">
        <f t="array" aca="1" ref="VC49" ca="1">INDEX(i.LMU_Area,$K49,VC$26)</f>
        <v>-</v>
      </c>
      <c r="VD49" s="5" t="str" cm="1">
        <f t="array" aca="1" ref="VD49" ca="1">INDEX(i.LMU_Area,$K49,VD$26)</f>
        <v>-</v>
      </c>
      <c r="VE49" s="5" t="str" cm="1">
        <f t="array" aca="1" ref="VE49" ca="1">INDEX(i.LMU_Area,$K49,VE$26)</f>
        <v>-</v>
      </c>
      <c r="VF49" s="5" t="str" cm="1">
        <f t="array" aca="1" ref="VF49" ca="1">INDEX(i.LMU_Area,$K49,VF$26)</f>
        <v>-</v>
      </c>
      <c r="VG49" s="5" t="str" cm="1">
        <f t="array" aca="1" ref="VG49" ca="1">INDEX(i.LMU_Area,$K49,VG$26)</f>
        <v>-</v>
      </c>
      <c r="VH49" s="5" t="str" cm="1">
        <f t="array" aca="1" ref="VH49" ca="1">INDEX(i.LMU_Area,$K49,VH$26)</f>
        <v>-</v>
      </c>
      <c r="VI49" s="5" t="str" cm="1">
        <f t="array" aca="1" ref="VI49" ca="1">INDEX(i.LMU_Area,$K49,VI$26)</f>
        <v>-</v>
      </c>
      <c r="VJ49" s="5" t="str" cm="1">
        <f t="array" aca="1" ref="VJ49" ca="1">INDEX(i.LMU_Area,$K49,VJ$26)</f>
        <v>-</v>
      </c>
      <c r="VK49" s="5" t="str" cm="1">
        <f t="array" aca="1" ref="VK49" ca="1">INDEX(i.LMU_Area,$K49,VK$26)</f>
        <v>-</v>
      </c>
      <c r="VL49" s="5" t="str" cm="1">
        <f t="array" aca="1" ref="VL49" ca="1">INDEX(i.LMU_Area,$K49,VL$26)</f>
        <v>-</v>
      </c>
      <c r="VM49" s="5" t="str" cm="1">
        <f t="array" aca="1" ref="VM49" ca="1">INDEX(i.LMU_Area,$K49,VM$26)</f>
        <v>-</v>
      </c>
      <c r="VN49" s="5" t="str" cm="1">
        <f t="array" aca="1" ref="VN49" ca="1">INDEX(i.LMU_Area,$K49,VN$26)</f>
        <v>-</v>
      </c>
      <c r="VO49" s="5" t="str" cm="1">
        <f t="array" aca="1" ref="VO49" ca="1">INDEX(i.LMU_Area,$K49,VO$26)</f>
        <v>-</v>
      </c>
      <c r="VP49" s="5" t="str" cm="1">
        <f t="array" aca="1" ref="VP49" ca="1">INDEX(i.LMU_Area,$K49,VP$26)</f>
        <v>-</v>
      </c>
      <c r="VQ49" s="5" t="str" cm="1">
        <f t="array" aca="1" ref="VQ49" ca="1">INDEX(i.LMU_Area,$K49,VQ$26)</f>
        <v>-</v>
      </c>
      <c r="VR49" s="5" t="str" cm="1">
        <f t="array" aca="1" ref="VR49" ca="1">INDEX(i.LMU_Area,$K49,VR$26)</f>
        <v>-</v>
      </c>
      <c r="VS49" s="5" t="str" cm="1">
        <f t="array" aca="1" ref="VS49" ca="1">INDEX(i.LMU_Area,$K49,VS$26)</f>
        <v>-</v>
      </c>
      <c r="VT49" s="5" t="str" cm="1">
        <f t="array" aca="1" ref="VT49" ca="1">INDEX(i.LMU_Area,$K49,VT$26)</f>
        <v>-</v>
      </c>
      <c r="VU49" s="5" t="str" cm="1">
        <f t="array" aca="1" ref="VU49" ca="1">INDEX(i.LMU_Area,$K49,VU$26)</f>
        <v>-</v>
      </c>
      <c r="VV49" s="5" t="str" cm="1">
        <f t="array" aca="1" ref="VV49" ca="1">INDEX(i.LMU_Area,$K49,VV$26)</f>
        <v>-</v>
      </c>
      <c r="VW49" s="5" t="str" cm="1">
        <f t="array" aca="1" ref="VW49" ca="1">INDEX(i.LMU_Area,$K49,VW$26)</f>
        <v>-</v>
      </c>
      <c r="VX49" s="5" t="str" cm="1">
        <f t="array" aca="1" ref="VX49" ca="1">INDEX(i.LMU_Area,$K49,VX$26)</f>
        <v>-</v>
      </c>
      <c r="VY49" s="5" t="str" cm="1">
        <f t="array" aca="1" ref="VY49" ca="1">INDEX(i.LMU_Area,$K49,VY$26)</f>
        <v>-</v>
      </c>
      <c r="VZ49" s="5" t="str" cm="1">
        <f t="array" aca="1" ref="VZ49" ca="1">INDEX(i.LMU_Area,$K49,VZ$26)</f>
        <v>-</v>
      </c>
      <c r="WA49" s="5" t="str" cm="1">
        <f t="array" aca="1" ref="WA49" ca="1">INDEX(i.LMU_Area,$K49,WA$26)</f>
        <v>-</v>
      </c>
      <c r="WB49" s="5" t="str" cm="1">
        <f t="array" aca="1" ref="WB49" ca="1">INDEX(i.LMU_Area,$K49,WB$26)</f>
        <v>-</v>
      </c>
      <c r="WC49" s="5" t="str" cm="1">
        <f t="array" aca="1" ref="WC49" ca="1">INDEX(i.LMU_Area,$K49,WC$26)</f>
        <v>-</v>
      </c>
      <c r="WD49" s="5" t="str" cm="1">
        <f t="array" aca="1" ref="WD49" ca="1">INDEX(i.LMU_Area,$K49,WD$26)</f>
        <v>-</v>
      </c>
      <c r="WE49" s="5" t="str" cm="1">
        <f t="array" aca="1" ref="WE49" ca="1">INDEX(i.LMU_Area,$K49,WE$26)</f>
        <v>-</v>
      </c>
      <c r="WF49" s="5" t="str" cm="1">
        <f t="array" aca="1" ref="WF49" ca="1">INDEX(i.LMU_Area,$K49,WF$26)</f>
        <v>-</v>
      </c>
      <c r="WG49" s="5" t="str" cm="1">
        <f t="array" aca="1" ref="WG49" ca="1">INDEX(i.LMU_Area,$K49,WG$26)</f>
        <v>-</v>
      </c>
      <c r="WH49" s="5" t="str" cm="1">
        <f t="array" aca="1" ref="WH49" ca="1">INDEX(i.LMU_Area,$K49,WH$26)</f>
        <v>-</v>
      </c>
      <c r="WI49" s="5" t="str" cm="1">
        <f t="array" aca="1" ref="WI49" ca="1">INDEX(i.LMU_Area,$K49,WI$26)</f>
        <v>-</v>
      </c>
      <c r="WJ49" s="5" t="str" cm="1">
        <f t="array" aca="1" ref="WJ49" ca="1">INDEX(i.LMU_Area,$K49,WJ$26)</f>
        <v>-</v>
      </c>
      <c r="WK49" s="5" t="str" cm="1">
        <f t="array" aca="1" ref="WK49" ca="1">INDEX(i.LMU_Area,$K49,WK$26)</f>
        <v>-</v>
      </c>
      <c r="WL49" s="5" t="str" cm="1">
        <f t="array" aca="1" ref="WL49" ca="1">INDEX(i.LMU_Area,$K49,WL$26)</f>
        <v>-</v>
      </c>
      <c r="WM49" s="5" t="str" cm="1">
        <f t="array" aca="1" ref="WM49" ca="1">INDEX(i.LMU_Area,$K49,WM$26)</f>
        <v>-</v>
      </c>
      <c r="WN49" s="5" t="str" cm="1">
        <f t="array" aca="1" ref="WN49" ca="1">INDEX(i.LMU_Area,$K49,WN$26)</f>
        <v>-</v>
      </c>
      <c r="WO49" s="5" t="str" cm="1">
        <f t="array" aca="1" ref="WO49" ca="1">INDEX(i.LMU_Area,$K49,WO$26)</f>
        <v>-</v>
      </c>
      <c r="WP49" s="5" t="str" cm="1">
        <f t="array" aca="1" ref="WP49" ca="1">INDEX(i.LMU_Area,$K49,WP$26)</f>
        <v>-</v>
      </c>
      <c r="WQ49" s="5" t="str" cm="1">
        <f t="array" aca="1" ref="WQ49" ca="1">INDEX(i.LMU_Area,$K49,WQ$26)</f>
        <v>-</v>
      </c>
      <c r="WR49" s="5" t="str" cm="1">
        <f t="array" aca="1" ref="WR49" ca="1">INDEX(i.LMU_Area,$K49,WR$26)</f>
        <v>-</v>
      </c>
      <c r="WS49" s="5" t="str" cm="1">
        <f t="array" aca="1" ref="WS49" ca="1">INDEX(i.LMU_Area,$K49,WS$26)</f>
        <v>-</v>
      </c>
      <c r="WT49" s="5" t="str" cm="1">
        <f t="array" aca="1" ref="WT49" ca="1">INDEX(i.LMU_Area,$K49,WT$26)</f>
        <v>-</v>
      </c>
      <c r="WU49" s="5" t="str" cm="1">
        <f t="array" aca="1" ref="WU49" ca="1">INDEX(i.LMU_Area,$K49,WU$26)</f>
        <v>-</v>
      </c>
      <c r="WV49" s="5" t="str" cm="1">
        <f t="array" aca="1" ref="WV49" ca="1">INDEX(i.LMU_Area,$K49,WV$26)</f>
        <v>-</v>
      </c>
      <c r="WW49" s="5" t="str" cm="1">
        <f t="array" aca="1" ref="WW49" ca="1">INDEX(i.LMU_Area,$K49,WW$26)</f>
        <v>-</v>
      </c>
      <c r="WX49" s="5" t="str" cm="1">
        <f t="array" aca="1" ref="WX49" ca="1">INDEX(i.LMU_Area,$K49,WX$26)</f>
        <v>-</v>
      </c>
      <c r="WY49" s="5" t="str" cm="1">
        <f t="array" aca="1" ref="WY49" ca="1">INDEX(i.LMU_Area,$K49,WY$26)</f>
        <v>-</v>
      </c>
      <c r="WZ49" s="5" t="str" cm="1">
        <f t="array" aca="1" ref="WZ49" ca="1">INDEX(i.LMU_Area,$K49,WZ$26)</f>
        <v>-</v>
      </c>
      <c r="XA49" s="5" t="str" cm="1">
        <f t="array" aca="1" ref="XA49" ca="1">INDEX(i.LMU_Area,$K49,XA$26)</f>
        <v>-</v>
      </c>
      <c r="XB49" s="5" t="str" cm="1">
        <f t="array" aca="1" ref="XB49" ca="1">INDEX(i.LMU_Area,$K49,XB$26)</f>
        <v>-</v>
      </c>
      <c r="XC49" s="5" t="str" cm="1">
        <f t="array" aca="1" ref="XC49" ca="1">INDEX(i.LMU_Area,$K49,XC$26)</f>
        <v>-</v>
      </c>
      <c r="XD49" s="5" t="str" cm="1">
        <f t="array" aca="1" ref="XD49" ca="1">INDEX(i.LMU_Area,$K49,XD$26)</f>
        <v>-</v>
      </c>
      <c r="XE49" s="5" t="str" cm="1">
        <f t="array" aca="1" ref="XE49" ca="1">INDEX(i.LMU_Area,$K49,XE$26)</f>
        <v>-</v>
      </c>
      <c r="XF49" s="5" t="str" cm="1">
        <f t="array" aca="1" ref="XF49" ca="1">INDEX(i.LMU_Area,$K49,XF$26)</f>
        <v>-</v>
      </c>
      <c r="XG49" s="5" t="str" cm="1">
        <f t="array" aca="1" ref="XG49" ca="1">INDEX(i.LMU_Area,$K49,XG$26)</f>
        <v>-</v>
      </c>
      <c r="XH49" s="5" t="str" cm="1">
        <f t="array" aca="1" ref="XH49" ca="1">INDEX(i.LMU_Area,$K49,XH$26)</f>
        <v>-</v>
      </c>
      <c r="XI49" s="5" t="str" cm="1">
        <f t="array" aca="1" ref="XI49" ca="1">INDEX(i.LMU_Area,$K49,XI$26)</f>
        <v>-</v>
      </c>
      <c r="XJ49" s="5" t="str" cm="1">
        <f t="array" aca="1" ref="XJ49" ca="1">INDEX(i.LMU_Area,$K49,XJ$26)</f>
        <v>-</v>
      </c>
      <c r="XK49" s="5" t="str" cm="1">
        <f t="array" aca="1" ref="XK49" ca="1">INDEX(i.LMU_Area,$K49,XK$26)</f>
        <v>-</v>
      </c>
      <c r="XL49" s="5" t="str" cm="1">
        <f t="array" aca="1" ref="XL49" ca="1">INDEX(i.LMU_Area,$K49,XL$26)</f>
        <v>-</v>
      </c>
      <c r="XM49" s="5" t="str" cm="1">
        <f t="array" aca="1" ref="XM49" ca="1">INDEX(i.LMU_Area,$K49,XM$26)</f>
        <v>-</v>
      </c>
      <c r="XN49" s="5" t="str" cm="1">
        <f t="array" aca="1" ref="XN49" ca="1">INDEX(i.LMU_Area,$K49,XN$26)</f>
        <v>-</v>
      </c>
      <c r="XO49" s="5" t="str" cm="1">
        <f t="array" aca="1" ref="XO49" ca="1">INDEX(i.LMU_Area,$K49,XO$26)</f>
        <v>-</v>
      </c>
      <c r="XP49" s="5" t="str" cm="1">
        <f t="array" aca="1" ref="XP49" ca="1">INDEX(i.LMU_Area,$K49,XP$26)</f>
        <v>-</v>
      </c>
      <c r="XQ49" s="5" t="str" cm="1">
        <f t="array" aca="1" ref="XQ49" ca="1">INDEX(i.LMU_Area,$K49,XQ$26)</f>
        <v>-</v>
      </c>
      <c r="XR49" s="5" t="str" cm="1">
        <f t="array" aca="1" ref="XR49" ca="1">INDEX(i.LMU_Area,$K49,XR$26)</f>
        <v>-</v>
      </c>
      <c r="XS49" s="5" t="str" cm="1">
        <f t="array" aca="1" ref="XS49" ca="1">INDEX(i.LMU_Area,$K49,XS$26)</f>
        <v>-</v>
      </c>
      <c r="XT49" s="5" t="str" cm="1">
        <f t="array" aca="1" ref="XT49" ca="1">INDEX(i.LMU_Area,$K49,XT$26)</f>
        <v>-</v>
      </c>
      <c r="XU49" s="5" t="str" cm="1">
        <f t="array" aca="1" ref="XU49" ca="1">INDEX(i.LMU_Area,$K49,XU$26)</f>
        <v>-</v>
      </c>
      <c r="XV49" s="5" t="str" cm="1">
        <f t="array" aca="1" ref="XV49" ca="1">INDEX(i.LMU_Area,$K49,XV$26)</f>
        <v>-</v>
      </c>
      <c r="XW49" s="5" t="str" cm="1">
        <f t="array" aca="1" ref="XW49" ca="1">INDEX(i.LMU_Area,$K49,XW$26)</f>
        <v>-</v>
      </c>
      <c r="XX49" s="5" t="str" cm="1">
        <f t="array" aca="1" ref="XX49" ca="1">INDEX(i.LMU_Area,$K49,XX$26)</f>
        <v>-</v>
      </c>
      <c r="XY49" s="5" t="str" cm="1">
        <f t="array" aca="1" ref="XY49" ca="1">INDEX(i.LMU_Area,$K49,XY$26)</f>
        <v>-</v>
      </c>
      <c r="XZ49" s="5" t="str" cm="1">
        <f t="array" aca="1" ref="XZ49" ca="1">INDEX(i.LMU_Area,$K49,XZ$26)</f>
        <v>-</v>
      </c>
      <c r="YA49" s="5" t="str" cm="1">
        <f t="array" aca="1" ref="YA49" ca="1">INDEX(i.LMU_Area,$K49,YA$26)</f>
        <v>-</v>
      </c>
      <c r="YB49" s="5" t="str" cm="1">
        <f t="array" aca="1" ref="YB49" ca="1">INDEX(i.LMU_Area,$K49,YB$26)</f>
        <v>-</v>
      </c>
      <c r="YC49" s="5" t="str" cm="1">
        <f t="array" aca="1" ref="YC49" ca="1">INDEX(i.LMU_Area,$K49,YC$26)</f>
        <v>-</v>
      </c>
      <c r="YD49" s="5" t="str" cm="1">
        <f t="array" aca="1" ref="YD49" ca="1">INDEX(i.LMU_Area,$K49,YD$26)</f>
        <v>-</v>
      </c>
      <c r="YE49" s="5" t="str" cm="1">
        <f t="array" aca="1" ref="YE49" ca="1">INDEX(i.LMU_Area,$K49,YE$26)</f>
        <v>-</v>
      </c>
      <c r="YF49" s="5" t="str" cm="1">
        <f t="array" aca="1" ref="YF49" ca="1">INDEX(i.LMU_Area,$K49,YF$26)</f>
        <v>-</v>
      </c>
      <c r="YG49" s="5" t="str" cm="1">
        <f t="array" aca="1" ref="YG49" ca="1">INDEX(i.LMU_Area,$K49,YG$26)</f>
        <v>-</v>
      </c>
      <c r="YH49" s="5" t="str" cm="1">
        <f t="array" aca="1" ref="YH49" ca="1">INDEX(i.LMU_Area,$K49,YH$26)</f>
        <v>-</v>
      </c>
      <c r="YI49" s="5" t="str" cm="1">
        <f t="array" aca="1" ref="YI49" ca="1">INDEX(i.LMU_Area,$K49,YI$26)</f>
        <v>-</v>
      </c>
      <c r="YJ49" s="5" t="str" cm="1">
        <f t="array" aca="1" ref="YJ49" ca="1">INDEX(i.LMU_Area,$K49,YJ$26)</f>
        <v>-</v>
      </c>
      <c r="YK49" s="5" t="str" cm="1">
        <f t="array" aca="1" ref="YK49" ca="1">INDEX(i.LMU_Area,$K49,YK$26)</f>
        <v>-</v>
      </c>
      <c r="YL49" s="5" t="str" cm="1">
        <f t="array" aca="1" ref="YL49" ca="1">INDEX(i.LMU_Area,$K49,YL$26)</f>
        <v>-</v>
      </c>
      <c r="YM49" s="5" t="str" cm="1">
        <f t="array" aca="1" ref="YM49" ca="1">INDEX(i.LMU_Area,$K49,YM$26)</f>
        <v>-</v>
      </c>
      <c r="YN49" s="5" t="str" cm="1">
        <f t="array" aca="1" ref="YN49" ca="1">INDEX(i.LMU_Area,$K49,YN$26)</f>
        <v>-</v>
      </c>
      <c r="YO49" s="5" t="str" cm="1">
        <f t="array" aca="1" ref="YO49" ca="1">INDEX(i.LMU_Area,$K49,YO$26)</f>
        <v>-</v>
      </c>
      <c r="YP49" s="5" t="str" cm="1">
        <f t="array" aca="1" ref="YP49" ca="1">INDEX(i.LMU_Area,$K49,YP$26)</f>
        <v>-</v>
      </c>
      <c r="YQ49" s="5" t="str" cm="1">
        <f t="array" aca="1" ref="YQ49" ca="1">INDEX(i.LMU_Area,$K49,YQ$26)</f>
        <v>-</v>
      </c>
      <c r="YR49" s="5" t="str" cm="1">
        <f t="array" aca="1" ref="YR49" ca="1">INDEX(i.LMU_Area,$K49,YR$26)</f>
        <v>-</v>
      </c>
      <c r="YS49" s="5" t="str" cm="1">
        <f t="array" aca="1" ref="YS49" ca="1">INDEX(i.LMU_Area,$K49,YS$26)</f>
        <v>-</v>
      </c>
      <c r="YT49" s="5" t="str" cm="1">
        <f t="array" aca="1" ref="YT49" ca="1">INDEX(i.LMU_Area,$K49,YT$26)</f>
        <v>-</v>
      </c>
      <c r="YU49" s="5" t="str" cm="1">
        <f t="array" aca="1" ref="YU49" ca="1">INDEX(i.LMU_Area,$K49,YU$26)</f>
        <v>-</v>
      </c>
      <c r="YV49" s="5" t="str" cm="1">
        <f t="array" aca="1" ref="YV49" ca="1">INDEX(i.LMU_Area,$K49,YV$26)</f>
        <v>-</v>
      </c>
      <c r="YW49" s="5" t="str" cm="1">
        <f t="array" aca="1" ref="YW49" ca="1">INDEX(i.LMU_Area,$K49,YW$26)</f>
        <v>-</v>
      </c>
      <c r="YX49" s="5" t="str" cm="1">
        <f t="array" aca="1" ref="YX49" ca="1">INDEX(i.LMU_Area,$K49,YX$26)</f>
        <v>-</v>
      </c>
      <c r="YY49" s="5" t="str" cm="1">
        <f t="array" aca="1" ref="YY49" ca="1">INDEX(i.LMU_Area,$K49,YY$26)</f>
        <v>-</v>
      </c>
      <c r="YZ49" s="5" t="str" cm="1">
        <f t="array" aca="1" ref="YZ49" ca="1">INDEX(i.LMU_Area,$K49,YZ$26)</f>
        <v>-</v>
      </c>
      <c r="ZA49" s="5" t="str" cm="1">
        <f t="array" aca="1" ref="ZA49" ca="1">INDEX(i.LMU_Area,$K49,ZA$26)</f>
        <v>-</v>
      </c>
      <c r="ZB49" s="5" t="str" cm="1">
        <f t="array" aca="1" ref="ZB49" ca="1">INDEX(i.LMU_Area,$K49,ZB$26)</f>
        <v>-</v>
      </c>
      <c r="ZC49" s="5" t="str" cm="1">
        <f t="array" aca="1" ref="ZC49" ca="1">INDEX(i.LMU_Area,$K49,ZC$26)</f>
        <v>-</v>
      </c>
      <c r="ZD49" s="5" t="str" cm="1">
        <f t="array" aca="1" ref="ZD49" ca="1">INDEX(i.LMU_Area,$K49,ZD$26)</f>
        <v>-</v>
      </c>
      <c r="ZE49" s="5" t="str" cm="1">
        <f t="array" aca="1" ref="ZE49" ca="1">INDEX(i.LMU_Area,$K49,ZE$26)</f>
        <v>-</v>
      </c>
      <c r="ZF49" s="5" t="str" cm="1">
        <f t="array" aca="1" ref="ZF49" ca="1">INDEX(i.LMU_Area,$K49,ZF$26)</f>
        <v>-</v>
      </c>
      <c r="ZG49" s="5" t="str" cm="1">
        <f t="array" aca="1" ref="ZG49" ca="1">INDEX(i.LMU_Area,$K49,ZG$26)</f>
        <v>-</v>
      </c>
      <c r="ZH49" s="5" t="str" cm="1">
        <f t="array" aca="1" ref="ZH49" ca="1">INDEX(i.LMU_Area,$K49,ZH$26)</f>
        <v>-</v>
      </c>
      <c r="ZI49" s="5" t="str" cm="1">
        <f t="array" aca="1" ref="ZI49" ca="1">INDEX(i.LMU_Area,$K49,ZI$26)</f>
        <v>-</v>
      </c>
      <c r="ZJ49" s="5" t="str" cm="1">
        <f t="array" aca="1" ref="ZJ49" ca="1">INDEX(i.LMU_Area,$K49,ZJ$26)</f>
        <v>-</v>
      </c>
      <c r="ZK49" s="5" t="str" cm="1">
        <f t="array" aca="1" ref="ZK49" ca="1">INDEX(i.LMU_Area,$K49,ZK$26)</f>
        <v>-</v>
      </c>
      <c r="ZL49" s="5" t="str" cm="1">
        <f t="array" aca="1" ref="ZL49" ca="1">INDEX(i.LMU_Area,$K49,ZL$26)</f>
        <v>-</v>
      </c>
      <c r="ZM49" s="5" t="str" cm="1">
        <f t="array" aca="1" ref="ZM49" ca="1">INDEX(i.LMU_Area,$K49,ZM$26)</f>
        <v>-</v>
      </c>
      <c r="ZN49" s="5" t="str" cm="1">
        <f t="array" aca="1" ref="ZN49" ca="1">INDEX(i.LMU_Area,$K49,ZN$26)</f>
        <v>-</v>
      </c>
      <c r="ZO49" s="5" t="str" cm="1">
        <f t="array" aca="1" ref="ZO49" ca="1">INDEX(i.LMU_Area,$K49,ZO$26)</f>
        <v>-</v>
      </c>
      <c r="ZP49" s="5" t="str" cm="1">
        <f t="array" aca="1" ref="ZP49" ca="1">INDEX(i.LMU_Area,$K49,ZP$26)</f>
        <v>-</v>
      </c>
      <c r="ZQ49" s="5" t="str" cm="1">
        <f t="array" aca="1" ref="ZQ49" ca="1">INDEX(i.LMU_Area,$K49,ZQ$26)</f>
        <v>-</v>
      </c>
      <c r="ZR49" s="5" t="str" cm="1">
        <f t="array" aca="1" ref="ZR49" ca="1">INDEX(i.LMU_Area,$K49,ZR$26)</f>
        <v>-</v>
      </c>
      <c r="ZS49" s="5" t="str" cm="1">
        <f t="array" aca="1" ref="ZS49" ca="1">INDEX(i.LMU_Area,$K49,ZS$26)</f>
        <v>-</v>
      </c>
      <c r="ZT49" s="5" t="str" cm="1">
        <f t="array" aca="1" ref="ZT49" ca="1">INDEX(i.LMU_Area,$K49,ZT$26)</f>
        <v>-</v>
      </c>
      <c r="ZU49" s="5" t="str" cm="1">
        <f t="array" aca="1" ref="ZU49" ca="1">INDEX(i.LMU_Area,$K49,ZU$26)</f>
        <v>-</v>
      </c>
      <c r="ZV49" s="5" t="str" cm="1">
        <f t="array" aca="1" ref="ZV49" ca="1">INDEX(i.LMU_Area,$K49,ZV$26)</f>
        <v>-</v>
      </c>
      <c r="ZW49" s="5" t="str" cm="1">
        <f t="array" aca="1" ref="ZW49" ca="1">INDEX(i.LMU_Area,$K49,ZW$26)</f>
        <v>-</v>
      </c>
      <c r="ZX49" s="5" t="str" cm="1">
        <f t="array" aca="1" ref="ZX49" ca="1">INDEX(i.LMU_Area,$K49,ZX$26)</f>
        <v>-</v>
      </c>
      <c r="ZY49" s="5" t="str" cm="1">
        <f t="array" aca="1" ref="ZY49" ca="1">INDEX(i.LMU_Area,$K49,ZY$26)</f>
        <v>-</v>
      </c>
      <c r="ZZ49" s="5" t="str" cm="1">
        <f t="array" aca="1" ref="ZZ49" ca="1">INDEX(i.LMU_Area,$K49,ZZ$26)</f>
        <v>-</v>
      </c>
      <c r="AAA49" s="5" t="str" cm="1">
        <f t="array" aca="1" ref="AAA49" ca="1">INDEX(i.LMU_Area,$K49,AAA$26)</f>
        <v>-</v>
      </c>
      <c r="AAB49" s="5" t="str" cm="1">
        <f t="array" aca="1" ref="AAB49" ca="1">INDEX(i.LMU_Area,$K49,AAB$26)</f>
        <v>-</v>
      </c>
      <c r="AAC49" s="5" t="str" cm="1">
        <f t="array" aca="1" ref="AAC49" ca="1">INDEX(i.LMU_Area,$K49,AAC$26)</f>
        <v>-</v>
      </c>
      <c r="AAD49" s="5" t="str" cm="1">
        <f t="array" aca="1" ref="AAD49" ca="1">INDEX(i.LMU_Area,$K49,AAD$26)</f>
        <v>-</v>
      </c>
      <c r="AAE49" s="5" t="str" cm="1">
        <f t="array" aca="1" ref="AAE49" ca="1">INDEX(i.LMU_Area,$K49,AAE$26)</f>
        <v>-</v>
      </c>
      <c r="AAF49" s="5" t="str" cm="1">
        <f t="array" aca="1" ref="AAF49" ca="1">INDEX(i.LMU_Area,$K49,AAF$26)</f>
        <v>-</v>
      </c>
      <c r="AAG49" s="5" t="str" cm="1">
        <f t="array" aca="1" ref="AAG49" ca="1">INDEX(i.LMU_Area,$K49,AAG$26)</f>
        <v>-</v>
      </c>
      <c r="AAH49" s="5" t="str" cm="1">
        <f t="array" aca="1" ref="AAH49" ca="1">INDEX(i.LMU_Area,$K49,AAH$26)</f>
        <v>-</v>
      </c>
      <c r="AAI49" s="5" t="str" cm="1">
        <f t="array" aca="1" ref="AAI49" ca="1">INDEX(i.LMU_Area,$K49,AAI$26)</f>
        <v>-</v>
      </c>
      <c r="AAJ49" s="5" t="str" cm="1">
        <f t="array" aca="1" ref="AAJ49" ca="1">INDEX(i.LMU_Area,$K49,AAJ$26)</f>
        <v>-</v>
      </c>
      <c r="AAK49" s="5" t="str" cm="1">
        <f t="array" aca="1" ref="AAK49" ca="1">INDEX(i.LMU_Area,$K49,AAK$26)</f>
        <v>-</v>
      </c>
      <c r="AAL49" s="5" t="str" cm="1">
        <f t="array" aca="1" ref="AAL49" ca="1">INDEX(i.LMU_Area,$K49,AAL$26)</f>
        <v>-</v>
      </c>
      <c r="AAM49" s="5" t="str" cm="1">
        <f t="array" aca="1" ref="AAM49" ca="1">INDEX(i.LMU_Area,$K49,AAM$26)</f>
        <v>-</v>
      </c>
      <c r="AAN49" s="5" t="str" cm="1">
        <f t="array" aca="1" ref="AAN49" ca="1">INDEX(i.LMU_Area,$K49,AAN$26)</f>
        <v>-</v>
      </c>
      <c r="AAO49" s="5" t="str" cm="1">
        <f t="array" aca="1" ref="AAO49" ca="1">INDEX(i.LMU_Area,$K49,AAO$26)</f>
        <v>-</v>
      </c>
      <c r="AAP49" s="5" t="str" cm="1">
        <f t="array" aca="1" ref="AAP49" ca="1">INDEX(i.LMU_Area,$K49,AAP$26)</f>
        <v>-</v>
      </c>
      <c r="AAQ49" s="5" t="str" cm="1">
        <f t="array" aca="1" ref="AAQ49" ca="1">INDEX(i.LMU_Area,$K49,AAQ$26)</f>
        <v>-</v>
      </c>
      <c r="AAR49" s="5" t="str" cm="1">
        <f t="array" aca="1" ref="AAR49" ca="1">INDEX(i.LMU_Area,$K49,AAR$26)</f>
        <v>-</v>
      </c>
      <c r="AAS49" s="5" t="str" cm="1">
        <f t="array" aca="1" ref="AAS49" ca="1">INDEX(i.LMU_Area,$K49,AAS$26)</f>
        <v>-</v>
      </c>
      <c r="AAT49" s="5" t="str" cm="1">
        <f t="array" aca="1" ref="AAT49" ca="1">INDEX(i.LMU_Area,$K49,AAT$26)</f>
        <v>-</v>
      </c>
      <c r="AAU49" s="5" t="str" cm="1">
        <f t="array" aca="1" ref="AAU49" ca="1">INDEX(i.LMU_Area,$K49,AAU$26)</f>
        <v>-</v>
      </c>
      <c r="AAV49" s="5" t="str" cm="1">
        <f t="array" aca="1" ref="AAV49" ca="1">INDEX(i.LMU_Area,$K49,AAV$26)</f>
        <v>-</v>
      </c>
      <c r="AAW49" s="5" t="str" cm="1">
        <f t="array" aca="1" ref="AAW49" ca="1">INDEX(i.LMU_Area,$K49,AAW$26)</f>
        <v>-</v>
      </c>
      <c r="AAX49" s="5" t="str" cm="1">
        <f t="array" aca="1" ref="AAX49" ca="1">INDEX(i.LMU_Area,$K49,AAX$26)</f>
        <v>-</v>
      </c>
      <c r="AAY49" s="5" t="str" cm="1">
        <f t="array" aca="1" ref="AAY49" ca="1">INDEX(i.LMU_Area,$K49,AAY$26)</f>
        <v>-</v>
      </c>
      <c r="AAZ49" s="5" t="str" cm="1">
        <f t="array" aca="1" ref="AAZ49" ca="1">INDEX(i.LMU_Area,$K49,AAZ$26)</f>
        <v>-</v>
      </c>
      <c r="ABA49" s="5" t="str" cm="1">
        <f t="array" aca="1" ref="ABA49" ca="1">INDEX(i.LMU_Area,$K49,ABA$26)</f>
        <v>-</v>
      </c>
      <c r="ABB49" s="5" t="str" cm="1">
        <f t="array" aca="1" ref="ABB49" ca="1">INDEX(i.LMU_Area,$K49,ABB$26)</f>
        <v>-</v>
      </c>
      <c r="ABC49" s="5" t="str" cm="1">
        <f t="array" aca="1" ref="ABC49" ca="1">INDEX(i.LMU_Area,$K49,ABC$26)</f>
        <v>-</v>
      </c>
      <c r="ABD49" s="5" t="str" cm="1">
        <f t="array" aca="1" ref="ABD49" ca="1">INDEX(i.LMU_Area,$K49,ABD$26)</f>
        <v>-</v>
      </c>
      <c r="ABE49" s="5" t="str" cm="1">
        <f t="array" aca="1" ref="ABE49" ca="1">INDEX(i.LMU_Area,$K49,ABE$26)</f>
        <v>-</v>
      </c>
      <c r="ABF49" s="5" t="str" cm="1">
        <f t="array" aca="1" ref="ABF49" ca="1">INDEX(i.LMU_Area,$K49,ABF$26)</f>
        <v>-</v>
      </c>
      <c r="ABG49" s="5" t="str" cm="1">
        <f t="array" aca="1" ref="ABG49" ca="1">INDEX(i.LMU_Area,$K49,ABG$26)</f>
        <v>-</v>
      </c>
      <c r="ABH49" s="5" t="str" cm="1">
        <f t="array" aca="1" ref="ABH49" ca="1">INDEX(i.LMU_Area,$K49,ABH$26)</f>
        <v>-</v>
      </c>
      <c r="ABI49" s="5" t="str" cm="1">
        <f t="array" aca="1" ref="ABI49" ca="1">INDEX(i.LMU_Area,$K49,ABI$26)</f>
        <v>-</v>
      </c>
      <c r="ABJ49" s="5" t="str" cm="1">
        <f t="array" aca="1" ref="ABJ49" ca="1">INDEX(i.LMU_Area,$K49,ABJ$26)</f>
        <v>-</v>
      </c>
      <c r="ABK49" s="5" t="str" cm="1">
        <f t="array" aca="1" ref="ABK49" ca="1">INDEX(i.LMU_Area,$K49,ABK$26)</f>
        <v>-</v>
      </c>
      <c r="ABL49" s="5" t="str" cm="1">
        <f t="array" aca="1" ref="ABL49" ca="1">INDEX(i.LMU_Area,$K49,ABL$26)</f>
        <v>-</v>
      </c>
      <c r="ABM49" s="5" t="str" cm="1">
        <f t="array" aca="1" ref="ABM49" ca="1">INDEX(i.LMU_Area,$K49,ABM$26)</f>
        <v>-</v>
      </c>
      <c r="ABN49" s="5" t="str" cm="1">
        <f t="array" aca="1" ref="ABN49" ca="1">INDEX(i.LMU_Area,$K49,ABN$26)</f>
        <v>-</v>
      </c>
      <c r="ABO49" s="5" t="str" cm="1">
        <f t="array" aca="1" ref="ABO49" ca="1">INDEX(i.LMU_Area,$K49,ABO$26)</f>
        <v>-</v>
      </c>
      <c r="ABP49" s="5" t="str" cm="1">
        <f t="array" aca="1" ref="ABP49" ca="1">INDEX(i.LMU_Area,$K49,ABP$26)</f>
        <v>-</v>
      </c>
      <c r="ABQ49" s="5" t="str" cm="1">
        <f t="array" aca="1" ref="ABQ49" ca="1">INDEX(i.LMU_Area,$K49,ABQ$26)</f>
        <v>-</v>
      </c>
      <c r="ABR49" s="5" t="str" cm="1">
        <f t="array" aca="1" ref="ABR49" ca="1">INDEX(i.LMU_Area,$K49,ABR$26)</f>
        <v>-</v>
      </c>
      <c r="ABS49" s="5" t="str" cm="1">
        <f t="array" aca="1" ref="ABS49" ca="1">INDEX(i.LMU_Area,$K49,ABS$26)</f>
        <v>-</v>
      </c>
      <c r="ABT49" s="5" t="str" cm="1">
        <f t="array" aca="1" ref="ABT49" ca="1">INDEX(i.LMU_Area,$K49,ABT$26)</f>
        <v>-</v>
      </c>
      <c r="ABU49" s="5" t="str" cm="1">
        <f t="array" aca="1" ref="ABU49" ca="1">INDEX(i.LMU_Area,$K49,ABU$26)</f>
        <v>-</v>
      </c>
      <c r="ABV49" s="5" t="str" cm="1">
        <f t="array" aca="1" ref="ABV49" ca="1">INDEX(i.LMU_Area,$K49,ABV$26)</f>
        <v>-</v>
      </c>
      <c r="ABW49" s="5" t="str" cm="1">
        <f t="array" aca="1" ref="ABW49" ca="1">INDEX(i.LMU_Area,$K49,ABW$26)</f>
        <v>-</v>
      </c>
      <c r="ABX49" s="5" t="str" cm="1">
        <f t="array" aca="1" ref="ABX49" ca="1">INDEX(i.LMU_Area,$K49,ABX$26)</f>
        <v>-</v>
      </c>
      <c r="ABY49" s="5" t="str" cm="1">
        <f t="array" aca="1" ref="ABY49" ca="1">INDEX(i.LMU_Area,$K49,ABY$26)</f>
        <v>-</v>
      </c>
      <c r="ABZ49" s="5" t="str" cm="1">
        <f t="array" aca="1" ref="ABZ49" ca="1">INDEX(i.LMU_Area,$K49,ABZ$26)</f>
        <v>-</v>
      </c>
      <c r="ACA49" s="5" t="str" cm="1">
        <f t="array" aca="1" ref="ACA49" ca="1">INDEX(i.LMU_Area,$K49,ACA$26)</f>
        <v>-</v>
      </c>
      <c r="ACB49" s="5" t="str" cm="1">
        <f t="array" aca="1" ref="ACB49" ca="1">INDEX(i.LMU_Area,$K49,ACB$26)</f>
        <v>-</v>
      </c>
      <c r="ACC49" s="5" t="str" cm="1">
        <f t="array" aca="1" ref="ACC49" ca="1">INDEX(i.LMU_Area,$K49,ACC$26)</f>
        <v>-</v>
      </c>
      <c r="ACD49" s="5" t="str" cm="1">
        <f t="array" aca="1" ref="ACD49" ca="1">INDEX(i.LMU_Area,$K49,ACD$26)</f>
        <v>-</v>
      </c>
      <c r="ACE49" s="5" t="str" cm="1">
        <f t="array" aca="1" ref="ACE49" ca="1">INDEX(i.LMU_Area,$K49,ACE$26)</f>
        <v>-</v>
      </c>
      <c r="ACF49" s="5" t="str" cm="1">
        <f t="array" aca="1" ref="ACF49" ca="1">INDEX(i.LMU_Area,$K49,ACF$26)</f>
        <v>-</v>
      </c>
      <c r="ACG49" s="5" t="str" cm="1">
        <f t="array" aca="1" ref="ACG49" ca="1">INDEX(i.LMU_Area,$K49,ACG$26)</f>
        <v>-</v>
      </c>
      <c r="ACH49" s="5" t="str" cm="1">
        <f t="array" aca="1" ref="ACH49" ca="1">INDEX(i.LMU_Area,$K49,ACH$26)</f>
        <v>-</v>
      </c>
      <c r="ACI49" s="5" t="str" cm="1">
        <f t="array" aca="1" ref="ACI49" ca="1">INDEX(i.LMU_Area,$K49,ACI$26)</f>
        <v>-</v>
      </c>
      <c r="ACJ49" s="5" t="str" cm="1">
        <f t="array" aca="1" ref="ACJ49" ca="1">INDEX(i.LMU_Area,$K49,ACJ$26)</f>
        <v>-</v>
      </c>
      <c r="ACK49" s="5" t="str" cm="1">
        <f t="array" aca="1" ref="ACK49" ca="1">INDEX(i.LMU_Area,$K49,ACK$26)</f>
        <v>-</v>
      </c>
      <c r="ACL49" s="5" t="str" cm="1">
        <f t="array" aca="1" ref="ACL49" ca="1">INDEX(i.LMU_Area,$K49,ACL$26)</f>
        <v>-</v>
      </c>
      <c r="ACM49" s="5" t="str" cm="1">
        <f t="array" aca="1" ref="ACM49" ca="1">INDEX(i.LMU_Area,$K49,ACM$26)</f>
        <v>-</v>
      </c>
      <c r="ACN49" s="5" t="str" cm="1">
        <f t="array" aca="1" ref="ACN49" ca="1">INDEX(i.LMU_Area,$K49,ACN$26)</f>
        <v>-</v>
      </c>
      <c r="ACO49" s="5" t="str" cm="1">
        <f t="array" aca="1" ref="ACO49" ca="1">INDEX(i.LMU_Area,$K49,ACO$26)</f>
        <v>-</v>
      </c>
      <c r="ACP49" s="5" t="str" cm="1">
        <f t="array" aca="1" ref="ACP49" ca="1">INDEX(i.LMU_Area,$K49,ACP$26)</f>
        <v>-</v>
      </c>
      <c r="ACQ49" s="5" t="str" cm="1">
        <f t="array" aca="1" ref="ACQ49" ca="1">INDEX(i.LMU_Area,$K49,ACQ$26)</f>
        <v>-</v>
      </c>
      <c r="ACR49" s="5" t="str" cm="1">
        <f t="array" aca="1" ref="ACR49" ca="1">INDEX(i.LMU_Area,$K49,ACR$26)</f>
        <v>-</v>
      </c>
      <c r="ACS49" s="5" t="str" cm="1">
        <f t="array" aca="1" ref="ACS49" ca="1">INDEX(i.LMU_Area,$K49,ACS$26)</f>
        <v>-</v>
      </c>
      <c r="ACT49" s="5" t="str" cm="1">
        <f t="array" aca="1" ref="ACT49" ca="1">INDEX(i.LMU_Area,$K49,ACT$26)</f>
        <v>-</v>
      </c>
      <c r="ACU49" s="5" t="str" cm="1">
        <f t="array" aca="1" ref="ACU49" ca="1">INDEX(i.LMU_Area,$K49,ACU$26)</f>
        <v>-</v>
      </c>
      <c r="ACV49" s="5" t="str" cm="1">
        <f t="array" aca="1" ref="ACV49" ca="1">INDEX(i.LMU_Area,$K49,ACV$26)</f>
        <v>-</v>
      </c>
      <c r="ACW49" s="5" t="str" cm="1">
        <f t="array" aca="1" ref="ACW49" ca="1">INDEX(i.LMU_Area,$K49,ACW$26)</f>
        <v>-</v>
      </c>
      <c r="ACX49" s="5" t="str" cm="1">
        <f t="array" aca="1" ref="ACX49" ca="1">INDEX(i.LMU_Area,$K49,ACX$26)</f>
        <v>-</v>
      </c>
      <c r="ACY49" s="5" t="str" cm="1">
        <f t="array" aca="1" ref="ACY49" ca="1">INDEX(i.LMU_Area,$K49,ACY$26)</f>
        <v>-</v>
      </c>
      <c r="ACZ49" s="5" t="str" cm="1">
        <f t="array" aca="1" ref="ACZ49" ca="1">INDEX(i.LMU_Area,$K49,ACZ$26)</f>
        <v>-</v>
      </c>
      <c r="ADA49" s="5" t="str" cm="1">
        <f t="array" aca="1" ref="ADA49" ca="1">INDEX(i.LMU_Area,$K49,ADA$26)</f>
        <v>-</v>
      </c>
      <c r="ADB49" s="5" t="str" cm="1">
        <f t="array" aca="1" ref="ADB49" ca="1">INDEX(i.LMU_Area,$K49,ADB$26)</f>
        <v>-</v>
      </c>
      <c r="ADC49" s="5" t="str" cm="1">
        <f t="array" aca="1" ref="ADC49" ca="1">INDEX(i.LMU_Area,$K49,ADC$26)</f>
        <v>-</v>
      </c>
      <c r="ADD49" s="5" t="str" cm="1">
        <f t="array" aca="1" ref="ADD49" ca="1">INDEX(i.LMU_Area,$K49,ADD$26)</f>
        <v>-</v>
      </c>
      <c r="ADE49" s="5" t="str" cm="1">
        <f t="array" aca="1" ref="ADE49" ca="1">INDEX(i.LMU_Area,$K49,ADE$26)</f>
        <v>-</v>
      </c>
      <c r="ADF49" s="5" t="str" cm="1">
        <f t="array" aca="1" ref="ADF49" ca="1">INDEX(i.LMU_Area,$K49,ADF$26)</f>
        <v>-</v>
      </c>
      <c r="ADG49" s="5" t="str" cm="1">
        <f t="array" aca="1" ref="ADG49" ca="1">INDEX(i.LMU_Area,$K49,ADG$26)</f>
        <v>-</v>
      </c>
      <c r="ADH49" s="5" t="str" cm="1">
        <f t="array" aca="1" ref="ADH49" ca="1">INDEX(i.LMU_Area,$K49,ADH$26)</f>
        <v>-</v>
      </c>
      <c r="ADI49" s="5" t="str" cm="1">
        <f t="array" aca="1" ref="ADI49" ca="1">INDEX(i.LMU_Area,$K49,ADI$26)</f>
        <v>-</v>
      </c>
      <c r="ADJ49" s="5" t="str" cm="1">
        <f t="array" aca="1" ref="ADJ49" ca="1">INDEX(i.LMU_Area,$K49,ADJ$26)</f>
        <v>-</v>
      </c>
      <c r="ADK49" s="5" t="str" cm="1">
        <f t="array" aca="1" ref="ADK49" ca="1">INDEX(i.LMU_Area,$K49,ADK$26)</f>
        <v>-</v>
      </c>
      <c r="ADL49" s="5" t="str" cm="1">
        <f t="array" aca="1" ref="ADL49" ca="1">INDEX(i.LMU_Area,$K49,ADL$26)</f>
        <v>-</v>
      </c>
      <c r="ADM49" s="5" t="str" cm="1">
        <f t="array" aca="1" ref="ADM49" ca="1">INDEX(i.LMU_Area,$K49,ADM$26)</f>
        <v>-</v>
      </c>
      <c r="ADN49" s="5" t="str" cm="1">
        <f t="array" aca="1" ref="ADN49" ca="1">INDEX(i.LMU_Area,$K49,ADN$26)</f>
        <v>-</v>
      </c>
      <c r="ADO49" s="5" t="str" cm="1">
        <f t="array" aca="1" ref="ADO49" ca="1">INDEX(i.LMU_Area,$K49,ADO$26)</f>
        <v>-</v>
      </c>
      <c r="ADP49" s="5" t="str" cm="1">
        <f t="array" aca="1" ref="ADP49" ca="1">INDEX(i.LMU_Area,$K49,ADP$26)</f>
        <v>-</v>
      </c>
      <c r="ADQ49" s="5" t="str" cm="1">
        <f t="array" aca="1" ref="ADQ49" ca="1">INDEX(i.LMU_Area,$K49,ADQ$26)</f>
        <v>-</v>
      </c>
      <c r="ADR49" s="5" t="str" cm="1">
        <f t="array" aca="1" ref="ADR49" ca="1">INDEX(i.LMU_Area,$K49,ADR$26)</f>
        <v>-</v>
      </c>
      <c r="ADS49" s="5" t="str" cm="1">
        <f t="array" aca="1" ref="ADS49" ca="1">INDEX(i.LMU_Area,$K49,ADS$26)</f>
        <v>-</v>
      </c>
      <c r="ADT49" s="5" t="str" cm="1">
        <f t="array" aca="1" ref="ADT49" ca="1">INDEX(i.LMU_Area,$K49,ADT$26)</f>
        <v>-</v>
      </c>
      <c r="ADU49" s="5" t="str" cm="1">
        <f t="array" aca="1" ref="ADU49" ca="1">INDEX(i.LMU_Area,$K49,ADU$26)</f>
        <v>-</v>
      </c>
      <c r="ADV49" s="5" t="str" cm="1">
        <f t="array" aca="1" ref="ADV49" ca="1">INDEX(i.LMU_Area,$K49,ADV$26)</f>
        <v>-</v>
      </c>
      <c r="ADW49" s="5" t="str" cm="1">
        <f t="array" aca="1" ref="ADW49" ca="1">INDEX(i.LMU_Area,$K49,ADW$26)</f>
        <v>-</v>
      </c>
      <c r="ADX49" s="5" t="str" cm="1">
        <f t="array" aca="1" ref="ADX49" ca="1">INDEX(i.LMU_Area,$K49,ADX$26)</f>
        <v>-</v>
      </c>
      <c r="ADY49" s="5" t="str" cm="1">
        <f t="array" aca="1" ref="ADY49" ca="1">INDEX(i.LMU_Area,$K49,ADY$26)</f>
        <v>-</v>
      </c>
      <c r="ADZ49" s="5" t="str" cm="1">
        <f t="array" aca="1" ref="ADZ49" ca="1">INDEX(i.LMU_Area,$K49,ADZ$26)</f>
        <v>-</v>
      </c>
      <c r="AEA49" s="5" t="str" cm="1">
        <f t="array" aca="1" ref="AEA49" ca="1">INDEX(i.LMU_Area,$K49,AEA$26)</f>
        <v>-</v>
      </c>
      <c r="AEB49" s="5" t="str" cm="1">
        <f t="array" aca="1" ref="AEB49" ca="1">INDEX(i.LMU_Area,$K49,AEB$26)</f>
        <v>-</v>
      </c>
      <c r="AEC49" s="5" t="str" cm="1">
        <f t="array" aca="1" ref="AEC49" ca="1">INDEX(i.LMU_Area,$K49,AEC$26)</f>
        <v>-</v>
      </c>
      <c r="AED49" s="5" t="str" cm="1">
        <f t="array" aca="1" ref="AED49" ca="1">INDEX(i.LMU_Area,$K49,AED$26)</f>
        <v>-</v>
      </c>
      <c r="AEE49" s="5" t="str" cm="1">
        <f t="array" aca="1" ref="AEE49" ca="1">INDEX(i.LMU_Area,$K49,AEE$26)</f>
        <v>-</v>
      </c>
      <c r="AEF49" s="5" t="str" cm="1">
        <f t="array" aca="1" ref="AEF49" ca="1">INDEX(i.LMU_Area,$K49,AEF$26)</f>
        <v>-</v>
      </c>
      <c r="AEG49" s="5" t="str" cm="1">
        <f t="array" aca="1" ref="AEG49" ca="1">INDEX(i.LMU_Area,$K49,AEG$26)</f>
        <v>-</v>
      </c>
      <c r="AEH49" s="5" t="str" cm="1">
        <f t="array" aca="1" ref="AEH49" ca="1">INDEX(i.LMU_Area,$K49,AEH$26)</f>
        <v>-</v>
      </c>
      <c r="AEI49" s="5" t="str" cm="1">
        <f t="array" aca="1" ref="AEI49" ca="1">INDEX(i.LMU_Area,$K49,AEI$26)</f>
        <v>-</v>
      </c>
      <c r="AEJ49" s="5" t="str" cm="1">
        <f t="array" aca="1" ref="AEJ49" ca="1">INDEX(i.LMU_Area,$K49,AEJ$26)</f>
        <v>-</v>
      </c>
      <c r="AEK49" s="5" t="str" cm="1">
        <f t="array" aca="1" ref="AEK49" ca="1">INDEX(i.LMU_Area,$K49,AEK$26)</f>
        <v>-</v>
      </c>
      <c r="AEL49" s="5" t="str" cm="1">
        <f t="array" aca="1" ref="AEL49" ca="1">INDEX(i.LMU_Area,$K49,AEL$26)</f>
        <v>-</v>
      </c>
      <c r="AEM49" s="5" t="str" cm="1">
        <f t="array" aca="1" ref="AEM49" ca="1">INDEX(i.LMU_Area,$K49,AEM$26)</f>
        <v>-</v>
      </c>
      <c r="AEN49" s="5" t="str" cm="1">
        <f t="array" aca="1" ref="AEN49" ca="1">INDEX(i.LMU_Area,$K49,AEN$26)</f>
        <v>-</v>
      </c>
      <c r="AEO49" s="5" t="str" cm="1">
        <f t="array" aca="1" ref="AEO49" ca="1">INDEX(i.LMU_Area,$K49,AEO$26)</f>
        <v>-</v>
      </c>
      <c r="AEP49" s="5" t="str" cm="1">
        <f t="array" aca="1" ref="AEP49" ca="1">INDEX(i.LMU_Area,$K49,AEP$26)</f>
        <v>-</v>
      </c>
      <c r="AEQ49" s="5" t="str" cm="1">
        <f t="array" aca="1" ref="AEQ49" ca="1">INDEX(i.LMU_Area,$K49,AEQ$26)</f>
        <v>-</v>
      </c>
      <c r="AER49" s="5" t="str" cm="1">
        <f t="array" aca="1" ref="AER49" ca="1">INDEX(i.LMU_Area,$K49,AER$26)</f>
        <v>-</v>
      </c>
      <c r="AES49" s="5" t="str" cm="1">
        <f t="array" aca="1" ref="AES49" ca="1">INDEX(i.LMU_Area,$K49,AES$26)</f>
        <v>-</v>
      </c>
      <c r="AET49" s="5" t="str" cm="1">
        <f t="array" aca="1" ref="AET49" ca="1">INDEX(i.LMU_Area,$K49,AET$26)</f>
        <v>-</v>
      </c>
      <c r="AEU49" s="5" t="str" cm="1">
        <f t="array" aca="1" ref="AEU49" ca="1">INDEX(i.LMU_Area,$K49,AEU$26)</f>
        <v>-</v>
      </c>
      <c r="AEV49" s="5" t="str" cm="1">
        <f t="array" aca="1" ref="AEV49" ca="1">INDEX(i.LMU_Area,$K49,AEV$26)</f>
        <v>-</v>
      </c>
      <c r="AEW49" s="5" t="str" cm="1">
        <f t="array" aca="1" ref="AEW49" ca="1">INDEX(i.LMU_Area,$K49,AEW$26)</f>
        <v>-</v>
      </c>
      <c r="AEX49" s="5" t="str" cm="1">
        <f t="array" aca="1" ref="AEX49" ca="1">INDEX(i.LMU_Area,$K49,AEX$26)</f>
        <v>-</v>
      </c>
      <c r="AEY49" s="5" t="str" cm="1">
        <f t="array" aca="1" ref="AEY49" ca="1">INDEX(i.LMU_Area,$K49,AEY$26)</f>
        <v>-</v>
      </c>
      <c r="AEZ49" s="5" t="str" cm="1">
        <f t="array" aca="1" ref="AEZ49" ca="1">INDEX(i.LMU_Area,$K49,AEZ$26)</f>
        <v>-</v>
      </c>
      <c r="AFA49" s="5" t="str" cm="1">
        <f t="array" aca="1" ref="AFA49" ca="1">INDEX(i.LMU_Area,$K49,AFA$26)</f>
        <v>-</v>
      </c>
      <c r="AFB49" s="5" t="str" cm="1">
        <f t="array" aca="1" ref="AFB49" ca="1">INDEX(i.LMU_Area,$K49,AFB$26)</f>
        <v>-</v>
      </c>
      <c r="AFC49" s="5" t="str" cm="1">
        <f t="array" aca="1" ref="AFC49" ca="1">INDEX(i.LMU_Area,$K49,AFC$26)</f>
        <v>-</v>
      </c>
      <c r="AFD49" s="5" t="str" cm="1">
        <f t="array" aca="1" ref="AFD49" ca="1">INDEX(i.LMU_Area,$K49,AFD$26)</f>
        <v>-</v>
      </c>
      <c r="AFE49" s="5" t="str" cm="1">
        <f t="array" aca="1" ref="AFE49" ca="1">INDEX(i.LMU_Area,$K49,AFE$26)</f>
        <v>-</v>
      </c>
      <c r="AFF49" s="5" t="str" cm="1">
        <f t="array" aca="1" ref="AFF49" ca="1">INDEX(i.LMU_Area,$K49,AFF$26)</f>
        <v>-</v>
      </c>
      <c r="AFG49" s="5" t="str" cm="1">
        <f t="array" aca="1" ref="AFG49" ca="1">INDEX(i.LMU_Area,$K49,AFG$26)</f>
        <v>-</v>
      </c>
      <c r="AFH49" s="5" t="str" cm="1">
        <f t="array" aca="1" ref="AFH49" ca="1">INDEX(i.LMU_Area,$K49,AFH$26)</f>
        <v>-</v>
      </c>
      <c r="AFI49" s="5" t="str" cm="1">
        <f t="array" aca="1" ref="AFI49" ca="1">INDEX(i.LMU_Area,$K49,AFI$26)</f>
        <v>-</v>
      </c>
      <c r="AFJ49" s="5" t="str" cm="1">
        <f t="array" aca="1" ref="AFJ49" ca="1">INDEX(i.LMU_Area,$K49,AFJ$26)</f>
        <v>-</v>
      </c>
      <c r="AFK49" s="5" t="str" cm="1">
        <f t="array" aca="1" ref="AFK49" ca="1">INDEX(i.LMU_Area,$K49,AFK$26)</f>
        <v>-</v>
      </c>
      <c r="AFL49" s="5" t="str" cm="1">
        <f t="array" aca="1" ref="AFL49" ca="1">INDEX(i.LMU_Area,$K49,AFL$26)</f>
        <v>-</v>
      </c>
      <c r="AFM49" s="5" t="str" cm="1">
        <f t="array" aca="1" ref="AFM49" ca="1">INDEX(i.LMU_Area,$K49,AFM$26)</f>
        <v>-</v>
      </c>
      <c r="AFN49" s="5" t="str" cm="1">
        <f t="array" aca="1" ref="AFN49" ca="1">INDEX(i.LMU_Area,$K49,AFN$26)</f>
        <v>-</v>
      </c>
      <c r="AFO49" s="5" t="str" cm="1">
        <f t="array" aca="1" ref="AFO49" ca="1">INDEX(i.LMU_Area,$K49,AFO$26)</f>
        <v>-</v>
      </c>
      <c r="AFP49" s="5" t="str" cm="1">
        <f t="array" aca="1" ref="AFP49" ca="1">INDEX(i.LMU_Area,$K49,AFP$26)</f>
        <v>-</v>
      </c>
      <c r="AFQ49" s="5" t="str" cm="1">
        <f t="array" aca="1" ref="AFQ49" ca="1">INDEX(i.LMU_Area,$K49,AFQ$26)</f>
        <v>-</v>
      </c>
      <c r="AFR49" s="5" t="str" cm="1">
        <f t="array" aca="1" ref="AFR49" ca="1">INDEX(i.LMU_Area,$K49,AFR$26)</f>
        <v>-</v>
      </c>
      <c r="AFS49" s="5" t="str" cm="1">
        <f t="array" aca="1" ref="AFS49" ca="1">INDEX(i.LMU_Area,$K49,AFS$26)</f>
        <v>-</v>
      </c>
      <c r="AFT49" s="5" t="str" cm="1">
        <f t="array" aca="1" ref="AFT49" ca="1">INDEX(i.LMU_Area,$K49,AFT$26)</f>
        <v>-</v>
      </c>
      <c r="AFU49" s="5" t="str" cm="1">
        <f t="array" aca="1" ref="AFU49" ca="1">INDEX(i.LMU_Area,$K49,AFU$26)</f>
        <v>-</v>
      </c>
      <c r="AFV49" s="5" t="str" cm="1">
        <f t="array" aca="1" ref="AFV49" ca="1">INDEX(i.LMU_Area,$K49,AFV$26)</f>
        <v>-</v>
      </c>
      <c r="AFW49" s="5" t="str" cm="1">
        <f t="array" aca="1" ref="AFW49" ca="1">INDEX(i.LMU_Area,$K49,AFW$26)</f>
        <v>-</v>
      </c>
      <c r="AFX49" s="5" t="str" cm="1">
        <f t="array" aca="1" ref="AFX49" ca="1">INDEX(i.LMU_Area,$K49,AFX$26)</f>
        <v>-</v>
      </c>
      <c r="AFY49" s="5" t="str" cm="1">
        <f t="array" aca="1" ref="AFY49" ca="1">INDEX(i.LMU_Area,$K49,AFY$26)</f>
        <v>-</v>
      </c>
      <c r="AFZ49" s="5" t="str" cm="1">
        <f t="array" aca="1" ref="AFZ49" ca="1">INDEX(i.LMU_Area,$K49,AFZ$26)</f>
        <v>-</v>
      </c>
      <c r="AGA49" s="5" t="str" cm="1">
        <f t="array" aca="1" ref="AGA49" ca="1">INDEX(i.LMU_Area,$K49,AGA$26)</f>
        <v>-</v>
      </c>
      <c r="AGB49" s="5" t="str" cm="1">
        <f t="array" aca="1" ref="AGB49" ca="1">INDEX(i.LMU_Area,$K49,AGB$26)</f>
        <v>-</v>
      </c>
      <c r="AGC49" s="5" t="str" cm="1">
        <f t="array" aca="1" ref="AGC49" ca="1">INDEX(i.LMU_Area,$K49,AGC$26)</f>
        <v>-</v>
      </c>
      <c r="AGD49" s="5" t="str" cm="1">
        <f t="array" aca="1" ref="AGD49" ca="1">INDEX(i.LMU_Area,$K49,AGD$26)</f>
        <v>-</v>
      </c>
      <c r="AGE49" s="5" t="str" cm="1">
        <f t="array" aca="1" ref="AGE49" ca="1">INDEX(i.LMU_Area,$K49,AGE$26)</f>
        <v>-</v>
      </c>
      <c r="AGF49" s="5" t="str" cm="1">
        <f t="array" aca="1" ref="AGF49" ca="1">INDEX(i.LMU_Area,$K49,AGF$26)</f>
        <v>-</v>
      </c>
      <c r="AGG49" s="5" t="str" cm="1">
        <f t="array" aca="1" ref="AGG49" ca="1">INDEX(i.LMU_Area,$K49,AGG$26)</f>
        <v>-</v>
      </c>
      <c r="AGH49" s="5" t="str" cm="1">
        <f t="array" aca="1" ref="AGH49" ca="1">INDEX(i.LMU_Area,$K49,AGH$26)</f>
        <v>-</v>
      </c>
      <c r="AGI49" s="5" t="str" cm="1">
        <f t="array" aca="1" ref="AGI49" ca="1">INDEX(i.LMU_Area,$K49,AGI$26)</f>
        <v>-</v>
      </c>
      <c r="AGJ49" s="5" t="str" cm="1">
        <f t="array" aca="1" ref="AGJ49" ca="1">INDEX(i.LMU_Area,$K49,AGJ$26)</f>
        <v>-</v>
      </c>
      <c r="AGK49" s="5" t="str" cm="1">
        <f t="array" aca="1" ref="AGK49" ca="1">INDEX(i.LMU_Area,$K49,AGK$26)</f>
        <v>-</v>
      </c>
      <c r="AGL49" s="5" t="str" cm="1">
        <f t="array" aca="1" ref="AGL49" ca="1">INDEX(i.LMU_Area,$K49,AGL$26)</f>
        <v>-</v>
      </c>
      <c r="AGM49" s="5" t="str" cm="1">
        <f t="array" aca="1" ref="AGM49" ca="1">INDEX(i.LMU_Area,$K49,AGM$26)</f>
        <v>-</v>
      </c>
      <c r="AGN49" s="5" t="str" cm="1">
        <f t="array" aca="1" ref="AGN49" ca="1">INDEX(i.LMU_Area,$K49,AGN$26)</f>
        <v>-</v>
      </c>
      <c r="AGO49" s="5" t="str" cm="1">
        <f t="array" aca="1" ref="AGO49" ca="1">INDEX(i.LMU_Area,$K49,AGO$26)</f>
        <v>-</v>
      </c>
      <c r="AGP49" s="5" t="str" cm="1">
        <f t="array" aca="1" ref="AGP49" ca="1">INDEX(i.LMU_Area,$K49,AGP$26)</f>
        <v>-</v>
      </c>
      <c r="AGQ49" s="5" t="str" cm="1">
        <f t="array" aca="1" ref="AGQ49" ca="1">INDEX(i.LMU_Area,$K49,AGQ$26)</f>
        <v>-</v>
      </c>
      <c r="AGR49" s="5" t="str" cm="1">
        <f t="array" aca="1" ref="AGR49" ca="1">INDEX(i.LMU_Area,$K49,AGR$26)</f>
        <v>-</v>
      </c>
      <c r="AGS49" s="5" t="str" cm="1">
        <f t="array" aca="1" ref="AGS49" ca="1">INDEX(i.LMU_Area,$K49,AGS$26)</f>
        <v>-</v>
      </c>
      <c r="AGT49" s="5" t="str" cm="1">
        <f t="array" aca="1" ref="AGT49" ca="1">INDEX(i.LMU_Area,$K49,AGT$26)</f>
        <v>-</v>
      </c>
      <c r="AGU49" s="5" t="str" cm="1">
        <f t="array" aca="1" ref="AGU49" ca="1">INDEX(i.LMU_Area,$K49,AGU$26)</f>
        <v>-</v>
      </c>
      <c r="AGV49" s="5" t="str" cm="1">
        <f t="array" aca="1" ref="AGV49" ca="1">INDEX(i.LMU_Area,$K49,AGV$26)</f>
        <v>-</v>
      </c>
      <c r="AGW49" s="5" t="str" cm="1">
        <f t="array" aca="1" ref="AGW49" ca="1">INDEX(i.LMU_Area,$K49,AGW$26)</f>
        <v>-</v>
      </c>
      <c r="AGX49" s="5" t="str" cm="1">
        <f t="array" aca="1" ref="AGX49" ca="1">INDEX(i.LMU_Area,$K49,AGX$26)</f>
        <v>-</v>
      </c>
      <c r="AGY49" s="5" t="str" cm="1">
        <f t="array" aca="1" ref="AGY49" ca="1">INDEX(i.LMU_Area,$K49,AGY$26)</f>
        <v>-</v>
      </c>
      <c r="AGZ49" s="5" t="str" cm="1">
        <f t="array" aca="1" ref="AGZ49" ca="1">INDEX(i.LMU_Area,$K49,AGZ$26)</f>
        <v>-</v>
      </c>
      <c r="AHA49" s="5" t="str" cm="1">
        <f t="array" aca="1" ref="AHA49" ca="1">INDEX(i.LMU_Area,$K49,AHA$26)</f>
        <v>-</v>
      </c>
      <c r="AHB49" s="5" t="str" cm="1">
        <f t="array" aca="1" ref="AHB49" ca="1">INDEX(i.LMU_Area,$K49,AHB$26)</f>
        <v>-</v>
      </c>
      <c r="AHC49" s="5" t="str" cm="1">
        <f t="array" aca="1" ref="AHC49" ca="1">INDEX(i.LMU_Area,$K49,AHC$26)</f>
        <v>-</v>
      </c>
      <c r="AHD49" s="5" t="str" cm="1">
        <f t="array" aca="1" ref="AHD49" ca="1">INDEX(i.LMU_Area,$K49,AHD$26)</f>
        <v>-</v>
      </c>
      <c r="AHE49" s="5" t="str" cm="1">
        <f t="array" aca="1" ref="AHE49" ca="1">INDEX(i.LMU_Area,$K49,AHE$26)</f>
        <v>-</v>
      </c>
      <c r="AHF49" s="5" t="str" cm="1">
        <f t="array" aca="1" ref="AHF49" ca="1">INDEX(i.LMU_Area,$K49,AHF$26)</f>
        <v>-</v>
      </c>
      <c r="AHG49" s="5" t="str" cm="1">
        <f t="array" aca="1" ref="AHG49" ca="1">INDEX(i.LMU_Area,$K49,AHG$26)</f>
        <v>-</v>
      </c>
      <c r="AHH49" s="5" t="str" cm="1">
        <f t="array" aca="1" ref="AHH49" ca="1">INDEX(i.LMU_Area,$K49,AHH$26)</f>
        <v>-</v>
      </c>
      <c r="AHI49" s="5" t="str" cm="1">
        <f t="array" aca="1" ref="AHI49" ca="1">INDEX(i.LMU_Area,$K49,AHI$26)</f>
        <v>-</v>
      </c>
      <c r="AHJ49" s="5" t="str" cm="1">
        <f t="array" aca="1" ref="AHJ49" ca="1">INDEX(i.LMU_Area,$K49,AHJ$26)</f>
        <v>-</v>
      </c>
      <c r="AHK49" s="5" t="str" cm="1">
        <f t="array" aca="1" ref="AHK49" ca="1">INDEX(i.LMU_Area,$K49,AHK$26)</f>
        <v>-</v>
      </c>
      <c r="AHL49" s="5" t="str" cm="1">
        <f t="array" aca="1" ref="AHL49" ca="1">INDEX(i.LMU_Area,$K49,AHL$26)</f>
        <v>-</v>
      </c>
      <c r="AHM49" s="5" t="str" cm="1">
        <f t="array" aca="1" ref="AHM49" ca="1">INDEX(i.LMU_Area,$K49,AHM$26)</f>
        <v>-</v>
      </c>
      <c r="AHN49" s="5" t="str" cm="1">
        <f t="array" aca="1" ref="AHN49" ca="1">INDEX(i.LMU_Area,$K49,AHN$26)</f>
        <v>-</v>
      </c>
      <c r="AHO49" s="5" t="str" cm="1">
        <f t="array" aca="1" ref="AHO49" ca="1">INDEX(i.LMU_Area,$K49,AHO$26)</f>
        <v>-</v>
      </c>
      <c r="AHP49" s="5" t="str" cm="1">
        <f t="array" aca="1" ref="AHP49" ca="1">INDEX(i.LMU_Area,$K49,AHP$26)</f>
        <v>-</v>
      </c>
      <c r="AHQ49" s="5" t="str" cm="1">
        <f t="array" aca="1" ref="AHQ49" ca="1">INDEX(i.LMU_Area,$K49,AHQ$26)</f>
        <v>-</v>
      </c>
      <c r="AHR49" s="5" t="str" cm="1">
        <f t="array" aca="1" ref="AHR49" ca="1">INDEX(i.LMU_Area,$K49,AHR$26)</f>
        <v>-</v>
      </c>
      <c r="AHS49" s="5" t="str" cm="1">
        <f t="array" aca="1" ref="AHS49" ca="1">INDEX(i.LMU_Area,$K49,AHS$26)</f>
        <v>-</v>
      </c>
      <c r="AHT49" s="5" t="str" cm="1">
        <f t="array" aca="1" ref="AHT49" ca="1">INDEX(i.LMU_Area,$K49,AHT$26)</f>
        <v>-</v>
      </c>
      <c r="AHU49" s="5" t="str" cm="1">
        <f t="array" aca="1" ref="AHU49" ca="1">INDEX(i.LMU_Area,$K49,AHU$26)</f>
        <v>-</v>
      </c>
      <c r="AHV49" s="5" t="str" cm="1">
        <f t="array" aca="1" ref="AHV49" ca="1">INDEX(i.LMU_Area,$K49,AHV$26)</f>
        <v>-</v>
      </c>
      <c r="AHW49" s="5" t="str" cm="1">
        <f t="array" aca="1" ref="AHW49" ca="1">INDEX(i.LMU_Area,$K49,AHW$26)</f>
        <v>-</v>
      </c>
      <c r="AHX49" s="5" t="str" cm="1">
        <f t="array" aca="1" ref="AHX49" ca="1">INDEX(i.LMU_Area,$K49,AHX$26)</f>
        <v>-</v>
      </c>
      <c r="AHY49" s="5" t="str" cm="1">
        <f t="array" aca="1" ref="AHY49" ca="1">INDEX(i.LMU_Area,$K49,AHY$26)</f>
        <v>-</v>
      </c>
      <c r="AHZ49" s="5" t="str" cm="1">
        <f t="array" aca="1" ref="AHZ49" ca="1">INDEX(i.LMU_Area,$K49,AHZ$26)</f>
        <v>-</v>
      </c>
      <c r="AIA49" s="5" t="str" cm="1">
        <f t="array" aca="1" ref="AIA49" ca="1">INDEX(i.LMU_Area,$K49,AIA$26)</f>
        <v>-</v>
      </c>
      <c r="AIB49" s="5" t="str" cm="1">
        <f t="array" aca="1" ref="AIB49" ca="1">INDEX(i.LMU_Area,$K49,AIB$26)</f>
        <v>-</v>
      </c>
      <c r="AIC49" s="5" t="str" cm="1">
        <f t="array" aca="1" ref="AIC49" ca="1">INDEX(i.LMU_Area,$K49,AIC$26)</f>
        <v>-</v>
      </c>
      <c r="AID49" s="5" t="str" cm="1">
        <f t="array" aca="1" ref="AID49" ca="1">INDEX(i.LMU_Area,$K49,AID$26)</f>
        <v>-</v>
      </c>
      <c r="AIE49" s="5" t="str" cm="1">
        <f t="array" aca="1" ref="AIE49" ca="1">INDEX(i.LMU_Area,$K49,AIE$26)</f>
        <v>-</v>
      </c>
      <c r="AIF49" s="5" t="str" cm="1">
        <f t="array" aca="1" ref="AIF49" ca="1">INDEX(i.LMU_Area,$K49,AIF$26)</f>
        <v>-</v>
      </c>
      <c r="AIG49" s="5" t="str" cm="1">
        <f t="array" aca="1" ref="AIG49" ca="1">INDEX(i.LMU_Area,$K49,AIG$26)</f>
        <v>-</v>
      </c>
      <c r="AIH49" s="5" t="str" cm="1">
        <f t="array" aca="1" ref="AIH49" ca="1">INDEX(i.LMU_Area,$K49,AIH$26)</f>
        <v>-</v>
      </c>
      <c r="AII49" s="5" t="str" cm="1">
        <f t="array" aca="1" ref="AII49" ca="1">INDEX(i.LMU_Area,$K49,AII$26)</f>
        <v>-</v>
      </c>
      <c r="AIJ49" s="5" t="str" cm="1">
        <f t="array" aca="1" ref="AIJ49" ca="1">INDEX(i.LMU_Area,$K49,AIJ$26)</f>
        <v>-</v>
      </c>
      <c r="AIK49" s="5" t="str" cm="1">
        <f t="array" aca="1" ref="AIK49" ca="1">INDEX(i.LMU_Area,$K49,AIK$26)</f>
        <v>-</v>
      </c>
      <c r="AIL49" s="5" t="str" cm="1">
        <f t="array" aca="1" ref="AIL49" ca="1">INDEX(i.LMU_Area,$K49,AIL$26)</f>
        <v>-</v>
      </c>
      <c r="AIM49" s="5" t="str" cm="1">
        <f t="array" aca="1" ref="AIM49" ca="1">INDEX(i.LMU_Area,$K49,AIM$26)</f>
        <v>-</v>
      </c>
      <c r="AIN49" s="5" t="str" cm="1">
        <f t="array" aca="1" ref="AIN49" ca="1">INDEX(i.LMU_Area,$K49,AIN$26)</f>
        <v>-</v>
      </c>
      <c r="AIO49" s="5" t="str" cm="1">
        <f t="array" aca="1" ref="AIO49" ca="1">INDEX(i.LMU_Area,$K49,AIO$26)</f>
        <v>-</v>
      </c>
      <c r="AIP49" s="5" t="str" cm="1">
        <f t="array" aca="1" ref="AIP49" ca="1">INDEX(i.LMU_Area,$K49,AIP$26)</f>
        <v>-</v>
      </c>
      <c r="AIQ49" s="5" t="str" cm="1">
        <f t="array" aca="1" ref="AIQ49" ca="1">INDEX(i.LMU_Area,$K49,AIQ$26)</f>
        <v>-</v>
      </c>
      <c r="AIR49" s="5" t="str" cm="1">
        <f t="array" aca="1" ref="AIR49" ca="1">INDEX(i.LMU_Area,$K49,AIR$26)</f>
        <v>-</v>
      </c>
      <c r="AIS49" s="5" t="str" cm="1">
        <f t="array" aca="1" ref="AIS49" ca="1">INDEX(i.LMU_Area,$K49,AIS$26)</f>
        <v>-</v>
      </c>
      <c r="AIT49" s="5" t="str" cm="1">
        <f t="array" aca="1" ref="AIT49" ca="1">INDEX(i.LMU_Area,$K49,AIT$26)</f>
        <v>-</v>
      </c>
      <c r="AIU49" s="5" t="str" cm="1">
        <f t="array" aca="1" ref="AIU49" ca="1">INDEX(i.LMU_Area,$K49,AIU$26)</f>
        <v>-</v>
      </c>
      <c r="AIV49" s="5" t="str" cm="1">
        <f t="array" aca="1" ref="AIV49" ca="1">INDEX(i.LMU_Area,$K49,AIV$26)</f>
        <v>-</v>
      </c>
      <c r="AIW49" s="5" t="str" cm="1">
        <f t="array" aca="1" ref="AIW49" ca="1">INDEX(i.LMU_Area,$K49,AIW$26)</f>
        <v>-</v>
      </c>
      <c r="AIX49" s="5" t="str" cm="1">
        <f t="array" aca="1" ref="AIX49" ca="1">INDEX(i.LMU_Area,$K49,AIX$26)</f>
        <v>-</v>
      </c>
      <c r="AIY49" s="5" t="str" cm="1">
        <f t="array" aca="1" ref="AIY49" ca="1">INDEX(i.LMU_Area,$K49,AIY$26)</f>
        <v>-</v>
      </c>
      <c r="AIZ49" s="5" t="str" cm="1">
        <f t="array" aca="1" ref="AIZ49" ca="1">INDEX(i.LMU_Area,$K49,AIZ$26)</f>
        <v>-</v>
      </c>
      <c r="AJA49" s="5" t="str" cm="1">
        <f t="array" aca="1" ref="AJA49" ca="1">INDEX(i.LMU_Area,$K49,AJA$26)</f>
        <v>-</v>
      </c>
      <c r="AJB49" s="5" t="str" cm="1">
        <f t="array" aca="1" ref="AJB49" ca="1">INDEX(i.LMU_Area,$K49,AJB$26)</f>
        <v>-</v>
      </c>
      <c r="AJC49" s="5" t="str" cm="1">
        <f t="array" aca="1" ref="AJC49" ca="1">INDEX(i.LMU_Area,$K49,AJC$26)</f>
        <v>-</v>
      </c>
      <c r="AJD49" s="5" t="str" cm="1">
        <f t="array" aca="1" ref="AJD49" ca="1">INDEX(i.LMU_Area,$K49,AJD$26)</f>
        <v>-</v>
      </c>
      <c r="AJE49" s="5" t="str" cm="1">
        <f t="array" aca="1" ref="AJE49" ca="1">INDEX(i.LMU_Area,$K49,AJE$26)</f>
        <v>-</v>
      </c>
      <c r="AJF49" s="5" t="str" cm="1">
        <f t="array" aca="1" ref="AJF49" ca="1">INDEX(i.LMU_Area,$K49,AJF$26)</f>
        <v>-</v>
      </c>
      <c r="AJG49" s="5" t="str" cm="1">
        <f t="array" aca="1" ref="AJG49" ca="1">INDEX(i.LMU_Area,$K49,AJG$26)</f>
        <v>-</v>
      </c>
      <c r="AJH49" s="5" t="str" cm="1">
        <f t="array" aca="1" ref="AJH49" ca="1">INDEX(i.LMU_Area,$K49,AJH$26)</f>
        <v>-</v>
      </c>
      <c r="AJI49" s="5" t="str" cm="1">
        <f t="array" aca="1" ref="AJI49" ca="1">INDEX(i.LMU_Area,$K49,AJI$26)</f>
        <v>-</v>
      </c>
      <c r="AJJ49" s="5" t="str" cm="1">
        <f t="array" aca="1" ref="AJJ49" ca="1">INDEX(i.LMU_Area,$K49,AJJ$26)</f>
        <v>-</v>
      </c>
      <c r="AJK49" s="5" t="str" cm="1">
        <f t="array" aca="1" ref="AJK49" ca="1">INDEX(i.LMU_Area,$K49,AJK$26)</f>
        <v>-</v>
      </c>
      <c r="AJL49" s="5" t="str" cm="1">
        <f t="array" aca="1" ref="AJL49" ca="1">INDEX(i.LMU_Area,$K49,AJL$26)</f>
        <v>-</v>
      </c>
      <c r="AJM49" s="5" t="str" cm="1">
        <f t="array" aca="1" ref="AJM49" ca="1">INDEX(i.LMU_Area,$K49,AJM$26)</f>
        <v>-</v>
      </c>
      <c r="AJN49" s="5" t="str" cm="1">
        <f t="array" aca="1" ref="AJN49" ca="1">INDEX(i.LMU_Area,$K49,AJN$26)</f>
        <v>-</v>
      </c>
      <c r="AJO49" s="5" t="str" cm="1">
        <f t="array" aca="1" ref="AJO49" ca="1">INDEX(i.LMU_Area,$K49,AJO$26)</f>
        <v>-</v>
      </c>
      <c r="AJP49" s="5" t="str" cm="1">
        <f t="array" aca="1" ref="AJP49" ca="1">INDEX(i.LMU_Area,$K49,AJP$26)</f>
        <v>-</v>
      </c>
      <c r="AJQ49" s="5" t="str" cm="1">
        <f t="array" aca="1" ref="AJQ49" ca="1">INDEX(i.LMU_Area,$K49,AJQ$26)</f>
        <v>-</v>
      </c>
      <c r="AJR49" s="5" t="str" cm="1">
        <f t="array" aca="1" ref="AJR49" ca="1">INDEX(i.LMU_Area,$K49,AJR$26)</f>
        <v>-</v>
      </c>
      <c r="AJS49" s="5" t="str" cm="1">
        <f t="array" aca="1" ref="AJS49" ca="1">INDEX(i.LMU_Area,$K49,AJS$26)</f>
        <v>-</v>
      </c>
      <c r="AJT49" s="5" t="str" cm="1">
        <f t="array" aca="1" ref="AJT49" ca="1">INDEX(i.LMU_Area,$K49,AJT$26)</f>
        <v>-</v>
      </c>
      <c r="AJU49" s="5" t="str" cm="1">
        <f t="array" aca="1" ref="AJU49" ca="1">INDEX(i.LMU_Area,$K49,AJU$26)</f>
        <v>-</v>
      </c>
      <c r="AJV49" s="5" t="str" cm="1">
        <f t="array" aca="1" ref="AJV49" ca="1">INDEX(i.LMU_Area,$K49,AJV$26)</f>
        <v>-</v>
      </c>
      <c r="AJW49" s="5" t="str" cm="1">
        <f t="array" aca="1" ref="AJW49" ca="1">INDEX(i.LMU_Area,$K49,AJW$26)</f>
        <v>-</v>
      </c>
      <c r="AJX49" s="5" t="str" cm="1">
        <f t="array" aca="1" ref="AJX49" ca="1">INDEX(i.LMU_Area,$K49,AJX$26)</f>
        <v>-</v>
      </c>
      <c r="AJY49" s="5" t="str" cm="1">
        <f t="array" aca="1" ref="AJY49" ca="1">INDEX(i.LMU_Area,$K49,AJY$26)</f>
        <v>-</v>
      </c>
      <c r="AJZ49" s="5" t="str" cm="1">
        <f t="array" aca="1" ref="AJZ49" ca="1">INDEX(i.LMU_Area,$K49,AJZ$26)</f>
        <v>-</v>
      </c>
      <c r="AKA49" s="5" t="str" cm="1">
        <f t="array" aca="1" ref="AKA49" ca="1">INDEX(i.LMU_Area,$K49,AKA$26)</f>
        <v>-</v>
      </c>
      <c r="AKB49" s="5" t="str" cm="1">
        <f t="array" aca="1" ref="AKB49" ca="1">INDEX(i.LMU_Area,$K49,AKB$26)</f>
        <v>-</v>
      </c>
      <c r="AKC49" s="5" t="str" cm="1">
        <f t="array" aca="1" ref="AKC49" ca="1">INDEX(i.LMU_Area,$K49,AKC$26)</f>
        <v>-</v>
      </c>
      <c r="AKD49" s="5" t="str" cm="1">
        <f t="array" aca="1" ref="AKD49" ca="1">INDEX(i.LMU_Area,$K49,AKD$26)</f>
        <v>-</v>
      </c>
      <c r="AKE49" s="5" t="str" cm="1">
        <f t="array" aca="1" ref="AKE49" ca="1">INDEX(i.LMU_Area,$K49,AKE$26)</f>
        <v>-</v>
      </c>
      <c r="AKF49" s="5" t="str" cm="1">
        <f t="array" aca="1" ref="AKF49" ca="1">INDEX(i.LMU_Area,$K49,AKF$26)</f>
        <v>-</v>
      </c>
      <c r="AKG49" s="5" t="str" cm="1">
        <f t="array" aca="1" ref="AKG49" ca="1">INDEX(i.LMU_Area,$K49,AKG$26)</f>
        <v>-</v>
      </c>
      <c r="AKH49" s="5" t="str" cm="1">
        <f t="array" aca="1" ref="AKH49" ca="1">INDEX(i.LMU_Area,$K49,AKH$26)</f>
        <v>-</v>
      </c>
      <c r="AKI49" s="5" t="str" cm="1">
        <f t="array" aca="1" ref="AKI49" ca="1">INDEX(i.LMU_Area,$K49,AKI$26)</f>
        <v>-</v>
      </c>
      <c r="AKJ49" s="5" t="str" cm="1">
        <f t="array" aca="1" ref="AKJ49" ca="1">INDEX(i.LMU_Area,$K49,AKJ$26)</f>
        <v>-</v>
      </c>
      <c r="AKK49" s="5" t="str" cm="1">
        <f t="array" aca="1" ref="AKK49" ca="1">INDEX(i.LMU_Area,$K49,AKK$26)</f>
        <v>-</v>
      </c>
      <c r="AKL49" s="5" t="str" cm="1">
        <f t="array" aca="1" ref="AKL49" ca="1">INDEX(i.LMU_Area,$K49,AKL$26)</f>
        <v>-</v>
      </c>
      <c r="AKM49" s="5" t="str" cm="1">
        <f t="array" aca="1" ref="AKM49" ca="1">INDEX(i.LMU_Area,$K49,AKM$26)</f>
        <v>-</v>
      </c>
      <c r="AKN49" s="5" t="str" cm="1">
        <f t="array" aca="1" ref="AKN49" ca="1">INDEX(i.LMU_Area,$K49,AKN$26)</f>
        <v>-</v>
      </c>
      <c r="AKO49" s="5" t="str" cm="1">
        <f t="array" aca="1" ref="AKO49" ca="1">INDEX(i.LMU_Area,$K49,AKO$26)</f>
        <v>-</v>
      </c>
      <c r="AKP49" s="5" t="str" cm="1">
        <f t="array" aca="1" ref="AKP49" ca="1">INDEX(i.LMU_Area,$K49,AKP$26)</f>
        <v>-</v>
      </c>
      <c r="AKQ49" s="5" t="str" cm="1">
        <f t="array" aca="1" ref="AKQ49" ca="1">INDEX(i.LMU_Area,$K49,AKQ$26)</f>
        <v>-</v>
      </c>
      <c r="AKR49" s="5" t="str" cm="1">
        <f t="array" aca="1" ref="AKR49" ca="1">INDEX(i.LMU_Area,$K49,AKR$26)</f>
        <v>-</v>
      </c>
      <c r="AKS49" s="5" t="str" cm="1">
        <f t="array" aca="1" ref="AKS49" ca="1">INDEX(i.LMU_Area,$K49,AKS$26)</f>
        <v>-</v>
      </c>
      <c r="AKT49" s="5" t="str" cm="1">
        <f t="array" aca="1" ref="AKT49" ca="1">INDEX(i.LMU_Area,$K49,AKT$26)</f>
        <v>-</v>
      </c>
      <c r="AKU49" s="5" t="str" cm="1">
        <f t="array" aca="1" ref="AKU49" ca="1">INDEX(i.LMU_Area,$K49,AKU$26)</f>
        <v>-</v>
      </c>
      <c r="AKV49" s="5" t="str" cm="1">
        <f t="array" aca="1" ref="AKV49" ca="1">INDEX(i.LMU_Area,$K49,AKV$26)</f>
        <v>-</v>
      </c>
      <c r="AKW49" s="5" t="str" cm="1">
        <f t="array" aca="1" ref="AKW49" ca="1">INDEX(i.LMU_Area,$K49,AKW$26)</f>
        <v>-</v>
      </c>
      <c r="AKX49" s="5" t="str" cm="1">
        <f t="array" aca="1" ref="AKX49" ca="1">INDEX(i.LMU_Area,$K49,AKX$26)</f>
        <v>-</v>
      </c>
      <c r="AKY49" s="5" t="str" cm="1">
        <f t="array" aca="1" ref="AKY49" ca="1">INDEX(i.LMU_Area,$K49,AKY$26)</f>
        <v>-</v>
      </c>
      <c r="AKZ49" s="5" t="str" cm="1">
        <f t="array" aca="1" ref="AKZ49" ca="1">INDEX(i.LMU_Area,$K49,AKZ$26)</f>
        <v>-</v>
      </c>
      <c r="ALA49" s="5" t="str" cm="1">
        <f t="array" aca="1" ref="ALA49" ca="1">INDEX(i.LMU_Area,$K49,ALA$26)</f>
        <v>-</v>
      </c>
      <c r="ALB49" s="5" t="str" cm="1">
        <f t="array" aca="1" ref="ALB49" ca="1">INDEX(i.LMU_Area,$K49,ALB$26)</f>
        <v>-</v>
      </c>
      <c r="ALC49" s="5" t="str" cm="1">
        <f t="array" aca="1" ref="ALC49" ca="1">INDEX(i.LMU_Area,$K49,ALC$26)</f>
        <v>-</v>
      </c>
      <c r="ALD49" s="5" t="str" cm="1">
        <f t="array" aca="1" ref="ALD49" ca="1">INDEX(i.LMU_Area,$K49,ALD$26)</f>
        <v>-</v>
      </c>
      <c r="ALE49" s="5" t="str" cm="1">
        <f t="array" aca="1" ref="ALE49" ca="1">INDEX(i.LMU_Area,$K49,ALE$26)</f>
        <v>-</v>
      </c>
      <c r="ALF49" s="5" t="str" cm="1">
        <f t="array" aca="1" ref="ALF49" ca="1">INDEX(i.LMU_Area,$K49,ALF$26)</f>
        <v>-</v>
      </c>
      <c r="ALG49" s="5" t="str" cm="1">
        <f t="array" aca="1" ref="ALG49" ca="1">INDEX(i.LMU_Area,$K49,ALG$26)</f>
        <v>-</v>
      </c>
      <c r="ALH49" s="5" t="str" cm="1">
        <f t="array" aca="1" ref="ALH49" ca="1">INDEX(i.LMU_Area,$K49,ALH$26)</f>
        <v>-</v>
      </c>
      <c r="ALI49" s="5" t="str" cm="1">
        <f t="array" aca="1" ref="ALI49" ca="1">INDEX(i.LMU_Area,$K49,ALI$26)</f>
        <v>-</v>
      </c>
      <c r="ALJ49" s="5" t="str" cm="1">
        <f t="array" aca="1" ref="ALJ49" ca="1">INDEX(i.LMU_Area,$K49,ALJ$26)</f>
        <v>-</v>
      </c>
      <c r="ALK49" s="5" t="str" cm="1">
        <f t="array" aca="1" ref="ALK49" ca="1">INDEX(i.LMU_Area,$K49,ALK$26)</f>
        <v>-</v>
      </c>
      <c r="ALL49" s="5" t="str" cm="1">
        <f t="array" aca="1" ref="ALL49" ca="1">INDEX(i.LMU_Area,$K49,ALL$26)</f>
        <v>-</v>
      </c>
      <c r="ALM49" s="5" t="str" cm="1">
        <f t="array" aca="1" ref="ALM49" ca="1">INDEX(i.LMU_Area,$K49,ALM$26)</f>
        <v>-</v>
      </c>
      <c r="ALN49" s="5" t="str" cm="1">
        <f t="array" aca="1" ref="ALN49" ca="1">INDEX(i.LMU_Area,$K49,ALN$26)</f>
        <v>-</v>
      </c>
      <c r="ALO49" s="5" t="str" cm="1">
        <f t="array" aca="1" ref="ALO49" ca="1">INDEX(i.LMU_Area,$K49,ALO$26)</f>
        <v>-</v>
      </c>
      <c r="ALP49" s="5" t="str" cm="1">
        <f t="array" aca="1" ref="ALP49" ca="1">INDEX(i.LMU_Area,$K49,ALP$26)</f>
        <v>-</v>
      </c>
      <c r="ALQ49" s="5" t="str" cm="1">
        <f t="array" aca="1" ref="ALQ49" ca="1">INDEX(i.LMU_Area,$K49,ALQ$26)</f>
        <v>-</v>
      </c>
      <c r="ALR49" s="5" t="str" cm="1">
        <f t="array" aca="1" ref="ALR49" ca="1">INDEX(i.LMU_Area,$K49,ALR$26)</f>
        <v>-</v>
      </c>
      <c r="ALS49" s="5" t="str" cm="1">
        <f t="array" aca="1" ref="ALS49" ca="1">INDEX(i.LMU_Area,$K49,ALS$26)</f>
        <v>-</v>
      </c>
      <c r="ALT49" s="5" t="str" cm="1">
        <f t="array" aca="1" ref="ALT49" ca="1">INDEX(i.LMU_Area,$K49,ALT$26)</f>
        <v>-</v>
      </c>
      <c r="ALU49" s="5" t="str" cm="1">
        <f t="array" aca="1" ref="ALU49" ca="1">INDEX(i.LMU_Area,$K49,ALU$26)</f>
        <v>-</v>
      </c>
      <c r="ALV49" s="5" t="str" cm="1">
        <f t="array" aca="1" ref="ALV49" ca="1">INDEX(i.LMU_Area,$K49,ALV$26)</f>
        <v>-</v>
      </c>
      <c r="ALW49" s="5" t="str" cm="1">
        <f t="array" aca="1" ref="ALW49" ca="1">INDEX(i.LMU_Area,$K49,ALW$26)</f>
        <v>-</v>
      </c>
      <c r="ALX49" s="5" t="str" cm="1">
        <f t="array" aca="1" ref="ALX49" ca="1">INDEX(i.LMU_Area,$K49,ALX$26)</f>
        <v>-</v>
      </c>
      <c r="ALY49" s="5" t="str" cm="1">
        <f t="array" aca="1" ref="ALY49" ca="1">INDEX(i.LMU_Area,$K49,ALY$26)</f>
        <v>-</v>
      </c>
      <c r="ALZ49" s="5" t="str" cm="1">
        <f t="array" aca="1" ref="ALZ49" ca="1">INDEX(i.LMU_Area,$K49,ALZ$26)</f>
        <v>-</v>
      </c>
      <c r="AMA49" s="5" t="str" cm="1">
        <f t="array" aca="1" ref="AMA49" ca="1">INDEX(i.LMU_Area,$K49,AMA$26)</f>
        <v>-</v>
      </c>
      <c r="AMB49" s="5" t="str" cm="1">
        <f t="array" aca="1" ref="AMB49" ca="1">INDEX(i.LMU_Area,$K49,AMB$26)</f>
        <v>-</v>
      </c>
      <c r="AMC49" s="5" t="str" cm="1">
        <f t="array" aca="1" ref="AMC49" ca="1">INDEX(i.LMU_Area,$K49,AMC$26)</f>
        <v>-</v>
      </c>
      <c r="AMD49" s="5" t="str" cm="1">
        <f t="array" aca="1" ref="AMD49" ca="1">INDEX(i.LMU_Area,$K49,AMD$26)</f>
        <v>-</v>
      </c>
      <c r="AME49" s="5" t="str" cm="1">
        <f t="array" aca="1" ref="AME49" ca="1">INDEX(i.LMU_Area,$K49,AME$26)</f>
        <v>-</v>
      </c>
      <c r="AMF49" s="5" t="str" cm="1">
        <f t="array" aca="1" ref="AMF49" ca="1">INDEX(i.LMU_Area,$K49,AMF$26)</f>
        <v>-</v>
      </c>
      <c r="AMG49" s="5" t="str" cm="1">
        <f t="array" aca="1" ref="AMG49" ca="1">INDEX(i.LMU_Area,$K49,AMG$26)</f>
        <v>-</v>
      </c>
      <c r="AMH49" s="5" t="str" cm="1">
        <f t="array" aca="1" ref="AMH49" ca="1">INDEX(i.LMU_Area,$K49,AMH$26)</f>
        <v>-</v>
      </c>
      <c r="AMI49" s="5" t="str" cm="1">
        <f t="array" aca="1" ref="AMI49" ca="1">INDEX(i.LMU_Area,$K49,AMI$26)</f>
        <v>-</v>
      </c>
      <c r="AMJ49" s="5" t="str" cm="1">
        <f t="array" aca="1" ref="AMJ49" ca="1">INDEX(i.LMU_Area,$K49,AMJ$26)</f>
        <v>-</v>
      </c>
      <c r="AMK49" s="5" t="str" cm="1">
        <f t="array" aca="1" ref="AMK49" ca="1">INDEX(i.LMU_Area,$K49,AMK$26)</f>
        <v>-</v>
      </c>
      <c r="AML49" s="5" t="str" cm="1">
        <f t="array" aca="1" ref="AML49" ca="1">INDEX(i.LMU_Area,$K49,AML$26)</f>
        <v>-</v>
      </c>
      <c r="AMM49" s="5" t="str" cm="1">
        <f t="array" aca="1" ref="AMM49" ca="1">INDEX(i.LMU_Area,$K49,AMM$26)</f>
        <v>-</v>
      </c>
      <c r="AMN49" s="5" t="str" cm="1">
        <f t="array" aca="1" ref="AMN49" ca="1">INDEX(i.LMU_Area,$K49,AMN$26)</f>
        <v>-</v>
      </c>
      <c r="AMO49" s="5" t="str" cm="1">
        <f t="array" aca="1" ref="AMO49" ca="1">INDEX(i.LMU_Area,$K49,AMO$26)</f>
        <v>-</v>
      </c>
      <c r="AMP49" s="5" t="str" cm="1">
        <f t="array" aca="1" ref="AMP49" ca="1">INDEX(i.LMU_Area,$K49,AMP$26)</f>
        <v>-</v>
      </c>
      <c r="AMQ49" s="5" t="str" cm="1">
        <f t="array" aca="1" ref="AMQ49" ca="1">INDEX(i.LMU_Area,$K49,AMQ$26)</f>
        <v>-</v>
      </c>
      <c r="AMR49" s="5" t="str" cm="1">
        <f t="array" aca="1" ref="AMR49" ca="1">INDEX(i.LMU_Area,$K49,AMR$26)</f>
        <v>-</v>
      </c>
      <c r="AMS49" s="5" t="str" cm="1">
        <f t="array" aca="1" ref="AMS49" ca="1">INDEX(i.LMU_Area,$K49,AMS$26)</f>
        <v>-</v>
      </c>
      <c r="AMT49" s="5" t="str" cm="1">
        <f t="array" aca="1" ref="AMT49" ca="1">INDEX(i.LMU_Area,$K49,AMT$26)</f>
        <v>-</v>
      </c>
      <c r="AMU49" s="5" t="str" cm="1">
        <f t="array" aca="1" ref="AMU49" ca="1">INDEX(i.LMU_Area,$K49,AMU$26)</f>
        <v>-</v>
      </c>
      <c r="AMV49" s="5" t="str" cm="1">
        <f t="array" aca="1" ref="AMV49" ca="1">INDEX(i.LMU_Area,$K49,AMV$26)</f>
        <v>-</v>
      </c>
      <c r="AMW49" s="5" t="str" cm="1">
        <f t="array" aca="1" ref="AMW49" ca="1">INDEX(i.LMU_Area,$K49,AMW$26)</f>
        <v>-</v>
      </c>
      <c r="AMX49" s="5" t="str" cm="1">
        <f t="array" aca="1" ref="AMX49" ca="1">INDEX(i.LMU_Area,$K49,AMX$26)</f>
        <v>-</v>
      </c>
      <c r="AMY49" s="5" t="str" cm="1">
        <f t="array" aca="1" ref="AMY49" ca="1">INDEX(i.LMU_Area,$K49,AMY$26)</f>
        <v>-</v>
      </c>
      <c r="AMZ49" s="5" t="str" cm="1">
        <f t="array" aca="1" ref="AMZ49" ca="1">INDEX(i.LMU_Area,$K49,AMZ$26)</f>
        <v>-</v>
      </c>
      <c r="ANA49" s="5" t="str" cm="1">
        <f t="array" aca="1" ref="ANA49" ca="1">INDEX(i.LMU_Area,$K49,ANA$26)</f>
        <v>-</v>
      </c>
      <c r="ANB49" s="5" t="str" cm="1">
        <f t="array" aca="1" ref="ANB49" ca="1">INDEX(i.LMU_Area,$K49,ANB$26)</f>
        <v>-</v>
      </c>
      <c r="ANC49" s="5" t="str" cm="1">
        <f t="array" aca="1" ref="ANC49" ca="1">INDEX(i.LMU_Area,$K49,ANC$26)</f>
        <v>-</v>
      </c>
      <c r="AND49" s="5" t="str" cm="1">
        <f t="array" aca="1" ref="AND49" ca="1">INDEX(i.LMU_Area,$K49,AND$26)</f>
        <v>-</v>
      </c>
      <c r="ANE49" s="5" t="str" cm="1">
        <f t="array" aca="1" ref="ANE49" ca="1">INDEX(i.LMU_Area,$K49,ANE$26)</f>
        <v>-</v>
      </c>
      <c r="ANF49" s="5" t="str" cm="1">
        <f t="array" aca="1" ref="ANF49" ca="1">INDEX(i.LMU_Area,$K49,ANF$26)</f>
        <v>-</v>
      </c>
      <c r="ANG49" s="5" t="str" cm="1">
        <f t="array" aca="1" ref="ANG49" ca="1">INDEX(i.LMU_Area,$K49,ANG$26)</f>
        <v>-</v>
      </c>
      <c r="ANH49" s="5" t="str" cm="1">
        <f t="array" aca="1" ref="ANH49" ca="1">INDEX(i.LMU_Area,$K49,ANH$26)</f>
        <v>-</v>
      </c>
      <c r="ANI49" s="5" t="str" cm="1">
        <f t="array" aca="1" ref="ANI49" ca="1">INDEX(i.LMU_Area,$K49,ANI$26)</f>
        <v>-</v>
      </c>
      <c r="ANJ49" s="5" t="str" cm="1">
        <f t="array" aca="1" ref="ANJ49" ca="1">INDEX(i.LMU_Area,$K49,ANJ$26)</f>
        <v>-</v>
      </c>
      <c r="ANK49" s="5" t="str" cm="1">
        <f t="array" aca="1" ref="ANK49" ca="1">INDEX(i.LMU_Area,$K49,ANK$26)</f>
        <v>-</v>
      </c>
      <c r="ANL49" s="5" t="str" cm="1">
        <f t="array" aca="1" ref="ANL49" ca="1">INDEX(i.LMU_Area,$K49,ANL$26)</f>
        <v>-</v>
      </c>
      <c r="ANM49" s="5" t="str" cm="1">
        <f t="array" aca="1" ref="ANM49" ca="1">INDEX(i.LMU_Area,$K49,ANM$26)</f>
        <v>-</v>
      </c>
      <c r="ANN49" s="5" t="str" cm="1">
        <f t="array" aca="1" ref="ANN49" ca="1">INDEX(i.LMU_Area,$K49,ANN$26)</f>
        <v>-</v>
      </c>
      <c r="ANO49" s="5" t="str" cm="1">
        <f t="array" aca="1" ref="ANO49" ca="1">INDEX(i.LMU_Area,$K49,ANO$26)</f>
        <v>-</v>
      </c>
      <c r="ANP49" s="5" t="str" cm="1">
        <f t="array" aca="1" ref="ANP49" ca="1">INDEX(i.LMU_Area,$K49,ANP$26)</f>
        <v>-</v>
      </c>
      <c r="ANQ49" s="5" t="str" cm="1">
        <f t="array" aca="1" ref="ANQ49" ca="1">INDEX(i.LMU_Area,$K49,ANQ$26)</f>
        <v>-</v>
      </c>
      <c r="ANR49" s="5" t="str" cm="1">
        <f t="array" aca="1" ref="ANR49" ca="1">INDEX(i.LMU_Area,$K49,ANR$26)</f>
        <v>-</v>
      </c>
      <c r="ANS49" s="5" t="str" cm="1">
        <f t="array" aca="1" ref="ANS49" ca="1">INDEX(i.LMU_Area,$K49,ANS$26)</f>
        <v>-</v>
      </c>
      <c r="ANT49" s="5" t="str" cm="1">
        <f t="array" aca="1" ref="ANT49" ca="1">INDEX(i.LMU_Area,$K49,ANT$26)</f>
        <v>-</v>
      </c>
      <c r="ANU49" s="5" t="str" cm="1">
        <f t="array" aca="1" ref="ANU49" ca="1">INDEX(i.LMU_Area,$K49,ANU$26)</f>
        <v>-</v>
      </c>
      <c r="ANV49" s="5" t="str" cm="1">
        <f t="array" aca="1" ref="ANV49" ca="1">INDEX(i.LMU_Area,$K49,ANV$26)</f>
        <v>-</v>
      </c>
      <c r="ANW49" s="5" t="str" cm="1">
        <f t="array" aca="1" ref="ANW49" ca="1">INDEX(i.LMU_Area,$K49,ANW$26)</f>
        <v>-</v>
      </c>
      <c r="ANX49" s="5" t="str" cm="1">
        <f t="array" aca="1" ref="ANX49" ca="1">INDEX(i.LMU_Area,$K49,ANX$26)</f>
        <v>-</v>
      </c>
      <c r="ANY49" s="5" t="str" cm="1">
        <f t="array" aca="1" ref="ANY49" ca="1">INDEX(i.LMU_Area,$K49,ANY$26)</f>
        <v>-</v>
      </c>
      <c r="ANZ49" s="5" t="str" cm="1">
        <f t="array" aca="1" ref="ANZ49" ca="1">INDEX(i.LMU_Area,$K49,ANZ$26)</f>
        <v>-</v>
      </c>
      <c r="AOA49" s="5" t="str" cm="1">
        <f t="array" aca="1" ref="AOA49" ca="1">INDEX(i.LMU_Area,$K49,AOA$26)</f>
        <v>-</v>
      </c>
      <c r="AOB49" s="5" t="str" cm="1">
        <f t="array" aca="1" ref="AOB49" ca="1">INDEX(i.LMU_Area,$K49,AOB$26)</f>
        <v>-</v>
      </c>
      <c r="AOC49" s="5" t="str" cm="1">
        <f t="array" aca="1" ref="AOC49" ca="1">INDEX(i.LMU_Area,$K49,AOC$26)</f>
        <v>-</v>
      </c>
      <c r="AOD49" s="5" t="str" cm="1">
        <f t="array" aca="1" ref="AOD49" ca="1">INDEX(i.LMU_Area,$K49,AOD$26)</f>
        <v>-</v>
      </c>
      <c r="AOE49" s="5" t="str" cm="1">
        <f t="array" aca="1" ref="AOE49" ca="1">INDEX(i.LMU_Area,$K49,AOE$26)</f>
        <v>-</v>
      </c>
      <c r="AOF49" s="5" t="str" cm="1">
        <f t="array" aca="1" ref="AOF49" ca="1">INDEX(i.LMU_Area,$K49,AOF$26)</f>
        <v>-</v>
      </c>
      <c r="AOG49" s="5" t="str" cm="1">
        <f t="array" aca="1" ref="AOG49" ca="1">INDEX(i.LMU_Area,$K49,AOG$26)</f>
        <v>-</v>
      </c>
      <c r="AOH49" s="5" t="str" cm="1">
        <f t="array" aca="1" ref="AOH49" ca="1">INDEX(i.LMU_Area,$K49,AOH$26)</f>
        <v>-</v>
      </c>
      <c r="AOI49" s="5" t="str" cm="1">
        <f t="array" aca="1" ref="AOI49" ca="1">INDEX(i.LMU_Area,$K49,AOI$26)</f>
        <v>-</v>
      </c>
      <c r="AOJ49" s="5" t="str" cm="1">
        <f t="array" aca="1" ref="AOJ49" ca="1">INDEX(i.LMU_Area,$K49,AOJ$26)</f>
        <v>-</v>
      </c>
      <c r="AOK49" s="5" t="str" cm="1">
        <f t="array" aca="1" ref="AOK49" ca="1">INDEX(i.LMU_Area,$K49,AOK$26)</f>
        <v>-</v>
      </c>
      <c r="AOL49" s="5" t="str" cm="1">
        <f t="array" aca="1" ref="AOL49" ca="1">INDEX(i.LMU_Area,$K49,AOL$26)</f>
        <v>-</v>
      </c>
      <c r="AOM49" s="5" t="str" cm="1">
        <f t="array" aca="1" ref="AOM49" ca="1">INDEX(i.LMU_Area,$K49,AOM$26)</f>
        <v>-</v>
      </c>
      <c r="AON49" s="5" t="str" cm="1">
        <f t="array" aca="1" ref="AON49" ca="1">INDEX(i.LMU_Area,$K49,AON$26)</f>
        <v>-</v>
      </c>
      <c r="AOO49" s="5" t="str" cm="1">
        <f t="array" aca="1" ref="AOO49" ca="1">INDEX(i.LMU_Area,$K49,AOO$26)</f>
        <v>-</v>
      </c>
      <c r="AOP49" s="5" t="str" cm="1">
        <f t="array" aca="1" ref="AOP49" ca="1">INDEX(i.LMU_Area,$K49,AOP$26)</f>
        <v>-</v>
      </c>
      <c r="AOQ49" s="5" t="str" cm="1">
        <f t="array" aca="1" ref="AOQ49" ca="1">INDEX(i.LMU_Area,$K49,AOQ$26)</f>
        <v>-</v>
      </c>
      <c r="AOR49" s="5" t="str" cm="1">
        <f t="array" aca="1" ref="AOR49" ca="1">INDEX(i.LMU_Area,$K49,AOR$26)</f>
        <v>-</v>
      </c>
      <c r="AOS49" s="5" t="str" cm="1">
        <f t="array" aca="1" ref="AOS49" ca="1">INDEX(i.LMU_Area,$K49,AOS$26)</f>
        <v>-</v>
      </c>
      <c r="AOT49" s="5" t="str" cm="1">
        <f t="array" aca="1" ref="AOT49" ca="1">INDEX(i.LMU_Area,$K49,AOT$26)</f>
        <v>-</v>
      </c>
      <c r="AOU49" s="5" t="str" cm="1">
        <f t="array" aca="1" ref="AOU49" ca="1">INDEX(i.LMU_Area,$K49,AOU$26)</f>
        <v>-</v>
      </c>
      <c r="AOV49" s="5" t="str" cm="1">
        <f t="array" aca="1" ref="AOV49" ca="1">INDEX(i.LMU_Area,$K49,AOV$26)</f>
        <v>-</v>
      </c>
      <c r="AOW49" s="5" t="str" cm="1">
        <f t="array" aca="1" ref="AOW49" ca="1">INDEX(i.LMU_Area,$K49,AOW$26)</f>
        <v>-</v>
      </c>
      <c r="AOX49" s="5" t="str" cm="1">
        <f t="array" aca="1" ref="AOX49" ca="1">INDEX(i.LMU_Area,$K49,AOX$26)</f>
        <v>-</v>
      </c>
      <c r="AOY49" s="5" t="str" cm="1">
        <f t="array" aca="1" ref="AOY49" ca="1">INDEX(i.LMU_Area,$K49,AOY$26)</f>
        <v>-</v>
      </c>
      <c r="AOZ49" s="5" t="str" cm="1">
        <f t="array" aca="1" ref="AOZ49" ca="1">INDEX(i.LMU_Area,$K49,AOZ$26)</f>
        <v>-</v>
      </c>
      <c r="APA49" s="5" t="str" cm="1">
        <f t="array" aca="1" ref="APA49" ca="1">INDEX(i.LMU_Area,$K49,APA$26)</f>
        <v>-</v>
      </c>
      <c r="APB49" s="5" t="str" cm="1">
        <f t="array" aca="1" ref="APB49" ca="1">INDEX(i.LMU_Area,$K49,APB$26)</f>
        <v>-</v>
      </c>
      <c r="APC49" s="5" t="str" cm="1">
        <f t="array" aca="1" ref="APC49" ca="1">INDEX(i.LMU_Area,$K49,APC$26)</f>
        <v>-</v>
      </c>
      <c r="APD49" s="5" t="str" cm="1">
        <f t="array" aca="1" ref="APD49" ca="1">INDEX(i.LMU_Area,$K49,APD$26)</f>
        <v>-</v>
      </c>
      <c r="APE49" s="5" t="str" cm="1">
        <f t="array" aca="1" ref="APE49" ca="1">INDEX(i.LMU_Area,$K49,APE$26)</f>
        <v>-</v>
      </c>
      <c r="APF49" s="5" t="str" cm="1">
        <f t="array" aca="1" ref="APF49" ca="1">INDEX(i.LMU_Area,$K49,APF$26)</f>
        <v>-</v>
      </c>
      <c r="APG49" s="5" t="str" cm="1">
        <f t="array" aca="1" ref="APG49" ca="1">INDEX(i.LMU_Area,$K49,APG$26)</f>
        <v>-</v>
      </c>
      <c r="APH49" s="5" t="str" cm="1">
        <f t="array" aca="1" ref="APH49" ca="1">INDEX(i.LMU_Area,$K49,APH$26)</f>
        <v>-</v>
      </c>
      <c r="API49" s="5" t="str" cm="1">
        <f t="array" aca="1" ref="API49" ca="1">INDEX(i.LMU_Area,$K49,API$26)</f>
        <v>-</v>
      </c>
      <c r="APJ49" s="5" t="str" cm="1">
        <f t="array" aca="1" ref="APJ49" ca="1">INDEX(i.LMU_Area,$K49,APJ$26)</f>
        <v>-</v>
      </c>
      <c r="APK49" s="5" t="str" cm="1">
        <f t="array" aca="1" ref="APK49" ca="1">INDEX(i.LMU_Area,$K49,APK$26)</f>
        <v>-</v>
      </c>
      <c r="APL49" s="5" t="str" cm="1">
        <f t="array" aca="1" ref="APL49" ca="1">INDEX(i.LMU_Area,$K49,APL$26)</f>
        <v>-</v>
      </c>
      <c r="APM49" s="5" t="str" cm="1">
        <f t="array" aca="1" ref="APM49" ca="1">INDEX(i.LMU_Area,$K49,APM$26)</f>
        <v>-</v>
      </c>
      <c r="APN49" s="5" t="str" cm="1">
        <f t="array" aca="1" ref="APN49" ca="1">INDEX(i.LMU_Area,$K49,APN$26)</f>
        <v>-</v>
      </c>
      <c r="APO49" s="5" t="str" cm="1">
        <f t="array" aca="1" ref="APO49" ca="1">INDEX(i.LMU_Area,$K49,APO$26)</f>
        <v>-</v>
      </c>
      <c r="APP49" s="5" t="str" cm="1">
        <f t="array" aca="1" ref="APP49" ca="1">INDEX(i.LMU_Area,$K49,APP$26)</f>
        <v>-</v>
      </c>
      <c r="APQ49" s="5" t="str" cm="1">
        <f t="array" aca="1" ref="APQ49" ca="1">INDEX(i.LMU_Area,$K49,APQ$26)</f>
        <v>-</v>
      </c>
      <c r="APR49" s="5" t="str" cm="1">
        <f t="array" aca="1" ref="APR49" ca="1">INDEX(i.LMU_Area,$K49,APR$26)</f>
        <v>-</v>
      </c>
      <c r="APS49" s="5" t="str" cm="1">
        <f t="array" aca="1" ref="APS49" ca="1">INDEX(i.LMU_Area,$K49,APS$26)</f>
        <v>-</v>
      </c>
      <c r="APT49" s="5" t="str" cm="1">
        <f t="array" aca="1" ref="APT49" ca="1">INDEX(i.LMU_Area,$K49,APT$26)</f>
        <v>-</v>
      </c>
      <c r="APU49" s="5" t="str" cm="1">
        <f t="array" aca="1" ref="APU49" ca="1">INDEX(i.LMU_Area,$K49,APU$26)</f>
        <v>-</v>
      </c>
      <c r="APV49" s="5" t="str" cm="1">
        <f t="array" aca="1" ref="APV49" ca="1">INDEX(i.LMU_Area,$K49,APV$26)</f>
        <v>-</v>
      </c>
      <c r="APW49" s="5" t="str" cm="1">
        <f t="array" aca="1" ref="APW49" ca="1">INDEX(i.LMU_Area,$K49,APW$26)</f>
        <v>-</v>
      </c>
      <c r="APX49" s="5" t="str" cm="1">
        <f t="array" aca="1" ref="APX49" ca="1">INDEX(i.LMU_Area,$K49,APX$26)</f>
        <v>-</v>
      </c>
      <c r="APY49" s="5" t="str" cm="1">
        <f t="array" aca="1" ref="APY49" ca="1">INDEX(i.LMU_Area,$K49,APY$26)</f>
        <v>-</v>
      </c>
      <c r="APZ49" s="5" t="str" cm="1">
        <f t="array" aca="1" ref="APZ49" ca="1">INDEX(i.LMU_Area,$K49,APZ$26)</f>
        <v>-</v>
      </c>
      <c r="AQA49" s="5" t="str" cm="1">
        <f t="array" aca="1" ref="AQA49" ca="1">INDEX(i.LMU_Area,$K49,AQA$26)</f>
        <v>-</v>
      </c>
      <c r="AQB49" s="5" t="str" cm="1">
        <f t="array" aca="1" ref="AQB49" ca="1">INDEX(i.LMU_Area,$K49,AQB$26)</f>
        <v>-</v>
      </c>
      <c r="AQC49" s="5" t="str" cm="1">
        <f t="array" aca="1" ref="AQC49" ca="1">INDEX(i.LMU_Area,$K49,AQC$26)</f>
        <v>-</v>
      </c>
      <c r="AQD49" s="5" t="str" cm="1">
        <f t="array" aca="1" ref="AQD49" ca="1">INDEX(i.LMU_Area,$K49,AQD$26)</f>
        <v>-</v>
      </c>
      <c r="AQE49" s="5" t="str" cm="1">
        <f t="array" aca="1" ref="AQE49" ca="1">INDEX(i.LMU_Area,$K49,AQE$26)</f>
        <v>-</v>
      </c>
      <c r="AQF49" s="5" t="str" cm="1">
        <f t="array" aca="1" ref="AQF49" ca="1">INDEX(i.LMU_Area,$K49,AQF$26)</f>
        <v>-</v>
      </c>
      <c r="AQG49" s="5" t="str" cm="1">
        <f t="array" aca="1" ref="AQG49" ca="1">INDEX(i.LMU_Area,$K49,AQG$26)</f>
        <v>-</v>
      </c>
      <c r="AQH49" s="5" t="str" cm="1">
        <f t="array" aca="1" ref="AQH49" ca="1">INDEX(i.LMU_Area,$K49,AQH$26)</f>
        <v>-</v>
      </c>
      <c r="AQI49" s="5" t="str" cm="1">
        <f t="array" aca="1" ref="AQI49" ca="1">INDEX(i.LMU_Area,$K49,AQI$26)</f>
        <v>-</v>
      </c>
      <c r="AQJ49" s="5" t="str" cm="1">
        <f t="array" aca="1" ref="AQJ49" ca="1">INDEX(i.LMU_Area,$K49,AQJ$26)</f>
        <v>-</v>
      </c>
      <c r="AQK49" s="5" t="str" cm="1">
        <f t="array" aca="1" ref="AQK49" ca="1">INDEX(i.LMU_Area,$K49,AQK$26)</f>
        <v>-</v>
      </c>
      <c r="AQL49" s="5" t="str" cm="1">
        <f t="array" aca="1" ref="AQL49" ca="1">INDEX(i.LMU_Area,$K49,AQL$26)</f>
        <v>-</v>
      </c>
      <c r="AQM49" s="5" t="str" cm="1">
        <f t="array" aca="1" ref="AQM49" ca="1">INDEX(i.LMU_Area,$K49,AQM$26)</f>
        <v>-</v>
      </c>
      <c r="AQN49" s="5" t="str" cm="1">
        <f t="array" aca="1" ref="AQN49" ca="1">INDEX(i.LMU_Area,$K49,AQN$26)</f>
        <v>-</v>
      </c>
      <c r="AQO49" s="5" t="str" cm="1">
        <f t="array" aca="1" ref="AQO49" ca="1">INDEX(i.LMU_Area,$K49,AQO$26)</f>
        <v>-</v>
      </c>
      <c r="AQP49" s="5" t="str" cm="1">
        <f t="array" aca="1" ref="AQP49" ca="1">INDEX(i.LMU_Area,$K49,AQP$26)</f>
        <v>-</v>
      </c>
      <c r="AQQ49" s="5" t="str" cm="1">
        <f t="array" aca="1" ref="AQQ49" ca="1">INDEX(i.LMU_Area,$K49,AQQ$26)</f>
        <v>-</v>
      </c>
      <c r="AQR49" s="5" t="str" cm="1">
        <f t="array" aca="1" ref="AQR49" ca="1">INDEX(i.LMU_Area,$K49,AQR$26)</f>
        <v>-</v>
      </c>
      <c r="AQS49" s="5" t="str" cm="1">
        <f t="array" aca="1" ref="AQS49" ca="1">INDEX(i.LMU_Area,$K49,AQS$26)</f>
        <v>-</v>
      </c>
      <c r="AQT49" s="5" t="str" cm="1">
        <f t="array" aca="1" ref="AQT49" ca="1">INDEX(i.LMU_Area,$K49,AQT$26)</f>
        <v>-</v>
      </c>
      <c r="AQU49" s="5" t="str" cm="1">
        <f t="array" aca="1" ref="AQU49" ca="1">INDEX(i.LMU_Area,$K49,AQU$26)</f>
        <v>-</v>
      </c>
      <c r="AQV49" s="5" t="str" cm="1">
        <f t="array" aca="1" ref="AQV49" ca="1">INDEX(i.LMU_Area,$K49,AQV$26)</f>
        <v>-</v>
      </c>
      <c r="AQW49" s="5" t="str" cm="1">
        <f t="array" aca="1" ref="AQW49" ca="1">INDEX(i.LMU_Area,$K49,AQW$26)</f>
        <v>-</v>
      </c>
      <c r="AQX49" s="5" t="str" cm="1">
        <f t="array" aca="1" ref="AQX49" ca="1">INDEX(i.LMU_Area,$K49,AQX$26)</f>
        <v>-</v>
      </c>
      <c r="AQY49" s="5" t="str" cm="1">
        <f t="array" aca="1" ref="AQY49" ca="1">INDEX(i.LMU_Area,$K49,AQY$26)</f>
        <v>-</v>
      </c>
      <c r="AQZ49" s="5" t="str" cm="1">
        <f t="array" aca="1" ref="AQZ49" ca="1">INDEX(i.LMU_Area,$K49,AQZ$26)</f>
        <v>-</v>
      </c>
      <c r="ARA49" s="5" t="str" cm="1">
        <f t="array" aca="1" ref="ARA49" ca="1">INDEX(i.LMU_Area,$K49,ARA$26)</f>
        <v>-</v>
      </c>
      <c r="ARB49" s="5" t="str" cm="1">
        <f t="array" aca="1" ref="ARB49" ca="1">INDEX(i.LMU_Area,$K49,ARB$26)</f>
        <v>-</v>
      </c>
      <c r="ARC49" s="5" t="str" cm="1">
        <f t="array" aca="1" ref="ARC49" ca="1">INDEX(i.LMU_Area,$K49,ARC$26)</f>
        <v>-</v>
      </c>
      <c r="ARD49" s="5" t="str" cm="1">
        <f t="array" aca="1" ref="ARD49" ca="1">INDEX(i.LMU_Area,$K49,ARD$26)</f>
        <v>-</v>
      </c>
      <c r="ARE49" s="5" t="str" cm="1">
        <f t="array" aca="1" ref="ARE49" ca="1">INDEX(i.LMU_Area,$K49,ARE$26)</f>
        <v>-</v>
      </c>
      <c r="ARF49" s="5" t="str" cm="1">
        <f t="array" aca="1" ref="ARF49" ca="1">INDEX(i.LMU_Area,$K49,ARF$26)</f>
        <v>-</v>
      </c>
      <c r="ARG49" s="5" t="str" cm="1">
        <f t="array" aca="1" ref="ARG49" ca="1">INDEX(i.LMU_Area,$K49,ARG$26)</f>
        <v>-</v>
      </c>
      <c r="ARH49" s="5" t="str" cm="1">
        <f t="array" aca="1" ref="ARH49" ca="1">INDEX(i.LMU_Area,$K49,ARH$26)</f>
        <v>-</v>
      </c>
      <c r="ARI49" s="5" t="str" cm="1">
        <f t="array" aca="1" ref="ARI49" ca="1">INDEX(i.LMU_Area,$K49,ARI$26)</f>
        <v>-</v>
      </c>
      <c r="ARJ49" s="5" t="str" cm="1">
        <f t="array" aca="1" ref="ARJ49" ca="1">INDEX(i.LMU_Area,$K49,ARJ$26)</f>
        <v>-</v>
      </c>
      <c r="ARK49" s="5" t="str" cm="1">
        <f t="array" aca="1" ref="ARK49" ca="1">INDEX(i.LMU_Area,$K49,ARK$26)</f>
        <v>-</v>
      </c>
      <c r="ARL49" s="5" t="str" cm="1">
        <f t="array" aca="1" ref="ARL49" ca="1">INDEX(i.LMU_Area,$K49,ARL$26)</f>
        <v>-</v>
      </c>
      <c r="ARM49" s="5" t="str" cm="1">
        <f t="array" aca="1" ref="ARM49" ca="1">INDEX(i.LMU_Area,$K49,ARM$26)</f>
        <v>-</v>
      </c>
      <c r="ARN49" s="5" t="str" cm="1">
        <f t="array" aca="1" ref="ARN49" ca="1">INDEX(i.LMU_Area,$K49,ARN$26)</f>
        <v>-</v>
      </c>
      <c r="ARO49" s="5" t="str" cm="1">
        <f t="array" aca="1" ref="ARO49" ca="1">INDEX(i.LMU_Area,$K49,ARO$26)</f>
        <v>-</v>
      </c>
      <c r="ARP49" s="5" t="str" cm="1">
        <f t="array" aca="1" ref="ARP49" ca="1">INDEX(i.LMU_Area,$K49,ARP$26)</f>
        <v>-</v>
      </c>
      <c r="ARQ49" s="5" t="str" cm="1">
        <f t="array" aca="1" ref="ARQ49" ca="1">INDEX(i.LMU_Area,$K49,ARQ$26)</f>
        <v>-</v>
      </c>
      <c r="ARR49" s="5" t="str" cm="1">
        <f t="array" aca="1" ref="ARR49" ca="1">INDEX(i.LMU_Area,$K49,ARR$26)</f>
        <v>-</v>
      </c>
      <c r="ARS49" s="5" t="str" cm="1">
        <f t="array" aca="1" ref="ARS49" ca="1">INDEX(i.LMU_Area,$K49,ARS$26)</f>
        <v>-</v>
      </c>
      <c r="ART49" s="5" t="str" cm="1">
        <f t="array" aca="1" ref="ART49" ca="1">INDEX(i.LMU_Area,$K49,ART$26)</f>
        <v>-</v>
      </c>
      <c r="ARU49" s="5" t="str" cm="1">
        <f t="array" aca="1" ref="ARU49" ca="1">INDEX(i.LMU_Area,$K49,ARU$26)</f>
        <v>-</v>
      </c>
      <c r="ARV49" s="5" t="str" cm="1">
        <f t="array" aca="1" ref="ARV49" ca="1">INDEX(i.LMU_Area,$K49,ARV$26)</f>
        <v>-</v>
      </c>
      <c r="ARW49" s="5" t="str" cm="1">
        <f t="array" aca="1" ref="ARW49" ca="1">INDEX(i.LMU_Area,$K49,ARW$26)</f>
        <v>-</v>
      </c>
      <c r="ARX49" s="5" t="str" cm="1">
        <f t="array" aca="1" ref="ARX49" ca="1">INDEX(i.LMU_Area,$K49,ARX$26)</f>
        <v>-</v>
      </c>
      <c r="ARY49" s="5" t="str" cm="1">
        <f t="array" aca="1" ref="ARY49" ca="1">INDEX(i.LMU_Area,$K49,ARY$26)</f>
        <v>-</v>
      </c>
      <c r="ARZ49" s="5" t="str" cm="1">
        <f t="array" aca="1" ref="ARZ49" ca="1">INDEX(i.LMU_Area,$K49,ARZ$26)</f>
        <v>-</v>
      </c>
      <c r="ASA49" s="5" t="str" cm="1">
        <f t="array" aca="1" ref="ASA49" ca="1">INDEX(i.LMU_Area,$K49,ASA$26)</f>
        <v>-</v>
      </c>
      <c r="ASB49" s="5" t="str" cm="1">
        <f t="array" aca="1" ref="ASB49" ca="1">INDEX(i.LMU_Area,$K49,ASB$26)</f>
        <v>-</v>
      </c>
      <c r="ASC49" s="5" t="str" cm="1">
        <f t="array" aca="1" ref="ASC49" ca="1">INDEX(i.LMU_Area,$K49,ASC$26)</f>
        <v>-</v>
      </c>
      <c r="ASD49" s="5" t="str" cm="1">
        <f t="array" aca="1" ref="ASD49" ca="1">INDEX(i.LMU_Area,$K49,ASD$26)</f>
        <v>-</v>
      </c>
      <c r="ASE49" s="5" t="str" cm="1">
        <f t="array" aca="1" ref="ASE49" ca="1">INDEX(i.LMU_Area,$K49,ASE$26)</f>
        <v>-</v>
      </c>
      <c r="ASF49" s="5" t="str" cm="1">
        <f t="array" aca="1" ref="ASF49" ca="1">INDEX(i.LMU_Area,$K49,ASF$26)</f>
        <v>-</v>
      </c>
      <c r="ASG49" s="5" t="str" cm="1">
        <f t="array" aca="1" ref="ASG49" ca="1">INDEX(i.LMU_Area,$K49,ASG$26)</f>
        <v>-</v>
      </c>
      <c r="ASH49" s="5" t="str" cm="1">
        <f t="array" aca="1" ref="ASH49" ca="1">INDEX(i.LMU_Area,$K49,ASH$26)</f>
        <v>-</v>
      </c>
      <c r="ASI49" s="5" t="str" cm="1">
        <f t="array" aca="1" ref="ASI49" ca="1">INDEX(i.LMU_Area,$K49,ASI$26)</f>
        <v>-</v>
      </c>
      <c r="ASJ49" s="5" t="str" cm="1">
        <f t="array" aca="1" ref="ASJ49" ca="1">INDEX(i.LMU_Area,$K49,ASJ$26)</f>
        <v>-</v>
      </c>
      <c r="ASK49" s="5" t="str" cm="1">
        <f t="array" aca="1" ref="ASK49" ca="1">INDEX(i.LMU_Area,$K49,ASK$26)</f>
        <v>-</v>
      </c>
      <c r="ASL49" s="5" t="str" cm="1">
        <f t="array" aca="1" ref="ASL49" ca="1">INDEX(i.LMU_Area,$K49,ASL$26)</f>
        <v>-</v>
      </c>
      <c r="ASM49" s="5" t="str" cm="1">
        <f t="array" aca="1" ref="ASM49" ca="1">INDEX(i.LMU_Area,$K49,ASM$26)</f>
        <v>-</v>
      </c>
      <c r="ASN49" s="5" t="str" cm="1">
        <f t="array" aca="1" ref="ASN49" ca="1">INDEX(i.LMU_Area,$K49,ASN$26)</f>
        <v>-</v>
      </c>
      <c r="ASO49" s="5" t="str" cm="1">
        <f t="array" aca="1" ref="ASO49" ca="1">INDEX(i.LMU_Area,$K49,ASO$26)</f>
        <v>-</v>
      </c>
      <c r="ASP49" s="5" t="str" cm="1">
        <f t="array" aca="1" ref="ASP49" ca="1">INDEX(i.LMU_Area,$K49,ASP$26)</f>
        <v>-</v>
      </c>
      <c r="ASQ49" s="5" t="str" cm="1">
        <f t="array" aca="1" ref="ASQ49" ca="1">INDEX(i.LMU_Area,$K49,ASQ$26)</f>
        <v>-</v>
      </c>
      <c r="ASR49" s="5" t="str" cm="1">
        <f t="array" aca="1" ref="ASR49" ca="1">INDEX(i.LMU_Area,$K49,ASR$26)</f>
        <v>-</v>
      </c>
      <c r="ASS49" s="5" t="str" cm="1">
        <f t="array" aca="1" ref="ASS49" ca="1">INDEX(i.LMU_Area,$K49,ASS$26)</f>
        <v>-</v>
      </c>
      <c r="AST49" s="5" t="str" cm="1">
        <f t="array" aca="1" ref="AST49" ca="1">INDEX(i.LMU_Area,$K49,AST$26)</f>
        <v>-</v>
      </c>
      <c r="ASU49" s="5" t="str" cm="1">
        <f t="array" aca="1" ref="ASU49" ca="1">INDEX(i.LMU_Area,$K49,ASU$26)</f>
        <v>-</v>
      </c>
      <c r="ASV49" s="5" t="str" cm="1">
        <f t="array" aca="1" ref="ASV49" ca="1">INDEX(i.LMU_Area,$K49,ASV$26)</f>
        <v>-</v>
      </c>
      <c r="ASW49" s="5" t="str" cm="1">
        <f t="array" aca="1" ref="ASW49" ca="1">INDEX(i.LMU_Area,$K49,ASW$26)</f>
        <v>-</v>
      </c>
      <c r="ASX49" s="5" t="str" cm="1">
        <f t="array" aca="1" ref="ASX49" ca="1">INDEX(i.LMU_Area,$K49,ASX$26)</f>
        <v>-</v>
      </c>
      <c r="ASY49" s="5" t="str" cm="1">
        <f t="array" aca="1" ref="ASY49" ca="1">INDEX(i.LMU_Area,$K49,ASY$26)</f>
        <v>-</v>
      </c>
      <c r="ASZ49" s="5" t="str" cm="1">
        <f t="array" aca="1" ref="ASZ49" ca="1">INDEX(i.LMU_Area,$K49,ASZ$26)</f>
        <v>-</v>
      </c>
      <c r="ATA49" s="5" t="str" cm="1">
        <f t="array" aca="1" ref="ATA49" ca="1">INDEX(i.LMU_Area,$K49,ATA$26)</f>
        <v>-</v>
      </c>
      <c r="ATB49" s="5" t="str" cm="1">
        <f t="array" aca="1" ref="ATB49" ca="1">INDEX(i.LMU_Area,$K49,ATB$26)</f>
        <v>-</v>
      </c>
      <c r="ATC49" s="5" t="str" cm="1">
        <f t="array" aca="1" ref="ATC49" ca="1">INDEX(i.LMU_Area,$K49,ATC$26)</f>
        <v>-</v>
      </c>
      <c r="ATD49" s="5" t="str" cm="1">
        <f t="array" aca="1" ref="ATD49" ca="1">INDEX(i.LMU_Area,$K49,ATD$26)</f>
        <v>-</v>
      </c>
      <c r="ATE49" s="5" t="str" cm="1">
        <f t="array" aca="1" ref="ATE49" ca="1">INDEX(i.LMU_Area,$K49,ATE$26)</f>
        <v>-</v>
      </c>
      <c r="ATF49" s="5" t="str" cm="1">
        <f t="array" aca="1" ref="ATF49" ca="1">INDEX(i.LMU_Area,$K49,ATF$26)</f>
        <v>-</v>
      </c>
      <c r="ATG49" s="5" t="str" cm="1">
        <f t="array" aca="1" ref="ATG49" ca="1">INDEX(i.LMU_Area,$K49,ATG$26)</f>
        <v>-</v>
      </c>
      <c r="ATH49" s="5" t="str" cm="1">
        <f t="array" aca="1" ref="ATH49" ca="1">INDEX(i.LMU_Area,$K49,ATH$26)</f>
        <v>-</v>
      </c>
      <c r="ATI49" s="5" t="str" cm="1">
        <f t="array" aca="1" ref="ATI49" ca="1">INDEX(i.LMU_Area,$K49,ATI$26)</f>
        <v>-</v>
      </c>
      <c r="ATJ49" s="5" t="str" cm="1">
        <f t="array" aca="1" ref="ATJ49" ca="1">INDEX(i.LMU_Area,$K49,ATJ$26)</f>
        <v>-</v>
      </c>
      <c r="ATK49" s="5" t="str" cm="1">
        <f t="array" aca="1" ref="ATK49" ca="1">INDEX(i.LMU_Area,$K49,ATK$26)</f>
        <v>-</v>
      </c>
      <c r="ATL49" s="19">
        <f t="shared" ca="1" si="1027"/>
        <v>1</v>
      </c>
      <c r="ATM49" s="587">
        <v>0</v>
      </c>
    </row>
    <row r="50" spans="1:1209" hidden="1" outlineLevel="2">
      <c r="A50" s="21">
        <f t="shared" si="1011"/>
        <v>45</v>
      </c>
      <c r="B50" s="554">
        <f t="shared" ca="1" si="1034"/>
        <v>43</v>
      </c>
      <c r="C50">
        <f>202</f>
        <v>202</v>
      </c>
      <c r="D50" s="135" t="str">
        <f t="shared" ca="1" si="934"/>
        <v>EWW</v>
      </c>
      <c r="E50" t="b">
        <v>0</v>
      </c>
      <c r="F50" t="b">
        <v>0</v>
      </c>
      <c r="G50" s="347" t="b">
        <f>G49</f>
        <v>1</v>
      </c>
      <c r="H50" s="226">
        <f t="shared" ca="1" si="1035"/>
        <v>5</v>
      </c>
      <c r="I50" s="226">
        <f t="shared" ca="1" si="997"/>
        <v>2</v>
      </c>
      <c r="J50" s="226">
        <f t="shared" ca="1" si="997"/>
        <v>1</v>
      </c>
      <c r="K50" s="226">
        <f t="shared" ca="1" si="997"/>
        <v>1</v>
      </c>
      <c r="L50" s="226">
        <f t="shared" ca="1" si="997"/>
        <v>1</v>
      </c>
      <c r="M50" s="226">
        <f t="shared" ca="1" si="997"/>
        <v>2</v>
      </c>
      <c r="N50" s="226">
        <f t="shared" ca="1" si="998"/>
        <v>3</v>
      </c>
      <c r="O50" s="226">
        <f t="shared" ca="1" si="999"/>
        <v>2</v>
      </c>
      <c r="P50" s="226">
        <f t="shared" ca="1" si="1000"/>
        <v>1</v>
      </c>
      <c r="Q50" s="226">
        <f t="shared" ca="1" si="1001"/>
        <v>1</v>
      </c>
      <c r="R50" s="115">
        <f t="shared" ca="1" si="1002"/>
        <v>0</v>
      </c>
      <c r="S50" s="226">
        <f t="shared" ca="1" si="1001"/>
        <v>0</v>
      </c>
      <c r="T50" s="226">
        <f t="shared" ca="1" si="1001"/>
        <v>0</v>
      </c>
      <c r="U50" s="226">
        <f t="shared" ca="1" si="1001"/>
        <v>0</v>
      </c>
      <c r="V50" s="226">
        <f t="shared" ca="1" si="1001"/>
        <v>0</v>
      </c>
      <c r="W50" s="226">
        <f t="shared" ca="1" si="1000"/>
        <v>0</v>
      </c>
      <c r="X50" s="226">
        <f t="shared" ca="1" si="1003"/>
        <v>1</v>
      </c>
      <c r="Y50" s="226">
        <f t="shared" ca="1" si="1000"/>
        <v>1</v>
      </c>
      <c r="Z50" s="226">
        <f t="shared" ca="1" si="1000"/>
        <v>1</v>
      </c>
      <c r="AA50" s="263"/>
      <c r="AB50" s="263"/>
      <c r="AC50" s="263"/>
      <c r="AD50" s="263"/>
      <c r="AE50" s="263"/>
      <c r="AF50" s="226">
        <f t="shared" ca="1" si="1004"/>
        <v>0</v>
      </c>
      <c r="AG50" s="263"/>
      <c r="AH50" s="263">
        <f t="shared" ca="1" si="1005"/>
        <v>0</v>
      </c>
      <c r="AI50" s="263">
        <f t="shared" ca="1" si="1005"/>
        <v>0</v>
      </c>
      <c r="AJ50" s="263">
        <f t="shared" ca="1" si="1005"/>
        <v>0</v>
      </c>
      <c r="AK50" s="263">
        <f t="shared" ca="1" si="1005"/>
        <v>0</v>
      </c>
      <c r="AL50" s="263">
        <f t="shared" ca="1" si="1005"/>
        <v>0</v>
      </c>
      <c r="AM50" s="263">
        <f t="shared" ca="1" si="1005"/>
        <v>0</v>
      </c>
      <c r="AN50" s="263">
        <f t="shared" ca="1" si="1005"/>
        <v>0</v>
      </c>
      <c r="AO50" s="135">
        <f t="shared" ca="1" si="938"/>
        <v>2</v>
      </c>
      <c r="AP50" s="135">
        <f ca="1">INDEX(CHOOSE($P50,DataAutumn!i.AdultDrys,DataWinter!i.AdultDrys,DataSpring!i.AdultDrys),1,$O50)</f>
        <v>4</v>
      </c>
      <c r="AQ50" s="5">
        <f t="shared" ca="1" si="939"/>
        <v>2</v>
      </c>
      <c r="AR50" s="5">
        <f t="shared" ca="1" si="939"/>
        <v>0</v>
      </c>
      <c r="AS50" s="5">
        <f t="shared" ca="1" si="940"/>
        <v>5</v>
      </c>
      <c r="AT50">
        <f t="shared" ca="1" si="941"/>
        <v>1</v>
      </c>
      <c r="AW50" s="222" t="str">
        <f t="shared" ca="1" si="942"/>
        <v>FS Optimis 00005 EWW MWM     TOL122 Scan1-0000 CFS RR 01% REV01 GP100% WP100% MP100% T_TRUE (F33N33)</v>
      </c>
      <c r="AX50" s="9" t="str">
        <f ca="1">IF(COUNTIF(AW$5:AW50,AW50)=1,"-","Dup")</f>
        <v>-</v>
      </c>
      <c r="AY50" s="9"/>
      <c r="AZ50" s="19" t="b">
        <f t="shared" ca="1" si="1029"/>
        <v>0</v>
      </c>
      <c r="BA50" s="19" t="b">
        <f t="shared" ca="1" si="1029"/>
        <v>0</v>
      </c>
      <c r="BB50" s="19" t="b">
        <f t="shared" ca="1" si="1029"/>
        <v>0</v>
      </c>
      <c r="BC50" s="19" t="b">
        <f t="shared" ref="BC50:BD61" ca="1" si="1043">OFFSET(BC$5,$B50,0)</f>
        <v>0</v>
      </c>
      <c r="BD50" s="19" t="b">
        <f t="shared" ca="1" si="1043"/>
        <v>0</v>
      </c>
      <c r="BE50" s="19" t="b">
        <f t="shared" ca="1" si="1029"/>
        <v>0</v>
      </c>
      <c r="BF50" s="19" t="b">
        <f t="shared" ca="1" si="1029"/>
        <v>0</v>
      </c>
      <c r="BG50" s="19" t="b">
        <f t="shared" ca="1" si="1029"/>
        <v>0</v>
      </c>
      <c r="BH50" s="9"/>
      <c r="BI50" s="5" t="b">
        <f t="shared" ca="1" si="943"/>
        <v>0</v>
      </c>
      <c r="BJ50" s="5" t="str">
        <f t="shared" ca="1" si="943"/>
        <v>-</v>
      </c>
      <c r="BK50" s="5" t="b">
        <f t="shared" ca="1" si="943"/>
        <v>0</v>
      </c>
      <c r="BL50" s="5" t="b">
        <f t="shared" ca="1" si="943"/>
        <v>1</v>
      </c>
      <c r="BM50" s="5" t="b">
        <f t="shared" ca="1" si="943"/>
        <v>1</v>
      </c>
      <c r="BN50" s="135">
        <f t="shared" ca="1" si="943"/>
        <v>0</v>
      </c>
      <c r="BO50" s="12" t="b">
        <v>1</v>
      </c>
      <c r="BP50" s="5" cm="1">
        <f t="array" aca="1" ref="BP50" ca="1">INDEX(i.z_prob,$J50,BP$26)</f>
        <v>0.09</v>
      </c>
      <c r="BQ50" s="5" cm="1">
        <f t="array" aca="1" ref="BQ50" ca="1">INDEX(i.z_prob,$J50,BQ$26)</f>
        <v>0.16</v>
      </c>
      <c r="BR50" s="5" cm="1">
        <f t="array" aca="1" ref="BR50" ca="1">INDEX(i.z_prob,$J50,BR$26)</f>
        <v>0.14000000000000001</v>
      </c>
      <c r="BS50" s="5" cm="1">
        <f t="array" aca="1" ref="BS50" ca="1">INDEX(i.z_prob,$J50,BS$26)</f>
        <v>0.11</v>
      </c>
      <c r="BT50" s="5" cm="1">
        <f t="array" aca="1" ref="BT50" ca="1">INDEX(i.z_prob,$J50,BT$26)</f>
        <v>0.11</v>
      </c>
      <c r="BU50" s="5" cm="1">
        <f t="array" aca="1" ref="BU50" ca="1">INDEX(i.z_prob,$J50,BU$26)</f>
        <v>0.14000000000000001</v>
      </c>
      <c r="BV50" s="5" cm="1">
        <f t="array" aca="1" ref="BV50" ca="1">INDEX(i.z_prob,$J50,BV$26)</f>
        <v>0.16</v>
      </c>
      <c r="BW50" s="5" cm="1">
        <f t="array" aca="1" ref="BW50" ca="1">INDEX(i.z_prob,$J50,BW$26)</f>
        <v>0.09</v>
      </c>
      <c r="BX50" s="9"/>
      <c r="BY50" s="19" t="str">
        <f t="shared" ca="1" si="944"/>
        <v>-</v>
      </c>
      <c r="BZ50" s="5">
        <f t="shared" ca="1" si="945"/>
        <v>0</v>
      </c>
      <c r="CA50" s="5">
        <f t="shared" ca="1" si="946"/>
        <v>0</v>
      </c>
      <c r="CB50" s="5">
        <f t="shared" ca="1" si="947"/>
        <v>0</v>
      </c>
      <c r="CC50" s="5">
        <f t="shared" ca="1" si="948"/>
        <v>0</v>
      </c>
      <c r="CD50" s="9"/>
      <c r="CE50" s="19" t="str">
        <f t="shared" ca="1" si="949"/>
        <v>-</v>
      </c>
      <c r="CF50" s="19" t="str">
        <f t="shared" ca="1" si="949"/>
        <v>-</v>
      </c>
      <c r="CG50" s="19" t="str">
        <f t="shared" ca="1" si="949"/>
        <v>-</v>
      </c>
      <c r="CH50" s="19" t="str">
        <f t="shared" ca="1" si="949"/>
        <v>-</v>
      </c>
      <c r="CI50" s="19" t="str">
        <f t="shared" ca="1" si="949"/>
        <v>-</v>
      </c>
      <c r="CJ50" s="19" t="str">
        <f t="shared" ca="1" si="949"/>
        <v>-</v>
      </c>
      <c r="CK50" s="19" t="str">
        <f t="shared" ca="1" si="949"/>
        <v>-</v>
      </c>
      <c r="CL50" s="19" t="str">
        <f t="shared" ca="1" si="949"/>
        <v>-</v>
      </c>
      <c r="CM50" s="19" t="str">
        <f t="shared" ca="1" si="949"/>
        <v>-</v>
      </c>
      <c r="CN50" s="19" t="str">
        <f t="shared" ca="1" si="949"/>
        <v>-</v>
      </c>
      <c r="CO50" s="19" t="str">
        <f t="shared" ca="1" si="950"/>
        <v>-</v>
      </c>
      <c r="CP50" s="19" t="str">
        <f t="shared" ca="1" si="950"/>
        <v>-</v>
      </c>
      <c r="CQ50" s="19" t="str">
        <f t="shared" ca="1" si="950"/>
        <v>-</v>
      </c>
      <c r="CR50" s="19" t="str">
        <f t="shared" ca="1" si="950"/>
        <v>-</v>
      </c>
      <c r="CS50" s="19" t="str">
        <f t="shared" ca="1" si="950"/>
        <v>-</v>
      </c>
      <c r="CT50" s="19" t="str">
        <f t="shared" ca="1" si="950"/>
        <v>-</v>
      </c>
      <c r="CU50" s="19" t="str">
        <f t="shared" ca="1" si="950"/>
        <v>-</v>
      </c>
      <c r="CV50" s="9"/>
      <c r="CW50" s="135" t="b">
        <f t="shared" ca="1" si="951"/>
        <v>1</v>
      </c>
      <c r="CX50" s="12" t="b">
        <v>0</v>
      </c>
      <c r="CY50" s="19" t="b">
        <f t="shared" ca="1" si="1037"/>
        <v>1</v>
      </c>
      <c r="CZ50" s="574">
        <f t="shared" ca="1" si="1038"/>
        <v>321121101</v>
      </c>
      <c r="DA50" s="19" t="b">
        <f t="shared" ca="1" si="1037"/>
        <v>0</v>
      </c>
      <c r="DB50" s="12" t="s">
        <v>31</v>
      </c>
      <c r="DC50" s="19" t="b">
        <f t="shared" ca="1" si="1014"/>
        <v>1</v>
      </c>
      <c r="DD50" s="575">
        <f t="shared" ca="1" si="1030"/>
        <v>321121103</v>
      </c>
      <c r="DE50" s="428">
        <f t="shared" ca="1" si="953"/>
        <v>680</v>
      </c>
      <c r="DF50" s="428">
        <f t="shared" ca="1" si="953"/>
        <v>714</v>
      </c>
      <c r="DG50" s="428">
        <f t="shared" ca="1" si="953"/>
        <v>749</v>
      </c>
      <c r="DH50" s="143">
        <f t="shared" ca="1" si="954"/>
        <v>420</v>
      </c>
      <c r="DI50" s="143">
        <f t="shared" ca="1" si="954"/>
        <v>455</v>
      </c>
      <c r="DJ50" s="143">
        <f t="shared" ca="1" si="954"/>
        <v>490</v>
      </c>
      <c r="DK50" s="19" t="str">
        <f t="shared" ca="1" si="1015"/>
        <v>-</v>
      </c>
      <c r="DL50" s="19" t="str">
        <f t="shared" ca="1" si="955"/>
        <v>-</v>
      </c>
      <c r="DM50" s="19" t="str">
        <f t="shared" ca="1" si="955"/>
        <v>-</v>
      </c>
      <c r="DN50" s="19" t="str">
        <f t="shared" ca="1" si="955"/>
        <v>-</v>
      </c>
      <c r="DO50" s="19" t="str">
        <f t="shared" ca="1" si="955"/>
        <v>-</v>
      </c>
      <c r="DP50" s="19" t="str">
        <f t="shared" ca="1" si="955"/>
        <v>-</v>
      </c>
      <c r="DQ50" s="12">
        <v>3</v>
      </c>
      <c r="DR50" s="12">
        <v>3</v>
      </c>
      <c r="DS50" s="19">
        <f t="shared" ca="1" si="1031"/>
        <v>0</v>
      </c>
      <c r="DT50" s="12">
        <v>1</v>
      </c>
      <c r="DU50" s="12">
        <v>-1</v>
      </c>
      <c r="DV50" s="19" t="str">
        <f t="shared" ca="1" si="1016"/>
        <v>-</v>
      </c>
      <c r="DW50" s="19" t="str">
        <f t="shared" ca="1" si="1016"/>
        <v>-</v>
      </c>
      <c r="DX50" s="19" t="str">
        <f t="shared" ca="1" si="1016"/>
        <v>-</v>
      </c>
      <c r="DY50" s="239">
        <f t="shared" ca="1" si="1032"/>
        <v>0</v>
      </c>
      <c r="DZ50" s="239">
        <f t="shared" si="1032"/>
        <v>1</v>
      </c>
      <c r="EA50" s="239">
        <f t="shared" si="1032"/>
        <v>-1</v>
      </c>
      <c r="EB50" s="19" t="str">
        <f t="shared" ca="1" si="958"/>
        <v>-</v>
      </c>
      <c r="EC50" s="19">
        <f t="shared" ca="1" si="958"/>
        <v>0</v>
      </c>
      <c r="ED50" s="19">
        <f t="shared" ca="1" si="958"/>
        <v>0</v>
      </c>
      <c r="EE50" s="9"/>
      <c r="EF50" s="19" t="str">
        <f t="shared" ca="1" si="959"/>
        <v>-</v>
      </c>
      <c r="EG50" s="19" t="str">
        <f t="shared" ca="1" si="959"/>
        <v>-</v>
      </c>
      <c r="EH50" s="19" t="str">
        <f t="shared" ca="1" si="959"/>
        <v>-</v>
      </c>
      <c r="EI50" s="19" t="str">
        <f t="shared" ca="1" si="959"/>
        <v>-</v>
      </c>
      <c r="EJ50" s="19" t="str">
        <f t="shared" ca="1" si="959"/>
        <v>-</v>
      </c>
      <c r="EK50" s="19" t="str">
        <f t="shared" ca="1" si="959"/>
        <v>-</v>
      </c>
      <c r="EL50" s="19" t="str">
        <f t="shared" ca="1" si="959"/>
        <v>-</v>
      </c>
      <c r="EM50" s="19" t="str">
        <f t="shared" ca="1" si="959"/>
        <v>-</v>
      </c>
      <c r="EN50" s="19" t="str">
        <f t="shared" ca="1" si="959"/>
        <v>-</v>
      </c>
      <c r="EO50" s="19" t="str">
        <f t="shared" ca="1" si="959"/>
        <v>-</v>
      </c>
      <c r="EP50" s="19" t="str">
        <f t="shared" ca="1" si="959"/>
        <v>-</v>
      </c>
      <c r="EQ50" s="19" t="str">
        <f t="shared" ca="1" si="959"/>
        <v>-</v>
      </c>
      <c r="ER50" s="19">
        <f t="shared" ca="1" si="1017"/>
        <v>0</v>
      </c>
      <c r="ES50" s="19">
        <f t="shared" ca="1" si="960"/>
        <v>0</v>
      </c>
      <c r="ET50" s="19">
        <f t="shared" ca="1" si="960"/>
        <v>0</v>
      </c>
      <c r="EU50" s="19">
        <f t="shared" ca="1" si="960"/>
        <v>0</v>
      </c>
      <c r="EV50" s="19">
        <f t="shared" ca="1" si="961"/>
        <v>0</v>
      </c>
      <c r="EW50" s="19">
        <f t="shared" ca="1" si="960"/>
        <v>0</v>
      </c>
      <c r="EX50" s="19">
        <f t="shared" ca="1" si="961"/>
        <v>0</v>
      </c>
      <c r="EY50" s="19">
        <f t="shared" ca="1" si="960"/>
        <v>0</v>
      </c>
      <c r="EZ50" s="19">
        <f t="shared" ca="1" si="961"/>
        <v>0</v>
      </c>
      <c r="FA50" s="19">
        <f t="shared" ca="1" si="961"/>
        <v>0</v>
      </c>
      <c r="FB50" s="19">
        <f t="shared" ca="1" si="961"/>
        <v>0</v>
      </c>
      <c r="FC50" s="19">
        <f t="shared" ca="1" si="961"/>
        <v>0</v>
      </c>
      <c r="FD50" s="19">
        <f t="shared" ca="1" si="961"/>
        <v>0</v>
      </c>
      <c r="FE50" s="19">
        <f t="shared" ca="1" si="961"/>
        <v>0</v>
      </c>
      <c r="FF50" s="19">
        <f t="shared" ca="1" si="961"/>
        <v>0</v>
      </c>
      <c r="FG50" s="19">
        <f t="shared" ca="1" si="961"/>
        <v>0</v>
      </c>
      <c r="FH50" s="19">
        <f t="shared" ca="1" si="961"/>
        <v>0</v>
      </c>
      <c r="FI50" s="19">
        <f t="shared" ca="1" si="961"/>
        <v>0</v>
      </c>
      <c r="FJ50" s="19">
        <f t="shared" ca="1" si="961"/>
        <v>0</v>
      </c>
      <c r="FK50" s="19">
        <f t="shared" ca="1" si="961"/>
        <v>0</v>
      </c>
      <c r="FL50" s="19">
        <f t="shared" ca="1" si="961"/>
        <v>0</v>
      </c>
      <c r="FM50" s="19">
        <f t="shared" ca="1" si="961"/>
        <v>0</v>
      </c>
      <c r="FN50" s="19">
        <f t="shared" ca="1" si="961"/>
        <v>0</v>
      </c>
      <c r="FO50" s="19">
        <f t="shared" ca="1" si="961"/>
        <v>0</v>
      </c>
      <c r="FP50" s="19">
        <f t="shared" ca="1" si="961"/>
        <v>0</v>
      </c>
      <c r="FQ50" s="19">
        <f t="shared" ca="1" si="961"/>
        <v>0</v>
      </c>
      <c r="FR50" s="19">
        <f t="shared" ca="1" si="961"/>
        <v>0</v>
      </c>
      <c r="FS50" s="19">
        <f t="shared" ca="1" si="961"/>
        <v>0</v>
      </c>
      <c r="FT50" s="19">
        <f t="shared" ca="1" si="961"/>
        <v>0</v>
      </c>
      <c r="FU50" s="19">
        <f t="shared" ca="1" si="962"/>
        <v>0</v>
      </c>
      <c r="FV50" s="19">
        <f t="shared" ca="1" si="962"/>
        <v>0</v>
      </c>
      <c r="FW50" s="19">
        <f t="shared" ca="1" si="962"/>
        <v>0</v>
      </c>
      <c r="FX50" s="19">
        <f t="shared" ca="1" si="962"/>
        <v>0</v>
      </c>
      <c r="FY50" s="19">
        <f t="shared" ca="1" si="962"/>
        <v>0</v>
      </c>
      <c r="FZ50" s="19">
        <f t="shared" ca="1" si="962"/>
        <v>0</v>
      </c>
      <c r="GA50" s="19">
        <f t="shared" ca="1" si="962"/>
        <v>0</v>
      </c>
      <c r="GB50" s="19">
        <f t="shared" ca="1" si="962"/>
        <v>0</v>
      </c>
      <c r="GC50" s="19">
        <f t="shared" ca="1" si="962"/>
        <v>0</v>
      </c>
      <c r="GD50" s="19">
        <f t="shared" ca="1" si="962"/>
        <v>0</v>
      </c>
      <c r="GE50" s="19">
        <f t="shared" ca="1" si="961"/>
        <v>0</v>
      </c>
      <c r="GF50" s="19">
        <f t="shared" ca="1" si="961"/>
        <v>0</v>
      </c>
      <c r="GG50" s="19">
        <f t="shared" ca="1" si="961"/>
        <v>0</v>
      </c>
      <c r="GH50" s="19">
        <f t="shared" ca="1" si="961"/>
        <v>0</v>
      </c>
      <c r="GI50" s="19">
        <f t="shared" ca="1" si="961"/>
        <v>0</v>
      </c>
      <c r="GJ50" s="19">
        <f t="shared" ca="1" si="961"/>
        <v>0</v>
      </c>
      <c r="GK50" s="19">
        <f t="shared" ca="1" si="961"/>
        <v>0</v>
      </c>
      <c r="GL50" s="19">
        <f t="shared" ca="1" si="961"/>
        <v>0</v>
      </c>
      <c r="GM50" s="19">
        <f t="shared" ca="1" si="961"/>
        <v>0</v>
      </c>
      <c r="GN50" s="19">
        <f t="shared" ca="1" si="961"/>
        <v>0</v>
      </c>
      <c r="GO50" s="19">
        <f t="shared" ca="1" si="961"/>
        <v>0</v>
      </c>
      <c r="GP50" s="19">
        <f t="shared" ca="1" si="961"/>
        <v>0</v>
      </c>
      <c r="GQ50" s="19">
        <f t="shared" ca="1" si="961"/>
        <v>0</v>
      </c>
      <c r="GR50" s="19">
        <f t="shared" ca="1" si="961"/>
        <v>0</v>
      </c>
      <c r="GS50" s="19">
        <f t="shared" ca="1" si="961"/>
        <v>0</v>
      </c>
      <c r="GT50" s="19">
        <f t="shared" ca="1" si="961"/>
        <v>0</v>
      </c>
      <c r="GU50" s="19">
        <f t="shared" ca="1" si="961"/>
        <v>0</v>
      </c>
      <c r="GV50" s="19">
        <f t="shared" ca="1" si="961"/>
        <v>0</v>
      </c>
      <c r="GW50" s="19">
        <f t="shared" ca="1" si="961"/>
        <v>0</v>
      </c>
      <c r="GX50" s="19">
        <f t="shared" ca="1" si="961"/>
        <v>0</v>
      </c>
      <c r="GY50" s="19">
        <f t="shared" ca="1" si="961"/>
        <v>0</v>
      </c>
      <c r="GZ50" s="19">
        <f t="shared" ca="1" si="961"/>
        <v>0</v>
      </c>
      <c r="HA50" s="19">
        <f t="shared" ca="1" si="961"/>
        <v>0</v>
      </c>
      <c r="HB50" s="19">
        <f t="shared" ca="1" si="961"/>
        <v>0</v>
      </c>
      <c r="HC50" s="19">
        <f t="shared" ca="1" si="961"/>
        <v>0</v>
      </c>
      <c r="HD50" s="19">
        <f t="shared" ca="1" si="963"/>
        <v>0</v>
      </c>
      <c r="HE50" s="19">
        <f t="shared" ca="1" si="963"/>
        <v>0</v>
      </c>
      <c r="HF50" s="19">
        <f t="shared" ca="1" si="963"/>
        <v>0</v>
      </c>
      <c r="HG50" s="19">
        <f t="shared" ca="1" si="963"/>
        <v>0</v>
      </c>
      <c r="HH50" s="19">
        <f t="shared" ca="1" si="963"/>
        <v>0</v>
      </c>
      <c r="HI50" s="19">
        <f t="shared" ca="1" si="963"/>
        <v>0</v>
      </c>
      <c r="HJ50" s="19">
        <f t="shared" ca="1" si="963"/>
        <v>0</v>
      </c>
      <c r="HK50" s="19">
        <f t="shared" ca="1" si="963"/>
        <v>0</v>
      </c>
      <c r="HL50" s="19">
        <f t="shared" ca="1" si="963"/>
        <v>0</v>
      </c>
      <c r="HM50" s="19">
        <f t="shared" ca="1" si="963"/>
        <v>0</v>
      </c>
      <c r="HN50" s="19">
        <f t="shared" ca="1" si="963"/>
        <v>0</v>
      </c>
      <c r="HO50" s="19">
        <f t="shared" ca="1" si="963"/>
        <v>0</v>
      </c>
      <c r="HP50" s="19">
        <f t="shared" ca="1" si="963"/>
        <v>0</v>
      </c>
      <c r="HQ50" s="19">
        <f t="shared" ca="1" si="963"/>
        <v>0</v>
      </c>
      <c r="HR50" s="19">
        <f t="shared" ca="1" si="963"/>
        <v>0</v>
      </c>
      <c r="HS50" s="19">
        <f t="shared" ca="1" si="963"/>
        <v>0</v>
      </c>
      <c r="HT50" s="19">
        <f t="shared" ca="1" si="963"/>
        <v>0</v>
      </c>
      <c r="HU50" s="19">
        <f t="shared" ca="1" si="963"/>
        <v>0</v>
      </c>
      <c r="HV50" s="19">
        <f t="shared" ca="1" si="963"/>
        <v>0</v>
      </c>
      <c r="HW50" s="19">
        <f t="shared" ca="1" si="963"/>
        <v>0</v>
      </c>
      <c r="HX50" s="19">
        <f t="shared" ca="1" si="963"/>
        <v>0</v>
      </c>
      <c r="HY50" s="19">
        <f t="shared" ca="1" si="963"/>
        <v>0</v>
      </c>
      <c r="HZ50" s="19">
        <f t="shared" ca="1" si="963"/>
        <v>0</v>
      </c>
      <c r="IA50" s="19">
        <f t="shared" ca="1" si="964"/>
        <v>0</v>
      </c>
      <c r="IB50" s="19">
        <f t="shared" ca="1" si="964"/>
        <v>0</v>
      </c>
      <c r="IC50" s="19">
        <f t="shared" ca="1" si="964"/>
        <v>0</v>
      </c>
      <c r="ID50" s="19">
        <f t="shared" ca="1" si="965"/>
        <v>0</v>
      </c>
      <c r="IE50" s="19">
        <f t="shared" ca="1" si="965"/>
        <v>0</v>
      </c>
      <c r="IF50" s="19">
        <f t="shared" ca="1" si="965"/>
        <v>0</v>
      </c>
      <c r="IG50" s="19">
        <f t="shared" ca="1" si="965"/>
        <v>0</v>
      </c>
      <c r="IH50" s="19">
        <f t="shared" ca="1" si="965"/>
        <v>0</v>
      </c>
      <c r="II50" s="19">
        <f t="shared" ca="1" si="965"/>
        <v>0</v>
      </c>
      <c r="IJ50" s="19">
        <f t="shared" ca="1" si="965"/>
        <v>0</v>
      </c>
      <c r="IK50" s="19">
        <f t="shared" ca="1" si="965"/>
        <v>0</v>
      </c>
      <c r="IL50" s="19">
        <f t="shared" ca="1" si="965"/>
        <v>0</v>
      </c>
      <c r="IM50" s="19">
        <f t="shared" ca="1" si="965"/>
        <v>0</v>
      </c>
      <c r="IN50" s="19">
        <f t="shared" ca="1" si="964"/>
        <v>0</v>
      </c>
      <c r="IO50" s="19">
        <f t="shared" ca="1" si="964"/>
        <v>0</v>
      </c>
      <c r="IP50" s="19">
        <f t="shared" ca="1" si="964"/>
        <v>0</v>
      </c>
      <c r="IQ50" s="19">
        <f t="shared" ca="1" si="964"/>
        <v>0</v>
      </c>
      <c r="IR50" s="19">
        <f t="shared" ca="1" si="964"/>
        <v>0</v>
      </c>
      <c r="IS50" s="19">
        <f t="shared" ca="1" si="964"/>
        <v>0</v>
      </c>
      <c r="IT50" s="19">
        <f t="shared" ca="1" si="964"/>
        <v>0</v>
      </c>
      <c r="IU50" s="19">
        <f t="shared" ca="1" si="964"/>
        <v>0</v>
      </c>
      <c r="IV50" s="19">
        <f t="shared" ca="1" si="964"/>
        <v>0</v>
      </c>
      <c r="IW50" s="19">
        <f t="shared" ca="1" si="964"/>
        <v>0</v>
      </c>
      <c r="IX50" s="19">
        <f t="shared" ca="1" si="964"/>
        <v>0</v>
      </c>
      <c r="IY50" s="19">
        <f t="shared" ca="1" si="964"/>
        <v>0</v>
      </c>
      <c r="IZ50" s="19">
        <f t="shared" ca="1" si="964"/>
        <v>0</v>
      </c>
      <c r="JA50" s="19">
        <f t="shared" ca="1" si="964"/>
        <v>0</v>
      </c>
      <c r="JB50" s="19">
        <f t="shared" ca="1" si="964"/>
        <v>0</v>
      </c>
      <c r="JC50" s="19">
        <f t="shared" ca="1" si="964"/>
        <v>0</v>
      </c>
      <c r="JD50" s="19">
        <f t="shared" ca="1" si="964"/>
        <v>0</v>
      </c>
      <c r="JE50" s="19">
        <f t="shared" ca="1" si="964"/>
        <v>0</v>
      </c>
      <c r="JF50" s="19">
        <f t="shared" ca="1" si="964"/>
        <v>0</v>
      </c>
      <c r="JG50" s="19">
        <f t="shared" ca="1" si="964"/>
        <v>0</v>
      </c>
      <c r="JH50" s="19">
        <f t="shared" ca="1" si="964"/>
        <v>0</v>
      </c>
      <c r="JI50" s="19">
        <f t="shared" ca="1" si="964"/>
        <v>0</v>
      </c>
      <c r="JJ50" s="19">
        <f t="shared" ca="1" si="964"/>
        <v>0</v>
      </c>
      <c r="JK50" s="19">
        <f t="shared" ca="1" si="964"/>
        <v>0</v>
      </c>
      <c r="JL50" s="19">
        <f t="shared" ca="1" si="964"/>
        <v>0</v>
      </c>
      <c r="JM50" s="5">
        <f t="shared" ca="1" si="966"/>
        <v>19</v>
      </c>
      <c r="JN50" s="9"/>
      <c r="JO50" s="5">
        <f t="shared" ca="1" si="967"/>
        <v>1</v>
      </c>
      <c r="JP50" s="5" t="b">
        <f t="shared" ca="1" si="967"/>
        <v>0</v>
      </c>
      <c r="JQ50" s="19">
        <f t="shared" ca="1" si="1019"/>
        <v>0</v>
      </c>
      <c r="JR50" s="5">
        <f t="shared" ca="1" si="969"/>
        <v>0</v>
      </c>
      <c r="JS50" s="5">
        <f t="shared" ca="1" si="970"/>
        <v>0.01</v>
      </c>
      <c r="JT50" s="19">
        <f t="shared" ca="1" si="971"/>
        <v>0</v>
      </c>
      <c r="JU50" s="19">
        <f t="shared" ca="1" si="971"/>
        <v>0</v>
      </c>
      <c r="JV50" s="19" t="str">
        <f t="shared" ca="1" si="971"/>
        <v>-</v>
      </c>
      <c r="JW50" s="19">
        <f t="shared" ca="1" si="1010"/>
        <v>1</v>
      </c>
      <c r="JX50" s="19">
        <f t="shared" ca="1" si="1019"/>
        <v>1</v>
      </c>
      <c r="JY50" s="19">
        <f t="shared" ca="1" si="1010"/>
        <v>1</v>
      </c>
      <c r="JZ50" s="19">
        <f t="shared" ca="1" si="1010"/>
        <v>1</v>
      </c>
      <c r="KA50" s="19">
        <f t="shared" ca="1" si="1010"/>
        <v>1</v>
      </c>
      <c r="KB50" s="19">
        <f t="shared" ca="1" si="1010"/>
        <v>1</v>
      </c>
      <c r="KC50" s="19">
        <f t="shared" ca="1" si="1010"/>
        <v>0</v>
      </c>
      <c r="KD50" s="19">
        <f t="shared" ca="1" si="1010"/>
        <v>0</v>
      </c>
      <c r="KE50" s="19">
        <f t="shared" ca="1" si="1010"/>
        <v>1</v>
      </c>
      <c r="KF50" s="19">
        <f t="shared" ca="1" si="1010"/>
        <v>0</v>
      </c>
      <c r="KG50" s="19">
        <f t="shared" ca="1" si="1010"/>
        <v>0</v>
      </c>
      <c r="KH50" s="19">
        <f t="shared" ca="1" si="1010"/>
        <v>0</v>
      </c>
      <c r="KI50" s="19">
        <f t="shared" ca="1" si="1010"/>
        <v>1</v>
      </c>
      <c r="KJ50" s="19">
        <f t="shared" ca="1" si="1010"/>
        <v>0</v>
      </c>
      <c r="KK50" s="19">
        <f t="shared" ca="1" si="1010"/>
        <v>1</v>
      </c>
      <c r="KL50" s="19">
        <f t="shared" ca="1" si="1019"/>
        <v>0</v>
      </c>
      <c r="KM50" s="19">
        <f t="shared" ca="1" si="1019"/>
        <v>0</v>
      </c>
      <c r="KN50" s="19">
        <f t="shared" ca="1" si="1019"/>
        <v>0</v>
      </c>
      <c r="KO50" s="19">
        <f t="shared" ca="1" si="1019"/>
        <v>0</v>
      </c>
      <c r="KP50" s="19">
        <f t="shared" ca="1" si="1019"/>
        <v>0</v>
      </c>
      <c r="KQ50" s="19">
        <f t="shared" ca="1" si="1019"/>
        <v>0</v>
      </c>
      <c r="KR50" s="19">
        <f t="shared" ca="1" si="1019"/>
        <v>0</v>
      </c>
      <c r="KS50" s="19">
        <f t="shared" ca="1" si="1019"/>
        <v>0</v>
      </c>
      <c r="KT50" s="19">
        <f t="shared" ca="1" si="1019"/>
        <v>0</v>
      </c>
      <c r="KU50" s="19">
        <f t="shared" ca="1" si="968"/>
        <v>0</v>
      </c>
      <c r="KV50" s="19">
        <f t="shared" ca="1" si="968"/>
        <v>0</v>
      </c>
      <c r="KW50" s="19">
        <f t="shared" ca="1" si="968"/>
        <v>0</v>
      </c>
      <c r="KX50" s="19">
        <f t="shared" ca="1" si="968"/>
        <v>0</v>
      </c>
      <c r="KY50" s="19">
        <f t="shared" ca="1" si="968"/>
        <v>0</v>
      </c>
      <c r="KZ50" s="19">
        <f t="shared" ca="1" si="968"/>
        <v>0</v>
      </c>
      <c r="LA50" s="19">
        <f t="shared" ca="1" si="968"/>
        <v>0</v>
      </c>
      <c r="LB50" s="19">
        <f t="shared" ca="1" si="968"/>
        <v>0</v>
      </c>
      <c r="LC50" s="19">
        <f t="shared" ca="1" si="968"/>
        <v>0</v>
      </c>
      <c r="LD50" s="19">
        <f t="shared" ca="1" si="968"/>
        <v>0</v>
      </c>
      <c r="LE50" s="19">
        <f t="shared" ca="1" si="968"/>
        <v>0</v>
      </c>
      <c r="LF50" s="19">
        <f t="shared" ca="1" si="968"/>
        <v>0</v>
      </c>
      <c r="LG50" s="5">
        <f t="shared" ca="1" si="975"/>
        <v>0</v>
      </c>
      <c r="LH50" s="5">
        <f t="shared" ca="1" si="975"/>
        <v>0</v>
      </c>
      <c r="LI50" s="5">
        <f t="shared" ca="1" si="975"/>
        <v>0.05</v>
      </c>
      <c r="LJ50" s="5">
        <f t="shared" ca="1" si="975"/>
        <v>0.05</v>
      </c>
      <c r="LK50" s="19">
        <f t="shared" ca="1" si="976"/>
        <v>0</v>
      </c>
      <c r="LL50" s="19">
        <f t="shared" ca="1" si="968"/>
        <v>0</v>
      </c>
      <c r="LM50" s="19">
        <f t="shared" ca="1" si="977"/>
        <v>0</v>
      </c>
      <c r="LN50" s="19">
        <f t="shared" ca="1" si="977"/>
        <v>0</v>
      </c>
      <c r="LO50" s="19">
        <f t="shared" ca="1" si="977"/>
        <v>0</v>
      </c>
      <c r="LP50" s="19">
        <f t="shared" ca="1" si="977"/>
        <v>0</v>
      </c>
      <c r="LQ50" s="19">
        <f t="shared" ca="1" si="968"/>
        <v>0</v>
      </c>
      <c r="LR50" s="19">
        <f t="shared" ca="1" si="968"/>
        <v>1</v>
      </c>
      <c r="LS50" s="19">
        <f t="shared" ca="1" si="978"/>
        <v>0</v>
      </c>
      <c r="LT50" s="19">
        <f t="shared" ca="1" si="978"/>
        <v>0</v>
      </c>
      <c r="LU50" s="19">
        <f t="shared" ca="1" si="978"/>
        <v>0</v>
      </c>
      <c r="LV50" s="19">
        <f t="shared" ca="1" si="968"/>
        <v>0</v>
      </c>
      <c r="LW50" s="19">
        <f t="shared" ca="1" si="968"/>
        <v>1</v>
      </c>
      <c r="LX50" s="9"/>
      <c r="LY50" s="5" t="b">
        <f t="shared" ca="1" si="979"/>
        <v>0</v>
      </c>
      <c r="LZ50" s="19" t="str">
        <f t="shared" ca="1" si="980"/>
        <v>-</v>
      </c>
      <c r="MA50" s="19" t="str">
        <f t="shared" ca="1" si="980"/>
        <v>-</v>
      </c>
      <c r="MB50" s="19" t="str">
        <f t="shared" ca="1" si="980"/>
        <v>-</v>
      </c>
      <c r="MC50" s="19" t="str">
        <f t="shared" ca="1" si="980"/>
        <v>-</v>
      </c>
      <c r="MD50" s="5" t="b">
        <f t="shared" ca="1" si="981"/>
        <v>1</v>
      </c>
      <c r="ME50" s="5" t="b">
        <f t="shared" ca="1" si="981"/>
        <v>0</v>
      </c>
      <c r="MF50" s="5" t="b">
        <f t="shared" ca="1" si="981"/>
        <v>0</v>
      </c>
      <c r="MG50" s="135">
        <f t="shared" ca="1" si="982"/>
        <v>1</v>
      </c>
      <c r="MH50" s="135">
        <f t="shared" ca="1" si="982"/>
        <v>1</v>
      </c>
      <c r="MI50" s="19" t="str">
        <f t="shared" ca="1" si="984"/>
        <v>-</v>
      </c>
      <c r="MJ50" s="19" t="str">
        <f t="shared" ca="1" si="1033"/>
        <v>-</v>
      </c>
      <c r="MK50" s="19" t="str">
        <f t="shared" ca="1" si="984"/>
        <v>-</v>
      </c>
      <c r="ML50" s="19" t="str">
        <f t="shared" ca="1" si="984"/>
        <v>-</v>
      </c>
      <c r="MM50" s="19">
        <f t="shared" ca="1" si="984"/>
        <v>1</v>
      </c>
      <c r="MN50" s="19">
        <f t="shared" ca="1" si="984"/>
        <v>0.66</v>
      </c>
      <c r="MO50" s="19" t="str">
        <f t="shared" ca="1" si="984"/>
        <v>-</v>
      </c>
      <c r="MP50" s="5" t="b" cm="1">
        <f t="array" aca="1" ref="MP50" ca="1">IF(OR(MQ50:MQ50&lt;&gt;"-"),TRUE,"-")</f>
        <v>1</v>
      </c>
      <c r="MQ50" s="19">
        <f t="shared" ca="1" si="984"/>
        <v>2</v>
      </c>
      <c r="MR50" s="5" t="str">
        <f t="array" aca="1" ref="MR50" ca="1">IF(OR(MS50:MY50&lt;&gt;"-"),TRUE,"-")</f>
        <v>-</v>
      </c>
      <c r="MS50" s="19" t="str">
        <f t="shared" ca="1" si="1021"/>
        <v>-</v>
      </c>
      <c r="MT50" s="19" t="str">
        <f t="shared" ca="1" si="1021"/>
        <v>-</v>
      </c>
      <c r="MU50" s="19" t="str">
        <f t="shared" ca="1" si="1021"/>
        <v>-</v>
      </c>
      <c r="MV50" s="19" t="str">
        <f t="shared" ca="1" si="1021"/>
        <v>-</v>
      </c>
      <c r="MW50" s="19" t="str">
        <f t="shared" ca="1" si="1021"/>
        <v>-</v>
      </c>
      <c r="MX50" s="19" t="str">
        <f t="shared" ca="1" si="1021"/>
        <v>-</v>
      </c>
      <c r="MY50" s="19" t="str">
        <f t="shared" ca="1" si="1021"/>
        <v>-</v>
      </c>
      <c r="MZ50" s="5" t="b">
        <f t="array" aca="1" ref="MZ50" ca="1">IF(OR(NA50:NB50&lt;&gt;"-"),TRUE,"-")</f>
        <v>1</v>
      </c>
      <c r="NA50" s="135">
        <f ca="1">IF($AS50=6,0,$NB50)</f>
        <v>2</v>
      </c>
      <c r="NB50" s="19">
        <f t="shared" ca="1" si="1022"/>
        <v>2</v>
      </c>
      <c r="NC50" s="19" t="b">
        <f t="shared" ca="1" si="1023"/>
        <v>0</v>
      </c>
      <c r="ND50" s="19" t="str">
        <f t="shared" ca="1" si="1024"/>
        <v>-</v>
      </c>
      <c r="NE50" s="5" t="str">
        <f t="shared" ca="1" si="987"/>
        <v>-</v>
      </c>
      <c r="NF50" s="5" t="str">
        <f t="shared" ca="1" si="987"/>
        <v>-</v>
      </c>
      <c r="NG50" s="5" t="str">
        <f t="shared" ca="1" si="987"/>
        <v>-</v>
      </c>
      <c r="NH50" s="5" t="str">
        <f t="shared" ca="1" si="987"/>
        <v>-</v>
      </c>
      <c r="NI50" s="19" t="str">
        <f t="shared" ca="1" si="989"/>
        <v>-</v>
      </c>
      <c r="NJ50" s="19" t="str">
        <f t="shared" ca="1" si="989"/>
        <v>-</v>
      </c>
      <c r="NK50" s="19" t="b">
        <f t="shared" ca="1" si="989"/>
        <v>1</v>
      </c>
      <c r="NL50" s="19">
        <f t="shared" ca="1" si="989"/>
        <v>0.75</v>
      </c>
      <c r="NM50" s="19">
        <f t="shared" ca="1" si="989"/>
        <v>0.75</v>
      </c>
      <c r="NN50" s="19">
        <f t="shared" ca="1" si="989"/>
        <v>0.99</v>
      </c>
      <c r="NO50" s="19">
        <f t="shared" ca="1" si="989"/>
        <v>0.5</v>
      </c>
      <c r="NP50" s="19">
        <f t="shared" ca="1" si="989"/>
        <v>0</v>
      </c>
      <c r="NQ50" s="19">
        <f t="shared" ca="1" si="989"/>
        <v>0</v>
      </c>
      <c r="NR50" s="19" t="str">
        <f t="shared" ca="1" si="989"/>
        <v>-</v>
      </c>
      <c r="NS50" s="19" t="str">
        <f t="shared" ca="1" si="989"/>
        <v>-</v>
      </c>
      <c r="NT50" s="19" t="str">
        <f t="shared" ca="1" si="989"/>
        <v>-</v>
      </c>
      <c r="NU50" s="5">
        <f t="shared" ca="1" si="990"/>
        <v>1</v>
      </c>
      <c r="NV50" s="9"/>
      <c r="NW50" s="19">
        <f t="shared" ca="1" si="989"/>
        <v>70</v>
      </c>
      <c r="NX50" s="19">
        <f t="shared" ca="1" si="1026"/>
        <v>50</v>
      </c>
      <c r="NY50" s="19">
        <f t="shared" ca="1" si="1026"/>
        <v>65</v>
      </c>
      <c r="NZ50" s="19">
        <f t="shared" ca="1" si="1026"/>
        <v>65</v>
      </c>
      <c r="OA50" s="19">
        <f t="shared" ca="1" si="991"/>
        <v>1</v>
      </c>
      <c r="OB50" s="5">
        <f t="shared" ca="1" si="992"/>
        <v>1</v>
      </c>
      <c r="OC50" s="19">
        <f t="shared" ca="1" si="993"/>
        <v>1</v>
      </c>
      <c r="OD50" s="9"/>
      <c r="OE50" s="19" t="b">
        <f t="shared" ca="1" si="1026"/>
        <v>0</v>
      </c>
      <c r="OF50" s="19" t="b">
        <f t="shared" ca="1" si="1026"/>
        <v>0</v>
      </c>
      <c r="OG50" s="19">
        <f t="shared" ca="1" si="1026"/>
        <v>1</v>
      </c>
      <c r="OH50" s="19">
        <f t="shared" ca="1" si="1026"/>
        <v>1</v>
      </c>
      <c r="OI50" s="19">
        <f t="shared" ca="1" si="1026"/>
        <v>1</v>
      </c>
      <c r="OJ50" s="19">
        <f t="shared" ca="1" si="1026"/>
        <v>1</v>
      </c>
      <c r="OK50" s="19">
        <f t="shared" ca="1" si="1026"/>
        <v>1</v>
      </c>
      <c r="OL50" s="19">
        <f t="shared" ca="1" si="1026"/>
        <v>1</v>
      </c>
      <c r="OM50" s="19">
        <f t="shared" ca="1" si="1026"/>
        <v>1</v>
      </c>
      <c r="ON50" s="19">
        <f t="shared" ca="1" si="1026"/>
        <v>1</v>
      </c>
      <c r="OO50" s="19">
        <f t="shared" ca="1" si="1026"/>
        <v>1</v>
      </c>
      <c r="OP50" s="19">
        <f t="shared" ca="1" si="1026"/>
        <v>1</v>
      </c>
      <c r="OQ50" s="9"/>
      <c r="OR50" s="5" t="str" cm="1">
        <f t="array" aca="1" ref="OR50" ca="1">INDEX(i.LMU_Area,$K50,OR$26)</f>
        <v>-</v>
      </c>
      <c r="OS50" s="5" t="str" cm="1">
        <f t="array" aca="1" ref="OS50" ca="1">INDEX(i.LMU_Area,$K50,OS$26)</f>
        <v>-</v>
      </c>
      <c r="OT50" s="5" t="str" cm="1">
        <f t="array" aca="1" ref="OT50" ca="1">INDEX(i.LMU_Area,$K50,OT$26)</f>
        <v>-</v>
      </c>
      <c r="OU50" s="5" t="str" cm="1">
        <f t="array" aca="1" ref="OU50" ca="1">INDEX(i.LMU_Area,$K50,OU$26)</f>
        <v>-</v>
      </c>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5" t="str" cm="1">
        <f t="array" aca="1" ref="TF50" ca="1">INDEX(i.LMU_Area,$K50,TF$26)</f>
        <v>-</v>
      </c>
      <c r="TG50" s="5" t="str" cm="1">
        <f t="array" aca="1" ref="TG50" ca="1">INDEX(i.LMU_Area,$K50,TG$26)</f>
        <v>-</v>
      </c>
      <c r="TH50" s="5" t="str" cm="1">
        <f t="array" aca="1" ref="TH50" ca="1">INDEX(i.LMU_Area,$K50,TH$26)</f>
        <v>-</v>
      </c>
      <c r="TI50" s="5" t="str" cm="1">
        <f t="array" aca="1" ref="TI50" ca="1">INDEX(i.LMU_Area,$K50,TI$26)</f>
        <v>-</v>
      </c>
      <c r="TJ50" s="5" t="str" cm="1">
        <f t="array" aca="1" ref="TJ50" ca="1">INDEX(i.LMU_Area,$K50,TJ$26)</f>
        <v>-</v>
      </c>
      <c r="TK50" s="5" t="str" cm="1">
        <f t="array" aca="1" ref="TK50" ca="1">INDEX(i.LMU_Area,$K50,TK$26)</f>
        <v>-</v>
      </c>
      <c r="TL50" s="5" t="str" cm="1">
        <f t="array" aca="1" ref="TL50" ca="1">INDEX(i.LMU_Area,$K50,TL$26)</f>
        <v>-</v>
      </c>
      <c r="TM50" s="5" t="str" cm="1">
        <f t="array" aca="1" ref="TM50" ca="1">INDEX(i.LMU_Area,$K50,TM$26)</f>
        <v>-</v>
      </c>
      <c r="TN50" s="5" t="str" cm="1">
        <f t="array" aca="1" ref="TN50" ca="1">INDEX(i.LMU_Area,$K50,TN$26)</f>
        <v>-</v>
      </c>
      <c r="TO50" s="5" t="str" cm="1">
        <f t="array" aca="1" ref="TO50" ca="1">INDEX(i.LMU_Area,$K50,TO$26)</f>
        <v>-</v>
      </c>
      <c r="TP50" s="5" t="str" cm="1">
        <f t="array" aca="1" ref="TP50" ca="1">INDEX(i.LMU_Area,$K50,TP$26)</f>
        <v>-</v>
      </c>
      <c r="TQ50" s="5" t="str" cm="1">
        <f t="array" aca="1" ref="TQ50" ca="1">INDEX(i.LMU_Area,$K50,TQ$26)</f>
        <v>-</v>
      </c>
      <c r="TR50" s="5" t="str" cm="1">
        <f t="array" aca="1" ref="TR50" ca="1">INDEX(i.LMU_Area,$K50,TR$26)</f>
        <v>-</v>
      </c>
      <c r="TS50" s="5" t="str" cm="1">
        <f t="array" aca="1" ref="TS50" ca="1">INDEX(i.LMU_Area,$K50,TS$26)</f>
        <v>-</v>
      </c>
      <c r="TT50" s="5" t="str" cm="1">
        <f t="array" aca="1" ref="TT50" ca="1">INDEX(i.LMU_Area,$K50,TT$26)</f>
        <v>-</v>
      </c>
      <c r="TU50" s="5" t="str" cm="1">
        <f t="array" aca="1" ref="TU50" ca="1">INDEX(i.LMU_Area,$K50,TU$26)</f>
        <v>-</v>
      </c>
      <c r="TV50" s="5" t="str" cm="1">
        <f t="array" aca="1" ref="TV50" ca="1">INDEX(i.LMU_Area,$K50,TV$26)</f>
        <v>-</v>
      </c>
      <c r="TW50" s="5" t="str" cm="1">
        <f t="array" aca="1" ref="TW50" ca="1">INDEX(i.LMU_Area,$K50,TW$26)</f>
        <v>-</v>
      </c>
      <c r="TX50" s="5" t="str" cm="1">
        <f t="array" aca="1" ref="TX50" ca="1">INDEX(i.LMU_Area,$K50,TX$26)</f>
        <v>-</v>
      </c>
      <c r="TY50" s="5" t="str" cm="1">
        <f t="array" aca="1" ref="TY50" ca="1">INDEX(i.LMU_Area,$K50,TY$26)</f>
        <v>-</v>
      </c>
      <c r="TZ50" s="5" t="str" cm="1">
        <f t="array" aca="1" ref="TZ50" ca="1">INDEX(i.LMU_Area,$K50,TZ$26)</f>
        <v>-</v>
      </c>
      <c r="UA50" s="5" t="str" cm="1">
        <f t="array" aca="1" ref="UA50" ca="1">INDEX(i.LMU_Area,$K50,UA$26)</f>
        <v>-</v>
      </c>
      <c r="UB50" s="5" t="str" cm="1">
        <f t="array" aca="1" ref="UB50" ca="1">INDEX(i.LMU_Area,$K50,UB$26)</f>
        <v>-</v>
      </c>
      <c r="UC50" s="5" t="str" cm="1">
        <f t="array" aca="1" ref="UC50" ca="1">INDEX(i.LMU_Area,$K50,UC$26)</f>
        <v>-</v>
      </c>
      <c r="UD50" s="5" t="str" cm="1">
        <f t="array" aca="1" ref="UD50" ca="1">INDEX(i.LMU_Area,$K50,UD$26)</f>
        <v>-</v>
      </c>
      <c r="UE50" s="5" t="str" cm="1">
        <f t="array" aca="1" ref="UE50" ca="1">INDEX(i.LMU_Area,$K50,UE$26)</f>
        <v>-</v>
      </c>
      <c r="UF50" s="5" t="str" cm="1">
        <f t="array" aca="1" ref="UF50" ca="1">INDEX(i.LMU_Area,$K50,UF$26)</f>
        <v>-</v>
      </c>
      <c r="UG50" s="5" t="str" cm="1">
        <f t="array" aca="1" ref="UG50" ca="1">INDEX(i.LMU_Area,$K50,UG$26)</f>
        <v>-</v>
      </c>
      <c r="UH50" s="5" t="str" cm="1">
        <f t="array" aca="1" ref="UH50" ca="1">INDEX(i.LMU_Area,$K50,UH$26)</f>
        <v>-</v>
      </c>
      <c r="UI50" s="5" t="str" cm="1">
        <f t="array" aca="1" ref="UI50" ca="1">INDEX(i.LMU_Area,$K50,UI$26)</f>
        <v>-</v>
      </c>
      <c r="UJ50" s="5" t="str" cm="1">
        <f t="array" aca="1" ref="UJ50" ca="1">INDEX(i.LMU_Area,$K50,UJ$26)</f>
        <v>-</v>
      </c>
      <c r="UK50" s="5" t="str" cm="1">
        <f t="array" aca="1" ref="UK50" ca="1">INDEX(i.LMU_Area,$K50,UK$26)</f>
        <v>-</v>
      </c>
      <c r="UL50" s="5" t="str" cm="1">
        <f t="array" aca="1" ref="UL50" ca="1">INDEX(i.LMU_Area,$K50,UL$26)</f>
        <v>-</v>
      </c>
      <c r="UM50" s="5" t="str" cm="1">
        <f t="array" aca="1" ref="UM50" ca="1">INDEX(i.LMU_Area,$K50,UM$26)</f>
        <v>-</v>
      </c>
      <c r="UN50" s="5" t="str" cm="1">
        <f t="array" aca="1" ref="UN50" ca="1">INDEX(i.LMU_Area,$K50,UN$26)</f>
        <v>-</v>
      </c>
      <c r="UO50" s="5" t="str" cm="1">
        <f t="array" aca="1" ref="UO50" ca="1">INDEX(i.LMU_Area,$K50,UO$26)</f>
        <v>-</v>
      </c>
      <c r="UP50" s="5" t="str" cm="1">
        <f t="array" aca="1" ref="UP50" ca="1">INDEX(i.LMU_Area,$K50,UP$26)</f>
        <v>-</v>
      </c>
      <c r="UQ50" s="5" t="str" cm="1">
        <f t="array" aca="1" ref="UQ50" ca="1">INDEX(i.LMU_Area,$K50,UQ$26)</f>
        <v>-</v>
      </c>
      <c r="UR50" s="5" t="str" cm="1">
        <f t="array" aca="1" ref="UR50" ca="1">INDEX(i.LMU_Area,$K50,UR$26)</f>
        <v>-</v>
      </c>
      <c r="US50" s="5" t="str" cm="1">
        <f t="array" aca="1" ref="US50" ca="1">INDEX(i.LMU_Area,$K50,US$26)</f>
        <v>-</v>
      </c>
      <c r="UT50" s="5" t="str" cm="1">
        <f t="array" aca="1" ref="UT50" ca="1">INDEX(i.LMU_Area,$K50,UT$26)</f>
        <v>-</v>
      </c>
      <c r="UU50" s="5" t="str" cm="1">
        <f t="array" aca="1" ref="UU50" ca="1">INDEX(i.LMU_Area,$K50,UU$26)</f>
        <v>-</v>
      </c>
      <c r="UV50" s="5" t="str" cm="1">
        <f t="array" aca="1" ref="UV50" ca="1">INDEX(i.LMU_Area,$K50,UV$26)</f>
        <v>-</v>
      </c>
      <c r="UW50" s="5" t="str" cm="1">
        <f t="array" aca="1" ref="UW50" ca="1">INDEX(i.LMU_Area,$K50,UW$26)</f>
        <v>-</v>
      </c>
      <c r="UX50" s="5" t="str" cm="1">
        <f t="array" aca="1" ref="UX50" ca="1">INDEX(i.LMU_Area,$K50,UX$26)</f>
        <v>-</v>
      </c>
      <c r="UY50" s="5" t="str" cm="1">
        <f t="array" aca="1" ref="UY50" ca="1">INDEX(i.LMU_Area,$K50,UY$26)</f>
        <v>-</v>
      </c>
      <c r="UZ50" s="5" t="str" cm="1">
        <f t="array" aca="1" ref="UZ50" ca="1">INDEX(i.LMU_Area,$K50,UZ$26)</f>
        <v>-</v>
      </c>
      <c r="VA50" s="5" t="str" cm="1">
        <f t="array" aca="1" ref="VA50" ca="1">INDEX(i.LMU_Area,$K50,VA$26)</f>
        <v>-</v>
      </c>
      <c r="VB50" s="5" t="str" cm="1">
        <f t="array" aca="1" ref="VB50" ca="1">INDEX(i.LMU_Area,$K50,VB$26)</f>
        <v>-</v>
      </c>
      <c r="VC50" s="5" t="str" cm="1">
        <f t="array" aca="1" ref="VC50" ca="1">INDEX(i.LMU_Area,$K50,VC$26)</f>
        <v>-</v>
      </c>
      <c r="VD50" s="5" t="str" cm="1">
        <f t="array" aca="1" ref="VD50" ca="1">INDEX(i.LMU_Area,$K50,VD$26)</f>
        <v>-</v>
      </c>
      <c r="VE50" s="5" t="str" cm="1">
        <f t="array" aca="1" ref="VE50" ca="1">INDEX(i.LMU_Area,$K50,VE$26)</f>
        <v>-</v>
      </c>
      <c r="VF50" s="5" t="str" cm="1">
        <f t="array" aca="1" ref="VF50" ca="1">INDEX(i.LMU_Area,$K50,VF$26)</f>
        <v>-</v>
      </c>
      <c r="VG50" s="5" t="str" cm="1">
        <f t="array" aca="1" ref="VG50" ca="1">INDEX(i.LMU_Area,$K50,VG$26)</f>
        <v>-</v>
      </c>
      <c r="VH50" s="5" t="str" cm="1">
        <f t="array" aca="1" ref="VH50" ca="1">INDEX(i.LMU_Area,$K50,VH$26)</f>
        <v>-</v>
      </c>
      <c r="VI50" s="5" t="str" cm="1">
        <f t="array" aca="1" ref="VI50" ca="1">INDEX(i.LMU_Area,$K50,VI$26)</f>
        <v>-</v>
      </c>
      <c r="VJ50" s="5" t="str" cm="1">
        <f t="array" aca="1" ref="VJ50" ca="1">INDEX(i.LMU_Area,$K50,VJ$26)</f>
        <v>-</v>
      </c>
      <c r="VK50" s="5" t="str" cm="1">
        <f t="array" aca="1" ref="VK50" ca="1">INDEX(i.LMU_Area,$K50,VK$26)</f>
        <v>-</v>
      </c>
      <c r="VL50" s="5" t="str" cm="1">
        <f t="array" aca="1" ref="VL50" ca="1">INDEX(i.LMU_Area,$K50,VL$26)</f>
        <v>-</v>
      </c>
      <c r="VM50" s="5" t="str" cm="1">
        <f t="array" aca="1" ref="VM50" ca="1">INDEX(i.LMU_Area,$K50,VM$26)</f>
        <v>-</v>
      </c>
      <c r="VN50" s="5" t="str" cm="1">
        <f t="array" aca="1" ref="VN50" ca="1">INDEX(i.LMU_Area,$K50,VN$26)</f>
        <v>-</v>
      </c>
      <c r="VO50" s="5" t="str" cm="1">
        <f t="array" aca="1" ref="VO50" ca="1">INDEX(i.LMU_Area,$K50,VO$26)</f>
        <v>-</v>
      </c>
      <c r="VP50" s="5" t="str" cm="1">
        <f t="array" aca="1" ref="VP50" ca="1">INDEX(i.LMU_Area,$K50,VP$26)</f>
        <v>-</v>
      </c>
      <c r="VQ50" s="5" t="str" cm="1">
        <f t="array" aca="1" ref="VQ50" ca="1">INDEX(i.LMU_Area,$K50,VQ$26)</f>
        <v>-</v>
      </c>
      <c r="VR50" s="5" t="str" cm="1">
        <f t="array" aca="1" ref="VR50" ca="1">INDEX(i.LMU_Area,$K50,VR$26)</f>
        <v>-</v>
      </c>
      <c r="VS50" s="5" t="str" cm="1">
        <f t="array" aca="1" ref="VS50" ca="1">INDEX(i.LMU_Area,$K50,VS$26)</f>
        <v>-</v>
      </c>
      <c r="VT50" s="5" t="str" cm="1">
        <f t="array" aca="1" ref="VT50" ca="1">INDEX(i.LMU_Area,$K50,VT$26)</f>
        <v>-</v>
      </c>
      <c r="VU50" s="5" t="str" cm="1">
        <f t="array" aca="1" ref="VU50" ca="1">INDEX(i.LMU_Area,$K50,VU$26)</f>
        <v>-</v>
      </c>
      <c r="VV50" s="5" t="str" cm="1">
        <f t="array" aca="1" ref="VV50" ca="1">INDEX(i.LMU_Area,$K50,VV$26)</f>
        <v>-</v>
      </c>
      <c r="VW50" s="5" t="str" cm="1">
        <f t="array" aca="1" ref="VW50" ca="1">INDEX(i.LMU_Area,$K50,VW$26)</f>
        <v>-</v>
      </c>
      <c r="VX50" s="5" t="str" cm="1">
        <f t="array" aca="1" ref="VX50" ca="1">INDEX(i.LMU_Area,$K50,VX$26)</f>
        <v>-</v>
      </c>
      <c r="VY50" s="5" t="str" cm="1">
        <f t="array" aca="1" ref="VY50" ca="1">INDEX(i.LMU_Area,$K50,VY$26)</f>
        <v>-</v>
      </c>
      <c r="VZ50" s="5" t="str" cm="1">
        <f t="array" aca="1" ref="VZ50" ca="1">INDEX(i.LMU_Area,$K50,VZ$26)</f>
        <v>-</v>
      </c>
      <c r="WA50" s="5" t="str" cm="1">
        <f t="array" aca="1" ref="WA50" ca="1">INDEX(i.LMU_Area,$K50,WA$26)</f>
        <v>-</v>
      </c>
      <c r="WB50" s="5" t="str" cm="1">
        <f t="array" aca="1" ref="WB50" ca="1">INDEX(i.LMU_Area,$K50,WB$26)</f>
        <v>-</v>
      </c>
      <c r="WC50" s="5" t="str" cm="1">
        <f t="array" aca="1" ref="WC50" ca="1">INDEX(i.LMU_Area,$K50,WC$26)</f>
        <v>-</v>
      </c>
      <c r="WD50" s="5" t="str" cm="1">
        <f t="array" aca="1" ref="WD50" ca="1">INDEX(i.LMU_Area,$K50,WD$26)</f>
        <v>-</v>
      </c>
      <c r="WE50" s="5" t="str" cm="1">
        <f t="array" aca="1" ref="WE50" ca="1">INDEX(i.LMU_Area,$K50,WE$26)</f>
        <v>-</v>
      </c>
      <c r="WF50" s="5" t="str" cm="1">
        <f t="array" aca="1" ref="WF50" ca="1">INDEX(i.LMU_Area,$K50,WF$26)</f>
        <v>-</v>
      </c>
      <c r="WG50" s="5" t="str" cm="1">
        <f t="array" aca="1" ref="WG50" ca="1">INDEX(i.LMU_Area,$K50,WG$26)</f>
        <v>-</v>
      </c>
      <c r="WH50" s="5" t="str" cm="1">
        <f t="array" aca="1" ref="WH50" ca="1">INDEX(i.LMU_Area,$K50,WH$26)</f>
        <v>-</v>
      </c>
      <c r="WI50" s="5" t="str" cm="1">
        <f t="array" aca="1" ref="WI50" ca="1">INDEX(i.LMU_Area,$K50,WI$26)</f>
        <v>-</v>
      </c>
      <c r="WJ50" s="5" t="str" cm="1">
        <f t="array" aca="1" ref="WJ50" ca="1">INDEX(i.LMU_Area,$K50,WJ$26)</f>
        <v>-</v>
      </c>
      <c r="WK50" s="5" t="str" cm="1">
        <f t="array" aca="1" ref="WK50" ca="1">INDEX(i.LMU_Area,$K50,WK$26)</f>
        <v>-</v>
      </c>
      <c r="WL50" s="5" t="str" cm="1">
        <f t="array" aca="1" ref="WL50" ca="1">INDEX(i.LMU_Area,$K50,WL$26)</f>
        <v>-</v>
      </c>
      <c r="WM50" s="5" t="str" cm="1">
        <f t="array" aca="1" ref="WM50" ca="1">INDEX(i.LMU_Area,$K50,WM$26)</f>
        <v>-</v>
      </c>
      <c r="WN50" s="5" t="str" cm="1">
        <f t="array" aca="1" ref="WN50" ca="1">INDEX(i.LMU_Area,$K50,WN$26)</f>
        <v>-</v>
      </c>
      <c r="WO50" s="5" t="str" cm="1">
        <f t="array" aca="1" ref="WO50" ca="1">INDEX(i.LMU_Area,$K50,WO$26)</f>
        <v>-</v>
      </c>
      <c r="WP50" s="5" t="str" cm="1">
        <f t="array" aca="1" ref="WP50" ca="1">INDEX(i.LMU_Area,$K50,WP$26)</f>
        <v>-</v>
      </c>
      <c r="WQ50" s="5" t="str" cm="1">
        <f t="array" aca="1" ref="WQ50" ca="1">INDEX(i.LMU_Area,$K50,WQ$26)</f>
        <v>-</v>
      </c>
      <c r="WR50" s="5" t="str" cm="1">
        <f t="array" aca="1" ref="WR50" ca="1">INDEX(i.LMU_Area,$K50,WR$26)</f>
        <v>-</v>
      </c>
      <c r="WS50" s="5" t="str" cm="1">
        <f t="array" aca="1" ref="WS50" ca="1">INDEX(i.LMU_Area,$K50,WS$26)</f>
        <v>-</v>
      </c>
      <c r="WT50" s="5" t="str" cm="1">
        <f t="array" aca="1" ref="WT50" ca="1">INDEX(i.LMU_Area,$K50,WT$26)</f>
        <v>-</v>
      </c>
      <c r="WU50" s="5" t="str" cm="1">
        <f t="array" aca="1" ref="WU50" ca="1">INDEX(i.LMU_Area,$K50,WU$26)</f>
        <v>-</v>
      </c>
      <c r="WV50" s="5" t="str" cm="1">
        <f t="array" aca="1" ref="WV50" ca="1">INDEX(i.LMU_Area,$K50,WV$26)</f>
        <v>-</v>
      </c>
      <c r="WW50" s="5" t="str" cm="1">
        <f t="array" aca="1" ref="WW50" ca="1">INDEX(i.LMU_Area,$K50,WW$26)</f>
        <v>-</v>
      </c>
      <c r="WX50" s="5" t="str" cm="1">
        <f t="array" aca="1" ref="WX50" ca="1">INDEX(i.LMU_Area,$K50,WX$26)</f>
        <v>-</v>
      </c>
      <c r="WY50" s="5" t="str" cm="1">
        <f t="array" aca="1" ref="WY50" ca="1">INDEX(i.LMU_Area,$K50,WY$26)</f>
        <v>-</v>
      </c>
      <c r="WZ50" s="5" t="str" cm="1">
        <f t="array" aca="1" ref="WZ50" ca="1">INDEX(i.LMU_Area,$K50,WZ$26)</f>
        <v>-</v>
      </c>
      <c r="XA50" s="5" t="str" cm="1">
        <f t="array" aca="1" ref="XA50" ca="1">INDEX(i.LMU_Area,$K50,XA$26)</f>
        <v>-</v>
      </c>
      <c r="XB50" s="5" t="str" cm="1">
        <f t="array" aca="1" ref="XB50" ca="1">INDEX(i.LMU_Area,$K50,XB$26)</f>
        <v>-</v>
      </c>
      <c r="XC50" s="5" t="str" cm="1">
        <f t="array" aca="1" ref="XC50" ca="1">INDEX(i.LMU_Area,$K50,XC$26)</f>
        <v>-</v>
      </c>
      <c r="XD50" s="5" t="str" cm="1">
        <f t="array" aca="1" ref="XD50" ca="1">INDEX(i.LMU_Area,$K50,XD$26)</f>
        <v>-</v>
      </c>
      <c r="XE50" s="5" t="str" cm="1">
        <f t="array" aca="1" ref="XE50" ca="1">INDEX(i.LMU_Area,$K50,XE$26)</f>
        <v>-</v>
      </c>
      <c r="XF50" s="5" t="str" cm="1">
        <f t="array" aca="1" ref="XF50" ca="1">INDEX(i.LMU_Area,$K50,XF$26)</f>
        <v>-</v>
      </c>
      <c r="XG50" s="5" t="str" cm="1">
        <f t="array" aca="1" ref="XG50" ca="1">INDEX(i.LMU_Area,$K50,XG$26)</f>
        <v>-</v>
      </c>
      <c r="XH50" s="5" t="str" cm="1">
        <f t="array" aca="1" ref="XH50" ca="1">INDEX(i.LMU_Area,$K50,XH$26)</f>
        <v>-</v>
      </c>
      <c r="XI50" s="5" t="str" cm="1">
        <f t="array" aca="1" ref="XI50" ca="1">INDEX(i.LMU_Area,$K50,XI$26)</f>
        <v>-</v>
      </c>
      <c r="XJ50" s="5" t="str" cm="1">
        <f t="array" aca="1" ref="XJ50" ca="1">INDEX(i.LMU_Area,$K50,XJ$26)</f>
        <v>-</v>
      </c>
      <c r="XK50" s="5" t="str" cm="1">
        <f t="array" aca="1" ref="XK50" ca="1">INDEX(i.LMU_Area,$K50,XK$26)</f>
        <v>-</v>
      </c>
      <c r="XL50" s="5" t="str" cm="1">
        <f t="array" aca="1" ref="XL50" ca="1">INDEX(i.LMU_Area,$K50,XL$26)</f>
        <v>-</v>
      </c>
      <c r="XM50" s="5" t="str" cm="1">
        <f t="array" aca="1" ref="XM50" ca="1">INDEX(i.LMU_Area,$K50,XM$26)</f>
        <v>-</v>
      </c>
      <c r="XN50" s="5" t="str" cm="1">
        <f t="array" aca="1" ref="XN50" ca="1">INDEX(i.LMU_Area,$K50,XN$26)</f>
        <v>-</v>
      </c>
      <c r="XO50" s="5" t="str" cm="1">
        <f t="array" aca="1" ref="XO50" ca="1">INDEX(i.LMU_Area,$K50,XO$26)</f>
        <v>-</v>
      </c>
      <c r="XP50" s="5" t="str" cm="1">
        <f t="array" aca="1" ref="XP50" ca="1">INDEX(i.LMU_Area,$K50,XP$26)</f>
        <v>-</v>
      </c>
      <c r="XQ50" s="5" t="str" cm="1">
        <f t="array" aca="1" ref="XQ50" ca="1">INDEX(i.LMU_Area,$K50,XQ$26)</f>
        <v>-</v>
      </c>
      <c r="XR50" s="5" t="str" cm="1">
        <f t="array" aca="1" ref="XR50" ca="1">INDEX(i.LMU_Area,$K50,XR$26)</f>
        <v>-</v>
      </c>
      <c r="XS50" s="5" t="str" cm="1">
        <f t="array" aca="1" ref="XS50" ca="1">INDEX(i.LMU_Area,$K50,XS$26)</f>
        <v>-</v>
      </c>
      <c r="XT50" s="5" t="str" cm="1">
        <f t="array" aca="1" ref="XT50" ca="1">INDEX(i.LMU_Area,$K50,XT$26)</f>
        <v>-</v>
      </c>
      <c r="XU50" s="5" t="str" cm="1">
        <f t="array" aca="1" ref="XU50" ca="1">INDEX(i.LMU_Area,$K50,XU$26)</f>
        <v>-</v>
      </c>
      <c r="XV50" s="5" t="str" cm="1">
        <f t="array" aca="1" ref="XV50" ca="1">INDEX(i.LMU_Area,$K50,XV$26)</f>
        <v>-</v>
      </c>
      <c r="XW50" s="5" t="str" cm="1">
        <f t="array" aca="1" ref="XW50" ca="1">INDEX(i.LMU_Area,$K50,XW$26)</f>
        <v>-</v>
      </c>
      <c r="XX50" s="5" t="str" cm="1">
        <f t="array" aca="1" ref="XX50" ca="1">INDEX(i.LMU_Area,$K50,XX$26)</f>
        <v>-</v>
      </c>
      <c r="XY50" s="5" t="str" cm="1">
        <f t="array" aca="1" ref="XY50" ca="1">INDEX(i.LMU_Area,$K50,XY$26)</f>
        <v>-</v>
      </c>
      <c r="XZ50" s="5" t="str" cm="1">
        <f t="array" aca="1" ref="XZ50" ca="1">INDEX(i.LMU_Area,$K50,XZ$26)</f>
        <v>-</v>
      </c>
      <c r="YA50" s="5" t="str" cm="1">
        <f t="array" aca="1" ref="YA50" ca="1">INDEX(i.LMU_Area,$K50,YA$26)</f>
        <v>-</v>
      </c>
      <c r="YB50" s="5" t="str" cm="1">
        <f t="array" aca="1" ref="YB50" ca="1">INDEX(i.LMU_Area,$K50,YB$26)</f>
        <v>-</v>
      </c>
      <c r="YC50" s="5" t="str" cm="1">
        <f t="array" aca="1" ref="YC50" ca="1">INDEX(i.LMU_Area,$K50,YC$26)</f>
        <v>-</v>
      </c>
      <c r="YD50" s="5" t="str" cm="1">
        <f t="array" aca="1" ref="YD50" ca="1">INDEX(i.LMU_Area,$K50,YD$26)</f>
        <v>-</v>
      </c>
      <c r="YE50" s="5" t="str" cm="1">
        <f t="array" aca="1" ref="YE50" ca="1">INDEX(i.LMU_Area,$K50,YE$26)</f>
        <v>-</v>
      </c>
      <c r="YF50" s="5" t="str" cm="1">
        <f t="array" aca="1" ref="YF50" ca="1">INDEX(i.LMU_Area,$K50,YF$26)</f>
        <v>-</v>
      </c>
      <c r="YG50" s="5" t="str" cm="1">
        <f t="array" aca="1" ref="YG50" ca="1">INDEX(i.LMU_Area,$K50,YG$26)</f>
        <v>-</v>
      </c>
      <c r="YH50" s="5" t="str" cm="1">
        <f t="array" aca="1" ref="YH50" ca="1">INDEX(i.LMU_Area,$K50,YH$26)</f>
        <v>-</v>
      </c>
      <c r="YI50" s="5" t="str" cm="1">
        <f t="array" aca="1" ref="YI50" ca="1">INDEX(i.LMU_Area,$K50,YI$26)</f>
        <v>-</v>
      </c>
      <c r="YJ50" s="5" t="str" cm="1">
        <f t="array" aca="1" ref="YJ50" ca="1">INDEX(i.LMU_Area,$K50,YJ$26)</f>
        <v>-</v>
      </c>
      <c r="YK50" s="5" t="str" cm="1">
        <f t="array" aca="1" ref="YK50" ca="1">INDEX(i.LMU_Area,$K50,YK$26)</f>
        <v>-</v>
      </c>
      <c r="YL50" s="5" t="str" cm="1">
        <f t="array" aca="1" ref="YL50" ca="1">INDEX(i.LMU_Area,$K50,YL$26)</f>
        <v>-</v>
      </c>
      <c r="YM50" s="5" t="str" cm="1">
        <f t="array" aca="1" ref="YM50" ca="1">INDEX(i.LMU_Area,$K50,YM$26)</f>
        <v>-</v>
      </c>
      <c r="YN50" s="5" t="str" cm="1">
        <f t="array" aca="1" ref="YN50" ca="1">INDEX(i.LMU_Area,$K50,YN$26)</f>
        <v>-</v>
      </c>
      <c r="YO50" s="5" t="str" cm="1">
        <f t="array" aca="1" ref="YO50" ca="1">INDEX(i.LMU_Area,$K50,YO$26)</f>
        <v>-</v>
      </c>
      <c r="YP50" s="5" t="str" cm="1">
        <f t="array" aca="1" ref="YP50" ca="1">INDEX(i.LMU_Area,$K50,YP$26)</f>
        <v>-</v>
      </c>
      <c r="YQ50" s="5" t="str" cm="1">
        <f t="array" aca="1" ref="YQ50" ca="1">INDEX(i.LMU_Area,$K50,YQ$26)</f>
        <v>-</v>
      </c>
      <c r="YR50" s="5" t="str" cm="1">
        <f t="array" aca="1" ref="YR50" ca="1">INDEX(i.LMU_Area,$K50,YR$26)</f>
        <v>-</v>
      </c>
      <c r="YS50" s="5" t="str" cm="1">
        <f t="array" aca="1" ref="YS50" ca="1">INDEX(i.LMU_Area,$K50,YS$26)</f>
        <v>-</v>
      </c>
      <c r="YT50" s="5" t="str" cm="1">
        <f t="array" aca="1" ref="YT50" ca="1">INDEX(i.LMU_Area,$K50,YT$26)</f>
        <v>-</v>
      </c>
      <c r="YU50" s="5" t="str" cm="1">
        <f t="array" aca="1" ref="YU50" ca="1">INDEX(i.LMU_Area,$K50,YU$26)</f>
        <v>-</v>
      </c>
      <c r="YV50" s="5" t="str" cm="1">
        <f t="array" aca="1" ref="YV50" ca="1">INDEX(i.LMU_Area,$K50,YV$26)</f>
        <v>-</v>
      </c>
      <c r="YW50" s="5" t="str" cm="1">
        <f t="array" aca="1" ref="YW50" ca="1">INDEX(i.LMU_Area,$K50,YW$26)</f>
        <v>-</v>
      </c>
      <c r="YX50" s="5" t="str" cm="1">
        <f t="array" aca="1" ref="YX50" ca="1">INDEX(i.LMU_Area,$K50,YX$26)</f>
        <v>-</v>
      </c>
      <c r="YY50" s="5" t="str" cm="1">
        <f t="array" aca="1" ref="YY50" ca="1">INDEX(i.LMU_Area,$K50,YY$26)</f>
        <v>-</v>
      </c>
      <c r="YZ50" s="5" t="str" cm="1">
        <f t="array" aca="1" ref="YZ50" ca="1">INDEX(i.LMU_Area,$K50,YZ$26)</f>
        <v>-</v>
      </c>
      <c r="ZA50" s="5" t="str" cm="1">
        <f t="array" aca="1" ref="ZA50" ca="1">INDEX(i.LMU_Area,$K50,ZA$26)</f>
        <v>-</v>
      </c>
      <c r="ZB50" s="5" t="str" cm="1">
        <f t="array" aca="1" ref="ZB50" ca="1">INDEX(i.LMU_Area,$K50,ZB$26)</f>
        <v>-</v>
      </c>
      <c r="ZC50" s="5" t="str" cm="1">
        <f t="array" aca="1" ref="ZC50" ca="1">INDEX(i.LMU_Area,$K50,ZC$26)</f>
        <v>-</v>
      </c>
      <c r="ZD50" s="5" t="str" cm="1">
        <f t="array" aca="1" ref="ZD50" ca="1">INDEX(i.LMU_Area,$K50,ZD$26)</f>
        <v>-</v>
      </c>
      <c r="ZE50" s="5" t="str" cm="1">
        <f t="array" aca="1" ref="ZE50" ca="1">INDEX(i.LMU_Area,$K50,ZE$26)</f>
        <v>-</v>
      </c>
      <c r="ZF50" s="5" t="str" cm="1">
        <f t="array" aca="1" ref="ZF50" ca="1">INDEX(i.LMU_Area,$K50,ZF$26)</f>
        <v>-</v>
      </c>
      <c r="ZG50" s="5" t="str" cm="1">
        <f t="array" aca="1" ref="ZG50" ca="1">INDEX(i.LMU_Area,$K50,ZG$26)</f>
        <v>-</v>
      </c>
      <c r="ZH50" s="5" t="str" cm="1">
        <f t="array" aca="1" ref="ZH50" ca="1">INDEX(i.LMU_Area,$K50,ZH$26)</f>
        <v>-</v>
      </c>
      <c r="ZI50" s="5" t="str" cm="1">
        <f t="array" aca="1" ref="ZI50" ca="1">INDEX(i.LMU_Area,$K50,ZI$26)</f>
        <v>-</v>
      </c>
      <c r="ZJ50" s="5" t="str" cm="1">
        <f t="array" aca="1" ref="ZJ50" ca="1">INDEX(i.LMU_Area,$K50,ZJ$26)</f>
        <v>-</v>
      </c>
      <c r="ZK50" s="5" t="str" cm="1">
        <f t="array" aca="1" ref="ZK50" ca="1">INDEX(i.LMU_Area,$K50,ZK$26)</f>
        <v>-</v>
      </c>
      <c r="ZL50" s="5" t="str" cm="1">
        <f t="array" aca="1" ref="ZL50" ca="1">INDEX(i.LMU_Area,$K50,ZL$26)</f>
        <v>-</v>
      </c>
      <c r="ZM50" s="5" t="str" cm="1">
        <f t="array" aca="1" ref="ZM50" ca="1">INDEX(i.LMU_Area,$K50,ZM$26)</f>
        <v>-</v>
      </c>
      <c r="ZN50" s="5" t="str" cm="1">
        <f t="array" aca="1" ref="ZN50" ca="1">INDEX(i.LMU_Area,$K50,ZN$26)</f>
        <v>-</v>
      </c>
      <c r="ZO50" s="5" t="str" cm="1">
        <f t="array" aca="1" ref="ZO50" ca="1">INDEX(i.LMU_Area,$K50,ZO$26)</f>
        <v>-</v>
      </c>
      <c r="ZP50" s="5" t="str" cm="1">
        <f t="array" aca="1" ref="ZP50" ca="1">INDEX(i.LMU_Area,$K50,ZP$26)</f>
        <v>-</v>
      </c>
      <c r="ZQ50" s="5" t="str" cm="1">
        <f t="array" aca="1" ref="ZQ50" ca="1">INDEX(i.LMU_Area,$K50,ZQ$26)</f>
        <v>-</v>
      </c>
      <c r="ZR50" s="5" t="str" cm="1">
        <f t="array" aca="1" ref="ZR50" ca="1">INDEX(i.LMU_Area,$K50,ZR$26)</f>
        <v>-</v>
      </c>
      <c r="ZS50" s="5" t="str" cm="1">
        <f t="array" aca="1" ref="ZS50" ca="1">INDEX(i.LMU_Area,$K50,ZS$26)</f>
        <v>-</v>
      </c>
      <c r="ZT50" s="5" t="str" cm="1">
        <f t="array" aca="1" ref="ZT50" ca="1">INDEX(i.LMU_Area,$K50,ZT$26)</f>
        <v>-</v>
      </c>
      <c r="ZU50" s="5" t="str" cm="1">
        <f t="array" aca="1" ref="ZU50" ca="1">INDEX(i.LMU_Area,$K50,ZU$26)</f>
        <v>-</v>
      </c>
      <c r="ZV50" s="5" t="str" cm="1">
        <f t="array" aca="1" ref="ZV50" ca="1">INDEX(i.LMU_Area,$K50,ZV$26)</f>
        <v>-</v>
      </c>
      <c r="ZW50" s="5" t="str" cm="1">
        <f t="array" aca="1" ref="ZW50" ca="1">INDEX(i.LMU_Area,$K50,ZW$26)</f>
        <v>-</v>
      </c>
      <c r="ZX50" s="5" t="str" cm="1">
        <f t="array" aca="1" ref="ZX50" ca="1">INDEX(i.LMU_Area,$K50,ZX$26)</f>
        <v>-</v>
      </c>
      <c r="ZY50" s="5" t="str" cm="1">
        <f t="array" aca="1" ref="ZY50" ca="1">INDEX(i.LMU_Area,$K50,ZY$26)</f>
        <v>-</v>
      </c>
      <c r="ZZ50" s="5" t="str" cm="1">
        <f t="array" aca="1" ref="ZZ50" ca="1">INDEX(i.LMU_Area,$K50,ZZ$26)</f>
        <v>-</v>
      </c>
      <c r="AAA50" s="5" t="str" cm="1">
        <f t="array" aca="1" ref="AAA50" ca="1">INDEX(i.LMU_Area,$K50,AAA$26)</f>
        <v>-</v>
      </c>
      <c r="AAB50" s="5" t="str" cm="1">
        <f t="array" aca="1" ref="AAB50" ca="1">INDEX(i.LMU_Area,$K50,AAB$26)</f>
        <v>-</v>
      </c>
      <c r="AAC50" s="5" t="str" cm="1">
        <f t="array" aca="1" ref="AAC50" ca="1">INDEX(i.LMU_Area,$K50,AAC$26)</f>
        <v>-</v>
      </c>
      <c r="AAD50" s="5" t="str" cm="1">
        <f t="array" aca="1" ref="AAD50" ca="1">INDEX(i.LMU_Area,$K50,AAD$26)</f>
        <v>-</v>
      </c>
      <c r="AAE50" s="5" t="str" cm="1">
        <f t="array" aca="1" ref="AAE50" ca="1">INDEX(i.LMU_Area,$K50,AAE$26)</f>
        <v>-</v>
      </c>
      <c r="AAF50" s="5" t="str" cm="1">
        <f t="array" aca="1" ref="AAF50" ca="1">INDEX(i.LMU_Area,$K50,AAF$26)</f>
        <v>-</v>
      </c>
      <c r="AAG50" s="5" t="str" cm="1">
        <f t="array" aca="1" ref="AAG50" ca="1">INDEX(i.LMU_Area,$K50,AAG$26)</f>
        <v>-</v>
      </c>
      <c r="AAH50" s="5" t="str" cm="1">
        <f t="array" aca="1" ref="AAH50" ca="1">INDEX(i.LMU_Area,$K50,AAH$26)</f>
        <v>-</v>
      </c>
      <c r="AAI50" s="5" t="str" cm="1">
        <f t="array" aca="1" ref="AAI50" ca="1">INDEX(i.LMU_Area,$K50,AAI$26)</f>
        <v>-</v>
      </c>
      <c r="AAJ50" s="5" t="str" cm="1">
        <f t="array" aca="1" ref="AAJ50" ca="1">INDEX(i.LMU_Area,$K50,AAJ$26)</f>
        <v>-</v>
      </c>
      <c r="AAK50" s="5" t="str" cm="1">
        <f t="array" aca="1" ref="AAK50" ca="1">INDEX(i.LMU_Area,$K50,AAK$26)</f>
        <v>-</v>
      </c>
      <c r="AAL50" s="5" t="str" cm="1">
        <f t="array" aca="1" ref="AAL50" ca="1">INDEX(i.LMU_Area,$K50,AAL$26)</f>
        <v>-</v>
      </c>
      <c r="AAM50" s="5" t="str" cm="1">
        <f t="array" aca="1" ref="AAM50" ca="1">INDEX(i.LMU_Area,$K50,AAM$26)</f>
        <v>-</v>
      </c>
      <c r="AAN50" s="5" t="str" cm="1">
        <f t="array" aca="1" ref="AAN50" ca="1">INDEX(i.LMU_Area,$K50,AAN$26)</f>
        <v>-</v>
      </c>
      <c r="AAO50" s="5" t="str" cm="1">
        <f t="array" aca="1" ref="AAO50" ca="1">INDEX(i.LMU_Area,$K50,AAO$26)</f>
        <v>-</v>
      </c>
      <c r="AAP50" s="5" t="str" cm="1">
        <f t="array" aca="1" ref="AAP50" ca="1">INDEX(i.LMU_Area,$K50,AAP$26)</f>
        <v>-</v>
      </c>
      <c r="AAQ50" s="5" t="str" cm="1">
        <f t="array" aca="1" ref="AAQ50" ca="1">INDEX(i.LMU_Area,$K50,AAQ$26)</f>
        <v>-</v>
      </c>
      <c r="AAR50" s="5" t="str" cm="1">
        <f t="array" aca="1" ref="AAR50" ca="1">INDEX(i.LMU_Area,$K50,AAR$26)</f>
        <v>-</v>
      </c>
      <c r="AAS50" s="5" t="str" cm="1">
        <f t="array" aca="1" ref="AAS50" ca="1">INDEX(i.LMU_Area,$K50,AAS$26)</f>
        <v>-</v>
      </c>
      <c r="AAT50" s="5" t="str" cm="1">
        <f t="array" aca="1" ref="AAT50" ca="1">INDEX(i.LMU_Area,$K50,AAT$26)</f>
        <v>-</v>
      </c>
      <c r="AAU50" s="5" t="str" cm="1">
        <f t="array" aca="1" ref="AAU50" ca="1">INDEX(i.LMU_Area,$K50,AAU$26)</f>
        <v>-</v>
      </c>
      <c r="AAV50" s="5" t="str" cm="1">
        <f t="array" aca="1" ref="AAV50" ca="1">INDEX(i.LMU_Area,$K50,AAV$26)</f>
        <v>-</v>
      </c>
      <c r="AAW50" s="5" t="str" cm="1">
        <f t="array" aca="1" ref="AAW50" ca="1">INDEX(i.LMU_Area,$K50,AAW$26)</f>
        <v>-</v>
      </c>
      <c r="AAX50" s="5" t="str" cm="1">
        <f t="array" aca="1" ref="AAX50" ca="1">INDEX(i.LMU_Area,$K50,AAX$26)</f>
        <v>-</v>
      </c>
      <c r="AAY50" s="5" t="str" cm="1">
        <f t="array" aca="1" ref="AAY50" ca="1">INDEX(i.LMU_Area,$K50,AAY$26)</f>
        <v>-</v>
      </c>
      <c r="AAZ50" s="5" t="str" cm="1">
        <f t="array" aca="1" ref="AAZ50" ca="1">INDEX(i.LMU_Area,$K50,AAZ$26)</f>
        <v>-</v>
      </c>
      <c r="ABA50" s="5" t="str" cm="1">
        <f t="array" aca="1" ref="ABA50" ca="1">INDEX(i.LMU_Area,$K50,ABA$26)</f>
        <v>-</v>
      </c>
      <c r="ABB50" s="5" t="str" cm="1">
        <f t="array" aca="1" ref="ABB50" ca="1">INDEX(i.LMU_Area,$K50,ABB$26)</f>
        <v>-</v>
      </c>
      <c r="ABC50" s="5" t="str" cm="1">
        <f t="array" aca="1" ref="ABC50" ca="1">INDEX(i.LMU_Area,$K50,ABC$26)</f>
        <v>-</v>
      </c>
      <c r="ABD50" s="5" t="str" cm="1">
        <f t="array" aca="1" ref="ABD50" ca="1">INDEX(i.LMU_Area,$K50,ABD$26)</f>
        <v>-</v>
      </c>
      <c r="ABE50" s="5" t="str" cm="1">
        <f t="array" aca="1" ref="ABE50" ca="1">INDEX(i.LMU_Area,$K50,ABE$26)</f>
        <v>-</v>
      </c>
      <c r="ABF50" s="5" t="str" cm="1">
        <f t="array" aca="1" ref="ABF50" ca="1">INDEX(i.LMU_Area,$K50,ABF$26)</f>
        <v>-</v>
      </c>
      <c r="ABG50" s="5" t="str" cm="1">
        <f t="array" aca="1" ref="ABG50" ca="1">INDEX(i.LMU_Area,$K50,ABG$26)</f>
        <v>-</v>
      </c>
      <c r="ABH50" s="5" t="str" cm="1">
        <f t="array" aca="1" ref="ABH50" ca="1">INDEX(i.LMU_Area,$K50,ABH$26)</f>
        <v>-</v>
      </c>
      <c r="ABI50" s="5" t="str" cm="1">
        <f t="array" aca="1" ref="ABI50" ca="1">INDEX(i.LMU_Area,$K50,ABI$26)</f>
        <v>-</v>
      </c>
      <c r="ABJ50" s="5" t="str" cm="1">
        <f t="array" aca="1" ref="ABJ50" ca="1">INDEX(i.LMU_Area,$K50,ABJ$26)</f>
        <v>-</v>
      </c>
      <c r="ABK50" s="5" t="str" cm="1">
        <f t="array" aca="1" ref="ABK50" ca="1">INDEX(i.LMU_Area,$K50,ABK$26)</f>
        <v>-</v>
      </c>
      <c r="ABL50" s="5" t="str" cm="1">
        <f t="array" aca="1" ref="ABL50" ca="1">INDEX(i.LMU_Area,$K50,ABL$26)</f>
        <v>-</v>
      </c>
      <c r="ABM50" s="5" t="str" cm="1">
        <f t="array" aca="1" ref="ABM50" ca="1">INDEX(i.LMU_Area,$K50,ABM$26)</f>
        <v>-</v>
      </c>
      <c r="ABN50" s="5" t="str" cm="1">
        <f t="array" aca="1" ref="ABN50" ca="1">INDEX(i.LMU_Area,$K50,ABN$26)</f>
        <v>-</v>
      </c>
      <c r="ABO50" s="5" t="str" cm="1">
        <f t="array" aca="1" ref="ABO50" ca="1">INDEX(i.LMU_Area,$K50,ABO$26)</f>
        <v>-</v>
      </c>
      <c r="ABP50" s="5" t="str" cm="1">
        <f t="array" aca="1" ref="ABP50" ca="1">INDEX(i.LMU_Area,$K50,ABP$26)</f>
        <v>-</v>
      </c>
      <c r="ABQ50" s="5" t="str" cm="1">
        <f t="array" aca="1" ref="ABQ50" ca="1">INDEX(i.LMU_Area,$K50,ABQ$26)</f>
        <v>-</v>
      </c>
      <c r="ABR50" s="5" t="str" cm="1">
        <f t="array" aca="1" ref="ABR50" ca="1">INDEX(i.LMU_Area,$K50,ABR$26)</f>
        <v>-</v>
      </c>
      <c r="ABS50" s="5" t="str" cm="1">
        <f t="array" aca="1" ref="ABS50" ca="1">INDEX(i.LMU_Area,$K50,ABS$26)</f>
        <v>-</v>
      </c>
      <c r="ABT50" s="5" t="str" cm="1">
        <f t="array" aca="1" ref="ABT50" ca="1">INDEX(i.LMU_Area,$K50,ABT$26)</f>
        <v>-</v>
      </c>
      <c r="ABU50" s="5" t="str" cm="1">
        <f t="array" aca="1" ref="ABU50" ca="1">INDEX(i.LMU_Area,$K50,ABU$26)</f>
        <v>-</v>
      </c>
      <c r="ABV50" s="5" t="str" cm="1">
        <f t="array" aca="1" ref="ABV50" ca="1">INDEX(i.LMU_Area,$K50,ABV$26)</f>
        <v>-</v>
      </c>
      <c r="ABW50" s="5" t="str" cm="1">
        <f t="array" aca="1" ref="ABW50" ca="1">INDEX(i.LMU_Area,$K50,ABW$26)</f>
        <v>-</v>
      </c>
      <c r="ABX50" s="5" t="str" cm="1">
        <f t="array" aca="1" ref="ABX50" ca="1">INDEX(i.LMU_Area,$K50,ABX$26)</f>
        <v>-</v>
      </c>
      <c r="ABY50" s="5" t="str" cm="1">
        <f t="array" aca="1" ref="ABY50" ca="1">INDEX(i.LMU_Area,$K50,ABY$26)</f>
        <v>-</v>
      </c>
      <c r="ABZ50" s="5" t="str" cm="1">
        <f t="array" aca="1" ref="ABZ50" ca="1">INDEX(i.LMU_Area,$K50,ABZ$26)</f>
        <v>-</v>
      </c>
      <c r="ACA50" s="5" t="str" cm="1">
        <f t="array" aca="1" ref="ACA50" ca="1">INDEX(i.LMU_Area,$K50,ACA$26)</f>
        <v>-</v>
      </c>
      <c r="ACB50" s="5" t="str" cm="1">
        <f t="array" aca="1" ref="ACB50" ca="1">INDEX(i.LMU_Area,$K50,ACB$26)</f>
        <v>-</v>
      </c>
      <c r="ACC50" s="5" t="str" cm="1">
        <f t="array" aca="1" ref="ACC50" ca="1">INDEX(i.LMU_Area,$K50,ACC$26)</f>
        <v>-</v>
      </c>
      <c r="ACD50" s="5" t="str" cm="1">
        <f t="array" aca="1" ref="ACD50" ca="1">INDEX(i.LMU_Area,$K50,ACD$26)</f>
        <v>-</v>
      </c>
      <c r="ACE50" s="5" t="str" cm="1">
        <f t="array" aca="1" ref="ACE50" ca="1">INDEX(i.LMU_Area,$K50,ACE$26)</f>
        <v>-</v>
      </c>
      <c r="ACF50" s="5" t="str" cm="1">
        <f t="array" aca="1" ref="ACF50" ca="1">INDEX(i.LMU_Area,$K50,ACF$26)</f>
        <v>-</v>
      </c>
      <c r="ACG50" s="5" t="str" cm="1">
        <f t="array" aca="1" ref="ACG50" ca="1">INDEX(i.LMU_Area,$K50,ACG$26)</f>
        <v>-</v>
      </c>
      <c r="ACH50" s="5" t="str" cm="1">
        <f t="array" aca="1" ref="ACH50" ca="1">INDEX(i.LMU_Area,$K50,ACH$26)</f>
        <v>-</v>
      </c>
      <c r="ACI50" s="5" t="str" cm="1">
        <f t="array" aca="1" ref="ACI50" ca="1">INDEX(i.LMU_Area,$K50,ACI$26)</f>
        <v>-</v>
      </c>
      <c r="ACJ50" s="5" t="str" cm="1">
        <f t="array" aca="1" ref="ACJ50" ca="1">INDEX(i.LMU_Area,$K50,ACJ$26)</f>
        <v>-</v>
      </c>
      <c r="ACK50" s="5" t="str" cm="1">
        <f t="array" aca="1" ref="ACK50" ca="1">INDEX(i.LMU_Area,$K50,ACK$26)</f>
        <v>-</v>
      </c>
      <c r="ACL50" s="5" t="str" cm="1">
        <f t="array" aca="1" ref="ACL50" ca="1">INDEX(i.LMU_Area,$K50,ACL$26)</f>
        <v>-</v>
      </c>
      <c r="ACM50" s="5" t="str" cm="1">
        <f t="array" aca="1" ref="ACM50" ca="1">INDEX(i.LMU_Area,$K50,ACM$26)</f>
        <v>-</v>
      </c>
      <c r="ACN50" s="5" t="str" cm="1">
        <f t="array" aca="1" ref="ACN50" ca="1">INDEX(i.LMU_Area,$K50,ACN$26)</f>
        <v>-</v>
      </c>
      <c r="ACO50" s="5" t="str" cm="1">
        <f t="array" aca="1" ref="ACO50" ca="1">INDEX(i.LMU_Area,$K50,ACO$26)</f>
        <v>-</v>
      </c>
      <c r="ACP50" s="5" t="str" cm="1">
        <f t="array" aca="1" ref="ACP50" ca="1">INDEX(i.LMU_Area,$K50,ACP$26)</f>
        <v>-</v>
      </c>
      <c r="ACQ50" s="5" t="str" cm="1">
        <f t="array" aca="1" ref="ACQ50" ca="1">INDEX(i.LMU_Area,$K50,ACQ$26)</f>
        <v>-</v>
      </c>
      <c r="ACR50" s="5" t="str" cm="1">
        <f t="array" aca="1" ref="ACR50" ca="1">INDEX(i.LMU_Area,$K50,ACR$26)</f>
        <v>-</v>
      </c>
      <c r="ACS50" s="5" t="str" cm="1">
        <f t="array" aca="1" ref="ACS50" ca="1">INDEX(i.LMU_Area,$K50,ACS$26)</f>
        <v>-</v>
      </c>
      <c r="ACT50" s="5" t="str" cm="1">
        <f t="array" aca="1" ref="ACT50" ca="1">INDEX(i.LMU_Area,$K50,ACT$26)</f>
        <v>-</v>
      </c>
      <c r="ACU50" s="5" t="str" cm="1">
        <f t="array" aca="1" ref="ACU50" ca="1">INDEX(i.LMU_Area,$K50,ACU$26)</f>
        <v>-</v>
      </c>
      <c r="ACV50" s="5" t="str" cm="1">
        <f t="array" aca="1" ref="ACV50" ca="1">INDEX(i.LMU_Area,$K50,ACV$26)</f>
        <v>-</v>
      </c>
      <c r="ACW50" s="5" t="str" cm="1">
        <f t="array" aca="1" ref="ACW50" ca="1">INDEX(i.LMU_Area,$K50,ACW$26)</f>
        <v>-</v>
      </c>
      <c r="ACX50" s="5" t="str" cm="1">
        <f t="array" aca="1" ref="ACX50" ca="1">INDEX(i.LMU_Area,$K50,ACX$26)</f>
        <v>-</v>
      </c>
      <c r="ACY50" s="5" t="str" cm="1">
        <f t="array" aca="1" ref="ACY50" ca="1">INDEX(i.LMU_Area,$K50,ACY$26)</f>
        <v>-</v>
      </c>
      <c r="ACZ50" s="5" t="str" cm="1">
        <f t="array" aca="1" ref="ACZ50" ca="1">INDEX(i.LMU_Area,$K50,ACZ$26)</f>
        <v>-</v>
      </c>
      <c r="ADA50" s="5" t="str" cm="1">
        <f t="array" aca="1" ref="ADA50" ca="1">INDEX(i.LMU_Area,$K50,ADA$26)</f>
        <v>-</v>
      </c>
      <c r="ADB50" s="5" t="str" cm="1">
        <f t="array" aca="1" ref="ADB50" ca="1">INDEX(i.LMU_Area,$K50,ADB$26)</f>
        <v>-</v>
      </c>
      <c r="ADC50" s="5" t="str" cm="1">
        <f t="array" aca="1" ref="ADC50" ca="1">INDEX(i.LMU_Area,$K50,ADC$26)</f>
        <v>-</v>
      </c>
      <c r="ADD50" s="5" t="str" cm="1">
        <f t="array" aca="1" ref="ADD50" ca="1">INDEX(i.LMU_Area,$K50,ADD$26)</f>
        <v>-</v>
      </c>
      <c r="ADE50" s="5" t="str" cm="1">
        <f t="array" aca="1" ref="ADE50" ca="1">INDEX(i.LMU_Area,$K50,ADE$26)</f>
        <v>-</v>
      </c>
      <c r="ADF50" s="5" t="str" cm="1">
        <f t="array" aca="1" ref="ADF50" ca="1">INDEX(i.LMU_Area,$K50,ADF$26)</f>
        <v>-</v>
      </c>
      <c r="ADG50" s="5" t="str" cm="1">
        <f t="array" aca="1" ref="ADG50" ca="1">INDEX(i.LMU_Area,$K50,ADG$26)</f>
        <v>-</v>
      </c>
      <c r="ADH50" s="5" t="str" cm="1">
        <f t="array" aca="1" ref="ADH50" ca="1">INDEX(i.LMU_Area,$K50,ADH$26)</f>
        <v>-</v>
      </c>
      <c r="ADI50" s="5" t="str" cm="1">
        <f t="array" aca="1" ref="ADI50" ca="1">INDEX(i.LMU_Area,$K50,ADI$26)</f>
        <v>-</v>
      </c>
      <c r="ADJ50" s="5" t="str" cm="1">
        <f t="array" aca="1" ref="ADJ50" ca="1">INDEX(i.LMU_Area,$K50,ADJ$26)</f>
        <v>-</v>
      </c>
      <c r="ADK50" s="5" t="str" cm="1">
        <f t="array" aca="1" ref="ADK50" ca="1">INDEX(i.LMU_Area,$K50,ADK$26)</f>
        <v>-</v>
      </c>
      <c r="ADL50" s="5" t="str" cm="1">
        <f t="array" aca="1" ref="ADL50" ca="1">INDEX(i.LMU_Area,$K50,ADL$26)</f>
        <v>-</v>
      </c>
      <c r="ADM50" s="5" t="str" cm="1">
        <f t="array" aca="1" ref="ADM50" ca="1">INDEX(i.LMU_Area,$K50,ADM$26)</f>
        <v>-</v>
      </c>
      <c r="ADN50" s="5" t="str" cm="1">
        <f t="array" aca="1" ref="ADN50" ca="1">INDEX(i.LMU_Area,$K50,ADN$26)</f>
        <v>-</v>
      </c>
      <c r="ADO50" s="5" t="str" cm="1">
        <f t="array" aca="1" ref="ADO50" ca="1">INDEX(i.LMU_Area,$K50,ADO$26)</f>
        <v>-</v>
      </c>
      <c r="ADP50" s="5" t="str" cm="1">
        <f t="array" aca="1" ref="ADP50" ca="1">INDEX(i.LMU_Area,$K50,ADP$26)</f>
        <v>-</v>
      </c>
      <c r="ADQ50" s="5" t="str" cm="1">
        <f t="array" aca="1" ref="ADQ50" ca="1">INDEX(i.LMU_Area,$K50,ADQ$26)</f>
        <v>-</v>
      </c>
      <c r="ADR50" s="5" t="str" cm="1">
        <f t="array" aca="1" ref="ADR50" ca="1">INDEX(i.LMU_Area,$K50,ADR$26)</f>
        <v>-</v>
      </c>
      <c r="ADS50" s="5" t="str" cm="1">
        <f t="array" aca="1" ref="ADS50" ca="1">INDEX(i.LMU_Area,$K50,ADS$26)</f>
        <v>-</v>
      </c>
      <c r="ADT50" s="5" t="str" cm="1">
        <f t="array" aca="1" ref="ADT50" ca="1">INDEX(i.LMU_Area,$K50,ADT$26)</f>
        <v>-</v>
      </c>
      <c r="ADU50" s="5" t="str" cm="1">
        <f t="array" aca="1" ref="ADU50" ca="1">INDEX(i.LMU_Area,$K50,ADU$26)</f>
        <v>-</v>
      </c>
      <c r="ADV50" s="5" t="str" cm="1">
        <f t="array" aca="1" ref="ADV50" ca="1">INDEX(i.LMU_Area,$K50,ADV$26)</f>
        <v>-</v>
      </c>
      <c r="ADW50" s="5" t="str" cm="1">
        <f t="array" aca="1" ref="ADW50" ca="1">INDEX(i.LMU_Area,$K50,ADW$26)</f>
        <v>-</v>
      </c>
      <c r="ADX50" s="5" t="str" cm="1">
        <f t="array" aca="1" ref="ADX50" ca="1">INDEX(i.LMU_Area,$K50,ADX$26)</f>
        <v>-</v>
      </c>
      <c r="ADY50" s="5" t="str" cm="1">
        <f t="array" aca="1" ref="ADY50" ca="1">INDEX(i.LMU_Area,$K50,ADY$26)</f>
        <v>-</v>
      </c>
      <c r="ADZ50" s="5" t="str" cm="1">
        <f t="array" aca="1" ref="ADZ50" ca="1">INDEX(i.LMU_Area,$K50,ADZ$26)</f>
        <v>-</v>
      </c>
      <c r="AEA50" s="5" t="str" cm="1">
        <f t="array" aca="1" ref="AEA50" ca="1">INDEX(i.LMU_Area,$K50,AEA$26)</f>
        <v>-</v>
      </c>
      <c r="AEB50" s="5" t="str" cm="1">
        <f t="array" aca="1" ref="AEB50" ca="1">INDEX(i.LMU_Area,$K50,AEB$26)</f>
        <v>-</v>
      </c>
      <c r="AEC50" s="5" t="str" cm="1">
        <f t="array" aca="1" ref="AEC50" ca="1">INDEX(i.LMU_Area,$K50,AEC$26)</f>
        <v>-</v>
      </c>
      <c r="AED50" s="5" t="str" cm="1">
        <f t="array" aca="1" ref="AED50" ca="1">INDEX(i.LMU_Area,$K50,AED$26)</f>
        <v>-</v>
      </c>
      <c r="AEE50" s="5" t="str" cm="1">
        <f t="array" aca="1" ref="AEE50" ca="1">INDEX(i.LMU_Area,$K50,AEE$26)</f>
        <v>-</v>
      </c>
      <c r="AEF50" s="5" t="str" cm="1">
        <f t="array" aca="1" ref="AEF50" ca="1">INDEX(i.LMU_Area,$K50,AEF$26)</f>
        <v>-</v>
      </c>
      <c r="AEG50" s="5" t="str" cm="1">
        <f t="array" aca="1" ref="AEG50" ca="1">INDEX(i.LMU_Area,$K50,AEG$26)</f>
        <v>-</v>
      </c>
      <c r="AEH50" s="5" t="str" cm="1">
        <f t="array" aca="1" ref="AEH50" ca="1">INDEX(i.LMU_Area,$K50,AEH$26)</f>
        <v>-</v>
      </c>
      <c r="AEI50" s="5" t="str" cm="1">
        <f t="array" aca="1" ref="AEI50" ca="1">INDEX(i.LMU_Area,$K50,AEI$26)</f>
        <v>-</v>
      </c>
      <c r="AEJ50" s="5" t="str" cm="1">
        <f t="array" aca="1" ref="AEJ50" ca="1">INDEX(i.LMU_Area,$K50,AEJ$26)</f>
        <v>-</v>
      </c>
      <c r="AEK50" s="5" t="str" cm="1">
        <f t="array" aca="1" ref="AEK50" ca="1">INDEX(i.LMU_Area,$K50,AEK$26)</f>
        <v>-</v>
      </c>
      <c r="AEL50" s="5" t="str" cm="1">
        <f t="array" aca="1" ref="AEL50" ca="1">INDEX(i.LMU_Area,$K50,AEL$26)</f>
        <v>-</v>
      </c>
      <c r="AEM50" s="5" t="str" cm="1">
        <f t="array" aca="1" ref="AEM50" ca="1">INDEX(i.LMU_Area,$K50,AEM$26)</f>
        <v>-</v>
      </c>
      <c r="AEN50" s="5" t="str" cm="1">
        <f t="array" aca="1" ref="AEN50" ca="1">INDEX(i.LMU_Area,$K50,AEN$26)</f>
        <v>-</v>
      </c>
      <c r="AEO50" s="5" t="str" cm="1">
        <f t="array" aca="1" ref="AEO50" ca="1">INDEX(i.LMU_Area,$K50,AEO$26)</f>
        <v>-</v>
      </c>
      <c r="AEP50" s="5" t="str" cm="1">
        <f t="array" aca="1" ref="AEP50" ca="1">INDEX(i.LMU_Area,$K50,AEP$26)</f>
        <v>-</v>
      </c>
      <c r="AEQ50" s="5" t="str" cm="1">
        <f t="array" aca="1" ref="AEQ50" ca="1">INDEX(i.LMU_Area,$K50,AEQ$26)</f>
        <v>-</v>
      </c>
      <c r="AER50" s="5" t="str" cm="1">
        <f t="array" aca="1" ref="AER50" ca="1">INDEX(i.LMU_Area,$K50,AER$26)</f>
        <v>-</v>
      </c>
      <c r="AES50" s="5" t="str" cm="1">
        <f t="array" aca="1" ref="AES50" ca="1">INDEX(i.LMU_Area,$K50,AES$26)</f>
        <v>-</v>
      </c>
      <c r="AET50" s="5" t="str" cm="1">
        <f t="array" aca="1" ref="AET50" ca="1">INDEX(i.LMU_Area,$K50,AET$26)</f>
        <v>-</v>
      </c>
      <c r="AEU50" s="5" t="str" cm="1">
        <f t="array" aca="1" ref="AEU50" ca="1">INDEX(i.LMU_Area,$K50,AEU$26)</f>
        <v>-</v>
      </c>
      <c r="AEV50" s="5" t="str" cm="1">
        <f t="array" aca="1" ref="AEV50" ca="1">INDEX(i.LMU_Area,$K50,AEV$26)</f>
        <v>-</v>
      </c>
      <c r="AEW50" s="5" t="str" cm="1">
        <f t="array" aca="1" ref="AEW50" ca="1">INDEX(i.LMU_Area,$K50,AEW$26)</f>
        <v>-</v>
      </c>
      <c r="AEX50" s="5" t="str" cm="1">
        <f t="array" aca="1" ref="AEX50" ca="1">INDEX(i.LMU_Area,$K50,AEX$26)</f>
        <v>-</v>
      </c>
      <c r="AEY50" s="5" t="str" cm="1">
        <f t="array" aca="1" ref="AEY50" ca="1">INDEX(i.LMU_Area,$K50,AEY$26)</f>
        <v>-</v>
      </c>
      <c r="AEZ50" s="5" t="str" cm="1">
        <f t="array" aca="1" ref="AEZ50" ca="1">INDEX(i.LMU_Area,$K50,AEZ$26)</f>
        <v>-</v>
      </c>
      <c r="AFA50" s="5" t="str" cm="1">
        <f t="array" aca="1" ref="AFA50" ca="1">INDEX(i.LMU_Area,$K50,AFA$26)</f>
        <v>-</v>
      </c>
      <c r="AFB50" s="5" t="str" cm="1">
        <f t="array" aca="1" ref="AFB50" ca="1">INDEX(i.LMU_Area,$K50,AFB$26)</f>
        <v>-</v>
      </c>
      <c r="AFC50" s="5" t="str" cm="1">
        <f t="array" aca="1" ref="AFC50" ca="1">INDEX(i.LMU_Area,$K50,AFC$26)</f>
        <v>-</v>
      </c>
      <c r="AFD50" s="5" t="str" cm="1">
        <f t="array" aca="1" ref="AFD50" ca="1">INDEX(i.LMU_Area,$K50,AFD$26)</f>
        <v>-</v>
      </c>
      <c r="AFE50" s="5" t="str" cm="1">
        <f t="array" aca="1" ref="AFE50" ca="1">INDEX(i.LMU_Area,$K50,AFE$26)</f>
        <v>-</v>
      </c>
      <c r="AFF50" s="5" t="str" cm="1">
        <f t="array" aca="1" ref="AFF50" ca="1">INDEX(i.LMU_Area,$K50,AFF$26)</f>
        <v>-</v>
      </c>
      <c r="AFG50" s="5" t="str" cm="1">
        <f t="array" aca="1" ref="AFG50" ca="1">INDEX(i.LMU_Area,$K50,AFG$26)</f>
        <v>-</v>
      </c>
      <c r="AFH50" s="5" t="str" cm="1">
        <f t="array" aca="1" ref="AFH50" ca="1">INDEX(i.LMU_Area,$K50,AFH$26)</f>
        <v>-</v>
      </c>
      <c r="AFI50" s="5" t="str" cm="1">
        <f t="array" aca="1" ref="AFI50" ca="1">INDEX(i.LMU_Area,$K50,AFI$26)</f>
        <v>-</v>
      </c>
      <c r="AFJ50" s="5" t="str" cm="1">
        <f t="array" aca="1" ref="AFJ50" ca="1">INDEX(i.LMU_Area,$K50,AFJ$26)</f>
        <v>-</v>
      </c>
      <c r="AFK50" s="5" t="str" cm="1">
        <f t="array" aca="1" ref="AFK50" ca="1">INDEX(i.LMU_Area,$K50,AFK$26)</f>
        <v>-</v>
      </c>
      <c r="AFL50" s="5" t="str" cm="1">
        <f t="array" aca="1" ref="AFL50" ca="1">INDEX(i.LMU_Area,$K50,AFL$26)</f>
        <v>-</v>
      </c>
      <c r="AFM50" s="5" t="str" cm="1">
        <f t="array" aca="1" ref="AFM50" ca="1">INDEX(i.LMU_Area,$K50,AFM$26)</f>
        <v>-</v>
      </c>
      <c r="AFN50" s="5" t="str" cm="1">
        <f t="array" aca="1" ref="AFN50" ca="1">INDEX(i.LMU_Area,$K50,AFN$26)</f>
        <v>-</v>
      </c>
      <c r="AFO50" s="5" t="str" cm="1">
        <f t="array" aca="1" ref="AFO50" ca="1">INDEX(i.LMU_Area,$K50,AFO$26)</f>
        <v>-</v>
      </c>
      <c r="AFP50" s="5" t="str" cm="1">
        <f t="array" aca="1" ref="AFP50" ca="1">INDEX(i.LMU_Area,$K50,AFP$26)</f>
        <v>-</v>
      </c>
      <c r="AFQ50" s="5" t="str" cm="1">
        <f t="array" aca="1" ref="AFQ50" ca="1">INDEX(i.LMU_Area,$K50,AFQ$26)</f>
        <v>-</v>
      </c>
      <c r="AFR50" s="5" t="str" cm="1">
        <f t="array" aca="1" ref="AFR50" ca="1">INDEX(i.LMU_Area,$K50,AFR$26)</f>
        <v>-</v>
      </c>
      <c r="AFS50" s="5" t="str" cm="1">
        <f t="array" aca="1" ref="AFS50" ca="1">INDEX(i.LMU_Area,$K50,AFS$26)</f>
        <v>-</v>
      </c>
      <c r="AFT50" s="5" t="str" cm="1">
        <f t="array" aca="1" ref="AFT50" ca="1">INDEX(i.LMU_Area,$K50,AFT$26)</f>
        <v>-</v>
      </c>
      <c r="AFU50" s="5" t="str" cm="1">
        <f t="array" aca="1" ref="AFU50" ca="1">INDEX(i.LMU_Area,$K50,AFU$26)</f>
        <v>-</v>
      </c>
      <c r="AFV50" s="5" t="str" cm="1">
        <f t="array" aca="1" ref="AFV50" ca="1">INDEX(i.LMU_Area,$K50,AFV$26)</f>
        <v>-</v>
      </c>
      <c r="AFW50" s="5" t="str" cm="1">
        <f t="array" aca="1" ref="AFW50" ca="1">INDEX(i.LMU_Area,$K50,AFW$26)</f>
        <v>-</v>
      </c>
      <c r="AFX50" s="5" t="str" cm="1">
        <f t="array" aca="1" ref="AFX50" ca="1">INDEX(i.LMU_Area,$K50,AFX$26)</f>
        <v>-</v>
      </c>
      <c r="AFY50" s="5" t="str" cm="1">
        <f t="array" aca="1" ref="AFY50" ca="1">INDEX(i.LMU_Area,$K50,AFY$26)</f>
        <v>-</v>
      </c>
      <c r="AFZ50" s="5" t="str" cm="1">
        <f t="array" aca="1" ref="AFZ50" ca="1">INDEX(i.LMU_Area,$K50,AFZ$26)</f>
        <v>-</v>
      </c>
      <c r="AGA50" s="5" t="str" cm="1">
        <f t="array" aca="1" ref="AGA50" ca="1">INDEX(i.LMU_Area,$K50,AGA$26)</f>
        <v>-</v>
      </c>
      <c r="AGB50" s="5" t="str" cm="1">
        <f t="array" aca="1" ref="AGB50" ca="1">INDEX(i.LMU_Area,$K50,AGB$26)</f>
        <v>-</v>
      </c>
      <c r="AGC50" s="5" t="str" cm="1">
        <f t="array" aca="1" ref="AGC50" ca="1">INDEX(i.LMU_Area,$K50,AGC$26)</f>
        <v>-</v>
      </c>
      <c r="AGD50" s="5" t="str" cm="1">
        <f t="array" aca="1" ref="AGD50" ca="1">INDEX(i.LMU_Area,$K50,AGD$26)</f>
        <v>-</v>
      </c>
      <c r="AGE50" s="5" t="str" cm="1">
        <f t="array" aca="1" ref="AGE50" ca="1">INDEX(i.LMU_Area,$K50,AGE$26)</f>
        <v>-</v>
      </c>
      <c r="AGF50" s="5" t="str" cm="1">
        <f t="array" aca="1" ref="AGF50" ca="1">INDEX(i.LMU_Area,$K50,AGF$26)</f>
        <v>-</v>
      </c>
      <c r="AGG50" s="5" t="str" cm="1">
        <f t="array" aca="1" ref="AGG50" ca="1">INDEX(i.LMU_Area,$K50,AGG$26)</f>
        <v>-</v>
      </c>
      <c r="AGH50" s="5" t="str" cm="1">
        <f t="array" aca="1" ref="AGH50" ca="1">INDEX(i.LMU_Area,$K50,AGH$26)</f>
        <v>-</v>
      </c>
      <c r="AGI50" s="5" t="str" cm="1">
        <f t="array" aca="1" ref="AGI50" ca="1">INDEX(i.LMU_Area,$K50,AGI$26)</f>
        <v>-</v>
      </c>
      <c r="AGJ50" s="5" t="str" cm="1">
        <f t="array" aca="1" ref="AGJ50" ca="1">INDEX(i.LMU_Area,$K50,AGJ$26)</f>
        <v>-</v>
      </c>
      <c r="AGK50" s="5" t="str" cm="1">
        <f t="array" aca="1" ref="AGK50" ca="1">INDEX(i.LMU_Area,$K50,AGK$26)</f>
        <v>-</v>
      </c>
      <c r="AGL50" s="5" t="str" cm="1">
        <f t="array" aca="1" ref="AGL50" ca="1">INDEX(i.LMU_Area,$K50,AGL$26)</f>
        <v>-</v>
      </c>
      <c r="AGM50" s="5" t="str" cm="1">
        <f t="array" aca="1" ref="AGM50" ca="1">INDEX(i.LMU_Area,$K50,AGM$26)</f>
        <v>-</v>
      </c>
      <c r="AGN50" s="5" t="str" cm="1">
        <f t="array" aca="1" ref="AGN50" ca="1">INDEX(i.LMU_Area,$K50,AGN$26)</f>
        <v>-</v>
      </c>
      <c r="AGO50" s="5" t="str" cm="1">
        <f t="array" aca="1" ref="AGO50" ca="1">INDEX(i.LMU_Area,$K50,AGO$26)</f>
        <v>-</v>
      </c>
      <c r="AGP50" s="5" t="str" cm="1">
        <f t="array" aca="1" ref="AGP50" ca="1">INDEX(i.LMU_Area,$K50,AGP$26)</f>
        <v>-</v>
      </c>
      <c r="AGQ50" s="5" t="str" cm="1">
        <f t="array" aca="1" ref="AGQ50" ca="1">INDEX(i.LMU_Area,$K50,AGQ$26)</f>
        <v>-</v>
      </c>
      <c r="AGR50" s="5" t="str" cm="1">
        <f t="array" aca="1" ref="AGR50" ca="1">INDEX(i.LMU_Area,$K50,AGR$26)</f>
        <v>-</v>
      </c>
      <c r="AGS50" s="5" t="str" cm="1">
        <f t="array" aca="1" ref="AGS50" ca="1">INDEX(i.LMU_Area,$K50,AGS$26)</f>
        <v>-</v>
      </c>
      <c r="AGT50" s="5" t="str" cm="1">
        <f t="array" aca="1" ref="AGT50" ca="1">INDEX(i.LMU_Area,$K50,AGT$26)</f>
        <v>-</v>
      </c>
      <c r="AGU50" s="5" t="str" cm="1">
        <f t="array" aca="1" ref="AGU50" ca="1">INDEX(i.LMU_Area,$K50,AGU$26)</f>
        <v>-</v>
      </c>
      <c r="AGV50" s="5" t="str" cm="1">
        <f t="array" aca="1" ref="AGV50" ca="1">INDEX(i.LMU_Area,$K50,AGV$26)</f>
        <v>-</v>
      </c>
      <c r="AGW50" s="5" t="str" cm="1">
        <f t="array" aca="1" ref="AGW50" ca="1">INDEX(i.LMU_Area,$K50,AGW$26)</f>
        <v>-</v>
      </c>
      <c r="AGX50" s="5" t="str" cm="1">
        <f t="array" aca="1" ref="AGX50" ca="1">INDEX(i.LMU_Area,$K50,AGX$26)</f>
        <v>-</v>
      </c>
      <c r="AGY50" s="5" t="str" cm="1">
        <f t="array" aca="1" ref="AGY50" ca="1">INDEX(i.LMU_Area,$K50,AGY$26)</f>
        <v>-</v>
      </c>
      <c r="AGZ50" s="5" t="str" cm="1">
        <f t="array" aca="1" ref="AGZ50" ca="1">INDEX(i.LMU_Area,$K50,AGZ$26)</f>
        <v>-</v>
      </c>
      <c r="AHA50" s="5" t="str" cm="1">
        <f t="array" aca="1" ref="AHA50" ca="1">INDEX(i.LMU_Area,$K50,AHA$26)</f>
        <v>-</v>
      </c>
      <c r="AHB50" s="5" t="str" cm="1">
        <f t="array" aca="1" ref="AHB50" ca="1">INDEX(i.LMU_Area,$K50,AHB$26)</f>
        <v>-</v>
      </c>
      <c r="AHC50" s="5" t="str" cm="1">
        <f t="array" aca="1" ref="AHC50" ca="1">INDEX(i.LMU_Area,$K50,AHC$26)</f>
        <v>-</v>
      </c>
      <c r="AHD50" s="5" t="str" cm="1">
        <f t="array" aca="1" ref="AHD50" ca="1">INDEX(i.LMU_Area,$K50,AHD$26)</f>
        <v>-</v>
      </c>
      <c r="AHE50" s="5" t="str" cm="1">
        <f t="array" aca="1" ref="AHE50" ca="1">INDEX(i.LMU_Area,$K50,AHE$26)</f>
        <v>-</v>
      </c>
      <c r="AHF50" s="5" t="str" cm="1">
        <f t="array" aca="1" ref="AHF50" ca="1">INDEX(i.LMU_Area,$K50,AHF$26)</f>
        <v>-</v>
      </c>
      <c r="AHG50" s="5" t="str" cm="1">
        <f t="array" aca="1" ref="AHG50" ca="1">INDEX(i.LMU_Area,$K50,AHG$26)</f>
        <v>-</v>
      </c>
      <c r="AHH50" s="5" t="str" cm="1">
        <f t="array" aca="1" ref="AHH50" ca="1">INDEX(i.LMU_Area,$K50,AHH$26)</f>
        <v>-</v>
      </c>
      <c r="AHI50" s="5" t="str" cm="1">
        <f t="array" aca="1" ref="AHI50" ca="1">INDEX(i.LMU_Area,$K50,AHI$26)</f>
        <v>-</v>
      </c>
      <c r="AHJ50" s="5" t="str" cm="1">
        <f t="array" aca="1" ref="AHJ50" ca="1">INDEX(i.LMU_Area,$K50,AHJ$26)</f>
        <v>-</v>
      </c>
      <c r="AHK50" s="5" t="str" cm="1">
        <f t="array" aca="1" ref="AHK50" ca="1">INDEX(i.LMU_Area,$K50,AHK$26)</f>
        <v>-</v>
      </c>
      <c r="AHL50" s="5" t="str" cm="1">
        <f t="array" aca="1" ref="AHL50" ca="1">INDEX(i.LMU_Area,$K50,AHL$26)</f>
        <v>-</v>
      </c>
      <c r="AHM50" s="5" t="str" cm="1">
        <f t="array" aca="1" ref="AHM50" ca="1">INDEX(i.LMU_Area,$K50,AHM$26)</f>
        <v>-</v>
      </c>
      <c r="AHN50" s="5" t="str" cm="1">
        <f t="array" aca="1" ref="AHN50" ca="1">INDEX(i.LMU_Area,$K50,AHN$26)</f>
        <v>-</v>
      </c>
      <c r="AHO50" s="5" t="str" cm="1">
        <f t="array" aca="1" ref="AHO50" ca="1">INDEX(i.LMU_Area,$K50,AHO$26)</f>
        <v>-</v>
      </c>
      <c r="AHP50" s="5" t="str" cm="1">
        <f t="array" aca="1" ref="AHP50" ca="1">INDEX(i.LMU_Area,$K50,AHP$26)</f>
        <v>-</v>
      </c>
      <c r="AHQ50" s="5" t="str" cm="1">
        <f t="array" aca="1" ref="AHQ50" ca="1">INDEX(i.LMU_Area,$K50,AHQ$26)</f>
        <v>-</v>
      </c>
      <c r="AHR50" s="5" t="str" cm="1">
        <f t="array" aca="1" ref="AHR50" ca="1">INDEX(i.LMU_Area,$K50,AHR$26)</f>
        <v>-</v>
      </c>
      <c r="AHS50" s="5" t="str" cm="1">
        <f t="array" aca="1" ref="AHS50" ca="1">INDEX(i.LMU_Area,$K50,AHS$26)</f>
        <v>-</v>
      </c>
      <c r="AHT50" s="5" t="str" cm="1">
        <f t="array" aca="1" ref="AHT50" ca="1">INDEX(i.LMU_Area,$K50,AHT$26)</f>
        <v>-</v>
      </c>
      <c r="AHU50" s="5" t="str" cm="1">
        <f t="array" aca="1" ref="AHU50" ca="1">INDEX(i.LMU_Area,$K50,AHU$26)</f>
        <v>-</v>
      </c>
      <c r="AHV50" s="5" t="str" cm="1">
        <f t="array" aca="1" ref="AHV50" ca="1">INDEX(i.LMU_Area,$K50,AHV$26)</f>
        <v>-</v>
      </c>
      <c r="AHW50" s="5" t="str" cm="1">
        <f t="array" aca="1" ref="AHW50" ca="1">INDEX(i.LMU_Area,$K50,AHW$26)</f>
        <v>-</v>
      </c>
      <c r="AHX50" s="5" t="str" cm="1">
        <f t="array" aca="1" ref="AHX50" ca="1">INDEX(i.LMU_Area,$K50,AHX$26)</f>
        <v>-</v>
      </c>
      <c r="AHY50" s="5" t="str" cm="1">
        <f t="array" aca="1" ref="AHY50" ca="1">INDEX(i.LMU_Area,$K50,AHY$26)</f>
        <v>-</v>
      </c>
      <c r="AHZ50" s="5" t="str" cm="1">
        <f t="array" aca="1" ref="AHZ50" ca="1">INDEX(i.LMU_Area,$K50,AHZ$26)</f>
        <v>-</v>
      </c>
      <c r="AIA50" s="5" t="str" cm="1">
        <f t="array" aca="1" ref="AIA50" ca="1">INDEX(i.LMU_Area,$K50,AIA$26)</f>
        <v>-</v>
      </c>
      <c r="AIB50" s="5" t="str" cm="1">
        <f t="array" aca="1" ref="AIB50" ca="1">INDEX(i.LMU_Area,$K50,AIB$26)</f>
        <v>-</v>
      </c>
      <c r="AIC50" s="5" t="str" cm="1">
        <f t="array" aca="1" ref="AIC50" ca="1">INDEX(i.LMU_Area,$K50,AIC$26)</f>
        <v>-</v>
      </c>
      <c r="AID50" s="5" t="str" cm="1">
        <f t="array" aca="1" ref="AID50" ca="1">INDEX(i.LMU_Area,$K50,AID$26)</f>
        <v>-</v>
      </c>
      <c r="AIE50" s="5" t="str" cm="1">
        <f t="array" aca="1" ref="AIE50" ca="1">INDEX(i.LMU_Area,$K50,AIE$26)</f>
        <v>-</v>
      </c>
      <c r="AIF50" s="5" t="str" cm="1">
        <f t="array" aca="1" ref="AIF50" ca="1">INDEX(i.LMU_Area,$K50,AIF$26)</f>
        <v>-</v>
      </c>
      <c r="AIG50" s="5" t="str" cm="1">
        <f t="array" aca="1" ref="AIG50" ca="1">INDEX(i.LMU_Area,$K50,AIG$26)</f>
        <v>-</v>
      </c>
      <c r="AIH50" s="5" t="str" cm="1">
        <f t="array" aca="1" ref="AIH50" ca="1">INDEX(i.LMU_Area,$K50,AIH$26)</f>
        <v>-</v>
      </c>
      <c r="AII50" s="5" t="str" cm="1">
        <f t="array" aca="1" ref="AII50" ca="1">INDEX(i.LMU_Area,$K50,AII$26)</f>
        <v>-</v>
      </c>
      <c r="AIJ50" s="5" t="str" cm="1">
        <f t="array" aca="1" ref="AIJ50" ca="1">INDEX(i.LMU_Area,$K50,AIJ$26)</f>
        <v>-</v>
      </c>
      <c r="AIK50" s="5" t="str" cm="1">
        <f t="array" aca="1" ref="AIK50" ca="1">INDEX(i.LMU_Area,$K50,AIK$26)</f>
        <v>-</v>
      </c>
      <c r="AIL50" s="5" t="str" cm="1">
        <f t="array" aca="1" ref="AIL50" ca="1">INDEX(i.LMU_Area,$K50,AIL$26)</f>
        <v>-</v>
      </c>
      <c r="AIM50" s="5" t="str" cm="1">
        <f t="array" aca="1" ref="AIM50" ca="1">INDEX(i.LMU_Area,$K50,AIM$26)</f>
        <v>-</v>
      </c>
      <c r="AIN50" s="5" t="str" cm="1">
        <f t="array" aca="1" ref="AIN50" ca="1">INDEX(i.LMU_Area,$K50,AIN$26)</f>
        <v>-</v>
      </c>
      <c r="AIO50" s="5" t="str" cm="1">
        <f t="array" aca="1" ref="AIO50" ca="1">INDEX(i.LMU_Area,$K50,AIO$26)</f>
        <v>-</v>
      </c>
      <c r="AIP50" s="5" t="str" cm="1">
        <f t="array" aca="1" ref="AIP50" ca="1">INDEX(i.LMU_Area,$K50,AIP$26)</f>
        <v>-</v>
      </c>
      <c r="AIQ50" s="5" t="str" cm="1">
        <f t="array" aca="1" ref="AIQ50" ca="1">INDEX(i.LMU_Area,$K50,AIQ$26)</f>
        <v>-</v>
      </c>
      <c r="AIR50" s="5" t="str" cm="1">
        <f t="array" aca="1" ref="AIR50" ca="1">INDEX(i.LMU_Area,$K50,AIR$26)</f>
        <v>-</v>
      </c>
      <c r="AIS50" s="5" t="str" cm="1">
        <f t="array" aca="1" ref="AIS50" ca="1">INDEX(i.LMU_Area,$K50,AIS$26)</f>
        <v>-</v>
      </c>
      <c r="AIT50" s="5" t="str" cm="1">
        <f t="array" aca="1" ref="AIT50" ca="1">INDEX(i.LMU_Area,$K50,AIT$26)</f>
        <v>-</v>
      </c>
      <c r="AIU50" s="5" t="str" cm="1">
        <f t="array" aca="1" ref="AIU50" ca="1">INDEX(i.LMU_Area,$K50,AIU$26)</f>
        <v>-</v>
      </c>
      <c r="AIV50" s="5" t="str" cm="1">
        <f t="array" aca="1" ref="AIV50" ca="1">INDEX(i.LMU_Area,$K50,AIV$26)</f>
        <v>-</v>
      </c>
      <c r="AIW50" s="5" t="str" cm="1">
        <f t="array" aca="1" ref="AIW50" ca="1">INDEX(i.LMU_Area,$K50,AIW$26)</f>
        <v>-</v>
      </c>
      <c r="AIX50" s="5" t="str" cm="1">
        <f t="array" aca="1" ref="AIX50" ca="1">INDEX(i.LMU_Area,$K50,AIX$26)</f>
        <v>-</v>
      </c>
      <c r="AIY50" s="5" t="str" cm="1">
        <f t="array" aca="1" ref="AIY50" ca="1">INDEX(i.LMU_Area,$K50,AIY$26)</f>
        <v>-</v>
      </c>
      <c r="AIZ50" s="5" t="str" cm="1">
        <f t="array" aca="1" ref="AIZ50" ca="1">INDEX(i.LMU_Area,$K50,AIZ$26)</f>
        <v>-</v>
      </c>
      <c r="AJA50" s="5" t="str" cm="1">
        <f t="array" aca="1" ref="AJA50" ca="1">INDEX(i.LMU_Area,$K50,AJA$26)</f>
        <v>-</v>
      </c>
      <c r="AJB50" s="5" t="str" cm="1">
        <f t="array" aca="1" ref="AJB50" ca="1">INDEX(i.LMU_Area,$K50,AJB$26)</f>
        <v>-</v>
      </c>
      <c r="AJC50" s="5" t="str" cm="1">
        <f t="array" aca="1" ref="AJC50" ca="1">INDEX(i.LMU_Area,$K50,AJC$26)</f>
        <v>-</v>
      </c>
      <c r="AJD50" s="5" t="str" cm="1">
        <f t="array" aca="1" ref="AJD50" ca="1">INDEX(i.LMU_Area,$K50,AJD$26)</f>
        <v>-</v>
      </c>
      <c r="AJE50" s="5" t="str" cm="1">
        <f t="array" aca="1" ref="AJE50" ca="1">INDEX(i.LMU_Area,$K50,AJE$26)</f>
        <v>-</v>
      </c>
      <c r="AJF50" s="5" t="str" cm="1">
        <f t="array" aca="1" ref="AJF50" ca="1">INDEX(i.LMU_Area,$K50,AJF$26)</f>
        <v>-</v>
      </c>
      <c r="AJG50" s="5" t="str" cm="1">
        <f t="array" aca="1" ref="AJG50" ca="1">INDEX(i.LMU_Area,$K50,AJG$26)</f>
        <v>-</v>
      </c>
      <c r="AJH50" s="5" t="str" cm="1">
        <f t="array" aca="1" ref="AJH50" ca="1">INDEX(i.LMU_Area,$K50,AJH$26)</f>
        <v>-</v>
      </c>
      <c r="AJI50" s="5" t="str" cm="1">
        <f t="array" aca="1" ref="AJI50" ca="1">INDEX(i.LMU_Area,$K50,AJI$26)</f>
        <v>-</v>
      </c>
      <c r="AJJ50" s="5" t="str" cm="1">
        <f t="array" aca="1" ref="AJJ50" ca="1">INDEX(i.LMU_Area,$K50,AJJ$26)</f>
        <v>-</v>
      </c>
      <c r="AJK50" s="5" t="str" cm="1">
        <f t="array" aca="1" ref="AJK50" ca="1">INDEX(i.LMU_Area,$K50,AJK$26)</f>
        <v>-</v>
      </c>
      <c r="AJL50" s="5" t="str" cm="1">
        <f t="array" aca="1" ref="AJL50" ca="1">INDEX(i.LMU_Area,$K50,AJL$26)</f>
        <v>-</v>
      </c>
      <c r="AJM50" s="5" t="str" cm="1">
        <f t="array" aca="1" ref="AJM50" ca="1">INDEX(i.LMU_Area,$K50,AJM$26)</f>
        <v>-</v>
      </c>
      <c r="AJN50" s="5" t="str" cm="1">
        <f t="array" aca="1" ref="AJN50" ca="1">INDEX(i.LMU_Area,$K50,AJN$26)</f>
        <v>-</v>
      </c>
      <c r="AJO50" s="5" t="str" cm="1">
        <f t="array" aca="1" ref="AJO50" ca="1">INDEX(i.LMU_Area,$K50,AJO$26)</f>
        <v>-</v>
      </c>
      <c r="AJP50" s="5" t="str" cm="1">
        <f t="array" aca="1" ref="AJP50" ca="1">INDEX(i.LMU_Area,$K50,AJP$26)</f>
        <v>-</v>
      </c>
      <c r="AJQ50" s="5" t="str" cm="1">
        <f t="array" aca="1" ref="AJQ50" ca="1">INDEX(i.LMU_Area,$K50,AJQ$26)</f>
        <v>-</v>
      </c>
      <c r="AJR50" s="5" t="str" cm="1">
        <f t="array" aca="1" ref="AJR50" ca="1">INDEX(i.LMU_Area,$K50,AJR$26)</f>
        <v>-</v>
      </c>
      <c r="AJS50" s="5" t="str" cm="1">
        <f t="array" aca="1" ref="AJS50" ca="1">INDEX(i.LMU_Area,$K50,AJS$26)</f>
        <v>-</v>
      </c>
      <c r="AJT50" s="5" t="str" cm="1">
        <f t="array" aca="1" ref="AJT50" ca="1">INDEX(i.LMU_Area,$K50,AJT$26)</f>
        <v>-</v>
      </c>
      <c r="AJU50" s="5" t="str" cm="1">
        <f t="array" aca="1" ref="AJU50" ca="1">INDEX(i.LMU_Area,$K50,AJU$26)</f>
        <v>-</v>
      </c>
      <c r="AJV50" s="5" t="str" cm="1">
        <f t="array" aca="1" ref="AJV50" ca="1">INDEX(i.LMU_Area,$K50,AJV$26)</f>
        <v>-</v>
      </c>
      <c r="AJW50" s="5" t="str" cm="1">
        <f t="array" aca="1" ref="AJW50" ca="1">INDEX(i.LMU_Area,$K50,AJW$26)</f>
        <v>-</v>
      </c>
      <c r="AJX50" s="5" t="str" cm="1">
        <f t="array" aca="1" ref="AJX50" ca="1">INDEX(i.LMU_Area,$K50,AJX$26)</f>
        <v>-</v>
      </c>
      <c r="AJY50" s="5" t="str" cm="1">
        <f t="array" aca="1" ref="AJY50" ca="1">INDEX(i.LMU_Area,$K50,AJY$26)</f>
        <v>-</v>
      </c>
      <c r="AJZ50" s="5" t="str" cm="1">
        <f t="array" aca="1" ref="AJZ50" ca="1">INDEX(i.LMU_Area,$K50,AJZ$26)</f>
        <v>-</v>
      </c>
      <c r="AKA50" s="5" t="str" cm="1">
        <f t="array" aca="1" ref="AKA50" ca="1">INDEX(i.LMU_Area,$K50,AKA$26)</f>
        <v>-</v>
      </c>
      <c r="AKB50" s="5" t="str" cm="1">
        <f t="array" aca="1" ref="AKB50" ca="1">INDEX(i.LMU_Area,$K50,AKB$26)</f>
        <v>-</v>
      </c>
      <c r="AKC50" s="5" t="str" cm="1">
        <f t="array" aca="1" ref="AKC50" ca="1">INDEX(i.LMU_Area,$K50,AKC$26)</f>
        <v>-</v>
      </c>
      <c r="AKD50" s="5" t="str" cm="1">
        <f t="array" aca="1" ref="AKD50" ca="1">INDEX(i.LMU_Area,$K50,AKD$26)</f>
        <v>-</v>
      </c>
      <c r="AKE50" s="5" t="str" cm="1">
        <f t="array" aca="1" ref="AKE50" ca="1">INDEX(i.LMU_Area,$K50,AKE$26)</f>
        <v>-</v>
      </c>
      <c r="AKF50" s="5" t="str" cm="1">
        <f t="array" aca="1" ref="AKF50" ca="1">INDEX(i.LMU_Area,$K50,AKF$26)</f>
        <v>-</v>
      </c>
      <c r="AKG50" s="5" t="str" cm="1">
        <f t="array" aca="1" ref="AKG50" ca="1">INDEX(i.LMU_Area,$K50,AKG$26)</f>
        <v>-</v>
      </c>
      <c r="AKH50" s="5" t="str" cm="1">
        <f t="array" aca="1" ref="AKH50" ca="1">INDEX(i.LMU_Area,$K50,AKH$26)</f>
        <v>-</v>
      </c>
      <c r="AKI50" s="5" t="str" cm="1">
        <f t="array" aca="1" ref="AKI50" ca="1">INDEX(i.LMU_Area,$K50,AKI$26)</f>
        <v>-</v>
      </c>
      <c r="AKJ50" s="5" t="str" cm="1">
        <f t="array" aca="1" ref="AKJ50" ca="1">INDEX(i.LMU_Area,$K50,AKJ$26)</f>
        <v>-</v>
      </c>
      <c r="AKK50" s="5" t="str" cm="1">
        <f t="array" aca="1" ref="AKK50" ca="1">INDEX(i.LMU_Area,$K50,AKK$26)</f>
        <v>-</v>
      </c>
      <c r="AKL50" s="5" t="str" cm="1">
        <f t="array" aca="1" ref="AKL50" ca="1">INDEX(i.LMU_Area,$K50,AKL$26)</f>
        <v>-</v>
      </c>
      <c r="AKM50" s="5" t="str" cm="1">
        <f t="array" aca="1" ref="AKM50" ca="1">INDEX(i.LMU_Area,$K50,AKM$26)</f>
        <v>-</v>
      </c>
      <c r="AKN50" s="5" t="str" cm="1">
        <f t="array" aca="1" ref="AKN50" ca="1">INDEX(i.LMU_Area,$K50,AKN$26)</f>
        <v>-</v>
      </c>
      <c r="AKO50" s="5" t="str" cm="1">
        <f t="array" aca="1" ref="AKO50" ca="1">INDEX(i.LMU_Area,$K50,AKO$26)</f>
        <v>-</v>
      </c>
      <c r="AKP50" s="5" t="str" cm="1">
        <f t="array" aca="1" ref="AKP50" ca="1">INDEX(i.LMU_Area,$K50,AKP$26)</f>
        <v>-</v>
      </c>
      <c r="AKQ50" s="5" t="str" cm="1">
        <f t="array" aca="1" ref="AKQ50" ca="1">INDEX(i.LMU_Area,$K50,AKQ$26)</f>
        <v>-</v>
      </c>
      <c r="AKR50" s="5" t="str" cm="1">
        <f t="array" aca="1" ref="AKR50" ca="1">INDEX(i.LMU_Area,$K50,AKR$26)</f>
        <v>-</v>
      </c>
      <c r="AKS50" s="5" t="str" cm="1">
        <f t="array" aca="1" ref="AKS50" ca="1">INDEX(i.LMU_Area,$K50,AKS$26)</f>
        <v>-</v>
      </c>
      <c r="AKT50" s="5" t="str" cm="1">
        <f t="array" aca="1" ref="AKT50" ca="1">INDEX(i.LMU_Area,$K50,AKT$26)</f>
        <v>-</v>
      </c>
      <c r="AKU50" s="5" t="str" cm="1">
        <f t="array" aca="1" ref="AKU50" ca="1">INDEX(i.LMU_Area,$K50,AKU$26)</f>
        <v>-</v>
      </c>
      <c r="AKV50" s="5" t="str" cm="1">
        <f t="array" aca="1" ref="AKV50" ca="1">INDEX(i.LMU_Area,$K50,AKV$26)</f>
        <v>-</v>
      </c>
      <c r="AKW50" s="5" t="str" cm="1">
        <f t="array" aca="1" ref="AKW50" ca="1">INDEX(i.LMU_Area,$K50,AKW$26)</f>
        <v>-</v>
      </c>
      <c r="AKX50" s="5" t="str" cm="1">
        <f t="array" aca="1" ref="AKX50" ca="1">INDEX(i.LMU_Area,$K50,AKX$26)</f>
        <v>-</v>
      </c>
      <c r="AKY50" s="5" t="str" cm="1">
        <f t="array" aca="1" ref="AKY50" ca="1">INDEX(i.LMU_Area,$K50,AKY$26)</f>
        <v>-</v>
      </c>
      <c r="AKZ50" s="5" t="str" cm="1">
        <f t="array" aca="1" ref="AKZ50" ca="1">INDEX(i.LMU_Area,$K50,AKZ$26)</f>
        <v>-</v>
      </c>
      <c r="ALA50" s="5" t="str" cm="1">
        <f t="array" aca="1" ref="ALA50" ca="1">INDEX(i.LMU_Area,$K50,ALA$26)</f>
        <v>-</v>
      </c>
      <c r="ALB50" s="5" t="str" cm="1">
        <f t="array" aca="1" ref="ALB50" ca="1">INDEX(i.LMU_Area,$K50,ALB$26)</f>
        <v>-</v>
      </c>
      <c r="ALC50" s="5" t="str" cm="1">
        <f t="array" aca="1" ref="ALC50" ca="1">INDEX(i.LMU_Area,$K50,ALC$26)</f>
        <v>-</v>
      </c>
      <c r="ALD50" s="5" t="str" cm="1">
        <f t="array" aca="1" ref="ALD50" ca="1">INDEX(i.LMU_Area,$K50,ALD$26)</f>
        <v>-</v>
      </c>
      <c r="ALE50" s="5" t="str" cm="1">
        <f t="array" aca="1" ref="ALE50" ca="1">INDEX(i.LMU_Area,$K50,ALE$26)</f>
        <v>-</v>
      </c>
      <c r="ALF50" s="5" t="str" cm="1">
        <f t="array" aca="1" ref="ALF50" ca="1">INDEX(i.LMU_Area,$K50,ALF$26)</f>
        <v>-</v>
      </c>
      <c r="ALG50" s="5" t="str" cm="1">
        <f t="array" aca="1" ref="ALG50" ca="1">INDEX(i.LMU_Area,$K50,ALG$26)</f>
        <v>-</v>
      </c>
      <c r="ALH50" s="5" t="str" cm="1">
        <f t="array" aca="1" ref="ALH50" ca="1">INDEX(i.LMU_Area,$K50,ALH$26)</f>
        <v>-</v>
      </c>
      <c r="ALI50" s="5" t="str" cm="1">
        <f t="array" aca="1" ref="ALI50" ca="1">INDEX(i.LMU_Area,$K50,ALI$26)</f>
        <v>-</v>
      </c>
      <c r="ALJ50" s="5" t="str" cm="1">
        <f t="array" aca="1" ref="ALJ50" ca="1">INDEX(i.LMU_Area,$K50,ALJ$26)</f>
        <v>-</v>
      </c>
      <c r="ALK50" s="5" t="str" cm="1">
        <f t="array" aca="1" ref="ALK50" ca="1">INDEX(i.LMU_Area,$K50,ALK$26)</f>
        <v>-</v>
      </c>
      <c r="ALL50" s="5" t="str" cm="1">
        <f t="array" aca="1" ref="ALL50" ca="1">INDEX(i.LMU_Area,$K50,ALL$26)</f>
        <v>-</v>
      </c>
      <c r="ALM50" s="5" t="str" cm="1">
        <f t="array" aca="1" ref="ALM50" ca="1">INDEX(i.LMU_Area,$K50,ALM$26)</f>
        <v>-</v>
      </c>
      <c r="ALN50" s="5" t="str" cm="1">
        <f t="array" aca="1" ref="ALN50" ca="1">INDEX(i.LMU_Area,$K50,ALN$26)</f>
        <v>-</v>
      </c>
      <c r="ALO50" s="5" t="str" cm="1">
        <f t="array" aca="1" ref="ALO50" ca="1">INDEX(i.LMU_Area,$K50,ALO$26)</f>
        <v>-</v>
      </c>
      <c r="ALP50" s="5" t="str" cm="1">
        <f t="array" aca="1" ref="ALP50" ca="1">INDEX(i.LMU_Area,$K50,ALP$26)</f>
        <v>-</v>
      </c>
      <c r="ALQ50" s="5" t="str" cm="1">
        <f t="array" aca="1" ref="ALQ50" ca="1">INDEX(i.LMU_Area,$K50,ALQ$26)</f>
        <v>-</v>
      </c>
      <c r="ALR50" s="5" t="str" cm="1">
        <f t="array" aca="1" ref="ALR50" ca="1">INDEX(i.LMU_Area,$K50,ALR$26)</f>
        <v>-</v>
      </c>
      <c r="ALS50" s="5" t="str" cm="1">
        <f t="array" aca="1" ref="ALS50" ca="1">INDEX(i.LMU_Area,$K50,ALS$26)</f>
        <v>-</v>
      </c>
      <c r="ALT50" s="5" t="str" cm="1">
        <f t="array" aca="1" ref="ALT50" ca="1">INDEX(i.LMU_Area,$K50,ALT$26)</f>
        <v>-</v>
      </c>
      <c r="ALU50" s="5" t="str" cm="1">
        <f t="array" aca="1" ref="ALU50" ca="1">INDEX(i.LMU_Area,$K50,ALU$26)</f>
        <v>-</v>
      </c>
      <c r="ALV50" s="5" t="str" cm="1">
        <f t="array" aca="1" ref="ALV50" ca="1">INDEX(i.LMU_Area,$K50,ALV$26)</f>
        <v>-</v>
      </c>
      <c r="ALW50" s="5" t="str" cm="1">
        <f t="array" aca="1" ref="ALW50" ca="1">INDEX(i.LMU_Area,$K50,ALW$26)</f>
        <v>-</v>
      </c>
      <c r="ALX50" s="5" t="str" cm="1">
        <f t="array" aca="1" ref="ALX50" ca="1">INDEX(i.LMU_Area,$K50,ALX$26)</f>
        <v>-</v>
      </c>
      <c r="ALY50" s="5" t="str" cm="1">
        <f t="array" aca="1" ref="ALY50" ca="1">INDEX(i.LMU_Area,$K50,ALY$26)</f>
        <v>-</v>
      </c>
      <c r="ALZ50" s="5" t="str" cm="1">
        <f t="array" aca="1" ref="ALZ50" ca="1">INDEX(i.LMU_Area,$K50,ALZ$26)</f>
        <v>-</v>
      </c>
      <c r="AMA50" s="5" t="str" cm="1">
        <f t="array" aca="1" ref="AMA50" ca="1">INDEX(i.LMU_Area,$K50,AMA$26)</f>
        <v>-</v>
      </c>
      <c r="AMB50" s="5" t="str" cm="1">
        <f t="array" aca="1" ref="AMB50" ca="1">INDEX(i.LMU_Area,$K50,AMB$26)</f>
        <v>-</v>
      </c>
      <c r="AMC50" s="5" t="str" cm="1">
        <f t="array" aca="1" ref="AMC50" ca="1">INDEX(i.LMU_Area,$K50,AMC$26)</f>
        <v>-</v>
      </c>
      <c r="AMD50" s="5" t="str" cm="1">
        <f t="array" aca="1" ref="AMD50" ca="1">INDEX(i.LMU_Area,$K50,AMD$26)</f>
        <v>-</v>
      </c>
      <c r="AME50" s="5" t="str" cm="1">
        <f t="array" aca="1" ref="AME50" ca="1">INDEX(i.LMU_Area,$K50,AME$26)</f>
        <v>-</v>
      </c>
      <c r="AMF50" s="5" t="str" cm="1">
        <f t="array" aca="1" ref="AMF50" ca="1">INDEX(i.LMU_Area,$K50,AMF$26)</f>
        <v>-</v>
      </c>
      <c r="AMG50" s="5" t="str" cm="1">
        <f t="array" aca="1" ref="AMG50" ca="1">INDEX(i.LMU_Area,$K50,AMG$26)</f>
        <v>-</v>
      </c>
      <c r="AMH50" s="5" t="str" cm="1">
        <f t="array" aca="1" ref="AMH50" ca="1">INDEX(i.LMU_Area,$K50,AMH$26)</f>
        <v>-</v>
      </c>
      <c r="AMI50" s="5" t="str" cm="1">
        <f t="array" aca="1" ref="AMI50" ca="1">INDEX(i.LMU_Area,$K50,AMI$26)</f>
        <v>-</v>
      </c>
      <c r="AMJ50" s="5" t="str" cm="1">
        <f t="array" aca="1" ref="AMJ50" ca="1">INDEX(i.LMU_Area,$K50,AMJ$26)</f>
        <v>-</v>
      </c>
      <c r="AMK50" s="5" t="str" cm="1">
        <f t="array" aca="1" ref="AMK50" ca="1">INDEX(i.LMU_Area,$K50,AMK$26)</f>
        <v>-</v>
      </c>
      <c r="AML50" s="5" t="str" cm="1">
        <f t="array" aca="1" ref="AML50" ca="1">INDEX(i.LMU_Area,$K50,AML$26)</f>
        <v>-</v>
      </c>
      <c r="AMM50" s="5" t="str" cm="1">
        <f t="array" aca="1" ref="AMM50" ca="1">INDEX(i.LMU_Area,$K50,AMM$26)</f>
        <v>-</v>
      </c>
      <c r="AMN50" s="5" t="str" cm="1">
        <f t="array" aca="1" ref="AMN50" ca="1">INDEX(i.LMU_Area,$K50,AMN$26)</f>
        <v>-</v>
      </c>
      <c r="AMO50" s="5" t="str" cm="1">
        <f t="array" aca="1" ref="AMO50" ca="1">INDEX(i.LMU_Area,$K50,AMO$26)</f>
        <v>-</v>
      </c>
      <c r="AMP50" s="5" t="str" cm="1">
        <f t="array" aca="1" ref="AMP50" ca="1">INDEX(i.LMU_Area,$K50,AMP$26)</f>
        <v>-</v>
      </c>
      <c r="AMQ50" s="5" t="str" cm="1">
        <f t="array" aca="1" ref="AMQ50" ca="1">INDEX(i.LMU_Area,$K50,AMQ$26)</f>
        <v>-</v>
      </c>
      <c r="AMR50" s="5" t="str" cm="1">
        <f t="array" aca="1" ref="AMR50" ca="1">INDEX(i.LMU_Area,$K50,AMR$26)</f>
        <v>-</v>
      </c>
      <c r="AMS50" s="5" t="str" cm="1">
        <f t="array" aca="1" ref="AMS50" ca="1">INDEX(i.LMU_Area,$K50,AMS$26)</f>
        <v>-</v>
      </c>
      <c r="AMT50" s="5" t="str" cm="1">
        <f t="array" aca="1" ref="AMT50" ca="1">INDEX(i.LMU_Area,$K50,AMT$26)</f>
        <v>-</v>
      </c>
      <c r="AMU50" s="5" t="str" cm="1">
        <f t="array" aca="1" ref="AMU50" ca="1">INDEX(i.LMU_Area,$K50,AMU$26)</f>
        <v>-</v>
      </c>
      <c r="AMV50" s="5" t="str" cm="1">
        <f t="array" aca="1" ref="AMV50" ca="1">INDEX(i.LMU_Area,$K50,AMV$26)</f>
        <v>-</v>
      </c>
      <c r="AMW50" s="5" t="str" cm="1">
        <f t="array" aca="1" ref="AMW50" ca="1">INDEX(i.LMU_Area,$K50,AMW$26)</f>
        <v>-</v>
      </c>
      <c r="AMX50" s="5" t="str" cm="1">
        <f t="array" aca="1" ref="AMX50" ca="1">INDEX(i.LMU_Area,$K50,AMX$26)</f>
        <v>-</v>
      </c>
      <c r="AMY50" s="5" t="str" cm="1">
        <f t="array" aca="1" ref="AMY50" ca="1">INDEX(i.LMU_Area,$K50,AMY$26)</f>
        <v>-</v>
      </c>
      <c r="AMZ50" s="5" t="str" cm="1">
        <f t="array" aca="1" ref="AMZ50" ca="1">INDEX(i.LMU_Area,$K50,AMZ$26)</f>
        <v>-</v>
      </c>
      <c r="ANA50" s="5" t="str" cm="1">
        <f t="array" aca="1" ref="ANA50" ca="1">INDEX(i.LMU_Area,$K50,ANA$26)</f>
        <v>-</v>
      </c>
      <c r="ANB50" s="5" t="str" cm="1">
        <f t="array" aca="1" ref="ANB50" ca="1">INDEX(i.LMU_Area,$K50,ANB$26)</f>
        <v>-</v>
      </c>
      <c r="ANC50" s="5" t="str" cm="1">
        <f t="array" aca="1" ref="ANC50" ca="1">INDEX(i.LMU_Area,$K50,ANC$26)</f>
        <v>-</v>
      </c>
      <c r="AND50" s="5" t="str" cm="1">
        <f t="array" aca="1" ref="AND50" ca="1">INDEX(i.LMU_Area,$K50,AND$26)</f>
        <v>-</v>
      </c>
      <c r="ANE50" s="5" t="str" cm="1">
        <f t="array" aca="1" ref="ANE50" ca="1">INDEX(i.LMU_Area,$K50,ANE$26)</f>
        <v>-</v>
      </c>
      <c r="ANF50" s="5" t="str" cm="1">
        <f t="array" aca="1" ref="ANF50" ca="1">INDEX(i.LMU_Area,$K50,ANF$26)</f>
        <v>-</v>
      </c>
      <c r="ANG50" s="5" t="str" cm="1">
        <f t="array" aca="1" ref="ANG50" ca="1">INDEX(i.LMU_Area,$K50,ANG$26)</f>
        <v>-</v>
      </c>
      <c r="ANH50" s="5" t="str" cm="1">
        <f t="array" aca="1" ref="ANH50" ca="1">INDEX(i.LMU_Area,$K50,ANH$26)</f>
        <v>-</v>
      </c>
      <c r="ANI50" s="5" t="str" cm="1">
        <f t="array" aca="1" ref="ANI50" ca="1">INDEX(i.LMU_Area,$K50,ANI$26)</f>
        <v>-</v>
      </c>
      <c r="ANJ50" s="5" t="str" cm="1">
        <f t="array" aca="1" ref="ANJ50" ca="1">INDEX(i.LMU_Area,$K50,ANJ$26)</f>
        <v>-</v>
      </c>
      <c r="ANK50" s="5" t="str" cm="1">
        <f t="array" aca="1" ref="ANK50" ca="1">INDEX(i.LMU_Area,$K50,ANK$26)</f>
        <v>-</v>
      </c>
      <c r="ANL50" s="5" t="str" cm="1">
        <f t="array" aca="1" ref="ANL50" ca="1">INDEX(i.LMU_Area,$K50,ANL$26)</f>
        <v>-</v>
      </c>
      <c r="ANM50" s="5" t="str" cm="1">
        <f t="array" aca="1" ref="ANM50" ca="1">INDEX(i.LMU_Area,$K50,ANM$26)</f>
        <v>-</v>
      </c>
      <c r="ANN50" s="5" t="str" cm="1">
        <f t="array" aca="1" ref="ANN50" ca="1">INDEX(i.LMU_Area,$K50,ANN$26)</f>
        <v>-</v>
      </c>
      <c r="ANO50" s="5" t="str" cm="1">
        <f t="array" aca="1" ref="ANO50" ca="1">INDEX(i.LMU_Area,$K50,ANO$26)</f>
        <v>-</v>
      </c>
      <c r="ANP50" s="5" t="str" cm="1">
        <f t="array" aca="1" ref="ANP50" ca="1">INDEX(i.LMU_Area,$K50,ANP$26)</f>
        <v>-</v>
      </c>
      <c r="ANQ50" s="5" t="str" cm="1">
        <f t="array" aca="1" ref="ANQ50" ca="1">INDEX(i.LMU_Area,$K50,ANQ$26)</f>
        <v>-</v>
      </c>
      <c r="ANR50" s="5" t="str" cm="1">
        <f t="array" aca="1" ref="ANR50" ca="1">INDEX(i.LMU_Area,$K50,ANR$26)</f>
        <v>-</v>
      </c>
      <c r="ANS50" s="5" t="str" cm="1">
        <f t="array" aca="1" ref="ANS50" ca="1">INDEX(i.LMU_Area,$K50,ANS$26)</f>
        <v>-</v>
      </c>
      <c r="ANT50" s="5" t="str" cm="1">
        <f t="array" aca="1" ref="ANT50" ca="1">INDEX(i.LMU_Area,$K50,ANT$26)</f>
        <v>-</v>
      </c>
      <c r="ANU50" s="5" t="str" cm="1">
        <f t="array" aca="1" ref="ANU50" ca="1">INDEX(i.LMU_Area,$K50,ANU$26)</f>
        <v>-</v>
      </c>
      <c r="ANV50" s="5" t="str" cm="1">
        <f t="array" aca="1" ref="ANV50" ca="1">INDEX(i.LMU_Area,$K50,ANV$26)</f>
        <v>-</v>
      </c>
      <c r="ANW50" s="5" t="str" cm="1">
        <f t="array" aca="1" ref="ANW50" ca="1">INDEX(i.LMU_Area,$K50,ANW$26)</f>
        <v>-</v>
      </c>
      <c r="ANX50" s="5" t="str" cm="1">
        <f t="array" aca="1" ref="ANX50" ca="1">INDEX(i.LMU_Area,$K50,ANX$26)</f>
        <v>-</v>
      </c>
      <c r="ANY50" s="5" t="str" cm="1">
        <f t="array" aca="1" ref="ANY50" ca="1">INDEX(i.LMU_Area,$K50,ANY$26)</f>
        <v>-</v>
      </c>
      <c r="ANZ50" s="5" t="str" cm="1">
        <f t="array" aca="1" ref="ANZ50" ca="1">INDEX(i.LMU_Area,$K50,ANZ$26)</f>
        <v>-</v>
      </c>
      <c r="AOA50" s="5" t="str" cm="1">
        <f t="array" aca="1" ref="AOA50" ca="1">INDEX(i.LMU_Area,$K50,AOA$26)</f>
        <v>-</v>
      </c>
      <c r="AOB50" s="5" t="str" cm="1">
        <f t="array" aca="1" ref="AOB50" ca="1">INDEX(i.LMU_Area,$K50,AOB$26)</f>
        <v>-</v>
      </c>
      <c r="AOC50" s="5" t="str" cm="1">
        <f t="array" aca="1" ref="AOC50" ca="1">INDEX(i.LMU_Area,$K50,AOC$26)</f>
        <v>-</v>
      </c>
      <c r="AOD50" s="5" t="str" cm="1">
        <f t="array" aca="1" ref="AOD50" ca="1">INDEX(i.LMU_Area,$K50,AOD$26)</f>
        <v>-</v>
      </c>
      <c r="AOE50" s="5" t="str" cm="1">
        <f t="array" aca="1" ref="AOE50" ca="1">INDEX(i.LMU_Area,$K50,AOE$26)</f>
        <v>-</v>
      </c>
      <c r="AOF50" s="5" t="str" cm="1">
        <f t="array" aca="1" ref="AOF50" ca="1">INDEX(i.LMU_Area,$K50,AOF$26)</f>
        <v>-</v>
      </c>
      <c r="AOG50" s="5" t="str" cm="1">
        <f t="array" aca="1" ref="AOG50" ca="1">INDEX(i.LMU_Area,$K50,AOG$26)</f>
        <v>-</v>
      </c>
      <c r="AOH50" s="5" t="str" cm="1">
        <f t="array" aca="1" ref="AOH50" ca="1">INDEX(i.LMU_Area,$K50,AOH$26)</f>
        <v>-</v>
      </c>
      <c r="AOI50" s="5" t="str" cm="1">
        <f t="array" aca="1" ref="AOI50" ca="1">INDEX(i.LMU_Area,$K50,AOI$26)</f>
        <v>-</v>
      </c>
      <c r="AOJ50" s="5" t="str" cm="1">
        <f t="array" aca="1" ref="AOJ50" ca="1">INDEX(i.LMU_Area,$K50,AOJ$26)</f>
        <v>-</v>
      </c>
      <c r="AOK50" s="5" t="str" cm="1">
        <f t="array" aca="1" ref="AOK50" ca="1">INDEX(i.LMU_Area,$K50,AOK$26)</f>
        <v>-</v>
      </c>
      <c r="AOL50" s="5" t="str" cm="1">
        <f t="array" aca="1" ref="AOL50" ca="1">INDEX(i.LMU_Area,$K50,AOL$26)</f>
        <v>-</v>
      </c>
      <c r="AOM50" s="5" t="str" cm="1">
        <f t="array" aca="1" ref="AOM50" ca="1">INDEX(i.LMU_Area,$K50,AOM$26)</f>
        <v>-</v>
      </c>
      <c r="AON50" s="5" t="str" cm="1">
        <f t="array" aca="1" ref="AON50" ca="1">INDEX(i.LMU_Area,$K50,AON$26)</f>
        <v>-</v>
      </c>
      <c r="AOO50" s="5" t="str" cm="1">
        <f t="array" aca="1" ref="AOO50" ca="1">INDEX(i.LMU_Area,$K50,AOO$26)</f>
        <v>-</v>
      </c>
      <c r="AOP50" s="5" t="str" cm="1">
        <f t="array" aca="1" ref="AOP50" ca="1">INDEX(i.LMU_Area,$K50,AOP$26)</f>
        <v>-</v>
      </c>
      <c r="AOQ50" s="5" t="str" cm="1">
        <f t="array" aca="1" ref="AOQ50" ca="1">INDEX(i.LMU_Area,$K50,AOQ$26)</f>
        <v>-</v>
      </c>
      <c r="AOR50" s="5" t="str" cm="1">
        <f t="array" aca="1" ref="AOR50" ca="1">INDEX(i.LMU_Area,$K50,AOR$26)</f>
        <v>-</v>
      </c>
      <c r="AOS50" s="5" t="str" cm="1">
        <f t="array" aca="1" ref="AOS50" ca="1">INDEX(i.LMU_Area,$K50,AOS$26)</f>
        <v>-</v>
      </c>
      <c r="AOT50" s="5" t="str" cm="1">
        <f t="array" aca="1" ref="AOT50" ca="1">INDEX(i.LMU_Area,$K50,AOT$26)</f>
        <v>-</v>
      </c>
      <c r="AOU50" s="5" t="str" cm="1">
        <f t="array" aca="1" ref="AOU50" ca="1">INDEX(i.LMU_Area,$K50,AOU$26)</f>
        <v>-</v>
      </c>
      <c r="AOV50" s="5" t="str" cm="1">
        <f t="array" aca="1" ref="AOV50" ca="1">INDEX(i.LMU_Area,$K50,AOV$26)</f>
        <v>-</v>
      </c>
      <c r="AOW50" s="5" t="str" cm="1">
        <f t="array" aca="1" ref="AOW50" ca="1">INDEX(i.LMU_Area,$K50,AOW$26)</f>
        <v>-</v>
      </c>
      <c r="AOX50" s="5" t="str" cm="1">
        <f t="array" aca="1" ref="AOX50" ca="1">INDEX(i.LMU_Area,$K50,AOX$26)</f>
        <v>-</v>
      </c>
      <c r="AOY50" s="5" t="str" cm="1">
        <f t="array" aca="1" ref="AOY50" ca="1">INDEX(i.LMU_Area,$K50,AOY$26)</f>
        <v>-</v>
      </c>
      <c r="AOZ50" s="5" t="str" cm="1">
        <f t="array" aca="1" ref="AOZ50" ca="1">INDEX(i.LMU_Area,$K50,AOZ$26)</f>
        <v>-</v>
      </c>
      <c r="APA50" s="5" t="str" cm="1">
        <f t="array" aca="1" ref="APA50" ca="1">INDEX(i.LMU_Area,$K50,APA$26)</f>
        <v>-</v>
      </c>
      <c r="APB50" s="5" t="str" cm="1">
        <f t="array" aca="1" ref="APB50" ca="1">INDEX(i.LMU_Area,$K50,APB$26)</f>
        <v>-</v>
      </c>
      <c r="APC50" s="5" t="str" cm="1">
        <f t="array" aca="1" ref="APC50" ca="1">INDEX(i.LMU_Area,$K50,APC$26)</f>
        <v>-</v>
      </c>
      <c r="APD50" s="5" t="str" cm="1">
        <f t="array" aca="1" ref="APD50" ca="1">INDEX(i.LMU_Area,$K50,APD$26)</f>
        <v>-</v>
      </c>
      <c r="APE50" s="5" t="str" cm="1">
        <f t="array" aca="1" ref="APE50" ca="1">INDEX(i.LMU_Area,$K50,APE$26)</f>
        <v>-</v>
      </c>
      <c r="APF50" s="5" t="str" cm="1">
        <f t="array" aca="1" ref="APF50" ca="1">INDEX(i.LMU_Area,$K50,APF$26)</f>
        <v>-</v>
      </c>
      <c r="APG50" s="5" t="str" cm="1">
        <f t="array" aca="1" ref="APG50" ca="1">INDEX(i.LMU_Area,$K50,APG$26)</f>
        <v>-</v>
      </c>
      <c r="APH50" s="5" t="str" cm="1">
        <f t="array" aca="1" ref="APH50" ca="1">INDEX(i.LMU_Area,$K50,APH$26)</f>
        <v>-</v>
      </c>
      <c r="API50" s="5" t="str" cm="1">
        <f t="array" aca="1" ref="API50" ca="1">INDEX(i.LMU_Area,$K50,API$26)</f>
        <v>-</v>
      </c>
      <c r="APJ50" s="5" t="str" cm="1">
        <f t="array" aca="1" ref="APJ50" ca="1">INDEX(i.LMU_Area,$K50,APJ$26)</f>
        <v>-</v>
      </c>
      <c r="APK50" s="5" t="str" cm="1">
        <f t="array" aca="1" ref="APK50" ca="1">INDEX(i.LMU_Area,$K50,APK$26)</f>
        <v>-</v>
      </c>
      <c r="APL50" s="5" t="str" cm="1">
        <f t="array" aca="1" ref="APL50" ca="1">INDEX(i.LMU_Area,$K50,APL$26)</f>
        <v>-</v>
      </c>
      <c r="APM50" s="5" t="str" cm="1">
        <f t="array" aca="1" ref="APM50" ca="1">INDEX(i.LMU_Area,$K50,APM$26)</f>
        <v>-</v>
      </c>
      <c r="APN50" s="5" t="str" cm="1">
        <f t="array" aca="1" ref="APN50" ca="1">INDEX(i.LMU_Area,$K50,APN$26)</f>
        <v>-</v>
      </c>
      <c r="APO50" s="5" t="str" cm="1">
        <f t="array" aca="1" ref="APO50" ca="1">INDEX(i.LMU_Area,$K50,APO$26)</f>
        <v>-</v>
      </c>
      <c r="APP50" s="5" t="str" cm="1">
        <f t="array" aca="1" ref="APP50" ca="1">INDEX(i.LMU_Area,$K50,APP$26)</f>
        <v>-</v>
      </c>
      <c r="APQ50" s="5" t="str" cm="1">
        <f t="array" aca="1" ref="APQ50" ca="1">INDEX(i.LMU_Area,$K50,APQ$26)</f>
        <v>-</v>
      </c>
      <c r="APR50" s="5" t="str" cm="1">
        <f t="array" aca="1" ref="APR50" ca="1">INDEX(i.LMU_Area,$K50,APR$26)</f>
        <v>-</v>
      </c>
      <c r="APS50" s="5" t="str" cm="1">
        <f t="array" aca="1" ref="APS50" ca="1">INDEX(i.LMU_Area,$K50,APS$26)</f>
        <v>-</v>
      </c>
      <c r="APT50" s="5" t="str" cm="1">
        <f t="array" aca="1" ref="APT50" ca="1">INDEX(i.LMU_Area,$K50,APT$26)</f>
        <v>-</v>
      </c>
      <c r="APU50" s="5" t="str" cm="1">
        <f t="array" aca="1" ref="APU50" ca="1">INDEX(i.LMU_Area,$K50,APU$26)</f>
        <v>-</v>
      </c>
      <c r="APV50" s="5" t="str" cm="1">
        <f t="array" aca="1" ref="APV50" ca="1">INDEX(i.LMU_Area,$K50,APV$26)</f>
        <v>-</v>
      </c>
      <c r="APW50" s="5" t="str" cm="1">
        <f t="array" aca="1" ref="APW50" ca="1">INDEX(i.LMU_Area,$K50,APW$26)</f>
        <v>-</v>
      </c>
      <c r="APX50" s="5" t="str" cm="1">
        <f t="array" aca="1" ref="APX50" ca="1">INDEX(i.LMU_Area,$K50,APX$26)</f>
        <v>-</v>
      </c>
      <c r="APY50" s="5" t="str" cm="1">
        <f t="array" aca="1" ref="APY50" ca="1">INDEX(i.LMU_Area,$K50,APY$26)</f>
        <v>-</v>
      </c>
      <c r="APZ50" s="5" t="str" cm="1">
        <f t="array" aca="1" ref="APZ50" ca="1">INDEX(i.LMU_Area,$K50,APZ$26)</f>
        <v>-</v>
      </c>
      <c r="AQA50" s="5" t="str" cm="1">
        <f t="array" aca="1" ref="AQA50" ca="1">INDEX(i.LMU_Area,$K50,AQA$26)</f>
        <v>-</v>
      </c>
      <c r="AQB50" s="5" t="str" cm="1">
        <f t="array" aca="1" ref="AQB50" ca="1">INDEX(i.LMU_Area,$K50,AQB$26)</f>
        <v>-</v>
      </c>
      <c r="AQC50" s="5" t="str" cm="1">
        <f t="array" aca="1" ref="AQC50" ca="1">INDEX(i.LMU_Area,$K50,AQC$26)</f>
        <v>-</v>
      </c>
      <c r="AQD50" s="5" t="str" cm="1">
        <f t="array" aca="1" ref="AQD50" ca="1">INDEX(i.LMU_Area,$K50,AQD$26)</f>
        <v>-</v>
      </c>
      <c r="AQE50" s="5" t="str" cm="1">
        <f t="array" aca="1" ref="AQE50" ca="1">INDEX(i.LMU_Area,$K50,AQE$26)</f>
        <v>-</v>
      </c>
      <c r="AQF50" s="5" t="str" cm="1">
        <f t="array" aca="1" ref="AQF50" ca="1">INDEX(i.LMU_Area,$K50,AQF$26)</f>
        <v>-</v>
      </c>
      <c r="AQG50" s="5" t="str" cm="1">
        <f t="array" aca="1" ref="AQG50" ca="1">INDEX(i.LMU_Area,$K50,AQG$26)</f>
        <v>-</v>
      </c>
      <c r="AQH50" s="5" t="str" cm="1">
        <f t="array" aca="1" ref="AQH50" ca="1">INDEX(i.LMU_Area,$K50,AQH$26)</f>
        <v>-</v>
      </c>
      <c r="AQI50" s="5" t="str" cm="1">
        <f t="array" aca="1" ref="AQI50" ca="1">INDEX(i.LMU_Area,$K50,AQI$26)</f>
        <v>-</v>
      </c>
      <c r="AQJ50" s="5" t="str" cm="1">
        <f t="array" aca="1" ref="AQJ50" ca="1">INDEX(i.LMU_Area,$K50,AQJ$26)</f>
        <v>-</v>
      </c>
      <c r="AQK50" s="5" t="str" cm="1">
        <f t="array" aca="1" ref="AQK50" ca="1">INDEX(i.LMU_Area,$K50,AQK$26)</f>
        <v>-</v>
      </c>
      <c r="AQL50" s="5" t="str" cm="1">
        <f t="array" aca="1" ref="AQL50" ca="1">INDEX(i.LMU_Area,$K50,AQL$26)</f>
        <v>-</v>
      </c>
      <c r="AQM50" s="5" t="str" cm="1">
        <f t="array" aca="1" ref="AQM50" ca="1">INDEX(i.LMU_Area,$K50,AQM$26)</f>
        <v>-</v>
      </c>
      <c r="AQN50" s="5" t="str" cm="1">
        <f t="array" aca="1" ref="AQN50" ca="1">INDEX(i.LMU_Area,$K50,AQN$26)</f>
        <v>-</v>
      </c>
      <c r="AQO50" s="5" t="str" cm="1">
        <f t="array" aca="1" ref="AQO50" ca="1">INDEX(i.LMU_Area,$K50,AQO$26)</f>
        <v>-</v>
      </c>
      <c r="AQP50" s="5" t="str" cm="1">
        <f t="array" aca="1" ref="AQP50" ca="1">INDEX(i.LMU_Area,$K50,AQP$26)</f>
        <v>-</v>
      </c>
      <c r="AQQ50" s="5" t="str" cm="1">
        <f t="array" aca="1" ref="AQQ50" ca="1">INDEX(i.LMU_Area,$K50,AQQ$26)</f>
        <v>-</v>
      </c>
      <c r="AQR50" s="5" t="str" cm="1">
        <f t="array" aca="1" ref="AQR50" ca="1">INDEX(i.LMU_Area,$K50,AQR$26)</f>
        <v>-</v>
      </c>
      <c r="AQS50" s="5" t="str" cm="1">
        <f t="array" aca="1" ref="AQS50" ca="1">INDEX(i.LMU_Area,$K50,AQS$26)</f>
        <v>-</v>
      </c>
      <c r="AQT50" s="5" t="str" cm="1">
        <f t="array" aca="1" ref="AQT50" ca="1">INDEX(i.LMU_Area,$K50,AQT$26)</f>
        <v>-</v>
      </c>
      <c r="AQU50" s="5" t="str" cm="1">
        <f t="array" aca="1" ref="AQU50" ca="1">INDEX(i.LMU_Area,$K50,AQU$26)</f>
        <v>-</v>
      </c>
      <c r="AQV50" s="5" t="str" cm="1">
        <f t="array" aca="1" ref="AQV50" ca="1">INDEX(i.LMU_Area,$K50,AQV$26)</f>
        <v>-</v>
      </c>
      <c r="AQW50" s="5" t="str" cm="1">
        <f t="array" aca="1" ref="AQW50" ca="1">INDEX(i.LMU_Area,$K50,AQW$26)</f>
        <v>-</v>
      </c>
      <c r="AQX50" s="5" t="str" cm="1">
        <f t="array" aca="1" ref="AQX50" ca="1">INDEX(i.LMU_Area,$K50,AQX$26)</f>
        <v>-</v>
      </c>
      <c r="AQY50" s="5" t="str" cm="1">
        <f t="array" aca="1" ref="AQY50" ca="1">INDEX(i.LMU_Area,$K50,AQY$26)</f>
        <v>-</v>
      </c>
      <c r="AQZ50" s="5" t="str" cm="1">
        <f t="array" aca="1" ref="AQZ50" ca="1">INDEX(i.LMU_Area,$K50,AQZ$26)</f>
        <v>-</v>
      </c>
      <c r="ARA50" s="5" t="str" cm="1">
        <f t="array" aca="1" ref="ARA50" ca="1">INDEX(i.LMU_Area,$K50,ARA$26)</f>
        <v>-</v>
      </c>
      <c r="ARB50" s="5" t="str" cm="1">
        <f t="array" aca="1" ref="ARB50" ca="1">INDEX(i.LMU_Area,$K50,ARB$26)</f>
        <v>-</v>
      </c>
      <c r="ARC50" s="5" t="str" cm="1">
        <f t="array" aca="1" ref="ARC50" ca="1">INDEX(i.LMU_Area,$K50,ARC$26)</f>
        <v>-</v>
      </c>
      <c r="ARD50" s="5" t="str" cm="1">
        <f t="array" aca="1" ref="ARD50" ca="1">INDEX(i.LMU_Area,$K50,ARD$26)</f>
        <v>-</v>
      </c>
      <c r="ARE50" s="5" t="str" cm="1">
        <f t="array" aca="1" ref="ARE50" ca="1">INDEX(i.LMU_Area,$K50,ARE$26)</f>
        <v>-</v>
      </c>
      <c r="ARF50" s="5" t="str" cm="1">
        <f t="array" aca="1" ref="ARF50" ca="1">INDEX(i.LMU_Area,$K50,ARF$26)</f>
        <v>-</v>
      </c>
      <c r="ARG50" s="5" t="str" cm="1">
        <f t="array" aca="1" ref="ARG50" ca="1">INDEX(i.LMU_Area,$K50,ARG$26)</f>
        <v>-</v>
      </c>
      <c r="ARH50" s="5" t="str" cm="1">
        <f t="array" aca="1" ref="ARH50" ca="1">INDEX(i.LMU_Area,$K50,ARH$26)</f>
        <v>-</v>
      </c>
      <c r="ARI50" s="5" t="str" cm="1">
        <f t="array" aca="1" ref="ARI50" ca="1">INDEX(i.LMU_Area,$K50,ARI$26)</f>
        <v>-</v>
      </c>
      <c r="ARJ50" s="5" t="str" cm="1">
        <f t="array" aca="1" ref="ARJ50" ca="1">INDEX(i.LMU_Area,$K50,ARJ$26)</f>
        <v>-</v>
      </c>
      <c r="ARK50" s="5" t="str" cm="1">
        <f t="array" aca="1" ref="ARK50" ca="1">INDEX(i.LMU_Area,$K50,ARK$26)</f>
        <v>-</v>
      </c>
      <c r="ARL50" s="5" t="str" cm="1">
        <f t="array" aca="1" ref="ARL50" ca="1">INDEX(i.LMU_Area,$K50,ARL$26)</f>
        <v>-</v>
      </c>
      <c r="ARM50" s="5" t="str" cm="1">
        <f t="array" aca="1" ref="ARM50" ca="1">INDEX(i.LMU_Area,$K50,ARM$26)</f>
        <v>-</v>
      </c>
      <c r="ARN50" s="5" t="str" cm="1">
        <f t="array" aca="1" ref="ARN50" ca="1">INDEX(i.LMU_Area,$K50,ARN$26)</f>
        <v>-</v>
      </c>
      <c r="ARO50" s="5" t="str" cm="1">
        <f t="array" aca="1" ref="ARO50" ca="1">INDEX(i.LMU_Area,$K50,ARO$26)</f>
        <v>-</v>
      </c>
      <c r="ARP50" s="5" t="str" cm="1">
        <f t="array" aca="1" ref="ARP50" ca="1">INDEX(i.LMU_Area,$K50,ARP$26)</f>
        <v>-</v>
      </c>
      <c r="ARQ50" s="5" t="str" cm="1">
        <f t="array" aca="1" ref="ARQ50" ca="1">INDEX(i.LMU_Area,$K50,ARQ$26)</f>
        <v>-</v>
      </c>
      <c r="ARR50" s="5" t="str" cm="1">
        <f t="array" aca="1" ref="ARR50" ca="1">INDEX(i.LMU_Area,$K50,ARR$26)</f>
        <v>-</v>
      </c>
      <c r="ARS50" s="5" t="str" cm="1">
        <f t="array" aca="1" ref="ARS50" ca="1">INDEX(i.LMU_Area,$K50,ARS$26)</f>
        <v>-</v>
      </c>
      <c r="ART50" s="5" t="str" cm="1">
        <f t="array" aca="1" ref="ART50" ca="1">INDEX(i.LMU_Area,$K50,ART$26)</f>
        <v>-</v>
      </c>
      <c r="ARU50" s="5" t="str" cm="1">
        <f t="array" aca="1" ref="ARU50" ca="1">INDEX(i.LMU_Area,$K50,ARU$26)</f>
        <v>-</v>
      </c>
      <c r="ARV50" s="5" t="str" cm="1">
        <f t="array" aca="1" ref="ARV50" ca="1">INDEX(i.LMU_Area,$K50,ARV$26)</f>
        <v>-</v>
      </c>
      <c r="ARW50" s="5" t="str" cm="1">
        <f t="array" aca="1" ref="ARW50" ca="1">INDEX(i.LMU_Area,$K50,ARW$26)</f>
        <v>-</v>
      </c>
      <c r="ARX50" s="5" t="str" cm="1">
        <f t="array" aca="1" ref="ARX50" ca="1">INDEX(i.LMU_Area,$K50,ARX$26)</f>
        <v>-</v>
      </c>
      <c r="ARY50" s="5" t="str" cm="1">
        <f t="array" aca="1" ref="ARY50" ca="1">INDEX(i.LMU_Area,$K50,ARY$26)</f>
        <v>-</v>
      </c>
      <c r="ARZ50" s="5" t="str" cm="1">
        <f t="array" aca="1" ref="ARZ50" ca="1">INDEX(i.LMU_Area,$K50,ARZ$26)</f>
        <v>-</v>
      </c>
      <c r="ASA50" s="5" t="str" cm="1">
        <f t="array" aca="1" ref="ASA50" ca="1">INDEX(i.LMU_Area,$K50,ASA$26)</f>
        <v>-</v>
      </c>
      <c r="ASB50" s="5" t="str" cm="1">
        <f t="array" aca="1" ref="ASB50" ca="1">INDEX(i.LMU_Area,$K50,ASB$26)</f>
        <v>-</v>
      </c>
      <c r="ASC50" s="5" t="str" cm="1">
        <f t="array" aca="1" ref="ASC50" ca="1">INDEX(i.LMU_Area,$K50,ASC$26)</f>
        <v>-</v>
      </c>
      <c r="ASD50" s="5" t="str" cm="1">
        <f t="array" aca="1" ref="ASD50" ca="1">INDEX(i.LMU_Area,$K50,ASD$26)</f>
        <v>-</v>
      </c>
      <c r="ASE50" s="5" t="str" cm="1">
        <f t="array" aca="1" ref="ASE50" ca="1">INDEX(i.LMU_Area,$K50,ASE$26)</f>
        <v>-</v>
      </c>
      <c r="ASF50" s="5" t="str" cm="1">
        <f t="array" aca="1" ref="ASF50" ca="1">INDEX(i.LMU_Area,$K50,ASF$26)</f>
        <v>-</v>
      </c>
      <c r="ASG50" s="5" t="str" cm="1">
        <f t="array" aca="1" ref="ASG50" ca="1">INDEX(i.LMU_Area,$K50,ASG$26)</f>
        <v>-</v>
      </c>
      <c r="ASH50" s="5" t="str" cm="1">
        <f t="array" aca="1" ref="ASH50" ca="1">INDEX(i.LMU_Area,$K50,ASH$26)</f>
        <v>-</v>
      </c>
      <c r="ASI50" s="5" t="str" cm="1">
        <f t="array" aca="1" ref="ASI50" ca="1">INDEX(i.LMU_Area,$K50,ASI$26)</f>
        <v>-</v>
      </c>
      <c r="ASJ50" s="5" t="str" cm="1">
        <f t="array" aca="1" ref="ASJ50" ca="1">INDEX(i.LMU_Area,$K50,ASJ$26)</f>
        <v>-</v>
      </c>
      <c r="ASK50" s="5" t="str" cm="1">
        <f t="array" aca="1" ref="ASK50" ca="1">INDEX(i.LMU_Area,$K50,ASK$26)</f>
        <v>-</v>
      </c>
      <c r="ASL50" s="5" t="str" cm="1">
        <f t="array" aca="1" ref="ASL50" ca="1">INDEX(i.LMU_Area,$K50,ASL$26)</f>
        <v>-</v>
      </c>
      <c r="ASM50" s="5" t="str" cm="1">
        <f t="array" aca="1" ref="ASM50" ca="1">INDEX(i.LMU_Area,$K50,ASM$26)</f>
        <v>-</v>
      </c>
      <c r="ASN50" s="5" t="str" cm="1">
        <f t="array" aca="1" ref="ASN50" ca="1">INDEX(i.LMU_Area,$K50,ASN$26)</f>
        <v>-</v>
      </c>
      <c r="ASO50" s="5" t="str" cm="1">
        <f t="array" aca="1" ref="ASO50" ca="1">INDEX(i.LMU_Area,$K50,ASO$26)</f>
        <v>-</v>
      </c>
      <c r="ASP50" s="5" t="str" cm="1">
        <f t="array" aca="1" ref="ASP50" ca="1">INDEX(i.LMU_Area,$K50,ASP$26)</f>
        <v>-</v>
      </c>
      <c r="ASQ50" s="5" t="str" cm="1">
        <f t="array" aca="1" ref="ASQ50" ca="1">INDEX(i.LMU_Area,$K50,ASQ$26)</f>
        <v>-</v>
      </c>
      <c r="ASR50" s="5" t="str" cm="1">
        <f t="array" aca="1" ref="ASR50" ca="1">INDEX(i.LMU_Area,$K50,ASR$26)</f>
        <v>-</v>
      </c>
      <c r="ASS50" s="5" t="str" cm="1">
        <f t="array" aca="1" ref="ASS50" ca="1">INDEX(i.LMU_Area,$K50,ASS$26)</f>
        <v>-</v>
      </c>
      <c r="AST50" s="5" t="str" cm="1">
        <f t="array" aca="1" ref="AST50" ca="1">INDEX(i.LMU_Area,$K50,AST$26)</f>
        <v>-</v>
      </c>
      <c r="ASU50" s="5" t="str" cm="1">
        <f t="array" aca="1" ref="ASU50" ca="1">INDEX(i.LMU_Area,$K50,ASU$26)</f>
        <v>-</v>
      </c>
      <c r="ASV50" s="5" t="str" cm="1">
        <f t="array" aca="1" ref="ASV50" ca="1">INDEX(i.LMU_Area,$K50,ASV$26)</f>
        <v>-</v>
      </c>
      <c r="ASW50" s="5" t="str" cm="1">
        <f t="array" aca="1" ref="ASW50" ca="1">INDEX(i.LMU_Area,$K50,ASW$26)</f>
        <v>-</v>
      </c>
      <c r="ASX50" s="5" t="str" cm="1">
        <f t="array" aca="1" ref="ASX50" ca="1">INDEX(i.LMU_Area,$K50,ASX$26)</f>
        <v>-</v>
      </c>
      <c r="ASY50" s="5" t="str" cm="1">
        <f t="array" aca="1" ref="ASY50" ca="1">INDEX(i.LMU_Area,$K50,ASY$26)</f>
        <v>-</v>
      </c>
      <c r="ASZ50" s="5" t="str" cm="1">
        <f t="array" aca="1" ref="ASZ50" ca="1">INDEX(i.LMU_Area,$K50,ASZ$26)</f>
        <v>-</v>
      </c>
      <c r="ATA50" s="5" t="str" cm="1">
        <f t="array" aca="1" ref="ATA50" ca="1">INDEX(i.LMU_Area,$K50,ATA$26)</f>
        <v>-</v>
      </c>
      <c r="ATB50" s="5" t="str" cm="1">
        <f t="array" aca="1" ref="ATB50" ca="1">INDEX(i.LMU_Area,$K50,ATB$26)</f>
        <v>-</v>
      </c>
      <c r="ATC50" s="5" t="str" cm="1">
        <f t="array" aca="1" ref="ATC50" ca="1">INDEX(i.LMU_Area,$K50,ATC$26)</f>
        <v>-</v>
      </c>
      <c r="ATD50" s="5" t="str" cm="1">
        <f t="array" aca="1" ref="ATD50" ca="1">INDEX(i.LMU_Area,$K50,ATD$26)</f>
        <v>-</v>
      </c>
      <c r="ATE50" s="5" t="str" cm="1">
        <f t="array" aca="1" ref="ATE50" ca="1">INDEX(i.LMU_Area,$K50,ATE$26)</f>
        <v>-</v>
      </c>
      <c r="ATF50" s="5" t="str" cm="1">
        <f t="array" aca="1" ref="ATF50" ca="1">INDEX(i.LMU_Area,$K50,ATF$26)</f>
        <v>-</v>
      </c>
      <c r="ATG50" s="5" t="str" cm="1">
        <f t="array" aca="1" ref="ATG50" ca="1">INDEX(i.LMU_Area,$K50,ATG$26)</f>
        <v>-</v>
      </c>
      <c r="ATH50" s="5" t="str" cm="1">
        <f t="array" aca="1" ref="ATH50" ca="1">INDEX(i.LMU_Area,$K50,ATH$26)</f>
        <v>-</v>
      </c>
      <c r="ATI50" s="5" t="str" cm="1">
        <f t="array" aca="1" ref="ATI50" ca="1">INDEX(i.LMU_Area,$K50,ATI$26)</f>
        <v>-</v>
      </c>
      <c r="ATJ50" s="5" t="str" cm="1">
        <f t="array" aca="1" ref="ATJ50" ca="1">INDEX(i.LMU_Area,$K50,ATJ$26)</f>
        <v>-</v>
      </c>
      <c r="ATK50" s="5" t="str" cm="1">
        <f t="array" aca="1" ref="ATK50" ca="1">INDEX(i.LMU_Area,$K50,ATK$26)</f>
        <v>-</v>
      </c>
      <c r="ATL50" s="19">
        <f t="shared" ca="1" si="1027"/>
        <v>1</v>
      </c>
      <c r="ATM50" s="587">
        <v>0</v>
      </c>
    </row>
    <row r="51" spans="1:1209" hidden="1" outlineLevel="2">
      <c r="A51" s="21">
        <f t="shared" si="1011"/>
        <v>46</v>
      </c>
      <c r="B51" s="554">
        <f t="shared" ca="1" si="1034"/>
        <v>44</v>
      </c>
      <c r="C51">
        <f>202</f>
        <v>202</v>
      </c>
      <c r="D51" s="135" t="str">
        <f t="shared" ca="1" si="934"/>
        <v>EWW</v>
      </c>
      <c r="E51" t="b">
        <v>0</v>
      </c>
      <c r="F51" t="b">
        <v>0</v>
      </c>
      <c r="G51" s="347" t="b">
        <f t="shared" si="1028"/>
        <v>1</v>
      </c>
      <c r="H51" s="226">
        <f t="shared" ca="1" si="1035"/>
        <v>6</v>
      </c>
      <c r="I51" s="226">
        <f t="shared" ca="1" si="997"/>
        <v>2</v>
      </c>
      <c r="J51" s="226">
        <f t="shared" ca="1" si="997"/>
        <v>1</v>
      </c>
      <c r="K51" s="226">
        <f t="shared" ca="1" si="997"/>
        <v>1</v>
      </c>
      <c r="L51" s="226">
        <f t="shared" ca="1" si="997"/>
        <v>1</v>
      </c>
      <c r="M51" s="226">
        <f t="shared" ca="1" si="997"/>
        <v>2</v>
      </c>
      <c r="N51" s="226">
        <f t="shared" ca="1" si="998"/>
        <v>3</v>
      </c>
      <c r="O51" s="226">
        <f t="shared" ca="1" si="999"/>
        <v>2</v>
      </c>
      <c r="P51" s="226">
        <f t="shared" ca="1" si="1000"/>
        <v>1</v>
      </c>
      <c r="Q51" s="226">
        <f t="shared" ca="1" si="1001"/>
        <v>1</v>
      </c>
      <c r="R51" s="115">
        <f t="shared" ca="1" si="1002"/>
        <v>0</v>
      </c>
      <c r="S51" s="226">
        <f t="shared" ca="1" si="1001"/>
        <v>0</v>
      </c>
      <c r="T51" s="226">
        <f t="shared" ca="1" si="1001"/>
        <v>0</v>
      </c>
      <c r="U51" s="226">
        <f t="shared" ca="1" si="1001"/>
        <v>0</v>
      </c>
      <c r="V51" s="226">
        <f t="shared" ca="1" si="1001"/>
        <v>0</v>
      </c>
      <c r="W51" s="226">
        <f t="shared" ca="1" si="1000"/>
        <v>0</v>
      </c>
      <c r="X51" s="226">
        <f t="shared" ca="1" si="1003"/>
        <v>1</v>
      </c>
      <c r="Y51" s="226">
        <f t="shared" ca="1" si="1000"/>
        <v>1</v>
      </c>
      <c r="Z51" s="226">
        <f t="shared" ca="1" si="1000"/>
        <v>1</v>
      </c>
      <c r="AA51" s="263"/>
      <c r="AB51" s="263"/>
      <c r="AC51" s="263"/>
      <c r="AD51" s="263"/>
      <c r="AE51" s="263"/>
      <c r="AF51" s="226">
        <f t="shared" ca="1" si="1004"/>
        <v>0</v>
      </c>
      <c r="AG51" s="263"/>
      <c r="AH51" s="263">
        <f t="shared" ca="1" si="1005"/>
        <v>0</v>
      </c>
      <c r="AI51" s="263">
        <f t="shared" ca="1" si="1005"/>
        <v>0</v>
      </c>
      <c r="AJ51" s="263">
        <f t="shared" ca="1" si="1005"/>
        <v>0</v>
      </c>
      <c r="AK51" s="263">
        <f t="shared" ca="1" si="1005"/>
        <v>0</v>
      </c>
      <c r="AL51" s="263">
        <f t="shared" ca="1" si="1005"/>
        <v>0</v>
      </c>
      <c r="AM51" s="263">
        <f t="shared" ca="1" si="1005"/>
        <v>0</v>
      </c>
      <c r="AN51" s="263">
        <f t="shared" ca="1" si="1005"/>
        <v>0</v>
      </c>
      <c r="AO51" s="135">
        <f t="shared" ca="1" si="938"/>
        <v>2</v>
      </c>
      <c r="AP51" s="135">
        <f ca="1">INDEX(CHOOSE($P51,DataAutumn!i.AdultDrys,DataWinter!i.AdultDrys,DataSpring!i.AdultDrys),1,$O51)</f>
        <v>4</v>
      </c>
      <c r="AQ51" s="5">
        <f t="shared" ca="1" si="939"/>
        <v>2</v>
      </c>
      <c r="AR51" s="5">
        <f t="shared" ca="1" si="939"/>
        <v>0</v>
      </c>
      <c r="AS51" s="5">
        <f t="shared" ca="1" si="940"/>
        <v>5</v>
      </c>
      <c r="AT51">
        <f t="shared" ca="1" si="941"/>
        <v>1</v>
      </c>
      <c r="AW51" s="222" t="str">
        <f t="shared" ca="1" si="942"/>
        <v>FS Optimis 00006 EWW MWM     TOL122 Scan1-0000 CFS RR 01% REV01 GP100% WP100% MP100% T_TRUE (F33N11)</v>
      </c>
      <c r="AX51" s="9" t="str">
        <f ca="1">IF(COUNTIF(AW$5:AW51,AW51)=1,"-","Dup")</f>
        <v>-</v>
      </c>
      <c r="AY51" s="9"/>
      <c r="AZ51" s="19" t="b">
        <f t="shared" ref="AZ51:BG51" ca="1" si="1044">OFFSET(AZ$5,$B51,0)</f>
        <v>0</v>
      </c>
      <c r="BA51" s="19" t="b">
        <f t="shared" ca="1" si="1044"/>
        <v>0</v>
      </c>
      <c r="BB51" s="19" t="b">
        <f t="shared" ca="1" si="1044"/>
        <v>0</v>
      </c>
      <c r="BC51" s="19" t="b">
        <f t="shared" ca="1" si="1043"/>
        <v>0</v>
      </c>
      <c r="BD51" s="19" t="b">
        <f t="shared" ca="1" si="1043"/>
        <v>0</v>
      </c>
      <c r="BE51" s="19" t="b">
        <f t="shared" ca="1" si="1044"/>
        <v>0</v>
      </c>
      <c r="BF51" s="19" t="b">
        <f t="shared" ca="1" si="1044"/>
        <v>0</v>
      </c>
      <c r="BG51" s="19" t="b">
        <f t="shared" ca="1" si="1044"/>
        <v>0</v>
      </c>
      <c r="BH51" s="9"/>
      <c r="BI51" s="5" t="b">
        <f t="shared" ca="1" si="943"/>
        <v>0</v>
      </c>
      <c r="BJ51" s="5" t="str">
        <f t="shared" ca="1" si="943"/>
        <v>-</v>
      </c>
      <c r="BK51" s="5" t="b">
        <f t="shared" ca="1" si="943"/>
        <v>0</v>
      </c>
      <c r="BL51" s="5" t="b">
        <f t="shared" ca="1" si="943"/>
        <v>1</v>
      </c>
      <c r="BM51" s="5" t="b">
        <f t="shared" ca="1" si="943"/>
        <v>1</v>
      </c>
      <c r="BN51" s="135">
        <f t="shared" ca="1" si="943"/>
        <v>0</v>
      </c>
      <c r="BO51" s="12" t="b">
        <v>1</v>
      </c>
      <c r="BP51" s="5" cm="1">
        <f t="array" aca="1" ref="BP51" ca="1">INDEX(i.z_prob,$J51,BP$26)</f>
        <v>0.09</v>
      </c>
      <c r="BQ51" s="5" cm="1">
        <f t="array" aca="1" ref="BQ51" ca="1">INDEX(i.z_prob,$J51,BQ$26)</f>
        <v>0.16</v>
      </c>
      <c r="BR51" s="5" cm="1">
        <f t="array" aca="1" ref="BR51" ca="1">INDEX(i.z_prob,$J51,BR$26)</f>
        <v>0.14000000000000001</v>
      </c>
      <c r="BS51" s="5" cm="1">
        <f t="array" aca="1" ref="BS51" ca="1">INDEX(i.z_prob,$J51,BS$26)</f>
        <v>0.11</v>
      </c>
      <c r="BT51" s="5" cm="1">
        <f t="array" aca="1" ref="BT51" ca="1">INDEX(i.z_prob,$J51,BT$26)</f>
        <v>0.11</v>
      </c>
      <c r="BU51" s="5" cm="1">
        <f t="array" aca="1" ref="BU51" ca="1">INDEX(i.z_prob,$J51,BU$26)</f>
        <v>0.14000000000000001</v>
      </c>
      <c r="BV51" s="5" cm="1">
        <f t="array" aca="1" ref="BV51" ca="1">INDEX(i.z_prob,$J51,BV$26)</f>
        <v>0.16</v>
      </c>
      <c r="BW51" s="5" cm="1">
        <f t="array" aca="1" ref="BW51" ca="1">INDEX(i.z_prob,$J51,BW$26)</f>
        <v>0.09</v>
      </c>
      <c r="BX51" s="9"/>
      <c r="BY51" s="19" t="str">
        <f t="shared" ca="1" si="944"/>
        <v>-</v>
      </c>
      <c r="BZ51" s="5">
        <f t="shared" ca="1" si="945"/>
        <v>0</v>
      </c>
      <c r="CA51" s="5">
        <f t="shared" ca="1" si="946"/>
        <v>0</v>
      </c>
      <c r="CB51" s="5">
        <f t="shared" ca="1" si="947"/>
        <v>0</v>
      </c>
      <c r="CC51" s="5">
        <f t="shared" ca="1" si="948"/>
        <v>0</v>
      </c>
      <c r="CD51" s="9"/>
      <c r="CE51" s="19" t="str">
        <f t="shared" ca="1" si="949"/>
        <v>-</v>
      </c>
      <c r="CF51" s="19" t="str">
        <f t="shared" ca="1" si="949"/>
        <v>-</v>
      </c>
      <c r="CG51" s="19" t="str">
        <f t="shared" ca="1" si="949"/>
        <v>-</v>
      </c>
      <c r="CH51" s="19" t="str">
        <f t="shared" ca="1" si="949"/>
        <v>-</v>
      </c>
      <c r="CI51" s="19" t="str">
        <f t="shared" ca="1" si="949"/>
        <v>-</v>
      </c>
      <c r="CJ51" s="19" t="str">
        <f t="shared" ca="1" si="949"/>
        <v>-</v>
      </c>
      <c r="CK51" s="19" t="str">
        <f t="shared" ca="1" si="949"/>
        <v>-</v>
      </c>
      <c r="CL51" s="19" t="str">
        <f t="shared" ca="1" si="949"/>
        <v>-</v>
      </c>
      <c r="CM51" s="19" t="str">
        <f t="shared" ca="1" si="949"/>
        <v>-</v>
      </c>
      <c r="CN51" s="19" t="str">
        <f t="shared" ca="1" si="949"/>
        <v>-</v>
      </c>
      <c r="CO51" s="19" t="str">
        <f t="shared" ca="1" si="950"/>
        <v>-</v>
      </c>
      <c r="CP51" s="19" t="str">
        <f t="shared" ca="1" si="950"/>
        <v>-</v>
      </c>
      <c r="CQ51" s="19" t="str">
        <f t="shared" ca="1" si="950"/>
        <v>-</v>
      </c>
      <c r="CR51" s="19" t="str">
        <f t="shared" ca="1" si="950"/>
        <v>-</v>
      </c>
      <c r="CS51" s="19" t="str">
        <f t="shared" ca="1" si="950"/>
        <v>-</v>
      </c>
      <c r="CT51" s="19" t="str">
        <f t="shared" ca="1" si="950"/>
        <v>-</v>
      </c>
      <c r="CU51" s="19" t="str">
        <f t="shared" ca="1" si="950"/>
        <v>-</v>
      </c>
      <c r="CV51" s="9"/>
      <c r="CW51" s="135" t="b">
        <f t="shared" ca="1" si="951"/>
        <v>1</v>
      </c>
      <c r="CX51" s="226" t="b">
        <f ca="1">OFFSET(CX51,-1,0)</f>
        <v>0</v>
      </c>
      <c r="CY51" s="19" t="b">
        <f t="shared" ca="1" si="1037"/>
        <v>1</v>
      </c>
      <c r="CZ51" s="574">
        <f t="shared" ca="1" si="1038"/>
        <v>321121101</v>
      </c>
      <c r="DA51" s="19" t="b">
        <f t="shared" ca="1" si="1037"/>
        <v>0</v>
      </c>
      <c r="DB51" s="12" t="s">
        <v>31</v>
      </c>
      <c r="DC51" s="19" t="str">
        <f t="shared" ca="1" si="1014"/>
        <v>-</v>
      </c>
      <c r="DD51" s="575">
        <f t="shared" ca="1" si="1030"/>
        <v>321121103</v>
      </c>
      <c r="DE51" s="428">
        <f t="shared" ca="1" si="953"/>
        <v>680</v>
      </c>
      <c r="DF51" s="428">
        <f t="shared" ca="1" si="953"/>
        <v>714</v>
      </c>
      <c r="DG51" s="428">
        <f t="shared" ca="1" si="953"/>
        <v>749</v>
      </c>
      <c r="DH51" s="143">
        <f t="shared" ca="1" si="954"/>
        <v>420</v>
      </c>
      <c r="DI51" s="143">
        <f t="shared" ca="1" si="954"/>
        <v>455</v>
      </c>
      <c r="DJ51" s="143">
        <f t="shared" ca="1" si="954"/>
        <v>490</v>
      </c>
      <c r="DK51" s="19" t="str">
        <f t="shared" ca="1" si="1015"/>
        <v>-</v>
      </c>
      <c r="DL51" s="19" t="str">
        <f t="shared" ca="1" si="955"/>
        <v>-</v>
      </c>
      <c r="DM51" s="19" t="str">
        <f t="shared" ca="1" si="955"/>
        <v>-</v>
      </c>
      <c r="DN51" s="19" t="str">
        <f t="shared" ca="1" si="955"/>
        <v>-</v>
      </c>
      <c r="DO51" s="19" t="str">
        <f t="shared" ca="1" si="955"/>
        <v>-</v>
      </c>
      <c r="DP51" s="19" t="str">
        <f t="shared" ca="1" si="955"/>
        <v>-</v>
      </c>
      <c r="DQ51" s="12">
        <v>1</v>
      </c>
      <c r="DR51" s="12">
        <v>1</v>
      </c>
      <c r="DS51" s="19">
        <f t="shared" ca="1" si="956"/>
        <v>0</v>
      </c>
      <c r="DT51" s="19" t="str">
        <f t="shared" ca="1" si="956"/>
        <v>-</v>
      </c>
      <c r="DU51" s="19" t="str">
        <f t="shared" ca="1" si="956"/>
        <v>-</v>
      </c>
      <c r="DV51" s="19" t="str">
        <f t="shared" ca="1" si="1016"/>
        <v>-</v>
      </c>
      <c r="DW51" s="19" t="str">
        <f t="shared" ca="1" si="1016"/>
        <v>-</v>
      </c>
      <c r="DX51" s="19" t="str">
        <f t="shared" ca="1" si="1016"/>
        <v>-</v>
      </c>
      <c r="DY51" s="19">
        <f t="shared" ca="1" si="1016"/>
        <v>0</v>
      </c>
      <c r="DZ51" s="19" t="str">
        <f t="shared" ca="1" si="1016"/>
        <v>-</v>
      </c>
      <c r="EA51" s="19" t="str">
        <f t="shared" ca="1" si="1016"/>
        <v>-</v>
      </c>
      <c r="EB51" s="19" t="str">
        <f t="shared" ca="1" si="958"/>
        <v>-</v>
      </c>
      <c r="EC51" s="19">
        <f t="shared" ca="1" si="958"/>
        <v>0</v>
      </c>
      <c r="ED51" s="19">
        <f t="shared" ca="1" si="958"/>
        <v>0</v>
      </c>
      <c r="EE51" s="9"/>
      <c r="EF51" s="19" t="str">
        <f t="shared" ca="1" si="959"/>
        <v>-</v>
      </c>
      <c r="EG51" s="19" t="str">
        <f t="shared" ca="1" si="959"/>
        <v>-</v>
      </c>
      <c r="EH51" s="19" t="str">
        <f t="shared" ca="1" si="959"/>
        <v>-</v>
      </c>
      <c r="EI51" s="19" t="str">
        <f t="shared" ca="1" si="959"/>
        <v>-</v>
      </c>
      <c r="EJ51" s="19" t="str">
        <f t="shared" ca="1" si="959"/>
        <v>-</v>
      </c>
      <c r="EK51" s="19" t="str">
        <f t="shared" ca="1" si="959"/>
        <v>-</v>
      </c>
      <c r="EL51" s="19" t="str">
        <f t="shared" ca="1" si="959"/>
        <v>-</v>
      </c>
      <c r="EM51" s="19" t="str">
        <f t="shared" ca="1" si="959"/>
        <v>-</v>
      </c>
      <c r="EN51" s="19" t="str">
        <f t="shared" ca="1" si="959"/>
        <v>-</v>
      </c>
      <c r="EO51" s="19" t="str">
        <f t="shared" ca="1" si="959"/>
        <v>-</v>
      </c>
      <c r="EP51" s="19" t="str">
        <f t="shared" ca="1" si="959"/>
        <v>-</v>
      </c>
      <c r="EQ51" s="19" t="str">
        <f t="shared" ca="1" si="959"/>
        <v>-</v>
      </c>
      <c r="ER51" s="19">
        <f t="shared" ca="1" si="1017"/>
        <v>0</v>
      </c>
      <c r="ES51" s="19">
        <f t="shared" ca="1" si="960"/>
        <v>0</v>
      </c>
      <c r="ET51" s="19">
        <f t="shared" ca="1" si="960"/>
        <v>0</v>
      </c>
      <c r="EU51" s="19">
        <f t="shared" ca="1" si="960"/>
        <v>0</v>
      </c>
      <c r="EV51" s="19">
        <f t="shared" ca="1" si="960"/>
        <v>0</v>
      </c>
      <c r="EW51" s="19">
        <f t="shared" ca="1" si="960"/>
        <v>0</v>
      </c>
      <c r="EX51" s="19">
        <f t="shared" ca="1" si="960"/>
        <v>0</v>
      </c>
      <c r="EY51" s="19">
        <f t="shared" ca="1" si="960"/>
        <v>0</v>
      </c>
      <c r="EZ51" s="19">
        <f t="shared" ca="1" si="960"/>
        <v>0</v>
      </c>
      <c r="FA51" s="19">
        <f t="shared" ca="1" si="960"/>
        <v>0</v>
      </c>
      <c r="FB51" s="19">
        <f t="shared" ca="1" si="960"/>
        <v>0</v>
      </c>
      <c r="FC51" s="19">
        <f t="shared" ca="1" si="960"/>
        <v>0</v>
      </c>
      <c r="FD51" s="19">
        <f t="shared" ca="1" si="960"/>
        <v>0</v>
      </c>
      <c r="FE51" s="19">
        <f t="shared" ca="1" si="960"/>
        <v>0</v>
      </c>
      <c r="FF51" s="19">
        <f t="shared" ca="1" si="960"/>
        <v>0</v>
      </c>
      <c r="FG51" s="19">
        <f t="shared" ca="1" si="960"/>
        <v>0</v>
      </c>
      <c r="FH51" s="19">
        <f t="shared" ca="1" si="960"/>
        <v>0</v>
      </c>
      <c r="FI51" s="19">
        <f t="shared" ca="1" si="960"/>
        <v>0</v>
      </c>
      <c r="FJ51" s="19">
        <f t="shared" ca="1" si="960"/>
        <v>0</v>
      </c>
      <c r="FK51" s="19">
        <f t="shared" ca="1" si="960"/>
        <v>0</v>
      </c>
      <c r="FL51" s="19">
        <f t="shared" ca="1" si="960"/>
        <v>0</v>
      </c>
      <c r="FM51" s="19">
        <f t="shared" ca="1" si="960"/>
        <v>0</v>
      </c>
      <c r="FN51" s="19">
        <f t="shared" ca="1" si="960"/>
        <v>0</v>
      </c>
      <c r="FO51" s="19">
        <f t="shared" ca="1" si="960"/>
        <v>0</v>
      </c>
      <c r="FP51" s="19">
        <f t="shared" ref="FP51:IA51" ca="1" si="1045">OFFSET(FP$5,$B51,0)</f>
        <v>0</v>
      </c>
      <c r="FQ51" s="19">
        <f t="shared" ca="1" si="1045"/>
        <v>0</v>
      </c>
      <c r="FR51" s="19">
        <f t="shared" ca="1" si="1045"/>
        <v>0</v>
      </c>
      <c r="FS51" s="19">
        <f t="shared" ca="1" si="1045"/>
        <v>0</v>
      </c>
      <c r="FT51" s="19">
        <f t="shared" ca="1" si="1045"/>
        <v>0</v>
      </c>
      <c r="FU51" s="19">
        <f t="shared" ca="1" si="962"/>
        <v>0</v>
      </c>
      <c r="FV51" s="19">
        <f t="shared" ca="1" si="962"/>
        <v>0</v>
      </c>
      <c r="FW51" s="19">
        <f t="shared" ca="1" si="962"/>
        <v>0</v>
      </c>
      <c r="FX51" s="19">
        <f t="shared" ca="1" si="962"/>
        <v>0</v>
      </c>
      <c r="FY51" s="19">
        <f t="shared" ca="1" si="962"/>
        <v>0</v>
      </c>
      <c r="FZ51" s="19">
        <f t="shared" ca="1" si="962"/>
        <v>0</v>
      </c>
      <c r="GA51" s="19">
        <f t="shared" ca="1" si="962"/>
        <v>0</v>
      </c>
      <c r="GB51" s="19">
        <f t="shared" ca="1" si="962"/>
        <v>0</v>
      </c>
      <c r="GC51" s="19">
        <f t="shared" ca="1" si="962"/>
        <v>0</v>
      </c>
      <c r="GD51" s="19">
        <f t="shared" ca="1" si="962"/>
        <v>0</v>
      </c>
      <c r="GE51" s="19">
        <f t="shared" ca="1" si="1045"/>
        <v>0</v>
      </c>
      <c r="GF51" s="19">
        <f t="shared" ca="1" si="1045"/>
        <v>0</v>
      </c>
      <c r="GG51" s="19">
        <f t="shared" ca="1" si="1045"/>
        <v>0</v>
      </c>
      <c r="GH51" s="19">
        <f t="shared" ca="1" si="1045"/>
        <v>0</v>
      </c>
      <c r="GI51" s="19">
        <f t="shared" ca="1" si="1045"/>
        <v>0</v>
      </c>
      <c r="GJ51" s="19">
        <f t="shared" ca="1" si="1045"/>
        <v>0</v>
      </c>
      <c r="GK51" s="19">
        <f t="shared" ca="1" si="1045"/>
        <v>0</v>
      </c>
      <c r="GL51" s="19">
        <f t="shared" ca="1" si="1045"/>
        <v>0</v>
      </c>
      <c r="GM51" s="19">
        <f t="shared" ca="1" si="1045"/>
        <v>0</v>
      </c>
      <c r="GN51" s="19">
        <f t="shared" ca="1" si="1045"/>
        <v>0</v>
      </c>
      <c r="GO51" s="19">
        <f t="shared" ca="1" si="1045"/>
        <v>0</v>
      </c>
      <c r="GP51" s="19">
        <f t="shared" ca="1" si="1045"/>
        <v>0</v>
      </c>
      <c r="GQ51" s="19">
        <f t="shared" ca="1" si="1045"/>
        <v>0</v>
      </c>
      <c r="GR51" s="19">
        <f t="shared" ca="1" si="1045"/>
        <v>0</v>
      </c>
      <c r="GS51" s="19">
        <f t="shared" ca="1" si="1045"/>
        <v>0</v>
      </c>
      <c r="GT51" s="19">
        <f t="shared" ca="1" si="1045"/>
        <v>0</v>
      </c>
      <c r="GU51" s="19">
        <f t="shared" ca="1" si="1045"/>
        <v>0</v>
      </c>
      <c r="GV51" s="19">
        <f t="shared" ca="1" si="1045"/>
        <v>0</v>
      </c>
      <c r="GW51" s="19">
        <f t="shared" ca="1" si="1045"/>
        <v>0</v>
      </c>
      <c r="GX51" s="19">
        <f t="shared" ca="1" si="1045"/>
        <v>0</v>
      </c>
      <c r="GY51" s="19">
        <f t="shared" ca="1" si="1045"/>
        <v>0</v>
      </c>
      <c r="GZ51" s="19">
        <f t="shared" ca="1" si="1045"/>
        <v>0</v>
      </c>
      <c r="HA51" s="19">
        <f t="shared" ca="1" si="1045"/>
        <v>0</v>
      </c>
      <c r="HB51" s="19">
        <f t="shared" ca="1" si="1045"/>
        <v>0</v>
      </c>
      <c r="HC51" s="19">
        <f t="shared" ca="1" si="1045"/>
        <v>0</v>
      </c>
      <c r="HD51" s="19">
        <f t="shared" ca="1" si="1045"/>
        <v>0</v>
      </c>
      <c r="HE51" s="19">
        <f t="shared" ca="1" si="1045"/>
        <v>0</v>
      </c>
      <c r="HF51" s="19">
        <f t="shared" ca="1" si="1045"/>
        <v>0</v>
      </c>
      <c r="HG51" s="19">
        <f t="shared" ca="1" si="1045"/>
        <v>0</v>
      </c>
      <c r="HH51" s="19">
        <f t="shared" ca="1" si="1045"/>
        <v>0</v>
      </c>
      <c r="HI51" s="19">
        <f t="shared" ca="1" si="1045"/>
        <v>0</v>
      </c>
      <c r="HJ51" s="19">
        <f t="shared" ca="1" si="1045"/>
        <v>0</v>
      </c>
      <c r="HK51" s="19">
        <f t="shared" ca="1" si="1045"/>
        <v>0</v>
      </c>
      <c r="HL51" s="19">
        <f t="shared" ca="1" si="1045"/>
        <v>0</v>
      </c>
      <c r="HM51" s="19">
        <f t="shared" ca="1" si="1045"/>
        <v>0</v>
      </c>
      <c r="HN51" s="19">
        <f t="shared" ca="1" si="1045"/>
        <v>0</v>
      </c>
      <c r="HO51" s="19">
        <f t="shared" ca="1" si="1045"/>
        <v>0</v>
      </c>
      <c r="HP51" s="19">
        <f t="shared" ca="1" si="1045"/>
        <v>0</v>
      </c>
      <c r="HQ51" s="19">
        <f t="shared" ca="1" si="1045"/>
        <v>0</v>
      </c>
      <c r="HR51" s="19">
        <f t="shared" ca="1" si="1045"/>
        <v>0</v>
      </c>
      <c r="HS51" s="19">
        <f t="shared" ca="1" si="1045"/>
        <v>0</v>
      </c>
      <c r="HT51" s="19">
        <f t="shared" ca="1" si="1045"/>
        <v>0</v>
      </c>
      <c r="HU51" s="19">
        <f t="shared" ca="1" si="1045"/>
        <v>0</v>
      </c>
      <c r="HV51" s="19">
        <f t="shared" ca="1" si="1045"/>
        <v>0</v>
      </c>
      <c r="HW51" s="19">
        <f t="shared" ca="1" si="1045"/>
        <v>0</v>
      </c>
      <c r="HX51" s="19">
        <f t="shared" ca="1" si="1045"/>
        <v>0</v>
      </c>
      <c r="HY51" s="19">
        <f t="shared" ca="1" si="1045"/>
        <v>0</v>
      </c>
      <c r="HZ51" s="19">
        <f t="shared" ca="1" si="1045"/>
        <v>0</v>
      </c>
      <c r="IA51" s="19">
        <f t="shared" ca="1" si="1045"/>
        <v>0</v>
      </c>
      <c r="IB51" s="19">
        <f t="shared" ref="IB51:JL51" ca="1" si="1046">OFFSET(IB$5,$B51,0)</f>
        <v>0</v>
      </c>
      <c r="IC51" s="19">
        <f t="shared" ca="1" si="1046"/>
        <v>0</v>
      </c>
      <c r="ID51" s="19">
        <f t="shared" ca="1" si="965"/>
        <v>0</v>
      </c>
      <c r="IE51" s="19">
        <f t="shared" ca="1" si="965"/>
        <v>0</v>
      </c>
      <c r="IF51" s="19">
        <f t="shared" ca="1" si="965"/>
        <v>0</v>
      </c>
      <c r="IG51" s="19">
        <f t="shared" ca="1" si="965"/>
        <v>0</v>
      </c>
      <c r="IH51" s="19">
        <f t="shared" ca="1" si="965"/>
        <v>0</v>
      </c>
      <c r="II51" s="19">
        <f t="shared" ca="1" si="965"/>
        <v>0</v>
      </c>
      <c r="IJ51" s="19">
        <f t="shared" ca="1" si="965"/>
        <v>0</v>
      </c>
      <c r="IK51" s="19">
        <f t="shared" ca="1" si="965"/>
        <v>0</v>
      </c>
      <c r="IL51" s="19">
        <f t="shared" ca="1" si="965"/>
        <v>0</v>
      </c>
      <c r="IM51" s="19">
        <f t="shared" ca="1" si="965"/>
        <v>0</v>
      </c>
      <c r="IN51" s="19">
        <f t="shared" ca="1" si="1046"/>
        <v>0</v>
      </c>
      <c r="IO51" s="19">
        <f t="shared" ca="1" si="1046"/>
        <v>0</v>
      </c>
      <c r="IP51" s="19">
        <f t="shared" ca="1" si="1046"/>
        <v>0</v>
      </c>
      <c r="IQ51" s="19">
        <f t="shared" ca="1" si="1046"/>
        <v>0</v>
      </c>
      <c r="IR51" s="19">
        <f t="shared" ca="1" si="1046"/>
        <v>0</v>
      </c>
      <c r="IS51" s="19">
        <f t="shared" ca="1" si="1046"/>
        <v>0</v>
      </c>
      <c r="IT51" s="19">
        <f t="shared" ca="1" si="1046"/>
        <v>0</v>
      </c>
      <c r="IU51" s="19">
        <f t="shared" ca="1" si="1046"/>
        <v>0</v>
      </c>
      <c r="IV51" s="19">
        <f t="shared" ca="1" si="1046"/>
        <v>0</v>
      </c>
      <c r="IW51" s="19">
        <f t="shared" ca="1" si="1046"/>
        <v>0</v>
      </c>
      <c r="IX51" s="19">
        <f t="shared" ca="1" si="1046"/>
        <v>0</v>
      </c>
      <c r="IY51" s="19">
        <f t="shared" ca="1" si="1046"/>
        <v>0</v>
      </c>
      <c r="IZ51" s="19">
        <f t="shared" ca="1" si="1046"/>
        <v>0</v>
      </c>
      <c r="JA51" s="19">
        <f t="shared" ca="1" si="1046"/>
        <v>0</v>
      </c>
      <c r="JB51" s="19">
        <f t="shared" ca="1" si="1046"/>
        <v>0</v>
      </c>
      <c r="JC51" s="19">
        <f t="shared" ca="1" si="1046"/>
        <v>0</v>
      </c>
      <c r="JD51" s="19">
        <f t="shared" ca="1" si="1046"/>
        <v>0</v>
      </c>
      <c r="JE51" s="19">
        <f t="shared" ca="1" si="1046"/>
        <v>0</v>
      </c>
      <c r="JF51" s="19">
        <f t="shared" ca="1" si="1046"/>
        <v>0</v>
      </c>
      <c r="JG51" s="19">
        <f t="shared" ca="1" si="1046"/>
        <v>0</v>
      </c>
      <c r="JH51" s="19">
        <f t="shared" ca="1" si="1046"/>
        <v>0</v>
      </c>
      <c r="JI51" s="19">
        <f t="shared" ca="1" si="1046"/>
        <v>0</v>
      </c>
      <c r="JJ51" s="19">
        <f t="shared" ca="1" si="1046"/>
        <v>0</v>
      </c>
      <c r="JK51" s="19">
        <f t="shared" ca="1" si="1046"/>
        <v>0</v>
      </c>
      <c r="JL51" s="19">
        <f t="shared" ca="1" si="1046"/>
        <v>0</v>
      </c>
      <c r="JM51" s="5">
        <f t="shared" ca="1" si="966"/>
        <v>19</v>
      </c>
      <c r="JN51" s="9"/>
      <c r="JO51" s="5">
        <f t="shared" ca="1" si="967"/>
        <v>1</v>
      </c>
      <c r="JP51" s="5" t="b">
        <f t="shared" ca="1" si="967"/>
        <v>0</v>
      </c>
      <c r="JQ51" s="19">
        <f t="shared" ca="1" si="1019"/>
        <v>0</v>
      </c>
      <c r="JR51" s="5">
        <f t="shared" ca="1" si="969"/>
        <v>0</v>
      </c>
      <c r="JS51" s="5">
        <f t="shared" ca="1" si="970"/>
        <v>0.01</v>
      </c>
      <c r="JT51" s="19">
        <f t="shared" ca="1" si="971"/>
        <v>0</v>
      </c>
      <c r="JU51" s="19">
        <f t="shared" ca="1" si="971"/>
        <v>0</v>
      </c>
      <c r="JV51" s="19" t="str">
        <f t="shared" ca="1" si="971"/>
        <v>-</v>
      </c>
      <c r="JW51" s="19">
        <f t="shared" ca="1" si="1010"/>
        <v>1</v>
      </c>
      <c r="JX51" s="19">
        <f t="shared" ca="1" si="1019"/>
        <v>1</v>
      </c>
      <c r="JY51" s="19">
        <f t="shared" ca="1" si="1010"/>
        <v>1</v>
      </c>
      <c r="JZ51" s="19">
        <f t="shared" ca="1" si="1010"/>
        <v>1</v>
      </c>
      <c r="KA51" s="19">
        <f t="shared" ca="1" si="1010"/>
        <v>1</v>
      </c>
      <c r="KB51" s="19">
        <f t="shared" ca="1" si="1010"/>
        <v>1</v>
      </c>
      <c r="KC51" s="19">
        <f t="shared" ca="1" si="1010"/>
        <v>0</v>
      </c>
      <c r="KD51" s="19">
        <f t="shared" ca="1" si="1010"/>
        <v>0</v>
      </c>
      <c r="KE51" s="19">
        <f t="shared" ca="1" si="1010"/>
        <v>1</v>
      </c>
      <c r="KF51" s="19">
        <f t="shared" ca="1" si="1010"/>
        <v>0</v>
      </c>
      <c r="KG51" s="19">
        <f t="shared" ca="1" si="1010"/>
        <v>0</v>
      </c>
      <c r="KH51" s="19">
        <f t="shared" ca="1" si="1010"/>
        <v>0</v>
      </c>
      <c r="KI51" s="19">
        <f t="shared" ca="1" si="1010"/>
        <v>1</v>
      </c>
      <c r="KJ51" s="19">
        <f t="shared" ca="1" si="1010"/>
        <v>0</v>
      </c>
      <c r="KK51" s="19">
        <f t="shared" ca="1" si="1010"/>
        <v>1</v>
      </c>
      <c r="KL51" s="19">
        <f t="shared" ca="1" si="1019"/>
        <v>0</v>
      </c>
      <c r="KM51" s="19">
        <f t="shared" ca="1" si="1019"/>
        <v>0</v>
      </c>
      <c r="KN51" s="19">
        <f t="shared" ca="1" si="1019"/>
        <v>0</v>
      </c>
      <c r="KO51" s="19">
        <f t="shared" ca="1" si="1019"/>
        <v>0</v>
      </c>
      <c r="KP51" s="19">
        <f t="shared" ca="1" si="1019"/>
        <v>0</v>
      </c>
      <c r="KQ51" s="19">
        <f t="shared" ca="1" si="1019"/>
        <v>0</v>
      </c>
      <c r="KR51" s="19">
        <f t="shared" ca="1" si="1019"/>
        <v>0</v>
      </c>
      <c r="KS51" s="19">
        <f t="shared" ca="1" si="1019"/>
        <v>0</v>
      </c>
      <c r="KT51" s="19">
        <f t="shared" ca="1" si="1019"/>
        <v>0</v>
      </c>
      <c r="KU51" s="19">
        <f t="shared" ca="1" si="1019"/>
        <v>0</v>
      </c>
      <c r="KV51" s="19">
        <f t="shared" ca="1" si="1019"/>
        <v>0</v>
      </c>
      <c r="KW51" s="19">
        <f t="shared" ca="1" si="1019"/>
        <v>0</v>
      </c>
      <c r="KX51" s="19">
        <f t="shared" ca="1" si="1019"/>
        <v>0</v>
      </c>
      <c r="KY51" s="19">
        <f t="shared" ref="KY51:LW51" ca="1" si="1047">OFFSET(KY$5,$B51,0)</f>
        <v>0</v>
      </c>
      <c r="KZ51" s="19">
        <f t="shared" ca="1" si="1047"/>
        <v>0</v>
      </c>
      <c r="LA51" s="19">
        <f t="shared" ca="1" si="1047"/>
        <v>0</v>
      </c>
      <c r="LB51" s="19">
        <f t="shared" ca="1" si="1047"/>
        <v>0</v>
      </c>
      <c r="LC51" s="19">
        <f t="shared" ca="1" si="1047"/>
        <v>0</v>
      </c>
      <c r="LD51" s="19">
        <f t="shared" ca="1" si="1047"/>
        <v>0</v>
      </c>
      <c r="LE51" s="19">
        <f t="shared" ca="1" si="1047"/>
        <v>0</v>
      </c>
      <c r="LF51" s="19">
        <f t="shared" ca="1" si="1047"/>
        <v>0</v>
      </c>
      <c r="LG51" s="5">
        <f t="shared" ca="1" si="975"/>
        <v>0</v>
      </c>
      <c r="LH51" s="5">
        <f t="shared" ca="1" si="975"/>
        <v>0</v>
      </c>
      <c r="LI51" s="5">
        <f t="shared" ca="1" si="975"/>
        <v>0.05</v>
      </c>
      <c r="LJ51" s="5">
        <f t="shared" ca="1" si="975"/>
        <v>0.05</v>
      </c>
      <c r="LK51" s="19">
        <f t="shared" ca="1" si="976"/>
        <v>0</v>
      </c>
      <c r="LL51" s="19">
        <f t="shared" ca="1" si="1047"/>
        <v>0</v>
      </c>
      <c r="LM51" s="19">
        <f t="shared" ca="1" si="977"/>
        <v>0</v>
      </c>
      <c r="LN51" s="19">
        <f t="shared" ca="1" si="977"/>
        <v>0</v>
      </c>
      <c r="LO51" s="19">
        <f t="shared" ca="1" si="977"/>
        <v>0</v>
      </c>
      <c r="LP51" s="19">
        <f t="shared" ca="1" si="977"/>
        <v>0</v>
      </c>
      <c r="LQ51" s="19">
        <f t="shared" ca="1" si="1047"/>
        <v>0</v>
      </c>
      <c r="LR51" s="19">
        <f t="shared" ca="1" si="1047"/>
        <v>1</v>
      </c>
      <c r="LS51" s="19">
        <f t="shared" ca="1" si="978"/>
        <v>0</v>
      </c>
      <c r="LT51" s="19">
        <f t="shared" ca="1" si="978"/>
        <v>0</v>
      </c>
      <c r="LU51" s="19">
        <f t="shared" ca="1" si="978"/>
        <v>0</v>
      </c>
      <c r="LV51" s="19">
        <f t="shared" ca="1" si="1047"/>
        <v>0</v>
      </c>
      <c r="LW51" s="19">
        <f t="shared" ca="1" si="1047"/>
        <v>1</v>
      </c>
      <c r="LX51" s="9"/>
      <c r="LY51" s="5" t="b">
        <f t="shared" ca="1" si="979"/>
        <v>0</v>
      </c>
      <c r="LZ51" s="19" t="str">
        <f t="shared" ca="1" si="980"/>
        <v>-</v>
      </c>
      <c r="MA51" s="19" t="str">
        <f t="shared" ca="1" si="980"/>
        <v>-</v>
      </c>
      <c r="MB51" s="19" t="str">
        <f t="shared" ca="1" si="980"/>
        <v>-</v>
      </c>
      <c r="MC51" s="19" t="str">
        <f t="shared" ca="1" si="980"/>
        <v>-</v>
      </c>
      <c r="MD51" s="5" t="b">
        <f t="shared" ca="1" si="981"/>
        <v>1</v>
      </c>
      <c r="ME51" s="5" t="b">
        <f t="shared" ca="1" si="981"/>
        <v>0</v>
      </c>
      <c r="MF51" s="5" t="b">
        <f t="shared" ca="1" si="981"/>
        <v>0</v>
      </c>
      <c r="MG51" s="135">
        <f t="shared" ca="1" si="982"/>
        <v>1</v>
      </c>
      <c r="MH51" s="135">
        <f t="shared" ca="1" si="982"/>
        <v>1</v>
      </c>
      <c r="MI51" s="5" t="b">
        <f t="shared" ref="MI51:ML51" ca="1" si="1048">INDEX(i.dryman,($AP51-1)*4+$AO51,MI$26)</f>
        <v>0</v>
      </c>
      <c r="MJ51" s="5" t="b">
        <f t="shared" ca="1" si="1048"/>
        <v>0</v>
      </c>
      <c r="MK51" s="5" t="b">
        <f t="shared" ca="1" si="1048"/>
        <v>1</v>
      </c>
      <c r="ML51" s="5" t="b">
        <f t="shared" ca="1" si="1048"/>
        <v>0</v>
      </c>
      <c r="MM51" s="5">
        <f ca="1">INDEX(i.dryman,($AP51-1)*4+$AO51,MM$26+$O51-1)</f>
        <v>1</v>
      </c>
      <c r="MN51" s="5">
        <f ca="1">INDEX(i.dryman,($AP51-1)*4+$AO51,MN$26+$O51-1)</f>
        <v>0.66</v>
      </c>
      <c r="MO51" s="5" t="b">
        <f ca="1">AND(INDEX(i.dryman,($AP51-1)*4+$AO51,MO$26),($MH51&gt;0))</f>
        <v>1</v>
      </c>
      <c r="MP51" s="5" t="str" cm="1">
        <f t="array" aca="1" ref="MP51" ca="1">IF(OR(MQ51:MQ51&lt;&gt;"-"),TRUE,"-")</f>
        <v>-</v>
      </c>
      <c r="MQ51" s="19" t="str">
        <f t="shared" ca="1" si="984"/>
        <v>-</v>
      </c>
      <c r="MR51" s="5" t="str">
        <f t="array" aca="1" ref="MR51" ca="1">IF(OR(MS51:MY51&lt;&gt;"-"),TRUE,"-")</f>
        <v>-</v>
      </c>
      <c r="MS51" s="19" t="str">
        <f t="shared" ca="1" si="1021"/>
        <v>-</v>
      </c>
      <c r="MT51" s="19" t="str">
        <f t="shared" ca="1" si="1021"/>
        <v>-</v>
      </c>
      <c r="MU51" s="19" t="str">
        <f t="shared" ca="1" si="1021"/>
        <v>-</v>
      </c>
      <c r="MV51" s="19" t="str">
        <f t="shared" ca="1" si="1021"/>
        <v>-</v>
      </c>
      <c r="MW51" s="19" t="str">
        <f t="shared" ca="1" si="1021"/>
        <v>-</v>
      </c>
      <c r="MX51" s="19" t="str">
        <f t="shared" ca="1" si="1021"/>
        <v>-</v>
      </c>
      <c r="MY51" s="19" t="str">
        <f t="shared" ca="1" si="1021"/>
        <v>-</v>
      </c>
      <c r="MZ51" s="5" t="str">
        <f t="array" aca="1" ref="MZ51" ca="1">IF(OR(NA51:NB51&lt;&gt;"-"),TRUE,"-")</f>
        <v>-</v>
      </c>
      <c r="NA51" s="19" t="str">
        <f t="shared" ca="1" si="986"/>
        <v>-</v>
      </c>
      <c r="NB51" s="19" t="str">
        <f t="shared" ca="1" si="1022"/>
        <v>-</v>
      </c>
      <c r="NC51" s="19" t="b">
        <f t="shared" ca="1" si="1023"/>
        <v>1</v>
      </c>
      <c r="ND51" s="19">
        <f t="shared" ca="1" si="1024"/>
        <v>0</v>
      </c>
      <c r="NE51" s="5" t="str">
        <f t="shared" ca="1" si="987"/>
        <v>-</v>
      </c>
      <c r="NF51" s="5" t="str">
        <f t="shared" ca="1" si="987"/>
        <v>-</v>
      </c>
      <c r="NG51" s="5" t="str">
        <f t="shared" ca="1" si="987"/>
        <v>-</v>
      </c>
      <c r="NH51" s="5" t="str">
        <f t="shared" ca="1" si="987"/>
        <v>-</v>
      </c>
      <c r="NI51" s="19" t="str">
        <f t="shared" ca="1" si="989"/>
        <v>-</v>
      </c>
      <c r="NJ51" s="19" t="str">
        <f t="shared" ca="1" si="989"/>
        <v>-</v>
      </c>
      <c r="NK51" s="19" t="str">
        <f t="shared" ca="1" si="989"/>
        <v>-</v>
      </c>
      <c r="NL51" s="19" t="str">
        <f t="shared" ca="1" si="989"/>
        <v>-</v>
      </c>
      <c r="NM51" s="19" t="str">
        <f t="shared" ca="1" si="989"/>
        <v>-</v>
      </c>
      <c r="NN51" s="19" t="str">
        <f t="shared" ca="1" si="989"/>
        <v>-</v>
      </c>
      <c r="NO51" s="19" t="str">
        <f t="shared" ca="1" si="989"/>
        <v>-</v>
      </c>
      <c r="NP51" s="19">
        <f t="shared" ca="1" si="989"/>
        <v>500</v>
      </c>
      <c r="NQ51" s="19">
        <f t="shared" ca="1" si="989"/>
        <v>500</v>
      </c>
      <c r="NR51" s="19" t="str">
        <f t="shared" ca="1" si="989"/>
        <v>-</v>
      </c>
      <c r="NS51" s="19" t="str">
        <f t="shared" ca="1" si="989"/>
        <v>-</v>
      </c>
      <c r="NT51" s="19" t="str">
        <f t="shared" ca="1" si="989"/>
        <v>-</v>
      </c>
      <c r="NU51" s="5">
        <f t="shared" ca="1" si="990"/>
        <v>1</v>
      </c>
      <c r="NV51" s="9"/>
      <c r="NW51" s="19">
        <f t="shared" ca="1" si="989"/>
        <v>70</v>
      </c>
      <c r="NX51" s="19">
        <f t="shared" ca="1" si="1026"/>
        <v>50</v>
      </c>
      <c r="NY51" s="19">
        <f t="shared" ca="1" si="1026"/>
        <v>65</v>
      </c>
      <c r="NZ51" s="19">
        <f t="shared" ca="1" si="1026"/>
        <v>65</v>
      </c>
      <c r="OA51" s="19">
        <f t="shared" ca="1" si="991"/>
        <v>1</v>
      </c>
      <c r="OB51" s="5">
        <f t="shared" ca="1" si="992"/>
        <v>1</v>
      </c>
      <c r="OC51" s="19">
        <f t="shared" ca="1" si="993"/>
        <v>1</v>
      </c>
      <c r="OD51" s="9"/>
      <c r="OE51" s="19" t="b">
        <f t="shared" ca="1" si="1026"/>
        <v>0</v>
      </c>
      <c r="OF51" s="19" t="b">
        <f t="shared" ca="1" si="1026"/>
        <v>0</v>
      </c>
      <c r="OG51" s="19">
        <f t="shared" ca="1" si="1026"/>
        <v>1</v>
      </c>
      <c r="OH51" s="19">
        <f t="shared" ca="1" si="1026"/>
        <v>1</v>
      </c>
      <c r="OI51" s="19">
        <f t="shared" ca="1" si="1026"/>
        <v>1</v>
      </c>
      <c r="OJ51" s="19">
        <f t="shared" ca="1" si="1026"/>
        <v>1</v>
      </c>
      <c r="OK51" s="19">
        <f t="shared" ca="1" si="1026"/>
        <v>1</v>
      </c>
      <c r="OL51" s="19">
        <f t="shared" ca="1" si="1026"/>
        <v>1</v>
      </c>
      <c r="OM51" s="19">
        <f t="shared" ca="1" si="1026"/>
        <v>1</v>
      </c>
      <c r="ON51" s="19">
        <f t="shared" ca="1" si="1026"/>
        <v>1</v>
      </c>
      <c r="OO51" s="19">
        <f t="shared" ca="1" si="1026"/>
        <v>1</v>
      </c>
      <c r="OP51" s="19">
        <f t="shared" ca="1" si="1026"/>
        <v>1</v>
      </c>
      <c r="OQ51" s="9"/>
      <c r="OR51" s="5" t="str" cm="1">
        <f t="array" aca="1" ref="OR51" ca="1">INDEX(i.LMU_Area,$K51,OR$26)</f>
        <v>-</v>
      </c>
      <c r="OS51" s="5" t="str" cm="1">
        <f t="array" aca="1" ref="OS51" ca="1">INDEX(i.LMU_Area,$K51,OS$26)</f>
        <v>-</v>
      </c>
      <c r="OT51" s="5" t="str" cm="1">
        <f t="array" aca="1" ref="OT51" ca="1">INDEX(i.LMU_Area,$K51,OT$26)</f>
        <v>-</v>
      </c>
      <c r="OU51" s="5" t="str" cm="1">
        <f t="array" aca="1" ref="OU51" ca="1">INDEX(i.LMU_Area,$K51,OU$26)</f>
        <v>-</v>
      </c>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5" t="str" cm="1">
        <f t="array" aca="1" ref="TF51" ca="1">INDEX(i.LMU_Area,$K51,TF$26)</f>
        <v>-</v>
      </c>
      <c r="TG51" s="5" t="str" cm="1">
        <f t="array" aca="1" ref="TG51" ca="1">INDEX(i.LMU_Area,$K51,TG$26)</f>
        <v>-</v>
      </c>
      <c r="TH51" s="5" t="str" cm="1">
        <f t="array" aca="1" ref="TH51" ca="1">INDEX(i.LMU_Area,$K51,TH$26)</f>
        <v>-</v>
      </c>
      <c r="TI51" s="5" t="str" cm="1">
        <f t="array" aca="1" ref="TI51" ca="1">INDEX(i.LMU_Area,$K51,TI$26)</f>
        <v>-</v>
      </c>
      <c r="TJ51" s="5" t="str" cm="1">
        <f t="array" aca="1" ref="TJ51" ca="1">INDEX(i.LMU_Area,$K51,TJ$26)</f>
        <v>-</v>
      </c>
      <c r="TK51" s="5" t="str" cm="1">
        <f t="array" aca="1" ref="TK51" ca="1">INDEX(i.LMU_Area,$K51,TK$26)</f>
        <v>-</v>
      </c>
      <c r="TL51" s="5" t="str" cm="1">
        <f t="array" aca="1" ref="TL51" ca="1">INDEX(i.LMU_Area,$K51,TL$26)</f>
        <v>-</v>
      </c>
      <c r="TM51" s="5" t="str" cm="1">
        <f t="array" aca="1" ref="TM51" ca="1">INDEX(i.LMU_Area,$K51,TM$26)</f>
        <v>-</v>
      </c>
      <c r="TN51" s="5" t="str" cm="1">
        <f t="array" aca="1" ref="TN51" ca="1">INDEX(i.LMU_Area,$K51,TN$26)</f>
        <v>-</v>
      </c>
      <c r="TO51" s="5" t="str" cm="1">
        <f t="array" aca="1" ref="TO51" ca="1">INDEX(i.LMU_Area,$K51,TO$26)</f>
        <v>-</v>
      </c>
      <c r="TP51" s="5" t="str" cm="1">
        <f t="array" aca="1" ref="TP51" ca="1">INDEX(i.LMU_Area,$K51,TP$26)</f>
        <v>-</v>
      </c>
      <c r="TQ51" s="5" t="str" cm="1">
        <f t="array" aca="1" ref="TQ51" ca="1">INDEX(i.LMU_Area,$K51,TQ$26)</f>
        <v>-</v>
      </c>
      <c r="TR51" s="5" t="str" cm="1">
        <f t="array" aca="1" ref="TR51" ca="1">INDEX(i.LMU_Area,$K51,TR$26)</f>
        <v>-</v>
      </c>
      <c r="TS51" s="5" t="str" cm="1">
        <f t="array" aca="1" ref="TS51" ca="1">INDEX(i.LMU_Area,$K51,TS$26)</f>
        <v>-</v>
      </c>
      <c r="TT51" s="5" t="str" cm="1">
        <f t="array" aca="1" ref="TT51" ca="1">INDEX(i.LMU_Area,$K51,TT$26)</f>
        <v>-</v>
      </c>
      <c r="TU51" s="5" t="str" cm="1">
        <f t="array" aca="1" ref="TU51" ca="1">INDEX(i.LMU_Area,$K51,TU$26)</f>
        <v>-</v>
      </c>
      <c r="TV51" s="5" t="str" cm="1">
        <f t="array" aca="1" ref="TV51" ca="1">INDEX(i.LMU_Area,$K51,TV$26)</f>
        <v>-</v>
      </c>
      <c r="TW51" s="5" t="str" cm="1">
        <f t="array" aca="1" ref="TW51" ca="1">INDEX(i.LMU_Area,$K51,TW$26)</f>
        <v>-</v>
      </c>
      <c r="TX51" s="5" t="str" cm="1">
        <f t="array" aca="1" ref="TX51" ca="1">INDEX(i.LMU_Area,$K51,TX$26)</f>
        <v>-</v>
      </c>
      <c r="TY51" s="5" t="str" cm="1">
        <f t="array" aca="1" ref="TY51" ca="1">INDEX(i.LMU_Area,$K51,TY$26)</f>
        <v>-</v>
      </c>
      <c r="TZ51" s="5" t="str" cm="1">
        <f t="array" aca="1" ref="TZ51" ca="1">INDEX(i.LMU_Area,$K51,TZ$26)</f>
        <v>-</v>
      </c>
      <c r="UA51" s="5" t="str" cm="1">
        <f t="array" aca="1" ref="UA51" ca="1">INDEX(i.LMU_Area,$K51,UA$26)</f>
        <v>-</v>
      </c>
      <c r="UB51" s="5" t="str" cm="1">
        <f t="array" aca="1" ref="UB51" ca="1">INDEX(i.LMU_Area,$K51,UB$26)</f>
        <v>-</v>
      </c>
      <c r="UC51" s="5" t="str" cm="1">
        <f t="array" aca="1" ref="UC51" ca="1">INDEX(i.LMU_Area,$K51,UC$26)</f>
        <v>-</v>
      </c>
      <c r="UD51" s="5" t="str" cm="1">
        <f t="array" aca="1" ref="UD51" ca="1">INDEX(i.LMU_Area,$K51,UD$26)</f>
        <v>-</v>
      </c>
      <c r="UE51" s="5" t="str" cm="1">
        <f t="array" aca="1" ref="UE51" ca="1">INDEX(i.LMU_Area,$K51,UE$26)</f>
        <v>-</v>
      </c>
      <c r="UF51" s="5" t="str" cm="1">
        <f t="array" aca="1" ref="UF51" ca="1">INDEX(i.LMU_Area,$K51,UF$26)</f>
        <v>-</v>
      </c>
      <c r="UG51" s="5" t="str" cm="1">
        <f t="array" aca="1" ref="UG51" ca="1">INDEX(i.LMU_Area,$K51,UG$26)</f>
        <v>-</v>
      </c>
      <c r="UH51" s="5" t="str" cm="1">
        <f t="array" aca="1" ref="UH51" ca="1">INDEX(i.LMU_Area,$K51,UH$26)</f>
        <v>-</v>
      </c>
      <c r="UI51" s="5" t="str" cm="1">
        <f t="array" aca="1" ref="UI51" ca="1">INDEX(i.LMU_Area,$K51,UI$26)</f>
        <v>-</v>
      </c>
      <c r="UJ51" s="5" t="str" cm="1">
        <f t="array" aca="1" ref="UJ51" ca="1">INDEX(i.LMU_Area,$K51,UJ$26)</f>
        <v>-</v>
      </c>
      <c r="UK51" s="5" t="str" cm="1">
        <f t="array" aca="1" ref="UK51" ca="1">INDEX(i.LMU_Area,$K51,UK$26)</f>
        <v>-</v>
      </c>
      <c r="UL51" s="5" t="str" cm="1">
        <f t="array" aca="1" ref="UL51" ca="1">INDEX(i.LMU_Area,$K51,UL$26)</f>
        <v>-</v>
      </c>
      <c r="UM51" s="5" t="str" cm="1">
        <f t="array" aca="1" ref="UM51" ca="1">INDEX(i.LMU_Area,$K51,UM$26)</f>
        <v>-</v>
      </c>
      <c r="UN51" s="5" t="str" cm="1">
        <f t="array" aca="1" ref="UN51" ca="1">INDEX(i.LMU_Area,$K51,UN$26)</f>
        <v>-</v>
      </c>
      <c r="UO51" s="5" t="str" cm="1">
        <f t="array" aca="1" ref="UO51" ca="1">INDEX(i.LMU_Area,$K51,UO$26)</f>
        <v>-</v>
      </c>
      <c r="UP51" s="5" t="str" cm="1">
        <f t="array" aca="1" ref="UP51" ca="1">INDEX(i.LMU_Area,$K51,UP$26)</f>
        <v>-</v>
      </c>
      <c r="UQ51" s="5" t="str" cm="1">
        <f t="array" aca="1" ref="UQ51" ca="1">INDEX(i.LMU_Area,$K51,UQ$26)</f>
        <v>-</v>
      </c>
      <c r="UR51" s="5" t="str" cm="1">
        <f t="array" aca="1" ref="UR51" ca="1">INDEX(i.LMU_Area,$K51,UR$26)</f>
        <v>-</v>
      </c>
      <c r="US51" s="5" t="str" cm="1">
        <f t="array" aca="1" ref="US51" ca="1">INDEX(i.LMU_Area,$K51,US$26)</f>
        <v>-</v>
      </c>
      <c r="UT51" s="5" t="str" cm="1">
        <f t="array" aca="1" ref="UT51" ca="1">INDEX(i.LMU_Area,$K51,UT$26)</f>
        <v>-</v>
      </c>
      <c r="UU51" s="5" t="str" cm="1">
        <f t="array" aca="1" ref="UU51" ca="1">INDEX(i.LMU_Area,$K51,UU$26)</f>
        <v>-</v>
      </c>
      <c r="UV51" s="5" t="str" cm="1">
        <f t="array" aca="1" ref="UV51" ca="1">INDEX(i.LMU_Area,$K51,UV$26)</f>
        <v>-</v>
      </c>
      <c r="UW51" s="5" t="str" cm="1">
        <f t="array" aca="1" ref="UW51" ca="1">INDEX(i.LMU_Area,$K51,UW$26)</f>
        <v>-</v>
      </c>
      <c r="UX51" s="5" t="str" cm="1">
        <f t="array" aca="1" ref="UX51" ca="1">INDEX(i.LMU_Area,$K51,UX$26)</f>
        <v>-</v>
      </c>
      <c r="UY51" s="5" t="str" cm="1">
        <f t="array" aca="1" ref="UY51" ca="1">INDEX(i.LMU_Area,$K51,UY$26)</f>
        <v>-</v>
      </c>
      <c r="UZ51" s="5" t="str" cm="1">
        <f t="array" aca="1" ref="UZ51" ca="1">INDEX(i.LMU_Area,$K51,UZ$26)</f>
        <v>-</v>
      </c>
      <c r="VA51" s="5" t="str" cm="1">
        <f t="array" aca="1" ref="VA51" ca="1">INDEX(i.LMU_Area,$K51,VA$26)</f>
        <v>-</v>
      </c>
      <c r="VB51" s="5" t="str" cm="1">
        <f t="array" aca="1" ref="VB51" ca="1">INDEX(i.LMU_Area,$K51,VB$26)</f>
        <v>-</v>
      </c>
      <c r="VC51" s="5" t="str" cm="1">
        <f t="array" aca="1" ref="VC51" ca="1">INDEX(i.LMU_Area,$K51,VC$26)</f>
        <v>-</v>
      </c>
      <c r="VD51" s="5" t="str" cm="1">
        <f t="array" aca="1" ref="VD51" ca="1">INDEX(i.LMU_Area,$K51,VD$26)</f>
        <v>-</v>
      </c>
      <c r="VE51" s="5" t="str" cm="1">
        <f t="array" aca="1" ref="VE51" ca="1">INDEX(i.LMU_Area,$K51,VE$26)</f>
        <v>-</v>
      </c>
      <c r="VF51" s="5" t="str" cm="1">
        <f t="array" aca="1" ref="VF51" ca="1">INDEX(i.LMU_Area,$K51,VF$26)</f>
        <v>-</v>
      </c>
      <c r="VG51" s="5" t="str" cm="1">
        <f t="array" aca="1" ref="VG51" ca="1">INDEX(i.LMU_Area,$K51,VG$26)</f>
        <v>-</v>
      </c>
      <c r="VH51" s="5" t="str" cm="1">
        <f t="array" aca="1" ref="VH51" ca="1">INDEX(i.LMU_Area,$K51,VH$26)</f>
        <v>-</v>
      </c>
      <c r="VI51" s="5" t="str" cm="1">
        <f t="array" aca="1" ref="VI51" ca="1">INDEX(i.LMU_Area,$K51,VI$26)</f>
        <v>-</v>
      </c>
      <c r="VJ51" s="5" t="str" cm="1">
        <f t="array" aca="1" ref="VJ51" ca="1">INDEX(i.LMU_Area,$K51,VJ$26)</f>
        <v>-</v>
      </c>
      <c r="VK51" s="5" t="str" cm="1">
        <f t="array" aca="1" ref="VK51" ca="1">INDEX(i.LMU_Area,$K51,VK$26)</f>
        <v>-</v>
      </c>
      <c r="VL51" s="5" t="str" cm="1">
        <f t="array" aca="1" ref="VL51" ca="1">INDEX(i.LMU_Area,$K51,VL$26)</f>
        <v>-</v>
      </c>
      <c r="VM51" s="5" t="str" cm="1">
        <f t="array" aca="1" ref="VM51" ca="1">INDEX(i.LMU_Area,$K51,VM$26)</f>
        <v>-</v>
      </c>
      <c r="VN51" s="5" t="str" cm="1">
        <f t="array" aca="1" ref="VN51" ca="1">INDEX(i.LMU_Area,$K51,VN$26)</f>
        <v>-</v>
      </c>
      <c r="VO51" s="5" t="str" cm="1">
        <f t="array" aca="1" ref="VO51" ca="1">INDEX(i.LMU_Area,$K51,VO$26)</f>
        <v>-</v>
      </c>
      <c r="VP51" s="5" t="str" cm="1">
        <f t="array" aca="1" ref="VP51" ca="1">INDEX(i.LMU_Area,$K51,VP$26)</f>
        <v>-</v>
      </c>
      <c r="VQ51" s="5" t="str" cm="1">
        <f t="array" aca="1" ref="VQ51" ca="1">INDEX(i.LMU_Area,$K51,VQ$26)</f>
        <v>-</v>
      </c>
      <c r="VR51" s="5" t="str" cm="1">
        <f t="array" aca="1" ref="VR51" ca="1">INDEX(i.LMU_Area,$K51,VR$26)</f>
        <v>-</v>
      </c>
      <c r="VS51" s="5" t="str" cm="1">
        <f t="array" aca="1" ref="VS51" ca="1">INDEX(i.LMU_Area,$K51,VS$26)</f>
        <v>-</v>
      </c>
      <c r="VT51" s="5" t="str" cm="1">
        <f t="array" aca="1" ref="VT51" ca="1">INDEX(i.LMU_Area,$K51,VT$26)</f>
        <v>-</v>
      </c>
      <c r="VU51" s="5" t="str" cm="1">
        <f t="array" aca="1" ref="VU51" ca="1">INDEX(i.LMU_Area,$K51,VU$26)</f>
        <v>-</v>
      </c>
      <c r="VV51" s="5" t="str" cm="1">
        <f t="array" aca="1" ref="VV51" ca="1">INDEX(i.LMU_Area,$K51,VV$26)</f>
        <v>-</v>
      </c>
      <c r="VW51" s="5" t="str" cm="1">
        <f t="array" aca="1" ref="VW51" ca="1">INDEX(i.LMU_Area,$K51,VW$26)</f>
        <v>-</v>
      </c>
      <c r="VX51" s="5" t="str" cm="1">
        <f t="array" aca="1" ref="VX51" ca="1">INDEX(i.LMU_Area,$K51,VX$26)</f>
        <v>-</v>
      </c>
      <c r="VY51" s="5" t="str" cm="1">
        <f t="array" aca="1" ref="VY51" ca="1">INDEX(i.LMU_Area,$K51,VY$26)</f>
        <v>-</v>
      </c>
      <c r="VZ51" s="5" t="str" cm="1">
        <f t="array" aca="1" ref="VZ51" ca="1">INDEX(i.LMU_Area,$K51,VZ$26)</f>
        <v>-</v>
      </c>
      <c r="WA51" s="5" t="str" cm="1">
        <f t="array" aca="1" ref="WA51" ca="1">INDEX(i.LMU_Area,$K51,WA$26)</f>
        <v>-</v>
      </c>
      <c r="WB51" s="5" t="str" cm="1">
        <f t="array" aca="1" ref="WB51" ca="1">INDEX(i.LMU_Area,$K51,WB$26)</f>
        <v>-</v>
      </c>
      <c r="WC51" s="5" t="str" cm="1">
        <f t="array" aca="1" ref="WC51" ca="1">INDEX(i.LMU_Area,$K51,WC$26)</f>
        <v>-</v>
      </c>
      <c r="WD51" s="5" t="str" cm="1">
        <f t="array" aca="1" ref="WD51" ca="1">INDEX(i.LMU_Area,$K51,WD$26)</f>
        <v>-</v>
      </c>
      <c r="WE51" s="5" t="str" cm="1">
        <f t="array" aca="1" ref="WE51" ca="1">INDEX(i.LMU_Area,$K51,WE$26)</f>
        <v>-</v>
      </c>
      <c r="WF51" s="5" t="str" cm="1">
        <f t="array" aca="1" ref="WF51" ca="1">INDEX(i.LMU_Area,$K51,WF$26)</f>
        <v>-</v>
      </c>
      <c r="WG51" s="5" t="str" cm="1">
        <f t="array" aca="1" ref="WG51" ca="1">INDEX(i.LMU_Area,$K51,WG$26)</f>
        <v>-</v>
      </c>
      <c r="WH51" s="5" t="str" cm="1">
        <f t="array" aca="1" ref="WH51" ca="1">INDEX(i.LMU_Area,$K51,WH$26)</f>
        <v>-</v>
      </c>
      <c r="WI51" s="5" t="str" cm="1">
        <f t="array" aca="1" ref="WI51" ca="1">INDEX(i.LMU_Area,$K51,WI$26)</f>
        <v>-</v>
      </c>
      <c r="WJ51" s="5" t="str" cm="1">
        <f t="array" aca="1" ref="WJ51" ca="1">INDEX(i.LMU_Area,$K51,WJ$26)</f>
        <v>-</v>
      </c>
      <c r="WK51" s="5" t="str" cm="1">
        <f t="array" aca="1" ref="WK51" ca="1">INDEX(i.LMU_Area,$K51,WK$26)</f>
        <v>-</v>
      </c>
      <c r="WL51" s="5" t="str" cm="1">
        <f t="array" aca="1" ref="WL51" ca="1">INDEX(i.LMU_Area,$K51,WL$26)</f>
        <v>-</v>
      </c>
      <c r="WM51" s="5" t="str" cm="1">
        <f t="array" aca="1" ref="WM51" ca="1">INDEX(i.LMU_Area,$K51,WM$26)</f>
        <v>-</v>
      </c>
      <c r="WN51" s="5" t="str" cm="1">
        <f t="array" aca="1" ref="WN51" ca="1">INDEX(i.LMU_Area,$K51,WN$26)</f>
        <v>-</v>
      </c>
      <c r="WO51" s="5" t="str" cm="1">
        <f t="array" aca="1" ref="WO51" ca="1">INDEX(i.LMU_Area,$K51,WO$26)</f>
        <v>-</v>
      </c>
      <c r="WP51" s="5" t="str" cm="1">
        <f t="array" aca="1" ref="WP51" ca="1">INDEX(i.LMU_Area,$K51,WP$26)</f>
        <v>-</v>
      </c>
      <c r="WQ51" s="5" t="str" cm="1">
        <f t="array" aca="1" ref="WQ51" ca="1">INDEX(i.LMU_Area,$K51,WQ$26)</f>
        <v>-</v>
      </c>
      <c r="WR51" s="5" t="str" cm="1">
        <f t="array" aca="1" ref="WR51" ca="1">INDEX(i.LMU_Area,$K51,WR$26)</f>
        <v>-</v>
      </c>
      <c r="WS51" s="5" t="str" cm="1">
        <f t="array" aca="1" ref="WS51" ca="1">INDEX(i.LMU_Area,$K51,WS$26)</f>
        <v>-</v>
      </c>
      <c r="WT51" s="5" t="str" cm="1">
        <f t="array" aca="1" ref="WT51" ca="1">INDEX(i.LMU_Area,$K51,WT$26)</f>
        <v>-</v>
      </c>
      <c r="WU51" s="5" t="str" cm="1">
        <f t="array" aca="1" ref="WU51" ca="1">INDEX(i.LMU_Area,$K51,WU$26)</f>
        <v>-</v>
      </c>
      <c r="WV51" s="5" t="str" cm="1">
        <f t="array" aca="1" ref="WV51" ca="1">INDEX(i.LMU_Area,$K51,WV$26)</f>
        <v>-</v>
      </c>
      <c r="WW51" s="5" t="str" cm="1">
        <f t="array" aca="1" ref="WW51" ca="1">INDEX(i.LMU_Area,$K51,WW$26)</f>
        <v>-</v>
      </c>
      <c r="WX51" s="5" t="str" cm="1">
        <f t="array" aca="1" ref="WX51" ca="1">INDEX(i.LMU_Area,$K51,WX$26)</f>
        <v>-</v>
      </c>
      <c r="WY51" s="5" t="str" cm="1">
        <f t="array" aca="1" ref="WY51" ca="1">INDEX(i.LMU_Area,$K51,WY$26)</f>
        <v>-</v>
      </c>
      <c r="WZ51" s="5" t="str" cm="1">
        <f t="array" aca="1" ref="WZ51" ca="1">INDEX(i.LMU_Area,$K51,WZ$26)</f>
        <v>-</v>
      </c>
      <c r="XA51" s="5" t="str" cm="1">
        <f t="array" aca="1" ref="XA51" ca="1">INDEX(i.LMU_Area,$K51,XA$26)</f>
        <v>-</v>
      </c>
      <c r="XB51" s="5" t="str" cm="1">
        <f t="array" aca="1" ref="XB51" ca="1">INDEX(i.LMU_Area,$K51,XB$26)</f>
        <v>-</v>
      </c>
      <c r="XC51" s="5" t="str" cm="1">
        <f t="array" aca="1" ref="XC51" ca="1">INDEX(i.LMU_Area,$K51,XC$26)</f>
        <v>-</v>
      </c>
      <c r="XD51" s="5" t="str" cm="1">
        <f t="array" aca="1" ref="XD51" ca="1">INDEX(i.LMU_Area,$K51,XD$26)</f>
        <v>-</v>
      </c>
      <c r="XE51" s="5" t="str" cm="1">
        <f t="array" aca="1" ref="XE51" ca="1">INDEX(i.LMU_Area,$K51,XE$26)</f>
        <v>-</v>
      </c>
      <c r="XF51" s="5" t="str" cm="1">
        <f t="array" aca="1" ref="XF51" ca="1">INDEX(i.LMU_Area,$K51,XF$26)</f>
        <v>-</v>
      </c>
      <c r="XG51" s="5" t="str" cm="1">
        <f t="array" aca="1" ref="XG51" ca="1">INDEX(i.LMU_Area,$K51,XG$26)</f>
        <v>-</v>
      </c>
      <c r="XH51" s="5" t="str" cm="1">
        <f t="array" aca="1" ref="XH51" ca="1">INDEX(i.LMU_Area,$K51,XH$26)</f>
        <v>-</v>
      </c>
      <c r="XI51" s="5" t="str" cm="1">
        <f t="array" aca="1" ref="XI51" ca="1">INDEX(i.LMU_Area,$K51,XI$26)</f>
        <v>-</v>
      </c>
      <c r="XJ51" s="5" t="str" cm="1">
        <f t="array" aca="1" ref="XJ51" ca="1">INDEX(i.LMU_Area,$K51,XJ$26)</f>
        <v>-</v>
      </c>
      <c r="XK51" s="5" t="str" cm="1">
        <f t="array" aca="1" ref="XK51" ca="1">INDEX(i.LMU_Area,$K51,XK$26)</f>
        <v>-</v>
      </c>
      <c r="XL51" s="5" t="str" cm="1">
        <f t="array" aca="1" ref="XL51" ca="1">INDEX(i.LMU_Area,$K51,XL$26)</f>
        <v>-</v>
      </c>
      <c r="XM51" s="5" t="str" cm="1">
        <f t="array" aca="1" ref="XM51" ca="1">INDEX(i.LMU_Area,$K51,XM$26)</f>
        <v>-</v>
      </c>
      <c r="XN51" s="5" t="str" cm="1">
        <f t="array" aca="1" ref="XN51" ca="1">INDEX(i.LMU_Area,$K51,XN$26)</f>
        <v>-</v>
      </c>
      <c r="XO51" s="5" t="str" cm="1">
        <f t="array" aca="1" ref="XO51" ca="1">INDEX(i.LMU_Area,$K51,XO$26)</f>
        <v>-</v>
      </c>
      <c r="XP51" s="5" t="str" cm="1">
        <f t="array" aca="1" ref="XP51" ca="1">INDEX(i.LMU_Area,$K51,XP$26)</f>
        <v>-</v>
      </c>
      <c r="XQ51" s="5" t="str" cm="1">
        <f t="array" aca="1" ref="XQ51" ca="1">INDEX(i.LMU_Area,$K51,XQ$26)</f>
        <v>-</v>
      </c>
      <c r="XR51" s="5" t="str" cm="1">
        <f t="array" aca="1" ref="XR51" ca="1">INDEX(i.LMU_Area,$K51,XR$26)</f>
        <v>-</v>
      </c>
      <c r="XS51" s="5" t="str" cm="1">
        <f t="array" aca="1" ref="XS51" ca="1">INDEX(i.LMU_Area,$K51,XS$26)</f>
        <v>-</v>
      </c>
      <c r="XT51" s="5" t="str" cm="1">
        <f t="array" aca="1" ref="XT51" ca="1">INDEX(i.LMU_Area,$K51,XT$26)</f>
        <v>-</v>
      </c>
      <c r="XU51" s="5" t="str" cm="1">
        <f t="array" aca="1" ref="XU51" ca="1">INDEX(i.LMU_Area,$K51,XU$26)</f>
        <v>-</v>
      </c>
      <c r="XV51" s="5" t="str" cm="1">
        <f t="array" aca="1" ref="XV51" ca="1">INDEX(i.LMU_Area,$K51,XV$26)</f>
        <v>-</v>
      </c>
      <c r="XW51" s="5" t="str" cm="1">
        <f t="array" aca="1" ref="XW51" ca="1">INDEX(i.LMU_Area,$K51,XW$26)</f>
        <v>-</v>
      </c>
      <c r="XX51" s="5" t="str" cm="1">
        <f t="array" aca="1" ref="XX51" ca="1">INDEX(i.LMU_Area,$K51,XX$26)</f>
        <v>-</v>
      </c>
      <c r="XY51" s="5" t="str" cm="1">
        <f t="array" aca="1" ref="XY51" ca="1">INDEX(i.LMU_Area,$K51,XY$26)</f>
        <v>-</v>
      </c>
      <c r="XZ51" s="5" t="str" cm="1">
        <f t="array" aca="1" ref="XZ51" ca="1">INDEX(i.LMU_Area,$K51,XZ$26)</f>
        <v>-</v>
      </c>
      <c r="YA51" s="5" t="str" cm="1">
        <f t="array" aca="1" ref="YA51" ca="1">INDEX(i.LMU_Area,$K51,YA$26)</f>
        <v>-</v>
      </c>
      <c r="YB51" s="5" t="str" cm="1">
        <f t="array" aca="1" ref="YB51" ca="1">INDEX(i.LMU_Area,$K51,YB$26)</f>
        <v>-</v>
      </c>
      <c r="YC51" s="5" t="str" cm="1">
        <f t="array" aca="1" ref="YC51" ca="1">INDEX(i.LMU_Area,$K51,YC$26)</f>
        <v>-</v>
      </c>
      <c r="YD51" s="5" t="str" cm="1">
        <f t="array" aca="1" ref="YD51" ca="1">INDEX(i.LMU_Area,$K51,YD$26)</f>
        <v>-</v>
      </c>
      <c r="YE51" s="5" t="str" cm="1">
        <f t="array" aca="1" ref="YE51" ca="1">INDEX(i.LMU_Area,$K51,YE$26)</f>
        <v>-</v>
      </c>
      <c r="YF51" s="5" t="str" cm="1">
        <f t="array" aca="1" ref="YF51" ca="1">INDEX(i.LMU_Area,$K51,YF$26)</f>
        <v>-</v>
      </c>
      <c r="YG51" s="5" t="str" cm="1">
        <f t="array" aca="1" ref="YG51" ca="1">INDEX(i.LMU_Area,$K51,YG$26)</f>
        <v>-</v>
      </c>
      <c r="YH51" s="5" t="str" cm="1">
        <f t="array" aca="1" ref="YH51" ca="1">INDEX(i.LMU_Area,$K51,YH$26)</f>
        <v>-</v>
      </c>
      <c r="YI51" s="5" t="str" cm="1">
        <f t="array" aca="1" ref="YI51" ca="1">INDEX(i.LMU_Area,$K51,YI$26)</f>
        <v>-</v>
      </c>
      <c r="YJ51" s="5" t="str" cm="1">
        <f t="array" aca="1" ref="YJ51" ca="1">INDEX(i.LMU_Area,$K51,YJ$26)</f>
        <v>-</v>
      </c>
      <c r="YK51" s="5" t="str" cm="1">
        <f t="array" aca="1" ref="YK51" ca="1">INDEX(i.LMU_Area,$K51,YK$26)</f>
        <v>-</v>
      </c>
      <c r="YL51" s="5" t="str" cm="1">
        <f t="array" aca="1" ref="YL51" ca="1">INDEX(i.LMU_Area,$K51,YL$26)</f>
        <v>-</v>
      </c>
      <c r="YM51" s="5" t="str" cm="1">
        <f t="array" aca="1" ref="YM51" ca="1">INDEX(i.LMU_Area,$K51,YM$26)</f>
        <v>-</v>
      </c>
      <c r="YN51" s="5" t="str" cm="1">
        <f t="array" aca="1" ref="YN51" ca="1">INDEX(i.LMU_Area,$K51,YN$26)</f>
        <v>-</v>
      </c>
      <c r="YO51" s="5" t="str" cm="1">
        <f t="array" aca="1" ref="YO51" ca="1">INDEX(i.LMU_Area,$K51,YO$26)</f>
        <v>-</v>
      </c>
      <c r="YP51" s="5" t="str" cm="1">
        <f t="array" aca="1" ref="YP51" ca="1">INDEX(i.LMU_Area,$K51,YP$26)</f>
        <v>-</v>
      </c>
      <c r="YQ51" s="5" t="str" cm="1">
        <f t="array" aca="1" ref="YQ51" ca="1">INDEX(i.LMU_Area,$K51,YQ$26)</f>
        <v>-</v>
      </c>
      <c r="YR51" s="5" t="str" cm="1">
        <f t="array" aca="1" ref="YR51" ca="1">INDEX(i.LMU_Area,$K51,YR$26)</f>
        <v>-</v>
      </c>
      <c r="YS51" s="5" t="str" cm="1">
        <f t="array" aca="1" ref="YS51" ca="1">INDEX(i.LMU_Area,$K51,YS$26)</f>
        <v>-</v>
      </c>
      <c r="YT51" s="5" t="str" cm="1">
        <f t="array" aca="1" ref="YT51" ca="1">INDEX(i.LMU_Area,$K51,YT$26)</f>
        <v>-</v>
      </c>
      <c r="YU51" s="5" t="str" cm="1">
        <f t="array" aca="1" ref="YU51" ca="1">INDEX(i.LMU_Area,$K51,YU$26)</f>
        <v>-</v>
      </c>
      <c r="YV51" s="5" t="str" cm="1">
        <f t="array" aca="1" ref="YV51" ca="1">INDEX(i.LMU_Area,$K51,YV$26)</f>
        <v>-</v>
      </c>
      <c r="YW51" s="5" t="str" cm="1">
        <f t="array" aca="1" ref="YW51" ca="1">INDEX(i.LMU_Area,$K51,YW$26)</f>
        <v>-</v>
      </c>
      <c r="YX51" s="5" t="str" cm="1">
        <f t="array" aca="1" ref="YX51" ca="1">INDEX(i.LMU_Area,$K51,YX$26)</f>
        <v>-</v>
      </c>
      <c r="YY51" s="5" t="str" cm="1">
        <f t="array" aca="1" ref="YY51" ca="1">INDEX(i.LMU_Area,$K51,YY$26)</f>
        <v>-</v>
      </c>
      <c r="YZ51" s="5" t="str" cm="1">
        <f t="array" aca="1" ref="YZ51" ca="1">INDEX(i.LMU_Area,$K51,YZ$26)</f>
        <v>-</v>
      </c>
      <c r="ZA51" s="5" t="str" cm="1">
        <f t="array" aca="1" ref="ZA51" ca="1">INDEX(i.LMU_Area,$K51,ZA$26)</f>
        <v>-</v>
      </c>
      <c r="ZB51" s="5" t="str" cm="1">
        <f t="array" aca="1" ref="ZB51" ca="1">INDEX(i.LMU_Area,$K51,ZB$26)</f>
        <v>-</v>
      </c>
      <c r="ZC51" s="5" t="str" cm="1">
        <f t="array" aca="1" ref="ZC51" ca="1">INDEX(i.LMU_Area,$K51,ZC$26)</f>
        <v>-</v>
      </c>
      <c r="ZD51" s="5" t="str" cm="1">
        <f t="array" aca="1" ref="ZD51" ca="1">INDEX(i.LMU_Area,$K51,ZD$26)</f>
        <v>-</v>
      </c>
      <c r="ZE51" s="5" t="str" cm="1">
        <f t="array" aca="1" ref="ZE51" ca="1">INDEX(i.LMU_Area,$K51,ZE$26)</f>
        <v>-</v>
      </c>
      <c r="ZF51" s="5" t="str" cm="1">
        <f t="array" aca="1" ref="ZF51" ca="1">INDEX(i.LMU_Area,$K51,ZF$26)</f>
        <v>-</v>
      </c>
      <c r="ZG51" s="5" t="str" cm="1">
        <f t="array" aca="1" ref="ZG51" ca="1">INDEX(i.LMU_Area,$K51,ZG$26)</f>
        <v>-</v>
      </c>
      <c r="ZH51" s="5" t="str" cm="1">
        <f t="array" aca="1" ref="ZH51" ca="1">INDEX(i.LMU_Area,$K51,ZH$26)</f>
        <v>-</v>
      </c>
      <c r="ZI51" s="5" t="str" cm="1">
        <f t="array" aca="1" ref="ZI51" ca="1">INDEX(i.LMU_Area,$K51,ZI$26)</f>
        <v>-</v>
      </c>
      <c r="ZJ51" s="5" t="str" cm="1">
        <f t="array" aca="1" ref="ZJ51" ca="1">INDEX(i.LMU_Area,$K51,ZJ$26)</f>
        <v>-</v>
      </c>
      <c r="ZK51" s="5" t="str" cm="1">
        <f t="array" aca="1" ref="ZK51" ca="1">INDEX(i.LMU_Area,$K51,ZK$26)</f>
        <v>-</v>
      </c>
      <c r="ZL51" s="5" t="str" cm="1">
        <f t="array" aca="1" ref="ZL51" ca="1">INDEX(i.LMU_Area,$K51,ZL$26)</f>
        <v>-</v>
      </c>
      <c r="ZM51" s="5" t="str" cm="1">
        <f t="array" aca="1" ref="ZM51" ca="1">INDEX(i.LMU_Area,$K51,ZM$26)</f>
        <v>-</v>
      </c>
      <c r="ZN51" s="5" t="str" cm="1">
        <f t="array" aca="1" ref="ZN51" ca="1">INDEX(i.LMU_Area,$K51,ZN$26)</f>
        <v>-</v>
      </c>
      <c r="ZO51" s="5" t="str" cm="1">
        <f t="array" aca="1" ref="ZO51" ca="1">INDEX(i.LMU_Area,$K51,ZO$26)</f>
        <v>-</v>
      </c>
      <c r="ZP51" s="5" t="str" cm="1">
        <f t="array" aca="1" ref="ZP51" ca="1">INDEX(i.LMU_Area,$K51,ZP$26)</f>
        <v>-</v>
      </c>
      <c r="ZQ51" s="5" t="str" cm="1">
        <f t="array" aca="1" ref="ZQ51" ca="1">INDEX(i.LMU_Area,$K51,ZQ$26)</f>
        <v>-</v>
      </c>
      <c r="ZR51" s="5" t="str" cm="1">
        <f t="array" aca="1" ref="ZR51" ca="1">INDEX(i.LMU_Area,$K51,ZR$26)</f>
        <v>-</v>
      </c>
      <c r="ZS51" s="5" t="str" cm="1">
        <f t="array" aca="1" ref="ZS51" ca="1">INDEX(i.LMU_Area,$K51,ZS$26)</f>
        <v>-</v>
      </c>
      <c r="ZT51" s="5" t="str" cm="1">
        <f t="array" aca="1" ref="ZT51" ca="1">INDEX(i.LMU_Area,$K51,ZT$26)</f>
        <v>-</v>
      </c>
      <c r="ZU51" s="5" t="str" cm="1">
        <f t="array" aca="1" ref="ZU51" ca="1">INDEX(i.LMU_Area,$K51,ZU$26)</f>
        <v>-</v>
      </c>
      <c r="ZV51" s="5" t="str" cm="1">
        <f t="array" aca="1" ref="ZV51" ca="1">INDEX(i.LMU_Area,$K51,ZV$26)</f>
        <v>-</v>
      </c>
      <c r="ZW51" s="5" t="str" cm="1">
        <f t="array" aca="1" ref="ZW51" ca="1">INDEX(i.LMU_Area,$K51,ZW$26)</f>
        <v>-</v>
      </c>
      <c r="ZX51" s="5" t="str" cm="1">
        <f t="array" aca="1" ref="ZX51" ca="1">INDEX(i.LMU_Area,$K51,ZX$26)</f>
        <v>-</v>
      </c>
      <c r="ZY51" s="5" t="str" cm="1">
        <f t="array" aca="1" ref="ZY51" ca="1">INDEX(i.LMU_Area,$K51,ZY$26)</f>
        <v>-</v>
      </c>
      <c r="ZZ51" s="5" t="str" cm="1">
        <f t="array" aca="1" ref="ZZ51" ca="1">INDEX(i.LMU_Area,$K51,ZZ$26)</f>
        <v>-</v>
      </c>
      <c r="AAA51" s="5" t="str" cm="1">
        <f t="array" aca="1" ref="AAA51" ca="1">INDEX(i.LMU_Area,$K51,AAA$26)</f>
        <v>-</v>
      </c>
      <c r="AAB51" s="5" t="str" cm="1">
        <f t="array" aca="1" ref="AAB51" ca="1">INDEX(i.LMU_Area,$K51,AAB$26)</f>
        <v>-</v>
      </c>
      <c r="AAC51" s="5" t="str" cm="1">
        <f t="array" aca="1" ref="AAC51" ca="1">INDEX(i.LMU_Area,$K51,AAC$26)</f>
        <v>-</v>
      </c>
      <c r="AAD51" s="5" t="str" cm="1">
        <f t="array" aca="1" ref="AAD51" ca="1">INDEX(i.LMU_Area,$K51,AAD$26)</f>
        <v>-</v>
      </c>
      <c r="AAE51" s="5" t="str" cm="1">
        <f t="array" aca="1" ref="AAE51" ca="1">INDEX(i.LMU_Area,$K51,AAE$26)</f>
        <v>-</v>
      </c>
      <c r="AAF51" s="5" t="str" cm="1">
        <f t="array" aca="1" ref="AAF51" ca="1">INDEX(i.LMU_Area,$K51,AAF$26)</f>
        <v>-</v>
      </c>
      <c r="AAG51" s="5" t="str" cm="1">
        <f t="array" aca="1" ref="AAG51" ca="1">INDEX(i.LMU_Area,$K51,AAG$26)</f>
        <v>-</v>
      </c>
      <c r="AAH51" s="5" t="str" cm="1">
        <f t="array" aca="1" ref="AAH51" ca="1">INDEX(i.LMU_Area,$K51,AAH$26)</f>
        <v>-</v>
      </c>
      <c r="AAI51" s="5" t="str" cm="1">
        <f t="array" aca="1" ref="AAI51" ca="1">INDEX(i.LMU_Area,$K51,AAI$26)</f>
        <v>-</v>
      </c>
      <c r="AAJ51" s="5" t="str" cm="1">
        <f t="array" aca="1" ref="AAJ51" ca="1">INDEX(i.LMU_Area,$K51,AAJ$26)</f>
        <v>-</v>
      </c>
      <c r="AAK51" s="5" t="str" cm="1">
        <f t="array" aca="1" ref="AAK51" ca="1">INDEX(i.LMU_Area,$K51,AAK$26)</f>
        <v>-</v>
      </c>
      <c r="AAL51" s="5" t="str" cm="1">
        <f t="array" aca="1" ref="AAL51" ca="1">INDEX(i.LMU_Area,$K51,AAL$26)</f>
        <v>-</v>
      </c>
      <c r="AAM51" s="5" t="str" cm="1">
        <f t="array" aca="1" ref="AAM51" ca="1">INDEX(i.LMU_Area,$K51,AAM$26)</f>
        <v>-</v>
      </c>
      <c r="AAN51" s="5" t="str" cm="1">
        <f t="array" aca="1" ref="AAN51" ca="1">INDEX(i.LMU_Area,$K51,AAN$26)</f>
        <v>-</v>
      </c>
      <c r="AAO51" s="5" t="str" cm="1">
        <f t="array" aca="1" ref="AAO51" ca="1">INDEX(i.LMU_Area,$K51,AAO$26)</f>
        <v>-</v>
      </c>
      <c r="AAP51" s="5" t="str" cm="1">
        <f t="array" aca="1" ref="AAP51" ca="1">INDEX(i.LMU_Area,$K51,AAP$26)</f>
        <v>-</v>
      </c>
      <c r="AAQ51" s="5" t="str" cm="1">
        <f t="array" aca="1" ref="AAQ51" ca="1">INDEX(i.LMU_Area,$K51,AAQ$26)</f>
        <v>-</v>
      </c>
      <c r="AAR51" s="5" t="str" cm="1">
        <f t="array" aca="1" ref="AAR51" ca="1">INDEX(i.LMU_Area,$K51,AAR$26)</f>
        <v>-</v>
      </c>
      <c r="AAS51" s="5" t="str" cm="1">
        <f t="array" aca="1" ref="AAS51" ca="1">INDEX(i.LMU_Area,$K51,AAS$26)</f>
        <v>-</v>
      </c>
      <c r="AAT51" s="5" t="str" cm="1">
        <f t="array" aca="1" ref="AAT51" ca="1">INDEX(i.LMU_Area,$K51,AAT$26)</f>
        <v>-</v>
      </c>
      <c r="AAU51" s="5" t="str" cm="1">
        <f t="array" aca="1" ref="AAU51" ca="1">INDEX(i.LMU_Area,$K51,AAU$26)</f>
        <v>-</v>
      </c>
      <c r="AAV51" s="5" t="str" cm="1">
        <f t="array" aca="1" ref="AAV51" ca="1">INDEX(i.LMU_Area,$K51,AAV$26)</f>
        <v>-</v>
      </c>
      <c r="AAW51" s="5" t="str" cm="1">
        <f t="array" aca="1" ref="AAW51" ca="1">INDEX(i.LMU_Area,$K51,AAW$26)</f>
        <v>-</v>
      </c>
      <c r="AAX51" s="5" t="str" cm="1">
        <f t="array" aca="1" ref="AAX51" ca="1">INDEX(i.LMU_Area,$K51,AAX$26)</f>
        <v>-</v>
      </c>
      <c r="AAY51" s="5" t="str" cm="1">
        <f t="array" aca="1" ref="AAY51" ca="1">INDEX(i.LMU_Area,$K51,AAY$26)</f>
        <v>-</v>
      </c>
      <c r="AAZ51" s="5" t="str" cm="1">
        <f t="array" aca="1" ref="AAZ51" ca="1">INDEX(i.LMU_Area,$K51,AAZ$26)</f>
        <v>-</v>
      </c>
      <c r="ABA51" s="5" t="str" cm="1">
        <f t="array" aca="1" ref="ABA51" ca="1">INDEX(i.LMU_Area,$K51,ABA$26)</f>
        <v>-</v>
      </c>
      <c r="ABB51" s="5" t="str" cm="1">
        <f t="array" aca="1" ref="ABB51" ca="1">INDEX(i.LMU_Area,$K51,ABB$26)</f>
        <v>-</v>
      </c>
      <c r="ABC51" s="5" t="str" cm="1">
        <f t="array" aca="1" ref="ABC51" ca="1">INDEX(i.LMU_Area,$K51,ABC$26)</f>
        <v>-</v>
      </c>
      <c r="ABD51" s="5" t="str" cm="1">
        <f t="array" aca="1" ref="ABD51" ca="1">INDEX(i.LMU_Area,$K51,ABD$26)</f>
        <v>-</v>
      </c>
      <c r="ABE51" s="5" t="str" cm="1">
        <f t="array" aca="1" ref="ABE51" ca="1">INDEX(i.LMU_Area,$K51,ABE$26)</f>
        <v>-</v>
      </c>
      <c r="ABF51" s="5" t="str" cm="1">
        <f t="array" aca="1" ref="ABF51" ca="1">INDEX(i.LMU_Area,$K51,ABF$26)</f>
        <v>-</v>
      </c>
      <c r="ABG51" s="5" t="str" cm="1">
        <f t="array" aca="1" ref="ABG51" ca="1">INDEX(i.LMU_Area,$K51,ABG$26)</f>
        <v>-</v>
      </c>
      <c r="ABH51" s="5" t="str" cm="1">
        <f t="array" aca="1" ref="ABH51" ca="1">INDEX(i.LMU_Area,$K51,ABH$26)</f>
        <v>-</v>
      </c>
      <c r="ABI51" s="5" t="str" cm="1">
        <f t="array" aca="1" ref="ABI51" ca="1">INDEX(i.LMU_Area,$K51,ABI$26)</f>
        <v>-</v>
      </c>
      <c r="ABJ51" s="5" t="str" cm="1">
        <f t="array" aca="1" ref="ABJ51" ca="1">INDEX(i.LMU_Area,$K51,ABJ$26)</f>
        <v>-</v>
      </c>
      <c r="ABK51" s="5" t="str" cm="1">
        <f t="array" aca="1" ref="ABK51" ca="1">INDEX(i.LMU_Area,$K51,ABK$26)</f>
        <v>-</v>
      </c>
      <c r="ABL51" s="5" t="str" cm="1">
        <f t="array" aca="1" ref="ABL51" ca="1">INDEX(i.LMU_Area,$K51,ABL$26)</f>
        <v>-</v>
      </c>
      <c r="ABM51" s="5" t="str" cm="1">
        <f t="array" aca="1" ref="ABM51" ca="1">INDEX(i.LMU_Area,$K51,ABM$26)</f>
        <v>-</v>
      </c>
      <c r="ABN51" s="5" t="str" cm="1">
        <f t="array" aca="1" ref="ABN51" ca="1">INDEX(i.LMU_Area,$K51,ABN$26)</f>
        <v>-</v>
      </c>
      <c r="ABO51" s="5" t="str" cm="1">
        <f t="array" aca="1" ref="ABO51" ca="1">INDEX(i.LMU_Area,$K51,ABO$26)</f>
        <v>-</v>
      </c>
      <c r="ABP51" s="5" t="str" cm="1">
        <f t="array" aca="1" ref="ABP51" ca="1">INDEX(i.LMU_Area,$K51,ABP$26)</f>
        <v>-</v>
      </c>
      <c r="ABQ51" s="5" t="str" cm="1">
        <f t="array" aca="1" ref="ABQ51" ca="1">INDEX(i.LMU_Area,$K51,ABQ$26)</f>
        <v>-</v>
      </c>
      <c r="ABR51" s="5" t="str" cm="1">
        <f t="array" aca="1" ref="ABR51" ca="1">INDEX(i.LMU_Area,$K51,ABR$26)</f>
        <v>-</v>
      </c>
      <c r="ABS51" s="5" t="str" cm="1">
        <f t="array" aca="1" ref="ABS51" ca="1">INDEX(i.LMU_Area,$K51,ABS$26)</f>
        <v>-</v>
      </c>
      <c r="ABT51" s="5" t="str" cm="1">
        <f t="array" aca="1" ref="ABT51" ca="1">INDEX(i.LMU_Area,$K51,ABT$26)</f>
        <v>-</v>
      </c>
      <c r="ABU51" s="5" t="str" cm="1">
        <f t="array" aca="1" ref="ABU51" ca="1">INDEX(i.LMU_Area,$K51,ABU$26)</f>
        <v>-</v>
      </c>
      <c r="ABV51" s="5" t="str" cm="1">
        <f t="array" aca="1" ref="ABV51" ca="1">INDEX(i.LMU_Area,$K51,ABV$26)</f>
        <v>-</v>
      </c>
      <c r="ABW51" s="5" t="str" cm="1">
        <f t="array" aca="1" ref="ABW51" ca="1">INDEX(i.LMU_Area,$K51,ABW$26)</f>
        <v>-</v>
      </c>
      <c r="ABX51" s="5" t="str" cm="1">
        <f t="array" aca="1" ref="ABX51" ca="1">INDEX(i.LMU_Area,$K51,ABX$26)</f>
        <v>-</v>
      </c>
      <c r="ABY51" s="5" t="str" cm="1">
        <f t="array" aca="1" ref="ABY51" ca="1">INDEX(i.LMU_Area,$K51,ABY$26)</f>
        <v>-</v>
      </c>
      <c r="ABZ51" s="5" t="str" cm="1">
        <f t="array" aca="1" ref="ABZ51" ca="1">INDEX(i.LMU_Area,$K51,ABZ$26)</f>
        <v>-</v>
      </c>
      <c r="ACA51" s="5" t="str" cm="1">
        <f t="array" aca="1" ref="ACA51" ca="1">INDEX(i.LMU_Area,$K51,ACA$26)</f>
        <v>-</v>
      </c>
      <c r="ACB51" s="5" t="str" cm="1">
        <f t="array" aca="1" ref="ACB51" ca="1">INDEX(i.LMU_Area,$K51,ACB$26)</f>
        <v>-</v>
      </c>
      <c r="ACC51" s="5" t="str" cm="1">
        <f t="array" aca="1" ref="ACC51" ca="1">INDEX(i.LMU_Area,$K51,ACC$26)</f>
        <v>-</v>
      </c>
      <c r="ACD51" s="5" t="str" cm="1">
        <f t="array" aca="1" ref="ACD51" ca="1">INDEX(i.LMU_Area,$K51,ACD$26)</f>
        <v>-</v>
      </c>
      <c r="ACE51" s="5" t="str" cm="1">
        <f t="array" aca="1" ref="ACE51" ca="1">INDEX(i.LMU_Area,$K51,ACE$26)</f>
        <v>-</v>
      </c>
      <c r="ACF51" s="5" t="str" cm="1">
        <f t="array" aca="1" ref="ACF51" ca="1">INDEX(i.LMU_Area,$K51,ACF$26)</f>
        <v>-</v>
      </c>
      <c r="ACG51" s="5" t="str" cm="1">
        <f t="array" aca="1" ref="ACG51" ca="1">INDEX(i.LMU_Area,$K51,ACG$26)</f>
        <v>-</v>
      </c>
      <c r="ACH51" s="5" t="str" cm="1">
        <f t="array" aca="1" ref="ACH51" ca="1">INDEX(i.LMU_Area,$K51,ACH$26)</f>
        <v>-</v>
      </c>
      <c r="ACI51" s="5" t="str" cm="1">
        <f t="array" aca="1" ref="ACI51" ca="1">INDEX(i.LMU_Area,$K51,ACI$26)</f>
        <v>-</v>
      </c>
      <c r="ACJ51" s="5" t="str" cm="1">
        <f t="array" aca="1" ref="ACJ51" ca="1">INDEX(i.LMU_Area,$K51,ACJ$26)</f>
        <v>-</v>
      </c>
      <c r="ACK51" s="5" t="str" cm="1">
        <f t="array" aca="1" ref="ACK51" ca="1">INDEX(i.LMU_Area,$K51,ACK$26)</f>
        <v>-</v>
      </c>
      <c r="ACL51" s="5" t="str" cm="1">
        <f t="array" aca="1" ref="ACL51" ca="1">INDEX(i.LMU_Area,$K51,ACL$26)</f>
        <v>-</v>
      </c>
      <c r="ACM51" s="5" t="str" cm="1">
        <f t="array" aca="1" ref="ACM51" ca="1">INDEX(i.LMU_Area,$K51,ACM$26)</f>
        <v>-</v>
      </c>
      <c r="ACN51" s="5" t="str" cm="1">
        <f t="array" aca="1" ref="ACN51" ca="1">INDEX(i.LMU_Area,$K51,ACN$26)</f>
        <v>-</v>
      </c>
      <c r="ACO51" s="5" t="str" cm="1">
        <f t="array" aca="1" ref="ACO51" ca="1">INDEX(i.LMU_Area,$K51,ACO$26)</f>
        <v>-</v>
      </c>
      <c r="ACP51" s="5" t="str" cm="1">
        <f t="array" aca="1" ref="ACP51" ca="1">INDEX(i.LMU_Area,$K51,ACP$26)</f>
        <v>-</v>
      </c>
      <c r="ACQ51" s="5" t="str" cm="1">
        <f t="array" aca="1" ref="ACQ51" ca="1">INDEX(i.LMU_Area,$K51,ACQ$26)</f>
        <v>-</v>
      </c>
      <c r="ACR51" s="5" t="str" cm="1">
        <f t="array" aca="1" ref="ACR51" ca="1">INDEX(i.LMU_Area,$K51,ACR$26)</f>
        <v>-</v>
      </c>
      <c r="ACS51" s="5" t="str" cm="1">
        <f t="array" aca="1" ref="ACS51" ca="1">INDEX(i.LMU_Area,$K51,ACS$26)</f>
        <v>-</v>
      </c>
      <c r="ACT51" s="5" t="str" cm="1">
        <f t="array" aca="1" ref="ACT51" ca="1">INDEX(i.LMU_Area,$K51,ACT$26)</f>
        <v>-</v>
      </c>
      <c r="ACU51" s="5" t="str" cm="1">
        <f t="array" aca="1" ref="ACU51" ca="1">INDEX(i.LMU_Area,$K51,ACU$26)</f>
        <v>-</v>
      </c>
      <c r="ACV51" s="5" t="str" cm="1">
        <f t="array" aca="1" ref="ACV51" ca="1">INDEX(i.LMU_Area,$K51,ACV$26)</f>
        <v>-</v>
      </c>
      <c r="ACW51" s="5" t="str" cm="1">
        <f t="array" aca="1" ref="ACW51" ca="1">INDEX(i.LMU_Area,$K51,ACW$26)</f>
        <v>-</v>
      </c>
      <c r="ACX51" s="5" t="str" cm="1">
        <f t="array" aca="1" ref="ACX51" ca="1">INDEX(i.LMU_Area,$K51,ACX$26)</f>
        <v>-</v>
      </c>
      <c r="ACY51" s="5" t="str" cm="1">
        <f t="array" aca="1" ref="ACY51" ca="1">INDEX(i.LMU_Area,$K51,ACY$26)</f>
        <v>-</v>
      </c>
      <c r="ACZ51" s="5" t="str" cm="1">
        <f t="array" aca="1" ref="ACZ51" ca="1">INDEX(i.LMU_Area,$K51,ACZ$26)</f>
        <v>-</v>
      </c>
      <c r="ADA51" s="5" t="str" cm="1">
        <f t="array" aca="1" ref="ADA51" ca="1">INDEX(i.LMU_Area,$K51,ADA$26)</f>
        <v>-</v>
      </c>
      <c r="ADB51" s="5" t="str" cm="1">
        <f t="array" aca="1" ref="ADB51" ca="1">INDEX(i.LMU_Area,$K51,ADB$26)</f>
        <v>-</v>
      </c>
      <c r="ADC51" s="5" t="str" cm="1">
        <f t="array" aca="1" ref="ADC51" ca="1">INDEX(i.LMU_Area,$K51,ADC$26)</f>
        <v>-</v>
      </c>
      <c r="ADD51" s="5" t="str" cm="1">
        <f t="array" aca="1" ref="ADD51" ca="1">INDEX(i.LMU_Area,$K51,ADD$26)</f>
        <v>-</v>
      </c>
      <c r="ADE51" s="5" t="str" cm="1">
        <f t="array" aca="1" ref="ADE51" ca="1">INDEX(i.LMU_Area,$K51,ADE$26)</f>
        <v>-</v>
      </c>
      <c r="ADF51" s="5" t="str" cm="1">
        <f t="array" aca="1" ref="ADF51" ca="1">INDEX(i.LMU_Area,$K51,ADF$26)</f>
        <v>-</v>
      </c>
      <c r="ADG51" s="5" t="str" cm="1">
        <f t="array" aca="1" ref="ADG51" ca="1">INDEX(i.LMU_Area,$K51,ADG$26)</f>
        <v>-</v>
      </c>
      <c r="ADH51" s="5" t="str" cm="1">
        <f t="array" aca="1" ref="ADH51" ca="1">INDEX(i.LMU_Area,$K51,ADH$26)</f>
        <v>-</v>
      </c>
      <c r="ADI51" s="5" t="str" cm="1">
        <f t="array" aca="1" ref="ADI51" ca="1">INDEX(i.LMU_Area,$K51,ADI$26)</f>
        <v>-</v>
      </c>
      <c r="ADJ51" s="5" t="str" cm="1">
        <f t="array" aca="1" ref="ADJ51" ca="1">INDEX(i.LMU_Area,$K51,ADJ$26)</f>
        <v>-</v>
      </c>
      <c r="ADK51" s="5" t="str" cm="1">
        <f t="array" aca="1" ref="ADK51" ca="1">INDEX(i.LMU_Area,$K51,ADK$26)</f>
        <v>-</v>
      </c>
      <c r="ADL51" s="5" t="str" cm="1">
        <f t="array" aca="1" ref="ADL51" ca="1">INDEX(i.LMU_Area,$K51,ADL$26)</f>
        <v>-</v>
      </c>
      <c r="ADM51" s="5" t="str" cm="1">
        <f t="array" aca="1" ref="ADM51" ca="1">INDEX(i.LMU_Area,$K51,ADM$26)</f>
        <v>-</v>
      </c>
      <c r="ADN51" s="5" t="str" cm="1">
        <f t="array" aca="1" ref="ADN51" ca="1">INDEX(i.LMU_Area,$K51,ADN$26)</f>
        <v>-</v>
      </c>
      <c r="ADO51" s="5" t="str" cm="1">
        <f t="array" aca="1" ref="ADO51" ca="1">INDEX(i.LMU_Area,$K51,ADO$26)</f>
        <v>-</v>
      </c>
      <c r="ADP51" s="5" t="str" cm="1">
        <f t="array" aca="1" ref="ADP51" ca="1">INDEX(i.LMU_Area,$K51,ADP$26)</f>
        <v>-</v>
      </c>
      <c r="ADQ51" s="5" t="str" cm="1">
        <f t="array" aca="1" ref="ADQ51" ca="1">INDEX(i.LMU_Area,$K51,ADQ$26)</f>
        <v>-</v>
      </c>
      <c r="ADR51" s="5" t="str" cm="1">
        <f t="array" aca="1" ref="ADR51" ca="1">INDEX(i.LMU_Area,$K51,ADR$26)</f>
        <v>-</v>
      </c>
      <c r="ADS51" s="5" t="str" cm="1">
        <f t="array" aca="1" ref="ADS51" ca="1">INDEX(i.LMU_Area,$K51,ADS$26)</f>
        <v>-</v>
      </c>
      <c r="ADT51" s="5" t="str" cm="1">
        <f t="array" aca="1" ref="ADT51" ca="1">INDEX(i.LMU_Area,$K51,ADT$26)</f>
        <v>-</v>
      </c>
      <c r="ADU51" s="5" t="str" cm="1">
        <f t="array" aca="1" ref="ADU51" ca="1">INDEX(i.LMU_Area,$K51,ADU$26)</f>
        <v>-</v>
      </c>
      <c r="ADV51" s="5" t="str" cm="1">
        <f t="array" aca="1" ref="ADV51" ca="1">INDEX(i.LMU_Area,$K51,ADV$26)</f>
        <v>-</v>
      </c>
      <c r="ADW51" s="5" t="str" cm="1">
        <f t="array" aca="1" ref="ADW51" ca="1">INDEX(i.LMU_Area,$K51,ADW$26)</f>
        <v>-</v>
      </c>
      <c r="ADX51" s="5" t="str" cm="1">
        <f t="array" aca="1" ref="ADX51" ca="1">INDEX(i.LMU_Area,$K51,ADX$26)</f>
        <v>-</v>
      </c>
      <c r="ADY51" s="5" t="str" cm="1">
        <f t="array" aca="1" ref="ADY51" ca="1">INDEX(i.LMU_Area,$K51,ADY$26)</f>
        <v>-</v>
      </c>
      <c r="ADZ51" s="5" t="str" cm="1">
        <f t="array" aca="1" ref="ADZ51" ca="1">INDEX(i.LMU_Area,$K51,ADZ$26)</f>
        <v>-</v>
      </c>
      <c r="AEA51" s="5" t="str" cm="1">
        <f t="array" aca="1" ref="AEA51" ca="1">INDEX(i.LMU_Area,$K51,AEA$26)</f>
        <v>-</v>
      </c>
      <c r="AEB51" s="5" t="str" cm="1">
        <f t="array" aca="1" ref="AEB51" ca="1">INDEX(i.LMU_Area,$K51,AEB$26)</f>
        <v>-</v>
      </c>
      <c r="AEC51" s="5" t="str" cm="1">
        <f t="array" aca="1" ref="AEC51" ca="1">INDEX(i.LMU_Area,$K51,AEC$26)</f>
        <v>-</v>
      </c>
      <c r="AED51" s="5" t="str" cm="1">
        <f t="array" aca="1" ref="AED51" ca="1">INDEX(i.LMU_Area,$K51,AED$26)</f>
        <v>-</v>
      </c>
      <c r="AEE51" s="5" t="str" cm="1">
        <f t="array" aca="1" ref="AEE51" ca="1">INDEX(i.LMU_Area,$K51,AEE$26)</f>
        <v>-</v>
      </c>
      <c r="AEF51" s="5" t="str" cm="1">
        <f t="array" aca="1" ref="AEF51" ca="1">INDEX(i.LMU_Area,$K51,AEF$26)</f>
        <v>-</v>
      </c>
      <c r="AEG51" s="5" t="str" cm="1">
        <f t="array" aca="1" ref="AEG51" ca="1">INDEX(i.LMU_Area,$K51,AEG$26)</f>
        <v>-</v>
      </c>
      <c r="AEH51" s="5" t="str" cm="1">
        <f t="array" aca="1" ref="AEH51" ca="1">INDEX(i.LMU_Area,$K51,AEH$26)</f>
        <v>-</v>
      </c>
      <c r="AEI51" s="5" t="str" cm="1">
        <f t="array" aca="1" ref="AEI51" ca="1">INDEX(i.LMU_Area,$K51,AEI$26)</f>
        <v>-</v>
      </c>
      <c r="AEJ51" s="5" t="str" cm="1">
        <f t="array" aca="1" ref="AEJ51" ca="1">INDEX(i.LMU_Area,$K51,AEJ$26)</f>
        <v>-</v>
      </c>
      <c r="AEK51" s="5" t="str" cm="1">
        <f t="array" aca="1" ref="AEK51" ca="1">INDEX(i.LMU_Area,$K51,AEK$26)</f>
        <v>-</v>
      </c>
      <c r="AEL51" s="5" t="str" cm="1">
        <f t="array" aca="1" ref="AEL51" ca="1">INDEX(i.LMU_Area,$K51,AEL$26)</f>
        <v>-</v>
      </c>
      <c r="AEM51" s="5" t="str" cm="1">
        <f t="array" aca="1" ref="AEM51" ca="1">INDEX(i.LMU_Area,$K51,AEM$26)</f>
        <v>-</v>
      </c>
      <c r="AEN51" s="5" t="str" cm="1">
        <f t="array" aca="1" ref="AEN51" ca="1">INDEX(i.LMU_Area,$K51,AEN$26)</f>
        <v>-</v>
      </c>
      <c r="AEO51" s="5" t="str" cm="1">
        <f t="array" aca="1" ref="AEO51" ca="1">INDEX(i.LMU_Area,$K51,AEO$26)</f>
        <v>-</v>
      </c>
      <c r="AEP51" s="5" t="str" cm="1">
        <f t="array" aca="1" ref="AEP51" ca="1">INDEX(i.LMU_Area,$K51,AEP$26)</f>
        <v>-</v>
      </c>
      <c r="AEQ51" s="5" t="str" cm="1">
        <f t="array" aca="1" ref="AEQ51" ca="1">INDEX(i.LMU_Area,$K51,AEQ$26)</f>
        <v>-</v>
      </c>
      <c r="AER51" s="5" t="str" cm="1">
        <f t="array" aca="1" ref="AER51" ca="1">INDEX(i.LMU_Area,$K51,AER$26)</f>
        <v>-</v>
      </c>
      <c r="AES51" s="5" t="str" cm="1">
        <f t="array" aca="1" ref="AES51" ca="1">INDEX(i.LMU_Area,$K51,AES$26)</f>
        <v>-</v>
      </c>
      <c r="AET51" s="5" t="str" cm="1">
        <f t="array" aca="1" ref="AET51" ca="1">INDEX(i.LMU_Area,$K51,AET$26)</f>
        <v>-</v>
      </c>
      <c r="AEU51" s="5" t="str" cm="1">
        <f t="array" aca="1" ref="AEU51" ca="1">INDEX(i.LMU_Area,$K51,AEU$26)</f>
        <v>-</v>
      </c>
      <c r="AEV51" s="5" t="str" cm="1">
        <f t="array" aca="1" ref="AEV51" ca="1">INDEX(i.LMU_Area,$K51,AEV$26)</f>
        <v>-</v>
      </c>
      <c r="AEW51" s="5" t="str" cm="1">
        <f t="array" aca="1" ref="AEW51" ca="1">INDEX(i.LMU_Area,$K51,AEW$26)</f>
        <v>-</v>
      </c>
      <c r="AEX51" s="5" t="str" cm="1">
        <f t="array" aca="1" ref="AEX51" ca="1">INDEX(i.LMU_Area,$K51,AEX$26)</f>
        <v>-</v>
      </c>
      <c r="AEY51" s="5" t="str" cm="1">
        <f t="array" aca="1" ref="AEY51" ca="1">INDEX(i.LMU_Area,$K51,AEY$26)</f>
        <v>-</v>
      </c>
      <c r="AEZ51" s="5" t="str" cm="1">
        <f t="array" aca="1" ref="AEZ51" ca="1">INDEX(i.LMU_Area,$K51,AEZ$26)</f>
        <v>-</v>
      </c>
      <c r="AFA51" s="5" t="str" cm="1">
        <f t="array" aca="1" ref="AFA51" ca="1">INDEX(i.LMU_Area,$K51,AFA$26)</f>
        <v>-</v>
      </c>
      <c r="AFB51" s="5" t="str" cm="1">
        <f t="array" aca="1" ref="AFB51" ca="1">INDEX(i.LMU_Area,$K51,AFB$26)</f>
        <v>-</v>
      </c>
      <c r="AFC51" s="5" t="str" cm="1">
        <f t="array" aca="1" ref="AFC51" ca="1">INDEX(i.LMU_Area,$K51,AFC$26)</f>
        <v>-</v>
      </c>
      <c r="AFD51" s="5" t="str" cm="1">
        <f t="array" aca="1" ref="AFD51" ca="1">INDEX(i.LMU_Area,$K51,AFD$26)</f>
        <v>-</v>
      </c>
      <c r="AFE51" s="5" t="str" cm="1">
        <f t="array" aca="1" ref="AFE51" ca="1">INDEX(i.LMU_Area,$K51,AFE$26)</f>
        <v>-</v>
      </c>
      <c r="AFF51" s="5" t="str" cm="1">
        <f t="array" aca="1" ref="AFF51" ca="1">INDEX(i.LMU_Area,$K51,AFF$26)</f>
        <v>-</v>
      </c>
      <c r="AFG51" s="5" t="str" cm="1">
        <f t="array" aca="1" ref="AFG51" ca="1">INDEX(i.LMU_Area,$K51,AFG$26)</f>
        <v>-</v>
      </c>
      <c r="AFH51" s="5" t="str" cm="1">
        <f t="array" aca="1" ref="AFH51" ca="1">INDEX(i.LMU_Area,$K51,AFH$26)</f>
        <v>-</v>
      </c>
      <c r="AFI51" s="5" t="str" cm="1">
        <f t="array" aca="1" ref="AFI51" ca="1">INDEX(i.LMU_Area,$K51,AFI$26)</f>
        <v>-</v>
      </c>
      <c r="AFJ51" s="5" t="str" cm="1">
        <f t="array" aca="1" ref="AFJ51" ca="1">INDEX(i.LMU_Area,$K51,AFJ$26)</f>
        <v>-</v>
      </c>
      <c r="AFK51" s="5" t="str" cm="1">
        <f t="array" aca="1" ref="AFK51" ca="1">INDEX(i.LMU_Area,$K51,AFK$26)</f>
        <v>-</v>
      </c>
      <c r="AFL51" s="5" t="str" cm="1">
        <f t="array" aca="1" ref="AFL51" ca="1">INDEX(i.LMU_Area,$K51,AFL$26)</f>
        <v>-</v>
      </c>
      <c r="AFM51" s="5" t="str" cm="1">
        <f t="array" aca="1" ref="AFM51" ca="1">INDEX(i.LMU_Area,$K51,AFM$26)</f>
        <v>-</v>
      </c>
      <c r="AFN51" s="5" t="str" cm="1">
        <f t="array" aca="1" ref="AFN51" ca="1">INDEX(i.LMU_Area,$K51,AFN$26)</f>
        <v>-</v>
      </c>
      <c r="AFO51" s="5" t="str" cm="1">
        <f t="array" aca="1" ref="AFO51" ca="1">INDEX(i.LMU_Area,$K51,AFO$26)</f>
        <v>-</v>
      </c>
      <c r="AFP51" s="5" t="str" cm="1">
        <f t="array" aca="1" ref="AFP51" ca="1">INDEX(i.LMU_Area,$K51,AFP$26)</f>
        <v>-</v>
      </c>
      <c r="AFQ51" s="5" t="str" cm="1">
        <f t="array" aca="1" ref="AFQ51" ca="1">INDEX(i.LMU_Area,$K51,AFQ$26)</f>
        <v>-</v>
      </c>
      <c r="AFR51" s="5" t="str" cm="1">
        <f t="array" aca="1" ref="AFR51" ca="1">INDEX(i.LMU_Area,$K51,AFR$26)</f>
        <v>-</v>
      </c>
      <c r="AFS51" s="5" t="str" cm="1">
        <f t="array" aca="1" ref="AFS51" ca="1">INDEX(i.LMU_Area,$K51,AFS$26)</f>
        <v>-</v>
      </c>
      <c r="AFT51" s="5" t="str" cm="1">
        <f t="array" aca="1" ref="AFT51" ca="1">INDEX(i.LMU_Area,$K51,AFT$26)</f>
        <v>-</v>
      </c>
      <c r="AFU51" s="5" t="str" cm="1">
        <f t="array" aca="1" ref="AFU51" ca="1">INDEX(i.LMU_Area,$K51,AFU$26)</f>
        <v>-</v>
      </c>
      <c r="AFV51" s="5" t="str" cm="1">
        <f t="array" aca="1" ref="AFV51" ca="1">INDEX(i.LMU_Area,$K51,AFV$26)</f>
        <v>-</v>
      </c>
      <c r="AFW51" s="5" t="str" cm="1">
        <f t="array" aca="1" ref="AFW51" ca="1">INDEX(i.LMU_Area,$K51,AFW$26)</f>
        <v>-</v>
      </c>
      <c r="AFX51" s="5" t="str" cm="1">
        <f t="array" aca="1" ref="AFX51" ca="1">INDEX(i.LMU_Area,$K51,AFX$26)</f>
        <v>-</v>
      </c>
      <c r="AFY51" s="5" t="str" cm="1">
        <f t="array" aca="1" ref="AFY51" ca="1">INDEX(i.LMU_Area,$K51,AFY$26)</f>
        <v>-</v>
      </c>
      <c r="AFZ51" s="5" t="str" cm="1">
        <f t="array" aca="1" ref="AFZ51" ca="1">INDEX(i.LMU_Area,$K51,AFZ$26)</f>
        <v>-</v>
      </c>
      <c r="AGA51" s="5" t="str" cm="1">
        <f t="array" aca="1" ref="AGA51" ca="1">INDEX(i.LMU_Area,$K51,AGA$26)</f>
        <v>-</v>
      </c>
      <c r="AGB51" s="5" t="str" cm="1">
        <f t="array" aca="1" ref="AGB51" ca="1">INDEX(i.LMU_Area,$K51,AGB$26)</f>
        <v>-</v>
      </c>
      <c r="AGC51" s="5" t="str" cm="1">
        <f t="array" aca="1" ref="AGC51" ca="1">INDEX(i.LMU_Area,$K51,AGC$26)</f>
        <v>-</v>
      </c>
      <c r="AGD51" s="5" t="str" cm="1">
        <f t="array" aca="1" ref="AGD51" ca="1">INDEX(i.LMU_Area,$K51,AGD$26)</f>
        <v>-</v>
      </c>
      <c r="AGE51" s="5" t="str" cm="1">
        <f t="array" aca="1" ref="AGE51" ca="1">INDEX(i.LMU_Area,$K51,AGE$26)</f>
        <v>-</v>
      </c>
      <c r="AGF51" s="5" t="str" cm="1">
        <f t="array" aca="1" ref="AGF51" ca="1">INDEX(i.LMU_Area,$K51,AGF$26)</f>
        <v>-</v>
      </c>
      <c r="AGG51" s="5" t="str" cm="1">
        <f t="array" aca="1" ref="AGG51" ca="1">INDEX(i.LMU_Area,$K51,AGG$26)</f>
        <v>-</v>
      </c>
      <c r="AGH51" s="5" t="str" cm="1">
        <f t="array" aca="1" ref="AGH51" ca="1">INDEX(i.LMU_Area,$K51,AGH$26)</f>
        <v>-</v>
      </c>
      <c r="AGI51" s="5" t="str" cm="1">
        <f t="array" aca="1" ref="AGI51" ca="1">INDEX(i.LMU_Area,$K51,AGI$26)</f>
        <v>-</v>
      </c>
      <c r="AGJ51" s="5" t="str" cm="1">
        <f t="array" aca="1" ref="AGJ51" ca="1">INDEX(i.LMU_Area,$K51,AGJ$26)</f>
        <v>-</v>
      </c>
      <c r="AGK51" s="5" t="str" cm="1">
        <f t="array" aca="1" ref="AGK51" ca="1">INDEX(i.LMU_Area,$K51,AGK$26)</f>
        <v>-</v>
      </c>
      <c r="AGL51" s="5" t="str" cm="1">
        <f t="array" aca="1" ref="AGL51" ca="1">INDEX(i.LMU_Area,$K51,AGL$26)</f>
        <v>-</v>
      </c>
      <c r="AGM51" s="5" t="str" cm="1">
        <f t="array" aca="1" ref="AGM51" ca="1">INDEX(i.LMU_Area,$K51,AGM$26)</f>
        <v>-</v>
      </c>
      <c r="AGN51" s="5" t="str" cm="1">
        <f t="array" aca="1" ref="AGN51" ca="1">INDEX(i.LMU_Area,$K51,AGN$26)</f>
        <v>-</v>
      </c>
      <c r="AGO51" s="5" t="str" cm="1">
        <f t="array" aca="1" ref="AGO51" ca="1">INDEX(i.LMU_Area,$K51,AGO$26)</f>
        <v>-</v>
      </c>
      <c r="AGP51" s="5" t="str" cm="1">
        <f t="array" aca="1" ref="AGP51" ca="1">INDEX(i.LMU_Area,$K51,AGP$26)</f>
        <v>-</v>
      </c>
      <c r="AGQ51" s="5" t="str" cm="1">
        <f t="array" aca="1" ref="AGQ51" ca="1">INDEX(i.LMU_Area,$K51,AGQ$26)</f>
        <v>-</v>
      </c>
      <c r="AGR51" s="5" t="str" cm="1">
        <f t="array" aca="1" ref="AGR51" ca="1">INDEX(i.LMU_Area,$K51,AGR$26)</f>
        <v>-</v>
      </c>
      <c r="AGS51" s="5" t="str" cm="1">
        <f t="array" aca="1" ref="AGS51" ca="1">INDEX(i.LMU_Area,$K51,AGS$26)</f>
        <v>-</v>
      </c>
      <c r="AGT51" s="5" t="str" cm="1">
        <f t="array" aca="1" ref="AGT51" ca="1">INDEX(i.LMU_Area,$K51,AGT$26)</f>
        <v>-</v>
      </c>
      <c r="AGU51" s="5" t="str" cm="1">
        <f t="array" aca="1" ref="AGU51" ca="1">INDEX(i.LMU_Area,$K51,AGU$26)</f>
        <v>-</v>
      </c>
      <c r="AGV51" s="5" t="str" cm="1">
        <f t="array" aca="1" ref="AGV51" ca="1">INDEX(i.LMU_Area,$K51,AGV$26)</f>
        <v>-</v>
      </c>
      <c r="AGW51" s="5" t="str" cm="1">
        <f t="array" aca="1" ref="AGW51" ca="1">INDEX(i.LMU_Area,$K51,AGW$26)</f>
        <v>-</v>
      </c>
      <c r="AGX51" s="5" t="str" cm="1">
        <f t="array" aca="1" ref="AGX51" ca="1">INDEX(i.LMU_Area,$K51,AGX$26)</f>
        <v>-</v>
      </c>
      <c r="AGY51" s="5" t="str" cm="1">
        <f t="array" aca="1" ref="AGY51" ca="1">INDEX(i.LMU_Area,$K51,AGY$26)</f>
        <v>-</v>
      </c>
      <c r="AGZ51" s="5" t="str" cm="1">
        <f t="array" aca="1" ref="AGZ51" ca="1">INDEX(i.LMU_Area,$K51,AGZ$26)</f>
        <v>-</v>
      </c>
      <c r="AHA51" s="5" t="str" cm="1">
        <f t="array" aca="1" ref="AHA51" ca="1">INDEX(i.LMU_Area,$K51,AHA$26)</f>
        <v>-</v>
      </c>
      <c r="AHB51" s="5" t="str" cm="1">
        <f t="array" aca="1" ref="AHB51" ca="1">INDEX(i.LMU_Area,$K51,AHB$26)</f>
        <v>-</v>
      </c>
      <c r="AHC51" s="5" t="str" cm="1">
        <f t="array" aca="1" ref="AHC51" ca="1">INDEX(i.LMU_Area,$K51,AHC$26)</f>
        <v>-</v>
      </c>
      <c r="AHD51" s="5" t="str" cm="1">
        <f t="array" aca="1" ref="AHD51" ca="1">INDEX(i.LMU_Area,$K51,AHD$26)</f>
        <v>-</v>
      </c>
      <c r="AHE51" s="5" t="str" cm="1">
        <f t="array" aca="1" ref="AHE51" ca="1">INDEX(i.LMU_Area,$K51,AHE$26)</f>
        <v>-</v>
      </c>
      <c r="AHF51" s="5" t="str" cm="1">
        <f t="array" aca="1" ref="AHF51" ca="1">INDEX(i.LMU_Area,$K51,AHF$26)</f>
        <v>-</v>
      </c>
      <c r="AHG51" s="5" t="str" cm="1">
        <f t="array" aca="1" ref="AHG51" ca="1">INDEX(i.LMU_Area,$K51,AHG$26)</f>
        <v>-</v>
      </c>
      <c r="AHH51" s="5" t="str" cm="1">
        <f t="array" aca="1" ref="AHH51" ca="1">INDEX(i.LMU_Area,$K51,AHH$26)</f>
        <v>-</v>
      </c>
      <c r="AHI51" s="5" t="str" cm="1">
        <f t="array" aca="1" ref="AHI51" ca="1">INDEX(i.LMU_Area,$K51,AHI$26)</f>
        <v>-</v>
      </c>
      <c r="AHJ51" s="5" t="str" cm="1">
        <f t="array" aca="1" ref="AHJ51" ca="1">INDEX(i.LMU_Area,$K51,AHJ$26)</f>
        <v>-</v>
      </c>
      <c r="AHK51" s="5" t="str" cm="1">
        <f t="array" aca="1" ref="AHK51" ca="1">INDEX(i.LMU_Area,$K51,AHK$26)</f>
        <v>-</v>
      </c>
      <c r="AHL51" s="5" t="str" cm="1">
        <f t="array" aca="1" ref="AHL51" ca="1">INDEX(i.LMU_Area,$K51,AHL$26)</f>
        <v>-</v>
      </c>
      <c r="AHM51" s="5" t="str" cm="1">
        <f t="array" aca="1" ref="AHM51" ca="1">INDEX(i.LMU_Area,$K51,AHM$26)</f>
        <v>-</v>
      </c>
      <c r="AHN51" s="5" t="str" cm="1">
        <f t="array" aca="1" ref="AHN51" ca="1">INDEX(i.LMU_Area,$K51,AHN$26)</f>
        <v>-</v>
      </c>
      <c r="AHO51" s="5" t="str" cm="1">
        <f t="array" aca="1" ref="AHO51" ca="1">INDEX(i.LMU_Area,$K51,AHO$26)</f>
        <v>-</v>
      </c>
      <c r="AHP51" s="5" t="str" cm="1">
        <f t="array" aca="1" ref="AHP51" ca="1">INDEX(i.LMU_Area,$K51,AHP$26)</f>
        <v>-</v>
      </c>
      <c r="AHQ51" s="5" t="str" cm="1">
        <f t="array" aca="1" ref="AHQ51" ca="1">INDEX(i.LMU_Area,$K51,AHQ$26)</f>
        <v>-</v>
      </c>
      <c r="AHR51" s="5" t="str" cm="1">
        <f t="array" aca="1" ref="AHR51" ca="1">INDEX(i.LMU_Area,$K51,AHR$26)</f>
        <v>-</v>
      </c>
      <c r="AHS51" s="5" t="str" cm="1">
        <f t="array" aca="1" ref="AHS51" ca="1">INDEX(i.LMU_Area,$K51,AHS$26)</f>
        <v>-</v>
      </c>
      <c r="AHT51" s="5" t="str" cm="1">
        <f t="array" aca="1" ref="AHT51" ca="1">INDEX(i.LMU_Area,$K51,AHT$26)</f>
        <v>-</v>
      </c>
      <c r="AHU51" s="5" t="str" cm="1">
        <f t="array" aca="1" ref="AHU51" ca="1">INDEX(i.LMU_Area,$K51,AHU$26)</f>
        <v>-</v>
      </c>
      <c r="AHV51" s="5" t="str" cm="1">
        <f t="array" aca="1" ref="AHV51" ca="1">INDEX(i.LMU_Area,$K51,AHV$26)</f>
        <v>-</v>
      </c>
      <c r="AHW51" s="5" t="str" cm="1">
        <f t="array" aca="1" ref="AHW51" ca="1">INDEX(i.LMU_Area,$K51,AHW$26)</f>
        <v>-</v>
      </c>
      <c r="AHX51" s="5" t="str" cm="1">
        <f t="array" aca="1" ref="AHX51" ca="1">INDEX(i.LMU_Area,$K51,AHX$26)</f>
        <v>-</v>
      </c>
      <c r="AHY51" s="5" t="str" cm="1">
        <f t="array" aca="1" ref="AHY51" ca="1">INDEX(i.LMU_Area,$K51,AHY$26)</f>
        <v>-</v>
      </c>
      <c r="AHZ51" s="5" t="str" cm="1">
        <f t="array" aca="1" ref="AHZ51" ca="1">INDEX(i.LMU_Area,$K51,AHZ$26)</f>
        <v>-</v>
      </c>
      <c r="AIA51" s="5" t="str" cm="1">
        <f t="array" aca="1" ref="AIA51" ca="1">INDEX(i.LMU_Area,$K51,AIA$26)</f>
        <v>-</v>
      </c>
      <c r="AIB51" s="5" t="str" cm="1">
        <f t="array" aca="1" ref="AIB51" ca="1">INDEX(i.LMU_Area,$K51,AIB$26)</f>
        <v>-</v>
      </c>
      <c r="AIC51" s="5" t="str" cm="1">
        <f t="array" aca="1" ref="AIC51" ca="1">INDEX(i.LMU_Area,$K51,AIC$26)</f>
        <v>-</v>
      </c>
      <c r="AID51" s="5" t="str" cm="1">
        <f t="array" aca="1" ref="AID51" ca="1">INDEX(i.LMU_Area,$K51,AID$26)</f>
        <v>-</v>
      </c>
      <c r="AIE51" s="5" t="str" cm="1">
        <f t="array" aca="1" ref="AIE51" ca="1">INDEX(i.LMU_Area,$K51,AIE$26)</f>
        <v>-</v>
      </c>
      <c r="AIF51" s="5" t="str" cm="1">
        <f t="array" aca="1" ref="AIF51" ca="1">INDEX(i.LMU_Area,$K51,AIF$26)</f>
        <v>-</v>
      </c>
      <c r="AIG51" s="5" t="str" cm="1">
        <f t="array" aca="1" ref="AIG51" ca="1">INDEX(i.LMU_Area,$K51,AIG$26)</f>
        <v>-</v>
      </c>
      <c r="AIH51" s="5" t="str" cm="1">
        <f t="array" aca="1" ref="AIH51" ca="1">INDEX(i.LMU_Area,$K51,AIH$26)</f>
        <v>-</v>
      </c>
      <c r="AII51" s="5" t="str" cm="1">
        <f t="array" aca="1" ref="AII51" ca="1">INDEX(i.LMU_Area,$K51,AII$26)</f>
        <v>-</v>
      </c>
      <c r="AIJ51" s="5" t="str" cm="1">
        <f t="array" aca="1" ref="AIJ51" ca="1">INDEX(i.LMU_Area,$K51,AIJ$26)</f>
        <v>-</v>
      </c>
      <c r="AIK51" s="5" t="str" cm="1">
        <f t="array" aca="1" ref="AIK51" ca="1">INDEX(i.LMU_Area,$K51,AIK$26)</f>
        <v>-</v>
      </c>
      <c r="AIL51" s="5" t="str" cm="1">
        <f t="array" aca="1" ref="AIL51" ca="1">INDEX(i.LMU_Area,$K51,AIL$26)</f>
        <v>-</v>
      </c>
      <c r="AIM51" s="5" t="str" cm="1">
        <f t="array" aca="1" ref="AIM51" ca="1">INDEX(i.LMU_Area,$K51,AIM$26)</f>
        <v>-</v>
      </c>
      <c r="AIN51" s="5" t="str" cm="1">
        <f t="array" aca="1" ref="AIN51" ca="1">INDEX(i.LMU_Area,$K51,AIN$26)</f>
        <v>-</v>
      </c>
      <c r="AIO51" s="5" t="str" cm="1">
        <f t="array" aca="1" ref="AIO51" ca="1">INDEX(i.LMU_Area,$K51,AIO$26)</f>
        <v>-</v>
      </c>
      <c r="AIP51" s="5" t="str" cm="1">
        <f t="array" aca="1" ref="AIP51" ca="1">INDEX(i.LMU_Area,$K51,AIP$26)</f>
        <v>-</v>
      </c>
      <c r="AIQ51" s="5" t="str" cm="1">
        <f t="array" aca="1" ref="AIQ51" ca="1">INDEX(i.LMU_Area,$K51,AIQ$26)</f>
        <v>-</v>
      </c>
      <c r="AIR51" s="5" t="str" cm="1">
        <f t="array" aca="1" ref="AIR51" ca="1">INDEX(i.LMU_Area,$K51,AIR$26)</f>
        <v>-</v>
      </c>
      <c r="AIS51" s="5" t="str" cm="1">
        <f t="array" aca="1" ref="AIS51" ca="1">INDEX(i.LMU_Area,$K51,AIS$26)</f>
        <v>-</v>
      </c>
      <c r="AIT51" s="5" t="str" cm="1">
        <f t="array" aca="1" ref="AIT51" ca="1">INDEX(i.LMU_Area,$K51,AIT$26)</f>
        <v>-</v>
      </c>
      <c r="AIU51" s="5" t="str" cm="1">
        <f t="array" aca="1" ref="AIU51" ca="1">INDEX(i.LMU_Area,$K51,AIU$26)</f>
        <v>-</v>
      </c>
      <c r="AIV51" s="5" t="str" cm="1">
        <f t="array" aca="1" ref="AIV51" ca="1">INDEX(i.LMU_Area,$K51,AIV$26)</f>
        <v>-</v>
      </c>
      <c r="AIW51" s="5" t="str" cm="1">
        <f t="array" aca="1" ref="AIW51" ca="1">INDEX(i.LMU_Area,$K51,AIW$26)</f>
        <v>-</v>
      </c>
      <c r="AIX51" s="5" t="str" cm="1">
        <f t="array" aca="1" ref="AIX51" ca="1">INDEX(i.LMU_Area,$K51,AIX$26)</f>
        <v>-</v>
      </c>
      <c r="AIY51" s="5" t="str" cm="1">
        <f t="array" aca="1" ref="AIY51" ca="1">INDEX(i.LMU_Area,$K51,AIY$26)</f>
        <v>-</v>
      </c>
      <c r="AIZ51" s="5" t="str" cm="1">
        <f t="array" aca="1" ref="AIZ51" ca="1">INDEX(i.LMU_Area,$K51,AIZ$26)</f>
        <v>-</v>
      </c>
      <c r="AJA51" s="5" t="str" cm="1">
        <f t="array" aca="1" ref="AJA51" ca="1">INDEX(i.LMU_Area,$K51,AJA$26)</f>
        <v>-</v>
      </c>
      <c r="AJB51" s="5" t="str" cm="1">
        <f t="array" aca="1" ref="AJB51" ca="1">INDEX(i.LMU_Area,$K51,AJB$26)</f>
        <v>-</v>
      </c>
      <c r="AJC51" s="5" t="str" cm="1">
        <f t="array" aca="1" ref="AJC51" ca="1">INDEX(i.LMU_Area,$K51,AJC$26)</f>
        <v>-</v>
      </c>
      <c r="AJD51" s="5" t="str" cm="1">
        <f t="array" aca="1" ref="AJD51" ca="1">INDEX(i.LMU_Area,$K51,AJD$26)</f>
        <v>-</v>
      </c>
      <c r="AJE51" s="5" t="str" cm="1">
        <f t="array" aca="1" ref="AJE51" ca="1">INDEX(i.LMU_Area,$K51,AJE$26)</f>
        <v>-</v>
      </c>
      <c r="AJF51" s="5" t="str" cm="1">
        <f t="array" aca="1" ref="AJF51" ca="1">INDEX(i.LMU_Area,$K51,AJF$26)</f>
        <v>-</v>
      </c>
      <c r="AJG51" s="5" t="str" cm="1">
        <f t="array" aca="1" ref="AJG51" ca="1">INDEX(i.LMU_Area,$K51,AJG$26)</f>
        <v>-</v>
      </c>
      <c r="AJH51" s="5" t="str" cm="1">
        <f t="array" aca="1" ref="AJH51" ca="1">INDEX(i.LMU_Area,$K51,AJH$26)</f>
        <v>-</v>
      </c>
      <c r="AJI51" s="5" t="str" cm="1">
        <f t="array" aca="1" ref="AJI51" ca="1">INDEX(i.LMU_Area,$K51,AJI$26)</f>
        <v>-</v>
      </c>
      <c r="AJJ51" s="5" t="str" cm="1">
        <f t="array" aca="1" ref="AJJ51" ca="1">INDEX(i.LMU_Area,$K51,AJJ$26)</f>
        <v>-</v>
      </c>
      <c r="AJK51" s="5" t="str" cm="1">
        <f t="array" aca="1" ref="AJK51" ca="1">INDEX(i.LMU_Area,$K51,AJK$26)</f>
        <v>-</v>
      </c>
      <c r="AJL51" s="5" t="str" cm="1">
        <f t="array" aca="1" ref="AJL51" ca="1">INDEX(i.LMU_Area,$K51,AJL$26)</f>
        <v>-</v>
      </c>
      <c r="AJM51" s="5" t="str" cm="1">
        <f t="array" aca="1" ref="AJM51" ca="1">INDEX(i.LMU_Area,$K51,AJM$26)</f>
        <v>-</v>
      </c>
      <c r="AJN51" s="5" t="str" cm="1">
        <f t="array" aca="1" ref="AJN51" ca="1">INDEX(i.LMU_Area,$K51,AJN$26)</f>
        <v>-</v>
      </c>
      <c r="AJO51" s="5" t="str" cm="1">
        <f t="array" aca="1" ref="AJO51" ca="1">INDEX(i.LMU_Area,$K51,AJO$26)</f>
        <v>-</v>
      </c>
      <c r="AJP51" s="5" t="str" cm="1">
        <f t="array" aca="1" ref="AJP51" ca="1">INDEX(i.LMU_Area,$K51,AJP$26)</f>
        <v>-</v>
      </c>
      <c r="AJQ51" s="5" t="str" cm="1">
        <f t="array" aca="1" ref="AJQ51" ca="1">INDEX(i.LMU_Area,$K51,AJQ$26)</f>
        <v>-</v>
      </c>
      <c r="AJR51" s="5" t="str" cm="1">
        <f t="array" aca="1" ref="AJR51" ca="1">INDEX(i.LMU_Area,$K51,AJR$26)</f>
        <v>-</v>
      </c>
      <c r="AJS51" s="5" t="str" cm="1">
        <f t="array" aca="1" ref="AJS51" ca="1">INDEX(i.LMU_Area,$K51,AJS$26)</f>
        <v>-</v>
      </c>
      <c r="AJT51" s="5" t="str" cm="1">
        <f t="array" aca="1" ref="AJT51" ca="1">INDEX(i.LMU_Area,$K51,AJT$26)</f>
        <v>-</v>
      </c>
      <c r="AJU51" s="5" t="str" cm="1">
        <f t="array" aca="1" ref="AJU51" ca="1">INDEX(i.LMU_Area,$K51,AJU$26)</f>
        <v>-</v>
      </c>
      <c r="AJV51" s="5" t="str" cm="1">
        <f t="array" aca="1" ref="AJV51" ca="1">INDEX(i.LMU_Area,$K51,AJV$26)</f>
        <v>-</v>
      </c>
      <c r="AJW51" s="5" t="str" cm="1">
        <f t="array" aca="1" ref="AJW51" ca="1">INDEX(i.LMU_Area,$K51,AJW$26)</f>
        <v>-</v>
      </c>
      <c r="AJX51" s="5" t="str" cm="1">
        <f t="array" aca="1" ref="AJX51" ca="1">INDEX(i.LMU_Area,$K51,AJX$26)</f>
        <v>-</v>
      </c>
      <c r="AJY51" s="5" t="str" cm="1">
        <f t="array" aca="1" ref="AJY51" ca="1">INDEX(i.LMU_Area,$K51,AJY$26)</f>
        <v>-</v>
      </c>
      <c r="AJZ51" s="5" t="str" cm="1">
        <f t="array" aca="1" ref="AJZ51" ca="1">INDEX(i.LMU_Area,$K51,AJZ$26)</f>
        <v>-</v>
      </c>
      <c r="AKA51" s="5" t="str" cm="1">
        <f t="array" aca="1" ref="AKA51" ca="1">INDEX(i.LMU_Area,$K51,AKA$26)</f>
        <v>-</v>
      </c>
      <c r="AKB51" s="5" t="str" cm="1">
        <f t="array" aca="1" ref="AKB51" ca="1">INDEX(i.LMU_Area,$K51,AKB$26)</f>
        <v>-</v>
      </c>
      <c r="AKC51" s="5" t="str" cm="1">
        <f t="array" aca="1" ref="AKC51" ca="1">INDEX(i.LMU_Area,$K51,AKC$26)</f>
        <v>-</v>
      </c>
      <c r="AKD51" s="5" t="str" cm="1">
        <f t="array" aca="1" ref="AKD51" ca="1">INDEX(i.LMU_Area,$K51,AKD$26)</f>
        <v>-</v>
      </c>
      <c r="AKE51" s="5" t="str" cm="1">
        <f t="array" aca="1" ref="AKE51" ca="1">INDEX(i.LMU_Area,$K51,AKE$26)</f>
        <v>-</v>
      </c>
      <c r="AKF51" s="5" t="str" cm="1">
        <f t="array" aca="1" ref="AKF51" ca="1">INDEX(i.LMU_Area,$K51,AKF$26)</f>
        <v>-</v>
      </c>
      <c r="AKG51" s="5" t="str" cm="1">
        <f t="array" aca="1" ref="AKG51" ca="1">INDEX(i.LMU_Area,$K51,AKG$26)</f>
        <v>-</v>
      </c>
      <c r="AKH51" s="5" t="str" cm="1">
        <f t="array" aca="1" ref="AKH51" ca="1">INDEX(i.LMU_Area,$K51,AKH$26)</f>
        <v>-</v>
      </c>
      <c r="AKI51" s="5" t="str" cm="1">
        <f t="array" aca="1" ref="AKI51" ca="1">INDEX(i.LMU_Area,$K51,AKI$26)</f>
        <v>-</v>
      </c>
      <c r="AKJ51" s="5" t="str" cm="1">
        <f t="array" aca="1" ref="AKJ51" ca="1">INDEX(i.LMU_Area,$K51,AKJ$26)</f>
        <v>-</v>
      </c>
      <c r="AKK51" s="5" t="str" cm="1">
        <f t="array" aca="1" ref="AKK51" ca="1">INDEX(i.LMU_Area,$K51,AKK$26)</f>
        <v>-</v>
      </c>
      <c r="AKL51" s="5" t="str" cm="1">
        <f t="array" aca="1" ref="AKL51" ca="1">INDEX(i.LMU_Area,$K51,AKL$26)</f>
        <v>-</v>
      </c>
      <c r="AKM51" s="5" t="str" cm="1">
        <f t="array" aca="1" ref="AKM51" ca="1">INDEX(i.LMU_Area,$K51,AKM$26)</f>
        <v>-</v>
      </c>
      <c r="AKN51" s="5" t="str" cm="1">
        <f t="array" aca="1" ref="AKN51" ca="1">INDEX(i.LMU_Area,$K51,AKN$26)</f>
        <v>-</v>
      </c>
      <c r="AKO51" s="5" t="str" cm="1">
        <f t="array" aca="1" ref="AKO51" ca="1">INDEX(i.LMU_Area,$K51,AKO$26)</f>
        <v>-</v>
      </c>
      <c r="AKP51" s="5" t="str" cm="1">
        <f t="array" aca="1" ref="AKP51" ca="1">INDEX(i.LMU_Area,$K51,AKP$26)</f>
        <v>-</v>
      </c>
      <c r="AKQ51" s="5" t="str" cm="1">
        <f t="array" aca="1" ref="AKQ51" ca="1">INDEX(i.LMU_Area,$K51,AKQ$26)</f>
        <v>-</v>
      </c>
      <c r="AKR51" s="5" t="str" cm="1">
        <f t="array" aca="1" ref="AKR51" ca="1">INDEX(i.LMU_Area,$K51,AKR$26)</f>
        <v>-</v>
      </c>
      <c r="AKS51" s="5" t="str" cm="1">
        <f t="array" aca="1" ref="AKS51" ca="1">INDEX(i.LMU_Area,$K51,AKS$26)</f>
        <v>-</v>
      </c>
      <c r="AKT51" s="5" t="str" cm="1">
        <f t="array" aca="1" ref="AKT51" ca="1">INDEX(i.LMU_Area,$K51,AKT$26)</f>
        <v>-</v>
      </c>
      <c r="AKU51" s="5" t="str" cm="1">
        <f t="array" aca="1" ref="AKU51" ca="1">INDEX(i.LMU_Area,$K51,AKU$26)</f>
        <v>-</v>
      </c>
      <c r="AKV51" s="5" t="str" cm="1">
        <f t="array" aca="1" ref="AKV51" ca="1">INDEX(i.LMU_Area,$K51,AKV$26)</f>
        <v>-</v>
      </c>
      <c r="AKW51" s="5" t="str" cm="1">
        <f t="array" aca="1" ref="AKW51" ca="1">INDEX(i.LMU_Area,$K51,AKW$26)</f>
        <v>-</v>
      </c>
      <c r="AKX51" s="5" t="str" cm="1">
        <f t="array" aca="1" ref="AKX51" ca="1">INDEX(i.LMU_Area,$K51,AKX$26)</f>
        <v>-</v>
      </c>
      <c r="AKY51" s="5" t="str" cm="1">
        <f t="array" aca="1" ref="AKY51" ca="1">INDEX(i.LMU_Area,$K51,AKY$26)</f>
        <v>-</v>
      </c>
      <c r="AKZ51" s="5" t="str" cm="1">
        <f t="array" aca="1" ref="AKZ51" ca="1">INDEX(i.LMU_Area,$K51,AKZ$26)</f>
        <v>-</v>
      </c>
      <c r="ALA51" s="5" t="str" cm="1">
        <f t="array" aca="1" ref="ALA51" ca="1">INDEX(i.LMU_Area,$K51,ALA$26)</f>
        <v>-</v>
      </c>
      <c r="ALB51" s="5" t="str" cm="1">
        <f t="array" aca="1" ref="ALB51" ca="1">INDEX(i.LMU_Area,$K51,ALB$26)</f>
        <v>-</v>
      </c>
      <c r="ALC51" s="5" t="str" cm="1">
        <f t="array" aca="1" ref="ALC51" ca="1">INDEX(i.LMU_Area,$K51,ALC$26)</f>
        <v>-</v>
      </c>
      <c r="ALD51" s="5" t="str" cm="1">
        <f t="array" aca="1" ref="ALD51" ca="1">INDEX(i.LMU_Area,$K51,ALD$26)</f>
        <v>-</v>
      </c>
      <c r="ALE51" s="5" t="str" cm="1">
        <f t="array" aca="1" ref="ALE51" ca="1">INDEX(i.LMU_Area,$K51,ALE$26)</f>
        <v>-</v>
      </c>
      <c r="ALF51" s="5" t="str" cm="1">
        <f t="array" aca="1" ref="ALF51" ca="1">INDEX(i.LMU_Area,$K51,ALF$26)</f>
        <v>-</v>
      </c>
      <c r="ALG51" s="5" t="str" cm="1">
        <f t="array" aca="1" ref="ALG51" ca="1">INDEX(i.LMU_Area,$K51,ALG$26)</f>
        <v>-</v>
      </c>
      <c r="ALH51" s="5" t="str" cm="1">
        <f t="array" aca="1" ref="ALH51" ca="1">INDEX(i.LMU_Area,$K51,ALH$26)</f>
        <v>-</v>
      </c>
      <c r="ALI51" s="5" t="str" cm="1">
        <f t="array" aca="1" ref="ALI51" ca="1">INDEX(i.LMU_Area,$K51,ALI$26)</f>
        <v>-</v>
      </c>
      <c r="ALJ51" s="5" t="str" cm="1">
        <f t="array" aca="1" ref="ALJ51" ca="1">INDEX(i.LMU_Area,$K51,ALJ$26)</f>
        <v>-</v>
      </c>
      <c r="ALK51" s="5" t="str" cm="1">
        <f t="array" aca="1" ref="ALK51" ca="1">INDEX(i.LMU_Area,$K51,ALK$26)</f>
        <v>-</v>
      </c>
      <c r="ALL51" s="5" t="str" cm="1">
        <f t="array" aca="1" ref="ALL51" ca="1">INDEX(i.LMU_Area,$K51,ALL$26)</f>
        <v>-</v>
      </c>
      <c r="ALM51" s="5" t="str" cm="1">
        <f t="array" aca="1" ref="ALM51" ca="1">INDEX(i.LMU_Area,$K51,ALM$26)</f>
        <v>-</v>
      </c>
      <c r="ALN51" s="5" t="str" cm="1">
        <f t="array" aca="1" ref="ALN51" ca="1">INDEX(i.LMU_Area,$K51,ALN$26)</f>
        <v>-</v>
      </c>
      <c r="ALO51" s="5" t="str" cm="1">
        <f t="array" aca="1" ref="ALO51" ca="1">INDEX(i.LMU_Area,$K51,ALO$26)</f>
        <v>-</v>
      </c>
      <c r="ALP51" s="5" t="str" cm="1">
        <f t="array" aca="1" ref="ALP51" ca="1">INDEX(i.LMU_Area,$K51,ALP$26)</f>
        <v>-</v>
      </c>
      <c r="ALQ51" s="5" t="str" cm="1">
        <f t="array" aca="1" ref="ALQ51" ca="1">INDEX(i.LMU_Area,$K51,ALQ$26)</f>
        <v>-</v>
      </c>
      <c r="ALR51" s="5" t="str" cm="1">
        <f t="array" aca="1" ref="ALR51" ca="1">INDEX(i.LMU_Area,$K51,ALR$26)</f>
        <v>-</v>
      </c>
      <c r="ALS51" s="5" t="str" cm="1">
        <f t="array" aca="1" ref="ALS51" ca="1">INDEX(i.LMU_Area,$K51,ALS$26)</f>
        <v>-</v>
      </c>
      <c r="ALT51" s="5" t="str" cm="1">
        <f t="array" aca="1" ref="ALT51" ca="1">INDEX(i.LMU_Area,$K51,ALT$26)</f>
        <v>-</v>
      </c>
      <c r="ALU51" s="5" t="str" cm="1">
        <f t="array" aca="1" ref="ALU51" ca="1">INDEX(i.LMU_Area,$K51,ALU$26)</f>
        <v>-</v>
      </c>
      <c r="ALV51" s="5" t="str" cm="1">
        <f t="array" aca="1" ref="ALV51" ca="1">INDEX(i.LMU_Area,$K51,ALV$26)</f>
        <v>-</v>
      </c>
      <c r="ALW51" s="5" t="str" cm="1">
        <f t="array" aca="1" ref="ALW51" ca="1">INDEX(i.LMU_Area,$K51,ALW$26)</f>
        <v>-</v>
      </c>
      <c r="ALX51" s="5" t="str" cm="1">
        <f t="array" aca="1" ref="ALX51" ca="1">INDEX(i.LMU_Area,$K51,ALX$26)</f>
        <v>-</v>
      </c>
      <c r="ALY51" s="5" t="str" cm="1">
        <f t="array" aca="1" ref="ALY51" ca="1">INDEX(i.LMU_Area,$K51,ALY$26)</f>
        <v>-</v>
      </c>
      <c r="ALZ51" s="5" t="str" cm="1">
        <f t="array" aca="1" ref="ALZ51" ca="1">INDEX(i.LMU_Area,$K51,ALZ$26)</f>
        <v>-</v>
      </c>
      <c r="AMA51" s="5" t="str" cm="1">
        <f t="array" aca="1" ref="AMA51" ca="1">INDEX(i.LMU_Area,$K51,AMA$26)</f>
        <v>-</v>
      </c>
      <c r="AMB51" s="5" t="str" cm="1">
        <f t="array" aca="1" ref="AMB51" ca="1">INDEX(i.LMU_Area,$K51,AMB$26)</f>
        <v>-</v>
      </c>
      <c r="AMC51" s="5" t="str" cm="1">
        <f t="array" aca="1" ref="AMC51" ca="1">INDEX(i.LMU_Area,$K51,AMC$26)</f>
        <v>-</v>
      </c>
      <c r="AMD51" s="5" t="str" cm="1">
        <f t="array" aca="1" ref="AMD51" ca="1">INDEX(i.LMU_Area,$K51,AMD$26)</f>
        <v>-</v>
      </c>
      <c r="AME51" s="5" t="str" cm="1">
        <f t="array" aca="1" ref="AME51" ca="1">INDEX(i.LMU_Area,$K51,AME$26)</f>
        <v>-</v>
      </c>
      <c r="AMF51" s="5" t="str" cm="1">
        <f t="array" aca="1" ref="AMF51" ca="1">INDEX(i.LMU_Area,$K51,AMF$26)</f>
        <v>-</v>
      </c>
      <c r="AMG51" s="5" t="str" cm="1">
        <f t="array" aca="1" ref="AMG51" ca="1">INDEX(i.LMU_Area,$K51,AMG$26)</f>
        <v>-</v>
      </c>
      <c r="AMH51" s="5" t="str" cm="1">
        <f t="array" aca="1" ref="AMH51" ca="1">INDEX(i.LMU_Area,$K51,AMH$26)</f>
        <v>-</v>
      </c>
      <c r="AMI51" s="5" t="str" cm="1">
        <f t="array" aca="1" ref="AMI51" ca="1">INDEX(i.LMU_Area,$K51,AMI$26)</f>
        <v>-</v>
      </c>
      <c r="AMJ51" s="5" t="str" cm="1">
        <f t="array" aca="1" ref="AMJ51" ca="1">INDEX(i.LMU_Area,$K51,AMJ$26)</f>
        <v>-</v>
      </c>
      <c r="AMK51" s="5" t="str" cm="1">
        <f t="array" aca="1" ref="AMK51" ca="1">INDEX(i.LMU_Area,$K51,AMK$26)</f>
        <v>-</v>
      </c>
      <c r="AML51" s="5" t="str" cm="1">
        <f t="array" aca="1" ref="AML51" ca="1">INDEX(i.LMU_Area,$K51,AML$26)</f>
        <v>-</v>
      </c>
      <c r="AMM51" s="5" t="str" cm="1">
        <f t="array" aca="1" ref="AMM51" ca="1">INDEX(i.LMU_Area,$K51,AMM$26)</f>
        <v>-</v>
      </c>
      <c r="AMN51" s="5" t="str" cm="1">
        <f t="array" aca="1" ref="AMN51" ca="1">INDEX(i.LMU_Area,$K51,AMN$26)</f>
        <v>-</v>
      </c>
      <c r="AMO51" s="5" t="str" cm="1">
        <f t="array" aca="1" ref="AMO51" ca="1">INDEX(i.LMU_Area,$K51,AMO$26)</f>
        <v>-</v>
      </c>
      <c r="AMP51" s="5" t="str" cm="1">
        <f t="array" aca="1" ref="AMP51" ca="1">INDEX(i.LMU_Area,$K51,AMP$26)</f>
        <v>-</v>
      </c>
      <c r="AMQ51" s="5" t="str" cm="1">
        <f t="array" aca="1" ref="AMQ51" ca="1">INDEX(i.LMU_Area,$K51,AMQ$26)</f>
        <v>-</v>
      </c>
      <c r="AMR51" s="5" t="str" cm="1">
        <f t="array" aca="1" ref="AMR51" ca="1">INDEX(i.LMU_Area,$K51,AMR$26)</f>
        <v>-</v>
      </c>
      <c r="AMS51" s="5" t="str" cm="1">
        <f t="array" aca="1" ref="AMS51" ca="1">INDEX(i.LMU_Area,$K51,AMS$26)</f>
        <v>-</v>
      </c>
      <c r="AMT51" s="5" t="str" cm="1">
        <f t="array" aca="1" ref="AMT51" ca="1">INDEX(i.LMU_Area,$K51,AMT$26)</f>
        <v>-</v>
      </c>
      <c r="AMU51" s="5" t="str" cm="1">
        <f t="array" aca="1" ref="AMU51" ca="1">INDEX(i.LMU_Area,$K51,AMU$26)</f>
        <v>-</v>
      </c>
      <c r="AMV51" s="5" t="str" cm="1">
        <f t="array" aca="1" ref="AMV51" ca="1">INDEX(i.LMU_Area,$K51,AMV$26)</f>
        <v>-</v>
      </c>
      <c r="AMW51" s="5" t="str" cm="1">
        <f t="array" aca="1" ref="AMW51" ca="1">INDEX(i.LMU_Area,$K51,AMW$26)</f>
        <v>-</v>
      </c>
      <c r="AMX51" s="5" t="str" cm="1">
        <f t="array" aca="1" ref="AMX51" ca="1">INDEX(i.LMU_Area,$K51,AMX$26)</f>
        <v>-</v>
      </c>
      <c r="AMY51" s="5" t="str" cm="1">
        <f t="array" aca="1" ref="AMY51" ca="1">INDEX(i.LMU_Area,$K51,AMY$26)</f>
        <v>-</v>
      </c>
      <c r="AMZ51" s="5" t="str" cm="1">
        <f t="array" aca="1" ref="AMZ51" ca="1">INDEX(i.LMU_Area,$K51,AMZ$26)</f>
        <v>-</v>
      </c>
      <c r="ANA51" s="5" t="str" cm="1">
        <f t="array" aca="1" ref="ANA51" ca="1">INDEX(i.LMU_Area,$K51,ANA$26)</f>
        <v>-</v>
      </c>
      <c r="ANB51" s="5" t="str" cm="1">
        <f t="array" aca="1" ref="ANB51" ca="1">INDEX(i.LMU_Area,$K51,ANB$26)</f>
        <v>-</v>
      </c>
      <c r="ANC51" s="5" t="str" cm="1">
        <f t="array" aca="1" ref="ANC51" ca="1">INDEX(i.LMU_Area,$K51,ANC$26)</f>
        <v>-</v>
      </c>
      <c r="AND51" s="5" t="str" cm="1">
        <f t="array" aca="1" ref="AND51" ca="1">INDEX(i.LMU_Area,$K51,AND$26)</f>
        <v>-</v>
      </c>
      <c r="ANE51" s="5" t="str" cm="1">
        <f t="array" aca="1" ref="ANE51" ca="1">INDEX(i.LMU_Area,$K51,ANE$26)</f>
        <v>-</v>
      </c>
      <c r="ANF51" s="5" t="str" cm="1">
        <f t="array" aca="1" ref="ANF51" ca="1">INDEX(i.LMU_Area,$K51,ANF$26)</f>
        <v>-</v>
      </c>
      <c r="ANG51" s="5" t="str" cm="1">
        <f t="array" aca="1" ref="ANG51" ca="1">INDEX(i.LMU_Area,$K51,ANG$26)</f>
        <v>-</v>
      </c>
      <c r="ANH51" s="5" t="str" cm="1">
        <f t="array" aca="1" ref="ANH51" ca="1">INDEX(i.LMU_Area,$K51,ANH$26)</f>
        <v>-</v>
      </c>
      <c r="ANI51" s="5" t="str" cm="1">
        <f t="array" aca="1" ref="ANI51" ca="1">INDEX(i.LMU_Area,$K51,ANI$26)</f>
        <v>-</v>
      </c>
      <c r="ANJ51" s="5" t="str" cm="1">
        <f t="array" aca="1" ref="ANJ51" ca="1">INDEX(i.LMU_Area,$K51,ANJ$26)</f>
        <v>-</v>
      </c>
      <c r="ANK51" s="5" t="str" cm="1">
        <f t="array" aca="1" ref="ANK51" ca="1">INDEX(i.LMU_Area,$K51,ANK$26)</f>
        <v>-</v>
      </c>
      <c r="ANL51" s="5" t="str" cm="1">
        <f t="array" aca="1" ref="ANL51" ca="1">INDEX(i.LMU_Area,$K51,ANL$26)</f>
        <v>-</v>
      </c>
      <c r="ANM51" s="5" t="str" cm="1">
        <f t="array" aca="1" ref="ANM51" ca="1">INDEX(i.LMU_Area,$K51,ANM$26)</f>
        <v>-</v>
      </c>
      <c r="ANN51" s="5" t="str" cm="1">
        <f t="array" aca="1" ref="ANN51" ca="1">INDEX(i.LMU_Area,$K51,ANN$26)</f>
        <v>-</v>
      </c>
      <c r="ANO51" s="5" t="str" cm="1">
        <f t="array" aca="1" ref="ANO51" ca="1">INDEX(i.LMU_Area,$K51,ANO$26)</f>
        <v>-</v>
      </c>
      <c r="ANP51" s="5" t="str" cm="1">
        <f t="array" aca="1" ref="ANP51" ca="1">INDEX(i.LMU_Area,$K51,ANP$26)</f>
        <v>-</v>
      </c>
      <c r="ANQ51" s="5" t="str" cm="1">
        <f t="array" aca="1" ref="ANQ51" ca="1">INDEX(i.LMU_Area,$K51,ANQ$26)</f>
        <v>-</v>
      </c>
      <c r="ANR51" s="5" t="str" cm="1">
        <f t="array" aca="1" ref="ANR51" ca="1">INDEX(i.LMU_Area,$K51,ANR$26)</f>
        <v>-</v>
      </c>
      <c r="ANS51" s="5" t="str" cm="1">
        <f t="array" aca="1" ref="ANS51" ca="1">INDEX(i.LMU_Area,$K51,ANS$26)</f>
        <v>-</v>
      </c>
      <c r="ANT51" s="5" t="str" cm="1">
        <f t="array" aca="1" ref="ANT51" ca="1">INDEX(i.LMU_Area,$K51,ANT$26)</f>
        <v>-</v>
      </c>
      <c r="ANU51" s="5" t="str" cm="1">
        <f t="array" aca="1" ref="ANU51" ca="1">INDEX(i.LMU_Area,$K51,ANU$26)</f>
        <v>-</v>
      </c>
      <c r="ANV51" s="5" t="str" cm="1">
        <f t="array" aca="1" ref="ANV51" ca="1">INDEX(i.LMU_Area,$K51,ANV$26)</f>
        <v>-</v>
      </c>
      <c r="ANW51" s="5" t="str" cm="1">
        <f t="array" aca="1" ref="ANW51" ca="1">INDEX(i.LMU_Area,$K51,ANW$26)</f>
        <v>-</v>
      </c>
      <c r="ANX51" s="5" t="str" cm="1">
        <f t="array" aca="1" ref="ANX51" ca="1">INDEX(i.LMU_Area,$K51,ANX$26)</f>
        <v>-</v>
      </c>
      <c r="ANY51" s="5" t="str" cm="1">
        <f t="array" aca="1" ref="ANY51" ca="1">INDEX(i.LMU_Area,$K51,ANY$26)</f>
        <v>-</v>
      </c>
      <c r="ANZ51" s="5" t="str" cm="1">
        <f t="array" aca="1" ref="ANZ51" ca="1">INDEX(i.LMU_Area,$K51,ANZ$26)</f>
        <v>-</v>
      </c>
      <c r="AOA51" s="5" t="str" cm="1">
        <f t="array" aca="1" ref="AOA51" ca="1">INDEX(i.LMU_Area,$K51,AOA$26)</f>
        <v>-</v>
      </c>
      <c r="AOB51" s="5" t="str" cm="1">
        <f t="array" aca="1" ref="AOB51" ca="1">INDEX(i.LMU_Area,$K51,AOB$26)</f>
        <v>-</v>
      </c>
      <c r="AOC51" s="5" t="str" cm="1">
        <f t="array" aca="1" ref="AOC51" ca="1">INDEX(i.LMU_Area,$K51,AOC$26)</f>
        <v>-</v>
      </c>
      <c r="AOD51" s="5" t="str" cm="1">
        <f t="array" aca="1" ref="AOD51" ca="1">INDEX(i.LMU_Area,$K51,AOD$26)</f>
        <v>-</v>
      </c>
      <c r="AOE51" s="5" t="str" cm="1">
        <f t="array" aca="1" ref="AOE51" ca="1">INDEX(i.LMU_Area,$K51,AOE$26)</f>
        <v>-</v>
      </c>
      <c r="AOF51" s="5" t="str" cm="1">
        <f t="array" aca="1" ref="AOF51" ca="1">INDEX(i.LMU_Area,$K51,AOF$26)</f>
        <v>-</v>
      </c>
      <c r="AOG51" s="5" t="str" cm="1">
        <f t="array" aca="1" ref="AOG51" ca="1">INDEX(i.LMU_Area,$K51,AOG$26)</f>
        <v>-</v>
      </c>
      <c r="AOH51" s="5" t="str" cm="1">
        <f t="array" aca="1" ref="AOH51" ca="1">INDEX(i.LMU_Area,$K51,AOH$26)</f>
        <v>-</v>
      </c>
      <c r="AOI51" s="5" t="str" cm="1">
        <f t="array" aca="1" ref="AOI51" ca="1">INDEX(i.LMU_Area,$K51,AOI$26)</f>
        <v>-</v>
      </c>
      <c r="AOJ51" s="5" t="str" cm="1">
        <f t="array" aca="1" ref="AOJ51" ca="1">INDEX(i.LMU_Area,$K51,AOJ$26)</f>
        <v>-</v>
      </c>
      <c r="AOK51" s="5" t="str" cm="1">
        <f t="array" aca="1" ref="AOK51" ca="1">INDEX(i.LMU_Area,$K51,AOK$26)</f>
        <v>-</v>
      </c>
      <c r="AOL51" s="5" t="str" cm="1">
        <f t="array" aca="1" ref="AOL51" ca="1">INDEX(i.LMU_Area,$K51,AOL$26)</f>
        <v>-</v>
      </c>
      <c r="AOM51" s="5" t="str" cm="1">
        <f t="array" aca="1" ref="AOM51" ca="1">INDEX(i.LMU_Area,$K51,AOM$26)</f>
        <v>-</v>
      </c>
      <c r="AON51" s="5" t="str" cm="1">
        <f t="array" aca="1" ref="AON51" ca="1">INDEX(i.LMU_Area,$K51,AON$26)</f>
        <v>-</v>
      </c>
      <c r="AOO51" s="5" t="str" cm="1">
        <f t="array" aca="1" ref="AOO51" ca="1">INDEX(i.LMU_Area,$K51,AOO$26)</f>
        <v>-</v>
      </c>
      <c r="AOP51" s="5" t="str" cm="1">
        <f t="array" aca="1" ref="AOP51" ca="1">INDEX(i.LMU_Area,$K51,AOP$26)</f>
        <v>-</v>
      </c>
      <c r="AOQ51" s="5" t="str" cm="1">
        <f t="array" aca="1" ref="AOQ51" ca="1">INDEX(i.LMU_Area,$K51,AOQ$26)</f>
        <v>-</v>
      </c>
      <c r="AOR51" s="5" t="str" cm="1">
        <f t="array" aca="1" ref="AOR51" ca="1">INDEX(i.LMU_Area,$K51,AOR$26)</f>
        <v>-</v>
      </c>
      <c r="AOS51" s="5" t="str" cm="1">
        <f t="array" aca="1" ref="AOS51" ca="1">INDEX(i.LMU_Area,$K51,AOS$26)</f>
        <v>-</v>
      </c>
      <c r="AOT51" s="5" t="str" cm="1">
        <f t="array" aca="1" ref="AOT51" ca="1">INDEX(i.LMU_Area,$K51,AOT$26)</f>
        <v>-</v>
      </c>
      <c r="AOU51" s="5" t="str" cm="1">
        <f t="array" aca="1" ref="AOU51" ca="1">INDEX(i.LMU_Area,$K51,AOU$26)</f>
        <v>-</v>
      </c>
      <c r="AOV51" s="5" t="str" cm="1">
        <f t="array" aca="1" ref="AOV51" ca="1">INDEX(i.LMU_Area,$K51,AOV$26)</f>
        <v>-</v>
      </c>
      <c r="AOW51" s="5" t="str" cm="1">
        <f t="array" aca="1" ref="AOW51" ca="1">INDEX(i.LMU_Area,$K51,AOW$26)</f>
        <v>-</v>
      </c>
      <c r="AOX51" s="5" t="str" cm="1">
        <f t="array" aca="1" ref="AOX51" ca="1">INDEX(i.LMU_Area,$K51,AOX$26)</f>
        <v>-</v>
      </c>
      <c r="AOY51" s="5" t="str" cm="1">
        <f t="array" aca="1" ref="AOY51" ca="1">INDEX(i.LMU_Area,$K51,AOY$26)</f>
        <v>-</v>
      </c>
      <c r="AOZ51" s="5" t="str" cm="1">
        <f t="array" aca="1" ref="AOZ51" ca="1">INDEX(i.LMU_Area,$K51,AOZ$26)</f>
        <v>-</v>
      </c>
      <c r="APA51" s="5" t="str" cm="1">
        <f t="array" aca="1" ref="APA51" ca="1">INDEX(i.LMU_Area,$K51,APA$26)</f>
        <v>-</v>
      </c>
      <c r="APB51" s="5" t="str" cm="1">
        <f t="array" aca="1" ref="APB51" ca="1">INDEX(i.LMU_Area,$K51,APB$26)</f>
        <v>-</v>
      </c>
      <c r="APC51" s="5" t="str" cm="1">
        <f t="array" aca="1" ref="APC51" ca="1">INDEX(i.LMU_Area,$K51,APC$26)</f>
        <v>-</v>
      </c>
      <c r="APD51" s="5" t="str" cm="1">
        <f t="array" aca="1" ref="APD51" ca="1">INDEX(i.LMU_Area,$K51,APD$26)</f>
        <v>-</v>
      </c>
      <c r="APE51" s="5" t="str" cm="1">
        <f t="array" aca="1" ref="APE51" ca="1">INDEX(i.LMU_Area,$K51,APE$26)</f>
        <v>-</v>
      </c>
      <c r="APF51" s="5" t="str" cm="1">
        <f t="array" aca="1" ref="APF51" ca="1">INDEX(i.LMU_Area,$K51,APF$26)</f>
        <v>-</v>
      </c>
      <c r="APG51" s="5" t="str" cm="1">
        <f t="array" aca="1" ref="APG51" ca="1">INDEX(i.LMU_Area,$K51,APG$26)</f>
        <v>-</v>
      </c>
      <c r="APH51" s="5" t="str" cm="1">
        <f t="array" aca="1" ref="APH51" ca="1">INDEX(i.LMU_Area,$K51,APH$26)</f>
        <v>-</v>
      </c>
      <c r="API51" s="5" t="str" cm="1">
        <f t="array" aca="1" ref="API51" ca="1">INDEX(i.LMU_Area,$K51,API$26)</f>
        <v>-</v>
      </c>
      <c r="APJ51" s="5" t="str" cm="1">
        <f t="array" aca="1" ref="APJ51" ca="1">INDEX(i.LMU_Area,$K51,APJ$26)</f>
        <v>-</v>
      </c>
      <c r="APK51" s="5" t="str" cm="1">
        <f t="array" aca="1" ref="APK51" ca="1">INDEX(i.LMU_Area,$K51,APK$26)</f>
        <v>-</v>
      </c>
      <c r="APL51" s="5" t="str" cm="1">
        <f t="array" aca="1" ref="APL51" ca="1">INDEX(i.LMU_Area,$K51,APL$26)</f>
        <v>-</v>
      </c>
      <c r="APM51" s="5" t="str" cm="1">
        <f t="array" aca="1" ref="APM51" ca="1">INDEX(i.LMU_Area,$K51,APM$26)</f>
        <v>-</v>
      </c>
      <c r="APN51" s="5" t="str" cm="1">
        <f t="array" aca="1" ref="APN51" ca="1">INDEX(i.LMU_Area,$K51,APN$26)</f>
        <v>-</v>
      </c>
      <c r="APO51" s="5" t="str" cm="1">
        <f t="array" aca="1" ref="APO51" ca="1">INDEX(i.LMU_Area,$K51,APO$26)</f>
        <v>-</v>
      </c>
      <c r="APP51" s="5" t="str" cm="1">
        <f t="array" aca="1" ref="APP51" ca="1">INDEX(i.LMU_Area,$K51,APP$26)</f>
        <v>-</v>
      </c>
      <c r="APQ51" s="5" t="str" cm="1">
        <f t="array" aca="1" ref="APQ51" ca="1">INDEX(i.LMU_Area,$K51,APQ$26)</f>
        <v>-</v>
      </c>
      <c r="APR51" s="5" t="str" cm="1">
        <f t="array" aca="1" ref="APR51" ca="1">INDEX(i.LMU_Area,$K51,APR$26)</f>
        <v>-</v>
      </c>
      <c r="APS51" s="5" t="str" cm="1">
        <f t="array" aca="1" ref="APS51" ca="1">INDEX(i.LMU_Area,$K51,APS$26)</f>
        <v>-</v>
      </c>
      <c r="APT51" s="5" t="str" cm="1">
        <f t="array" aca="1" ref="APT51" ca="1">INDEX(i.LMU_Area,$K51,APT$26)</f>
        <v>-</v>
      </c>
      <c r="APU51" s="5" t="str" cm="1">
        <f t="array" aca="1" ref="APU51" ca="1">INDEX(i.LMU_Area,$K51,APU$26)</f>
        <v>-</v>
      </c>
      <c r="APV51" s="5" t="str" cm="1">
        <f t="array" aca="1" ref="APV51" ca="1">INDEX(i.LMU_Area,$K51,APV$26)</f>
        <v>-</v>
      </c>
      <c r="APW51" s="5" t="str" cm="1">
        <f t="array" aca="1" ref="APW51" ca="1">INDEX(i.LMU_Area,$K51,APW$26)</f>
        <v>-</v>
      </c>
      <c r="APX51" s="5" t="str" cm="1">
        <f t="array" aca="1" ref="APX51" ca="1">INDEX(i.LMU_Area,$K51,APX$26)</f>
        <v>-</v>
      </c>
      <c r="APY51" s="5" t="str" cm="1">
        <f t="array" aca="1" ref="APY51" ca="1">INDEX(i.LMU_Area,$K51,APY$26)</f>
        <v>-</v>
      </c>
      <c r="APZ51" s="5" t="str" cm="1">
        <f t="array" aca="1" ref="APZ51" ca="1">INDEX(i.LMU_Area,$K51,APZ$26)</f>
        <v>-</v>
      </c>
      <c r="AQA51" s="5" t="str" cm="1">
        <f t="array" aca="1" ref="AQA51" ca="1">INDEX(i.LMU_Area,$K51,AQA$26)</f>
        <v>-</v>
      </c>
      <c r="AQB51" s="5" t="str" cm="1">
        <f t="array" aca="1" ref="AQB51" ca="1">INDEX(i.LMU_Area,$K51,AQB$26)</f>
        <v>-</v>
      </c>
      <c r="AQC51" s="5" t="str" cm="1">
        <f t="array" aca="1" ref="AQC51" ca="1">INDEX(i.LMU_Area,$K51,AQC$26)</f>
        <v>-</v>
      </c>
      <c r="AQD51" s="5" t="str" cm="1">
        <f t="array" aca="1" ref="AQD51" ca="1">INDEX(i.LMU_Area,$K51,AQD$26)</f>
        <v>-</v>
      </c>
      <c r="AQE51" s="5" t="str" cm="1">
        <f t="array" aca="1" ref="AQE51" ca="1">INDEX(i.LMU_Area,$K51,AQE$26)</f>
        <v>-</v>
      </c>
      <c r="AQF51" s="5" t="str" cm="1">
        <f t="array" aca="1" ref="AQF51" ca="1">INDEX(i.LMU_Area,$K51,AQF$26)</f>
        <v>-</v>
      </c>
      <c r="AQG51" s="5" t="str" cm="1">
        <f t="array" aca="1" ref="AQG51" ca="1">INDEX(i.LMU_Area,$K51,AQG$26)</f>
        <v>-</v>
      </c>
      <c r="AQH51" s="5" t="str" cm="1">
        <f t="array" aca="1" ref="AQH51" ca="1">INDEX(i.LMU_Area,$K51,AQH$26)</f>
        <v>-</v>
      </c>
      <c r="AQI51" s="5" t="str" cm="1">
        <f t="array" aca="1" ref="AQI51" ca="1">INDEX(i.LMU_Area,$K51,AQI$26)</f>
        <v>-</v>
      </c>
      <c r="AQJ51" s="5" t="str" cm="1">
        <f t="array" aca="1" ref="AQJ51" ca="1">INDEX(i.LMU_Area,$K51,AQJ$26)</f>
        <v>-</v>
      </c>
      <c r="AQK51" s="5" t="str" cm="1">
        <f t="array" aca="1" ref="AQK51" ca="1">INDEX(i.LMU_Area,$K51,AQK$26)</f>
        <v>-</v>
      </c>
      <c r="AQL51" s="5" t="str" cm="1">
        <f t="array" aca="1" ref="AQL51" ca="1">INDEX(i.LMU_Area,$K51,AQL$26)</f>
        <v>-</v>
      </c>
      <c r="AQM51" s="5" t="str" cm="1">
        <f t="array" aca="1" ref="AQM51" ca="1">INDEX(i.LMU_Area,$K51,AQM$26)</f>
        <v>-</v>
      </c>
      <c r="AQN51" s="5" t="str" cm="1">
        <f t="array" aca="1" ref="AQN51" ca="1">INDEX(i.LMU_Area,$K51,AQN$26)</f>
        <v>-</v>
      </c>
      <c r="AQO51" s="5" t="str" cm="1">
        <f t="array" aca="1" ref="AQO51" ca="1">INDEX(i.LMU_Area,$K51,AQO$26)</f>
        <v>-</v>
      </c>
      <c r="AQP51" s="5" t="str" cm="1">
        <f t="array" aca="1" ref="AQP51" ca="1">INDEX(i.LMU_Area,$K51,AQP$26)</f>
        <v>-</v>
      </c>
      <c r="AQQ51" s="5" t="str" cm="1">
        <f t="array" aca="1" ref="AQQ51" ca="1">INDEX(i.LMU_Area,$K51,AQQ$26)</f>
        <v>-</v>
      </c>
      <c r="AQR51" s="5" t="str" cm="1">
        <f t="array" aca="1" ref="AQR51" ca="1">INDEX(i.LMU_Area,$K51,AQR$26)</f>
        <v>-</v>
      </c>
      <c r="AQS51" s="5" t="str" cm="1">
        <f t="array" aca="1" ref="AQS51" ca="1">INDEX(i.LMU_Area,$K51,AQS$26)</f>
        <v>-</v>
      </c>
      <c r="AQT51" s="5" t="str" cm="1">
        <f t="array" aca="1" ref="AQT51" ca="1">INDEX(i.LMU_Area,$K51,AQT$26)</f>
        <v>-</v>
      </c>
      <c r="AQU51" s="5" t="str" cm="1">
        <f t="array" aca="1" ref="AQU51" ca="1">INDEX(i.LMU_Area,$K51,AQU$26)</f>
        <v>-</v>
      </c>
      <c r="AQV51" s="5" t="str" cm="1">
        <f t="array" aca="1" ref="AQV51" ca="1">INDEX(i.LMU_Area,$K51,AQV$26)</f>
        <v>-</v>
      </c>
      <c r="AQW51" s="5" t="str" cm="1">
        <f t="array" aca="1" ref="AQW51" ca="1">INDEX(i.LMU_Area,$K51,AQW$26)</f>
        <v>-</v>
      </c>
      <c r="AQX51" s="5" t="str" cm="1">
        <f t="array" aca="1" ref="AQX51" ca="1">INDEX(i.LMU_Area,$K51,AQX$26)</f>
        <v>-</v>
      </c>
      <c r="AQY51" s="5" t="str" cm="1">
        <f t="array" aca="1" ref="AQY51" ca="1">INDEX(i.LMU_Area,$K51,AQY$26)</f>
        <v>-</v>
      </c>
      <c r="AQZ51" s="5" t="str" cm="1">
        <f t="array" aca="1" ref="AQZ51" ca="1">INDEX(i.LMU_Area,$K51,AQZ$26)</f>
        <v>-</v>
      </c>
      <c r="ARA51" s="5" t="str" cm="1">
        <f t="array" aca="1" ref="ARA51" ca="1">INDEX(i.LMU_Area,$K51,ARA$26)</f>
        <v>-</v>
      </c>
      <c r="ARB51" s="5" t="str" cm="1">
        <f t="array" aca="1" ref="ARB51" ca="1">INDEX(i.LMU_Area,$K51,ARB$26)</f>
        <v>-</v>
      </c>
      <c r="ARC51" s="5" t="str" cm="1">
        <f t="array" aca="1" ref="ARC51" ca="1">INDEX(i.LMU_Area,$K51,ARC$26)</f>
        <v>-</v>
      </c>
      <c r="ARD51" s="5" t="str" cm="1">
        <f t="array" aca="1" ref="ARD51" ca="1">INDEX(i.LMU_Area,$K51,ARD$26)</f>
        <v>-</v>
      </c>
      <c r="ARE51" s="5" t="str" cm="1">
        <f t="array" aca="1" ref="ARE51" ca="1">INDEX(i.LMU_Area,$K51,ARE$26)</f>
        <v>-</v>
      </c>
      <c r="ARF51" s="5" t="str" cm="1">
        <f t="array" aca="1" ref="ARF51" ca="1">INDEX(i.LMU_Area,$K51,ARF$26)</f>
        <v>-</v>
      </c>
      <c r="ARG51" s="5" t="str" cm="1">
        <f t="array" aca="1" ref="ARG51" ca="1">INDEX(i.LMU_Area,$K51,ARG$26)</f>
        <v>-</v>
      </c>
      <c r="ARH51" s="5" t="str" cm="1">
        <f t="array" aca="1" ref="ARH51" ca="1">INDEX(i.LMU_Area,$K51,ARH$26)</f>
        <v>-</v>
      </c>
      <c r="ARI51" s="5" t="str" cm="1">
        <f t="array" aca="1" ref="ARI51" ca="1">INDEX(i.LMU_Area,$K51,ARI$26)</f>
        <v>-</v>
      </c>
      <c r="ARJ51" s="5" t="str" cm="1">
        <f t="array" aca="1" ref="ARJ51" ca="1">INDEX(i.LMU_Area,$K51,ARJ$26)</f>
        <v>-</v>
      </c>
      <c r="ARK51" s="5" t="str" cm="1">
        <f t="array" aca="1" ref="ARK51" ca="1">INDEX(i.LMU_Area,$K51,ARK$26)</f>
        <v>-</v>
      </c>
      <c r="ARL51" s="5" t="str" cm="1">
        <f t="array" aca="1" ref="ARL51" ca="1">INDEX(i.LMU_Area,$K51,ARL$26)</f>
        <v>-</v>
      </c>
      <c r="ARM51" s="5" t="str" cm="1">
        <f t="array" aca="1" ref="ARM51" ca="1">INDEX(i.LMU_Area,$K51,ARM$26)</f>
        <v>-</v>
      </c>
      <c r="ARN51" s="5" t="str" cm="1">
        <f t="array" aca="1" ref="ARN51" ca="1">INDEX(i.LMU_Area,$K51,ARN$26)</f>
        <v>-</v>
      </c>
      <c r="ARO51" s="5" t="str" cm="1">
        <f t="array" aca="1" ref="ARO51" ca="1">INDEX(i.LMU_Area,$K51,ARO$26)</f>
        <v>-</v>
      </c>
      <c r="ARP51" s="5" t="str" cm="1">
        <f t="array" aca="1" ref="ARP51" ca="1">INDEX(i.LMU_Area,$K51,ARP$26)</f>
        <v>-</v>
      </c>
      <c r="ARQ51" s="5" t="str" cm="1">
        <f t="array" aca="1" ref="ARQ51" ca="1">INDEX(i.LMU_Area,$K51,ARQ$26)</f>
        <v>-</v>
      </c>
      <c r="ARR51" s="5" t="str" cm="1">
        <f t="array" aca="1" ref="ARR51" ca="1">INDEX(i.LMU_Area,$K51,ARR$26)</f>
        <v>-</v>
      </c>
      <c r="ARS51" s="5" t="str" cm="1">
        <f t="array" aca="1" ref="ARS51" ca="1">INDEX(i.LMU_Area,$K51,ARS$26)</f>
        <v>-</v>
      </c>
      <c r="ART51" s="5" t="str" cm="1">
        <f t="array" aca="1" ref="ART51" ca="1">INDEX(i.LMU_Area,$K51,ART$26)</f>
        <v>-</v>
      </c>
      <c r="ARU51" s="5" t="str" cm="1">
        <f t="array" aca="1" ref="ARU51" ca="1">INDEX(i.LMU_Area,$K51,ARU$26)</f>
        <v>-</v>
      </c>
      <c r="ARV51" s="5" t="str" cm="1">
        <f t="array" aca="1" ref="ARV51" ca="1">INDEX(i.LMU_Area,$K51,ARV$26)</f>
        <v>-</v>
      </c>
      <c r="ARW51" s="5" t="str" cm="1">
        <f t="array" aca="1" ref="ARW51" ca="1">INDEX(i.LMU_Area,$K51,ARW$26)</f>
        <v>-</v>
      </c>
      <c r="ARX51" s="5" t="str" cm="1">
        <f t="array" aca="1" ref="ARX51" ca="1">INDEX(i.LMU_Area,$K51,ARX$26)</f>
        <v>-</v>
      </c>
      <c r="ARY51" s="5" t="str" cm="1">
        <f t="array" aca="1" ref="ARY51" ca="1">INDEX(i.LMU_Area,$K51,ARY$26)</f>
        <v>-</v>
      </c>
      <c r="ARZ51" s="5" t="str" cm="1">
        <f t="array" aca="1" ref="ARZ51" ca="1">INDEX(i.LMU_Area,$K51,ARZ$26)</f>
        <v>-</v>
      </c>
      <c r="ASA51" s="5" t="str" cm="1">
        <f t="array" aca="1" ref="ASA51" ca="1">INDEX(i.LMU_Area,$K51,ASA$26)</f>
        <v>-</v>
      </c>
      <c r="ASB51" s="5" t="str" cm="1">
        <f t="array" aca="1" ref="ASB51" ca="1">INDEX(i.LMU_Area,$K51,ASB$26)</f>
        <v>-</v>
      </c>
      <c r="ASC51" s="5" t="str" cm="1">
        <f t="array" aca="1" ref="ASC51" ca="1">INDEX(i.LMU_Area,$K51,ASC$26)</f>
        <v>-</v>
      </c>
      <c r="ASD51" s="5" t="str" cm="1">
        <f t="array" aca="1" ref="ASD51" ca="1">INDEX(i.LMU_Area,$K51,ASD$26)</f>
        <v>-</v>
      </c>
      <c r="ASE51" s="5" t="str" cm="1">
        <f t="array" aca="1" ref="ASE51" ca="1">INDEX(i.LMU_Area,$K51,ASE$26)</f>
        <v>-</v>
      </c>
      <c r="ASF51" s="5" t="str" cm="1">
        <f t="array" aca="1" ref="ASF51" ca="1">INDEX(i.LMU_Area,$K51,ASF$26)</f>
        <v>-</v>
      </c>
      <c r="ASG51" s="5" t="str" cm="1">
        <f t="array" aca="1" ref="ASG51" ca="1">INDEX(i.LMU_Area,$K51,ASG$26)</f>
        <v>-</v>
      </c>
      <c r="ASH51" s="5" t="str" cm="1">
        <f t="array" aca="1" ref="ASH51" ca="1">INDEX(i.LMU_Area,$K51,ASH$26)</f>
        <v>-</v>
      </c>
      <c r="ASI51" s="5" t="str" cm="1">
        <f t="array" aca="1" ref="ASI51" ca="1">INDEX(i.LMU_Area,$K51,ASI$26)</f>
        <v>-</v>
      </c>
      <c r="ASJ51" s="5" t="str" cm="1">
        <f t="array" aca="1" ref="ASJ51" ca="1">INDEX(i.LMU_Area,$K51,ASJ$26)</f>
        <v>-</v>
      </c>
      <c r="ASK51" s="5" t="str" cm="1">
        <f t="array" aca="1" ref="ASK51" ca="1">INDEX(i.LMU_Area,$K51,ASK$26)</f>
        <v>-</v>
      </c>
      <c r="ASL51" s="5" t="str" cm="1">
        <f t="array" aca="1" ref="ASL51" ca="1">INDEX(i.LMU_Area,$K51,ASL$26)</f>
        <v>-</v>
      </c>
      <c r="ASM51" s="5" t="str" cm="1">
        <f t="array" aca="1" ref="ASM51" ca="1">INDEX(i.LMU_Area,$K51,ASM$26)</f>
        <v>-</v>
      </c>
      <c r="ASN51" s="5" t="str" cm="1">
        <f t="array" aca="1" ref="ASN51" ca="1">INDEX(i.LMU_Area,$K51,ASN$26)</f>
        <v>-</v>
      </c>
      <c r="ASO51" s="5" t="str" cm="1">
        <f t="array" aca="1" ref="ASO51" ca="1">INDEX(i.LMU_Area,$K51,ASO$26)</f>
        <v>-</v>
      </c>
      <c r="ASP51" s="5" t="str" cm="1">
        <f t="array" aca="1" ref="ASP51" ca="1">INDEX(i.LMU_Area,$K51,ASP$26)</f>
        <v>-</v>
      </c>
      <c r="ASQ51" s="5" t="str" cm="1">
        <f t="array" aca="1" ref="ASQ51" ca="1">INDEX(i.LMU_Area,$K51,ASQ$26)</f>
        <v>-</v>
      </c>
      <c r="ASR51" s="5" t="str" cm="1">
        <f t="array" aca="1" ref="ASR51" ca="1">INDEX(i.LMU_Area,$K51,ASR$26)</f>
        <v>-</v>
      </c>
      <c r="ASS51" s="5" t="str" cm="1">
        <f t="array" aca="1" ref="ASS51" ca="1">INDEX(i.LMU_Area,$K51,ASS$26)</f>
        <v>-</v>
      </c>
      <c r="AST51" s="5" t="str" cm="1">
        <f t="array" aca="1" ref="AST51" ca="1">INDEX(i.LMU_Area,$K51,AST$26)</f>
        <v>-</v>
      </c>
      <c r="ASU51" s="5" t="str" cm="1">
        <f t="array" aca="1" ref="ASU51" ca="1">INDEX(i.LMU_Area,$K51,ASU$26)</f>
        <v>-</v>
      </c>
      <c r="ASV51" s="5" t="str" cm="1">
        <f t="array" aca="1" ref="ASV51" ca="1">INDEX(i.LMU_Area,$K51,ASV$26)</f>
        <v>-</v>
      </c>
      <c r="ASW51" s="5" t="str" cm="1">
        <f t="array" aca="1" ref="ASW51" ca="1">INDEX(i.LMU_Area,$K51,ASW$26)</f>
        <v>-</v>
      </c>
      <c r="ASX51" s="5" t="str" cm="1">
        <f t="array" aca="1" ref="ASX51" ca="1">INDEX(i.LMU_Area,$K51,ASX$26)</f>
        <v>-</v>
      </c>
      <c r="ASY51" s="5" t="str" cm="1">
        <f t="array" aca="1" ref="ASY51" ca="1">INDEX(i.LMU_Area,$K51,ASY$26)</f>
        <v>-</v>
      </c>
      <c r="ASZ51" s="5" t="str" cm="1">
        <f t="array" aca="1" ref="ASZ51" ca="1">INDEX(i.LMU_Area,$K51,ASZ$26)</f>
        <v>-</v>
      </c>
      <c r="ATA51" s="5" t="str" cm="1">
        <f t="array" aca="1" ref="ATA51" ca="1">INDEX(i.LMU_Area,$K51,ATA$26)</f>
        <v>-</v>
      </c>
      <c r="ATB51" s="5" t="str" cm="1">
        <f t="array" aca="1" ref="ATB51" ca="1">INDEX(i.LMU_Area,$K51,ATB$26)</f>
        <v>-</v>
      </c>
      <c r="ATC51" s="5" t="str" cm="1">
        <f t="array" aca="1" ref="ATC51" ca="1">INDEX(i.LMU_Area,$K51,ATC$26)</f>
        <v>-</v>
      </c>
      <c r="ATD51" s="5" t="str" cm="1">
        <f t="array" aca="1" ref="ATD51" ca="1">INDEX(i.LMU_Area,$K51,ATD$26)</f>
        <v>-</v>
      </c>
      <c r="ATE51" s="5" t="str" cm="1">
        <f t="array" aca="1" ref="ATE51" ca="1">INDEX(i.LMU_Area,$K51,ATE$26)</f>
        <v>-</v>
      </c>
      <c r="ATF51" s="5" t="str" cm="1">
        <f t="array" aca="1" ref="ATF51" ca="1">INDEX(i.LMU_Area,$K51,ATF$26)</f>
        <v>-</v>
      </c>
      <c r="ATG51" s="5" t="str" cm="1">
        <f t="array" aca="1" ref="ATG51" ca="1">INDEX(i.LMU_Area,$K51,ATG$26)</f>
        <v>-</v>
      </c>
      <c r="ATH51" s="5" t="str" cm="1">
        <f t="array" aca="1" ref="ATH51" ca="1">INDEX(i.LMU_Area,$K51,ATH$26)</f>
        <v>-</v>
      </c>
      <c r="ATI51" s="5" t="str" cm="1">
        <f t="array" aca="1" ref="ATI51" ca="1">INDEX(i.LMU_Area,$K51,ATI$26)</f>
        <v>-</v>
      </c>
      <c r="ATJ51" s="5" t="str" cm="1">
        <f t="array" aca="1" ref="ATJ51" ca="1">INDEX(i.LMU_Area,$K51,ATJ$26)</f>
        <v>-</v>
      </c>
      <c r="ATK51" s="5" t="str" cm="1">
        <f t="array" aca="1" ref="ATK51" ca="1">INDEX(i.LMU_Area,$K51,ATK$26)</f>
        <v>-</v>
      </c>
      <c r="ATL51" s="19">
        <f t="shared" ca="1" si="1027"/>
        <v>1</v>
      </c>
      <c r="ATM51" s="587">
        <v>0</v>
      </c>
    </row>
    <row r="52" spans="1:1209" hidden="1" outlineLevel="2">
      <c r="A52" s="21">
        <f t="shared" si="1011"/>
        <v>47</v>
      </c>
      <c r="B52" s="554">
        <f t="shared" ca="1" si="1034"/>
        <v>45</v>
      </c>
      <c r="C52">
        <f>202</f>
        <v>202</v>
      </c>
      <c r="D52" s="135" t="str">
        <f t="shared" ca="1" si="934"/>
        <v>EWW</v>
      </c>
      <c r="E52" t="b">
        <v>0</v>
      </c>
      <c r="F52" t="b">
        <v>0</v>
      </c>
      <c r="G52" s="347" t="b">
        <f t="shared" si="1028"/>
        <v>1</v>
      </c>
      <c r="H52" s="226">
        <f t="shared" ca="1" si="1035"/>
        <v>7</v>
      </c>
      <c r="I52" s="226">
        <f t="shared" ca="1" si="997"/>
        <v>2</v>
      </c>
      <c r="J52" s="226">
        <f t="shared" ca="1" si="997"/>
        <v>1</v>
      </c>
      <c r="K52" s="226">
        <f t="shared" ca="1" si="997"/>
        <v>1</v>
      </c>
      <c r="L52" s="226">
        <f t="shared" ca="1" si="997"/>
        <v>1</v>
      </c>
      <c r="M52" s="226">
        <f t="shared" ca="1" si="997"/>
        <v>2</v>
      </c>
      <c r="N52" s="226">
        <f t="shared" ca="1" si="998"/>
        <v>3</v>
      </c>
      <c r="O52" s="226">
        <f t="shared" ca="1" si="999"/>
        <v>2</v>
      </c>
      <c r="P52" s="226">
        <f t="shared" ca="1" si="1000"/>
        <v>1</v>
      </c>
      <c r="Q52" s="226">
        <f t="shared" ca="1" si="1001"/>
        <v>1</v>
      </c>
      <c r="R52" s="115">
        <f t="shared" ca="1" si="1002"/>
        <v>0</v>
      </c>
      <c r="S52" s="226">
        <f t="shared" ca="1" si="1001"/>
        <v>0</v>
      </c>
      <c r="T52" s="226">
        <f t="shared" ca="1" si="1001"/>
        <v>0</v>
      </c>
      <c r="U52" s="226">
        <f t="shared" ca="1" si="1001"/>
        <v>0</v>
      </c>
      <c r="V52" s="226">
        <f t="shared" ca="1" si="1001"/>
        <v>0</v>
      </c>
      <c r="W52" s="226">
        <f t="shared" ca="1" si="1000"/>
        <v>0</v>
      </c>
      <c r="X52" s="226">
        <f t="shared" ca="1" si="1003"/>
        <v>1</v>
      </c>
      <c r="Y52" s="226">
        <f t="shared" ca="1" si="1000"/>
        <v>1</v>
      </c>
      <c r="Z52" s="226">
        <f t="shared" ca="1" si="1000"/>
        <v>1</v>
      </c>
      <c r="AA52" s="263"/>
      <c r="AB52" s="263"/>
      <c r="AC52" s="263"/>
      <c r="AD52" s="263"/>
      <c r="AE52" s="263"/>
      <c r="AF52" s="226">
        <f t="shared" ca="1" si="1004"/>
        <v>0</v>
      </c>
      <c r="AG52" s="263"/>
      <c r="AH52" s="263">
        <f t="shared" ca="1" si="1005"/>
        <v>0</v>
      </c>
      <c r="AI52" s="263">
        <f t="shared" ca="1" si="1005"/>
        <v>0</v>
      </c>
      <c r="AJ52" s="263">
        <f t="shared" ca="1" si="1005"/>
        <v>0</v>
      </c>
      <c r="AK52" s="263">
        <f t="shared" ca="1" si="1005"/>
        <v>0</v>
      </c>
      <c r="AL52" s="263">
        <f t="shared" ca="1" si="1005"/>
        <v>0</v>
      </c>
      <c r="AM52" s="263">
        <f t="shared" ca="1" si="1005"/>
        <v>0</v>
      </c>
      <c r="AN52" s="263">
        <f t="shared" ca="1" si="1005"/>
        <v>0</v>
      </c>
      <c r="AO52" s="135">
        <f t="shared" ca="1" si="938"/>
        <v>2</v>
      </c>
      <c r="AP52" s="135">
        <f ca="1">INDEX(CHOOSE($P52,DataAutumn!i.AdultDrys,DataWinter!i.AdultDrys,DataSpring!i.AdultDrys),1,$O52)</f>
        <v>4</v>
      </c>
      <c r="AQ52" s="5">
        <f t="shared" ca="1" si="939"/>
        <v>2</v>
      </c>
      <c r="AR52" s="5">
        <f t="shared" ca="1" si="939"/>
        <v>0</v>
      </c>
      <c r="AS52" s="5">
        <f t="shared" ca="1" si="940"/>
        <v>5</v>
      </c>
      <c r="AT52">
        <f t="shared" ca="1" si="941"/>
        <v>1</v>
      </c>
      <c r="AW52" s="222" t="str">
        <f t="shared" ca="1" si="942"/>
        <v>FS Optimis 00007 EWW MWM     TOL122 Scan1-0000 CFS RR 01% REV01 GP100% WP100% MP100% T_TRUE (F43N33)</v>
      </c>
      <c r="AX52" s="9" t="str">
        <f ca="1">IF(COUNTIF(AW$5:AW52,AW52)=1,"-","Dup")</f>
        <v>-</v>
      </c>
      <c r="AY52" s="9"/>
      <c r="AZ52" s="19" t="b">
        <f t="shared" ca="1" si="1029"/>
        <v>0</v>
      </c>
      <c r="BA52" s="19" t="b">
        <f t="shared" ca="1" si="1029"/>
        <v>0</v>
      </c>
      <c r="BB52" s="19" t="b">
        <f t="shared" ca="1" si="1029"/>
        <v>0</v>
      </c>
      <c r="BC52" s="19" t="b">
        <f t="shared" ca="1" si="1043"/>
        <v>0</v>
      </c>
      <c r="BD52" s="19" t="b">
        <f t="shared" ca="1" si="1043"/>
        <v>0</v>
      </c>
      <c r="BE52" s="19" t="b">
        <f t="shared" ca="1" si="1029"/>
        <v>0</v>
      </c>
      <c r="BF52" s="19" t="b">
        <f t="shared" ca="1" si="1029"/>
        <v>0</v>
      </c>
      <c r="BG52" s="19" t="b">
        <f t="shared" ca="1" si="1029"/>
        <v>0</v>
      </c>
      <c r="BH52" s="9"/>
      <c r="BI52" s="5" t="b">
        <f t="shared" ca="1" si="943"/>
        <v>0</v>
      </c>
      <c r="BJ52" s="5" t="str">
        <f t="shared" ca="1" si="943"/>
        <v>-</v>
      </c>
      <c r="BK52" s="5" t="b">
        <f t="shared" ca="1" si="943"/>
        <v>0</v>
      </c>
      <c r="BL52" s="5" t="b">
        <f t="shared" ca="1" si="943"/>
        <v>1</v>
      </c>
      <c r="BM52" s="5" t="b">
        <f t="shared" ca="1" si="943"/>
        <v>1</v>
      </c>
      <c r="BN52" s="135">
        <f t="shared" ca="1" si="943"/>
        <v>0</v>
      </c>
      <c r="BO52" s="12" t="b">
        <v>1</v>
      </c>
      <c r="BP52" s="5" cm="1">
        <f t="array" aca="1" ref="BP52" ca="1">INDEX(i.z_prob,$J52,BP$26)</f>
        <v>0.09</v>
      </c>
      <c r="BQ52" s="5" cm="1">
        <f t="array" aca="1" ref="BQ52" ca="1">INDEX(i.z_prob,$J52,BQ$26)</f>
        <v>0.16</v>
      </c>
      <c r="BR52" s="5" cm="1">
        <f t="array" aca="1" ref="BR52" ca="1">INDEX(i.z_prob,$J52,BR$26)</f>
        <v>0.14000000000000001</v>
      </c>
      <c r="BS52" s="5" cm="1">
        <f t="array" aca="1" ref="BS52" ca="1">INDEX(i.z_prob,$J52,BS$26)</f>
        <v>0.11</v>
      </c>
      <c r="BT52" s="5" cm="1">
        <f t="array" aca="1" ref="BT52" ca="1">INDEX(i.z_prob,$J52,BT$26)</f>
        <v>0.11</v>
      </c>
      <c r="BU52" s="5" cm="1">
        <f t="array" aca="1" ref="BU52" ca="1">INDEX(i.z_prob,$J52,BU$26)</f>
        <v>0.14000000000000001</v>
      </c>
      <c r="BV52" s="5" cm="1">
        <f t="array" aca="1" ref="BV52" ca="1">INDEX(i.z_prob,$J52,BV$26)</f>
        <v>0.16</v>
      </c>
      <c r="BW52" s="5" cm="1">
        <f t="array" aca="1" ref="BW52" ca="1">INDEX(i.z_prob,$J52,BW$26)</f>
        <v>0.09</v>
      </c>
      <c r="BX52" s="9"/>
      <c r="BY52" s="19" t="str">
        <f t="shared" ca="1" si="944"/>
        <v>-</v>
      </c>
      <c r="BZ52" s="5">
        <f t="shared" ca="1" si="945"/>
        <v>0</v>
      </c>
      <c r="CA52" s="5">
        <f t="shared" ca="1" si="946"/>
        <v>0</v>
      </c>
      <c r="CB52" s="5">
        <f t="shared" ca="1" si="947"/>
        <v>0</v>
      </c>
      <c r="CC52" s="5">
        <f t="shared" ca="1" si="948"/>
        <v>0</v>
      </c>
      <c r="CD52" s="9"/>
      <c r="CE52" s="19" t="str">
        <f t="shared" ca="1" si="949"/>
        <v>-</v>
      </c>
      <c r="CF52" s="19" t="str">
        <f t="shared" ca="1" si="949"/>
        <v>-</v>
      </c>
      <c r="CG52" s="19" t="str">
        <f t="shared" ca="1" si="949"/>
        <v>-</v>
      </c>
      <c r="CH52" s="19" t="str">
        <f t="shared" ca="1" si="949"/>
        <v>-</v>
      </c>
      <c r="CI52" s="19" t="str">
        <f t="shared" ca="1" si="949"/>
        <v>-</v>
      </c>
      <c r="CJ52" s="19" t="str">
        <f t="shared" ca="1" si="949"/>
        <v>-</v>
      </c>
      <c r="CK52" s="19" t="str">
        <f t="shared" ca="1" si="949"/>
        <v>-</v>
      </c>
      <c r="CL52" s="19" t="str">
        <f t="shared" ca="1" si="949"/>
        <v>-</v>
      </c>
      <c r="CM52" s="19" t="str">
        <f t="shared" ca="1" si="949"/>
        <v>-</v>
      </c>
      <c r="CN52" s="19" t="str">
        <f t="shared" ca="1" si="949"/>
        <v>-</v>
      </c>
      <c r="CO52" s="19" t="str">
        <f t="shared" ca="1" si="950"/>
        <v>-</v>
      </c>
      <c r="CP52" s="19" t="str">
        <f t="shared" ca="1" si="950"/>
        <v>-</v>
      </c>
      <c r="CQ52" s="19" t="str">
        <f t="shared" ca="1" si="950"/>
        <v>-</v>
      </c>
      <c r="CR52" s="19" t="str">
        <f t="shared" ca="1" si="950"/>
        <v>-</v>
      </c>
      <c r="CS52" s="19" t="str">
        <f t="shared" ca="1" si="950"/>
        <v>-</v>
      </c>
      <c r="CT52" s="19" t="str">
        <f t="shared" ca="1" si="950"/>
        <v>-</v>
      </c>
      <c r="CU52" s="19" t="str">
        <f t="shared" ca="1" si="950"/>
        <v>-</v>
      </c>
      <c r="CV52" s="9"/>
      <c r="CW52" s="135" t="b">
        <f t="shared" ca="1" si="951"/>
        <v>1</v>
      </c>
      <c r="CX52" s="12" t="b">
        <v>1</v>
      </c>
      <c r="CY52" s="19" t="b">
        <f t="shared" ca="1" si="1037"/>
        <v>1</v>
      </c>
      <c r="CZ52" s="574">
        <f t="shared" ca="1" si="1038"/>
        <v>321121101</v>
      </c>
      <c r="DA52" s="19" t="b">
        <f t="shared" ca="1" si="1037"/>
        <v>0</v>
      </c>
      <c r="DB52" s="12" t="s">
        <v>31</v>
      </c>
      <c r="DC52" s="19" t="b">
        <f t="shared" ca="1" si="1014"/>
        <v>1</v>
      </c>
      <c r="DD52" s="575">
        <f t="shared" ca="1" si="1030"/>
        <v>321121104</v>
      </c>
      <c r="DE52" s="428">
        <f t="shared" ca="1" si="953"/>
        <v>680</v>
      </c>
      <c r="DF52" s="428">
        <f t="shared" ca="1" si="953"/>
        <v>714</v>
      </c>
      <c r="DG52" s="428">
        <f t="shared" ca="1" si="953"/>
        <v>749</v>
      </c>
      <c r="DH52" s="143">
        <f t="shared" ca="1" si="954"/>
        <v>420</v>
      </c>
      <c r="DI52" s="143">
        <f t="shared" ca="1" si="954"/>
        <v>455</v>
      </c>
      <c r="DJ52" s="143">
        <f t="shared" ca="1" si="954"/>
        <v>490</v>
      </c>
      <c r="DK52" s="19" t="str">
        <f t="shared" ca="1" si="1015"/>
        <v>-</v>
      </c>
      <c r="DL52" s="12" t="b">
        <v>1</v>
      </c>
      <c r="DM52" s="12" t="b">
        <v>0</v>
      </c>
      <c r="DN52" s="12" t="b">
        <v>0</v>
      </c>
      <c r="DO52" s="12" t="b">
        <v>0</v>
      </c>
      <c r="DP52" s="12" t="b">
        <v>0</v>
      </c>
      <c r="DQ52" s="12">
        <v>3</v>
      </c>
      <c r="DR52" s="12">
        <v>3</v>
      </c>
      <c r="DS52" s="19">
        <f t="shared" ca="1" si="1031"/>
        <v>0</v>
      </c>
      <c r="DT52" s="12">
        <v>1</v>
      </c>
      <c r="DU52" s="12">
        <v>-1</v>
      </c>
      <c r="DV52" s="19" t="str">
        <f t="shared" ca="1" si="1016"/>
        <v>-</v>
      </c>
      <c r="DW52" s="19" t="str">
        <f t="shared" ca="1" si="1016"/>
        <v>-</v>
      </c>
      <c r="DX52" s="19" t="str">
        <f t="shared" ca="1" si="1016"/>
        <v>-</v>
      </c>
      <c r="DY52" s="239">
        <f t="shared" ca="1" si="1032"/>
        <v>0</v>
      </c>
      <c r="DZ52" s="239">
        <f t="shared" si="1032"/>
        <v>1</v>
      </c>
      <c r="EA52" s="239">
        <f t="shared" si="1032"/>
        <v>-1</v>
      </c>
      <c r="EB52" s="19" t="str">
        <f t="shared" ca="1" si="958"/>
        <v>-</v>
      </c>
      <c r="EC52" s="19">
        <f t="shared" ca="1" si="958"/>
        <v>0</v>
      </c>
      <c r="ED52" s="19">
        <f t="shared" ca="1" si="958"/>
        <v>0</v>
      </c>
      <c r="EE52" s="9"/>
      <c r="EF52" s="19" t="str">
        <f t="shared" ca="1" si="959"/>
        <v>-</v>
      </c>
      <c r="EG52" s="19" t="str">
        <f t="shared" ca="1" si="959"/>
        <v>-</v>
      </c>
      <c r="EH52" s="19" t="str">
        <f t="shared" ca="1" si="959"/>
        <v>-</v>
      </c>
      <c r="EI52" s="19" t="str">
        <f t="shared" ca="1" si="959"/>
        <v>-</v>
      </c>
      <c r="EJ52" s="19" t="str">
        <f t="shared" ca="1" si="959"/>
        <v>-</v>
      </c>
      <c r="EK52" s="19" t="str">
        <f t="shared" ca="1" si="959"/>
        <v>-</v>
      </c>
      <c r="EL52" s="19" t="str">
        <f t="shared" ca="1" si="959"/>
        <v>-</v>
      </c>
      <c r="EM52" s="19" t="str">
        <f t="shared" ca="1" si="959"/>
        <v>-</v>
      </c>
      <c r="EN52" s="19" t="str">
        <f t="shared" ca="1" si="959"/>
        <v>-</v>
      </c>
      <c r="EO52" s="19" t="str">
        <f t="shared" ca="1" si="959"/>
        <v>-</v>
      </c>
      <c r="EP52" s="19" t="str">
        <f t="shared" ca="1" si="959"/>
        <v>-</v>
      </c>
      <c r="EQ52" s="19" t="str">
        <f t="shared" ca="1" si="959"/>
        <v>-</v>
      </c>
      <c r="ER52" s="19">
        <f t="shared" ca="1" si="1017"/>
        <v>0</v>
      </c>
      <c r="ES52" s="19">
        <f t="shared" ca="1" si="960"/>
        <v>0</v>
      </c>
      <c r="ET52" s="19">
        <f t="shared" ca="1" si="960"/>
        <v>0</v>
      </c>
      <c r="EU52" s="19">
        <f t="shared" ca="1" si="960"/>
        <v>0</v>
      </c>
      <c r="EV52" s="19">
        <f t="shared" ca="1" si="961"/>
        <v>0</v>
      </c>
      <c r="EW52" s="19">
        <f t="shared" ca="1" si="960"/>
        <v>0</v>
      </c>
      <c r="EX52" s="19">
        <f t="shared" ca="1" si="961"/>
        <v>0</v>
      </c>
      <c r="EY52" s="19">
        <f t="shared" ca="1" si="960"/>
        <v>0</v>
      </c>
      <c r="EZ52" s="19">
        <f t="shared" ca="1" si="961"/>
        <v>0</v>
      </c>
      <c r="FA52" s="19">
        <f t="shared" ca="1" si="961"/>
        <v>0</v>
      </c>
      <c r="FB52" s="19">
        <f t="shared" ca="1" si="961"/>
        <v>0</v>
      </c>
      <c r="FC52" s="19">
        <f t="shared" ca="1" si="961"/>
        <v>0</v>
      </c>
      <c r="FD52" s="19">
        <f t="shared" ca="1" si="961"/>
        <v>0</v>
      </c>
      <c r="FE52" s="19">
        <f t="shared" ca="1" si="961"/>
        <v>0</v>
      </c>
      <c r="FF52" s="19">
        <f t="shared" ca="1" si="961"/>
        <v>0</v>
      </c>
      <c r="FG52" s="19">
        <f t="shared" ca="1" si="961"/>
        <v>0</v>
      </c>
      <c r="FH52" s="19">
        <f t="shared" ca="1" si="961"/>
        <v>0</v>
      </c>
      <c r="FI52" s="19">
        <f t="shared" ca="1" si="961"/>
        <v>0</v>
      </c>
      <c r="FJ52" s="19">
        <f t="shared" ca="1" si="961"/>
        <v>0</v>
      </c>
      <c r="FK52" s="19">
        <f t="shared" ca="1" si="961"/>
        <v>0</v>
      </c>
      <c r="FL52" s="19">
        <f t="shared" ca="1" si="961"/>
        <v>0</v>
      </c>
      <c r="FM52" s="19">
        <f t="shared" ca="1" si="961"/>
        <v>0</v>
      </c>
      <c r="FN52" s="19">
        <f t="shared" ca="1" si="961"/>
        <v>0</v>
      </c>
      <c r="FO52" s="19">
        <f t="shared" ca="1" si="961"/>
        <v>0</v>
      </c>
      <c r="FP52" s="19">
        <f t="shared" ca="1" si="961"/>
        <v>0</v>
      </c>
      <c r="FQ52" s="19">
        <f t="shared" ca="1" si="961"/>
        <v>0</v>
      </c>
      <c r="FR52" s="19">
        <f t="shared" ca="1" si="961"/>
        <v>0</v>
      </c>
      <c r="FS52" s="19">
        <f t="shared" ca="1" si="961"/>
        <v>0</v>
      </c>
      <c r="FT52" s="19">
        <f t="shared" ca="1" si="961"/>
        <v>0</v>
      </c>
      <c r="FU52" s="19">
        <f t="shared" ca="1" si="962"/>
        <v>0</v>
      </c>
      <c r="FV52" s="19">
        <f t="shared" ca="1" si="962"/>
        <v>0</v>
      </c>
      <c r="FW52" s="19">
        <f t="shared" ca="1" si="962"/>
        <v>0</v>
      </c>
      <c r="FX52" s="19">
        <f t="shared" ca="1" si="962"/>
        <v>0</v>
      </c>
      <c r="FY52" s="19">
        <f t="shared" ca="1" si="962"/>
        <v>0</v>
      </c>
      <c r="FZ52" s="19">
        <f t="shared" ca="1" si="962"/>
        <v>0</v>
      </c>
      <c r="GA52" s="19">
        <f t="shared" ca="1" si="962"/>
        <v>0</v>
      </c>
      <c r="GB52" s="19">
        <f t="shared" ca="1" si="962"/>
        <v>0</v>
      </c>
      <c r="GC52" s="19">
        <f t="shared" ca="1" si="962"/>
        <v>0</v>
      </c>
      <c r="GD52" s="19">
        <f t="shared" ca="1" si="962"/>
        <v>0</v>
      </c>
      <c r="GE52" s="19">
        <f t="shared" ca="1" si="961"/>
        <v>0</v>
      </c>
      <c r="GF52" s="19">
        <f t="shared" ca="1" si="961"/>
        <v>0</v>
      </c>
      <c r="GG52" s="19">
        <f t="shared" ca="1" si="961"/>
        <v>0</v>
      </c>
      <c r="GH52" s="19">
        <f t="shared" ca="1" si="961"/>
        <v>0</v>
      </c>
      <c r="GI52" s="19">
        <f t="shared" ca="1" si="961"/>
        <v>0</v>
      </c>
      <c r="GJ52" s="19">
        <f t="shared" ca="1" si="961"/>
        <v>0</v>
      </c>
      <c r="GK52" s="19">
        <f t="shared" ca="1" si="961"/>
        <v>0</v>
      </c>
      <c r="GL52" s="19">
        <f t="shared" ca="1" si="961"/>
        <v>0</v>
      </c>
      <c r="GM52" s="19">
        <f t="shared" ca="1" si="961"/>
        <v>0</v>
      </c>
      <c r="GN52" s="19">
        <f t="shared" ca="1" si="961"/>
        <v>0</v>
      </c>
      <c r="GO52" s="19">
        <f t="shared" ref="EV52:HC60" ca="1" si="1049">OFFSET(GO$5,$B52,0)</f>
        <v>0</v>
      </c>
      <c r="GP52" s="19">
        <f t="shared" ca="1" si="1049"/>
        <v>0</v>
      </c>
      <c r="GQ52" s="19">
        <f t="shared" ca="1" si="1049"/>
        <v>0</v>
      </c>
      <c r="GR52" s="19">
        <f t="shared" ca="1" si="1049"/>
        <v>0</v>
      </c>
      <c r="GS52" s="19">
        <f t="shared" ca="1" si="1049"/>
        <v>0</v>
      </c>
      <c r="GT52" s="19">
        <f t="shared" ca="1" si="1049"/>
        <v>0</v>
      </c>
      <c r="GU52" s="19">
        <f t="shared" ca="1" si="1049"/>
        <v>0</v>
      </c>
      <c r="GV52" s="19">
        <f t="shared" ca="1" si="1049"/>
        <v>0</v>
      </c>
      <c r="GW52" s="19">
        <f t="shared" ca="1" si="1049"/>
        <v>0</v>
      </c>
      <c r="GX52" s="19">
        <f t="shared" ca="1" si="1049"/>
        <v>0</v>
      </c>
      <c r="GY52" s="19">
        <f t="shared" ca="1" si="1049"/>
        <v>0</v>
      </c>
      <c r="GZ52" s="19">
        <f t="shared" ca="1" si="1049"/>
        <v>0</v>
      </c>
      <c r="HA52" s="19">
        <f t="shared" ca="1" si="1049"/>
        <v>0</v>
      </c>
      <c r="HB52" s="19">
        <f t="shared" ca="1" si="1049"/>
        <v>0</v>
      </c>
      <c r="HC52" s="19">
        <f t="shared" ca="1" si="1049"/>
        <v>0</v>
      </c>
      <c r="HD52" s="19">
        <f t="shared" ca="1" si="963"/>
        <v>0</v>
      </c>
      <c r="HE52" s="19">
        <f t="shared" ca="1" si="963"/>
        <v>0</v>
      </c>
      <c r="HF52" s="19">
        <f t="shared" ca="1" si="963"/>
        <v>0</v>
      </c>
      <c r="HG52" s="19">
        <f t="shared" ca="1" si="963"/>
        <v>0</v>
      </c>
      <c r="HH52" s="19">
        <f t="shared" ca="1" si="963"/>
        <v>0</v>
      </c>
      <c r="HI52" s="19">
        <f t="shared" ca="1" si="963"/>
        <v>0</v>
      </c>
      <c r="HJ52" s="19">
        <f t="shared" ca="1" si="963"/>
        <v>0</v>
      </c>
      <c r="HK52" s="19">
        <f t="shared" ca="1" si="963"/>
        <v>0</v>
      </c>
      <c r="HL52" s="19">
        <f t="shared" ca="1" si="963"/>
        <v>0</v>
      </c>
      <c r="HM52" s="19">
        <f t="shared" ca="1" si="963"/>
        <v>0</v>
      </c>
      <c r="HN52" s="19">
        <f t="shared" ca="1" si="963"/>
        <v>0</v>
      </c>
      <c r="HO52" s="19">
        <f t="shared" ca="1" si="963"/>
        <v>0</v>
      </c>
      <c r="HP52" s="19">
        <f t="shared" ca="1" si="963"/>
        <v>0</v>
      </c>
      <c r="HQ52" s="19">
        <f t="shared" ca="1" si="963"/>
        <v>0</v>
      </c>
      <c r="HR52" s="19">
        <f t="shared" ca="1" si="963"/>
        <v>0</v>
      </c>
      <c r="HS52" s="19">
        <f t="shared" ca="1" si="963"/>
        <v>0</v>
      </c>
      <c r="HT52" s="19">
        <f t="shared" ca="1" si="963"/>
        <v>0</v>
      </c>
      <c r="HU52" s="19">
        <f t="shared" ca="1" si="963"/>
        <v>0</v>
      </c>
      <c r="HV52" s="19">
        <f t="shared" ca="1" si="963"/>
        <v>0</v>
      </c>
      <c r="HW52" s="19">
        <f t="shared" ca="1" si="963"/>
        <v>0</v>
      </c>
      <c r="HX52" s="19">
        <f t="shared" ca="1" si="963"/>
        <v>0</v>
      </c>
      <c r="HY52" s="19">
        <f t="shared" ca="1" si="963"/>
        <v>0</v>
      </c>
      <c r="HZ52" s="19">
        <f t="shared" ca="1" si="963"/>
        <v>0</v>
      </c>
      <c r="IA52" s="19">
        <f t="shared" ca="1" si="964"/>
        <v>0</v>
      </c>
      <c r="IB52" s="19">
        <f t="shared" ca="1" si="964"/>
        <v>0</v>
      </c>
      <c r="IC52" s="19">
        <f t="shared" ca="1" si="964"/>
        <v>0</v>
      </c>
      <c r="ID52" s="19">
        <f t="shared" ca="1" si="965"/>
        <v>0</v>
      </c>
      <c r="IE52" s="19">
        <f t="shared" ca="1" si="965"/>
        <v>0</v>
      </c>
      <c r="IF52" s="19">
        <f t="shared" ca="1" si="965"/>
        <v>0</v>
      </c>
      <c r="IG52" s="19">
        <f t="shared" ca="1" si="965"/>
        <v>0</v>
      </c>
      <c r="IH52" s="19">
        <f t="shared" ca="1" si="965"/>
        <v>0</v>
      </c>
      <c r="II52" s="19">
        <f t="shared" ca="1" si="965"/>
        <v>0</v>
      </c>
      <c r="IJ52" s="19">
        <f t="shared" ca="1" si="965"/>
        <v>0</v>
      </c>
      <c r="IK52" s="19">
        <f t="shared" ca="1" si="965"/>
        <v>0</v>
      </c>
      <c r="IL52" s="19">
        <f t="shared" ca="1" si="965"/>
        <v>0</v>
      </c>
      <c r="IM52" s="19">
        <f t="shared" ca="1" si="965"/>
        <v>0</v>
      </c>
      <c r="IN52" s="19">
        <f t="shared" ca="1" si="964"/>
        <v>0</v>
      </c>
      <c r="IO52" s="19">
        <f t="shared" ca="1" si="964"/>
        <v>0</v>
      </c>
      <c r="IP52" s="19">
        <f t="shared" ca="1" si="964"/>
        <v>0</v>
      </c>
      <c r="IQ52" s="19">
        <f t="shared" ca="1" si="964"/>
        <v>0</v>
      </c>
      <c r="IR52" s="19">
        <f t="shared" ca="1" si="964"/>
        <v>0</v>
      </c>
      <c r="IS52" s="19">
        <f t="shared" ca="1" si="964"/>
        <v>0</v>
      </c>
      <c r="IT52" s="19">
        <f t="shared" ca="1" si="964"/>
        <v>0</v>
      </c>
      <c r="IU52" s="19">
        <f t="shared" ca="1" si="964"/>
        <v>0</v>
      </c>
      <c r="IV52" s="19">
        <f t="shared" ca="1" si="964"/>
        <v>0</v>
      </c>
      <c r="IW52" s="19">
        <f t="shared" ca="1" si="964"/>
        <v>0</v>
      </c>
      <c r="IX52" s="19">
        <f t="shared" ca="1" si="964"/>
        <v>0</v>
      </c>
      <c r="IY52" s="19">
        <f t="shared" ca="1" si="964"/>
        <v>0</v>
      </c>
      <c r="IZ52" s="19">
        <f t="shared" ca="1" si="964"/>
        <v>0</v>
      </c>
      <c r="JA52" s="19">
        <f t="shared" ca="1" si="964"/>
        <v>0</v>
      </c>
      <c r="JB52" s="19">
        <f t="shared" ca="1" si="964"/>
        <v>0</v>
      </c>
      <c r="JC52" s="19">
        <f t="shared" ca="1" si="964"/>
        <v>0</v>
      </c>
      <c r="JD52" s="19">
        <f t="shared" ca="1" si="964"/>
        <v>0</v>
      </c>
      <c r="JE52" s="19">
        <f t="shared" ca="1" si="964"/>
        <v>0</v>
      </c>
      <c r="JF52" s="19">
        <f t="shared" ca="1" si="964"/>
        <v>0</v>
      </c>
      <c r="JG52" s="19">
        <f t="shared" ca="1" si="964"/>
        <v>0</v>
      </c>
      <c r="JH52" s="19">
        <f t="shared" ca="1" si="964"/>
        <v>0</v>
      </c>
      <c r="JI52" s="19">
        <f t="shared" ca="1" si="964"/>
        <v>0</v>
      </c>
      <c r="JJ52" s="19">
        <f t="shared" ca="1" si="964"/>
        <v>0</v>
      </c>
      <c r="JK52" s="19">
        <f t="shared" ca="1" si="964"/>
        <v>0</v>
      </c>
      <c r="JL52" s="19">
        <f t="shared" ca="1" si="964"/>
        <v>0</v>
      </c>
      <c r="JM52" s="5">
        <f t="shared" ca="1" si="966"/>
        <v>19</v>
      </c>
      <c r="JN52" s="9"/>
      <c r="JO52" s="5">
        <f t="shared" ca="1" si="967"/>
        <v>1</v>
      </c>
      <c r="JP52" s="5" t="b">
        <f t="shared" ca="1" si="967"/>
        <v>0</v>
      </c>
      <c r="JQ52" s="19">
        <f t="shared" ca="1" si="1019"/>
        <v>0</v>
      </c>
      <c r="JR52" s="5">
        <f t="shared" ca="1" si="969"/>
        <v>0</v>
      </c>
      <c r="JS52" s="5">
        <f t="shared" ca="1" si="970"/>
        <v>0.01</v>
      </c>
      <c r="JT52" s="19">
        <f t="shared" ca="1" si="971"/>
        <v>0</v>
      </c>
      <c r="JU52" s="19">
        <f t="shared" ca="1" si="971"/>
        <v>0</v>
      </c>
      <c r="JV52" s="19" t="str">
        <f t="shared" ca="1" si="971"/>
        <v>-</v>
      </c>
      <c r="JW52" s="19">
        <f t="shared" ca="1" si="1010"/>
        <v>1</v>
      </c>
      <c r="JX52" s="19">
        <f t="shared" ca="1" si="1019"/>
        <v>1</v>
      </c>
      <c r="JY52" s="19">
        <f t="shared" ca="1" si="1010"/>
        <v>1</v>
      </c>
      <c r="JZ52" s="19">
        <f t="shared" ca="1" si="1010"/>
        <v>1</v>
      </c>
      <c r="KA52" s="19">
        <f t="shared" ca="1" si="1010"/>
        <v>1</v>
      </c>
      <c r="KB52" s="19">
        <f t="shared" ca="1" si="1010"/>
        <v>1</v>
      </c>
      <c r="KC52" s="19">
        <f t="shared" ca="1" si="1010"/>
        <v>0</v>
      </c>
      <c r="KD52" s="19">
        <f t="shared" ca="1" si="1010"/>
        <v>0</v>
      </c>
      <c r="KE52" s="19">
        <f t="shared" ca="1" si="1010"/>
        <v>1</v>
      </c>
      <c r="KF52" s="19">
        <f t="shared" ca="1" si="1010"/>
        <v>0</v>
      </c>
      <c r="KG52" s="19">
        <f t="shared" ca="1" si="1010"/>
        <v>0</v>
      </c>
      <c r="KH52" s="19">
        <f t="shared" ca="1" si="1010"/>
        <v>0</v>
      </c>
      <c r="KI52" s="19">
        <f t="shared" ca="1" si="1010"/>
        <v>1</v>
      </c>
      <c r="KJ52" s="19">
        <f t="shared" ca="1" si="1010"/>
        <v>0</v>
      </c>
      <c r="KK52" s="19">
        <f t="shared" ca="1" si="1010"/>
        <v>1</v>
      </c>
      <c r="KL52" s="19">
        <f t="shared" ca="1" si="1019"/>
        <v>0</v>
      </c>
      <c r="KM52" s="19">
        <f t="shared" ca="1" si="1019"/>
        <v>0</v>
      </c>
      <c r="KN52" s="19">
        <f t="shared" ca="1" si="1019"/>
        <v>0</v>
      </c>
      <c r="KO52" s="19">
        <f t="shared" ca="1" si="1019"/>
        <v>0</v>
      </c>
      <c r="KP52" s="19">
        <f t="shared" ca="1" si="1019"/>
        <v>0</v>
      </c>
      <c r="KQ52" s="19">
        <f t="shared" ca="1" si="1019"/>
        <v>0</v>
      </c>
      <c r="KR52" s="19">
        <f t="shared" ca="1" si="1019"/>
        <v>0</v>
      </c>
      <c r="KS52" s="19">
        <f t="shared" ca="1" si="1019"/>
        <v>0</v>
      </c>
      <c r="KT52" s="19">
        <f t="shared" ca="1" si="1019"/>
        <v>0</v>
      </c>
      <c r="KU52" s="19">
        <f t="shared" ca="1" si="968"/>
        <v>0</v>
      </c>
      <c r="KV52" s="19">
        <f t="shared" ca="1" si="968"/>
        <v>0</v>
      </c>
      <c r="KW52" s="19">
        <f t="shared" ca="1" si="968"/>
        <v>0</v>
      </c>
      <c r="KX52" s="19">
        <f t="shared" ca="1" si="968"/>
        <v>0</v>
      </c>
      <c r="KY52" s="19">
        <f t="shared" ca="1" si="968"/>
        <v>0</v>
      </c>
      <c r="KZ52" s="19">
        <f t="shared" ca="1" si="968"/>
        <v>0</v>
      </c>
      <c r="LA52" s="19">
        <f t="shared" ca="1" si="968"/>
        <v>0</v>
      </c>
      <c r="LB52" s="19">
        <f t="shared" ca="1" si="968"/>
        <v>0</v>
      </c>
      <c r="LC52" s="19">
        <f t="shared" ca="1" si="968"/>
        <v>0</v>
      </c>
      <c r="LD52" s="19">
        <f t="shared" ca="1" si="968"/>
        <v>0</v>
      </c>
      <c r="LE52" s="19">
        <f t="shared" ca="1" si="968"/>
        <v>0</v>
      </c>
      <c r="LF52" s="19">
        <f t="shared" ca="1" si="968"/>
        <v>0</v>
      </c>
      <c r="LG52" s="5">
        <f t="shared" ca="1" si="975"/>
        <v>0</v>
      </c>
      <c r="LH52" s="5">
        <f t="shared" ca="1" si="975"/>
        <v>0</v>
      </c>
      <c r="LI52" s="5">
        <f t="shared" ca="1" si="975"/>
        <v>0.05</v>
      </c>
      <c r="LJ52" s="5">
        <f t="shared" ca="1" si="975"/>
        <v>0.05</v>
      </c>
      <c r="LK52" s="19">
        <f t="shared" ca="1" si="976"/>
        <v>0</v>
      </c>
      <c r="LL52" s="19">
        <f t="shared" ca="1" si="968"/>
        <v>0</v>
      </c>
      <c r="LM52" s="19">
        <f t="shared" ca="1" si="977"/>
        <v>0</v>
      </c>
      <c r="LN52" s="19">
        <f t="shared" ca="1" si="977"/>
        <v>0</v>
      </c>
      <c r="LO52" s="19">
        <f t="shared" ca="1" si="977"/>
        <v>0</v>
      </c>
      <c r="LP52" s="19">
        <f t="shared" ca="1" si="977"/>
        <v>0</v>
      </c>
      <c r="LQ52" s="19">
        <f t="shared" ca="1" si="968"/>
        <v>0</v>
      </c>
      <c r="LR52" s="19">
        <f t="shared" ca="1" si="968"/>
        <v>1</v>
      </c>
      <c r="LS52" s="19">
        <f t="shared" ca="1" si="978"/>
        <v>0</v>
      </c>
      <c r="LT52" s="19">
        <f t="shared" ca="1" si="978"/>
        <v>0</v>
      </c>
      <c r="LU52" s="19">
        <f t="shared" ca="1" si="978"/>
        <v>0</v>
      </c>
      <c r="LV52" s="19">
        <f t="shared" ca="1" si="968"/>
        <v>0</v>
      </c>
      <c r="LW52" s="19">
        <f t="shared" ca="1" si="968"/>
        <v>1</v>
      </c>
      <c r="LX52" s="9"/>
      <c r="LY52" s="5" t="b">
        <f t="shared" ca="1" si="979"/>
        <v>0</v>
      </c>
      <c r="LZ52" s="19" t="str">
        <f t="shared" ca="1" si="980"/>
        <v>-</v>
      </c>
      <c r="MA52" s="19" t="str">
        <f t="shared" ca="1" si="980"/>
        <v>-</v>
      </c>
      <c r="MB52" s="19" t="str">
        <f t="shared" ca="1" si="980"/>
        <v>-</v>
      </c>
      <c r="MC52" s="19" t="str">
        <f t="shared" ca="1" si="980"/>
        <v>-</v>
      </c>
      <c r="MD52" s="5" t="b">
        <f t="shared" ca="1" si="981"/>
        <v>1</v>
      </c>
      <c r="ME52" s="5" t="b">
        <f t="shared" ca="1" si="981"/>
        <v>0</v>
      </c>
      <c r="MF52" s="5" t="b">
        <f t="shared" ca="1" si="981"/>
        <v>0</v>
      </c>
      <c r="MG52" s="135">
        <f t="shared" ca="1" si="982"/>
        <v>1</v>
      </c>
      <c r="MH52" s="135">
        <f t="shared" ca="1" si="982"/>
        <v>1</v>
      </c>
      <c r="MI52" s="19" t="str">
        <f t="shared" ca="1" si="984"/>
        <v>-</v>
      </c>
      <c r="MJ52" s="19" t="str">
        <f t="shared" ca="1" si="1033"/>
        <v>-</v>
      </c>
      <c r="MK52" s="19" t="str">
        <f t="shared" ca="1" si="984"/>
        <v>-</v>
      </c>
      <c r="ML52" s="19" t="str">
        <f t="shared" ca="1" si="984"/>
        <v>-</v>
      </c>
      <c r="MM52" s="19">
        <f t="shared" ca="1" si="984"/>
        <v>1</v>
      </c>
      <c r="MN52" s="19">
        <f t="shared" ca="1" si="984"/>
        <v>0.66</v>
      </c>
      <c r="MO52" s="19" t="str">
        <f t="shared" ca="1" si="984"/>
        <v>-</v>
      </c>
      <c r="MP52" s="5" t="b" cm="1">
        <f t="array" aca="1" ref="MP52" ca="1">IF(OR(MQ52:MQ52&lt;&gt;"-"),TRUE,"-")</f>
        <v>1</v>
      </c>
      <c r="MQ52" s="19">
        <f t="shared" ca="1" si="984"/>
        <v>2</v>
      </c>
      <c r="MR52" s="5" t="str">
        <f t="array" aca="1" ref="MR52" ca="1">IF(OR(MS52:MY52&lt;&gt;"-"),TRUE,"-")</f>
        <v>-</v>
      </c>
      <c r="MS52" s="19" t="str">
        <f t="shared" ca="1" si="1021"/>
        <v>-</v>
      </c>
      <c r="MT52" s="19" t="str">
        <f t="shared" ca="1" si="1021"/>
        <v>-</v>
      </c>
      <c r="MU52" s="19" t="str">
        <f t="shared" ca="1" si="1021"/>
        <v>-</v>
      </c>
      <c r="MV52" s="19" t="str">
        <f t="shared" ca="1" si="1021"/>
        <v>-</v>
      </c>
      <c r="MW52" s="19" t="str">
        <f t="shared" ca="1" si="1021"/>
        <v>-</v>
      </c>
      <c r="MX52" s="19" t="str">
        <f t="shared" ca="1" si="1021"/>
        <v>-</v>
      </c>
      <c r="MY52" s="19" t="str">
        <f t="shared" ca="1" si="1021"/>
        <v>-</v>
      </c>
      <c r="MZ52" s="5" t="b">
        <f t="array" aca="1" ref="MZ52" ca="1">IF(OR(NA52:NB52&lt;&gt;"-"),TRUE,"-")</f>
        <v>1</v>
      </c>
      <c r="NA52" s="135">
        <f ca="1">IF($AS52=6,0,$NB52)</f>
        <v>2</v>
      </c>
      <c r="NB52" s="19">
        <f t="shared" ca="1" si="1022"/>
        <v>2</v>
      </c>
      <c r="NC52" s="19" t="b">
        <f t="shared" ca="1" si="1023"/>
        <v>0</v>
      </c>
      <c r="ND52" s="19" t="str">
        <f t="shared" ca="1" si="1024"/>
        <v>-</v>
      </c>
      <c r="NE52" s="5" t="str">
        <f t="shared" ca="1" si="987"/>
        <v>-</v>
      </c>
      <c r="NF52" s="5" t="str">
        <f t="shared" ca="1" si="987"/>
        <v>-</v>
      </c>
      <c r="NG52" s="5" t="str">
        <f t="shared" ca="1" si="987"/>
        <v>-</v>
      </c>
      <c r="NH52" s="5" t="str">
        <f t="shared" ca="1" si="987"/>
        <v>-</v>
      </c>
      <c r="NI52" s="19" t="str">
        <f t="shared" ca="1" si="989"/>
        <v>-</v>
      </c>
      <c r="NJ52" s="19" t="str">
        <f t="shared" ca="1" si="989"/>
        <v>-</v>
      </c>
      <c r="NK52" s="19" t="b">
        <f t="shared" ca="1" si="989"/>
        <v>1</v>
      </c>
      <c r="NL52" s="19">
        <f t="shared" ca="1" si="989"/>
        <v>0.75</v>
      </c>
      <c r="NM52" s="19">
        <f t="shared" ca="1" si="989"/>
        <v>0.75</v>
      </c>
      <c r="NN52" s="19">
        <f t="shared" ca="1" si="989"/>
        <v>0.99</v>
      </c>
      <c r="NO52" s="19">
        <f t="shared" ca="1" si="989"/>
        <v>0.5</v>
      </c>
      <c r="NP52" s="19">
        <f t="shared" ca="1" si="989"/>
        <v>0</v>
      </c>
      <c r="NQ52" s="19">
        <f t="shared" ca="1" si="989"/>
        <v>0</v>
      </c>
      <c r="NR52" s="19" t="str">
        <f t="shared" ca="1" si="989"/>
        <v>-</v>
      </c>
      <c r="NS52" s="19" t="str">
        <f t="shared" ca="1" si="989"/>
        <v>-</v>
      </c>
      <c r="NT52" s="19" t="str">
        <f t="shared" ca="1" si="989"/>
        <v>-</v>
      </c>
      <c r="NU52" s="5">
        <f t="shared" ca="1" si="990"/>
        <v>1</v>
      </c>
      <c r="NV52" s="9"/>
      <c r="NW52" s="19">
        <f t="shared" ca="1" si="989"/>
        <v>70</v>
      </c>
      <c r="NX52" s="19">
        <f t="shared" ca="1" si="1026"/>
        <v>50</v>
      </c>
      <c r="NY52" s="19">
        <f t="shared" ca="1" si="1026"/>
        <v>65</v>
      </c>
      <c r="NZ52" s="19">
        <f t="shared" ca="1" si="1026"/>
        <v>65</v>
      </c>
      <c r="OA52" s="19">
        <f t="shared" ca="1" si="991"/>
        <v>1</v>
      </c>
      <c r="OB52" s="5">
        <f t="shared" ca="1" si="992"/>
        <v>1</v>
      </c>
      <c r="OC52" s="19">
        <f t="shared" ca="1" si="993"/>
        <v>1</v>
      </c>
      <c r="OD52" s="9"/>
      <c r="OE52" s="19" t="b">
        <f t="shared" ca="1" si="1026"/>
        <v>0</v>
      </c>
      <c r="OF52" s="19" t="b">
        <f t="shared" ca="1" si="1026"/>
        <v>0</v>
      </c>
      <c r="OG52" s="19">
        <f t="shared" ca="1" si="1026"/>
        <v>1</v>
      </c>
      <c r="OH52" s="19">
        <f t="shared" ca="1" si="1026"/>
        <v>1</v>
      </c>
      <c r="OI52" s="19">
        <f t="shared" ca="1" si="1026"/>
        <v>1</v>
      </c>
      <c r="OJ52" s="19">
        <f t="shared" ca="1" si="1026"/>
        <v>1</v>
      </c>
      <c r="OK52" s="19">
        <f t="shared" ca="1" si="1026"/>
        <v>1</v>
      </c>
      <c r="OL52" s="19">
        <f t="shared" ca="1" si="1026"/>
        <v>1</v>
      </c>
      <c r="OM52" s="19">
        <f t="shared" ca="1" si="1026"/>
        <v>1</v>
      </c>
      <c r="ON52" s="19">
        <f t="shared" ca="1" si="1026"/>
        <v>1</v>
      </c>
      <c r="OO52" s="19">
        <f t="shared" ca="1" si="1026"/>
        <v>1</v>
      </c>
      <c r="OP52" s="19">
        <f t="shared" ca="1" si="1026"/>
        <v>1</v>
      </c>
      <c r="OQ52" s="9"/>
      <c r="OR52" s="5" t="str" cm="1">
        <f t="array" aca="1" ref="OR52" ca="1">INDEX(i.LMU_Area,$K52,OR$26)</f>
        <v>-</v>
      </c>
      <c r="OS52" s="5" t="str" cm="1">
        <f t="array" aca="1" ref="OS52" ca="1">INDEX(i.LMU_Area,$K52,OS$26)</f>
        <v>-</v>
      </c>
      <c r="OT52" s="5" t="str" cm="1">
        <f t="array" aca="1" ref="OT52" ca="1">INDEX(i.LMU_Area,$K52,OT$26)</f>
        <v>-</v>
      </c>
      <c r="OU52" s="5" t="str" cm="1">
        <f t="array" aca="1" ref="OU52" ca="1">INDEX(i.LMU_Area,$K52,OU$26)</f>
        <v>-</v>
      </c>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5" t="str" cm="1">
        <f t="array" aca="1" ref="TF52" ca="1">INDEX(i.LMU_Area,$K52,TF$26)</f>
        <v>-</v>
      </c>
      <c r="TG52" s="5" t="str" cm="1">
        <f t="array" aca="1" ref="TG52" ca="1">INDEX(i.LMU_Area,$K52,TG$26)</f>
        <v>-</v>
      </c>
      <c r="TH52" s="5" t="str" cm="1">
        <f t="array" aca="1" ref="TH52" ca="1">INDEX(i.LMU_Area,$K52,TH$26)</f>
        <v>-</v>
      </c>
      <c r="TI52" s="5" t="str" cm="1">
        <f t="array" aca="1" ref="TI52" ca="1">INDEX(i.LMU_Area,$K52,TI$26)</f>
        <v>-</v>
      </c>
      <c r="TJ52" s="5" t="str" cm="1">
        <f t="array" aca="1" ref="TJ52" ca="1">INDEX(i.LMU_Area,$K52,TJ$26)</f>
        <v>-</v>
      </c>
      <c r="TK52" s="5" t="str" cm="1">
        <f t="array" aca="1" ref="TK52" ca="1">INDEX(i.LMU_Area,$K52,TK$26)</f>
        <v>-</v>
      </c>
      <c r="TL52" s="5" t="str" cm="1">
        <f t="array" aca="1" ref="TL52" ca="1">INDEX(i.LMU_Area,$K52,TL$26)</f>
        <v>-</v>
      </c>
      <c r="TM52" s="5" t="str" cm="1">
        <f t="array" aca="1" ref="TM52" ca="1">INDEX(i.LMU_Area,$K52,TM$26)</f>
        <v>-</v>
      </c>
      <c r="TN52" s="5" t="str" cm="1">
        <f t="array" aca="1" ref="TN52" ca="1">INDEX(i.LMU_Area,$K52,TN$26)</f>
        <v>-</v>
      </c>
      <c r="TO52" s="5" t="str" cm="1">
        <f t="array" aca="1" ref="TO52" ca="1">INDEX(i.LMU_Area,$K52,TO$26)</f>
        <v>-</v>
      </c>
      <c r="TP52" s="5" t="str" cm="1">
        <f t="array" aca="1" ref="TP52" ca="1">INDEX(i.LMU_Area,$K52,TP$26)</f>
        <v>-</v>
      </c>
      <c r="TQ52" s="5" t="str" cm="1">
        <f t="array" aca="1" ref="TQ52" ca="1">INDEX(i.LMU_Area,$K52,TQ$26)</f>
        <v>-</v>
      </c>
      <c r="TR52" s="5" t="str" cm="1">
        <f t="array" aca="1" ref="TR52" ca="1">INDEX(i.LMU_Area,$K52,TR$26)</f>
        <v>-</v>
      </c>
      <c r="TS52" s="5" t="str" cm="1">
        <f t="array" aca="1" ref="TS52" ca="1">INDEX(i.LMU_Area,$K52,TS$26)</f>
        <v>-</v>
      </c>
      <c r="TT52" s="5" t="str" cm="1">
        <f t="array" aca="1" ref="TT52" ca="1">INDEX(i.LMU_Area,$K52,TT$26)</f>
        <v>-</v>
      </c>
      <c r="TU52" s="5" t="str" cm="1">
        <f t="array" aca="1" ref="TU52" ca="1">INDEX(i.LMU_Area,$K52,TU$26)</f>
        <v>-</v>
      </c>
      <c r="TV52" s="5" t="str" cm="1">
        <f t="array" aca="1" ref="TV52" ca="1">INDEX(i.LMU_Area,$K52,TV$26)</f>
        <v>-</v>
      </c>
      <c r="TW52" s="5" t="str" cm="1">
        <f t="array" aca="1" ref="TW52" ca="1">INDEX(i.LMU_Area,$K52,TW$26)</f>
        <v>-</v>
      </c>
      <c r="TX52" s="5" t="str" cm="1">
        <f t="array" aca="1" ref="TX52" ca="1">INDEX(i.LMU_Area,$K52,TX$26)</f>
        <v>-</v>
      </c>
      <c r="TY52" s="5" t="str" cm="1">
        <f t="array" aca="1" ref="TY52" ca="1">INDEX(i.LMU_Area,$K52,TY$26)</f>
        <v>-</v>
      </c>
      <c r="TZ52" s="5" t="str" cm="1">
        <f t="array" aca="1" ref="TZ52" ca="1">INDEX(i.LMU_Area,$K52,TZ$26)</f>
        <v>-</v>
      </c>
      <c r="UA52" s="5" t="str" cm="1">
        <f t="array" aca="1" ref="UA52" ca="1">INDEX(i.LMU_Area,$K52,UA$26)</f>
        <v>-</v>
      </c>
      <c r="UB52" s="5" t="str" cm="1">
        <f t="array" aca="1" ref="UB52" ca="1">INDEX(i.LMU_Area,$K52,UB$26)</f>
        <v>-</v>
      </c>
      <c r="UC52" s="5" t="str" cm="1">
        <f t="array" aca="1" ref="UC52" ca="1">INDEX(i.LMU_Area,$K52,UC$26)</f>
        <v>-</v>
      </c>
      <c r="UD52" s="5" t="str" cm="1">
        <f t="array" aca="1" ref="UD52" ca="1">INDEX(i.LMU_Area,$K52,UD$26)</f>
        <v>-</v>
      </c>
      <c r="UE52" s="5" t="str" cm="1">
        <f t="array" aca="1" ref="UE52" ca="1">INDEX(i.LMU_Area,$K52,UE$26)</f>
        <v>-</v>
      </c>
      <c r="UF52" s="5" t="str" cm="1">
        <f t="array" aca="1" ref="UF52" ca="1">INDEX(i.LMU_Area,$K52,UF$26)</f>
        <v>-</v>
      </c>
      <c r="UG52" s="5" t="str" cm="1">
        <f t="array" aca="1" ref="UG52" ca="1">INDEX(i.LMU_Area,$K52,UG$26)</f>
        <v>-</v>
      </c>
      <c r="UH52" s="5" t="str" cm="1">
        <f t="array" aca="1" ref="UH52" ca="1">INDEX(i.LMU_Area,$K52,UH$26)</f>
        <v>-</v>
      </c>
      <c r="UI52" s="5" t="str" cm="1">
        <f t="array" aca="1" ref="UI52" ca="1">INDEX(i.LMU_Area,$K52,UI$26)</f>
        <v>-</v>
      </c>
      <c r="UJ52" s="5" t="str" cm="1">
        <f t="array" aca="1" ref="UJ52" ca="1">INDEX(i.LMU_Area,$K52,UJ$26)</f>
        <v>-</v>
      </c>
      <c r="UK52" s="5" t="str" cm="1">
        <f t="array" aca="1" ref="UK52" ca="1">INDEX(i.LMU_Area,$K52,UK$26)</f>
        <v>-</v>
      </c>
      <c r="UL52" s="5" t="str" cm="1">
        <f t="array" aca="1" ref="UL52" ca="1">INDEX(i.LMU_Area,$K52,UL$26)</f>
        <v>-</v>
      </c>
      <c r="UM52" s="5" t="str" cm="1">
        <f t="array" aca="1" ref="UM52" ca="1">INDEX(i.LMU_Area,$K52,UM$26)</f>
        <v>-</v>
      </c>
      <c r="UN52" s="5" t="str" cm="1">
        <f t="array" aca="1" ref="UN52" ca="1">INDEX(i.LMU_Area,$K52,UN$26)</f>
        <v>-</v>
      </c>
      <c r="UO52" s="5" t="str" cm="1">
        <f t="array" aca="1" ref="UO52" ca="1">INDEX(i.LMU_Area,$K52,UO$26)</f>
        <v>-</v>
      </c>
      <c r="UP52" s="5" t="str" cm="1">
        <f t="array" aca="1" ref="UP52" ca="1">INDEX(i.LMU_Area,$K52,UP$26)</f>
        <v>-</v>
      </c>
      <c r="UQ52" s="5" t="str" cm="1">
        <f t="array" aca="1" ref="UQ52" ca="1">INDEX(i.LMU_Area,$K52,UQ$26)</f>
        <v>-</v>
      </c>
      <c r="UR52" s="5" t="str" cm="1">
        <f t="array" aca="1" ref="UR52" ca="1">INDEX(i.LMU_Area,$K52,UR$26)</f>
        <v>-</v>
      </c>
      <c r="US52" s="5" t="str" cm="1">
        <f t="array" aca="1" ref="US52" ca="1">INDEX(i.LMU_Area,$K52,US$26)</f>
        <v>-</v>
      </c>
      <c r="UT52" s="5" t="str" cm="1">
        <f t="array" aca="1" ref="UT52" ca="1">INDEX(i.LMU_Area,$K52,UT$26)</f>
        <v>-</v>
      </c>
      <c r="UU52" s="5" t="str" cm="1">
        <f t="array" aca="1" ref="UU52" ca="1">INDEX(i.LMU_Area,$K52,UU$26)</f>
        <v>-</v>
      </c>
      <c r="UV52" s="5" t="str" cm="1">
        <f t="array" aca="1" ref="UV52" ca="1">INDEX(i.LMU_Area,$K52,UV$26)</f>
        <v>-</v>
      </c>
      <c r="UW52" s="5" t="str" cm="1">
        <f t="array" aca="1" ref="UW52" ca="1">INDEX(i.LMU_Area,$K52,UW$26)</f>
        <v>-</v>
      </c>
      <c r="UX52" s="5" t="str" cm="1">
        <f t="array" aca="1" ref="UX52" ca="1">INDEX(i.LMU_Area,$K52,UX$26)</f>
        <v>-</v>
      </c>
      <c r="UY52" s="5" t="str" cm="1">
        <f t="array" aca="1" ref="UY52" ca="1">INDEX(i.LMU_Area,$K52,UY$26)</f>
        <v>-</v>
      </c>
      <c r="UZ52" s="5" t="str" cm="1">
        <f t="array" aca="1" ref="UZ52" ca="1">INDEX(i.LMU_Area,$K52,UZ$26)</f>
        <v>-</v>
      </c>
      <c r="VA52" s="5" t="str" cm="1">
        <f t="array" aca="1" ref="VA52" ca="1">INDEX(i.LMU_Area,$K52,VA$26)</f>
        <v>-</v>
      </c>
      <c r="VB52" s="5" t="str" cm="1">
        <f t="array" aca="1" ref="VB52" ca="1">INDEX(i.LMU_Area,$K52,VB$26)</f>
        <v>-</v>
      </c>
      <c r="VC52" s="5" t="str" cm="1">
        <f t="array" aca="1" ref="VC52" ca="1">INDEX(i.LMU_Area,$K52,VC$26)</f>
        <v>-</v>
      </c>
      <c r="VD52" s="5" t="str" cm="1">
        <f t="array" aca="1" ref="VD52" ca="1">INDEX(i.LMU_Area,$K52,VD$26)</f>
        <v>-</v>
      </c>
      <c r="VE52" s="5" t="str" cm="1">
        <f t="array" aca="1" ref="VE52" ca="1">INDEX(i.LMU_Area,$K52,VE$26)</f>
        <v>-</v>
      </c>
      <c r="VF52" s="5" t="str" cm="1">
        <f t="array" aca="1" ref="VF52" ca="1">INDEX(i.LMU_Area,$K52,VF$26)</f>
        <v>-</v>
      </c>
      <c r="VG52" s="5" t="str" cm="1">
        <f t="array" aca="1" ref="VG52" ca="1">INDEX(i.LMU_Area,$K52,VG$26)</f>
        <v>-</v>
      </c>
      <c r="VH52" s="5" t="str" cm="1">
        <f t="array" aca="1" ref="VH52" ca="1">INDEX(i.LMU_Area,$K52,VH$26)</f>
        <v>-</v>
      </c>
      <c r="VI52" s="5" t="str" cm="1">
        <f t="array" aca="1" ref="VI52" ca="1">INDEX(i.LMU_Area,$K52,VI$26)</f>
        <v>-</v>
      </c>
      <c r="VJ52" s="5" t="str" cm="1">
        <f t="array" aca="1" ref="VJ52" ca="1">INDEX(i.LMU_Area,$K52,VJ$26)</f>
        <v>-</v>
      </c>
      <c r="VK52" s="5" t="str" cm="1">
        <f t="array" aca="1" ref="VK52" ca="1">INDEX(i.LMU_Area,$K52,VK$26)</f>
        <v>-</v>
      </c>
      <c r="VL52" s="5" t="str" cm="1">
        <f t="array" aca="1" ref="VL52" ca="1">INDEX(i.LMU_Area,$K52,VL$26)</f>
        <v>-</v>
      </c>
      <c r="VM52" s="5" t="str" cm="1">
        <f t="array" aca="1" ref="VM52" ca="1">INDEX(i.LMU_Area,$K52,VM$26)</f>
        <v>-</v>
      </c>
      <c r="VN52" s="5" t="str" cm="1">
        <f t="array" aca="1" ref="VN52" ca="1">INDEX(i.LMU_Area,$K52,VN$26)</f>
        <v>-</v>
      </c>
      <c r="VO52" s="5" t="str" cm="1">
        <f t="array" aca="1" ref="VO52" ca="1">INDEX(i.LMU_Area,$K52,VO$26)</f>
        <v>-</v>
      </c>
      <c r="VP52" s="5" t="str" cm="1">
        <f t="array" aca="1" ref="VP52" ca="1">INDEX(i.LMU_Area,$K52,VP$26)</f>
        <v>-</v>
      </c>
      <c r="VQ52" s="5" t="str" cm="1">
        <f t="array" aca="1" ref="VQ52" ca="1">INDEX(i.LMU_Area,$K52,VQ$26)</f>
        <v>-</v>
      </c>
      <c r="VR52" s="5" t="str" cm="1">
        <f t="array" aca="1" ref="VR52" ca="1">INDEX(i.LMU_Area,$K52,VR$26)</f>
        <v>-</v>
      </c>
      <c r="VS52" s="5" t="str" cm="1">
        <f t="array" aca="1" ref="VS52" ca="1">INDEX(i.LMU_Area,$K52,VS$26)</f>
        <v>-</v>
      </c>
      <c r="VT52" s="5" t="str" cm="1">
        <f t="array" aca="1" ref="VT52" ca="1">INDEX(i.LMU_Area,$K52,VT$26)</f>
        <v>-</v>
      </c>
      <c r="VU52" s="5" t="str" cm="1">
        <f t="array" aca="1" ref="VU52" ca="1">INDEX(i.LMU_Area,$K52,VU$26)</f>
        <v>-</v>
      </c>
      <c r="VV52" s="5" t="str" cm="1">
        <f t="array" aca="1" ref="VV52" ca="1">INDEX(i.LMU_Area,$K52,VV$26)</f>
        <v>-</v>
      </c>
      <c r="VW52" s="5" t="str" cm="1">
        <f t="array" aca="1" ref="VW52" ca="1">INDEX(i.LMU_Area,$K52,VW$26)</f>
        <v>-</v>
      </c>
      <c r="VX52" s="5" t="str" cm="1">
        <f t="array" aca="1" ref="VX52" ca="1">INDEX(i.LMU_Area,$K52,VX$26)</f>
        <v>-</v>
      </c>
      <c r="VY52" s="5" t="str" cm="1">
        <f t="array" aca="1" ref="VY52" ca="1">INDEX(i.LMU_Area,$K52,VY$26)</f>
        <v>-</v>
      </c>
      <c r="VZ52" s="5" t="str" cm="1">
        <f t="array" aca="1" ref="VZ52" ca="1">INDEX(i.LMU_Area,$K52,VZ$26)</f>
        <v>-</v>
      </c>
      <c r="WA52" s="5" t="str" cm="1">
        <f t="array" aca="1" ref="WA52" ca="1">INDEX(i.LMU_Area,$K52,WA$26)</f>
        <v>-</v>
      </c>
      <c r="WB52" s="5" t="str" cm="1">
        <f t="array" aca="1" ref="WB52" ca="1">INDEX(i.LMU_Area,$K52,WB$26)</f>
        <v>-</v>
      </c>
      <c r="WC52" s="5" t="str" cm="1">
        <f t="array" aca="1" ref="WC52" ca="1">INDEX(i.LMU_Area,$K52,WC$26)</f>
        <v>-</v>
      </c>
      <c r="WD52" s="5" t="str" cm="1">
        <f t="array" aca="1" ref="WD52" ca="1">INDEX(i.LMU_Area,$K52,WD$26)</f>
        <v>-</v>
      </c>
      <c r="WE52" s="5" t="str" cm="1">
        <f t="array" aca="1" ref="WE52" ca="1">INDEX(i.LMU_Area,$K52,WE$26)</f>
        <v>-</v>
      </c>
      <c r="WF52" s="5" t="str" cm="1">
        <f t="array" aca="1" ref="WF52" ca="1">INDEX(i.LMU_Area,$K52,WF$26)</f>
        <v>-</v>
      </c>
      <c r="WG52" s="5" t="str" cm="1">
        <f t="array" aca="1" ref="WG52" ca="1">INDEX(i.LMU_Area,$K52,WG$26)</f>
        <v>-</v>
      </c>
      <c r="WH52" s="5" t="str" cm="1">
        <f t="array" aca="1" ref="WH52" ca="1">INDEX(i.LMU_Area,$K52,WH$26)</f>
        <v>-</v>
      </c>
      <c r="WI52" s="5" t="str" cm="1">
        <f t="array" aca="1" ref="WI52" ca="1">INDEX(i.LMU_Area,$K52,WI$26)</f>
        <v>-</v>
      </c>
      <c r="WJ52" s="5" t="str" cm="1">
        <f t="array" aca="1" ref="WJ52" ca="1">INDEX(i.LMU_Area,$K52,WJ$26)</f>
        <v>-</v>
      </c>
      <c r="WK52" s="5" t="str" cm="1">
        <f t="array" aca="1" ref="WK52" ca="1">INDEX(i.LMU_Area,$K52,WK$26)</f>
        <v>-</v>
      </c>
      <c r="WL52" s="5" t="str" cm="1">
        <f t="array" aca="1" ref="WL52" ca="1">INDEX(i.LMU_Area,$K52,WL$26)</f>
        <v>-</v>
      </c>
      <c r="WM52" s="5" t="str" cm="1">
        <f t="array" aca="1" ref="WM52" ca="1">INDEX(i.LMU_Area,$K52,WM$26)</f>
        <v>-</v>
      </c>
      <c r="WN52" s="5" t="str" cm="1">
        <f t="array" aca="1" ref="WN52" ca="1">INDEX(i.LMU_Area,$K52,WN$26)</f>
        <v>-</v>
      </c>
      <c r="WO52" s="5" t="str" cm="1">
        <f t="array" aca="1" ref="WO52" ca="1">INDEX(i.LMU_Area,$K52,WO$26)</f>
        <v>-</v>
      </c>
      <c r="WP52" s="5" t="str" cm="1">
        <f t="array" aca="1" ref="WP52" ca="1">INDEX(i.LMU_Area,$K52,WP$26)</f>
        <v>-</v>
      </c>
      <c r="WQ52" s="5" t="str" cm="1">
        <f t="array" aca="1" ref="WQ52" ca="1">INDEX(i.LMU_Area,$K52,WQ$26)</f>
        <v>-</v>
      </c>
      <c r="WR52" s="5" t="str" cm="1">
        <f t="array" aca="1" ref="WR52" ca="1">INDEX(i.LMU_Area,$K52,WR$26)</f>
        <v>-</v>
      </c>
      <c r="WS52" s="5" t="str" cm="1">
        <f t="array" aca="1" ref="WS52" ca="1">INDEX(i.LMU_Area,$K52,WS$26)</f>
        <v>-</v>
      </c>
      <c r="WT52" s="5" t="str" cm="1">
        <f t="array" aca="1" ref="WT52" ca="1">INDEX(i.LMU_Area,$K52,WT$26)</f>
        <v>-</v>
      </c>
      <c r="WU52" s="5" t="str" cm="1">
        <f t="array" aca="1" ref="WU52" ca="1">INDEX(i.LMU_Area,$K52,WU$26)</f>
        <v>-</v>
      </c>
      <c r="WV52" s="5" t="str" cm="1">
        <f t="array" aca="1" ref="WV52" ca="1">INDEX(i.LMU_Area,$K52,WV$26)</f>
        <v>-</v>
      </c>
      <c r="WW52" s="5" t="str" cm="1">
        <f t="array" aca="1" ref="WW52" ca="1">INDEX(i.LMU_Area,$K52,WW$26)</f>
        <v>-</v>
      </c>
      <c r="WX52" s="5" t="str" cm="1">
        <f t="array" aca="1" ref="WX52" ca="1">INDEX(i.LMU_Area,$K52,WX$26)</f>
        <v>-</v>
      </c>
      <c r="WY52" s="5" t="str" cm="1">
        <f t="array" aca="1" ref="WY52" ca="1">INDEX(i.LMU_Area,$K52,WY$26)</f>
        <v>-</v>
      </c>
      <c r="WZ52" s="5" t="str" cm="1">
        <f t="array" aca="1" ref="WZ52" ca="1">INDEX(i.LMU_Area,$K52,WZ$26)</f>
        <v>-</v>
      </c>
      <c r="XA52" s="5" t="str" cm="1">
        <f t="array" aca="1" ref="XA52" ca="1">INDEX(i.LMU_Area,$K52,XA$26)</f>
        <v>-</v>
      </c>
      <c r="XB52" s="5" t="str" cm="1">
        <f t="array" aca="1" ref="XB52" ca="1">INDEX(i.LMU_Area,$K52,XB$26)</f>
        <v>-</v>
      </c>
      <c r="XC52" s="5" t="str" cm="1">
        <f t="array" aca="1" ref="XC52" ca="1">INDEX(i.LMU_Area,$K52,XC$26)</f>
        <v>-</v>
      </c>
      <c r="XD52" s="5" t="str" cm="1">
        <f t="array" aca="1" ref="XD52" ca="1">INDEX(i.LMU_Area,$K52,XD$26)</f>
        <v>-</v>
      </c>
      <c r="XE52" s="5" t="str" cm="1">
        <f t="array" aca="1" ref="XE52" ca="1">INDEX(i.LMU_Area,$K52,XE$26)</f>
        <v>-</v>
      </c>
      <c r="XF52" s="5" t="str" cm="1">
        <f t="array" aca="1" ref="XF52" ca="1">INDEX(i.LMU_Area,$K52,XF$26)</f>
        <v>-</v>
      </c>
      <c r="XG52" s="5" t="str" cm="1">
        <f t="array" aca="1" ref="XG52" ca="1">INDEX(i.LMU_Area,$K52,XG$26)</f>
        <v>-</v>
      </c>
      <c r="XH52" s="5" t="str" cm="1">
        <f t="array" aca="1" ref="XH52" ca="1">INDEX(i.LMU_Area,$K52,XH$26)</f>
        <v>-</v>
      </c>
      <c r="XI52" s="5" t="str" cm="1">
        <f t="array" aca="1" ref="XI52" ca="1">INDEX(i.LMU_Area,$K52,XI$26)</f>
        <v>-</v>
      </c>
      <c r="XJ52" s="5" t="str" cm="1">
        <f t="array" aca="1" ref="XJ52" ca="1">INDEX(i.LMU_Area,$K52,XJ$26)</f>
        <v>-</v>
      </c>
      <c r="XK52" s="5" t="str" cm="1">
        <f t="array" aca="1" ref="XK52" ca="1">INDEX(i.LMU_Area,$K52,XK$26)</f>
        <v>-</v>
      </c>
      <c r="XL52" s="5" t="str" cm="1">
        <f t="array" aca="1" ref="XL52" ca="1">INDEX(i.LMU_Area,$K52,XL$26)</f>
        <v>-</v>
      </c>
      <c r="XM52" s="5" t="str" cm="1">
        <f t="array" aca="1" ref="XM52" ca="1">INDEX(i.LMU_Area,$K52,XM$26)</f>
        <v>-</v>
      </c>
      <c r="XN52" s="5" t="str" cm="1">
        <f t="array" aca="1" ref="XN52" ca="1">INDEX(i.LMU_Area,$K52,XN$26)</f>
        <v>-</v>
      </c>
      <c r="XO52" s="5" t="str" cm="1">
        <f t="array" aca="1" ref="XO52" ca="1">INDEX(i.LMU_Area,$K52,XO$26)</f>
        <v>-</v>
      </c>
      <c r="XP52" s="5" t="str" cm="1">
        <f t="array" aca="1" ref="XP52" ca="1">INDEX(i.LMU_Area,$K52,XP$26)</f>
        <v>-</v>
      </c>
      <c r="XQ52" s="5" t="str" cm="1">
        <f t="array" aca="1" ref="XQ52" ca="1">INDEX(i.LMU_Area,$K52,XQ$26)</f>
        <v>-</v>
      </c>
      <c r="XR52" s="5" t="str" cm="1">
        <f t="array" aca="1" ref="XR52" ca="1">INDEX(i.LMU_Area,$K52,XR$26)</f>
        <v>-</v>
      </c>
      <c r="XS52" s="5" t="str" cm="1">
        <f t="array" aca="1" ref="XS52" ca="1">INDEX(i.LMU_Area,$K52,XS$26)</f>
        <v>-</v>
      </c>
      <c r="XT52" s="5" t="str" cm="1">
        <f t="array" aca="1" ref="XT52" ca="1">INDEX(i.LMU_Area,$K52,XT$26)</f>
        <v>-</v>
      </c>
      <c r="XU52" s="5" t="str" cm="1">
        <f t="array" aca="1" ref="XU52" ca="1">INDEX(i.LMU_Area,$K52,XU$26)</f>
        <v>-</v>
      </c>
      <c r="XV52" s="5" t="str" cm="1">
        <f t="array" aca="1" ref="XV52" ca="1">INDEX(i.LMU_Area,$K52,XV$26)</f>
        <v>-</v>
      </c>
      <c r="XW52" s="5" t="str" cm="1">
        <f t="array" aca="1" ref="XW52" ca="1">INDEX(i.LMU_Area,$K52,XW$26)</f>
        <v>-</v>
      </c>
      <c r="XX52" s="5" t="str" cm="1">
        <f t="array" aca="1" ref="XX52" ca="1">INDEX(i.LMU_Area,$K52,XX$26)</f>
        <v>-</v>
      </c>
      <c r="XY52" s="5" t="str" cm="1">
        <f t="array" aca="1" ref="XY52" ca="1">INDEX(i.LMU_Area,$K52,XY$26)</f>
        <v>-</v>
      </c>
      <c r="XZ52" s="5" t="str" cm="1">
        <f t="array" aca="1" ref="XZ52" ca="1">INDEX(i.LMU_Area,$K52,XZ$26)</f>
        <v>-</v>
      </c>
      <c r="YA52" s="5" t="str" cm="1">
        <f t="array" aca="1" ref="YA52" ca="1">INDEX(i.LMU_Area,$K52,YA$26)</f>
        <v>-</v>
      </c>
      <c r="YB52" s="5" t="str" cm="1">
        <f t="array" aca="1" ref="YB52" ca="1">INDEX(i.LMU_Area,$K52,YB$26)</f>
        <v>-</v>
      </c>
      <c r="YC52" s="5" t="str" cm="1">
        <f t="array" aca="1" ref="YC52" ca="1">INDEX(i.LMU_Area,$K52,YC$26)</f>
        <v>-</v>
      </c>
      <c r="YD52" s="5" t="str" cm="1">
        <f t="array" aca="1" ref="YD52" ca="1">INDEX(i.LMU_Area,$K52,YD$26)</f>
        <v>-</v>
      </c>
      <c r="YE52" s="5" t="str" cm="1">
        <f t="array" aca="1" ref="YE52" ca="1">INDEX(i.LMU_Area,$K52,YE$26)</f>
        <v>-</v>
      </c>
      <c r="YF52" s="5" t="str" cm="1">
        <f t="array" aca="1" ref="YF52" ca="1">INDEX(i.LMU_Area,$K52,YF$26)</f>
        <v>-</v>
      </c>
      <c r="YG52" s="5" t="str" cm="1">
        <f t="array" aca="1" ref="YG52" ca="1">INDEX(i.LMU_Area,$K52,YG$26)</f>
        <v>-</v>
      </c>
      <c r="YH52" s="5" t="str" cm="1">
        <f t="array" aca="1" ref="YH52" ca="1">INDEX(i.LMU_Area,$K52,YH$26)</f>
        <v>-</v>
      </c>
      <c r="YI52" s="5" t="str" cm="1">
        <f t="array" aca="1" ref="YI52" ca="1">INDEX(i.LMU_Area,$K52,YI$26)</f>
        <v>-</v>
      </c>
      <c r="YJ52" s="5" t="str" cm="1">
        <f t="array" aca="1" ref="YJ52" ca="1">INDEX(i.LMU_Area,$K52,YJ$26)</f>
        <v>-</v>
      </c>
      <c r="YK52" s="5" t="str" cm="1">
        <f t="array" aca="1" ref="YK52" ca="1">INDEX(i.LMU_Area,$K52,YK$26)</f>
        <v>-</v>
      </c>
      <c r="YL52" s="5" t="str" cm="1">
        <f t="array" aca="1" ref="YL52" ca="1">INDEX(i.LMU_Area,$K52,YL$26)</f>
        <v>-</v>
      </c>
      <c r="YM52" s="5" t="str" cm="1">
        <f t="array" aca="1" ref="YM52" ca="1">INDEX(i.LMU_Area,$K52,YM$26)</f>
        <v>-</v>
      </c>
      <c r="YN52" s="5" t="str" cm="1">
        <f t="array" aca="1" ref="YN52" ca="1">INDEX(i.LMU_Area,$K52,YN$26)</f>
        <v>-</v>
      </c>
      <c r="YO52" s="5" t="str" cm="1">
        <f t="array" aca="1" ref="YO52" ca="1">INDEX(i.LMU_Area,$K52,YO$26)</f>
        <v>-</v>
      </c>
      <c r="YP52" s="5" t="str" cm="1">
        <f t="array" aca="1" ref="YP52" ca="1">INDEX(i.LMU_Area,$K52,YP$26)</f>
        <v>-</v>
      </c>
      <c r="YQ52" s="5" t="str" cm="1">
        <f t="array" aca="1" ref="YQ52" ca="1">INDEX(i.LMU_Area,$K52,YQ$26)</f>
        <v>-</v>
      </c>
      <c r="YR52" s="5" t="str" cm="1">
        <f t="array" aca="1" ref="YR52" ca="1">INDEX(i.LMU_Area,$K52,YR$26)</f>
        <v>-</v>
      </c>
      <c r="YS52" s="5" t="str" cm="1">
        <f t="array" aca="1" ref="YS52" ca="1">INDEX(i.LMU_Area,$K52,YS$26)</f>
        <v>-</v>
      </c>
      <c r="YT52" s="5" t="str" cm="1">
        <f t="array" aca="1" ref="YT52" ca="1">INDEX(i.LMU_Area,$K52,YT$26)</f>
        <v>-</v>
      </c>
      <c r="YU52" s="5" t="str" cm="1">
        <f t="array" aca="1" ref="YU52" ca="1">INDEX(i.LMU_Area,$K52,YU$26)</f>
        <v>-</v>
      </c>
      <c r="YV52" s="5" t="str" cm="1">
        <f t="array" aca="1" ref="YV52" ca="1">INDEX(i.LMU_Area,$K52,YV$26)</f>
        <v>-</v>
      </c>
      <c r="YW52" s="5" t="str" cm="1">
        <f t="array" aca="1" ref="YW52" ca="1">INDEX(i.LMU_Area,$K52,YW$26)</f>
        <v>-</v>
      </c>
      <c r="YX52" s="5" t="str" cm="1">
        <f t="array" aca="1" ref="YX52" ca="1">INDEX(i.LMU_Area,$K52,YX$26)</f>
        <v>-</v>
      </c>
      <c r="YY52" s="5" t="str" cm="1">
        <f t="array" aca="1" ref="YY52" ca="1">INDEX(i.LMU_Area,$K52,YY$26)</f>
        <v>-</v>
      </c>
      <c r="YZ52" s="5" t="str" cm="1">
        <f t="array" aca="1" ref="YZ52" ca="1">INDEX(i.LMU_Area,$K52,YZ$26)</f>
        <v>-</v>
      </c>
      <c r="ZA52" s="5" t="str" cm="1">
        <f t="array" aca="1" ref="ZA52" ca="1">INDEX(i.LMU_Area,$K52,ZA$26)</f>
        <v>-</v>
      </c>
      <c r="ZB52" s="5" t="str" cm="1">
        <f t="array" aca="1" ref="ZB52" ca="1">INDEX(i.LMU_Area,$K52,ZB$26)</f>
        <v>-</v>
      </c>
      <c r="ZC52" s="5" t="str" cm="1">
        <f t="array" aca="1" ref="ZC52" ca="1">INDEX(i.LMU_Area,$K52,ZC$26)</f>
        <v>-</v>
      </c>
      <c r="ZD52" s="5" t="str" cm="1">
        <f t="array" aca="1" ref="ZD52" ca="1">INDEX(i.LMU_Area,$K52,ZD$26)</f>
        <v>-</v>
      </c>
      <c r="ZE52" s="5" t="str" cm="1">
        <f t="array" aca="1" ref="ZE52" ca="1">INDEX(i.LMU_Area,$K52,ZE$26)</f>
        <v>-</v>
      </c>
      <c r="ZF52" s="5" t="str" cm="1">
        <f t="array" aca="1" ref="ZF52" ca="1">INDEX(i.LMU_Area,$K52,ZF$26)</f>
        <v>-</v>
      </c>
      <c r="ZG52" s="5" t="str" cm="1">
        <f t="array" aca="1" ref="ZG52" ca="1">INDEX(i.LMU_Area,$K52,ZG$26)</f>
        <v>-</v>
      </c>
      <c r="ZH52" s="5" t="str" cm="1">
        <f t="array" aca="1" ref="ZH52" ca="1">INDEX(i.LMU_Area,$K52,ZH$26)</f>
        <v>-</v>
      </c>
      <c r="ZI52" s="5" t="str" cm="1">
        <f t="array" aca="1" ref="ZI52" ca="1">INDEX(i.LMU_Area,$K52,ZI$26)</f>
        <v>-</v>
      </c>
      <c r="ZJ52" s="5" t="str" cm="1">
        <f t="array" aca="1" ref="ZJ52" ca="1">INDEX(i.LMU_Area,$K52,ZJ$26)</f>
        <v>-</v>
      </c>
      <c r="ZK52" s="5" t="str" cm="1">
        <f t="array" aca="1" ref="ZK52" ca="1">INDEX(i.LMU_Area,$K52,ZK$26)</f>
        <v>-</v>
      </c>
      <c r="ZL52" s="5" t="str" cm="1">
        <f t="array" aca="1" ref="ZL52" ca="1">INDEX(i.LMU_Area,$K52,ZL$26)</f>
        <v>-</v>
      </c>
      <c r="ZM52" s="5" t="str" cm="1">
        <f t="array" aca="1" ref="ZM52" ca="1">INDEX(i.LMU_Area,$K52,ZM$26)</f>
        <v>-</v>
      </c>
      <c r="ZN52" s="5" t="str" cm="1">
        <f t="array" aca="1" ref="ZN52" ca="1">INDEX(i.LMU_Area,$K52,ZN$26)</f>
        <v>-</v>
      </c>
      <c r="ZO52" s="5" t="str" cm="1">
        <f t="array" aca="1" ref="ZO52" ca="1">INDEX(i.LMU_Area,$K52,ZO$26)</f>
        <v>-</v>
      </c>
      <c r="ZP52" s="5" t="str" cm="1">
        <f t="array" aca="1" ref="ZP52" ca="1">INDEX(i.LMU_Area,$K52,ZP$26)</f>
        <v>-</v>
      </c>
      <c r="ZQ52" s="5" t="str" cm="1">
        <f t="array" aca="1" ref="ZQ52" ca="1">INDEX(i.LMU_Area,$K52,ZQ$26)</f>
        <v>-</v>
      </c>
      <c r="ZR52" s="5" t="str" cm="1">
        <f t="array" aca="1" ref="ZR52" ca="1">INDEX(i.LMU_Area,$K52,ZR$26)</f>
        <v>-</v>
      </c>
      <c r="ZS52" s="5" t="str" cm="1">
        <f t="array" aca="1" ref="ZS52" ca="1">INDEX(i.LMU_Area,$K52,ZS$26)</f>
        <v>-</v>
      </c>
      <c r="ZT52" s="5" t="str" cm="1">
        <f t="array" aca="1" ref="ZT52" ca="1">INDEX(i.LMU_Area,$K52,ZT$26)</f>
        <v>-</v>
      </c>
      <c r="ZU52" s="5" t="str" cm="1">
        <f t="array" aca="1" ref="ZU52" ca="1">INDEX(i.LMU_Area,$K52,ZU$26)</f>
        <v>-</v>
      </c>
      <c r="ZV52" s="5" t="str" cm="1">
        <f t="array" aca="1" ref="ZV52" ca="1">INDEX(i.LMU_Area,$K52,ZV$26)</f>
        <v>-</v>
      </c>
      <c r="ZW52" s="5" t="str" cm="1">
        <f t="array" aca="1" ref="ZW52" ca="1">INDEX(i.LMU_Area,$K52,ZW$26)</f>
        <v>-</v>
      </c>
      <c r="ZX52" s="5" t="str" cm="1">
        <f t="array" aca="1" ref="ZX52" ca="1">INDEX(i.LMU_Area,$K52,ZX$26)</f>
        <v>-</v>
      </c>
      <c r="ZY52" s="5" t="str" cm="1">
        <f t="array" aca="1" ref="ZY52" ca="1">INDEX(i.LMU_Area,$K52,ZY$26)</f>
        <v>-</v>
      </c>
      <c r="ZZ52" s="5" t="str" cm="1">
        <f t="array" aca="1" ref="ZZ52" ca="1">INDEX(i.LMU_Area,$K52,ZZ$26)</f>
        <v>-</v>
      </c>
      <c r="AAA52" s="5" t="str" cm="1">
        <f t="array" aca="1" ref="AAA52" ca="1">INDEX(i.LMU_Area,$K52,AAA$26)</f>
        <v>-</v>
      </c>
      <c r="AAB52" s="5" t="str" cm="1">
        <f t="array" aca="1" ref="AAB52" ca="1">INDEX(i.LMU_Area,$K52,AAB$26)</f>
        <v>-</v>
      </c>
      <c r="AAC52" s="5" t="str" cm="1">
        <f t="array" aca="1" ref="AAC52" ca="1">INDEX(i.LMU_Area,$K52,AAC$26)</f>
        <v>-</v>
      </c>
      <c r="AAD52" s="5" t="str" cm="1">
        <f t="array" aca="1" ref="AAD52" ca="1">INDEX(i.LMU_Area,$K52,AAD$26)</f>
        <v>-</v>
      </c>
      <c r="AAE52" s="5" t="str" cm="1">
        <f t="array" aca="1" ref="AAE52" ca="1">INDEX(i.LMU_Area,$K52,AAE$26)</f>
        <v>-</v>
      </c>
      <c r="AAF52" s="5" t="str" cm="1">
        <f t="array" aca="1" ref="AAF52" ca="1">INDEX(i.LMU_Area,$K52,AAF$26)</f>
        <v>-</v>
      </c>
      <c r="AAG52" s="5" t="str" cm="1">
        <f t="array" aca="1" ref="AAG52" ca="1">INDEX(i.LMU_Area,$K52,AAG$26)</f>
        <v>-</v>
      </c>
      <c r="AAH52" s="5" t="str" cm="1">
        <f t="array" aca="1" ref="AAH52" ca="1">INDEX(i.LMU_Area,$K52,AAH$26)</f>
        <v>-</v>
      </c>
      <c r="AAI52" s="5" t="str" cm="1">
        <f t="array" aca="1" ref="AAI52" ca="1">INDEX(i.LMU_Area,$K52,AAI$26)</f>
        <v>-</v>
      </c>
      <c r="AAJ52" s="5" t="str" cm="1">
        <f t="array" aca="1" ref="AAJ52" ca="1">INDEX(i.LMU_Area,$K52,AAJ$26)</f>
        <v>-</v>
      </c>
      <c r="AAK52" s="5" t="str" cm="1">
        <f t="array" aca="1" ref="AAK52" ca="1">INDEX(i.LMU_Area,$K52,AAK$26)</f>
        <v>-</v>
      </c>
      <c r="AAL52" s="5" t="str" cm="1">
        <f t="array" aca="1" ref="AAL52" ca="1">INDEX(i.LMU_Area,$K52,AAL$26)</f>
        <v>-</v>
      </c>
      <c r="AAM52" s="5" t="str" cm="1">
        <f t="array" aca="1" ref="AAM52" ca="1">INDEX(i.LMU_Area,$K52,AAM$26)</f>
        <v>-</v>
      </c>
      <c r="AAN52" s="5" t="str" cm="1">
        <f t="array" aca="1" ref="AAN52" ca="1">INDEX(i.LMU_Area,$K52,AAN$26)</f>
        <v>-</v>
      </c>
      <c r="AAO52" s="5" t="str" cm="1">
        <f t="array" aca="1" ref="AAO52" ca="1">INDEX(i.LMU_Area,$K52,AAO$26)</f>
        <v>-</v>
      </c>
      <c r="AAP52" s="5" t="str" cm="1">
        <f t="array" aca="1" ref="AAP52" ca="1">INDEX(i.LMU_Area,$K52,AAP$26)</f>
        <v>-</v>
      </c>
      <c r="AAQ52" s="5" t="str" cm="1">
        <f t="array" aca="1" ref="AAQ52" ca="1">INDEX(i.LMU_Area,$K52,AAQ$26)</f>
        <v>-</v>
      </c>
      <c r="AAR52" s="5" t="str" cm="1">
        <f t="array" aca="1" ref="AAR52" ca="1">INDEX(i.LMU_Area,$K52,AAR$26)</f>
        <v>-</v>
      </c>
      <c r="AAS52" s="5" t="str" cm="1">
        <f t="array" aca="1" ref="AAS52" ca="1">INDEX(i.LMU_Area,$K52,AAS$26)</f>
        <v>-</v>
      </c>
      <c r="AAT52" s="5" t="str" cm="1">
        <f t="array" aca="1" ref="AAT52" ca="1">INDEX(i.LMU_Area,$K52,AAT$26)</f>
        <v>-</v>
      </c>
      <c r="AAU52" s="5" t="str" cm="1">
        <f t="array" aca="1" ref="AAU52" ca="1">INDEX(i.LMU_Area,$K52,AAU$26)</f>
        <v>-</v>
      </c>
      <c r="AAV52" s="5" t="str" cm="1">
        <f t="array" aca="1" ref="AAV52" ca="1">INDEX(i.LMU_Area,$K52,AAV$26)</f>
        <v>-</v>
      </c>
      <c r="AAW52" s="5" t="str" cm="1">
        <f t="array" aca="1" ref="AAW52" ca="1">INDEX(i.LMU_Area,$K52,AAW$26)</f>
        <v>-</v>
      </c>
      <c r="AAX52" s="5" t="str" cm="1">
        <f t="array" aca="1" ref="AAX52" ca="1">INDEX(i.LMU_Area,$K52,AAX$26)</f>
        <v>-</v>
      </c>
      <c r="AAY52" s="5" t="str" cm="1">
        <f t="array" aca="1" ref="AAY52" ca="1">INDEX(i.LMU_Area,$K52,AAY$26)</f>
        <v>-</v>
      </c>
      <c r="AAZ52" s="5" t="str" cm="1">
        <f t="array" aca="1" ref="AAZ52" ca="1">INDEX(i.LMU_Area,$K52,AAZ$26)</f>
        <v>-</v>
      </c>
      <c r="ABA52" s="5" t="str" cm="1">
        <f t="array" aca="1" ref="ABA52" ca="1">INDEX(i.LMU_Area,$K52,ABA$26)</f>
        <v>-</v>
      </c>
      <c r="ABB52" s="5" t="str" cm="1">
        <f t="array" aca="1" ref="ABB52" ca="1">INDEX(i.LMU_Area,$K52,ABB$26)</f>
        <v>-</v>
      </c>
      <c r="ABC52" s="5" t="str" cm="1">
        <f t="array" aca="1" ref="ABC52" ca="1">INDEX(i.LMU_Area,$K52,ABC$26)</f>
        <v>-</v>
      </c>
      <c r="ABD52" s="5" t="str" cm="1">
        <f t="array" aca="1" ref="ABD52" ca="1">INDEX(i.LMU_Area,$K52,ABD$26)</f>
        <v>-</v>
      </c>
      <c r="ABE52" s="5" t="str" cm="1">
        <f t="array" aca="1" ref="ABE52" ca="1">INDEX(i.LMU_Area,$K52,ABE$26)</f>
        <v>-</v>
      </c>
      <c r="ABF52" s="5" t="str" cm="1">
        <f t="array" aca="1" ref="ABF52" ca="1">INDEX(i.LMU_Area,$K52,ABF$26)</f>
        <v>-</v>
      </c>
      <c r="ABG52" s="5" t="str" cm="1">
        <f t="array" aca="1" ref="ABG52" ca="1">INDEX(i.LMU_Area,$K52,ABG$26)</f>
        <v>-</v>
      </c>
      <c r="ABH52" s="5" t="str" cm="1">
        <f t="array" aca="1" ref="ABH52" ca="1">INDEX(i.LMU_Area,$K52,ABH$26)</f>
        <v>-</v>
      </c>
      <c r="ABI52" s="5" t="str" cm="1">
        <f t="array" aca="1" ref="ABI52" ca="1">INDEX(i.LMU_Area,$K52,ABI$26)</f>
        <v>-</v>
      </c>
      <c r="ABJ52" s="5" t="str" cm="1">
        <f t="array" aca="1" ref="ABJ52" ca="1">INDEX(i.LMU_Area,$K52,ABJ$26)</f>
        <v>-</v>
      </c>
      <c r="ABK52" s="5" t="str" cm="1">
        <f t="array" aca="1" ref="ABK52" ca="1">INDEX(i.LMU_Area,$K52,ABK$26)</f>
        <v>-</v>
      </c>
      <c r="ABL52" s="5" t="str" cm="1">
        <f t="array" aca="1" ref="ABL52" ca="1">INDEX(i.LMU_Area,$K52,ABL$26)</f>
        <v>-</v>
      </c>
      <c r="ABM52" s="5" t="str" cm="1">
        <f t="array" aca="1" ref="ABM52" ca="1">INDEX(i.LMU_Area,$K52,ABM$26)</f>
        <v>-</v>
      </c>
      <c r="ABN52" s="5" t="str" cm="1">
        <f t="array" aca="1" ref="ABN52" ca="1">INDEX(i.LMU_Area,$K52,ABN$26)</f>
        <v>-</v>
      </c>
      <c r="ABO52" s="5" t="str" cm="1">
        <f t="array" aca="1" ref="ABO52" ca="1">INDEX(i.LMU_Area,$K52,ABO$26)</f>
        <v>-</v>
      </c>
      <c r="ABP52" s="5" t="str" cm="1">
        <f t="array" aca="1" ref="ABP52" ca="1">INDEX(i.LMU_Area,$K52,ABP$26)</f>
        <v>-</v>
      </c>
      <c r="ABQ52" s="5" t="str" cm="1">
        <f t="array" aca="1" ref="ABQ52" ca="1">INDEX(i.LMU_Area,$K52,ABQ$26)</f>
        <v>-</v>
      </c>
      <c r="ABR52" s="5" t="str" cm="1">
        <f t="array" aca="1" ref="ABR52" ca="1">INDEX(i.LMU_Area,$K52,ABR$26)</f>
        <v>-</v>
      </c>
      <c r="ABS52" s="5" t="str" cm="1">
        <f t="array" aca="1" ref="ABS52" ca="1">INDEX(i.LMU_Area,$K52,ABS$26)</f>
        <v>-</v>
      </c>
      <c r="ABT52" s="5" t="str" cm="1">
        <f t="array" aca="1" ref="ABT52" ca="1">INDEX(i.LMU_Area,$K52,ABT$26)</f>
        <v>-</v>
      </c>
      <c r="ABU52" s="5" t="str" cm="1">
        <f t="array" aca="1" ref="ABU52" ca="1">INDEX(i.LMU_Area,$K52,ABU$26)</f>
        <v>-</v>
      </c>
      <c r="ABV52" s="5" t="str" cm="1">
        <f t="array" aca="1" ref="ABV52" ca="1">INDEX(i.LMU_Area,$K52,ABV$26)</f>
        <v>-</v>
      </c>
      <c r="ABW52" s="5" t="str" cm="1">
        <f t="array" aca="1" ref="ABW52" ca="1">INDEX(i.LMU_Area,$K52,ABW$26)</f>
        <v>-</v>
      </c>
      <c r="ABX52" s="5" t="str" cm="1">
        <f t="array" aca="1" ref="ABX52" ca="1">INDEX(i.LMU_Area,$K52,ABX$26)</f>
        <v>-</v>
      </c>
      <c r="ABY52" s="5" t="str" cm="1">
        <f t="array" aca="1" ref="ABY52" ca="1">INDEX(i.LMU_Area,$K52,ABY$26)</f>
        <v>-</v>
      </c>
      <c r="ABZ52" s="5" t="str" cm="1">
        <f t="array" aca="1" ref="ABZ52" ca="1">INDEX(i.LMU_Area,$K52,ABZ$26)</f>
        <v>-</v>
      </c>
      <c r="ACA52" s="5" t="str" cm="1">
        <f t="array" aca="1" ref="ACA52" ca="1">INDEX(i.LMU_Area,$K52,ACA$26)</f>
        <v>-</v>
      </c>
      <c r="ACB52" s="5" t="str" cm="1">
        <f t="array" aca="1" ref="ACB52" ca="1">INDEX(i.LMU_Area,$K52,ACB$26)</f>
        <v>-</v>
      </c>
      <c r="ACC52" s="5" t="str" cm="1">
        <f t="array" aca="1" ref="ACC52" ca="1">INDEX(i.LMU_Area,$K52,ACC$26)</f>
        <v>-</v>
      </c>
      <c r="ACD52" s="5" t="str" cm="1">
        <f t="array" aca="1" ref="ACD52" ca="1">INDEX(i.LMU_Area,$K52,ACD$26)</f>
        <v>-</v>
      </c>
      <c r="ACE52" s="5" t="str" cm="1">
        <f t="array" aca="1" ref="ACE52" ca="1">INDEX(i.LMU_Area,$K52,ACE$26)</f>
        <v>-</v>
      </c>
      <c r="ACF52" s="5" t="str" cm="1">
        <f t="array" aca="1" ref="ACF52" ca="1">INDEX(i.LMU_Area,$K52,ACF$26)</f>
        <v>-</v>
      </c>
      <c r="ACG52" s="5" t="str" cm="1">
        <f t="array" aca="1" ref="ACG52" ca="1">INDEX(i.LMU_Area,$K52,ACG$26)</f>
        <v>-</v>
      </c>
      <c r="ACH52" s="5" t="str" cm="1">
        <f t="array" aca="1" ref="ACH52" ca="1">INDEX(i.LMU_Area,$K52,ACH$26)</f>
        <v>-</v>
      </c>
      <c r="ACI52" s="5" t="str" cm="1">
        <f t="array" aca="1" ref="ACI52" ca="1">INDEX(i.LMU_Area,$K52,ACI$26)</f>
        <v>-</v>
      </c>
      <c r="ACJ52" s="5" t="str" cm="1">
        <f t="array" aca="1" ref="ACJ52" ca="1">INDEX(i.LMU_Area,$K52,ACJ$26)</f>
        <v>-</v>
      </c>
      <c r="ACK52" s="5" t="str" cm="1">
        <f t="array" aca="1" ref="ACK52" ca="1">INDEX(i.LMU_Area,$K52,ACK$26)</f>
        <v>-</v>
      </c>
      <c r="ACL52" s="5" t="str" cm="1">
        <f t="array" aca="1" ref="ACL52" ca="1">INDEX(i.LMU_Area,$K52,ACL$26)</f>
        <v>-</v>
      </c>
      <c r="ACM52" s="5" t="str" cm="1">
        <f t="array" aca="1" ref="ACM52" ca="1">INDEX(i.LMU_Area,$K52,ACM$26)</f>
        <v>-</v>
      </c>
      <c r="ACN52" s="5" t="str" cm="1">
        <f t="array" aca="1" ref="ACN52" ca="1">INDEX(i.LMU_Area,$K52,ACN$26)</f>
        <v>-</v>
      </c>
      <c r="ACO52" s="5" t="str" cm="1">
        <f t="array" aca="1" ref="ACO52" ca="1">INDEX(i.LMU_Area,$K52,ACO$26)</f>
        <v>-</v>
      </c>
      <c r="ACP52" s="5" t="str" cm="1">
        <f t="array" aca="1" ref="ACP52" ca="1">INDEX(i.LMU_Area,$K52,ACP$26)</f>
        <v>-</v>
      </c>
      <c r="ACQ52" s="5" t="str" cm="1">
        <f t="array" aca="1" ref="ACQ52" ca="1">INDEX(i.LMU_Area,$K52,ACQ$26)</f>
        <v>-</v>
      </c>
      <c r="ACR52" s="5" t="str" cm="1">
        <f t="array" aca="1" ref="ACR52" ca="1">INDEX(i.LMU_Area,$K52,ACR$26)</f>
        <v>-</v>
      </c>
      <c r="ACS52" s="5" t="str" cm="1">
        <f t="array" aca="1" ref="ACS52" ca="1">INDEX(i.LMU_Area,$K52,ACS$26)</f>
        <v>-</v>
      </c>
      <c r="ACT52" s="5" t="str" cm="1">
        <f t="array" aca="1" ref="ACT52" ca="1">INDEX(i.LMU_Area,$K52,ACT$26)</f>
        <v>-</v>
      </c>
      <c r="ACU52" s="5" t="str" cm="1">
        <f t="array" aca="1" ref="ACU52" ca="1">INDEX(i.LMU_Area,$K52,ACU$26)</f>
        <v>-</v>
      </c>
      <c r="ACV52" s="5" t="str" cm="1">
        <f t="array" aca="1" ref="ACV52" ca="1">INDEX(i.LMU_Area,$K52,ACV$26)</f>
        <v>-</v>
      </c>
      <c r="ACW52" s="5" t="str" cm="1">
        <f t="array" aca="1" ref="ACW52" ca="1">INDEX(i.LMU_Area,$K52,ACW$26)</f>
        <v>-</v>
      </c>
      <c r="ACX52" s="5" t="str" cm="1">
        <f t="array" aca="1" ref="ACX52" ca="1">INDEX(i.LMU_Area,$K52,ACX$26)</f>
        <v>-</v>
      </c>
      <c r="ACY52" s="5" t="str" cm="1">
        <f t="array" aca="1" ref="ACY52" ca="1">INDEX(i.LMU_Area,$K52,ACY$26)</f>
        <v>-</v>
      </c>
      <c r="ACZ52" s="5" t="str" cm="1">
        <f t="array" aca="1" ref="ACZ52" ca="1">INDEX(i.LMU_Area,$K52,ACZ$26)</f>
        <v>-</v>
      </c>
      <c r="ADA52" s="5" t="str" cm="1">
        <f t="array" aca="1" ref="ADA52" ca="1">INDEX(i.LMU_Area,$K52,ADA$26)</f>
        <v>-</v>
      </c>
      <c r="ADB52" s="5" t="str" cm="1">
        <f t="array" aca="1" ref="ADB52" ca="1">INDEX(i.LMU_Area,$K52,ADB$26)</f>
        <v>-</v>
      </c>
      <c r="ADC52" s="5" t="str" cm="1">
        <f t="array" aca="1" ref="ADC52" ca="1">INDEX(i.LMU_Area,$K52,ADC$26)</f>
        <v>-</v>
      </c>
      <c r="ADD52" s="5" t="str" cm="1">
        <f t="array" aca="1" ref="ADD52" ca="1">INDEX(i.LMU_Area,$K52,ADD$26)</f>
        <v>-</v>
      </c>
      <c r="ADE52" s="5" t="str" cm="1">
        <f t="array" aca="1" ref="ADE52" ca="1">INDEX(i.LMU_Area,$K52,ADE$26)</f>
        <v>-</v>
      </c>
      <c r="ADF52" s="5" t="str" cm="1">
        <f t="array" aca="1" ref="ADF52" ca="1">INDEX(i.LMU_Area,$K52,ADF$26)</f>
        <v>-</v>
      </c>
      <c r="ADG52" s="5" t="str" cm="1">
        <f t="array" aca="1" ref="ADG52" ca="1">INDEX(i.LMU_Area,$K52,ADG$26)</f>
        <v>-</v>
      </c>
      <c r="ADH52" s="5" t="str" cm="1">
        <f t="array" aca="1" ref="ADH52" ca="1">INDEX(i.LMU_Area,$K52,ADH$26)</f>
        <v>-</v>
      </c>
      <c r="ADI52" s="5" t="str" cm="1">
        <f t="array" aca="1" ref="ADI52" ca="1">INDEX(i.LMU_Area,$K52,ADI$26)</f>
        <v>-</v>
      </c>
      <c r="ADJ52" s="5" t="str" cm="1">
        <f t="array" aca="1" ref="ADJ52" ca="1">INDEX(i.LMU_Area,$K52,ADJ$26)</f>
        <v>-</v>
      </c>
      <c r="ADK52" s="5" t="str" cm="1">
        <f t="array" aca="1" ref="ADK52" ca="1">INDEX(i.LMU_Area,$K52,ADK$26)</f>
        <v>-</v>
      </c>
      <c r="ADL52" s="5" t="str" cm="1">
        <f t="array" aca="1" ref="ADL52" ca="1">INDEX(i.LMU_Area,$K52,ADL$26)</f>
        <v>-</v>
      </c>
      <c r="ADM52" s="5" t="str" cm="1">
        <f t="array" aca="1" ref="ADM52" ca="1">INDEX(i.LMU_Area,$K52,ADM$26)</f>
        <v>-</v>
      </c>
      <c r="ADN52" s="5" t="str" cm="1">
        <f t="array" aca="1" ref="ADN52" ca="1">INDEX(i.LMU_Area,$K52,ADN$26)</f>
        <v>-</v>
      </c>
      <c r="ADO52" s="5" t="str" cm="1">
        <f t="array" aca="1" ref="ADO52" ca="1">INDEX(i.LMU_Area,$K52,ADO$26)</f>
        <v>-</v>
      </c>
      <c r="ADP52" s="5" t="str" cm="1">
        <f t="array" aca="1" ref="ADP52" ca="1">INDEX(i.LMU_Area,$K52,ADP$26)</f>
        <v>-</v>
      </c>
      <c r="ADQ52" s="5" t="str" cm="1">
        <f t="array" aca="1" ref="ADQ52" ca="1">INDEX(i.LMU_Area,$K52,ADQ$26)</f>
        <v>-</v>
      </c>
      <c r="ADR52" s="5" t="str" cm="1">
        <f t="array" aca="1" ref="ADR52" ca="1">INDEX(i.LMU_Area,$K52,ADR$26)</f>
        <v>-</v>
      </c>
      <c r="ADS52" s="5" t="str" cm="1">
        <f t="array" aca="1" ref="ADS52" ca="1">INDEX(i.LMU_Area,$K52,ADS$26)</f>
        <v>-</v>
      </c>
      <c r="ADT52" s="5" t="str" cm="1">
        <f t="array" aca="1" ref="ADT52" ca="1">INDEX(i.LMU_Area,$K52,ADT$26)</f>
        <v>-</v>
      </c>
      <c r="ADU52" s="5" t="str" cm="1">
        <f t="array" aca="1" ref="ADU52" ca="1">INDEX(i.LMU_Area,$K52,ADU$26)</f>
        <v>-</v>
      </c>
      <c r="ADV52" s="5" t="str" cm="1">
        <f t="array" aca="1" ref="ADV52" ca="1">INDEX(i.LMU_Area,$K52,ADV$26)</f>
        <v>-</v>
      </c>
      <c r="ADW52" s="5" t="str" cm="1">
        <f t="array" aca="1" ref="ADW52" ca="1">INDEX(i.LMU_Area,$K52,ADW$26)</f>
        <v>-</v>
      </c>
      <c r="ADX52" s="5" t="str" cm="1">
        <f t="array" aca="1" ref="ADX52" ca="1">INDEX(i.LMU_Area,$K52,ADX$26)</f>
        <v>-</v>
      </c>
      <c r="ADY52" s="5" t="str" cm="1">
        <f t="array" aca="1" ref="ADY52" ca="1">INDEX(i.LMU_Area,$K52,ADY$26)</f>
        <v>-</v>
      </c>
      <c r="ADZ52" s="5" t="str" cm="1">
        <f t="array" aca="1" ref="ADZ52" ca="1">INDEX(i.LMU_Area,$K52,ADZ$26)</f>
        <v>-</v>
      </c>
      <c r="AEA52" s="5" t="str" cm="1">
        <f t="array" aca="1" ref="AEA52" ca="1">INDEX(i.LMU_Area,$K52,AEA$26)</f>
        <v>-</v>
      </c>
      <c r="AEB52" s="5" t="str" cm="1">
        <f t="array" aca="1" ref="AEB52" ca="1">INDEX(i.LMU_Area,$K52,AEB$26)</f>
        <v>-</v>
      </c>
      <c r="AEC52" s="5" t="str" cm="1">
        <f t="array" aca="1" ref="AEC52" ca="1">INDEX(i.LMU_Area,$K52,AEC$26)</f>
        <v>-</v>
      </c>
      <c r="AED52" s="5" t="str" cm="1">
        <f t="array" aca="1" ref="AED52" ca="1">INDEX(i.LMU_Area,$K52,AED$26)</f>
        <v>-</v>
      </c>
      <c r="AEE52" s="5" t="str" cm="1">
        <f t="array" aca="1" ref="AEE52" ca="1">INDEX(i.LMU_Area,$K52,AEE$26)</f>
        <v>-</v>
      </c>
      <c r="AEF52" s="5" t="str" cm="1">
        <f t="array" aca="1" ref="AEF52" ca="1">INDEX(i.LMU_Area,$K52,AEF$26)</f>
        <v>-</v>
      </c>
      <c r="AEG52" s="5" t="str" cm="1">
        <f t="array" aca="1" ref="AEG52" ca="1">INDEX(i.LMU_Area,$K52,AEG$26)</f>
        <v>-</v>
      </c>
      <c r="AEH52" s="5" t="str" cm="1">
        <f t="array" aca="1" ref="AEH52" ca="1">INDEX(i.LMU_Area,$K52,AEH$26)</f>
        <v>-</v>
      </c>
      <c r="AEI52" s="5" t="str" cm="1">
        <f t="array" aca="1" ref="AEI52" ca="1">INDEX(i.LMU_Area,$K52,AEI$26)</f>
        <v>-</v>
      </c>
      <c r="AEJ52" s="5" t="str" cm="1">
        <f t="array" aca="1" ref="AEJ52" ca="1">INDEX(i.LMU_Area,$K52,AEJ$26)</f>
        <v>-</v>
      </c>
      <c r="AEK52" s="5" t="str" cm="1">
        <f t="array" aca="1" ref="AEK52" ca="1">INDEX(i.LMU_Area,$K52,AEK$26)</f>
        <v>-</v>
      </c>
      <c r="AEL52" s="5" t="str" cm="1">
        <f t="array" aca="1" ref="AEL52" ca="1">INDEX(i.LMU_Area,$K52,AEL$26)</f>
        <v>-</v>
      </c>
      <c r="AEM52" s="5" t="str" cm="1">
        <f t="array" aca="1" ref="AEM52" ca="1">INDEX(i.LMU_Area,$K52,AEM$26)</f>
        <v>-</v>
      </c>
      <c r="AEN52" s="5" t="str" cm="1">
        <f t="array" aca="1" ref="AEN52" ca="1">INDEX(i.LMU_Area,$K52,AEN$26)</f>
        <v>-</v>
      </c>
      <c r="AEO52" s="5" t="str" cm="1">
        <f t="array" aca="1" ref="AEO52" ca="1">INDEX(i.LMU_Area,$K52,AEO$26)</f>
        <v>-</v>
      </c>
      <c r="AEP52" s="5" t="str" cm="1">
        <f t="array" aca="1" ref="AEP52" ca="1">INDEX(i.LMU_Area,$K52,AEP$26)</f>
        <v>-</v>
      </c>
      <c r="AEQ52" s="5" t="str" cm="1">
        <f t="array" aca="1" ref="AEQ52" ca="1">INDEX(i.LMU_Area,$K52,AEQ$26)</f>
        <v>-</v>
      </c>
      <c r="AER52" s="5" t="str" cm="1">
        <f t="array" aca="1" ref="AER52" ca="1">INDEX(i.LMU_Area,$K52,AER$26)</f>
        <v>-</v>
      </c>
      <c r="AES52" s="5" t="str" cm="1">
        <f t="array" aca="1" ref="AES52" ca="1">INDEX(i.LMU_Area,$K52,AES$26)</f>
        <v>-</v>
      </c>
      <c r="AET52" s="5" t="str" cm="1">
        <f t="array" aca="1" ref="AET52" ca="1">INDEX(i.LMU_Area,$K52,AET$26)</f>
        <v>-</v>
      </c>
      <c r="AEU52" s="5" t="str" cm="1">
        <f t="array" aca="1" ref="AEU52" ca="1">INDEX(i.LMU_Area,$K52,AEU$26)</f>
        <v>-</v>
      </c>
      <c r="AEV52" s="5" t="str" cm="1">
        <f t="array" aca="1" ref="AEV52" ca="1">INDEX(i.LMU_Area,$K52,AEV$26)</f>
        <v>-</v>
      </c>
      <c r="AEW52" s="5" t="str" cm="1">
        <f t="array" aca="1" ref="AEW52" ca="1">INDEX(i.LMU_Area,$K52,AEW$26)</f>
        <v>-</v>
      </c>
      <c r="AEX52" s="5" t="str" cm="1">
        <f t="array" aca="1" ref="AEX52" ca="1">INDEX(i.LMU_Area,$K52,AEX$26)</f>
        <v>-</v>
      </c>
      <c r="AEY52" s="5" t="str" cm="1">
        <f t="array" aca="1" ref="AEY52" ca="1">INDEX(i.LMU_Area,$K52,AEY$26)</f>
        <v>-</v>
      </c>
      <c r="AEZ52" s="5" t="str" cm="1">
        <f t="array" aca="1" ref="AEZ52" ca="1">INDEX(i.LMU_Area,$K52,AEZ$26)</f>
        <v>-</v>
      </c>
      <c r="AFA52" s="5" t="str" cm="1">
        <f t="array" aca="1" ref="AFA52" ca="1">INDEX(i.LMU_Area,$K52,AFA$26)</f>
        <v>-</v>
      </c>
      <c r="AFB52" s="5" t="str" cm="1">
        <f t="array" aca="1" ref="AFB52" ca="1">INDEX(i.LMU_Area,$K52,AFB$26)</f>
        <v>-</v>
      </c>
      <c r="AFC52" s="5" t="str" cm="1">
        <f t="array" aca="1" ref="AFC52" ca="1">INDEX(i.LMU_Area,$K52,AFC$26)</f>
        <v>-</v>
      </c>
      <c r="AFD52" s="5" t="str" cm="1">
        <f t="array" aca="1" ref="AFD52" ca="1">INDEX(i.LMU_Area,$K52,AFD$26)</f>
        <v>-</v>
      </c>
      <c r="AFE52" s="5" t="str" cm="1">
        <f t="array" aca="1" ref="AFE52" ca="1">INDEX(i.LMU_Area,$K52,AFE$26)</f>
        <v>-</v>
      </c>
      <c r="AFF52" s="5" t="str" cm="1">
        <f t="array" aca="1" ref="AFF52" ca="1">INDEX(i.LMU_Area,$K52,AFF$26)</f>
        <v>-</v>
      </c>
      <c r="AFG52" s="5" t="str" cm="1">
        <f t="array" aca="1" ref="AFG52" ca="1">INDEX(i.LMU_Area,$K52,AFG$26)</f>
        <v>-</v>
      </c>
      <c r="AFH52" s="5" t="str" cm="1">
        <f t="array" aca="1" ref="AFH52" ca="1">INDEX(i.LMU_Area,$K52,AFH$26)</f>
        <v>-</v>
      </c>
      <c r="AFI52" s="5" t="str" cm="1">
        <f t="array" aca="1" ref="AFI52" ca="1">INDEX(i.LMU_Area,$K52,AFI$26)</f>
        <v>-</v>
      </c>
      <c r="AFJ52" s="5" t="str" cm="1">
        <f t="array" aca="1" ref="AFJ52" ca="1">INDEX(i.LMU_Area,$K52,AFJ$26)</f>
        <v>-</v>
      </c>
      <c r="AFK52" s="5" t="str" cm="1">
        <f t="array" aca="1" ref="AFK52" ca="1">INDEX(i.LMU_Area,$K52,AFK$26)</f>
        <v>-</v>
      </c>
      <c r="AFL52" s="5" t="str" cm="1">
        <f t="array" aca="1" ref="AFL52" ca="1">INDEX(i.LMU_Area,$K52,AFL$26)</f>
        <v>-</v>
      </c>
      <c r="AFM52" s="5" t="str" cm="1">
        <f t="array" aca="1" ref="AFM52" ca="1">INDEX(i.LMU_Area,$K52,AFM$26)</f>
        <v>-</v>
      </c>
      <c r="AFN52" s="5" t="str" cm="1">
        <f t="array" aca="1" ref="AFN52" ca="1">INDEX(i.LMU_Area,$K52,AFN$26)</f>
        <v>-</v>
      </c>
      <c r="AFO52" s="5" t="str" cm="1">
        <f t="array" aca="1" ref="AFO52" ca="1">INDEX(i.LMU_Area,$K52,AFO$26)</f>
        <v>-</v>
      </c>
      <c r="AFP52" s="5" t="str" cm="1">
        <f t="array" aca="1" ref="AFP52" ca="1">INDEX(i.LMU_Area,$K52,AFP$26)</f>
        <v>-</v>
      </c>
      <c r="AFQ52" s="5" t="str" cm="1">
        <f t="array" aca="1" ref="AFQ52" ca="1">INDEX(i.LMU_Area,$K52,AFQ$26)</f>
        <v>-</v>
      </c>
      <c r="AFR52" s="5" t="str" cm="1">
        <f t="array" aca="1" ref="AFR52" ca="1">INDEX(i.LMU_Area,$K52,AFR$26)</f>
        <v>-</v>
      </c>
      <c r="AFS52" s="5" t="str" cm="1">
        <f t="array" aca="1" ref="AFS52" ca="1">INDEX(i.LMU_Area,$K52,AFS$26)</f>
        <v>-</v>
      </c>
      <c r="AFT52" s="5" t="str" cm="1">
        <f t="array" aca="1" ref="AFT52" ca="1">INDEX(i.LMU_Area,$K52,AFT$26)</f>
        <v>-</v>
      </c>
      <c r="AFU52" s="5" t="str" cm="1">
        <f t="array" aca="1" ref="AFU52" ca="1">INDEX(i.LMU_Area,$K52,AFU$26)</f>
        <v>-</v>
      </c>
      <c r="AFV52" s="5" t="str" cm="1">
        <f t="array" aca="1" ref="AFV52" ca="1">INDEX(i.LMU_Area,$K52,AFV$26)</f>
        <v>-</v>
      </c>
      <c r="AFW52" s="5" t="str" cm="1">
        <f t="array" aca="1" ref="AFW52" ca="1">INDEX(i.LMU_Area,$K52,AFW$26)</f>
        <v>-</v>
      </c>
      <c r="AFX52" s="5" t="str" cm="1">
        <f t="array" aca="1" ref="AFX52" ca="1">INDEX(i.LMU_Area,$K52,AFX$26)</f>
        <v>-</v>
      </c>
      <c r="AFY52" s="5" t="str" cm="1">
        <f t="array" aca="1" ref="AFY52" ca="1">INDEX(i.LMU_Area,$K52,AFY$26)</f>
        <v>-</v>
      </c>
      <c r="AFZ52" s="5" t="str" cm="1">
        <f t="array" aca="1" ref="AFZ52" ca="1">INDEX(i.LMU_Area,$K52,AFZ$26)</f>
        <v>-</v>
      </c>
      <c r="AGA52" s="5" t="str" cm="1">
        <f t="array" aca="1" ref="AGA52" ca="1">INDEX(i.LMU_Area,$K52,AGA$26)</f>
        <v>-</v>
      </c>
      <c r="AGB52" s="5" t="str" cm="1">
        <f t="array" aca="1" ref="AGB52" ca="1">INDEX(i.LMU_Area,$K52,AGB$26)</f>
        <v>-</v>
      </c>
      <c r="AGC52" s="5" t="str" cm="1">
        <f t="array" aca="1" ref="AGC52" ca="1">INDEX(i.LMU_Area,$K52,AGC$26)</f>
        <v>-</v>
      </c>
      <c r="AGD52" s="5" t="str" cm="1">
        <f t="array" aca="1" ref="AGD52" ca="1">INDEX(i.LMU_Area,$K52,AGD$26)</f>
        <v>-</v>
      </c>
      <c r="AGE52" s="5" t="str" cm="1">
        <f t="array" aca="1" ref="AGE52" ca="1">INDEX(i.LMU_Area,$K52,AGE$26)</f>
        <v>-</v>
      </c>
      <c r="AGF52" s="5" t="str" cm="1">
        <f t="array" aca="1" ref="AGF52" ca="1">INDEX(i.LMU_Area,$K52,AGF$26)</f>
        <v>-</v>
      </c>
      <c r="AGG52" s="5" t="str" cm="1">
        <f t="array" aca="1" ref="AGG52" ca="1">INDEX(i.LMU_Area,$K52,AGG$26)</f>
        <v>-</v>
      </c>
      <c r="AGH52" s="5" t="str" cm="1">
        <f t="array" aca="1" ref="AGH52" ca="1">INDEX(i.LMU_Area,$K52,AGH$26)</f>
        <v>-</v>
      </c>
      <c r="AGI52" s="5" t="str" cm="1">
        <f t="array" aca="1" ref="AGI52" ca="1">INDEX(i.LMU_Area,$K52,AGI$26)</f>
        <v>-</v>
      </c>
      <c r="AGJ52" s="5" t="str" cm="1">
        <f t="array" aca="1" ref="AGJ52" ca="1">INDEX(i.LMU_Area,$K52,AGJ$26)</f>
        <v>-</v>
      </c>
      <c r="AGK52" s="5" t="str" cm="1">
        <f t="array" aca="1" ref="AGK52" ca="1">INDEX(i.LMU_Area,$K52,AGK$26)</f>
        <v>-</v>
      </c>
      <c r="AGL52" s="5" t="str" cm="1">
        <f t="array" aca="1" ref="AGL52" ca="1">INDEX(i.LMU_Area,$K52,AGL$26)</f>
        <v>-</v>
      </c>
      <c r="AGM52" s="5" t="str" cm="1">
        <f t="array" aca="1" ref="AGM52" ca="1">INDEX(i.LMU_Area,$K52,AGM$26)</f>
        <v>-</v>
      </c>
      <c r="AGN52" s="5" t="str" cm="1">
        <f t="array" aca="1" ref="AGN52" ca="1">INDEX(i.LMU_Area,$K52,AGN$26)</f>
        <v>-</v>
      </c>
      <c r="AGO52" s="5" t="str" cm="1">
        <f t="array" aca="1" ref="AGO52" ca="1">INDEX(i.LMU_Area,$K52,AGO$26)</f>
        <v>-</v>
      </c>
      <c r="AGP52" s="5" t="str" cm="1">
        <f t="array" aca="1" ref="AGP52" ca="1">INDEX(i.LMU_Area,$K52,AGP$26)</f>
        <v>-</v>
      </c>
      <c r="AGQ52" s="5" t="str" cm="1">
        <f t="array" aca="1" ref="AGQ52" ca="1">INDEX(i.LMU_Area,$K52,AGQ$26)</f>
        <v>-</v>
      </c>
      <c r="AGR52" s="5" t="str" cm="1">
        <f t="array" aca="1" ref="AGR52" ca="1">INDEX(i.LMU_Area,$K52,AGR$26)</f>
        <v>-</v>
      </c>
      <c r="AGS52" s="5" t="str" cm="1">
        <f t="array" aca="1" ref="AGS52" ca="1">INDEX(i.LMU_Area,$K52,AGS$26)</f>
        <v>-</v>
      </c>
      <c r="AGT52" s="5" t="str" cm="1">
        <f t="array" aca="1" ref="AGT52" ca="1">INDEX(i.LMU_Area,$K52,AGT$26)</f>
        <v>-</v>
      </c>
      <c r="AGU52" s="5" t="str" cm="1">
        <f t="array" aca="1" ref="AGU52" ca="1">INDEX(i.LMU_Area,$K52,AGU$26)</f>
        <v>-</v>
      </c>
      <c r="AGV52" s="5" t="str" cm="1">
        <f t="array" aca="1" ref="AGV52" ca="1">INDEX(i.LMU_Area,$K52,AGV$26)</f>
        <v>-</v>
      </c>
      <c r="AGW52" s="5" t="str" cm="1">
        <f t="array" aca="1" ref="AGW52" ca="1">INDEX(i.LMU_Area,$K52,AGW$26)</f>
        <v>-</v>
      </c>
      <c r="AGX52" s="5" t="str" cm="1">
        <f t="array" aca="1" ref="AGX52" ca="1">INDEX(i.LMU_Area,$K52,AGX$26)</f>
        <v>-</v>
      </c>
      <c r="AGY52" s="5" t="str" cm="1">
        <f t="array" aca="1" ref="AGY52" ca="1">INDEX(i.LMU_Area,$K52,AGY$26)</f>
        <v>-</v>
      </c>
      <c r="AGZ52" s="5" t="str" cm="1">
        <f t="array" aca="1" ref="AGZ52" ca="1">INDEX(i.LMU_Area,$K52,AGZ$26)</f>
        <v>-</v>
      </c>
      <c r="AHA52" s="5" t="str" cm="1">
        <f t="array" aca="1" ref="AHA52" ca="1">INDEX(i.LMU_Area,$K52,AHA$26)</f>
        <v>-</v>
      </c>
      <c r="AHB52" s="5" t="str" cm="1">
        <f t="array" aca="1" ref="AHB52" ca="1">INDEX(i.LMU_Area,$K52,AHB$26)</f>
        <v>-</v>
      </c>
      <c r="AHC52" s="5" t="str" cm="1">
        <f t="array" aca="1" ref="AHC52" ca="1">INDEX(i.LMU_Area,$K52,AHC$26)</f>
        <v>-</v>
      </c>
      <c r="AHD52" s="5" t="str" cm="1">
        <f t="array" aca="1" ref="AHD52" ca="1">INDEX(i.LMU_Area,$K52,AHD$26)</f>
        <v>-</v>
      </c>
      <c r="AHE52" s="5" t="str" cm="1">
        <f t="array" aca="1" ref="AHE52" ca="1">INDEX(i.LMU_Area,$K52,AHE$26)</f>
        <v>-</v>
      </c>
      <c r="AHF52" s="5" t="str" cm="1">
        <f t="array" aca="1" ref="AHF52" ca="1">INDEX(i.LMU_Area,$K52,AHF$26)</f>
        <v>-</v>
      </c>
      <c r="AHG52" s="5" t="str" cm="1">
        <f t="array" aca="1" ref="AHG52" ca="1">INDEX(i.LMU_Area,$K52,AHG$26)</f>
        <v>-</v>
      </c>
      <c r="AHH52" s="5" t="str" cm="1">
        <f t="array" aca="1" ref="AHH52" ca="1">INDEX(i.LMU_Area,$K52,AHH$26)</f>
        <v>-</v>
      </c>
      <c r="AHI52" s="5" t="str" cm="1">
        <f t="array" aca="1" ref="AHI52" ca="1">INDEX(i.LMU_Area,$K52,AHI$26)</f>
        <v>-</v>
      </c>
      <c r="AHJ52" s="5" t="str" cm="1">
        <f t="array" aca="1" ref="AHJ52" ca="1">INDEX(i.LMU_Area,$K52,AHJ$26)</f>
        <v>-</v>
      </c>
      <c r="AHK52" s="5" t="str" cm="1">
        <f t="array" aca="1" ref="AHK52" ca="1">INDEX(i.LMU_Area,$K52,AHK$26)</f>
        <v>-</v>
      </c>
      <c r="AHL52" s="5" t="str" cm="1">
        <f t="array" aca="1" ref="AHL52" ca="1">INDEX(i.LMU_Area,$K52,AHL$26)</f>
        <v>-</v>
      </c>
      <c r="AHM52" s="5" t="str" cm="1">
        <f t="array" aca="1" ref="AHM52" ca="1">INDEX(i.LMU_Area,$K52,AHM$26)</f>
        <v>-</v>
      </c>
      <c r="AHN52" s="5" t="str" cm="1">
        <f t="array" aca="1" ref="AHN52" ca="1">INDEX(i.LMU_Area,$K52,AHN$26)</f>
        <v>-</v>
      </c>
      <c r="AHO52" s="5" t="str" cm="1">
        <f t="array" aca="1" ref="AHO52" ca="1">INDEX(i.LMU_Area,$K52,AHO$26)</f>
        <v>-</v>
      </c>
      <c r="AHP52" s="5" t="str" cm="1">
        <f t="array" aca="1" ref="AHP52" ca="1">INDEX(i.LMU_Area,$K52,AHP$26)</f>
        <v>-</v>
      </c>
      <c r="AHQ52" s="5" t="str" cm="1">
        <f t="array" aca="1" ref="AHQ52" ca="1">INDEX(i.LMU_Area,$K52,AHQ$26)</f>
        <v>-</v>
      </c>
      <c r="AHR52" s="5" t="str" cm="1">
        <f t="array" aca="1" ref="AHR52" ca="1">INDEX(i.LMU_Area,$K52,AHR$26)</f>
        <v>-</v>
      </c>
      <c r="AHS52" s="5" t="str" cm="1">
        <f t="array" aca="1" ref="AHS52" ca="1">INDEX(i.LMU_Area,$K52,AHS$26)</f>
        <v>-</v>
      </c>
      <c r="AHT52" s="5" t="str" cm="1">
        <f t="array" aca="1" ref="AHT52" ca="1">INDEX(i.LMU_Area,$K52,AHT$26)</f>
        <v>-</v>
      </c>
      <c r="AHU52" s="5" t="str" cm="1">
        <f t="array" aca="1" ref="AHU52" ca="1">INDEX(i.LMU_Area,$K52,AHU$26)</f>
        <v>-</v>
      </c>
      <c r="AHV52" s="5" t="str" cm="1">
        <f t="array" aca="1" ref="AHV52" ca="1">INDEX(i.LMU_Area,$K52,AHV$26)</f>
        <v>-</v>
      </c>
      <c r="AHW52" s="5" t="str" cm="1">
        <f t="array" aca="1" ref="AHW52" ca="1">INDEX(i.LMU_Area,$K52,AHW$26)</f>
        <v>-</v>
      </c>
      <c r="AHX52" s="5" t="str" cm="1">
        <f t="array" aca="1" ref="AHX52" ca="1">INDEX(i.LMU_Area,$K52,AHX$26)</f>
        <v>-</v>
      </c>
      <c r="AHY52" s="5" t="str" cm="1">
        <f t="array" aca="1" ref="AHY52" ca="1">INDEX(i.LMU_Area,$K52,AHY$26)</f>
        <v>-</v>
      </c>
      <c r="AHZ52" s="5" t="str" cm="1">
        <f t="array" aca="1" ref="AHZ52" ca="1">INDEX(i.LMU_Area,$K52,AHZ$26)</f>
        <v>-</v>
      </c>
      <c r="AIA52" s="5" t="str" cm="1">
        <f t="array" aca="1" ref="AIA52" ca="1">INDEX(i.LMU_Area,$K52,AIA$26)</f>
        <v>-</v>
      </c>
      <c r="AIB52" s="5" t="str" cm="1">
        <f t="array" aca="1" ref="AIB52" ca="1">INDEX(i.LMU_Area,$K52,AIB$26)</f>
        <v>-</v>
      </c>
      <c r="AIC52" s="5" t="str" cm="1">
        <f t="array" aca="1" ref="AIC52" ca="1">INDEX(i.LMU_Area,$K52,AIC$26)</f>
        <v>-</v>
      </c>
      <c r="AID52" s="5" t="str" cm="1">
        <f t="array" aca="1" ref="AID52" ca="1">INDEX(i.LMU_Area,$K52,AID$26)</f>
        <v>-</v>
      </c>
      <c r="AIE52" s="5" t="str" cm="1">
        <f t="array" aca="1" ref="AIE52" ca="1">INDEX(i.LMU_Area,$K52,AIE$26)</f>
        <v>-</v>
      </c>
      <c r="AIF52" s="5" t="str" cm="1">
        <f t="array" aca="1" ref="AIF52" ca="1">INDEX(i.LMU_Area,$K52,AIF$26)</f>
        <v>-</v>
      </c>
      <c r="AIG52" s="5" t="str" cm="1">
        <f t="array" aca="1" ref="AIG52" ca="1">INDEX(i.LMU_Area,$K52,AIG$26)</f>
        <v>-</v>
      </c>
      <c r="AIH52" s="5" t="str" cm="1">
        <f t="array" aca="1" ref="AIH52" ca="1">INDEX(i.LMU_Area,$K52,AIH$26)</f>
        <v>-</v>
      </c>
      <c r="AII52" s="5" t="str" cm="1">
        <f t="array" aca="1" ref="AII52" ca="1">INDEX(i.LMU_Area,$K52,AII$26)</f>
        <v>-</v>
      </c>
      <c r="AIJ52" s="5" t="str" cm="1">
        <f t="array" aca="1" ref="AIJ52" ca="1">INDEX(i.LMU_Area,$K52,AIJ$26)</f>
        <v>-</v>
      </c>
      <c r="AIK52" s="5" t="str" cm="1">
        <f t="array" aca="1" ref="AIK52" ca="1">INDEX(i.LMU_Area,$K52,AIK$26)</f>
        <v>-</v>
      </c>
      <c r="AIL52" s="5" t="str" cm="1">
        <f t="array" aca="1" ref="AIL52" ca="1">INDEX(i.LMU_Area,$K52,AIL$26)</f>
        <v>-</v>
      </c>
      <c r="AIM52" s="5" t="str" cm="1">
        <f t="array" aca="1" ref="AIM52" ca="1">INDEX(i.LMU_Area,$K52,AIM$26)</f>
        <v>-</v>
      </c>
      <c r="AIN52" s="5" t="str" cm="1">
        <f t="array" aca="1" ref="AIN52" ca="1">INDEX(i.LMU_Area,$K52,AIN$26)</f>
        <v>-</v>
      </c>
      <c r="AIO52" s="5" t="str" cm="1">
        <f t="array" aca="1" ref="AIO52" ca="1">INDEX(i.LMU_Area,$K52,AIO$26)</f>
        <v>-</v>
      </c>
      <c r="AIP52" s="5" t="str" cm="1">
        <f t="array" aca="1" ref="AIP52" ca="1">INDEX(i.LMU_Area,$K52,AIP$26)</f>
        <v>-</v>
      </c>
      <c r="AIQ52" s="5" t="str" cm="1">
        <f t="array" aca="1" ref="AIQ52" ca="1">INDEX(i.LMU_Area,$K52,AIQ$26)</f>
        <v>-</v>
      </c>
      <c r="AIR52" s="5" t="str" cm="1">
        <f t="array" aca="1" ref="AIR52" ca="1">INDEX(i.LMU_Area,$K52,AIR$26)</f>
        <v>-</v>
      </c>
      <c r="AIS52" s="5" t="str" cm="1">
        <f t="array" aca="1" ref="AIS52" ca="1">INDEX(i.LMU_Area,$K52,AIS$26)</f>
        <v>-</v>
      </c>
      <c r="AIT52" s="5" t="str" cm="1">
        <f t="array" aca="1" ref="AIT52" ca="1">INDEX(i.LMU_Area,$K52,AIT$26)</f>
        <v>-</v>
      </c>
      <c r="AIU52" s="5" t="str" cm="1">
        <f t="array" aca="1" ref="AIU52" ca="1">INDEX(i.LMU_Area,$K52,AIU$26)</f>
        <v>-</v>
      </c>
      <c r="AIV52" s="5" t="str" cm="1">
        <f t="array" aca="1" ref="AIV52" ca="1">INDEX(i.LMU_Area,$K52,AIV$26)</f>
        <v>-</v>
      </c>
      <c r="AIW52" s="5" t="str" cm="1">
        <f t="array" aca="1" ref="AIW52" ca="1">INDEX(i.LMU_Area,$K52,AIW$26)</f>
        <v>-</v>
      </c>
      <c r="AIX52" s="5" t="str" cm="1">
        <f t="array" aca="1" ref="AIX52" ca="1">INDEX(i.LMU_Area,$K52,AIX$26)</f>
        <v>-</v>
      </c>
      <c r="AIY52" s="5" t="str" cm="1">
        <f t="array" aca="1" ref="AIY52" ca="1">INDEX(i.LMU_Area,$K52,AIY$26)</f>
        <v>-</v>
      </c>
      <c r="AIZ52" s="5" t="str" cm="1">
        <f t="array" aca="1" ref="AIZ52" ca="1">INDEX(i.LMU_Area,$K52,AIZ$26)</f>
        <v>-</v>
      </c>
      <c r="AJA52" s="5" t="str" cm="1">
        <f t="array" aca="1" ref="AJA52" ca="1">INDEX(i.LMU_Area,$K52,AJA$26)</f>
        <v>-</v>
      </c>
      <c r="AJB52" s="5" t="str" cm="1">
        <f t="array" aca="1" ref="AJB52" ca="1">INDEX(i.LMU_Area,$K52,AJB$26)</f>
        <v>-</v>
      </c>
      <c r="AJC52" s="5" t="str" cm="1">
        <f t="array" aca="1" ref="AJC52" ca="1">INDEX(i.LMU_Area,$K52,AJC$26)</f>
        <v>-</v>
      </c>
      <c r="AJD52" s="5" t="str" cm="1">
        <f t="array" aca="1" ref="AJD52" ca="1">INDEX(i.LMU_Area,$K52,AJD$26)</f>
        <v>-</v>
      </c>
      <c r="AJE52" s="5" t="str" cm="1">
        <f t="array" aca="1" ref="AJE52" ca="1">INDEX(i.LMU_Area,$K52,AJE$26)</f>
        <v>-</v>
      </c>
      <c r="AJF52" s="5" t="str" cm="1">
        <f t="array" aca="1" ref="AJF52" ca="1">INDEX(i.LMU_Area,$K52,AJF$26)</f>
        <v>-</v>
      </c>
      <c r="AJG52" s="5" t="str" cm="1">
        <f t="array" aca="1" ref="AJG52" ca="1">INDEX(i.LMU_Area,$K52,AJG$26)</f>
        <v>-</v>
      </c>
      <c r="AJH52" s="5" t="str" cm="1">
        <f t="array" aca="1" ref="AJH52" ca="1">INDEX(i.LMU_Area,$K52,AJH$26)</f>
        <v>-</v>
      </c>
      <c r="AJI52" s="5" t="str" cm="1">
        <f t="array" aca="1" ref="AJI52" ca="1">INDEX(i.LMU_Area,$K52,AJI$26)</f>
        <v>-</v>
      </c>
      <c r="AJJ52" s="5" t="str" cm="1">
        <f t="array" aca="1" ref="AJJ52" ca="1">INDEX(i.LMU_Area,$K52,AJJ$26)</f>
        <v>-</v>
      </c>
      <c r="AJK52" s="5" t="str" cm="1">
        <f t="array" aca="1" ref="AJK52" ca="1">INDEX(i.LMU_Area,$K52,AJK$26)</f>
        <v>-</v>
      </c>
      <c r="AJL52" s="5" t="str" cm="1">
        <f t="array" aca="1" ref="AJL52" ca="1">INDEX(i.LMU_Area,$K52,AJL$26)</f>
        <v>-</v>
      </c>
      <c r="AJM52" s="5" t="str" cm="1">
        <f t="array" aca="1" ref="AJM52" ca="1">INDEX(i.LMU_Area,$K52,AJM$26)</f>
        <v>-</v>
      </c>
      <c r="AJN52" s="5" t="str" cm="1">
        <f t="array" aca="1" ref="AJN52" ca="1">INDEX(i.LMU_Area,$K52,AJN$26)</f>
        <v>-</v>
      </c>
      <c r="AJO52" s="5" t="str" cm="1">
        <f t="array" aca="1" ref="AJO52" ca="1">INDEX(i.LMU_Area,$K52,AJO$26)</f>
        <v>-</v>
      </c>
      <c r="AJP52" s="5" t="str" cm="1">
        <f t="array" aca="1" ref="AJP52" ca="1">INDEX(i.LMU_Area,$K52,AJP$26)</f>
        <v>-</v>
      </c>
      <c r="AJQ52" s="5" t="str" cm="1">
        <f t="array" aca="1" ref="AJQ52" ca="1">INDEX(i.LMU_Area,$K52,AJQ$26)</f>
        <v>-</v>
      </c>
      <c r="AJR52" s="5" t="str" cm="1">
        <f t="array" aca="1" ref="AJR52" ca="1">INDEX(i.LMU_Area,$K52,AJR$26)</f>
        <v>-</v>
      </c>
      <c r="AJS52" s="5" t="str" cm="1">
        <f t="array" aca="1" ref="AJS52" ca="1">INDEX(i.LMU_Area,$K52,AJS$26)</f>
        <v>-</v>
      </c>
      <c r="AJT52" s="5" t="str" cm="1">
        <f t="array" aca="1" ref="AJT52" ca="1">INDEX(i.LMU_Area,$K52,AJT$26)</f>
        <v>-</v>
      </c>
      <c r="AJU52" s="5" t="str" cm="1">
        <f t="array" aca="1" ref="AJU52" ca="1">INDEX(i.LMU_Area,$K52,AJU$26)</f>
        <v>-</v>
      </c>
      <c r="AJV52" s="5" t="str" cm="1">
        <f t="array" aca="1" ref="AJV52" ca="1">INDEX(i.LMU_Area,$K52,AJV$26)</f>
        <v>-</v>
      </c>
      <c r="AJW52" s="5" t="str" cm="1">
        <f t="array" aca="1" ref="AJW52" ca="1">INDEX(i.LMU_Area,$K52,AJW$26)</f>
        <v>-</v>
      </c>
      <c r="AJX52" s="5" t="str" cm="1">
        <f t="array" aca="1" ref="AJX52" ca="1">INDEX(i.LMU_Area,$K52,AJX$26)</f>
        <v>-</v>
      </c>
      <c r="AJY52" s="5" t="str" cm="1">
        <f t="array" aca="1" ref="AJY52" ca="1">INDEX(i.LMU_Area,$K52,AJY$26)</f>
        <v>-</v>
      </c>
      <c r="AJZ52" s="5" t="str" cm="1">
        <f t="array" aca="1" ref="AJZ52" ca="1">INDEX(i.LMU_Area,$K52,AJZ$26)</f>
        <v>-</v>
      </c>
      <c r="AKA52" s="5" t="str" cm="1">
        <f t="array" aca="1" ref="AKA52" ca="1">INDEX(i.LMU_Area,$K52,AKA$26)</f>
        <v>-</v>
      </c>
      <c r="AKB52" s="5" t="str" cm="1">
        <f t="array" aca="1" ref="AKB52" ca="1">INDEX(i.LMU_Area,$K52,AKB$26)</f>
        <v>-</v>
      </c>
      <c r="AKC52" s="5" t="str" cm="1">
        <f t="array" aca="1" ref="AKC52" ca="1">INDEX(i.LMU_Area,$K52,AKC$26)</f>
        <v>-</v>
      </c>
      <c r="AKD52" s="5" t="str" cm="1">
        <f t="array" aca="1" ref="AKD52" ca="1">INDEX(i.LMU_Area,$K52,AKD$26)</f>
        <v>-</v>
      </c>
      <c r="AKE52" s="5" t="str" cm="1">
        <f t="array" aca="1" ref="AKE52" ca="1">INDEX(i.LMU_Area,$K52,AKE$26)</f>
        <v>-</v>
      </c>
      <c r="AKF52" s="5" t="str" cm="1">
        <f t="array" aca="1" ref="AKF52" ca="1">INDEX(i.LMU_Area,$K52,AKF$26)</f>
        <v>-</v>
      </c>
      <c r="AKG52" s="5" t="str" cm="1">
        <f t="array" aca="1" ref="AKG52" ca="1">INDEX(i.LMU_Area,$K52,AKG$26)</f>
        <v>-</v>
      </c>
      <c r="AKH52" s="5" t="str" cm="1">
        <f t="array" aca="1" ref="AKH52" ca="1">INDEX(i.LMU_Area,$K52,AKH$26)</f>
        <v>-</v>
      </c>
      <c r="AKI52" s="5" t="str" cm="1">
        <f t="array" aca="1" ref="AKI52" ca="1">INDEX(i.LMU_Area,$K52,AKI$26)</f>
        <v>-</v>
      </c>
      <c r="AKJ52" s="5" t="str" cm="1">
        <f t="array" aca="1" ref="AKJ52" ca="1">INDEX(i.LMU_Area,$K52,AKJ$26)</f>
        <v>-</v>
      </c>
      <c r="AKK52" s="5" t="str" cm="1">
        <f t="array" aca="1" ref="AKK52" ca="1">INDEX(i.LMU_Area,$K52,AKK$26)</f>
        <v>-</v>
      </c>
      <c r="AKL52" s="5" t="str" cm="1">
        <f t="array" aca="1" ref="AKL52" ca="1">INDEX(i.LMU_Area,$K52,AKL$26)</f>
        <v>-</v>
      </c>
      <c r="AKM52" s="5" t="str" cm="1">
        <f t="array" aca="1" ref="AKM52" ca="1">INDEX(i.LMU_Area,$K52,AKM$26)</f>
        <v>-</v>
      </c>
      <c r="AKN52" s="5" t="str" cm="1">
        <f t="array" aca="1" ref="AKN52" ca="1">INDEX(i.LMU_Area,$K52,AKN$26)</f>
        <v>-</v>
      </c>
      <c r="AKO52" s="5" t="str" cm="1">
        <f t="array" aca="1" ref="AKO52" ca="1">INDEX(i.LMU_Area,$K52,AKO$26)</f>
        <v>-</v>
      </c>
      <c r="AKP52" s="5" t="str" cm="1">
        <f t="array" aca="1" ref="AKP52" ca="1">INDEX(i.LMU_Area,$K52,AKP$26)</f>
        <v>-</v>
      </c>
      <c r="AKQ52" s="5" t="str" cm="1">
        <f t="array" aca="1" ref="AKQ52" ca="1">INDEX(i.LMU_Area,$K52,AKQ$26)</f>
        <v>-</v>
      </c>
      <c r="AKR52" s="5" t="str" cm="1">
        <f t="array" aca="1" ref="AKR52" ca="1">INDEX(i.LMU_Area,$K52,AKR$26)</f>
        <v>-</v>
      </c>
      <c r="AKS52" s="5" t="str" cm="1">
        <f t="array" aca="1" ref="AKS52" ca="1">INDEX(i.LMU_Area,$K52,AKS$26)</f>
        <v>-</v>
      </c>
      <c r="AKT52" s="5" t="str" cm="1">
        <f t="array" aca="1" ref="AKT52" ca="1">INDEX(i.LMU_Area,$K52,AKT$26)</f>
        <v>-</v>
      </c>
      <c r="AKU52" s="5" t="str" cm="1">
        <f t="array" aca="1" ref="AKU52" ca="1">INDEX(i.LMU_Area,$K52,AKU$26)</f>
        <v>-</v>
      </c>
      <c r="AKV52" s="5" t="str" cm="1">
        <f t="array" aca="1" ref="AKV52" ca="1">INDEX(i.LMU_Area,$K52,AKV$26)</f>
        <v>-</v>
      </c>
      <c r="AKW52" s="5" t="str" cm="1">
        <f t="array" aca="1" ref="AKW52" ca="1">INDEX(i.LMU_Area,$K52,AKW$26)</f>
        <v>-</v>
      </c>
      <c r="AKX52" s="5" t="str" cm="1">
        <f t="array" aca="1" ref="AKX52" ca="1">INDEX(i.LMU_Area,$K52,AKX$26)</f>
        <v>-</v>
      </c>
      <c r="AKY52" s="5" t="str" cm="1">
        <f t="array" aca="1" ref="AKY52" ca="1">INDEX(i.LMU_Area,$K52,AKY$26)</f>
        <v>-</v>
      </c>
      <c r="AKZ52" s="5" t="str" cm="1">
        <f t="array" aca="1" ref="AKZ52" ca="1">INDEX(i.LMU_Area,$K52,AKZ$26)</f>
        <v>-</v>
      </c>
      <c r="ALA52" s="5" t="str" cm="1">
        <f t="array" aca="1" ref="ALA52" ca="1">INDEX(i.LMU_Area,$K52,ALA$26)</f>
        <v>-</v>
      </c>
      <c r="ALB52" s="5" t="str" cm="1">
        <f t="array" aca="1" ref="ALB52" ca="1">INDEX(i.LMU_Area,$K52,ALB$26)</f>
        <v>-</v>
      </c>
      <c r="ALC52" s="5" t="str" cm="1">
        <f t="array" aca="1" ref="ALC52" ca="1">INDEX(i.LMU_Area,$K52,ALC$26)</f>
        <v>-</v>
      </c>
      <c r="ALD52" s="5" t="str" cm="1">
        <f t="array" aca="1" ref="ALD52" ca="1">INDEX(i.LMU_Area,$K52,ALD$26)</f>
        <v>-</v>
      </c>
      <c r="ALE52" s="5" t="str" cm="1">
        <f t="array" aca="1" ref="ALE52" ca="1">INDEX(i.LMU_Area,$K52,ALE$26)</f>
        <v>-</v>
      </c>
      <c r="ALF52" s="5" t="str" cm="1">
        <f t="array" aca="1" ref="ALF52" ca="1">INDEX(i.LMU_Area,$K52,ALF$26)</f>
        <v>-</v>
      </c>
      <c r="ALG52" s="5" t="str" cm="1">
        <f t="array" aca="1" ref="ALG52" ca="1">INDEX(i.LMU_Area,$K52,ALG$26)</f>
        <v>-</v>
      </c>
      <c r="ALH52" s="5" t="str" cm="1">
        <f t="array" aca="1" ref="ALH52" ca="1">INDEX(i.LMU_Area,$K52,ALH$26)</f>
        <v>-</v>
      </c>
      <c r="ALI52" s="5" t="str" cm="1">
        <f t="array" aca="1" ref="ALI52" ca="1">INDEX(i.LMU_Area,$K52,ALI$26)</f>
        <v>-</v>
      </c>
      <c r="ALJ52" s="5" t="str" cm="1">
        <f t="array" aca="1" ref="ALJ52" ca="1">INDEX(i.LMU_Area,$K52,ALJ$26)</f>
        <v>-</v>
      </c>
      <c r="ALK52" s="5" t="str" cm="1">
        <f t="array" aca="1" ref="ALK52" ca="1">INDEX(i.LMU_Area,$K52,ALK$26)</f>
        <v>-</v>
      </c>
      <c r="ALL52" s="5" t="str" cm="1">
        <f t="array" aca="1" ref="ALL52" ca="1">INDEX(i.LMU_Area,$K52,ALL$26)</f>
        <v>-</v>
      </c>
      <c r="ALM52" s="5" t="str" cm="1">
        <f t="array" aca="1" ref="ALM52" ca="1">INDEX(i.LMU_Area,$K52,ALM$26)</f>
        <v>-</v>
      </c>
      <c r="ALN52" s="5" t="str" cm="1">
        <f t="array" aca="1" ref="ALN52" ca="1">INDEX(i.LMU_Area,$K52,ALN$26)</f>
        <v>-</v>
      </c>
      <c r="ALO52" s="5" t="str" cm="1">
        <f t="array" aca="1" ref="ALO52" ca="1">INDEX(i.LMU_Area,$K52,ALO$26)</f>
        <v>-</v>
      </c>
      <c r="ALP52" s="5" t="str" cm="1">
        <f t="array" aca="1" ref="ALP52" ca="1">INDEX(i.LMU_Area,$K52,ALP$26)</f>
        <v>-</v>
      </c>
      <c r="ALQ52" s="5" t="str" cm="1">
        <f t="array" aca="1" ref="ALQ52" ca="1">INDEX(i.LMU_Area,$K52,ALQ$26)</f>
        <v>-</v>
      </c>
      <c r="ALR52" s="5" t="str" cm="1">
        <f t="array" aca="1" ref="ALR52" ca="1">INDEX(i.LMU_Area,$K52,ALR$26)</f>
        <v>-</v>
      </c>
      <c r="ALS52" s="5" t="str" cm="1">
        <f t="array" aca="1" ref="ALS52" ca="1">INDEX(i.LMU_Area,$K52,ALS$26)</f>
        <v>-</v>
      </c>
      <c r="ALT52" s="5" t="str" cm="1">
        <f t="array" aca="1" ref="ALT52" ca="1">INDEX(i.LMU_Area,$K52,ALT$26)</f>
        <v>-</v>
      </c>
      <c r="ALU52" s="5" t="str" cm="1">
        <f t="array" aca="1" ref="ALU52" ca="1">INDEX(i.LMU_Area,$K52,ALU$26)</f>
        <v>-</v>
      </c>
      <c r="ALV52" s="5" t="str" cm="1">
        <f t="array" aca="1" ref="ALV52" ca="1">INDEX(i.LMU_Area,$K52,ALV$26)</f>
        <v>-</v>
      </c>
      <c r="ALW52" s="5" t="str" cm="1">
        <f t="array" aca="1" ref="ALW52" ca="1">INDEX(i.LMU_Area,$K52,ALW$26)</f>
        <v>-</v>
      </c>
      <c r="ALX52" s="5" t="str" cm="1">
        <f t="array" aca="1" ref="ALX52" ca="1">INDEX(i.LMU_Area,$K52,ALX$26)</f>
        <v>-</v>
      </c>
      <c r="ALY52" s="5" t="str" cm="1">
        <f t="array" aca="1" ref="ALY52" ca="1">INDEX(i.LMU_Area,$K52,ALY$26)</f>
        <v>-</v>
      </c>
      <c r="ALZ52" s="5" t="str" cm="1">
        <f t="array" aca="1" ref="ALZ52" ca="1">INDEX(i.LMU_Area,$K52,ALZ$26)</f>
        <v>-</v>
      </c>
      <c r="AMA52" s="5" t="str" cm="1">
        <f t="array" aca="1" ref="AMA52" ca="1">INDEX(i.LMU_Area,$K52,AMA$26)</f>
        <v>-</v>
      </c>
      <c r="AMB52" s="5" t="str" cm="1">
        <f t="array" aca="1" ref="AMB52" ca="1">INDEX(i.LMU_Area,$K52,AMB$26)</f>
        <v>-</v>
      </c>
      <c r="AMC52" s="5" t="str" cm="1">
        <f t="array" aca="1" ref="AMC52" ca="1">INDEX(i.LMU_Area,$K52,AMC$26)</f>
        <v>-</v>
      </c>
      <c r="AMD52" s="5" t="str" cm="1">
        <f t="array" aca="1" ref="AMD52" ca="1">INDEX(i.LMU_Area,$K52,AMD$26)</f>
        <v>-</v>
      </c>
      <c r="AME52" s="5" t="str" cm="1">
        <f t="array" aca="1" ref="AME52" ca="1">INDEX(i.LMU_Area,$K52,AME$26)</f>
        <v>-</v>
      </c>
      <c r="AMF52" s="5" t="str" cm="1">
        <f t="array" aca="1" ref="AMF52" ca="1">INDEX(i.LMU_Area,$K52,AMF$26)</f>
        <v>-</v>
      </c>
      <c r="AMG52" s="5" t="str" cm="1">
        <f t="array" aca="1" ref="AMG52" ca="1">INDEX(i.LMU_Area,$K52,AMG$26)</f>
        <v>-</v>
      </c>
      <c r="AMH52" s="5" t="str" cm="1">
        <f t="array" aca="1" ref="AMH52" ca="1">INDEX(i.LMU_Area,$K52,AMH$26)</f>
        <v>-</v>
      </c>
      <c r="AMI52" s="5" t="str" cm="1">
        <f t="array" aca="1" ref="AMI52" ca="1">INDEX(i.LMU_Area,$K52,AMI$26)</f>
        <v>-</v>
      </c>
      <c r="AMJ52" s="5" t="str" cm="1">
        <f t="array" aca="1" ref="AMJ52" ca="1">INDEX(i.LMU_Area,$K52,AMJ$26)</f>
        <v>-</v>
      </c>
      <c r="AMK52" s="5" t="str" cm="1">
        <f t="array" aca="1" ref="AMK52" ca="1">INDEX(i.LMU_Area,$K52,AMK$26)</f>
        <v>-</v>
      </c>
      <c r="AML52" s="5" t="str" cm="1">
        <f t="array" aca="1" ref="AML52" ca="1">INDEX(i.LMU_Area,$K52,AML$26)</f>
        <v>-</v>
      </c>
      <c r="AMM52" s="5" t="str" cm="1">
        <f t="array" aca="1" ref="AMM52" ca="1">INDEX(i.LMU_Area,$K52,AMM$26)</f>
        <v>-</v>
      </c>
      <c r="AMN52" s="5" t="str" cm="1">
        <f t="array" aca="1" ref="AMN52" ca="1">INDEX(i.LMU_Area,$K52,AMN$26)</f>
        <v>-</v>
      </c>
      <c r="AMO52" s="5" t="str" cm="1">
        <f t="array" aca="1" ref="AMO52" ca="1">INDEX(i.LMU_Area,$K52,AMO$26)</f>
        <v>-</v>
      </c>
      <c r="AMP52" s="5" t="str" cm="1">
        <f t="array" aca="1" ref="AMP52" ca="1">INDEX(i.LMU_Area,$K52,AMP$26)</f>
        <v>-</v>
      </c>
      <c r="AMQ52" s="5" t="str" cm="1">
        <f t="array" aca="1" ref="AMQ52" ca="1">INDEX(i.LMU_Area,$K52,AMQ$26)</f>
        <v>-</v>
      </c>
      <c r="AMR52" s="5" t="str" cm="1">
        <f t="array" aca="1" ref="AMR52" ca="1">INDEX(i.LMU_Area,$K52,AMR$26)</f>
        <v>-</v>
      </c>
      <c r="AMS52" s="5" t="str" cm="1">
        <f t="array" aca="1" ref="AMS52" ca="1">INDEX(i.LMU_Area,$K52,AMS$26)</f>
        <v>-</v>
      </c>
      <c r="AMT52" s="5" t="str" cm="1">
        <f t="array" aca="1" ref="AMT52" ca="1">INDEX(i.LMU_Area,$K52,AMT$26)</f>
        <v>-</v>
      </c>
      <c r="AMU52" s="5" t="str" cm="1">
        <f t="array" aca="1" ref="AMU52" ca="1">INDEX(i.LMU_Area,$K52,AMU$26)</f>
        <v>-</v>
      </c>
      <c r="AMV52" s="5" t="str" cm="1">
        <f t="array" aca="1" ref="AMV52" ca="1">INDEX(i.LMU_Area,$K52,AMV$26)</f>
        <v>-</v>
      </c>
      <c r="AMW52" s="5" t="str" cm="1">
        <f t="array" aca="1" ref="AMW52" ca="1">INDEX(i.LMU_Area,$K52,AMW$26)</f>
        <v>-</v>
      </c>
      <c r="AMX52" s="5" t="str" cm="1">
        <f t="array" aca="1" ref="AMX52" ca="1">INDEX(i.LMU_Area,$K52,AMX$26)</f>
        <v>-</v>
      </c>
      <c r="AMY52" s="5" t="str" cm="1">
        <f t="array" aca="1" ref="AMY52" ca="1">INDEX(i.LMU_Area,$K52,AMY$26)</f>
        <v>-</v>
      </c>
      <c r="AMZ52" s="5" t="str" cm="1">
        <f t="array" aca="1" ref="AMZ52" ca="1">INDEX(i.LMU_Area,$K52,AMZ$26)</f>
        <v>-</v>
      </c>
      <c r="ANA52" s="5" t="str" cm="1">
        <f t="array" aca="1" ref="ANA52" ca="1">INDEX(i.LMU_Area,$K52,ANA$26)</f>
        <v>-</v>
      </c>
      <c r="ANB52" s="5" t="str" cm="1">
        <f t="array" aca="1" ref="ANB52" ca="1">INDEX(i.LMU_Area,$K52,ANB$26)</f>
        <v>-</v>
      </c>
      <c r="ANC52" s="5" t="str" cm="1">
        <f t="array" aca="1" ref="ANC52" ca="1">INDEX(i.LMU_Area,$K52,ANC$26)</f>
        <v>-</v>
      </c>
      <c r="AND52" s="5" t="str" cm="1">
        <f t="array" aca="1" ref="AND52" ca="1">INDEX(i.LMU_Area,$K52,AND$26)</f>
        <v>-</v>
      </c>
      <c r="ANE52" s="5" t="str" cm="1">
        <f t="array" aca="1" ref="ANE52" ca="1">INDEX(i.LMU_Area,$K52,ANE$26)</f>
        <v>-</v>
      </c>
      <c r="ANF52" s="5" t="str" cm="1">
        <f t="array" aca="1" ref="ANF52" ca="1">INDEX(i.LMU_Area,$K52,ANF$26)</f>
        <v>-</v>
      </c>
      <c r="ANG52" s="5" t="str" cm="1">
        <f t="array" aca="1" ref="ANG52" ca="1">INDEX(i.LMU_Area,$K52,ANG$26)</f>
        <v>-</v>
      </c>
      <c r="ANH52" s="5" t="str" cm="1">
        <f t="array" aca="1" ref="ANH52" ca="1">INDEX(i.LMU_Area,$K52,ANH$26)</f>
        <v>-</v>
      </c>
      <c r="ANI52" s="5" t="str" cm="1">
        <f t="array" aca="1" ref="ANI52" ca="1">INDEX(i.LMU_Area,$K52,ANI$26)</f>
        <v>-</v>
      </c>
      <c r="ANJ52" s="5" t="str" cm="1">
        <f t="array" aca="1" ref="ANJ52" ca="1">INDEX(i.LMU_Area,$K52,ANJ$26)</f>
        <v>-</v>
      </c>
      <c r="ANK52" s="5" t="str" cm="1">
        <f t="array" aca="1" ref="ANK52" ca="1">INDEX(i.LMU_Area,$K52,ANK$26)</f>
        <v>-</v>
      </c>
      <c r="ANL52" s="5" t="str" cm="1">
        <f t="array" aca="1" ref="ANL52" ca="1">INDEX(i.LMU_Area,$K52,ANL$26)</f>
        <v>-</v>
      </c>
      <c r="ANM52" s="5" t="str" cm="1">
        <f t="array" aca="1" ref="ANM52" ca="1">INDEX(i.LMU_Area,$K52,ANM$26)</f>
        <v>-</v>
      </c>
      <c r="ANN52" s="5" t="str" cm="1">
        <f t="array" aca="1" ref="ANN52" ca="1">INDEX(i.LMU_Area,$K52,ANN$26)</f>
        <v>-</v>
      </c>
      <c r="ANO52" s="5" t="str" cm="1">
        <f t="array" aca="1" ref="ANO52" ca="1">INDEX(i.LMU_Area,$K52,ANO$26)</f>
        <v>-</v>
      </c>
      <c r="ANP52" s="5" t="str" cm="1">
        <f t="array" aca="1" ref="ANP52" ca="1">INDEX(i.LMU_Area,$K52,ANP$26)</f>
        <v>-</v>
      </c>
      <c r="ANQ52" s="5" t="str" cm="1">
        <f t="array" aca="1" ref="ANQ52" ca="1">INDEX(i.LMU_Area,$K52,ANQ$26)</f>
        <v>-</v>
      </c>
      <c r="ANR52" s="5" t="str" cm="1">
        <f t="array" aca="1" ref="ANR52" ca="1">INDEX(i.LMU_Area,$K52,ANR$26)</f>
        <v>-</v>
      </c>
      <c r="ANS52" s="5" t="str" cm="1">
        <f t="array" aca="1" ref="ANS52" ca="1">INDEX(i.LMU_Area,$K52,ANS$26)</f>
        <v>-</v>
      </c>
      <c r="ANT52" s="5" t="str" cm="1">
        <f t="array" aca="1" ref="ANT52" ca="1">INDEX(i.LMU_Area,$K52,ANT$26)</f>
        <v>-</v>
      </c>
      <c r="ANU52" s="5" t="str" cm="1">
        <f t="array" aca="1" ref="ANU52" ca="1">INDEX(i.LMU_Area,$K52,ANU$26)</f>
        <v>-</v>
      </c>
      <c r="ANV52" s="5" t="str" cm="1">
        <f t="array" aca="1" ref="ANV52" ca="1">INDEX(i.LMU_Area,$K52,ANV$26)</f>
        <v>-</v>
      </c>
      <c r="ANW52" s="5" t="str" cm="1">
        <f t="array" aca="1" ref="ANW52" ca="1">INDEX(i.LMU_Area,$K52,ANW$26)</f>
        <v>-</v>
      </c>
      <c r="ANX52" s="5" t="str" cm="1">
        <f t="array" aca="1" ref="ANX52" ca="1">INDEX(i.LMU_Area,$K52,ANX$26)</f>
        <v>-</v>
      </c>
      <c r="ANY52" s="5" t="str" cm="1">
        <f t="array" aca="1" ref="ANY52" ca="1">INDEX(i.LMU_Area,$K52,ANY$26)</f>
        <v>-</v>
      </c>
      <c r="ANZ52" s="5" t="str" cm="1">
        <f t="array" aca="1" ref="ANZ52" ca="1">INDEX(i.LMU_Area,$K52,ANZ$26)</f>
        <v>-</v>
      </c>
      <c r="AOA52" s="5" t="str" cm="1">
        <f t="array" aca="1" ref="AOA52" ca="1">INDEX(i.LMU_Area,$K52,AOA$26)</f>
        <v>-</v>
      </c>
      <c r="AOB52" s="5" t="str" cm="1">
        <f t="array" aca="1" ref="AOB52" ca="1">INDEX(i.LMU_Area,$K52,AOB$26)</f>
        <v>-</v>
      </c>
      <c r="AOC52" s="5" t="str" cm="1">
        <f t="array" aca="1" ref="AOC52" ca="1">INDEX(i.LMU_Area,$K52,AOC$26)</f>
        <v>-</v>
      </c>
      <c r="AOD52" s="5" t="str" cm="1">
        <f t="array" aca="1" ref="AOD52" ca="1">INDEX(i.LMU_Area,$K52,AOD$26)</f>
        <v>-</v>
      </c>
      <c r="AOE52" s="5" t="str" cm="1">
        <f t="array" aca="1" ref="AOE52" ca="1">INDEX(i.LMU_Area,$K52,AOE$26)</f>
        <v>-</v>
      </c>
      <c r="AOF52" s="5" t="str" cm="1">
        <f t="array" aca="1" ref="AOF52" ca="1">INDEX(i.LMU_Area,$K52,AOF$26)</f>
        <v>-</v>
      </c>
      <c r="AOG52" s="5" t="str" cm="1">
        <f t="array" aca="1" ref="AOG52" ca="1">INDEX(i.LMU_Area,$K52,AOG$26)</f>
        <v>-</v>
      </c>
      <c r="AOH52" s="5" t="str" cm="1">
        <f t="array" aca="1" ref="AOH52" ca="1">INDEX(i.LMU_Area,$K52,AOH$26)</f>
        <v>-</v>
      </c>
      <c r="AOI52" s="5" t="str" cm="1">
        <f t="array" aca="1" ref="AOI52" ca="1">INDEX(i.LMU_Area,$K52,AOI$26)</f>
        <v>-</v>
      </c>
      <c r="AOJ52" s="5" t="str" cm="1">
        <f t="array" aca="1" ref="AOJ52" ca="1">INDEX(i.LMU_Area,$K52,AOJ$26)</f>
        <v>-</v>
      </c>
      <c r="AOK52" s="5" t="str" cm="1">
        <f t="array" aca="1" ref="AOK52" ca="1">INDEX(i.LMU_Area,$K52,AOK$26)</f>
        <v>-</v>
      </c>
      <c r="AOL52" s="5" t="str" cm="1">
        <f t="array" aca="1" ref="AOL52" ca="1">INDEX(i.LMU_Area,$K52,AOL$26)</f>
        <v>-</v>
      </c>
      <c r="AOM52" s="5" t="str" cm="1">
        <f t="array" aca="1" ref="AOM52" ca="1">INDEX(i.LMU_Area,$K52,AOM$26)</f>
        <v>-</v>
      </c>
      <c r="AON52" s="5" t="str" cm="1">
        <f t="array" aca="1" ref="AON52" ca="1">INDEX(i.LMU_Area,$K52,AON$26)</f>
        <v>-</v>
      </c>
      <c r="AOO52" s="5" t="str" cm="1">
        <f t="array" aca="1" ref="AOO52" ca="1">INDEX(i.LMU_Area,$K52,AOO$26)</f>
        <v>-</v>
      </c>
      <c r="AOP52" s="5" t="str" cm="1">
        <f t="array" aca="1" ref="AOP52" ca="1">INDEX(i.LMU_Area,$K52,AOP$26)</f>
        <v>-</v>
      </c>
      <c r="AOQ52" s="5" t="str" cm="1">
        <f t="array" aca="1" ref="AOQ52" ca="1">INDEX(i.LMU_Area,$K52,AOQ$26)</f>
        <v>-</v>
      </c>
      <c r="AOR52" s="5" t="str" cm="1">
        <f t="array" aca="1" ref="AOR52" ca="1">INDEX(i.LMU_Area,$K52,AOR$26)</f>
        <v>-</v>
      </c>
      <c r="AOS52" s="5" t="str" cm="1">
        <f t="array" aca="1" ref="AOS52" ca="1">INDEX(i.LMU_Area,$K52,AOS$26)</f>
        <v>-</v>
      </c>
      <c r="AOT52" s="5" t="str" cm="1">
        <f t="array" aca="1" ref="AOT52" ca="1">INDEX(i.LMU_Area,$K52,AOT$26)</f>
        <v>-</v>
      </c>
      <c r="AOU52" s="5" t="str" cm="1">
        <f t="array" aca="1" ref="AOU52" ca="1">INDEX(i.LMU_Area,$K52,AOU$26)</f>
        <v>-</v>
      </c>
      <c r="AOV52" s="5" t="str" cm="1">
        <f t="array" aca="1" ref="AOV52" ca="1">INDEX(i.LMU_Area,$K52,AOV$26)</f>
        <v>-</v>
      </c>
      <c r="AOW52" s="5" t="str" cm="1">
        <f t="array" aca="1" ref="AOW52" ca="1">INDEX(i.LMU_Area,$K52,AOW$26)</f>
        <v>-</v>
      </c>
      <c r="AOX52" s="5" t="str" cm="1">
        <f t="array" aca="1" ref="AOX52" ca="1">INDEX(i.LMU_Area,$K52,AOX$26)</f>
        <v>-</v>
      </c>
      <c r="AOY52" s="5" t="str" cm="1">
        <f t="array" aca="1" ref="AOY52" ca="1">INDEX(i.LMU_Area,$K52,AOY$26)</f>
        <v>-</v>
      </c>
      <c r="AOZ52" s="5" t="str" cm="1">
        <f t="array" aca="1" ref="AOZ52" ca="1">INDEX(i.LMU_Area,$K52,AOZ$26)</f>
        <v>-</v>
      </c>
      <c r="APA52" s="5" t="str" cm="1">
        <f t="array" aca="1" ref="APA52" ca="1">INDEX(i.LMU_Area,$K52,APA$26)</f>
        <v>-</v>
      </c>
      <c r="APB52" s="5" t="str" cm="1">
        <f t="array" aca="1" ref="APB52" ca="1">INDEX(i.LMU_Area,$K52,APB$26)</f>
        <v>-</v>
      </c>
      <c r="APC52" s="5" t="str" cm="1">
        <f t="array" aca="1" ref="APC52" ca="1">INDEX(i.LMU_Area,$K52,APC$26)</f>
        <v>-</v>
      </c>
      <c r="APD52" s="5" t="str" cm="1">
        <f t="array" aca="1" ref="APD52" ca="1">INDEX(i.LMU_Area,$K52,APD$26)</f>
        <v>-</v>
      </c>
      <c r="APE52" s="5" t="str" cm="1">
        <f t="array" aca="1" ref="APE52" ca="1">INDEX(i.LMU_Area,$K52,APE$26)</f>
        <v>-</v>
      </c>
      <c r="APF52" s="5" t="str" cm="1">
        <f t="array" aca="1" ref="APF52" ca="1">INDEX(i.LMU_Area,$K52,APF$26)</f>
        <v>-</v>
      </c>
      <c r="APG52" s="5" t="str" cm="1">
        <f t="array" aca="1" ref="APG52" ca="1">INDEX(i.LMU_Area,$K52,APG$26)</f>
        <v>-</v>
      </c>
      <c r="APH52" s="5" t="str" cm="1">
        <f t="array" aca="1" ref="APH52" ca="1">INDEX(i.LMU_Area,$K52,APH$26)</f>
        <v>-</v>
      </c>
      <c r="API52" s="5" t="str" cm="1">
        <f t="array" aca="1" ref="API52" ca="1">INDEX(i.LMU_Area,$K52,API$26)</f>
        <v>-</v>
      </c>
      <c r="APJ52" s="5" t="str" cm="1">
        <f t="array" aca="1" ref="APJ52" ca="1">INDEX(i.LMU_Area,$K52,APJ$26)</f>
        <v>-</v>
      </c>
      <c r="APK52" s="5" t="str" cm="1">
        <f t="array" aca="1" ref="APK52" ca="1">INDEX(i.LMU_Area,$K52,APK$26)</f>
        <v>-</v>
      </c>
      <c r="APL52" s="5" t="str" cm="1">
        <f t="array" aca="1" ref="APL52" ca="1">INDEX(i.LMU_Area,$K52,APL$26)</f>
        <v>-</v>
      </c>
      <c r="APM52" s="5" t="str" cm="1">
        <f t="array" aca="1" ref="APM52" ca="1">INDEX(i.LMU_Area,$K52,APM$26)</f>
        <v>-</v>
      </c>
      <c r="APN52" s="5" t="str" cm="1">
        <f t="array" aca="1" ref="APN52" ca="1">INDEX(i.LMU_Area,$K52,APN$26)</f>
        <v>-</v>
      </c>
      <c r="APO52" s="5" t="str" cm="1">
        <f t="array" aca="1" ref="APO52" ca="1">INDEX(i.LMU_Area,$K52,APO$26)</f>
        <v>-</v>
      </c>
      <c r="APP52" s="5" t="str" cm="1">
        <f t="array" aca="1" ref="APP52" ca="1">INDEX(i.LMU_Area,$K52,APP$26)</f>
        <v>-</v>
      </c>
      <c r="APQ52" s="5" t="str" cm="1">
        <f t="array" aca="1" ref="APQ52" ca="1">INDEX(i.LMU_Area,$K52,APQ$26)</f>
        <v>-</v>
      </c>
      <c r="APR52" s="5" t="str" cm="1">
        <f t="array" aca="1" ref="APR52" ca="1">INDEX(i.LMU_Area,$K52,APR$26)</f>
        <v>-</v>
      </c>
      <c r="APS52" s="5" t="str" cm="1">
        <f t="array" aca="1" ref="APS52" ca="1">INDEX(i.LMU_Area,$K52,APS$26)</f>
        <v>-</v>
      </c>
      <c r="APT52" s="5" t="str" cm="1">
        <f t="array" aca="1" ref="APT52" ca="1">INDEX(i.LMU_Area,$K52,APT$26)</f>
        <v>-</v>
      </c>
      <c r="APU52" s="5" t="str" cm="1">
        <f t="array" aca="1" ref="APU52" ca="1">INDEX(i.LMU_Area,$K52,APU$26)</f>
        <v>-</v>
      </c>
      <c r="APV52" s="5" t="str" cm="1">
        <f t="array" aca="1" ref="APV52" ca="1">INDEX(i.LMU_Area,$K52,APV$26)</f>
        <v>-</v>
      </c>
      <c r="APW52" s="5" t="str" cm="1">
        <f t="array" aca="1" ref="APW52" ca="1">INDEX(i.LMU_Area,$K52,APW$26)</f>
        <v>-</v>
      </c>
      <c r="APX52" s="5" t="str" cm="1">
        <f t="array" aca="1" ref="APX52" ca="1">INDEX(i.LMU_Area,$K52,APX$26)</f>
        <v>-</v>
      </c>
      <c r="APY52" s="5" t="str" cm="1">
        <f t="array" aca="1" ref="APY52" ca="1">INDEX(i.LMU_Area,$K52,APY$26)</f>
        <v>-</v>
      </c>
      <c r="APZ52" s="5" t="str" cm="1">
        <f t="array" aca="1" ref="APZ52" ca="1">INDEX(i.LMU_Area,$K52,APZ$26)</f>
        <v>-</v>
      </c>
      <c r="AQA52" s="5" t="str" cm="1">
        <f t="array" aca="1" ref="AQA52" ca="1">INDEX(i.LMU_Area,$K52,AQA$26)</f>
        <v>-</v>
      </c>
      <c r="AQB52" s="5" t="str" cm="1">
        <f t="array" aca="1" ref="AQB52" ca="1">INDEX(i.LMU_Area,$K52,AQB$26)</f>
        <v>-</v>
      </c>
      <c r="AQC52" s="5" t="str" cm="1">
        <f t="array" aca="1" ref="AQC52" ca="1">INDEX(i.LMU_Area,$K52,AQC$26)</f>
        <v>-</v>
      </c>
      <c r="AQD52" s="5" t="str" cm="1">
        <f t="array" aca="1" ref="AQD52" ca="1">INDEX(i.LMU_Area,$K52,AQD$26)</f>
        <v>-</v>
      </c>
      <c r="AQE52" s="5" t="str" cm="1">
        <f t="array" aca="1" ref="AQE52" ca="1">INDEX(i.LMU_Area,$K52,AQE$26)</f>
        <v>-</v>
      </c>
      <c r="AQF52" s="5" t="str" cm="1">
        <f t="array" aca="1" ref="AQF52" ca="1">INDEX(i.LMU_Area,$K52,AQF$26)</f>
        <v>-</v>
      </c>
      <c r="AQG52" s="5" t="str" cm="1">
        <f t="array" aca="1" ref="AQG52" ca="1">INDEX(i.LMU_Area,$K52,AQG$26)</f>
        <v>-</v>
      </c>
      <c r="AQH52" s="5" t="str" cm="1">
        <f t="array" aca="1" ref="AQH52" ca="1">INDEX(i.LMU_Area,$K52,AQH$26)</f>
        <v>-</v>
      </c>
      <c r="AQI52" s="5" t="str" cm="1">
        <f t="array" aca="1" ref="AQI52" ca="1">INDEX(i.LMU_Area,$K52,AQI$26)</f>
        <v>-</v>
      </c>
      <c r="AQJ52" s="5" t="str" cm="1">
        <f t="array" aca="1" ref="AQJ52" ca="1">INDEX(i.LMU_Area,$K52,AQJ$26)</f>
        <v>-</v>
      </c>
      <c r="AQK52" s="5" t="str" cm="1">
        <f t="array" aca="1" ref="AQK52" ca="1">INDEX(i.LMU_Area,$K52,AQK$26)</f>
        <v>-</v>
      </c>
      <c r="AQL52" s="5" t="str" cm="1">
        <f t="array" aca="1" ref="AQL52" ca="1">INDEX(i.LMU_Area,$K52,AQL$26)</f>
        <v>-</v>
      </c>
      <c r="AQM52" s="5" t="str" cm="1">
        <f t="array" aca="1" ref="AQM52" ca="1">INDEX(i.LMU_Area,$K52,AQM$26)</f>
        <v>-</v>
      </c>
      <c r="AQN52" s="5" t="str" cm="1">
        <f t="array" aca="1" ref="AQN52" ca="1">INDEX(i.LMU_Area,$K52,AQN$26)</f>
        <v>-</v>
      </c>
      <c r="AQO52" s="5" t="str" cm="1">
        <f t="array" aca="1" ref="AQO52" ca="1">INDEX(i.LMU_Area,$K52,AQO$26)</f>
        <v>-</v>
      </c>
      <c r="AQP52" s="5" t="str" cm="1">
        <f t="array" aca="1" ref="AQP52" ca="1">INDEX(i.LMU_Area,$K52,AQP$26)</f>
        <v>-</v>
      </c>
      <c r="AQQ52" s="5" t="str" cm="1">
        <f t="array" aca="1" ref="AQQ52" ca="1">INDEX(i.LMU_Area,$K52,AQQ$26)</f>
        <v>-</v>
      </c>
      <c r="AQR52" s="5" t="str" cm="1">
        <f t="array" aca="1" ref="AQR52" ca="1">INDEX(i.LMU_Area,$K52,AQR$26)</f>
        <v>-</v>
      </c>
      <c r="AQS52" s="5" t="str" cm="1">
        <f t="array" aca="1" ref="AQS52" ca="1">INDEX(i.LMU_Area,$K52,AQS$26)</f>
        <v>-</v>
      </c>
      <c r="AQT52" s="5" t="str" cm="1">
        <f t="array" aca="1" ref="AQT52" ca="1">INDEX(i.LMU_Area,$K52,AQT$26)</f>
        <v>-</v>
      </c>
      <c r="AQU52" s="5" t="str" cm="1">
        <f t="array" aca="1" ref="AQU52" ca="1">INDEX(i.LMU_Area,$K52,AQU$26)</f>
        <v>-</v>
      </c>
      <c r="AQV52" s="5" t="str" cm="1">
        <f t="array" aca="1" ref="AQV52" ca="1">INDEX(i.LMU_Area,$K52,AQV$26)</f>
        <v>-</v>
      </c>
      <c r="AQW52" s="5" t="str" cm="1">
        <f t="array" aca="1" ref="AQW52" ca="1">INDEX(i.LMU_Area,$K52,AQW$26)</f>
        <v>-</v>
      </c>
      <c r="AQX52" s="5" t="str" cm="1">
        <f t="array" aca="1" ref="AQX52" ca="1">INDEX(i.LMU_Area,$K52,AQX$26)</f>
        <v>-</v>
      </c>
      <c r="AQY52" s="5" t="str" cm="1">
        <f t="array" aca="1" ref="AQY52" ca="1">INDEX(i.LMU_Area,$K52,AQY$26)</f>
        <v>-</v>
      </c>
      <c r="AQZ52" s="5" t="str" cm="1">
        <f t="array" aca="1" ref="AQZ52" ca="1">INDEX(i.LMU_Area,$K52,AQZ$26)</f>
        <v>-</v>
      </c>
      <c r="ARA52" s="5" t="str" cm="1">
        <f t="array" aca="1" ref="ARA52" ca="1">INDEX(i.LMU_Area,$K52,ARA$26)</f>
        <v>-</v>
      </c>
      <c r="ARB52" s="5" t="str" cm="1">
        <f t="array" aca="1" ref="ARB52" ca="1">INDEX(i.LMU_Area,$K52,ARB$26)</f>
        <v>-</v>
      </c>
      <c r="ARC52" s="5" t="str" cm="1">
        <f t="array" aca="1" ref="ARC52" ca="1">INDEX(i.LMU_Area,$K52,ARC$26)</f>
        <v>-</v>
      </c>
      <c r="ARD52" s="5" t="str" cm="1">
        <f t="array" aca="1" ref="ARD52" ca="1">INDEX(i.LMU_Area,$K52,ARD$26)</f>
        <v>-</v>
      </c>
      <c r="ARE52" s="5" t="str" cm="1">
        <f t="array" aca="1" ref="ARE52" ca="1">INDEX(i.LMU_Area,$K52,ARE$26)</f>
        <v>-</v>
      </c>
      <c r="ARF52" s="5" t="str" cm="1">
        <f t="array" aca="1" ref="ARF52" ca="1">INDEX(i.LMU_Area,$K52,ARF$26)</f>
        <v>-</v>
      </c>
      <c r="ARG52" s="5" t="str" cm="1">
        <f t="array" aca="1" ref="ARG52" ca="1">INDEX(i.LMU_Area,$K52,ARG$26)</f>
        <v>-</v>
      </c>
      <c r="ARH52" s="5" t="str" cm="1">
        <f t="array" aca="1" ref="ARH52" ca="1">INDEX(i.LMU_Area,$K52,ARH$26)</f>
        <v>-</v>
      </c>
      <c r="ARI52" s="5" t="str" cm="1">
        <f t="array" aca="1" ref="ARI52" ca="1">INDEX(i.LMU_Area,$K52,ARI$26)</f>
        <v>-</v>
      </c>
      <c r="ARJ52" s="5" t="str" cm="1">
        <f t="array" aca="1" ref="ARJ52" ca="1">INDEX(i.LMU_Area,$K52,ARJ$26)</f>
        <v>-</v>
      </c>
      <c r="ARK52" s="5" t="str" cm="1">
        <f t="array" aca="1" ref="ARK52" ca="1">INDEX(i.LMU_Area,$K52,ARK$26)</f>
        <v>-</v>
      </c>
      <c r="ARL52" s="5" t="str" cm="1">
        <f t="array" aca="1" ref="ARL52" ca="1">INDEX(i.LMU_Area,$K52,ARL$26)</f>
        <v>-</v>
      </c>
      <c r="ARM52" s="5" t="str" cm="1">
        <f t="array" aca="1" ref="ARM52" ca="1">INDEX(i.LMU_Area,$K52,ARM$26)</f>
        <v>-</v>
      </c>
      <c r="ARN52" s="5" t="str" cm="1">
        <f t="array" aca="1" ref="ARN52" ca="1">INDEX(i.LMU_Area,$K52,ARN$26)</f>
        <v>-</v>
      </c>
      <c r="ARO52" s="5" t="str" cm="1">
        <f t="array" aca="1" ref="ARO52" ca="1">INDEX(i.LMU_Area,$K52,ARO$26)</f>
        <v>-</v>
      </c>
      <c r="ARP52" s="5" t="str" cm="1">
        <f t="array" aca="1" ref="ARP52" ca="1">INDEX(i.LMU_Area,$K52,ARP$26)</f>
        <v>-</v>
      </c>
      <c r="ARQ52" s="5" t="str" cm="1">
        <f t="array" aca="1" ref="ARQ52" ca="1">INDEX(i.LMU_Area,$K52,ARQ$26)</f>
        <v>-</v>
      </c>
      <c r="ARR52" s="5" t="str" cm="1">
        <f t="array" aca="1" ref="ARR52" ca="1">INDEX(i.LMU_Area,$K52,ARR$26)</f>
        <v>-</v>
      </c>
      <c r="ARS52" s="5" t="str" cm="1">
        <f t="array" aca="1" ref="ARS52" ca="1">INDEX(i.LMU_Area,$K52,ARS$26)</f>
        <v>-</v>
      </c>
      <c r="ART52" s="5" t="str" cm="1">
        <f t="array" aca="1" ref="ART52" ca="1">INDEX(i.LMU_Area,$K52,ART$26)</f>
        <v>-</v>
      </c>
      <c r="ARU52" s="5" t="str" cm="1">
        <f t="array" aca="1" ref="ARU52" ca="1">INDEX(i.LMU_Area,$K52,ARU$26)</f>
        <v>-</v>
      </c>
      <c r="ARV52" s="5" t="str" cm="1">
        <f t="array" aca="1" ref="ARV52" ca="1">INDEX(i.LMU_Area,$K52,ARV$26)</f>
        <v>-</v>
      </c>
      <c r="ARW52" s="5" t="str" cm="1">
        <f t="array" aca="1" ref="ARW52" ca="1">INDEX(i.LMU_Area,$K52,ARW$26)</f>
        <v>-</v>
      </c>
      <c r="ARX52" s="5" t="str" cm="1">
        <f t="array" aca="1" ref="ARX52" ca="1">INDEX(i.LMU_Area,$K52,ARX$26)</f>
        <v>-</v>
      </c>
      <c r="ARY52" s="5" t="str" cm="1">
        <f t="array" aca="1" ref="ARY52" ca="1">INDEX(i.LMU_Area,$K52,ARY$26)</f>
        <v>-</v>
      </c>
      <c r="ARZ52" s="5" t="str" cm="1">
        <f t="array" aca="1" ref="ARZ52" ca="1">INDEX(i.LMU_Area,$K52,ARZ$26)</f>
        <v>-</v>
      </c>
      <c r="ASA52" s="5" t="str" cm="1">
        <f t="array" aca="1" ref="ASA52" ca="1">INDEX(i.LMU_Area,$K52,ASA$26)</f>
        <v>-</v>
      </c>
      <c r="ASB52" s="5" t="str" cm="1">
        <f t="array" aca="1" ref="ASB52" ca="1">INDEX(i.LMU_Area,$K52,ASB$26)</f>
        <v>-</v>
      </c>
      <c r="ASC52" s="5" t="str" cm="1">
        <f t="array" aca="1" ref="ASC52" ca="1">INDEX(i.LMU_Area,$K52,ASC$26)</f>
        <v>-</v>
      </c>
      <c r="ASD52" s="5" t="str" cm="1">
        <f t="array" aca="1" ref="ASD52" ca="1">INDEX(i.LMU_Area,$K52,ASD$26)</f>
        <v>-</v>
      </c>
      <c r="ASE52" s="5" t="str" cm="1">
        <f t="array" aca="1" ref="ASE52" ca="1">INDEX(i.LMU_Area,$K52,ASE$26)</f>
        <v>-</v>
      </c>
      <c r="ASF52" s="5" t="str" cm="1">
        <f t="array" aca="1" ref="ASF52" ca="1">INDEX(i.LMU_Area,$K52,ASF$26)</f>
        <v>-</v>
      </c>
      <c r="ASG52" s="5" t="str" cm="1">
        <f t="array" aca="1" ref="ASG52" ca="1">INDEX(i.LMU_Area,$K52,ASG$26)</f>
        <v>-</v>
      </c>
      <c r="ASH52" s="5" t="str" cm="1">
        <f t="array" aca="1" ref="ASH52" ca="1">INDEX(i.LMU_Area,$K52,ASH$26)</f>
        <v>-</v>
      </c>
      <c r="ASI52" s="5" t="str" cm="1">
        <f t="array" aca="1" ref="ASI52" ca="1">INDEX(i.LMU_Area,$K52,ASI$26)</f>
        <v>-</v>
      </c>
      <c r="ASJ52" s="5" t="str" cm="1">
        <f t="array" aca="1" ref="ASJ52" ca="1">INDEX(i.LMU_Area,$K52,ASJ$26)</f>
        <v>-</v>
      </c>
      <c r="ASK52" s="5" t="str" cm="1">
        <f t="array" aca="1" ref="ASK52" ca="1">INDEX(i.LMU_Area,$K52,ASK$26)</f>
        <v>-</v>
      </c>
      <c r="ASL52" s="5" t="str" cm="1">
        <f t="array" aca="1" ref="ASL52" ca="1">INDEX(i.LMU_Area,$K52,ASL$26)</f>
        <v>-</v>
      </c>
      <c r="ASM52" s="5" t="str" cm="1">
        <f t="array" aca="1" ref="ASM52" ca="1">INDEX(i.LMU_Area,$K52,ASM$26)</f>
        <v>-</v>
      </c>
      <c r="ASN52" s="5" t="str" cm="1">
        <f t="array" aca="1" ref="ASN52" ca="1">INDEX(i.LMU_Area,$K52,ASN$26)</f>
        <v>-</v>
      </c>
      <c r="ASO52" s="5" t="str" cm="1">
        <f t="array" aca="1" ref="ASO52" ca="1">INDEX(i.LMU_Area,$K52,ASO$26)</f>
        <v>-</v>
      </c>
      <c r="ASP52" s="5" t="str" cm="1">
        <f t="array" aca="1" ref="ASP52" ca="1">INDEX(i.LMU_Area,$K52,ASP$26)</f>
        <v>-</v>
      </c>
      <c r="ASQ52" s="5" t="str" cm="1">
        <f t="array" aca="1" ref="ASQ52" ca="1">INDEX(i.LMU_Area,$K52,ASQ$26)</f>
        <v>-</v>
      </c>
      <c r="ASR52" s="5" t="str" cm="1">
        <f t="array" aca="1" ref="ASR52" ca="1">INDEX(i.LMU_Area,$K52,ASR$26)</f>
        <v>-</v>
      </c>
      <c r="ASS52" s="5" t="str" cm="1">
        <f t="array" aca="1" ref="ASS52" ca="1">INDEX(i.LMU_Area,$K52,ASS$26)</f>
        <v>-</v>
      </c>
      <c r="AST52" s="5" t="str" cm="1">
        <f t="array" aca="1" ref="AST52" ca="1">INDEX(i.LMU_Area,$K52,AST$26)</f>
        <v>-</v>
      </c>
      <c r="ASU52" s="5" t="str" cm="1">
        <f t="array" aca="1" ref="ASU52" ca="1">INDEX(i.LMU_Area,$K52,ASU$26)</f>
        <v>-</v>
      </c>
      <c r="ASV52" s="5" t="str" cm="1">
        <f t="array" aca="1" ref="ASV52" ca="1">INDEX(i.LMU_Area,$K52,ASV$26)</f>
        <v>-</v>
      </c>
      <c r="ASW52" s="5" t="str" cm="1">
        <f t="array" aca="1" ref="ASW52" ca="1">INDEX(i.LMU_Area,$K52,ASW$26)</f>
        <v>-</v>
      </c>
      <c r="ASX52" s="5" t="str" cm="1">
        <f t="array" aca="1" ref="ASX52" ca="1">INDEX(i.LMU_Area,$K52,ASX$26)</f>
        <v>-</v>
      </c>
      <c r="ASY52" s="5" t="str" cm="1">
        <f t="array" aca="1" ref="ASY52" ca="1">INDEX(i.LMU_Area,$K52,ASY$26)</f>
        <v>-</v>
      </c>
      <c r="ASZ52" s="5" t="str" cm="1">
        <f t="array" aca="1" ref="ASZ52" ca="1">INDEX(i.LMU_Area,$K52,ASZ$26)</f>
        <v>-</v>
      </c>
      <c r="ATA52" s="5" t="str" cm="1">
        <f t="array" aca="1" ref="ATA52" ca="1">INDEX(i.LMU_Area,$K52,ATA$26)</f>
        <v>-</v>
      </c>
      <c r="ATB52" s="5" t="str" cm="1">
        <f t="array" aca="1" ref="ATB52" ca="1">INDEX(i.LMU_Area,$K52,ATB$26)</f>
        <v>-</v>
      </c>
      <c r="ATC52" s="5" t="str" cm="1">
        <f t="array" aca="1" ref="ATC52" ca="1">INDEX(i.LMU_Area,$K52,ATC$26)</f>
        <v>-</v>
      </c>
      <c r="ATD52" s="5" t="str" cm="1">
        <f t="array" aca="1" ref="ATD52" ca="1">INDEX(i.LMU_Area,$K52,ATD$26)</f>
        <v>-</v>
      </c>
      <c r="ATE52" s="5" t="str" cm="1">
        <f t="array" aca="1" ref="ATE52" ca="1">INDEX(i.LMU_Area,$K52,ATE$26)</f>
        <v>-</v>
      </c>
      <c r="ATF52" s="5" t="str" cm="1">
        <f t="array" aca="1" ref="ATF52" ca="1">INDEX(i.LMU_Area,$K52,ATF$26)</f>
        <v>-</v>
      </c>
      <c r="ATG52" s="5" t="str" cm="1">
        <f t="array" aca="1" ref="ATG52" ca="1">INDEX(i.LMU_Area,$K52,ATG$26)</f>
        <v>-</v>
      </c>
      <c r="ATH52" s="5" t="str" cm="1">
        <f t="array" aca="1" ref="ATH52" ca="1">INDEX(i.LMU_Area,$K52,ATH$26)</f>
        <v>-</v>
      </c>
      <c r="ATI52" s="5" t="str" cm="1">
        <f t="array" aca="1" ref="ATI52" ca="1">INDEX(i.LMU_Area,$K52,ATI$26)</f>
        <v>-</v>
      </c>
      <c r="ATJ52" s="5" t="str" cm="1">
        <f t="array" aca="1" ref="ATJ52" ca="1">INDEX(i.LMU_Area,$K52,ATJ$26)</f>
        <v>-</v>
      </c>
      <c r="ATK52" s="5" t="str" cm="1">
        <f t="array" aca="1" ref="ATK52" ca="1">INDEX(i.LMU_Area,$K52,ATK$26)</f>
        <v>-</v>
      </c>
      <c r="ATL52" s="19">
        <f t="shared" ca="1" si="1027"/>
        <v>1</v>
      </c>
      <c r="ATM52" s="587">
        <v>0</v>
      </c>
    </row>
    <row r="53" spans="1:1209" hidden="1" outlineLevel="2">
      <c r="A53" s="21">
        <f t="shared" si="1011"/>
        <v>48</v>
      </c>
      <c r="B53" s="554">
        <f t="shared" ca="1" si="1034"/>
        <v>46</v>
      </c>
      <c r="C53">
        <f>202</f>
        <v>202</v>
      </c>
      <c r="D53" s="135" t="str">
        <f t="shared" ca="1" si="934"/>
        <v>EWW</v>
      </c>
      <c r="E53" t="b">
        <v>0</v>
      </c>
      <c r="F53" t="b">
        <v>0</v>
      </c>
      <c r="G53" s="347" t="b">
        <f t="shared" si="1028"/>
        <v>1</v>
      </c>
      <c r="H53" s="226">
        <f t="shared" ca="1" si="1035"/>
        <v>8</v>
      </c>
      <c r="I53" s="226">
        <f t="shared" ca="1" si="997"/>
        <v>2</v>
      </c>
      <c r="J53" s="226">
        <f t="shared" ca="1" si="997"/>
        <v>1</v>
      </c>
      <c r="K53" s="226">
        <f t="shared" ca="1" si="997"/>
        <v>1</v>
      </c>
      <c r="L53" s="226">
        <f t="shared" ca="1" si="997"/>
        <v>1</v>
      </c>
      <c r="M53" s="226">
        <f t="shared" ca="1" si="997"/>
        <v>2</v>
      </c>
      <c r="N53" s="226">
        <f t="shared" ca="1" si="998"/>
        <v>3</v>
      </c>
      <c r="O53" s="226">
        <f t="shared" ca="1" si="999"/>
        <v>2</v>
      </c>
      <c r="P53" s="226">
        <f t="shared" ca="1" si="1000"/>
        <v>1</v>
      </c>
      <c r="Q53" s="226">
        <f t="shared" ca="1" si="1001"/>
        <v>1</v>
      </c>
      <c r="R53" s="115">
        <f t="shared" ca="1" si="1002"/>
        <v>0</v>
      </c>
      <c r="S53" s="226">
        <f t="shared" ca="1" si="1001"/>
        <v>0</v>
      </c>
      <c r="T53" s="226">
        <f t="shared" ca="1" si="1001"/>
        <v>0</v>
      </c>
      <c r="U53" s="226">
        <f t="shared" ca="1" si="1001"/>
        <v>0</v>
      </c>
      <c r="V53" s="226">
        <f t="shared" ca="1" si="1001"/>
        <v>0</v>
      </c>
      <c r="W53" s="226">
        <f t="shared" ca="1" si="1000"/>
        <v>0</v>
      </c>
      <c r="X53" s="226">
        <f t="shared" ca="1" si="1003"/>
        <v>1</v>
      </c>
      <c r="Y53" s="226">
        <f t="shared" ca="1" si="1000"/>
        <v>1</v>
      </c>
      <c r="Z53" s="226">
        <f t="shared" ca="1" si="1000"/>
        <v>1</v>
      </c>
      <c r="AA53" s="263"/>
      <c r="AB53" s="263"/>
      <c r="AC53" s="263"/>
      <c r="AD53" s="263"/>
      <c r="AE53" s="263"/>
      <c r="AF53" s="226">
        <f t="shared" ca="1" si="1004"/>
        <v>0</v>
      </c>
      <c r="AG53" s="263"/>
      <c r="AH53" s="263">
        <f t="shared" ca="1" si="1005"/>
        <v>0</v>
      </c>
      <c r="AI53" s="263">
        <f t="shared" ca="1" si="1005"/>
        <v>0</v>
      </c>
      <c r="AJ53" s="263">
        <f t="shared" ca="1" si="1005"/>
        <v>0</v>
      </c>
      <c r="AK53" s="263">
        <f t="shared" ca="1" si="1005"/>
        <v>0</v>
      </c>
      <c r="AL53" s="263">
        <f t="shared" ca="1" si="1005"/>
        <v>0</v>
      </c>
      <c r="AM53" s="263">
        <f t="shared" ca="1" si="1005"/>
        <v>0</v>
      </c>
      <c r="AN53" s="263">
        <f t="shared" ca="1" si="1005"/>
        <v>0</v>
      </c>
      <c r="AO53" s="135">
        <f t="shared" ca="1" si="938"/>
        <v>2</v>
      </c>
      <c r="AP53" s="135">
        <f ca="1">INDEX(CHOOSE($P53,DataAutumn!i.AdultDrys,DataWinter!i.AdultDrys,DataSpring!i.AdultDrys),1,$O53)</f>
        <v>4</v>
      </c>
      <c r="AQ53" s="5">
        <f t="shared" ca="1" si="939"/>
        <v>2</v>
      </c>
      <c r="AR53" s="5">
        <f t="shared" ca="1" si="939"/>
        <v>0</v>
      </c>
      <c r="AS53" s="5">
        <f t="shared" ca="1" si="940"/>
        <v>5</v>
      </c>
      <c r="AT53">
        <f t="shared" ca="1" si="941"/>
        <v>1</v>
      </c>
      <c r="AW53" s="222" t="str">
        <f t="shared" ca="1" si="942"/>
        <v>FS Optimis 00008 EWW MWM     TOL122 Scan1-0000 CFS RR 01% REV01 GP100% WP100% MP100% T_TRUE (F33N11)</v>
      </c>
      <c r="AX53" s="9" t="str">
        <f ca="1">IF(COUNTIF(AW$5:AW53,AW53)=1,"-","Dup")</f>
        <v>-</v>
      </c>
      <c r="AY53" s="9"/>
      <c r="AZ53" s="19" t="b">
        <f t="shared" ref="AZ53:BG53" ca="1" si="1050">OFFSET(AZ$5,$B53,0)</f>
        <v>0</v>
      </c>
      <c r="BA53" s="19" t="b">
        <f t="shared" ca="1" si="1050"/>
        <v>0</v>
      </c>
      <c r="BB53" s="19" t="b">
        <f t="shared" ca="1" si="1050"/>
        <v>0</v>
      </c>
      <c r="BC53" s="19" t="b">
        <f t="shared" ca="1" si="1043"/>
        <v>0</v>
      </c>
      <c r="BD53" s="19" t="b">
        <f t="shared" ca="1" si="1043"/>
        <v>0</v>
      </c>
      <c r="BE53" s="19" t="b">
        <f t="shared" ca="1" si="1050"/>
        <v>0</v>
      </c>
      <c r="BF53" s="19" t="b">
        <f t="shared" ca="1" si="1050"/>
        <v>0</v>
      </c>
      <c r="BG53" s="19" t="b">
        <f t="shared" ca="1" si="1050"/>
        <v>0</v>
      </c>
      <c r="BH53" s="9"/>
      <c r="BI53" s="5" t="b">
        <f t="shared" ca="1" si="943"/>
        <v>0</v>
      </c>
      <c r="BJ53" s="5" t="str">
        <f t="shared" ca="1" si="943"/>
        <v>-</v>
      </c>
      <c r="BK53" s="5" t="b">
        <f t="shared" ca="1" si="943"/>
        <v>0</v>
      </c>
      <c r="BL53" s="5" t="b">
        <f t="shared" ca="1" si="943"/>
        <v>1</v>
      </c>
      <c r="BM53" s="5" t="b">
        <f t="shared" ca="1" si="943"/>
        <v>1</v>
      </c>
      <c r="BN53" s="135">
        <f t="shared" ca="1" si="943"/>
        <v>0</v>
      </c>
      <c r="BO53" s="12" t="b">
        <v>1</v>
      </c>
      <c r="BP53" s="5" cm="1">
        <f t="array" aca="1" ref="BP53" ca="1">INDEX(i.z_prob,$J53,BP$26)</f>
        <v>0.09</v>
      </c>
      <c r="BQ53" s="5" cm="1">
        <f t="array" aca="1" ref="BQ53" ca="1">INDEX(i.z_prob,$J53,BQ$26)</f>
        <v>0.16</v>
      </c>
      <c r="BR53" s="5" cm="1">
        <f t="array" aca="1" ref="BR53" ca="1">INDEX(i.z_prob,$J53,BR$26)</f>
        <v>0.14000000000000001</v>
      </c>
      <c r="BS53" s="5" cm="1">
        <f t="array" aca="1" ref="BS53" ca="1">INDEX(i.z_prob,$J53,BS$26)</f>
        <v>0.11</v>
      </c>
      <c r="BT53" s="5" cm="1">
        <f t="array" aca="1" ref="BT53" ca="1">INDEX(i.z_prob,$J53,BT$26)</f>
        <v>0.11</v>
      </c>
      <c r="BU53" s="5" cm="1">
        <f t="array" aca="1" ref="BU53" ca="1">INDEX(i.z_prob,$J53,BU$26)</f>
        <v>0.14000000000000001</v>
      </c>
      <c r="BV53" s="5" cm="1">
        <f t="array" aca="1" ref="BV53" ca="1">INDEX(i.z_prob,$J53,BV$26)</f>
        <v>0.16</v>
      </c>
      <c r="BW53" s="5" cm="1">
        <f t="array" aca="1" ref="BW53" ca="1">INDEX(i.z_prob,$J53,BW$26)</f>
        <v>0.09</v>
      </c>
      <c r="BX53" s="9"/>
      <c r="BY53" s="19" t="str">
        <f t="shared" ca="1" si="944"/>
        <v>-</v>
      </c>
      <c r="BZ53" s="5">
        <f t="shared" ca="1" si="945"/>
        <v>0</v>
      </c>
      <c r="CA53" s="5">
        <f t="shared" ca="1" si="946"/>
        <v>0</v>
      </c>
      <c r="CB53" s="5">
        <f t="shared" ca="1" si="947"/>
        <v>0</v>
      </c>
      <c r="CC53" s="5">
        <f t="shared" ca="1" si="948"/>
        <v>0</v>
      </c>
      <c r="CD53" s="9"/>
      <c r="CE53" s="19" t="str">
        <f t="shared" ca="1" si="949"/>
        <v>-</v>
      </c>
      <c r="CF53" s="19" t="str">
        <f t="shared" ca="1" si="949"/>
        <v>-</v>
      </c>
      <c r="CG53" s="19" t="str">
        <f t="shared" ca="1" si="949"/>
        <v>-</v>
      </c>
      <c r="CH53" s="19" t="str">
        <f t="shared" ca="1" si="949"/>
        <v>-</v>
      </c>
      <c r="CI53" s="19" t="str">
        <f t="shared" ca="1" si="949"/>
        <v>-</v>
      </c>
      <c r="CJ53" s="19" t="str">
        <f t="shared" ca="1" si="949"/>
        <v>-</v>
      </c>
      <c r="CK53" s="19" t="str">
        <f t="shared" ca="1" si="949"/>
        <v>-</v>
      </c>
      <c r="CL53" s="19" t="str">
        <f t="shared" ca="1" si="949"/>
        <v>-</v>
      </c>
      <c r="CM53" s="19" t="str">
        <f t="shared" ca="1" si="949"/>
        <v>-</v>
      </c>
      <c r="CN53" s="19" t="str">
        <f t="shared" ca="1" si="949"/>
        <v>-</v>
      </c>
      <c r="CO53" s="19" t="str">
        <f t="shared" ca="1" si="950"/>
        <v>-</v>
      </c>
      <c r="CP53" s="19" t="str">
        <f t="shared" ca="1" si="950"/>
        <v>-</v>
      </c>
      <c r="CQ53" s="19" t="str">
        <f t="shared" ca="1" si="950"/>
        <v>-</v>
      </c>
      <c r="CR53" s="19" t="str">
        <f t="shared" ca="1" si="950"/>
        <v>-</v>
      </c>
      <c r="CS53" s="19" t="str">
        <f t="shared" ca="1" si="950"/>
        <v>-</v>
      </c>
      <c r="CT53" s="19" t="str">
        <f t="shared" ca="1" si="950"/>
        <v>-</v>
      </c>
      <c r="CU53" s="19" t="str">
        <f t="shared" ca="1" si="950"/>
        <v>-</v>
      </c>
      <c r="CV53" s="9"/>
      <c r="CW53" s="135" t="b">
        <f t="shared" ca="1" si="951"/>
        <v>1</v>
      </c>
      <c r="CX53" s="226" t="b">
        <f ca="1">OFFSET(CX53,-1,0)</f>
        <v>1</v>
      </c>
      <c r="CY53" s="19" t="b">
        <f t="shared" ca="1" si="1037"/>
        <v>1</v>
      </c>
      <c r="CZ53" s="574">
        <f t="shared" ca="1" si="1038"/>
        <v>321121101</v>
      </c>
      <c r="DA53" s="19" t="b">
        <f t="shared" ca="1" si="1037"/>
        <v>0</v>
      </c>
      <c r="DB53" s="12" t="s">
        <v>31</v>
      </c>
      <c r="DC53" s="19" t="str">
        <f t="shared" ca="1" si="1014"/>
        <v>-</v>
      </c>
      <c r="DD53" s="575">
        <f t="shared" ca="1" si="1030"/>
        <v>321121104</v>
      </c>
      <c r="DE53" s="428">
        <f t="shared" ca="1" si="953"/>
        <v>680</v>
      </c>
      <c r="DF53" s="428">
        <f t="shared" ca="1" si="953"/>
        <v>714</v>
      </c>
      <c r="DG53" s="428">
        <f t="shared" ca="1" si="953"/>
        <v>749</v>
      </c>
      <c r="DH53" s="143">
        <f t="shared" ca="1" si="954"/>
        <v>420</v>
      </c>
      <c r="DI53" s="143">
        <f t="shared" ca="1" si="954"/>
        <v>455</v>
      </c>
      <c r="DJ53" s="143">
        <f t="shared" ca="1" si="954"/>
        <v>490</v>
      </c>
      <c r="DK53" s="19" t="str">
        <f t="shared" ca="1" si="1015"/>
        <v>-</v>
      </c>
      <c r="DL53" s="19" t="str">
        <f t="shared" ca="1" si="955"/>
        <v>-</v>
      </c>
      <c r="DM53" s="19" t="str">
        <f t="shared" ca="1" si="955"/>
        <v>-</v>
      </c>
      <c r="DN53" s="19" t="str">
        <f t="shared" ca="1" si="955"/>
        <v>-</v>
      </c>
      <c r="DO53" s="19" t="str">
        <f t="shared" ca="1" si="955"/>
        <v>-</v>
      </c>
      <c r="DP53" s="19" t="str">
        <f t="shared" ca="1" si="955"/>
        <v>-</v>
      </c>
      <c r="DQ53" s="12">
        <v>1</v>
      </c>
      <c r="DR53" s="12">
        <v>1</v>
      </c>
      <c r="DS53" s="19">
        <f t="shared" ca="1" si="956"/>
        <v>0</v>
      </c>
      <c r="DT53" s="19" t="str">
        <f t="shared" ca="1" si="956"/>
        <v>-</v>
      </c>
      <c r="DU53" s="19" t="str">
        <f t="shared" ca="1" si="956"/>
        <v>-</v>
      </c>
      <c r="DV53" s="19" t="str">
        <f t="shared" ca="1" si="1016"/>
        <v>-</v>
      </c>
      <c r="DW53" s="19" t="str">
        <f t="shared" ca="1" si="1016"/>
        <v>-</v>
      </c>
      <c r="DX53" s="19" t="str">
        <f t="shared" ca="1" si="1016"/>
        <v>-</v>
      </c>
      <c r="DY53" s="19">
        <f t="shared" ca="1" si="1016"/>
        <v>0</v>
      </c>
      <c r="DZ53" s="19" t="str">
        <f t="shared" ca="1" si="1016"/>
        <v>-</v>
      </c>
      <c r="EA53" s="19" t="str">
        <f t="shared" ca="1" si="1016"/>
        <v>-</v>
      </c>
      <c r="EB53" s="19" t="str">
        <f t="shared" ca="1" si="958"/>
        <v>-</v>
      </c>
      <c r="EC53" s="19">
        <f t="shared" ca="1" si="958"/>
        <v>0</v>
      </c>
      <c r="ED53" s="19">
        <f t="shared" ca="1" si="958"/>
        <v>0</v>
      </c>
      <c r="EE53" s="9"/>
      <c r="EF53" s="19" t="str">
        <f t="shared" ca="1" si="959"/>
        <v>-</v>
      </c>
      <c r="EG53" s="19" t="str">
        <f t="shared" ca="1" si="959"/>
        <v>-</v>
      </c>
      <c r="EH53" s="19" t="str">
        <f t="shared" ca="1" si="959"/>
        <v>-</v>
      </c>
      <c r="EI53" s="19" t="str">
        <f t="shared" ca="1" si="959"/>
        <v>-</v>
      </c>
      <c r="EJ53" s="19" t="str">
        <f t="shared" ca="1" si="959"/>
        <v>-</v>
      </c>
      <c r="EK53" s="19" t="str">
        <f t="shared" ca="1" si="959"/>
        <v>-</v>
      </c>
      <c r="EL53" s="19" t="str">
        <f t="shared" ca="1" si="959"/>
        <v>-</v>
      </c>
      <c r="EM53" s="19" t="str">
        <f t="shared" ca="1" si="959"/>
        <v>-</v>
      </c>
      <c r="EN53" s="19" t="str">
        <f t="shared" ca="1" si="959"/>
        <v>-</v>
      </c>
      <c r="EO53" s="19" t="str">
        <f t="shared" ca="1" si="959"/>
        <v>-</v>
      </c>
      <c r="EP53" s="19" t="str">
        <f t="shared" ca="1" si="959"/>
        <v>-</v>
      </c>
      <c r="EQ53" s="19" t="str">
        <f t="shared" ca="1" si="959"/>
        <v>-</v>
      </c>
      <c r="ER53" s="19">
        <f t="shared" ca="1" si="1017"/>
        <v>0</v>
      </c>
      <c r="ES53" s="19">
        <f t="shared" ca="1" si="960"/>
        <v>0</v>
      </c>
      <c r="ET53" s="19">
        <f t="shared" ca="1" si="960"/>
        <v>0</v>
      </c>
      <c r="EU53" s="19">
        <f t="shared" ca="1" si="960"/>
        <v>0</v>
      </c>
      <c r="EV53" s="19">
        <f t="shared" ca="1" si="960"/>
        <v>0</v>
      </c>
      <c r="EW53" s="19">
        <f t="shared" ca="1" si="960"/>
        <v>0</v>
      </c>
      <c r="EX53" s="19">
        <f t="shared" ca="1" si="960"/>
        <v>0</v>
      </c>
      <c r="EY53" s="19">
        <f t="shared" ca="1" si="960"/>
        <v>0</v>
      </c>
      <c r="EZ53" s="19">
        <f t="shared" ca="1" si="960"/>
        <v>0</v>
      </c>
      <c r="FA53" s="19">
        <f t="shared" ca="1" si="960"/>
        <v>0</v>
      </c>
      <c r="FB53" s="19">
        <f t="shared" ca="1" si="960"/>
        <v>0</v>
      </c>
      <c r="FC53" s="19">
        <f t="shared" ca="1" si="960"/>
        <v>0</v>
      </c>
      <c r="FD53" s="19">
        <f t="shared" ca="1" si="960"/>
        <v>0</v>
      </c>
      <c r="FE53" s="19">
        <f t="shared" ca="1" si="960"/>
        <v>0</v>
      </c>
      <c r="FF53" s="19">
        <f t="shared" ca="1" si="960"/>
        <v>0</v>
      </c>
      <c r="FG53" s="19">
        <f t="shared" ca="1" si="960"/>
        <v>0</v>
      </c>
      <c r="FH53" s="19">
        <f t="shared" ca="1" si="960"/>
        <v>0</v>
      </c>
      <c r="FI53" s="19">
        <f t="shared" ca="1" si="960"/>
        <v>0</v>
      </c>
      <c r="FJ53" s="19">
        <f t="shared" ca="1" si="960"/>
        <v>0</v>
      </c>
      <c r="FK53" s="19">
        <f t="shared" ca="1" si="960"/>
        <v>0</v>
      </c>
      <c r="FL53" s="19">
        <f t="shared" ca="1" si="960"/>
        <v>0</v>
      </c>
      <c r="FM53" s="19">
        <f t="shared" ca="1" si="960"/>
        <v>0</v>
      </c>
      <c r="FN53" s="19">
        <f t="shared" ca="1" si="960"/>
        <v>0</v>
      </c>
      <c r="FO53" s="19">
        <f t="shared" ca="1" si="960"/>
        <v>0</v>
      </c>
      <c r="FP53" s="19">
        <f t="shared" ref="FP53:IA53" ca="1" si="1051">OFFSET(FP$5,$B53,0)</f>
        <v>0</v>
      </c>
      <c r="FQ53" s="19">
        <f t="shared" ca="1" si="1051"/>
        <v>0</v>
      </c>
      <c r="FR53" s="19">
        <f t="shared" ca="1" si="1051"/>
        <v>0</v>
      </c>
      <c r="FS53" s="19">
        <f t="shared" ca="1" si="1051"/>
        <v>0</v>
      </c>
      <c r="FT53" s="19">
        <f t="shared" ca="1" si="1051"/>
        <v>0</v>
      </c>
      <c r="FU53" s="19">
        <f t="shared" ca="1" si="1051"/>
        <v>0</v>
      </c>
      <c r="FV53" s="19">
        <f t="shared" ca="1" si="1051"/>
        <v>0</v>
      </c>
      <c r="FW53" s="19">
        <f t="shared" ca="1" si="1051"/>
        <v>0</v>
      </c>
      <c r="FX53" s="19">
        <f t="shared" ca="1" si="1051"/>
        <v>0</v>
      </c>
      <c r="FY53" s="19">
        <f t="shared" ca="1" si="1051"/>
        <v>0</v>
      </c>
      <c r="FZ53" s="19">
        <f t="shared" ca="1" si="1051"/>
        <v>0</v>
      </c>
      <c r="GA53" s="19">
        <f t="shared" ca="1" si="1051"/>
        <v>0</v>
      </c>
      <c r="GB53" s="19">
        <f t="shared" ca="1" si="1051"/>
        <v>0</v>
      </c>
      <c r="GC53" s="19">
        <f t="shared" ca="1" si="1051"/>
        <v>0</v>
      </c>
      <c r="GD53" s="19">
        <f t="shared" ca="1" si="1051"/>
        <v>0</v>
      </c>
      <c r="GE53" s="19">
        <f t="shared" ca="1" si="1051"/>
        <v>0</v>
      </c>
      <c r="GF53" s="19">
        <f t="shared" ca="1" si="1051"/>
        <v>0</v>
      </c>
      <c r="GG53" s="19">
        <f t="shared" ca="1" si="1051"/>
        <v>0</v>
      </c>
      <c r="GH53" s="19">
        <f t="shared" ca="1" si="1051"/>
        <v>0</v>
      </c>
      <c r="GI53" s="19">
        <f t="shared" ca="1" si="1051"/>
        <v>0</v>
      </c>
      <c r="GJ53" s="19">
        <f t="shared" ca="1" si="1051"/>
        <v>0</v>
      </c>
      <c r="GK53" s="19">
        <f t="shared" ca="1" si="1051"/>
        <v>0</v>
      </c>
      <c r="GL53" s="19">
        <f t="shared" ca="1" si="1051"/>
        <v>0</v>
      </c>
      <c r="GM53" s="19">
        <f t="shared" ca="1" si="1051"/>
        <v>0</v>
      </c>
      <c r="GN53" s="19">
        <f t="shared" ca="1" si="1051"/>
        <v>0</v>
      </c>
      <c r="GO53" s="19">
        <f t="shared" ca="1" si="1051"/>
        <v>0</v>
      </c>
      <c r="GP53" s="19">
        <f t="shared" ca="1" si="1051"/>
        <v>0</v>
      </c>
      <c r="GQ53" s="19">
        <f t="shared" ca="1" si="1051"/>
        <v>0</v>
      </c>
      <c r="GR53" s="19">
        <f t="shared" ca="1" si="1051"/>
        <v>0</v>
      </c>
      <c r="GS53" s="19">
        <f t="shared" ca="1" si="1051"/>
        <v>0</v>
      </c>
      <c r="GT53" s="19">
        <f t="shared" ca="1" si="1051"/>
        <v>0</v>
      </c>
      <c r="GU53" s="19">
        <f t="shared" ca="1" si="1051"/>
        <v>0</v>
      </c>
      <c r="GV53" s="19">
        <f t="shared" ca="1" si="1051"/>
        <v>0</v>
      </c>
      <c r="GW53" s="19">
        <f t="shared" ca="1" si="1051"/>
        <v>0</v>
      </c>
      <c r="GX53" s="19">
        <f t="shared" ca="1" si="1051"/>
        <v>0</v>
      </c>
      <c r="GY53" s="19">
        <f t="shared" ca="1" si="1051"/>
        <v>0</v>
      </c>
      <c r="GZ53" s="19">
        <f t="shared" ca="1" si="1051"/>
        <v>0</v>
      </c>
      <c r="HA53" s="19">
        <f t="shared" ca="1" si="1051"/>
        <v>0</v>
      </c>
      <c r="HB53" s="19">
        <f t="shared" ca="1" si="1051"/>
        <v>0</v>
      </c>
      <c r="HC53" s="19">
        <f t="shared" ca="1" si="1051"/>
        <v>0</v>
      </c>
      <c r="HD53" s="19">
        <f t="shared" ca="1" si="1051"/>
        <v>0</v>
      </c>
      <c r="HE53" s="19">
        <f t="shared" ca="1" si="1051"/>
        <v>0</v>
      </c>
      <c r="HF53" s="19">
        <f t="shared" ca="1" si="1051"/>
        <v>0</v>
      </c>
      <c r="HG53" s="19">
        <f t="shared" ca="1" si="1051"/>
        <v>0</v>
      </c>
      <c r="HH53" s="19">
        <f t="shared" ca="1" si="1051"/>
        <v>0</v>
      </c>
      <c r="HI53" s="19">
        <f t="shared" ca="1" si="1051"/>
        <v>0</v>
      </c>
      <c r="HJ53" s="19">
        <f t="shared" ca="1" si="1051"/>
        <v>0</v>
      </c>
      <c r="HK53" s="19">
        <f t="shared" ca="1" si="1051"/>
        <v>0</v>
      </c>
      <c r="HL53" s="19">
        <f t="shared" ca="1" si="1051"/>
        <v>0</v>
      </c>
      <c r="HM53" s="19">
        <f t="shared" ca="1" si="1051"/>
        <v>0</v>
      </c>
      <c r="HN53" s="19">
        <f t="shared" ca="1" si="1051"/>
        <v>0</v>
      </c>
      <c r="HO53" s="19">
        <f t="shared" ca="1" si="1051"/>
        <v>0</v>
      </c>
      <c r="HP53" s="19">
        <f t="shared" ca="1" si="1051"/>
        <v>0</v>
      </c>
      <c r="HQ53" s="19">
        <f t="shared" ca="1" si="1051"/>
        <v>0</v>
      </c>
      <c r="HR53" s="19">
        <f t="shared" ca="1" si="1051"/>
        <v>0</v>
      </c>
      <c r="HS53" s="19">
        <f t="shared" ca="1" si="1051"/>
        <v>0</v>
      </c>
      <c r="HT53" s="19">
        <f t="shared" ca="1" si="1051"/>
        <v>0</v>
      </c>
      <c r="HU53" s="19">
        <f t="shared" ca="1" si="1051"/>
        <v>0</v>
      </c>
      <c r="HV53" s="19">
        <f t="shared" ca="1" si="1051"/>
        <v>0</v>
      </c>
      <c r="HW53" s="19">
        <f t="shared" ca="1" si="1051"/>
        <v>0</v>
      </c>
      <c r="HX53" s="19">
        <f t="shared" ca="1" si="1051"/>
        <v>0</v>
      </c>
      <c r="HY53" s="19">
        <f t="shared" ca="1" si="1051"/>
        <v>0</v>
      </c>
      <c r="HZ53" s="19">
        <f t="shared" ca="1" si="1051"/>
        <v>0</v>
      </c>
      <c r="IA53" s="19">
        <f t="shared" ca="1" si="1051"/>
        <v>0</v>
      </c>
      <c r="IB53" s="19">
        <f t="shared" ref="IB53:JL53" ca="1" si="1052">OFFSET(IB$5,$B53,0)</f>
        <v>0</v>
      </c>
      <c r="IC53" s="19">
        <f t="shared" ca="1" si="1052"/>
        <v>0</v>
      </c>
      <c r="ID53" s="19">
        <f t="shared" ca="1" si="965"/>
        <v>0</v>
      </c>
      <c r="IE53" s="19">
        <f t="shared" ca="1" si="965"/>
        <v>0</v>
      </c>
      <c r="IF53" s="19">
        <f t="shared" ca="1" si="965"/>
        <v>0</v>
      </c>
      <c r="IG53" s="19">
        <f t="shared" ca="1" si="965"/>
        <v>0</v>
      </c>
      <c r="IH53" s="19">
        <f t="shared" ca="1" si="965"/>
        <v>0</v>
      </c>
      <c r="II53" s="19">
        <f t="shared" ca="1" si="965"/>
        <v>0</v>
      </c>
      <c r="IJ53" s="19">
        <f t="shared" ca="1" si="965"/>
        <v>0</v>
      </c>
      <c r="IK53" s="19">
        <f t="shared" ca="1" si="965"/>
        <v>0</v>
      </c>
      <c r="IL53" s="19">
        <f t="shared" ca="1" si="965"/>
        <v>0</v>
      </c>
      <c r="IM53" s="19">
        <f t="shared" ca="1" si="965"/>
        <v>0</v>
      </c>
      <c r="IN53" s="19">
        <f t="shared" ca="1" si="1052"/>
        <v>0</v>
      </c>
      <c r="IO53" s="19">
        <f t="shared" ca="1" si="1052"/>
        <v>0</v>
      </c>
      <c r="IP53" s="19">
        <f t="shared" ca="1" si="1052"/>
        <v>0</v>
      </c>
      <c r="IQ53" s="19">
        <f t="shared" ca="1" si="1052"/>
        <v>0</v>
      </c>
      <c r="IR53" s="19">
        <f t="shared" ca="1" si="1052"/>
        <v>0</v>
      </c>
      <c r="IS53" s="19">
        <f t="shared" ca="1" si="1052"/>
        <v>0</v>
      </c>
      <c r="IT53" s="19">
        <f t="shared" ca="1" si="1052"/>
        <v>0</v>
      </c>
      <c r="IU53" s="19">
        <f t="shared" ca="1" si="1052"/>
        <v>0</v>
      </c>
      <c r="IV53" s="19">
        <f t="shared" ca="1" si="1052"/>
        <v>0</v>
      </c>
      <c r="IW53" s="19">
        <f t="shared" ca="1" si="1052"/>
        <v>0</v>
      </c>
      <c r="IX53" s="19">
        <f t="shared" ca="1" si="1052"/>
        <v>0</v>
      </c>
      <c r="IY53" s="19">
        <f t="shared" ca="1" si="1052"/>
        <v>0</v>
      </c>
      <c r="IZ53" s="19">
        <f t="shared" ca="1" si="1052"/>
        <v>0</v>
      </c>
      <c r="JA53" s="19">
        <f t="shared" ca="1" si="1052"/>
        <v>0</v>
      </c>
      <c r="JB53" s="19">
        <f t="shared" ca="1" si="1052"/>
        <v>0</v>
      </c>
      <c r="JC53" s="19">
        <f t="shared" ca="1" si="1052"/>
        <v>0</v>
      </c>
      <c r="JD53" s="19">
        <f t="shared" ca="1" si="1052"/>
        <v>0</v>
      </c>
      <c r="JE53" s="19">
        <f t="shared" ca="1" si="1052"/>
        <v>0</v>
      </c>
      <c r="JF53" s="19">
        <f t="shared" ca="1" si="1052"/>
        <v>0</v>
      </c>
      <c r="JG53" s="19">
        <f t="shared" ca="1" si="1052"/>
        <v>0</v>
      </c>
      <c r="JH53" s="19">
        <f t="shared" ca="1" si="1052"/>
        <v>0</v>
      </c>
      <c r="JI53" s="19">
        <f t="shared" ca="1" si="1052"/>
        <v>0</v>
      </c>
      <c r="JJ53" s="19">
        <f t="shared" ca="1" si="1052"/>
        <v>0</v>
      </c>
      <c r="JK53" s="19">
        <f t="shared" ca="1" si="1052"/>
        <v>0</v>
      </c>
      <c r="JL53" s="19">
        <f t="shared" ca="1" si="1052"/>
        <v>0</v>
      </c>
      <c r="JM53" s="5">
        <f t="shared" ca="1" si="966"/>
        <v>19</v>
      </c>
      <c r="JN53" s="9"/>
      <c r="JO53" s="5">
        <f t="shared" ca="1" si="967"/>
        <v>1</v>
      </c>
      <c r="JP53" s="5" t="b">
        <f t="shared" ca="1" si="967"/>
        <v>0</v>
      </c>
      <c r="JQ53" s="19">
        <f t="shared" ca="1" si="1019"/>
        <v>0</v>
      </c>
      <c r="JR53" s="5">
        <f t="shared" ca="1" si="969"/>
        <v>0</v>
      </c>
      <c r="JS53" s="5">
        <f t="shared" ca="1" si="970"/>
        <v>0.01</v>
      </c>
      <c r="JT53" s="19">
        <f t="shared" ca="1" si="971"/>
        <v>0</v>
      </c>
      <c r="JU53" s="19">
        <f t="shared" ca="1" si="971"/>
        <v>0</v>
      </c>
      <c r="JV53" s="19" t="str">
        <f t="shared" ca="1" si="971"/>
        <v>-</v>
      </c>
      <c r="JW53" s="19">
        <f t="shared" ca="1" si="1010"/>
        <v>1</v>
      </c>
      <c r="JX53" s="19">
        <f t="shared" ca="1" si="1019"/>
        <v>1</v>
      </c>
      <c r="JY53" s="19">
        <f t="shared" ca="1" si="1010"/>
        <v>1</v>
      </c>
      <c r="JZ53" s="19">
        <f t="shared" ca="1" si="1010"/>
        <v>1</v>
      </c>
      <c r="KA53" s="19">
        <f t="shared" ca="1" si="1010"/>
        <v>1</v>
      </c>
      <c r="KB53" s="19">
        <f t="shared" ca="1" si="1010"/>
        <v>1</v>
      </c>
      <c r="KC53" s="19">
        <f t="shared" ca="1" si="1010"/>
        <v>0</v>
      </c>
      <c r="KD53" s="19">
        <f t="shared" ca="1" si="1010"/>
        <v>0</v>
      </c>
      <c r="KE53" s="19">
        <f t="shared" ca="1" si="1010"/>
        <v>1</v>
      </c>
      <c r="KF53" s="19">
        <f t="shared" ca="1" si="1010"/>
        <v>0</v>
      </c>
      <c r="KG53" s="19">
        <f t="shared" ca="1" si="1010"/>
        <v>0</v>
      </c>
      <c r="KH53" s="19">
        <f t="shared" ca="1" si="1010"/>
        <v>0</v>
      </c>
      <c r="KI53" s="19">
        <f t="shared" ca="1" si="1010"/>
        <v>1</v>
      </c>
      <c r="KJ53" s="19">
        <f t="shared" ca="1" si="1010"/>
        <v>0</v>
      </c>
      <c r="KK53" s="19">
        <f t="shared" ca="1" si="1010"/>
        <v>1</v>
      </c>
      <c r="KL53" s="19">
        <f t="shared" ca="1" si="1019"/>
        <v>0</v>
      </c>
      <c r="KM53" s="19">
        <f t="shared" ca="1" si="1019"/>
        <v>0</v>
      </c>
      <c r="KN53" s="19">
        <f t="shared" ca="1" si="1019"/>
        <v>0</v>
      </c>
      <c r="KO53" s="19">
        <f t="shared" ca="1" si="1019"/>
        <v>0</v>
      </c>
      <c r="KP53" s="19">
        <f t="shared" ca="1" si="1019"/>
        <v>0</v>
      </c>
      <c r="KQ53" s="19">
        <f t="shared" ca="1" si="1019"/>
        <v>0</v>
      </c>
      <c r="KR53" s="19">
        <f t="shared" ca="1" si="1019"/>
        <v>0</v>
      </c>
      <c r="KS53" s="19">
        <f t="shared" ca="1" si="1019"/>
        <v>0</v>
      </c>
      <c r="KT53" s="19">
        <f t="shared" ca="1" si="1019"/>
        <v>0</v>
      </c>
      <c r="KU53" s="19">
        <f t="shared" ca="1" si="1019"/>
        <v>0</v>
      </c>
      <c r="KV53" s="19">
        <f t="shared" ca="1" si="1019"/>
        <v>0</v>
      </c>
      <c r="KW53" s="19">
        <f t="shared" ca="1" si="1019"/>
        <v>0</v>
      </c>
      <c r="KX53" s="19">
        <f t="shared" ca="1" si="1019"/>
        <v>0</v>
      </c>
      <c r="KY53" s="19">
        <f t="shared" ref="KY53:LW53" ca="1" si="1053">OFFSET(KY$5,$B53,0)</f>
        <v>0</v>
      </c>
      <c r="KZ53" s="19">
        <f t="shared" ca="1" si="1053"/>
        <v>0</v>
      </c>
      <c r="LA53" s="19">
        <f t="shared" ca="1" si="1053"/>
        <v>0</v>
      </c>
      <c r="LB53" s="19">
        <f t="shared" ca="1" si="1053"/>
        <v>0</v>
      </c>
      <c r="LC53" s="19">
        <f t="shared" ca="1" si="1053"/>
        <v>0</v>
      </c>
      <c r="LD53" s="19">
        <f t="shared" ca="1" si="1053"/>
        <v>0</v>
      </c>
      <c r="LE53" s="19">
        <f t="shared" ca="1" si="1053"/>
        <v>0</v>
      </c>
      <c r="LF53" s="19">
        <f t="shared" ca="1" si="1053"/>
        <v>0</v>
      </c>
      <c r="LG53" s="5">
        <f t="shared" ca="1" si="975"/>
        <v>0</v>
      </c>
      <c r="LH53" s="5">
        <f t="shared" ca="1" si="975"/>
        <v>0</v>
      </c>
      <c r="LI53" s="5">
        <f t="shared" ca="1" si="975"/>
        <v>0.05</v>
      </c>
      <c r="LJ53" s="5">
        <f t="shared" ca="1" si="975"/>
        <v>0.05</v>
      </c>
      <c r="LK53" s="19">
        <f t="shared" ca="1" si="976"/>
        <v>0</v>
      </c>
      <c r="LL53" s="19">
        <f t="shared" ca="1" si="1053"/>
        <v>0</v>
      </c>
      <c r="LM53" s="19">
        <f t="shared" ca="1" si="977"/>
        <v>0</v>
      </c>
      <c r="LN53" s="19">
        <f t="shared" ca="1" si="977"/>
        <v>0</v>
      </c>
      <c r="LO53" s="19">
        <f t="shared" ca="1" si="977"/>
        <v>0</v>
      </c>
      <c r="LP53" s="19">
        <f t="shared" ca="1" si="977"/>
        <v>0</v>
      </c>
      <c r="LQ53" s="19">
        <f t="shared" ca="1" si="1053"/>
        <v>0</v>
      </c>
      <c r="LR53" s="19">
        <f t="shared" ca="1" si="1053"/>
        <v>1</v>
      </c>
      <c r="LS53" s="19">
        <f t="shared" ca="1" si="978"/>
        <v>0</v>
      </c>
      <c r="LT53" s="19">
        <f t="shared" ca="1" si="978"/>
        <v>0</v>
      </c>
      <c r="LU53" s="19">
        <f t="shared" ca="1" si="978"/>
        <v>0</v>
      </c>
      <c r="LV53" s="19">
        <f t="shared" ca="1" si="1053"/>
        <v>0</v>
      </c>
      <c r="LW53" s="19">
        <f t="shared" ca="1" si="1053"/>
        <v>1</v>
      </c>
      <c r="LX53" s="9"/>
      <c r="LY53" s="5" t="b">
        <f t="shared" ca="1" si="979"/>
        <v>0</v>
      </c>
      <c r="LZ53" s="19" t="str">
        <f t="shared" ca="1" si="980"/>
        <v>-</v>
      </c>
      <c r="MA53" s="19" t="str">
        <f t="shared" ca="1" si="980"/>
        <v>-</v>
      </c>
      <c r="MB53" s="19" t="str">
        <f t="shared" ca="1" si="980"/>
        <v>-</v>
      </c>
      <c r="MC53" s="19" t="str">
        <f t="shared" ca="1" si="980"/>
        <v>-</v>
      </c>
      <c r="MD53" s="5" t="b">
        <f t="shared" ca="1" si="981"/>
        <v>1</v>
      </c>
      <c r="ME53" s="5" t="b">
        <f t="shared" ca="1" si="981"/>
        <v>0</v>
      </c>
      <c r="MF53" s="5" t="b">
        <f t="shared" ca="1" si="981"/>
        <v>0</v>
      </c>
      <c r="MG53" s="135">
        <f t="shared" ca="1" si="982"/>
        <v>1</v>
      </c>
      <c r="MH53" s="135">
        <f t="shared" ca="1" si="982"/>
        <v>1</v>
      </c>
      <c r="MI53" s="5" t="b">
        <f t="shared" ref="MI53:ML53" ca="1" si="1054">INDEX(i.dryman,($AP53-1)*4+$AO53,MI$26)</f>
        <v>0</v>
      </c>
      <c r="MJ53" s="5" t="b">
        <f t="shared" ca="1" si="1054"/>
        <v>0</v>
      </c>
      <c r="MK53" s="5" t="b">
        <f t="shared" ca="1" si="1054"/>
        <v>1</v>
      </c>
      <c r="ML53" s="5" t="b">
        <f t="shared" ca="1" si="1054"/>
        <v>0</v>
      </c>
      <c r="MM53" s="5">
        <f ca="1">INDEX(i.dryman,($AP53-1)*4+$AO53,MM$26+$O53-1)</f>
        <v>1</v>
      </c>
      <c r="MN53" s="5">
        <f ca="1">INDEX(i.dryman,($AP53-1)*4+$AO53,MN$26+$O53-1)</f>
        <v>0.66</v>
      </c>
      <c r="MO53" s="5" t="b">
        <f ca="1">AND(INDEX(i.dryman,($AP53-1)*4+$AO53,MO$26),($MH53&gt;0))</f>
        <v>1</v>
      </c>
      <c r="MP53" s="5" t="str" cm="1">
        <f t="array" aca="1" ref="MP53" ca="1">IF(OR(MQ53:MQ53&lt;&gt;"-"),TRUE,"-")</f>
        <v>-</v>
      </c>
      <c r="MQ53" s="19" t="str">
        <f t="shared" ca="1" si="984"/>
        <v>-</v>
      </c>
      <c r="MR53" s="5" t="str">
        <f t="array" aca="1" ref="MR53" ca="1">IF(OR(MS53:MY53&lt;&gt;"-"),TRUE,"-")</f>
        <v>-</v>
      </c>
      <c r="MS53" s="19" t="str">
        <f t="shared" ca="1" si="1021"/>
        <v>-</v>
      </c>
      <c r="MT53" s="19" t="str">
        <f t="shared" ca="1" si="1021"/>
        <v>-</v>
      </c>
      <c r="MU53" s="19" t="str">
        <f t="shared" ca="1" si="1021"/>
        <v>-</v>
      </c>
      <c r="MV53" s="19" t="str">
        <f t="shared" ca="1" si="1021"/>
        <v>-</v>
      </c>
      <c r="MW53" s="19" t="str">
        <f t="shared" ca="1" si="1021"/>
        <v>-</v>
      </c>
      <c r="MX53" s="19" t="str">
        <f t="shared" ca="1" si="1021"/>
        <v>-</v>
      </c>
      <c r="MY53" s="19" t="str">
        <f t="shared" ca="1" si="1021"/>
        <v>-</v>
      </c>
      <c r="MZ53" s="5" t="str">
        <f t="array" aca="1" ref="MZ53" ca="1">IF(OR(NA53:NB53&lt;&gt;"-"),TRUE,"-")</f>
        <v>-</v>
      </c>
      <c r="NA53" s="19" t="str">
        <f t="shared" ca="1" si="986"/>
        <v>-</v>
      </c>
      <c r="NB53" s="19" t="str">
        <f t="shared" ca="1" si="1022"/>
        <v>-</v>
      </c>
      <c r="NC53" s="19" t="b">
        <f t="shared" ca="1" si="1023"/>
        <v>1</v>
      </c>
      <c r="ND53" s="19">
        <f t="shared" ca="1" si="1024"/>
        <v>0</v>
      </c>
      <c r="NE53" s="5" t="str">
        <f t="shared" ca="1" si="987"/>
        <v>-</v>
      </c>
      <c r="NF53" s="5" t="str">
        <f t="shared" ca="1" si="987"/>
        <v>-</v>
      </c>
      <c r="NG53" s="5" t="str">
        <f t="shared" ca="1" si="987"/>
        <v>-</v>
      </c>
      <c r="NH53" s="5" t="str">
        <f t="shared" ca="1" si="987"/>
        <v>-</v>
      </c>
      <c r="NI53" s="19" t="str">
        <f t="shared" ca="1" si="989"/>
        <v>-</v>
      </c>
      <c r="NJ53" s="19" t="str">
        <f t="shared" ca="1" si="989"/>
        <v>-</v>
      </c>
      <c r="NK53" s="19" t="str">
        <f t="shared" ca="1" si="989"/>
        <v>-</v>
      </c>
      <c r="NL53" s="19" t="str">
        <f t="shared" ca="1" si="989"/>
        <v>-</v>
      </c>
      <c r="NM53" s="19" t="str">
        <f t="shared" ca="1" si="989"/>
        <v>-</v>
      </c>
      <c r="NN53" s="19" t="str">
        <f t="shared" ca="1" si="989"/>
        <v>-</v>
      </c>
      <c r="NO53" s="19" t="str">
        <f t="shared" ca="1" si="989"/>
        <v>-</v>
      </c>
      <c r="NP53" s="19">
        <f t="shared" ca="1" si="989"/>
        <v>500</v>
      </c>
      <c r="NQ53" s="19">
        <f t="shared" ca="1" si="989"/>
        <v>500</v>
      </c>
      <c r="NR53" s="19" t="str">
        <f t="shared" ca="1" si="989"/>
        <v>-</v>
      </c>
      <c r="NS53" s="19" t="str">
        <f t="shared" ca="1" si="989"/>
        <v>-</v>
      </c>
      <c r="NT53" s="19" t="str">
        <f t="shared" ca="1" si="989"/>
        <v>-</v>
      </c>
      <c r="NU53" s="5">
        <f t="shared" ca="1" si="990"/>
        <v>1</v>
      </c>
      <c r="NV53" s="9"/>
      <c r="NW53" s="19">
        <f t="shared" ca="1" si="989"/>
        <v>70</v>
      </c>
      <c r="NX53" s="19">
        <f t="shared" ca="1" si="1026"/>
        <v>50</v>
      </c>
      <c r="NY53" s="19">
        <f t="shared" ca="1" si="1026"/>
        <v>65</v>
      </c>
      <c r="NZ53" s="19">
        <f t="shared" ca="1" si="1026"/>
        <v>65</v>
      </c>
      <c r="OA53" s="19">
        <f t="shared" ca="1" si="991"/>
        <v>1</v>
      </c>
      <c r="OB53" s="5">
        <f t="shared" ca="1" si="992"/>
        <v>1</v>
      </c>
      <c r="OC53" s="19">
        <f t="shared" ca="1" si="993"/>
        <v>1</v>
      </c>
      <c r="OD53" s="9"/>
      <c r="OE53" s="19" t="b">
        <f t="shared" ca="1" si="1026"/>
        <v>0</v>
      </c>
      <c r="OF53" s="19" t="b">
        <f t="shared" ca="1" si="1026"/>
        <v>0</v>
      </c>
      <c r="OG53" s="19">
        <f t="shared" ca="1" si="1026"/>
        <v>1</v>
      </c>
      <c r="OH53" s="19">
        <f t="shared" ca="1" si="1026"/>
        <v>1</v>
      </c>
      <c r="OI53" s="19">
        <f t="shared" ca="1" si="1026"/>
        <v>1</v>
      </c>
      <c r="OJ53" s="19">
        <f t="shared" ca="1" si="1026"/>
        <v>1</v>
      </c>
      <c r="OK53" s="19">
        <f t="shared" ca="1" si="1026"/>
        <v>1</v>
      </c>
      <c r="OL53" s="19">
        <f t="shared" ca="1" si="1026"/>
        <v>1</v>
      </c>
      <c r="OM53" s="19">
        <f t="shared" ca="1" si="1026"/>
        <v>1</v>
      </c>
      <c r="ON53" s="19">
        <f t="shared" ca="1" si="1026"/>
        <v>1</v>
      </c>
      <c r="OO53" s="19">
        <f t="shared" ca="1" si="1026"/>
        <v>1</v>
      </c>
      <c r="OP53" s="19">
        <f t="shared" ca="1" si="1026"/>
        <v>1</v>
      </c>
      <c r="OQ53" s="9"/>
      <c r="OR53" s="5" t="str" cm="1">
        <f t="array" aca="1" ref="OR53" ca="1">INDEX(i.LMU_Area,$K53,OR$26)</f>
        <v>-</v>
      </c>
      <c r="OS53" s="5" t="str" cm="1">
        <f t="array" aca="1" ref="OS53" ca="1">INDEX(i.LMU_Area,$K53,OS$26)</f>
        <v>-</v>
      </c>
      <c r="OT53" s="5" t="str" cm="1">
        <f t="array" aca="1" ref="OT53" ca="1">INDEX(i.LMU_Area,$K53,OT$26)</f>
        <v>-</v>
      </c>
      <c r="OU53" s="5" t="str" cm="1">
        <f t="array" aca="1" ref="OU53" ca="1">INDEX(i.LMU_Area,$K53,OU$26)</f>
        <v>-</v>
      </c>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5" t="str" cm="1">
        <f t="array" aca="1" ref="TF53" ca="1">INDEX(i.LMU_Area,$K53,TF$26)</f>
        <v>-</v>
      </c>
      <c r="TG53" s="5" t="str" cm="1">
        <f t="array" aca="1" ref="TG53" ca="1">INDEX(i.LMU_Area,$K53,TG$26)</f>
        <v>-</v>
      </c>
      <c r="TH53" s="5" t="str" cm="1">
        <f t="array" aca="1" ref="TH53" ca="1">INDEX(i.LMU_Area,$K53,TH$26)</f>
        <v>-</v>
      </c>
      <c r="TI53" s="5" t="str" cm="1">
        <f t="array" aca="1" ref="TI53" ca="1">INDEX(i.LMU_Area,$K53,TI$26)</f>
        <v>-</v>
      </c>
      <c r="TJ53" s="5" t="str" cm="1">
        <f t="array" aca="1" ref="TJ53" ca="1">INDEX(i.LMU_Area,$K53,TJ$26)</f>
        <v>-</v>
      </c>
      <c r="TK53" s="5" t="str" cm="1">
        <f t="array" aca="1" ref="TK53" ca="1">INDEX(i.LMU_Area,$K53,TK$26)</f>
        <v>-</v>
      </c>
      <c r="TL53" s="5" t="str" cm="1">
        <f t="array" aca="1" ref="TL53" ca="1">INDEX(i.LMU_Area,$K53,TL$26)</f>
        <v>-</v>
      </c>
      <c r="TM53" s="5" t="str" cm="1">
        <f t="array" aca="1" ref="TM53" ca="1">INDEX(i.LMU_Area,$K53,TM$26)</f>
        <v>-</v>
      </c>
      <c r="TN53" s="5" t="str" cm="1">
        <f t="array" aca="1" ref="TN53" ca="1">INDEX(i.LMU_Area,$K53,TN$26)</f>
        <v>-</v>
      </c>
      <c r="TO53" s="5" t="str" cm="1">
        <f t="array" aca="1" ref="TO53" ca="1">INDEX(i.LMU_Area,$K53,TO$26)</f>
        <v>-</v>
      </c>
      <c r="TP53" s="5" t="str" cm="1">
        <f t="array" aca="1" ref="TP53" ca="1">INDEX(i.LMU_Area,$K53,TP$26)</f>
        <v>-</v>
      </c>
      <c r="TQ53" s="5" t="str" cm="1">
        <f t="array" aca="1" ref="TQ53" ca="1">INDEX(i.LMU_Area,$K53,TQ$26)</f>
        <v>-</v>
      </c>
      <c r="TR53" s="5" t="str" cm="1">
        <f t="array" aca="1" ref="TR53" ca="1">INDEX(i.LMU_Area,$K53,TR$26)</f>
        <v>-</v>
      </c>
      <c r="TS53" s="5" t="str" cm="1">
        <f t="array" aca="1" ref="TS53" ca="1">INDEX(i.LMU_Area,$K53,TS$26)</f>
        <v>-</v>
      </c>
      <c r="TT53" s="5" t="str" cm="1">
        <f t="array" aca="1" ref="TT53" ca="1">INDEX(i.LMU_Area,$K53,TT$26)</f>
        <v>-</v>
      </c>
      <c r="TU53" s="5" t="str" cm="1">
        <f t="array" aca="1" ref="TU53" ca="1">INDEX(i.LMU_Area,$K53,TU$26)</f>
        <v>-</v>
      </c>
      <c r="TV53" s="5" t="str" cm="1">
        <f t="array" aca="1" ref="TV53" ca="1">INDEX(i.LMU_Area,$K53,TV$26)</f>
        <v>-</v>
      </c>
      <c r="TW53" s="5" t="str" cm="1">
        <f t="array" aca="1" ref="TW53" ca="1">INDEX(i.LMU_Area,$K53,TW$26)</f>
        <v>-</v>
      </c>
      <c r="TX53" s="5" t="str" cm="1">
        <f t="array" aca="1" ref="TX53" ca="1">INDEX(i.LMU_Area,$K53,TX$26)</f>
        <v>-</v>
      </c>
      <c r="TY53" s="5" t="str" cm="1">
        <f t="array" aca="1" ref="TY53" ca="1">INDEX(i.LMU_Area,$K53,TY$26)</f>
        <v>-</v>
      </c>
      <c r="TZ53" s="5" t="str" cm="1">
        <f t="array" aca="1" ref="TZ53" ca="1">INDEX(i.LMU_Area,$K53,TZ$26)</f>
        <v>-</v>
      </c>
      <c r="UA53" s="5" t="str" cm="1">
        <f t="array" aca="1" ref="UA53" ca="1">INDEX(i.LMU_Area,$K53,UA$26)</f>
        <v>-</v>
      </c>
      <c r="UB53" s="5" t="str" cm="1">
        <f t="array" aca="1" ref="UB53" ca="1">INDEX(i.LMU_Area,$K53,UB$26)</f>
        <v>-</v>
      </c>
      <c r="UC53" s="5" t="str" cm="1">
        <f t="array" aca="1" ref="UC53" ca="1">INDEX(i.LMU_Area,$K53,UC$26)</f>
        <v>-</v>
      </c>
      <c r="UD53" s="5" t="str" cm="1">
        <f t="array" aca="1" ref="UD53" ca="1">INDEX(i.LMU_Area,$K53,UD$26)</f>
        <v>-</v>
      </c>
      <c r="UE53" s="5" t="str" cm="1">
        <f t="array" aca="1" ref="UE53" ca="1">INDEX(i.LMU_Area,$K53,UE$26)</f>
        <v>-</v>
      </c>
      <c r="UF53" s="5" t="str" cm="1">
        <f t="array" aca="1" ref="UF53" ca="1">INDEX(i.LMU_Area,$K53,UF$26)</f>
        <v>-</v>
      </c>
      <c r="UG53" s="5" t="str" cm="1">
        <f t="array" aca="1" ref="UG53" ca="1">INDEX(i.LMU_Area,$K53,UG$26)</f>
        <v>-</v>
      </c>
      <c r="UH53" s="5" t="str" cm="1">
        <f t="array" aca="1" ref="UH53" ca="1">INDEX(i.LMU_Area,$K53,UH$26)</f>
        <v>-</v>
      </c>
      <c r="UI53" s="5" t="str" cm="1">
        <f t="array" aca="1" ref="UI53" ca="1">INDEX(i.LMU_Area,$K53,UI$26)</f>
        <v>-</v>
      </c>
      <c r="UJ53" s="5" t="str" cm="1">
        <f t="array" aca="1" ref="UJ53" ca="1">INDEX(i.LMU_Area,$K53,UJ$26)</f>
        <v>-</v>
      </c>
      <c r="UK53" s="5" t="str" cm="1">
        <f t="array" aca="1" ref="UK53" ca="1">INDEX(i.LMU_Area,$K53,UK$26)</f>
        <v>-</v>
      </c>
      <c r="UL53" s="5" t="str" cm="1">
        <f t="array" aca="1" ref="UL53" ca="1">INDEX(i.LMU_Area,$K53,UL$26)</f>
        <v>-</v>
      </c>
      <c r="UM53" s="5" t="str" cm="1">
        <f t="array" aca="1" ref="UM53" ca="1">INDEX(i.LMU_Area,$K53,UM$26)</f>
        <v>-</v>
      </c>
      <c r="UN53" s="5" t="str" cm="1">
        <f t="array" aca="1" ref="UN53" ca="1">INDEX(i.LMU_Area,$K53,UN$26)</f>
        <v>-</v>
      </c>
      <c r="UO53" s="5" t="str" cm="1">
        <f t="array" aca="1" ref="UO53" ca="1">INDEX(i.LMU_Area,$K53,UO$26)</f>
        <v>-</v>
      </c>
      <c r="UP53" s="5" t="str" cm="1">
        <f t="array" aca="1" ref="UP53" ca="1">INDEX(i.LMU_Area,$K53,UP$26)</f>
        <v>-</v>
      </c>
      <c r="UQ53" s="5" t="str" cm="1">
        <f t="array" aca="1" ref="UQ53" ca="1">INDEX(i.LMU_Area,$K53,UQ$26)</f>
        <v>-</v>
      </c>
      <c r="UR53" s="5" t="str" cm="1">
        <f t="array" aca="1" ref="UR53" ca="1">INDEX(i.LMU_Area,$K53,UR$26)</f>
        <v>-</v>
      </c>
      <c r="US53" s="5" t="str" cm="1">
        <f t="array" aca="1" ref="US53" ca="1">INDEX(i.LMU_Area,$K53,US$26)</f>
        <v>-</v>
      </c>
      <c r="UT53" s="5" t="str" cm="1">
        <f t="array" aca="1" ref="UT53" ca="1">INDEX(i.LMU_Area,$K53,UT$26)</f>
        <v>-</v>
      </c>
      <c r="UU53" s="5" t="str" cm="1">
        <f t="array" aca="1" ref="UU53" ca="1">INDEX(i.LMU_Area,$K53,UU$26)</f>
        <v>-</v>
      </c>
      <c r="UV53" s="5" t="str" cm="1">
        <f t="array" aca="1" ref="UV53" ca="1">INDEX(i.LMU_Area,$K53,UV$26)</f>
        <v>-</v>
      </c>
      <c r="UW53" s="5" t="str" cm="1">
        <f t="array" aca="1" ref="UW53" ca="1">INDEX(i.LMU_Area,$K53,UW$26)</f>
        <v>-</v>
      </c>
      <c r="UX53" s="5" t="str" cm="1">
        <f t="array" aca="1" ref="UX53" ca="1">INDEX(i.LMU_Area,$K53,UX$26)</f>
        <v>-</v>
      </c>
      <c r="UY53" s="5" t="str" cm="1">
        <f t="array" aca="1" ref="UY53" ca="1">INDEX(i.LMU_Area,$K53,UY$26)</f>
        <v>-</v>
      </c>
      <c r="UZ53" s="5" t="str" cm="1">
        <f t="array" aca="1" ref="UZ53" ca="1">INDEX(i.LMU_Area,$K53,UZ$26)</f>
        <v>-</v>
      </c>
      <c r="VA53" s="5" t="str" cm="1">
        <f t="array" aca="1" ref="VA53" ca="1">INDEX(i.LMU_Area,$K53,VA$26)</f>
        <v>-</v>
      </c>
      <c r="VB53" s="5" t="str" cm="1">
        <f t="array" aca="1" ref="VB53" ca="1">INDEX(i.LMU_Area,$K53,VB$26)</f>
        <v>-</v>
      </c>
      <c r="VC53" s="5" t="str" cm="1">
        <f t="array" aca="1" ref="VC53" ca="1">INDEX(i.LMU_Area,$K53,VC$26)</f>
        <v>-</v>
      </c>
      <c r="VD53" s="5" t="str" cm="1">
        <f t="array" aca="1" ref="VD53" ca="1">INDEX(i.LMU_Area,$K53,VD$26)</f>
        <v>-</v>
      </c>
      <c r="VE53" s="5" t="str" cm="1">
        <f t="array" aca="1" ref="VE53" ca="1">INDEX(i.LMU_Area,$K53,VE$26)</f>
        <v>-</v>
      </c>
      <c r="VF53" s="5" t="str" cm="1">
        <f t="array" aca="1" ref="VF53" ca="1">INDEX(i.LMU_Area,$K53,VF$26)</f>
        <v>-</v>
      </c>
      <c r="VG53" s="5" t="str" cm="1">
        <f t="array" aca="1" ref="VG53" ca="1">INDEX(i.LMU_Area,$K53,VG$26)</f>
        <v>-</v>
      </c>
      <c r="VH53" s="5" t="str" cm="1">
        <f t="array" aca="1" ref="VH53" ca="1">INDEX(i.LMU_Area,$K53,VH$26)</f>
        <v>-</v>
      </c>
      <c r="VI53" s="5" t="str" cm="1">
        <f t="array" aca="1" ref="VI53" ca="1">INDEX(i.LMU_Area,$K53,VI$26)</f>
        <v>-</v>
      </c>
      <c r="VJ53" s="5" t="str" cm="1">
        <f t="array" aca="1" ref="VJ53" ca="1">INDEX(i.LMU_Area,$K53,VJ$26)</f>
        <v>-</v>
      </c>
      <c r="VK53" s="5" t="str" cm="1">
        <f t="array" aca="1" ref="VK53" ca="1">INDEX(i.LMU_Area,$K53,VK$26)</f>
        <v>-</v>
      </c>
      <c r="VL53" s="5" t="str" cm="1">
        <f t="array" aca="1" ref="VL53" ca="1">INDEX(i.LMU_Area,$K53,VL$26)</f>
        <v>-</v>
      </c>
      <c r="VM53" s="5" t="str" cm="1">
        <f t="array" aca="1" ref="VM53" ca="1">INDEX(i.LMU_Area,$K53,VM$26)</f>
        <v>-</v>
      </c>
      <c r="VN53" s="5" t="str" cm="1">
        <f t="array" aca="1" ref="VN53" ca="1">INDEX(i.LMU_Area,$K53,VN$26)</f>
        <v>-</v>
      </c>
      <c r="VO53" s="5" t="str" cm="1">
        <f t="array" aca="1" ref="VO53" ca="1">INDEX(i.LMU_Area,$K53,VO$26)</f>
        <v>-</v>
      </c>
      <c r="VP53" s="5" t="str" cm="1">
        <f t="array" aca="1" ref="VP53" ca="1">INDEX(i.LMU_Area,$K53,VP$26)</f>
        <v>-</v>
      </c>
      <c r="VQ53" s="5" t="str" cm="1">
        <f t="array" aca="1" ref="VQ53" ca="1">INDEX(i.LMU_Area,$K53,VQ$26)</f>
        <v>-</v>
      </c>
      <c r="VR53" s="5" t="str" cm="1">
        <f t="array" aca="1" ref="VR53" ca="1">INDEX(i.LMU_Area,$K53,VR$26)</f>
        <v>-</v>
      </c>
      <c r="VS53" s="5" t="str" cm="1">
        <f t="array" aca="1" ref="VS53" ca="1">INDEX(i.LMU_Area,$K53,VS$26)</f>
        <v>-</v>
      </c>
      <c r="VT53" s="5" t="str" cm="1">
        <f t="array" aca="1" ref="VT53" ca="1">INDEX(i.LMU_Area,$K53,VT$26)</f>
        <v>-</v>
      </c>
      <c r="VU53" s="5" t="str" cm="1">
        <f t="array" aca="1" ref="VU53" ca="1">INDEX(i.LMU_Area,$K53,VU$26)</f>
        <v>-</v>
      </c>
      <c r="VV53" s="5" t="str" cm="1">
        <f t="array" aca="1" ref="VV53" ca="1">INDEX(i.LMU_Area,$K53,VV$26)</f>
        <v>-</v>
      </c>
      <c r="VW53" s="5" t="str" cm="1">
        <f t="array" aca="1" ref="VW53" ca="1">INDEX(i.LMU_Area,$K53,VW$26)</f>
        <v>-</v>
      </c>
      <c r="VX53" s="5" t="str" cm="1">
        <f t="array" aca="1" ref="VX53" ca="1">INDEX(i.LMU_Area,$K53,VX$26)</f>
        <v>-</v>
      </c>
      <c r="VY53" s="5" t="str" cm="1">
        <f t="array" aca="1" ref="VY53" ca="1">INDEX(i.LMU_Area,$K53,VY$26)</f>
        <v>-</v>
      </c>
      <c r="VZ53" s="5" t="str" cm="1">
        <f t="array" aca="1" ref="VZ53" ca="1">INDEX(i.LMU_Area,$K53,VZ$26)</f>
        <v>-</v>
      </c>
      <c r="WA53" s="5" t="str" cm="1">
        <f t="array" aca="1" ref="WA53" ca="1">INDEX(i.LMU_Area,$K53,WA$26)</f>
        <v>-</v>
      </c>
      <c r="WB53" s="5" t="str" cm="1">
        <f t="array" aca="1" ref="WB53" ca="1">INDEX(i.LMU_Area,$K53,WB$26)</f>
        <v>-</v>
      </c>
      <c r="WC53" s="5" t="str" cm="1">
        <f t="array" aca="1" ref="WC53" ca="1">INDEX(i.LMU_Area,$K53,WC$26)</f>
        <v>-</v>
      </c>
      <c r="WD53" s="5" t="str" cm="1">
        <f t="array" aca="1" ref="WD53" ca="1">INDEX(i.LMU_Area,$K53,WD$26)</f>
        <v>-</v>
      </c>
      <c r="WE53" s="5" t="str" cm="1">
        <f t="array" aca="1" ref="WE53" ca="1">INDEX(i.LMU_Area,$K53,WE$26)</f>
        <v>-</v>
      </c>
      <c r="WF53" s="5" t="str" cm="1">
        <f t="array" aca="1" ref="WF53" ca="1">INDEX(i.LMU_Area,$K53,WF$26)</f>
        <v>-</v>
      </c>
      <c r="WG53" s="5" t="str" cm="1">
        <f t="array" aca="1" ref="WG53" ca="1">INDEX(i.LMU_Area,$K53,WG$26)</f>
        <v>-</v>
      </c>
      <c r="WH53" s="5" t="str" cm="1">
        <f t="array" aca="1" ref="WH53" ca="1">INDEX(i.LMU_Area,$K53,WH$26)</f>
        <v>-</v>
      </c>
      <c r="WI53" s="5" t="str" cm="1">
        <f t="array" aca="1" ref="WI53" ca="1">INDEX(i.LMU_Area,$K53,WI$26)</f>
        <v>-</v>
      </c>
      <c r="WJ53" s="5" t="str" cm="1">
        <f t="array" aca="1" ref="WJ53" ca="1">INDEX(i.LMU_Area,$K53,WJ$26)</f>
        <v>-</v>
      </c>
      <c r="WK53" s="5" t="str" cm="1">
        <f t="array" aca="1" ref="WK53" ca="1">INDEX(i.LMU_Area,$K53,WK$26)</f>
        <v>-</v>
      </c>
      <c r="WL53" s="5" t="str" cm="1">
        <f t="array" aca="1" ref="WL53" ca="1">INDEX(i.LMU_Area,$K53,WL$26)</f>
        <v>-</v>
      </c>
      <c r="WM53" s="5" t="str" cm="1">
        <f t="array" aca="1" ref="WM53" ca="1">INDEX(i.LMU_Area,$K53,WM$26)</f>
        <v>-</v>
      </c>
      <c r="WN53" s="5" t="str" cm="1">
        <f t="array" aca="1" ref="WN53" ca="1">INDEX(i.LMU_Area,$K53,WN$26)</f>
        <v>-</v>
      </c>
      <c r="WO53" s="5" t="str" cm="1">
        <f t="array" aca="1" ref="WO53" ca="1">INDEX(i.LMU_Area,$K53,WO$26)</f>
        <v>-</v>
      </c>
      <c r="WP53" s="5" t="str" cm="1">
        <f t="array" aca="1" ref="WP53" ca="1">INDEX(i.LMU_Area,$K53,WP$26)</f>
        <v>-</v>
      </c>
      <c r="WQ53" s="5" t="str" cm="1">
        <f t="array" aca="1" ref="WQ53" ca="1">INDEX(i.LMU_Area,$K53,WQ$26)</f>
        <v>-</v>
      </c>
      <c r="WR53" s="5" t="str" cm="1">
        <f t="array" aca="1" ref="WR53" ca="1">INDEX(i.LMU_Area,$K53,WR$26)</f>
        <v>-</v>
      </c>
      <c r="WS53" s="5" t="str" cm="1">
        <f t="array" aca="1" ref="WS53" ca="1">INDEX(i.LMU_Area,$K53,WS$26)</f>
        <v>-</v>
      </c>
      <c r="WT53" s="5" t="str" cm="1">
        <f t="array" aca="1" ref="WT53" ca="1">INDEX(i.LMU_Area,$K53,WT$26)</f>
        <v>-</v>
      </c>
      <c r="WU53" s="5" t="str" cm="1">
        <f t="array" aca="1" ref="WU53" ca="1">INDEX(i.LMU_Area,$K53,WU$26)</f>
        <v>-</v>
      </c>
      <c r="WV53" s="5" t="str" cm="1">
        <f t="array" aca="1" ref="WV53" ca="1">INDEX(i.LMU_Area,$K53,WV$26)</f>
        <v>-</v>
      </c>
      <c r="WW53" s="5" t="str" cm="1">
        <f t="array" aca="1" ref="WW53" ca="1">INDEX(i.LMU_Area,$K53,WW$26)</f>
        <v>-</v>
      </c>
      <c r="WX53" s="5" t="str" cm="1">
        <f t="array" aca="1" ref="WX53" ca="1">INDEX(i.LMU_Area,$K53,WX$26)</f>
        <v>-</v>
      </c>
      <c r="WY53" s="5" t="str" cm="1">
        <f t="array" aca="1" ref="WY53" ca="1">INDEX(i.LMU_Area,$K53,WY$26)</f>
        <v>-</v>
      </c>
      <c r="WZ53" s="5" t="str" cm="1">
        <f t="array" aca="1" ref="WZ53" ca="1">INDEX(i.LMU_Area,$K53,WZ$26)</f>
        <v>-</v>
      </c>
      <c r="XA53" s="5" t="str" cm="1">
        <f t="array" aca="1" ref="XA53" ca="1">INDEX(i.LMU_Area,$K53,XA$26)</f>
        <v>-</v>
      </c>
      <c r="XB53" s="5" t="str" cm="1">
        <f t="array" aca="1" ref="XB53" ca="1">INDEX(i.LMU_Area,$K53,XB$26)</f>
        <v>-</v>
      </c>
      <c r="XC53" s="5" t="str" cm="1">
        <f t="array" aca="1" ref="XC53" ca="1">INDEX(i.LMU_Area,$K53,XC$26)</f>
        <v>-</v>
      </c>
      <c r="XD53" s="5" t="str" cm="1">
        <f t="array" aca="1" ref="XD53" ca="1">INDEX(i.LMU_Area,$K53,XD$26)</f>
        <v>-</v>
      </c>
      <c r="XE53" s="5" t="str" cm="1">
        <f t="array" aca="1" ref="XE53" ca="1">INDEX(i.LMU_Area,$K53,XE$26)</f>
        <v>-</v>
      </c>
      <c r="XF53" s="5" t="str" cm="1">
        <f t="array" aca="1" ref="XF53" ca="1">INDEX(i.LMU_Area,$K53,XF$26)</f>
        <v>-</v>
      </c>
      <c r="XG53" s="5" t="str" cm="1">
        <f t="array" aca="1" ref="XG53" ca="1">INDEX(i.LMU_Area,$K53,XG$26)</f>
        <v>-</v>
      </c>
      <c r="XH53" s="5" t="str" cm="1">
        <f t="array" aca="1" ref="XH53" ca="1">INDEX(i.LMU_Area,$K53,XH$26)</f>
        <v>-</v>
      </c>
      <c r="XI53" s="5" t="str" cm="1">
        <f t="array" aca="1" ref="XI53" ca="1">INDEX(i.LMU_Area,$K53,XI$26)</f>
        <v>-</v>
      </c>
      <c r="XJ53" s="5" t="str" cm="1">
        <f t="array" aca="1" ref="XJ53" ca="1">INDEX(i.LMU_Area,$K53,XJ$26)</f>
        <v>-</v>
      </c>
      <c r="XK53" s="5" t="str" cm="1">
        <f t="array" aca="1" ref="XK53" ca="1">INDEX(i.LMU_Area,$K53,XK$26)</f>
        <v>-</v>
      </c>
      <c r="XL53" s="5" t="str" cm="1">
        <f t="array" aca="1" ref="XL53" ca="1">INDEX(i.LMU_Area,$K53,XL$26)</f>
        <v>-</v>
      </c>
      <c r="XM53" s="5" t="str" cm="1">
        <f t="array" aca="1" ref="XM53" ca="1">INDEX(i.LMU_Area,$K53,XM$26)</f>
        <v>-</v>
      </c>
      <c r="XN53" s="5" t="str" cm="1">
        <f t="array" aca="1" ref="XN53" ca="1">INDEX(i.LMU_Area,$K53,XN$26)</f>
        <v>-</v>
      </c>
      <c r="XO53" s="5" t="str" cm="1">
        <f t="array" aca="1" ref="XO53" ca="1">INDEX(i.LMU_Area,$K53,XO$26)</f>
        <v>-</v>
      </c>
      <c r="XP53" s="5" t="str" cm="1">
        <f t="array" aca="1" ref="XP53" ca="1">INDEX(i.LMU_Area,$K53,XP$26)</f>
        <v>-</v>
      </c>
      <c r="XQ53" s="5" t="str" cm="1">
        <f t="array" aca="1" ref="XQ53" ca="1">INDEX(i.LMU_Area,$K53,XQ$26)</f>
        <v>-</v>
      </c>
      <c r="XR53" s="5" t="str" cm="1">
        <f t="array" aca="1" ref="XR53" ca="1">INDEX(i.LMU_Area,$K53,XR$26)</f>
        <v>-</v>
      </c>
      <c r="XS53" s="5" t="str" cm="1">
        <f t="array" aca="1" ref="XS53" ca="1">INDEX(i.LMU_Area,$K53,XS$26)</f>
        <v>-</v>
      </c>
      <c r="XT53" s="5" t="str" cm="1">
        <f t="array" aca="1" ref="XT53" ca="1">INDEX(i.LMU_Area,$K53,XT$26)</f>
        <v>-</v>
      </c>
      <c r="XU53" s="5" t="str" cm="1">
        <f t="array" aca="1" ref="XU53" ca="1">INDEX(i.LMU_Area,$K53,XU$26)</f>
        <v>-</v>
      </c>
      <c r="XV53" s="5" t="str" cm="1">
        <f t="array" aca="1" ref="XV53" ca="1">INDEX(i.LMU_Area,$K53,XV$26)</f>
        <v>-</v>
      </c>
      <c r="XW53" s="5" t="str" cm="1">
        <f t="array" aca="1" ref="XW53" ca="1">INDEX(i.LMU_Area,$K53,XW$26)</f>
        <v>-</v>
      </c>
      <c r="XX53" s="5" t="str" cm="1">
        <f t="array" aca="1" ref="XX53" ca="1">INDEX(i.LMU_Area,$K53,XX$26)</f>
        <v>-</v>
      </c>
      <c r="XY53" s="5" t="str" cm="1">
        <f t="array" aca="1" ref="XY53" ca="1">INDEX(i.LMU_Area,$K53,XY$26)</f>
        <v>-</v>
      </c>
      <c r="XZ53" s="5" t="str" cm="1">
        <f t="array" aca="1" ref="XZ53" ca="1">INDEX(i.LMU_Area,$K53,XZ$26)</f>
        <v>-</v>
      </c>
      <c r="YA53" s="5" t="str" cm="1">
        <f t="array" aca="1" ref="YA53" ca="1">INDEX(i.LMU_Area,$K53,YA$26)</f>
        <v>-</v>
      </c>
      <c r="YB53" s="5" t="str" cm="1">
        <f t="array" aca="1" ref="YB53" ca="1">INDEX(i.LMU_Area,$K53,YB$26)</f>
        <v>-</v>
      </c>
      <c r="YC53" s="5" t="str" cm="1">
        <f t="array" aca="1" ref="YC53" ca="1">INDEX(i.LMU_Area,$K53,YC$26)</f>
        <v>-</v>
      </c>
      <c r="YD53" s="5" t="str" cm="1">
        <f t="array" aca="1" ref="YD53" ca="1">INDEX(i.LMU_Area,$K53,YD$26)</f>
        <v>-</v>
      </c>
      <c r="YE53" s="5" t="str" cm="1">
        <f t="array" aca="1" ref="YE53" ca="1">INDEX(i.LMU_Area,$K53,YE$26)</f>
        <v>-</v>
      </c>
      <c r="YF53" s="5" t="str" cm="1">
        <f t="array" aca="1" ref="YF53" ca="1">INDEX(i.LMU_Area,$K53,YF$26)</f>
        <v>-</v>
      </c>
      <c r="YG53" s="5" t="str" cm="1">
        <f t="array" aca="1" ref="YG53" ca="1">INDEX(i.LMU_Area,$K53,YG$26)</f>
        <v>-</v>
      </c>
      <c r="YH53" s="5" t="str" cm="1">
        <f t="array" aca="1" ref="YH53" ca="1">INDEX(i.LMU_Area,$K53,YH$26)</f>
        <v>-</v>
      </c>
      <c r="YI53" s="5" t="str" cm="1">
        <f t="array" aca="1" ref="YI53" ca="1">INDEX(i.LMU_Area,$K53,YI$26)</f>
        <v>-</v>
      </c>
      <c r="YJ53" s="5" t="str" cm="1">
        <f t="array" aca="1" ref="YJ53" ca="1">INDEX(i.LMU_Area,$K53,YJ$26)</f>
        <v>-</v>
      </c>
      <c r="YK53" s="5" t="str" cm="1">
        <f t="array" aca="1" ref="YK53" ca="1">INDEX(i.LMU_Area,$K53,YK$26)</f>
        <v>-</v>
      </c>
      <c r="YL53" s="5" t="str" cm="1">
        <f t="array" aca="1" ref="YL53" ca="1">INDEX(i.LMU_Area,$K53,YL$26)</f>
        <v>-</v>
      </c>
      <c r="YM53" s="5" t="str" cm="1">
        <f t="array" aca="1" ref="YM53" ca="1">INDEX(i.LMU_Area,$K53,YM$26)</f>
        <v>-</v>
      </c>
      <c r="YN53" s="5" t="str" cm="1">
        <f t="array" aca="1" ref="YN53" ca="1">INDEX(i.LMU_Area,$K53,YN$26)</f>
        <v>-</v>
      </c>
      <c r="YO53" s="5" t="str" cm="1">
        <f t="array" aca="1" ref="YO53" ca="1">INDEX(i.LMU_Area,$K53,YO$26)</f>
        <v>-</v>
      </c>
      <c r="YP53" s="5" t="str" cm="1">
        <f t="array" aca="1" ref="YP53" ca="1">INDEX(i.LMU_Area,$K53,YP$26)</f>
        <v>-</v>
      </c>
      <c r="YQ53" s="5" t="str" cm="1">
        <f t="array" aca="1" ref="YQ53" ca="1">INDEX(i.LMU_Area,$K53,YQ$26)</f>
        <v>-</v>
      </c>
      <c r="YR53" s="5" t="str" cm="1">
        <f t="array" aca="1" ref="YR53" ca="1">INDEX(i.LMU_Area,$K53,YR$26)</f>
        <v>-</v>
      </c>
      <c r="YS53" s="5" t="str" cm="1">
        <f t="array" aca="1" ref="YS53" ca="1">INDEX(i.LMU_Area,$K53,YS$26)</f>
        <v>-</v>
      </c>
      <c r="YT53" s="5" t="str" cm="1">
        <f t="array" aca="1" ref="YT53" ca="1">INDEX(i.LMU_Area,$K53,YT$26)</f>
        <v>-</v>
      </c>
      <c r="YU53" s="5" t="str" cm="1">
        <f t="array" aca="1" ref="YU53" ca="1">INDEX(i.LMU_Area,$K53,YU$26)</f>
        <v>-</v>
      </c>
      <c r="YV53" s="5" t="str" cm="1">
        <f t="array" aca="1" ref="YV53" ca="1">INDEX(i.LMU_Area,$K53,YV$26)</f>
        <v>-</v>
      </c>
      <c r="YW53" s="5" t="str" cm="1">
        <f t="array" aca="1" ref="YW53" ca="1">INDEX(i.LMU_Area,$K53,YW$26)</f>
        <v>-</v>
      </c>
      <c r="YX53" s="5" t="str" cm="1">
        <f t="array" aca="1" ref="YX53" ca="1">INDEX(i.LMU_Area,$K53,YX$26)</f>
        <v>-</v>
      </c>
      <c r="YY53" s="5" t="str" cm="1">
        <f t="array" aca="1" ref="YY53" ca="1">INDEX(i.LMU_Area,$K53,YY$26)</f>
        <v>-</v>
      </c>
      <c r="YZ53" s="5" t="str" cm="1">
        <f t="array" aca="1" ref="YZ53" ca="1">INDEX(i.LMU_Area,$K53,YZ$26)</f>
        <v>-</v>
      </c>
      <c r="ZA53" s="5" t="str" cm="1">
        <f t="array" aca="1" ref="ZA53" ca="1">INDEX(i.LMU_Area,$K53,ZA$26)</f>
        <v>-</v>
      </c>
      <c r="ZB53" s="5" t="str" cm="1">
        <f t="array" aca="1" ref="ZB53" ca="1">INDEX(i.LMU_Area,$K53,ZB$26)</f>
        <v>-</v>
      </c>
      <c r="ZC53" s="5" t="str" cm="1">
        <f t="array" aca="1" ref="ZC53" ca="1">INDEX(i.LMU_Area,$K53,ZC$26)</f>
        <v>-</v>
      </c>
      <c r="ZD53" s="5" t="str" cm="1">
        <f t="array" aca="1" ref="ZD53" ca="1">INDEX(i.LMU_Area,$K53,ZD$26)</f>
        <v>-</v>
      </c>
      <c r="ZE53" s="5" t="str" cm="1">
        <f t="array" aca="1" ref="ZE53" ca="1">INDEX(i.LMU_Area,$K53,ZE$26)</f>
        <v>-</v>
      </c>
      <c r="ZF53" s="5" t="str" cm="1">
        <f t="array" aca="1" ref="ZF53" ca="1">INDEX(i.LMU_Area,$K53,ZF$26)</f>
        <v>-</v>
      </c>
      <c r="ZG53" s="5" t="str" cm="1">
        <f t="array" aca="1" ref="ZG53" ca="1">INDEX(i.LMU_Area,$K53,ZG$26)</f>
        <v>-</v>
      </c>
      <c r="ZH53" s="5" t="str" cm="1">
        <f t="array" aca="1" ref="ZH53" ca="1">INDEX(i.LMU_Area,$K53,ZH$26)</f>
        <v>-</v>
      </c>
      <c r="ZI53" s="5" t="str" cm="1">
        <f t="array" aca="1" ref="ZI53" ca="1">INDEX(i.LMU_Area,$K53,ZI$26)</f>
        <v>-</v>
      </c>
      <c r="ZJ53" s="5" t="str" cm="1">
        <f t="array" aca="1" ref="ZJ53" ca="1">INDEX(i.LMU_Area,$K53,ZJ$26)</f>
        <v>-</v>
      </c>
      <c r="ZK53" s="5" t="str" cm="1">
        <f t="array" aca="1" ref="ZK53" ca="1">INDEX(i.LMU_Area,$K53,ZK$26)</f>
        <v>-</v>
      </c>
      <c r="ZL53" s="5" t="str" cm="1">
        <f t="array" aca="1" ref="ZL53" ca="1">INDEX(i.LMU_Area,$K53,ZL$26)</f>
        <v>-</v>
      </c>
      <c r="ZM53" s="5" t="str" cm="1">
        <f t="array" aca="1" ref="ZM53" ca="1">INDEX(i.LMU_Area,$K53,ZM$26)</f>
        <v>-</v>
      </c>
      <c r="ZN53" s="5" t="str" cm="1">
        <f t="array" aca="1" ref="ZN53" ca="1">INDEX(i.LMU_Area,$K53,ZN$26)</f>
        <v>-</v>
      </c>
      <c r="ZO53" s="5" t="str" cm="1">
        <f t="array" aca="1" ref="ZO53" ca="1">INDEX(i.LMU_Area,$K53,ZO$26)</f>
        <v>-</v>
      </c>
      <c r="ZP53" s="5" t="str" cm="1">
        <f t="array" aca="1" ref="ZP53" ca="1">INDEX(i.LMU_Area,$K53,ZP$26)</f>
        <v>-</v>
      </c>
      <c r="ZQ53" s="5" t="str" cm="1">
        <f t="array" aca="1" ref="ZQ53" ca="1">INDEX(i.LMU_Area,$K53,ZQ$26)</f>
        <v>-</v>
      </c>
      <c r="ZR53" s="5" t="str" cm="1">
        <f t="array" aca="1" ref="ZR53" ca="1">INDEX(i.LMU_Area,$K53,ZR$26)</f>
        <v>-</v>
      </c>
      <c r="ZS53" s="5" t="str" cm="1">
        <f t="array" aca="1" ref="ZS53" ca="1">INDEX(i.LMU_Area,$K53,ZS$26)</f>
        <v>-</v>
      </c>
      <c r="ZT53" s="5" t="str" cm="1">
        <f t="array" aca="1" ref="ZT53" ca="1">INDEX(i.LMU_Area,$K53,ZT$26)</f>
        <v>-</v>
      </c>
      <c r="ZU53" s="5" t="str" cm="1">
        <f t="array" aca="1" ref="ZU53" ca="1">INDEX(i.LMU_Area,$K53,ZU$26)</f>
        <v>-</v>
      </c>
      <c r="ZV53" s="5" t="str" cm="1">
        <f t="array" aca="1" ref="ZV53" ca="1">INDEX(i.LMU_Area,$K53,ZV$26)</f>
        <v>-</v>
      </c>
      <c r="ZW53" s="5" t="str" cm="1">
        <f t="array" aca="1" ref="ZW53" ca="1">INDEX(i.LMU_Area,$K53,ZW$26)</f>
        <v>-</v>
      </c>
      <c r="ZX53" s="5" t="str" cm="1">
        <f t="array" aca="1" ref="ZX53" ca="1">INDEX(i.LMU_Area,$K53,ZX$26)</f>
        <v>-</v>
      </c>
      <c r="ZY53" s="5" t="str" cm="1">
        <f t="array" aca="1" ref="ZY53" ca="1">INDEX(i.LMU_Area,$K53,ZY$26)</f>
        <v>-</v>
      </c>
      <c r="ZZ53" s="5" t="str" cm="1">
        <f t="array" aca="1" ref="ZZ53" ca="1">INDEX(i.LMU_Area,$K53,ZZ$26)</f>
        <v>-</v>
      </c>
      <c r="AAA53" s="5" t="str" cm="1">
        <f t="array" aca="1" ref="AAA53" ca="1">INDEX(i.LMU_Area,$K53,AAA$26)</f>
        <v>-</v>
      </c>
      <c r="AAB53" s="5" t="str" cm="1">
        <f t="array" aca="1" ref="AAB53" ca="1">INDEX(i.LMU_Area,$K53,AAB$26)</f>
        <v>-</v>
      </c>
      <c r="AAC53" s="5" t="str" cm="1">
        <f t="array" aca="1" ref="AAC53" ca="1">INDEX(i.LMU_Area,$K53,AAC$26)</f>
        <v>-</v>
      </c>
      <c r="AAD53" s="5" t="str" cm="1">
        <f t="array" aca="1" ref="AAD53" ca="1">INDEX(i.LMU_Area,$K53,AAD$26)</f>
        <v>-</v>
      </c>
      <c r="AAE53" s="5" t="str" cm="1">
        <f t="array" aca="1" ref="AAE53" ca="1">INDEX(i.LMU_Area,$K53,AAE$26)</f>
        <v>-</v>
      </c>
      <c r="AAF53" s="5" t="str" cm="1">
        <f t="array" aca="1" ref="AAF53" ca="1">INDEX(i.LMU_Area,$K53,AAF$26)</f>
        <v>-</v>
      </c>
      <c r="AAG53" s="5" t="str" cm="1">
        <f t="array" aca="1" ref="AAG53" ca="1">INDEX(i.LMU_Area,$K53,AAG$26)</f>
        <v>-</v>
      </c>
      <c r="AAH53" s="5" t="str" cm="1">
        <f t="array" aca="1" ref="AAH53" ca="1">INDEX(i.LMU_Area,$K53,AAH$26)</f>
        <v>-</v>
      </c>
      <c r="AAI53" s="5" t="str" cm="1">
        <f t="array" aca="1" ref="AAI53" ca="1">INDEX(i.LMU_Area,$K53,AAI$26)</f>
        <v>-</v>
      </c>
      <c r="AAJ53" s="5" t="str" cm="1">
        <f t="array" aca="1" ref="AAJ53" ca="1">INDEX(i.LMU_Area,$K53,AAJ$26)</f>
        <v>-</v>
      </c>
      <c r="AAK53" s="5" t="str" cm="1">
        <f t="array" aca="1" ref="AAK53" ca="1">INDEX(i.LMU_Area,$K53,AAK$26)</f>
        <v>-</v>
      </c>
      <c r="AAL53" s="5" t="str" cm="1">
        <f t="array" aca="1" ref="AAL53" ca="1">INDEX(i.LMU_Area,$K53,AAL$26)</f>
        <v>-</v>
      </c>
      <c r="AAM53" s="5" t="str" cm="1">
        <f t="array" aca="1" ref="AAM53" ca="1">INDEX(i.LMU_Area,$K53,AAM$26)</f>
        <v>-</v>
      </c>
      <c r="AAN53" s="5" t="str" cm="1">
        <f t="array" aca="1" ref="AAN53" ca="1">INDEX(i.LMU_Area,$K53,AAN$26)</f>
        <v>-</v>
      </c>
      <c r="AAO53" s="5" t="str" cm="1">
        <f t="array" aca="1" ref="AAO53" ca="1">INDEX(i.LMU_Area,$K53,AAO$26)</f>
        <v>-</v>
      </c>
      <c r="AAP53" s="5" t="str" cm="1">
        <f t="array" aca="1" ref="AAP53" ca="1">INDEX(i.LMU_Area,$K53,AAP$26)</f>
        <v>-</v>
      </c>
      <c r="AAQ53" s="5" t="str" cm="1">
        <f t="array" aca="1" ref="AAQ53" ca="1">INDEX(i.LMU_Area,$K53,AAQ$26)</f>
        <v>-</v>
      </c>
      <c r="AAR53" s="5" t="str" cm="1">
        <f t="array" aca="1" ref="AAR53" ca="1">INDEX(i.LMU_Area,$K53,AAR$26)</f>
        <v>-</v>
      </c>
      <c r="AAS53" s="5" t="str" cm="1">
        <f t="array" aca="1" ref="AAS53" ca="1">INDEX(i.LMU_Area,$K53,AAS$26)</f>
        <v>-</v>
      </c>
      <c r="AAT53" s="5" t="str" cm="1">
        <f t="array" aca="1" ref="AAT53" ca="1">INDEX(i.LMU_Area,$K53,AAT$26)</f>
        <v>-</v>
      </c>
      <c r="AAU53" s="5" t="str" cm="1">
        <f t="array" aca="1" ref="AAU53" ca="1">INDEX(i.LMU_Area,$K53,AAU$26)</f>
        <v>-</v>
      </c>
      <c r="AAV53" s="5" t="str" cm="1">
        <f t="array" aca="1" ref="AAV53" ca="1">INDEX(i.LMU_Area,$K53,AAV$26)</f>
        <v>-</v>
      </c>
      <c r="AAW53" s="5" t="str" cm="1">
        <f t="array" aca="1" ref="AAW53" ca="1">INDEX(i.LMU_Area,$K53,AAW$26)</f>
        <v>-</v>
      </c>
      <c r="AAX53" s="5" t="str" cm="1">
        <f t="array" aca="1" ref="AAX53" ca="1">INDEX(i.LMU_Area,$K53,AAX$26)</f>
        <v>-</v>
      </c>
      <c r="AAY53" s="5" t="str" cm="1">
        <f t="array" aca="1" ref="AAY53" ca="1">INDEX(i.LMU_Area,$K53,AAY$26)</f>
        <v>-</v>
      </c>
      <c r="AAZ53" s="5" t="str" cm="1">
        <f t="array" aca="1" ref="AAZ53" ca="1">INDEX(i.LMU_Area,$K53,AAZ$26)</f>
        <v>-</v>
      </c>
      <c r="ABA53" s="5" t="str" cm="1">
        <f t="array" aca="1" ref="ABA53" ca="1">INDEX(i.LMU_Area,$K53,ABA$26)</f>
        <v>-</v>
      </c>
      <c r="ABB53" s="5" t="str" cm="1">
        <f t="array" aca="1" ref="ABB53" ca="1">INDEX(i.LMU_Area,$K53,ABB$26)</f>
        <v>-</v>
      </c>
      <c r="ABC53" s="5" t="str" cm="1">
        <f t="array" aca="1" ref="ABC53" ca="1">INDEX(i.LMU_Area,$K53,ABC$26)</f>
        <v>-</v>
      </c>
      <c r="ABD53" s="5" t="str" cm="1">
        <f t="array" aca="1" ref="ABD53" ca="1">INDEX(i.LMU_Area,$K53,ABD$26)</f>
        <v>-</v>
      </c>
      <c r="ABE53" s="5" t="str" cm="1">
        <f t="array" aca="1" ref="ABE53" ca="1">INDEX(i.LMU_Area,$K53,ABE$26)</f>
        <v>-</v>
      </c>
      <c r="ABF53" s="5" t="str" cm="1">
        <f t="array" aca="1" ref="ABF53" ca="1">INDEX(i.LMU_Area,$K53,ABF$26)</f>
        <v>-</v>
      </c>
      <c r="ABG53" s="5" t="str" cm="1">
        <f t="array" aca="1" ref="ABG53" ca="1">INDEX(i.LMU_Area,$K53,ABG$26)</f>
        <v>-</v>
      </c>
      <c r="ABH53" s="5" t="str" cm="1">
        <f t="array" aca="1" ref="ABH53" ca="1">INDEX(i.LMU_Area,$K53,ABH$26)</f>
        <v>-</v>
      </c>
      <c r="ABI53" s="5" t="str" cm="1">
        <f t="array" aca="1" ref="ABI53" ca="1">INDEX(i.LMU_Area,$K53,ABI$26)</f>
        <v>-</v>
      </c>
      <c r="ABJ53" s="5" t="str" cm="1">
        <f t="array" aca="1" ref="ABJ53" ca="1">INDEX(i.LMU_Area,$K53,ABJ$26)</f>
        <v>-</v>
      </c>
      <c r="ABK53" s="5" t="str" cm="1">
        <f t="array" aca="1" ref="ABK53" ca="1">INDEX(i.LMU_Area,$K53,ABK$26)</f>
        <v>-</v>
      </c>
      <c r="ABL53" s="5" t="str" cm="1">
        <f t="array" aca="1" ref="ABL53" ca="1">INDEX(i.LMU_Area,$K53,ABL$26)</f>
        <v>-</v>
      </c>
      <c r="ABM53" s="5" t="str" cm="1">
        <f t="array" aca="1" ref="ABM53" ca="1">INDEX(i.LMU_Area,$K53,ABM$26)</f>
        <v>-</v>
      </c>
      <c r="ABN53" s="5" t="str" cm="1">
        <f t="array" aca="1" ref="ABN53" ca="1">INDEX(i.LMU_Area,$K53,ABN$26)</f>
        <v>-</v>
      </c>
      <c r="ABO53" s="5" t="str" cm="1">
        <f t="array" aca="1" ref="ABO53" ca="1">INDEX(i.LMU_Area,$K53,ABO$26)</f>
        <v>-</v>
      </c>
      <c r="ABP53" s="5" t="str" cm="1">
        <f t="array" aca="1" ref="ABP53" ca="1">INDEX(i.LMU_Area,$K53,ABP$26)</f>
        <v>-</v>
      </c>
      <c r="ABQ53" s="5" t="str" cm="1">
        <f t="array" aca="1" ref="ABQ53" ca="1">INDEX(i.LMU_Area,$K53,ABQ$26)</f>
        <v>-</v>
      </c>
      <c r="ABR53" s="5" t="str" cm="1">
        <f t="array" aca="1" ref="ABR53" ca="1">INDEX(i.LMU_Area,$K53,ABR$26)</f>
        <v>-</v>
      </c>
      <c r="ABS53" s="5" t="str" cm="1">
        <f t="array" aca="1" ref="ABS53" ca="1">INDEX(i.LMU_Area,$K53,ABS$26)</f>
        <v>-</v>
      </c>
      <c r="ABT53" s="5" t="str" cm="1">
        <f t="array" aca="1" ref="ABT53" ca="1">INDEX(i.LMU_Area,$K53,ABT$26)</f>
        <v>-</v>
      </c>
      <c r="ABU53" s="5" t="str" cm="1">
        <f t="array" aca="1" ref="ABU53" ca="1">INDEX(i.LMU_Area,$K53,ABU$26)</f>
        <v>-</v>
      </c>
      <c r="ABV53" s="5" t="str" cm="1">
        <f t="array" aca="1" ref="ABV53" ca="1">INDEX(i.LMU_Area,$K53,ABV$26)</f>
        <v>-</v>
      </c>
      <c r="ABW53" s="5" t="str" cm="1">
        <f t="array" aca="1" ref="ABW53" ca="1">INDEX(i.LMU_Area,$K53,ABW$26)</f>
        <v>-</v>
      </c>
      <c r="ABX53" s="5" t="str" cm="1">
        <f t="array" aca="1" ref="ABX53" ca="1">INDEX(i.LMU_Area,$K53,ABX$26)</f>
        <v>-</v>
      </c>
      <c r="ABY53" s="5" t="str" cm="1">
        <f t="array" aca="1" ref="ABY53" ca="1">INDEX(i.LMU_Area,$K53,ABY$26)</f>
        <v>-</v>
      </c>
      <c r="ABZ53" s="5" t="str" cm="1">
        <f t="array" aca="1" ref="ABZ53" ca="1">INDEX(i.LMU_Area,$K53,ABZ$26)</f>
        <v>-</v>
      </c>
      <c r="ACA53" s="5" t="str" cm="1">
        <f t="array" aca="1" ref="ACA53" ca="1">INDEX(i.LMU_Area,$K53,ACA$26)</f>
        <v>-</v>
      </c>
      <c r="ACB53" s="5" t="str" cm="1">
        <f t="array" aca="1" ref="ACB53" ca="1">INDEX(i.LMU_Area,$K53,ACB$26)</f>
        <v>-</v>
      </c>
      <c r="ACC53" s="5" t="str" cm="1">
        <f t="array" aca="1" ref="ACC53" ca="1">INDEX(i.LMU_Area,$K53,ACC$26)</f>
        <v>-</v>
      </c>
      <c r="ACD53" s="5" t="str" cm="1">
        <f t="array" aca="1" ref="ACD53" ca="1">INDEX(i.LMU_Area,$K53,ACD$26)</f>
        <v>-</v>
      </c>
      <c r="ACE53" s="5" t="str" cm="1">
        <f t="array" aca="1" ref="ACE53" ca="1">INDEX(i.LMU_Area,$K53,ACE$26)</f>
        <v>-</v>
      </c>
      <c r="ACF53" s="5" t="str" cm="1">
        <f t="array" aca="1" ref="ACF53" ca="1">INDEX(i.LMU_Area,$K53,ACF$26)</f>
        <v>-</v>
      </c>
      <c r="ACG53" s="5" t="str" cm="1">
        <f t="array" aca="1" ref="ACG53" ca="1">INDEX(i.LMU_Area,$K53,ACG$26)</f>
        <v>-</v>
      </c>
      <c r="ACH53" s="5" t="str" cm="1">
        <f t="array" aca="1" ref="ACH53" ca="1">INDEX(i.LMU_Area,$K53,ACH$26)</f>
        <v>-</v>
      </c>
      <c r="ACI53" s="5" t="str" cm="1">
        <f t="array" aca="1" ref="ACI53" ca="1">INDEX(i.LMU_Area,$K53,ACI$26)</f>
        <v>-</v>
      </c>
      <c r="ACJ53" s="5" t="str" cm="1">
        <f t="array" aca="1" ref="ACJ53" ca="1">INDEX(i.LMU_Area,$K53,ACJ$26)</f>
        <v>-</v>
      </c>
      <c r="ACK53" s="5" t="str" cm="1">
        <f t="array" aca="1" ref="ACK53" ca="1">INDEX(i.LMU_Area,$K53,ACK$26)</f>
        <v>-</v>
      </c>
      <c r="ACL53" s="5" t="str" cm="1">
        <f t="array" aca="1" ref="ACL53" ca="1">INDEX(i.LMU_Area,$K53,ACL$26)</f>
        <v>-</v>
      </c>
      <c r="ACM53" s="5" t="str" cm="1">
        <f t="array" aca="1" ref="ACM53" ca="1">INDEX(i.LMU_Area,$K53,ACM$26)</f>
        <v>-</v>
      </c>
      <c r="ACN53" s="5" t="str" cm="1">
        <f t="array" aca="1" ref="ACN53" ca="1">INDEX(i.LMU_Area,$K53,ACN$26)</f>
        <v>-</v>
      </c>
      <c r="ACO53" s="5" t="str" cm="1">
        <f t="array" aca="1" ref="ACO53" ca="1">INDEX(i.LMU_Area,$K53,ACO$26)</f>
        <v>-</v>
      </c>
      <c r="ACP53" s="5" t="str" cm="1">
        <f t="array" aca="1" ref="ACP53" ca="1">INDEX(i.LMU_Area,$K53,ACP$26)</f>
        <v>-</v>
      </c>
      <c r="ACQ53" s="5" t="str" cm="1">
        <f t="array" aca="1" ref="ACQ53" ca="1">INDEX(i.LMU_Area,$K53,ACQ$26)</f>
        <v>-</v>
      </c>
      <c r="ACR53" s="5" t="str" cm="1">
        <f t="array" aca="1" ref="ACR53" ca="1">INDEX(i.LMU_Area,$K53,ACR$26)</f>
        <v>-</v>
      </c>
      <c r="ACS53" s="5" t="str" cm="1">
        <f t="array" aca="1" ref="ACS53" ca="1">INDEX(i.LMU_Area,$K53,ACS$26)</f>
        <v>-</v>
      </c>
      <c r="ACT53" s="5" t="str" cm="1">
        <f t="array" aca="1" ref="ACT53" ca="1">INDEX(i.LMU_Area,$K53,ACT$26)</f>
        <v>-</v>
      </c>
      <c r="ACU53" s="5" t="str" cm="1">
        <f t="array" aca="1" ref="ACU53" ca="1">INDEX(i.LMU_Area,$K53,ACU$26)</f>
        <v>-</v>
      </c>
      <c r="ACV53" s="5" t="str" cm="1">
        <f t="array" aca="1" ref="ACV53" ca="1">INDEX(i.LMU_Area,$K53,ACV$26)</f>
        <v>-</v>
      </c>
      <c r="ACW53" s="5" t="str" cm="1">
        <f t="array" aca="1" ref="ACW53" ca="1">INDEX(i.LMU_Area,$K53,ACW$26)</f>
        <v>-</v>
      </c>
      <c r="ACX53" s="5" t="str" cm="1">
        <f t="array" aca="1" ref="ACX53" ca="1">INDEX(i.LMU_Area,$K53,ACX$26)</f>
        <v>-</v>
      </c>
      <c r="ACY53" s="5" t="str" cm="1">
        <f t="array" aca="1" ref="ACY53" ca="1">INDEX(i.LMU_Area,$K53,ACY$26)</f>
        <v>-</v>
      </c>
      <c r="ACZ53" s="5" t="str" cm="1">
        <f t="array" aca="1" ref="ACZ53" ca="1">INDEX(i.LMU_Area,$K53,ACZ$26)</f>
        <v>-</v>
      </c>
      <c r="ADA53" s="5" t="str" cm="1">
        <f t="array" aca="1" ref="ADA53" ca="1">INDEX(i.LMU_Area,$K53,ADA$26)</f>
        <v>-</v>
      </c>
      <c r="ADB53" s="5" t="str" cm="1">
        <f t="array" aca="1" ref="ADB53" ca="1">INDEX(i.LMU_Area,$K53,ADB$26)</f>
        <v>-</v>
      </c>
      <c r="ADC53" s="5" t="str" cm="1">
        <f t="array" aca="1" ref="ADC53" ca="1">INDEX(i.LMU_Area,$K53,ADC$26)</f>
        <v>-</v>
      </c>
      <c r="ADD53" s="5" t="str" cm="1">
        <f t="array" aca="1" ref="ADD53" ca="1">INDEX(i.LMU_Area,$K53,ADD$26)</f>
        <v>-</v>
      </c>
      <c r="ADE53" s="5" t="str" cm="1">
        <f t="array" aca="1" ref="ADE53" ca="1">INDEX(i.LMU_Area,$K53,ADE$26)</f>
        <v>-</v>
      </c>
      <c r="ADF53" s="5" t="str" cm="1">
        <f t="array" aca="1" ref="ADF53" ca="1">INDEX(i.LMU_Area,$K53,ADF$26)</f>
        <v>-</v>
      </c>
      <c r="ADG53" s="5" t="str" cm="1">
        <f t="array" aca="1" ref="ADG53" ca="1">INDEX(i.LMU_Area,$K53,ADG$26)</f>
        <v>-</v>
      </c>
      <c r="ADH53" s="5" t="str" cm="1">
        <f t="array" aca="1" ref="ADH53" ca="1">INDEX(i.LMU_Area,$K53,ADH$26)</f>
        <v>-</v>
      </c>
      <c r="ADI53" s="5" t="str" cm="1">
        <f t="array" aca="1" ref="ADI53" ca="1">INDEX(i.LMU_Area,$K53,ADI$26)</f>
        <v>-</v>
      </c>
      <c r="ADJ53" s="5" t="str" cm="1">
        <f t="array" aca="1" ref="ADJ53" ca="1">INDEX(i.LMU_Area,$K53,ADJ$26)</f>
        <v>-</v>
      </c>
      <c r="ADK53" s="5" t="str" cm="1">
        <f t="array" aca="1" ref="ADK53" ca="1">INDEX(i.LMU_Area,$K53,ADK$26)</f>
        <v>-</v>
      </c>
      <c r="ADL53" s="5" t="str" cm="1">
        <f t="array" aca="1" ref="ADL53" ca="1">INDEX(i.LMU_Area,$K53,ADL$26)</f>
        <v>-</v>
      </c>
      <c r="ADM53" s="5" t="str" cm="1">
        <f t="array" aca="1" ref="ADM53" ca="1">INDEX(i.LMU_Area,$K53,ADM$26)</f>
        <v>-</v>
      </c>
      <c r="ADN53" s="5" t="str" cm="1">
        <f t="array" aca="1" ref="ADN53" ca="1">INDEX(i.LMU_Area,$K53,ADN$26)</f>
        <v>-</v>
      </c>
      <c r="ADO53" s="5" t="str" cm="1">
        <f t="array" aca="1" ref="ADO53" ca="1">INDEX(i.LMU_Area,$K53,ADO$26)</f>
        <v>-</v>
      </c>
      <c r="ADP53" s="5" t="str" cm="1">
        <f t="array" aca="1" ref="ADP53" ca="1">INDEX(i.LMU_Area,$K53,ADP$26)</f>
        <v>-</v>
      </c>
      <c r="ADQ53" s="5" t="str" cm="1">
        <f t="array" aca="1" ref="ADQ53" ca="1">INDEX(i.LMU_Area,$K53,ADQ$26)</f>
        <v>-</v>
      </c>
      <c r="ADR53" s="5" t="str" cm="1">
        <f t="array" aca="1" ref="ADR53" ca="1">INDEX(i.LMU_Area,$K53,ADR$26)</f>
        <v>-</v>
      </c>
      <c r="ADS53" s="5" t="str" cm="1">
        <f t="array" aca="1" ref="ADS53" ca="1">INDEX(i.LMU_Area,$K53,ADS$26)</f>
        <v>-</v>
      </c>
      <c r="ADT53" s="5" t="str" cm="1">
        <f t="array" aca="1" ref="ADT53" ca="1">INDEX(i.LMU_Area,$K53,ADT$26)</f>
        <v>-</v>
      </c>
      <c r="ADU53" s="5" t="str" cm="1">
        <f t="array" aca="1" ref="ADU53" ca="1">INDEX(i.LMU_Area,$K53,ADU$26)</f>
        <v>-</v>
      </c>
      <c r="ADV53" s="5" t="str" cm="1">
        <f t="array" aca="1" ref="ADV53" ca="1">INDEX(i.LMU_Area,$K53,ADV$26)</f>
        <v>-</v>
      </c>
      <c r="ADW53" s="5" t="str" cm="1">
        <f t="array" aca="1" ref="ADW53" ca="1">INDEX(i.LMU_Area,$K53,ADW$26)</f>
        <v>-</v>
      </c>
      <c r="ADX53" s="5" t="str" cm="1">
        <f t="array" aca="1" ref="ADX53" ca="1">INDEX(i.LMU_Area,$K53,ADX$26)</f>
        <v>-</v>
      </c>
      <c r="ADY53" s="5" t="str" cm="1">
        <f t="array" aca="1" ref="ADY53" ca="1">INDEX(i.LMU_Area,$K53,ADY$26)</f>
        <v>-</v>
      </c>
      <c r="ADZ53" s="5" t="str" cm="1">
        <f t="array" aca="1" ref="ADZ53" ca="1">INDEX(i.LMU_Area,$K53,ADZ$26)</f>
        <v>-</v>
      </c>
      <c r="AEA53" s="5" t="str" cm="1">
        <f t="array" aca="1" ref="AEA53" ca="1">INDEX(i.LMU_Area,$K53,AEA$26)</f>
        <v>-</v>
      </c>
      <c r="AEB53" s="5" t="str" cm="1">
        <f t="array" aca="1" ref="AEB53" ca="1">INDEX(i.LMU_Area,$K53,AEB$26)</f>
        <v>-</v>
      </c>
      <c r="AEC53" s="5" t="str" cm="1">
        <f t="array" aca="1" ref="AEC53" ca="1">INDEX(i.LMU_Area,$K53,AEC$26)</f>
        <v>-</v>
      </c>
      <c r="AED53" s="5" t="str" cm="1">
        <f t="array" aca="1" ref="AED53" ca="1">INDEX(i.LMU_Area,$K53,AED$26)</f>
        <v>-</v>
      </c>
      <c r="AEE53" s="5" t="str" cm="1">
        <f t="array" aca="1" ref="AEE53" ca="1">INDEX(i.LMU_Area,$K53,AEE$26)</f>
        <v>-</v>
      </c>
      <c r="AEF53" s="5" t="str" cm="1">
        <f t="array" aca="1" ref="AEF53" ca="1">INDEX(i.LMU_Area,$K53,AEF$26)</f>
        <v>-</v>
      </c>
      <c r="AEG53" s="5" t="str" cm="1">
        <f t="array" aca="1" ref="AEG53" ca="1">INDEX(i.LMU_Area,$K53,AEG$26)</f>
        <v>-</v>
      </c>
      <c r="AEH53" s="5" t="str" cm="1">
        <f t="array" aca="1" ref="AEH53" ca="1">INDEX(i.LMU_Area,$K53,AEH$26)</f>
        <v>-</v>
      </c>
      <c r="AEI53" s="5" t="str" cm="1">
        <f t="array" aca="1" ref="AEI53" ca="1">INDEX(i.LMU_Area,$K53,AEI$26)</f>
        <v>-</v>
      </c>
      <c r="AEJ53" s="5" t="str" cm="1">
        <f t="array" aca="1" ref="AEJ53" ca="1">INDEX(i.LMU_Area,$K53,AEJ$26)</f>
        <v>-</v>
      </c>
      <c r="AEK53" s="5" t="str" cm="1">
        <f t="array" aca="1" ref="AEK53" ca="1">INDEX(i.LMU_Area,$K53,AEK$26)</f>
        <v>-</v>
      </c>
      <c r="AEL53" s="5" t="str" cm="1">
        <f t="array" aca="1" ref="AEL53" ca="1">INDEX(i.LMU_Area,$K53,AEL$26)</f>
        <v>-</v>
      </c>
      <c r="AEM53" s="5" t="str" cm="1">
        <f t="array" aca="1" ref="AEM53" ca="1">INDEX(i.LMU_Area,$K53,AEM$26)</f>
        <v>-</v>
      </c>
      <c r="AEN53" s="5" t="str" cm="1">
        <f t="array" aca="1" ref="AEN53" ca="1">INDEX(i.LMU_Area,$K53,AEN$26)</f>
        <v>-</v>
      </c>
      <c r="AEO53" s="5" t="str" cm="1">
        <f t="array" aca="1" ref="AEO53" ca="1">INDEX(i.LMU_Area,$K53,AEO$26)</f>
        <v>-</v>
      </c>
      <c r="AEP53" s="5" t="str" cm="1">
        <f t="array" aca="1" ref="AEP53" ca="1">INDEX(i.LMU_Area,$K53,AEP$26)</f>
        <v>-</v>
      </c>
      <c r="AEQ53" s="5" t="str" cm="1">
        <f t="array" aca="1" ref="AEQ53" ca="1">INDEX(i.LMU_Area,$K53,AEQ$26)</f>
        <v>-</v>
      </c>
      <c r="AER53" s="5" t="str" cm="1">
        <f t="array" aca="1" ref="AER53" ca="1">INDEX(i.LMU_Area,$K53,AER$26)</f>
        <v>-</v>
      </c>
      <c r="AES53" s="5" t="str" cm="1">
        <f t="array" aca="1" ref="AES53" ca="1">INDEX(i.LMU_Area,$K53,AES$26)</f>
        <v>-</v>
      </c>
      <c r="AET53" s="5" t="str" cm="1">
        <f t="array" aca="1" ref="AET53" ca="1">INDEX(i.LMU_Area,$K53,AET$26)</f>
        <v>-</v>
      </c>
      <c r="AEU53" s="5" t="str" cm="1">
        <f t="array" aca="1" ref="AEU53" ca="1">INDEX(i.LMU_Area,$K53,AEU$26)</f>
        <v>-</v>
      </c>
      <c r="AEV53" s="5" t="str" cm="1">
        <f t="array" aca="1" ref="AEV53" ca="1">INDEX(i.LMU_Area,$K53,AEV$26)</f>
        <v>-</v>
      </c>
      <c r="AEW53" s="5" t="str" cm="1">
        <f t="array" aca="1" ref="AEW53" ca="1">INDEX(i.LMU_Area,$K53,AEW$26)</f>
        <v>-</v>
      </c>
      <c r="AEX53" s="5" t="str" cm="1">
        <f t="array" aca="1" ref="AEX53" ca="1">INDEX(i.LMU_Area,$K53,AEX$26)</f>
        <v>-</v>
      </c>
      <c r="AEY53" s="5" t="str" cm="1">
        <f t="array" aca="1" ref="AEY53" ca="1">INDEX(i.LMU_Area,$K53,AEY$26)</f>
        <v>-</v>
      </c>
      <c r="AEZ53" s="5" t="str" cm="1">
        <f t="array" aca="1" ref="AEZ53" ca="1">INDEX(i.LMU_Area,$K53,AEZ$26)</f>
        <v>-</v>
      </c>
      <c r="AFA53" s="5" t="str" cm="1">
        <f t="array" aca="1" ref="AFA53" ca="1">INDEX(i.LMU_Area,$K53,AFA$26)</f>
        <v>-</v>
      </c>
      <c r="AFB53" s="5" t="str" cm="1">
        <f t="array" aca="1" ref="AFB53" ca="1">INDEX(i.LMU_Area,$K53,AFB$26)</f>
        <v>-</v>
      </c>
      <c r="AFC53" s="5" t="str" cm="1">
        <f t="array" aca="1" ref="AFC53" ca="1">INDEX(i.LMU_Area,$K53,AFC$26)</f>
        <v>-</v>
      </c>
      <c r="AFD53" s="5" t="str" cm="1">
        <f t="array" aca="1" ref="AFD53" ca="1">INDEX(i.LMU_Area,$K53,AFD$26)</f>
        <v>-</v>
      </c>
      <c r="AFE53" s="5" t="str" cm="1">
        <f t="array" aca="1" ref="AFE53" ca="1">INDEX(i.LMU_Area,$K53,AFE$26)</f>
        <v>-</v>
      </c>
      <c r="AFF53" s="5" t="str" cm="1">
        <f t="array" aca="1" ref="AFF53" ca="1">INDEX(i.LMU_Area,$K53,AFF$26)</f>
        <v>-</v>
      </c>
      <c r="AFG53" s="5" t="str" cm="1">
        <f t="array" aca="1" ref="AFG53" ca="1">INDEX(i.LMU_Area,$K53,AFG$26)</f>
        <v>-</v>
      </c>
      <c r="AFH53" s="5" t="str" cm="1">
        <f t="array" aca="1" ref="AFH53" ca="1">INDEX(i.LMU_Area,$K53,AFH$26)</f>
        <v>-</v>
      </c>
      <c r="AFI53" s="5" t="str" cm="1">
        <f t="array" aca="1" ref="AFI53" ca="1">INDEX(i.LMU_Area,$K53,AFI$26)</f>
        <v>-</v>
      </c>
      <c r="AFJ53" s="5" t="str" cm="1">
        <f t="array" aca="1" ref="AFJ53" ca="1">INDEX(i.LMU_Area,$K53,AFJ$26)</f>
        <v>-</v>
      </c>
      <c r="AFK53" s="5" t="str" cm="1">
        <f t="array" aca="1" ref="AFK53" ca="1">INDEX(i.LMU_Area,$K53,AFK$26)</f>
        <v>-</v>
      </c>
      <c r="AFL53" s="5" t="str" cm="1">
        <f t="array" aca="1" ref="AFL53" ca="1">INDEX(i.LMU_Area,$K53,AFL$26)</f>
        <v>-</v>
      </c>
      <c r="AFM53" s="5" t="str" cm="1">
        <f t="array" aca="1" ref="AFM53" ca="1">INDEX(i.LMU_Area,$K53,AFM$26)</f>
        <v>-</v>
      </c>
      <c r="AFN53" s="5" t="str" cm="1">
        <f t="array" aca="1" ref="AFN53" ca="1">INDEX(i.LMU_Area,$K53,AFN$26)</f>
        <v>-</v>
      </c>
      <c r="AFO53" s="5" t="str" cm="1">
        <f t="array" aca="1" ref="AFO53" ca="1">INDEX(i.LMU_Area,$K53,AFO$26)</f>
        <v>-</v>
      </c>
      <c r="AFP53" s="5" t="str" cm="1">
        <f t="array" aca="1" ref="AFP53" ca="1">INDEX(i.LMU_Area,$K53,AFP$26)</f>
        <v>-</v>
      </c>
      <c r="AFQ53" s="5" t="str" cm="1">
        <f t="array" aca="1" ref="AFQ53" ca="1">INDEX(i.LMU_Area,$K53,AFQ$26)</f>
        <v>-</v>
      </c>
      <c r="AFR53" s="5" t="str" cm="1">
        <f t="array" aca="1" ref="AFR53" ca="1">INDEX(i.LMU_Area,$K53,AFR$26)</f>
        <v>-</v>
      </c>
      <c r="AFS53" s="5" t="str" cm="1">
        <f t="array" aca="1" ref="AFS53" ca="1">INDEX(i.LMU_Area,$K53,AFS$26)</f>
        <v>-</v>
      </c>
      <c r="AFT53" s="5" t="str" cm="1">
        <f t="array" aca="1" ref="AFT53" ca="1">INDEX(i.LMU_Area,$K53,AFT$26)</f>
        <v>-</v>
      </c>
      <c r="AFU53" s="5" t="str" cm="1">
        <f t="array" aca="1" ref="AFU53" ca="1">INDEX(i.LMU_Area,$K53,AFU$26)</f>
        <v>-</v>
      </c>
      <c r="AFV53" s="5" t="str" cm="1">
        <f t="array" aca="1" ref="AFV53" ca="1">INDEX(i.LMU_Area,$K53,AFV$26)</f>
        <v>-</v>
      </c>
      <c r="AFW53" s="5" t="str" cm="1">
        <f t="array" aca="1" ref="AFW53" ca="1">INDEX(i.LMU_Area,$K53,AFW$26)</f>
        <v>-</v>
      </c>
      <c r="AFX53" s="5" t="str" cm="1">
        <f t="array" aca="1" ref="AFX53" ca="1">INDEX(i.LMU_Area,$K53,AFX$26)</f>
        <v>-</v>
      </c>
      <c r="AFY53" s="5" t="str" cm="1">
        <f t="array" aca="1" ref="AFY53" ca="1">INDEX(i.LMU_Area,$K53,AFY$26)</f>
        <v>-</v>
      </c>
      <c r="AFZ53" s="5" t="str" cm="1">
        <f t="array" aca="1" ref="AFZ53" ca="1">INDEX(i.LMU_Area,$K53,AFZ$26)</f>
        <v>-</v>
      </c>
      <c r="AGA53" s="5" t="str" cm="1">
        <f t="array" aca="1" ref="AGA53" ca="1">INDEX(i.LMU_Area,$K53,AGA$26)</f>
        <v>-</v>
      </c>
      <c r="AGB53" s="5" t="str" cm="1">
        <f t="array" aca="1" ref="AGB53" ca="1">INDEX(i.LMU_Area,$K53,AGB$26)</f>
        <v>-</v>
      </c>
      <c r="AGC53" s="5" t="str" cm="1">
        <f t="array" aca="1" ref="AGC53" ca="1">INDEX(i.LMU_Area,$K53,AGC$26)</f>
        <v>-</v>
      </c>
      <c r="AGD53" s="5" t="str" cm="1">
        <f t="array" aca="1" ref="AGD53" ca="1">INDEX(i.LMU_Area,$K53,AGD$26)</f>
        <v>-</v>
      </c>
      <c r="AGE53" s="5" t="str" cm="1">
        <f t="array" aca="1" ref="AGE53" ca="1">INDEX(i.LMU_Area,$K53,AGE$26)</f>
        <v>-</v>
      </c>
      <c r="AGF53" s="5" t="str" cm="1">
        <f t="array" aca="1" ref="AGF53" ca="1">INDEX(i.LMU_Area,$K53,AGF$26)</f>
        <v>-</v>
      </c>
      <c r="AGG53" s="5" t="str" cm="1">
        <f t="array" aca="1" ref="AGG53" ca="1">INDEX(i.LMU_Area,$K53,AGG$26)</f>
        <v>-</v>
      </c>
      <c r="AGH53" s="5" t="str" cm="1">
        <f t="array" aca="1" ref="AGH53" ca="1">INDEX(i.LMU_Area,$K53,AGH$26)</f>
        <v>-</v>
      </c>
      <c r="AGI53" s="5" t="str" cm="1">
        <f t="array" aca="1" ref="AGI53" ca="1">INDEX(i.LMU_Area,$K53,AGI$26)</f>
        <v>-</v>
      </c>
      <c r="AGJ53" s="5" t="str" cm="1">
        <f t="array" aca="1" ref="AGJ53" ca="1">INDEX(i.LMU_Area,$K53,AGJ$26)</f>
        <v>-</v>
      </c>
      <c r="AGK53" s="5" t="str" cm="1">
        <f t="array" aca="1" ref="AGK53" ca="1">INDEX(i.LMU_Area,$K53,AGK$26)</f>
        <v>-</v>
      </c>
      <c r="AGL53" s="5" t="str" cm="1">
        <f t="array" aca="1" ref="AGL53" ca="1">INDEX(i.LMU_Area,$K53,AGL$26)</f>
        <v>-</v>
      </c>
      <c r="AGM53" s="5" t="str" cm="1">
        <f t="array" aca="1" ref="AGM53" ca="1">INDEX(i.LMU_Area,$K53,AGM$26)</f>
        <v>-</v>
      </c>
      <c r="AGN53" s="5" t="str" cm="1">
        <f t="array" aca="1" ref="AGN53" ca="1">INDEX(i.LMU_Area,$K53,AGN$26)</f>
        <v>-</v>
      </c>
      <c r="AGO53" s="5" t="str" cm="1">
        <f t="array" aca="1" ref="AGO53" ca="1">INDEX(i.LMU_Area,$K53,AGO$26)</f>
        <v>-</v>
      </c>
      <c r="AGP53" s="5" t="str" cm="1">
        <f t="array" aca="1" ref="AGP53" ca="1">INDEX(i.LMU_Area,$K53,AGP$26)</f>
        <v>-</v>
      </c>
      <c r="AGQ53" s="5" t="str" cm="1">
        <f t="array" aca="1" ref="AGQ53" ca="1">INDEX(i.LMU_Area,$K53,AGQ$26)</f>
        <v>-</v>
      </c>
      <c r="AGR53" s="5" t="str" cm="1">
        <f t="array" aca="1" ref="AGR53" ca="1">INDEX(i.LMU_Area,$K53,AGR$26)</f>
        <v>-</v>
      </c>
      <c r="AGS53" s="5" t="str" cm="1">
        <f t="array" aca="1" ref="AGS53" ca="1">INDEX(i.LMU_Area,$K53,AGS$26)</f>
        <v>-</v>
      </c>
      <c r="AGT53" s="5" t="str" cm="1">
        <f t="array" aca="1" ref="AGT53" ca="1">INDEX(i.LMU_Area,$K53,AGT$26)</f>
        <v>-</v>
      </c>
      <c r="AGU53" s="5" t="str" cm="1">
        <f t="array" aca="1" ref="AGU53" ca="1">INDEX(i.LMU_Area,$K53,AGU$26)</f>
        <v>-</v>
      </c>
      <c r="AGV53" s="5" t="str" cm="1">
        <f t="array" aca="1" ref="AGV53" ca="1">INDEX(i.LMU_Area,$K53,AGV$26)</f>
        <v>-</v>
      </c>
      <c r="AGW53" s="5" t="str" cm="1">
        <f t="array" aca="1" ref="AGW53" ca="1">INDEX(i.LMU_Area,$K53,AGW$26)</f>
        <v>-</v>
      </c>
      <c r="AGX53" s="5" t="str" cm="1">
        <f t="array" aca="1" ref="AGX53" ca="1">INDEX(i.LMU_Area,$K53,AGX$26)</f>
        <v>-</v>
      </c>
      <c r="AGY53" s="5" t="str" cm="1">
        <f t="array" aca="1" ref="AGY53" ca="1">INDEX(i.LMU_Area,$K53,AGY$26)</f>
        <v>-</v>
      </c>
      <c r="AGZ53" s="5" t="str" cm="1">
        <f t="array" aca="1" ref="AGZ53" ca="1">INDEX(i.LMU_Area,$K53,AGZ$26)</f>
        <v>-</v>
      </c>
      <c r="AHA53" s="5" t="str" cm="1">
        <f t="array" aca="1" ref="AHA53" ca="1">INDEX(i.LMU_Area,$K53,AHA$26)</f>
        <v>-</v>
      </c>
      <c r="AHB53" s="5" t="str" cm="1">
        <f t="array" aca="1" ref="AHB53" ca="1">INDEX(i.LMU_Area,$K53,AHB$26)</f>
        <v>-</v>
      </c>
      <c r="AHC53" s="5" t="str" cm="1">
        <f t="array" aca="1" ref="AHC53" ca="1">INDEX(i.LMU_Area,$K53,AHC$26)</f>
        <v>-</v>
      </c>
      <c r="AHD53" s="5" t="str" cm="1">
        <f t="array" aca="1" ref="AHD53" ca="1">INDEX(i.LMU_Area,$K53,AHD$26)</f>
        <v>-</v>
      </c>
      <c r="AHE53" s="5" t="str" cm="1">
        <f t="array" aca="1" ref="AHE53" ca="1">INDEX(i.LMU_Area,$K53,AHE$26)</f>
        <v>-</v>
      </c>
      <c r="AHF53" s="5" t="str" cm="1">
        <f t="array" aca="1" ref="AHF53" ca="1">INDEX(i.LMU_Area,$K53,AHF$26)</f>
        <v>-</v>
      </c>
      <c r="AHG53" s="5" t="str" cm="1">
        <f t="array" aca="1" ref="AHG53" ca="1">INDEX(i.LMU_Area,$K53,AHG$26)</f>
        <v>-</v>
      </c>
      <c r="AHH53" s="5" t="str" cm="1">
        <f t="array" aca="1" ref="AHH53" ca="1">INDEX(i.LMU_Area,$K53,AHH$26)</f>
        <v>-</v>
      </c>
      <c r="AHI53" s="5" t="str" cm="1">
        <f t="array" aca="1" ref="AHI53" ca="1">INDEX(i.LMU_Area,$K53,AHI$26)</f>
        <v>-</v>
      </c>
      <c r="AHJ53" s="5" t="str" cm="1">
        <f t="array" aca="1" ref="AHJ53" ca="1">INDEX(i.LMU_Area,$K53,AHJ$26)</f>
        <v>-</v>
      </c>
      <c r="AHK53" s="5" t="str" cm="1">
        <f t="array" aca="1" ref="AHK53" ca="1">INDEX(i.LMU_Area,$K53,AHK$26)</f>
        <v>-</v>
      </c>
      <c r="AHL53" s="5" t="str" cm="1">
        <f t="array" aca="1" ref="AHL53" ca="1">INDEX(i.LMU_Area,$K53,AHL$26)</f>
        <v>-</v>
      </c>
      <c r="AHM53" s="5" t="str" cm="1">
        <f t="array" aca="1" ref="AHM53" ca="1">INDEX(i.LMU_Area,$K53,AHM$26)</f>
        <v>-</v>
      </c>
      <c r="AHN53" s="5" t="str" cm="1">
        <f t="array" aca="1" ref="AHN53" ca="1">INDEX(i.LMU_Area,$K53,AHN$26)</f>
        <v>-</v>
      </c>
      <c r="AHO53" s="5" t="str" cm="1">
        <f t="array" aca="1" ref="AHO53" ca="1">INDEX(i.LMU_Area,$K53,AHO$26)</f>
        <v>-</v>
      </c>
      <c r="AHP53" s="5" t="str" cm="1">
        <f t="array" aca="1" ref="AHP53" ca="1">INDEX(i.LMU_Area,$K53,AHP$26)</f>
        <v>-</v>
      </c>
      <c r="AHQ53" s="5" t="str" cm="1">
        <f t="array" aca="1" ref="AHQ53" ca="1">INDEX(i.LMU_Area,$K53,AHQ$26)</f>
        <v>-</v>
      </c>
      <c r="AHR53" s="5" t="str" cm="1">
        <f t="array" aca="1" ref="AHR53" ca="1">INDEX(i.LMU_Area,$K53,AHR$26)</f>
        <v>-</v>
      </c>
      <c r="AHS53" s="5" t="str" cm="1">
        <f t="array" aca="1" ref="AHS53" ca="1">INDEX(i.LMU_Area,$K53,AHS$26)</f>
        <v>-</v>
      </c>
      <c r="AHT53" s="5" t="str" cm="1">
        <f t="array" aca="1" ref="AHT53" ca="1">INDEX(i.LMU_Area,$K53,AHT$26)</f>
        <v>-</v>
      </c>
      <c r="AHU53" s="5" t="str" cm="1">
        <f t="array" aca="1" ref="AHU53" ca="1">INDEX(i.LMU_Area,$K53,AHU$26)</f>
        <v>-</v>
      </c>
      <c r="AHV53" s="5" t="str" cm="1">
        <f t="array" aca="1" ref="AHV53" ca="1">INDEX(i.LMU_Area,$K53,AHV$26)</f>
        <v>-</v>
      </c>
      <c r="AHW53" s="5" t="str" cm="1">
        <f t="array" aca="1" ref="AHW53" ca="1">INDEX(i.LMU_Area,$K53,AHW$26)</f>
        <v>-</v>
      </c>
      <c r="AHX53" s="5" t="str" cm="1">
        <f t="array" aca="1" ref="AHX53" ca="1">INDEX(i.LMU_Area,$K53,AHX$26)</f>
        <v>-</v>
      </c>
      <c r="AHY53" s="5" t="str" cm="1">
        <f t="array" aca="1" ref="AHY53" ca="1">INDEX(i.LMU_Area,$K53,AHY$26)</f>
        <v>-</v>
      </c>
      <c r="AHZ53" s="5" t="str" cm="1">
        <f t="array" aca="1" ref="AHZ53" ca="1">INDEX(i.LMU_Area,$K53,AHZ$26)</f>
        <v>-</v>
      </c>
      <c r="AIA53" s="5" t="str" cm="1">
        <f t="array" aca="1" ref="AIA53" ca="1">INDEX(i.LMU_Area,$K53,AIA$26)</f>
        <v>-</v>
      </c>
      <c r="AIB53" s="5" t="str" cm="1">
        <f t="array" aca="1" ref="AIB53" ca="1">INDEX(i.LMU_Area,$K53,AIB$26)</f>
        <v>-</v>
      </c>
      <c r="AIC53" s="5" t="str" cm="1">
        <f t="array" aca="1" ref="AIC53" ca="1">INDEX(i.LMU_Area,$K53,AIC$26)</f>
        <v>-</v>
      </c>
      <c r="AID53" s="5" t="str" cm="1">
        <f t="array" aca="1" ref="AID53" ca="1">INDEX(i.LMU_Area,$K53,AID$26)</f>
        <v>-</v>
      </c>
      <c r="AIE53" s="5" t="str" cm="1">
        <f t="array" aca="1" ref="AIE53" ca="1">INDEX(i.LMU_Area,$K53,AIE$26)</f>
        <v>-</v>
      </c>
      <c r="AIF53" s="5" t="str" cm="1">
        <f t="array" aca="1" ref="AIF53" ca="1">INDEX(i.LMU_Area,$K53,AIF$26)</f>
        <v>-</v>
      </c>
      <c r="AIG53" s="5" t="str" cm="1">
        <f t="array" aca="1" ref="AIG53" ca="1">INDEX(i.LMU_Area,$K53,AIG$26)</f>
        <v>-</v>
      </c>
      <c r="AIH53" s="5" t="str" cm="1">
        <f t="array" aca="1" ref="AIH53" ca="1">INDEX(i.LMU_Area,$K53,AIH$26)</f>
        <v>-</v>
      </c>
      <c r="AII53" s="5" t="str" cm="1">
        <f t="array" aca="1" ref="AII53" ca="1">INDEX(i.LMU_Area,$K53,AII$26)</f>
        <v>-</v>
      </c>
      <c r="AIJ53" s="5" t="str" cm="1">
        <f t="array" aca="1" ref="AIJ53" ca="1">INDEX(i.LMU_Area,$K53,AIJ$26)</f>
        <v>-</v>
      </c>
      <c r="AIK53" s="5" t="str" cm="1">
        <f t="array" aca="1" ref="AIK53" ca="1">INDEX(i.LMU_Area,$K53,AIK$26)</f>
        <v>-</v>
      </c>
      <c r="AIL53" s="5" t="str" cm="1">
        <f t="array" aca="1" ref="AIL53" ca="1">INDEX(i.LMU_Area,$K53,AIL$26)</f>
        <v>-</v>
      </c>
      <c r="AIM53" s="5" t="str" cm="1">
        <f t="array" aca="1" ref="AIM53" ca="1">INDEX(i.LMU_Area,$K53,AIM$26)</f>
        <v>-</v>
      </c>
      <c r="AIN53" s="5" t="str" cm="1">
        <f t="array" aca="1" ref="AIN53" ca="1">INDEX(i.LMU_Area,$K53,AIN$26)</f>
        <v>-</v>
      </c>
      <c r="AIO53" s="5" t="str" cm="1">
        <f t="array" aca="1" ref="AIO53" ca="1">INDEX(i.LMU_Area,$K53,AIO$26)</f>
        <v>-</v>
      </c>
      <c r="AIP53" s="5" t="str" cm="1">
        <f t="array" aca="1" ref="AIP53" ca="1">INDEX(i.LMU_Area,$K53,AIP$26)</f>
        <v>-</v>
      </c>
      <c r="AIQ53" s="5" t="str" cm="1">
        <f t="array" aca="1" ref="AIQ53" ca="1">INDEX(i.LMU_Area,$K53,AIQ$26)</f>
        <v>-</v>
      </c>
      <c r="AIR53" s="5" t="str" cm="1">
        <f t="array" aca="1" ref="AIR53" ca="1">INDEX(i.LMU_Area,$K53,AIR$26)</f>
        <v>-</v>
      </c>
      <c r="AIS53" s="5" t="str" cm="1">
        <f t="array" aca="1" ref="AIS53" ca="1">INDEX(i.LMU_Area,$K53,AIS$26)</f>
        <v>-</v>
      </c>
      <c r="AIT53" s="5" t="str" cm="1">
        <f t="array" aca="1" ref="AIT53" ca="1">INDEX(i.LMU_Area,$K53,AIT$26)</f>
        <v>-</v>
      </c>
      <c r="AIU53" s="5" t="str" cm="1">
        <f t="array" aca="1" ref="AIU53" ca="1">INDEX(i.LMU_Area,$K53,AIU$26)</f>
        <v>-</v>
      </c>
      <c r="AIV53" s="5" t="str" cm="1">
        <f t="array" aca="1" ref="AIV53" ca="1">INDEX(i.LMU_Area,$K53,AIV$26)</f>
        <v>-</v>
      </c>
      <c r="AIW53" s="5" t="str" cm="1">
        <f t="array" aca="1" ref="AIW53" ca="1">INDEX(i.LMU_Area,$K53,AIW$26)</f>
        <v>-</v>
      </c>
      <c r="AIX53" s="5" t="str" cm="1">
        <f t="array" aca="1" ref="AIX53" ca="1">INDEX(i.LMU_Area,$K53,AIX$26)</f>
        <v>-</v>
      </c>
      <c r="AIY53" s="5" t="str" cm="1">
        <f t="array" aca="1" ref="AIY53" ca="1">INDEX(i.LMU_Area,$K53,AIY$26)</f>
        <v>-</v>
      </c>
      <c r="AIZ53" s="5" t="str" cm="1">
        <f t="array" aca="1" ref="AIZ53" ca="1">INDEX(i.LMU_Area,$K53,AIZ$26)</f>
        <v>-</v>
      </c>
      <c r="AJA53" s="5" t="str" cm="1">
        <f t="array" aca="1" ref="AJA53" ca="1">INDEX(i.LMU_Area,$K53,AJA$26)</f>
        <v>-</v>
      </c>
      <c r="AJB53" s="5" t="str" cm="1">
        <f t="array" aca="1" ref="AJB53" ca="1">INDEX(i.LMU_Area,$K53,AJB$26)</f>
        <v>-</v>
      </c>
      <c r="AJC53" s="5" t="str" cm="1">
        <f t="array" aca="1" ref="AJC53" ca="1">INDEX(i.LMU_Area,$K53,AJC$26)</f>
        <v>-</v>
      </c>
      <c r="AJD53" s="5" t="str" cm="1">
        <f t="array" aca="1" ref="AJD53" ca="1">INDEX(i.LMU_Area,$K53,AJD$26)</f>
        <v>-</v>
      </c>
      <c r="AJE53" s="5" t="str" cm="1">
        <f t="array" aca="1" ref="AJE53" ca="1">INDEX(i.LMU_Area,$K53,AJE$26)</f>
        <v>-</v>
      </c>
      <c r="AJF53" s="5" t="str" cm="1">
        <f t="array" aca="1" ref="AJF53" ca="1">INDEX(i.LMU_Area,$K53,AJF$26)</f>
        <v>-</v>
      </c>
      <c r="AJG53" s="5" t="str" cm="1">
        <f t="array" aca="1" ref="AJG53" ca="1">INDEX(i.LMU_Area,$K53,AJG$26)</f>
        <v>-</v>
      </c>
      <c r="AJH53" s="5" t="str" cm="1">
        <f t="array" aca="1" ref="AJH53" ca="1">INDEX(i.LMU_Area,$K53,AJH$26)</f>
        <v>-</v>
      </c>
      <c r="AJI53" s="5" t="str" cm="1">
        <f t="array" aca="1" ref="AJI53" ca="1">INDEX(i.LMU_Area,$K53,AJI$26)</f>
        <v>-</v>
      </c>
      <c r="AJJ53" s="5" t="str" cm="1">
        <f t="array" aca="1" ref="AJJ53" ca="1">INDEX(i.LMU_Area,$K53,AJJ$26)</f>
        <v>-</v>
      </c>
      <c r="AJK53" s="5" t="str" cm="1">
        <f t="array" aca="1" ref="AJK53" ca="1">INDEX(i.LMU_Area,$K53,AJK$26)</f>
        <v>-</v>
      </c>
      <c r="AJL53" s="5" t="str" cm="1">
        <f t="array" aca="1" ref="AJL53" ca="1">INDEX(i.LMU_Area,$K53,AJL$26)</f>
        <v>-</v>
      </c>
      <c r="AJM53" s="5" t="str" cm="1">
        <f t="array" aca="1" ref="AJM53" ca="1">INDEX(i.LMU_Area,$K53,AJM$26)</f>
        <v>-</v>
      </c>
      <c r="AJN53" s="5" t="str" cm="1">
        <f t="array" aca="1" ref="AJN53" ca="1">INDEX(i.LMU_Area,$K53,AJN$26)</f>
        <v>-</v>
      </c>
      <c r="AJO53" s="5" t="str" cm="1">
        <f t="array" aca="1" ref="AJO53" ca="1">INDEX(i.LMU_Area,$K53,AJO$26)</f>
        <v>-</v>
      </c>
      <c r="AJP53" s="5" t="str" cm="1">
        <f t="array" aca="1" ref="AJP53" ca="1">INDEX(i.LMU_Area,$K53,AJP$26)</f>
        <v>-</v>
      </c>
      <c r="AJQ53" s="5" t="str" cm="1">
        <f t="array" aca="1" ref="AJQ53" ca="1">INDEX(i.LMU_Area,$K53,AJQ$26)</f>
        <v>-</v>
      </c>
      <c r="AJR53" s="5" t="str" cm="1">
        <f t="array" aca="1" ref="AJR53" ca="1">INDEX(i.LMU_Area,$K53,AJR$26)</f>
        <v>-</v>
      </c>
      <c r="AJS53" s="5" t="str" cm="1">
        <f t="array" aca="1" ref="AJS53" ca="1">INDEX(i.LMU_Area,$K53,AJS$26)</f>
        <v>-</v>
      </c>
      <c r="AJT53" s="5" t="str" cm="1">
        <f t="array" aca="1" ref="AJT53" ca="1">INDEX(i.LMU_Area,$K53,AJT$26)</f>
        <v>-</v>
      </c>
      <c r="AJU53" s="5" t="str" cm="1">
        <f t="array" aca="1" ref="AJU53" ca="1">INDEX(i.LMU_Area,$K53,AJU$26)</f>
        <v>-</v>
      </c>
      <c r="AJV53" s="5" t="str" cm="1">
        <f t="array" aca="1" ref="AJV53" ca="1">INDEX(i.LMU_Area,$K53,AJV$26)</f>
        <v>-</v>
      </c>
      <c r="AJW53" s="5" t="str" cm="1">
        <f t="array" aca="1" ref="AJW53" ca="1">INDEX(i.LMU_Area,$K53,AJW$26)</f>
        <v>-</v>
      </c>
      <c r="AJX53" s="5" t="str" cm="1">
        <f t="array" aca="1" ref="AJX53" ca="1">INDEX(i.LMU_Area,$K53,AJX$26)</f>
        <v>-</v>
      </c>
      <c r="AJY53" s="5" t="str" cm="1">
        <f t="array" aca="1" ref="AJY53" ca="1">INDEX(i.LMU_Area,$K53,AJY$26)</f>
        <v>-</v>
      </c>
      <c r="AJZ53" s="5" t="str" cm="1">
        <f t="array" aca="1" ref="AJZ53" ca="1">INDEX(i.LMU_Area,$K53,AJZ$26)</f>
        <v>-</v>
      </c>
      <c r="AKA53" s="5" t="str" cm="1">
        <f t="array" aca="1" ref="AKA53" ca="1">INDEX(i.LMU_Area,$K53,AKA$26)</f>
        <v>-</v>
      </c>
      <c r="AKB53" s="5" t="str" cm="1">
        <f t="array" aca="1" ref="AKB53" ca="1">INDEX(i.LMU_Area,$K53,AKB$26)</f>
        <v>-</v>
      </c>
      <c r="AKC53" s="5" t="str" cm="1">
        <f t="array" aca="1" ref="AKC53" ca="1">INDEX(i.LMU_Area,$K53,AKC$26)</f>
        <v>-</v>
      </c>
      <c r="AKD53" s="5" t="str" cm="1">
        <f t="array" aca="1" ref="AKD53" ca="1">INDEX(i.LMU_Area,$K53,AKD$26)</f>
        <v>-</v>
      </c>
      <c r="AKE53" s="5" t="str" cm="1">
        <f t="array" aca="1" ref="AKE53" ca="1">INDEX(i.LMU_Area,$K53,AKE$26)</f>
        <v>-</v>
      </c>
      <c r="AKF53" s="5" t="str" cm="1">
        <f t="array" aca="1" ref="AKF53" ca="1">INDEX(i.LMU_Area,$K53,AKF$26)</f>
        <v>-</v>
      </c>
      <c r="AKG53" s="5" t="str" cm="1">
        <f t="array" aca="1" ref="AKG53" ca="1">INDEX(i.LMU_Area,$K53,AKG$26)</f>
        <v>-</v>
      </c>
      <c r="AKH53" s="5" t="str" cm="1">
        <f t="array" aca="1" ref="AKH53" ca="1">INDEX(i.LMU_Area,$K53,AKH$26)</f>
        <v>-</v>
      </c>
      <c r="AKI53" s="5" t="str" cm="1">
        <f t="array" aca="1" ref="AKI53" ca="1">INDEX(i.LMU_Area,$K53,AKI$26)</f>
        <v>-</v>
      </c>
      <c r="AKJ53" s="5" t="str" cm="1">
        <f t="array" aca="1" ref="AKJ53" ca="1">INDEX(i.LMU_Area,$K53,AKJ$26)</f>
        <v>-</v>
      </c>
      <c r="AKK53" s="5" t="str" cm="1">
        <f t="array" aca="1" ref="AKK53" ca="1">INDEX(i.LMU_Area,$K53,AKK$26)</f>
        <v>-</v>
      </c>
      <c r="AKL53" s="5" t="str" cm="1">
        <f t="array" aca="1" ref="AKL53" ca="1">INDEX(i.LMU_Area,$K53,AKL$26)</f>
        <v>-</v>
      </c>
      <c r="AKM53" s="5" t="str" cm="1">
        <f t="array" aca="1" ref="AKM53" ca="1">INDEX(i.LMU_Area,$K53,AKM$26)</f>
        <v>-</v>
      </c>
      <c r="AKN53" s="5" t="str" cm="1">
        <f t="array" aca="1" ref="AKN53" ca="1">INDEX(i.LMU_Area,$K53,AKN$26)</f>
        <v>-</v>
      </c>
      <c r="AKO53" s="5" t="str" cm="1">
        <f t="array" aca="1" ref="AKO53" ca="1">INDEX(i.LMU_Area,$K53,AKO$26)</f>
        <v>-</v>
      </c>
      <c r="AKP53" s="5" t="str" cm="1">
        <f t="array" aca="1" ref="AKP53" ca="1">INDEX(i.LMU_Area,$K53,AKP$26)</f>
        <v>-</v>
      </c>
      <c r="AKQ53" s="5" t="str" cm="1">
        <f t="array" aca="1" ref="AKQ53" ca="1">INDEX(i.LMU_Area,$K53,AKQ$26)</f>
        <v>-</v>
      </c>
      <c r="AKR53" s="5" t="str" cm="1">
        <f t="array" aca="1" ref="AKR53" ca="1">INDEX(i.LMU_Area,$K53,AKR$26)</f>
        <v>-</v>
      </c>
      <c r="AKS53" s="5" t="str" cm="1">
        <f t="array" aca="1" ref="AKS53" ca="1">INDEX(i.LMU_Area,$K53,AKS$26)</f>
        <v>-</v>
      </c>
      <c r="AKT53" s="5" t="str" cm="1">
        <f t="array" aca="1" ref="AKT53" ca="1">INDEX(i.LMU_Area,$K53,AKT$26)</f>
        <v>-</v>
      </c>
      <c r="AKU53" s="5" t="str" cm="1">
        <f t="array" aca="1" ref="AKU53" ca="1">INDEX(i.LMU_Area,$K53,AKU$26)</f>
        <v>-</v>
      </c>
      <c r="AKV53" s="5" t="str" cm="1">
        <f t="array" aca="1" ref="AKV53" ca="1">INDEX(i.LMU_Area,$K53,AKV$26)</f>
        <v>-</v>
      </c>
      <c r="AKW53" s="5" t="str" cm="1">
        <f t="array" aca="1" ref="AKW53" ca="1">INDEX(i.LMU_Area,$K53,AKW$26)</f>
        <v>-</v>
      </c>
      <c r="AKX53" s="5" t="str" cm="1">
        <f t="array" aca="1" ref="AKX53" ca="1">INDEX(i.LMU_Area,$K53,AKX$26)</f>
        <v>-</v>
      </c>
      <c r="AKY53" s="5" t="str" cm="1">
        <f t="array" aca="1" ref="AKY53" ca="1">INDEX(i.LMU_Area,$K53,AKY$26)</f>
        <v>-</v>
      </c>
      <c r="AKZ53" s="5" t="str" cm="1">
        <f t="array" aca="1" ref="AKZ53" ca="1">INDEX(i.LMU_Area,$K53,AKZ$26)</f>
        <v>-</v>
      </c>
      <c r="ALA53" s="5" t="str" cm="1">
        <f t="array" aca="1" ref="ALA53" ca="1">INDEX(i.LMU_Area,$K53,ALA$26)</f>
        <v>-</v>
      </c>
      <c r="ALB53" s="5" t="str" cm="1">
        <f t="array" aca="1" ref="ALB53" ca="1">INDEX(i.LMU_Area,$K53,ALB$26)</f>
        <v>-</v>
      </c>
      <c r="ALC53" s="5" t="str" cm="1">
        <f t="array" aca="1" ref="ALC53" ca="1">INDEX(i.LMU_Area,$K53,ALC$26)</f>
        <v>-</v>
      </c>
      <c r="ALD53" s="5" t="str" cm="1">
        <f t="array" aca="1" ref="ALD53" ca="1">INDEX(i.LMU_Area,$K53,ALD$26)</f>
        <v>-</v>
      </c>
      <c r="ALE53" s="5" t="str" cm="1">
        <f t="array" aca="1" ref="ALE53" ca="1">INDEX(i.LMU_Area,$K53,ALE$26)</f>
        <v>-</v>
      </c>
      <c r="ALF53" s="5" t="str" cm="1">
        <f t="array" aca="1" ref="ALF53" ca="1">INDEX(i.LMU_Area,$K53,ALF$26)</f>
        <v>-</v>
      </c>
      <c r="ALG53" s="5" t="str" cm="1">
        <f t="array" aca="1" ref="ALG53" ca="1">INDEX(i.LMU_Area,$K53,ALG$26)</f>
        <v>-</v>
      </c>
      <c r="ALH53" s="5" t="str" cm="1">
        <f t="array" aca="1" ref="ALH53" ca="1">INDEX(i.LMU_Area,$K53,ALH$26)</f>
        <v>-</v>
      </c>
      <c r="ALI53" s="5" t="str" cm="1">
        <f t="array" aca="1" ref="ALI53" ca="1">INDEX(i.LMU_Area,$K53,ALI$26)</f>
        <v>-</v>
      </c>
      <c r="ALJ53" s="5" t="str" cm="1">
        <f t="array" aca="1" ref="ALJ53" ca="1">INDEX(i.LMU_Area,$K53,ALJ$26)</f>
        <v>-</v>
      </c>
      <c r="ALK53" s="5" t="str" cm="1">
        <f t="array" aca="1" ref="ALK53" ca="1">INDEX(i.LMU_Area,$K53,ALK$26)</f>
        <v>-</v>
      </c>
      <c r="ALL53" s="5" t="str" cm="1">
        <f t="array" aca="1" ref="ALL53" ca="1">INDEX(i.LMU_Area,$K53,ALL$26)</f>
        <v>-</v>
      </c>
      <c r="ALM53" s="5" t="str" cm="1">
        <f t="array" aca="1" ref="ALM53" ca="1">INDEX(i.LMU_Area,$K53,ALM$26)</f>
        <v>-</v>
      </c>
      <c r="ALN53" s="5" t="str" cm="1">
        <f t="array" aca="1" ref="ALN53" ca="1">INDEX(i.LMU_Area,$K53,ALN$26)</f>
        <v>-</v>
      </c>
      <c r="ALO53" s="5" t="str" cm="1">
        <f t="array" aca="1" ref="ALO53" ca="1">INDEX(i.LMU_Area,$K53,ALO$26)</f>
        <v>-</v>
      </c>
      <c r="ALP53" s="5" t="str" cm="1">
        <f t="array" aca="1" ref="ALP53" ca="1">INDEX(i.LMU_Area,$K53,ALP$26)</f>
        <v>-</v>
      </c>
      <c r="ALQ53" s="5" t="str" cm="1">
        <f t="array" aca="1" ref="ALQ53" ca="1">INDEX(i.LMU_Area,$K53,ALQ$26)</f>
        <v>-</v>
      </c>
      <c r="ALR53" s="5" t="str" cm="1">
        <f t="array" aca="1" ref="ALR53" ca="1">INDEX(i.LMU_Area,$K53,ALR$26)</f>
        <v>-</v>
      </c>
      <c r="ALS53" s="5" t="str" cm="1">
        <f t="array" aca="1" ref="ALS53" ca="1">INDEX(i.LMU_Area,$K53,ALS$26)</f>
        <v>-</v>
      </c>
      <c r="ALT53" s="5" t="str" cm="1">
        <f t="array" aca="1" ref="ALT53" ca="1">INDEX(i.LMU_Area,$K53,ALT$26)</f>
        <v>-</v>
      </c>
      <c r="ALU53" s="5" t="str" cm="1">
        <f t="array" aca="1" ref="ALU53" ca="1">INDEX(i.LMU_Area,$K53,ALU$26)</f>
        <v>-</v>
      </c>
      <c r="ALV53" s="5" t="str" cm="1">
        <f t="array" aca="1" ref="ALV53" ca="1">INDEX(i.LMU_Area,$K53,ALV$26)</f>
        <v>-</v>
      </c>
      <c r="ALW53" s="5" t="str" cm="1">
        <f t="array" aca="1" ref="ALW53" ca="1">INDEX(i.LMU_Area,$K53,ALW$26)</f>
        <v>-</v>
      </c>
      <c r="ALX53" s="5" t="str" cm="1">
        <f t="array" aca="1" ref="ALX53" ca="1">INDEX(i.LMU_Area,$K53,ALX$26)</f>
        <v>-</v>
      </c>
      <c r="ALY53" s="5" t="str" cm="1">
        <f t="array" aca="1" ref="ALY53" ca="1">INDEX(i.LMU_Area,$K53,ALY$26)</f>
        <v>-</v>
      </c>
      <c r="ALZ53" s="5" t="str" cm="1">
        <f t="array" aca="1" ref="ALZ53" ca="1">INDEX(i.LMU_Area,$K53,ALZ$26)</f>
        <v>-</v>
      </c>
      <c r="AMA53" s="5" t="str" cm="1">
        <f t="array" aca="1" ref="AMA53" ca="1">INDEX(i.LMU_Area,$K53,AMA$26)</f>
        <v>-</v>
      </c>
      <c r="AMB53" s="5" t="str" cm="1">
        <f t="array" aca="1" ref="AMB53" ca="1">INDEX(i.LMU_Area,$K53,AMB$26)</f>
        <v>-</v>
      </c>
      <c r="AMC53" s="5" t="str" cm="1">
        <f t="array" aca="1" ref="AMC53" ca="1">INDEX(i.LMU_Area,$K53,AMC$26)</f>
        <v>-</v>
      </c>
      <c r="AMD53" s="5" t="str" cm="1">
        <f t="array" aca="1" ref="AMD53" ca="1">INDEX(i.LMU_Area,$K53,AMD$26)</f>
        <v>-</v>
      </c>
      <c r="AME53" s="5" t="str" cm="1">
        <f t="array" aca="1" ref="AME53" ca="1">INDEX(i.LMU_Area,$K53,AME$26)</f>
        <v>-</v>
      </c>
      <c r="AMF53" s="5" t="str" cm="1">
        <f t="array" aca="1" ref="AMF53" ca="1">INDEX(i.LMU_Area,$K53,AMF$26)</f>
        <v>-</v>
      </c>
      <c r="AMG53" s="5" t="str" cm="1">
        <f t="array" aca="1" ref="AMG53" ca="1">INDEX(i.LMU_Area,$K53,AMG$26)</f>
        <v>-</v>
      </c>
      <c r="AMH53" s="5" t="str" cm="1">
        <f t="array" aca="1" ref="AMH53" ca="1">INDEX(i.LMU_Area,$K53,AMH$26)</f>
        <v>-</v>
      </c>
      <c r="AMI53" s="5" t="str" cm="1">
        <f t="array" aca="1" ref="AMI53" ca="1">INDEX(i.LMU_Area,$K53,AMI$26)</f>
        <v>-</v>
      </c>
      <c r="AMJ53" s="5" t="str" cm="1">
        <f t="array" aca="1" ref="AMJ53" ca="1">INDEX(i.LMU_Area,$K53,AMJ$26)</f>
        <v>-</v>
      </c>
      <c r="AMK53" s="5" t="str" cm="1">
        <f t="array" aca="1" ref="AMK53" ca="1">INDEX(i.LMU_Area,$K53,AMK$26)</f>
        <v>-</v>
      </c>
      <c r="AML53" s="5" t="str" cm="1">
        <f t="array" aca="1" ref="AML53" ca="1">INDEX(i.LMU_Area,$K53,AML$26)</f>
        <v>-</v>
      </c>
      <c r="AMM53" s="5" t="str" cm="1">
        <f t="array" aca="1" ref="AMM53" ca="1">INDEX(i.LMU_Area,$K53,AMM$26)</f>
        <v>-</v>
      </c>
      <c r="AMN53" s="5" t="str" cm="1">
        <f t="array" aca="1" ref="AMN53" ca="1">INDEX(i.LMU_Area,$K53,AMN$26)</f>
        <v>-</v>
      </c>
      <c r="AMO53" s="5" t="str" cm="1">
        <f t="array" aca="1" ref="AMO53" ca="1">INDEX(i.LMU_Area,$K53,AMO$26)</f>
        <v>-</v>
      </c>
      <c r="AMP53" s="5" t="str" cm="1">
        <f t="array" aca="1" ref="AMP53" ca="1">INDEX(i.LMU_Area,$K53,AMP$26)</f>
        <v>-</v>
      </c>
      <c r="AMQ53" s="5" t="str" cm="1">
        <f t="array" aca="1" ref="AMQ53" ca="1">INDEX(i.LMU_Area,$K53,AMQ$26)</f>
        <v>-</v>
      </c>
      <c r="AMR53" s="5" t="str" cm="1">
        <f t="array" aca="1" ref="AMR53" ca="1">INDEX(i.LMU_Area,$K53,AMR$26)</f>
        <v>-</v>
      </c>
      <c r="AMS53" s="5" t="str" cm="1">
        <f t="array" aca="1" ref="AMS53" ca="1">INDEX(i.LMU_Area,$K53,AMS$26)</f>
        <v>-</v>
      </c>
      <c r="AMT53" s="5" t="str" cm="1">
        <f t="array" aca="1" ref="AMT53" ca="1">INDEX(i.LMU_Area,$K53,AMT$26)</f>
        <v>-</v>
      </c>
      <c r="AMU53" s="5" t="str" cm="1">
        <f t="array" aca="1" ref="AMU53" ca="1">INDEX(i.LMU_Area,$K53,AMU$26)</f>
        <v>-</v>
      </c>
      <c r="AMV53" s="5" t="str" cm="1">
        <f t="array" aca="1" ref="AMV53" ca="1">INDEX(i.LMU_Area,$K53,AMV$26)</f>
        <v>-</v>
      </c>
      <c r="AMW53" s="5" t="str" cm="1">
        <f t="array" aca="1" ref="AMW53" ca="1">INDEX(i.LMU_Area,$K53,AMW$26)</f>
        <v>-</v>
      </c>
      <c r="AMX53" s="5" t="str" cm="1">
        <f t="array" aca="1" ref="AMX53" ca="1">INDEX(i.LMU_Area,$K53,AMX$26)</f>
        <v>-</v>
      </c>
      <c r="AMY53" s="5" t="str" cm="1">
        <f t="array" aca="1" ref="AMY53" ca="1">INDEX(i.LMU_Area,$K53,AMY$26)</f>
        <v>-</v>
      </c>
      <c r="AMZ53" s="5" t="str" cm="1">
        <f t="array" aca="1" ref="AMZ53" ca="1">INDEX(i.LMU_Area,$K53,AMZ$26)</f>
        <v>-</v>
      </c>
      <c r="ANA53" s="5" t="str" cm="1">
        <f t="array" aca="1" ref="ANA53" ca="1">INDEX(i.LMU_Area,$K53,ANA$26)</f>
        <v>-</v>
      </c>
      <c r="ANB53" s="5" t="str" cm="1">
        <f t="array" aca="1" ref="ANB53" ca="1">INDEX(i.LMU_Area,$K53,ANB$26)</f>
        <v>-</v>
      </c>
      <c r="ANC53" s="5" t="str" cm="1">
        <f t="array" aca="1" ref="ANC53" ca="1">INDEX(i.LMU_Area,$K53,ANC$26)</f>
        <v>-</v>
      </c>
      <c r="AND53" s="5" t="str" cm="1">
        <f t="array" aca="1" ref="AND53" ca="1">INDEX(i.LMU_Area,$K53,AND$26)</f>
        <v>-</v>
      </c>
      <c r="ANE53" s="5" t="str" cm="1">
        <f t="array" aca="1" ref="ANE53" ca="1">INDEX(i.LMU_Area,$K53,ANE$26)</f>
        <v>-</v>
      </c>
      <c r="ANF53" s="5" t="str" cm="1">
        <f t="array" aca="1" ref="ANF53" ca="1">INDEX(i.LMU_Area,$K53,ANF$26)</f>
        <v>-</v>
      </c>
      <c r="ANG53" s="5" t="str" cm="1">
        <f t="array" aca="1" ref="ANG53" ca="1">INDEX(i.LMU_Area,$K53,ANG$26)</f>
        <v>-</v>
      </c>
      <c r="ANH53" s="5" t="str" cm="1">
        <f t="array" aca="1" ref="ANH53" ca="1">INDEX(i.LMU_Area,$K53,ANH$26)</f>
        <v>-</v>
      </c>
      <c r="ANI53" s="5" t="str" cm="1">
        <f t="array" aca="1" ref="ANI53" ca="1">INDEX(i.LMU_Area,$K53,ANI$26)</f>
        <v>-</v>
      </c>
      <c r="ANJ53" s="5" t="str" cm="1">
        <f t="array" aca="1" ref="ANJ53" ca="1">INDEX(i.LMU_Area,$K53,ANJ$26)</f>
        <v>-</v>
      </c>
      <c r="ANK53" s="5" t="str" cm="1">
        <f t="array" aca="1" ref="ANK53" ca="1">INDEX(i.LMU_Area,$K53,ANK$26)</f>
        <v>-</v>
      </c>
      <c r="ANL53" s="5" t="str" cm="1">
        <f t="array" aca="1" ref="ANL53" ca="1">INDEX(i.LMU_Area,$K53,ANL$26)</f>
        <v>-</v>
      </c>
      <c r="ANM53" s="5" t="str" cm="1">
        <f t="array" aca="1" ref="ANM53" ca="1">INDEX(i.LMU_Area,$K53,ANM$26)</f>
        <v>-</v>
      </c>
      <c r="ANN53" s="5" t="str" cm="1">
        <f t="array" aca="1" ref="ANN53" ca="1">INDEX(i.LMU_Area,$K53,ANN$26)</f>
        <v>-</v>
      </c>
      <c r="ANO53" s="5" t="str" cm="1">
        <f t="array" aca="1" ref="ANO53" ca="1">INDEX(i.LMU_Area,$K53,ANO$26)</f>
        <v>-</v>
      </c>
      <c r="ANP53" s="5" t="str" cm="1">
        <f t="array" aca="1" ref="ANP53" ca="1">INDEX(i.LMU_Area,$K53,ANP$26)</f>
        <v>-</v>
      </c>
      <c r="ANQ53" s="5" t="str" cm="1">
        <f t="array" aca="1" ref="ANQ53" ca="1">INDEX(i.LMU_Area,$K53,ANQ$26)</f>
        <v>-</v>
      </c>
      <c r="ANR53" s="5" t="str" cm="1">
        <f t="array" aca="1" ref="ANR53" ca="1">INDEX(i.LMU_Area,$K53,ANR$26)</f>
        <v>-</v>
      </c>
      <c r="ANS53" s="5" t="str" cm="1">
        <f t="array" aca="1" ref="ANS53" ca="1">INDEX(i.LMU_Area,$K53,ANS$26)</f>
        <v>-</v>
      </c>
      <c r="ANT53" s="5" t="str" cm="1">
        <f t="array" aca="1" ref="ANT53" ca="1">INDEX(i.LMU_Area,$K53,ANT$26)</f>
        <v>-</v>
      </c>
      <c r="ANU53" s="5" t="str" cm="1">
        <f t="array" aca="1" ref="ANU53" ca="1">INDEX(i.LMU_Area,$K53,ANU$26)</f>
        <v>-</v>
      </c>
      <c r="ANV53" s="5" t="str" cm="1">
        <f t="array" aca="1" ref="ANV53" ca="1">INDEX(i.LMU_Area,$K53,ANV$26)</f>
        <v>-</v>
      </c>
      <c r="ANW53" s="5" t="str" cm="1">
        <f t="array" aca="1" ref="ANW53" ca="1">INDEX(i.LMU_Area,$K53,ANW$26)</f>
        <v>-</v>
      </c>
      <c r="ANX53" s="5" t="str" cm="1">
        <f t="array" aca="1" ref="ANX53" ca="1">INDEX(i.LMU_Area,$K53,ANX$26)</f>
        <v>-</v>
      </c>
      <c r="ANY53" s="5" t="str" cm="1">
        <f t="array" aca="1" ref="ANY53" ca="1">INDEX(i.LMU_Area,$K53,ANY$26)</f>
        <v>-</v>
      </c>
      <c r="ANZ53" s="5" t="str" cm="1">
        <f t="array" aca="1" ref="ANZ53" ca="1">INDEX(i.LMU_Area,$K53,ANZ$26)</f>
        <v>-</v>
      </c>
      <c r="AOA53" s="5" t="str" cm="1">
        <f t="array" aca="1" ref="AOA53" ca="1">INDEX(i.LMU_Area,$K53,AOA$26)</f>
        <v>-</v>
      </c>
      <c r="AOB53" s="5" t="str" cm="1">
        <f t="array" aca="1" ref="AOB53" ca="1">INDEX(i.LMU_Area,$K53,AOB$26)</f>
        <v>-</v>
      </c>
      <c r="AOC53" s="5" t="str" cm="1">
        <f t="array" aca="1" ref="AOC53" ca="1">INDEX(i.LMU_Area,$K53,AOC$26)</f>
        <v>-</v>
      </c>
      <c r="AOD53" s="5" t="str" cm="1">
        <f t="array" aca="1" ref="AOD53" ca="1">INDEX(i.LMU_Area,$K53,AOD$26)</f>
        <v>-</v>
      </c>
      <c r="AOE53" s="5" t="str" cm="1">
        <f t="array" aca="1" ref="AOE53" ca="1">INDEX(i.LMU_Area,$K53,AOE$26)</f>
        <v>-</v>
      </c>
      <c r="AOF53" s="5" t="str" cm="1">
        <f t="array" aca="1" ref="AOF53" ca="1">INDEX(i.LMU_Area,$K53,AOF$26)</f>
        <v>-</v>
      </c>
      <c r="AOG53" s="5" t="str" cm="1">
        <f t="array" aca="1" ref="AOG53" ca="1">INDEX(i.LMU_Area,$K53,AOG$26)</f>
        <v>-</v>
      </c>
      <c r="AOH53" s="5" t="str" cm="1">
        <f t="array" aca="1" ref="AOH53" ca="1">INDEX(i.LMU_Area,$K53,AOH$26)</f>
        <v>-</v>
      </c>
      <c r="AOI53" s="5" t="str" cm="1">
        <f t="array" aca="1" ref="AOI53" ca="1">INDEX(i.LMU_Area,$K53,AOI$26)</f>
        <v>-</v>
      </c>
      <c r="AOJ53" s="5" t="str" cm="1">
        <f t="array" aca="1" ref="AOJ53" ca="1">INDEX(i.LMU_Area,$K53,AOJ$26)</f>
        <v>-</v>
      </c>
      <c r="AOK53" s="5" t="str" cm="1">
        <f t="array" aca="1" ref="AOK53" ca="1">INDEX(i.LMU_Area,$K53,AOK$26)</f>
        <v>-</v>
      </c>
      <c r="AOL53" s="5" t="str" cm="1">
        <f t="array" aca="1" ref="AOL53" ca="1">INDEX(i.LMU_Area,$K53,AOL$26)</f>
        <v>-</v>
      </c>
      <c r="AOM53" s="5" t="str" cm="1">
        <f t="array" aca="1" ref="AOM53" ca="1">INDEX(i.LMU_Area,$K53,AOM$26)</f>
        <v>-</v>
      </c>
      <c r="AON53" s="5" t="str" cm="1">
        <f t="array" aca="1" ref="AON53" ca="1">INDEX(i.LMU_Area,$K53,AON$26)</f>
        <v>-</v>
      </c>
      <c r="AOO53" s="5" t="str" cm="1">
        <f t="array" aca="1" ref="AOO53" ca="1">INDEX(i.LMU_Area,$K53,AOO$26)</f>
        <v>-</v>
      </c>
      <c r="AOP53" s="5" t="str" cm="1">
        <f t="array" aca="1" ref="AOP53" ca="1">INDEX(i.LMU_Area,$K53,AOP$26)</f>
        <v>-</v>
      </c>
      <c r="AOQ53" s="5" t="str" cm="1">
        <f t="array" aca="1" ref="AOQ53" ca="1">INDEX(i.LMU_Area,$K53,AOQ$26)</f>
        <v>-</v>
      </c>
      <c r="AOR53" s="5" t="str" cm="1">
        <f t="array" aca="1" ref="AOR53" ca="1">INDEX(i.LMU_Area,$K53,AOR$26)</f>
        <v>-</v>
      </c>
      <c r="AOS53" s="5" t="str" cm="1">
        <f t="array" aca="1" ref="AOS53" ca="1">INDEX(i.LMU_Area,$K53,AOS$26)</f>
        <v>-</v>
      </c>
      <c r="AOT53" s="5" t="str" cm="1">
        <f t="array" aca="1" ref="AOT53" ca="1">INDEX(i.LMU_Area,$K53,AOT$26)</f>
        <v>-</v>
      </c>
      <c r="AOU53" s="5" t="str" cm="1">
        <f t="array" aca="1" ref="AOU53" ca="1">INDEX(i.LMU_Area,$K53,AOU$26)</f>
        <v>-</v>
      </c>
      <c r="AOV53" s="5" t="str" cm="1">
        <f t="array" aca="1" ref="AOV53" ca="1">INDEX(i.LMU_Area,$K53,AOV$26)</f>
        <v>-</v>
      </c>
      <c r="AOW53" s="5" t="str" cm="1">
        <f t="array" aca="1" ref="AOW53" ca="1">INDEX(i.LMU_Area,$K53,AOW$26)</f>
        <v>-</v>
      </c>
      <c r="AOX53" s="5" t="str" cm="1">
        <f t="array" aca="1" ref="AOX53" ca="1">INDEX(i.LMU_Area,$K53,AOX$26)</f>
        <v>-</v>
      </c>
      <c r="AOY53" s="5" t="str" cm="1">
        <f t="array" aca="1" ref="AOY53" ca="1">INDEX(i.LMU_Area,$K53,AOY$26)</f>
        <v>-</v>
      </c>
      <c r="AOZ53" s="5" t="str" cm="1">
        <f t="array" aca="1" ref="AOZ53" ca="1">INDEX(i.LMU_Area,$K53,AOZ$26)</f>
        <v>-</v>
      </c>
      <c r="APA53" s="5" t="str" cm="1">
        <f t="array" aca="1" ref="APA53" ca="1">INDEX(i.LMU_Area,$K53,APA$26)</f>
        <v>-</v>
      </c>
      <c r="APB53" s="5" t="str" cm="1">
        <f t="array" aca="1" ref="APB53" ca="1">INDEX(i.LMU_Area,$K53,APB$26)</f>
        <v>-</v>
      </c>
      <c r="APC53" s="5" t="str" cm="1">
        <f t="array" aca="1" ref="APC53" ca="1">INDEX(i.LMU_Area,$K53,APC$26)</f>
        <v>-</v>
      </c>
      <c r="APD53" s="5" t="str" cm="1">
        <f t="array" aca="1" ref="APD53" ca="1">INDEX(i.LMU_Area,$K53,APD$26)</f>
        <v>-</v>
      </c>
      <c r="APE53" s="5" t="str" cm="1">
        <f t="array" aca="1" ref="APE53" ca="1">INDEX(i.LMU_Area,$K53,APE$26)</f>
        <v>-</v>
      </c>
      <c r="APF53" s="5" t="str" cm="1">
        <f t="array" aca="1" ref="APF53" ca="1">INDEX(i.LMU_Area,$K53,APF$26)</f>
        <v>-</v>
      </c>
      <c r="APG53" s="5" t="str" cm="1">
        <f t="array" aca="1" ref="APG53" ca="1">INDEX(i.LMU_Area,$K53,APG$26)</f>
        <v>-</v>
      </c>
      <c r="APH53" s="5" t="str" cm="1">
        <f t="array" aca="1" ref="APH53" ca="1">INDEX(i.LMU_Area,$K53,APH$26)</f>
        <v>-</v>
      </c>
      <c r="API53" s="5" t="str" cm="1">
        <f t="array" aca="1" ref="API53" ca="1">INDEX(i.LMU_Area,$K53,API$26)</f>
        <v>-</v>
      </c>
      <c r="APJ53" s="5" t="str" cm="1">
        <f t="array" aca="1" ref="APJ53" ca="1">INDEX(i.LMU_Area,$K53,APJ$26)</f>
        <v>-</v>
      </c>
      <c r="APK53" s="5" t="str" cm="1">
        <f t="array" aca="1" ref="APK53" ca="1">INDEX(i.LMU_Area,$K53,APK$26)</f>
        <v>-</v>
      </c>
      <c r="APL53" s="5" t="str" cm="1">
        <f t="array" aca="1" ref="APL53" ca="1">INDEX(i.LMU_Area,$K53,APL$26)</f>
        <v>-</v>
      </c>
      <c r="APM53" s="5" t="str" cm="1">
        <f t="array" aca="1" ref="APM53" ca="1">INDEX(i.LMU_Area,$K53,APM$26)</f>
        <v>-</v>
      </c>
      <c r="APN53" s="5" t="str" cm="1">
        <f t="array" aca="1" ref="APN53" ca="1">INDEX(i.LMU_Area,$K53,APN$26)</f>
        <v>-</v>
      </c>
      <c r="APO53" s="5" t="str" cm="1">
        <f t="array" aca="1" ref="APO53" ca="1">INDEX(i.LMU_Area,$K53,APO$26)</f>
        <v>-</v>
      </c>
      <c r="APP53" s="5" t="str" cm="1">
        <f t="array" aca="1" ref="APP53" ca="1">INDEX(i.LMU_Area,$K53,APP$26)</f>
        <v>-</v>
      </c>
      <c r="APQ53" s="5" t="str" cm="1">
        <f t="array" aca="1" ref="APQ53" ca="1">INDEX(i.LMU_Area,$K53,APQ$26)</f>
        <v>-</v>
      </c>
      <c r="APR53" s="5" t="str" cm="1">
        <f t="array" aca="1" ref="APR53" ca="1">INDEX(i.LMU_Area,$K53,APR$26)</f>
        <v>-</v>
      </c>
      <c r="APS53" s="5" t="str" cm="1">
        <f t="array" aca="1" ref="APS53" ca="1">INDEX(i.LMU_Area,$K53,APS$26)</f>
        <v>-</v>
      </c>
      <c r="APT53" s="5" t="str" cm="1">
        <f t="array" aca="1" ref="APT53" ca="1">INDEX(i.LMU_Area,$K53,APT$26)</f>
        <v>-</v>
      </c>
      <c r="APU53" s="5" t="str" cm="1">
        <f t="array" aca="1" ref="APU53" ca="1">INDEX(i.LMU_Area,$K53,APU$26)</f>
        <v>-</v>
      </c>
      <c r="APV53" s="5" t="str" cm="1">
        <f t="array" aca="1" ref="APV53" ca="1">INDEX(i.LMU_Area,$K53,APV$26)</f>
        <v>-</v>
      </c>
      <c r="APW53" s="5" t="str" cm="1">
        <f t="array" aca="1" ref="APW53" ca="1">INDEX(i.LMU_Area,$K53,APW$26)</f>
        <v>-</v>
      </c>
      <c r="APX53" s="5" t="str" cm="1">
        <f t="array" aca="1" ref="APX53" ca="1">INDEX(i.LMU_Area,$K53,APX$26)</f>
        <v>-</v>
      </c>
      <c r="APY53" s="5" t="str" cm="1">
        <f t="array" aca="1" ref="APY53" ca="1">INDEX(i.LMU_Area,$K53,APY$26)</f>
        <v>-</v>
      </c>
      <c r="APZ53" s="5" t="str" cm="1">
        <f t="array" aca="1" ref="APZ53" ca="1">INDEX(i.LMU_Area,$K53,APZ$26)</f>
        <v>-</v>
      </c>
      <c r="AQA53" s="5" t="str" cm="1">
        <f t="array" aca="1" ref="AQA53" ca="1">INDEX(i.LMU_Area,$K53,AQA$26)</f>
        <v>-</v>
      </c>
      <c r="AQB53" s="5" t="str" cm="1">
        <f t="array" aca="1" ref="AQB53" ca="1">INDEX(i.LMU_Area,$K53,AQB$26)</f>
        <v>-</v>
      </c>
      <c r="AQC53" s="5" t="str" cm="1">
        <f t="array" aca="1" ref="AQC53" ca="1">INDEX(i.LMU_Area,$K53,AQC$26)</f>
        <v>-</v>
      </c>
      <c r="AQD53" s="5" t="str" cm="1">
        <f t="array" aca="1" ref="AQD53" ca="1">INDEX(i.LMU_Area,$K53,AQD$26)</f>
        <v>-</v>
      </c>
      <c r="AQE53" s="5" t="str" cm="1">
        <f t="array" aca="1" ref="AQE53" ca="1">INDEX(i.LMU_Area,$K53,AQE$26)</f>
        <v>-</v>
      </c>
      <c r="AQF53" s="5" t="str" cm="1">
        <f t="array" aca="1" ref="AQF53" ca="1">INDEX(i.LMU_Area,$K53,AQF$26)</f>
        <v>-</v>
      </c>
      <c r="AQG53" s="5" t="str" cm="1">
        <f t="array" aca="1" ref="AQG53" ca="1">INDEX(i.LMU_Area,$K53,AQG$26)</f>
        <v>-</v>
      </c>
      <c r="AQH53" s="5" t="str" cm="1">
        <f t="array" aca="1" ref="AQH53" ca="1">INDEX(i.LMU_Area,$K53,AQH$26)</f>
        <v>-</v>
      </c>
      <c r="AQI53" s="5" t="str" cm="1">
        <f t="array" aca="1" ref="AQI53" ca="1">INDEX(i.LMU_Area,$K53,AQI$26)</f>
        <v>-</v>
      </c>
      <c r="AQJ53" s="5" t="str" cm="1">
        <f t="array" aca="1" ref="AQJ53" ca="1">INDEX(i.LMU_Area,$K53,AQJ$26)</f>
        <v>-</v>
      </c>
      <c r="AQK53" s="5" t="str" cm="1">
        <f t="array" aca="1" ref="AQK53" ca="1">INDEX(i.LMU_Area,$K53,AQK$26)</f>
        <v>-</v>
      </c>
      <c r="AQL53" s="5" t="str" cm="1">
        <f t="array" aca="1" ref="AQL53" ca="1">INDEX(i.LMU_Area,$K53,AQL$26)</f>
        <v>-</v>
      </c>
      <c r="AQM53" s="5" t="str" cm="1">
        <f t="array" aca="1" ref="AQM53" ca="1">INDEX(i.LMU_Area,$K53,AQM$26)</f>
        <v>-</v>
      </c>
      <c r="AQN53" s="5" t="str" cm="1">
        <f t="array" aca="1" ref="AQN53" ca="1">INDEX(i.LMU_Area,$K53,AQN$26)</f>
        <v>-</v>
      </c>
      <c r="AQO53" s="5" t="str" cm="1">
        <f t="array" aca="1" ref="AQO53" ca="1">INDEX(i.LMU_Area,$K53,AQO$26)</f>
        <v>-</v>
      </c>
      <c r="AQP53" s="5" t="str" cm="1">
        <f t="array" aca="1" ref="AQP53" ca="1">INDEX(i.LMU_Area,$K53,AQP$26)</f>
        <v>-</v>
      </c>
      <c r="AQQ53" s="5" t="str" cm="1">
        <f t="array" aca="1" ref="AQQ53" ca="1">INDEX(i.LMU_Area,$K53,AQQ$26)</f>
        <v>-</v>
      </c>
      <c r="AQR53" s="5" t="str" cm="1">
        <f t="array" aca="1" ref="AQR53" ca="1">INDEX(i.LMU_Area,$K53,AQR$26)</f>
        <v>-</v>
      </c>
      <c r="AQS53" s="5" t="str" cm="1">
        <f t="array" aca="1" ref="AQS53" ca="1">INDEX(i.LMU_Area,$K53,AQS$26)</f>
        <v>-</v>
      </c>
      <c r="AQT53" s="5" t="str" cm="1">
        <f t="array" aca="1" ref="AQT53" ca="1">INDEX(i.LMU_Area,$K53,AQT$26)</f>
        <v>-</v>
      </c>
      <c r="AQU53" s="5" t="str" cm="1">
        <f t="array" aca="1" ref="AQU53" ca="1">INDEX(i.LMU_Area,$K53,AQU$26)</f>
        <v>-</v>
      </c>
      <c r="AQV53" s="5" t="str" cm="1">
        <f t="array" aca="1" ref="AQV53" ca="1">INDEX(i.LMU_Area,$K53,AQV$26)</f>
        <v>-</v>
      </c>
      <c r="AQW53" s="5" t="str" cm="1">
        <f t="array" aca="1" ref="AQW53" ca="1">INDEX(i.LMU_Area,$K53,AQW$26)</f>
        <v>-</v>
      </c>
      <c r="AQX53" s="5" t="str" cm="1">
        <f t="array" aca="1" ref="AQX53" ca="1">INDEX(i.LMU_Area,$K53,AQX$26)</f>
        <v>-</v>
      </c>
      <c r="AQY53" s="5" t="str" cm="1">
        <f t="array" aca="1" ref="AQY53" ca="1">INDEX(i.LMU_Area,$K53,AQY$26)</f>
        <v>-</v>
      </c>
      <c r="AQZ53" s="5" t="str" cm="1">
        <f t="array" aca="1" ref="AQZ53" ca="1">INDEX(i.LMU_Area,$K53,AQZ$26)</f>
        <v>-</v>
      </c>
      <c r="ARA53" s="5" t="str" cm="1">
        <f t="array" aca="1" ref="ARA53" ca="1">INDEX(i.LMU_Area,$K53,ARA$26)</f>
        <v>-</v>
      </c>
      <c r="ARB53" s="5" t="str" cm="1">
        <f t="array" aca="1" ref="ARB53" ca="1">INDEX(i.LMU_Area,$K53,ARB$26)</f>
        <v>-</v>
      </c>
      <c r="ARC53" s="5" t="str" cm="1">
        <f t="array" aca="1" ref="ARC53" ca="1">INDEX(i.LMU_Area,$K53,ARC$26)</f>
        <v>-</v>
      </c>
      <c r="ARD53" s="5" t="str" cm="1">
        <f t="array" aca="1" ref="ARD53" ca="1">INDEX(i.LMU_Area,$K53,ARD$26)</f>
        <v>-</v>
      </c>
      <c r="ARE53" s="5" t="str" cm="1">
        <f t="array" aca="1" ref="ARE53" ca="1">INDEX(i.LMU_Area,$K53,ARE$26)</f>
        <v>-</v>
      </c>
      <c r="ARF53" s="5" t="str" cm="1">
        <f t="array" aca="1" ref="ARF53" ca="1">INDEX(i.LMU_Area,$K53,ARF$26)</f>
        <v>-</v>
      </c>
      <c r="ARG53" s="5" t="str" cm="1">
        <f t="array" aca="1" ref="ARG53" ca="1">INDEX(i.LMU_Area,$K53,ARG$26)</f>
        <v>-</v>
      </c>
      <c r="ARH53" s="5" t="str" cm="1">
        <f t="array" aca="1" ref="ARH53" ca="1">INDEX(i.LMU_Area,$K53,ARH$26)</f>
        <v>-</v>
      </c>
      <c r="ARI53" s="5" t="str" cm="1">
        <f t="array" aca="1" ref="ARI53" ca="1">INDEX(i.LMU_Area,$K53,ARI$26)</f>
        <v>-</v>
      </c>
      <c r="ARJ53" s="5" t="str" cm="1">
        <f t="array" aca="1" ref="ARJ53" ca="1">INDEX(i.LMU_Area,$K53,ARJ$26)</f>
        <v>-</v>
      </c>
      <c r="ARK53" s="5" t="str" cm="1">
        <f t="array" aca="1" ref="ARK53" ca="1">INDEX(i.LMU_Area,$K53,ARK$26)</f>
        <v>-</v>
      </c>
      <c r="ARL53" s="5" t="str" cm="1">
        <f t="array" aca="1" ref="ARL53" ca="1">INDEX(i.LMU_Area,$K53,ARL$26)</f>
        <v>-</v>
      </c>
      <c r="ARM53" s="5" t="str" cm="1">
        <f t="array" aca="1" ref="ARM53" ca="1">INDEX(i.LMU_Area,$K53,ARM$26)</f>
        <v>-</v>
      </c>
      <c r="ARN53" s="5" t="str" cm="1">
        <f t="array" aca="1" ref="ARN53" ca="1">INDEX(i.LMU_Area,$K53,ARN$26)</f>
        <v>-</v>
      </c>
      <c r="ARO53" s="5" t="str" cm="1">
        <f t="array" aca="1" ref="ARO53" ca="1">INDEX(i.LMU_Area,$K53,ARO$26)</f>
        <v>-</v>
      </c>
      <c r="ARP53" s="5" t="str" cm="1">
        <f t="array" aca="1" ref="ARP53" ca="1">INDEX(i.LMU_Area,$K53,ARP$26)</f>
        <v>-</v>
      </c>
      <c r="ARQ53" s="5" t="str" cm="1">
        <f t="array" aca="1" ref="ARQ53" ca="1">INDEX(i.LMU_Area,$K53,ARQ$26)</f>
        <v>-</v>
      </c>
      <c r="ARR53" s="5" t="str" cm="1">
        <f t="array" aca="1" ref="ARR53" ca="1">INDEX(i.LMU_Area,$K53,ARR$26)</f>
        <v>-</v>
      </c>
      <c r="ARS53" s="5" t="str" cm="1">
        <f t="array" aca="1" ref="ARS53" ca="1">INDEX(i.LMU_Area,$K53,ARS$26)</f>
        <v>-</v>
      </c>
      <c r="ART53" s="5" t="str" cm="1">
        <f t="array" aca="1" ref="ART53" ca="1">INDEX(i.LMU_Area,$K53,ART$26)</f>
        <v>-</v>
      </c>
      <c r="ARU53" s="5" t="str" cm="1">
        <f t="array" aca="1" ref="ARU53" ca="1">INDEX(i.LMU_Area,$K53,ARU$26)</f>
        <v>-</v>
      </c>
      <c r="ARV53" s="5" t="str" cm="1">
        <f t="array" aca="1" ref="ARV53" ca="1">INDEX(i.LMU_Area,$K53,ARV$26)</f>
        <v>-</v>
      </c>
      <c r="ARW53" s="5" t="str" cm="1">
        <f t="array" aca="1" ref="ARW53" ca="1">INDEX(i.LMU_Area,$K53,ARW$26)</f>
        <v>-</v>
      </c>
      <c r="ARX53" s="5" t="str" cm="1">
        <f t="array" aca="1" ref="ARX53" ca="1">INDEX(i.LMU_Area,$K53,ARX$26)</f>
        <v>-</v>
      </c>
      <c r="ARY53" s="5" t="str" cm="1">
        <f t="array" aca="1" ref="ARY53" ca="1">INDEX(i.LMU_Area,$K53,ARY$26)</f>
        <v>-</v>
      </c>
      <c r="ARZ53" s="5" t="str" cm="1">
        <f t="array" aca="1" ref="ARZ53" ca="1">INDEX(i.LMU_Area,$K53,ARZ$26)</f>
        <v>-</v>
      </c>
      <c r="ASA53" s="5" t="str" cm="1">
        <f t="array" aca="1" ref="ASA53" ca="1">INDEX(i.LMU_Area,$K53,ASA$26)</f>
        <v>-</v>
      </c>
      <c r="ASB53" s="5" t="str" cm="1">
        <f t="array" aca="1" ref="ASB53" ca="1">INDEX(i.LMU_Area,$K53,ASB$26)</f>
        <v>-</v>
      </c>
      <c r="ASC53" s="5" t="str" cm="1">
        <f t="array" aca="1" ref="ASC53" ca="1">INDEX(i.LMU_Area,$K53,ASC$26)</f>
        <v>-</v>
      </c>
      <c r="ASD53" s="5" t="str" cm="1">
        <f t="array" aca="1" ref="ASD53" ca="1">INDEX(i.LMU_Area,$K53,ASD$26)</f>
        <v>-</v>
      </c>
      <c r="ASE53" s="5" t="str" cm="1">
        <f t="array" aca="1" ref="ASE53" ca="1">INDEX(i.LMU_Area,$K53,ASE$26)</f>
        <v>-</v>
      </c>
      <c r="ASF53" s="5" t="str" cm="1">
        <f t="array" aca="1" ref="ASF53" ca="1">INDEX(i.LMU_Area,$K53,ASF$26)</f>
        <v>-</v>
      </c>
      <c r="ASG53" s="5" t="str" cm="1">
        <f t="array" aca="1" ref="ASG53" ca="1">INDEX(i.LMU_Area,$K53,ASG$26)</f>
        <v>-</v>
      </c>
      <c r="ASH53" s="5" t="str" cm="1">
        <f t="array" aca="1" ref="ASH53" ca="1">INDEX(i.LMU_Area,$K53,ASH$26)</f>
        <v>-</v>
      </c>
      <c r="ASI53" s="5" t="str" cm="1">
        <f t="array" aca="1" ref="ASI53" ca="1">INDEX(i.LMU_Area,$K53,ASI$26)</f>
        <v>-</v>
      </c>
      <c r="ASJ53" s="5" t="str" cm="1">
        <f t="array" aca="1" ref="ASJ53" ca="1">INDEX(i.LMU_Area,$K53,ASJ$26)</f>
        <v>-</v>
      </c>
      <c r="ASK53" s="5" t="str" cm="1">
        <f t="array" aca="1" ref="ASK53" ca="1">INDEX(i.LMU_Area,$K53,ASK$26)</f>
        <v>-</v>
      </c>
      <c r="ASL53" s="5" t="str" cm="1">
        <f t="array" aca="1" ref="ASL53" ca="1">INDEX(i.LMU_Area,$K53,ASL$26)</f>
        <v>-</v>
      </c>
      <c r="ASM53" s="5" t="str" cm="1">
        <f t="array" aca="1" ref="ASM53" ca="1">INDEX(i.LMU_Area,$K53,ASM$26)</f>
        <v>-</v>
      </c>
      <c r="ASN53" s="5" t="str" cm="1">
        <f t="array" aca="1" ref="ASN53" ca="1">INDEX(i.LMU_Area,$K53,ASN$26)</f>
        <v>-</v>
      </c>
      <c r="ASO53" s="5" t="str" cm="1">
        <f t="array" aca="1" ref="ASO53" ca="1">INDEX(i.LMU_Area,$K53,ASO$26)</f>
        <v>-</v>
      </c>
      <c r="ASP53" s="5" t="str" cm="1">
        <f t="array" aca="1" ref="ASP53" ca="1">INDEX(i.LMU_Area,$K53,ASP$26)</f>
        <v>-</v>
      </c>
      <c r="ASQ53" s="5" t="str" cm="1">
        <f t="array" aca="1" ref="ASQ53" ca="1">INDEX(i.LMU_Area,$K53,ASQ$26)</f>
        <v>-</v>
      </c>
      <c r="ASR53" s="5" t="str" cm="1">
        <f t="array" aca="1" ref="ASR53" ca="1">INDEX(i.LMU_Area,$K53,ASR$26)</f>
        <v>-</v>
      </c>
      <c r="ASS53" s="5" t="str" cm="1">
        <f t="array" aca="1" ref="ASS53" ca="1">INDEX(i.LMU_Area,$K53,ASS$26)</f>
        <v>-</v>
      </c>
      <c r="AST53" s="5" t="str" cm="1">
        <f t="array" aca="1" ref="AST53" ca="1">INDEX(i.LMU_Area,$K53,AST$26)</f>
        <v>-</v>
      </c>
      <c r="ASU53" s="5" t="str" cm="1">
        <f t="array" aca="1" ref="ASU53" ca="1">INDEX(i.LMU_Area,$K53,ASU$26)</f>
        <v>-</v>
      </c>
      <c r="ASV53" s="5" t="str" cm="1">
        <f t="array" aca="1" ref="ASV53" ca="1">INDEX(i.LMU_Area,$K53,ASV$26)</f>
        <v>-</v>
      </c>
      <c r="ASW53" s="5" t="str" cm="1">
        <f t="array" aca="1" ref="ASW53" ca="1">INDEX(i.LMU_Area,$K53,ASW$26)</f>
        <v>-</v>
      </c>
      <c r="ASX53" s="5" t="str" cm="1">
        <f t="array" aca="1" ref="ASX53" ca="1">INDEX(i.LMU_Area,$K53,ASX$26)</f>
        <v>-</v>
      </c>
      <c r="ASY53" s="5" t="str" cm="1">
        <f t="array" aca="1" ref="ASY53" ca="1">INDEX(i.LMU_Area,$K53,ASY$26)</f>
        <v>-</v>
      </c>
      <c r="ASZ53" s="5" t="str" cm="1">
        <f t="array" aca="1" ref="ASZ53" ca="1">INDEX(i.LMU_Area,$K53,ASZ$26)</f>
        <v>-</v>
      </c>
      <c r="ATA53" s="5" t="str" cm="1">
        <f t="array" aca="1" ref="ATA53" ca="1">INDEX(i.LMU_Area,$K53,ATA$26)</f>
        <v>-</v>
      </c>
      <c r="ATB53" s="5" t="str" cm="1">
        <f t="array" aca="1" ref="ATB53" ca="1">INDEX(i.LMU_Area,$K53,ATB$26)</f>
        <v>-</v>
      </c>
      <c r="ATC53" s="5" t="str" cm="1">
        <f t="array" aca="1" ref="ATC53" ca="1">INDEX(i.LMU_Area,$K53,ATC$26)</f>
        <v>-</v>
      </c>
      <c r="ATD53" s="5" t="str" cm="1">
        <f t="array" aca="1" ref="ATD53" ca="1">INDEX(i.LMU_Area,$K53,ATD$26)</f>
        <v>-</v>
      </c>
      <c r="ATE53" s="5" t="str" cm="1">
        <f t="array" aca="1" ref="ATE53" ca="1">INDEX(i.LMU_Area,$K53,ATE$26)</f>
        <v>-</v>
      </c>
      <c r="ATF53" s="5" t="str" cm="1">
        <f t="array" aca="1" ref="ATF53" ca="1">INDEX(i.LMU_Area,$K53,ATF$26)</f>
        <v>-</v>
      </c>
      <c r="ATG53" s="5" t="str" cm="1">
        <f t="array" aca="1" ref="ATG53" ca="1">INDEX(i.LMU_Area,$K53,ATG$26)</f>
        <v>-</v>
      </c>
      <c r="ATH53" s="5" t="str" cm="1">
        <f t="array" aca="1" ref="ATH53" ca="1">INDEX(i.LMU_Area,$K53,ATH$26)</f>
        <v>-</v>
      </c>
      <c r="ATI53" s="5" t="str" cm="1">
        <f t="array" aca="1" ref="ATI53" ca="1">INDEX(i.LMU_Area,$K53,ATI$26)</f>
        <v>-</v>
      </c>
      <c r="ATJ53" s="5" t="str" cm="1">
        <f t="array" aca="1" ref="ATJ53" ca="1">INDEX(i.LMU_Area,$K53,ATJ$26)</f>
        <v>-</v>
      </c>
      <c r="ATK53" s="5" t="str" cm="1">
        <f t="array" aca="1" ref="ATK53" ca="1">INDEX(i.LMU_Area,$K53,ATK$26)</f>
        <v>-</v>
      </c>
      <c r="ATL53" s="19">
        <f t="shared" ca="1" si="1027"/>
        <v>1</v>
      </c>
      <c r="ATM53" s="587">
        <v>0</v>
      </c>
    </row>
    <row r="54" spans="1:1209" hidden="1" outlineLevel="2">
      <c r="A54" s="21">
        <f t="shared" si="1011"/>
        <v>49</v>
      </c>
      <c r="B54" s="554">
        <f t="shared" ca="1" si="1034"/>
        <v>47</v>
      </c>
      <c r="C54">
        <f>202</f>
        <v>202</v>
      </c>
      <c r="D54" s="135" t="str">
        <f t="shared" ca="1" si="934"/>
        <v>EWW</v>
      </c>
      <c r="E54" t="b">
        <v>0</v>
      </c>
      <c r="F54" t="b">
        <v>0</v>
      </c>
      <c r="G54" s="347" t="b">
        <f t="shared" si="1028"/>
        <v>1</v>
      </c>
      <c r="H54" s="226">
        <f t="shared" ca="1" si="1035"/>
        <v>9</v>
      </c>
      <c r="I54" s="226">
        <f t="shared" ca="1" si="997"/>
        <v>2</v>
      </c>
      <c r="J54" s="226">
        <f t="shared" ca="1" si="997"/>
        <v>1</v>
      </c>
      <c r="K54" s="226">
        <f t="shared" ca="1" si="997"/>
        <v>1</v>
      </c>
      <c r="L54" s="226">
        <f t="shared" ca="1" si="997"/>
        <v>1</v>
      </c>
      <c r="M54" s="226">
        <f t="shared" ca="1" si="997"/>
        <v>2</v>
      </c>
      <c r="N54" s="226">
        <f t="shared" ca="1" si="998"/>
        <v>3</v>
      </c>
      <c r="O54" s="226">
        <f t="shared" ca="1" si="999"/>
        <v>2</v>
      </c>
      <c r="P54" s="226">
        <f t="shared" ca="1" si="1000"/>
        <v>1</v>
      </c>
      <c r="Q54" s="226">
        <f t="shared" ca="1" si="1001"/>
        <v>1</v>
      </c>
      <c r="R54" s="115">
        <f t="shared" ca="1" si="1002"/>
        <v>0</v>
      </c>
      <c r="S54" s="226">
        <f t="shared" ca="1" si="1001"/>
        <v>0</v>
      </c>
      <c r="T54" s="226">
        <f t="shared" ca="1" si="1001"/>
        <v>0</v>
      </c>
      <c r="U54" s="226">
        <f t="shared" ca="1" si="1001"/>
        <v>0</v>
      </c>
      <c r="V54" s="226">
        <f t="shared" ca="1" si="1001"/>
        <v>0</v>
      </c>
      <c r="W54" s="226">
        <f t="shared" ca="1" si="1000"/>
        <v>0</v>
      </c>
      <c r="X54" s="226">
        <f t="shared" ca="1" si="1003"/>
        <v>1</v>
      </c>
      <c r="Y54" s="226">
        <f t="shared" ca="1" si="1000"/>
        <v>1</v>
      </c>
      <c r="Z54" s="226">
        <f t="shared" ca="1" si="1000"/>
        <v>1</v>
      </c>
      <c r="AA54" s="263"/>
      <c r="AB54" s="263"/>
      <c r="AC54" s="263"/>
      <c r="AD54" s="263"/>
      <c r="AE54" s="263"/>
      <c r="AF54" s="226">
        <f t="shared" ca="1" si="1004"/>
        <v>0</v>
      </c>
      <c r="AG54" s="263"/>
      <c r="AH54" s="263">
        <f t="shared" ca="1" si="1005"/>
        <v>0</v>
      </c>
      <c r="AI54" s="263">
        <f t="shared" ca="1" si="1005"/>
        <v>0</v>
      </c>
      <c r="AJ54" s="263">
        <f t="shared" ca="1" si="1005"/>
        <v>0</v>
      </c>
      <c r="AK54" s="263">
        <f t="shared" ca="1" si="1005"/>
        <v>0</v>
      </c>
      <c r="AL54" s="263">
        <f t="shared" ca="1" si="1005"/>
        <v>0</v>
      </c>
      <c r="AM54" s="263">
        <f t="shared" ca="1" si="1005"/>
        <v>0</v>
      </c>
      <c r="AN54" s="263">
        <f t="shared" ca="1" si="1005"/>
        <v>0</v>
      </c>
      <c r="AO54" s="135">
        <f t="shared" ca="1" si="938"/>
        <v>2</v>
      </c>
      <c r="AP54" s="135">
        <f ca="1">INDEX(CHOOSE($P54,DataAutumn!i.AdultDrys,DataWinter!i.AdultDrys,DataSpring!i.AdultDrys),1,$O54)</f>
        <v>4</v>
      </c>
      <c r="AQ54" s="5">
        <f t="shared" ca="1" si="939"/>
        <v>2</v>
      </c>
      <c r="AR54" s="5">
        <f t="shared" ca="1" si="939"/>
        <v>0</v>
      </c>
      <c r="AS54" s="5">
        <f t="shared" ca="1" si="940"/>
        <v>5</v>
      </c>
      <c r="AT54">
        <f t="shared" ca="1" si="941"/>
        <v>1</v>
      </c>
      <c r="AW54" s="222" t="str">
        <f t="shared" ca="1" si="942"/>
        <v>FS Optimis 00009 EWW MWM     TOL122 Scan1-0000 CFS RR 01% REV01 GP100% WP100% MP100% T_TRUE (F43N33)</v>
      </c>
      <c r="AX54" s="9" t="str">
        <f ca="1">IF(COUNTIF(AW$5:AW54,AW54)=1,"-","Dup")</f>
        <v>-</v>
      </c>
      <c r="AY54" s="9"/>
      <c r="AZ54" s="19" t="b">
        <f t="shared" ca="1" si="1029"/>
        <v>0</v>
      </c>
      <c r="BA54" s="19" t="b">
        <f t="shared" ca="1" si="1029"/>
        <v>0</v>
      </c>
      <c r="BB54" s="19" t="b">
        <f t="shared" ca="1" si="1029"/>
        <v>0</v>
      </c>
      <c r="BC54" s="19" t="b">
        <f t="shared" ca="1" si="1043"/>
        <v>0</v>
      </c>
      <c r="BD54" s="19" t="b">
        <f t="shared" ca="1" si="1043"/>
        <v>0</v>
      </c>
      <c r="BE54" s="19" t="b">
        <f t="shared" ca="1" si="1029"/>
        <v>0</v>
      </c>
      <c r="BF54" s="19" t="b">
        <f t="shared" ca="1" si="1029"/>
        <v>0</v>
      </c>
      <c r="BG54" s="19" t="b">
        <f t="shared" ca="1" si="1029"/>
        <v>0</v>
      </c>
      <c r="BH54" s="9"/>
      <c r="BI54" s="5" t="b">
        <f t="shared" ca="1" si="943"/>
        <v>0</v>
      </c>
      <c r="BJ54" s="5" t="str">
        <f t="shared" ca="1" si="943"/>
        <v>-</v>
      </c>
      <c r="BK54" s="5" t="b">
        <f t="shared" ca="1" si="943"/>
        <v>0</v>
      </c>
      <c r="BL54" s="5" t="b">
        <f t="shared" ca="1" si="943"/>
        <v>1</v>
      </c>
      <c r="BM54" s="5" t="b">
        <f t="shared" ca="1" si="943"/>
        <v>1</v>
      </c>
      <c r="BN54" s="135">
        <f t="shared" ca="1" si="943"/>
        <v>0</v>
      </c>
      <c r="BO54" s="12" t="b">
        <v>1</v>
      </c>
      <c r="BP54" s="5" cm="1">
        <f t="array" aca="1" ref="BP54" ca="1">INDEX(i.z_prob,$J54,BP$26)</f>
        <v>0.09</v>
      </c>
      <c r="BQ54" s="5" cm="1">
        <f t="array" aca="1" ref="BQ54" ca="1">INDEX(i.z_prob,$J54,BQ$26)</f>
        <v>0.16</v>
      </c>
      <c r="BR54" s="5" cm="1">
        <f t="array" aca="1" ref="BR54" ca="1">INDEX(i.z_prob,$J54,BR$26)</f>
        <v>0.14000000000000001</v>
      </c>
      <c r="BS54" s="5" cm="1">
        <f t="array" aca="1" ref="BS54" ca="1">INDEX(i.z_prob,$J54,BS$26)</f>
        <v>0.11</v>
      </c>
      <c r="BT54" s="5" cm="1">
        <f t="array" aca="1" ref="BT54" ca="1">INDEX(i.z_prob,$J54,BT$26)</f>
        <v>0.11</v>
      </c>
      <c r="BU54" s="5" cm="1">
        <f t="array" aca="1" ref="BU54" ca="1">INDEX(i.z_prob,$J54,BU$26)</f>
        <v>0.14000000000000001</v>
      </c>
      <c r="BV54" s="5" cm="1">
        <f t="array" aca="1" ref="BV54" ca="1">INDEX(i.z_prob,$J54,BV$26)</f>
        <v>0.16</v>
      </c>
      <c r="BW54" s="5" cm="1">
        <f t="array" aca="1" ref="BW54" ca="1">INDEX(i.z_prob,$J54,BW$26)</f>
        <v>0.09</v>
      </c>
      <c r="BX54" s="9"/>
      <c r="BY54" s="19" t="str">
        <f t="shared" ca="1" si="944"/>
        <v>-</v>
      </c>
      <c r="BZ54" s="5">
        <f t="shared" ca="1" si="945"/>
        <v>0</v>
      </c>
      <c r="CA54" s="5">
        <f t="shared" ca="1" si="946"/>
        <v>0</v>
      </c>
      <c r="CB54" s="5">
        <f t="shared" ca="1" si="947"/>
        <v>0</v>
      </c>
      <c r="CC54" s="5">
        <f t="shared" ca="1" si="948"/>
        <v>0</v>
      </c>
      <c r="CD54" s="9"/>
      <c r="CE54" s="19" t="str">
        <f t="shared" ca="1" si="949"/>
        <v>-</v>
      </c>
      <c r="CF54" s="19" t="str">
        <f t="shared" ca="1" si="949"/>
        <v>-</v>
      </c>
      <c r="CG54" s="19" t="str">
        <f t="shared" ca="1" si="949"/>
        <v>-</v>
      </c>
      <c r="CH54" s="19" t="str">
        <f t="shared" ca="1" si="949"/>
        <v>-</v>
      </c>
      <c r="CI54" s="19" t="str">
        <f t="shared" ca="1" si="949"/>
        <v>-</v>
      </c>
      <c r="CJ54" s="19" t="str">
        <f t="shared" ca="1" si="949"/>
        <v>-</v>
      </c>
      <c r="CK54" s="19" t="str">
        <f t="shared" ca="1" si="949"/>
        <v>-</v>
      </c>
      <c r="CL54" s="19" t="str">
        <f t="shared" ca="1" si="949"/>
        <v>-</v>
      </c>
      <c r="CM54" s="19" t="str">
        <f t="shared" ca="1" si="949"/>
        <v>-</v>
      </c>
      <c r="CN54" s="19" t="str">
        <f t="shared" ca="1" si="949"/>
        <v>-</v>
      </c>
      <c r="CO54" s="19" t="str">
        <f t="shared" ca="1" si="950"/>
        <v>-</v>
      </c>
      <c r="CP54" s="19" t="str">
        <f t="shared" ca="1" si="950"/>
        <v>-</v>
      </c>
      <c r="CQ54" s="19" t="str">
        <f t="shared" ca="1" si="950"/>
        <v>-</v>
      </c>
      <c r="CR54" s="19" t="str">
        <f t="shared" ca="1" si="950"/>
        <v>-</v>
      </c>
      <c r="CS54" s="19" t="str">
        <f t="shared" ca="1" si="950"/>
        <v>-</v>
      </c>
      <c r="CT54" s="19" t="str">
        <f t="shared" ca="1" si="950"/>
        <v>-</v>
      </c>
      <c r="CU54" s="19" t="str">
        <f t="shared" ca="1" si="950"/>
        <v>-</v>
      </c>
      <c r="CV54" s="9"/>
      <c r="CW54" s="135" t="b">
        <f t="shared" ca="1" si="951"/>
        <v>1</v>
      </c>
      <c r="CX54" s="12" t="b">
        <v>1</v>
      </c>
      <c r="CY54" s="19" t="b">
        <f t="shared" ca="1" si="1037"/>
        <v>1</v>
      </c>
      <c r="CZ54" s="574">
        <f t="shared" ca="1" si="1038"/>
        <v>321121101</v>
      </c>
      <c r="DA54" s="19" t="b">
        <f t="shared" ca="1" si="1037"/>
        <v>0</v>
      </c>
      <c r="DB54" s="12" t="s">
        <v>31</v>
      </c>
      <c r="DC54" s="19" t="b">
        <f t="shared" ca="1" si="1014"/>
        <v>1</v>
      </c>
      <c r="DD54" s="575">
        <f t="shared" ca="1" si="1030"/>
        <v>321121105</v>
      </c>
      <c r="DE54" s="428">
        <f t="shared" ca="1" si="953"/>
        <v>680</v>
      </c>
      <c r="DF54" s="428">
        <f t="shared" ca="1" si="953"/>
        <v>714</v>
      </c>
      <c r="DG54" s="428">
        <f t="shared" ca="1" si="953"/>
        <v>749</v>
      </c>
      <c r="DH54" s="143">
        <f t="shared" ca="1" si="954"/>
        <v>420</v>
      </c>
      <c r="DI54" s="143">
        <f t="shared" ca="1" si="954"/>
        <v>455</v>
      </c>
      <c r="DJ54" s="143">
        <f t="shared" ca="1" si="954"/>
        <v>490</v>
      </c>
      <c r="DK54" s="19" t="str">
        <f t="shared" ca="1" si="1015"/>
        <v>-</v>
      </c>
      <c r="DL54" s="12" t="b">
        <v>0</v>
      </c>
      <c r="DM54" s="12" t="b">
        <v>1</v>
      </c>
      <c r="DN54" s="12" t="b">
        <v>0</v>
      </c>
      <c r="DO54" s="12" t="b">
        <v>0</v>
      </c>
      <c r="DP54" s="12" t="b">
        <v>0</v>
      </c>
      <c r="DQ54" s="12">
        <v>3</v>
      </c>
      <c r="DR54" s="12">
        <v>3</v>
      </c>
      <c r="DS54" s="19">
        <f t="shared" ca="1" si="1031"/>
        <v>0</v>
      </c>
      <c r="DT54" s="12">
        <v>1</v>
      </c>
      <c r="DU54" s="12">
        <v>-1</v>
      </c>
      <c r="DV54" s="19" t="str">
        <f t="shared" ca="1" si="1016"/>
        <v>-</v>
      </c>
      <c r="DW54" s="19" t="str">
        <f t="shared" ca="1" si="1016"/>
        <v>-</v>
      </c>
      <c r="DX54" s="19" t="str">
        <f t="shared" ca="1" si="1016"/>
        <v>-</v>
      </c>
      <c r="DY54" s="239">
        <f t="shared" ca="1" si="1032"/>
        <v>0</v>
      </c>
      <c r="DZ54" s="239">
        <f t="shared" si="1032"/>
        <v>1</v>
      </c>
      <c r="EA54" s="239">
        <f t="shared" si="1032"/>
        <v>-1</v>
      </c>
      <c r="EB54" s="19" t="str">
        <f t="shared" ca="1" si="958"/>
        <v>-</v>
      </c>
      <c r="EC54" s="19">
        <f t="shared" ca="1" si="958"/>
        <v>0</v>
      </c>
      <c r="ED54" s="19">
        <f t="shared" ca="1" si="958"/>
        <v>0</v>
      </c>
      <c r="EE54" s="9"/>
      <c r="EF54" s="19" t="str">
        <f t="shared" ca="1" si="959"/>
        <v>-</v>
      </c>
      <c r="EG54" s="19" t="str">
        <f t="shared" ca="1" si="959"/>
        <v>-</v>
      </c>
      <c r="EH54" s="19" t="str">
        <f t="shared" ca="1" si="959"/>
        <v>-</v>
      </c>
      <c r="EI54" s="19" t="str">
        <f t="shared" ca="1" si="959"/>
        <v>-</v>
      </c>
      <c r="EJ54" s="19" t="str">
        <f t="shared" ca="1" si="959"/>
        <v>-</v>
      </c>
      <c r="EK54" s="19" t="str">
        <f t="shared" ca="1" si="959"/>
        <v>-</v>
      </c>
      <c r="EL54" s="19" t="str">
        <f t="shared" ca="1" si="959"/>
        <v>-</v>
      </c>
      <c r="EM54" s="19" t="str">
        <f t="shared" ca="1" si="959"/>
        <v>-</v>
      </c>
      <c r="EN54" s="19" t="str">
        <f t="shared" ca="1" si="959"/>
        <v>-</v>
      </c>
      <c r="EO54" s="19" t="str">
        <f t="shared" ca="1" si="959"/>
        <v>-</v>
      </c>
      <c r="EP54" s="19" t="str">
        <f t="shared" ca="1" si="959"/>
        <v>-</v>
      </c>
      <c r="EQ54" s="19" t="str">
        <f t="shared" ca="1" si="959"/>
        <v>-</v>
      </c>
      <c r="ER54" s="19">
        <f t="shared" ca="1" si="1017"/>
        <v>0</v>
      </c>
      <c r="ES54" s="19">
        <f t="shared" ca="1" si="960"/>
        <v>0</v>
      </c>
      <c r="ET54" s="19">
        <f t="shared" ca="1" si="960"/>
        <v>0</v>
      </c>
      <c r="EU54" s="19">
        <f t="shared" ca="1" si="960"/>
        <v>0</v>
      </c>
      <c r="EV54" s="19">
        <f t="shared" ca="1" si="1049"/>
        <v>0</v>
      </c>
      <c r="EW54" s="19">
        <f t="shared" ca="1" si="1049"/>
        <v>0</v>
      </c>
      <c r="EX54" s="19">
        <f t="shared" ca="1" si="1049"/>
        <v>0</v>
      </c>
      <c r="EY54" s="19">
        <f t="shared" ca="1" si="1049"/>
        <v>0</v>
      </c>
      <c r="EZ54" s="19">
        <f t="shared" ca="1" si="1049"/>
        <v>0</v>
      </c>
      <c r="FA54" s="19">
        <f t="shared" ca="1" si="1049"/>
        <v>0</v>
      </c>
      <c r="FB54" s="19">
        <f t="shared" ca="1" si="1049"/>
        <v>0</v>
      </c>
      <c r="FC54" s="19">
        <f t="shared" ca="1" si="1049"/>
        <v>0</v>
      </c>
      <c r="FD54" s="19">
        <f t="shared" ca="1" si="1049"/>
        <v>0</v>
      </c>
      <c r="FE54" s="19">
        <f t="shared" ca="1" si="1049"/>
        <v>0</v>
      </c>
      <c r="FF54" s="19">
        <f t="shared" ca="1" si="1049"/>
        <v>0</v>
      </c>
      <c r="FG54" s="19">
        <f t="shared" ca="1" si="1049"/>
        <v>0</v>
      </c>
      <c r="FH54" s="19">
        <f t="shared" ca="1" si="1049"/>
        <v>0</v>
      </c>
      <c r="FI54" s="19">
        <f t="shared" ca="1" si="1049"/>
        <v>0</v>
      </c>
      <c r="FJ54" s="19">
        <f t="shared" ca="1" si="1049"/>
        <v>0</v>
      </c>
      <c r="FK54" s="19">
        <f t="shared" ca="1" si="1049"/>
        <v>0</v>
      </c>
      <c r="FL54" s="19">
        <f t="shared" ca="1" si="1049"/>
        <v>0</v>
      </c>
      <c r="FM54" s="19">
        <f t="shared" ca="1" si="1049"/>
        <v>0</v>
      </c>
      <c r="FN54" s="19">
        <f t="shared" ca="1" si="1049"/>
        <v>0</v>
      </c>
      <c r="FO54" s="19">
        <f t="shared" ca="1" si="1049"/>
        <v>0</v>
      </c>
      <c r="FP54" s="19">
        <f t="shared" ca="1" si="1049"/>
        <v>0</v>
      </c>
      <c r="FQ54" s="19">
        <f t="shared" ca="1" si="1049"/>
        <v>0</v>
      </c>
      <c r="FR54" s="19">
        <f t="shared" ca="1" si="1049"/>
        <v>0</v>
      </c>
      <c r="FS54" s="19">
        <f t="shared" ca="1" si="1049"/>
        <v>0</v>
      </c>
      <c r="FT54" s="19">
        <f t="shared" ca="1" si="1049"/>
        <v>0</v>
      </c>
      <c r="FU54" s="19">
        <f t="shared" ca="1" si="1049"/>
        <v>0</v>
      </c>
      <c r="FV54" s="19">
        <f t="shared" ca="1" si="1049"/>
        <v>0</v>
      </c>
      <c r="FW54" s="19">
        <f t="shared" ca="1" si="1049"/>
        <v>0</v>
      </c>
      <c r="FX54" s="19">
        <f t="shared" ca="1" si="1049"/>
        <v>0</v>
      </c>
      <c r="FY54" s="19">
        <f t="shared" ca="1" si="1049"/>
        <v>0</v>
      </c>
      <c r="FZ54" s="19">
        <f t="shared" ca="1" si="1049"/>
        <v>0</v>
      </c>
      <c r="GA54" s="19">
        <f t="shared" ca="1" si="1049"/>
        <v>0</v>
      </c>
      <c r="GB54" s="19">
        <f t="shared" ca="1" si="1049"/>
        <v>0</v>
      </c>
      <c r="GC54" s="19">
        <f t="shared" ca="1" si="1049"/>
        <v>0</v>
      </c>
      <c r="GD54" s="19">
        <f t="shared" ca="1" si="1049"/>
        <v>0</v>
      </c>
      <c r="GE54" s="19">
        <f t="shared" ca="1" si="1049"/>
        <v>0</v>
      </c>
      <c r="GF54" s="19">
        <f t="shared" ca="1" si="1049"/>
        <v>0</v>
      </c>
      <c r="GG54" s="19">
        <f t="shared" ca="1" si="1049"/>
        <v>0</v>
      </c>
      <c r="GH54" s="19">
        <f t="shared" ca="1" si="1049"/>
        <v>0</v>
      </c>
      <c r="GI54" s="19">
        <f t="shared" ca="1" si="1049"/>
        <v>0</v>
      </c>
      <c r="GJ54" s="19">
        <f t="shared" ca="1" si="1049"/>
        <v>0</v>
      </c>
      <c r="GK54" s="19">
        <f t="shared" ca="1" si="1049"/>
        <v>0</v>
      </c>
      <c r="GL54" s="19">
        <f t="shared" ca="1" si="1049"/>
        <v>0</v>
      </c>
      <c r="GM54" s="19">
        <f t="shared" ca="1" si="1049"/>
        <v>0</v>
      </c>
      <c r="GN54" s="19">
        <f t="shared" ca="1" si="1049"/>
        <v>0</v>
      </c>
      <c r="GO54" s="19">
        <f t="shared" ca="1" si="1049"/>
        <v>0</v>
      </c>
      <c r="GP54" s="19">
        <f t="shared" ca="1" si="1049"/>
        <v>0</v>
      </c>
      <c r="GQ54" s="19">
        <f t="shared" ca="1" si="1049"/>
        <v>0</v>
      </c>
      <c r="GR54" s="19">
        <f t="shared" ca="1" si="1049"/>
        <v>0</v>
      </c>
      <c r="GS54" s="19">
        <f t="shared" ca="1" si="1049"/>
        <v>0</v>
      </c>
      <c r="GT54" s="19">
        <f t="shared" ca="1" si="1049"/>
        <v>0</v>
      </c>
      <c r="GU54" s="19">
        <f t="shared" ca="1" si="1049"/>
        <v>0</v>
      </c>
      <c r="GV54" s="19">
        <f t="shared" ca="1" si="1049"/>
        <v>0</v>
      </c>
      <c r="GW54" s="19">
        <f t="shared" ca="1" si="1049"/>
        <v>0</v>
      </c>
      <c r="GX54" s="19">
        <f t="shared" ca="1" si="1049"/>
        <v>0</v>
      </c>
      <c r="GY54" s="19">
        <f t="shared" ca="1" si="1049"/>
        <v>0</v>
      </c>
      <c r="GZ54" s="19">
        <f t="shared" ca="1" si="1049"/>
        <v>0</v>
      </c>
      <c r="HA54" s="19">
        <f t="shared" ca="1" si="1049"/>
        <v>0</v>
      </c>
      <c r="HB54" s="19">
        <f t="shared" ca="1" si="1049"/>
        <v>0</v>
      </c>
      <c r="HC54" s="19">
        <f t="shared" ca="1" si="1049"/>
        <v>0</v>
      </c>
      <c r="HD54" s="19">
        <f t="shared" ca="1" si="963"/>
        <v>0</v>
      </c>
      <c r="HE54" s="19">
        <f t="shared" ca="1" si="963"/>
        <v>0</v>
      </c>
      <c r="HF54" s="19">
        <f t="shared" ca="1" si="963"/>
        <v>0</v>
      </c>
      <c r="HG54" s="19">
        <f t="shared" ca="1" si="963"/>
        <v>0</v>
      </c>
      <c r="HH54" s="19">
        <f t="shared" ca="1" si="963"/>
        <v>0</v>
      </c>
      <c r="HI54" s="19">
        <f t="shared" ca="1" si="963"/>
        <v>0</v>
      </c>
      <c r="HJ54" s="19">
        <f t="shared" ca="1" si="963"/>
        <v>0</v>
      </c>
      <c r="HK54" s="19">
        <f t="shared" ca="1" si="963"/>
        <v>0</v>
      </c>
      <c r="HL54" s="19">
        <f t="shared" ca="1" si="963"/>
        <v>0</v>
      </c>
      <c r="HM54" s="19">
        <f t="shared" ca="1" si="963"/>
        <v>0</v>
      </c>
      <c r="HN54" s="19">
        <f t="shared" ca="1" si="963"/>
        <v>0</v>
      </c>
      <c r="HO54" s="19">
        <f t="shared" ca="1" si="963"/>
        <v>0</v>
      </c>
      <c r="HP54" s="19">
        <f t="shared" ca="1" si="963"/>
        <v>0</v>
      </c>
      <c r="HQ54" s="19">
        <f t="shared" ca="1" si="963"/>
        <v>0</v>
      </c>
      <c r="HR54" s="19">
        <f t="shared" ca="1" si="963"/>
        <v>0</v>
      </c>
      <c r="HS54" s="19">
        <f t="shared" ca="1" si="963"/>
        <v>0</v>
      </c>
      <c r="HT54" s="19">
        <f t="shared" ca="1" si="963"/>
        <v>0</v>
      </c>
      <c r="HU54" s="19">
        <f t="shared" ca="1" si="963"/>
        <v>0</v>
      </c>
      <c r="HV54" s="19">
        <f t="shared" ca="1" si="963"/>
        <v>0</v>
      </c>
      <c r="HW54" s="19">
        <f t="shared" ca="1" si="963"/>
        <v>0</v>
      </c>
      <c r="HX54" s="19">
        <f t="shared" ca="1" si="963"/>
        <v>0</v>
      </c>
      <c r="HY54" s="19">
        <f t="shared" ca="1" si="963"/>
        <v>0</v>
      </c>
      <c r="HZ54" s="19">
        <f t="shared" ca="1" si="963"/>
        <v>0</v>
      </c>
      <c r="IA54" s="19">
        <f t="shared" ca="1" si="964"/>
        <v>0</v>
      </c>
      <c r="IB54" s="19">
        <f t="shared" ca="1" si="964"/>
        <v>0</v>
      </c>
      <c r="IC54" s="19">
        <f t="shared" ca="1" si="964"/>
        <v>0</v>
      </c>
      <c r="ID54" s="19">
        <f t="shared" ca="1" si="965"/>
        <v>0</v>
      </c>
      <c r="IE54" s="19">
        <f t="shared" ca="1" si="965"/>
        <v>0</v>
      </c>
      <c r="IF54" s="19">
        <f t="shared" ca="1" si="965"/>
        <v>0</v>
      </c>
      <c r="IG54" s="19">
        <f t="shared" ca="1" si="965"/>
        <v>0</v>
      </c>
      <c r="IH54" s="19">
        <f t="shared" ca="1" si="965"/>
        <v>0</v>
      </c>
      <c r="II54" s="19">
        <f t="shared" ca="1" si="965"/>
        <v>0</v>
      </c>
      <c r="IJ54" s="19">
        <f t="shared" ca="1" si="965"/>
        <v>0</v>
      </c>
      <c r="IK54" s="19">
        <f t="shared" ca="1" si="965"/>
        <v>0</v>
      </c>
      <c r="IL54" s="19">
        <f t="shared" ca="1" si="965"/>
        <v>0</v>
      </c>
      <c r="IM54" s="19">
        <f t="shared" ca="1" si="965"/>
        <v>0</v>
      </c>
      <c r="IN54" s="19">
        <f t="shared" ca="1" si="964"/>
        <v>0</v>
      </c>
      <c r="IO54" s="19">
        <f t="shared" ca="1" si="964"/>
        <v>0</v>
      </c>
      <c r="IP54" s="19">
        <f t="shared" ca="1" si="964"/>
        <v>0</v>
      </c>
      <c r="IQ54" s="19">
        <f t="shared" ca="1" si="964"/>
        <v>0</v>
      </c>
      <c r="IR54" s="19">
        <f t="shared" ca="1" si="964"/>
        <v>0</v>
      </c>
      <c r="IS54" s="19">
        <f t="shared" ca="1" si="964"/>
        <v>0</v>
      </c>
      <c r="IT54" s="19">
        <f t="shared" ca="1" si="964"/>
        <v>0</v>
      </c>
      <c r="IU54" s="19">
        <f t="shared" ca="1" si="964"/>
        <v>0</v>
      </c>
      <c r="IV54" s="19">
        <f t="shared" ca="1" si="964"/>
        <v>0</v>
      </c>
      <c r="IW54" s="19">
        <f t="shared" ca="1" si="964"/>
        <v>0</v>
      </c>
      <c r="IX54" s="19">
        <f t="shared" ca="1" si="964"/>
        <v>0</v>
      </c>
      <c r="IY54" s="19">
        <f t="shared" ca="1" si="964"/>
        <v>0</v>
      </c>
      <c r="IZ54" s="19">
        <f t="shared" ca="1" si="964"/>
        <v>0</v>
      </c>
      <c r="JA54" s="19">
        <f t="shared" ca="1" si="964"/>
        <v>0</v>
      </c>
      <c r="JB54" s="19">
        <f t="shared" ca="1" si="964"/>
        <v>0</v>
      </c>
      <c r="JC54" s="19">
        <f t="shared" ca="1" si="964"/>
        <v>0</v>
      </c>
      <c r="JD54" s="19">
        <f t="shared" ca="1" si="964"/>
        <v>0</v>
      </c>
      <c r="JE54" s="19">
        <f t="shared" ca="1" si="964"/>
        <v>0</v>
      </c>
      <c r="JF54" s="19">
        <f t="shared" ca="1" si="964"/>
        <v>0</v>
      </c>
      <c r="JG54" s="19">
        <f t="shared" ca="1" si="964"/>
        <v>0</v>
      </c>
      <c r="JH54" s="19">
        <f t="shared" ca="1" si="964"/>
        <v>0</v>
      </c>
      <c r="JI54" s="19">
        <f t="shared" ca="1" si="964"/>
        <v>0</v>
      </c>
      <c r="JJ54" s="19">
        <f t="shared" ca="1" si="964"/>
        <v>0</v>
      </c>
      <c r="JK54" s="19">
        <f t="shared" ca="1" si="964"/>
        <v>0</v>
      </c>
      <c r="JL54" s="19">
        <f t="shared" ca="1" si="964"/>
        <v>0</v>
      </c>
      <c r="JM54" s="5">
        <f t="shared" ca="1" si="966"/>
        <v>19</v>
      </c>
      <c r="JN54" s="9"/>
      <c r="JO54" s="5">
        <f t="shared" ca="1" si="967"/>
        <v>1</v>
      </c>
      <c r="JP54" s="5" t="b">
        <f t="shared" ca="1" si="967"/>
        <v>0</v>
      </c>
      <c r="JQ54" s="19">
        <f t="shared" ca="1" si="1019"/>
        <v>0</v>
      </c>
      <c r="JR54" s="5">
        <f t="shared" ca="1" si="969"/>
        <v>0</v>
      </c>
      <c r="JS54" s="5">
        <f t="shared" ca="1" si="970"/>
        <v>0.01</v>
      </c>
      <c r="JT54" s="19">
        <f t="shared" ca="1" si="971"/>
        <v>0</v>
      </c>
      <c r="JU54" s="19">
        <f t="shared" ca="1" si="971"/>
        <v>0</v>
      </c>
      <c r="JV54" s="19" t="str">
        <f t="shared" ca="1" si="971"/>
        <v>-</v>
      </c>
      <c r="JW54" s="19">
        <f t="shared" ca="1" si="1010"/>
        <v>1</v>
      </c>
      <c r="JX54" s="19">
        <f t="shared" ca="1" si="1019"/>
        <v>1</v>
      </c>
      <c r="JY54" s="19">
        <f t="shared" ca="1" si="1010"/>
        <v>1</v>
      </c>
      <c r="JZ54" s="19">
        <f t="shared" ca="1" si="1010"/>
        <v>1</v>
      </c>
      <c r="KA54" s="19">
        <f t="shared" ca="1" si="1010"/>
        <v>1</v>
      </c>
      <c r="KB54" s="19">
        <f t="shared" ca="1" si="1010"/>
        <v>1</v>
      </c>
      <c r="KC54" s="19">
        <f t="shared" ca="1" si="1010"/>
        <v>0</v>
      </c>
      <c r="KD54" s="19">
        <f t="shared" ca="1" si="1010"/>
        <v>0</v>
      </c>
      <c r="KE54" s="19">
        <f t="shared" ca="1" si="1010"/>
        <v>1</v>
      </c>
      <c r="KF54" s="19">
        <f t="shared" ca="1" si="1010"/>
        <v>0</v>
      </c>
      <c r="KG54" s="19">
        <f t="shared" ca="1" si="1010"/>
        <v>0</v>
      </c>
      <c r="KH54" s="19">
        <f t="shared" ca="1" si="1010"/>
        <v>0</v>
      </c>
      <c r="KI54" s="19">
        <f t="shared" ca="1" si="1010"/>
        <v>1</v>
      </c>
      <c r="KJ54" s="19">
        <f t="shared" ca="1" si="1010"/>
        <v>0</v>
      </c>
      <c r="KK54" s="19">
        <f t="shared" ca="1" si="1010"/>
        <v>1</v>
      </c>
      <c r="KL54" s="19">
        <f t="shared" ca="1" si="1019"/>
        <v>0</v>
      </c>
      <c r="KM54" s="19">
        <f t="shared" ca="1" si="1019"/>
        <v>0</v>
      </c>
      <c r="KN54" s="19">
        <f t="shared" ca="1" si="1019"/>
        <v>0</v>
      </c>
      <c r="KO54" s="19">
        <f t="shared" ca="1" si="1019"/>
        <v>0</v>
      </c>
      <c r="KP54" s="19">
        <f t="shared" ca="1" si="1019"/>
        <v>0</v>
      </c>
      <c r="KQ54" s="19">
        <f t="shared" ca="1" si="1019"/>
        <v>0</v>
      </c>
      <c r="KR54" s="19">
        <f t="shared" ca="1" si="1019"/>
        <v>0</v>
      </c>
      <c r="KS54" s="19">
        <f t="shared" ca="1" si="1019"/>
        <v>0</v>
      </c>
      <c r="KT54" s="19">
        <f t="shared" ca="1" si="1019"/>
        <v>0</v>
      </c>
      <c r="KU54" s="19">
        <f t="shared" ca="1" si="968"/>
        <v>0</v>
      </c>
      <c r="KV54" s="19">
        <f t="shared" ca="1" si="968"/>
        <v>0</v>
      </c>
      <c r="KW54" s="19">
        <f t="shared" ca="1" si="968"/>
        <v>0</v>
      </c>
      <c r="KX54" s="19">
        <f t="shared" ca="1" si="968"/>
        <v>0</v>
      </c>
      <c r="KY54" s="19">
        <f t="shared" ca="1" si="968"/>
        <v>0</v>
      </c>
      <c r="KZ54" s="19">
        <f t="shared" ca="1" si="968"/>
        <v>0</v>
      </c>
      <c r="LA54" s="19">
        <f t="shared" ca="1" si="968"/>
        <v>0</v>
      </c>
      <c r="LB54" s="19">
        <f t="shared" ca="1" si="968"/>
        <v>0</v>
      </c>
      <c r="LC54" s="19">
        <f t="shared" ca="1" si="968"/>
        <v>0</v>
      </c>
      <c r="LD54" s="19">
        <f t="shared" ca="1" si="968"/>
        <v>0</v>
      </c>
      <c r="LE54" s="19">
        <f t="shared" ca="1" si="968"/>
        <v>0</v>
      </c>
      <c r="LF54" s="19">
        <f t="shared" ca="1" si="968"/>
        <v>0</v>
      </c>
      <c r="LG54" s="5">
        <f t="shared" ca="1" si="975"/>
        <v>0</v>
      </c>
      <c r="LH54" s="5">
        <f t="shared" ca="1" si="975"/>
        <v>0</v>
      </c>
      <c r="LI54" s="5">
        <f t="shared" ca="1" si="975"/>
        <v>0.05</v>
      </c>
      <c r="LJ54" s="5">
        <f t="shared" ca="1" si="975"/>
        <v>0.05</v>
      </c>
      <c r="LK54" s="19">
        <f t="shared" ca="1" si="976"/>
        <v>0</v>
      </c>
      <c r="LL54" s="19">
        <f t="shared" ca="1" si="968"/>
        <v>0</v>
      </c>
      <c r="LM54" s="19">
        <f t="shared" ca="1" si="977"/>
        <v>0</v>
      </c>
      <c r="LN54" s="19">
        <f t="shared" ca="1" si="977"/>
        <v>0</v>
      </c>
      <c r="LO54" s="19">
        <f t="shared" ca="1" si="977"/>
        <v>0</v>
      </c>
      <c r="LP54" s="19">
        <f t="shared" ca="1" si="977"/>
        <v>0</v>
      </c>
      <c r="LQ54" s="19">
        <f t="shared" ca="1" si="968"/>
        <v>0</v>
      </c>
      <c r="LR54" s="19">
        <f t="shared" ca="1" si="968"/>
        <v>1</v>
      </c>
      <c r="LS54" s="19">
        <f t="shared" ca="1" si="978"/>
        <v>0</v>
      </c>
      <c r="LT54" s="19">
        <f t="shared" ca="1" si="978"/>
        <v>0</v>
      </c>
      <c r="LU54" s="19">
        <f t="shared" ca="1" si="978"/>
        <v>0</v>
      </c>
      <c r="LV54" s="19">
        <f t="shared" ca="1" si="968"/>
        <v>0</v>
      </c>
      <c r="LW54" s="19">
        <f t="shared" ca="1" si="968"/>
        <v>1</v>
      </c>
      <c r="LX54" s="9"/>
      <c r="LY54" s="5" t="b">
        <f t="shared" ca="1" si="979"/>
        <v>0</v>
      </c>
      <c r="LZ54" s="19" t="str">
        <f t="shared" ca="1" si="980"/>
        <v>-</v>
      </c>
      <c r="MA54" s="19" t="str">
        <f t="shared" ca="1" si="980"/>
        <v>-</v>
      </c>
      <c r="MB54" s="19" t="str">
        <f t="shared" ca="1" si="980"/>
        <v>-</v>
      </c>
      <c r="MC54" s="19" t="str">
        <f t="shared" ca="1" si="980"/>
        <v>-</v>
      </c>
      <c r="MD54" s="5" t="b">
        <f t="shared" ca="1" si="981"/>
        <v>1</v>
      </c>
      <c r="ME54" s="5" t="b">
        <f t="shared" ca="1" si="981"/>
        <v>0</v>
      </c>
      <c r="MF54" s="5" t="b">
        <f t="shared" ca="1" si="981"/>
        <v>0</v>
      </c>
      <c r="MG54" s="135">
        <f t="shared" ca="1" si="982"/>
        <v>1</v>
      </c>
      <c r="MH54" s="135">
        <f t="shared" ca="1" si="982"/>
        <v>1</v>
      </c>
      <c r="MI54" s="19" t="str">
        <f t="shared" ca="1" si="984"/>
        <v>-</v>
      </c>
      <c r="MJ54" s="19" t="str">
        <f t="shared" ca="1" si="1033"/>
        <v>-</v>
      </c>
      <c r="MK54" s="19" t="str">
        <f t="shared" ca="1" si="984"/>
        <v>-</v>
      </c>
      <c r="ML54" s="19" t="str">
        <f t="shared" ca="1" si="984"/>
        <v>-</v>
      </c>
      <c r="MM54" s="19">
        <f t="shared" ca="1" si="984"/>
        <v>1</v>
      </c>
      <c r="MN54" s="19">
        <f t="shared" ca="1" si="984"/>
        <v>0.66</v>
      </c>
      <c r="MO54" s="19" t="str">
        <f t="shared" ca="1" si="984"/>
        <v>-</v>
      </c>
      <c r="MP54" s="5" t="b" cm="1">
        <f t="array" aca="1" ref="MP54" ca="1">IF(OR(MQ54:MQ54&lt;&gt;"-"),TRUE,"-")</f>
        <v>1</v>
      </c>
      <c r="MQ54" s="19">
        <f t="shared" ca="1" si="984"/>
        <v>2</v>
      </c>
      <c r="MR54" s="5" t="str">
        <f t="array" aca="1" ref="MR54" ca="1">IF(OR(MS54:MY54&lt;&gt;"-"),TRUE,"-")</f>
        <v>-</v>
      </c>
      <c r="MS54" s="19" t="str">
        <f t="shared" ca="1" si="1021"/>
        <v>-</v>
      </c>
      <c r="MT54" s="19" t="str">
        <f t="shared" ca="1" si="1021"/>
        <v>-</v>
      </c>
      <c r="MU54" s="19" t="str">
        <f t="shared" ca="1" si="1021"/>
        <v>-</v>
      </c>
      <c r="MV54" s="19" t="str">
        <f t="shared" ca="1" si="1021"/>
        <v>-</v>
      </c>
      <c r="MW54" s="19" t="str">
        <f t="shared" ca="1" si="1021"/>
        <v>-</v>
      </c>
      <c r="MX54" s="19" t="str">
        <f t="shared" ca="1" si="1021"/>
        <v>-</v>
      </c>
      <c r="MY54" s="19" t="str">
        <f t="shared" ca="1" si="1021"/>
        <v>-</v>
      </c>
      <c r="MZ54" s="5" t="b">
        <f t="array" aca="1" ref="MZ54" ca="1">IF(OR(NA54:NB54&lt;&gt;"-"),TRUE,"-")</f>
        <v>1</v>
      </c>
      <c r="NA54" s="135">
        <f ca="1">IF($AS54=6,0,$NB54)</f>
        <v>2</v>
      </c>
      <c r="NB54" s="19">
        <f t="shared" ca="1" si="1022"/>
        <v>2</v>
      </c>
      <c r="NC54" s="19" t="b">
        <f t="shared" ca="1" si="1023"/>
        <v>0</v>
      </c>
      <c r="ND54" s="19" t="str">
        <f t="shared" ca="1" si="1024"/>
        <v>-</v>
      </c>
      <c r="NE54" s="5" t="str">
        <f t="shared" ca="1" si="987"/>
        <v>-</v>
      </c>
      <c r="NF54" s="5" t="str">
        <f t="shared" ca="1" si="987"/>
        <v>-</v>
      </c>
      <c r="NG54" s="5" t="str">
        <f t="shared" ca="1" si="987"/>
        <v>-</v>
      </c>
      <c r="NH54" s="5" t="str">
        <f t="shared" ca="1" si="987"/>
        <v>-</v>
      </c>
      <c r="NI54" s="19" t="str">
        <f t="shared" ca="1" si="989"/>
        <v>-</v>
      </c>
      <c r="NJ54" s="19" t="str">
        <f t="shared" ca="1" si="989"/>
        <v>-</v>
      </c>
      <c r="NK54" s="19" t="b">
        <f t="shared" ca="1" si="989"/>
        <v>1</v>
      </c>
      <c r="NL54" s="19">
        <f t="shared" ca="1" si="989"/>
        <v>0.75</v>
      </c>
      <c r="NM54" s="19">
        <f t="shared" ca="1" si="989"/>
        <v>0.75</v>
      </c>
      <c r="NN54" s="19">
        <f t="shared" ca="1" si="989"/>
        <v>0.99</v>
      </c>
      <c r="NO54" s="19">
        <f t="shared" ca="1" si="989"/>
        <v>0.5</v>
      </c>
      <c r="NP54" s="19">
        <f t="shared" ca="1" si="989"/>
        <v>0</v>
      </c>
      <c r="NQ54" s="19">
        <f t="shared" ca="1" si="989"/>
        <v>0</v>
      </c>
      <c r="NR54" s="19" t="str">
        <f t="shared" ca="1" si="989"/>
        <v>-</v>
      </c>
      <c r="NS54" s="19" t="str">
        <f t="shared" ca="1" si="989"/>
        <v>-</v>
      </c>
      <c r="NT54" s="19" t="str">
        <f t="shared" ca="1" si="989"/>
        <v>-</v>
      </c>
      <c r="NU54" s="5">
        <f t="shared" ca="1" si="990"/>
        <v>1</v>
      </c>
      <c r="NV54" s="9"/>
      <c r="NW54" s="19">
        <f t="shared" ca="1" si="989"/>
        <v>70</v>
      </c>
      <c r="NX54" s="19">
        <f t="shared" ca="1" si="1026"/>
        <v>50</v>
      </c>
      <c r="NY54" s="19">
        <f t="shared" ca="1" si="1026"/>
        <v>65</v>
      </c>
      <c r="NZ54" s="19">
        <f t="shared" ca="1" si="1026"/>
        <v>65</v>
      </c>
      <c r="OA54" s="19">
        <f t="shared" ca="1" si="991"/>
        <v>1</v>
      </c>
      <c r="OB54" s="5">
        <f t="shared" ca="1" si="992"/>
        <v>1</v>
      </c>
      <c r="OC54" s="19">
        <f t="shared" ca="1" si="993"/>
        <v>1</v>
      </c>
      <c r="OD54" s="9"/>
      <c r="OE54" s="19" t="b">
        <f t="shared" ca="1" si="1026"/>
        <v>0</v>
      </c>
      <c r="OF54" s="19" t="b">
        <f t="shared" ca="1" si="1026"/>
        <v>0</v>
      </c>
      <c r="OG54" s="19">
        <f t="shared" ca="1" si="1026"/>
        <v>1</v>
      </c>
      <c r="OH54" s="19">
        <f t="shared" ca="1" si="1026"/>
        <v>1</v>
      </c>
      <c r="OI54" s="19">
        <f t="shared" ca="1" si="1026"/>
        <v>1</v>
      </c>
      <c r="OJ54" s="19">
        <f t="shared" ca="1" si="1026"/>
        <v>1</v>
      </c>
      <c r="OK54" s="19">
        <f t="shared" ca="1" si="1026"/>
        <v>1</v>
      </c>
      <c r="OL54" s="19">
        <f t="shared" ca="1" si="1026"/>
        <v>1</v>
      </c>
      <c r="OM54" s="19">
        <f t="shared" ca="1" si="1026"/>
        <v>1</v>
      </c>
      <c r="ON54" s="19">
        <f t="shared" ca="1" si="1026"/>
        <v>1</v>
      </c>
      <c r="OO54" s="19">
        <f t="shared" ca="1" si="1026"/>
        <v>1</v>
      </c>
      <c r="OP54" s="19">
        <f t="shared" ca="1" si="1026"/>
        <v>1</v>
      </c>
      <c r="OQ54" s="9"/>
      <c r="OR54" s="5" t="str" cm="1">
        <f t="array" aca="1" ref="OR54" ca="1">INDEX(i.LMU_Area,$K54,OR$26)</f>
        <v>-</v>
      </c>
      <c r="OS54" s="5" t="str" cm="1">
        <f t="array" aca="1" ref="OS54" ca="1">INDEX(i.LMU_Area,$K54,OS$26)</f>
        <v>-</v>
      </c>
      <c r="OT54" s="5" t="str" cm="1">
        <f t="array" aca="1" ref="OT54" ca="1">INDEX(i.LMU_Area,$K54,OT$26)</f>
        <v>-</v>
      </c>
      <c r="OU54" s="5" t="str" cm="1">
        <f t="array" aca="1" ref="OU54" ca="1">INDEX(i.LMU_Area,$K54,OU$26)</f>
        <v>-</v>
      </c>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5" t="str" cm="1">
        <f t="array" aca="1" ref="TF54" ca="1">INDEX(i.LMU_Area,$K54,TF$26)</f>
        <v>-</v>
      </c>
      <c r="TG54" s="5" t="str" cm="1">
        <f t="array" aca="1" ref="TG54" ca="1">INDEX(i.LMU_Area,$K54,TG$26)</f>
        <v>-</v>
      </c>
      <c r="TH54" s="5" t="str" cm="1">
        <f t="array" aca="1" ref="TH54" ca="1">INDEX(i.LMU_Area,$K54,TH$26)</f>
        <v>-</v>
      </c>
      <c r="TI54" s="5" t="str" cm="1">
        <f t="array" aca="1" ref="TI54" ca="1">INDEX(i.LMU_Area,$K54,TI$26)</f>
        <v>-</v>
      </c>
      <c r="TJ54" s="5" t="str" cm="1">
        <f t="array" aca="1" ref="TJ54" ca="1">INDEX(i.LMU_Area,$K54,TJ$26)</f>
        <v>-</v>
      </c>
      <c r="TK54" s="5" t="str" cm="1">
        <f t="array" aca="1" ref="TK54" ca="1">INDEX(i.LMU_Area,$K54,TK$26)</f>
        <v>-</v>
      </c>
      <c r="TL54" s="5" t="str" cm="1">
        <f t="array" aca="1" ref="TL54" ca="1">INDEX(i.LMU_Area,$K54,TL$26)</f>
        <v>-</v>
      </c>
      <c r="TM54" s="5" t="str" cm="1">
        <f t="array" aca="1" ref="TM54" ca="1">INDEX(i.LMU_Area,$K54,TM$26)</f>
        <v>-</v>
      </c>
      <c r="TN54" s="5" t="str" cm="1">
        <f t="array" aca="1" ref="TN54" ca="1">INDEX(i.LMU_Area,$K54,TN$26)</f>
        <v>-</v>
      </c>
      <c r="TO54" s="5" t="str" cm="1">
        <f t="array" aca="1" ref="TO54" ca="1">INDEX(i.LMU_Area,$K54,TO$26)</f>
        <v>-</v>
      </c>
      <c r="TP54" s="5" t="str" cm="1">
        <f t="array" aca="1" ref="TP54" ca="1">INDEX(i.LMU_Area,$K54,TP$26)</f>
        <v>-</v>
      </c>
      <c r="TQ54" s="5" t="str" cm="1">
        <f t="array" aca="1" ref="TQ54" ca="1">INDEX(i.LMU_Area,$K54,TQ$26)</f>
        <v>-</v>
      </c>
      <c r="TR54" s="5" t="str" cm="1">
        <f t="array" aca="1" ref="TR54" ca="1">INDEX(i.LMU_Area,$K54,TR$26)</f>
        <v>-</v>
      </c>
      <c r="TS54" s="5" t="str" cm="1">
        <f t="array" aca="1" ref="TS54" ca="1">INDEX(i.LMU_Area,$K54,TS$26)</f>
        <v>-</v>
      </c>
      <c r="TT54" s="5" t="str" cm="1">
        <f t="array" aca="1" ref="TT54" ca="1">INDEX(i.LMU_Area,$K54,TT$26)</f>
        <v>-</v>
      </c>
      <c r="TU54" s="5" t="str" cm="1">
        <f t="array" aca="1" ref="TU54" ca="1">INDEX(i.LMU_Area,$K54,TU$26)</f>
        <v>-</v>
      </c>
      <c r="TV54" s="5" t="str" cm="1">
        <f t="array" aca="1" ref="TV54" ca="1">INDEX(i.LMU_Area,$K54,TV$26)</f>
        <v>-</v>
      </c>
      <c r="TW54" s="5" t="str" cm="1">
        <f t="array" aca="1" ref="TW54" ca="1">INDEX(i.LMU_Area,$K54,TW$26)</f>
        <v>-</v>
      </c>
      <c r="TX54" s="5" t="str" cm="1">
        <f t="array" aca="1" ref="TX54" ca="1">INDEX(i.LMU_Area,$K54,TX$26)</f>
        <v>-</v>
      </c>
      <c r="TY54" s="5" t="str" cm="1">
        <f t="array" aca="1" ref="TY54" ca="1">INDEX(i.LMU_Area,$K54,TY$26)</f>
        <v>-</v>
      </c>
      <c r="TZ54" s="5" t="str" cm="1">
        <f t="array" aca="1" ref="TZ54" ca="1">INDEX(i.LMU_Area,$K54,TZ$26)</f>
        <v>-</v>
      </c>
      <c r="UA54" s="5" t="str" cm="1">
        <f t="array" aca="1" ref="UA54" ca="1">INDEX(i.LMU_Area,$K54,UA$26)</f>
        <v>-</v>
      </c>
      <c r="UB54" s="5" t="str" cm="1">
        <f t="array" aca="1" ref="UB54" ca="1">INDEX(i.LMU_Area,$K54,UB$26)</f>
        <v>-</v>
      </c>
      <c r="UC54" s="5" t="str" cm="1">
        <f t="array" aca="1" ref="UC54" ca="1">INDEX(i.LMU_Area,$K54,UC$26)</f>
        <v>-</v>
      </c>
      <c r="UD54" s="5" t="str" cm="1">
        <f t="array" aca="1" ref="UD54" ca="1">INDEX(i.LMU_Area,$K54,UD$26)</f>
        <v>-</v>
      </c>
      <c r="UE54" s="5" t="str" cm="1">
        <f t="array" aca="1" ref="UE54" ca="1">INDEX(i.LMU_Area,$K54,UE$26)</f>
        <v>-</v>
      </c>
      <c r="UF54" s="5" t="str" cm="1">
        <f t="array" aca="1" ref="UF54" ca="1">INDEX(i.LMU_Area,$K54,UF$26)</f>
        <v>-</v>
      </c>
      <c r="UG54" s="5" t="str" cm="1">
        <f t="array" aca="1" ref="UG54" ca="1">INDEX(i.LMU_Area,$K54,UG$26)</f>
        <v>-</v>
      </c>
      <c r="UH54" s="5" t="str" cm="1">
        <f t="array" aca="1" ref="UH54" ca="1">INDEX(i.LMU_Area,$K54,UH$26)</f>
        <v>-</v>
      </c>
      <c r="UI54" s="5" t="str" cm="1">
        <f t="array" aca="1" ref="UI54" ca="1">INDEX(i.LMU_Area,$K54,UI$26)</f>
        <v>-</v>
      </c>
      <c r="UJ54" s="5" t="str" cm="1">
        <f t="array" aca="1" ref="UJ54" ca="1">INDEX(i.LMU_Area,$K54,UJ$26)</f>
        <v>-</v>
      </c>
      <c r="UK54" s="5" t="str" cm="1">
        <f t="array" aca="1" ref="UK54" ca="1">INDEX(i.LMU_Area,$K54,UK$26)</f>
        <v>-</v>
      </c>
      <c r="UL54" s="5" t="str" cm="1">
        <f t="array" aca="1" ref="UL54" ca="1">INDEX(i.LMU_Area,$K54,UL$26)</f>
        <v>-</v>
      </c>
      <c r="UM54" s="5" t="str" cm="1">
        <f t="array" aca="1" ref="UM54" ca="1">INDEX(i.LMU_Area,$K54,UM$26)</f>
        <v>-</v>
      </c>
      <c r="UN54" s="5" t="str" cm="1">
        <f t="array" aca="1" ref="UN54" ca="1">INDEX(i.LMU_Area,$K54,UN$26)</f>
        <v>-</v>
      </c>
      <c r="UO54" s="5" t="str" cm="1">
        <f t="array" aca="1" ref="UO54" ca="1">INDEX(i.LMU_Area,$K54,UO$26)</f>
        <v>-</v>
      </c>
      <c r="UP54" s="5" t="str" cm="1">
        <f t="array" aca="1" ref="UP54" ca="1">INDEX(i.LMU_Area,$K54,UP$26)</f>
        <v>-</v>
      </c>
      <c r="UQ54" s="5" t="str" cm="1">
        <f t="array" aca="1" ref="UQ54" ca="1">INDEX(i.LMU_Area,$K54,UQ$26)</f>
        <v>-</v>
      </c>
      <c r="UR54" s="5" t="str" cm="1">
        <f t="array" aca="1" ref="UR54" ca="1">INDEX(i.LMU_Area,$K54,UR$26)</f>
        <v>-</v>
      </c>
      <c r="US54" s="5" t="str" cm="1">
        <f t="array" aca="1" ref="US54" ca="1">INDEX(i.LMU_Area,$K54,US$26)</f>
        <v>-</v>
      </c>
      <c r="UT54" s="5" t="str" cm="1">
        <f t="array" aca="1" ref="UT54" ca="1">INDEX(i.LMU_Area,$K54,UT$26)</f>
        <v>-</v>
      </c>
      <c r="UU54" s="5" t="str" cm="1">
        <f t="array" aca="1" ref="UU54" ca="1">INDEX(i.LMU_Area,$K54,UU$26)</f>
        <v>-</v>
      </c>
      <c r="UV54" s="5" t="str" cm="1">
        <f t="array" aca="1" ref="UV54" ca="1">INDEX(i.LMU_Area,$K54,UV$26)</f>
        <v>-</v>
      </c>
      <c r="UW54" s="5" t="str" cm="1">
        <f t="array" aca="1" ref="UW54" ca="1">INDEX(i.LMU_Area,$K54,UW$26)</f>
        <v>-</v>
      </c>
      <c r="UX54" s="5" t="str" cm="1">
        <f t="array" aca="1" ref="UX54" ca="1">INDEX(i.LMU_Area,$K54,UX$26)</f>
        <v>-</v>
      </c>
      <c r="UY54" s="5" t="str" cm="1">
        <f t="array" aca="1" ref="UY54" ca="1">INDEX(i.LMU_Area,$K54,UY$26)</f>
        <v>-</v>
      </c>
      <c r="UZ54" s="5" t="str" cm="1">
        <f t="array" aca="1" ref="UZ54" ca="1">INDEX(i.LMU_Area,$K54,UZ$26)</f>
        <v>-</v>
      </c>
      <c r="VA54" s="5" t="str" cm="1">
        <f t="array" aca="1" ref="VA54" ca="1">INDEX(i.LMU_Area,$K54,VA$26)</f>
        <v>-</v>
      </c>
      <c r="VB54" s="5" t="str" cm="1">
        <f t="array" aca="1" ref="VB54" ca="1">INDEX(i.LMU_Area,$K54,VB$26)</f>
        <v>-</v>
      </c>
      <c r="VC54" s="5" t="str" cm="1">
        <f t="array" aca="1" ref="VC54" ca="1">INDEX(i.LMU_Area,$K54,VC$26)</f>
        <v>-</v>
      </c>
      <c r="VD54" s="5" t="str" cm="1">
        <f t="array" aca="1" ref="VD54" ca="1">INDEX(i.LMU_Area,$K54,VD$26)</f>
        <v>-</v>
      </c>
      <c r="VE54" s="5" t="str" cm="1">
        <f t="array" aca="1" ref="VE54" ca="1">INDEX(i.LMU_Area,$K54,VE$26)</f>
        <v>-</v>
      </c>
      <c r="VF54" s="5" t="str" cm="1">
        <f t="array" aca="1" ref="VF54" ca="1">INDEX(i.LMU_Area,$K54,VF$26)</f>
        <v>-</v>
      </c>
      <c r="VG54" s="5" t="str" cm="1">
        <f t="array" aca="1" ref="VG54" ca="1">INDEX(i.LMU_Area,$K54,VG$26)</f>
        <v>-</v>
      </c>
      <c r="VH54" s="5" t="str" cm="1">
        <f t="array" aca="1" ref="VH54" ca="1">INDEX(i.LMU_Area,$K54,VH$26)</f>
        <v>-</v>
      </c>
      <c r="VI54" s="5" t="str" cm="1">
        <f t="array" aca="1" ref="VI54" ca="1">INDEX(i.LMU_Area,$K54,VI$26)</f>
        <v>-</v>
      </c>
      <c r="VJ54" s="5" t="str" cm="1">
        <f t="array" aca="1" ref="VJ54" ca="1">INDEX(i.LMU_Area,$K54,VJ$26)</f>
        <v>-</v>
      </c>
      <c r="VK54" s="5" t="str" cm="1">
        <f t="array" aca="1" ref="VK54" ca="1">INDEX(i.LMU_Area,$K54,VK$26)</f>
        <v>-</v>
      </c>
      <c r="VL54" s="5" t="str" cm="1">
        <f t="array" aca="1" ref="VL54" ca="1">INDEX(i.LMU_Area,$K54,VL$26)</f>
        <v>-</v>
      </c>
      <c r="VM54" s="5" t="str" cm="1">
        <f t="array" aca="1" ref="VM54" ca="1">INDEX(i.LMU_Area,$K54,VM$26)</f>
        <v>-</v>
      </c>
      <c r="VN54" s="5" t="str" cm="1">
        <f t="array" aca="1" ref="VN54" ca="1">INDEX(i.LMU_Area,$K54,VN$26)</f>
        <v>-</v>
      </c>
      <c r="VO54" s="5" t="str" cm="1">
        <f t="array" aca="1" ref="VO54" ca="1">INDEX(i.LMU_Area,$K54,VO$26)</f>
        <v>-</v>
      </c>
      <c r="VP54" s="5" t="str" cm="1">
        <f t="array" aca="1" ref="VP54" ca="1">INDEX(i.LMU_Area,$K54,VP$26)</f>
        <v>-</v>
      </c>
      <c r="VQ54" s="5" t="str" cm="1">
        <f t="array" aca="1" ref="VQ54" ca="1">INDEX(i.LMU_Area,$K54,VQ$26)</f>
        <v>-</v>
      </c>
      <c r="VR54" s="5" t="str" cm="1">
        <f t="array" aca="1" ref="VR54" ca="1">INDEX(i.LMU_Area,$K54,VR$26)</f>
        <v>-</v>
      </c>
      <c r="VS54" s="5" t="str" cm="1">
        <f t="array" aca="1" ref="VS54" ca="1">INDEX(i.LMU_Area,$K54,VS$26)</f>
        <v>-</v>
      </c>
      <c r="VT54" s="5" t="str" cm="1">
        <f t="array" aca="1" ref="VT54" ca="1">INDEX(i.LMU_Area,$K54,VT$26)</f>
        <v>-</v>
      </c>
      <c r="VU54" s="5" t="str" cm="1">
        <f t="array" aca="1" ref="VU54" ca="1">INDEX(i.LMU_Area,$K54,VU$26)</f>
        <v>-</v>
      </c>
      <c r="VV54" s="5" t="str" cm="1">
        <f t="array" aca="1" ref="VV54" ca="1">INDEX(i.LMU_Area,$K54,VV$26)</f>
        <v>-</v>
      </c>
      <c r="VW54" s="5" t="str" cm="1">
        <f t="array" aca="1" ref="VW54" ca="1">INDEX(i.LMU_Area,$K54,VW$26)</f>
        <v>-</v>
      </c>
      <c r="VX54" s="5" t="str" cm="1">
        <f t="array" aca="1" ref="VX54" ca="1">INDEX(i.LMU_Area,$K54,VX$26)</f>
        <v>-</v>
      </c>
      <c r="VY54" s="5" t="str" cm="1">
        <f t="array" aca="1" ref="VY54" ca="1">INDEX(i.LMU_Area,$K54,VY$26)</f>
        <v>-</v>
      </c>
      <c r="VZ54" s="5" t="str" cm="1">
        <f t="array" aca="1" ref="VZ54" ca="1">INDEX(i.LMU_Area,$K54,VZ$26)</f>
        <v>-</v>
      </c>
      <c r="WA54" s="5" t="str" cm="1">
        <f t="array" aca="1" ref="WA54" ca="1">INDEX(i.LMU_Area,$K54,WA$26)</f>
        <v>-</v>
      </c>
      <c r="WB54" s="5" t="str" cm="1">
        <f t="array" aca="1" ref="WB54" ca="1">INDEX(i.LMU_Area,$K54,WB$26)</f>
        <v>-</v>
      </c>
      <c r="WC54" s="5" t="str" cm="1">
        <f t="array" aca="1" ref="WC54" ca="1">INDEX(i.LMU_Area,$K54,WC$26)</f>
        <v>-</v>
      </c>
      <c r="WD54" s="5" t="str" cm="1">
        <f t="array" aca="1" ref="WD54" ca="1">INDEX(i.LMU_Area,$K54,WD$26)</f>
        <v>-</v>
      </c>
      <c r="WE54" s="5" t="str" cm="1">
        <f t="array" aca="1" ref="WE54" ca="1">INDEX(i.LMU_Area,$K54,WE$26)</f>
        <v>-</v>
      </c>
      <c r="WF54" s="5" t="str" cm="1">
        <f t="array" aca="1" ref="WF54" ca="1">INDEX(i.LMU_Area,$K54,WF$26)</f>
        <v>-</v>
      </c>
      <c r="WG54" s="5" t="str" cm="1">
        <f t="array" aca="1" ref="WG54" ca="1">INDEX(i.LMU_Area,$K54,WG$26)</f>
        <v>-</v>
      </c>
      <c r="WH54" s="5" t="str" cm="1">
        <f t="array" aca="1" ref="WH54" ca="1">INDEX(i.LMU_Area,$K54,WH$26)</f>
        <v>-</v>
      </c>
      <c r="WI54" s="5" t="str" cm="1">
        <f t="array" aca="1" ref="WI54" ca="1">INDEX(i.LMU_Area,$K54,WI$26)</f>
        <v>-</v>
      </c>
      <c r="WJ54" s="5" t="str" cm="1">
        <f t="array" aca="1" ref="WJ54" ca="1">INDEX(i.LMU_Area,$K54,WJ$26)</f>
        <v>-</v>
      </c>
      <c r="WK54" s="5" t="str" cm="1">
        <f t="array" aca="1" ref="WK54" ca="1">INDEX(i.LMU_Area,$K54,WK$26)</f>
        <v>-</v>
      </c>
      <c r="WL54" s="5" t="str" cm="1">
        <f t="array" aca="1" ref="WL54" ca="1">INDEX(i.LMU_Area,$K54,WL$26)</f>
        <v>-</v>
      </c>
      <c r="WM54" s="5" t="str" cm="1">
        <f t="array" aca="1" ref="WM54" ca="1">INDEX(i.LMU_Area,$K54,WM$26)</f>
        <v>-</v>
      </c>
      <c r="WN54" s="5" t="str" cm="1">
        <f t="array" aca="1" ref="WN54" ca="1">INDEX(i.LMU_Area,$K54,WN$26)</f>
        <v>-</v>
      </c>
      <c r="WO54" s="5" t="str" cm="1">
        <f t="array" aca="1" ref="WO54" ca="1">INDEX(i.LMU_Area,$K54,WO$26)</f>
        <v>-</v>
      </c>
      <c r="WP54" s="5" t="str" cm="1">
        <f t="array" aca="1" ref="WP54" ca="1">INDEX(i.LMU_Area,$K54,WP$26)</f>
        <v>-</v>
      </c>
      <c r="WQ54" s="5" t="str" cm="1">
        <f t="array" aca="1" ref="WQ54" ca="1">INDEX(i.LMU_Area,$K54,WQ$26)</f>
        <v>-</v>
      </c>
      <c r="WR54" s="5" t="str" cm="1">
        <f t="array" aca="1" ref="WR54" ca="1">INDEX(i.LMU_Area,$K54,WR$26)</f>
        <v>-</v>
      </c>
      <c r="WS54" s="5" t="str" cm="1">
        <f t="array" aca="1" ref="WS54" ca="1">INDEX(i.LMU_Area,$K54,WS$26)</f>
        <v>-</v>
      </c>
      <c r="WT54" s="5" t="str" cm="1">
        <f t="array" aca="1" ref="WT54" ca="1">INDEX(i.LMU_Area,$K54,WT$26)</f>
        <v>-</v>
      </c>
      <c r="WU54" s="5" t="str" cm="1">
        <f t="array" aca="1" ref="WU54" ca="1">INDEX(i.LMU_Area,$K54,WU$26)</f>
        <v>-</v>
      </c>
      <c r="WV54" s="5" t="str" cm="1">
        <f t="array" aca="1" ref="WV54" ca="1">INDEX(i.LMU_Area,$K54,WV$26)</f>
        <v>-</v>
      </c>
      <c r="WW54" s="5" t="str" cm="1">
        <f t="array" aca="1" ref="WW54" ca="1">INDEX(i.LMU_Area,$K54,WW$26)</f>
        <v>-</v>
      </c>
      <c r="WX54" s="5" t="str" cm="1">
        <f t="array" aca="1" ref="WX54" ca="1">INDEX(i.LMU_Area,$K54,WX$26)</f>
        <v>-</v>
      </c>
      <c r="WY54" s="5" t="str" cm="1">
        <f t="array" aca="1" ref="WY54" ca="1">INDEX(i.LMU_Area,$K54,WY$26)</f>
        <v>-</v>
      </c>
      <c r="WZ54" s="5" t="str" cm="1">
        <f t="array" aca="1" ref="WZ54" ca="1">INDEX(i.LMU_Area,$K54,WZ$26)</f>
        <v>-</v>
      </c>
      <c r="XA54" s="5" t="str" cm="1">
        <f t="array" aca="1" ref="XA54" ca="1">INDEX(i.LMU_Area,$K54,XA$26)</f>
        <v>-</v>
      </c>
      <c r="XB54" s="5" t="str" cm="1">
        <f t="array" aca="1" ref="XB54" ca="1">INDEX(i.LMU_Area,$K54,XB$26)</f>
        <v>-</v>
      </c>
      <c r="XC54" s="5" t="str" cm="1">
        <f t="array" aca="1" ref="XC54" ca="1">INDEX(i.LMU_Area,$K54,XC$26)</f>
        <v>-</v>
      </c>
      <c r="XD54" s="5" t="str" cm="1">
        <f t="array" aca="1" ref="XD54" ca="1">INDEX(i.LMU_Area,$K54,XD$26)</f>
        <v>-</v>
      </c>
      <c r="XE54" s="5" t="str" cm="1">
        <f t="array" aca="1" ref="XE54" ca="1">INDEX(i.LMU_Area,$K54,XE$26)</f>
        <v>-</v>
      </c>
      <c r="XF54" s="5" t="str" cm="1">
        <f t="array" aca="1" ref="XF54" ca="1">INDEX(i.LMU_Area,$K54,XF$26)</f>
        <v>-</v>
      </c>
      <c r="XG54" s="5" t="str" cm="1">
        <f t="array" aca="1" ref="XG54" ca="1">INDEX(i.LMU_Area,$K54,XG$26)</f>
        <v>-</v>
      </c>
      <c r="XH54" s="5" t="str" cm="1">
        <f t="array" aca="1" ref="XH54" ca="1">INDEX(i.LMU_Area,$K54,XH$26)</f>
        <v>-</v>
      </c>
      <c r="XI54" s="5" t="str" cm="1">
        <f t="array" aca="1" ref="XI54" ca="1">INDEX(i.LMU_Area,$K54,XI$26)</f>
        <v>-</v>
      </c>
      <c r="XJ54" s="5" t="str" cm="1">
        <f t="array" aca="1" ref="XJ54" ca="1">INDEX(i.LMU_Area,$K54,XJ$26)</f>
        <v>-</v>
      </c>
      <c r="XK54" s="5" t="str" cm="1">
        <f t="array" aca="1" ref="XK54" ca="1">INDEX(i.LMU_Area,$K54,XK$26)</f>
        <v>-</v>
      </c>
      <c r="XL54" s="5" t="str" cm="1">
        <f t="array" aca="1" ref="XL54" ca="1">INDEX(i.LMU_Area,$K54,XL$26)</f>
        <v>-</v>
      </c>
      <c r="XM54" s="5" t="str" cm="1">
        <f t="array" aca="1" ref="XM54" ca="1">INDEX(i.LMU_Area,$K54,XM$26)</f>
        <v>-</v>
      </c>
      <c r="XN54" s="5" t="str" cm="1">
        <f t="array" aca="1" ref="XN54" ca="1">INDEX(i.LMU_Area,$K54,XN$26)</f>
        <v>-</v>
      </c>
      <c r="XO54" s="5" t="str" cm="1">
        <f t="array" aca="1" ref="XO54" ca="1">INDEX(i.LMU_Area,$K54,XO$26)</f>
        <v>-</v>
      </c>
      <c r="XP54" s="5" t="str" cm="1">
        <f t="array" aca="1" ref="XP54" ca="1">INDEX(i.LMU_Area,$K54,XP$26)</f>
        <v>-</v>
      </c>
      <c r="XQ54" s="5" t="str" cm="1">
        <f t="array" aca="1" ref="XQ54" ca="1">INDEX(i.LMU_Area,$K54,XQ$26)</f>
        <v>-</v>
      </c>
      <c r="XR54" s="5" t="str" cm="1">
        <f t="array" aca="1" ref="XR54" ca="1">INDEX(i.LMU_Area,$K54,XR$26)</f>
        <v>-</v>
      </c>
      <c r="XS54" s="5" t="str" cm="1">
        <f t="array" aca="1" ref="XS54" ca="1">INDEX(i.LMU_Area,$K54,XS$26)</f>
        <v>-</v>
      </c>
      <c r="XT54" s="5" t="str" cm="1">
        <f t="array" aca="1" ref="XT54" ca="1">INDEX(i.LMU_Area,$K54,XT$26)</f>
        <v>-</v>
      </c>
      <c r="XU54" s="5" t="str" cm="1">
        <f t="array" aca="1" ref="XU54" ca="1">INDEX(i.LMU_Area,$K54,XU$26)</f>
        <v>-</v>
      </c>
      <c r="XV54" s="5" t="str" cm="1">
        <f t="array" aca="1" ref="XV54" ca="1">INDEX(i.LMU_Area,$K54,XV$26)</f>
        <v>-</v>
      </c>
      <c r="XW54" s="5" t="str" cm="1">
        <f t="array" aca="1" ref="XW54" ca="1">INDEX(i.LMU_Area,$K54,XW$26)</f>
        <v>-</v>
      </c>
      <c r="XX54" s="5" t="str" cm="1">
        <f t="array" aca="1" ref="XX54" ca="1">INDEX(i.LMU_Area,$K54,XX$26)</f>
        <v>-</v>
      </c>
      <c r="XY54" s="5" t="str" cm="1">
        <f t="array" aca="1" ref="XY54" ca="1">INDEX(i.LMU_Area,$K54,XY$26)</f>
        <v>-</v>
      </c>
      <c r="XZ54" s="5" t="str" cm="1">
        <f t="array" aca="1" ref="XZ54" ca="1">INDEX(i.LMU_Area,$K54,XZ$26)</f>
        <v>-</v>
      </c>
      <c r="YA54" s="5" t="str" cm="1">
        <f t="array" aca="1" ref="YA54" ca="1">INDEX(i.LMU_Area,$K54,YA$26)</f>
        <v>-</v>
      </c>
      <c r="YB54" s="5" t="str" cm="1">
        <f t="array" aca="1" ref="YB54" ca="1">INDEX(i.LMU_Area,$K54,YB$26)</f>
        <v>-</v>
      </c>
      <c r="YC54" s="5" t="str" cm="1">
        <f t="array" aca="1" ref="YC54" ca="1">INDEX(i.LMU_Area,$K54,YC$26)</f>
        <v>-</v>
      </c>
      <c r="YD54" s="5" t="str" cm="1">
        <f t="array" aca="1" ref="YD54" ca="1">INDEX(i.LMU_Area,$K54,YD$26)</f>
        <v>-</v>
      </c>
      <c r="YE54" s="5" t="str" cm="1">
        <f t="array" aca="1" ref="YE54" ca="1">INDEX(i.LMU_Area,$K54,YE$26)</f>
        <v>-</v>
      </c>
      <c r="YF54" s="5" t="str" cm="1">
        <f t="array" aca="1" ref="YF54" ca="1">INDEX(i.LMU_Area,$K54,YF$26)</f>
        <v>-</v>
      </c>
      <c r="YG54" s="5" t="str" cm="1">
        <f t="array" aca="1" ref="YG54" ca="1">INDEX(i.LMU_Area,$K54,YG$26)</f>
        <v>-</v>
      </c>
      <c r="YH54" s="5" t="str" cm="1">
        <f t="array" aca="1" ref="YH54" ca="1">INDEX(i.LMU_Area,$K54,YH$26)</f>
        <v>-</v>
      </c>
      <c r="YI54" s="5" t="str" cm="1">
        <f t="array" aca="1" ref="YI54" ca="1">INDEX(i.LMU_Area,$K54,YI$26)</f>
        <v>-</v>
      </c>
      <c r="YJ54" s="5" t="str" cm="1">
        <f t="array" aca="1" ref="YJ54" ca="1">INDEX(i.LMU_Area,$K54,YJ$26)</f>
        <v>-</v>
      </c>
      <c r="YK54" s="5" t="str" cm="1">
        <f t="array" aca="1" ref="YK54" ca="1">INDEX(i.LMU_Area,$K54,YK$26)</f>
        <v>-</v>
      </c>
      <c r="YL54" s="5" t="str" cm="1">
        <f t="array" aca="1" ref="YL54" ca="1">INDEX(i.LMU_Area,$K54,YL$26)</f>
        <v>-</v>
      </c>
      <c r="YM54" s="5" t="str" cm="1">
        <f t="array" aca="1" ref="YM54" ca="1">INDEX(i.LMU_Area,$K54,YM$26)</f>
        <v>-</v>
      </c>
      <c r="YN54" s="5" t="str" cm="1">
        <f t="array" aca="1" ref="YN54" ca="1">INDEX(i.LMU_Area,$K54,YN$26)</f>
        <v>-</v>
      </c>
      <c r="YO54" s="5" t="str" cm="1">
        <f t="array" aca="1" ref="YO54" ca="1">INDEX(i.LMU_Area,$K54,YO$26)</f>
        <v>-</v>
      </c>
      <c r="YP54" s="5" t="str" cm="1">
        <f t="array" aca="1" ref="YP54" ca="1">INDEX(i.LMU_Area,$K54,YP$26)</f>
        <v>-</v>
      </c>
      <c r="YQ54" s="5" t="str" cm="1">
        <f t="array" aca="1" ref="YQ54" ca="1">INDEX(i.LMU_Area,$K54,YQ$26)</f>
        <v>-</v>
      </c>
      <c r="YR54" s="5" t="str" cm="1">
        <f t="array" aca="1" ref="YR54" ca="1">INDEX(i.LMU_Area,$K54,YR$26)</f>
        <v>-</v>
      </c>
      <c r="YS54" s="5" t="str" cm="1">
        <f t="array" aca="1" ref="YS54" ca="1">INDEX(i.LMU_Area,$K54,YS$26)</f>
        <v>-</v>
      </c>
      <c r="YT54" s="5" t="str" cm="1">
        <f t="array" aca="1" ref="YT54" ca="1">INDEX(i.LMU_Area,$K54,YT$26)</f>
        <v>-</v>
      </c>
      <c r="YU54" s="5" t="str" cm="1">
        <f t="array" aca="1" ref="YU54" ca="1">INDEX(i.LMU_Area,$K54,YU$26)</f>
        <v>-</v>
      </c>
      <c r="YV54" s="5" t="str" cm="1">
        <f t="array" aca="1" ref="YV54" ca="1">INDEX(i.LMU_Area,$K54,YV$26)</f>
        <v>-</v>
      </c>
      <c r="YW54" s="5" t="str" cm="1">
        <f t="array" aca="1" ref="YW54" ca="1">INDEX(i.LMU_Area,$K54,YW$26)</f>
        <v>-</v>
      </c>
      <c r="YX54" s="5" t="str" cm="1">
        <f t="array" aca="1" ref="YX54" ca="1">INDEX(i.LMU_Area,$K54,YX$26)</f>
        <v>-</v>
      </c>
      <c r="YY54" s="5" t="str" cm="1">
        <f t="array" aca="1" ref="YY54" ca="1">INDEX(i.LMU_Area,$K54,YY$26)</f>
        <v>-</v>
      </c>
      <c r="YZ54" s="5" t="str" cm="1">
        <f t="array" aca="1" ref="YZ54" ca="1">INDEX(i.LMU_Area,$K54,YZ$26)</f>
        <v>-</v>
      </c>
      <c r="ZA54" s="5" t="str" cm="1">
        <f t="array" aca="1" ref="ZA54" ca="1">INDEX(i.LMU_Area,$K54,ZA$26)</f>
        <v>-</v>
      </c>
      <c r="ZB54" s="5" t="str" cm="1">
        <f t="array" aca="1" ref="ZB54" ca="1">INDEX(i.LMU_Area,$K54,ZB$26)</f>
        <v>-</v>
      </c>
      <c r="ZC54" s="5" t="str" cm="1">
        <f t="array" aca="1" ref="ZC54" ca="1">INDEX(i.LMU_Area,$K54,ZC$26)</f>
        <v>-</v>
      </c>
      <c r="ZD54" s="5" t="str" cm="1">
        <f t="array" aca="1" ref="ZD54" ca="1">INDEX(i.LMU_Area,$K54,ZD$26)</f>
        <v>-</v>
      </c>
      <c r="ZE54" s="5" t="str" cm="1">
        <f t="array" aca="1" ref="ZE54" ca="1">INDEX(i.LMU_Area,$K54,ZE$26)</f>
        <v>-</v>
      </c>
      <c r="ZF54" s="5" t="str" cm="1">
        <f t="array" aca="1" ref="ZF54" ca="1">INDEX(i.LMU_Area,$K54,ZF$26)</f>
        <v>-</v>
      </c>
      <c r="ZG54" s="5" t="str" cm="1">
        <f t="array" aca="1" ref="ZG54" ca="1">INDEX(i.LMU_Area,$K54,ZG$26)</f>
        <v>-</v>
      </c>
      <c r="ZH54" s="5" t="str" cm="1">
        <f t="array" aca="1" ref="ZH54" ca="1">INDEX(i.LMU_Area,$K54,ZH$26)</f>
        <v>-</v>
      </c>
      <c r="ZI54" s="5" t="str" cm="1">
        <f t="array" aca="1" ref="ZI54" ca="1">INDEX(i.LMU_Area,$K54,ZI$26)</f>
        <v>-</v>
      </c>
      <c r="ZJ54" s="5" t="str" cm="1">
        <f t="array" aca="1" ref="ZJ54" ca="1">INDEX(i.LMU_Area,$K54,ZJ$26)</f>
        <v>-</v>
      </c>
      <c r="ZK54" s="5" t="str" cm="1">
        <f t="array" aca="1" ref="ZK54" ca="1">INDEX(i.LMU_Area,$K54,ZK$26)</f>
        <v>-</v>
      </c>
      <c r="ZL54" s="5" t="str" cm="1">
        <f t="array" aca="1" ref="ZL54" ca="1">INDEX(i.LMU_Area,$K54,ZL$26)</f>
        <v>-</v>
      </c>
      <c r="ZM54" s="5" t="str" cm="1">
        <f t="array" aca="1" ref="ZM54" ca="1">INDEX(i.LMU_Area,$K54,ZM$26)</f>
        <v>-</v>
      </c>
      <c r="ZN54" s="5" t="str" cm="1">
        <f t="array" aca="1" ref="ZN54" ca="1">INDEX(i.LMU_Area,$K54,ZN$26)</f>
        <v>-</v>
      </c>
      <c r="ZO54" s="5" t="str" cm="1">
        <f t="array" aca="1" ref="ZO54" ca="1">INDEX(i.LMU_Area,$K54,ZO$26)</f>
        <v>-</v>
      </c>
      <c r="ZP54" s="5" t="str" cm="1">
        <f t="array" aca="1" ref="ZP54" ca="1">INDEX(i.LMU_Area,$K54,ZP$26)</f>
        <v>-</v>
      </c>
      <c r="ZQ54" s="5" t="str" cm="1">
        <f t="array" aca="1" ref="ZQ54" ca="1">INDEX(i.LMU_Area,$K54,ZQ$26)</f>
        <v>-</v>
      </c>
      <c r="ZR54" s="5" t="str" cm="1">
        <f t="array" aca="1" ref="ZR54" ca="1">INDEX(i.LMU_Area,$K54,ZR$26)</f>
        <v>-</v>
      </c>
      <c r="ZS54" s="5" t="str" cm="1">
        <f t="array" aca="1" ref="ZS54" ca="1">INDEX(i.LMU_Area,$K54,ZS$26)</f>
        <v>-</v>
      </c>
      <c r="ZT54" s="5" t="str" cm="1">
        <f t="array" aca="1" ref="ZT54" ca="1">INDEX(i.LMU_Area,$K54,ZT$26)</f>
        <v>-</v>
      </c>
      <c r="ZU54" s="5" t="str" cm="1">
        <f t="array" aca="1" ref="ZU54" ca="1">INDEX(i.LMU_Area,$K54,ZU$26)</f>
        <v>-</v>
      </c>
      <c r="ZV54" s="5" t="str" cm="1">
        <f t="array" aca="1" ref="ZV54" ca="1">INDEX(i.LMU_Area,$K54,ZV$26)</f>
        <v>-</v>
      </c>
      <c r="ZW54" s="5" t="str" cm="1">
        <f t="array" aca="1" ref="ZW54" ca="1">INDEX(i.LMU_Area,$K54,ZW$26)</f>
        <v>-</v>
      </c>
      <c r="ZX54" s="5" t="str" cm="1">
        <f t="array" aca="1" ref="ZX54" ca="1">INDEX(i.LMU_Area,$K54,ZX$26)</f>
        <v>-</v>
      </c>
      <c r="ZY54" s="5" t="str" cm="1">
        <f t="array" aca="1" ref="ZY54" ca="1">INDEX(i.LMU_Area,$K54,ZY$26)</f>
        <v>-</v>
      </c>
      <c r="ZZ54" s="5" t="str" cm="1">
        <f t="array" aca="1" ref="ZZ54" ca="1">INDEX(i.LMU_Area,$K54,ZZ$26)</f>
        <v>-</v>
      </c>
      <c r="AAA54" s="5" t="str" cm="1">
        <f t="array" aca="1" ref="AAA54" ca="1">INDEX(i.LMU_Area,$K54,AAA$26)</f>
        <v>-</v>
      </c>
      <c r="AAB54" s="5" t="str" cm="1">
        <f t="array" aca="1" ref="AAB54" ca="1">INDEX(i.LMU_Area,$K54,AAB$26)</f>
        <v>-</v>
      </c>
      <c r="AAC54" s="5" t="str" cm="1">
        <f t="array" aca="1" ref="AAC54" ca="1">INDEX(i.LMU_Area,$K54,AAC$26)</f>
        <v>-</v>
      </c>
      <c r="AAD54" s="5" t="str" cm="1">
        <f t="array" aca="1" ref="AAD54" ca="1">INDEX(i.LMU_Area,$K54,AAD$26)</f>
        <v>-</v>
      </c>
      <c r="AAE54" s="5" t="str" cm="1">
        <f t="array" aca="1" ref="AAE54" ca="1">INDEX(i.LMU_Area,$K54,AAE$26)</f>
        <v>-</v>
      </c>
      <c r="AAF54" s="5" t="str" cm="1">
        <f t="array" aca="1" ref="AAF54" ca="1">INDEX(i.LMU_Area,$K54,AAF$26)</f>
        <v>-</v>
      </c>
      <c r="AAG54" s="5" t="str" cm="1">
        <f t="array" aca="1" ref="AAG54" ca="1">INDEX(i.LMU_Area,$K54,AAG$26)</f>
        <v>-</v>
      </c>
      <c r="AAH54" s="5" t="str" cm="1">
        <f t="array" aca="1" ref="AAH54" ca="1">INDEX(i.LMU_Area,$K54,AAH$26)</f>
        <v>-</v>
      </c>
      <c r="AAI54" s="5" t="str" cm="1">
        <f t="array" aca="1" ref="AAI54" ca="1">INDEX(i.LMU_Area,$K54,AAI$26)</f>
        <v>-</v>
      </c>
      <c r="AAJ54" s="5" t="str" cm="1">
        <f t="array" aca="1" ref="AAJ54" ca="1">INDEX(i.LMU_Area,$K54,AAJ$26)</f>
        <v>-</v>
      </c>
      <c r="AAK54" s="5" t="str" cm="1">
        <f t="array" aca="1" ref="AAK54" ca="1">INDEX(i.LMU_Area,$K54,AAK$26)</f>
        <v>-</v>
      </c>
      <c r="AAL54" s="5" t="str" cm="1">
        <f t="array" aca="1" ref="AAL54" ca="1">INDEX(i.LMU_Area,$K54,AAL$26)</f>
        <v>-</v>
      </c>
      <c r="AAM54" s="5" t="str" cm="1">
        <f t="array" aca="1" ref="AAM54" ca="1">INDEX(i.LMU_Area,$K54,AAM$26)</f>
        <v>-</v>
      </c>
      <c r="AAN54" s="5" t="str" cm="1">
        <f t="array" aca="1" ref="AAN54" ca="1">INDEX(i.LMU_Area,$K54,AAN$26)</f>
        <v>-</v>
      </c>
      <c r="AAO54" s="5" t="str" cm="1">
        <f t="array" aca="1" ref="AAO54" ca="1">INDEX(i.LMU_Area,$K54,AAO$26)</f>
        <v>-</v>
      </c>
      <c r="AAP54" s="5" t="str" cm="1">
        <f t="array" aca="1" ref="AAP54" ca="1">INDEX(i.LMU_Area,$K54,AAP$26)</f>
        <v>-</v>
      </c>
      <c r="AAQ54" s="5" t="str" cm="1">
        <f t="array" aca="1" ref="AAQ54" ca="1">INDEX(i.LMU_Area,$K54,AAQ$26)</f>
        <v>-</v>
      </c>
      <c r="AAR54" s="5" t="str" cm="1">
        <f t="array" aca="1" ref="AAR54" ca="1">INDEX(i.LMU_Area,$K54,AAR$26)</f>
        <v>-</v>
      </c>
      <c r="AAS54" s="5" t="str" cm="1">
        <f t="array" aca="1" ref="AAS54" ca="1">INDEX(i.LMU_Area,$K54,AAS$26)</f>
        <v>-</v>
      </c>
      <c r="AAT54" s="5" t="str" cm="1">
        <f t="array" aca="1" ref="AAT54" ca="1">INDEX(i.LMU_Area,$K54,AAT$26)</f>
        <v>-</v>
      </c>
      <c r="AAU54" s="5" t="str" cm="1">
        <f t="array" aca="1" ref="AAU54" ca="1">INDEX(i.LMU_Area,$K54,AAU$26)</f>
        <v>-</v>
      </c>
      <c r="AAV54" s="5" t="str" cm="1">
        <f t="array" aca="1" ref="AAV54" ca="1">INDEX(i.LMU_Area,$K54,AAV$26)</f>
        <v>-</v>
      </c>
      <c r="AAW54" s="5" t="str" cm="1">
        <f t="array" aca="1" ref="AAW54" ca="1">INDEX(i.LMU_Area,$K54,AAW$26)</f>
        <v>-</v>
      </c>
      <c r="AAX54" s="5" t="str" cm="1">
        <f t="array" aca="1" ref="AAX54" ca="1">INDEX(i.LMU_Area,$K54,AAX$26)</f>
        <v>-</v>
      </c>
      <c r="AAY54" s="5" t="str" cm="1">
        <f t="array" aca="1" ref="AAY54" ca="1">INDEX(i.LMU_Area,$K54,AAY$26)</f>
        <v>-</v>
      </c>
      <c r="AAZ54" s="5" t="str" cm="1">
        <f t="array" aca="1" ref="AAZ54" ca="1">INDEX(i.LMU_Area,$K54,AAZ$26)</f>
        <v>-</v>
      </c>
      <c r="ABA54" s="5" t="str" cm="1">
        <f t="array" aca="1" ref="ABA54" ca="1">INDEX(i.LMU_Area,$K54,ABA$26)</f>
        <v>-</v>
      </c>
      <c r="ABB54" s="5" t="str" cm="1">
        <f t="array" aca="1" ref="ABB54" ca="1">INDEX(i.LMU_Area,$K54,ABB$26)</f>
        <v>-</v>
      </c>
      <c r="ABC54" s="5" t="str" cm="1">
        <f t="array" aca="1" ref="ABC54" ca="1">INDEX(i.LMU_Area,$K54,ABC$26)</f>
        <v>-</v>
      </c>
      <c r="ABD54" s="5" t="str" cm="1">
        <f t="array" aca="1" ref="ABD54" ca="1">INDEX(i.LMU_Area,$K54,ABD$26)</f>
        <v>-</v>
      </c>
      <c r="ABE54" s="5" t="str" cm="1">
        <f t="array" aca="1" ref="ABE54" ca="1">INDEX(i.LMU_Area,$K54,ABE$26)</f>
        <v>-</v>
      </c>
      <c r="ABF54" s="5" t="str" cm="1">
        <f t="array" aca="1" ref="ABF54" ca="1">INDEX(i.LMU_Area,$K54,ABF$26)</f>
        <v>-</v>
      </c>
      <c r="ABG54" s="5" t="str" cm="1">
        <f t="array" aca="1" ref="ABG54" ca="1">INDEX(i.LMU_Area,$K54,ABG$26)</f>
        <v>-</v>
      </c>
      <c r="ABH54" s="5" t="str" cm="1">
        <f t="array" aca="1" ref="ABH54" ca="1">INDEX(i.LMU_Area,$K54,ABH$26)</f>
        <v>-</v>
      </c>
      <c r="ABI54" s="5" t="str" cm="1">
        <f t="array" aca="1" ref="ABI54" ca="1">INDEX(i.LMU_Area,$K54,ABI$26)</f>
        <v>-</v>
      </c>
      <c r="ABJ54" s="5" t="str" cm="1">
        <f t="array" aca="1" ref="ABJ54" ca="1">INDEX(i.LMU_Area,$K54,ABJ$26)</f>
        <v>-</v>
      </c>
      <c r="ABK54" s="5" t="str" cm="1">
        <f t="array" aca="1" ref="ABK54" ca="1">INDEX(i.LMU_Area,$K54,ABK$26)</f>
        <v>-</v>
      </c>
      <c r="ABL54" s="5" t="str" cm="1">
        <f t="array" aca="1" ref="ABL54" ca="1">INDEX(i.LMU_Area,$K54,ABL$26)</f>
        <v>-</v>
      </c>
      <c r="ABM54" s="5" t="str" cm="1">
        <f t="array" aca="1" ref="ABM54" ca="1">INDEX(i.LMU_Area,$K54,ABM$26)</f>
        <v>-</v>
      </c>
      <c r="ABN54" s="5" t="str" cm="1">
        <f t="array" aca="1" ref="ABN54" ca="1">INDEX(i.LMU_Area,$K54,ABN$26)</f>
        <v>-</v>
      </c>
      <c r="ABO54" s="5" t="str" cm="1">
        <f t="array" aca="1" ref="ABO54" ca="1">INDEX(i.LMU_Area,$K54,ABO$26)</f>
        <v>-</v>
      </c>
      <c r="ABP54" s="5" t="str" cm="1">
        <f t="array" aca="1" ref="ABP54" ca="1">INDEX(i.LMU_Area,$K54,ABP$26)</f>
        <v>-</v>
      </c>
      <c r="ABQ54" s="5" t="str" cm="1">
        <f t="array" aca="1" ref="ABQ54" ca="1">INDEX(i.LMU_Area,$K54,ABQ$26)</f>
        <v>-</v>
      </c>
      <c r="ABR54" s="5" t="str" cm="1">
        <f t="array" aca="1" ref="ABR54" ca="1">INDEX(i.LMU_Area,$K54,ABR$26)</f>
        <v>-</v>
      </c>
      <c r="ABS54" s="5" t="str" cm="1">
        <f t="array" aca="1" ref="ABS54" ca="1">INDEX(i.LMU_Area,$K54,ABS$26)</f>
        <v>-</v>
      </c>
      <c r="ABT54" s="5" t="str" cm="1">
        <f t="array" aca="1" ref="ABT54" ca="1">INDEX(i.LMU_Area,$K54,ABT$26)</f>
        <v>-</v>
      </c>
      <c r="ABU54" s="5" t="str" cm="1">
        <f t="array" aca="1" ref="ABU54" ca="1">INDEX(i.LMU_Area,$K54,ABU$26)</f>
        <v>-</v>
      </c>
      <c r="ABV54" s="5" t="str" cm="1">
        <f t="array" aca="1" ref="ABV54" ca="1">INDEX(i.LMU_Area,$K54,ABV$26)</f>
        <v>-</v>
      </c>
      <c r="ABW54" s="5" t="str" cm="1">
        <f t="array" aca="1" ref="ABW54" ca="1">INDEX(i.LMU_Area,$K54,ABW$26)</f>
        <v>-</v>
      </c>
      <c r="ABX54" s="5" t="str" cm="1">
        <f t="array" aca="1" ref="ABX54" ca="1">INDEX(i.LMU_Area,$K54,ABX$26)</f>
        <v>-</v>
      </c>
      <c r="ABY54" s="5" t="str" cm="1">
        <f t="array" aca="1" ref="ABY54" ca="1">INDEX(i.LMU_Area,$K54,ABY$26)</f>
        <v>-</v>
      </c>
      <c r="ABZ54" s="5" t="str" cm="1">
        <f t="array" aca="1" ref="ABZ54" ca="1">INDEX(i.LMU_Area,$K54,ABZ$26)</f>
        <v>-</v>
      </c>
      <c r="ACA54" s="5" t="str" cm="1">
        <f t="array" aca="1" ref="ACA54" ca="1">INDEX(i.LMU_Area,$K54,ACA$26)</f>
        <v>-</v>
      </c>
      <c r="ACB54" s="5" t="str" cm="1">
        <f t="array" aca="1" ref="ACB54" ca="1">INDEX(i.LMU_Area,$K54,ACB$26)</f>
        <v>-</v>
      </c>
      <c r="ACC54" s="5" t="str" cm="1">
        <f t="array" aca="1" ref="ACC54" ca="1">INDEX(i.LMU_Area,$K54,ACC$26)</f>
        <v>-</v>
      </c>
      <c r="ACD54" s="5" t="str" cm="1">
        <f t="array" aca="1" ref="ACD54" ca="1">INDEX(i.LMU_Area,$K54,ACD$26)</f>
        <v>-</v>
      </c>
      <c r="ACE54" s="5" t="str" cm="1">
        <f t="array" aca="1" ref="ACE54" ca="1">INDEX(i.LMU_Area,$K54,ACE$26)</f>
        <v>-</v>
      </c>
      <c r="ACF54" s="5" t="str" cm="1">
        <f t="array" aca="1" ref="ACF54" ca="1">INDEX(i.LMU_Area,$K54,ACF$26)</f>
        <v>-</v>
      </c>
      <c r="ACG54" s="5" t="str" cm="1">
        <f t="array" aca="1" ref="ACG54" ca="1">INDEX(i.LMU_Area,$K54,ACG$26)</f>
        <v>-</v>
      </c>
      <c r="ACH54" s="5" t="str" cm="1">
        <f t="array" aca="1" ref="ACH54" ca="1">INDEX(i.LMU_Area,$K54,ACH$26)</f>
        <v>-</v>
      </c>
      <c r="ACI54" s="5" t="str" cm="1">
        <f t="array" aca="1" ref="ACI54" ca="1">INDEX(i.LMU_Area,$K54,ACI$26)</f>
        <v>-</v>
      </c>
      <c r="ACJ54" s="5" t="str" cm="1">
        <f t="array" aca="1" ref="ACJ54" ca="1">INDEX(i.LMU_Area,$K54,ACJ$26)</f>
        <v>-</v>
      </c>
      <c r="ACK54" s="5" t="str" cm="1">
        <f t="array" aca="1" ref="ACK54" ca="1">INDEX(i.LMU_Area,$K54,ACK$26)</f>
        <v>-</v>
      </c>
      <c r="ACL54" s="5" t="str" cm="1">
        <f t="array" aca="1" ref="ACL54" ca="1">INDEX(i.LMU_Area,$K54,ACL$26)</f>
        <v>-</v>
      </c>
      <c r="ACM54" s="5" t="str" cm="1">
        <f t="array" aca="1" ref="ACM54" ca="1">INDEX(i.LMU_Area,$K54,ACM$26)</f>
        <v>-</v>
      </c>
      <c r="ACN54" s="5" t="str" cm="1">
        <f t="array" aca="1" ref="ACN54" ca="1">INDEX(i.LMU_Area,$K54,ACN$26)</f>
        <v>-</v>
      </c>
      <c r="ACO54" s="5" t="str" cm="1">
        <f t="array" aca="1" ref="ACO54" ca="1">INDEX(i.LMU_Area,$K54,ACO$26)</f>
        <v>-</v>
      </c>
      <c r="ACP54" s="5" t="str" cm="1">
        <f t="array" aca="1" ref="ACP54" ca="1">INDEX(i.LMU_Area,$K54,ACP$26)</f>
        <v>-</v>
      </c>
      <c r="ACQ54" s="5" t="str" cm="1">
        <f t="array" aca="1" ref="ACQ54" ca="1">INDEX(i.LMU_Area,$K54,ACQ$26)</f>
        <v>-</v>
      </c>
      <c r="ACR54" s="5" t="str" cm="1">
        <f t="array" aca="1" ref="ACR54" ca="1">INDEX(i.LMU_Area,$K54,ACR$26)</f>
        <v>-</v>
      </c>
      <c r="ACS54" s="5" t="str" cm="1">
        <f t="array" aca="1" ref="ACS54" ca="1">INDEX(i.LMU_Area,$K54,ACS$26)</f>
        <v>-</v>
      </c>
      <c r="ACT54" s="5" t="str" cm="1">
        <f t="array" aca="1" ref="ACT54" ca="1">INDEX(i.LMU_Area,$K54,ACT$26)</f>
        <v>-</v>
      </c>
      <c r="ACU54" s="5" t="str" cm="1">
        <f t="array" aca="1" ref="ACU54" ca="1">INDEX(i.LMU_Area,$K54,ACU$26)</f>
        <v>-</v>
      </c>
      <c r="ACV54" s="5" t="str" cm="1">
        <f t="array" aca="1" ref="ACV54" ca="1">INDEX(i.LMU_Area,$K54,ACV$26)</f>
        <v>-</v>
      </c>
      <c r="ACW54" s="5" t="str" cm="1">
        <f t="array" aca="1" ref="ACW54" ca="1">INDEX(i.LMU_Area,$K54,ACW$26)</f>
        <v>-</v>
      </c>
      <c r="ACX54" s="5" t="str" cm="1">
        <f t="array" aca="1" ref="ACX54" ca="1">INDEX(i.LMU_Area,$K54,ACX$26)</f>
        <v>-</v>
      </c>
      <c r="ACY54" s="5" t="str" cm="1">
        <f t="array" aca="1" ref="ACY54" ca="1">INDEX(i.LMU_Area,$K54,ACY$26)</f>
        <v>-</v>
      </c>
      <c r="ACZ54" s="5" t="str" cm="1">
        <f t="array" aca="1" ref="ACZ54" ca="1">INDEX(i.LMU_Area,$K54,ACZ$26)</f>
        <v>-</v>
      </c>
      <c r="ADA54" s="5" t="str" cm="1">
        <f t="array" aca="1" ref="ADA54" ca="1">INDEX(i.LMU_Area,$K54,ADA$26)</f>
        <v>-</v>
      </c>
      <c r="ADB54" s="5" t="str" cm="1">
        <f t="array" aca="1" ref="ADB54" ca="1">INDEX(i.LMU_Area,$K54,ADB$26)</f>
        <v>-</v>
      </c>
      <c r="ADC54" s="5" t="str" cm="1">
        <f t="array" aca="1" ref="ADC54" ca="1">INDEX(i.LMU_Area,$K54,ADC$26)</f>
        <v>-</v>
      </c>
      <c r="ADD54" s="5" t="str" cm="1">
        <f t="array" aca="1" ref="ADD54" ca="1">INDEX(i.LMU_Area,$K54,ADD$26)</f>
        <v>-</v>
      </c>
      <c r="ADE54" s="5" t="str" cm="1">
        <f t="array" aca="1" ref="ADE54" ca="1">INDEX(i.LMU_Area,$K54,ADE$26)</f>
        <v>-</v>
      </c>
      <c r="ADF54" s="5" t="str" cm="1">
        <f t="array" aca="1" ref="ADF54" ca="1">INDEX(i.LMU_Area,$K54,ADF$26)</f>
        <v>-</v>
      </c>
      <c r="ADG54" s="5" t="str" cm="1">
        <f t="array" aca="1" ref="ADG54" ca="1">INDEX(i.LMU_Area,$K54,ADG$26)</f>
        <v>-</v>
      </c>
      <c r="ADH54" s="5" t="str" cm="1">
        <f t="array" aca="1" ref="ADH54" ca="1">INDEX(i.LMU_Area,$K54,ADH$26)</f>
        <v>-</v>
      </c>
      <c r="ADI54" s="5" t="str" cm="1">
        <f t="array" aca="1" ref="ADI54" ca="1">INDEX(i.LMU_Area,$K54,ADI$26)</f>
        <v>-</v>
      </c>
      <c r="ADJ54" s="5" t="str" cm="1">
        <f t="array" aca="1" ref="ADJ54" ca="1">INDEX(i.LMU_Area,$K54,ADJ$26)</f>
        <v>-</v>
      </c>
      <c r="ADK54" s="5" t="str" cm="1">
        <f t="array" aca="1" ref="ADK54" ca="1">INDEX(i.LMU_Area,$K54,ADK$26)</f>
        <v>-</v>
      </c>
      <c r="ADL54" s="5" t="str" cm="1">
        <f t="array" aca="1" ref="ADL54" ca="1">INDEX(i.LMU_Area,$K54,ADL$26)</f>
        <v>-</v>
      </c>
      <c r="ADM54" s="5" t="str" cm="1">
        <f t="array" aca="1" ref="ADM54" ca="1">INDEX(i.LMU_Area,$K54,ADM$26)</f>
        <v>-</v>
      </c>
      <c r="ADN54" s="5" t="str" cm="1">
        <f t="array" aca="1" ref="ADN54" ca="1">INDEX(i.LMU_Area,$K54,ADN$26)</f>
        <v>-</v>
      </c>
      <c r="ADO54" s="5" t="str" cm="1">
        <f t="array" aca="1" ref="ADO54" ca="1">INDEX(i.LMU_Area,$K54,ADO$26)</f>
        <v>-</v>
      </c>
      <c r="ADP54" s="5" t="str" cm="1">
        <f t="array" aca="1" ref="ADP54" ca="1">INDEX(i.LMU_Area,$K54,ADP$26)</f>
        <v>-</v>
      </c>
      <c r="ADQ54" s="5" t="str" cm="1">
        <f t="array" aca="1" ref="ADQ54" ca="1">INDEX(i.LMU_Area,$K54,ADQ$26)</f>
        <v>-</v>
      </c>
      <c r="ADR54" s="5" t="str" cm="1">
        <f t="array" aca="1" ref="ADR54" ca="1">INDEX(i.LMU_Area,$K54,ADR$26)</f>
        <v>-</v>
      </c>
      <c r="ADS54" s="5" t="str" cm="1">
        <f t="array" aca="1" ref="ADS54" ca="1">INDEX(i.LMU_Area,$K54,ADS$26)</f>
        <v>-</v>
      </c>
      <c r="ADT54" s="5" t="str" cm="1">
        <f t="array" aca="1" ref="ADT54" ca="1">INDEX(i.LMU_Area,$K54,ADT$26)</f>
        <v>-</v>
      </c>
      <c r="ADU54" s="5" t="str" cm="1">
        <f t="array" aca="1" ref="ADU54" ca="1">INDEX(i.LMU_Area,$K54,ADU$26)</f>
        <v>-</v>
      </c>
      <c r="ADV54" s="5" t="str" cm="1">
        <f t="array" aca="1" ref="ADV54" ca="1">INDEX(i.LMU_Area,$K54,ADV$26)</f>
        <v>-</v>
      </c>
      <c r="ADW54" s="5" t="str" cm="1">
        <f t="array" aca="1" ref="ADW54" ca="1">INDEX(i.LMU_Area,$K54,ADW$26)</f>
        <v>-</v>
      </c>
      <c r="ADX54" s="5" t="str" cm="1">
        <f t="array" aca="1" ref="ADX54" ca="1">INDEX(i.LMU_Area,$K54,ADX$26)</f>
        <v>-</v>
      </c>
      <c r="ADY54" s="5" t="str" cm="1">
        <f t="array" aca="1" ref="ADY54" ca="1">INDEX(i.LMU_Area,$K54,ADY$26)</f>
        <v>-</v>
      </c>
      <c r="ADZ54" s="5" t="str" cm="1">
        <f t="array" aca="1" ref="ADZ54" ca="1">INDEX(i.LMU_Area,$K54,ADZ$26)</f>
        <v>-</v>
      </c>
      <c r="AEA54" s="5" t="str" cm="1">
        <f t="array" aca="1" ref="AEA54" ca="1">INDEX(i.LMU_Area,$K54,AEA$26)</f>
        <v>-</v>
      </c>
      <c r="AEB54" s="5" t="str" cm="1">
        <f t="array" aca="1" ref="AEB54" ca="1">INDEX(i.LMU_Area,$K54,AEB$26)</f>
        <v>-</v>
      </c>
      <c r="AEC54" s="5" t="str" cm="1">
        <f t="array" aca="1" ref="AEC54" ca="1">INDEX(i.LMU_Area,$K54,AEC$26)</f>
        <v>-</v>
      </c>
      <c r="AED54" s="5" t="str" cm="1">
        <f t="array" aca="1" ref="AED54" ca="1">INDEX(i.LMU_Area,$K54,AED$26)</f>
        <v>-</v>
      </c>
      <c r="AEE54" s="5" t="str" cm="1">
        <f t="array" aca="1" ref="AEE54" ca="1">INDEX(i.LMU_Area,$K54,AEE$26)</f>
        <v>-</v>
      </c>
      <c r="AEF54" s="5" t="str" cm="1">
        <f t="array" aca="1" ref="AEF54" ca="1">INDEX(i.LMU_Area,$K54,AEF$26)</f>
        <v>-</v>
      </c>
      <c r="AEG54" s="5" t="str" cm="1">
        <f t="array" aca="1" ref="AEG54" ca="1">INDEX(i.LMU_Area,$K54,AEG$26)</f>
        <v>-</v>
      </c>
      <c r="AEH54" s="5" t="str" cm="1">
        <f t="array" aca="1" ref="AEH54" ca="1">INDEX(i.LMU_Area,$K54,AEH$26)</f>
        <v>-</v>
      </c>
      <c r="AEI54" s="5" t="str" cm="1">
        <f t="array" aca="1" ref="AEI54" ca="1">INDEX(i.LMU_Area,$K54,AEI$26)</f>
        <v>-</v>
      </c>
      <c r="AEJ54" s="5" t="str" cm="1">
        <f t="array" aca="1" ref="AEJ54" ca="1">INDEX(i.LMU_Area,$K54,AEJ$26)</f>
        <v>-</v>
      </c>
      <c r="AEK54" s="5" t="str" cm="1">
        <f t="array" aca="1" ref="AEK54" ca="1">INDEX(i.LMU_Area,$K54,AEK$26)</f>
        <v>-</v>
      </c>
      <c r="AEL54" s="5" t="str" cm="1">
        <f t="array" aca="1" ref="AEL54" ca="1">INDEX(i.LMU_Area,$K54,AEL$26)</f>
        <v>-</v>
      </c>
      <c r="AEM54" s="5" t="str" cm="1">
        <f t="array" aca="1" ref="AEM54" ca="1">INDEX(i.LMU_Area,$K54,AEM$26)</f>
        <v>-</v>
      </c>
      <c r="AEN54" s="5" t="str" cm="1">
        <f t="array" aca="1" ref="AEN54" ca="1">INDEX(i.LMU_Area,$K54,AEN$26)</f>
        <v>-</v>
      </c>
      <c r="AEO54" s="5" t="str" cm="1">
        <f t="array" aca="1" ref="AEO54" ca="1">INDEX(i.LMU_Area,$K54,AEO$26)</f>
        <v>-</v>
      </c>
      <c r="AEP54" s="5" t="str" cm="1">
        <f t="array" aca="1" ref="AEP54" ca="1">INDEX(i.LMU_Area,$K54,AEP$26)</f>
        <v>-</v>
      </c>
      <c r="AEQ54" s="5" t="str" cm="1">
        <f t="array" aca="1" ref="AEQ54" ca="1">INDEX(i.LMU_Area,$K54,AEQ$26)</f>
        <v>-</v>
      </c>
      <c r="AER54" s="5" t="str" cm="1">
        <f t="array" aca="1" ref="AER54" ca="1">INDEX(i.LMU_Area,$K54,AER$26)</f>
        <v>-</v>
      </c>
      <c r="AES54" s="5" t="str" cm="1">
        <f t="array" aca="1" ref="AES54" ca="1">INDEX(i.LMU_Area,$K54,AES$26)</f>
        <v>-</v>
      </c>
      <c r="AET54" s="5" t="str" cm="1">
        <f t="array" aca="1" ref="AET54" ca="1">INDEX(i.LMU_Area,$K54,AET$26)</f>
        <v>-</v>
      </c>
      <c r="AEU54" s="5" t="str" cm="1">
        <f t="array" aca="1" ref="AEU54" ca="1">INDEX(i.LMU_Area,$K54,AEU$26)</f>
        <v>-</v>
      </c>
      <c r="AEV54" s="5" t="str" cm="1">
        <f t="array" aca="1" ref="AEV54" ca="1">INDEX(i.LMU_Area,$K54,AEV$26)</f>
        <v>-</v>
      </c>
      <c r="AEW54" s="5" t="str" cm="1">
        <f t="array" aca="1" ref="AEW54" ca="1">INDEX(i.LMU_Area,$K54,AEW$26)</f>
        <v>-</v>
      </c>
      <c r="AEX54" s="5" t="str" cm="1">
        <f t="array" aca="1" ref="AEX54" ca="1">INDEX(i.LMU_Area,$K54,AEX$26)</f>
        <v>-</v>
      </c>
      <c r="AEY54" s="5" t="str" cm="1">
        <f t="array" aca="1" ref="AEY54" ca="1">INDEX(i.LMU_Area,$K54,AEY$26)</f>
        <v>-</v>
      </c>
      <c r="AEZ54" s="5" t="str" cm="1">
        <f t="array" aca="1" ref="AEZ54" ca="1">INDEX(i.LMU_Area,$K54,AEZ$26)</f>
        <v>-</v>
      </c>
      <c r="AFA54" s="5" t="str" cm="1">
        <f t="array" aca="1" ref="AFA54" ca="1">INDEX(i.LMU_Area,$K54,AFA$26)</f>
        <v>-</v>
      </c>
      <c r="AFB54" s="5" t="str" cm="1">
        <f t="array" aca="1" ref="AFB54" ca="1">INDEX(i.LMU_Area,$K54,AFB$26)</f>
        <v>-</v>
      </c>
      <c r="AFC54" s="5" t="str" cm="1">
        <f t="array" aca="1" ref="AFC54" ca="1">INDEX(i.LMU_Area,$K54,AFC$26)</f>
        <v>-</v>
      </c>
      <c r="AFD54" s="5" t="str" cm="1">
        <f t="array" aca="1" ref="AFD54" ca="1">INDEX(i.LMU_Area,$K54,AFD$26)</f>
        <v>-</v>
      </c>
      <c r="AFE54" s="5" t="str" cm="1">
        <f t="array" aca="1" ref="AFE54" ca="1">INDEX(i.LMU_Area,$K54,AFE$26)</f>
        <v>-</v>
      </c>
      <c r="AFF54" s="5" t="str" cm="1">
        <f t="array" aca="1" ref="AFF54" ca="1">INDEX(i.LMU_Area,$K54,AFF$26)</f>
        <v>-</v>
      </c>
      <c r="AFG54" s="5" t="str" cm="1">
        <f t="array" aca="1" ref="AFG54" ca="1">INDEX(i.LMU_Area,$K54,AFG$26)</f>
        <v>-</v>
      </c>
      <c r="AFH54" s="5" t="str" cm="1">
        <f t="array" aca="1" ref="AFH54" ca="1">INDEX(i.LMU_Area,$K54,AFH$26)</f>
        <v>-</v>
      </c>
      <c r="AFI54" s="5" t="str" cm="1">
        <f t="array" aca="1" ref="AFI54" ca="1">INDEX(i.LMU_Area,$K54,AFI$26)</f>
        <v>-</v>
      </c>
      <c r="AFJ54" s="5" t="str" cm="1">
        <f t="array" aca="1" ref="AFJ54" ca="1">INDEX(i.LMU_Area,$K54,AFJ$26)</f>
        <v>-</v>
      </c>
      <c r="AFK54" s="5" t="str" cm="1">
        <f t="array" aca="1" ref="AFK54" ca="1">INDEX(i.LMU_Area,$K54,AFK$26)</f>
        <v>-</v>
      </c>
      <c r="AFL54" s="5" t="str" cm="1">
        <f t="array" aca="1" ref="AFL54" ca="1">INDEX(i.LMU_Area,$K54,AFL$26)</f>
        <v>-</v>
      </c>
      <c r="AFM54" s="5" t="str" cm="1">
        <f t="array" aca="1" ref="AFM54" ca="1">INDEX(i.LMU_Area,$K54,AFM$26)</f>
        <v>-</v>
      </c>
      <c r="AFN54" s="5" t="str" cm="1">
        <f t="array" aca="1" ref="AFN54" ca="1">INDEX(i.LMU_Area,$K54,AFN$26)</f>
        <v>-</v>
      </c>
      <c r="AFO54" s="5" t="str" cm="1">
        <f t="array" aca="1" ref="AFO54" ca="1">INDEX(i.LMU_Area,$K54,AFO$26)</f>
        <v>-</v>
      </c>
      <c r="AFP54" s="5" t="str" cm="1">
        <f t="array" aca="1" ref="AFP54" ca="1">INDEX(i.LMU_Area,$K54,AFP$26)</f>
        <v>-</v>
      </c>
      <c r="AFQ54" s="5" t="str" cm="1">
        <f t="array" aca="1" ref="AFQ54" ca="1">INDEX(i.LMU_Area,$K54,AFQ$26)</f>
        <v>-</v>
      </c>
      <c r="AFR54" s="5" t="str" cm="1">
        <f t="array" aca="1" ref="AFR54" ca="1">INDEX(i.LMU_Area,$K54,AFR$26)</f>
        <v>-</v>
      </c>
      <c r="AFS54" s="5" t="str" cm="1">
        <f t="array" aca="1" ref="AFS54" ca="1">INDEX(i.LMU_Area,$K54,AFS$26)</f>
        <v>-</v>
      </c>
      <c r="AFT54" s="5" t="str" cm="1">
        <f t="array" aca="1" ref="AFT54" ca="1">INDEX(i.LMU_Area,$K54,AFT$26)</f>
        <v>-</v>
      </c>
      <c r="AFU54" s="5" t="str" cm="1">
        <f t="array" aca="1" ref="AFU54" ca="1">INDEX(i.LMU_Area,$K54,AFU$26)</f>
        <v>-</v>
      </c>
      <c r="AFV54" s="5" t="str" cm="1">
        <f t="array" aca="1" ref="AFV54" ca="1">INDEX(i.LMU_Area,$K54,AFV$26)</f>
        <v>-</v>
      </c>
      <c r="AFW54" s="5" t="str" cm="1">
        <f t="array" aca="1" ref="AFW54" ca="1">INDEX(i.LMU_Area,$K54,AFW$26)</f>
        <v>-</v>
      </c>
      <c r="AFX54" s="5" t="str" cm="1">
        <f t="array" aca="1" ref="AFX54" ca="1">INDEX(i.LMU_Area,$K54,AFX$26)</f>
        <v>-</v>
      </c>
      <c r="AFY54" s="5" t="str" cm="1">
        <f t="array" aca="1" ref="AFY54" ca="1">INDEX(i.LMU_Area,$K54,AFY$26)</f>
        <v>-</v>
      </c>
      <c r="AFZ54" s="5" t="str" cm="1">
        <f t="array" aca="1" ref="AFZ54" ca="1">INDEX(i.LMU_Area,$K54,AFZ$26)</f>
        <v>-</v>
      </c>
      <c r="AGA54" s="5" t="str" cm="1">
        <f t="array" aca="1" ref="AGA54" ca="1">INDEX(i.LMU_Area,$K54,AGA$26)</f>
        <v>-</v>
      </c>
      <c r="AGB54" s="5" t="str" cm="1">
        <f t="array" aca="1" ref="AGB54" ca="1">INDEX(i.LMU_Area,$K54,AGB$26)</f>
        <v>-</v>
      </c>
      <c r="AGC54" s="5" t="str" cm="1">
        <f t="array" aca="1" ref="AGC54" ca="1">INDEX(i.LMU_Area,$K54,AGC$26)</f>
        <v>-</v>
      </c>
      <c r="AGD54" s="5" t="str" cm="1">
        <f t="array" aca="1" ref="AGD54" ca="1">INDEX(i.LMU_Area,$K54,AGD$26)</f>
        <v>-</v>
      </c>
      <c r="AGE54" s="5" t="str" cm="1">
        <f t="array" aca="1" ref="AGE54" ca="1">INDEX(i.LMU_Area,$K54,AGE$26)</f>
        <v>-</v>
      </c>
      <c r="AGF54" s="5" t="str" cm="1">
        <f t="array" aca="1" ref="AGF54" ca="1">INDEX(i.LMU_Area,$K54,AGF$26)</f>
        <v>-</v>
      </c>
      <c r="AGG54" s="5" t="str" cm="1">
        <f t="array" aca="1" ref="AGG54" ca="1">INDEX(i.LMU_Area,$K54,AGG$26)</f>
        <v>-</v>
      </c>
      <c r="AGH54" s="5" t="str" cm="1">
        <f t="array" aca="1" ref="AGH54" ca="1">INDEX(i.LMU_Area,$K54,AGH$26)</f>
        <v>-</v>
      </c>
      <c r="AGI54" s="5" t="str" cm="1">
        <f t="array" aca="1" ref="AGI54" ca="1">INDEX(i.LMU_Area,$K54,AGI$26)</f>
        <v>-</v>
      </c>
      <c r="AGJ54" s="5" t="str" cm="1">
        <f t="array" aca="1" ref="AGJ54" ca="1">INDEX(i.LMU_Area,$K54,AGJ$26)</f>
        <v>-</v>
      </c>
      <c r="AGK54" s="5" t="str" cm="1">
        <f t="array" aca="1" ref="AGK54" ca="1">INDEX(i.LMU_Area,$K54,AGK$26)</f>
        <v>-</v>
      </c>
      <c r="AGL54" s="5" t="str" cm="1">
        <f t="array" aca="1" ref="AGL54" ca="1">INDEX(i.LMU_Area,$K54,AGL$26)</f>
        <v>-</v>
      </c>
      <c r="AGM54" s="5" t="str" cm="1">
        <f t="array" aca="1" ref="AGM54" ca="1">INDEX(i.LMU_Area,$K54,AGM$26)</f>
        <v>-</v>
      </c>
      <c r="AGN54" s="5" t="str" cm="1">
        <f t="array" aca="1" ref="AGN54" ca="1">INDEX(i.LMU_Area,$K54,AGN$26)</f>
        <v>-</v>
      </c>
      <c r="AGO54" s="5" t="str" cm="1">
        <f t="array" aca="1" ref="AGO54" ca="1">INDEX(i.LMU_Area,$K54,AGO$26)</f>
        <v>-</v>
      </c>
      <c r="AGP54" s="5" t="str" cm="1">
        <f t="array" aca="1" ref="AGP54" ca="1">INDEX(i.LMU_Area,$K54,AGP$26)</f>
        <v>-</v>
      </c>
      <c r="AGQ54" s="5" t="str" cm="1">
        <f t="array" aca="1" ref="AGQ54" ca="1">INDEX(i.LMU_Area,$K54,AGQ$26)</f>
        <v>-</v>
      </c>
      <c r="AGR54" s="5" t="str" cm="1">
        <f t="array" aca="1" ref="AGR54" ca="1">INDEX(i.LMU_Area,$K54,AGR$26)</f>
        <v>-</v>
      </c>
      <c r="AGS54" s="5" t="str" cm="1">
        <f t="array" aca="1" ref="AGS54" ca="1">INDEX(i.LMU_Area,$K54,AGS$26)</f>
        <v>-</v>
      </c>
      <c r="AGT54" s="5" t="str" cm="1">
        <f t="array" aca="1" ref="AGT54" ca="1">INDEX(i.LMU_Area,$K54,AGT$26)</f>
        <v>-</v>
      </c>
      <c r="AGU54" s="5" t="str" cm="1">
        <f t="array" aca="1" ref="AGU54" ca="1">INDEX(i.LMU_Area,$K54,AGU$26)</f>
        <v>-</v>
      </c>
      <c r="AGV54" s="5" t="str" cm="1">
        <f t="array" aca="1" ref="AGV54" ca="1">INDEX(i.LMU_Area,$K54,AGV$26)</f>
        <v>-</v>
      </c>
      <c r="AGW54" s="5" t="str" cm="1">
        <f t="array" aca="1" ref="AGW54" ca="1">INDEX(i.LMU_Area,$K54,AGW$26)</f>
        <v>-</v>
      </c>
      <c r="AGX54" s="5" t="str" cm="1">
        <f t="array" aca="1" ref="AGX54" ca="1">INDEX(i.LMU_Area,$K54,AGX$26)</f>
        <v>-</v>
      </c>
      <c r="AGY54" s="5" t="str" cm="1">
        <f t="array" aca="1" ref="AGY54" ca="1">INDEX(i.LMU_Area,$K54,AGY$26)</f>
        <v>-</v>
      </c>
      <c r="AGZ54" s="5" t="str" cm="1">
        <f t="array" aca="1" ref="AGZ54" ca="1">INDEX(i.LMU_Area,$K54,AGZ$26)</f>
        <v>-</v>
      </c>
      <c r="AHA54" s="5" t="str" cm="1">
        <f t="array" aca="1" ref="AHA54" ca="1">INDEX(i.LMU_Area,$K54,AHA$26)</f>
        <v>-</v>
      </c>
      <c r="AHB54" s="5" t="str" cm="1">
        <f t="array" aca="1" ref="AHB54" ca="1">INDEX(i.LMU_Area,$K54,AHB$26)</f>
        <v>-</v>
      </c>
      <c r="AHC54" s="5" t="str" cm="1">
        <f t="array" aca="1" ref="AHC54" ca="1">INDEX(i.LMU_Area,$K54,AHC$26)</f>
        <v>-</v>
      </c>
      <c r="AHD54" s="5" t="str" cm="1">
        <f t="array" aca="1" ref="AHD54" ca="1">INDEX(i.LMU_Area,$K54,AHD$26)</f>
        <v>-</v>
      </c>
      <c r="AHE54" s="5" t="str" cm="1">
        <f t="array" aca="1" ref="AHE54" ca="1">INDEX(i.LMU_Area,$K54,AHE$26)</f>
        <v>-</v>
      </c>
      <c r="AHF54" s="5" t="str" cm="1">
        <f t="array" aca="1" ref="AHF54" ca="1">INDEX(i.LMU_Area,$K54,AHF$26)</f>
        <v>-</v>
      </c>
      <c r="AHG54" s="5" t="str" cm="1">
        <f t="array" aca="1" ref="AHG54" ca="1">INDEX(i.LMU_Area,$K54,AHG$26)</f>
        <v>-</v>
      </c>
      <c r="AHH54" s="5" t="str" cm="1">
        <f t="array" aca="1" ref="AHH54" ca="1">INDEX(i.LMU_Area,$K54,AHH$26)</f>
        <v>-</v>
      </c>
      <c r="AHI54" s="5" t="str" cm="1">
        <f t="array" aca="1" ref="AHI54" ca="1">INDEX(i.LMU_Area,$K54,AHI$26)</f>
        <v>-</v>
      </c>
      <c r="AHJ54" s="5" t="str" cm="1">
        <f t="array" aca="1" ref="AHJ54" ca="1">INDEX(i.LMU_Area,$K54,AHJ$26)</f>
        <v>-</v>
      </c>
      <c r="AHK54" s="5" t="str" cm="1">
        <f t="array" aca="1" ref="AHK54" ca="1">INDEX(i.LMU_Area,$K54,AHK$26)</f>
        <v>-</v>
      </c>
      <c r="AHL54" s="5" t="str" cm="1">
        <f t="array" aca="1" ref="AHL54" ca="1">INDEX(i.LMU_Area,$K54,AHL$26)</f>
        <v>-</v>
      </c>
      <c r="AHM54" s="5" t="str" cm="1">
        <f t="array" aca="1" ref="AHM54" ca="1">INDEX(i.LMU_Area,$K54,AHM$26)</f>
        <v>-</v>
      </c>
      <c r="AHN54" s="5" t="str" cm="1">
        <f t="array" aca="1" ref="AHN54" ca="1">INDEX(i.LMU_Area,$K54,AHN$26)</f>
        <v>-</v>
      </c>
      <c r="AHO54" s="5" t="str" cm="1">
        <f t="array" aca="1" ref="AHO54" ca="1">INDEX(i.LMU_Area,$K54,AHO$26)</f>
        <v>-</v>
      </c>
      <c r="AHP54" s="5" t="str" cm="1">
        <f t="array" aca="1" ref="AHP54" ca="1">INDEX(i.LMU_Area,$K54,AHP$26)</f>
        <v>-</v>
      </c>
      <c r="AHQ54" s="5" t="str" cm="1">
        <f t="array" aca="1" ref="AHQ54" ca="1">INDEX(i.LMU_Area,$K54,AHQ$26)</f>
        <v>-</v>
      </c>
      <c r="AHR54" s="5" t="str" cm="1">
        <f t="array" aca="1" ref="AHR54" ca="1">INDEX(i.LMU_Area,$K54,AHR$26)</f>
        <v>-</v>
      </c>
      <c r="AHS54" s="5" t="str" cm="1">
        <f t="array" aca="1" ref="AHS54" ca="1">INDEX(i.LMU_Area,$K54,AHS$26)</f>
        <v>-</v>
      </c>
      <c r="AHT54" s="5" t="str" cm="1">
        <f t="array" aca="1" ref="AHT54" ca="1">INDEX(i.LMU_Area,$K54,AHT$26)</f>
        <v>-</v>
      </c>
      <c r="AHU54" s="5" t="str" cm="1">
        <f t="array" aca="1" ref="AHU54" ca="1">INDEX(i.LMU_Area,$K54,AHU$26)</f>
        <v>-</v>
      </c>
      <c r="AHV54" s="5" t="str" cm="1">
        <f t="array" aca="1" ref="AHV54" ca="1">INDEX(i.LMU_Area,$K54,AHV$26)</f>
        <v>-</v>
      </c>
      <c r="AHW54" s="5" t="str" cm="1">
        <f t="array" aca="1" ref="AHW54" ca="1">INDEX(i.LMU_Area,$K54,AHW$26)</f>
        <v>-</v>
      </c>
      <c r="AHX54" s="5" t="str" cm="1">
        <f t="array" aca="1" ref="AHX54" ca="1">INDEX(i.LMU_Area,$K54,AHX$26)</f>
        <v>-</v>
      </c>
      <c r="AHY54" s="5" t="str" cm="1">
        <f t="array" aca="1" ref="AHY54" ca="1">INDEX(i.LMU_Area,$K54,AHY$26)</f>
        <v>-</v>
      </c>
      <c r="AHZ54" s="5" t="str" cm="1">
        <f t="array" aca="1" ref="AHZ54" ca="1">INDEX(i.LMU_Area,$K54,AHZ$26)</f>
        <v>-</v>
      </c>
      <c r="AIA54" s="5" t="str" cm="1">
        <f t="array" aca="1" ref="AIA54" ca="1">INDEX(i.LMU_Area,$K54,AIA$26)</f>
        <v>-</v>
      </c>
      <c r="AIB54" s="5" t="str" cm="1">
        <f t="array" aca="1" ref="AIB54" ca="1">INDEX(i.LMU_Area,$K54,AIB$26)</f>
        <v>-</v>
      </c>
      <c r="AIC54" s="5" t="str" cm="1">
        <f t="array" aca="1" ref="AIC54" ca="1">INDEX(i.LMU_Area,$K54,AIC$26)</f>
        <v>-</v>
      </c>
      <c r="AID54" s="5" t="str" cm="1">
        <f t="array" aca="1" ref="AID54" ca="1">INDEX(i.LMU_Area,$K54,AID$26)</f>
        <v>-</v>
      </c>
      <c r="AIE54" s="5" t="str" cm="1">
        <f t="array" aca="1" ref="AIE54" ca="1">INDEX(i.LMU_Area,$K54,AIE$26)</f>
        <v>-</v>
      </c>
      <c r="AIF54" s="5" t="str" cm="1">
        <f t="array" aca="1" ref="AIF54" ca="1">INDEX(i.LMU_Area,$K54,AIF$26)</f>
        <v>-</v>
      </c>
      <c r="AIG54" s="5" t="str" cm="1">
        <f t="array" aca="1" ref="AIG54" ca="1">INDEX(i.LMU_Area,$K54,AIG$26)</f>
        <v>-</v>
      </c>
      <c r="AIH54" s="5" t="str" cm="1">
        <f t="array" aca="1" ref="AIH54" ca="1">INDEX(i.LMU_Area,$K54,AIH$26)</f>
        <v>-</v>
      </c>
      <c r="AII54" s="5" t="str" cm="1">
        <f t="array" aca="1" ref="AII54" ca="1">INDEX(i.LMU_Area,$K54,AII$26)</f>
        <v>-</v>
      </c>
      <c r="AIJ54" s="5" t="str" cm="1">
        <f t="array" aca="1" ref="AIJ54" ca="1">INDEX(i.LMU_Area,$K54,AIJ$26)</f>
        <v>-</v>
      </c>
      <c r="AIK54" s="5" t="str" cm="1">
        <f t="array" aca="1" ref="AIK54" ca="1">INDEX(i.LMU_Area,$K54,AIK$26)</f>
        <v>-</v>
      </c>
      <c r="AIL54" s="5" t="str" cm="1">
        <f t="array" aca="1" ref="AIL54" ca="1">INDEX(i.LMU_Area,$K54,AIL$26)</f>
        <v>-</v>
      </c>
      <c r="AIM54" s="5" t="str" cm="1">
        <f t="array" aca="1" ref="AIM54" ca="1">INDEX(i.LMU_Area,$K54,AIM$26)</f>
        <v>-</v>
      </c>
      <c r="AIN54" s="5" t="str" cm="1">
        <f t="array" aca="1" ref="AIN54" ca="1">INDEX(i.LMU_Area,$K54,AIN$26)</f>
        <v>-</v>
      </c>
      <c r="AIO54" s="5" t="str" cm="1">
        <f t="array" aca="1" ref="AIO54" ca="1">INDEX(i.LMU_Area,$K54,AIO$26)</f>
        <v>-</v>
      </c>
      <c r="AIP54" s="5" t="str" cm="1">
        <f t="array" aca="1" ref="AIP54" ca="1">INDEX(i.LMU_Area,$K54,AIP$26)</f>
        <v>-</v>
      </c>
      <c r="AIQ54" s="5" t="str" cm="1">
        <f t="array" aca="1" ref="AIQ54" ca="1">INDEX(i.LMU_Area,$K54,AIQ$26)</f>
        <v>-</v>
      </c>
      <c r="AIR54" s="5" t="str" cm="1">
        <f t="array" aca="1" ref="AIR54" ca="1">INDEX(i.LMU_Area,$K54,AIR$26)</f>
        <v>-</v>
      </c>
      <c r="AIS54" s="5" t="str" cm="1">
        <f t="array" aca="1" ref="AIS54" ca="1">INDEX(i.LMU_Area,$K54,AIS$26)</f>
        <v>-</v>
      </c>
      <c r="AIT54" s="5" t="str" cm="1">
        <f t="array" aca="1" ref="AIT54" ca="1">INDEX(i.LMU_Area,$K54,AIT$26)</f>
        <v>-</v>
      </c>
      <c r="AIU54" s="5" t="str" cm="1">
        <f t="array" aca="1" ref="AIU54" ca="1">INDEX(i.LMU_Area,$K54,AIU$26)</f>
        <v>-</v>
      </c>
      <c r="AIV54" s="5" t="str" cm="1">
        <f t="array" aca="1" ref="AIV54" ca="1">INDEX(i.LMU_Area,$K54,AIV$26)</f>
        <v>-</v>
      </c>
      <c r="AIW54" s="5" t="str" cm="1">
        <f t="array" aca="1" ref="AIW54" ca="1">INDEX(i.LMU_Area,$K54,AIW$26)</f>
        <v>-</v>
      </c>
      <c r="AIX54" s="5" t="str" cm="1">
        <f t="array" aca="1" ref="AIX54" ca="1">INDEX(i.LMU_Area,$K54,AIX$26)</f>
        <v>-</v>
      </c>
      <c r="AIY54" s="5" t="str" cm="1">
        <f t="array" aca="1" ref="AIY54" ca="1">INDEX(i.LMU_Area,$K54,AIY$26)</f>
        <v>-</v>
      </c>
      <c r="AIZ54" s="5" t="str" cm="1">
        <f t="array" aca="1" ref="AIZ54" ca="1">INDEX(i.LMU_Area,$K54,AIZ$26)</f>
        <v>-</v>
      </c>
      <c r="AJA54" s="5" t="str" cm="1">
        <f t="array" aca="1" ref="AJA54" ca="1">INDEX(i.LMU_Area,$K54,AJA$26)</f>
        <v>-</v>
      </c>
      <c r="AJB54" s="5" t="str" cm="1">
        <f t="array" aca="1" ref="AJB54" ca="1">INDEX(i.LMU_Area,$K54,AJB$26)</f>
        <v>-</v>
      </c>
      <c r="AJC54" s="5" t="str" cm="1">
        <f t="array" aca="1" ref="AJC54" ca="1">INDEX(i.LMU_Area,$K54,AJC$26)</f>
        <v>-</v>
      </c>
      <c r="AJD54" s="5" t="str" cm="1">
        <f t="array" aca="1" ref="AJD54" ca="1">INDEX(i.LMU_Area,$K54,AJD$26)</f>
        <v>-</v>
      </c>
      <c r="AJE54" s="5" t="str" cm="1">
        <f t="array" aca="1" ref="AJE54" ca="1">INDEX(i.LMU_Area,$K54,AJE$26)</f>
        <v>-</v>
      </c>
      <c r="AJF54" s="5" t="str" cm="1">
        <f t="array" aca="1" ref="AJF54" ca="1">INDEX(i.LMU_Area,$K54,AJF$26)</f>
        <v>-</v>
      </c>
      <c r="AJG54" s="5" t="str" cm="1">
        <f t="array" aca="1" ref="AJG54" ca="1">INDEX(i.LMU_Area,$K54,AJG$26)</f>
        <v>-</v>
      </c>
      <c r="AJH54" s="5" t="str" cm="1">
        <f t="array" aca="1" ref="AJH54" ca="1">INDEX(i.LMU_Area,$K54,AJH$26)</f>
        <v>-</v>
      </c>
      <c r="AJI54" s="5" t="str" cm="1">
        <f t="array" aca="1" ref="AJI54" ca="1">INDEX(i.LMU_Area,$K54,AJI$26)</f>
        <v>-</v>
      </c>
      <c r="AJJ54" s="5" t="str" cm="1">
        <f t="array" aca="1" ref="AJJ54" ca="1">INDEX(i.LMU_Area,$K54,AJJ$26)</f>
        <v>-</v>
      </c>
      <c r="AJK54" s="5" t="str" cm="1">
        <f t="array" aca="1" ref="AJK54" ca="1">INDEX(i.LMU_Area,$K54,AJK$26)</f>
        <v>-</v>
      </c>
      <c r="AJL54" s="5" t="str" cm="1">
        <f t="array" aca="1" ref="AJL54" ca="1">INDEX(i.LMU_Area,$K54,AJL$26)</f>
        <v>-</v>
      </c>
      <c r="AJM54" s="5" t="str" cm="1">
        <f t="array" aca="1" ref="AJM54" ca="1">INDEX(i.LMU_Area,$K54,AJM$26)</f>
        <v>-</v>
      </c>
      <c r="AJN54" s="5" t="str" cm="1">
        <f t="array" aca="1" ref="AJN54" ca="1">INDEX(i.LMU_Area,$K54,AJN$26)</f>
        <v>-</v>
      </c>
      <c r="AJO54" s="5" t="str" cm="1">
        <f t="array" aca="1" ref="AJO54" ca="1">INDEX(i.LMU_Area,$K54,AJO$26)</f>
        <v>-</v>
      </c>
      <c r="AJP54" s="5" t="str" cm="1">
        <f t="array" aca="1" ref="AJP54" ca="1">INDEX(i.LMU_Area,$K54,AJP$26)</f>
        <v>-</v>
      </c>
      <c r="AJQ54" s="5" t="str" cm="1">
        <f t="array" aca="1" ref="AJQ54" ca="1">INDEX(i.LMU_Area,$K54,AJQ$26)</f>
        <v>-</v>
      </c>
      <c r="AJR54" s="5" t="str" cm="1">
        <f t="array" aca="1" ref="AJR54" ca="1">INDEX(i.LMU_Area,$K54,AJR$26)</f>
        <v>-</v>
      </c>
      <c r="AJS54" s="5" t="str" cm="1">
        <f t="array" aca="1" ref="AJS54" ca="1">INDEX(i.LMU_Area,$K54,AJS$26)</f>
        <v>-</v>
      </c>
      <c r="AJT54" s="5" t="str" cm="1">
        <f t="array" aca="1" ref="AJT54" ca="1">INDEX(i.LMU_Area,$K54,AJT$26)</f>
        <v>-</v>
      </c>
      <c r="AJU54" s="5" t="str" cm="1">
        <f t="array" aca="1" ref="AJU54" ca="1">INDEX(i.LMU_Area,$K54,AJU$26)</f>
        <v>-</v>
      </c>
      <c r="AJV54" s="5" t="str" cm="1">
        <f t="array" aca="1" ref="AJV54" ca="1">INDEX(i.LMU_Area,$K54,AJV$26)</f>
        <v>-</v>
      </c>
      <c r="AJW54" s="5" t="str" cm="1">
        <f t="array" aca="1" ref="AJW54" ca="1">INDEX(i.LMU_Area,$K54,AJW$26)</f>
        <v>-</v>
      </c>
      <c r="AJX54" s="5" t="str" cm="1">
        <f t="array" aca="1" ref="AJX54" ca="1">INDEX(i.LMU_Area,$K54,AJX$26)</f>
        <v>-</v>
      </c>
      <c r="AJY54" s="5" t="str" cm="1">
        <f t="array" aca="1" ref="AJY54" ca="1">INDEX(i.LMU_Area,$K54,AJY$26)</f>
        <v>-</v>
      </c>
      <c r="AJZ54" s="5" t="str" cm="1">
        <f t="array" aca="1" ref="AJZ54" ca="1">INDEX(i.LMU_Area,$K54,AJZ$26)</f>
        <v>-</v>
      </c>
      <c r="AKA54" s="5" t="str" cm="1">
        <f t="array" aca="1" ref="AKA54" ca="1">INDEX(i.LMU_Area,$K54,AKA$26)</f>
        <v>-</v>
      </c>
      <c r="AKB54" s="5" t="str" cm="1">
        <f t="array" aca="1" ref="AKB54" ca="1">INDEX(i.LMU_Area,$K54,AKB$26)</f>
        <v>-</v>
      </c>
      <c r="AKC54" s="5" t="str" cm="1">
        <f t="array" aca="1" ref="AKC54" ca="1">INDEX(i.LMU_Area,$K54,AKC$26)</f>
        <v>-</v>
      </c>
      <c r="AKD54" s="5" t="str" cm="1">
        <f t="array" aca="1" ref="AKD54" ca="1">INDEX(i.LMU_Area,$K54,AKD$26)</f>
        <v>-</v>
      </c>
      <c r="AKE54" s="5" t="str" cm="1">
        <f t="array" aca="1" ref="AKE54" ca="1">INDEX(i.LMU_Area,$K54,AKE$26)</f>
        <v>-</v>
      </c>
      <c r="AKF54" s="5" t="str" cm="1">
        <f t="array" aca="1" ref="AKF54" ca="1">INDEX(i.LMU_Area,$K54,AKF$26)</f>
        <v>-</v>
      </c>
      <c r="AKG54" s="5" t="str" cm="1">
        <f t="array" aca="1" ref="AKG54" ca="1">INDEX(i.LMU_Area,$K54,AKG$26)</f>
        <v>-</v>
      </c>
      <c r="AKH54" s="5" t="str" cm="1">
        <f t="array" aca="1" ref="AKH54" ca="1">INDEX(i.LMU_Area,$K54,AKH$26)</f>
        <v>-</v>
      </c>
      <c r="AKI54" s="5" t="str" cm="1">
        <f t="array" aca="1" ref="AKI54" ca="1">INDEX(i.LMU_Area,$K54,AKI$26)</f>
        <v>-</v>
      </c>
      <c r="AKJ54" s="5" t="str" cm="1">
        <f t="array" aca="1" ref="AKJ54" ca="1">INDEX(i.LMU_Area,$K54,AKJ$26)</f>
        <v>-</v>
      </c>
      <c r="AKK54" s="5" t="str" cm="1">
        <f t="array" aca="1" ref="AKK54" ca="1">INDEX(i.LMU_Area,$K54,AKK$26)</f>
        <v>-</v>
      </c>
      <c r="AKL54" s="5" t="str" cm="1">
        <f t="array" aca="1" ref="AKL54" ca="1">INDEX(i.LMU_Area,$K54,AKL$26)</f>
        <v>-</v>
      </c>
      <c r="AKM54" s="5" t="str" cm="1">
        <f t="array" aca="1" ref="AKM54" ca="1">INDEX(i.LMU_Area,$K54,AKM$26)</f>
        <v>-</v>
      </c>
      <c r="AKN54" s="5" t="str" cm="1">
        <f t="array" aca="1" ref="AKN54" ca="1">INDEX(i.LMU_Area,$K54,AKN$26)</f>
        <v>-</v>
      </c>
      <c r="AKO54" s="5" t="str" cm="1">
        <f t="array" aca="1" ref="AKO54" ca="1">INDEX(i.LMU_Area,$K54,AKO$26)</f>
        <v>-</v>
      </c>
      <c r="AKP54" s="5" t="str" cm="1">
        <f t="array" aca="1" ref="AKP54" ca="1">INDEX(i.LMU_Area,$K54,AKP$26)</f>
        <v>-</v>
      </c>
      <c r="AKQ54" s="5" t="str" cm="1">
        <f t="array" aca="1" ref="AKQ54" ca="1">INDEX(i.LMU_Area,$K54,AKQ$26)</f>
        <v>-</v>
      </c>
      <c r="AKR54" s="5" t="str" cm="1">
        <f t="array" aca="1" ref="AKR54" ca="1">INDEX(i.LMU_Area,$K54,AKR$26)</f>
        <v>-</v>
      </c>
      <c r="AKS54" s="5" t="str" cm="1">
        <f t="array" aca="1" ref="AKS54" ca="1">INDEX(i.LMU_Area,$K54,AKS$26)</f>
        <v>-</v>
      </c>
      <c r="AKT54" s="5" t="str" cm="1">
        <f t="array" aca="1" ref="AKT54" ca="1">INDEX(i.LMU_Area,$K54,AKT$26)</f>
        <v>-</v>
      </c>
      <c r="AKU54" s="5" t="str" cm="1">
        <f t="array" aca="1" ref="AKU54" ca="1">INDEX(i.LMU_Area,$K54,AKU$26)</f>
        <v>-</v>
      </c>
      <c r="AKV54" s="5" t="str" cm="1">
        <f t="array" aca="1" ref="AKV54" ca="1">INDEX(i.LMU_Area,$K54,AKV$26)</f>
        <v>-</v>
      </c>
      <c r="AKW54" s="5" t="str" cm="1">
        <f t="array" aca="1" ref="AKW54" ca="1">INDEX(i.LMU_Area,$K54,AKW$26)</f>
        <v>-</v>
      </c>
      <c r="AKX54" s="5" t="str" cm="1">
        <f t="array" aca="1" ref="AKX54" ca="1">INDEX(i.LMU_Area,$K54,AKX$26)</f>
        <v>-</v>
      </c>
      <c r="AKY54" s="5" t="str" cm="1">
        <f t="array" aca="1" ref="AKY54" ca="1">INDEX(i.LMU_Area,$K54,AKY$26)</f>
        <v>-</v>
      </c>
      <c r="AKZ54" s="5" t="str" cm="1">
        <f t="array" aca="1" ref="AKZ54" ca="1">INDEX(i.LMU_Area,$K54,AKZ$26)</f>
        <v>-</v>
      </c>
      <c r="ALA54" s="5" t="str" cm="1">
        <f t="array" aca="1" ref="ALA54" ca="1">INDEX(i.LMU_Area,$K54,ALA$26)</f>
        <v>-</v>
      </c>
      <c r="ALB54" s="5" t="str" cm="1">
        <f t="array" aca="1" ref="ALB54" ca="1">INDEX(i.LMU_Area,$K54,ALB$26)</f>
        <v>-</v>
      </c>
      <c r="ALC54" s="5" t="str" cm="1">
        <f t="array" aca="1" ref="ALC54" ca="1">INDEX(i.LMU_Area,$K54,ALC$26)</f>
        <v>-</v>
      </c>
      <c r="ALD54" s="5" t="str" cm="1">
        <f t="array" aca="1" ref="ALD54" ca="1">INDEX(i.LMU_Area,$K54,ALD$26)</f>
        <v>-</v>
      </c>
      <c r="ALE54" s="5" t="str" cm="1">
        <f t="array" aca="1" ref="ALE54" ca="1">INDEX(i.LMU_Area,$K54,ALE$26)</f>
        <v>-</v>
      </c>
      <c r="ALF54" s="5" t="str" cm="1">
        <f t="array" aca="1" ref="ALF54" ca="1">INDEX(i.LMU_Area,$K54,ALF$26)</f>
        <v>-</v>
      </c>
      <c r="ALG54" s="5" t="str" cm="1">
        <f t="array" aca="1" ref="ALG54" ca="1">INDEX(i.LMU_Area,$K54,ALG$26)</f>
        <v>-</v>
      </c>
      <c r="ALH54" s="5" t="str" cm="1">
        <f t="array" aca="1" ref="ALH54" ca="1">INDEX(i.LMU_Area,$K54,ALH$26)</f>
        <v>-</v>
      </c>
      <c r="ALI54" s="5" t="str" cm="1">
        <f t="array" aca="1" ref="ALI54" ca="1">INDEX(i.LMU_Area,$K54,ALI$26)</f>
        <v>-</v>
      </c>
      <c r="ALJ54" s="5" t="str" cm="1">
        <f t="array" aca="1" ref="ALJ54" ca="1">INDEX(i.LMU_Area,$K54,ALJ$26)</f>
        <v>-</v>
      </c>
      <c r="ALK54" s="5" t="str" cm="1">
        <f t="array" aca="1" ref="ALK54" ca="1">INDEX(i.LMU_Area,$K54,ALK$26)</f>
        <v>-</v>
      </c>
      <c r="ALL54" s="5" t="str" cm="1">
        <f t="array" aca="1" ref="ALL54" ca="1">INDEX(i.LMU_Area,$K54,ALL$26)</f>
        <v>-</v>
      </c>
      <c r="ALM54" s="5" t="str" cm="1">
        <f t="array" aca="1" ref="ALM54" ca="1">INDEX(i.LMU_Area,$K54,ALM$26)</f>
        <v>-</v>
      </c>
      <c r="ALN54" s="5" t="str" cm="1">
        <f t="array" aca="1" ref="ALN54" ca="1">INDEX(i.LMU_Area,$K54,ALN$26)</f>
        <v>-</v>
      </c>
      <c r="ALO54" s="5" t="str" cm="1">
        <f t="array" aca="1" ref="ALO54" ca="1">INDEX(i.LMU_Area,$K54,ALO$26)</f>
        <v>-</v>
      </c>
      <c r="ALP54" s="5" t="str" cm="1">
        <f t="array" aca="1" ref="ALP54" ca="1">INDEX(i.LMU_Area,$K54,ALP$26)</f>
        <v>-</v>
      </c>
      <c r="ALQ54" s="5" t="str" cm="1">
        <f t="array" aca="1" ref="ALQ54" ca="1">INDEX(i.LMU_Area,$K54,ALQ$26)</f>
        <v>-</v>
      </c>
      <c r="ALR54" s="5" t="str" cm="1">
        <f t="array" aca="1" ref="ALR54" ca="1">INDEX(i.LMU_Area,$K54,ALR$26)</f>
        <v>-</v>
      </c>
      <c r="ALS54" s="5" t="str" cm="1">
        <f t="array" aca="1" ref="ALS54" ca="1">INDEX(i.LMU_Area,$K54,ALS$26)</f>
        <v>-</v>
      </c>
      <c r="ALT54" s="5" t="str" cm="1">
        <f t="array" aca="1" ref="ALT54" ca="1">INDEX(i.LMU_Area,$K54,ALT$26)</f>
        <v>-</v>
      </c>
      <c r="ALU54" s="5" t="str" cm="1">
        <f t="array" aca="1" ref="ALU54" ca="1">INDEX(i.LMU_Area,$K54,ALU$26)</f>
        <v>-</v>
      </c>
      <c r="ALV54" s="5" t="str" cm="1">
        <f t="array" aca="1" ref="ALV54" ca="1">INDEX(i.LMU_Area,$K54,ALV$26)</f>
        <v>-</v>
      </c>
      <c r="ALW54" s="5" t="str" cm="1">
        <f t="array" aca="1" ref="ALW54" ca="1">INDEX(i.LMU_Area,$K54,ALW$26)</f>
        <v>-</v>
      </c>
      <c r="ALX54" s="5" t="str" cm="1">
        <f t="array" aca="1" ref="ALX54" ca="1">INDEX(i.LMU_Area,$K54,ALX$26)</f>
        <v>-</v>
      </c>
      <c r="ALY54" s="5" t="str" cm="1">
        <f t="array" aca="1" ref="ALY54" ca="1">INDEX(i.LMU_Area,$K54,ALY$26)</f>
        <v>-</v>
      </c>
      <c r="ALZ54" s="5" t="str" cm="1">
        <f t="array" aca="1" ref="ALZ54" ca="1">INDEX(i.LMU_Area,$K54,ALZ$26)</f>
        <v>-</v>
      </c>
      <c r="AMA54" s="5" t="str" cm="1">
        <f t="array" aca="1" ref="AMA54" ca="1">INDEX(i.LMU_Area,$K54,AMA$26)</f>
        <v>-</v>
      </c>
      <c r="AMB54" s="5" t="str" cm="1">
        <f t="array" aca="1" ref="AMB54" ca="1">INDEX(i.LMU_Area,$K54,AMB$26)</f>
        <v>-</v>
      </c>
      <c r="AMC54" s="5" t="str" cm="1">
        <f t="array" aca="1" ref="AMC54" ca="1">INDEX(i.LMU_Area,$K54,AMC$26)</f>
        <v>-</v>
      </c>
      <c r="AMD54" s="5" t="str" cm="1">
        <f t="array" aca="1" ref="AMD54" ca="1">INDEX(i.LMU_Area,$K54,AMD$26)</f>
        <v>-</v>
      </c>
      <c r="AME54" s="5" t="str" cm="1">
        <f t="array" aca="1" ref="AME54" ca="1">INDEX(i.LMU_Area,$K54,AME$26)</f>
        <v>-</v>
      </c>
      <c r="AMF54" s="5" t="str" cm="1">
        <f t="array" aca="1" ref="AMF54" ca="1">INDEX(i.LMU_Area,$K54,AMF$26)</f>
        <v>-</v>
      </c>
      <c r="AMG54" s="5" t="str" cm="1">
        <f t="array" aca="1" ref="AMG54" ca="1">INDEX(i.LMU_Area,$K54,AMG$26)</f>
        <v>-</v>
      </c>
      <c r="AMH54" s="5" t="str" cm="1">
        <f t="array" aca="1" ref="AMH54" ca="1">INDEX(i.LMU_Area,$K54,AMH$26)</f>
        <v>-</v>
      </c>
      <c r="AMI54" s="5" t="str" cm="1">
        <f t="array" aca="1" ref="AMI54" ca="1">INDEX(i.LMU_Area,$K54,AMI$26)</f>
        <v>-</v>
      </c>
      <c r="AMJ54" s="5" t="str" cm="1">
        <f t="array" aca="1" ref="AMJ54" ca="1">INDEX(i.LMU_Area,$K54,AMJ$26)</f>
        <v>-</v>
      </c>
      <c r="AMK54" s="5" t="str" cm="1">
        <f t="array" aca="1" ref="AMK54" ca="1">INDEX(i.LMU_Area,$K54,AMK$26)</f>
        <v>-</v>
      </c>
      <c r="AML54" s="5" t="str" cm="1">
        <f t="array" aca="1" ref="AML54" ca="1">INDEX(i.LMU_Area,$K54,AML$26)</f>
        <v>-</v>
      </c>
      <c r="AMM54" s="5" t="str" cm="1">
        <f t="array" aca="1" ref="AMM54" ca="1">INDEX(i.LMU_Area,$K54,AMM$26)</f>
        <v>-</v>
      </c>
      <c r="AMN54" s="5" t="str" cm="1">
        <f t="array" aca="1" ref="AMN54" ca="1">INDEX(i.LMU_Area,$K54,AMN$26)</f>
        <v>-</v>
      </c>
      <c r="AMO54" s="5" t="str" cm="1">
        <f t="array" aca="1" ref="AMO54" ca="1">INDEX(i.LMU_Area,$K54,AMO$26)</f>
        <v>-</v>
      </c>
      <c r="AMP54" s="5" t="str" cm="1">
        <f t="array" aca="1" ref="AMP54" ca="1">INDEX(i.LMU_Area,$K54,AMP$26)</f>
        <v>-</v>
      </c>
      <c r="AMQ54" s="5" t="str" cm="1">
        <f t="array" aca="1" ref="AMQ54" ca="1">INDEX(i.LMU_Area,$K54,AMQ$26)</f>
        <v>-</v>
      </c>
      <c r="AMR54" s="5" t="str" cm="1">
        <f t="array" aca="1" ref="AMR54" ca="1">INDEX(i.LMU_Area,$K54,AMR$26)</f>
        <v>-</v>
      </c>
      <c r="AMS54" s="5" t="str" cm="1">
        <f t="array" aca="1" ref="AMS54" ca="1">INDEX(i.LMU_Area,$K54,AMS$26)</f>
        <v>-</v>
      </c>
      <c r="AMT54" s="5" t="str" cm="1">
        <f t="array" aca="1" ref="AMT54" ca="1">INDEX(i.LMU_Area,$K54,AMT$26)</f>
        <v>-</v>
      </c>
      <c r="AMU54" s="5" t="str" cm="1">
        <f t="array" aca="1" ref="AMU54" ca="1">INDEX(i.LMU_Area,$K54,AMU$26)</f>
        <v>-</v>
      </c>
      <c r="AMV54" s="5" t="str" cm="1">
        <f t="array" aca="1" ref="AMV54" ca="1">INDEX(i.LMU_Area,$K54,AMV$26)</f>
        <v>-</v>
      </c>
      <c r="AMW54" s="5" t="str" cm="1">
        <f t="array" aca="1" ref="AMW54" ca="1">INDEX(i.LMU_Area,$K54,AMW$26)</f>
        <v>-</v>
      </c>
      <c r="AMX54" s="5" t="str" cm="1">
        <f t="array" aca="1" ref="AMX54" ca="1">INDEX(i.LMU_Area,$K54,AMX$26)</f>
        <v>-</v>
      </c>
      <c r="AMY54" s="5" t="str" cm="1">
        <f t="array" aca="1" ref="AMY54" ca="1">INDEX(i.LMU_Area,$K54,AMY$26)</f>
        <v>-</v>
      </c>
      <c r="AMZ54" s="5" t="str" cm="1">
        <f t="array" aca="1" ref="AMZ54" ca="1">INDEX(i.LMU_Area,$K54,AMZ$26)</f>
        <v>-</v>
      </c>
      <c r="ANA54" s="5" t="str" cm="1">
        <f t="array" aca="1" ref="ANA54" ca="1">INDEX(i.LMU_Area,$K54,ANA$26)</f>
        <v>-</v>
      </c>
      <c r="ANB54" s="5" t="str" cm="1">
        <f t="array" aca="1" ref="ANB54" ca="1">INDEX(i.LMU_Area,$K54,ANB$26)</f>
        <v>-</v>
      </c>
      <c r="ANC54" s="5" t="str" cm="1">
        <f t="array" aca="1" ref="ANC54" ca="1">INDEX(i.LMU_Area,$K54,ANC$26)</f>
        <v>-</v>
      </c>
      <c r="AND54" s="5" t="str" cm="1">
        <f t="array" aca="1" ref="AND54" ca="1">INDEX(i.LMU_Area,$K54,AND$26)</f>
        <v>-</v>
      </c>
      <c r="ANE54" s="5" t="str" cm="1">
        <f t="array" aca="1" ref="ANE54" ca="1">INDEX(i.LMU_Area,$K54,ANE$26)</f>
        <v>-</v>
      </c>
      <c r="ANF54" s="5" t="str" cm="1">
        <f t="array" aca="1" ref="ANF54" ca="1">INDEX(i.LMU_Area,$K54,ANF$26)</f>
        <v>-</v>
      </c>
      <c r="ANG54" s="5" t="str" cm="1">
        <f t="array" aca="1" ref="ANG54" ca="1">INDEX(i.LMU_Area,$K54,ANG$26)</f>
        <v>-</v>
      </c>
      <c r="ANH54" s="5" t="str" cm="1">
        <f t="array" aca="1" ref="ANH54" ca="1">INDEX(i.LMU_Area,$K54,ANH$26)</f>
        <v>-</v>
      </c>
      <c r="ANI54" s="5" t="str" cm="1">
        <f t="array" aca="1" ref="ANI54" ca="1">INDEX(i.LMU_Area,$K54,ANI$26)</f>
        <v>-</v>
      </c>
      <c r="ANJ54" s="5" t="str" cm="1">
        <f t="array" aca="1" ref="ANJ54" ca="1">INDEX(i.LMU_Area,$K54,ANJ$26)</f>
        <v>-</v>
      </c>
      <c r="ANK54" s="5" t="str" cm="1">
        <f t="array" aca="1" ref="ANK54" ca="1">INDEX(i.LMU_Area,$K54,ANK$26)</f>
        <v>-</v>
      </c>
      <c r="ANL54" s="5" t="str" cm="1">
        <f t="array" aca="1" ref="ANL54" ca="1">INDEX(i.LMU_Area,$K54,ANL$26)</f>
        <v>-</v>
      </c>
      <c r="ANM54" s="5" t="str" cm="1">
        <f t="array" aca="1" ref="ANM54" ca="1">INDEX(i.LMU_Area,$K54,ANM$26)</f>
        <v>-</v>
      </c>
      <c r="ANN54" s="5" t="str" cm="1">
        <f t="array" aca="1" ref="ANN54" ca="1">INDEX(i.LMU_Area,$K54,ANN$26)</f>
        <v>-</v>
      </c>
      <c r="ANO54" s="5" t="str" cm="1">
        <f t="array" aca="1" ref="ANO54" ca="1">INDEX(i.LMU_Area,$K54,ANO$26)</f>
        <v>-</v>
      </c>
      <c r="ANP54" s="5" t="str" cm="1">
        <f t="array" aca="1" ref="ANP54" ca="1">INDEX(i.LMU_Area,$K54,ANP$26)</f>
        <v>-</v>
      </c>
      <c r="ANQ54" s="5" t="str" cm="1">
        <f t="array" aca="1" ref="ANQ54" ca="1">INDEX(i.LMU_Area,$K54,ANQ$26)</f>
        <v>-</v>
      </c>
      <c r="ANR54" s="5" t="str" cm="1">
        <f t="array" aca="1" ref="ANR54" ca="1">INDEX(i.LMU_Area,$K54,ANR$26)</f>
        <v>-</v>
      </c>
      <c r="ANS54" s="5" t="str" cm="1">
        <f t="array" aca="1" ref="ANS54" ca="1">INDEX(i.LMU_Area,$K54,ANS$26)</f>
        <v>-</v>
      </c>
      <c r="ANT54" s="5" t="str" cm="1">
        <f t="array" aca="1" ref="ANT54" ca="1">INDEX(i.LMU_Area,$K54,ANT$26)</f>
        <v>-</v>
      </c>
      <c r="ANU54" s="5" t="str" cm="1">
        <f t="array" aca="1" ref="ANU54" ca="1">INDEX(i.LMU_Area,$K54,ANU$26)</f>
        <v>-</v>
      </c>
      <c r="ANV54" s="5" t="str" cm="1">
        <f t="array" aca="1" ref="ANV54" ca="1">INDEX(i.LMU_Area,$K54,ANV$26)</f>
        <v>-</v>
      </c>
      <c r="ANW54" s="5" t="str" cm="1">
        <f t="array" aca="1" ref="ANW54" ca="1">INDEX(i.LMU_Area,$K54,ANW$26)</f>
        <v>-</v>
      </c>
      <c r="ANX54" s="5" t="str" cm="1">
        <f t="array" aca="1" ref="ANX54" ca="1">INDEX(i.LMU_Area,$K54,ANX$26)</f>
        <v>-</v>
      </c>
      <c r="ANY54" s="5" t="str" cm="1">
        <f t="array" aca="1" ref="ANY54" ca="1">INDEX(i.LMU_Area,$K54,ANY$26)</f>
        <v>-</v>
      </c>
      <c r="ANZ54" s="5" t="str" cm="1">
        <f t="array" aca="1" ref="ANZ54" ca="1">INDEX(i.LMU_Area,$K54,ANZ$26)</f>
        <v>-</v>
      </c>
      <c r="AOA54" s="5" t="str" cm="1">
        <f t="array" aca="1" ref="AOA54" ca="1">INDEX(i.LMU_Area,$K54,AOA$26)</f>
        <v>-</v>
      </c>
      <c r="AOB54" s="5" t="str" cm="1">
        <f t="array" aca="1" ref="AOB54" ca="1">INDEX(i.LMU_Area,$K54,AOB$26)</f>
        <v>-</v>
      </c>
      <c r="AOC54" s="5" t="str" cm="1">
        <f t="array" aca="1" ref="AOC54" ca="1">INDEX(i.LMU_Area,$K54,AOC$26)</f>
        <v>-</v>
      </c>
      <c r="AOD54" s="5" t="str" cm="1">
        <f t="array" aca="1" ref="AOD54" ca="1">INDEX(i.LMU_Area,$K54,AOD$26)</f>
        <v>-</v>
      </c>
      <c r="AOE54" s="5" t="str" cm="1">
        <f t="array" aca="1" ref="AOE54" ca="1">INDEX(i.LMU_Area,$K54,AOE$26)</f>
        <v>-</v>
      </c>
      <c r="AOF54" s="5" t="str" cm="1">
        <f t="array" aca="1" ref="AOF54" ca="1">INDEX(i.LMU_Area,$K54,AOF$26)</f>
        <v>-</v>
      </c>
      <c r="AOG54" s="5" t="str" cm="1">
        <f t="array" aca="1" ref="AOG54" ca="1">INDEX(i.LMU_Area,$K54,AOG$26)</f>
        <v>-</v>
      </c>
      <c r="AOH54" s="5" t="str" cm="1">
        <f t="array" aca="1" ref="AOH54" ca="1">INDEX(i.LMU_Area,$K54,AOH$26)</f>
        <v>-</v>
      </c>
      <c r="AOI54" s="5" t="str" cm="1">
        <f t="array" aca="1" ref="AOI54" ca="1">INDEX(i.LMU_Area,$K54,AOI$26)</f>
        <v>-</v>
      </c>
      <c r="AOJ54" s="5" t="str" cm="1">
        <f t="array" aca="1" ref="AOJ54" ca="1">INDEX(i.LMU_Area,$K54,AOJ$26)</f>
        <v>-</v>
      </c>
      <c r="AOK54" s="5" t="str" cm="1">
        <f t="array" aca="1" ref="AOK54" ca="1">INDEX(i.LMU_Area,$K54,AOK$26)</f>
        <v>-</v>
      </c>
      <c r="AOL54" s="5" t="str" cm="1">
        <f t="array" aca="1" ref="AOL54" ca="1">INDEX(i.LMU_Area,$K54,AOL$26)</f>
        <v>-</v>
      </c>
      <c r="AOM54" s="5" t="str" cm="1">
        <f t="array" aca="1" ref="AOM54" ca="1">INDEX(i.LMU_Area,$K54,AOM$26)</f>
        <v>-</v>
      </c>
      <c r="AON54" s="5" t="str" cm="1">
        <f t="array" aca="1" ref="AON54" ca="1">INDEX(i.LMU_Area,$K54,AON$26)</f>
        <v>-</v>
      </c>
      <c r="AOO54" s="5" t="str" cm="1">
        <f t="array" aca="1" ref="AOO54" ca="1">INDEX(i.LMU_Area,$K54,AOO$26)</f>
        <v>-</v>
      </c>
      <c r="AOP54" s="5" t="str" cm="1">
        <f t="array" aca="1" ref="AOP54" ca="1">INDEX(i.LMU_Area,$K54,AOP$26)</f>
        <v>-</v>
      </c>
      <c r="AOQ54" s="5" t="str" cm="1">
        <f t="array" aca="1" ref="AOQ54" ca="1">INDEX(i.LMU_Area,$K54,AOQ$26)</f>
        <v>-</v>
      </c>
      <c r="AOR54" s="5" t="str" cm="1">
        <f t="array" aca="1" ref="AOR54" ca="1">INDEX(i.LMU_Area,$K54,AOR$26)</f>
        <v>-</v>
      </c>
      <c r="AOS54" s="5" t="str" cm="1">
        <f t="array" aca="1" ref="AOS54" ca="1">INDEX(i.LMU_Area,$K54,AOS$26)</f>
        <v>-</v>
      </c>
      <c r="AOT54" s="5" t="str" cm="1">
        <f t="array" aca="1" ref="AOT54" ca="1">INDEX(i.LMU_Area,$K54,AOT$26)</f>
        <v>-</v>
      </c>
      <c r="AOU54" s="5" t="str" cm="1">
        <f t="array" aca="1" ref="AOU54" ca="1">INDEX(i.LMU_Area,$K54,AOU$26)</f>
        <v>-</v>
      </c>
      <c r="AOV54" s="5" t="str" cm="1">
        <f t="array" aca="1" ref="AOV54" ca="1">INDEX(i.LMU_Area,$K54,AOV$26)</f>
        <v>-</v>
      </c>
      <c r="AOW54" s="5" t="str" cm="1">
        <f t="array" aca="1" ref="AOW54" ca="1">INDEX(i.LMU_Area,$K54,AOW$26)</f>
        <v>-</v>
      </c>
      <c r="AOX54" s="5" t="str" cm="1">
        <f t="array" aca="1" ref="AOX54" ca="1">INDEX(i.LMU_Area,$K54,AOX$26)</f>
        <v>-</v>
      </c>
      <c r="AOY54" s="5" t="str" cm="1">
        <f t="array" aca="1" ref="AOY54" ca="1">INDEX(i.LMU_Area,$K54,AOY$26)</f>
        <v>-</v>
      </c>
      <c r="AOZ54" s="5" t="str" cm="1">
        <f t="array" aca="1" ref="AOZ54" ca="1">INDEX(i.LMU_Area,$K54,AOZ$26)</f>
        <v>-</v>
      </c>
      <c r="APA54" s="5" t="str" cm="1">
        <f t="array" aca="1" ref="APA54" ca="1">INDEX(i.LMU_Area,$K54,APA$26)</f>
        <v>-</v>
      </c>
      <c r="APB54" s="5" t="str" cm="1">
        <f t="array" aca="1" ref="APB54" ca="1">INDEX(i.LMU_Area,$K54,APB$26)</f>
        <v>-</v>
      </c>
      <c r="APC54" s="5" t="str" cm="1">
        <f t="array" aca="1" ref="APC54" ca="1">INDEX(i.LMU_Area,$K54,APC$26)</f>
        <v>-</v>
      </c>
      <c r="APD54" s="5" t="str" cm="1">
        <f t="array" aca="1" ref="APD54" ca="1">INDEX(i.LMU_Area,$K54,APD$26)</f>
        <v>-</v>
      </c>
      <c r="APE54" s="5" t="str" cm="1">
        <f t="array" aca="1" ref="APE54" ca="1">INDEX(i.LMU_Area,$K54,APE$26)</f>
        <v>-</v>
      </c>
      <c r="APF54" s="5" t="str" cm="1">
        <f t="array" aca="1" ref="APF54" ca="1">INDEX(i.LMU_Area,$K54,APF$26)</f>
        <v>-</v>
      </c>
      <c r="APG54" s="5" t="str" cm="1">
        <f t="array" aca="1" ref="APG54" ca="1">INDEX(i.LMU_Area,$K54,APG$26)</f>
        <v>-</v>
      </c>
      <c r="APH54" s="5" t="str" cm="1">
        <f t="array" aca="1" ref="APH54" ca="1">INDEX(i.LMU_Area,$K54,APH$26)</f>
        <v>-</v>
      </c>
      <c r="API54" s="5" t="str" cm="1">
        <f t="array" aca="1" ref="API54" ca="1">INDEX(i.LMU_Area,$K54,API$26)</f>
        <v>-</v>
      </c>
      <c r="APJ54" s="5" t="str" cm="1">
        <f t="array" aca="1" ref="APJ54" ca="1">INDEX(i.LMU_Area,$K54,APJ$26)</f>
        <v>-</v>
      </c>
      <c r="APK54" s="5" t="str" cm="1">
        <f t="array" aca="1" ref="APK54" ca="1">INDEX(i.LMU_Area,$K54,APK$26)</f>
        <v>-</v>
      </c>
      <c r="APL54" s="5" t="str" cm="1">
        <f t="array" aca="1" ref="APL54" ca="1">INDEX(i.LMU_Area,$K54,APL$26)</f>
        <v>-</v>
      </c>
      <c r="APM54" s="5" t="str" cm="1">
        <f t="array" aca="1" ref="APM54" ca="1">INDEX(i.LMU_Area,$K54,APM$26)</f>
        <v>-</v>
      </c>
      <c r="APN54" s="5" t="str" cm="1">
        <f t="array" aca="1" ref="APN54" ca="1">INDEX(i.LMU_Area,$K54,APN$26)</f>
        <v>-</v>
      </c>
      <c r="APO54" s="5" t="str" cm="1">
        <f t="array" aca="1" ref="APO54" ca="1">INDEX(i.LMU_Area,$K54,APO$26)</f>
        <v>-</v>
      </c>
      <c r="APP54" s="5" t="str" cm="1">
        <f t="array" aca="1" ref="APP54" ca="1">INDEX(i.LMU_Area,$K54,APP$26)</f>
        <v>-</v>
      </c>
      <c r="APQ54" s="5" t="str" cm="1">
        <f t="array" aca="1" ref="APQ54" ca="1">INDEX(i.LMU_Area,$K54,APQ$26)</f>
        <v>-</v>
      </c>
      <c r="APR54" s="5" t="str" cm="1">
        <f t="array" aca="1" ref="APR54" ca="1">INDEX(i.LMU_Area,$K54,APR$26)</f>
        <v>-</v>
      </c>
      <c r="APS54" s="5" t="str" cm="1">
        <f t="array" aca="1" ref="APS54" ca="1">INDEX(i.LMU_Area,$K54,APS$26)</f>
        <v>-</v>
      </c>
      <c r="APT54" s="5" t="str" cm="1">
        <f t="array" aca="1" ref="APT54" ca="1">INDEX(i.LMU_Area,$K54,APT$26)</f>
        <v>-</v>
      </c>
      <c r="APU54" s="5" t="str" cm="1">
        <f t="array" aca="1" ref="APU54" ca="1">INDEX(i.LMU_Area,$K54,APU$26)</f>
        <v>-</v>
      </c>
      <c r="APV54" s="5" t="str" cm="1">
        <f t="array" aca="1" ref="APV54" ca="1">INDEX(i.LMU_Area,$K54,APV$26)</f>
        <v>-</v>
      </c>
      <c r="APW54" s="5" t="str" cm="1">
        <f t="array" aca="1" ref="APW54" ca="1">INDEX(i.LMU_Area,$K54,APW$26)</f>
        <v>-</v>
      </c>
      <c r="APX54" s="5" t="str" cm="1">
        <f t="array" aca="1" ref="APX54" ca="1">INDEX(i.LMU_Area,$K54,APX$26)</f>
        <v>-</v>
      </c>
      <c r="APY54" s="5" t="str" cm="1">
        <f t="array" aca="1" ref="APY54" ca="1">INDEX(i.LMU_Area,$K54,APY$26)</f>
        <v>-</v>
      </c>
      <c r="APZ54" s="5" t="str" cm="1">
        <f t="array" aca="1" ref="APZ54" ca="1">INDEX(i.LMU_Area,$K54,APZ$26)</f>
        <v>-</v>
      </c>
      <c r="AQA54" s="5" t="str" cm="1">
        <f t="array" aca="1" ref="AQA54" ca="1">INDEX(i.LMU_Area,$K54,AQA$26)</f>
        <v>-</v>
      </c>
      <c r="AQB54" s="5" t="str" cm="1">
        <f t="array" aca="1" ref="AQB54" ca="1">INDEX(i.LMU_Area,$K54,AQB$26)</f>
        <v>-</v>
      </c>
      <c r="AQC54" s="5" t="str" cm="1">
        <f t="array" aca="1" ref="AQC54" ca="1">INDEX(i.LMU_Area,$K54,AQC$26)</f>
        <v>-</v>
      </c>
      <c r="AQD54" s="5" t="str" cm="1">
        <f t="array" aca="1" ref="AQD54" ca="1">INDEX(i.LMU_Area,$K54,AQD$26)</f>
        <v>-</v>
      </c>
      <c r="AQE54" s="5" t="str" cm="1">
        <f t="array" aca="1" ref="AQE54" ca="1">INDEX(i.LMU_Area,$K54,AQE$26)</f>
        <v>-</v>
      </c>
      <c r="AQF54" s="5" t="str" cm="1">
        <f t="array" aca="1" ref="AQF54" ca="1">INDEX(i.LMU_Area,$K54,AQF$26)</f>
        <v>-</v>
      </c>
      <c r="AQG54" s="5" t="str" cm="1">
        <f t="array" aca="1" ref="AQG54" ca="1">INDEX(i.LMU_Area,$K54,AQG$26)</f>
        <v>-</v>
      </c>
      <c r="AQH54" s="5" t="str" cm="1">
        <f t="array" aca="1" ref="AQH54" ca="1">INDEX(i.LMU_Area,$K54,AQH$26)</f>
        <v>-</v>
      </c>
      <c r="AQI54" s="5" t="str" cm="1">
        <f t="array" aca="1" ref="AQI54" ca="1">INDEX(i.LMU_Area,$K54,AQI$26)</f>
        <v>-</v>
      </c>
      <c r="AQJ54" s="5" t="str" cm="1">
        <f t="array" aca="1" ref="AQJ54" ca="1">INDEX(i.LMU_Area,$K54,AQJ$26)</f>
        <v>-</v>
      </c>
      <c r="AQK54" s="5" t="str" cm="1">
        <f t="array" aca="1" ref="AQK54" ca="1">INDEX(i.LMU_Area,$K54,AQK$26)</f>
        <v>-</v>
      </c>
      <c r="AQL54" s="5" t="str" cm="1">
        <f t="array" aca="1" ref="AQL54" ca="1">INDEX(i.LMU_Area,$K54,AQL$26)</f>
        <v>-</v>
      </c>
      <c r="AQM54" s="5" t="str" cm="1">
        <f t="array" aca="1" ref="AQM54" ca="1">INDEX(i.LMU_Area,$K54,AQM$26)</f>
        <v>-</v>
      </c>
      <c r="AQN54" s="5" t="str" cm="1">
        <f t="array" aca="1" ref="AQN54" ca="1">INDEX(i.LMU_Area,$K54,AQN$26)</f>
        <v>-</v>
      </c>
      <c r="AQO54" s="5" t="str" cm="1">
        <f t="array" aca="1" ref="AQO54" ca="1">INDEX(i.LMU_Area,$K54,AQO$26)</f>
        <v>-</v>
      </c>
      <c r="AQP54" s="5" t="str" cm="1">
        <f t="array" aca="1" ref="AQP54" ca="1">INDEX(i.LMU_Area,$K54,AQP$26)</f>
        <v>-</v>
      </c>
      <c r="AQQ54" s="5" t="str" cm="1">
        <f t="array" aca="1" ref="AQQ54" ca="1">INDEX(i.LMU_Area,$K54,AQQ$26)</f>
        <v>-</v>
      </c>
      <c r="AQR54" s="5" t="str" cm="1">
        <f t="array" aca="1" ref="AQR54" ca="1">INDEX(i.LMU_Area,$K54,AQR$26)</f>
        <v>-</v>
      </c>
      <c r="AQS54" s="5" t="str" cm="1">
        <f t="array" aca="1" ref="AQS54" ca="1">INDEX(i.LMU_Area,$K54,AQS$26)</f>
        <v>-</v>
      </c>
      <c r="AQT54" s="5" t="str" cm="1">
        <f t="array" aca="1" ref="AQT54" ca="1">INDEX(i.LMU_Area,$K54,AQT$26)</f>
        <v>-</v>
      </c>
      <c r="AQU54" s="5" t="str" cm="1">
        <f t="array" aca="1" ref="AQU54" ca="1">INDEX(i.LMU_Area,$K54,AQU$26)</f>
        <v>-</v>
      </c>
      <c r="AQV54" s="5" t="str" cm="1">
        <f t="array" aca="1" ref="AQV54" ca="1">INDEX(i.LMU_Area,$K54,AQV$26)</f>
        <v>-</v>
      </c>
      <c r="AQW54" s="5" t="str" cm="1">
        <f t="array" aca="1" ref="AQW54" ca="1">INDEX(i.LMU_Area,$K54,AQW$26)</f>
        <v>-</v>
      </c>
      <c r="AQX54" s="5" t="str" cm="1">
        <f t="array" aca="1" ref="AQX54" ca="1">INDEX(i.LMU_Area,$K54,AQX$26)</f>
        <v>-</v>
      </c>
      <c r="AQY54" s="5" t="str" cm="1">
        <f t="array" aca="1" ref="AQY54" ca="1">INDEX(i.LMU_Area,$K54,AQY$26)</f>
        <v>-</v>
      </c>
      <c r="AQZ54" s="5" t="str" cm="1">
        <f t="array" aca="1" ref="AQZ54" ca="1">INDEX(i.LMU_Area,$K54,AQZ$26)</f>
        <v>-</v>
      </c>
      <c r="ARA54" s="5" t="str" cm="1">
        <f t="array" aca="1" ref="ARA54" ca="1">INDEX(i.LMU_Area,$K54,ARA$26)</f>
        <v>-</v>
      </c>
      <c r="ARB54" s="5" t="str" cm="1">
        <f t="array" aca="1" ref="ARB54" ca="1">INDEX(i.LMU_Area,$K54,ARB$26)</f>
        <v>-</v>
      </c>
      <c r="ARC54" s="5" t="str" cm="1">
        <f t="array" aca="1" ref="ARC54" ca="1">INDEX(i.LMU_Area,$K54,ARC$26)</f>
        <v>-</v>
      </c>
      <c r="ARD54" s="5" t="str" cm="1">
        <f t="array" aca="1" ref="ARD54" ca="1">INDEX(i.LMU_Area,$K54,ARD$26)</f>
        <v>-</v>
      </c>
      <c r="ARE54" s="5" t="str" cm="1">
        <f t="array" aca="1" ref="ARE54" ca="1">INDEX(i.LMU_Area,$K54,ARE$26)</f>
        <v>-</v>
      </c>
      <c r="ARF54" s="5" t="str" cm="1">
        <f t="array" aca="1" ref="ARF54" ca="1">INDEX(i.LMU_Area,$K54,ARF$26)</f>
        <v>-</v>
      </c>
      <c r="ARG54" s="5" t="str" cm="1">
        <f t="array" aca="1" ref="ARG54" ca="1">INDEX(i.LMU_Area,$K54,ARG$26)</f>
        <v>-</v>
      </c>
      <c r="ARH54" s="5" t="str" cm="1">
        <f t="array" aca="1" ref="ARH54" ca="1">INDEX(i.LMU_Area,$K54,ARH$26)</f>
        <v>-</v>
      </c>
      <c r="ARI54" s="5" t="str" cm="1">
        <f t="array" aca="1" ref="ARI54" ca="1">INDEX(i.LMU_Area,$K54,ARI$26)</f>
        <v>-</v>
      </c>
      <c r="ARJ54" s="5" t="str" cm="1">
        <f t="array" aca="1" ref="ARJ54" ca="1">INDEX(i.LMU_Area,$K54,ARJ$26)</f>
        <v>-</v>
      </c>
      <c r="ARK54" s="5" t="str" cm="1">
        <f t="array" aca="1" ref="ARK54" ca="1">INDEX(i.LMU_Area,$K54,ARK$26)</f>
        <v>-</v>
      </c>
      <c r="ARL54" s="5" t="str" cm="1">
        <f t="array" aca="1" ref="ARL54" ca="1">INDEX(i.LMU_Area,$K54,ARL$26)</f>
        <v>-</v>
      </c>
      <c r="ARM54" s="5" t="str" cm="1">
        <f t="array" aca="1" ref="ARM54" ca="1">INDEX(i.LMU_Area,$K54,ARM$26)</f>
        <v>-</v>
      </c>
      <c r="ARN54" s="5" t="str" cm="1">
        <f t="array" aca="1" ref="ARN54" ca="1">INDEX(i.LMU_Area,$K54,ARN$26)</f>
        <v>-</v>
      </c>
      <c r="ARO54" s="5" t="str" cm="1">
        <f t="array" aca="1" ref="ARO54" ca="1">INDEX(i.LMU_Area,$K54,ARO$26)</f>
        <v>-</v>
      </c>
      <c r="ARP54" s="5" t="str" cm="1">
        <f t="array" aca="1" ref="ARP54" ca="1">INDEX(i.LMU_Area,$K54,ARP$26)</f>
        <v>-</v>
      </c>
      <c r="ARQ54" s="5" t="str" cm="1">
        <f t="array" aca="1" ref="ARQ54" ca="1">INDEX(i.LMU_Area,$K54,ARQ$26)</f>
        <v>-</v>
      </c>
      <c r="ARR54" s="5" t="str" cm="1">
        <f t="array" aca="1" ref="ARR54" ca="1">INDEX(i.LMU_Area,$K54,ARR$26)</f>
        <v>-</v>
      </c>
      <c r="ARS54" s="5" t="str" cm="1">
        <f t="array" aca="1" ref="ARS54" ca="1">INDEX(i.LMU_Area,$K54,ARS$26)</f>
        <v>-</v>
      </c>
      <c r="ART54" s="5" t="str" cm="1">
        <f t="array" aca="1" ref="ART54" ca="1">INDEX(i.LMU_Area,$K54,ART$26)</f>
        <v>-</v>
      </c>
      <c r="ARU54" s="5" t="str" cm="1">
        <f t="array" aca="1" ref="ARU54" ca="1">INDEX(i.LMU_Area,$K54,ARU$26)</f>
        <v>-</v>
      </c>
      <c r="ARV54" s="5" t="str" cm="1">
        <f t="array" aca="1" ref="ARV54" ca="1">INDEX(i.LMU_Area,$K54,ARV$26)</f>
        <v>-</v>
      </c>
      <c r="ARW54" s="5" t="str" cm="1">
        <f t="array" aca="1" ref="ARW54" ca="1">INDEX(i.LMU_Area,$K54,ARW$26)</f>
        <v>-</v>
      </c>
      <c r="ARX54" s="5" t="str" cm="1">
        <f t="array" aca="1" ref="ARX54" ca="1">INDEX(i.LMU_Area,$K54,ARX$26)</f>
        <v>-</v>
      </c>
      <c r="ARY54" s="5" t="str" cm="1">
        <f t="array" aca="1" ref="ARY54" ca="1">INDEX(i.LMU_Area,$K54,ARY$26)</f>
        <v>-</v>
      </c>
      <c r="ARZ54" s="5" t="str" cm="1">
        <f t="array" aca="1" ref="ARZ54" ca="1">INDEX(i.LMU_Area,$K54,ARZ$26)</f>
        <v>-</v>
      </c>
      <c r="ASA54" s="5" t="str" cm="1">
        <f t="array" aca="1" ref="ASA54" ca="1">INDEX(i.LMU_Area,$K54,ASA$26)</f>
        <v>-</v>
      </c>
      <c r="ASB54" s="5" t="str" cm="1">
        <f t="array" aca="1" ref="ASB54" ca="1">INDEX(i.LMU_Area,$K54,ASB$26)</f>
        <v>-</v>
      </c>
      <c r="ASC54" s="5" t="str" cm="1">
        <f t="array" aca="1" ref="ASC54" ca="1">INDEX(i.LMU_Area,$K54,ASC$26)</f>
        <v>-</v>
      </c>
      <c r="ASD54" s="5" t="str" cm="1">
        <f t="array" aca="1" ref="ASD54" ca="1">INDEX(i.LMU_Area,$K54,ASD$26)</f>
        <v>-</v>
      </c>
      <c r="ASE54" s="5" t="str" cm="1">
        <f t="array" aca="1" ref="ASE54" ca="1">INDEX(i.LMU_Area,$K54,ASE$26)</f>
        <v>-</v>
      </c>
      <c r="ASF54" s="5" t="str" cm="1">
        <f t="array" aca="1" ref="ASF54" ca="1">INDEX(i.LMU_Area,$K54,ASF$26)</f>
        <v>-</v>
      </c>
      <c r="ASG54" s="5" t="str" cm="1">
        <f t="array" aca="1" ref="ASG54" ca="1">INDEX(i.LMU_Area,$K54,ASG$26)</f>
        <v>-</v>
      </c>
      <c r="ASH54" s="5" t="str" cm="1">
        <f t="array" aca="1" ref="ASH54" ca="1">INDEX(i.LMU_Area,$K54,ASH$26)</f>
        <v>-</v>
      </c>
      <c r="ASI54" s="5" t="str" cm="1">
        <f t="array" aca="1" ref="ASI54" ca="1">INDEX(i.LMU_Area,$K54,ASI$26)</f>
        <v>-</v>
      </c>
      <c r="ASJ54" s="5" t="str" cm="1">
        <f t="array" aca="1" ref="ASJ54" ca="1">INDEX(i.LMU_Area,$K54,ASJ$26)</f>
        <v>-</v>
      </c>
      <c r="ASK54" s="5" t="str" cm="1">
        <f t="array" aca="1" ref="ASK54" ca="1">INDEX(i.LMU_Area,$K54,ASK$26)</f>
        <v>-</v>
      </c>
      <c r="ASL54" s="5" t="str" cm="1">
        <f t="array" aca="1" ref="ASL54" ca="1">INDEX(i.LMU_Area,$K54,ASL$26)</f>
        <v>-</v>
      </c>
      <c r="ASM54" s="5" t="str" cm="1">
        <f t="array" aca="1" ref="ASM54" ca="1">INDEX(i.LMU_Area,$K54,ASM$26)</f>
        <v>-</v>
      </c>
      <c r="ASN54" s="5" t="str" cm="1">
        <f t="array" aca="1" ref="ASN54" ca="1">INDEX(i.LMU_Area,$K54,ASN$26)</f>
        <v>-</v>
      </c>
      <c r="ASO54" s="5" t="str" cm="1">
        <f t="array" aca="1" ref="ASO54" ca="1">INDEX(i.LMU_Area,$K54,ASO$26)</f>
        <v>-</v>
      </c>
      <c r="ASP54" s="5" t="str" cm="1">
        <f t="array" aca="1" ref="ASP54" ca="1">INDEX(i.LMU_Area,$K54,ASP$26)</f>
        <v>-</v>
      </c>
      <c r="ASQ54" s="5" t="str" cm="1">
        <f t="array" aca="1" ref="ASQ54" ca="1">INDEX(i.LMU_Area,$K54,ASQ$26)</f>
        <v>-</v>
      </c>
      <c r="ASR54" s="5" t="str" cm="1">
        <f t="array" aca="1" ref="ASR54" ca="1">INDEX(i.LMU_Area,$K54,ASR$26)</f>
        <v>-</v>
      </c>
      <c r="ASS54" s="5" t="str" cm="1">
        <f t="array" aca="1" ref="ASS54" ca="1">INDEX(i.LMU_Area,$K54,ASS$26)</f>
        <v>-</v>
      </c>
      <c r="AST54" s="5" t="str" cm="1">
        <f t="array" aca="1" ref="AST54" ca="1">INDEX(i.LMU_Area,$K54,AST$26)</f>
        <v>-</v>
      </c>
      <c r="ASU54" s="5" t="str" cm="1">
        <f t="array" aca="1" ref="ASU54" ca="1">INDEX(i.LMU_Area,$K54,ASU$26)</f>
        <v>-</v>
      </c>
      <c r="ASV54" s="5" t="str" cm="1">
        <f t="array" aca="1" ref="ASV54" ca="1">INDEX(i.LMU_Area,$K54,ASV$26)</f>
        <v>-</v>
      </c>
      <c r="ASW54" s="5" t="str" cm="1">
        <f t="array" aca="1" ref="ASW54" ca="1">INDEX(i.LMU_Area,$K54,ASW$26)</f>
        <v>-</v>
      </c>
      <c r="ASX54" s="5" t="str" cm="1">
        <f t="array" aca="1" ref="ASX54" ca="1">INDEX(i.LMU_Area,$K54,ASX$26)</f>
        <v>-</v>
      </c>
      <c r="ASY54" s="5" t="str" cm="1">
        <f t="array" aca="1" ref="ASY54" ca="1">INDEX(i.LMU_Area,$K54,ASY$26)</f>
        <v>-</v>
      </c>
      <c r="ASZ54" s="5" t="str" cm="1">
        <f t="array" aca="1" ref="ASZ54" ca="1">INDEX(i.LMU_Area,$K54,ASZ$26)</f>
        <v>-</v>
      </c>
      <c r="ATA54" s="5" t="str" cm="1">
        <f t="array" aca="1" ref="ATA54" ca="1">INDEX(i.LMU_Area,$K54,ATA$26)</f>
        <v>-</v>
      </c>
      <c r="ATB54" s="5" t="str" cm="1">
        <f t="array" aca="1" ref="ATB54" ca="1">INDEX(i.LMU_Area,$K54,ATB$26)</f>
        <v>-</v>
      </c>
      <c r="ATC54" s="5" t="str" cm="1">
        <f t="array" aca="1" ref="ATC54" ca="1">INDEX(i.LMU_Area,$K54,ATC$26)</f>
        <v>-</v>
      </c>
      <c r="ATD54" s="5" t="str" cm="1">
        <f t="array" aca="1" ref="ATD54" ca="1">INDEX(i.LMU_Area,$K54,ATD$26)</f>
        <v>-</v>
      </c>
      <c r="ATE54" s="5" t="str" cm="1">
        <f t="array" aca="1" ref="ATE54" ca="1">INDEX(i.LMU_Area,$K54,ATE$26)</f>
        <v>-</v>
      </c>
      <c r="ATF54" s="5" t="str" cm="1">
        <f t="array" aca="1" ref="ATF54" ca="1">INDEX(i.LMU_Area,$K54,ATF$26)</f>
        <v>-</v>
      </c>
      <c r="ATG54" s="5" t="str" cm="1">
        <f t="array" aca="1" ref="ATG54" ca="1">INDEX(i.LMU_Area,$K54,ATG$26)</f>
        <v>-</v>
      </c>
      <c r="ATH54" s="5" t="str" cm="1">
        <f t="array" aca="1" ref="ATH54" ca="1">INDEX(i.LMU_Area,$K54,ATH$26)</f>
        <v>-</v>
      </c>
      <c r="ATI54" s="5" t="str" cm="1">
        <f t="array" aca="1" ref="ATI54" ca="1">INDEX(i.LMU_Area,$K54,ATI$26)</f>
        <v>-</v>
      </c>
      <c r="ATJ54" s="5" t="str" cm="1">
        <f t="array" aca="1" ref="ATJ54" ca="1">INDEX(i.LMU_Area,$K54,ATJ$26)</f>
        <v>-</v>
      </c>
      <c r="ATK54" s="5" t="str" cm="1">
        <f t="array" aca="1" ref="ATK54" ca="1">INDEX(i.LMU_Area,$K54,ATK$26)</f>
        <v>-</v>
      </c>
      <c r="ATL54" s="19">
        <f t="shared" ca="1" si="1027"/>
        <v>1</v>
      </c>
      <c r="ATM54" s="587">
        <v>0</v>
      </c>
    </row>
    <row r="55" spans="1:1209" hidden="1" outlineLevel="2">
      <c r="A55" s="21">
        <f t="shared" si="1011"/>
        <v>50</v>
      </c>
      <c r="B55" s="554">
        <f t="shared" ca="1" si="1034"/>
        <v>48</v>
      </c>
      <c r="C55">
        <f>202</f>
        <v>202</v>
      </c>
      <c r="D55" s="135" t="str">
        <f t="shared" ca="1" si="934"/>
        <v>EWW</v>
      </c>
      <c r="E55" t="b">
        <v>0</v>
      </c>
      <c r="F55" t="b">
        <v>0</v>
      </c>
      <c r="G55" s="347" t="b">
        <f t="shared" si="1028"/>
        <v>1</v>
      </c>
      <c r="H55" s="226">
        <f t="shared" ca="1" si="1035"/>
        <v>10</v>
      </c>
      <c r="I55" s="226">
        <f t="shared" ca="1" si="997"/>
        <v>2</v>
      </c>
      <c r="J55" s="226">
        <f t="shared" ca="1" si="997"/>
        <v>1</v>
      </c>
      <c r="K55" s="226">
        <f t="shared" ca="1" si="997"/>
        <v>1</v>
      </c>
      <c r="L55" s="226">
        <f t="shared" ca="1" si="997"/>
        <v>1</v>
      </c>
      <c r="M55" s="226">
        <f t="shared" ca="1" si="997"/>
        <v>2</v>
      </c>
      <c r="N55" s="226">
        <f t="shared" ca="1" si="998"/>
        <v>3</v>
      </c>
      <c r="O55" s="226">
        <f t="shared" ca="1" si="999"/>
        <v>2</v>
      </c>
      <c r="P55" s="226">
        <f t="shared" ca="1" si="997"/>
        <v>1</v>
      </c>
      <c r="Q55" s="226">
        <f t="shared" ca="1" si="1001"/>
        <v>1</v>
      </c>
      <c r="R55" s="115">
        <f t="shared" ca="1" si="1002"/>
        <v>0</v>
      </c>
      <c r="S55" s="226">
        <f t="shared" ca="1" si="1001"/>
        <v>0</v>
      </c>
      <c r="T55" s="226">
        <f t="shared" ca="1" si="1001"/>
        <v>0</v>
      </c>
      <c r="U55" s="226">
        <f t="shared" ca="1" si="1001"/>
        <v>0</v>
      </c>
      <c r="V55" s="226">
        <f t="shared" ca="1" si="1001"/>
        <v>0</v>
      </c>
      <c r="W55" s="226">
        <f t="shared" ca="1" si="997"/>
        <v>0</v>
      </c>
      <c r="X55" s="226">
        <f t="shared" ca="1" si="1003"/>
        <v>1</v>
      </c>
      <c r="Y55" s="226">
        <f t="shared" ref="Y55:Z56" ca="1" si="1055">OFFSET(Y55,-1,0)</f>
        <v>1</v>
      </c>
      <c r="Z55" s="226">
        <f t="shared" ca="1" si="1055"/>
        <v>1</v>
      </c>
      <c r="AA55" s="263"/>
      <c r="AB55" s="263"/>
      <c r="AC55" s="263"/>
      <c r="AD55" s="263"/>
      <c r="AE55" s="263"/>
      <c r="AF55" s="226">
        <f t="shared" ca="1" si="1004"/>
        <v>0</v>
      </c>
      <c r="AG55" s="263"/>
      <c r="AH55" s="263">
        <f t="shared" ca="1" si="1005"/>
        <v>0</v>
      </c>
      <c r="AI55" s="263">
        <f t="shared" ca="1" si="1005"/>
        <v>0</v>
      </c>
      <c r="AJ55" s="263">
        <f t="shared" ca="1" si="1005"/>
        <v>0</v>
      </c>
      <c r="AK55" s="263">
        <f t="shared" ca="1" si="1005"/>
        <v>0</v>
      </c>
      <c r="AL55" s="263">
        <f t="shared" ca="1" si="1005"/>
        <v>0</v>
      </c>
      <c r="AM55" s="263">
        <f t="shared" ca="1" si="1005"/>
        <v>0</v>
      </c>
      <c r="AN55" s="263">
        <f t="shared" ca="1" si="1005"/>
        <v>0</v>
      </c>
      <c r="AO55" s="135">
        <f t="shared" ca="1" si="938"/>
        <v>2</v>
      </c>
      <c r="AP55" s="135">
        <f ca="1">INDEX(CHOOSE($P55,DataAutumn!i.AdultDrys,DataWinter!i.AdultDrys,DataSpring!i.AdultDrys),1,$O55)</f>
        <v>4</v>
      </c>
      <c r="AQ55" s="5">
        <f t="shared" ca="1" si="939"/>
        <v>2</v>
      </c>
      <c r="AR55" s="5">
        <f t="shared" ca="1" si="939"/>
        <v>0</v>
      </c>
      <c r="AS55" s="5">
        <f t="shared" ca="1" si="940"/>
        <v>5</v>
      </c>
      <c r="AT55">
        <f t="shared" ca="1" si="941"/>
        <v>1</v>
      </c>
      <c r="AW55" s="222" t="str">
        <f t="shared" ca="1" si="942"/>
        <v>FS Optimis 00010 EWW MWM     TOL122 Scan1-0000 CFS RR 01% REV01 GP100% WP100% MP100% T_TRUE (F33N11)</v>
      </c>
      <c r="AX55" s="9" t="str">
        <f ca="1">IF(COUNTIF(AW$5:AW55,AW55)=1,"-","Dup")</f>
        <v>-</v>
      </c>
      <c r="AY55" s="9"/>
      <c r="AZ55" s="19" t="b">
        <f t="shared" ref="AZ55:BG55" ca="1" si="1056">OFFSET(AZ$5,$B55,0)</f>
        <v>0</v>
      </c>
      <c r="BA55" s="19" t="b">
        <f t="shared" ca="1" si="1056"/>
        <v>0</v>
      </c>
      <c r="BB55" s="19" t="b">
        <f t="shared" ca="1" si="1056"/>
        <v>0</v>
      </c>
      <c r="BC55" s="19" t="b">
        <f t="shared" ca="1" si="1043"/>
        <v>0</v>
      </c>
      <c r="BD55" s="19" t="b">
        <f t="shared" ca="1" si="1043"/>
        <v>0</v>
      </c>
      <c r="BE55" s="19" t="b">
        <f t="shared" ca="1" si="1056"/>
        <v>0</v>
      </c>
      <c r="BF55" s="19" t="b">
        <f t="shared" ca="1" si="1056"/>
        <v>0</v>
      </c>
      <c r="BG55" s="19" t="b">
        <f t="shared" ca="1" si="1056"/>
        <v>0</v>
      </c>
      <c r="BH55" s="9"/>
      <c r="BI55" s="5" t="b">
        <f t="shared" ca="1" si="943"/>
        <v>0</v>
      </c>
      <c r="BJ55" s="5" t="str">
        <f t="shared" ca="1" si="943"/>
        <v>-</v>
      </c>
      <c r="BK55" s="5" t="b">
        <f t="shared" ca="1" si="943"/>
        <v>0</v>
      </c>
      <c r="BL55" s="5" t="b">
        <f t="shared" ca="1" si="943"/>
        <v>1</v>
      </c>
      <c r="BM55" s="5" t="b">
        <f t="shared" ca="1" si="943"/>
        <v>1</v>
      </c>
      <c r="BN55" s="135">
        <f t="shared" ca="1" si="943"/>
        <v>0</v>
      </c>
      <c r="BO55" s="12" t="b">
        <v>1</v>
      </c>
      <c r="BP55" s="5" cm="1">
        <f t="array" aca="1" ref="BP55" ca="1">INDEX(i.z_prob,$J55,BP$26)</f>
        <v>0.09</v>
      </c>
      <c r="BQ55" s="5" cm="1">
        <f t="array" aca="1" ref="BQ55" ca="1">INDEX(i.z_prob,$J55,BQ$26)</f>
        <v>0.16</v>
      </c>
      <c r="BR55" s="5" cm="1">
        <f t="array" aca="1" ref="BR55" ca="1">INDEX(i.z_prob,$J55,BR$26)</f>
        <v>0.14000000000000001</v>
      </c>
      <c r="BS55" s="5" cm="1">
        <f t="array" aca="1" ref="BS55" ca="1">INDEX(i.z_prob,$J55,BS$26)</f>
        <v>0.11</v>
      </c>
      <c r="BT55" s="5" cm="1">
        <f t="array" aca="1" ref="BT55" ca="1">INDEX(i.z_prob,$J55,BT$26)</f>
        <v>0.11</v>
      </c>
      <c r="BU55" s="5" cm="1">
        <f t="array" aca="1" ref="BU55" ca="1">INDEX(i.z_prob,$J55,BU$26)</f>
        <v>0.14000000000000001</v>
      </c>
      <c r="BV55" s="5" cm="1">
        <f t="array" aca="1" ref="BV55" ca="1">INDEX(i.z_prob,$J55,BV$26)</f>
        <v>0.16</v>
      </c>
      <c r="BW55" s="5" cm="1">
        <f t="array" aca="1" ref="BW55" ca="1">INDEX(i.z_prob,$J55,BW$26)</f>
        <v>0.09</v>
      </c>
      <c r="BX55" s="9"/>
      <c r="BY55" s="19" t="str">
        <f t="shared" ca="1" si="944"/>
        <v>-</v>
      </c>
      <c r="BZ55" s="5">
        <f t="shared" ca="1" si="945"/>
        <v>0</v>
      </c>
      <c r="CA55" s="5">
        <f t="shared" ca="1" si="946"/>
        <v>0</v>
      </c>
      <c r="CB55" s="5">
        <f t="shared" ca="1" si="947"/>
        <v>0</v>
      </c>
      <c r="CC55" s="5">
        <f t="shared" ca="1" si="948"/>
        <v>0</v>
      </c>
      <c r="CD55" s="9"/>
      <c r="CE55" s="19" t="str">
        <f t="shared" ca="1" si="949"/>
        <v>-</v>
      </c>
      <c r="CF55" s="19" t="str">
        <f t="shared" ca="1" si="949"/>
        <v>-</v>
      </c>
      <c r="CG55" s="19" t="str">
        <f t="shared" ca="1" si="949"/>
        <v>-</v>
      </c>
      <c r="CH55" s="19" t="str">
        <f t="shared" ca="1" si="949"/>
        <v>-</v>
      </c>
      <c r="CI55" s="19" t="str">
        <f t="shared" ca="1" si="949"/>
        <v>-</v>
      </c>
      <c r="CJ55" s="19" t="str">
        <f t="shared" ca="1" si="949"/>
        <v>-</v>
      </c>
      <c r="CK55" s="19" t="str">
        <f t="shared" ca="1" si="949"/>
        <v>-</v>
      </c>
      <c r="CL55" s="19" t="str">
        <f t="shared" ca="1" si="949"/>
        <v>-</v>
      </c>
      <c r="CM55" s="19" t="str">
        <f t="shared" ca="1" si="949"/>
        <v>-</v>
      </c>
      <c r="CN55" s="19" t="str">
        <f t="shared" ca="1" si="949"/>
        <v>-</v>
      </c>
      <c r="CO55" s="19" t="str">
        <f t="shared" ca="1" si="950"/>
        <v>-</v>
      </c>
      <c r="CP55" s="19" t="str">
        <f t="shared" ca="1" si="950"/>
        <v>-</v>
      </c>
      <c r="CQ55" s="19" t="str">
        <f t="shared" ca="1" si="950"/>
        <v>-</v>
      </c>
      <c r="CR55" s="19" t="str">
        <f t="shared" ca="1" si="950"/>
        <v>-</v>
      </c>
      <c r="CS55" s="19" t="str">
        <f t="shared" ca="1" si="950"/>
        <v>-</v>
      </c>
      <c r="CT55" s="19" t="str">
        <f t="shared" ca="1" si="950"/>
        <v>-</v>
      </c>
      <c r="CU55" s="19" t="str">
        <f t="shared" ca="1" si="950"/>
        <v>-</v>
      </c>
      <c r="CV55" s="9"/>
      <c r="CW55" s="135" t="b">
        <f t="shared" ca="1" si="951"/>
        <v>1</v>
      </c>
      <c r="CX55" s="226" t="b">
        <f ca="1">OFFSET(CX55,-1,0)</f>
        <v>1</v>
      </c>
      <c r="CY55" s="19" t="b">
        <f t="shared" ca="1" si="1037"/>
        <v>1</v>
      </c>
      <c r="CZ55" s="574">
        <f t="shared" ca="1" si="1038"/>
        <v>321121101</v>
      </c>
      <c r="DA55" s="19" t="b">
        <f t="shared" ca="1" si="1037"/>
        <v>0</v>
      </c>
      <c r="DB55" s="12" t="s">
        <v>31</v>
      </c>
      <c r="DC55" s="19" t="str">
        <f t="shared" ca="1" si="1014"/>
        <v>-</v>
      </c>
      <c r="DD55" s="575">
        <f t="shared" ca="1" si="1030"/>
        <v>321121105</v>
      </c>
      <c r="DE55" s="428">
        <f t="shared" ca="1" si="953"/>
        <v>680</v>
      </c>
      <c r="DF55" s="428">
        <f t="shared" ca="1" si="953"/>
        <v>714</v>
      </c>
      <c r="DG55" s="428">
        <f t="shared" ca="1" si="953"/>
        <v>749</v>
      </c>
      <c r="DH55" s="143">
        <f t="shared" ca="1" si="954"/>
        <v>420</v>
      </c>
      <c r="DI55" s="143">
        <f t="shared" ca="1" si="954"/>
        <v>455</v>
      </c>
      <c r="DJ55" s="143">
        <f t="shared" ca="1" si="954"/>
        <v>490</v>
      </c>
      <c r="DK55" s="19" t="str">
        <f t="shared" ca="1" si="1015"/>
        <v>-</v>
      </c>
      <c r="DL55" s="19" t="str">
        <f t="shared" ca="1" si="955"/>
        <v>-</v>
      </c>
      <c r="DM55" s="19" t="str">
        <f t="shared" ca="1" si="955"/>
        <v>-</v>
      </c>
      <c r="DN55" s="19" t="str">
        <f t="shared" ca="1" si="955"/>
        <v>-</v>
      </c>
      <c r="DO55" s="19" t="str">
        <f t="shared" ca="1" si="955"/>
        <v>-</v>
      </c>
      <c r="DP55" s="19" t="str">
        <f t="shared" ca="1" si="955"/>
        <v>-</v>
      </c>
      <c r="DQ55" s="12">
        <v>1</v>
      </c>
      <c r="DR55" s="12">
        <v>1</v>
      </c>
      <c r="DS55" s="19">
        <f t="shared" ca="1" si="956"/>
        <v>0</v>
      </c>
      <c r="DT55" s="19" t="str">
        <f t="shared" ca="1" si="956"/>
        <v>-</v>
      </c>
      <c r="DU55" s="19" t="str">
        <f t="shared" ca="1" si="956"/>
        <v>-</v>
      </c>
      <c r="DV55" s="19" t="str">
        <f t="shared" ca="1" si="1016"/>
        <v>-</v>
      </c>
      <c r="DW55" s="19" t="str">
        <f t="shared" ca="1" si="1016"/>
        <v>-</v>
      </c>
      <c r="DX55" s="19" t="str">
        <f t="shared" ca="1" si="1016"/>
        <v>-</v>
      </c>
      <c r="DY55" s="19">
        <f t="shared" ca="1" si="1016"/>
        <v>0</v>
      </c>
      <c r="DZ55" s="19" t="str">
        <f t="shared" ca="1" si="1016"/>
        <v>-</v>
      </c>
      <c r="EA55" s="19" t="str">
        <f t="shared" ca="1" si="1016"/>
        <v>-</v>
      </c>
      <c r="EB55" s="19" t="str">
        <f t="shared" ca="1" si="958"/>
        <v>-</v>
      </c>
      <c r="EC55" s="19">
        <f t="shared" ca="1" si="958"/>
        <v>0</v>
      </c>
      <c r="ED55" s="19">
        <f t="shared" ca="1" si="958"/>
        <v>0</v>
      </c>
      <c r="EE55" s="9"/>
      <c r="EF55" s="19" t="str">
        <f t="shared" ca="1" si="959"/>
        <v>-</v>
      </c>
      <c r="EG55" s="19" t="str">
        <f t="shared" ca="1" si="959"/>
        <v>-</v>
      </c>
      <c r="EH55" s="19" t="str">
        <f t="shared" ca="1" si="959"/>
        <v>-</v>
      </c>
      <c r="EI55" s="19" t="str">
        <f t="shared" ca="1" si="959"/>
        <v>-</v>
      </c>
      <c r="EJ55" s="19" t="str">
        <f t="shared" ca="1" si="959"/>
        <v>-</v>
      </c>
      <c r="EK55" s="19" t="str">
        <f t="shared" ca="1" si="959"/>
        <v>-</v>
      </c>
      <c r="EL55" s="19" t="str">
        <f t="shared" ca="1" si="959"/>
        <v>-</v>
      </c>
      <c r="EM55" s="19" t="str">
        <f t="shared" ca="1" si="959"/>
        <v>-</v>
      </c>
      <c r="EN55" s="19" t="str">
        <f t="shared" ca="1" si="959"/>
        <v>-</v>
      </c>
      <c r="EO55" s="19" t="str">
        <f t="shared" ca="1" si="959"/>
        <v>-</v>
      </c>
      <c r="EP55" s="19" t="str">
        <f t="shared" ca="1" si="959"/>
        <v>-</v>
      </c>
      <c r="EQ55" s="19" t="str">
        <f t="shared" ca="1" si="959"/>
        <v>-</v>
      </c>
      <c r="ER55" s="19">
        <f t="shared" ca="1" si="1017"/>
        <v>0</v>
      </c>
      <c r="ES55" s="19">
        <f t="shared" ca="1" si="960"/>
        <v>0</v>
      </c>
      <c r="ET55" s="19">
        <f t="shared" ca="1" si="960"/>
        <v>0</v>
      </c>
      <c r="EU55" s="19">
        <f t="shared" ca="1" si="960"/>
        <v>0</v>
      </c>
      <c r="EV55" s="19">
        <f t="shared" ca="1" si="960"/>
        <v>0</v>
      </c>
      <c r="EW55" s="19">
        <f t="shared" ca="1" si="960"/>
        <v>0</v>
      </c>
      <c r="EX55" s="19">
        <f t="shared" ca="1" si="960"/>
        <v>0</v>
      </c>
      <c r="EY55" s="19">
        <f t="shared" ca="1" si="960"/>
        <v>0</v>
      </c>
      <c r="EZ55" s="19">
        <f t="shared" ca="1" si="960"/>
        <v>0</v>
      </c>
      <c r="FA55" s="19">
        <f t="shared" ca="1" si="960"/>
        <v>0</v>
      </c>
      <c r="FB55" s="19">
        <f t="shared" ca="1" si="960"/>
        <v>0</v>
      </c>
      <c r="FC55" s="19">
        <f t="shared" ca="1" si="960"/>
        <v>0</v>
      </c>
      <c r="FD55" s="19">
        <f t="shared" ca="1" si="960"/>
        <v>0</v>
      </c>
      <c r="FE55" s="19">
        <f t="shared" ca="1" si="960"/>
        <v>0</v>
      </c>
      <c r="FF55" s="19">
        <f t="shared" ca="1" si="960"/>
        <v>0</v>
      </c>
      <c r="FG55" s="19">
        <f t="shared" ca="1" si="960"/>
        <v>0</v>
      </c>
      <c r="FH55" s="19">
        <f t="shared" ca="1" si="960"/>
        <v>0</v>
      </c>
      <c r="FI55" s="19">
        <f t="shared" ca="1" si="960"/>
        <v>0</v>
      </c>
      <c r="FJ55" s="19">
        <f t="shared" ca="1" si="960"/>
        <v>0</v>
      </c>
      <c r="FK55" s="19">
        <f t="shared" ca="1" si="960"/>
        <v>0</v>
      </c>
      <c r="FL55" s="19">
        <f t="shared" ca="1" si="960"/>
        <v>0</v>
      </c>
      <c r="FM55" s="19">
        <f t="shared" ca="1" si="960"/>
        <v>0</v>
      </c>
      <c r="FN55" s="19">
        <f t="shared" ca="1" si="960"/>
        <v>0</v>
      </c>
      <c r="FO55" s="19">
        <f t="shared" ca="1" si="960"/>
        <v>0</v>
      </c>
      <c r="FP55" s="19">
        <f t="shared" ref="FP55:IA55" ca="1" si="1057">OFFSET(FP$5,$B55,0)</f>
        <v>0</v>
      </c>
      <c r="FQ55" s="19">
        <f t="shared" ca="1" si="1057"/>
        <v>0</v>
      </c>
      <c r="FR55" s="19">
        <f t="shared" ca="1" si="1057"/>
        <v>0</v>
      </c>
      <c r="FS55" s="19">
        <f t="shared" ca="1" si="1057"/>
        <v>0</v>
      </c>
      <c r="FT55" s="19">
        <f t="shared" ca="1" si="1057"/>
        <v>0</v>
      </c>
      <c r="FU55" s="19">
        <f t="shared" ca="1" si="1057"/>
        <v>0</v>
      </c>
      <c r="FV55" s="19">
        <f t="shared" ca="1" si="1057"/>
        <v>0</v>
      </c>
      <c r="FW55" s="19">
        <f t="shared" ca="1" si="1057"/>
        <v>0</v>
      </c>
      <c r="FX55" s="19">
        <f t="shared" ca="1" si="1057"/>
        <v>0</v>
      </c>
      <c r="FY55" s="19">
        <f t="shared" ca="1" si="1057"/>
        <v>0</v>
      </c>
      <c r="FZ55" s="19">
        <f t="shared" ca="1" si="1057"/>
        <v>0</v>
      </c>
      <c r="GA55" s="19">
        <f t="shared" ca="1" si="1057"/>
        <v>0</v>
      </c>
      <c r="GB55" s="19">
        <f t="shared" ca="1" si="1057"/>
        <v>0</v>
      </c>
      <c r="GC55" s="19">
        <f t="shared" ca="1" si="1057"/>
        <v>0</v>
      </c>
      <c r="GD55" s="19">
        <f t="shared" ca="1" si="1057"/>
        <v>0</v>
      </c>
      <c r="GE55" s="19">
        <f t="shared" ca="1" si="1057"/>
        <v>0</v>
      </c>
      <c r="GF55" s="19">
        <f t="shared" ca="1" si="1057"/>
        <v>0</v>
      </c>
      <c r="GG55" s="19">
        <f t="shared" ca="1" si="1057"/>
        <v>0</v>
      </c>
      <c r="GH55" s="19">
        <f t="shared" ca="1" si="1057"/>
        <v>0</v>
      </c>
      <c r="GI55" s="19">
        <f t="shared" ca="1" si="1057"/>
        <v>0</v>
      </c>
      <c r="GJ55" s="19">
        <f t="shared" ca="1" si="1057"/>
        <v>0</v>
      </c>
      <c r="GK55" s="19">
        <f t="shared" ca="1" si="1057"/>
        <v>0</v>
      </c>
      <c r="GL55" s="19">
        <f t="shared" ca="1" si="1057"/>
        <v>0</v>
      </c>
      <c r="GM55" s="19">
        <f t="shared" ca="1" si="1057"/>
        <v>0</v>
      </c>
      <c r="GN55" s="19">
        <f t="shared" ca="1" si="1057"/>
        <v>0</v>
      </c>
      <c r="GO55" s="19">
        <f t="shared" ca="1" si="1057"/>
        <v>0</v>
      </c>
      <c r="GP55" s="19">
        <f t="shared" ca="1" si="1057"/>
        <v>0</v>
      </c>
      <c r="GQ55" s="19">
        <f t="shared" ca="1" si="1057"/>
        <v>0</v>
      </c>
      <c r="GR55" s="19">
        <f t="shared" ca="1" si="1057"/>
        <v>0</v>
      </c>
      <c r="GS55" s="19">
        <f t="shared" ca="1" si="1057"/>
        <v>0</v>
      </c>
      <c r="GT55" s="19">
        <f t="shared" ca="1" si="1057"/>
        <v>0</v>
      </c>
      <c r="GU55" s="19">
        <f t="shared" ca="1" si="1057"/>
        <v>0</v>
      </c>
      <c r="GV55" s="19">
        <f t="shared" ca="1" si="1057"/>
        <v>0</v>
      </c>
      <c r="GW55" s="19">
        <f t="shared" ca="1" si="1057"/>
        <v>0</v>
      </c>
      <c r="GX55" s="19">
        <f t="shared" ca="1" si="1057"/>
        <v>0</v>
      </c>
      <c r="GY55" s="19">
        <f t="shared" ca="1" si="1057"/>
        <v>0</v>
      </c>
      <c r="GZ55" s="19">
        <f t="shared" ca="1" si="1057"/>
        <v>0</v>
      </c>
      <c r="HA55" s="19">
        <f t="shared" ca="1" si="1057"/>
        <v>0</v>
      </c>
      <c r="HB55" s="19">
        <f t="shared" ca="1" si="1057"/>
        <v>0</v>
      </c>
      <c r="HC55" s="19">
        <f t="shared" ca="1" si="1057"/>
        <v>0</v>
      </c>
      <c r="HD55" s="19">
        <f t="shared" ca="1" si="1057"/>
        <v>0</v>
      </c>
      <c r="HE55" s="19">
        <f t="shared" ca="1" si="1057"/>
        <v>0</v>
      </c>
      <c r="HF55" s="19">
        <f t="shared" ca="1" si="1057"/>
        <v>0</v>
      </c>
      <c r="HG55" s="19">
        <f t="shared" ca="1" si="1057"/>
        <v>0</v>
      </c>
      <c r="HH55" s="19">
        <f t="shared" ca="1" si="1057"/>
        <v>0</v>
      </c>
      <c r="HI55" s="19">
        <f t="shared" ca="1" si="1057"/>
        <v>0</v>
      </c>
      <c r="HJ55" s="19">
        <f t="shared" ca="1" si="1057"/>
        <v>0</v>
      </c>
      <c r="HK55" s="19">
        <f t="shared" ca="1" si="1057"/>
        <v>0</v>
      </c>
      <c r="HL55" s="19">
        <f t="shared" ca="1" si="1057"/>
        <v>0</v>
      </c>
      <c r="HM55" s="19">
        <f t="shared" ca="1" si="1057"/>
        <v>0</v>
      </c>
      <c r="HN55" s="19">
        <f t="shared" ca="1" si="1057"/>
        <v>0</v>
      </c>
      <c r="HO55" s="19">
        <f t="shared" ca="1" si="1057"/>
        <v>0</v>
      </c>
      <c r="HP55" s="19">
        <f t="shared" ca="1" si="1057"/>
        <v>0</v>
      </c>
      <c r="HQ55" s="19">
        <f t="shared" ca="1" si="1057"/>
        <v>0</v>
      </c>
      <c r="HR55" s="19">
        <f t="shared" ca="1" si="1057"/>
        <v>0</v>
      </c>
      <c r="HS55" s="19">
        <f t="shared" ca="1" si="1057"/>
        <v>0</v>
      </c>
      <c r="HT55" s="19">
        <f t="shared" ca="1" si="1057"/>
        <v>0</v>
      </c>
      <c r="HU55" s="19">
        <f t="shared" ca="1" si="1057"/>
        <v>0</v>
      </c>
      <c r="HV55" s="19">
        <f t="shared" ca="1" si="1057"/>
        <v>0</v>
      </c>
      <c r="HW55" s="19">
        <f t="shared" ca="1" si="1057"/>
        <v>0</v>
      </c>
      <c r="HX55" s="19">
        <f t="shared" ca="1" si="1057"/>
        <v>0</v>
      </c>
      <c r="HY55" s="19">
        <f t="shared" ca="1" si="1057"/>
        <v>0</v>
      </c>
      <c r="HZ55" s="19">
        <f t="shared" ca="1" si="1057"/>
        <v>0</v>
      </c>
      <c r="IA55" s="19">
        <f t="shared" ca="1" si="1057"/>
        <v>0</v>
      </c>
      <c r="IB55" s="19">
        <f t="shared" ref="IB55:JL55" ca="1" si="1058">OFFSET(IB$5,$B55,0)</f>
        <v>0</v>
      </c>
      <c r="IC55" s="19">
        <f t="shared" ca="1" si="1058"/>
        <v>0</v>
      </c>
      <c r="ID55" s="19">
        <f t="shared" ca="1" si="965"/>
        <v>0</v>
      </c>
      <c r="IE55" s="19">
        <f t="shared" ca="1" si="965"/>
        <v>0</v>
      </c>
      <c r="IF55" s="19">
        <f t="shared" ca="1" si="965"/>
        <v>0</v>
      </c>
      <c r="IG55" s="19">
        <f t="shared" ca="1" si="965"/>
        <v>0</v>
      </c>
      <c r="IH55" s="19">
        <f t="shared" ca="1" si="965"/>
        <v>0</v>
      </c>
      <c r="II55" s="19">
        <f t="shared" ca="1" si="965"/>
        <v>0</v>
      </c>
      <c r="IJ55" s="19">
        <f t="shared" ca="1" si="965"/>
        <v>0</v>
      </c>
      <c r="IK55" s="19">
        <f t="shared" ca="1" si="965"/>
        <v>0</v>
      </c>
      <c r="IL55" s="19">
        <f t="shared" ca="1" si="965"/>
        <v>0</v>
      </c>
      <c r="IM55" s="19">
        <f t="shared" ca="1" si="965"/>
        <v>0</v>
      </c>
      <c r="IN55" s="19">
        <f t="shared" ca="1" si="1058"/>
        <v>0</v>
      </c>
      <c r="IO55" s="19">
        <f t="shared" ca="1" si="1058"/>
        <v>0</v>
      </c>
      <c r="IP55" s="19">
        <f t="shared" ca="1" si="1058"/>
        <v>0</v>
      </c>
      <c r="IQ55" s="19">
        <f t="shared" ca="1" si="1058"/>
        <v>0</v>
      </c>
      <c r="IR55" s="19">
        <f t="shared" ca="1" si="1058"/>
        <v>0</v>
      </c>
      <c r="IS55" s="19">
        <f t="shared" ca="1" si="1058"/>
        <v>0</v>
      </c>
      <c r="IT55" s="19">
        <f t="shared" ca="1" si="1058"/>
        <v>0</v>
      </c>
      <c r="IU55" s="19">
        <f t="shared" ca="1" si="1058"/>
        <v>0</v>
      </c>
      <c r="IV55" s="19">
        <f t="shared" ca="1" si="1058"/>
        <v>0</v>
      </c>
      <c r="IW55" s="19">
        <f t="shared" ca="1" si="1058"/>
        <v>0</v>
      </c>
      <c r="IX55" s="19">
        <f t="shared" ca="1" si="1058"/>
        <v>0</v>
      </c>
      <c r="IY55" s="19">
        <f t="shared" ca="1" si="1058"/>
        <v>0</v>
      </c>
      <c r="IZ55" s="19">
        <f t="shared" ca="1" si="1058"/>
        <v>0</v>
      </c>
      <c r="JA55" s="19">
        <f t="shared" ca="1" si="1058"/>
        <v>0</v>
      </c>
      <c r="JB55" s="19">
        <f t="shared" ca="1" si="1058"/>
        <v>0</v>
      </c>
      <c r="JC55" s="19">
        <f t="shared" ca="1" si="1058"/>
        <v>0</v>
      </c>
      <c r="JD55" s="19">
        <f t="shared" ca="1" si="1058"/>
        <v>0</v>
      </c>
      <c r="JE55" s="19">
        <f t="shared" ca="1" si="1058"/>
        <v>0</v>
      </c>
      <c r="JF55" s="19">
        <f t="shared" ca="1" si="1058"/>
        <v>0</v>
      </c>
      <c r="JG55" s="19">
        <f t="shared" ca="1" si="1058"/>
        <v>0</v>
      </c>
      <c r="JH55" s="19">
        <f t="shared" ca="1" si="1058"/>
        <v>0</v>
      </c>
      <c r="JI55" s="19">
        <f t="shared" ca="1" si="1058"/>
        <v>0</v>
      </c>
      <c r="JJ55" s="19">
        <f t="shared" ca="1" si="1058"/>
        <v>0</v>
      </c>
      <c r="JK55" s="19">
        <f t="shared" ca="1" si="1058"/>
        <v>0</v>
      </c>
      <c r="JL55" s="19">
        <f t="shared" ca="1" si="1058"/>
        <v>0</v>
      </c>
      <c r="JM55" s="5">
        <f t="shared" ca="1" si="966"/>
        <v>19</v>
      </c>
      <c r="JN55" s="9"/>
      <c r="JO55" s="5">
        <f t="shared" ca="1" si="967"/>
        <v>1</v>
      </c>
      <c r="JP55" s="5" t="b">
        <f t="shared" ca="1" si="967"/>
        <v>0</v>
      </c>
      <c r="JQ55" s="19">
        <f t="shared" ca="1" si="1019"/>
        <v>0</v>
      </c>
      <c r="JR55" s="5">
        <f t="shared" ca="1" si="969"/>
        <v>0</v>
      </c>
      <c r="JS55" s="5">
        <f t="shared" ca="1" si="970"/>
        <v>0.01</v>
      </c>
      <c r="JT55" s="19">
        <f t="shared" ca="1" si="971"/>
        <v>0</v>
      </c>
      <c r="JU55" s="19">
        <f t="shared" ca="1" si="971"/>
        <v>0</v>
      </c>
      <c r="JV55" s="19" t="str">
        <f t="shared" ca="1" si="971"/>
        <v>-</v>
      </c>
      <c r="JW55" s="19">
        <f t="shared" ca="1" si="1010"/>
        <v>1</v>
      </c>
      <c r="JX55" s="19">
        <f t="shared" ca="1" si="1019"/>
        <v>1</v>
      </c>
      <c r="JY55" s="19">
        <f t="shared" ca="1" si="1010"/>
        <v>1</v>
      </c>
      <c r="JZ55" s="19">
        <f t="shared" ca="1" si="1010"/>
        <v>1</v>
      </c>
      <c r="KA55" s="19">
        <f t="shared" ca="1" si="1010"/>
        <v>1</v>
      </c>
      <c r="KB55" s="19">
        <f t="shared" ca="1" si="1010"/>
        <v>1</v>
      </c>
      <c r="KC55" s="19">
        <f t="shared" ca="1" si="1010"/>
        <v>0</v>
      </c>
      <c r="KD55" s="19">
        <f t="shared" ca="1" si="1010"/>
        <v>0</v>
      </c>
      <c r="KE55" s="19">
        <f t="shared" ca="1" si="1010"/>
        <v>1</v>
      </c>
      <c r="KF55" s="19">
        <f t="shared" ca="1" si="1010"/>
        <v>0</v>
      </c>
      <c r="KG55" s="19">
        <f t="shared" ca="1" si="1010"/>
        <v>0</v>
      </c>
      <c r="KH55" s="19">
        <f t="shared" ca="1" si="1010"/>
        <v>0</v>
      </c>
      <c r="KI55" s="19">
        <f t="shared" ca="1" si="1010"/>
        <v>1</v>
      </c>
      <c r="KJ55" s="19">
        <f t="shared" ca="1" si="1010"/>
        <v>0</v>
      </c>
      <c r="KK55" s="19">
        <f t="shared" ca="1" si="1010"/>
        <v>1</v>
      </c>
      <c r="KL55" s="19">
        <f t="shared" ca="1" si="1019"/>
        <v>0</v>
      </c>
      <c r="KM55" s="19">
        <f t="shared" ca="1" si="1019"/>
        <v>0</v>
      </c>
      <c r="KN55" s="19">
        <f t="shared" ca="1" si="1019"/>
        <v>0</v>
      </c>
      <c r="KO55" s="19">
        <f t="shared" ca="1" si="1019"/>
        <v>0</v>
      </c>
      <c r="KP55" s="19">
        <f t="shared" ca="1" si="1019"/>
        <v>0</v>
      </c>
      <c r="KQ55" s="19">
        <f t="shared" ca="1" si="1019"/>
        <v>0</v>
      </c>
      <c r="KR55" s="19">
        <f t="shared" ca="1" si="1019"/>
        <v>0</v>
      </c>
      <c r="KS55" s="19">
        <f t="shared" ca="1" si="1019"/>
        <v>0</v>
      </c>
      <c r="KT55" s="19">
        <f t="shared" ca="1" si="1019"/>
        <v>0</v>
      </c>
      <c r="KU55" s="19">
        <f t="shared" ca="1" si="1019"/>
        <v>0</v>
      </c>
      <c r="KV55" s="19">
        <f t="shared" ca="1" si="1019"/>
        <v>0</v>
      </c>
      <c r="KW55" s="19">
        <f t="shared" ca="1" si="1019"/>
        <v>0</v>
      </c>
      <c r="KX55" s="19">
        <f t="shared" ca="1" si="1019"/>
        <v>0</v>
      </c>
      <c r="KY55" s="19">
        <f t="shared" ref="KY55:LW55" ca="1" si="1059">OFFSET(KY$5,$B55,0)</f>
        <v>0</v>
      </c>
      <c r="KZ55" s="19">
        <f t="shared" ca="1" si="1059"/>
        <v>0</v>
      </c>
      <c r="LA55" s="19">
        <f t="shared" ca="1" si="1059"/>
        <v>0</v>
      </c>
      <c r="LB55" s="19">
        <f t="shared" ca="1" si="1059"/>
        <v>0</v>
      </c>
      <c r="LC55" s="19">
        <f t="shared" ca="1" si="1059"/>
        <v>0</v>
      </c>
      <c r="LD55" s="19">
        <f t="shared" ca="1" si="1059"/>
        <v>0</v>
      </c>
      <c r="LE55" s="19">
        <f t="shared" ca="1" si="1059"/>
        <v>0</v>
      </c>
      <c r="LF55" s="19">
        <f t="shared" ca="1" si="1059"/>
        <v>0</v>
      </c>
      <c r="LG55" s="5">
        <f t="shared" ca="1" si="975"/>
        <v>0</v>
      </c>
      <c r="LH55" s="5">
        <f t="shared" ca="1" si="975"/>
        <v>0</v>
      </c>
      <c r="LI55" s="5">
        <f t="shared" ca="1" si="975"/>
        <v>0.05</v>
      </c>
      <c r="LJ55" s="5">
        <f t="shared" ca="1" si="975"/>
        <v>0.05</v>
      </c>
      <c r="LK55" s="19">
        <f t="shared" ca="1" si="976"/>
        <v>0</v>
      </c>
      <c r="LL55" s="19">
        <f t="shared" ca="1" si="1059"/>
        <v>0</v>
      </c>
      <c r="LM55" s="19">
        <f t="shared" ca="1" si="977"/>
        <v>0</v>
      </c>
      <c r="LN55" s="19">
        <f t="shared" ca="1" si="977"/>
        <v>0</v>
      </c>
      <c r="LO55" s="19">
        <f t="shared" ca="1" si="977"/>
        <v>0</v>
      </c>
      <c r="LP55" s="19">
        <f t="shared" ca="1" si="977"/>
        <v>0</v>
      </c>
      <c r="LQ55" s="19">
        <f t="shared" ca="1" si="1059"/>
        <v>0</v>
      </c>
      <c r="LR55" s="19">
        <f t="shared" ca="1" si="1059"/>
        <v>1</v>
      </c>
      <c r="LS55" s="19">
        <f t="shared" ca="1" si="978"/>
        <v>0</v>
      </c>
      <c r="LT55" s="19">
        <f t="shared" ca="1" si="978"/>
        <v>0</v>
      </c>
      <c r="LU55" s="19">
        <f t="shared" ca="1" si="978"/>
        <v>0</v>
      </c>
      <c r="LV55" s="19">
        <f t="shared" ca="1" si="1059"/>
        <v>0</v>
      </c>
      <c r="LW55" s="19">
        <f t="shared" ca="1" si="1059"/>
        <v>1</v>
      </c>
      <c r="LX55" s="9"/>
      <c r="LY55" s="5" t="b">
        <f t="shared" ca="1" si="979"/>
        <v>0</v>
      </c>
      <c r="LZ55" s="19" t="str">
        <f t="shared" ca="1" si="980"/>
        <v>-</v>
      </c>
      <c r="MA55" s="19" t="str">
        <f t="shared" ca="1" si="980"/>
        <v>-</v>
      </c>
      <c r="MB55" s="19" t="str">
        <f t="shared" ca="1" si="980"/>
        <v>-</v>
      </c>
      <c r="MC55" s="19" t="str">
        <f t="shared" ca="1" si="980"/>
        <v>-</v>
      </c>
      <c r="MD55" s="5" t="b">
        <f t="shared" ca="1" si="981"/>
        <v>1</v>
      </c>
      <c r="ME55" s="5" t="b">
        <f t="shared" ca="1" si="981"/>
        <v>0</v>
      </c>
      <c r="MF55" s="5" t="b">
        <f t="shared" ca="1" si="981"/>
        <v>0</v>
      </c>
      <c r="MG55" s="135">
        <f t="shared" ca="1" si="982"/>
        <v>1</v>
      </c>
      <c r="MH55" s="135">
        <f t="shared" ca="1" si="982"/>
        <v>1</v>
      </c>
      <c r="MI55" s="5" t="b">
        <f t="shared" ref="MI55:ML61" ca="1" si="1060">INDEX(i.dryman,($AP55-1)*4+$AO55,MI$26)</f>
        <v>0</v>
      </c>
      <c r="MJ55" s="5" t="b">
        <f t="shared" ca="1" si="1060"/>
        <v>0</v>
      </c>
      <c r="MK55" s="5" t="b">
        <f t="shared" ca="1" si="1060"/>
        <v>1</v>
      </c>
      <c r="ML55" s="5" t="b">
        <f t="shared" ca="1" si="1060"/>
        <v>0</v>
      </c>
      <c r="MM55" s="5">
        <f t="shared" ref="MM55:MN61" ca="1" si="1061">INDEX(i.dryman,($AP55-1)*4+$AO55,MM$26+$O55-1)</f>
        <v>1</v>
      </c>
      <c r="MN55" s="5">
        <f t="shared" ca="1" si="1061"/>
        <v>0.66</v>
      </c>
      <c r="MO55" s="5" t="b">
        <f t="shared" ref="MO55:MO62" ca="1" si="1062">AND(INDEX(i.dryman,($AP55-1)*4+$AO55,MO$26),($MH55&gt;0))</f>
        <v>1</v>
      </c>
      <c r="MP55" s="5" t="str" cm="1">
        <f t="array" aca="1" ref="MP55" ca="1">IF(OR(MQ55:MQ55&lt;&gt;"-"),TRUE,"-")</f>
        <v>-</v>
      </c>
      <c r="MQ55" s="19" t="str">
        <f t="shared" ca="1" si="984"/>
        <v>-</v>
      </c>
      <c r="MR55" s="5" t="str">
        <f t="array" aca="1" ref="MR55" ca="1">IF(OR(MS55:MY55&lt;&gt;"-"),TRUE,"-")</f>
        <v>-</v>
      </c>
      <c r="MS55" s="19" t="str">
        <f t="shared" ca="1" si="1021"/>
        <v>-</v>
      </c>
      <c r="MT55" s="19" t="str">
        <f t="shared" ca="1" si="1021"/>
        <v>-</v>
      </c>
      <c r="MU55" s="19" t="str">
        <f t="shared" ca="1" si="1021"/>
        <v>-</v>
      </c>
      <c r="MV55" s="19" t="str">
        <f t="shared" ca="1" si="1021"/>
        <v>-</v>
      </c>
      <c r="MW55" s="19" t="str">
        <f t="shared" ca="1" si="1021"/>
        <v>-</v>
      </c>
      <c r="MX55" s="19" t="str">
        <f t="shared" ca="1" si="1021"/>
        <v>-</v>
      </c>
      <c r="MY55" s="19" t="str">
        <f t="shared" ca="1" si="1021"/>
        <v>-</v>
      </c>
      <c r="MZ55" s="5" t="str">
        <f t="array" aca="1" ref="MZ55" ca="1">IF(OR(NA55:NB55&lt;&gt;"-"),TRUE,"-")</f>
        <v>-</v>
      </c>
      <c r="NA55" s="19" t="str">
        <f t="shared" ca="1" si="986"/>
        <v>-</v>
      </c>
      <c r="NB55" s="19" t="str">
        <f t="shared" ca="1" si="986"/>
        <v>-</v>
      </c>
      <c r="NC55" s="19" t="b">
        <f t="shared" ca="1" si="1021"/>
        <v>1</v>
      </c>
      <c r="ND55" s="19">
        <f t="shared" ca="1" si="1021"/>
        <v>0</v>
      </c>
      <c r="NE55" s="5" t="str">
        <f t="shared" ca="1" si="987"/>
        <v>-</v>
      </c>
      <c r="NF55" s="5" t="str">
        <f t="shared" ca="1" si="987"/>
        <v>-</v>
      </c>
      <c r="NG55" s="5" t="str">
        <f t="shared" ca="1" si="987"/>
        <v>-</v>
      </c>
      <c r="NH55" s="5" t="str">
        <f t="shared" ca="1" si="987"/>
        <v>-</v>
      </c>
      <c r="NI55" s="19" t="str">
        <f t="shared" ca="1" si="989"/>
        <v>-</v>
      </c>
      <c r="NJ55" s="19" t="str">
        <f t="shared" ca="1" si="989"/>
        <v>-</v>
      </c>
      <c r="NK55" s="19" t="str">
        <f t="shared" ca="1" si="989"/>
        <v>-</v>
      </c>
      <c r="NL55" s="19" t="str">
        <f t="shared" ca="1" si="989"/>
        <v>-</v>
      </c>
      <c r="NM55" s="19" t="str">
        <f t="shared" ca="1" si="989"/>
        <v>-</v>
      </c>
      <c r="NN55" s="19" t="str">
        <f t="shared" ca="1" si="989"/>
        <v>-</v>
      </c>
      <c r="NO55" s="5" t="str">
        <f t="shared" ref="NO55:NT61" ca="1" si="1063">INDEX(i.FlkStrctr,$O55,NO$26)</f>
        <v>-</v>
      </c>
      <c r="NP55" s="5">
        <f t="shared" ca="1" si="1063"/>
        <v>500</v>
      </c>
      <c r="NQ55" s="5">
        <f t="shared" ca="1" si="1063"/>
        <v>500</v>
      </c>
      <c r="NR55" s="5" t="str">
        <f t="shared" ca="1" si="1063"/>
        <v>-</v>
      </c>
      <c r="NS55" s="5" t="str">
        <f t="shared" ca="1" si="1063"/>
        <v>-</v>
      </c>
      <c r="NT55" s="5" t="str">
        <f t="shared" ca="1" si="1063"/>
        <v>-</v>
      </c>
      <c r="NU55" s="5">
        <f t="shared" ca="1" si="990"/>
        <v>1</v>
      </c>
      <c r="NV55" s="9"/>
      <c r="NW55" s="19">
        <f t="shared" ca="1" si="989"/>
        <v>70</v>
      </c>
      <c r="NX55" s="19">
        <f t="shared" ca="1" si="1026"/>
        <v>50</v>
      </c>
      <c r="NY55" s="19">
        <f t="shared" ca="1" si="1026"/>
        <v>65</v>
      </c>
      <c r="NZ55" s="19">
        <f t="shared" ca="1" si="1026"/>
        <v>65</v>
      </c>
      <c r="OA55" s="19">
        <f t="shared" ca="1" si="991"/>
        <v>1</v>
      </c>
      <c r="OB55" s="5">
        <f t="shared" ca="1" si="992"/>
        <v>1</v>
      </c>
      <c r="OC55" s="19">
        <f t="shared" ca="1" si="993"/>
        <v>1</v>
      </c>
      <c r="OD55" s="9"/>
      <c r="OE55" s="19" t="b">
        <f t="shared" ca="1" si="1026"/>
        <v>0</v>
      </c>
      <c r="OF55" s="19" t="b">
        <f t="shared" ca="1" si="1026"/>
        <v>0</v>
      </c>
      <c r="OG55" s="19">
        <f t="shared" ca="1" si="1026"/>
        <v>1</v>
      </c>
      <c r="OH55" s="19">
        <f t="shared" ca="1" si="1026"/>
        <v>1</v>
      </c>
      <c r="OI55" s="19">
        <f t="shared" ca="1" si="1026"/>
        <v>1</v>
      </c>
      <c r="OJ55" s="19">
        <f t="shared" ca="1" si="1026"/>
        <v>1</v>
      </c>
      <c r="OK55" s="19">
        <f t="shared" ca="1" si="1026"/>
        <v>1</v>
      </c>
      <c r="OL55" s="19">
        <f t="shared" ca="1" si="1026"/>
        <v>1</v>
      </c>
      <c r="OM55" s="19">
        <f t="shared" ca="1" si="1026"/>
        <v>1</v>
      </c>
      <c r="ON55" s="19">
        <f t="shared" ca="1" si="1026"/>
        <v>1</v>
      </c>
      <c r="OO55" s="19">
        <f t="shared" ca="1" si="1026"/>
        <v>1</v>
      </c>
      <c r="OP55" s="19">
        <f t="shared" ca="1" si="1026"/>
        <v>1</v>
      </c>
      <c r="OQ55" s="9"/>
      <c r="OR55" s="5" t="str" cm="1">
        <f t="array" aca="1" ref="OR55" ca="1">INDEX(i.LMU_Area,$K55,OR$26)</f>
        <v>-</v>
      </c>
      <c r="OS55" s="5" t="str" cm="1">
        <f t="array" aca="1" ref="OS55" ca="1">INDEX(i.LMU_Area,$K55,OS$26)</f>
        <v>-</v>
      </c>
      <c r="OT55" s="5" t="str" cm="1">
        <f t="array" aca="1" ref="OT55" ca="1">INDEX(i.LMU_Area,$K55,OT$26)</f>
        <v>-</v>
      </c>
      <c r="OU55" s="5" t="str" cm="1">
        <f t="array" aca="1" ref="OU55" ca="1">INDEX(i.LMU_Area,$K55,OU$26)</f>
        <v>-</v>
      </c>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5" t="str" cm="1">
        <f t="array" aca="1" ref="TF55" ca="1">INDEX(i.LMU_Area,$K55,TF$26)</f>
        <v>-</v>
      </c>
      <c r="TG55" s="5" t="str" cm="1">
        <f t="array" aca="1" ref="TG55" ca="1">INDEX(i.LMU_Area,$K55,TG$26)</f>
        <v>-</v>
      </c>
      <c r="TH55" s="5" t="str" cm="1">
        <f t="array" aca="1" ref="TH55" ca="1">INDEX(i.LMU_Area,$K55,TH$26)</f>
        <v>-</v>
      </c>
      <c r="TI55" s="5" t="str" cm="1">
        <f t="array" aca="1" ref="TI55" ca="1">INDEX(i.LMU_Area,$K55,TI$26)</f>
        <v>-</v>
      </c>
      <c r="TJ55" s="5" t="str" cm="1">
        <f t="array" aca="1" ref="TJ55" ca="1">INDEX(i.LMU_Area,$K55,TJ$26)</f>
        <v>-</v>
      </c>
      <c r="TK55" s="5" t="str" cm="1">
        <f t="array" aca="1" ref="TK55" ca="1">INDEX(i.LMU_Area,$K55,TK$26)</f>
        <v>-</v>
      </c>
      <c r="TL55" s="5" t="str" cm="1">
        <f t="array" aca="1" ref="TL55" ca="1">INDEX(i.LMU_Area,$K55,TL$26)</f>
        <v>-</v>
      </c>
      <c r="TM55" s="5" t="str" cm="1">
        <f t="array" aca="1" ref="TM55" ca="1">INDEX(i.LMU_Area,$K55,TM$26)</f>
        <v>-</v>
      </c>
      <c r="TN55" s="5" t="str" cm="1">
        <f t="array" aca="1" ref="TN55" ca="1">INDEX(i.LMU_Area,$K55,TN$26)</f>
        <v>-</v>
      </c>
      <c r="TO55" s="5" t="str" cm="1">
        <f t="array" aca="1" ref="TO55" ca="1">INDEX(i.LMU_Area,$K55,TO$26)</f>
        <v>-</v>
      </c>
      <c r="TP55" s="5" t="str" cm="1">
        <f t="array" aca="1" ref="TP55" ca="1">INDEX(i.LMU_Area,$K55,TP$26)</f>
        <v>-</v>
      </c>
      <c r="TQ55" s="5" t="str" cm="1">
        <f t="array" aca="1" ref="TQ55" ca="1">INDEX(i.LMU_Area,$K55,TQ$26)</f>
        <v>-</v>
      </c>
      <c r="TR55" s="5" t="str" cm="1">
        <f t="array" aca="1" ref="TR55" ca="1">INDEX(i.LMU_Area,$K55,TR$26)</f>
        <v>-</v>
      </c>
      <c r="TS55" s="5" t="str" cm="1">
        <f t="array" aca="1" ref="TS55" ca="1">INDEX(i.LMU_Area,$K55,TS$26)</f>
        <v>-</v>
      </c>
      <c r="TT55" s="5" t="str" cm="1">
        <f t="array" aca="1" ref="TT55" ca="1">INDEX(i.LMU_Area,$K55,TT$26)</f>
        <v>-</v>
      </c>
      <c r="TU55" s="5" t="str" cm="1">
        <f t="array" aca="1" ref="TU55" ca="1">INDEX(i.LMU_Area,$K55,TU$26)</f>
        <v>-</v>
      </c>
      <c r="TV55" s="5" t="str" cm="1">
        <f t="array" aca="1" ref="TV55" ca="1">INDEX(i.LMU_Area,$K55,TV$26)</f>
        <v>-</v>
      </c>
      <c r="TW55" s="5" t="str" cm="1">
        <f t="array" aca="1" ref="TW55" ca="1">INDEX(i.LMU_Area,$K55,TW$26)</f>
        <v>-</v>
      </c>
      <c r="TX55" s="5" t="str" cm="1">
        <f t="array" aca="1" ref="TX55" ca="1">INDEX(i.LMU_Area,$K55,TX$26)</f>
        <v>-</v>
      </c>
      <c r="TY55" s="5" t="str" cm="1">
        <f t="array" aca="1" ref="TY55" ca="1">INDEX(i.LMU_Area,$K55,TY$26)</f>
        <v>-</v>
      </c>
      <c r="TZ55" s="5" t="str" cm="1">
        <f t="array" aca="1" ref="TZ55" ca="1">INDEX(i.LMU_Area,$K55,TZ$26)</f>
        <v>-</v>
      </c>
      <c r="UA55" s="5" t="str" cm="1">
        <f t="array" aca="1" ref="UA55" ca="1">INDEX(i.LMU_Area,$K55,UA$26)</f>
        <v>-</v>
      </c>
      <c r="UB55" s="5" t="str" cm="1">
        <f t="array" aca="1" ref="UB55" ca="1">INDEX(i.LMU_Area,$K55,UB$26)</f>
        <v>-</v>
      </c>
      <c r="UC55" s="5" t="str" cm="1">
        <f t="array" aca="1" ref="UC55" ca="1">INDEX(i.LMU_Area,$K55,UC$26)</f>
        <v>-</v>
      </c>
      <c r="UD55" s="5" t="str" cm="1">
        <f t="array" aca="1" ref="UD55" ca="1">INDEX(i.LMU_Area,$K55,UD$26)</f>
        <v>-</v>
      </c>
      <c r="UE55" s="5" t="str" cm="1">
        <f t="array" aca="1" ref="UE55" ca="1">INDEX(i.LMU_Area,$K55,UE$26)</f>
        <v>-</v>
      </c>
      <c r="UF55" s="5" t="str" cm="1">
        <f t="array" aca="1" ref="UF55" ca="1">INDEX(i.LMU_Area,$K55,UF$26)</f>
        <v>-</v>
      </c>
      <c r="UG55" s="5" t="str" cm="1">
        <f t="array" aca="1" ref="UG55" ca="1">INDEX(i.LMU_Area,$K55,UG$26)</f>
        <v>-</v>
      </c>
      <c r="UH55" s="5" t="str" cm="1">
        <f t="array" aca="1" ref="UH55" ca="1">INDEX(i.LMU_Area,$K55,UH$26)</f>
        <v>-</v>
      </c>
      <c r="UI55" s="5" t="str" cm="1">
        <f t="array" aca="1" ref="UI55" ca="1">INDEX(i.LMU_Area,$K55,UI$26)</f>
        <v>-</v>
      </c>
      <c r="UJ55" s="5" t="str" cm="1">
        <f t="array" aca="1" ref="UJ55" ca="1">INDEX(i.LMU_Area,$K55,UJ$26)</f>
        <v>-</v>
      </c>
      <c r="UK55" s="5" t="str" cm="1">
        <f t="array" aca="1" ref="UK55" ca="1">INDEX(i.LMU_Area,$K55,UK$26)</f>
        <v>-</v>
      </c>
      <c r="UL55" s="5" t="str" cm="1">
        <f t="array" aca="1" ref="UL55" ca="1">INDEX(i.LMU_Area,$K55,UL$26)</f>
        <v>-</v>
      </c>
      <c r="UM55" s="5" t="str" cm="1">
        <f t="array" aca="1" ref="UM55" ca="1">INDEX(i.LMU_Area,$K55,UM$26)</f>
        <v>-</v>
      </c>
      <c r="UN55" s="5" t="str" cm="1">
        <f t="array" aca="1" ref="UN55" ca="1">INDEX(i.LMU_Area,$K55,UN$26)</f>
        <v>-</v>
      </c>
      <c r="UO55" s="5" t="str" cm="1">
        <f t="array" aca="1" ref="UO55" ca="1">INDEX(i.LMU_Area,$K55,UO$26)</f>
        <v>-</v>
      </c>
      <c r="UP55" s="5" t="str" cm="1">
        <f t="array" aca="1" ref="UP55" ca="1">INDEX(i.LMU_Area,$K55,UP$26)</f>
        <v>-</v>
      </c>
      <c r="UQ55" s="5" t="str" cm="1">
        <f t="array" aca="1" ref="UQ55" ca="1">INDEX(i.LMU_Area,$K55,UQ$26)</f>
        <v>-</v>
      </c>
      <c r="UR55" s="5" t="str" cm="1">
        <f t="array" aca="1" ref="UR55" ca="1">INDEX(i.LMU_Area,$K55,UR$26)</f>
        <v>-</v>
      </c>
      <c r="US55" s="5" t="str" cm="1">
        <f t="array" aca="1" ref="US55" ca="1">INDEX(i.LMU_Area,$K55,US$26)</f>
        <v>-</v>
      </c>
      <c r="UT55" s="5" t="str" cm="1">
        <f t="array" aca="1" ref="UT55" ca="1">INDEX(i.LMU_Area,$K55,UT$26)</f>
        <v>-</v>
      </c>
      <c r="UU55" s="5" t="str" cm="1">
        <f t="array" aca="1" ref="UU55" ca="1">INDEX(i.LMU_Area,$K55,UU$26)</f>
        <v>-</v>
      </c>
      <c r="UV55" s="5" t="str" cm="1">
        <f t="array" aca="1" ref="UV55" ca="1">INDEX(i.LMU_Area,$K55,UV$26)</f>
        <v>-</v>
      </c>
      <c r="UW55" s="5" t="str" cm="1">
        <f t="array" aca="1" ref="UW55" ca="1">INDEX(i.LMU_Area,$K55,UW$26)</f>
        <v>-</v>
      </c>
      <c r="UX55" s="5" t="str" cm="1">
        <f t="array" aca="1" ref="UX55" ca="1">INDEX(i.LMU_Area,$K55,UX$26)</f>
        <v>-</v>
      </c>
      <c r="UY55" s="5" t="str" cm="1">
        <f t="array" aca="1" ref="UY55" ca="1">INDEX(i.LMU_Area,$K55,UY$26)</f>
        <v>-</v>
      </c>
      <c r="UZ55" s="5" t="str" cm="1">
        <f t="array" aca="1" ref="UZ55" ca="1">INDEX(i.LMU_Area,$K55,UZ$26)</f>
        <v>-</v>
      </c>
      <c r="VA55" s="5" t="str" cm="1">
        <f t="array" aca="1" ref="VA55" ca="1">INDEX(i.LMU_Area,$K55,VA$26)</f>
        <v>-</v>
      </c>
      <c r="VB55" s="5" t="str" cm="1">
        <f t="array" aca="1" ref="VB55" ca="1">INDEX(i.LMU_Area,$K55,VB$26)</f>
        <v>-</v>
      </c>
      <c r="VC55" s="5" t="str" cm="1">
        <f t="array" aca="1" ref="VC55" ca="1">INDEX(i.LMU_Area,$K55,VC$26)</f>
        <v>-</v>
      </c>
      <c r="VD55" s="5" t="str" cm="1">
        <f t="array" aca="1" ref="VD55" ca="1">INDEX(i.LMU_Area,$K55,VD$26)</f>
        <v>-</v>
      </c>
      <c r="VE55" s="5" t="str" cm="1">
        <f t="array" aca="1" ref="VE55" ca="1">INDEX(i.LMU_Area,$K55,VE$26)</f>
        <v>-</v>
      </c>
      <c r="VF55" s="5" t="str" cm="1">
        <f t="array" aca="1" ref="VF55" ca="1">INDEX(i.LMU_Area,$K55,VF$26)</f>
        <v>-</v>
      </c>
      <c r="VG55" s="5" t="str" cm="1">
        <f t="array" aca="1" ref="VG55" ca="1">INDEX(i.LMU_Area,$K55,VG$26)</f>
        <v>-</v>
      </c>
      <c r="VH55" s="5" t="str" cm="1">
        <f t="array" aca="1" ref="VH55" ca="1">INDEX(i.LMU_Area,$K55,VH$26)</f>
        <v>-</v>
      </c>
      <c r="VI55" s="5" t="str" cm="1">
        <f t="array" aca="1" ref="VI55" ca="1">INDEX(i.LMU_Area,$K55,VI$26)</f>
        <v>-</v>
      </c>
      <c r="VJ55" s="5" t="str" cm="1">
        <f t="array" aca="1" ref="VJ55" ca="1">INDEX(i.LMU_Area,$K55,VJ$26)</f>
        <v>-</v>
      </c>
      <c r="VK55" s="5" t="str" cm="1">
        <f t="array" aca="1" ref="VK55" ca="1">INDEX(i.LMU_Area,$K55,VK$26)</f>
        <v>-</v>
      </c>
      <c r="VL55" s="5" t="str" cm="1">
        <f t="array" aca="1" ref="VL55" ca="1">INDEX(i.LMU_Area,$K55,VL$26)</f>
        <v>-</v>
      </c>
      <c r="VM55" s="5" t="str" cm="1">
        <f t="array" aca="1" ref="VM55" ca="1">INDEX(i.LMU_Area,$K55,VM$26)</f>
        <v>-</v>
      </c>
      <c r="VN55" s="5" t="str" cm="1">
        <f t="array" aca="1" ref="VN55" ca="1">INDEX(i.LMU_Area,$K55,VN$26)</f>
        <v>-</v>
      </c>
      <c r="VO55" s="5" t="str" cm="1">
        <f t="array" aca="1" ref="VO55" ca="1">INDEX(i.LMU_Area,$K55,VO$26)</f>
        <v>-</v>
      </c>
      <c r="VP55" s="5" t="str" cm="1">
        <f t="array" aca="1" ref="VP55" ca="1">INDEX(i.LMU_Area,$K55,VP$26)</f>
        <v>-</v>
      </c>
      <c r="VQ55" s="5" t="str" cm="1">
        <f t="array" aca="1" ref="VQ55" ca="1">INDEX(i.LMU_Area,$K55,VQ$26)</f>
        <v>-</v>
      </c>
      <c r="VR55" s="5" t="str" cm="1">
        <f t="array" aca="1" ref="VR55" ca="1">INDEX(i.LMU_Area,$K55,VR$26)</f>
        <v>-</v>
      </c>
      <c r="VS55" s="5" t="str" cm="1">
        <f t="array" aca="1" ref="VS55" ca="1">INDEX(i.LMU_Area,$K55,VS$26)</f>
        <v>-</v>
      </c>
      <c r="VT55" s="5" t="str" cm="1">
        <f t="array" aca="1" ref="VT55" ca="1">INDEX(i.LMU_Area,$K55,VT$26)</f>
        <v>-</v>
      </c>
      <c r="VU55" s="5" t="str" cm="1">
        <f t="array" aca="1" ref="VU55" ca="1">INDEX(i.LMU_Area,$K55,VU$26)</f>
        <v>-</v>
      </c>
      <c r="VV55" s="5" t="str" cm="1">
        <f t="array" aca="1" ref="VV55" ca="1">INDEX(i.LMU_Area,$K55,VV$26)</f>
        <v>-</v>
      </c>
      <c r="VW55" s="5" t="str" cm="1">
        <f t="array" aca="1" ref="VW55" ca="1">INDEX(i.LMU_Area,$K55,VW$26)</f>
        <v>-</v>
      </c>
      <c r="VX55" s="5" t="str" cm="1">
        <f t="array" aca="1" ref="VX55" ca="1">INDEX(i.LMU_Area,$K55,VX$26)</f>
        <v>-</v>
      </c>
      <c r="VY55" s="5" t="str" cm="1">
        <f t="array" aca="1" ref="VY55" ca="1">INDEX(i.LMU_Area,$K55,VY$26)</f>
        <v>-</v>
      </c>
      <c r="VZ55" s="5" t="str" cm="1">
        <f t="array" aca="1" ref="VZ55" ca="1">INDEX(i.LMU_Area,$K55,VZ$26)</f>
        <v>-</v>
      </c>
      <c r="WA55" s="5" t="str" cm="1">
        <f t="array" aca="1" ref="WA55" ca="1">INDEX(i.LMU_Area,$K55,WA$26)</f>
        <v>-</v>
      </c>
      <c r="WB55" s="5" t="str" cm="1">
        <f t="array" aca="1" ref="WB55" ca="1">INDEX(i.LMU_Area,$K55,WB$26)</f>
        <v>-</v>
      </c>
      <c r="WC55" s="5" t="str" cm="1">
        <f t="array" aca="1" ref="WC55" ca="1">INDEX(i.LMU_Area,$K55,WC$26)</f>
        <v>-</v>
      </c>
      <c r="WD55" s="5" t="str" cm="1">
        <f t="array" aca="1" ref="WD55" ca="1">INDEX(i.LMU_Area,$K55,WD$26)</f>
        <v>-</v>
      </c>
      <c r="WE55" s="5" t="str" cm="1">
        <f t="array" aca="1" ref="WE55" ca="1">INDEX(i.LMU_Area,$K55,WE$26)</f>
        <v>-</v>
      </c>
      <c r="WF55" s="5" t="str" cm="1">
        <f t="array" aca="1" ref="WF55" ca="1">INDEX(i.LMU_Area,$K55,WF$26)</f>
        <v>-</v>
      </c>
      <c r="WG55" s="5" t="str" cm="1">
        <f t="array" aca="1" ref="WG55" ca="1">INDEX(i.LMU_Area,$K55,WG$26)</f>
        <v>-</v>
      </c>
      <c r="WH55" s="5" t="str" cm="1">
        <f t="array" aca="1" ref="WH55" ca="1">INDEX(i.LMU_Area,$K55,WH$26)</f>
        <v>-</v>
      </c>
      <c r="WI55" s="5" t="str" cm="1">
        <f t="array" aca="1" ref="WI55" ca="1">INDEX(i.LMU_Area,$K55,WI$26)</f>
        <v>-</v>
      </c>
      <c r="WJ55" s="5" t="str" cm="1">
        <f t="array" aca="1" ref="WJ55" ca="1">INDEX(i.LMU_Area,$K55,WJ$26)</f>
        <v>-</v>
      </c>
      <c r="WK55" s="5" t="str" cm="1">
        <f t="array" aca="1" ref="WK55" ca="1">INDEX(i.LMU_Area,$K55,WK$26)</f>
        <v>-</v>
      </c>
      <c r="WL55" s="5" t="str" cm="1">
        <f t="array" aca="1" ref="WL55" ca="1">INDEX(i.LMU_Area,$K55,WL$26)</f>
        <v>-</v>
      </c>
      <c r="WM55" s="5" t="str" cm="1">
        <f t="array" aca="1" ref="WM55" ca="1">INDEX(i.LMU_Area,$K55,WM$26)</f>
        <v>-</v>
      </c>
      <c r="WN55" s="5" t="str" cm="1">
        <f t="array" aca="1" ref="WN55" ca="1">INDEX(i.LMU_Area,$K55,WN$26)</f>
        <v>-</v>
      </c>
      <c r="WO55" s="5" t="str" cm="1">
        <f t="array" aca="1" ref="WO55" ca="1">INDEX(i.LMU_Area,$K55,WO$26)</f>
        <v>-</v>
      </c>
      <c r="WP55" s="5" t="str" cm="1">
        <f t="array" aca="1" ref="WP55" ca="1">INDEX(i.LMU_Area,$K55,WP$26)</f>
        <v>-</v>
      </c>
      <c r="WQ55" s="5" t="str" cm="1">
        <f t="array" aca="1" ref="WQ55" ca="1">INDEX(i.LMU_Area,$K55,WQ$26)</f>
        <v>-</v>
      </c>
      <c r="WR55" s="5" t="str" cm="1">
        <f t="array" aca="1" ref="WR55" ca="1">INDEX(i.LMU_Area,$K55,WR$26)</f>
        <v>-</v>
      </c>
      <c r="WS55" s="5" t="str" cm="1">
        <f t="array" aca="1" ref="WS55" ca="1">INDEX(i.LMU_Area,$K55,WS$26)</f>
        <v>-</v>
      </c>
      <c r="WT55" s="5" t="str" cm="1">
        <f t="array" aca="1" ref="WT55" ca="1">INDEX(i.LMU_Area,$K55,WT$26)</f>
        <v>-</v>
      </c>
      <c r="WU55" s="5" t="str" cm="1">
        <f t="array" aca="1" ref="WU55" ca="1">INDEX(i.LMU_Area,$K55,WU$26)</f>
        <v>-</v>
      </c>
      <c r="WV55" s="5" t="str" cm="1">
        <f t="array" aca="1" ref="WV55" ca="1">INDEX(i.LMU_Area,$K55,WV$26)</f>
        <v>-</v>
      </c>
      <c r="WW55" s="5" t="str" cm="1">
        <f t="array" aca="1" ref="WW55" ca="1">INDEX(i.LMU_Area,$K55,WW$26)</f>
        <v>-</v>
      </c>
      <c r="WX55" s="5" t="str" cm="1">
        <f t="array" aca="1" ref="WX55" ca="1">INDEX(i.LMU_Area,$K55,WX$26)</f>
        <v>-</v>
      </c>
      <c r="WY55" s="5" t="str" cm="1">
        <f t="array" aca="1" ref="WY55" ca="1">INDEX(i.LMU_Area,$K55,WY$26)</f>
        <v>-</v>
      </c>
      <c r="WZ55" s="5" t="str" cm="1">
        <f t="array" aca="1" ref="WZ55" ca="1">INDEX(i.LMU_Area,$K55,WZ$26)</f>
        <v>-</v>
      </c>
      <c r="XA55" s="5" t="str" cm="1">
        <f t="array" aca="1" ref="XA55" ca="1">INDEX(i.LMU_Area,$K55,XA$26)</f>
        <v>-</v>
      </c>
      <c r="XB55" s="5" t="str" cm="1">
        <f t="array" aca="1" ref="XB55" ca="1">INDEX(i.LMU_Area,$K55,XB$26)</f>
        <v>-</v>
      </c>
      <c r="XC55" s="5" t="str" cm="1">
        <f t="array" aca="1" ref="XC55" ca="1">INDEX(i.LMU_Area,$K55,XC$26)</f>
        <v>-</v>
      </c>
      <c r="XD55" s="5" t="str" cm="1">
        <f t="array" aca="1" ref="XD55" ca="1">INDEX(i.LMU_Area,$K55,XD$26)</f>
        <v>-</v>
      </c>
      <c r="XE55" s="5" t="str" cm="1">
        <f t="array" aca="1" ref="XE55" ca="1">INDEX(i.LMU_Area,$K55,XE$26)</f>
        <v>-</v>
      </c>
      <c r="XF55" s="5" t="str" cm="1">
        <f t="array" aca="1" ref="XF55" ca="1">INDEX(i.LMU_Area,$K55,XF$26)</f>
        <v>-</v>
      </c>
      <c r="XG55" s="5" t="str" cm="1">
        <f t="array" aca="1" ref="XG55" ca="1">INDEX(i.LMU_Area,$K55,XG$26)</f>
        <v>-</v>
      </c>
      <c r="XH55" s="5" t="str" cm="1">
        <f t="array" aca="1" ref="XH55" ca="1">INDEX(i.LMU_Area,$K55,XH$26)</f>
        <v>-</v>
      </c>
      <c r="XI55" s="5" t="str" cm="1">
        <f t="array" aca="1" ref="XI55" ca="1">INDEX(i.LMU_Area,$K55,XI$26)</f>
        <v>-</v>
      </c>
      <c r="XJ55" s="5" t="str" cm="1">
        <f t="array" aca="1" ref="XJ55" ca="1">INDEX(i.LMU_Area,$K55,XJ$26)</f>
        <v>-</v>
      </c>
      <c r="XK55" s="5" t="str" cm="1">
        <f t="array" aca="1" ref="XK55" ca="1">INDEX(i.LMU_Area,$K55,XK$26)</f>
        <v>-</v>
      </c>
      <c r="XL55" s="5" t="str" cm="1">
        <f t="array" aca="1" ref="XL55" ca="1">INDEX(i.LMU_Area,$K55,XL$26)</f>
        <v>-</v>
      </c>
      <c r="XM55" s="5" t="str" cm="1">
        <f t="array" aca="1" ref="XM55" ca="1">INDEX(i.LMU_Area,$K55,XM$26)</f>
        <v>-</v>
      </c>
      <c r="XN55" s="5" t="str" cm="1">
        <f t="array" aca="1" ref="XN55" ca="1">INDEX(i.LMU_Area,$K55,XN$26)</f>
        <v>-</v>
      </c>
      <c r="XO55" s="5" t="str" cm="1">
        <f t="array" aca="1" ref="XO55" ca="1">INDEX(i.LMU_Area,$K55,XO$26)</f>
        <v>-</v>
      </c>
      <c r="XP55" s="5" t="str" cm="1">
        <f t="array" aca="1" ref="XP55" ca="1">INDEX(i.LMU_Area,$K55,XP$26)</f>
        <v>-</v>
      </c>
      <c r="XQ55" s="5" t="str" cm="1">
        <f t="array" aca="1" ref="XQ55" ca="1">INDEX(i.LMU_Area,$K55,XQ$26)</f>
        <v>-</v>
      </c>
      <c r="XR55" s="5" t="str" cm="1">
        <f t="array" aca="1" ref="XR55" ca="1">INDEX(i.LMU_Area,$K55,XR$26)</f>
        <v>-</v>
      </c>
      <c r="XS55" s="5" t="str" cm="1">
        <f t="array" aca="1" ref="XS55" ca="1">INDEX(i.LMU_Area,$K55,XS$26)</f>
        <v>-</v>
      </c>
      <c r="XT55" s="5" t="str" cm="1">
        <f t="array" aca="1" ref="XT55" ca="1">INDEX(i.LMU_Area,$K55,XT$26)</f>
        <v>-</v>
      </c>
      <c r="XU55" s="5" t="str" cm="1">
        <f t="array" aca="1" ref="XU55" ca="1">INDEX(i.LMU_Area,$K55,XU$26)</f>
        <v>-</v>
      </c>
      <c r="XV55" s="5" t="str" cm="1">
        <f t="array" aca="1" ref="XV55" ca="1">INDEX(i.LMU_Area,$K55,XV$26)</f>
        <v>-</v>
      </c>
      <c r="XW55" s="5" t="str" cm="1">
        <f t="array" aca="1" ref="XW55" ca="1">INDEX(i.LMU_Area,$K55,XW$26)</f>
        <v>-</v>
      </c>
      <c r="XX55" s="5" t="str" cm="1">
        <f t="array" aca="1" ref="XX55" ca="1">INDEX(i.LMU_Area,$K55,XX$26)</f>
        <v>-</v>
      </c>
      <c r="XY55" s="5" t="str" cm="1">
        <f t="array" aca="1" ref="XY55" ca="1">INDEX(i.LMU_Area,$K55,XY$26)</f>
        <v>-</v>
      </c>
      <c r="XZ55" s="5" t="str" cm="1">
        <f t="array" aca="1" ref="XZ55" ca="1">INDEX(i.LMU_Area,$K55,XZ$26)</f>
        <v>-</v>
      </c>
      <c r="YA55" s="5" t="str" cm="1">
        <f t="array" aca="1" ref="YA55" ca="1">INDEX(i.LMU_Area,$K55,YA$26)</f>
        <v>-</v>
      </c>
      <c r="YB55" s="5" t="str" cm="1">
        <f t="array" aca="1" ref="YB55" ca="1">INDEX(i.LMU_Area,$K55,YB$26)</f>
        <v>-</v>
      </c>
      <c r="YC55" s="5" t="str" cm="1">
        <f t="array" aca="1" ref="YC55" ca="1">INDEX(i.LMU_Area,$K55,YC$26)</f>
        <v>-</v>
      </c>
      <c r="YD55" s="5" t="str" cm="1">
        <f t="array" aca="1" ref="YD55" ca="1">INDEX(i.LMU_Area,$K55,YD$26)</f>
        <v>-</v>
      </c>
      <c r="YE55" s="5" t="str" cm="1">
        <f t="array" aca="1" ref="YE55" ca="1">INDEX(i.LMU_Area,$K55,YE$26)</f>
        <v>-</v>
      </c>
      <c r="YF55" s="5" t="str" cm="1">
        <f t="array" aca="1" ref="YF55" ca="1">INDEX(i.LMU_Area,$K55,YF$26)</f>
        <v>-</v>
      </c>
      <c r="YG55" s="5" t="str" cm="1">
        <f t="array" aca="1" ref="YG55" ca="1">INDEX(i.LMU_Area,$K55,YG$26)</f>
        <v>-</v>
      </c>
      <c r="YH55" s="5" t="str" cm="1">
        <f t="array" aca="1" ref="YH55" ca="1">INDEX(i.LMU_Area,$K55,YH$26)</f>
        <v>-</v>
      </c>
      <c r="YI55" s="5" t="str" cm="1">
        <f t="array" aca="1" ref="YI55" ca="1">INDEX(i.LMU_Area,$K55,YI$26)</f>
        <v>-</v>
      </c>
      <c r="YJ55" s="5" t="str" cm="1">
        <f t="array" aca="1" ref="YJ55" ca="1">INDEX(i.LMU_Area,$K55,YJ$26)</f>
        <v>-</v>
      </c>
      <c r="YK55" s="5" t="str" cm="1">
        <f t="array" aca="1" ref="YK55" ca="1">INDEX(i.LMU_Area,$K55,YK$26)</f>
        <v>-</v>
      </c>
      <c r="YL55" s="5" t="str" cm="1">
        <f t="array" aca="1" ref="YL55" ca="1">INDEX(i.LMU_Area,$K55,YL$26)</f>
        <v>-</v>
      </c>
      <c r="YM55" s="5" t="str" cm="1">
        <f t="array" aca="1" ref="YM55" ca="1">INDEX(i.LMU_Area,$K55,YM$26)</f>
        <v>-</v>
      </c>
      <c r="YN55" s="5" t="str" cm="1">
        <f t="array" aca="1" ref="YN55" ca="1">INDEX(i.LMU_Area,$K55,YN$26)</f>
        <v>-</v>
      </c>
      <c r="YO55" s="5" t="str" cm="1">
        <f t="array" aca="1" ref="YO55" ca="1">INDEX(i.LMU_Area,$K55,YO$26)</f>
        <v>-</v>
      </c>
      <c r="YP55" s="5" t="str" cm="1">
        <f t="array" aca="1" ref="YP55" ca="1">INDEX(i.LMU_Area,$K55,YP$26)</f>
        <v>-</v>
      </c>
      <c r="YQ55" s="5" t="str" cm="1">
        <f t="array" aca="1" ref="YQ55" ca="1">INDEX(i.LMU_Area,$K55,YQ$26)</f>
        <v>-</v>
      </c>
      <c r="YR55" s="5" t="str" cm="1">
        <f t="array" aca="1" ref="YR55" ca="1">INDEX(i.LMU_Area,$K55,YR$26)</f>
        <v>-</v>
      </c>
      <c r="YS55" s="5" t="str" cm="1">
        <f t="array" aca="1" ref="YS55" ca="1">INDEX(i.LMU_Area,$K55,YS$26)</f>
        <v>-</v>
      </c>
      <c r="YT55" s="5" t="str" cm="1">
        <f t="array" aca="1" ref="YT55" ca="1">INDEX(i.LMU_Area,$K55,YT$26)</f>
        <v>-</v>
      </c>
      <c r="YU55" s="5" t="str" cm="1">
        <f t="array" aca="1" ref="YU55" ca="1">INDEX(i.LMU_Area,$K55,YU$26)</f>
        <v>-</v>
      </c>
      <c r="YV55" s="5" t="str" cm="1">
        <f t="array" aca="1" ref="YV55" ca="1">INDEX(i.LMU_Area,$K55,YV$26)</f>
        <v>-</v>
      </c>
      <c r="YW55" s="5" t="str" cm="1">
        <f t="array" aca="1" ref="YW55" ca="1">INDEX(i.LMU_Area,$K55,YW$26)</f>
        <v>-</v>
      </c>
      <c r="YX55" s="5" t="str" cm="1">
        <f t="array" aca="1" ref="YX55" ca="1">INDEX(i.LMU_Area,$K55,YX$26)</f>
        <v>-</v>
      </c>
      <c r="YY55" s="5" t="str" cm="1">
        <f t="array" aca="1" ref="YY55" ca="1">INDEX(i.LMU_Area,$K55,YY$26)</f>
        <v>-</v>
      </c>
      <c r="YZ55" s="5" t="str" cm="1">
        <f t="array" aca="1" ref="YZ55" ca="1">INDEX(i.LMU_Area,$K55,YZ$26)</f>
        <v>-</v>
      </c>
      <c r="ZA55" s="5" t="str" cm="1">
        <f t="array" aca="1" ref="ZA55" ca="1">INDEX(i.LMU_Area,$K55,ZA$26)</f>
        <v>-</v>
      </c>
      <c r="ZB55" s="5" t="str" cm="1">
        <f t="array" aca="1" ref="ZB55" ca="1">INDEX(i.LMU_Area,$K55,ZB$26)</f>
        <v>-</v>
      </c>
      <c r="ZC55" s="5" t="str" cm="1">
        <f t="array" aca="1" ref="ZC55" ca="1">INDEX(i.LMU_Area,$K55,ZC$26)</f>
        <v>-</v>
      </c>
      <c r="ZD55" s="5" t="str" cm="1">
        <f t="array" aca="1" ref="ZD55" ca="1">INDEX(i.LMU_Area,$K55,ZD$26)</f>
        <v>-</v>
      </c>
      <c r="ZE55" s="5" t="str" cm="1">
        <f t="array" aca="1" ref="ZE55" ca="1">INDEX(i.LMU_Area,$K55,ZE$26)</f>
        <v>-</v>
      </c>
      <c r="ZF55" s="5" t="str" cm="1">
        <f t="array" aca="1" ref="ZF55" ca="1">INDEX(i.LMU_Area,$K55,ZF$26)</f>
        <v>-</v>
      </c>
      <c r="ZG55" s="5" t="str" cm="1">
        <f t="array" aca="1" ref="ZG55" ca="1">INDEX(i.LMU_Area,$K55,ZG$26)</f>
        <v>-</v>
      </c>
      <c r="ZH55" s="5" t="str" cm="1">
        <f t="array" aca="1" ref="ZH55" ca="1">INDEX(i.LMU_Area,$K55,ZH$26)</f>
        <v>-</v>
      </c>
      <c r="ZI55" s="5" t="str" cm="1">
        <f t="array" aca="1" ref="ZI55" ca="1">INDEX(i.LMU_Area,$K55,ZI$26)</f>
        <v>-</v>
      </c>
      <c r="ZJ55" s="5" t="str" cm="1">
        <f t="array" aca="1" ref="ZJ55" ca="1">INDEX(i.LMU_Area,$K55,ZJ$26)</f>
        <v>-</v>
      </c>
      <c r="ZK55" s="5" t="str" cm="1">
        <f t="array" aca="1" ref="ZK55" ca="1">INDEX(i.LMU_Area,$K55,ZK$26)</f>
        <v>-</v>
      </c>
      <c r="ZL55" s="5" t="str" cm="1">
        <f t="array" aca="1" ref="ZL55" ca="1">INDEX(i.LMU_Area,$K55,ZL$26)</f>
        <v>-</v>
      </c>
      <c r="ZM55" s="5" t="str" cm="1">
        <f t="array" aca="1" ref="ZM55" ca="1">INDEX(i.LMU_Area,$K55,ZM$26)</f>
        <v>-</v>
      </c>
      <c r="ZN55" s="5" t="str" cm="1">
        <f t="array" aca="1" ref="ZN55" ca="1">INDEX(i.LMU_Area,$K55,ZN$26)</f>
        <v>-</v>
      </c>
      <c r="ZO55" s="5" t="str" cm="1">
        <f t="array" aca="1" ref="ZO55" ca="1">INDEX(i.LMU_Area,$K55,ZO$26)</f>
        <v>-</v>
      </c>
      <c r="ZP55" s="5" t="str" cm="1">
        <f t="array" aca="1" ref="ZP55" ca="1">INDEX(i.LMU_Area,$K55,ZP$26)</f>
        <v>-</v>
      </c>
      <c r="ZQ55" s="5" t="str" cm="1">
        <f t="array" aca="1" ref="ZQ55" ca="1">INDEX(i.LMU_Area,$K55,ZQ$26)</f>
        <v>-</v>
      </c>
      <c r="ZR55" s="5" t="str" cm="1">
        <f t="array" aca="1" ref="ZR55" ca="1">INDEX(i.LMU_Area,$K55,ZR$26)</f>
        <v>-</v>
      </c>
      <c r="ZS55" s="5" t="str" cm="1">
        <f t="array" aca="1" ref="ZS55" ca="1">INDEX(i.LMU_Area,$K55,ZS$26)</f>
        <v>-</v>
      </c>
      <c r="ZT55" s="5" t="str" cm="1">
        <f t="array" aca="1" ref="ZT55" ca="1">INDEX(i.LMU_Area,$K55,ZT$26)</f>
        <v>-</v>
      </c>
      <c r="ZU55" s="5" t="str" cm="1">
        <f t="array" aca="1" ref="ZU55" ca="1">INDEX(i.LMU_Area,$K55,ZU$26)</f>
        <v>-</v>
      </c>
      <c r="ZV55" s="5" t="str" cm="1">
        <f t="array" aca="1" ref="ZV55" ca="1">INDEX(i.LMU_Area,$K55,ZV$26)</f>
        <v>-</v>
      </c>
      <c r="ZW55" s="5" t="str" cm="1">
        <f t="array" aca="1" ref="ZW55" ca="1">INDEX(i.LMU_Area,$K55,ZW$26)</f>
        <v>-</v>
      </c>
      <c r="ZX55" s="5" t="str" cm="1">
        <f t="array" aca="1" ref="ZX55" ca="1">INDEX(i.LMU_Area,$K55,ZX$26)</f>
        <v>-</v>
      </c>
      <c r="ZY55" s="5" t="str" cm="1">
        <f t="array" aca="1" ref="ZY55" ca="1">INDEX(i.LMU_Area,$K55,ZY$26)</f>
        <v>-</v>
      </c>
      <c r="ZZ55" s="5" t="str" cm="1">
        <f t="array" aca="1" ref="ZZ55" ca="1">INDEX(i.LMU_Area,$K55,ZZ$26)</f>
        <v>-</v>
      </c>
      <c r="AAA55" s="5" t="str" cm="1">
        <f t="array" aca="1" ref="AAA55" ca="1">INDEX(i.LMU_Area,$K55,AAA$26)</f>
        <v>-</v>
      </c>
      <c r="AAB55" s="5" t="str" cm="1">
        <f t="array" aca="1" ref="AAB55" ca="1">INDEX(i.LMU_Area,$K55,AAB$26)</f>
        <v>-</v>
      </c>
      <c r="AAC55" s="5" t="str" cm="1">
        <f t="array" aca="1" ref="AAC55" ca="1">INDEX(i.LMU_Area,$K55,AAC$26)</f>
        <v>-</v>
      </c>
      <c r="AAD55" s="5" t="str" cm="1">
        <f t="array" aca="1" ref="AAD55" ca="1">INDEX(i.LMU_Area,$K55,AAD$26)</f>
        <v>-</v>
      </c>
      <c r="AAE55" s="5" t="str" cm="1">
        <f t="array" aca="1" ref="AAE55" ca="1">INDEX(i.LMU_Area,$K55,AAE$26)</f>
        <v>-</v>
      </c>
      <c r="AAF55" s="5" t="str" cm="1">
        <f t="array" aca="1" ref="AAF55" ca="1">INDEX(i.LMU_Area,$K55,AAF$26)</f>
        <v>-</v>
      </c>
      <c r="AAG55" s="5" t="str" cm="1">
        <f t="array" aca="1" ref="AAG55" ca="1">INDEX(i.LMU_Area,$K55,AAG$26)</f>
        <v>-</v>
      </c>
      <c r="AAH55" s="5" t="str" cm="1">
        <f t="array" aca="1" ref="AAH55" ca="1">INDEX(i.LMU_Area,$K55,AAH$26)</f>
        <v>-</v>
      </c>
      <c r="AAI55" s="5" t="str" cm="1">
        <f t="array" aca="1" ref="AAI55" ca="1">INDEX(i.LMU_Area,$K55,AAI$26)</f>
        <v>-</v>
      </c>
      <c r="AAJ55" s="5" t="str" cm="1">
        <f t="array" aca="1" ref="AAJ55" ca="1">INDEX(i.LMU_Area,$K55,AAJ$26)</f>
        <v>-</v>
      </c>
      <c r="AAK55" s="5" t="str" cm="1">
        <f t="array" aca="1" ref="AAK55" ca="1">INDEX(i.LMU_Area,$K55,AAK$26)</f>
        <v>-</v>
      </c>
      <c r="AAL55" s="5" t="str" cm="1">
        <f t="array" aca="1" ref="AAL55" ca="1">INDEX(i.LMU_Area,$K55,AAL$26)</f>
        <v>-</v>
      </c>
      <c r="AAM55" s="5" t="str" cm="1">
        <f t="array" aca="1" ref="AAM55" ca="1">INDEX(i.LMU_Area,$K55,AAM$26)</f>
        <v>-</v>
      </c>
      <c r="AAN55" s="5" t="str" cm="1">
        <f t="array" aca="1" ref="AAN55" ca="1">INDEX(i.LMU_Area,$K55,AAN$26)</f>
        <v>-</v>
      </c>
      <c r="AAO55" s="5" t="str" cm="1">
        <f t="array" aca="1" ref="AAO55" ca="1">INDEX(i.LMU_Area,$K55,AAO$26)</f>
        <v>-</v>
      </c>
      <c r="AAP55" s="5" t="str" cm="1">
        <f t="array" aca="1" ref="AAP55" ca="1">INDEX(i.LMU_Area,$K55,AAP$26)</f>
        <v>-</v>
      </c>
      <c r="AAQ55" s="5" t="str" cm="1">
        <f t="array" aca="1" ref="AAQ55" ca="1">INDEX(i.LMU_Area,$K55,AAQ$26)</f>
        <v>-</v>
      </c>
      <c r="AAR55" s="5" t="str" cm="1">
        <f t="array" aca="1" ref="AAR55" ca="1">INDEX(i.LMU_Area,$K55,AAR$26)</f>
        <v>-</v>
      </c>
      <c r="AAS55" s="5" t="str" cm="1">
        <f t="array" aca="1" ref="AAS55" ca="1">INDEX(i.LMU_Area,$K55,AAS$26)</f>
        <v>-</v>
      </c>
      <c r="AAT55" s="5" t="str" cm="1">
        <f t="array" aca="1" ref="AAT55" ca="1">INDEX(i.LMU_Area,$K55,AAT$26)</f>
        <v>-</v>
      </c>
      <c r="AAU55" s="5" t="str" cm="1">
        <f t="array" aca="1" ref="AAU55" ca="1">INDEX(i.LMU_Area,$K55,AAU$26)</f>
        <v>-</v>
      </c>
      <c r="AAV55" s="5" t="str" cm="1">
        <f t="array" aca="1" ref="AAV55" ca="1">INDEX(i.LMU_Area,$K55,AAV$26)</f>
        <v>-</v>
      </c>
      <c r="AAW55" s="5" t="str" cm="1">
        <f t="array" aca="1" ref="AAW55" ca="1">INDEX(i.LMU_Area,$K55,AAW$26)</f>
        <v>-</v>
      </c>
      <c r="AAX55" s="5" t="str" cm="1">
        <f t="array" aca="1" ref="AAX55" ca="1">INDEX(i.LMU_Area,$K55,AAX$26)</f>
        <v>-</v>
      </c>
      <c r="AAY55" s="5" t="str" cm="1">
        <f t="array" aca="1" ref="AAY55" ca="1">INDEX(i.LMU_Area,$K55,AAY$26)</f>
        <v>-</v>
      </c>
      <c r="AAZ55" s="5" t="str" cm="1">
        <f t="array" aca="1" ref="AAZ55" ca="1">INDEX(i.LMU_Area,$K55,AAZ$26)</f>
        <v>-</v>
      </c>
      <c r="ABA55" s="5" t="str" cm="1">
        <f t="array" aca="1" ref="ABA55" ca="1">INDEX(i.LMU_Area,$K55,ABA$26)</f>
        <v>-</v>
      </c>
      <c r="ABB55" s="5" t="str" cm="1">
        <f t="array" aca="1" ref="ABB55" ca="1">INDEX(i.LMU_Area,$K55,ABB$26)</f>
        <v>-</v>
      </c>
      <c r="ABC55" s="5" t="str" cm="1">
        <f t="array" aca="1" ref="ABC55" ca="1">INDEX(i.LMU_Area,$K55,ABC$26)</f>
        <v>-</v>
      </c>
      <c r="ABD55" s="5" t="str" cm="1">
        <f t="array" aca="1" ref="ABD55" ca="1">INDEX(i.LMU_Area,$K55,ABD$26)</f>
        <v>-</v>
      </c>
      <c r="ABE55" s="5" t="str" cm="1">
        <f t="array" aca="1" ref="ABE55" ca="1">INDEX(i.LMU_Area,$K55,ABE$26)</f>
        <v>-</v>
      </c>
      <c r="ABF55" s="5" t="str" cm="1">
        <f t="array" aca="1" ref="ABF55" ca="1">INDEX(i.LMU_Area,$K55,ABF$26)</f>
        <v>-</v>
      </c>
      <c r="ABG55" s="5" t="str" cm="1">
        <f t="array" aca="1" ref="ABG55" ca="1">INDEX(i.LMU_Area,$K55,ABG$26)</f>
        <v>-</v>
      </c>
      <c r="ABH55" s="5" t="str" cm="1">
        <f t="array" aca="1" ref="ABH55" ca="1">INDEX(i.LMU_Area,$K55,ABH$26)</f>
        <v>-</v>
      </c>
      <c r="ABI55" s="5" t="str" cm="1">
        <f t="array" aca="1" ref="ABI55" ca="1">INDEX(i.LMU_Area,$K55,ABI$26)</f>
        <v>-</v>
      </c>
      <c r="ABJ55" s="5" t="str" cm="1">
        <f t="array" aca="1" ref="ABJ55" ca="1">INDEX(i.LMU_Area,$K55,ABJ$26)</f>
        <v>-</v>
      </c>
      <c r="ABK55" s="5" t="str" cm="1">
        <f t="array" aca="1" ref="ABK55" ca="1">INDEX(i.LMU_Area,$K55,ABK$26)</f>
        <v>-</v>
      </c>
      <c r="ABL55" s="5" t="str" cm="1">
        <f t="array" aca="1" ref="ABL55" ca="1">INDEX(i.LMU_Area,$K55,ABL$26)</f>
        <v>-</v>
      </c>
      <c r="ABM55" s="5" t="str" cm="1">
        <f t="array" aca="1" ref="ABM55" ca="1">INDEX(i.LMU_Area,$K55,ABM$26)</f>
        <v>-</v>
      </c>
      <c r="ABN55" s="5" t="str" cm="1">
        <f t="array" aca="1" ref="ABN55" ca="1">INDEX(i.LMU_Area,$K55,ABN$26)</f>
        <v>-</v>
      </c>
      <c r="ABO55" s="5" t="str" cm="1">
        <f t="array" aca="1" ref="ABO55" ca="1">INDEX(i.LMU_Area,$K55,ABO$26)</f>
        <v>-</v>
      </c>
      <c r="ABP55" s="5" t="str" cm="1">
        <f t="array" aca="1" ref="ABP55" ca="1">INDEX(i.LMU_Area,$K55,ABP$26)</f>
        <v>-</v>
      </c>
      <c r="ABQ55" s="5" t="str" cm="1">
        <f t="array" aca="1" ref="ABQ55" ca="1">INDEX(i.LMU_Area,$K55,ABQ$26)</f>
        <v>-</v>
      </c>
      <c r="ABR55" s="5" t="str" cm="1">
        <f t="array" aca="1" ref="ABR55" ca="1">INDEX(i.LMU_Area,$K55,ABR$26)</f>
        <v>-</v>
      </c>
      <c r="ABS55" s="5" t="str" cm="1">
        <f t="array" aca="1" ref="ABS55" ca="1">INDEX(i.LMU_Area,$K55,ABS$26)</f>
        <v>-</v>
      </c>
      <c r="ABT55" s="5" t="str" cm="1">
        <f t="array" aca="1" ref="ABT55" ca="1">INDEX(i.LMU_Area,$K55,ABT$26)</f>
        <v>-</v>
      </c>
      <c r="ABU55" s="5" t="str" cm="1">
        <f t="array" aca="1" ref="ABU55" ca="1">INDEX(i.LMU_Area,$K55,ABU$26)</f>
        <v>-</v>
      </c>
      <c r="ABV55" s="5" t="str" cm="1">
        <f t="array" aca="1" ref="ABV55" ca="1">INDEX(i.LMU_Area,$K55,ABV$26)</f>
        <v>-</v>
      </c>
      <c r="ABW55" s="5" t="str" cm="1">
        <f t="array" aca="1" ref="ABW55" ca="1">INDEX(i.LMU_Area,$K55,ABW$26)</f>
        <v>-</v>
      </c>
      <c r="ABX55" s="5" t="str" cm="1">
        <f t="array" aca="1" ref="ABX55" ca="1">INDEX(i.LMU_Area,$K55,ABX$26)</f>
        <v>-</v>
      </c>
      <c r="ABY55" s="5" t="str" cm="1">
        <f t="array" aca="1" ref="ABY55" ca="1">INDEX(i.LMU_Area,$K55,ABY$26)</f>
        <v>-</v>
      </c>
      <c r="ABZ55" s="5" t="str" cm="1">
        <f t="array" aca="1" ref="ABZ55" ca="1">INDEX(i.LMU_Area,$K55,ABZ$26)</f>
        <v>-</v>
      </c>
      <c r="ACA55" s="5" t="str" cm="1">
        <f t="array" aca="1" ref="ACA55" ca="1">INDEX(i.LMU_Area,$K55,ACA$26)</f>
        <v>-</v>
      </c>
      <c r="ACB55" s="5" t="str" cm="1">
        <f t="array" aca="1" ref="ACB55" ca="1">INDEX(i.LMU_Area,$K55,ACB$26)</f>
        <v>-</v>
      </c>
      <c r="ACC55" s="5" t="str" cm="1">
        <f t="array" aca="1" ref="ACC55" ca="1">INDEX(i.LMU_Area,$K55,ACC$26)</f>
        <v>-</v>
      </c>
      <c r="ACD55" s="5" t="str" cm="1">
        <f t="array" aca="1" ref="ACD55" ca="1">INDEX(i.LMU_Area,$K55,ACD$26)</f>
        <v>-</v>
      </c>
      <c r="ACE55" s="5" t="str" cm="1">
        <f t="array" aca="1" ref="ACE55" ca="1">INDEX(i.LMU_Area,$K55,ACE$26)</f>
        <v>-</v>
      </c>
      <c r="ACF55" s="5" t="str" cm="1">
        <f t="array" aca="1" ref="ACF55" ca="1">INDEX(i.LMU_Area,$K55,ACF$26)</f>
        <v>-</v>
      </c>
      <c r="ACG55" s="5" t="str" cm="1">
        <f t="array" aca="1" ref="ACG55" ca="1">INDEX(i.LMU_Area,$K55,ACG$26)</f>
        <v>-</v>
      </c>
      <c r="ACH55" s="5" t="str" cm="1">
        <f t="array" aca="1" ref="ACH55" ca="1">INDEX(i.LMU_Area,$K55,ACH$26)</f>
        <v>-</v>
      </c>
      <c r="ACI55" s="5" t="str" cm="1">
        <f t="array" aca="1" ref="ACI55" ca="1">INDEX(i.LMU_Area,$K55,ACI$26)</f>
        <v>-</v>
      </c>
      <c r="ACJ55" s="5" t="str" cm="1">
        <f t="array" aca="1" ref="ACJ55" ca="1">INDEX(i.LMU_Area,$K55,ACJ$26)</f>
        <v>-</v>
      </c>
      <c r="ACK55" s="5" t="str" cm="1">
        <f t="array" aca="1" ref="ACK55" ca="1">INDEX(i.LMU_Area,$K55,ACK$26)</f>
        <v>-</v>
      </c>
      <c r="ACL55" s="5" t="str" cm="1">
        <f t="array" aca="1" ref="ACL55" ca="1">INDEX(i.LMU_Area,$K55,ACL$26)</f>
        <v>-</v>
      </c>
      <c r="ACM55" s="5" t="str" cm="1">
        <f t="array" aca="1" ref="ACM55" ca="1">INDEX(i.LMU_Area,$K55,ACM$26)</f>
        <v>-</v>
      </c>
      <c r="ACN55" s="5" t="str" cm="1">
        <f t="array" aca="1" ref="ACN55" ca="1">INDEX(i.LMU_Area,$K55,ACN$26)</f>
        <v>-</v>
      </c>
      <c r="ACO55" s="5" t="str" cm="1">
        <f t="array" aca="1" ref="ACO55" ca="1">INDEX(i.LMU_Area,$K55,ACO$26)</f>
        <v>-</v>
      </c>
      <c r="ACP55" s="5" t="str" cm="1">
        <f t="array" aca="1" ref="ACP55" ca="1">INDEX(i.LMU_Area,$K55,ACP$26)</f>
        <v>-</v>
      </c>
      <c r="ACQ55" s="5" t="str" cm="1">
        <f t="array" aca="1" ref="ACQ55" ca="1">INDEX(i.LMU_Area,$K55,ACQ$26)</f>
        <v>-</v>
      </c>
      <c r="ACR55" s="5" t="str" cm="1">
        <f t="array" aca="1" ref="ACR55" ca="1">INDEX(i.LMU_Area,$K55,ACR$26)</f>
        <v>-</v>
      </c>
      <c r="ACS55" s="5" t="str" cm="1">
        <f t="array" aca="1" ref="ACS55" ca="1">INDEX(i.LMU_Area,$K55,ACS$26)</f>
        <v>-</v>
      </c>
      <c r="ACT55" s="5" t="str" cm="1">
        <f t="array" aca="1" ref="ACT55" ca="1">INDEX(i.LMU_Area,$K55,ACT$26)</f>
        <v>-</v>
      </c>
      <c r="ACU55" s="5" t="str" cm="1">
        <f t="array" aca="1" ref="ACU55" ca="1">INDEX(i.LMU_Area,$K55,ACU$26)</f>
        <v>-</v>
      </c>
      <c r="ACV55" s="5" t="str" cm="1">
        <f t="array" aca="1" ref="ACV55" ca="1">INDEX(i.LMU_Area,$K55,ACV$26)</f>
        <v>-</v>
      </c>
      <c r="ACW55" s="5" t="str" cm="1">
        <f t="array" aca="1" ref="ACW55" ca="1">INDEX(i.LMU_Area,$K55,ACW$26)</f>
        <v>-</v>
      </c>
      <c r="ACX55" s="5" t="str" cm="1">
        <f t="array" aca="1" ref="ACX55" ca="1">INDEX(i.LMU_Area,$K55,ACX$26)</f>
        <v>-</v>
      </c>
      <c r="ACY55" s="5" t="str" cm="1">
        <f t="array" aca="1" ref="ACY55" ca="1">INDEX(i.LMU_Area,$K55,ACY$26)</f>
        <v>-</v>
      </c>
      <c r="ACZ55" s="5" t="str" cm="1">
        <f t="array" aca="1" ref="ACZ55" ca="1">INDEX(i.LMU_Area,$K55,ACZ$26)</f>
        <v>-</v>
      </c>
      <c r="ADA55" s="5" t="str" cm="1">
        <f t="array" aca="1" ref="ADA55" ca="1">INDEX(i.LMU_Area,$K55,ADA$26)</f>
        <v>-</v>
      </c>
      <c r="ADB55" s="5" t="str" cm="1">
        <f t="array" aca="1" ref="ADB55" ca="1">INDEX(i.LMU_Area,$K55,ADB$26)</f>
        <v>-</v>
      </c>
      <c r="ADC55" s="5" t="str" cm="1">
        <f t="array" aca="1" ref="ADC55" ca="1">INDEX(i.LMU_Area,$K55,ADC$26)</f>
        <v>-</v>
      </c>
      <c r="ADD55" s="5" t="str" cm="1">
        <f t="array" aca="1" ref="ADD55" ca="1">INDEX(i.LMU_Area,$K55,ADD$26)</f>
        <v>-</v>
      </c>
      <c r="ADE55" s="5" t="str" cm="1">
        <f t="array" aca="1" ref="ADE55" ca="1">INDEX(i.LMU_Area,$K55,ADE$26)</f>
        <v>-</v>
      </c>
      <c r="ADF55" s="5" t="str" cm="1">
        <f t="array" aca="1" ref="ADF55" ca="1">INDEX(i.LMU_Area,$K55,ADF$26)</f>
        <v>-</v>
      </c>
      <c r="ADG55" s="5" t="str" cm="1">
        <f t="array" aca="1" ref="ADG55" ca="1">INDEX(i.LMU_Area,$K55,ADG$26)</f>
        <v>-</v>
      </c>
      <c r="ADH55" s="5" t="str" cm="1">
        <f t="array" aca="1" ref="ADH55" ca="1">INDEX(i.LMU_Area,$K55,ADH$26)</f>
        <v>-</v>
      </c>
      <c r="ADI55" s="5" t="str" cm="1">
        <f t="array" aca="1" ref="ADI55" ca="1">INDEX(i.LMU_Area,$K55,ADI$26)</f>
        <v>-</v>
      </c>
      <c r="ADJ55" s="5" t="str" cm="1">
        <f t="array" aca="1" ref="ADJ55" ca="1">INDEX(i.LMU_Area,$K55,ADJ$26)</f>
        <v>-</v>
      </c>
      <c r="ADK55" s="5" t="str" cm="1">
        <f t="array" aca="1" ref="ADK55" ca="1">INDEX(i.LMU_Area,$K55,ADK$26)</f>
        <v>-</v>
      </c>
      <c r="ADL55" s="5" t="str" cm="1">
        <f t="array" aca="1" ref="ADL55" ca="1">INDEX(i.LMU_Area,$K55,ADL$26)</f>
        <v>-</v>
      </c>
      <c r="ADM55" s="5" t="str" cm="1">
        <f t="array" aca="1" ref="ADM55" ca="1">INDEX(i.LMU_Area,$K55,ADM$26)</f>
        <v>-</v>
      </c>
      <c r="ADN55" s="5" t="str" cm="1">
        <f t="array" aca="1" ref="ADN55" ca="1">INDEX(i.LMU_Area,$K55,ADN$26)</f>
        <v>-</v>
      </c>
      <c r="ADO55" s="5" t="str" cm="1">
        <f t="array" aca="1" ref="ADO55" ca="1">INDEX(i.LMU_Area,$K55,ADO$26)</f>
        <v>-</v>
      </c>
      <c r="ADP55" s="5" t="str" cm="1">
        <f t="array" aca="1" ref="ADP55" ca="1">INDEX(i.LMU_Area,$K55,ADP$26)</f>
        <v>-</v>
      </c>
      <c r="ADQ55" s="5" t="str" cm="1">
        <f t="array" aca="1" ref="ADQ55" ca="1">INDEX(i.LMU_Area,$K55,ADQ$26)</f>
        <v>-</v>
      </c>
      <c r="ADR55" s="5" t="str" cm="1">
        <f t="array" aca="1" ref="ADR55" ca="1">INDEX(i.LMU_Area,$K55,ADR$26)</f>
        <v>-</v>
      </c>
      <c r="ADS55" s="5" t="str" cm="1">
        <f t="array" aca="1" ref="ADS55" ca="1">INDEX(i.LMU_Area,$K55,ADS$26)</f>
        <v>-</v>
      </c>
      <c r="ADT55" s="5" t="str" cm="1">
        <f t="array" aca="1" ref="ADT55" ca="1">INDEX(i.LMU_Area,$K55,ADT$26)</f>
        <v>-</v>
      </c>
      <c r="ADU55" s="5" t="str" cm="1">
        <f t="array" aca="1" ref="ADU55" ca="1">INDEX(i.LMU_Area,$K55,ADU$26)</f>
        <v>-</v>
      </c>
      <c r="ADV55" s="5" t="str" cm="1">
        <f t="array" aca="1" ref="ADV55" ca="1">INDEX(i.LMU_Area,$K55,ADV$26)</f>
        <v>-</v>
      </c>
      <c r="ADW55" s="5" t="str" cm="1">
        <f t="array" aca="1" ref="ADW55" ca="1">INDEX(i.LMU_Area,$K55,ADW$26)</f>
        <v>-</v>
      </c>
      <c r="ADX55" s="5" t="str" cm="1">
        <f t="array" aca="1" ref="ADX55" ca="1">INDEX(i.LMU_Area,$K55,ADX$26)</f>
        <v>-</v>
      </c>
      <c r="ADY55" s="5" t="str" cm="1">
        <f t="array" aca="1" ref="ADY55" ca="1">INDEX(i.LMU_Area,$K55,ADY$26)</f>
        <v>-</v>
      </c>
      <c r="ADZ55" s="5" t="str" cm="1">
        <f t="array" aca="1" ref="ADZ55" ca="1">INDEX(i.LMU_Area,$K55,ADZ$26)</f>
        <v>-</v>
      </c>
      <c r="AEA55" s="5" t="str" cm="1">
        <f t="array" aca="1" ref="AEA55" ca="1">INDEX(i.LMU_Area,$K55,AEA$26)</f>
        <v>-</v>
      </c>
      <c r="AEB55" s="5" t="str" cm="1">
        <f t="array" aca="1" ref="AEB55" ca="1">INDEX(i.LMU_Area,$K55,AEB$26)</f>
        <v>-</v>
      </c>
      <c r="AEC55" s="5" t="str" cm="1">
        <f t="array" aca="1" ref="AEC55" ca="1">INDEX(i.LMU_Area,$K55,AEC$26)</f>
        <v>-</v>
      </c>
      <c r="AED55" s="5" t="str" cm="1">
        <f t="array" aca="1" ref="AED55" ca="1">INDEX(i.LMU_Area,$K55,AED$26)</f>
        <v>-</v>
      </c>
      <c r="AEE55" s="5" t="str" cm="1">
        <f t="array" aca="1" ref="AEE55" ca="1">INDEX(i.LMU_Area,$K55,AEE$26)</f>
        <v>-</v>
      </c>
      <c r="AEF55" s="5" t="str" cm="1">
        <f t="array" aca="1" ref="AEF55" ca="1">INDEX(i.LMU_Area,$K55,AEF$26)</f>
        <v>-</v>
      </c>
      <c r="AEG55" s="5" t="str" cm="1">
        <f t="array" aca="1" ref="AEG55" ca="1">INDEX(i.LMU_Area,$K55,AEG$26)</f>
        <v>-</v>
      </c>
      <c r="AEH55" s="5" t="str" cm="1">
        <f t="array" aca="1" ref="AEH55" ca="1">INDEX(i.LMU_Area,$K55,AEH$26)</f>
        <v>-</v>
      </c>
      <c r="AEI55" s="5" t="str" cm="1">
        <f t="array" aca="1" ref="AEI55" ca="1">INDEX(i.LMU_Area,$K55,AEI$26)</f>
        <v>-</v>
      </c>
      <c r="AEJ55" s="5" t="str" cm="1">
        <f t="array" aca="1" ref="AEJ55" ca="1">INDEX(i.LMU_Area,$K55,AEJ$26)</f>
        <v>-</v>
      </c>
      <c r="AEK55" s="5" t="str" cm="1">
        <f t="array" aca="1" ref="AEK55" ca="1">INDEX(i.LMU_Area,$K55,AEK$26)</f>
        <v>-</v>
      </c>
      <c r="AEL55" s="5" t="str" cm="1">
        <f t="array" aca="1" ref="AEL55" ca="1">INDEX(i.LMU_Area,$K55,AEL$26)</f>
        <v>-</v>
      </c>
      <c r="AEM55" s="5" t="str" cm="1">
        <f t="array" aca="1" ref="AEM55" ca="1">INDEX(i.LMU_Area,$K55,AEM$26)</f>
        <v>-</v>
      </c>
      <c r="AEN55" s="5" t="str" cm="1">
        <f t="array" aca="1" ref="AEN55" ca="1">INDEX(i.LMU_Area,$K55,AEN$26)</f>
        <v>-</v>
      </c>
      <c r="AEO55" s="5" t="str" cm="1">
        <f t="array" aca="1" ref="AEO55" ca="1">INDEX(i.LMU_Area,$K55,AEO$26)</f>
        <v>-</v>
      </c>
      <c r="AEP55" s="5" t="str" cm="1">
        <f t="array" aca="1" ref="AEP55" ca="1">INDEX(i.LMU_Area,$K55,AEP$26)</f>
        <v>-</v>
      </c>
      <c r="AEQ55" s="5" t="str" cm="1">
        <f t="array" aca="1" ref="AEQ55" ca="1">INDEX(i.LMU_Area,$K55,AEQ$26)</f>
        <v>-</v>
      </c>
      <c r="AER55" s="5" t="str" cm="1">
        <f t="array" aca="1" ref="AER55" ca="1">INDEX(i.LMU_Area,$K55,AER$26)</f>
        <v>-</v>
      </c>
      <c r="AES55" s="5" t="str" cm="1">
        <f t="array" aca="1" ref="AES55" ca="1">INDEX(i.LMU_Area,$K55,AES$26)</f>
        <v>-</v>
      </c>
      <c r="AET55" s="5" t="str" cm="1">
        <f t="array" aca="1" ref="AET55" ca="1">INDEX(i.LMU_Area,$K55,AET$26)</f>
        <v>-</v>
      </c>
      <c r="AEU55" s="5" t="str" cm="1">
        <f t="array" aca="1" ref="AEU55" ca="1">INDEX(i.LMU_Area,$K55,AEU$26)</f>
        <v>-</v>
      </c>
      <c r="AEV55" s="5" t="str" cm="1">
        <f t="array" aca="1" ref="AEV55" ca="1">INDEX(i.LMU_Area,$K55,AEV$26)</f>
        <v>-</v>
      </c>
      <c r="AEW55" s="5" t="str" cm="1">
        <f t="array" aca="1" ref="AEW55" ca="1">INDEX(i.LMU_Area,$K55,AEW$26)</f>
        <v>-</v>
      </c>
      <c r="AEX55" s="5" t="str" cm="1">
        <f t="array" aca="1" ref="AEX55" ca="1">INDEX(i.LMU_Area,$K55,AEX$26)</f>
        <v>-</v>
      </c>
      <c r="AEY55" s="5" t="str" cm="1">
        <f t="array" aca="1" ref="AEY55" ca="1">INDEX(i.LMU_Area,$K55,AEY$26)</f>
        <v>-</v>
      </c>
      <c r="AEZ55" s="5" t="str" cm="1">
        <f t="array" aca="1" ref="AEZ55" ca="1">INDEX(i.LMU_Area,$K55,AEZ$26)</f>
        <v>-</v>
      </c>
      <c r="AFA55" s="5" t="str" cm="1">
        <f t="array" aca="1" ref="AFA55" ca="1">INDEX(i.LMU_Area,$K55,AFA$26)</f>
        <v>-</v>
      </c>
      <c r="AFB55" s="5" t="str" cm="1">
        <f t="array" aca="1" ref="AFB55" ca="1">INDEX(i.LMU_Area,$K55,AFB$26)</f>
        <v>-</v>
      </c>
      <c r="AFC55" s="5" t="str" cm="1">
        <f t="array" aca="1" ref="AFC55" ca="1">INDEX(i.LMU_Area,$K55,AFC$26)</f>
        <v>-</v>
      </c>
      <c r="AFD55" s="5" t="str" cm="1">
        <f t="array" aca="1" ref="AFD55" ca="1">INDEX(i.LMU_Area,$K55,AFD$26)</f>
        <v>-</v>
      </c>
      <c r="AFE55" s="5" t="str" cm="1">
        <f t="array" aca="1" ref="AFE55" ca="1">INDEX(i.LMU_Area,$K55,AFE$26)</f>
        <v>-</v>
      </c>
      <c r="AFF55" s="5" t="str" cm="1">
        <f t="array" aca="1" ref="AFF55" ca="1">INDEX(i.LMU_Area,$K55,AFF$26)</f>
        <v>-</v>
      </c>
      <c r="AFG55" s="5" t="str" cm="1">
        <f t="array" aca="1" ref="AFG55" ca="1">INDEX(i.LMU_Area,$K55,AFG$26)</f>
        <v>-</v>
      </c>
      <c r="AFH55" s="5" t="str" cm="1">
        <f t="array" aca="1" ref="AFH55" ca="1">INDEX(i.LMU_Area,$K55,AFH$26)</f>
        <v>-</v>
      </c>
      <c r="AFI55" s="5" t="str" cm="1">
        <f t="array" aca="1" ref="AFI55" ca="1">INDEX(i.LMU_Area,$K55,AFI$26)</f>
        <v>-</v>
      </c>
      <c r="AFJ55" s="5" t="str" cm="1">
        <f t="array" aca="1" ref="AFJ55" ca="1">INDEX(i.LMU_Area,$K55,AFJ$26)</f>
        <v>-</v>
      </c>
      <c r="AFK55" s="5" t="str" cm="1">
        <f t="array" aca="1" ref="AFK55" ca="1">INDEX(i.LMU_Area,$K55,AFK$26)</f>
        <v>-</v>
      </c>
      <c r="AFL55" s="5" t="str" cm="1">
        <f t="array" aca="1" ref="AFL55" ca="1">INDEX(i.LMU_Area,$K55,AFL$26)</f>
        <v>-</v>
      </c>
      <c r="AFM55" s="5" t="str" cm="1">
        <f t="array" aca="1" ref="AFM55" ca="1">INDEX(i.LMU_Area,$K55,AFM$26)</f>
        <v>-</v>
      </c>
      <c r="AFN55" s="5" t="str" cm="1">
        <f t="array" aca="1" ref="AFN55" ca="1">INDEX(i.LMU_Area,$K55,AFN$26)</f>
        <v>-</v>
      </c>
      <c r="AFO55" s="5" t="str" cm="1">
        <f t="array" aca="1" ref="AFO55" ca="1">INDEX(i.LMU_Area,$K55,AFO$26)</f>
        <v>-</v>
      </c>
      <c r="AFP55" s="5" t="str" cm="1">
        <f t="array" aca="1" ref="AFP55" ca="1">INDEX(i.LMU_Area,$K55,AFP$26)</f>
        <v>-</v>
      </c>
      <c r="AFQ55" s="5" t="str" cm="1">
        <f t="array" aca="1" ref="AFQ55" ca="1">INDEX(i.LMU_Area,$K55,AFQ$26)</f>
        <v>-</v>
      </c>
      <c r="AFR55" s="5" t="str" cm="1">
        <f t="array" aca="1" ref="AFR55" ca="1">INDEX(i.LMU_Area,$K55,AFR$26)</f>
        <v>-</v>
      </c>
      <c r="AFS55" s="5" t="str" cm="1">
        <f t="array" aca="1" ref="AFS55" ca="1">INDEX(i.LMU_Area,$K55,AFS$26)</f>
        <v>-</v>
      </c>
      <c r="AFT55" s="5" t="str" cm="1">
        <f t="array" aca="1" ref="AFT55" ca="1">INDEX(i.LMU_Area,$K55,AFT$26)</f>
        <v>-</v>
      </c>
      <c r="AFU55" s="5" t="str" cm="1">
        <f t="array" aca="1" ref="AFU55" ca="1">INDEX(i.LMU_Area,$K55,AFU$26)</f>
        <v>-</v>
      </c>
      <c r="AFV55" s="5" t="str" cm="1">
        <f t="array" aca="1" ref="AFV55" ca="1">INDEX(i.LMU_Area,$K55,AFV$26)</f>
        <v>-</v>
      </c>
      <c r="AFW55" s="5" t="str" cm="1">
        <f t="array" aca="1" ref="AFW55" ca="1">INDEX(i.LMU_Area,$K55,AFW$26)</f>
        <v>-</v>
      </c>
      <c r="AFX55" s="5" t="str" cm="1">
        <f t="array" aca="1" ref="AFX55" ca="1">INDEX(i.LMU_Area,$K55,AFX$26)</f>
        <v>-</v>
      </c>
      <c r="AFY55" s="5" t="str" cm="1">
        <f t="array" aca="1" ref="AFY55" ca="1">INDEX(i.LMU_Area,$K55,AFY$26)</f>
        <v>-</v>
      </c>
      <c r="AFZ55" s="5" t="str" cm="1">
        <f t="array" aca="1" ref="AFZ55" ca="1">INDEX(i.LMU_Area,$K55,AFZ$26)</f>
        <v>-</v>
      </c>
      <c r="AGA55" s="5" t="str" cm="1">
        <f t="array" aca="1" ref="AGA55" ca="1">INDEX(i.LMU_Area,$K55,AGA$26)</f>
        <v>-</v>
      </c>
      <c r="AGB55" s="5" t="str" cm="1">
        <f t="array" aca="1" ref="AGB55" ca="1">INDEX(i.LMU_Area,$K55,AGB$26)</f>
        <v>-</v>
      </c>
      <c r="AGC55" s="5" t="str" cm="1">
        <f t="array" aca="1" ref="AGC55" ca="1">INDEX(i.LMU_Area,$K55,AGC$26)</f>
        <v>-</v>
      </c>
      <c r="AGD55" s="5" t="str" cm="1">
        <f t="array" aca="1" ref="AGD55" ca="1">INDEX(i.LMU_Area,$K55,AGD$26)</f>
        <v>-</v>
      </c>
      <c r="AGE55" s="5" t="str" cm="1">
        <f t="array" aca="1" ref="AGE55" ca="1">INDEX(i.LMU_Area,$K55,AGE$26)</f>
        <v>-</v>
      </c>
      <c r="AGF55" s="5" t="str" cm="1">
        <f t="array" aca="1" ref="AGF55" ca="1">INDEX(i.LMU_Area,$K55,AGF$26)</f>
        <v>-</v>
      </c>
      <c r="AGG55" s="5" t="str" cm="1">
        <f t="array" aca="1" ref="AGG55" ca="1">INDEX(i.LMU_Area,$K55,AGG$26)</f>
        <v>-</v>
      </c>
      <c r="AGH55" s="5" t="str" cm="1">
        <f t="array" aca="1" ref="AGH55" ca="1">INDEX(i.LMU_Area,$K55,AGH$26)</f>
        <v>-</v>
      </c>
      <c r="AGI55" s="5" t="str" cm="1">
        <f t="array" aca="1" ref="AGI55" ca="1">INDEX(i.LMU_Area,$K55,AGI$26)</f>
        <v>-</v>
      </c>
      <c r="AGJ55" s="5" t="str" cm="1">
        <f t="array" aca="1" ref="AGJ55" ca="1">INDEX(i.LMU_Area,$K55,AGJ$26)</f>
        <v>-</v>
      </c>
      <c r="AGK55" s="5" t="str" cm="1">
        <f t="array" aca="1" ref="AGK55" ca="1">INDEX(i.LMU_Area,$K55,AGK$26)</f>
        <v>-</v>
      </c>
      <c r="AGL55" s="5" t="str" cm="1">
        <f t="array" aca="1" ref="AGL55" ca="1">INDEX(i.LMU_Area,$K55,AGL$26)</f>
        <v>-</v>
      </c>
      <c r="AGM55" s="5" t="str" cm="1">
        <f t="array" aca="1" ref="AGM55" ca="1">INDEX(i.LMU_Area,$K55,AGM$26)</f>
        <v>-</v>
      </c>
      <c r="AGN55" s="5" t="str" cm="1">
        <f t="array" aca="1" ref="AGN55" ca="1">INDEX(i.LMU_Area,$K55,AGN$26)</f>
        <v>-</v>
      </c>
      <c r="AGO55" s="5" t="str" cm="1">
        <f t="array" aca="1" ref="AGO55" ca="1">INDEX(i.LMU_Area,$K55,AGO$26)</f>
        <v>-</v>
      </c>
      <c r="AGP55" s="5" t="str" cm="1">
        <f t="array" aca="1" ref="AGP55" ca="1">INDEX(i.LMU_Area,$K55,AGP$26)</f>
        <v>-</v>
      </c>
      <c r="AGQ55" s="5" t="str" cm="1">
        <f t="array" aca="1" ref="AGQ55" ca="1">INDEX(i.LMU_Area,$K55,AGQ$26)</f>
        <v>-</v>
      </c>
      <c r="AGR55" s="5" t="str" cm="1">
        <f t="array" aca="1" ref="AGR55" ca="1">INDEX(i.LMU_Area,$K55,AGR$26)</f>
        <v>-</v>
      </c>
      <c r="AGS55" s="5" t="str" cm="1">
        <f t="array" aca="1" ref="AGS55" ca="1">INDEX(i.LMU_Area,$K55,AGS$26)</f>
        <v>-</v>
      </c>
      <c r="AGT55" s="5" t="str" cm="1">
        <f t="array" aca="1" ref="AGT55" ca="1">INDEX(i.LMU_Area,$K55,AGT$26)</f>
        <v>-</v>
      </c>
      <c r="AGU55" s="5" t="str" cm="1">
        <f t="array" aca="1" ref="AGU55" ca="1">INDEX(i.LMU_Area,$K55,AGU$26)</f>
        <v>-</v>
      </c>
      <c r="AGV55" s="5" t="str" cm="1">
        <f t="array" aca="1" ref="AGV55" ca="1">INDEX(i.LMU_Area,$K55,AGV$26)</f>
        <v>-</v>
      </c>
      <c r="AGW55" s="5" t="str" cm="1">
        <f t="array" aca="1" ref="AGW55" ca="1">INDEX(i.LMU_Area,$K55,AGW$26)</f>
        <v>-</v>
      </c>
      <c r="AGX55" s="5" t="str" cm="1">
        <f t="array" aca="1" ref="AGX55" ca="1">INDEX(i.LMU_Area,$K55,AGX$26)</f>
        <v>-</v>
      </c>
      <c r="AGY55" s="5" t="str" cm="1">
        <f t="array" aca="1" ref="AGY55" ca="1">INDEX(i.LMU_Area,$K55,AGY$26)</f>
        <v>-</v>
      </c>
      <c r="AGZ55" s="5" t="str" cm="1">
        <f t="array" aca="1" ref="AGZ55" ca="1">INDEX(i.LMU_Area,$K55,AGZ$26)</f>
        <v>-</v>
      </c>
      <c r="AHA55" s="5" t="str" cm="1">
        <f t="array" aca="1" ref="AHA55" ca="1">INDEX(i.LMU_Area,$K55,AHA$26)</f>
        <v>-</v>
      </c>
      <c r="AHB55" s="5" t="str" cm="1">
        <f t="array" aca="1" ref="AHB55" ca="1">INDEX(i.LMU_Area,$K55,AHB$26)</f>
        <v>-</v>
      </c>
      <c r="AHC55" s="5" t="str" cm="1">
        <f t="array" aca="1" ref="AHC55" ca="1">INDEX(i.LMU_Area,$K55,AHC$26)</f>
        <v>-</v>
      </c>
      <c r="AHD55" s="5" t="str" cm="1">
        <f t="array" aca="1" ref="AHD55" ca="1">INDEX(i.LMU_Area,$K55,AHD$26)</f>
        <v>-</v>
      </c>
      <c r="AHE55" s="5" t="str" cm="1">
        <f t="array" aca="1" ref="AHE55" ca="1">INDEX(i.LMU_Area,$K55,AHE$26)</f>
        <v>-</v>
      </c>
      <c r="AHF55" s="5" t="str" cm="1">
        <f t="array" aca="1" ref="AHF55" ca="1">INDEX(i.LMU_Area,$K55,AHF$26)</f>
        <v>-</v>
      </c>
      <c r="AHG55" s="5" t="str" cm="1">
        <f t="array" aca="1" ref="AHG55" ca="1">INDEX(i.LMU_Area,$K55,AHG$26)</f>
        <v>-</v>
      </c>
      <c r="AHH55" s="5" t="str" cm="1">
        <f t="array" aca="1" ref="AHH55" ca="1">INDEX(i.LMU_Area,$K55,AHH$26)</f>
        <v>-</v>
      </c>
      <c r="AHI55" s="5" t="str" cm="1">
        <f t="array" aca="1" ref="AHI55" ca="1">INDEX(i.LMU_Area,$K55,AHI$26)</f>
        <v>-</v>
      </c>
      <c r="AHJ55" s="5" t="str" cm="1">
        <f t="array" aca="1" ref="AHJ55" ca="1">INDEX(i.LMU_Area,$K55,AHJ$26)</f>
        <v>-</v>
      </c>
      <c r="AHK55" s="5" t="str" cm="1">
        <f t="array" aca="1" ref="AHK55" ca="1">INDEX(i.LMU_Area,$K55,AHK$26)</f>
        <v>-</v>
      </c>
      <c r="AHL55" s="5" t="str" cm="1">
        <f t="array" aca="1" ref="AHL55" ca="1">INDEX(i.LMU_Area,$K55,AHL$26)</f>
        <v>-</v>
      </c>
      <c r="AHM55" s="5" t="str" cm="1">
        <f t="array" aca="1" ref="AHM55" ca="1">INDEX(i.LMU_Area,$K55,AHM$26)</f>
        <v>-</v>
      </c>
      <c r="AHN55" s="5" t="str" cm="1">
        <f t="array" aca="1" ref="AHN55" ca="1">INDEX(i.LMU_Area,$K55,AHN$26)</f>
        <v>-</v>
      </c>
      <c r="AHO55" s="5" t="str" cm="1">
        <f t="array" aca="1" ref="AHO55" ca="1">INDEX(i.LMU_Area,$K55,AHO$26)</f>
        <v>-</v>
      </c>
      <c r="AHP55" s="5" t="str" cm="1">
        <f t="array" aca="1" ref="AHP55" ca="1">INDEX(i.LMU_Area,$K55,AHP$26)</f>
        <v>-</v>
      </c>
      <c r="AHQ55" s="5" t="str" cm="1">
        <f t="array" aca="1" ref="AHQ55" ca="1">INDEX(i.LMU_Area,$K55,AHQ$26)</f>
        <v>-</v>
      </c>
      <c r="AHR55" s="5" t="str" cm="1">
        <f t="array" aca="1" ref="AHR55" ca="1">INDEX(i.LMU_Area,$K55,AHR$26)</f>
        <v>-</v>
      </c>
      <c r="AHS55" s="5" t="str" cm="1">
        <f t="array" aca="1" ref="AHS55" ca="1">INDEX(i.LMU_Area,$K55,AHS$26)</f>
        <v>-</v>
      </c>
      <c r="AHT55" s="5" t="str" cm="1">
        <f t="array" aca="1" ref="AHT55" ca="1">INDEX(i.LMU_Area,$K55,AHT$26)</f>
        <v>-</v>
      </c>
      <c r="AHU55" s="5" t="str" cm="1">
        <f t="array" aca="1" ref="AHU55" ca="1">INDEX(i.LMU_Area,$K55,AHU$26)</f>
        <v>-</v>
      </c>
      <c r="AHV55" s="5" t="str" cm="1">
        <f t="array" aca="1" ref="AHV55" ca="1">INDEX(i.LMU_Area,$K55,AHV$26)</f>
        <v>-</v>
      </c>
      <c r="AHW55" s="5" t="str" cm="1">
        <f t="array" aca="1" ref="AHW55" ca="1">INDEX(i.LMU_Area,$K55,AHW$26)</f>
        <v>-</v>
      </c>
      <c r="AHX55" s="5" t="str" cm="1">
        <f t="array" aca="1" ref="AHX55" ca="1">INDEX(i.LMU_Area,$K55,AHX$26)</f>
        <v>-</v>
      </c>
      <c r="AHY55" s="5" t="str" cm="1">
        <f t="array" aca="1" ref="AHY55" ca="1">INDEX(i.LMU_Area,$K55,AHY$26)</f>
        <v>-</v>
      </c>
      <c r="AHZ55" s="5" t="str" cm="1">
        <f t="array" aca="1" ref="AHZ55" ca="1">INDEX(i.LMU_Area,$K55,AHZ$26)</f>
        <v>-</v>
      </c>
      <c r="AIA55" s="5" t="str" cm="1">
        <f t="array" aca="1" ref="AIA55" ca="1">INDEX(i.LMU_Area,$K55,AIA$26)</f>
        <v>-</v>
      </c>
      <c r="AIB55" s="5" t="str" cm="1">
        <f t="array" aca="1" ref="AIB55" ca="1">INDEX(i.LMU_Area,$K55,AIB$26)</f>
        <v>-</v>
      </c>
      <c r="AIC55" s="5" t="str" cm="1">
        <f t="array" aca="1" ref="AIC55" ca="1">INDEX(i.LMU_Area,$K55,AIC$26)</f>
        <v>-</v>
      </c>
      <c r="AID55" s="5" t="str" cm="1">
        <f t="array" aca="1" ref="AID55" ca="1">INDEX(i.LMU_Area,$K55,AID$26)</f>
        <v>-</v>
      </c>
      <c r="AIE55" s="5" t="str" cm="1">
        <f t="array" aca="1" ref="AIE55" ca="1">INDEX(i.LMU_Area,$K55,AIE$26)</f>
        <v>-</v>
      </c>
      <c r="AIF55" s="5" t="str" cm="1">
        <f t="array" aca="1" ref="AIF55" ca="1">INDEX(i.LMU_Area,$K55,AIF$26)</f>
        <v>-</v>
      </c>
      <c r="AIG55" s="5" t="str" cm="1">
        <f t="array" aca="1" ref="AIG55" ca="1">INDEX(i.LMU_Area,$K55,AIG$26)</f>
        <v>-</v>
      </c>
      <c r="AIH55" s="5" t="str" cm="1">
        <f t="array" aca="1" ref="AIH55" ca="1">INDEX(i.LMU_Area,$K55,AIH$26)</f>
        <v>-</v>
      </c>
      <c r="AII55" s="5" t="str" cm="1">
        <f t="array" aca="1" ref="AII55" ca="1">INDEX(i.LMU_Area,$K55,AII$26)</f>
        <v>-</v>
      </c>
      <c r="AIJ55" s="5" t="str" cm="1">
        <f t="array" aca="1" ref="AIJ55" ca="1">INDEX(i.LMU_Area,$K55,AIJ$26)</f>
        <v>-</v>
      </c>
      <c r="AIK55" s="5" t="str" cm="1">
        <f t="array" aca="1" ref="AIK55" ca="1">INDEX(i.LMU_Area,$K55,AIK$26)</f>
        <v>-</v>
      </c>
      <c r="AIL55" s="5" t="str" cm="1">
        <f t="array" aca="1" ref="AIL55" ca="1">INDEX(i.LMU_Area,$K55,AIL$26)</f>
        <v>-</v>
      </c>
      <c r="AIM55" s="5" t="str" cm="1">
        <f t="array" aca="1" ref="AIM55" ca="1">INDEX(i.LMU_Area,$K55,AIM$26)</f>
        <v>-</v>
      </c>
      <c r="AIN55" s="5" t="str" cm="1">
        <f t="array" aca="1" ref="AIN55" ca="1">INDEX(i.LMU_Area,$K55,AIN$26)</f>
        <v>-</v>
      </c>
      <c r="AIO55" s="5" t="str" cm="1">
        <f t="array" aca="1" ref="AIO55" ca="1">INDEX(i.LMU_Area,$K55,AIO$26)</f>
        <v>-</v>
      </c>
      <c r="AIP55" s="5" t="str" cm="1">
        <f t="array" aca="1" ref="AIP55" ca="1">INDEX(i.LMU_Area,$K55,AIP$26)</f>
        <v>-</v>
      </c>
      <c r="AIQ55" s="5" t="str" cm="1">
        <f t="array" aca="1" ref="AIQ55" ca="1">INDEX(i.LMU_Area,$K55,AIQ$26)</f>
        <v>-</v>
      </c>
      <c r="AIR55" s="5" t="str" cm="1">
        <f t="array" aca="1" ref="AIR55" ca="1">INDEX(i.LMU_Area,$K55,AIR$26)</f>
        <v>-</v>
      </c>
      <c r="AIS55" s="5" t="str" cm="1">
        <f t="array" aca="1" ref="AIS55" ca="1">INDEX(i.LMU_Area,$K55,AIS$26)</f>
        <v>-</v>
      </c>
      <c r="AIT55" s="5" t="str" cm="1">
        <f t="array" aca="1" ref="AIT55" ca="1">INDEX(i.LMU_Area,$K55,AIT$26)</f>
        <v>-</v>
      </c>
      <c r="AIU55" s="5" t="str" cm="1">
        <f t="array" aca="1" ref="AIU55" ca="1">INDEX(i.LMU_Area,$K55,AIU$26)</f>
        <v>-</v>
      </c>
      <c r="AIV55" s="5" t="str" cm="1">
        <f t="array" aca="1" ref="AIV55" ca="1">INDEX(i.LMU_Area,$K55,AIV$26)</f>
        <v>-</v>
      </c>
      <c r="AIW55" s="5" t="str" cm="1">
        <f t="array" aca="1" ref="AIW55" ca="1">INDEX(i.LMU_Area,$K55,AIW$26)</f>
        <v>-</v>
      </c>
      <c r="AIX55" s="5" t="str" cm="1">
        <f t="array" aca="1" ref="AIX55" ca="1">INDEX(i.LMU_Area,$K55,AIX$26)</f>
        <v>-</v>
      </c>
      <c r="AIY55" s="5" t="str" cm="1">
        <f t="array" aca="1" ref="AIY55" ca="1">INDEX(i.LMU_Area,$K55,AIY$26)</f>
        <v>-</v>
      </c>
      <c r="AIZ55" s="5" t="str" cm="1">
        <f t="array" aca="1" ref="AIZ55" ca="1">INDEX(i.LMU_Area,$K55,AIZ$26)</f>
        <v>-</v>
      </c>
      <c r="AJA55" s="5" t="str" cm="1">
        <f t="array" aca="1" ref="AJA55" ca="1">INDEX(i.LMU_Area,$K55,AJA$26)</f>
        <v>-</v>
      </c>
      <c r="AJB55" s="5" t="str" cm="1">
        <f t="array" aca="1" ref="AJB55" ca="1">INDEX(i.LMU_Area,$K55,AJB$26)</f>
        <v>-</v>
      </c>
      <c r="AJC55" s="5" t="str" cm="1">
        <f t="array" aca="1" ref="AJC55" ca="1">INDEX(i.LMU_Area,$K55,AJC$26)</f>
        <v>-</v>
      </c>
      <c r="AJD55" s="5" t="str" cm="1">
        <f t="array" aca="1" ref="AJD55" ca="1">INDEX(i.LMU_Area,$K55,AJD$26)</f>
        <v>-</v>
      </c>
      <c r="AJE55" s="5" t="str" cm="1">
        <f t="array" aca="1" ref="AJE55" ca="1">INDEX(i.LMU_Area,$K55,AJE$26)</f>
        <v>-</v>
      </c>
      <c r="AJF55" s="5" t="str" cm="1">
        <f t="array" aca="1" ref="AJF55" ca="1">INDEX(i.LMU_Area,$K55,AJF$26)</f>
        <v>-</v>
      </c>
      <c r="AJG55" s="5" t="str" cm="1">
        <f t="array" aca="1" ref="AJG55" ca="1">INDEX(i.LMU_Area,$K55,AJG$26)</f>
        <v>-</v>
      </c>
      <c r="AJH55" s="5" t="str" cm="1">
        <f t="array" aca="1" ref="AJH55" ca="1">INDEX(i.LMU_Area,$K55,AJH$26)</f>
        <v>-</v>
      </c>
      <c r="AJI55" s="5" t="str" cm="1">
        <f t="array" aca="1" ref="AJI55" ca="1">INDEX(i.LMU_Area,$K55,AJI$26)</f>
        <v>-</v>
      </c>
      <c r="AJJ55" s="5" t="str" cm="1">
        <f t="array" aca="1" ref="AJJ55" ca="1">INDEX(i.LMU_Area,$K55,AJJ$26)</f>
        <v>-</v>
      </c>
      <c r="AJK55" s="5" t="str" cm="1">
        <f t="array" aca="1" ref="AJK55" ca="1">INDEX(i.LMU_Area,$K55,AJK$26)</f>
        <v>-</v>
      </c>
      <c r="AJL55" s="5" t="str" cm="1">
        <f t="array" aca="1" ref="AJL55" ca="1">INDEX(i.LMU_Area,$K55,AJL$26)</f>
        <v>-</v>
      </c>
      <c r="AJM55" s="5" t="str" cm="1">
        <f t="array" aca="1" ref="AJM55" ca="1">INDEX(i.LMU_Area,$K55,AJM$26)</f>
        <v>-</v>
      </c>
      <c r="AJN55" s="5" t="str" cm="1">
        <f t="array" aca="1" ref="AJN55" ca="1">INDEX(i.LMU_Area,$K55,AJN$26)</f>
        <v>-</v>
      </c>
      <c r="AJO55" s="5" t="str" cm="1">
        <f t="array" aca="1" ref="AJO55" ca="1">INDEX(i.LMU_Area,$K55,AJO$26)</f>
        <v>-</v>
      </c>
      <c r="AJP55" s="5" t="str" cm="1">
        <f t="array" aca="1" ref="AJP55" ca="1">INDEX(i.LMU_Area,$K55,AJP$26)</f>
        <v>-</v>
      </c>
      <c r="AJQ55" s="5" t="str" cm="1">
        <f t="array" aca="1" ref="AJQ55" ca="1">INDEX(i.LMU_Area,$K55,AJQ$26)</f>
        <v>-</v>
      </c>
      <c r="AJR55" s="5" t="str" cm="1">
        <f t="array" aca="1" ref="AJR55" ca="1">INDEX(i.LMU_Area,$K55,AJR$26)</f>
        <v>-</v>
      </c>
      <c r="AJS55" s="5" t="str" cm="1">
        <f t="array" aca="1" ref="AJS55" ca="1">INDEX(i.LMU_Area,$K55,AJS$26)</f>
        <v>-</v>
      </c>
      <c r="AJT55" s="5" t="str" cm="1">
        <f t="array" aca="1" ref="AJT55" ca="1">INDEX(i.LMU_Area,$K55,AJT$26)</f>
        <v>-</v>
      </c>
      <c r="AJU55" s="5" t="str" cm="1">
        <f t="array" aca="1" ref="AJU55" ca="1">INDEX(i.LMU_Area,$K55,AJU$26)</f>
        <v>-</v>
      </c>
      <c r="AJV55" s="5" t="str" cm="1">
        <f t="array" aca="1" ref="AJV55" ca="1">INDEX(i.LMU_Area,$K55,AJV$26)</f>
        <v>-</v>
      </c>
      <c r="AJW55" s="5" t="str" cm="1">
        <f t="array" aca="1" ref="AJW55" ca="1">INDEX(i.LMU_Area,$K55,AJW$26)</f>
        <v>-</v>
      </c>
      <c r="AJX55" s="5" t="str" cm="1">
        <f t="array" aca="1" ref="AJX55" ca="1">INDEX(i.LMU_Area,$K55,AJX$26)</f>
        <v>-</v>
      </c>
      <c r="AJY55" s="5" t="str" cm="1">
        <f t="array" aca="1" ref="AJY55" ca="1">INDEX(i.LMU_Area,$K55,AJY$26)</f>
        <v>-</v>
      </c>
      <c r="AJZ55" s="5" t="str" cm="1">
        <f t="array" aca="1" ref="AJZ55" ca="1">INDEX(i.LMU_Area,$K55,AJZ$26)</f>
        <v>-</v>
      </c>
      <c r="AKA55" s="5" t="str" cm="1">
        <f t="array" aca="1" ref="AKA55" ca="1">INDEX(i.LMU_Area,$K55,AKA$26)</f>
        <v>-</v>
      </c>
      <c r="AKB55" s="5" t="str" cm="1">
        <f t="array" aca="1" ref="AKB55" ca="1">INDEX(i.LMU_Area,$K55,AKB$26)</f>
        <v>-</v>
      </c>
      <c r="AKC55" s="5" t="str" cm="1">
        <f t="array" aca="1" ref="AKC55" ca="1">INDEX(i.LMU_Area,$K55,AKC$26)</f>
        <v>-</v>
      </c>
      <c r="AKD55" s="5" t="str" cm="1">
        <f t="array" aca="1" ref="AKD55" ca="1">INDEX(i.LMU_Area,$K55,AKD$26)</f>
        <v>-</v>
      </c>
      <c r="AKE55" s="5" t="str" cm="1">
        <f t="array" aca="1" ref="AKE55" ca="1">INDEX(i.LMU_Area,$K55,AKE$26)</f>
        <v>-</v>
      </c>
      <c r="AKF55" s="5" t="str" cm="1">
        <f t="array" aca="1" ref="AKF55" ca="1">INDEX(i.LMU_Area,$K55,AKF$26)</f>
        <v>-</v>
      </c>
      <c r="AKG55" s="5" t="str" cm="1">
        <f t="array" aca="1" ref="AKG55" ca="1">INDEX(i.LMU_Area,$K55,AKG$26)</f>
        <v>-</v>
      </c>
      <c r="AKH55" s="5" t="str" cm="1">
        <f t="array" aca="1" ref="AKH55" ca="1">INDEX(i.LMU_Area,$K55,AKH$26)</f>
        <v>-</v>
      </c>
      <c r="AKI55" s="5" t="str" cm="1">
        <f t="array" aca="1" ref="AKI55" ca="1">INDEX(i.LMU_Area,$K55,AKI$26)</f>
        <v>-</v>
      </c>
      <c r="AKJ55" s="5" t="str" cm="1">
        <f t="array" aca="1" ref="AKJ55" ca="1">INDEX(i.LMU_Area,$K55,AKJ$26)</f>
        <v>-</v>
      </c>
      <c r="AKK55" s="5" t="str" cm="1">
        <f t="array" aca="1" ref="AKK55" ca="1">INDEX(i.LMU_Area,$K55,AKK$26)</f>
        <v>-</v>
      </c>
      <c r="AKL55" s="5" t="str" cm="1">
        <f t="array" aca="1" ref="AKL55" ca="1">INDEX(i.LMU_Area,$K55,AKL$26)</f>
        <v>-</v>
      </c>
      <c r="AKM55" s="5" t="str" cm="1">
        <f t="array" aca="1" ref="AKM55" ca="1">INDEX(i.LMU_Area,$K55,AKM$26)</f>
        <v>-</v>
      </c>
      <c r="AKN55" s="5" t="str" cm="1">
        <f t="array" aca="1" ref="AKN55" ca="1">INDEX(i.LMU_Area,$K55,AKN$26)</f>
        <v>-</v>
      </c>
      <c r="AKO55" s="5" t="str" cm="1">
        <f t="array" aca="1" ref="AKO55" ca="1">INDEX(i.LMU_Area,$K55,AKO$26)</f>
        <v>-</v>
      </c>
      <c r="AKP55" s="5" t="str" cm="1">
        <f t="array" aca="1" ref="AKP55" ca="1">INDEX(i.LMU_Area,$K55,AKP$26)</f>
        <v>-</v>
      </c>
      <c r="AKQ55" s="5" t="str" cm="1">
        <f t="array" aca="1" ref="AKQ55" ca="1">INDEX(i.LMU_Area,$K55,AKQ$26)</f>
        <v>-</v>
      </c>
      <c r="AKR55" s="5" t="str" cm="1">
        <f t="array" aca="1" ref="AKR55" ca="1">INDEX(i.LMU_Area,$K55,AKR$26)</f>
        <v>-</v>
      </c>
      <c r="AKS55" s="5" t="str" cm="1">
        <f t="array" aca="1" ref="AKS55" ca="1">INDEX(i.LMU_Area,$K55,AKS$26)</f>
        <v>-</v>
      </c>
      <c r="AKT55" s="5" t="str" cm="1">
        <f t="array" aca="1" ref="AKT55" ca="1">INDEX(i.LMU_Area,$K55,AKT$26)</f>
        <v>-</v>
      </c>
      <c r="AKU55" s="5" t="str" cm="1">
        <f t="array" aca="1" ref="AKU55" ca="1">INDEX(i.LMU_Area,$K55,AKU$26)</f>
        <v>-</v>
      </c>
      <c r="AKV55" s="5" t="str" cm="1">
        <f t="array" aca="1" ref="AKV55" ca="1">INDEX(i.LMU_Area,$K55,AKV$26)</f>
        <v>-</v>
      </c>
      <c r="AKW55" s="5" t="str" cm="1">
        <f t="array" aca="1" ref="AKW55" ca="1">INDEX(i.LMU_Area,$K55,AKW$26)</f>
        <v>-</v>
      </c>
      <c r="AKX55" s="5" t="str" cm="1">
        <f t="array" aca="1" ref="AKX55" ca="1">INDEX(i.LMU_Area,$K55,AKX$26)</f>
        <v>-</v>
      </c>
      <c r="AKY55" s="5" t="str" cm="1">
        <f t="array" aca="1" ref="AKY55" ca="1">INDEX(i.LMU_Area,$K55,AKY$26)</f>
        <v>-</v>
      </c>
      <c r="AKZ55" s="5" t="str" cm="1">
        <f t="array" aca="1" ref="AKZ55" ca="1">INDEX(i.LMU_Area,$K55,AKZ$26)</f>
        <v>-</v>
      </c>
      <c r="ALA55" s="5" t="str" cm="1">
        <f t="array" aca="1" ref="ALA55" ca="1">INDEX(i.LMU_Area,$K55,ALA$26)</f>
        <v>-</v>
      </c>
      <c r="ALB55" s="5" t="str" cm="1">
        <f t="array" aca="1" ref="ALB55" ca="1">INDEX(i.LMU_Area,$K55,ALB$26)</f>
        <v>-</v>
      </c>
      <c r="ALC55" s="5" t="str" cm="1">
        <f t="array" aca="1" ref="ALC55" ca="1">INDEX(i.LMU_Area,$K55,ALC$26)</f>
        <v>-</v>
      </c>
      <c r="ALD55" s="5" t="str" cm="1">
        <f t="array" aca="1" ref="ALD55" ca="1">INDEX(i.LMU_Area,$K55,ALD$26)</f>
        <v>-</v>
      </c>
      <c r="ALE55" s="5" t="str" cm="1">
        <f t="array" aca="1" ref="ALE55" ca="1">INDEX(i.LMU_Area,$K55,ALE$26)</f>
        <v>-</v>
      </c>
      <c r="ALF55" s="5" t="str" cm="1">
        <f t="array" aca="1" ref="ALF55" ca="1">INDEX(i.LMU_Area,$K55,ALF$26)</f>
        <v>-</v>
      </c>
      <c r="ALG55" s="5" t="str" cm="1">
        <f t="array" aca="1" ref="ALG55" ca="1">INDEX(i.LMU_Area,$K55,ALG$26)</f>
        <v>-</v>
      </c>
      <c r="ALH55" s="5" t="str" cm="1">
        <f t="array" aca="1" ref="ALH55" ca="1">INDEX(i.LMU_Area,$K55,ALH$26)</f>
        <v>-</v>
      </c>
      <c r="ALI55" s="5" t="str" cm="1">
        <f t="array" aca="1" ref="ALI55" ca="1">INDEX(i.LMU_Area,$K55,ALI$26)</f>
        <v>-</v>
      </c>
      <c r="ALJ55" s="5" t="str" cm="1">
        <f t="array" aca="1" ref="ALJ55" ca="1">INDEX(i.LMU_Area,$K55,ALJ$26)</f>
        <v>-</v>
      </c>
      <c r="ALK55" s="5" t="str" cm="1">
        <f t="array" aca="1" ref="ALK55" ca="1">INDEX(i.LMU_Area,$K55,ALK$26)</f>
        <v>-</v>
      </c>
      <c r="ALL55" s="5" t="str" cm="1">
        <f t="array" aca="1" ref="ALL55" ca="1">INDEX(i.LMU_Area,$K55,ALL$26)</f>
        <v>-</v>
      </c>
      <c r="ALM55" s="5" t="str" cm="1">
        <f t="array" aca="1" ref="ALM55" ca="1">INDEX(i.LMU_Area,$K55,ALM$26)</f>
        <v>-</v>
      </c>
      <c r="ALN55" s="5" t="str" cm="1">
        <f t="array" aca="1" ref="ALN55" ca="1">INDEX(i.LMU_Area,$K55,ALN$26)</f>
        <v>-</v>
      </c>
      <c r="ALO55" s="5" t="str" cm="1">
        <f t="array" aca="1" ref="ALO55" ca="1">INDEX(i.LMU_Area,$K55,ALO$26)</f>
        <v>-</v>
      </c>
      <c r="ALP55" s="5" t="str" cm="1">
        <f t="array" aca="1" ref="ALP55" ca="1">INDEX(i.LMU_Area,$K55,ALP$26)</f>
        <v>-</v>
      </c>
      <c r="ALQ55" s="5" t="str" cm="1">
        <f t="array" aca="1" ref="ALQ55" ca="1">INDEX(i.LMU_Area,$K55,ALQ$26)</f>
        <v>-</v>
      </c>
      <c r="ALR55" s="5" t="str" cm="1">
        <f t="array" aca="1" ref="ALR55" ca="1">INDEX(i.LMU_Area,$K55,ALR$26)</f>
        <v>-</v>
      </c>
      <c r="ALS55" s="5" t="str" cm="1">
        <f t="array" aca="1" ref="ALS55" ca="1">INDEX(i.LMU_Area,$K55,ALS$26)</f>
        <v>-</v>
      </c>
      <c r="ALT55" s="5" t="str" cm="1">
        <f t="array" aca="1" ref="ALT55" ca="1">INDEX(i.LMU_Area,$K55,ALT$26)</f>
        <v>-</v>
      </c>
      <c r="ALU55" s="5" t="str" cm="1">
        <f t="array" aca="1" ref="ALU55" ca="1">INDEX(i.LMU_Area,$K55,ALU$26)</f>
        <v>-</v>
      </c>
      <c r="ALV55" s="5" t="str" cm="1">
        <f t="array" aca="1" ref="ALV55" ca="1">INDEX(i.LMU_Area,$K55,ALV$26)</f>
        <v>-</v>
      </c>
      <c r="ALW55" s="5" t="str" cm="1">
        <f t="array" aca="1" ref="ALW55" ca="1">INDEX(i.LMU_Area,$K55,ALW$26)</f>
        <v>-</v>
      </c>
      <c r="ALX55" s="5" t="str" cm="1">
        <f t="array" aca="1" ref="ALX55" ca="1">INDEX(i.LMU_Area,$K55,ALX$26)</f>
        <v>-</v>
      </c>
      <c r="ALY55" s="5" t="str" cm="1">
        <f t="array" aca="1" ref="ALY55" ca="1">INDEX(i.LMU_Area,$K55,ALY$26)</f>
        <v>-</v>
      </c>
      <c r="ALZ55" s="5" t="str" cm="1">
        <f t="array" aca="1" ref="ALZ55" ca="1">INDEX(i.LMU_Area,$K55,ALZ$26)</f>
        <v>-</v>
      </c>
      <c r="AMA55" s="5" t="str" cm="1">
        <f t="array" aca="1" ref="AMA55" ca="1">INDEX(i.LMU_Area,$K55,AMA$26)</f>
        <v>-</v>
      </c>
      <c r="AMB55" s="5" t="str" cm="1">
        <f t="array" aca="1" ref="AMB55" ca="1">INDEX(i.LMU_Area,$K55,AMB$26)</f>
        <v>-</v>
      </c>
      <c r="AMC55" s="5" t="str" cm="1">
        <f t="array" aca="1" ref="AMC55" ca="1">INDEX(i.LMU_Area,$K55,AMC$26)</f>
        <v>-</v>
      </c>
      <c r="AMD55" s="5" t="str" cm="1">
        <f t="array" aca="1" ref="AMD55" ca="1">INDEX(i.LMU_Area,$K55,AMD$26)</f>
        <v>-</v>
      </c>
      <c r="AME55" s="5" t="str" cm="1">
        <f t="array" aca="1" ref="AME55" ca="1">INDEX(i.LMU_Area,$K55,AME$26)</f>
        <v>-</v>
      </c>
      <c r="AMF55" s="5" t="str" cm="1">
        <f t="array" aca="1" ref="AMF55" ca="1">INDEX(i.LMU_Area,$K55,AMF$26)</f>
        <v>-</v>
      </c>
      <c r="AMG55" s="5" t="str" cm="1">
        <f t="array" aca="1" ref="AMG55" ca="1">INDEX(i.LMU_Area,$K55,AMG$26)</f>
        <v>-</v>
      </c>
      <c r="AMH55" s="5" t="str" cm="1">
        <f t="array" aca="1" ref="AMH55" ca="1">INDEX(i.LMU_Area,$K55,AMH$26)</f>
        <v>-</v>
      </c>
      <c r="AMI55" s="5" t="str" cm="1">
        <f t="array" aca="1" ref="AMI55" ca="1">INDEX(i.LMU_Area,$K55,AMI$26)</f>
        <v>-</v>
      </c>
      <c r="AMJ55" s="5" t="str" cm="1">
        <f t="array" aca="1" ref="AMJ55" ca="1">INDEX(i.LMU_Area,$K55,AMJ$26)</f>
        <v>-</v>
      </c>
      <c r="AMK55" s="5" t="str" cm="1">
        <f t="array" aca="1" ref="AMK55" ca="1">INDEX(i.LMU_Area,$K55,AMK$26)</f>
        <v>-</v>
      </c>
      <c r="AML55" s="5" t="str" cm="1">
        <f t="array" aca="1" ref="AML55" ca="1">INDEX(i.LMU_Area,$K55,AML$26)</f>
        <v>-</v>
      </c>
      <c r="AMM55" s="5" t="str" cm="1">
        <f t="array" aca="1" ref="AMM55" ca="1">INDEX(i.LMU_Area,$K55,AMM$26)</f>
        <v>-</v>
      </c>
      <c r="AMN55" s="5" t="str" cm="1">
        <f t="array" aca="1" ref="AMN55" ca="1">INDEX(i.LMU_Area,$K55,AMN$26)</f>
        <v>-</v>
      </c>
      <c r="AMO55" s="5" t="str" cm="1">
        <f t="array" aca="1" ref="AMO55" ca="1">INDEX(i.LMU_Area,$K55,AMO$26)</f>
        <v>-</v>
      </c>
      <c r="AMP55" s="5" t="str" cm="1">
        <f t="array" aca="1" ref="AMP55" ca="1">INDEX(i.LMU_Area,$K55,AMP$26)</f>
        <v>-</v>
      </c>
      <c r="AMQ55" s="5" t="str" cm="1">
        <f t="array" aca="1" ref="AMQ55" ca="1">INDEX(i.LMU_Area,$K55,AMQ$26)</f>
        <v>-</v>
      </c>
      <c r="AMR55" s="5" t="str" cm="1">
        <f t="array" aca="1" ref="AMR55" ca="1">INDEX(i.LMU_Area,$K55,AMR$26)</f>
        <v>-</v>
      </c>
      <c r="AMS55" s="5" t="str" cm="1">
        <f t="array" aca="1" ref="AMS55" ca="1">INDEX(i.LMU_Area,$K55,AMS$26)</f>
        <v>-</v>
      </c>
      <c r="AMT55" s="5" t="str" cm="1">
        <f t="array" aca="1" ref="AMT55" ca="1">INDEX(i.LMU_Area,$K55,AMT$26)</f>
        <v>-</v>
      </c>
      <c r="AMU55" s="5" t="str" cm="1">
        <f t="array" aca="1" ref="AMU55" ca="1">INDEX(i.LMU_Area,$K55,AMU$26)</f>
        <v>-</v>
      </c>
      <c r="AMV55" s="5" t="str" cm="1">
        <f t="array" aca="1" ref="AMV55" ca="1">INDEX(i.LMU_Area,$K55,AMV$26)</f>
        <v>-</v>
      </c>
      <c r="AMW55" s="5" t="str" cm="1">
        <f t="array" aca="1" ref="AMW55" ca="1">INDEX(i.LMU_Area,$K55,AMW$26)</f>
        <v>-</v>
      </c>
      <c r="AMX55" s="5" t="str" cm="1">
        <f t="array" aca="1" ref="AMX55" ca="1">INDEX(i.LMU_Area,$K55,AMX$26)</f>
        <v>-</v>
      </c>
      <c r="AMY55" s="5" t="str" cm="1">
        <f t="array" aca="1" ref="AMY55" ca="1">INDEX(i.LMU_Area,$K55,AMY$26)</f>
        <v>-</v>
      </c>
      <c r="AMZ55" s="5" t="str" cm="1">
        <f t="array" aca="1" ref="AMZ55" ca="1">INDEX(i.LMU_Area,$K55,AMZ$26)</f>
        <v>-</v>
      </c>
      <c r="ANA55" s="5" t="str" cm="1">
        <f t="array" aca="1" ref="ANA55" ca="1">INDEX(i.LMU_Area,$K55,ANA$26)</f>
        <v>-</v>
      </c>
      <c r="ANB55" s="5" t="str" cm="1">
        <f t="array" aca="1" ref="ANB55" ca="1">INDEX(i.LMU_Area,$K55,ANB$26)</f>
        <v>-</v>
      </c>
      <c r="ANC55" s="5" t="str" cm="1">
        <f t="array" aca="1" ref="ANC55" ca="1">INDEX(i.LMU_Area,$K55,ANC$26)</f>
        <v>-</v>
      </c>
      <c r="AND55" s="5" t="str" cm="1">
        <f t="array" aca="1" ref="AND55" ca="1">INDEX(i.LMU_Area,$K55,AND$26)</f>
        <v>-</v>
      </c>
      <c r="ANE55" s="5" t="str" cm="1">
        <f t="array" aca="1" ref="ANE55" ca="1">INDEX(i.LMU_Area,$K55,ANE$26)</f>
        <v>-</v>
      </c>
      <c r="ANF55" s="5" t="str" cm="1">
        <f t="array" aca="1" ref="ANF55" ca="1">INDEX(i.LMU_Area,$K55,ANF$26)</f>
        <v>-</v>
      </c>
      <c r="ANG55" s="5" t="str" cm="1">
        <f t="array" aca="1" ref="ANG55" ca="1">INDEX(i.LMU_Area,$K55,ANG$26)</f>
        <v>-</v>
      </c>
      <c r="ANH55" s="5" t="str" cm="1">
        <f t="array" aca="1" ref="ANH55" ca="1">INDEX(i.LMU_Area,$K55,ANH$26)</f>
        <v>-</v>
      </c>
      <c r="ANI55" s="5" t="str" cm="1">
        <f t="array" aca="1" ref="ANI55" ca="1">INDEX(i.LMU_Area,$K55,ANI$26)</f>
        <v>-</v>
      </c>
      <c r="ANJ55" s="5" t="str" cm="1">
        <f t="array" aca="1" ref="ANJ55" ca="1">INDEX(i.LMU_Area,$K55,ANJ$26)</f>
        <v>-</v>
      </c>
      <c r="ANK55" s="5" t="str" cm="1">
        <f t="array" aca="1" ref="ANK55" ca="1">INDEX(i.LMU_Area,$K55,ANK$26)</f>
        <v>-</v>
      </c>
      <c r="ANL55" s="5" t="str" cm="1">
        <f t="array" aca="1" ref="ANL55" ca="1">INDEX(i.LMU_Area,$K55,ANL$26)</f>
        <v>-</v>
      </c>
      <c r="ANM55" s="5" t="str" cm="1">
        <f t="array" aca="1" ref="ANM55" ca="1">INDEX(i.LMU_Area,$K55,ANM$26)</f>
        <v>-</v>
      </c>
      <c r="ANN55" s="5" t="str" cm="1">
        <f t="array" aca="1" ref="ANN55" ca="1">INDEX(i.LMU_Area,$K55,ANN$26)</f>
        <v>-</v>
      </c>
      <c r="ANO55" s="5" t="str" cm="1">
        <f t="array" aca="1" ref="ANO55" ca="1">INDEX(i.LMU_Area,$K55,ANO$26)</f>
        <v>-</v>
      </c>
      <c r="ANP55" s="5" t="str" cm="1">
        <f t="array" aca="1" ref="ANP55" ca="1">INDEX(i.LMU_Area,$K55,ANP$26)</f>
        <v>-</v>
      </c>
      <c r="ANQ55" s="5" t="str" cm="1">
        <f t="array" aca="1" ref="ANQ55" ca="1">INDEX(i.LMU_Area,$K55,ANQ$26)</f>
        <v>-</v>
      </c>
      <c r="ANR55" s="5" t="str" cm="1">
        <f t="array" aca="1" ref="ANR55" ca="1">INDEX(i.LMU_Area,$K55,ANR$26)</f>
        <v>-</v>
      </c>
      <c r="ANS55" s="5" t="str" cm="1">
        <f t="array" aca="1" ref="ANS55" ca="1">INDEX(i.LMU_Area,$K55,ANS$26)</f>
        <v>-</v>
      </c>
      <c r="ANT55" s="5" t="str" cm="1">
        <f t="array" aca="1" ref="ANT55" ca="1">INDEX(i.LMU_Area,$K55,ANT$26)</f>
        <v>-</v>
      </c>
      <c r="ANU55" s="5" t="str" cm="1">
        <f t="array" aca="1" ref="ANU55" ca="1">INDEX(i.LMU_Area,$K55,ANU$26)</f>
        <v>-</v>
      </c>
      <c r="ANV55" s="5" t="str" cm="1">
        <f t="array" aca="1" ref="ANV55" ca="1">INDEX(i.LMU_Area,$K55,ANV$26)</f>
        <v>-</v>
      </c>
      <c r="ANW55" s="5" t="str" cm="1">
        <f t="array" aca="1" ref="ANW55" ca="1">INDEX(i.LMU_Area,$K55,ANW$26)</f>
        <v>-</v>
      </c>
      <c r="ANX55" s="5" t="str" cm="1">
        <f t="array" aca="1" ref="ANX55" ca="1">INDEX(i.LMU_Area,$K55,ANX$26)</f>
        <v>-</v>
      </c>
      <c r="ANY55" s="5" t="str" cm="1">
        <f t="array" aca="1" ref="ANY55" ca="1">INDEX(i.LMU_Area,$K55,ANY$26)</f>
        <v>-</v>
      </c>
      <c r="ANZ55" s="5" t="str" cm="1">
        <f t="array" aca="1" ref="ANZ55" ca="1">INDEX(i.LMU_Area,$K55,ANZ$26)</f>
        <v>-</v>
      </c>
      <c r="AOA55" s="5" t="str" cm="1">
        <f t="array" aca="1" ref="AOA55" ca="1">INDEX(i.LMU_Area,$K55,AOA$26)</f>
        <v>-</v>
      </c>
      <c r="AOB55" s="5" t="str" cm="1">
        <f t="array" aca="1" ref="AOB55" ca="1">INDEX(i.LMU_Area,$K55,AOB$26)</f>
        <v>-</v>
      </c>
      <c r="AOC55" s="5" t="str" cm="1">
        <f t="array" aca="1" ref="AOC55" ca="1">INDEX(i.LMU_Area,$K55,AOC$26)</f>
        <v>-</v>
      </c>
      <c r="AOD55" s="5" t="str" cm="1">
        <f t="array" aca="1" ref="AOD55" ca="1">INDEX(i.LMU_Area,$K55,AOD$26)</f>
        <v>-</v>
      </c>
      <c r="AOE55" s="5" t="str" cm="1">
        <f t="array" aca="1" ref="AOE55" ca="1">INDEX(i.LMU_Area,$K55,AOE$26)</f>
        <v>-</v>
      </c>
      <c r="AOF55" s="5" t="str" cm="1">
        <f t="array" aca="1" ref="AOF55" ca="1">INDEX(i.LMU_Area,$K55,AOF$26)</f>
        <v>-</v>
      </c>
      <c r="AOG55" s="5" t="str" cm="1">
        <f t="array" aca="1" ref="AOG55" ca="1">INDEX(i.LMU_Area,$K55,AOG$26)</f>
        <v>-</v>
      </c>
      <c r="AOH55" s="5" t="str" cm="1">
        <f t="array" aca="1" ref="AOH55" ca="1">INDEX(i.LMU_Area,$K55,AOH$26)</f>
        <v>-</v>
      </c>
      <c r="AOI55" s="5" t="str" cm="1">
        <f t="array" aca="1" ref="AOI55" ca="1">INDEX(i.LMU_Area,$K55,AOI$26)</f>
        <v>-</v>
      </c>
      <c r="AOJ55" s="5" t="str" cm="1">
        <f t="array" aca="1" ref="AOJ55" ca="1">INDEX(i.LMU_Area,$K55,AOJ$26)</f>
        <v>-</v>
      </c>
      <c r="AOK55" s="5" t="str" cm="1">
        <f t="array" aca="1" ref="AOK55" ca="1">INDEX(i.LMU_Area,$K55,AOK$26)</f>
        <v>-</v>
      </c>
      <c r="AOL55" s="5" t="str" cm="1">
        <f t="array" aca="1" ref="AOL55" ca="1">INDEX(i.LMU_Area,$K55,AOL$26)</f>
        <v>-</v>
      </c>
      <c r="AOM55" s="5" t="str" cm="1">
        <f t="array" aca="1" ref="AOM55" ca="1">INDEX(i.LMU_Area,$K55,AOM$26)</f>
        <v>-</v>
      </c>
      <c r="AON55" s="5" t="str" cm="1">
        <f t="array" aca="1" ref="AON55" ca="1">INDEX(i.LMU_Area,$K55,AON$26)</f>
        <v>-</v>
      </c>
      <c r="AOO55" s="5" t="str" cm="1">
        <f t="array" aca="1" ref="AOO55" ca="1">INDEX(i.LMU_Area,$K55,AOO$26)</f>
        <v>-</v>
      </c>
      <c r="AOP55" s="5" t="str" cm="1">
        <f t="array" aca="1" ref="AOP55" ca="1">INDEX(i.LMU_Area,$K55,AOP$26)</f>
        <v>-</v>
      </c>
      <c r="AOQ55" s="5" t="str" cm="1">
        <f t="array" aca="1" ref="AOQ55" ca="1">INDEX(i.LMU_Area,$K55,AOQ$26)</f>
        <v>-</v>
      </c>
      <c r="AOR55" s="5" t="str" cm="1">
        <f t="array" aca="1" ref="AOR55" ca="1">INDEX(i.LMU_Area,$K55,AOR$26)</f>
        <v>-</v>
      </c>
      <c r="AOS55" s="5" t="str" cm="1">
        <f t="array" aca="1" ref="AOS55" ca="1">INDEX(i.LMU_Area,$K55,AOS$26)</f>
        <v>-</v>
      </c>
      <c r="AOT55" s="5" t="str" cm="1">
        <f t="array" aca="1" ref="AOT55" ca="1">INDEX(i.LMU_Area,$K55,AOT$26)</f>
        <v>-</v>
      </c>
      <c r="AOU55" s="5" t="str" cm="1">
        <f t="array" aca="1" ref="AOU55" ca="1">INDEX(i.LMU_Area,$K55,AOU$26)</f>
        <v>-</v>
      </c>
      <c r="AOV55" s="5" t="str" cm="1">
        <f t="array" aca="1" ref="AOV55" ca="1">INDEX(i.LMU_Area,$K55,AOV$26)</f>
        <v>-</v>
      </c>
      <c r="AOW55" s="5" t="str" cm="1">
        <f t="array" aca="1" ref="AOW55" ca="1">INDEX(i.LMU_Area,$K55,AOW$26)</f>
        <v>-</v>
      </c>
      <c r="AOX55" s="5" t="str" cm="1">
        <f t="array" aca="1" ref="AOX55" ca="1">INDEX(i.LMU_Area,$K55,AOX$26)</f>
        <v>-</v>
      </c>
      <c r="AOY55" s="5" t="str" cm="1">
        <f t="array" aca="1" ref="AOY55" ca="1">INDEX(i.LMU_Area,$K55,AOY$26)</f>
        <v>-</v>
      </c>
      <c r="AOZ55" s="5" t="str" cm="1">
        <f t="array" aca="1" ref="AOZ55" ca="1">INDEX(i.LMU_Area,$K55,AOZ$26)</f>
        <v>-</v>
      </c>
      <c r="APA55" s="5" t="str" cm="1">
        <f t="array" aca="1" ref="APA55" ca="1">INDEX(i.LMU_Area,$K55,APA$26)</f>
        <v>-</v>
      </c>
      <c r="APB55" s="5" t="str" cm="1">
        <f t="array" aca="1" ref="APB55" ca="1">INDEX(i.LMU_Area,$K55,APB$26)</f>
        <v>-</v>
      </c>
      <c r="APC55" s="5" t="str" cm="1">
        <f t="array" aca="1" ref="APC55" ca="1">INDEX(i.LMU_Area,$K55,APC$26)</f>
        <v>-</v>
      </c>
      <c r="APD55" s="5" t="str" cm="1">
        <f t="array" aca="1" ref="APD55" ca="1">INDEX(i.LMU_Area,$K55,APD$26)</f>
        <v>-</v>
      </c>
      <c r="APE55" s="5" t="str" cm="1">
        <f t="array" aca="1" ref="APE55" ca="1">INDEX(i.LMU_Area,$K55,APE$26)</f>
        <v>-</v>
      </c>
      <c r="APF55" s="5" t="str" cm="1">
        <f t="array" aca="1" ref="APF55" ca="1">INDEX(i.LMU_Area,$K55,APF$26)</f>
        <v>-</v>
      </c>
      <c r="APG55" s="5" t="str" cm="1">
        <f t="array" aca="1" ref="APG55" ca="1">INDEX(i.LMU_Area,$K55,APG$26)</f>
        <v>-</v>
      </c>
      <c r="APH55" s="5" t="str" cm="1">
        <f t="array" aca="1" ref="APH55" ca="1">INDEX(i.LMU_Area,$K55,APH$26)</f>
        <v>-</v>
      </c>
      <c r="API55" s="5" t="str" cm="1">
        <f t="array" aca="1" ref="API55" ca="1">INDEX(i.LMU_Area,$K55,API$26)</f>
        <v>-</v>
      </c>
      <c r="APJ55" s="5" t="str" cm="1">
        <f t="array" aca="1" ref="APJ55" ca="1">INDEX(i.LMU_Area,$K55,APJ$26)</f>
        <v>-</v>
      </c>
      <c r="APK55" s="5" t="str" cm="1">
        <f t="array" aca="1" ref="APK55" ca="1">INDEX(i.LMU_Area,$K55,APK$26)</f>
        <v>-</v>
      </c>
      <c r="APL55" s="5" t="str" cm="1">
        <f t="array" aca="1" ref="APL55" ca="1">INDEX(i.LMU_Area,$K55,APL$26)</f>
        <v>-</v>
      </c>
      <c r="APM55" s="5" t="str" cm="1">
        <f t="array" aca="1" ref="APM55" ca="1">INDEX(i.LMU_Area,$K55,APM$26)</f>
        <v>-</v>
      </c>
      <c r="APN55" s="5" t="str" cm="1">
        <f t="array" aca="1" ref="APN55" ca="1">INDEX(i.LMU_Area,$K55,APN$26)</f>
        <v>-</v>
      </c>
      <c r="APO55" s="5" t="str" cm="1">
        <f t="array" aca="1" ref="APO55" ca="1">INDEX(i.LMU_Area,$K55,APO$26)</f>
        <v>-</v>
      </c>
      <c r="APP55" s="5" t="str" cm="1">
        <f t="array" aca="1" ref="APP55" ca="1">INDEX(i.LMU_Area,$K55,APP$26)</f>
        <v>-</v>
      </c>
      <c r="APQ55" s="5" t="str" cm="1">
        <f t="array" aca="1" ref="APQ55" ca="1">INDEX(i.LMU_Area,$K55,APQ$26)</f>
        <v>-</v>
      </c>
      <c r="APR55" s="5" t="str" cm="1">
        <f t="array" aca="1" ref="APR55" ca="1">INDEX(i.LMU_Area,$K55,APR$26)</f>
        <v>-</v>
      </c>
      <c r="APS55" s="5" t="str" cm="1">
        <f t="array" aca="1" ref="APS55" ca="1">INDEX(i.LMU_Area,$K55,APS$26)</f>
        <v>-</v>
      </c>
      <c r="APT55" s="5" t="str" cm="1">
        <f t="array" aca="1" ref="APT55" ca="1">INDEX(i.LMU_Area,$K55,APT$26)</f>
        <v>-</v>
      </c>
      <c r="APU55" s="5" t="str" cm="1">
        <f t="array" aca="1" ref="APU55" ca="1">INDEX(i.LMU_Area,$K55,APU$26)</f>
        <v>-</v>
      </c>
      <c r="APV55" s="5" t="str" cm="1">
        <f t="array" aca="1" ref="APV55" ca="1">INDEX(i.LMU_Area,$K55,APV$26)</f>
        <v>-</v>
      </c>
      <c r="APW55" s="5" t="str" cm="1">
        <f t="array" aca="1" ref="APW55" ca="1">INDEX(i.LMU_Area,$K55,APW$26)</f>
        <v>-</v>
      </c>
      <c r="APX55" s="5" t="str" cm="1">
        <f t="array" aca="1" ref="APX55" ca="1">INDEX(i.LMU_Area,$K55,APX$26)</f>
        <v>-</v>
      </c>
      <c r="APY55" s="5" t="str" cm="1">
        <f t="array" aca="1" ref="APY55" ca="1">INDEX(i.LMU_Area,$K55,APY$26)</f>
        <v>-</v>
      </c>
      <c r="APZ55" s="5" t="str" cm="1">
        <f t="array" aca="1" ref="APZ55" ca="1">INDEX(i.LMU_Area,$K55,APZ$26)</f>
        <v>-</v>
      </c>
      <c r="AQA55" s="5" t="str" cm="1">
        <f t="array" aca="1" ref="AQA55" ca="1">INDEX(i.LMU_Area,$K55,AQA$26)</f>
        <v>-</v>
      </c>
      <c r="AQB55" s="5" t="str" cm="1">
        <f t="array" aca="1" ref="AQB55" ca="1">INDEX(i.LMU_Area,$K55,AQB$26)</f>
        <v>-</v>
      </c>
      <c r="AQC55" s="5" t="str" cm="1">
        <f t="array" aca="1" ref="AQC55" ca="1">INDEX(i.LMU_Area,$K55,AQC$26)</f>
        <v>-</v>
      </c>
      <c r="AQD55" s="5" t="str" cm="1">
        <f t="array" aca="1" ref="AQD55" ca="1">INDEX(i.LMU_Area,$K55,AQD$26)</f>
        <v>-</v>
      </c>
      <c r="AQE55" s="5" t="str" cm="1">
        <f t="array" aca="1" ref="AQE55" ca="1">INDEX(i.LMU_Area,$K55,AQE$26)</f>
        <v>-</v>
      </c>
      <c r="AQF55" s="5" t="str" cm="1">
        <f t="array" aca="1" ref="AQF55" ca="1">INDEX(i.LMU_Area,$K55,AQF$26)</f>
        <v>-</v>
      </c>
      <c r="AQG55" s="5" t="str" cm="1">
        <f t="array" aca="1" ref="AQG55" ca="1">INDEX(i.LMU_Area,$K55,AQG$26)</f>
        <v>-</v>
      </c>
      <c r="AQH55" s="5" t="str" cm="1">
        <f t="array" aca="1" ref="AQH55" ca="1">INDEX(i.LMU_Area,$K55,AQH$26)</f>
        <v>-</v>
      </c>
      <c r="AQI55" s="5" t="str" cm="1">
        <f t="array" aca="1" ref="AQI55" ca="1">INDEX(i.LMU_Area,$K55,AQI$26)</f>
        <v>-</v>
      </c>
      <c r="AQJ55" s="5" t="str" cm="1">
        <f t="array" aca="1" ref="AQJ55" ca="1">INDEX(i.LMU_Area,$K55,AQJ$26)</f>
        <v>-</v>
      </c>
      <c r="AQK55" s="5" t="str" cm="1">
        <f t="array" aca="1" ref="AQK55" ca="1">INDEX(i.LMU_Area,$K55,AQK$26)</f>
        <v>-</v>
      </c>
      <c r="AQL55" s="5" t="str" cm="1">
        <f t="array" aca="1" ref="AQL55" ca="1">INDEX(i.LMU_Area,$K55,AQL$26)</f>
        <v>-</v>
      </c>
      <c r="AQM55" s="5" t="str" cm="1">
        <f t="array" aca="1" ref="AQM55" ca="1">INDEX(i.LMU_Area,$K55,AQM$26)</f>
        <v>-</v>
      </c>
      <c r="AQN55" s="5" t="str" cm="1">
        <f t="array" aca="1" ref="AQN55" ca="1">INDEX(i.LMU_Area,$K55,AQN$26)</f>
        <v>-</v>
      </c>
      <c r="AQO55" s="5" t="str" cm="1">
        <f t="array" aca="1" ref="AQO55" ca="1">INDEX(i.LMU_Area,$K55,AQO$26)</f>
        <v>-</v>
      </c>
      <c r="AQP55" s="5" t="str" cm="1">
        <f t="array" aca="1" ref="AQP55" ca="1">INDEX(i.LMU_Area,$K55,AQP$26)</f>
        <v>-</v>
      </c>
      <c r="AQQ55" s="5" t="str" cm="1">
        <f t="array" aca="1" ref="AQQ55" ca="1">INDEX(i.LMU_Area,$K55,AQQ$26)</f>
        <v>-</v>
      </c>
      <c r="AQR55" s="5" t="str" cm="1">
        <f t="array" aca="1" ref="AQR55" ca="1">INDEX(i.LMU_Area,$K55,AQR$26)</f>
        <v>-</v>
      </c>
      <c r="AQS55" s="5" t="str" cm="1">
        <f t="array" aca="1" ref="AQS55" ca="1">INDEX(i.LMU_Area,$K55,AQS$26)</f>
        <v>-</v>
      </c>
      <c r="AQT55" s="5" t="str" cm="1">
        <f t="array" aca="1" ref="AQT55" ca="1">INDEX(i.LMU_Area,$K55,AQT$26)</f>
        <v>-</v>
      </c>
      <c r="AQU55" s="5" t="str" cm="1">
        <f t="array" aca="1" ref="AQU55" ca="1">INDEX(i.LMU_Area,$K55,AQU$26)</f>
        <v>-</v>
      </c>
      <c r="AQV55" s="5" t="str" cm="1">
        <f t="array" aca="1" ref="AQV55" ca="1">INDEX(i.LMU_Area,$K55,AQV$26)</f>
        <v>-</v>
      </c>
      <c r="AQW55" s="5" t="str" cm="1">
        <f t="array" aca="1" ref="AQW55" ca="1">INDEX(i.LMU_Area,$K55,AQW$26)</f>
        <v>-</v>
      </c>
      <c r="AQX55" s="5" t="str" cm="1">
        <f t="array" aca="1" ref="AQX55" ca="1">INDEX(i.LMU_Area,$K55,AQX$26)</f>
        <v>-</v>
      </c>
      <c r="AQY55" s="5" t="str" cm="1">
        <f t="array" aca="1" ref="AQY55" ca="1">INDEX(i.LMU_Area,$K55,AQY$26)</f>
        <v>-</v>
      </c>
      <c r="AQZ55" s="5" t="str" cm="1">
        <f t="array" aca="1" ref="AQZ55" ca="1">INDEX(i.LMU_Area,$K55,AQZ$26)</f>
        <v>-</v>
      </c>
      <c r="ARA55" s="5" t="str" cm="1">
        <f t="array" aca="1" ref="ARA55" ca="1">INDEX(i.LMU_Area,$K55,ARA$26)</f>
        <v>-</v>
      </c>
      <c r="ARB55" s="5" t="str" cm="1">
        <f t="array" aca="1" ref="ARB55" ca="1">INDEX(i.LMU_Area,$K55,ARB$26)</f>
        <v>-</v>
      </c>
      <c r="ARC55" s="5" t="str" cm="1">
        <f t="array" aca="1" ref="ARC55" ca="1">INDEX(i.LMU_Area,$K55,ARC$26)</f>
        <v>-</v>
      </c>
      <c r="ARD55" s="5" t="str" cm="1">
        <f t="array" aca="1" ref="ARD55" ca="1">INDEX(i.LMU_Area,$K55,ARD$26)</f>
        <v>-</v>
      </c>
      <c r="ARE55" s="5" t="str" cm="1">
        <f t="array" aca="1" ref="ARE55" ca="1">INDEX(i.LMU_Area,$K55,ARE$26)</f>
        <v>-</v>
      </c>
      <c r="ARF55" s="5" t="str" cm="1">
        <f t="array" aca="1" ref="ARF55" ca="1">INDEX(i.LMU_Area,$K55,ARF$26)</f>
        <v>-</v>
      </c>
      <c r="ARG55" s="5" t="str" cm="1">
        <f t="array" aca="1" ref="ARG55" ca="1">INDEX(i.LMU_Area,$K55,ARG$26)</f>
        <v>-</v>
      </c>
      <c r="ARH55" s="5" t="str" cm="1">
        <f t="array" aca="1" ref="ARH55" ca="1">INDEX(i.LMU_Area,$K55,ARH$26)</f>
        <v>-</v>
      </c>
      <c r="ARI55" s="5" t="str" cm="1">
        <f t="array" aca="1" ref="ARI55" ca="1">INDEX(i.LMU_Area,$K55,ARI$26)</f>
        <v>-</v>
      </c>
      <c r="ARJ55" s="5" t="str" cm="1">
        <f t="array" aca="1" ref="ARJ55" ca="1">INDEX(i.LMU_Area,$K55,ARJ$26)</f>
        <v>-</v>
      </c>
      <c r="ARK55" s="5" t="str" cm="1">
        <f t="array" aca="1" ref="ARK55" ca="1">INDEX(i.LMU_Area,$K55,ARK$26)</f>
        <v>-</v>
      </c>
      <c r="ARL55" s="5" t="str" cm="1">
        <f t="array" aca="1" ref="ARL55" ca="1">INDEX(i.LMU_Area,$K55,ARL$26)</f>
        <v>-</v>
      </c>
      <c r="ARM55" s="5" t="str" cm="1">
        <f t="array" aca="1" ref="ARM55" ca="1">INDEX(i.LMU_Area,$K55,ARM$26)</f>
        <v>-</v>
      </c>
      <c r="ARN55" s="5" t="str" cm="1">
        <f t="array" aca="1" ref="ARN55" ca="1">INDEX(i.LMU_Area,$K55,ARN$26)</f>
        <v>-</v>
      </c>
      <c r="ARO55" s="5" t="str" cm="1">
        <f t="array" aca="1" ref="ARO55" ca="1">INDEX(i.LMU_Area,$K55,ARO$26)</f>
        <v>-</v>
      </c>
      <c r="ARP55" s="5" t="str" cm="1">
        <f t="array" aca="1" ref="ARP55" ca="1">INDEX(i.LMU_Area,$K55,ARP$26)</f>
        <v>-</v>
      </c>
      <c r="ARQ55" s="5" t="str" cm="1">
        <f t="array" aca="1" ref="ARQ55" ca="1">INDEX(i.LMU_Area,$K55,ARQ$26)</f>
        <v>-</v>
      </c>
      <c r="ARR55" s="5" t="str" cm="1">
        <f t="array" aca="1" ref="ARR55" ca="1">INDEX(i.LMU_Area,$K55,ARR$26)</f>
        <v>-</v>
      </c>
      <c r="ARS55" s="5" t="str" cm="1">
        <f t="array" aca="1" ref="ARS55" ca="1">INDEX(i.LMU_Area,$K55,ARS$26)</f>
        <v>-</v>
      </c>
      <c r="ART55" s="5" t="str" cm="1">
        <f t="array" aca="1" ref="ART55" ca="1">INDEX(i.LMU_Area,$K55,ART$26)</f>
        <v>-</v>
      </c>
      <c r="ARU55" s="5" t="str" cm="1">
        <f t="array" aca="1" ref="ARU55" ca="1">INDEX(i.LMU_Area,$K55,ARU$26)</f>
        <v>-</v>
      </c>
      <c r="ARV55" s="5" t="str" cm="1">
        <f t="array" aca="1" ref="ARV55" ca="1">INDEX(i.LMU_Area,$K55,ARV$26)</f>
        <v>-</v>
      </c>
      <c r="ARW55" s="5" t="str" cm="1">
        <f t="array" aca="1" ref="ARW55" ca="1">INDEX(i.LMU_Area,$K55,ARW$26)</f>
        <v>-</v>
      </c>
      <c r="ARX55" s="5" t="str" cm="1">
        <f t="array" aca="1" ref="ARX55" ca="1">INDEX(i.LMU_Area,$K55,ARX$26)</f>
        <v>-</v>
      </c>
      <c r="ARY55" s="5" t="str" cm="1">
        <f t="array" aca="1" ref="ARY55" ca="1">INDEX(i.LMU_Area,$K55,ARY$26)</f>
        <v>-</v>
      </c>
      <c r="ARZ55" s="5" t="str" cm="1">
        <f t="array" aca="1" ref="ARZ55" ca="1">INDEX(i.LMU_Area,$K55,ARZ$26)</f>
        <v>-</v>
      </c>
      <c r="ASA55" s="5" t="str" cm="1">
        <f t="array" aca="1" ref="ASA55" ca="1">INDEX(i.LMU_Area,$K55,ASA$26)</f>
        <v>-</v>
      </c>
      <c r="ASB55" s="5" t="str" cm="1">
        <f t="array" aca="1" ref="ASB55" ca="1">INDEX(i.LMU_Area,$K55,ASB$26)</f>
        <v>-</v>
      </c>
      <c r="ASC55" s="5" t="str" cm="1">
        <f t="array" aca="1" ref="ASC55" ca="1">INDEX(i.LMU_Area,$K55,ASC$26)</f>
        <v>-</v>
      </c>
      <c r="ASD55" s="5" t="str" cm="1">
        <f t="array" aca="1" ref="ASD55" ca="1">INDEX(i.LMU_Area,$K55,ASD$26)</f>
        <v>-</v>
      </c>
      <c r="ASE55" s="5" t="str" cm="1">
        <f t="array" aca="1" ref="ASE55" ca="1">INDEX(i.LMU_Area,$K55,ASE$26)</f>
        <v>-</v>
      </c>
      <c r="ASF55" s="5" t="str" cm="1">
        <f t="array" aca="1" ref="ASF55" ca="1">INDEX(i.LMU_Area,$K55,ASF$26)</f>
        <v>-</v>
      </c>
      <c r="ASG55" s="5" t="str" cm="1">
        <f t="array" aca="1" ref="ASG55" ca="1">INDEX(i.LMU_Area,$K55,ASG$26)</f>
        <v>-</v>
      </c>
      <c r="ASH55" s="5" t="str" cm="1">
        <f t="array" aca="1" ref="ASH55" ca="1">INDEX(i.LMU_Area,$K55,ASH$26)</f>
        <v>-</v>
      </c>
      <c r="ASI55" s="5" t="str" cm="1">
        <f t="array" aca="1" ref="ASI55" ca="1">INDEX(i.LMU_Area,$K55,ASI$26)</f>
        <v>-</v>
      </c>
      <c r="ASJ55" s="5" t="str" cm="1">
        <f t="array" aca="1" ref="ASJ55" ca="1">INDEX(i.LMU_Area,$K55,ASJ$26)</f>
        <v>-</v>
      </c>
      <c r="ASK55" s="5" t="str" cm="1">
        <f t="array" aca="1" ref="ASK55" ca="1">INDEX(i.LMU_Area,$K55,ASK$26)</f>
        <v>-</v>
      </c>
      <c r="ASL55" s="5" t="str" cm="1">
        <f t="array" aca="1" ref="ASL55" ca="1">INDEX(i.LMU_Area,$K55,ASL$26)</f>
        <v>-</v>
      </c>
      <c r="ASM55" s="5" t="str" cm="1">
        <f t="array" aca="1" ref="ASM55" ca="1">INDEX(i.LMU_Area,$K55,ASM$26)</f>
        <v>-</v>
      </c>
      <c r="ASN55" s="5" t="str" cm="1">
        <f t="array" aca="1" ref="ASN55" ca="1">INDEX(i.LMU_Area,$K55,ASN$26)</f>
        <v>-</v>
      </c>
      <c r="ASO55" s="5" t="str" cm="1">
        <f t="array" aca="1" ref="ASO55" ca="1">INDEX(i.LMU_Area,$K55,ASO$26)</f>
        <v>-</v>
      </c>
      <c r="ASP55" s="5" t="str" cm="1">
        <f t="array" aca="1" ref="ASP55" ca="1">INDEX(i.LMU_Area,$K55,ASP$26)</f>
        <v>-</v>
      </c>
      <c r="ASQ55" s="5" t="str" cm="1">
        <f t="array" aca="1" ref="ASQ55" ca="1">INDEX(i.LMU_Area,$K55,ASQ$26)</f>
        <v>-</v>
      </c>
      <c r="ASR55" s="5" t="str" cm="1">
        <f t="array" aca="1" ref="ASR55" ca="1">INDEX(i.LMU_Area,$K55,ASR$26)</f>
        <v>-</v>
      </c>
      <c r="ASS55" s="5" t="str" cm="1">
        <f t="array" aca="1" ref="ASS55" ca="1">INDEX(i.LMU_Area,$K55,ASS$26)</f>
        <v>-</v>
      </c>
      <c r="AST55" s="5" t="str" cm="1">
        <f t="array" aca="1" ref="AST55" ca="1">INDEX(i.LMU_Area,$K55,AST$26)</f>
        <v>-</v>
      </c>
      <c r="ASU55" s="5" t="str" cm="1">
        <f t="array" aca="1" ref="ASU55" ca="1">INDEX(i.LMU_Area,$K55,ASU$26)</f>
        <v>-</v>
      </c>
      <c r="ASV55" s="5" t="str" cm="1">
        <f t="array" aca="1" ref="ASV55" ca="1">INDEX(i.LMU_Area,$K55,ASV$26)</f>
        <v>-</v>
      </c>
      <c r="ASW55" s="5" t="str" cm="1">
        <f t="array" aca="1" ref="ASW55" ca="1">INDEX(i.LMU_Area,$K55,ASW$26)</f>
        <v>-</v>
      </c>
      <c r="ASX55" s="5" t="str" cm="1">
        <f t="array" aca="1" ref="ASX55" ca="1">INDEX(i.LMU_Area,$K55,ASX$26)</f>
        <v>-</v>
      </c>
      <c r="ASY55" s="5" t="str" cm="1">
        <f t="array" aca="1" ref="ASY55" ca="1">INDEX(i.LMU_Area,$K55,ASY$26)</f>
        <v>-</v>
      </c>
      <c r="ASZ55" s="5" t="str" cm="1">
        <f t="array" aca="1" ref="ASZ55" ca="1">INDEX(i.LMU_Area,$K55,ASZ$26)</f>
        <v>-</v>
      </c>
      <c r="ATA55" s="5" t="str" cm="1">
        <f t="array" aca="1" ref="ATA55" ca="1">INDEX(i.LMU_Area,$K55,ATA$26)</f>
        <v>-</v>
      </c>
      <c r="ATB55" s="5" t="str" cm="1">
        <f t="array" aca="1" ref="ATB55" ca="1">INDEX(i.LMU_Area,$K55,ATB$26)</f>
        <v>-</v>
      </c>
      <c r="ATC55" s="5" t="str" cm="1">
        <f t="array" aca="1" ref="ATC55" ca="1">INDEX(i.LMU_Area,$K55,ATC$26)</f>
        <v>-</v>
      </c>
      <c r="ATD55" s="5" t="str" cm="1">
        <f t="array" aca="1" ref="ATD55" ca="1">INDEX(i.LMU_Area,$K55,ATD$26)</f>
        <v>-</v>
      </c>
      <c r="ATE55" s="5" t="str" cm="1">
        <f t="array" aca="1" ref="ATE55" ca="1">INDEX(i.LMU_Area,$K55,ATE$26)</f>
        <v>-</v>
      </c>
      <c r="ATF55" s="5" t="str" cm="1">
        <f t="array" aca="1" ref="ATF55" ca="1">INDEX(i.LMU_Area,$K55,ATF$26)</f>
        <v>-</v>
      </c>
      <c r="ATG55" s="5" t="str" cm="1">
        <f t="array" aca="1" ref="ATG55" ca="1">INDEX(i.LMU_Area,$K55,ATG$26)</f>
        <v>-</v>
      </c>
      <c r="ATH55" s="5" t="str" cm="1">
        <f t="array" aca="1" ref="ATH55" ca="1">INDEX(i.LMU_Area,$K55,ATH$26)</f>
        <v>-</v>
      </c>
      <c r="ATI55" s="5" t="str" cm="1">
        <f t="array" aca="1" ref="ATI55" ca="1">INDEX(i.LMU_Area,$K55,ATI$26)</f>
        <v>-</v>
      </c>
      <c r="ATJ55" s="5" t="str" cm="1">
        <f t="array" aca="1" ref="ATJ55" ca="1">INDEX(i.LMU_Area,$K55,ATJ$26)</f>
        <v>-</v>
      </c>
      <c r="ATK55" s="5" t="str" cm="1">
        <f t="array" aca="1" ref="ATK55" ca="1">INDEX(i.LMU_Area,$K55,ATK$26)</f>
        <v>-</v>
      </c>
      <c r="ATL55" s="19">
        <f t="shared" ca="1" si="1027"/>
        <v>1</v>
      </c>
      <c r="ATM55" s="587">
        <v>0</v>
      </c>
    </row>
    <row r="56" spans="1:1209" hidden="1" outlineLevel="2">
      <c r="A56" s="21">
        <f t="shared" si="1011"/>
        <v>51</v>
      </c>
      <c r="B56" s="554">
        <f t="shared" ca="1" si="1034"/>
        <v>49</v>
      </c>
      <c r="C56">
        <f>202</f>
        <v>202</v>
      </c>
      <c r="D56" s="135" t="str">
        <f t="shared" ca="1" si="934"/>
        <v>EWW</v>
      </c>
      <c r="E56" t="b">
        <v>0</v>
      </c>
      <c r="F56" t="b">
        <v>0</v>
      </c>
      <c r="G56" s="347" t="b">
        <f t="shared" si="1028"/>
        <v>1</v>
      </c>
      <c r="H56" s="226">
        <f t="shared" ca="1" si="1035"/>
        <v>11</v>
      </c>
      <c r="I56" s="226">
        <f t="shared" ca="1" si="997"/>
        <v>2</v>
      </c>
      <c r="J56" s="226">
        <f t="shared" ca="1" si="997"/>
        <v>1</v>
      </c>
      <c r="K56" s="226">
        <f t="shared" ca="1" si="997"/>
        <v>1</v>
      </c>
      <c r="L56" s="226">
        <f t="shared" ca="1" si="997"/>
        <v>1</v>
      </c>
      <c r="M56" s="226">
        <f t="shared" ca="1" si="997"/>
        <v>2</v>
      </c>
      <c r="N56" s="226">
        <f t="shared" ca="1" si="998"/>
        <v>3</v>
      </c>
      <c r="O56" s="226">
        <f t="shared" ca="1" si="999"/>
        <v>2</v>
      </c>
      <c r="P56" s="226">
        <f t="shared" ca="1" si="997"/>
        <v>1</v>
      </c>
      <c r="Q56" s="226">
        <f t="shared" ca="1" si="1001"/>
        <v>1</v>
      </c>
      <c r="R56" s="115">
        <f t="shared" ca="1" si="1002"/>
        <v>0</v>
      </c>
      <c r="S56" s="226">
        <f t="shared" ca="1" si="1001"/>
        <v>0</v>
      </c>
      <c r="T56" s="226">
        <f t="shared" ca="1" si="1001"/>
        <v>0</v>
      </c>
      <c r="U56" s="226">
        <f t="shared" ca="1" si="1001"/>
        <v>0</v>
      </c>
      <c r="V56" s="226">
        <f t="shared" ca="1" si="1001"/>
        <v>0</v>
      </c>
      <c r="W56" s="226">
        <f t="shared" ca="1" si="997"/>
        <v>0</v>
      </c>
      <c r="X56" s="226">
        <f t="shared" ca="1" si="1003"/>
        <v>1</v>
      </c>
      <c r="Y56" s="226">
        <f t="shared" ca="1" si="1055"/>
        <v>1</v>
      </c>
      <c r="Z56" s="226">
        <f t="shared" ca="1" si="1055"/>
        <v>1</v>
      </c>
      <c r="AA56" s="263"/>
      <c r="AB56" s="263"/>
      <c r="AC56" s="263"/>
      <c r="AD56" s="263"/>
      <c r="AE56" s="263"/>
      <c r="AF56" s="226">
        <f t="shared" ca="1" si="1004"/>
        <v>0</v>
      </c>
      <c r="AG56" s="263"/>
      <c r="AH56" s="263">
        <f t="shared" ca="1" si="1005"/>
        <v>0</v>
      </c>
      <c r="AI56" s="263">
        <f t="shared" ca="1" si="1005"/>
        <v>0</v>
      </c>
      <c r="AJ56" s="263">
        <f t="shared" ca="1" si="1005"/>
        <v>0</v>
      </c>
      <c r="AK56" s="263">
        <f t="shared" ca="1" si="1005"/>
        <v>0</v>
      </c>
      <c r="AL56" s="263">
        <f t="shared" ca="1" si="1005"/>
        <v>0</v>
      </c>
      <c r="AM56" s="263">
        <f t="shared" ca="1" si="1005"/>
        <v>0</v>
      </c>
      <c r="AN56" s="263">
        <f t="shared" ca="1" si="1005"/>
        <v>0</v>
      </c>
      <c r="AO56" s="135">
        <f t="shared" ca="1" si="938"/>
        <v>2</v>
      </c>
      <c r="AP56" s="135">
        <f ca="1">INDEX(CHOOSE($P56,DataAutumn!i.AdultDrys,DataWinter!i.AdultDrys,DataSpring!i.AdultDrys),1,$O56)</f>
        <v>4</v>
      </c>
      <c r="AQ56" s="5">
        <f t="shared" ca="1" si="939"/>
        <v>2</v>
      </c>
      <c r="AR56" s="5">
        <f t="shared" ca="1" si="939"/>
        <v>0</v>
      </c>
      <c r="AS56" s="5">
        <f t="shared" ca="1" si="940"/>
        <v>5</v>
      </c>
      <c r="AT56">
        <f t="shared" ca="1" si="941"/>
        <v>1</v>
      </c>
      <c r="AW56" s="222" t="str">
        <f t="shared" ca="1" si="942"/>
        <v>FS Optimis 00011 EWW MWM     TOL122 Scan1-0000 CFS RR 01% REV01 GP100% WP100% MP100% T_TRUE (F43N33)</v>
      </c>
      <c r="AX56" s="9" t="str">
        <f ca="1">IF(COUNTIF(AW$5:AW56,AW56)=1,"-","Dup")</f>
        <v>-</v>
      </c>
      <c r="AY56" s="9"/>
      <c r="AZ56" s="19" t="b">
        <f t="shared" ca="1" si="1029"/>
        <v>0</v>
      </c>
      <c r="BA56" s="19" t="b">
        <f t="shared" ca="1" si="1029"/>
        <v>0</v>
      </c>
      <c r="BB56" s="19" t="b">
        <f t="shared" ca="1" si="1029"/>
        <v>0</v>
      </c>
      <c r="BC56" s="19" t="b">
        <f t="shared" ca="1" si="1043"/>
        <v>0</v>
      </c>
      <c r="BD56" s="19" t="b">
        <f t="shared" ca="1" si="1043"/>
        <v>0</v>
      </c>
      <c r="BE56" s="19" t="b">
        <f t="shared" ca="1" si="1029"/>
        <v>0</v>
      </c>
      <c r="BF56" s="19" t="b">
        <f t="shared" ca="1" si="1029"/>
        <v>0</v>
      </c>
      <c r="BG56" s="19" t="b">
        <f t="shared" ca="1" si="1029"/>
        <v>0</v>
      </c>
      <c r="BH56" s="9"/>
      <c r="BI56" s="5" t="b">
        <f t="shared" ca="1" si="943"/>
        <v>0</v>
      </c>
      <c r="BJ56" s="5" t="str">
        <f t="shared" ca="1" si="943"/>
        <v>-</v>
      </c>
      <c r="BK56" s="5" t="b">
        <f t="shared" ca="1" si="943"/>
        <v>0</v>
      </c>
      <c r="BL56" s="5" t="b">
        <f t="shared" ca="1" si="943"/>
        <v>1</v>
      </c>
      <c r="BM56" s="5" t="b">
        <f t="shared" ca="1" si="943"/>
        <v>1</v>
      </c>
      <c r="BN56" s="135">
        <f t="shared" ca="1" si="943"/>
        <v>0</v>
      </c>
      <c r="BO56" s="12" t="b">
        <v>1</v>
      </c>
      <c r="BP56" s="5" cm="1">
        <f t="array" aca="1" ref="BP56" ca="1">INDEX(i.z_prob,$J56,BP$26)</f>
        <v>0.09</v>
      </c>
      <c r="BQ56" s="5" cm="1">
        <f t="array" aca="1" ref="BQ56" ca="1">INDEX(i.z_prob,$J56,BQ$26)</f>
        <v>0.16</v>
      </c>
      <c r="BR56" s="5" cm="1">
        <f t="array" aca="1" ref="BR56" ca="1">INDEX(i.z_prob,$J56,BR$26)</f>
        <v>0.14000000000000001</v>
      </c>
      <c r="BS56" s="5" cm="1">
        <f t="array" aca="1" ref="BS56" ca="1">INDEX(i.z_prob,$J56,BS$26)</f>
        <v>0.11</v>
      </c>
      <c r="BT56" s="5" cm="1">
        <f t="array" aca="1" ref="BT56" ca="1">INDEX(i.z_prob,$J56,BT$26)</f>
        <v>0.11</v>
      </c>
      <c r="BU56" s="5" cm="1">
        <f t="array" aca="1" ref="BU56" ca="1">INDEX(i.z_prob,$J56,BU$26)</f>
        <v>0.14000000000000001</v>
      </c>
      <c r="BV56" s="5" cm="1">
        <f t="array" aca="1" ref="BV56" ca="1">INDEX(i.z_prob,$J56,BV$26)</f>
        <v>0.16</v>
      </c>
      <c r="BW56" s="5" cm="1">
        <f t="array" aca="1" ref="BW56" ca="1">INDEX(i.z_prob,$J56,BW$26)</f>
        <v>0.09</v>
      </c>
      <c r="BX56" s="9"/>
      <c r="BY56" s="19" t="str">
        <f t="shared" ca="1" si="944"/>
        <v>-</v>
      </c>
      <c r="BZ56" s="5">
        <f t="shared" ca="1" si="945"/>
        <v>0</v>
      </c>
      <c r="CA56" s="5">
        <f t="shared" ca="1" si="946"/>
        <v>0</v>
      </c>
      <c r="CB56" s="5">
        <f t="shared" ca="1" si="947"/>
        <v>0</v>
      </c>
      <c r="CC56" s="5">
        <f t="shared" ca="1" si="948"/>
        <v>0</v>
      </c>
      <c r="CD56" s="9"/>
      <c r="CE56" s="19" t="str">
        <f t="shared" ca="1" si="949"/>
        <v>-</v>
      </c>
      <c r="CF56" s="19" t="str">
        <f t="shared" ca="1" si="949"/>
        <v>-</v>
      </c>
      <c r="CG56" s="19" t="str">
        <f t="shared" ca="1" si="949"/>
        <v>-</v>
      </c>
      <c r="CH56" s="19" t="str">
        <f t="shared" ca="1" si="949"/>
        <v>-</v>
      </c>
      <c r="CI56" s="19" t="str">
        <f t="shared" ca="1" si="949"/>
        <v>-</v>
      </c>
      <c r="CJ56" s="19" t="str">
        <f t="shared" ca="1" si="949"/>
        <v>-</v>
      </c>
      <c r="CK56" s="19" t="str">
        <f t="shared" ca="1" si="949"/>
        <v>-</v>
      </c>
      <c r="CL56" s="19" t="str">
        <f t="shared" ca="1" si="949"/>
        <v>-</v>
      </c>
      <c r="CM56" s="19" t="str">
        <f t="shared" ca="1" si="949"/>
        <v>-</v>
      </c>
      <c r="CN56" s="19" t="str">
        <f t="shared" ca="1" si="949"/>
        <v>-</v>
      </c>
      <c r="CO56" s="19" t="str">
        <f t="shared" ca="1" si="950"/>
        <v>-</v>
      </c>
      <c r="CP56" s="19" t="str">
        <f t="shared" ca="1" si="950"/>
        <v>-</v>
      </c>
      <c r="CQ56" s="19" t="str">
        <f t="shared" ca="1" si="950"/>
        <v>-</v>
      </c>
      <c r="CR56" s="19" t="str">
        <f t="shared" ca="1" si="950"/>
        <v>-</v>
      </c>
      <c r="CS56" s="19" t="str">
        <f t="shared" ca="1" si="950"/>
        <v>-</v>
      </c>
      <c r="CT56" s="19" t="str">
        <f t="shared" ca="1" si="950"/>
        <v>-</v>
      </c>
      <c r="CU56" s="19" t="str">
        <f t="shared" ca="1" si="950"/>
        <v>-</v>
      </c>
      <c r="CV56" s="9"/>
      <c r="CW56" s="135" t="b">
        <f t="shared" ca="1" si="951"/>
        <v>1</v>
      </c>
      <c r="CX56" s="12" t="b">
        <v>1</v>
      </c>
      <c r="CY56" s="19" t="b">
        <f t="shared" ca="1" si="1037"/>
        <v>1</v>
      </c>
      <c r="CZ56" s="574">
        <f t="shared" ca="1" si="1038"/>
        <v>321121101</v>
      </c>
      <c r="DA56" s="19" t="b">
        <f t="shared" ca="1" si="1037"/>
        <v>0</v>
      </c>
      <c r="DB56" s="12" t="s">
        <v>31</v>
      </c>
      <c r="DC56" s="19" t="b">
        <f t="shared" ca="1" si="1014"/>
        <v>1</v>
      </c>
      <c r="DD56" s="575">
        <f t="shared" ca="1" si="1030"/>
        <v>321121106</v>
      </c>
      <c r="DE56" s="428">
        <f t="shared" ca="1" si="953"/>
        <v>680</v>
      </c>
      <c r="DF56" s="428">
        <f t="shared" ca="1" si="953"/>
        <v>714</v>
      </c>
      <c r="DG56" s="428">
        <f t="shared" ca="1" si="953"/>
        <v>749</v>
      </c>
      <c r="DH56" s="143">
        <f t="shared" ca="1" si="954"/>
        <v>420</v>
      </c>
      <c r="DI56" s="143">
        <f t="shared" ca="1" si="954"/>
        <v>455</v>
      </c>
      <c r="DJ56" s="143">
        <f t="shared" ca="1" si="954"/>
        <v>490</v>
      </c>
      <c r="DK56" s="19" t="str">
        <f t="shared" ca="1" si="1015"/>
        <v>-</v>
      </c>
      <c r="DL56" s="12" t="b">
        <v>0</v>
      </c>
      <c r="DM56" s="12" t="b">
        <v>0</v>
      </c>
      <c r="DN56" s="12" t="b">
        <v>1</v>
      </c>
      <c r="DO56" s="12" t="b">
        <v>0</v>
      </c>
      <c r="DP56" s="12" t="b">
        <v>0</v>
      </c>
      <c r="DQ56" s="12">
        <v>3</v>
      </c>
      <c r="DR56" s="12">
        <v>3</v>
      </c>
      <c r="DS56" s="19">
        <f t="shared" ca="1" si="1031"/>
        <v>0</v>
      </c>
      <c r="DT56" s="12">
        <v>1</v>
      </c>
      <c r="DU56" s="12">
        <v>-1</v>
      </c>
      <c r="DV56" s="19" t="str">
        <f t="shared" ca="1" si="1016"/>
        <v>-</v>
      </c>
      <c r="DW56" s="19" t="str">
        <f t="shared" ca="1" si="1016"/>
        <v>-</v>
      </c>
      <c r="DX56" s="19" t="str">
        <f t="shared" ca="1" si="1016"/>
        <v>-</v>
      </c>
      <c r="DY56" s="239">
        <f t="shared" ca="1" si="1032"/>
        <v>0</v>
      </c>
      <c r="DZ56" s="239">
        <f t="shared" si="1032"/>
        <v>1</v>
      </c>
      <c r="EA56" s="239">
        <f t="shared" si="1032"/>
        <v>-1</v>
      </c>
      <c r="EB56" s="19" t="str">
        <f t="shared" ca="1" si="958"/>
        <v>-</v>
      </c>
      <c r="EC56" s="19">
        <f t="shared" ca="1" si="958"/>
        <v>0</v>
      </c>
      <c r="ED56" s="19">
        <f t="shared" ca="1" si="958"/>
        <v>0</v>
      </c>
      <c r="EE56" s="9"/>
      <c r="EF56" s="19" t="str">
        <f t="shared" ca="1" si="959"/>
        <v>-</v>
      </c>
      <c r="EG56" s="19" t="str">
        <f t="shared" ca="1" si="959"/>
        <v>-</v>
      </c>
      <c r="EH56" s="19" t="str">
        <f t="shared" ca="1" si="959"/>
        <v>-</v>
      </c>
      <c r="EI56" s="19" t="str">
        <f t="shared" ca="1" si="959"/>
        <v>-</v>
      </c>
      <c r="EJ56" s="19" t="str">
        <f t="shared" ca="1" si="959"/>
        <v>-</v>
      </c>
      <c r="EK56" s="19" t="str">
        <f t="shared" ca="1" si="959"/>
        <v>-</v>
      </c>
      <c r="EL56" s="19" t="str">
        <f t="shared" ca="1" si="959"/>
        <v>-</v>
      </c>
      <c r="EM56" s="19" t="str">
        <f t="shared" ca="1" si="959"/>
        <v>-</v>
      </c>
      <c r="EN56" s="19" t="str">
        <f t="shared" ca="1" si="959"/>
        <v>-</v>
      </c>
      <c r="EO56" s="19" t="str">
        <f t="shared" ca="1" si="959"/>
        <v>-</v>
      </c>
      <c r="EP56" s="19" t="str">
        <f t="shared" ca="1" si="959"/>
        <v>-</v>
      </c>
      <c r="EQ56" s="19" t="str">
        <f t="shared" ca="1" si="959"/>
        <v>-</v>
      </c>
      <c r="ER56" s="19">
        <f t="shared" ca="1" si="1017"/>
        <v>0</v>
      </c>
      <c r="ES56" s="19">
        <f t="shared" ca="1" si="960"/>
        <v>0</v>
      </c>
      <c r="ET56" s="19">
        <f t="shared" ca="1" si="960"/>
        <v>0</v>
      </c>
      <c r="EU56" s="19">
        <f t="shared" ca="1" si="960"/>
        <v>0</v>
      </c>
      <c r="EV56" s="19">
        <f t="shared" ca="1" si="1049"/>
        <v>0</v>
      </c>
      <c r="EW56" s="19">
        <f t="shared" ca="1" si="1049"/>
        <v>0</v>
      </c>
      <c r="EX56" s="19">
        <f t="shared" ca="1" si="1049"/>
        <v>0</v>
      </c>
      <c r="EY56" s="19">
        <f t="shared" ca="1" si="1049"/>
        <v>0</v>
      </c>
      <c r="EZ56" s="19">
        <f t="shared" ca="1" si="1049"/>
        <v>0</v>
      </c>
      <c r="FA56" s="19">
        <f t="shared" ca="1" si="1049"/>
        <v>0</v>
      </c>
      <c r="FB56" s="19">
        <f t="shared" ca="1" si="1049"/>
        <v>0</v>
      </c>
      <c r="FC56" s="19">
        <f t="shared" ca="1" si="1049"/>
        <v>0</v>
      </c>
      <c r="FD56" s="19">
        <f t="shared" ca="1" si="1049"/>
        <v>0</v>
      </c>
      <c r="FE56" s="19">
        <f t="shared" ca="1" si="1049"/>
        <v>0</v>
      </c>
      <c r="FF56" s="19">
        <f t="shared" ca="1" si="1049"/>
        <v>0</v>
      </c>
      <c r="FG56" s="19">
        <f t="shared" ca="1" si="1049"/>
        <v>0</v>
      </c>
      <c r="FH56" s="19">
        <f t="shared" ca="1" si="1049"/>
        <v>0</v>
      </c>
      <c r="FI56" s="19">
        <f t="shared" ca="1" si="1049"/>
        <v>0</v>
      </c>
      <c r="FJ56" s="19">
        <f t="shared" ca="1" si="1049"/>
        <v>0</v>
      </c>
      <c r="FK56" s="19">
        <f t="shared" ca="1" si="1049"/>
        <v>0</v>
      </c>
      <c r="FL56" s="19">
        <f t="shared" ca="1" si="1049"/>
        <v>0</v>
      </c>
      <c r="FM56" s="19">
        <f t="shared" ca="1" si="1049"/>
        <v>0</v>
      </c>
      <c r="FN56" s="19">
        <f t="shared" ca="1" si="1049"/>
        <v>0</v>
      </c>
      <c r="FO56" s="19">
        <f t="shared" ca="1" si="1049"/>
        <v>0</v>
      </c>
      <c r="FP56" s="19">
        <f t="shared" ca="1" si="1049"/>
        <v>0</v>
      </c>
      <c r="FQ56" s="19">
        <f t="shared" ca="1" si="1049"/>
        <v>0</v>
      </c>
      <c r="FR56" s="19">
        <f t="shared" ca="1" si="1049"/>
        <v>0</v>
      </c>
      <c r="FS56" s="19">
        <f t="shared" ca="1" si="1049"/>
        <v>0</v>
      </c>
      <c r="FT56" s="19">
        <f t="shared" ca="1" si="1049"/>
        <v>0</v>
      </c>
      <c r="FU56" s="19">
        <f t="shared" ca="1" si="1049"/>
        <v>0</v>
      </c>
      <c r="FV56" s="19">
        <f t="shared" ca="1" si="1049"/>
        <v>0</v>
      </c>
      <c r="FW56" s="19">
        <f t="shared" ca="1" si="1049"/>
        <v>0</v>
      </c>
      <c r="FX56" s="19">
        <f t="shared" ca="1" si="1049"/>
        <v>0</v>
      </c>
      <c r="FY56" s="19">
        <f t="shared" ca="1" si="1049"/>
        <v>0</v>
      </c>
      <c r="FZ56" s="19">
        <f t="shared" ca="1" si="1049"/>
        <v>0</v>
      </c>
      <c r="GA56" s="19">
        <f t="shared" ca="1" si="1049"/>
        <v>0</v>
      </c>
      <c r="GB56" s="19">
        <f t="shared" ca="1" si="1049"/>
        <v>0</v>
      </c>
      <c r="GC56" s="19">
        <f t="shared" ca="1" si="1049"/>
        <v>0</v>
      </c>
      <c r="GD56" s="19">
        <f t="shared" ca="1" si="1049"/>
        <v>0</v>
      </c>
      <c r="GE56" s="19">
        <f t="shared" ca="1" si="1049"/>
        <v>0</v>
      </c>
      <c r="GF56" s="19">
        <f t="shared" ca="1" si="1049"/>
        <v>0</v>
      </c>
      <c r="GG56" s="19">
        <f t="shared" ca="1" si="1049"/>
        <v>0</v>
      </c>
      <c r="GH56" s="19">
        <f t="shared" ca="1" si="1049"/>
        <v>0</v>
      </c>
      <c r="GI56" s="19">
        <f t="shared" ca="1" si="1049"/>
        <v>0</v>
      </c>
      <c r="GJ56" s="19">
        <f t="shared" ca="1" si="1049"/>
        <v>0</v>
      </c>
      <c r="GK56" s="19">
        <f t="shared" ca="1" si="1049"/>
        <v>0</v>
      </c>
      <c r="GL56" s="19">
        <f t="shared" ca="1" si="1049"/>
        <v>0</v>
      </c>
      <c r="GM56" s="19">
        <f t="shared" ca="1" si="1049"/>
        <v>0</v>
      </c>
      <c r="GN56" s="19">
        <f t="shared" ca="1" si="1049"/>
        <v>0</v>
      </c>
      <c r="GO56" s="19">
        <f t="shared" ca="1" si="1049"/>
        <v>0</v>
      </c>
      <c r="GP56" s="19">
        <f t="shared" ca="1" si="1049"/>
        <v>0</v>
      </c>
      <c r="GQ56" s="19">
        <f t="shared" ca="1" si="1049"/>
        <v>0</v>
      </c>
      <c r="GR56" s="19">
        <f t="shared" ca="1" si="1049"/>
        <v>0</v>
      </c>
      <c r="GS56" s="19">
        <f t="shared" ca="1" si="1049"/>
        <v>0</v>
      </c>
      <c r="GT56" s="19">
        <f t="shared" ca="1" si="1049"/>
        <v>0</v>
      </c>
      <c r="GU56" s="19">
        <f t="shared" ca="1" si="1049"/>
        <v>0</v>
      </c>
      <c r="GV56" s="19">
        <f t="shared" ca="1" si="1049"/>
        <v>0</v>
      </c>
      <c r="GW56" s="19">
        <f t="shared" ca="1" si="1049"/>
        <v>0</v>
      </c>
      <c r="GX56" s="19">
        <f t="shared" ca="1" si="1049"/>
        <v>0</v>
      </c>
      <c r="GY56" s="19">
        <f t="shared" ca="1" si="1049"/>
        <v>0</v>
      </c>
      <c r="GZ56" s="19">
        <f t="shared" ca="1" si="1049"/>
        <v>0</v>
      </c>
      <c r="HA56" s="19">
        <f t="shared" ca="1" si="1049"/>
        <v>0</v>
      </c>
      <c r="HB56" s="19">
        <f t="shared" ca="1" si="1049"/>
        <v>0</v>
      </c>
      <c r="HC56" s="19">
        <f t="shared" ca="1" si="1049"/>
        <v>0</v>
      </c>
      <c r="HD56" s="19">
        <f t="shared" ca="1" si="963"/>
        <v>0</v>
      </c>
      <c r="HE56" s="19">
        <f t="shared" ca="1" si="963"/>
        <v>0</v>
      </c>
      <c r="HF56" s="19">
        <f t="shared" ca="1" si="963"/>
        <v>0</v>
      </c>
      <c r="HG56" s="19">
        <f t="shared" ca="1" si="963"/>
        <v>0</v>
      </c>
      <c r="HH56" s="19">
        <f t="shared" ca="1" si="963"/>
        <v>0</v>
      </c>
      <c r="HI56" s="19">
        <f t="shared" ca="1" si="963"/>
        <v>0</v>
      </c>
      <c r="HJ56" s="19">
        <f t="shared" ca="1" si="963"/>
        <v>0</v>
      </c>
      <c r="HK56" s="19">
        <f t="shared" ca="1" si="963"/>
        <v>0</v>
      </c>
      <c r="HL56" s="19">
        <f t="shared" ca="1" si="963"/>
        <v>0</v>
      </c>
      <c r="HM56" s="19">
        <f t="shared" ca="1" si="963"/>
        <v>0</v>
      </c>
      <c r="HN56" s="19">
        <f t="shared" ca="1" si="963"/>
        <v>0</v>
      </c>
      <c r="HO56" s="19">
        <f t="shared" ca="1" si="963"/>
        <v>0</v>
      </c>
      <c r="HP56" s="19">
        <f t="shared" ca="1" si="963"/>
        <v>0</v>
      </c>
      <c r="HQ56" s="19">
        <f t="shared" ca="1" si="963"/>
        <v>0</v>
      </c>
      <c r="HR56" s="19">
        <f t="shared" ca="1" si="963"/>
        <v>0</v>
      </c>
      <c r="HS56" s="19">
        <f t="shared" ca="1" si="963"/>
        <v>0</v>
      </c>
      <c r="HT56" s="19">
        <f t="shared" ca="1" si="963"/>
        <v>0</v>
      </c>
      <c r="HU56" s="19">
        <f t="shared" ca="1" si="963"/>
        <v>0</v>
      </c>
      <c r="HV56" s="19">
        <f t="shared" ca="1" si="963"/>
        <v>0</v>
      </c>
      <c r="HW56" s="19">
        <f t="shared" ca="1" si="963"/>
        <v>0</v>
      </c>
      <c r="HX56" s="19">
        <f t="shared" ca="1" si="963"/>
        <v>0</v>
      </c>
      <c r="HY56" s="19">
        <f t="shared" ca="1" si="963"/>
        <v>0</v>
      </c>
      <c r="HZ56" s="19">
        <f t="shared" ca="1" si="963"/>
        <v>0</v>
      </c>
      <c r="IA56" s="19">
        <f t="shared" ca="1" si="964"/>
        <v>0</v>
      </c>
      <c r="IB56" s="19">
        <f t="shared" ca="1" si="964"/>
        <v>0</v>
      </c>
      <c r="IC56" s="19">
        <f t="shared" ca="1" si="964"/>
        <v>0</v>
      </c>
      <c r="ID56" s="19">
        <f t="shared" ca="1" si="965"/>
        <v>0</v>
      </c>
      <c r="IE56" s="19">
        <f t="shared" ca="1" si="965"/>
        <v>0</v>
      </c>
      <c r="IF56" s="19">
        <f t="shared" ca="1" si="965"/>
        <v>0</v>
      </c>
      <c r="IG56" s="19">
        <f t="shared" ca="1" si="965"/>
        <v>0</v>
      </c>
      <c r="IH56" s="19">
        <f t="shared" ca="1" si="965"/>
        <v>0</v>
      </c>
      <c r="II56" s="19">
        <f t="shared" ca="1" si="965"/>
        <v>0</v>
      </c>
      <c r="IJ56" s="19">
        <f t="shared" ca="1" si="965"/>
        <v>0</v>
      </c>
      <c r="IK56" s="19">
        <f t="shared" ca="1" si="965"/>
        <v>0</v>
      </c>
      <c r="IL56" s="19">
        <f t="shared" ca="1" si="965"/>
        <v>0</v>
      </c>
      <c r="IM56" s="19">
        <f t="shared" ca="1" si="965"/>
        <v>0</v>
      </c>
      <c r="IN56" s="19">
        <f t="shared" ca="1" si="964"/>
        <v>0</v>
      </c>
      <c r="IO56" s="19">
        <f t="shared" ca="1" si="964"/>
        <v>0</v>
      </c>
      <c r="IP56" s="19">
        <f t="shared" ca="1" si="964"/>
        <v>0</v>
      </c>
      <c r="IQ56" s="19">
        <f t="shared" ca="1" si="964"/>
        <v>0</v>
      </c>
      <c r="IR56" s="19">
        <f t="shared" ca="1" si="964"/>
        <v>0</v>
      </c>
      <c r="IS56" s="19">
        <f t="shared" ca="1" si="964"/>
        <v>0</v>
      </c>
      <c r="IT56" s="19">
        <f t="shared" ca="1" si="964"/>
        <v>0</v>
      </c>
      <c r="IU56" s="19">
        <f t="shared" ca="1" si="964"/>
        <v>0</v>
      </c>
      <c r="IV56" s="19">
        <f t="shared" ca="1" si="964"/>
        <v>0</v>
      </c>
      <c r="IW56" s="19">
        <f t="shared" ca="1" si="964"/>
        <v>0</v>
      </c>
      <c r="IX56" s="19">
        <f t="shared" ca="1" si="964"/>
        <v>0</v>
      </c>
      <c r="IY56" s="19">
        <f t="shared" ca="1" si="964"/>
        <v>0</v>
      </c>
      <c r="IZ56" s="19">
        <f t="shared" ca="1" si="964"/>
        <v>0</v>
      </c>
      <c r="JA56" s="19">
        <f t="shared" ca="1" si="964"/>
        <v>0</v>
      </c>
      <c r="JB56" s="19">
        <f t="shared" ca="1" si="964"/>
        <v>0</v>
      </c>
      <c r="JC56" s="19">
        <f t="shared" ca="1" si="964"/>
        <v>0</v>
      </c>
      <c r="JD56" s="19">
        <f t="shared" ca="1" si="964"/>
        <v>0</v>
      </c>
      <c r="JE56" s="19">
        <f t="shared" ca="1" si="964"/>
        <v>0</v>
      </c>
      <c r="JF56" s="19">
        <f t="shared" ca="1" si="964"/>
        <v>0</v>
      </c>
      <c r="JG56" s="19">
        <f t="shared" ca="1" si="964"/>
        <v>0</v>
      </c>
      <c r="JH56" s="19">
        <f t="shared" ca="1" si="964"/>
        <v>0</v>
      </c>
      <c r="JI56" s="19">
        <f t="shared" ca="1" si="964"/>
        <v>0</v>
      </c>
      <c r="JJ56" s="19">
        <f t="shared" ca="1" si="964"/>
        <v>0</v>
      </c>
      <c r="JK56" s="19">
        <f t="shared" ca="1" si="964"/>
        <v>0</v>
      </c>
      <c r="JL56" s="19">
        <f t="shared" ca="1" si="964"/>
        <v>0</v>
      </c>
      <c r="JM56" s="5">
        <f t="shared" ca="1" si="966"/>
        <v>19</v>
      </c>
      <c r="JN56" s="9"/>
      <c r="JO56" s="5">
        <f t="shared" ca="1" si="967"/>
        <v>1</v>
      </c>
      <c r="JP56" s="5" t="b">
        <f t="shared" ca="1" si="967"/>
        <v>0</v>
      </c>
      <c r="JQ56" s="19">
        <f t="shared" ca="1" si="1019"/>
        <v>0</v>
      </c>
      <c r="JR56" s="5">
        <f t="shared" ca="1" si="969"/>
        <v>0</v>
      </c>
      <c r="JS56" s="5">
        <f t="shared" ca="1" si="970"/>
        <v>0.01</v>
      </c>
      <c r="JT56" s="19">
        <f t="shared" ca="1" si="971"/>
        <v>0</v>
      </c>
      <c r="JU56" s="19">
        <f t="shared" ca="1" si="971"/>
        <v>0</v>
      </c>
      <c r="JV56" s="19" t="str">
        <f t="shared" ca="1" si="971"/>
        <v>-</v>
      </c>
      <c r="JW56" s="19">
        <f t="shared" ca="1" si="1010"/>
        <v>1</v>
      </c>
      <c r="JX56" s="19">
        <f t="shared" ca="1" si="1019"/>
        <v>1</v>
      </c>
      <c r="JY56" s="19">
        <f t="shared" ca="1" si="1010"/>
        <v>1</v>
      </c>
      <c r="JZ56" s="19">
        <f t="shared" ca="1" si="1010"/>
        <v>1</v>
      </c>
      <c r="KA56" s="19">
        <f t="shared" ca="1" si="1010"/>
        <v>1</v>
      </c>
      <c r="KB56" s="19">
        <f t="shared" ca="1" si="1010"/>
        <v>1</v>
      </c>
      <c r="KC56" s="19">
        <f t="shared" ca="1" si="1010"/>
        <v>0</v>
      </c>
      <c r="KD56" s="19">
        <f t="shared" ref="KD56:KD57" ca="1" si="1064">OFFSET(KD$5,$B56,0)</f>
        <v>0</v>
      </c>
      <c r="KE56" s="19">
        <f t="shared" ca="1" si="1010"/>
        <v>1</v>
      </c>
      <c r="KF56" s="19">
        <f t="shared" ca="1" si="1010"/>
        <v>0</v>
      </c>
      <c r="KG56" s="19">
        <f t="shared" ca="1" si="1010"/>
        <v>0</v>
      </c>
      <c r="KH56" s="19">
        <f t="shared" ca="1" si="1010"/>
        <v>0</v>
      </c>
      <c r="KI56" s="19">
        <f t="shared" ca="1" si="1010"/>
        <v>1</v>
      </c>
      <c r="KJ56" s="19">
        <f t="shared" ca="1" si="1010"/>
        <v>0</v>
      </c>
      <c r="KK56" s="19">
        <f t="shared" ref="KE56:KK60" ca="1" si="1065">OFFSET(KK$5,$B56,0)</f>
        <v>1</v>
      </c>
      <c r="KL56" s="19">
        <f t="shared" ca="1" si="1019"/>
        <v>0</v>
      </c>
      <c r="KM56" s="19">
        <f t="shared" ca="1" si="1019"/>
        <v>0</v>
      </c>
      <c r="KN56" s="19">
        <f t="shared" ca="1" si="1019"/>
        <v>0</v>
      </c>
      <c r="KO56" s="19">
        <f t="shared" ca="1" si="1019"/>
        <v>0</v>
      </c>
      <c r="KP56" s="19">
        <f t="shared" ca="1" si="1019"/>
        <v>0</v>
      </c>
      <c r="KQ56" s="19">
        <f t="shared" ca="1" si="1019"/>
        <v>0</v>
      </c>
      <c r="KR56" s="19">
        <f t="shared" ca="1" si="1019"/>
        <v>0</v>
      </c>
      <c r="KS56" s="19">
        <f t="shared" ca="1" si="1019"/>
        <v>0</v>
      </c>
      <c r="KT56" s="19">
        <f t="shared" ca="1" si="1019"/>
        <v>0</v>
      </c>
      <c r="KU56" s="19">
        <f t="shared" ca="1" si="968"/>
        <v>0</v>
      </c>
      <c r="KV56" s="19">
        <f t="shared" ca="1" si="968"/>
        <v>0</v>
      </c>
      <c r="KW56" s="19">
        <f t="shared" ca="1" si="968"/>
        <v>0</v>
      </c>
      <c r="KX56" s="19">
        <f t="shared" ca="1" si="968"/>
        <v>0</v>
      </c>
      <c r="KY56" s="19">
        <f t="shared" ca="1" si="968"/>
        <v>0</v>
      </c>
      <c r="KZ56" s="19">
        <f t="shared" ca="1" si="968"/>
        <v>0</v>
      </c>
      <c r="LA56" s="19">
        <f t="shared" ca="1" si="968"/>
        <v>0</v>
      </c>
      <c r="LB56" s="19">
        <f t="shared" ca="1" si="968"/>
        <v>0</v>
      </c>
      <c r="LC56" s="19">
        <f t="shared" ca="1" si="968"/>
        <v>0</v>
      </c>
      <c r="LD56" s="19">
        <f t="shared" ca="1" si="968"/>
        <v>0</v>
      </c>
      <c r="LE56" s="19">
        <f t="shared" ca="1" si="968"/>
        <v>0</v>
      </c>
      <c r="LF56" s="19">
        <f t="shared" ca="1" si="968"/>
        <v>0</v>
      </c>
      <c r="LG56" s="5">
        <f t="shared" ca="1" si="975"/>
        <v>0</v>
      </c>
      <c r="LH56" s="5">
        <f t="shared" ca="1" si="975"/>
        <v>0</v>
      </c>
      <c r="LI56" s="5">
        <f t="shared" ca="1" si="975"/>
        <v>0.05</v>
      </c>
      <c r="LJ56" s="5">
        <f t="shared" ca="1" si="975"/>
        <v>0.05</v>
      </c>
      <c r="LK56" s="19">
        <f t="shared" ca="1" si="976"/>
        <v>0</v>
      </c>
      <c r="LL56" s="19">
        <f t="shared" ca="1" si="968"/>
        <v>0</v>
      </c>
      <c r="LM56" s="19">
        <f t="shared" ca="1" si="977"/>
        <v>0</v>
      </c>
      <c r="LN56" s="19">
        <f t="shared" ca="1" si="977"/>
        <v>0</v>
      </c>
      <c r="LO56" s="19">
        <f t="shared" ca="1" si="977"/>
        <v>0</v>
      </c>
      <c r="LP56" s="19">
        <f t="shared" ca="1" si="977"/>
        <v>0</v>
      </c>
      <c r="LQ56" s="19">
        <f t="shared" ca="1" si="968"/>
        <v>0</v>
      </c>
      <c r="LR56" s="19">
        <f t="shared" ca="1" si="968"/>
        <v>1</v>
      </c>
      <c r="LS56" s="19">
        <f t="shared" ca="1" si="978"/>
        <v>0</v>
      </c>
      <c r="LT56" s="19">
        <f t="shared" ca="1" si="978"/>
        <v>0</v>
      </c>
      <c r="LU56" s="19">
        <f t="shared" ca="1" si="978"/>
        <v>0</v>
      </c>
      <c r="LV56" s="19">
        <f t="shared" ca="1" si="968"/>
        <v>0</v>
      </c>
      <c r="LW56" s="19">
        <f t="shared" ca="1" si="968"/>
        <v>1</v>
      </c>
      <c r="LX56" s="9"/>
      <c r="LY56" s="5" t="b">
        <f t="shared" ca="1" si="979"/>
        <v>0</v>
      </c>
      <c r="LZ56" s="19" t="s">
        <v>31</v>
      </c>
      <c r="MA56" s="19" t="s">
        <v>31</v>
      </c>
      <c r="MB56" s="19" t="s">
        <v>31</v>
      </c>
      <c r="MC56" s="19" t="s">
        <v>31</v>
      </c>
      <c r="MD56" s="5" t="b">
        <f t="shared" ca="1" si="981"/>
        <v>1</v>
      </c>
      <c r="ME56" s="5" t="b">
        <f t="shared" ca="1" si="981"/>
        <v>0</v>
      </c>
      <c r="MF56" s="5" t="b">
        <f t="shared" ca="1" si="981"/>
        <v>0</v>
      </c>
      <c r="MG56" s="135">
        <f t="shared" ca="1" si="982"/>
        <v>1</v>
      </c>
      <c r="MH56" s="135">
        <f t="shared" ca="1" si="982"/>
        <v>1</v>
      </c>
      <c r="MI56" s="5" t="b">
        <f t="shared" ca="1" si="1060"/>
        <v>0</v>
      </c>
      <c r="MJ56" s="5" t="b">
        <f t="shared" ca="1" si="1060"/>
        <v>0</v>
      </c>
      <c r="MK56" s="5" t="b">
        <f t="shared" ca="1" si="1060"/>
        <v>1</v>
      </c>
      <c r="ML56" s="5" t="b">
        <f t="shared" ca="1" si="1060"/>
        <v>0</v>
      </c>
      <c r="MM56" s="5">
        <f t="shared" ca="1" si="1061"/>
        <v>1</v>
      </c>
      <c r="MN56" s="5">
        <f t="shared" ca="1" si="1061"/>
        <v>0.66</v>
      </c>
      <c r="MO56" s="5" t="b">
        <f t="shared" ca="1" si="1062"/>
        <v>1</v>
      </c>
      <c r="MP56" s="5" t="str" cm="1">
        <f t="array" ref="MP56">IF(OR(MQ56:MQ56&lt;&gt;"-"),TRUE,"-")</f>
        <v>-</v>
      </c>
      <c r="MQ56" s="12" t="s">
        <v>31</v>
      </c>
      <c r="MR56" s="5" t="str">
        <f t="array" aca="1" ref="MR56" ca="1">IF(OR(MS56:MY56&lt;&gt;"-"),TRUE,"-")</f>
        <v>-</v>
      </c>
      <c r="MS56" s="19" t="str">
        <f t="shared" ca="1" si="1021"/>
        <v>-</v>
      </c>
      <c r="MT56" s="19" t="str">
        <f t="shared" ca="1" si="1021"/>
        <v>-</v>
      </c>
      <c r="MU56" s="19" t="str">
        <f t="shared" ca="1" si="1021"/>
        <v>-</v>
      </c>
      <c r="MV56" s="19" t="str">
        <f t="shared" ca="1" si="1021"/>
        <v>-</v>
      </c>
      <c r="MW56" s="19" t="str">
        <f t="shared" ca="1" si="1021"/>
        <v>-</v>
      </c>
      <c r="MX56" s="19" t="str">
        <f t="shared" ca="1" si="1021"/>
        <v>-</v>
      </c>
      <c r="MY56" s="19" t="str">
        <f t="shared" ca="1" si="1021"/>
        <v>-</v>
      </c>
      <c r="MZ56" s="5" t="str">
        <f t="array" ref="MZ56">IF(OR(NA56:NB56&lt;&gt;"-"),TRUE,"-")</f>
        <v>-</v>
      </c>
      <c r="NA56" s="264" t="s">
        <v>31</v>
      </c>
      <c r="NB56" s="264" t="s">
        <v>31</v>
      </c>
      <c r="NC56" s="12" t="b">
        <v>1</v>
      </c>
      <c r="ND56" s="12">
        <v>0</v>
      </c>
      <c r="NE56" s="5" t="str">
        <f t="shared" ca="1" si="987"/>
        <v>-</v>
      </c>
      <c r="NF56" s="5" t="str">
        <f t="shared" ca="1" si="987"/>
        <v>-</v>
      </c>
      <c r="NG56" s="5" t="str">
        <f t="shared" ca="1" si="987"/>
        <v>-</v>
      </c>
      <c r="NH56" s="5" t="str">
        <f t="shared" ca="1" si="987"/>
        <v>-</v>
      </c>
      <c r="NI56" s="264" t="s">
        <v>31</v>
      </c>
      <c r="NJ56" s="264" t="s">
        <v>31</v>
      </c>
      <c r="NK56" s="264" t="s">
        <v>31</v>
      </c>
      <c r="NL56" s="264" t="s">
        <v>31</v>
      </c>
      <c r="NM56" s="264" t="s">
        <v>31</v>
      </c>
      <c r="NN56" s="264" t="s">
        <v>31</v>
      </c>
      <c r="NO56" s="5" t="str">
        <f t="shared" ca="1" si="1063"/>
        <v>-</v>
      </c>
      <c r="NP56" s="5">
        <f t="shared" ca="1" si="1063"/>
        <v>500</v>
      </c>
      <c r="NQ56" s="5">
        <f t="shared" ca="1" si="1063"/>
        <v>500</v>
      </c>
      <c r="NR56" s="5" t="str">
        <f t="shared" ca="1" si="1063"/>
        <v>-</v>
      </c>
      <c r="NS56" s="5" t="str">
        <f t="shared" ca="1" si="1063"/>
        <v>-</v>
      </c>
      <c r="NT56" s="5" t="str">
        <f t="shared" ca="1" si="1063"/>
        <v>-</v>
      </c>
      <c r="NU56" s="5">
        <f t="shared" ca="1" si="990"/>
        <v>1</v>
      </c>
      <c r="NV56" s="9"/>
      <c r="NW56" s="19">
        <f t="shared" ca="1" si="989"/>
        <v>70</v>
      </c>
      <c r="NX56" s="19">
        <f t="shared" ca="1" si="1026"/>
        <v>50</v>
      </c>
      <c r="NY56" s="19">
        <f t="shared" ca="1" si="1026"/>
        <v>65</v>
      </c>
      <c r="NZ56" s="19">
        <f t="shared" ca="1" si="1026"/>
        <v>65</v>
      </c>
      <c r="OA56" s="19">
        <f t="shared" ca="1" si="991"/>
        <v>1</v>
      </c>
      <c r="OB56" s="5">
        <f t="shared" ca="1" si="992"/>
        <v>1</v>
      </c>
      <c r="OC56" s="19">
        <f t="shared" ca="1" si="993"/>
        <v>1</v>
      </c>
      <c r="OD56" s="9"/>
      <c r="OE56" s="19" t="b">
        <f t="shared" ca="1" si="1026"/>
        <v>0</v>
      </c>
      <c r="OF56" s="19" t="b">
        <f t="shared" ca="1" si="1026"/>
        <v>0</v>
      </c>
      <c r="OG56" s="19">
        <f t="shared" ca="1" si="1026"/>
        <v>1</v>
      </c>
      <c r="OH56" s="19">
        <f t="shared" ca="1" si="1026"/>
        <v>1</v>
      </c>
      <c r="OI56" s="19">
        <f t="shared" ca="1" si="1026"/>
        <v>1</v>
      </c>
      <c r="OJ56" s="19">
        <f t="shared" ca="1" si="1026"/>
        <v>1</v>
      </c>
      <c r="OK56" s="19">
        <f t="shared" ca="1" si="1026"/>
        <v>1</v>
      </c>
      <c r="OL56" s="19">
        <f t="shared" ca="1" si="1026"/>
        <v>1</v>
      </c>
      <c r="OM56" s="19">
        <f t="shared" ca="1" si="1026"/>
        <v>1</v>
      </c>
      <c r="ON56" s="19">
        <f t="shared" ca="1" si="1026"/>
        <v>1</v>
      </c>
      <c r="OO56" s="19">
        <f t="shared" ca="1" si="1026"/>
        <v>1</v>
      </c>
      <c r="OP56" s="19">
        <f t="shared" ca="1" si="1026"/>
        <v>1</v>
      </c>
      <c r="OQ56" s="9"/>
      <c r="OR56" s="5" t="str" cm="1">
        <f t="array" aca="1" ref="OR56" ca="1">INDEX(i.LMU_Area,$K56,OR$26)</f>
        <v>-</v>
      </c>
      <c r="OS56" s="5" t="str" cm="1">
        <f t="array" aca="1" ref="OS56" ca="1">INDEX(i.LMU_Area,$K56,OS$26)</f>
        <v>-</v>
      </c>
      <c r="OT56" s="5" t="str" cm="1">
        <f t="array" aca="1" ref="OT56" ca="1">INDEX(i.LMU_Area,$K56,OT$26)</f>
        <v>-</v>
      </c>
      <c r="OU56" s="5" t="str" cm="1">
        <f t="array" aca="1" ref="OU56" ca="1">INDEX(i.LMU_Area,$K56,OU$26)</f>
        <v>-</v>
      </c>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5" t="str" cm="1">
        <f t="array" aca="1" ref="TF56" ca="1">INDEX(i.LMU_Area,$K56,TF$26)</f>
        <v>-</v>
      </c>
      <c r="TG56" s="5" t="str" cm="1">
        <f t="array" aca="1" ref="TG56" ca="1">INDEX(i.LMU_Area,$K56,TG$26)</f>
        <v>-</v>
      </c>
      <c r="TH56" s="5" t="str" cm="1">
        <f t="array" aca="1" ref="TH56" ca="1">INDEX(i.LMU_Area,$K56,TH$26)</f>
        <v>-</v>
      </c>
      <c r="TI56" s="5" t="str" cm="1">
        <f t="array" aca="1" ref="TI56" ca="1">INDEX(i.LMU_Area,$K56,TI$26)</f>
        <v>-</v>
      </c>
      <c r="TJ56" s="5" t="str" cm="1">
        <f t="array" aca="1" ref="TJ56" ca="1">INDEX(i.LMU_Area,$K56,TJ$26)</f>
        <v>-</v>
      </c>
      <c r="TK56" s="5" t="str" cm="1">
        <f t="array" aca="1" ref="TK56" ca="1">INDEX(i.LMU_Area,$K56,TK$26)</f>
        <v>-</v>
      </c>
      <c r="TL56" s="5" t="str" cm="1">
        <f t="array" aca="1" ref="TL56" ca="1">INDEX(i.LMU_Area,$K56,TL$26)</f>
        <v>-</v>
      </c>
      <c r="TM56" s="5" t="str" cm="1">
        <f t="array" aca="1" ref="TM56" ca="1">INDEX(i.LMU_Area,$K56,TM$26)</f>
        <v>-</v>
      </c>
      <c r="TN56" s="5" t="str" cm="1">
        <f t="array" aca="1" ref="TN56" ca="1">INDEX(i.LMU_Area,$K56,TN$26)</f>
        <v>-</v>
      </c>
      <c r="TO56" s="5" t="str" cm="1">
        <f t="array" aca="1" ref="TO56" ca="1">INDEX(i.LMU_Area,$K56,TO$26)</f>
        <v>-</v>
      </c>
      <c r="TP56" s="5" t="str" cm="1">
        <f t="array" aca="1" ref="TP56" ca="1">INDEX(i.LMU_Area,$K56,TP$26)</f>
        <v>-</v>
      </c>
      <c r="TQ56" s="5" t="str" cm="1">
        <f t="array" aca="1" ref="TQ56" ca="1">INDEX(i.LMU_Area,$K56,TQ$26)</f>
        <v>-</v>
      </c>
      <c r="TR56" s="5" t="str" cm="1">
        <f t="array" aca="1" ref="TR56" ca="1">INDEX(i.LMU_Area,$K56,TR$26)</f>
        <v>-</v>
      </c>
      <c r="TS56" s="5" t="str" cm="1">
        <f t="array" aca="1" ref="TS56" ca="1">INDEX(i.LMU_Area,$K56,TS$26)</f>
        <v>-</v>
      </c>
      <c r="TT56" s="5" t="str" cm="1">
        <f t="array" aca="1" ref="TT56" ca="1">INDEX(i.LMU_Area,$K56,TT$26)</f>
        <v>-</v>
      </c>
      <c r="TU56" s="5" t="str" cm="1">
        <f t="array" aca="1" ref="TU56" ca="1">INDEX(i.LMU_Area,$K56,TU$26)</f>
        <v>-</v>
      </c>
      <c r="TV56" s="5" t="str" cm="1">
        <f t="array" aca="1" ref="TV56" ca="1">INDEX(i.LMU_Area,$K56,TV$26)</f>
        <v>-</v>
      </c>
      <c r="TW56" s="5" t="str" cm="1">
        <f t="array" aca="1" ref="TW56" ca="1">INDEX(i.LMU_Area,$K56,TW$26)</f>
        <v>-</v>
      </c>
      <c r="TX56" s="5" t="str" cm="1">
        <f t="array" aca="1" ref="TX56" ca="1">INDEX(i.LMU_Area,$K56,TX$26)</f>
        <v>-</v>
      </c>
      <c r="TY56" s="5" t="str" cm="1">
        <f t="array" aca="1" ref="TY56" ca="1">INDEX(i.LMU_Area,$K56,TY$26)</f>
        <v>-</v>
      </c>
      <c r="TZ56" s="5" t="str" cm="1">
        <f t="array" aca="1" ref="TZ56" ca="1">INDEX(i.LMU_Area,$K56,TZ$26)</f>
        <v>-</v>
      </c>
      <c r="UA56" s="5" t="str" cm="1">
        <f t="array" aca="1" ref="UA56" ca="1">INDEX(i.LMU_Area,$K56,UA$26)</f>
        <v>-</v>
      </c>
      <c r="UB56" s="5" t="str" cm="1">
        <f t="array" aca="1" ref="UB56" ca="1">INDEX(i.LMU_Area,$K56,UB$26)</f>
        <v>-</v>
      </c>
      <c r="UC56" s="5" t="str" cm="1">
        <f t="array" aca="1" ref="UC56" ca="1">INDEX(i.LMU_Area,$K56,UC$26)</f>
        <v>-</v>
      </c>
      <c r="UD56" s="5" t="str" cm="1">
        <f t="array" aca="1" ref="UD56" ca="1">INDEX(i.LMU_Area,$K56,UD$26)</f>
        <v>-</v>
      </c>
      <c r="UE56" s="5" t="str" cm="1">
        <f t="array" aca="1" ref="UE56" ca="1">INDEX(i.LMU_Area,$K56,UE$26)</f>
        <v>-</v>
      </c>
      <c r="UF56" s="5" t="str" cm="1">
        <f t="array" aca="1" ref="UF56" ca="1">INDEX(i.LMU_Area,$K56,UF$26)</f>
        <v>-</v>
      </c>
      <c r="UG56" s="5" t="str" cm="1">
        <f t="array" aca="1" ref="UG56" ca="1">INDEX(i.LMU_Area,$K56,UG$26)</f>
        <v>-</v>
      </c>
      <c r="UH56" s="5" t="str" cm="1">
        <f t="array" aca="1" ref="UH56" ca="1">INDEX(i.LMU_Area,$K56,UH$26)</f>
        <v>-</v>
      </c>
      <c r="UI56" s="5" t="str" cm="1">
        <f t="array" aca="1" ref="UI56" ca="1">INDEX(i.LMU_Area,$K56,UI$26)</f>
        <v>-</v>
      </c>
      <c r="UJ56" s="5" t="str" cm="1">
        <f t="array" aca="1" ref="UJ56" ca="1">INDEX(i.LMU_Area,$K56,UJ$26)</f>
        <v>-</v>
      </c>
      <c r="UK56" s="5" t="str" cm="1">
        <f t="array" aca="1" ref="UK56" ca="1">INDEX(i.LMU_Area,$K56,UK$26)</f>
        <v>-</v>
      </c>
      <c r="UL56" s="5" t="str" cm="1">
        <f t="array" aca="1" ref="UL56" ca="1">INDEX(i.LMU_Area,$K56,UL$26)</f>
        <v>-</v>
      </c>
      <c r="UM56" s="5" t="str" cm="1">
        <f t="array" aca="1" ref="UM56" ca="1">INDEX(i.LMU_Area,$K56,UM$26)</f>
        <v>-</v>
      </c>
      <c r="UN56" s="5" t="str" cm="1">
        <f t="array" aca="1" ref="UN56" ca="1">INDEX(i.LMU_Area,$K56,UN$26)</f>
        <v>-</v>
      </c>
      <c r="UO56" s="5" t="str" cm="1">
        <f t="array" aca="1" ref="UO56" ca="1">INDEX(i.LMU_Area,$K56,UO$26)</f>
        <v>-</v>
      </c>
      <c r="UP56" s="5" t="str" cm="1">
        <f t="array" aca="1" ref="UP56" ca="1">INDEX(i.LMU_Area,$K56,UP$26)</f>
        <v>-</v>
      </c>
      <c r="UQ56" s="5" t="str" cm="1">
        <f t="array" aca="1" ref="UQ56" ca="1">INDEX(i.LMU_Area,$K56,UQ$26)</f>
        <v>-</v>
      </c>
      <c r="UR56" s="5" t="str" cm="1">
        <f t="array" aca="1" ref="UR56" ca="1">INDEX(i.LMU_Area,$K56,UR$26)</f>
        <v>-</v>
      </c>
      <c r="US56" s="5" t="str" cm="1">
        <f t="array" aca="1" ref="US56" ca="1">INDEX(i.LMU_Area,$K56,US$26)</f>
        <v>-</v>
      </c>
      <c r="UT56" s="5" t="str" cm="1">
        <f t="array" aca="1" ref="UT56" ca="1">INDEX(i.LMU_Area,$K56,UT$26)</f>
        <v>-</v>
      </c>
      <c r="UU56" s="5" t="str" cm="1">
        <f t="array" aca="1" ref="UU56" ca="1">INDEX(i.LMU_Area,$K56,UU$26)</f>
        <v>-</v>
      </c>
      <c r="UV56" s="5" t="str" cm="1">
        <f t="array" aca="1" ref="UV56" ca="1">INDEX(i.LMU_Area,$K56,UV$26)</f>
        <v>-</v>
      </c>
      <c r="UW56" s="5" t="str" cm="1">
        <f t="array" aca="1" ref="UW56" ca="1">INDEX(i.LMU_Area,$K56,UW$26)</f>
        <v>-</v>
      </c>
      <c r="UX56" s="5" t="str" cm="1">
        <f t="array" aca="1" ref="UX56" ca="1">INDEX(i.LMU_Area,$K56,UX$26)</f>
        <v>-</v>
      </c>
      <c r="UY56" s="5" t="str" cm="1">
        <f t="array" aca="1" ref="UY56" ca="1">INDEX(i.LMU_Area,$K56,UY$26)</f>
        <v>-</v>
      </c>
      <c r="UZ56" s="5" t="str" cm="1">
        <f t="array" aca="1" ref="UZ56" ca="1">INDEX(i.LMU_Area,$K56,UZ$26)</f>
        <v>-</v>
      </c>
      <c r="VA56" s="5" t="str" cm="1">
        <f t="array" aca="1" ref="VA56" ca="1">INDEX(i.LMU_Area,$K56,VA$26)</f>
        <v>-</v>
      </c>
      <c r="VB56" s="5" t="str" cm="1">
        <f t="array" aca="1" ref="VB56" ca="1">INDEX(i.LMU_Area,$K56,VB$26)</f>
        <v>-</v>
      </c>
      <c r="VC56" s="5" t="str" cm="1">
        <f t="array" aca="1" ref="VC56" ca="1">INDEX(i.LMU_Area,$K56,VC$26)</f>
        <v>-</v>
      </c>
      <c r="VD56" s="5" t="str" cm="1">
        <f t="array" aca="1" ref="VD56" ca="1">INDEX(i.LMU_Area,$K56,VD$26)</f>
        <v>-</v>
      </c>
      <c r="VE56" s="5" t="str" cm="1">
        <f t="array" aca="1" ref="VE56" ca="1">INDEX(i.LMU_Area,$K56,VE$26)</f>
        <v>-</v>
      </c>
      <c r="VF56" s="5" t="str" cm="1">
        <f t="array" aca="1" ref="VF56" ca="1">INDEX(i.LMU_Area,$K56,VF$26)</f>
        <v>-</v>
      </c>
      <c r="VG56" s="5" t="str" cm="1">
        <f t="array" aca="1" ref="VG56" ca="1">INDEX(i.LMU_Area,$K56,VG$26)</f>
        <v>-</v>
      </c>
      <c r="VH56" s="5" t="str" cm="1">
        <f t="array" aca="1" ref="VH56" ca="1">INDEX(i.LMU_Area,$K56,VH$26)</f>
        <v>-</v>
      </c>
      <c r="VI56" s="5" t="str" cm="1">
        <f t="array" aca="1" ref="VI56" ca="1">INDEX(i.LMU_Area,$K56,VI$26)</f>
        <v>-</v>
      </c>
      <c r="VJ56" s="5" t="str" cm="1">
        <f t="array" aca="1" ref="VJ56" ca="1">INDEX(i.LMU_Area,$K56,VJ$26)</f>
        <v>-</v>
      </c>
      <c r="VK56" s="5" t="str" cm="1">
        <f t="array" aca="1" ref="VK56" ca="1">INDEX(i.LMU_Area,$K56,VK$26)</f>
        <v>-</v>
      </c>
      <c r="VL56" s="5" t="str" cm="1">
        <f t="array" aca="1" ref="VL56" ca="1">INDEX(i.LMU_Area,$K56,VL$26)</f>
        <v>-</v>
      </c>
      <c r="VM56" s="5" t="str" cm="1">
        <f t="array" aca="1" ref="VM56" ca="1">INDEX(i.LMU_Area,$K56,VM$26)</f>
        <v>-</v>
      </c>
      <c r="VN56" s="5" t="str" cm="1">
        <f t="array" aca="1" ref="VN56" ca="1">INDEX(i.LMU_Area,$K56,VN$26)</f>
        <v>-</v>
      </c>
      <c r="VO56" s="5" t="str" cm="1">
        <f t="array" aca="1" ref="VO56" ca="1">INDEX(i.LMU_Area,$K56,VO$26)</f>
        <v>-</v>
      </c>
      <c r="VP56" s="5" t="str" cm="1">
        <f t="array" aca="1" ref="VP56" ca="1">INDEX(i.LMU_Area,$K56,VP$26)</f>
        <v>-</v>
      </c>
      <c r="VQ56" s="5" t="str" cm="1">
        <f t="array" aca="1" ref="VQ56" ca="1">INDEX(i.LMU_Area,$K56,VQ$26)</f>
        <v>-</v>
      </c>
      <c r="VR56" s="5" t="str" cm="1">
        <f t="array" aca="1" ref="VR56" ca="1">INDEX(i.LMU_Area,$K56,VR$26)</f>
        <v>-</v>
      </c>
      <c r="VS56" s="5" t="str" cm="1">
        <f t="array" aca="1" ref="VS56" ca="1">INDEX(i.LMU_Area,$K56,VS$26)</f>
        <v>-</v>
      </c>
      <c r="VT56" s="5" t="str" cm="1">
        <f t="array" aca="1" ref="VT56" ca="1">INDEX(i.LMU_Area,$K56,VT$26)</f>
        <v>-</v>
      </c>
      <c r="VU56" s="5" t="str" cm="1">
        <f t="array" aca="1" ref="VU56" ca="1">INDEX(i.LMU_Area,$K56,VU$26)</f>
        <v>-</v>
      </c>
      <c r="VV56" s="5" t="str" cm="1">
        <f t="array" aca="1" ref="VV56" ca="1">INDEX(i.LMU_Area,$K56,VV$26)</f>
        <v>-</v>
      </c>
      <c r="VW56" s="5" t="str" cm="1">
        <f t="array" aca="1" ref="VW56" ca="1">INDEX(i.LMU_Area,$K56,VW$26)</f>
        <v>-</v>
      </c>
      <c r="VX56" s="5" t="str" cm="1">
        <f t="array" aca="1" ref="VX56" ca="1">INDEX(i.LMU_Area,$K56,VX$26)</f>
        <v>-</v>
      </c>
      <c r="VY56" s="5" t="str" cm="1">
        <f t="array" aca="1" ref="VY56" ca="1">INDEX(i.LMU_Area,$K56,VY$26)</f>
        <v>-</v>
      </c>
      <c r="VZ56" s="5" t="str" cm="1">
        <f t="array" aca="1" ref="VZ56" ca="1">INDEX(i.LMU_Area,$K56,VZ$26)</f>
        <v>-</v>
      </c>
      <c r="WA56" s="5" t="str" cm="1">
        <f t="array" aca="1" ref="WA56" ca="1">INDEX(i.LMU_Area,$K56,WA$26)</f>
        <v>-</v>
      </c>
      <c r="WB56" s="5" t="str" cm="1">
        <f t="array" aca="1" ref="WB56" ca="1">INDEX(i.LMU_Area,$K56,WB$26)</f>
        <v>-</v>
      </c>
      <c r="WC56" s="5" t="str" cm="1">
        <f t="array" aca="1" ref="WC56" ca="1">INDEX(i.LMU_Area,$K56,WC$26)</f>
        <v>-</v>
      </c>
      <c r="WD56" s="5" t="str" cm="1">
        <f t="array" aca="1" ref="WD56" ca="1">INDEX(i.LMU_Area,$K56,WD$26)</f>
        <v>-</v>
      </c>
      <c r="WE56" s="5" t="str" cm="1">
        <f t="array" aca="1" ref="WE56" ca="1">INDEX(i.LMU_Area,$K56,WE$26)</f>
        <v>-</v>
      </c>
      <c r="WF56" s="5" t="str" cm="1">
        <f t="array" aca="1" ref="WF56" ca="1">INDEX(i.LMU_Area,$K56,WF$26)</f>
        <v>-</v>
      </c>
      <c r="WG56" s="5" t="str" cm="1">
        <f t="array" aca="1" ref="WG56" ca="1">INDEX(i.LMU_Area,$K56,WG$26)</f>
        <v>-</v>
      </c>
      <c r="WH56" s="5" t="str" cm="1">
        <f t="array" aca="1" ref="WH56" ca="1">INDEX(i.LMU_Area,$K56,WH$26)</f>
        <v>-</v>
      </c>
      <c r="WI56" s="5" t="str" cm="1">
        <f t="array" aca="1" ref="WI56" ca="1">INDEX(i.LMU_Area,$K56,WI$26)</f>
        <v>-</v>
      </c>
      <c r="WJ56" s="5" t="str" cm="1">
        <f t="array" aca="1" ref="WJ56" ca="1">INDEX(i.LMU_Area,$K56,WJ$26)</f>
        <v>-</v>
      </c>
      <c r="WK56" s="5" t="str" cm="1">
        <f t="array" aca="1" ref="WK56" ca="1">INDEX(i.LMU_Area,$K56,WK$26)</f>
        <v>-</v>
      </c>
      <c r="WL56" s="5" t="str" cm="1">
        <f t="array" aca="1" ref="WL56" ca="1">INDEX(i.LMU_Area,$K56,WL$26)</f>
        <v>-</v>
      </c>
      <c r="WM56" s="5" t="str" cm="1">
        <f t="array" aca="1" ref="WM56" ca="1">INDEX(i.LMU_Area,$K56,WM$26)</f>
        <v>-</v>
      </c>
      <c r="WN56" s="5" t="str" cm="1">
        <f t="array" aca="1" ref="WN56" ca="1">INDEX(i.LMU_Area,$K56,WN$26)</f>
        <v>-</v>
      </c>
      <c r="WO56" s="5" t="str" cm="1">
        <f t="array" aca="1" ref="WO56" ca="1">INDEX(i.LMU_Area,$K56,WO$26)</f>
        <v>-</v>
      </c>
      <c r="WP56" s="5" t="str" cm="1">
        <f t="array" aca="1" ref="WP56" ca="1">INDEX(i.LMU_Area,$K56,WP$26)</f>
        <v>-</v>
      </c>
      <c r="WQ56" s="5" t="str" cm="1">
        <f t="array" aca="1" ref="WQ56" ca="1">INDEX(i.LMU_Area,$K56,WQ$26)</f>
        <v>-</v>
      </c>
      <c r="WR56" s="5" t="str" cm="1">
        <f t="array" aca="1" ref="WR56" ca="1">INDEX(i.LMU_Area,$K56,WR$26)</f>
        <v>-</v>
      </c>
      <c r="WS56" s="5" t="str" cm="1">
        <f t="array" aca="1" ref="WS56" ca="1">INDEX(i.LMU_Area,$K56,WS$26)</f>
        <v>-</v>
      </c>
      <c r="WT56" s="5" t="str" cm="1">
        <f t="array" aca="1" ref="WT56" ca="1">INDEX(i.LMU_Area,$K56,WT$26)</f>
        <v>-</v>
      </c>
      <c r="WU56" s="5" t="str" cm="1">
        <f t="array" aca="1" ref="WU56" ca="1">INDEX(i.LMU_Area,$K56,WU$26)</f>
        <v>-</v>
      </c>
      <c r="WV56" s="5" t="str" cm="1">
        <f t="array" aca="1" ref="WV56" ca="1">INDEX(i.LMU_Area,$K56,WV$26)</f>
        <v>-</v>
      </c>
      <c r="WW56" s="5" t="str" cm="1">
        <f t="array" aca="1" ref="WW56" ca="1">INDEX(i.LMU_Area,$K56,WW$26)</f>
        <v>-</v>
      </c>
      <c r="WX56" s="5" t="str" cm="1">
        <f t="array" aca="1" ref="WX56" ca="1">INDEX(i.LMU_Area,$K56,WX$26)</f>
        <v>-</v>
      </c>
      <c r="WY56" s="5" t="str" cm="1">
        <f t="array" aca="1" ref="WY56" ca="1">INDEX(i.LMU_Area,$K56,WY$26)</f>
        <v>-</v>
      </c>
      <c r="WZ56" s="5" t="str" cm="1">
        <f t="array" aca="1" ref="WZ56" ca="1">INDEX(i.LMU_Area,$K56,WZ$26)</f>
        <v>-</v>
      </c>
      <c r="XA56" s="5" t="str" cm="1">
        <f t="array" aca="1" ref="XA56" ca="1">INDEX(i.LMU_Area,$K56,XA$26)</f>
        <v>-</v>
      </c>
      <c r="XB56" s="5" t="str" cm="1">
        <f t="array" aca="1" ref="XB56" ca="1">INDEX(i.LMU_Area,$K56,XB$26)</f>
        <v>-</v>
      </c>
      <c r="XC56" s="5" t="str" cm="1">
        <f t="array" aca="1" ref="XC56" ca="1">INDEX(i.LMU_Area,$K56,XC$26)</f>
        <v>-</v>
      </c>
      <c r="XD56" s="5" t="str" cm="1">
        <f t="array" aca="1" ref="XD56" ca="1">INDEX(i.LMU_Area,$K56,XD$26)</f>
        <v>-</v>
      </c>
      <c r="XE56" s="5" t="str" cm="1">
        <f t="array" aca="1" ref="XE56" ca="1">INDEX(i.LMU_Area,$K56,XE$26)</f>
        <v>-</v>
      </c>
      <c r="XF56" s="5" t="str" cm="1">
        <f t="array" aca="1" ref="XF56" ca="1">INDEX(i.LMU_Area,$K56,XF$26)</f>
        <v>-</v>
      </c>
      <c r="XG56" s="5" t="str" cm="1">
        <f t="array" aca="1" ref="XG56" ca="1">INDEX(i.LMU_Area,$K56,XG$26)</f>
        <v>-</v>
      </c>
      <c r="XH56" s="5" t="str" cm="1">
        <f t="array" aca="1" ref="XH56" ca="1">INDEX(i.LMU_Area,$K56,XH$26)</f>
        <v>-</v>
      </c>
      <c r="XI56" s="5" t="str" cm="1">
        <f t="array" aca="1" ref="XI56" ca="1">INDEX(i.LMU_Area,$K56,XI$26)</f>
        <v>-</v>
      </c>
      <c r="XJ56" s="5" t="str" cm="1">
        <f t="array" aca="1" ref="XJ56" ca="1">INDEX(i.LMU_Area,$K56,XJ$26)</f>
        <v>-</v>
      </c>
      <c r="XK56" s="5" t="str" cm="1">
        <f t="array" aca="1" ref="XK56" ca="1">INDEX(i.LMU_Area,$K56,XK$26)</f>
        <v>-</v>
      </c>
      <c r="XL56" s="5" t="str" cm="1">
        <f t="array" aca="1" ref="XL56" ca="1">INDEX(i.LMU_Area,$K56,XL$26)</f>
        <v>-</v>
      </c>
      <c r="XM56" s="5" t="str" cm="1">
        <f t="array" aca="1" ref="XM56" ca="1">INDEX(i.LMU_Area,$K56,XM$26)</f>
        <v>-</v>
      </c>
      <c r="XN56" s="5" t="str" cm="1">
        <f t="array" aca="1" ref="XN56" ca="1">INDEX(i.LMU_Area,$K56,XN$26)</f>
        <v>-</v>
      </c>
      <c r="XO56" s="5" t="str" cm="1">
        <f t="array" aca="1" ref="XO56" ca="1">INDEX(i.LMU_Area,$K56,XO$26)</f>
        <v>-</v>
      </c>
      <c r="XP56" s="5" t="str" cm="1">
        <f t="array" aca="1" ref="XP56" ca="1">INDEX(i.LMU_Area,$K56,XP$26)</f>
        <v>-</v>
      </c>
      <c r="XQ56" s="5" t="str" cm="1">
        <f t="array" aca="1" ref="XQ56" ca="1">INDEX(i.LMU_Area,$K56,XQ$26)</f>
        <v>-</v>
      </c>
      <c r="XR56" s="5" t="str" cm="1">
        <f t="array" aca="1" ref="XR56" ca="1">INDEX(i.LMU_Area,$K56,XR$26)</f>
        <v>-</v>
      </c>
      <c r="XS56" s="5" t="str" cm="1">
        <f t="array" aca="1" ref="XS56" ca="1">INDEX(i.LMU_Area,$K56,XS$26)</f>
        <v>-</v>
      </c>
      <c r="XT56" s="5" t="str" cm="1">
        <f t="array" aca="1" ref="XT56" ca="1">INDEX(i.LMU_Area,$K56,XT$26)</f>
        <v>-</v>
      </c>
      <c r="XU56" s="5" t="str" cm="1">
        <f t="array" aca="1" ref="XU56" ca="1">INDEX(i.LMU_Area,$K56,XU$26)</f>
        <v>-</v>
      </c>
      <c r="XV56" s="5" t="str" cm="1">
        <f t="array" aca="1" ref="XV56" ca="1">INDEX(i.LMU_Area,$K56,XV$26)</f>
        <v>-</v>
      </c>
      <c r="XW56" s="5" t="str" cm="1">
        <f t="array" aca="1" ref="XW56" ca="1">INDEX(i.LMU_Area,$K56,XW$26)</f>
        <v>-</v>
      </c>
      <c r="XX56" s="5" t="str" cm="1">
        <f t="array" aca="1" ref="XX56" ca="1">INDEX(i.LMU_Area,$K56,XX$26)</f>
        <v>-</v>
      </c>
      <c r="XY56" s="5" t="str" cm="1">
        <f t="array" aca="1" ref="XY56" ca="1">INDEX(i.LMU_Area,$K56,XY$26)</f>
        <v>-</v>
      </c>
      <c r="XZ56" s="5" t="str" cm="1">
        <f t="array" aca="1" ref="XZ56" ca="1">INDEX(i.LMU_Area,$K56,XZ$26)</f>
        <v>-</v>
      </c>
      <c r="YA56" s="5" t="str" cm="1">
        <f t="array" aca="1" ref="YA56" ca="1">INDEX(i.LMU_Area,$K56,YA$26)</f>
        <v>-</v>
      </c>
      <c r="YB56" s="5" t="str" cm="1">
        <f t="array" aca="1" ref="YB56" ca="1">INDEX(i.LMU_Area,$K56,YB$26)</f>
        <v>-</v>
      </c>
      <c r="YC56" s="5" t="str" cm="1">
        <f t="array" aca="1" ref="YC56" ca="1">INDEX(i.LMU_Area,$K56,YC$26)</f>
        <v>-</v>
      </c>
      <c r="YD56" s="5" t="str" cm="1">
        <f t="array" aca="1" ref="YD56" ca="1">INDEX(i.LMU_Area,$K56,YD$26)</f>
        <v>-</v>
      </c>
      <c r="YE56" s="5" t="str" cm="1">
        <f t="array" aca="1" ref="YE56" ca="1">INDEX(i.LMU_Area,$K56,YE$26)</f>
        <v>-</v>
      </c>
      <c r="YF56" s="5" t="str" cm="1">
        <f t="array" aca="1" ref="YF56" ca="1">INDEX(i.LMU_Area,$K56,YF$26)</f>
        <v>-</v>
      </c>
      <c r="YG56" s="5" t="str" cm="1">
        <f t="array" aca="1" ref="YG56" ca="1">INDEX(i.LMU_Area,$K56,YG$26)</f>
        <v>-</v>
      </c>
      <c r="YH56" s="5" t="str" cm="1">
        <f t="array" aca="1" ref="YH56" ca="1">INDEX(i.LMU_Area,$K56,YH$26)</f>
        <v>-</v>
      </c>
      <c r="YI56" s="5" t="str" cm="1">
        <f t="array" aca="1" ref="YI56" ca="1">INDEX(i.LMU_Area,$K56,YI$26)</f>
        <v>-</v>
      </c>
      <c r="YJ56" s="5" t="str" cm="1">
        <f t="array" aca="1" ref="YJ56" ca="1">INDEX(i.LMU_Area,$K56,YJ$26)</f>
        <v>-</v>
      </c>
      <c r="YK56" s="5" t="str" cm="1">
        <f t="array" aca="1" ref="YK56" ca="1">INDEX(i.LMU_Area,$K56,YK$26)</f>
        <v>-</v>
      </c>
      <c r="YL56" s="5" t="str" cm="1">
        <f t="array" aca="1" ref="YL56" ca="1">INDEX(i.LMU_Area,$K56,YL$26)</f>
        <v>-</v>
      </c>
      <c r="YM56" s="5" t="str" cm="1">
        <f t="array" aca="1" ref="YM56" ca="1">INDEX(i.LMU_Area,$K56,YM$26)</f>
        <v>-</v>
      </c>
      <c r="YN56" s="5" t="str" cm="1">
        <f t="array" aca="1" ref="YN56" ca="1">INDEX(i.LMU_Area,$K56,YN$26)</f>
        <v>-</v>
      </c>
      <c r="YO56" s="5" t="str" cm="1">
        <f t="array" aca="1" ref="YO56" ca="1">INDEX(i.LMU_Area,$K56,YO$26)</f>
        <v>-</v>
      </c>
      <c r="YP56" s="5" t="str" cm="1">
        <f t="array" aca="1" ref="YP56" ca="1">INDEX(i.LMU_Area,$K56,YP$26)</f>
        <v>-</v>
      </c>
      <c r="YQ56" s="5" t="str" cm="1">
        <f t="array" aca="1" ref="YQ56" ca="1">INDEX(i.LMU_Area,$K56,YQ$26)</f>
        <v>-</v>
      </c>
      <c r="YR56" s="5" t="str" cm="1">
        <f t="array" aca="1" ref="YR56" ca="1">INDEX(i.LMU_Area,$K56,YR$26)</f>
        <v>-</v>
      </c>
      <c r="YS56" s="5" t="str" cm="1">
        <f t="array" aca="1" ref="YS56" ca="1">INDEX(i.LMU_Area,$K56,YS$26)</f>
        <v>-</v>
      </c>
      <c r="YT56" s="5" t="str" cm="1">
        <f t="array" aca="1" ref="YT56" ca="1">INDEX(i.LMU_Area,$K56,YT$26)</f>
        <v>-</v>
      </c>
      <c r="YU56" s="5" t="str" cm="1">
        <f t="array" aca="1" ref="YU56" ca="1">INDEX(i.LMU_Area,$K56,YU$26)</f>
        <v>-</v>
      </c>
      <c r="YV56" s="5" t="str" cm="1">
        <f t="array" aca="1" ref="YV56" ca="1">INDEX(i.LMU_Area,$K56,YV$26)</f>
        <v>-</v>
      </c>
      <c r="YW56" s="5" t="str" cm="1">
        <f t="array" aca="1" ref="YW56" ca="1">INDEX(i.LMU_Area,$K56,YW$26)</f>
        <v>-</v>
      </c>
      <c r="YX56" s="5" t="str" cm="1">
        <f t="array" aca="1" ref="YX56" ca="1">INDEX(i.LMU_Area,$K56,YX$26)</f>
        <v>-</v>
      </c>
      <c r="YY56" s="5" t="str" cm="1">
        <f t="array" aca="1" ref="YY56" ca="1">INDEX(i.LMU_Area,$K56,YY$26)</f>
        <v>-</v>
      </c>
      <c r="YZ56" s="5" t="str" cm="1">
        <f t="array" aca="1" ref="YZ56" ca="1">INDEX(i.LMU_Area,$K56,YZ$26)</f>
        <v>-</v>
      </c>
      <c r="ZA56" s="5" t="str" cm="1">
        <f t="array" aca="1" ref="ZA56" ca="1">INDEX(i.LMU_Area,$K56,ZA$26)</f>
        <v>-</v>
      </c>
      <c r="ZB56" s="5" t="str" cm="1">
        <f t="array" aca="1" ref="ZB56" ca="1">INDEX(i.LMU_Area,$K56,ZB$26)</f>
        <v>-</v>
      </c>
      <c r="ZC56" s="5" t="str" cm="1">
        <f t="array" aca="1" ref="ZC56" ca="1">INDEX(i.LMU_Area,$K56,ZC$26)</f>
        <v>-</v>
      </c>
      <c r="ZD56" s="5" t="str" cm="1">
        <f t="array" aca="1" ref="ZD56" ca="1">INDEX(i.LMU_Area,$K56,ZD$26)</f>
        <v>-</v>
      </c>
      <c r="ZE56" s="5" t="str" cm="1">
        <f t="array" aca="1" ref="ZE56" ca="1">INDEX(i.LMU_Area,$K56,ZE$26)</f>
        <v>-</v>
      </c>
      <c r="ZF56" s="5" t="str" cm="1">
        <f t="array" aca="1" ref="ZF56" ca="1">INDEX(i.LMU_Area,$K56,ZF$26)</f>
        <v>-</v>
      </c>
      <c r="ZG56" s="5" t="str" cm="1">
        <f t="array" aca="1" ref="ZG56" ca="1">INDEX(i.LMU_Area,$K56,ZG$26)</f>
        <v>-</v>
      </c>
      <c r="ZH56" s="5" t="str" cm="1">
        <f t="array" aca="1" ref="ZH56" ca="1">INDEX(i.LMU_Area,$K56,ZH$26)</f>
        <v>-</v>
      </c>
      <c r="ZI56" s="5" t="str" cm="1">
        <f t="array" aca="1" ref="ZI56" ca="1">INDEX(i.LMU_Area,$K56,ZI$26)</f>
        <v>-</v>
      </c>
      <c r="ZJ56" s="5" t="str" cm="1">
        <f t="array" aca="1" ref="ZJ56" ca="1">INDEX(i.LMU_Area,$K56,ZJ$26)</f>
        <v>-</v>
      </c>
      <c r="ZK56" s="5" t="str" cm="1">
        <f t="array" aca="1" ref="ZK56" ca="1">INDEX(i.LMU_Area,$K56,ZK$26)</f>
        <v>-</v>
      </c>
      <c r="ZL56" s="5" t="str" cm="1">
        <f t="array" aca="1" ref="ZL56" ca="1">INDEX(i.LMU_Area,$K56,ZL$26)</f>
        <v>-</v>
      </c>
      <c r="ZM56" s="5" t="str" cm="1">
        <f t="array" aca="1" ref="ZM56" ca="1">INDEX(i.LMU_Area,$K56,ZM$26)</f>
        <v>-</v>
      </c>
      <c r="ZN56" s="5" t="str" cm="1">
        <f t="array" aca="1" ref="ZN56" ca="1">INDEX(i.LMU_Area,$K56,ZN$26)</f>
        <v>-</v>
      </c>
      <c r="ZO56" s="5" t="str" cm="1">
        <f t="array" aca="1" ref="ZO56" ca="1">INDEX(i.LMU_Area,$K56,ZO$26)</f>
        <v>-</v>
      </c>
      <c r="ZP56" s="5" t="str" cm="1">
        <f t="array" aca="1" ref="ZP56" ca="1">INDEX(i.LMU_Area,$K56,ZP$26)</f>
        <v>-</v>
      </c>
      <c r="ZQ56" s="5" t="str" cm="1">
        <f t="array" aca="1" ref="ZQ56" ca="1">INDEX(i.LMU_Area,$K56,ZQ$26)</f>
        <v>-</v>
      </c>
      <c r="ZR56" s="5" t="str" cm="1">
        <f t="array" aca="1" ref="ZR56" ca="1">INDEX(i.LMU_Area,$K56,ZR$26)</f>
        <v>-</v>
      </c>
      <c r="ZS56" s="5" t="str" cm="1">
        <f t="array" aca="1" ref="ZS56" ca="1">INDEX(i.LMU_Area,$K56,ZS$26)</f>
        <v>-</v>
      </c>
      <c r="ZT56" s="5" t="str" cm="1">
        <f t="array" aca="1" ref="ZT56" ca="1">INDEX(i.LMU_Area,$K56,ZT$26)</f>
        <v>-</v>
      </c>
      <c r="ZU56" s="5" t="str" cm="1">
        <f t="array" aca="1" ref="ZU56" ca="1">INDEX(i.LMU_Area,$K56,ZU$26)</f>
        <v>-</v>
      </c>
      <c r="ZV56" s="5" t="str" cm="1">
        <f t="array" aca="1" ref="ZV56" ca="1">INDEX(i.LMU_Area,$K56,ZV$26)</f>
        <v>-</v>
      </c>
      <c r="ZW56" s="5" t="str" cm="1">
        <f t="array" aca="1" ref="ZW56" ca="1">INDEX(i.LMU_Area,$K56,ZW$26)</f>
        <v>-</v>
      </c>
      <c r="ZX56" s="5" t="str" cm="1">
        <f t="array" aca="1" ref="ZX56" ca="1">INDEX(i.LMU_Area,$K56,ZX$26)</f>
        <v>-</v>
      </c>
      <c r="ZY56" s="5" t="str" cm="1">
        <f t="array" aca="1" ref="ZY56" ca="1">INDEX(i.LMU_Area,$K56,ZY$26)</f>
        <v>-</v>
      </c>
      <c r="ZZ56" s="5" t="str" cm="1">
        <f t="array" aca="1" ref="ZZ56" ca="1">INDEX(i.LMU_Area,$K56,ZZ$26)</f>
        <v>-</v>
      </c>
      <c r="AAA56" s="5" t="str" cm="1">
        <f t="array" aca="1" ref="AAA56" ca="1">INDEX(i.LMU_Area,$K56,AAA$26)</f>
        <v>-</v>
      </c>
      <c r="AAB56" s="5" t="str" cm="1">
        <f t="array" aca="1" ref="AAB56" ca="1">INDEX(i.LMU_Area,$K56,AAB$26)</f>
        <v>-</v>
      </c>
      <c r="AAC56" s="5" t="str" cm="1">
        <f t="array" aca="1" ref="AAC56" ca="1">INDEX(i.LMU_Area,$K56,AAC$26)</f>
        <v>-</v>
      </c>
      <c r="AAD56" s="5" t="str" cm="1">
        <f t="array" aca="1" ref="AAD56" ca="1">INDEX(i.LMU_Area,$K56,AAD$26)</f>
        <v>-</v>
      </c>
      <c r="AAE56" s="5" t="str" cm="1">
        <f t="array" aca="1" ref="AAE56" ca="1">INDEX(i.LMU_Area,$K56,AAE$26)</f>
        <v>-</v>
      </c>
      <c r="AAF56" s="5" t="str" cm="1">
        <f t="array" aca="1" ref="AAF56" ca="1">INDEX(i.LMU_Area,$K56,AAF$26)</f>
        <v>-</v>
      </c>
      <c r="AAG56" s="5" t="str" cm="1">
        <f t="array" aca="1" ref="AAG56" ca="1">INDEX(i.LMU_Area,$K56,AAG$26)</f>
        <v>-</v>
      </c>
      <c r="AAH56" s="5" t="str" cm="1">
        <f t="array" aca="1" ref="AAH56" ca="1">INDEX(i.LMU_Area,$K56,AAH$26)</f>
        <v>-</v>
      </c>
      <c r="AAI56" s="5" t="str" cm="1">
        <f t="array" aca="1" ref="AAI56" ca="1">INDEX(i.LMU_Area,$K56,AAI$26)</f>
        <v>-</v>
      </c>
      <c r="AAJ56" s="5" t="str" cm="1">
        <f t="array" aca="1" ref="AAJ56" ca="1">INDEX(i.LMU_Area,$K56,AAJ$26)</f>
        <v>-</v>
      </c>
      <c r="AAK56" s="5" t="str" cm="1">
        <f t="array" aca="1" ref="AAK56" ca="1">INDEX(i.LMU_Area,$K56,AAK$26)</f>
        <v>-</v>
      </c>
      <c r="AAL56" s="5" t="str" cm="1">
        <f t="array" aca="1" ref="AAL56" ca="1">INDEX(i.LMU_Area,$K56,AAL$26)</f>
        <v>-</v>
      </c>
      <c r="AAM56" s="5" t="str" cm="1">
        <f t="array" aca="1" ref="AAM56" ca="1">INDEX(i.LMU_Area,$K56,AAM$26)</f>
        <v>-</v>
      </c>
      <c r="AAN56" s="5" t="str" cm="1">
        <f t="array" aca="1" ref="AAN56" ca="1">INDEX(i.LMU_Area,$K56,AAN$26)</f>
        <v>-</v>
      </c>
      <c r="AAO56" s="5" t="str" cm="1">
        <f t="array" aca="1" ref="AAO56" ca="1">INDEX(i.LMU_Area,$K56,AAO$26)</f>
        <v>-</v>
      </c>
      <c r="AAP56" s="5" t="str" cm="1">
        <f t="array" aca="1" ref="AAP56" ca="1">INDEX(i.LMU_Area,$K56,AAP$26)</f>
        <v>-</v>
      </c>
      <c r="AAQ56" s="5" t="str" cm="1">
        <f t="array" aca="1" ref="AAQ56" ca="1">INDEX(i.LMU_Area,$K56,AAQ$26)</f>
        <v>-</v>
      </c>
      <c r="AAR56" s="5" t="str" cm="1">
        <f t="array" aca="1" ref="AAR56" ca="1">INDEX(i.LMU_Area,$K56,AAR$26)</f>
        <v>-</v>
      </c>
      <c r="AAS56" s="5" t="str" cm="1">
        <f t="array" aca="1" ref="AAS56" ca="1">INDEX(i.LMU_Area,$K56,AAS$26)</f>
        <v>-</v>
      </c>
      <c r="AAT56" s="5" t="str" cm="1">
        <f t="array" aca="1" ref="AAT56" ca="1">INDEX(i.LMU_Area,$K56,AAT$26)</f>
        <v>-</v>
      </c>
      <c r="AAU56" s="5" t="str" cm="1">
        <f t="array" aca="1" ref="AAU56" ca="1">INDEX(i.LMU_Area,$K56,AAU$26)</f>
        <v>-</v>
      </c>
      <c r="AAV56" s="5" t="str" cm="1">
        <f t="array" aca="1" ref="AAV56" ca="1">INDEX(i.LMU_Area,$K56,AAV$26)</f>
        <v>-</v>
      </c>
      <c r="AAW56" s="5" t="str" cm="1">
        <f t="array" aca="1" ref="AAW56" ca="1">INDEX(i.LMU_Area,$K56,AAW$26)</f>
        <v>-</v>
      </c>
      <c r="AAX56" s="5" t="str" cm="1">
        <f t="array" aca="1" ref="AAX56" ca="1">INDEX(i.LMU_Area,$K56,AAX$26)</f>
        <v>-</v>
      </c>
      <c r="AAY56" s="5" t="str" cm="1">
        <f t="array" aca="1" ref="AAY56" ca="1">INDEX(i.LMU_Area,$K56,AAY$26)</f>
        <v>-</v>
      </c>
      <c r="AAZ56" s="5" t="str" cm="1">
        <f t="array" aca="1" ref="AAZ56" ca="1">INDEX(i.LMU_Area,$K56,AAZ$26)</f>
        <v>-</v>
      </c>
      <c r="ABA56" s="5" t="str" cm="1">
        <f t="array" aca="1" ref="ABA56" ca="1">INDEX(i.LMU_Area,$K56,ABA$26)</f>
        <v>-</v>
      </c>
      <c r="ABB56" s="5" t="str" cm="1">
        <f t="array" aca="1" ref="ABB56" ca="1">INDEX(i.LMU_Area,$K56,ABB$26)</f>
        <v>-</v>
      </c>
      <c r="ABC56" s="5" t="str" cm="1">
        <f t="array" aca="1" ref="ABC56" ca="1">INDEX(i.LMU_Area,$K56,ABC$26)</f>
        <v>-</v>
      </c>
      <c r="ABD56" s="5" t="str" cm="1">
        <f t="array" aca="1" ref="ABD56" ca="1">INDEX(i.LMU_Area,$K56,ABD$26)</f>
        <v>-</v>
      </c>
      <c r="ABE56" s="5" t="str" cm="1">
        <f t="array" aca="1" ref="ABE56" ca="1">INDEX(i.LMU_Area,$K56,ABE$26)</f>
        <v>-</v>
      </c>
      <c r="ABF56" s="5" t="str" cm="1">
        <f t="array" aca="1" ref="ABF56" ca="1">INDEX(i.LMU_Area,$K56,ABF$26)</f>
        <v>-</v>
      </c>
      <c r="ABG56" s="5" t="str" cm="1">
        <f t="array" aca="1" ref="ABG56" ca="1">INDEX(i.LMU_Area,$K56,ABG$26)</f>
        <v>-</v>
      </c>
      <c r="ABH56" s="5" t="str" cm="1">
        <f t="array" aca="1" ref="ABH56" ca="1">INDEX(i.LMU_Area,$K56,ABH$26)</f>
        <v>-</v>
      </c>
      <c r="ABI56" s="5" t="str" cm="1">
        <f t="array" aca="1" ref="ABI56" ca="1">INDEX(i.LMU_Area,$K56,ABI$26)</f>
        <v>-</v>
      </c>
      <c r="ABJ56" s="5" t="str" cm="1">
        <f t="array" aca="1" ref="ABJ56" ca="1">INDEX(i.LMU_Area,$K56,ABJ$26)</f>
        <v>-</v>
      </c>
      <c r="ABK56" s="5" t="str" cm="1">
        <f t="array" aca="1" ref="ABK56" ca="1">INDEX(i.LMU_Area,$K56,ABK$26)</f>
        <v>-</v>
      </c>
      <c r="ABL56" s="5" t="str" cm="1">
        <f t="array" aca="1" ref="ABL56" ca="1">INDEX(i.LMU_Area,$K56,ABL$26)</f>
        <v>-</v>
      </c>
      <c r="ABM56" s="5" t="str" cm="1">
        <f t="array" aca="1" ref="ABM56" ca="1">INDEX(i.LMU_Area,$K56,ABM$26)</f>
        <v>-</v>
      </c>
      <c r="ABN56" s="5" t="str" cm="1">
        <f t="array" aca="1" ref="ABN56" ca="1">INDEX(i.LMU_Area,$K56,ABN$26)</f>
        <v>-</v>
      </c>
      <c r="ABO56" s="5" t="str" cm="1">
        <f t="array" aca="1" ref="ABO56" ca="1">INDEX(i.LMU_Area,$K56,ABO$26)</f>
        <v>-</v>
      </c>
      <c r="ABP56" s="5" t="str" cm="1">
        <f t="array" aca="1" ref="ABP56" ca="1">INDEX(i.LMU_Area,$K56,ABP$26)</f>
        <v>-</v>
      </c>
      <c r="ABQ56" s="5" t="str" cm="1">
        <f t="array" aca="1" ref="ABQ56" ca="1">INDEX(i.LMU_Area,$K56,ABQ$26)</f>
        <v>-</v>
      </c>
      <c r="ABR56" s="5" t="str" cm="1">
        <f t="array" aca="1" ref="ABR56" ca="1">INDEX(i.LMU_Area,$K56,ABR$26)</f>
        <v>-</v>
      </c>
      <c r="ABS56" s="5" t="str" cm="1">
        <f t="array" aca="1" ref="ABS56" ca="1">INDEX(i.LMU_Area,$K56,ABS$26)</f>
        <v>-</v>
      </c>
      <c r="ABT56" s="5" t="str" cm="1">
        <f t="array" aca="1" ref="ABT56" ca="1">INDEX(i.LMU_Area,$K56,ABT$26)</f>
        <v>-</v>
      </c>
      <c r="ABU56" s="5" t="str" cm="1">
        <f t="array" aca="1" ref="ABU56" ca="1">INDEX(i.LMU_Area,$K56,ABU$26)</f>
        <v>-</v>
      </c>
      <c r="ABV56" s="5" t="str" cm="1">
        <f t="array" aca="1" ref="ABV56" ca="1">INDEX(i.LMU_Area,$K56,ABV$26)</f>
        <v>-</v>
      </c>
      <c r="ABW56" s="5" t="str" cm="1">
        <f t="array" aca="1" ref="ABW56" ca="1">INDEX(i.LMU_Area,$K56,ABW$26)</f>
        <v>-</v>
      </c>
      <c r="ABX56" s="5" t="str" cm="1">
        <f t="array" aca="1" ref="ABX56" ca="1">INDEX(i.LMU_Area,$K56,ABX$26)</f>
        <v>-</v>
      </c>
      <c r="ABY56" s="5" t="str" cm="1">
        <f t="array" aca="1" ref="ABY56" ca="1">INDEX(i.LMU_Area,$K56,ABY$26)</f>
        <v>-</v>
      </c>
      <c r="ABZ56" s="5" t="str" cm="1">
        <f t="array" aca="1" ref="ABZ56" ca="1">INDEX(i.LMU_Area,$K56,ABZ$26)</f>
        <v>-</v>
      </c>
      <c r="ACA56" s="5" t="str" cm="1">
        <f t="array" aca="1" ref="ACA56" ca="1">INDEX(i.LMU_Area,$K56,ACA$26)</f>
        <v>-</v>
      </c>
      <c r="ACB56" s="5" t="str" cm="1">
        <f t="array" aca="1" ref="ACB56" ca="1">INDEX(i.LMU_Area,$K56,ACB$26)</f>
        <v>-</v>
      </c>
      <c r="ACC56" s="5" t="str" cm="1">
        <f t="array" aca="1" ref="ACC56" ca="1">INDEX(i.LMU_Area,$K56,ACC$26)</f>
        <v>-</v>
      </c>
      <c r="ACD56" s="5" t="str" cm="1">
        <f t="array" aca="1" ref="ACD56" ca="1">INDEX(i.LMU_Area,$K56,ACD$26)</f>
        <v>-</v>
      </c>
      <c r="ACE56" s="5" t="str" cm="1">
        <f t="array" aca="1" ref="ACE56" ca="1">INDEX(i.LMU_Area,$K56,ACE$26)</f>
        <v>-</v>
      </c>
      <c r="ACF56" s="5" t="str" cm="1">
        <f t="array" aca="1" ref="ACF56" ca="1">INDEX(i.LMU_Area,$K56,ACF$26)</f>
        <v>-</v>
      </c>
      <c r="ACG56" s="5" t="str" cm="1">
        <f t="array" aca="1" ref="ACG56" ca="1">INDEX(i.LMU_Area,$K56,ACG$26)</f>
        <v>-</v>
      </c>
      <c r="ACH56" s="5" t="str" cm="1">
        <f t="array" aca="1" ref="ACH56" ca="1">INDEX(i.LMU_Area,$K56,ACH$26)</f>
        <v>-</v>
      </c>
      <c r="ACI56" s="5" t="str" cm="1">
        <f t="array" aca="1" ref="ACI56" ca="1">INDEX(i.LMU_Area,$K56,ACI$26)</f>
        <v>-</v>
      </c>
      <c r="ACJ56" s="5" t="str" cm="1">
        <f t="array" aca="1" ref="ACJ56" ca="1">INDEX(i.LMU_Area,$K56,ACJ$26)</f>
        <v>-</v>
      </c>
      <c r="ACK56" s="5" t="str" cm="1">
        <f t="array" aca="1" ref="ACK56" ca="1">INDEX(i.LMU_Area,$K56,ACK$26)</f>
        <v>-</v>
      </c>
      <c r="ACL56" s="5" t="str" cm="1">
        <f t="array" aca="1" ref="ACL56" ca="1">INDEX(i.LMU_Area,$K56,ACL$26)</f>
        <v>-</v>
      </c>
      <c r="ACM56" s="5" t="str" cm="1">
        <f t="array" aca="1" ref="ACM56" ca="1">INDEX(i.LMU_Area,$K56,ACM$26)</f>
        <v>-</v>
      </c>
      <c r="ACN56" s="5" t="str" cm="1">
        <f t="array" aca="1" ref="ACN56" ca="1">INDEX(i.LMU_Area,$K56,ACN$26)</f>
        <v>-</v>
      </c>
      <c r="ACO56" s="5" t="str" cm="1">
        <f t="array" aca="1" ref="ACO56" ca="1">INDEX(i.LMU_Area,$K56,ACO$26)</f>
        <v>-</v>
      </c>
      <c r="ACP56" s="5" t="str" cm="1">
        <f t="array" aca="1" ref="ACP56" ca="1">INDEX(i.LMU_Area,$K56,ACP$26)</f>
        <v>-</v>
      </c>
      <c r="ACQ56" s="5" t="str" cm="1">
        <f t="array" aca="1" ref="ACQ56" ca="1">INDEX(i.LMU_Area,$K56,ACQ$26)</f>
        <v>-</v>
      </c>
      <c r="ACR56" s="5" t="str" cm="1">
        <f t="array" aca="1" ref="ACR56" ca="1">INDEX(i.LMU_Area,$K56,ACR$26)</f>
        <v>-</v>
      </c>
      <c r="ACS56" s="5" t="str" cm="1">
        <f t="array" aca="1" ref="ACS56" ca="1">INDEX(i.LMU_Area,$K56,ACS$26)</f>
        <v>-</v>
      </c>
      <c r="ACT56" s="5" t="str" cm="1">
        <f t="array" aca="1" ref="ACT56" ca="1">INDEX(i.LMU_Area,$K56,ACT$26)</f>
        <v>-</v>
      </c>
      <c r="ACU56" s="5" t="str" cm="1">
        <f t="array" aca="1" ref="ACU56" ca="1">INDEX(i.LMU_Area,$K56,ACU$26)</f>
        <v>-</v>
      </c>
      <c r="ACV56" s="5" t="str" cm="1">
        <f t="array" aca="1" ref="ACV56" ca="1">INDEX(i.LMU_Area,$K56,ACV$26)</f>
        <v>-</v>
      </c>
      <c r="ACW56" s="5" t="str" cm="1">
        <f t="array" aca="1" ref="ACW56" ca="1">INDEX(i.LMU_Area,$K56,ACW$26)</f>
        <v>-</v>
      </c>
      <c r="ACX56" s="5" t="str" cm="1">
        <f t="array" aca="1" ref="ACX56" ca="1">INDEX(i.LMU_Area,$K56,ACX$26)</f>
        <v>-</v>
      </c>
      <c r="ACY56" s="5" t="str" cm="1">
        <f t="array" aca="1" ref="ACY56" ca="1">INDEX(i.LMU_Area,$K56,ACY$26)</f>
        <v>-</v>
      </c>
      <c r="ACZ56" s="5" t="str" cm="1">
        <f t="array" aca="1" ref="ACZ56" ca="1">INDEX(i.LMU_Area,$K56,ACZ$26)</f>
        <v>-</v>
      </c>
      <c r="ADA56" s="5" t="str" cm="1">
        <f t="array" aca="1" ref="ADA56" ca="1">INDEX(i.LMU_Area,$K56,ADA$26)</f>
        <v>-</v>
      </c>
      <c r="ADB56" s="5" t="str" cm="1">
        <f t="array" aca="1" ref="ADB56" ca="1">INDEX(i.LMU_Area,$K56,ADB$26)</f>
        <v>-</v>
      </c>
      <c r="ADC56" s="5" t="str" cm="1">
        <f t="array" aca="1" ref="ADC56" ca="1">INDEX(i.LMU_Area,$K56,ADC$26)</f>
        <v>-</v>
      </c>
      <c r="ADD56" s="5" t="str" cm="1">
        <f t="array" aca="1" ref="ADD56" ca="1">INDEX(i.LMU_Area,$K56,ADD$26)</f>
        <v>-</v>
      </c>
      <c r="ADE56" s="5" t="str" cm="1">
        <f t="array" aca="1" ref="ADE56" ca="1">INDEX(i.LMU_Area,$K56,ADE$26)</f>
        <v>-</v>
      </c>
      <c r="ADF56" s="5" t="str" cm="1">
        <f t="array" aca="1" ref="ADF56" ca="1">INDEX(i.LMU_Area,$K56,ADF$26)</f>
        <v>-</v>
      </c>
      <c r="ADG56" s="5" t="str" cm="1">
        <f t="array" aca="1" ref="ADG56" ca="1">INDEX(i.LMU_Area,$K56,ADG$26)</f>
        <v>-</v>
      </c>
      <c r="ADH56" s="5" t="str" cm="1">
        <f t="array" aca="1" ref="ADH56" ca="1">INDEX(i.LMU_Area,$K56,ADH$26)</f>
        <v>-</v>
      </c>
      <c r="ADI56" s="5" t="str" cm="1">
        <f t="array" aca="1" ref="ADI56" ca="1">INDEX(i.LMU_Area,$K56,ADI$26)</f>
        <v>-</v>
      </c>
      <c r="ADJ56" s="5" t="str" cm="1">
        <f t="array" aca="1" ref="ADJ56" ca="1">INDEX(i.LMU_Area,$K56,ADJ$26)</f>
        <v>-</v>
      </c>
      <c r="ADK56" s="5" t="str" cm="1">
        <f t="array" aca="1" ref="ADK56" ca="1">INDEX(i.LMU_Area,$K56,ADK$26)</f>
        <v>-</v>
      </c>
      <c r="ADL56" s="5" t="str" cm="1">
        <f t="array" aca="1" ref="ADL56" ca="1">INDEX(i.LMU_Area,$K56,ADL$26)</f>
        <v>-</v>
      </c>
      <c r="ADM56" s="5" t="str" cm="1">
        <f t="array" aca="1" ref="ADM56" ca="1">INDEX(i.LMU_Area,$K56,ADM$26)</f>
        <v>-</v>
      </c>
      <c r="ADN56" s="5" t="str" cm="1">
        <f t="array" aca="1" ref="ADN56" ca="1">INDEX(i.LMU_Area,$K56,ADN$26)</f>
        <v>-</v>
      </c>
      <c r="ADO56" s="5" t="str" cm="1">
        <f t="array" aca="1" ref="ADO56" ca="1">INDEX(i.LMU_Area,$K56,ADO$26)</f>
        <v>-</v>
      </c>
      <c r="ADP56" s="5" t="str" cm="1">
        <f t="array" aca="1" ref="ADP56" ca="1">INDEX(i.LMU_Area,$K56,ADP$26)</f>
        <v>-</v>
      </c>
      <c r="ADQ56" s="5" t="str" cm="1">
        <f t="array" aca="1" ref="ADQ56" ca="1">INDEX(i.LMU_Area,$K56,ADQ$26)</f>
        <v>-</v>
      </c>
      <c r="ADR56" s="5" t="str" cm="1">
        <f t="array" aca="1" ref="ADR56" ca="1">INDEX(i.LMU_Area,$K56,ADR$26)</f>
        <v>-</v>
      </c>
      <c r="ADS56" s="5" t="str" cm="1">
        <f t="array" aca="1" ref="ADS56" ca="1">INDEX(i.LMU_Area,$K56,ADS$26)</f>
        <v>-</v>
      </c>
      <c r="ADT56" s="5" t="str" cm="1">
        <f t="array" aca="1" ref="ADT56" ca="1">INDEX(i.LMU_Area,$K56,ADT$26)</f>
        <v>-</v>
      </c>
      <c r="ADU56" s="5" t="str" cm="1">
        <f t="array" aca="1" ref="ADU56" ca="1">INDEX(i.LMU_Area,$K56,ADU$26)</f>
        <v>-</v>
      </c>
      <c r="ADV56" s="5" t="str" cm="1">
        <f t="array" aca="1" ref="ADV56" ca="1">INDEX(i.LMU_Area,$K56,ADV$26)</f>
        <v>-</v>
      </c>
      <c r="ADW56" s="5" t="str" cm="1">
        <f t="array" aca="1" ref="ADW56" ca="1">INDEX(i.LMU_Area,$K56,ADW$26)</f>
        <v>-</v>
      </c>
      <c r="ADX56" s="5" t="str" cm="1">
        <f t="array" aca="1" ref="ADX56" ca="1">INDEX(i.LMU_Area,$K56,ADX$26)</f>
        <v>-</v>
      </c>
      <c r="ADY56" s="5" t="str" cm="1">
        <f t="array" aca="1" ref="ADY56" ca="1">INDEX(i.LMU_Area,$K56,ADY$26)</f>
        <v>-</v>
      </c>
      <c r="ADZ56" s="5" t="str" cm="1">
        <f t="array" aca="1" ref="ADZ56" ca="1">INDEX(i.LMU_Area,$K56,ADZ$26)</f>
        <v>-</v>
      </c>
      <c r="AEA56" s="5" t="str" cm="1">
        <f t="array" aca="1" ref="AEA56" ca="1">INDEX(i.LMU_Area,$K56,AEA$26)</f>
        <v>-</v>
      </c>
      <c r="AEB56" s="5" t="str" cm="1">
        <f t="array" aca="1" ref="AEB56" ca="1">INDEX(i.LMU_Area,$K56,AEB$26)</f>
        <v>-</v>
      </c>
      <c r="AEC56" s="5" t="str" cm="1">
        <f t="array" aca="1" ref="AEC56" ca="1">INDEX(i.LMU_Area,$K56,AEC$26)</f>
        <v>-</v>
      </c>
      <c r="AED56" s="5" t="str" cm="1">
        <f t="array" aca="1" ref="AED56" ca="1">INDEX(i.LMU_Area,$K56,AED$26)</f>
        <v>-</v>
      </c>
      <c r="AEE56" s="5" t="str" cm="1">
        <f t="array" aca="1" ref="AEE56" ca="1">INDEX(i.LMU_Area,$K56,AEE$26)</f>
        <v>-</v>
      </c>
      <c r="AEF56" s="5" t="str" cm="1">
        <f t="array" aca="1" ref="AEF56" ca="1">INDEX(i.LMU_Area,$K56,AEF$26)</f>
        <v>-</v>
      </c>
      <c r="AEG56" s="5" t="str" cm="1">
        <f t="array" aca="1" ref="AEG56" ca="1">INDEX(i.LMU_Area,$K56,AEG$26)</f>
        <v>-</v>
      </c>
      <c r="AEH56" s="5" t="str" cm="1">
        <f t="array" aca="1" ref="AEH56" ca="1">INDEX(i.LMU_Area,$K56,AEH$26)</f>
        <v>-</v>
      </c>
      <c r="AEI56" s="5" t="str" cm="1">
        <f t="array" aca="1" ref="AEI56" ca="1">INDEX(i.LMU_Area,$K56,AEI$26)</f>
        <v>-</v>
      </c>
      <c r="AEJ56" s="5" t="str" cm="1">
        <f t="array" aca="1" ref="AEJ56" ca="1">INDEX(i.LMU_Area,$K56,AEJ$26)</f>
        <v>-</v>
      </c>
      <c r="AEK56" s="5" t="str" cm="1">
        <f t="array" aca="1" ref="AEK56" ca="1">INDEX(i.LMU_Area,$K56,AEK$26)</f>
        <v>-</v>
      </c>
      <c r="AEL56" s="5" t="str" cm="1">
        <f t="array" aca="1" ref="AEL56" ca="1">INDEX(i.LMU_Area,$K56,AEL$26)</f>
        <v>-</v>
      </c>
      <c r="AEM56" s="5" t="str" cm="1">
        <f t="array" aca="1" ref="AEM56" ca="1">INDEX(i.LMU_Area,$K56,AEM$26)</f>
        <v>-</v>
      </c>
      <c r="AEN56" s="5" t="str" cm="1">
        <f t="array" aca="1" ref="AEN56" ca="1">INDEX(i.LMU_Area,$K56,AEN$26)</f>
        <v>-</v>
      </c>
      <c r="AEO56" s="5" t="str" cm="1">
        <f t="array" aca="1" ref="AEO56" ca="1">INDEX(i.LMU_Area,$K56,AEO$26)</f>
        <v>-</v>
      </c>
      <c r="AEP56" s="5" t="str" cm="1">
        <f t="array" aca="1" ref="AEP56" ca="1">INDEX(i.LMU_Area,$K56,AEP$26)</f>
        <v>-</v>
      </c>
      <c r="AEQ56" s="5" t="str" cm="1">
        <f t="array" aca="1" ref="AEQ56" ca="1">INDEX(i.LMU_Area,$K56,AEQ$26)</f>
        <v>-</v>
      </c>
      <c r="AER56" s="5" t="str" cm="1">
        <f t="array" aca="1" ref="AER56" ca="1">INDEX(i.LMU_Area,$K56,AER$26)</f>
        <v>-</v>
      </c>
      <c r="AES56" s="5" t="str" cm="1">
        <f t="array" aca="1" ref="AES56" ca="1">INDEX(i.LMU_Area,$K56,AES$26)</f>
        <v>-</v>
      </c>
      <c r="AET56" s="5" t="str" cm="1">
        <f t="array" aca="1" ref="AET56" ca="1">INDEX(i.LMU_Area,$K56,AET$26)</f>
        <v>-</v>
      </c>
      <c r="AEU56" s="5" t="str" cm="1">
        <f t="array" aca="1" ref="AEU56" ca="1">INDEX(i.LMU_Area,$K56,AEU$26)</f>
        <v>-</v>
      </c>
      <c r="AEV56" s="5" t="str" cm="1">
        <f t="array" aca="1" ref="AEV56" ca="1">INDEX(i.LMU_Area,$K56,AEV$26)</f>
        <v>-</v>
      </c>
      <c r="AEW56" s="5" t="str" cm="1">
        <f t="array" aca="1" ref="AEW56" ca="1">INDEX(i.LMU_Area,$K56,AEW$26)</f>
        <v>-</v>
      </c>
      <c r="AEX56" s="5" t="str" cm="1">
        <f t="array" aca="1" ref="AEX56" ca="1">INDEX(i.LMU_Area,$K56,AEX$26)</f>
        <v>-</v>
      </c>
      <c r="AEY56" s="5" t="str" cm="1">
        <f t="array" aca="1" ref="AEY56" ca="1">INDEX(i.LMU_Area,$K56,AEY$26)</f>
        <v>-</v>
      </c>
      <c r="AEZ56" s="5" t="str" cm="1">
        <f t="array" aca="1" ref="AEZ56" ca="1">INDEX(i.LMU_Area,$K56,AEZ$26)</f>
        <v>-</v>
      </c>
      <c r="AFA56" s="5" t="str" cm="1">
        <f t="array" aca="1" ref="AFA56" ca="1">INDEX(i.LMU_Area,$K56,AFA$26)</f>
        <v>-</v>
      </c>
      <c r="AFB56" s="5" t="str" cm="1">
        <f t="array" aca="1" ref="AFB56" ca="1">INDEX(i.LMU_Area,$K56,AFB$26)</f>
        <v>-</v>
      </c>
      <c r="AFC56" s="5" t="str" cm="1">
        <f t="array" aca="1" ref="AFC56" ca="1">INDEX(i.LMU_Area,$K56,AFC$26)</f>
        <v>-</v>
      </c>
      <c r="AFD56" s="5" t="str" cm="1">
        <f t="array" aca="1" ref="AFD56" ca="1">INDEX(i.LMU_Area,$K56,AFD$26)</f>
        <v>-</v>
      </c>
      <c r="AFE56" s="5" t="str" cm="1">
        <f t="array" aca="1" ref="AFE56" ca="1">INDEX(i.LMU_Area,$K56,AFE$26)</f>
        <v>-</v>
      </c>
      <c r="AFF56" s="5" t="str" cm="1">
        <f t="array" aca="1" ref="AFF56" ca="1">INDEX(i.LMU_Area,$K56,AFF$26)</f>
        <v>-</v>
      </c>
      <c r="AFG56" s="5" t="str" cm="1">
        <f t="array" aca="1" ref="AFG56" ca="1">INDEX(i.LMU_Area,$K56,AFG$26)</f>
        <v>-</v>
      </c>
      <c r="AFH56" s="5" t="str" cm="1">
        <f t="array" aca="1" ref="AFH56" ca="1">INDEX(i.LMU_Area,$K56,AFH$26)</f>
        <v>-</v>
      </c>
      <c r="AFI56" s="5" t="str" cm="1">
        <f t="array" aca="1" ref="AFI56" ca="1">INDEX(i.LMU_Area,$K56,AFI$26)</f>
        <v>-</v>
      </c>
      <c r="AFJ56" s="5" t="str" cm="1">
        <f t="array" aca="1" ref="AFJ56" ca="1">INDEX(i.LMU_Area,$K56,AFJ$26)</f>
        <v>-</v>
      </c>
      <c r="AFK56" s="5" t="str" cm="1">
        <f t="array" aca="1" ref="AFK56" ca="1">INDEX(i.LMU_Area,$K56,AFK$26)</f>
        <v>-</v>
      </c>
      <c r="AFL56" s="5" t="str" cm="1">
        <f t="array" aca="1" ref="AFL56" ca="1">INDEX(i.LMU_Area,$K56,AFL$26)</f>
        <v>-</v>
      </c>
      <c r="AFM56" s="5" t="str" cm="1">
        <f t="array" aca="1" ref="AFM56" ca="1">INDEX(i.LMU_Area,$K56,AFM$26)</f>
        <v>-</v>
      </c>
      <c r="AFN56" s="5" t="str" cm="1">
        <f t="array" aca="1" ref="AFN56" ca="1">INDEX(i.LMU_Area,$K56,AFN$26)</f>
        <v>-</v>
      </c>
      <c r="AFO56" s="5" t="str" cm="1">
        <f t="array" aca="1" ref="AFO56" ca="1">INDEX(i.LMU_Area,$K56,AFO$26)</f>
        <v>-</v>
      </c>
      <c r="AFP56" s="5" t="str" cm="1">
        <f t="array" aca="1" ref="AFP56" ca="1">INDEX(i.LMU_Area,$K56,AFP$26)</f>
        <v>-</v>
      </c>
      <c r="AFQ56" s="5" t="str" cm="1">
        <f t="array" aca="1" ref="AFQ56" ca="1">INDEX(i.LMU_Area,$K56,AFQ$26)</f>
        <v>-</v>
      </c>
      <c r="AFR56" s="5" t="str" cm="1">
        <f t="array" aca="1" ref="AFR56" ca="1">INDEX(i.LMU_Area,$K56,AFR$26)</f>
        <v>-</v>
      </c>
      <c r="AFS56" s="5" t="str" cm="1">
        <f t="array" aca="1" ref="AFS56" ca="1">INDEX(i.LMU_Area,$K56,AFS$26)</f>
        <v>-</v>
      </c>
      <c r="AFT56" s="5" t="str" cm="1">
        <f t="array" aca="1" ref="AFT56" ca="1">INDEX(i.LMU_Area,$K56,AFT$26)</f>
        <v>-</v>
      </c>
      <c r="AFU56" s="5" t="str" cm="1">
        <f t="array" aca="1" ref="AFU56" ca="1">INDEX(i.LMU_Area,$K56,AFU$26)</f>
        <v>-</v>
      </c>
      <c r="AFV56" s="5" t="str" cm="1">
        <f t="array" aca="1" ref="AFV56" ca="1">INDEX(i.LMU_Area,$K56,AFV$26)</f>
        <v>-</v>
      </c>
      <c r="AFW56" s="5" t="str" cm="1">
        <f t="array" aca="1" ref="AFW56" ca="1">INDEX(i.LMU_Area,$K56,AFW$26)</f>
        <v>-</v>
      </c>
      <c r="AFX56" s="5" t="str" cm="1">
        <f t="array" aca="1" ref="AFX56" ca="1">INDEX(i.LMU_Area,$K56,AFX$26)</f>
        <v>-</v>
      </c>
      <c r="AFY56" s="5" t="str" cm="1">
        <f t="array" aca="1" ref="AFY56" ca="1">INDEX(i.LMU_Area,$K56,AFY$26)</f>
        <v>-</v>
      </c>
      <c r="AFZ56" s="5" t="str" cm="1">
        <f t="array" aca="1" ref="AFZ56" ca="1">INDEX(i.LMU_Area,$K56,AFZ$26)</f>
        <v>-</v>
      </c>
      <c r="AGA56" s="5" t="str" cm="1">
        <f t="array" aca="1" ref="AGA56" ca="1">INDEX(i.LMU_Area,$K56,AGA$26)</f>
        <v>-</v>
      </c>
      <c r="AGB56" s="5" t="str" cm="1">
        <f t="array" aca="1" ref="AGB56" ca="1">INDEX(i.LMU_Area,$K56,AGB$26)</f>
        <v>-</v>
      </c>
      <c r="AGC56" s="5" t="str" cm="1">
        <f t="array" aca="1" ref="AGC56" ca="1">INDEX(i.LMU_Area,$K56,AGC$26)</f>
        <v>-</v>
      </c>
      <c r="AGD56" s="5" t="str" cm="1">
        <f t="array" aca="1" ref="AGD56" ca="1">INDEX(i.LMU_Area,$K56,AGD$26)</f>
        <v>-</v>
      </c>
      <c r="AGE56" s="5" t="str" cm="1">
        <f t="array" aca="1" ref="AGE56" ca="1">INDEX(i.LMU_Area,$K56,AGE$26)</f>
        <v>-</v>
      </c>
      <c r="AGF56" s="5" t="str" cm="1">
        <f t="array" aca="1" ref="AGF56" ca="1">INDEX(i.LMU_Area,$K56,AGF$26)</f>
        <v>-</v>
      </c>
      <c r="AGG56" s="5" t="str" cm="1">
        <f t="array" aca="1" ref="AGG56" ca="1">INDEX(i.LMU_Area,$K56,AGG$26)</f>
        <v>-</v>
      </c>
      <c r="AGH56" s="5" t="str" cm="1">
        <f t="array" aca="1" ref="AGH56" ca="1">INDEX(i.LMU_Area,$K56,AGH$26)</f>
        <v>-</v>
      </c>
      <c r="AGI56" s="5" t="str" cm="1">
        <f t="array" aca="1" ref="AGI56" ca="1">INDEX(i.LMU_Area,$K56,AGI$26)</f>
        <v>-</v>
      </c>
      <c r="AGJ56" s="5" t="str" cm="1">
        <f t="array" aca="1" ref="AGJ56" ca="1">INDEX(i.LMU_Area,$K56,AGJ$26)</f>
        <v>-</v>
      </c>
      <c r="AGK56" s="5" t="str" cm="1">
        <f t="array" aca="1" ref="AGK56" ca="1">INDEX(i.LMU_Area,$K56,AGK$26)</f>
        <v>-</v>
      </c>
      <c r="AGL56" s="5" t="str" cm="1">
        <f t="array" aca="1" ref="AGL56" ca="1">INDEX(i.LMU_Area,$K56,AGL$26)</f>
        <v>-</v>
      </c>
      <c r="AGM56" s="5" t="str" cm="1">
        <f t="array" aca="1" ref="AGM56" ca="1">INDEX(i.LMU_Area,$K56,AGM$26)</f>
        <v>-</v>
      </c>
      <c r="AGN56" s="5" t="str" cm="1">
        <f t="array" aca="1" ref="AGN56" ca="1">INDEX(i.LMU_Area,$K56,AGN$26)</f>
        <v>-</v>
      </c>
      <c r="AGO56" s="5" t="str" cm="1">
        <f t="array" aca="1" ref="AGO56" ca="1">INDEX(i.LMU_Area,$K56,AGO$26)</f>
        <v>-</v>
      </c>
      <c r="AGP56" s="5" t="str" cm="1">
        <f t="array" aca="1" ref="AGP56" ca="1">INDEX(i.LMU_Area,$K56,AGP$26)</f>
        <v>-</v>
      </c>
      <c r="AGQ56" s="5" t="str" cm="1">
        <f t="array" aca="1" ref="AGQ56" ca="1">INDEX(i.LMU_Area,$K56,AGQ$26)</f>
        <v>-</v>
      </c>
      <c r="AGR56" s="5" t="str" cm="1">
        <f t="array" aca="1" ref="AGR56" ca="1">INDEX(i.LMU_Area,$K56,AGR$26)</f>
        <v>-</v>
      </c>
      <c r="AGS56" s="5" t="str" cm="1">
        <f t="array" aca="1" ref="AGS56" ca="1">INDEX(i.LMU_Area,$K56,AGS$26)</f>
        <v>-</v>
      </c>
      <c r="AGT56" s="5" t="str" cm="1">
        <f t="array" aca="1" ref="AGT56" ca="1">INDEX(i.LMU_Area,$K56,AGT$26)</f>
        <v>-</v>
      </c>
      <c r="AGU56" s="5" t="str" cm="1">
        <f t="array" aca="1" ref="AGU56" ca="1">INDEX(i.LMU_Area,$K56,AGU$26)</f>
        <v>-</v>
      </c>
      <c r="AGV56" s="5" t="str" cm="1">
        <f t="array" aca="1" ref="AGV56" ca="1">INDEX(i.LMU_Area,$K56,AGV$26)</f>
        <v>-</v>
      </c>
      <c r="AGW56" s="5" t="str" cm="1">
        <f t="array" aca="1" ref="AGW56" ca="1">INDEX(i.LMU_Area,$K56,AGW$26)</f>
        <v>-</v>
      </c>
      <c r="AGX56" s="5" t="str" cm="1">
        <f t="array" aca="1" ref="AGX56" ca="1">INDEX(i.LMU_Area,$K56,AGX$26)</f>
        <v>-</v>
      </c>
      <c r="AGY56" s="5" t="str" cm="1">
        <f t="array" aca="1" ref="AGY56" ca="1">INDEX(i.LMU_Area,$K56,AGY$26)</f>
        <v>-</v>
      </c>
      <c r="AGZ56" s="5" t="str" cm="1">
        <f t="array" aca="1" ref="AGZ56" ca="1">INDEX(i.LMU_Area,$K56,AGZ$26)</f>
        <v>-</v>
      </c>
      <c r="AHA56" s="5" t="str" cm="1">
        <f t="array" aca="1" ref="AHA56" ca="1">INDEX(i.LMU_Area,$K56,AHA$26)</f>
        <v>-</v>
      </c>
      <c r="AHB56" s="5" t="str" cm="1">
        <f t="array" aca="1" ref="AHB56" ca="1">INDEX(i.LMU_Area,$K56,AHB$26)</f>
        <v>-</v>
      </c>
      <c r="AHC56" s="5" t="str" cm="1">
        <f t="array" aca="1" ref="AHC56" ca="1">INDEX(i.LMU_Area,$K56,AHC$26)</f>
        <v>-</v>
      </c>
      <c r="AHD56" s="5" t="str" cm="1">
        <f t="array" aca="1" ref="AHD56" ca="1">INDEX(i.LMU_Area,$K56,AHD$26)</f>
        <v>-</v>
      </c>
      <c r="AHE56" s="5" t="str" cm="1">
        <f t="array" aca="1" ref="AHE56" ca="1">INDEX(i.LMU_Area,$K56,AHE$26)</f>
        <v>-</v>
      </c>
      <c r="AHF56" s="5" t="str" cm="1">
        <f t="array" aca="1" ref="AHF56" ca="1">INDEX(i.LMU_Area,$K56,AHF$26)</f>
        <v>-</v>
      </c>
      <c r="AHG56" s="5" t="str" cm="1">
        <f t="array" aca="1" ref="AHG56" ca="1">INDEX(i.LMU_Area,$K56,AHG$26)</f>
        <v>-</v>
      </c>
      <c r="AHH56" s="5" t="str" cm="1">
        <f t="array" aca="1" ref="AHH56" ca="1">INDEX(i.LMU_Area,$K56,AHH$26)</f>
        <v>-</v>
      </c>
      <c r="AHI56" s="5" t="str" cm="1">
        <f t="array" aca="1" ref="AHI56" ca="1">INDEX(i.LMU_Area,$K56,AHI$26)</f>
        <v>-</v>
      </c>
      <c r="AHJ56" s="5" t="str" cm="1">
        <f t="array" aca="1" ref="AHJ56" ca="1">INDEX(i.LMU_Area,$K56,AHJ$26)</f>
        <v>-</v>
      </c>
      <c r="AHK56" s="5" t="str" cm="1">
        <f t="array" aca="1" ref="AHK56" ca="1">INDEX(i.LMU_Area,$K56,AHK$26)</f>
        <v>-</v>
      </c>
      <c r="AHL56" s="5" t="str" cm="1">
        <f t="array" aca="1" ref="AHL56" ca="1">INDEX(i.LMU_Area,$K56,AHL$26)</f>
        <v>-</v>
      </c>
      <c r="AHM56" s="5" t="str" cm="1">
        <f t="array" aca="1" ref="AHM56" ca="1">INDEX(i.LMU_Area,$K56,AHM$26)</f>
        <v>-</v>
      </c>
      <c r="AHN56" s="5" t="str" cm="1">
        <f t="array" aca="1" ref="AHN56" ca="1">INDEX(i.LMU_Area,$K56,AHN$26)</f>
        <v>-</v>
      </c>
      <c r="AHO56" s="5" t="str" cm="1">
        <f t="array" aca="1" ref="AHO56" ca="1">INDEX(i.LMU_Area,$K56,AHO$26)</f>
        <v>-</v>
      </c>
      <c r="AHP56" s="5" t="str" cm="1">
        <f t="array" aca="1" ref="AHP56" ca="1">INDEX(i.LMU_Area,$K56,AHP$26)</f>
        <v>-</v>
      </c>
      <c r="AHQ56" s="5" t="str" cm="1">
        <f t="array" aca="1" ref="AHQ56" ca="1">INDEX(i.LMU_Area,$K56,AHQ$26)</f>
        <v>-</v>
      </c>
      <c r="AHR56" s="5" t="str" cm="1">
        <f t="array" aca="1" ref="AHR56" ca="1">INDEX(i.LMU_Area,$K56,AHR$26)</f>
        <v>-</v>
      </c>
      <c r="AHS56" s="5" t="str" cm="1">
        <f t="array" aca="1" ref="AHS56" ca="1">INDEX(i.LMU_Area,$K56,AHS$26)</f>
        <v>-</v>
      </c>
      <c r="AHT56" s="5" t="str" cm="1">
        <f t="array" aca="1" ref="AHT56" ca="1">INDEX(i.LMU_Area,$K56,AHT$26)</f>
        <v>-</v>
      </c>
      <c r="AHU56" s="5" t="str" cm="1">
        <f t="array" aca="1" ref="AHU56" ca="1">INDEX(i.LMU_Area,$K56,AHU$26)</f>
        <v>-</v>
      </c>
      <c r="AHV56" s="5" t="str" cm="1">
        <f t="array" aca="1" ref="AHV56" ca="1">INDEX(i.LMU_Area,$K56,AHV$26)</f>
        <v>-</v>
      </c>
      <c r="AHW56" s="5" t="str" cm="1">
        <f t="array" aca="1" ref="AHW56" ca="1">INDEX(i.LMU_Area,$K56,AHW$26)</f>
        <v>-</v>
      </c>
      <c r="AHX56" s="5" t="str" cm="1">
        <f t="array" aca="1" ref="AHX56" ca="1">INDEX(i.LMU_Area,$K56,AHX$26)</f>
        <v>-</v>
      </c>
      <c r="AHY56" s="5" t="str" cm="1">
        <f t="array" aca="1" ref="AHY56" ca="1">INDEX(i.LMU_Area,$K56,AHY$26)</f>
        <v>-</v>
      </c>
      <c r="AHZ56" s="5" t="str" cm="1">
        <f t="array" aca="1" ref="AHZ56" ca="1">INDEX(i.LMU_Area,$K56,AHZ$26)</f>
        <v>-</v>
      </c>
      <c r="AIA56" s="5" t="str" cm="1">
        <f t="array" aca="1" ref="AIA56" ca="1">INDEX(i.LMU_Area,$K56,AIA$26)</f>
        <v>-</v>
      </c>
      <c r="AIB56" s="5" t="str" cm="1">
        <f t="array" aca="1" ref="AIB56" ca="1">INDEX(i.LMU_Area,$K56,AIB$26)</f>
        <v>-</v>
      </c>
      <c r="AIC56" s="5" t="str" cm="1">
        <f t="array" aca="1" ref="AIC56" ca="1">INDEX(i.LMU_Area,$K56,AIC$26)</f>
        <v>-</v>
      </c>
      <c r="AID56" s="5" t="str" cm="1">
        <f t="array" aca="1" ref="AID56" ca="1">INDEX(i.LMU_Area,$K56,AID$26)</f>
        <v>-</v>
      </c>
      <c r="AIE56" s="5" t="str" cm="1">
        <f t="array" aca="1" ref="AIE56" ca="1">INDEX(i.LMU_Area,$K56,AIE$26)</f>
        <v>-</v>
      </c>
      <c r="AIF56" s="5" t="str" cm="1">
        <f t="array" aca="1" ref="AIF56" ca="1">INDEX(i.LMU_Area,$K56,AIF$26)</f>
        <v>-</v>
      </c>
      <c r="AIG56" s="5" t="str" cm="1">
        <f t="array" aca="1" ref="AIG56" ca="1">INDEX(i.LMU_Area,$K56,AIG$26)</f>
        <v>-</v>
      </c>
      <c r="AIH56" s="5" t="str" cm="1">
        <f t="array" aca="1" ref="AIH56" ca="1">INDEX(i.LMU_Area,$K56,AIH$26)</f>
        <v>-</v>
      </c>
      <c r="AII56" s="5" t="str" cm="1">
        <f t="array" aca="1" ref="AII56" ca="1">INDEX(i.LMU_Area,$K56,AII$26)</f>
        <v>-</v>
      </c>
      <c r="AIJ56" s="5" t="str" cm="1">
        <f t="array" aca="1" ref="AIJ56" ca="1">INDEX(i.LMU_Area,$K56,AIJ$26)</f>
        <v>-</v>
      </c>
      <c r="AIK56" s="5" t="str" cm="1">
        <f t="array" aca="1" ref="AIK56" ca="1">INDEX(i.LMU_Area,$K56,AIK$26)</f>
        <v>-</v>
      </c>
      <c r="AIL56" s="5" t="str" cm="1">
        <f t="array" aca="1" ref="AIL56" ca="1">INDEX(i.LMU_Area,$K56,AIL$26)</f>
        <v>-</v>
      </c>
      <c r="AIM56" s="5" t="str" cm="1">
        <f t="array" aca="1" ref="AIM56" ca="1">INDEX(i.LMU_Area,$K56,AIM$26)</f>
        <v>-</v>
      </c>
      <c r="AIN56" s="5" t="str" cm="1">
        <f t="array" aca="1" ref="AIN56" ca="1">INDEX(i.LMU_Area,$K56,AIN$26)</f>
        <v>-</v>
      </c>
      <c r="AIO56" s="5" t="str" cm="1">
        <f t="array" aca="1" ref="AIO56" ca="1">INDEX(i.LMU_Area,$K56,AIO$26)</f>
        <v>-</v>
      </c>
      <c r="AIP56" s="5" t="str" cm="1">
        <f t="array" aca="1" ref="AIP56" ca="1">INDEX(i.LMU_Area,$K56,AIP$26)</f>
        <v>-</v>
      </c>
      <c r="AIQ56" s="5" t="str" cm="1">
        <f t="array" aca="1" ref="AIQ56" ca="1">INDEX(i.LMU_Area,$K56,AIQ$26)</f>
        <v>-</v>
      </c>
      <c r="AIR56" s="5" t="str" cm="1">
        <f t="array" aca="1" ref="AIR56" ca="1">INDEX(i.LMU_Area,$K56,AIR$26)</f>
        <v>-</v>
      </c>
      <c r="AIS56" s="5" t="str" cm="1">
        <f t="array" aca="1" ref="AIS56" ca="1">INDEX(i.LMU_Area,$K56,AIS$26)</f>
        <v>-</v>
      </c>
      <c r="AIT56" s="5" t="str" cm="1">
        <f t="array" aca="1" ref="AIT56" ca="1">INDEX(i.LMU_Area,$K56,AIT$26)</f>
        <v>-</v>
      </c>
      <c r="AIU56" s="5" t="str" cm="1">
        <f t="array" aca="1" ref="AIU56" ca="1">INDEX(i.LMU_Area,$K56,AIU$26)</f>
        <v>-</v>
      </c>
      <c r="AIV56" s="5" t="str" cm="1">
        <f t="array" aca="1" ref="AIV56" ca="1">INDEX(i.LMU_Area,$K56,AIV$26)</f>
        <v>-</v>
      </c>
      <c r="AIW56" s="5" t="str" cm="1">
        <f t="array" aca="1" ref="AIW56" ca="1">INDEX(i.LMU_Area,$K56,AIW$26)</f>
        <v>-</v>
      </c>
      <c r="AIX56" s="5" t="str" cm="1">
        <f t="array" aca="1" ref="AIX56" ca="1">INDEX(i.LMU_Area,$K56,AIX$26)</f>
        <v>-</v>
      </c>
      <c r="AIY56" s="5" t="str" cm="1">
        <f t="array" aca="1" ref="AIY56" ca="1">INDEX(i.LMU_Area,$K56,AIY$26)</f>
        <v>-</v>
      </c>
      <c r="AIZ56" s="5" t="str" cm="1">
        <f t="array" aca="1" ref="AIZ56" ca="1">INDEX(i.LMU_Area,$K56,AIZ$26)</f>
        <v>-</v>
      </c>
      <c r="AJA56" s="5" t="str" cm="1">
        <f t="array" aca="1" ref="AJA56" ca="1">INDEX(i.LMU_Area,$K56,AJA$26)</f>
        <v>-</v>
      </c>
      <c r="AJB56" s="5" t="str" cm="1">
        <f t="array" aca="1" ref="AJB56" ca="1">INDEX(i.LMU_Area,$K56,AJB$26)</f>
        <v>-</v>
      </c>
      <c r="AJC56" s="5" t="str" cm="1">
        <f t="array" aca="1" ref="AJC56" ca="1">INDEX(i.LMU_Area,$K56,AJC$26)</f>
        <v>-</v>
      </c>
      <c r="AJD56" s="5" t="str" cm="1">
        <f t="array" aca="1" ref="AJD56" ca="1">INDEX(i.LMU_Area,$K56,AJD$26)</f>
        <v>-</v>
      </c>
      <c r="AJE56" s="5" t="str" cm="1">
        <f t="array" aca="1" ref="AJE56" ca="1">INDEX(i.LMU_Area,$K56,AJE$26)</f>
        <v>-</v>
      </c>
      <c r="AJF56" s="5" t="str" cm="1">
        <f t="array" aca="1" ref="AJF56" ca="1">INDEX(i.LMU_Area,$K56,AJF$26)</f>
        <v>-</v>
      </c>
      <c r="AJG56" s="5" t="str" cm="1">
        <f t="array" aca="1" ref="AJG56" ca="1">INDEX(i.LMU_Area,$K56,AJG$26)</f>
        <v>-</v>
      </c>
      <c r="AJH56" s="5" t="str" cm="1">
        <f t="array" aca="1" ref="AJH56" ca="1">INDEX(i.LMU_Area,$K56,AJH$26)</f>
        <v>-</v>
      </c>
      <c r="AJI56" s="5" t="str" cm="1">
        <f t="array" aca="1" ref="AJI56" ca="1">INDEX(i.LMU_Area,$K56,AJI$26)</f>
        <v>-</v>
      </c>
      <c r="AJJ56" s="5" t="str" cm="1">
        <f t="array" aca="1" ref="AJJ56" ca="1">INDEX(i.LMU_Area,$K56,AJJ$26)</f>
        <v>-</v>
      </c>
      <c r="AJK56" s="5" t="str" cm="1">
        <f t="array" aca="1" ref="AJK56" ca="1">INDEX(i.LMU_Area,$K56,AJK$26)</f>
        <v>-</v>
      </c>
      <c r="AJL56" s="5" t="str" cm="1">
        <f t="array" aca="1" ref="AJL56" ca="1">INDEX(i.LMU_Area,$K56,AJL$26)</f>
        <v>-</v>
      </c>
      <c r="AJM56" s="5" t="str" cm="1">
        <f t="array" aca="1" ref="AJM56" ca="1">INDEX(i.LMU_Area,$K56,AJM$26)</f>
        <v>-</v>
      </c>
      <c r="AJN56" s="5" t="str" cm="1">
        <f t="array" aca="1" ref="AJN56" ca="1">INDEX(i.LMU_Area,$K56,AJN$26)</f>
        <v>-</v>
      </c>
      <c r="AJO56" s="5" t="str" cm="1">
        <f t="array" aca="1" ref="AJO56" ca="1">INDEX(i.LMU_Area,$K56,AJO$26)</f>
        <v>-</v>
      </c>
      <c r="AJP56" s="5" t="str" cm="1">
        <f t="array" aca="1" ref="AJP56" ca="1">INDEX(i.LMU_Area,$K56,AJP$26)</f>
        <v>-</v>
      </c>
      <c r="AJQ56" s="5" t="str" cm="1">
        <f t="array" aca="1" ref="AJQ56" ca="1">INDEX(i.LMU_Area,$K56,AJQ$26)</f>
        <v>-</v>
      </c>
      <c r="AJR56" s="5" t="str" cm="1">
        <f t="array" aca="1" ref="AJR56" ca="1">INDEX(i.LMU_Area,$K56,AJR$26)</f>
        <v>-</v>
      </c>
      <c r="AJS56" s="5" t="str" cm="1">
        <f t="array" aca="1" ref="AJS56" ca="1">INDEX(i.LMU_Area,$K56,AJS$26)</f>
        <v>-</v>
      </c>
      <c r="AJT56" s="5" t="str" cm="1">
        <f t="array" aca="1" ref="AJT56" ca="1">INDEX(i.LMU_Area,$K56,AJT$26)</f>
        <v>-</v>
      </c>
      <c r="AJU56" s="5" t="str" cm="1">
        <f t="array" aca="1" ref="AJU56" ca="1">INDEX(i.LMU_Area,$K56,AJU$26)</f>
        <v>-</v>
      </c>
      <c r="AJV56" s="5" t="str" cm="1">
        <f t="array" aca="1" ref="AJV56" ca="1">INDEX(i.LMU_Area,$K56,AJV$26)</f>
        <v>-</v>
      </c>
      <c r="AJW56" s="5" t="str" cm="1">
        <f t="array" aca="1" ref="AJW56" ca="1">INDEX(i.LMU_Area,$K56,AJW$26)</f>
        <v>-</v>
      </c>
      <c r="AJX56" s="5" t="str" cm="1">
        <f t="array" aca="1" ref="AJX56" ca="1">INDEX(i.LMU_Area,$K56,AJX$26)</f>
        <v>-</v>
      </c>
      <c r="AJY56" s="5" t="str" cm="1">
        <f t="array" aca="1" ref="AJY56" ca="1">INDEX(i.LMU_Area,$K56,AJY$26)</f>
        <v>-</v>
      </c>
      <c r="AJZ56" s="5" t="str" cm="1">
        <f t="array" aca="1" ref="AJZ56" ca="1">INDEX(i.LMU_Area,$K56,AJZ$26)</f>
        <v>-</v>
      </c>
      <c r="AKA56" s="5" t="str" cm="1">
        <f t="array" aca="1" ref="AKA56" ca="1">INDEX(i.LMU_Area,$K56,AKA$26)</f>
        <v>-</v>
      </c>
      <c r="AKB56" s="5" t="str" cm="1">
        <f t="array" aca="1" ref="AKB56" ca="1">INDEX(i.LMU_Area,$K56,AKB$26)</f>
        <v>-</v>
      </c>
      <c r="AKC56" s="5" t="str" cm="1">
        <f t="array" aca="1" ref="AKC56" ca="1">INDEX(i.LMU_Area,$K56,AKC$26)</f>
        <v>-</v>
      </c>
      <c r="AKD56" s="5" t="str" cm="1">
        <f t="array" aca="1" ref="AKD56" ca="1">INDEX(i.LMU_Area,$K56,AKD$26)</f>
        <v>-</v>
      </c>
      <c r="AKE56" s="5" t="str" cm="1">
        <f t="array" aca="1" ref="AKE56" ca="1">INDEX(i.LMU_Area,$K56,AKE$26)</f>
        <v>-</v>
      </c>
      <c r="AKF56" s="5" t="str" cm="1">
        <f t="array" aca="1" ref="AKF56" ca="1">INDEX(i.LMU_Area,$K56,AKF$26)</f>
        <v>-</v>
      </c>
      <c r="AKG56" s="5" t="str" cm="1">
        <f t="array" aca="1" ref="AKG56" ca="1">INDEX(i.LMU_Area,$K56,AKG$26)</f>
        <v>-</v>
      </c>
      <c r="AKH56" s="5" t="str" cm="1">
        <f t="array" aca="1" ref="AKH56" ca="1">INDEX(i.LMU_Area,$K56,AKH$26)</f>
        <v>-</v>
      </c>
      <c r="AKI56" s="5" t="str" cm="1">
        <f t="array" aca="1" ref="AKI56" ca="1">INDEX(i.LMU_Area,$K56,AKI$26)</f>
        <v>-</v>
      </c>
      <c r="AKJ56" s="5" t="str" cm="1">
        <f t="array" aca="1" ref="AKJ56" ca="1">INDEX(i.LMU_Area,$K56,AKJ$26)</f>
        <v>-</v>
      </c>
      <c r="AKK56" s="5" t="str" cm="1">
        <f t="array" aca="1" ref="AKK56" ca="1">INDEX(i.LMU_Area,$K56,AKK$26)</f>
        <v>-</v>
      </c>
      <c r="AKL56" s="5" t="str" cm="1">
        <f t="array" aca="1" ref="AKL56" ca="1">INDEX(i.LMU_Area,$K56,AKL$26)</f>
        <v>-</v>
      </c>
      <c r="AKM56" s="5" t="str" cm="1">
        <f t="array" aca="1" ref="AKM56" ca="1">INDEX(i.LMU_Area,$K56,AKM$26)</f>
        <v>-</v>
      </c>
      <c r="AKN56" s="5" t="str" cm="1">
        <f t="array" aca="1" ref="AKN56" ca="1">INDEX(i.LMU_Area,$K56,AKN$26)</f>
        <v>-</v>
      </c>
      <c r="AKO56" s="5" t="str" cm="1">
        <f t="array" aca="1" ref="AKO56" ca="1">INDEX(i.LMU_Area,$K56,AKO$26)</f>
        <v>-</v>
      </c>
      <c r="AKP56" s="5" t="str" cm="1">
        <f t="array" aca="1" ref="AKP56" ca="1">INDEX(i.LMU_Area,$K56,AKP$26)</f>
        <v>-</v>
      </c>
      <c r="AKQ56" s="5" t="str" cm="1">
        <f t="array" aca="1" ref="AKQ56" ca="1">INDEX(i.LMU_Area,$K56,AKQ$26)</f>
        <v>-</v>
      </c>
      <c r="AKR56" s="5" t="str" cm="1">
        <f t="array" aca="1" ref="AKR56" ca="1">INDEX(i.LMU_Area,$K56,AKR$26)</f>
        <v>-</v>
      </c>
      <c r="AKS56" s="5" t="str" cm="1">
        <f t="array" aca="1" ref="AKS56" ca="1">INDEX(i.LMU_Area,$K56,AKS$26)</f>
        <v>-</v>
      </c>
      <c r="AKT56" s="5" t="str" cm="1">
        <f t="array" aca="1" ref="AKT56" ca="1">INDEX(i.LMU_Area,$K56,AKT$26)</f>
        <v>-</v>
      </c>
      <c r="AKU56" s="5" t="str" cm="1">
        <f t="array" aca="1" ref="AKU56" ca="1">INDEX(i.LMU_Area,$K56,AKU$26)</f>
        <v>-</v>
      </c>
      <c r="AKV56" s="5" t="str" cm="1">
        <f t="array" aca="1" ref="AKV56" ca="1">INDEX(i.LMU_Area,$K56,AKV$26)</f>
        <v>-</v>
      </c>
      <c r="AKW56" s="5" t="str" cm="1">
        <f t="array" aca="1" ref="AKW56" ca="1">INDEX(i.LMU_Area,$K56,AKW$26)</f>
        <v>-</v>
      </c>
      <c r="AKX56" s="5" t="str" cm="1">
        <f t="array" aca="1" ref="AKX56" ca="1">INDEX(i.LMU_Area,$K56,AKX$26)</f>
        <v>-</v>
      </c>
      <c r="AKY56" s="5" t="str" cm="1">
        <f t="array" aca="1" ref="AKY56" ca="1">INDEX(i.LMU_Area,$K56,AKY$26)</f>
        <v>-</v>
      </c>
      <c r="AKZ56" s="5" t="str" cm="1">
        <f t="array" aca="1" ref="AKZ56" ca="1">INDEX(i.LMU_Area,$K56,AKZ$26)</f>
        <v>-</v>
      </c>
      <c r="ALA56" s="5" t="str" cm="1">
        <f t="array" aca="1" ref="ALA56" ca="1">INDEX(i.LMU_Area,$K56,ALA$26)</f>
        <v>-</v>
      </c>
      <c r="ALB56" s="5" t="str" cm="1">
        <f t="array" aca="1" ref="ALB56" ca="1">INDEX(i.LMU_Area,$K56,ALB$26)</f>
        <v>-</v>
      </c>
      <c r="ALC56" s="5" t="str" cm="1">
        <f t="array" aca="1" ref="ALC56" ca="1">INDEX(i.LMU_Area,$K56,ALC$26)</f>
        <v>-</v>
      </c>
      <c r="ALD56" s="5" t="str" cm="1">
        <f t="array" aca="1" ref="ALD56" ca="1">INDEX(i.LMU_Area,$K56,ALD$26)</f>
        <v>-</v>
      </c>
      <c r="ALE56" s="5" t="str" cm="1">
        <f t="array" aca="1" ref="ALE56" ca="1">INDEX(i.LMU_Area,$K56,ALE$26)</f>
        <v>-</v>
      </c>
      <c r="ALF56" s="5" t="str" cm="1">
        <f t="array" aca="1" ref="ALF56" ca="1">INDEX(i.LMU_Area,$K56,ALF$26)</f>
        <v>-</v>
      </c>
      <c r="ALG56" s="5" t="str" cm="1">
        <f t="array" aca="1" ref="ALG56" ca="1">INDEX(i.LMU_Area,$K56,ALG$26)</f>
        <v>-</v>
      </c>
      <c r="ALH56" s="5" t="str" cm="1">
        <f t="array" aca="1" ref="ALH56" ca="1">INDEX(i.LMU_Area,$K56,ALH$26)</f>
        <v>-</v>
      </c>
      <c r="ALI56" s="5" t="str" cm="1">
        <f t="array" aca="1" ref="ALI56" ca="1">INDEX(i.LMU_Area,$K56,ALI$26)</f>
        <v>-</v>
      </c>
      <c r="ALJ56" s="5" t="str" cm="1">
        <f t="array" aca="1" ref="ALJ56" ca="1">INDEX(i.LMU_Area,$K56,ALJ$26)</f>
        <v>-</v>
      </c>
      <c r="ALK56" s="5" t="str" cm="1">
        <f t="array" aca="1" ref="ALK56" ca="1">INDEX(i.LMU_Area,$K56,ALK$26)</f>
        <v>-</v>
      </c>
      <c r="ALL56" s="5" t="str" cm="1">
        <f t="array" aca="1" ref="ALL56" ca="1">INDEX(i.LMU_Area,$K56,ALL$26)</f>
        <v>-</v>
      </c>
      <c r="ALM56" s="5" t="str" cm="1">
        <f t="array" aca="1" ref="ALM56" ca="1">INDEX(i.LMU_Area,$K56,ALM$26)</f>
        <v>-</v>
      </c>
      <c r="ALN56" s="5" t="str" cm="1">
        <f t="array" aca="1" ref="ALN56" ca="1">INDEX(i.LMU_Area,$K56,ALN$26)</f>
        <v>-</v>
      </c>
      <c r="ALO56" s="5" t="str" cm="1">
        <f t="array" aca="1" ref="ALO56" ca="1">INDEX(i.LMU_Area,$K56,ALO$26)</f>
        <v>-</v>
      </c>
      <c r="ALP56" s="5" t="str" cm="1">
        <f t="array" aca="1" ref="ALP56" ca="1">INDEX(i.LMU_Area,$K56,ALP$26)</f>
        <v>-</v>
      </c>
      <c r="ALQ56" s="5" t="str" cm="1">
        <f t="array" aca="1" ref="ALQ56" ca="1">INDEX(i.LMU_Area,$K56,ALQ$26)</f>
        <v>-</v>
      </c>
      <c r="ALR56" s="5" t="str" cm="1">
        <f t="array" aca="1" ref="ALR56" ca="1">INDEX(i.LMU_Area,$K56,ALR$26)</f>
        <v>-</v>
      </c>
      <c r="ALS56" s="5" t="str" cm="1">
        <f t="array" aca="1" ref="ALS56" ca="1">INDEX(i.LMU_Area,$K56,ALS$26)</f>
        <v>-</v>
      </c>
      <c r="ALT56" s="5" t="str" cm="1">
        <f t="array" aca="1" ref="ALT56" ca="1">INDEX(i.LMU_Area,$K56,ALT$26)</f>
        <v>-</v>
      </c>
      <c r="ALU56" s="5" t="str" cm="1">
        <f t="array" aca="1" ref="ALU56" ca="1">INDEX(i.LMU_Area,$K56,ALU$26)</f>
        <v>-</v>
      </c>
      <c r="ALV56" s="5" t="str" cm="1">
        <f t="array" aca="1" ref="ALV56" ca="1">INDEX(i.LMU_Area,$K56,ALV$26)</f>
        <v>-</v>
      </c>
      <c r="ALW56" s="5" t="str" cm="1">
        <f t="array" aca="1" ref="ALW56" ca="1">INDEX(i.LMU_Area,$K56,ALW$26)</f>
        <v>-</v>
      </c>
      <c r="ALX56" s="5" t="str" cm="1">
        <f t="array" aca="1" ref="ALX56" ca="1">INDEX(i.LMU_Area,$K56,ALX$26)</f>
        <v>-</v>
      </c>
      <c r="ALY56" s="5" t="str" cm="1">
        <f t="array" aca="1" ref="ALY56" ca="1">INDEX(i.LMU_Area,$K56,ALY$26)</f>
        <v>-</v>
      </c>
      <c r="ALZ56" s="5" t="str" cm="1">
        <f t="array" aca="1" ref="ALZ56" ca="1">INDEX(i.LMU_Area,$K56,ALZ$26)</f>
        <v>-</v>
      </c>
      <c r="AMA56" s="5" t="str" cm="1">
        <f t="array" aca="1" ref="AMA56" ca="1">INDEX(i.LMU_Area,$K56,AMA$26)</f>
        <v>-</v>
      </c>
      <c r="AMB56" s="5" t="str" cm="1">
        <f t="array" aca="1" ref="AMB56" ca="1">INDEX(i.LMU_Area,$K56,AMB$26)</f>
        <v>-</v>
      </c>
      <c r="AMC56" s="5" t="str" cm="1">
        <f t="array" aca="1" ref="AMC56" ca="1">INDEX(i.LMU_Area,$K56,AMC$26)</f>
        <v>-</v>
      </c>
      <c r="AMD56" s="5" t="str" cm="1">
        <f t="array" aca="1" ref="AMD56" ca="1">INDEX(i.LMU_Area,$K56,AMD$26)</f>
        <v>-</v>
      </c>
      <c r="AME56" s="5" t="str" cm="1">
        <f t="array" aca="1" ref="AME56" ca="1">INDEX(i.LMU_Area,$K56,AME$26)</f>
        <v>-</v>
      </c>
      <c r="AMF56" s="5" t="str" cm="1">
        <f t="array" aca="1" ref="AMF56" ca="1">INDEX(i.LMU_Area,$K56,AMF$26)</f>
        <v>-</v>
      </c>
      <c r="AMG56" s="5" t="str" cm="1">
        <f t="array" aca="1" ref="AMG56" ca="1">INDEX(i.LMU_Area,$K56,AMG$26)</f>
        <v>-</v>
      </c>
      <c r="AMH56" s="5" t="str" cm="1">
        <f t="array" aca="1" ref="AMH56" ca="1">INDEX(i.LMU_Area,$K56,AMH$26)</f>
        <v>-</v>
      </c>
      <c r="AMI56" s="5" t="str" cm="1">
        <f t="array" aca="1" ref="AMI56" ca="1">INDEX(i.LMU_Area,$K56,AMI$26)</f>
        <v>-</v>
      </c>
      <c r="AMJ56" s="5" t="str" cm="1">
        <f t="array" aca="1" ref="AMJ56" ca="1">INDEX(i.LMU_Area,$K56,AMJ$26)</f>
        <v>-</v>
      </c>
      <c r="AMK56" s="5" t="str" cm="1">
        <f t="array" aca="1" ref="AMK56" ca="1">INDEX(i.LMU_Area,$K56,AMK$26)</f>
        <v>-</v>
      </c>
      <c r="AML56" s="5" t="str" cm="1">
        <f t="array" aca="1" ref="AML56" ca="1">INDEX(i.LMU_Area,$K56,AML$26)</f>
        <v>-</v>
      </c>
      <c r="AMM56" s="5" t="str" cm="1">
        <f t="array" aca="1" ref="AMM56" ca="1">INDEX(i.LMU_Area,$K56,AMM$26)</f>
        <v>-</v>
      </c>
      <c r="AMN56" s="5" t="str" cm="1">
        <f t="array" aca="1" ref="AMN56" ca="1">INDEX(i.LMU_Area,$K56,AMN$26)</f>
        <v>-</v>
      </c>
      <c r="AMO56" s="5" t="str" cm="1">
        <f t="array" aca="1" ref="AMO56" ca="1">INDEX(i.LMU_Area,$K56,AMO$26)</f>
        <v>-</v>
      </c>
      <c r="AMP56" s="5" t="str" cm="1">
        <f t="array" aca="1" ref="AMP56" ca="1">INDEX(i.LMU_Area,$K56,AMP$26)</f>
        <v>-</v>
      </c>
      <c r="AMQ56" s="5" t="str" cm="1">
        <f t="array" aca="1" ref="AMQ56" ca="1">INDEX(i.LMU_Area,$K56,AMQ$26)</f>
        <v>-</v>
      </c>
      <c r="AMR56" s="5" t="str" cm="1">
        <f t="array" aca="1" ref="AMR56" ca="1">INDEX(i.LMU_Area,$K56,AMR$26)</f>
        <v>-</v>
      </c>
      <c r="AMS56" s="5" t="str" cm="1">
        <f t="array" aca="1" ref="AMS56" ca="1">INDEX(i.LMU_Area,$K56,AMS$26)</f>
        <v>-</v>
      </c>
      <c r="AMT56" s="5" t="str" cm="1">
        <f t="array" aca="1" ref="AMT56" ca="1">INDEX(i.LMU_Area,$K56,AMT$26)</f>
        <v>-</v>
      </c>
      <c r="AMU56" s="5" t="str" cm="1">
        <f t="array" aca="1" ref="AMU56" ca="1">INDEX(i.LMU_Area,$K56,AMU$26)</f>
        <v>-</v>
      </c>
      <c r="AMV56" s="5" t="str" cm="1">
        <f t="array" aca="1" ref="AMV56" ca="1">INDEX(i.LMU_Area,$K56,AMV$26)</f>
        <v>-</v>
      </c>
      <c r="AMW56" s="5" t="str" cm="1">
        <f t="array" aca="1" ref="AMW56" ca="1">INDEX(i.LMU_Area,$K56,AMW$26)</f>
        <v>-</v>
      </c>
      <c r="AMX56" s="5" t="str" cm="1">
        <f t="array" aca="1" ref="AMX56" ca="1">INDEX(i.LMU_Area,$K56,AMX$26)</f>
        <v>-</v>
      </c>
      <c r="AMY56" s="5" t="str" cm="1">
        <f t="array" aca="1" ref="AMY56" ca="1">INDEX(i.LMU_Area,$K56,AMY$26)</f>
        <v>-</v>
      </c>
      <c r="AMZ56" s="5" t="str" cm="1">
        <f t="array" aca="1" ref="AMZ56" ca="1">INDEX(i.LMU_Area,$K56,AMZ$26)</f>
        <v>-</v>
      </c>
      <c r="ANA56" s="5" t="str" cm="1">
        <f t="array" aca="1" ref="ANA56" ca="1">INDEX(i.LMU_Area,$K56,ANA$26)</f>
        <v>-</v>
      </c>
      <c r="ANB56" s="5" t="str" cm="1">
        <f t="array" aca="1" ref="ANB56" ca="1">INDEX(i.LMU_Area,$K56,ANB$26)</f>
        <v>-</v>
      </c>
      <c r="ANC56" s="5" t="str" cm="1">
        <f t="array" aca="1" ref="ANC56" ca="1">INDEX(i.LMU_Area,$K56,ANC$26)</f>
        <v>-</v>
      </c>
      <c r="AND56" s="5" t="str" cm="1">
        <f t="array" aca="1" ref="AND56" ca="1">INDEX(i.LMU_Area,$K56,AND$26)</f>
        <v>-</v>
      </c>
      <c r="ANE56" s="5" t="str" cm="1">
        <f t="array" aca="1" ref="ANE56" ca="1">INDEX(i.LMU_Area,$K56,ANE$26)</f>
        <v>-</v>
      </c>
      <c r="ANF56" s="5" t="str" cm="1">
        <f t="array" aca="1" ref="ANF56" ca="1">INDEX(i.LMU_Area,$K56,ANF$26)</f>
        <v>-</v>
      </c>
      <c r="ANG56" s="5" t="str" cm="1">
        <f t="array" aca="1" ref="ANG56" ca="1">INDEX(i.LMU_Area,$K56,ANG$26)</f>
        <v>-</v>
      </c>
      <c r="ANH56" s="5" t="str" cm="1">
        <f t="array" aca="1" ref="ANH56" ca="1">INDEX(i.LMU_Area,$K56,ANH$26)</f>
        <v>-</v>
      </c>
      <c r="ANI56" s="5" t="str" cm="1">
        <f t="array" aca="1" ref="ANI56" ca="1">INDEX(i.LMU_Area,$K56,ANI$26)</f>
        <v>-</v>
      </c>
      <c r="ANJ56" s="5" t="str" cm="1">
        <f t="array" aca="1" ref="ANJ56" ca="1">INDEX(i.LMU_Area,$K56,ANJ$26)</f>
        <v>-</v>
      </c>
      <c r="ANK56" s="5" t="str" cm="1">
        <f t="array" aca="1" ref="ANK56" ca="1">INDEX(i.LMU_Area,$K56,ANK$26)</f>
        <v>-</v>
      </c>
      <c r="ANL56" s="5" t="str" cm="1">
        <f t="array" aca="1" ref="ANL56" ca="1">INDEX(i.LMU_Area,$K56,ANL$26)</f>
        <v>-</v>
      </c>
      <c r="ANM56" s="5" t="str" cm="1">
        <f t="array" aca="1" ref="ANM56" ca="1">INDEX(i.LMU_Area,$K56,ANM$26)</f>
        <v>-</v>
      </c>
      <c r="ANN56" s="5" t="str" cm="1">
        <f t="array" aca="1" ref="ANN56" ca="1">INDEX(i.LMU_Area,$K56,ANN$26)</f>
        <v>-</v>
      </c>
      <c r="ANO56" s="5" t="str" cm="1">
        <f t="array" aca="1" ref="ANO56" ca="1">INDEX(i.LMU_Area,$K56,ANO$26)</f>
        <v>-</v>
      </c>
      <c r="ANP56" s="5" t="str" cm="1">
        <f t="array" aca="1" ref="ANP56" ca="1">INDEX(i.LMU_Area,$K56,ANP$26)</f>
        <v>-</v>
      </c>
      <c r="ANQ56" s="5" t="str" cm="1">
        <f t="array" aca="1" ref="ANQ56" ca="1">INDEX(i.LMU_Area,$K56,ANQ$26)</f>
        <v>-</v>
      </c>
      <c r="ANR56" s="5" t="str" cm="1">
        <f t="array" aca="1" ref="ANR56" ca="1">INDEX(i.LMU_Area,$K56,ANR$26)</f>
        <v>-</v>
      </c>
      <c r="ANS56" s="5" t="str" cm="1">
        <f t="array" aca="1" ref="ANS56" ca="1">INDEX(i.LMU_Area,$K56,ANS$26)</f>
        <v>-</v>
      </c>
      <c r="ANT56" s="5" t="str" cm="1">
        <f t="array" aca="1" ref="ANT56" ca="1">INDEX(i.LMU_Area,$K56,ANT$26)</f>
        <v>-</v>
      </c>
      <c r="ANU56" s="5" t="str" cm="1">
        <f t="array" aca="1" ref="ANU56" ca="1">INDEX(i.LMU_Area,$K56,ANU$26)</f>
        <v>-</v>
      </c>
      <c r="ANV56" s="5" t="str" cm="1">
        <f t="array" aca="1" ref="ANV56" ca="1">INDEX(i.LMU_Area,$K56,ANV$26)</f>
        <v>-</v>
      </c>
      <c r="ANW56" s="5" t="str" cm="1">
        <f t="array" aca="1" ref="ANW56" ca="1">INDEX(i.LMU_Area,$K56,ANW$26)</f>
        <v>-</v>
      </c>
      <c r="ANX56" s="5" t="str" cm="1">
        <f t="array" aca="1" ref="ANX56" ca="1">INDEX(i.LMU_Area,$K56,ANX$26)</f>
        <v>-</v>
      </c>
      <c r="ANY56" s="5" t="str" cm="1">
        <f t="array" aca="1" ref="ANY56" ca="1">INDEX(i.LMU_Area,$K56,ANY$26)</f>
        <v>-</v>
      </c>
      <c r="ANZ56" s="5" t="str" cm="1">
        <f t="array" aca="1" ref="ANZ56" ca="1">INDEX(i.LMU_Area,$K56,ANZ$26)</f>
        <v>-</v>
      </c>
      <c r="AOA56" s="5" t="str" cm="1">
        <f t="array" aca="1" ref="AOA56" ca="1">INDEX(i.LMU_Area,$K56,AOA$26)</f>
        <v>-</v>
      </c>
      <c r="AOB56" s="5" t="str" cm="1">
        <f t="array" aca="1" ref="AOB56" ca="1">INDEX(i.LMU_Area,$K56,AOB$26)</f>
        <v>-</v>
      </c>
      <c r="AOC56" s="5" t="str" cm="1">
        <f t="array" aca="1" ref="AOC56" ca="1">INDEX(i.LMU_Area,$K56,AOC$26)</f>
        <v>-</v>
      </c>
      <c r="AOD56" s="5" t="str" cm="1">
        <f t="array" aca="1" ref="AOD56" ca="1">INDEX(i.LMU_Area,$K56,AOD$26)</f>
        <v>-</v>
      </c>
      <c r="AOE56" s="5" t="str" cm="1">
        <f t="array" aca="1" ref="AOE56" ca="1">INDEX(i.LMU_Area,$K56,AOE$26)</f>
        <v>-</v>
      </c>
      <c r="AOF56" s="5" t="str" cm="1">
        <f t="array" aca="1" ref="AOF56" ca="1">INDEX(i.LMU_Area,$K56,AOF$26)</f>
        <v>-</v>
      </c>
      <c r="AOG56" s="5" t="str" cm="1">
        <f t="array" aca="1" ref="AOG56" ca="1">INDEX(i.LMU_Area,$K56,AOG$26)</f>
        <v>-</v>
      </c>
      <c r="AOH56" s="5" t="str" cm="1">
        <f t="array" aca="1" ref="AOH56" ca="1">INDEX(i.LMU_Area,$K56,AOH$26)</f>
        <v>-</v>
      </c>
      <c r="AOI56" s="5" t="str" cm="1">
        <f t="array" aca="1" ref="AOI56" ca="1">INDEX(i.LMU_Area,$K56,AOI$26)</f>
        <v>-</v>
      </c>
      <c r="AOJ56" s="5" t="str" cm="1">
        <f t="array" aca="1" ref="AOJ56" ca="1">INDEX(i.LMU_Area,$K56,AOJ$26)</f>
        <v>-</v>
      </c>
      <c r="AOK56" s="5" t="str" cm="1">
        <f t="array" aca="1" ref="AOK56" ca="1">INDEX(i.LMU_Area,$K56,AOK$26)</f>
        <v>-</v>
      </c>
      <c r="AOL56" s="5" t="str" cm="1">
        <f t="array" aca="1" ref="AOL56" ca="1">INDEX(i.LMU_Area,$K56,AOL$26)</f>
        <v>-</v>
      </c>
      <c r="AOM56" s="5" t="str" cm="1">
        <f t="array" aca="1" ref="AOM56" ca="1">INDEX(i.LMU_Area,$K56,AOM$26)</f>
        <v>-</v>
      </c>
      <c r="AON56" s="5" t="str" cm="1">
        <f t="array" aca="1" ref="AON56" ca="1">INDEX(i.LMU_Area,$K56,AON$26)</f>
        <v>-</v>
      </c>
      <c r="AOO56" s="5" t="str" cm="1">
        <f t="array" aca="1" ref="AOO56" ca="1">INDEX(i.LMU_Area,$K56,AOO$26)</f>
        <v>-</v>
      </c>
      <c r="AOP56" s="5" t="str" cm="1">
        <f t="array" aca="1" ref="AOP56" ca="1">INDEX(i.LMU_Area,$K56,AOP$26)</f>
        <v>-</v>
      </c>
      <c r="AOQ56" s="5" t="str" cm="1">
        <f t="array" aca="1" ref="AOQ56" ca="1">INDEX(i.LMU_Area,$K56,AOQ$26)</f>
        <v>-</v>
      </c>
      <c r="AOR56" s="5" t="str" cm="1">
        <f t="array" aca="1" ref="AOR56" ca="1">INDEX(i.LMU_Area,$K56,AOR$26)</f>
        <v>-</v>
      </c>
      <c r="AOS56" s="5" t="str" cm="1">
        <f t="array" aca="1" ref="AOS56" ca="1">INDEX(i.LMU_Area,$K56,AOS$26)</f>
        <v>-</v>
      </c>
      <c r="AOT56" s="5" t="str" cm="1">
        <f t="array" aca="1" ref="AOT56" ca="1">INDEX(i.LMU_Area,$K56,AOT$26)</f>
        <v>-</v>
      </c>
      <c r="AOU56" s="5" t="str" cm="1">
        <f t="array" aca="1" ref="AOU56" ca="1">INDEX(i.LMU_Area,$K56,AOU$26)</f>
        <v>-</v>
      </c>
      <c r="AOV56" s="5" t="str" cm="1">
        <f t="array" aca="1" ref="AOV56" ca="1">INDEX(i.LMU_Area,$K56,AOV$26)</f>
        <v>-</v>
      </c>
      <c r="AOW56" s="5" t="str" cm="1">
        <f t="array" aca="1" ref="AOW56" ca="1">INDEX(i.LMU_Area,$K56,AOW$26)</f>
        <v>-</v>
      </c>
      <c r="AOX56" s="5" t="str" cm="1">
        <f t="array" aca="1" ref="AOX56" ca="1">INDEX(i.LMU_Area,$K56,AOX$26)</f>
        <v>-</v>
      </c>
      <c r="AOY56" s="5" t="str" cm="1">
        <f t="array" aca="1" ref="AOY56" ca="1">INDEX(i.LMU_Area,$K56,AOY$26)</f>
        <v>-</v>
      </c>
      <c r="AOZ56" s="5" t="str" cm="1">
        <f t="array" aca="1" ref="AOZ56" ca="1">INDEX(i.LMU_Area,$K56,AOZ$26)</f>
        <v>-</v>
      </c>
      <c r="APA56" s="5" t="str" cm="1">
        <f t="array" aca="1" ref="APA56" ca="1">INDEX(i.LMU_Area,$K56,APA$26)</f>
        <v>-</v>
      </c>
      <c r="APB56" s="5" t="str" cm="1">
        <f t="array" aca="1" ref="APB56" ca="1">INDEX(i.LMU_Area,$K56,APB$26)</f>
        <v>-</v>
      </c>
      <c r="APC56" s="5" t="str" cm="1">
        <f t="array" aca="1" ref="APC56" ca="1">INDEX(i.LMU_Area,$K56,APC$26)</f>
        <v>-</v>
      </c>
      <c r="APD56" s="5" t="str" cm="1">
        <f t="array" aca="1" ref="APD56" ca="1">INDEX(i.LMU_Area,$K56,APD$26)</f>
        <v>-</v>
      </c>
      <c r="APE56" s="5" t="str" cm="1">
        <f t="array" aca="1" ref="APE56" ca="1">INDEX(i.LMU_Area,$K56,APE$26)</f>
        <v>-</v>
      </c>
      <c r="APF56" s="5" t="str" cm="1">
        <f t="array" aca="1" ref="APF56" ca="1">INDEX(i.LMU_Area,$K56,APF$26)</f>
        <v>-</v>
      </c>
      <c r="APG56" s="5" t="str" cm="1">
        <f t="array" aca="1" ref="APG56" ca="1">INDEX(i.LMU_Area,$K56,APG$26)</f>
        <v>-</v>
      </c>
      <c r="APH56" s="5" t="str" cm="1">
        <f t="array" aca="1" ref="APH56" ca="1">INDEX(i.LMU_Area,$K56,APH$26)</f>
        <v>-</v>
      </c>
      <c r="API56" s="5" t="str" cm="1">
        <f t="array" aca="1" ref="API56" ca="1">INDEX(i.LMU_Area,$K56,API$26)</f>
        <v>-</v>
      </c>
      <c r="APJ56" s="5" t="str" cm="1">
        <f t="array" aca="1" ref="APJ56" ca="1">INDEX(i.LMU_Area,$K56,APJ$26)</f>
        <v>-</v>
      </c>
      <c r="APK56" s="5" t="str" cm="1">
        <f t="array" aca="1" ref="APK56" ca="1">INDEX(i.LMU_Area,$K56,APK$26)</f>
        <v>-</v>
      </c>
      <c r="APL56" s="5" t="str" cm="1">
        <f t="array" aca="1" ref="APL56" ca="1">INDEX(i.LMU_Area,$K56,APL$26)</f>
        <v>-</v>
      </c>
      <c r="APM56" s="5" t="str" cm="1">
        <f t="array" aca="1" ref="APM56" ca="1">INDEX(i.LMU_Area,$K56,APM$26)</f>
        <v>-</v>
      </c>
      <c r="APN56" s="5" t="str" cm="1">
        <f t="array" aca="1" ref="APN56" ca="1">INDEX(i.LMU_Area,$K56,APN$26)</f>
        <v>-</v>
      </c>
      <c r="APO56" s="5" t="str" cm="1">
        <f t="array" aca="1" ref="APO56" ca="1">INDEX(i.LMU_Area,$K56,APO$26)</f>
        <v>-</v>
      </c>
      <c r="APP56" s="5" t="str" cm="1">
        <f t="array" aca="1" ref="APP56" ca="1">INDEX(i.LMU_Area,$K56,APP$26)</f>
        <v>-</v>
      </c>
      <c r="APQ56" s="5" t="str" cm="1">
        <f t="array" aca="1" ref="APQ56" ca="1">INDEX(i.LMU_Area,$K56,APQ$26)</f>
        <v>-</v>
      </c>
      <c r="APR56" s="5" t="str" cm="1">
        <f t="array" aca="1" ref="APR56" ca="1">INDEX(i.LMU_Area,$K56,APR$26)</f>
        <v>-</v>
      </c>
      <c r="APS56" s="5" t="str" cm="1">
        <f t="array" aca="1" ref="APS56" ca="1">INDEX(i.LMU_Area,$K56,APS$26)</f>
        <v>-</v>
      </c>
      <c r="APT56" s="5" t="str" cm="1">
        <f t="array" aca="1" ref="APT56" ca="1">INDEX(i.LMU_Area,$K56,APT$26)</f>
        <v>-</v>
      </c>
      <c r="APU56" s="5" t="str" cm="1">
        <f t="array" aca="1" ref="APU56" ca="1">INDEX(i.LMU_Area,$K56,APU$26)</f>
        <v>-</v>
      </c>
      <c r="APV56" s="5" t="str" cm="1">
        <f t="array" aca="1" ref="APV56" ca="1">INDEX(i.LMU_Area,$K56,APV$26)</f>
        <v>-</v>
      </c>
      <c r="APW56" s="5" t="str" cm="1">
        <f t="array" aca="1" ref="APW56" ca="1">INDEX(i.LMU_Area,$K56,APW$26)</f>
        <v>-</v>
      </c>
      <c r="APX56" s="5" t="str" cm="1">
        <f t="array" aca="1" ref="APX56" ca="1">INDEX(i.LMU_Area,$K56,APX$26)</f>
        <v>-</v>
      </c>
      <c r="APY56" s="5" t="str" cm="1">
        <f t="array" aca="1" ref="APY56" ca="1">INDEX(i.LMU_Area,$K56,APY$26)</f>
        <v>-</v>
      </c>
      <c r="APZ56" s="5" t="str" cm="1">
        <f t="array" aca="1" ref="APZ56" ca="1">INDEX(i.LMU_Area,$K56,APZ$26)</f>
        <v>-</v>
      </c>
      <c r="AQA56" s="5" t="str" cm="1">
        <f t="array" aca="1" ref="AQA56" ca="1">INDEX(i.LMU_Area,$K56,AQA$26)</f>
        <v>-</v>
      </c>
      <c r="AQB56" s="5" t="str" cm="1">
        <f t="array" aca="1" ref="AQB56" ca="1">INDEX(i.LMU_Area,$K56,AQB$26)</f>
        <v>-</v>
      </c>
      <c r="AQC56" s="5" t="str" cm="1">
        <f t="array" aca="1" ref="AQC56" ca="1">INDEX(i.LMU_Area,$K56,AQC$26)</f>
        <v>-</v>
      </c>
      <c r="AQD56" s="5" t="str" cm="1">
        <f t="array" aca="1" ref="AQD56" ca="1">INDEX(i.LMU_Area,$K56,AQD$26)</f>
        <v>-</v>
      </c>
      <c r="AQE56" s="5" t="str" cm="1">
        <f t="array" aca="1" ref="AQE56" ca="1">INDEX(i.LMU_Area,$K56,AQE$26)</f>
        <v>-</v>
      </c>
      <c r="AQF56" s="5" t="str" cm="1">
        <f t="array" aca="1" ref="AQF56" ca="1">INDEX(i.LMU_Area,$K56,AQF$26)</f>
        <v>-</v>
      </c>
      <c r="AQG56" s="5" t="str" cm="1">
        <f t="array" aca="1" ref="AQG56" ca="1">INDEX(i.LMU_Area,$K56,AQG$26)</f>
        <v>-</v>
      </c>
      <c r="AQH56" s="5" t="str" cm="1">
        <f t="array" aca="1" ref="AQH56" ca="1">INDEX(i.LMU_Area,$K56,AQH$26)</f>
        <v>-</v>
      </c>
      <c r="AQI56" s="5" t="str" cm="1">
        <f t="array" aca="1" ref="AQI56" ca="1">INDEX(i.LMU_Area,$K56,AQI$26)</f>
        <v>-</v>
      </c>
      <c r="AQJ56" s="5" t="str" cm="1">
        <f t="array" aca="1" ref="AQJ56" ca="1">INDEX(i.LMU_Area,$K56,AQJ$26)</f>
        <v>-</v>
      </c>
      <c r="AQK56" s="5" t="str" cm="1">
        <f t="array" aca="1" ref="AQK56" ca="1">INDEX(i.LMU_Area,$K56,AQK$26)</f>
        <v>-</v>
      </c>
      <c r="AQL56" s="5" t="str" cm="1">
        <f t="array" aca="1" ref="AQL56" ca="1">INDEX(i.LMU_Area,$K56,AQL$26)</f>
        <v>-</v>
      </c>
      <c r="AQM56" s="5" t="str" cm="1">
        <f t="array" aca="1" ref="AQM56" ca="1">INDEX(i.LMU_Area,$K56,AQM$26)</f>
        <v>-</v>
      </c>
      <c r="AQN56" s="5" t="str" cm="1">
        <f t="array" aca="1" ref="AQN56" ca="1">INDEX(i.LMU_Area,$K56,AQN$26)</f>
        <v>-</v>
      </c>
      <c r="AQO56" s="5" t="str" cm="1">
        <f t="array" aca="1" ref="AQO56" ca="1">INDEX(i.LMU_Area,$K56,AQO$26)</f>
        <v>-</v>
      </c>
      <c r="AQP56" s="5" t="str" cm="1">
        <f t="array" aca="1" ref="AQP56" ca="1">INDEX(i.LMU_Area,$K56,AQP$26)</f>
        <v>-</v>
      </c>
      <c r="AQQ56" s="5" t="str" cm="1">
        <f t="array" aca="1" ref="AQQ56" ca="1">INDEX(i.LMU_Area,$K56,AQQ$26)</f>
        <v>-</v>
      </c>
      <c r="AQR56" s="5" t="str" cm="1">
        <f t="array" aca="1" ref="AQR56" ca="1">INDEX(i.LMU_Area,$K56,AQR$26)</f>
        <v>-</v>
      </c>
      <c r="AQS56" s="5" t="str" cm="1">
        <f t="array" aca="1" ref="AQS56" ca="1">INDEX(i.LMU_Area,$K56,AQS$26)</f>
        <v>-</v>
      </c>
      <c r="AQT56" s="5" t="str" cm="1">
        <f t="array" aca="1" ref="AQT56" ca="1">INDEX(i.LMU_Area,$K56,AQT$26)</f>
        <v>-</v>
      </c>
      <c r="AQU56" s="5" t="str" cm="1">
        <f t="array" aca="1" ref="AQU56" ca="1">INDEX(i.LMU_Area,$K56,AQU$26)</f>
        <v>-</v>
      </c>
      <c r="AQV56" s="5" t="str" cm="1">
        <f t="array" aca="1" ref="AQV56" ca="1">INDEX(i.LMU_Area,$K56,AQV$26)</f>
        <v>-</v>
      </c>
      <c r="AQW56" s="5" t="str" cm="1">
        <f t="array" aca="1" ref="AQW56" ca="1">INDEX(i.LMU_Area,$K56,AQW$26)</f>
        <v>-</v>
      </c>
      <c r="AQX56" s="5" t="str" cm="1">
        <f t="array" aca="1" ref="AQX56" ca="1">INDEX(i.LMU_Area,$K56,AQX$26)</f>
        <v>-</v>
      </c>
      <c r="AQY56" s="5" t="str" cm="1">
        <f t="array" aca="1" ref="AQY56" ca="1">INDEX(i.LMU_Area,$K56,AQY$26)</f>
        <v>-</v>
      </c>
      <c r="AQZ56" s="5" t="str" cm="1">
        <f t="array" aca="1" ref="AQZ56" ca="1">INDEX(i.LMU_Area,$K56,AQZ$26)</f>
        <v>-</v>
      </c>
      <c r="ARA56" s="5" t="str" cm="1">
        <f t="array" aca="1" ref="ARA56" ca="1">INDEX(i.LMU_Area,$K56,ARA$26)</f>
        <v>-</v>
      </c>
      <c r="ARB56" s="5" t="str" cm="1">
        <f t="array" aca="1" ref="ARB56" ca="1">INDEX(i.LMU_Area,$K56,ARB$26)</f>
        <v>-</v>
      </c>
      <c r="ARC56" s="5" t="str" cm="1">
        <f t="array" aca="1" ref="ARC56" ca="1">INDEX(i.LMU_Area,$K56,ARC$26)</f>
        <v>-</v>
      </c>
      <c r="ARD56" s="5" t="str" cm="1">
        <f t="array" aca="1" ref="ARD56" ca="1">INDEX(i.LMU_Area,$K56,ARD$26)</f>
        <v>-</v>
      </c>
      <c r="ARE56" s="5" t="str" cm="1">
        <f t="array" aca="1" ref="ARE56" ca="1">INDEX(i.LMU_Area,$K56,ARE$26)</f>
        <v>-</v>
      </c>
      <c r="ARF56" s="5" t="str" cm="1">
        <f t="array" aca="1" ref="ARF56" ca="1">INDEX(i.LMU_Area,$K56,ARF$26)</f>
        <v>-</v>
      </c>
      <c r="ARG56" s="5" t="str" cm="1">
        <f t="array" aca="1" ref="ARG56" ca="1">INDEX(i.LMU_Area,$K56,ARG$26)</f>
        <v>-</v>
      </c>
      <c r="ARH56" s="5" t="str" cm="1">
        <f t="array" aca="1" ref="ARH56" ca="1">INDEX(i.LMU_Area,$K56,ARH$26)</f>
        <v>-</v>
      </c>
      <c r="ARI56" s="5" t="str" cm="1">
        <f t="array" aca="1" ref="ARI56" ca="1">INDEX(i.LMU_Area,$K56,ARI$26)</f>
        <v>-</v>
      </c>
      <c r="ARJ56" s="5" t="str" cm="1">
        <f t="array" aca="1" ref="ARJ56" ca="1">INDEX(i.LMU_Area,$K56,ARJ$26)</f>
        <v>-</v>
      </c>
      <c r="ARK56" s="5" t="str" cm="1">
        <f t="array" aca="1" ref="ARK56" ca="1">INDEX(i.LMU_Area,$K56,ARK$26)</f>
        <v>-</v>
      </c>
      <c r="ARL56" s="5" t="str" cm="1">
        <f t="array" aca="1" ref="ARL56" ca="1">INDEX(i.LMU_Area,$K56,ARL$26)</f>
        <v>-</v>
      </c>
      <c r="ARM56" s="5" t="str" cm="1">
        <f t="array" aca="1" ref="ARM56" ca="1">INDEX(i.LMU_Area,$K56,ARM$26)</f>
        <v>-</v>
      </c>
      <c r="ARN56" s="5" t="str" cm="1">
        <f t="array" aca="1" ref="ARN56" ca="1">INDEX(i.LMU_Area,$K56,ARN$26)</f>
        <v>-</v>
      </c>
      <c r="ARO56" s="5" t="str" cm="1">
        <f t="array" aca="1" ref="ARO56" ca="1">INDEX(i.LMU_Area,$K56,ARO$26)</f>
        <v>-</v>
      </c>
      <c r="ARP56" s="5" t="str" cm="1">
        <f t="array" aca="1" ref="ARP56" ca="1">INDEX(i.LMU_Area,$K56,ARP$26)</f>
        <v>-</v>
      </c>
      <c r="ARQ56" s="5" t="str" cm="1">
        <f t="array" aca="1" ref="ARQ56" ca="1">INDEX(i.LMU_Area,$K56,ARQ$26)</f>
        <v>-</v>
      </c>
      <c r="ARR56" s="5" t="str" cm="1">
        <f t="array" aca="1" ref="ARR56" ca="1">INDEX(i.LMU_Area,$K56,ARR$26)</f>
        <v>-</v>
      </c>
      <c r="ARS56" s="5" t="str" cm="1">
        <f t="array" aca="1" ref="ARS56" ca="1">INDEX(i.LMU_Area,$K56,ARS$26)</f>
        <v>-</v>
      </c>
      <c r="ART56" s="5" t="str" cm="1">
        <f t="array" aca="1" ref="ART56" ca="1">INDEX(i.LMU_Area,$K56,ART$26)</f>
        <v>-</v>
      </c>
      <c r="ARU56" s="5" t="str" cm="1">
        <f t="array" aca="1" ref="ARU56" ca="1">INDEX(i.LMU_Area,$K56,ARU$26)</f>
        <v>-</v>
      </c>
      <c r="ARV56" s="5" t="str" cm="1">
        <f t="array" aca="1" ref="ARV56" ca="1">INDEX(i.LMU_Area,$K56,ARV$26)</f>
        <v>-</v>
      </c>
      <c r="ARW56" s="5" t="str" cm="1">
        <f t="array" aca="1" ref="ARW56" ca="1">INDEX(i.LMU_Area,$K56,ARW$26)</f>
        <v>-</v>
      </c>
      <c r="ARX56" s="5" t="str" cm="1">
        <f t="array" aca="1" ref="ARX56" ca="1">INDEX(i.LMU_Area,$K56,ARX$26)</f>
        <v>-</v>
      </c>
      <c r="ARY56" s="5" t="str" cm="1">
        <f t="array" aca="1" ref="ARY56" ca="1">INDEX(i.LMU_Area,$K56,ARY$26)</f>
        <v>-</v>
      </c>
      <c r="ARZ56" s="5" t="str" cm="1">
        <f t="array" aca="1" ref="ARZ56" ca="1">INDEX(i.LMU_Area,$K56,ARZ$26)</f>
        <v>-</v>
      </c>
      <c r="ASA56" s="5" t="str" cm="1">
        <f t="array" aca="1" ref="ASA56" ca="1">INDEX(i.LMU_Area,$K56,ASA$26)</f>
        <v>-</v>
      </c>
      <c r="ASB56" s="5" t="str" cm="1">
        <f t="array" aca="1" ref="ASB56" ca="1">INDEX(i.LMU_Area,$K56,ASB$26)</f>
        <v>-</v>
      </c>
      <c r="ASC56" s="5" t="str" cm="1">
        <f t="array" aca="1" ref="ASC56" ca="1">INDEX(i.LMU_Area,$K56,ASC$26)</f>
        <v>-</v>
      </c>
      <c r="ASD56" s="5" t="str" cm="1">
        <f t="array" aca="1" ref="ASD56" ca="1">INDEX(i.LMU_Area,$K56,ASD$26)</f>
        <v>-</v>
      </c>
      <c r="ASE56" s="5" t="str" cm="1">
        <f t="array" aca="1" ref="ASE56" ca="1">INDEX(i.LMU_Area,$K56,ASE$26)</f>
        <v>-</v>
      </c>
      <c r="ASF56" s="5" t="str" cm="1">
        <f t="array" aca="1" ref="ASF56" ca="1">INDEX(i.LMU_Area,$K56,ASF$26)</f>
        <v>-</v>
      </c>
      <c r="ASG56" s="5" t="str" cm="1">
        <f t="array" aca="1" ref="ASG56" ca="1">INDEX(i.LMU_Area,$K56,ASG$26)</f>
        <v>-</v>
      </c>
      <c r="ASH56" s="5" t="str" cm="1">
        <f t="array" aca="1" ref="ASH56" ca="1">INDEX(i.LMU_Area,$K56,ASH$26)</f>
        <v>-</v>
      </c>
      <c r="ASI56" s="5" t="str" cm="1">
        <f t="array" aca="1" ref="ASI56" ca="1">INDEX(i.LMU_Area,$K56,ASI$26)</f>
        <v>-</v>
      </c>
      <c r="ASJ56" s="5" t="str" cm="1">
        <f t="array" aca="1" ref="ASJ56" ca="1">INDEX(i.LMU_Area,$K56,ASJ$26)</f>
        <v>-</v>
      </c>
      <c r="ASK56" s="5" t="str" cm="1">
        <f t="array" aca="1" ref="ASK56" ca="1">INDEX(i.LMU_Area,$K56,ASK$26)</f>
        <v>-</v>
      </c>
      <c r="ASL56" s="5" t="str" cm="1">
        <f t="array" aca="1" ref="ASL56" ca="1">INDEX(i.LMU_Area,$K56,ASL$26)</f>
        <v>-</v>
      </c>
      <c r="ASM56" s="5" t="str" cm="1">
        <f t="array" aca="1" ref="ASM56" ca="1">INDEX(i.LMU_Area,$K56,ASM$26)</f>
        <v>-</v>
      </c>
      <c r="ASN56" s="5" t="str" cm="1">
        <f t="array" aca="1" ref="ASN56" ca="1">INDEX(i.LMU_Area,$K56,ASN$26)</f>
        <v>-</v>
      </c>
      <c r="ASO56" s="5" t="str" cm="1">
        <f t="array" aca="1" ref="ASO56" ca="1">INDEX(i.LMU_Area,$K56,ASO$26)</f>
        <v>-</v>
      </c>
      <c r="ASP56" s="5" t="str" cm="1">
        <f t="array" aca="1" ref="ASP56" ca="1">INDEX(i.LMU_Area,$K56,ASP$26)</f>
        <v>-</v>
      </c>
      <c r="ASQ56" s="5" t="str" cm="1">
        <f t="array" aca="1" ref="ASQ56" ca="1">INDEX(i.LMU_Area,$K56,ASQ$26)</f>
        <v>-</v>
      </c>
      <c r="ASR56" s="5" t="str" cm="1">
        <f t="array" aca="1" ref="ASR56" ca="1">INDEX(i.LMU_Area,$K56,ASR$26)</f>
        <v>-</v>
      </c>
      <c r="ASS56" s="5" t="str" cm="1">
        <f t="array" aca="1" ref="ASS56" ca="1">INDEX(i.LMU_Area,$K56,ASS$26)</f>
        <v>-</v>
      </c>
      <c r="AST56" s="5" t="str" cm="1">
        <f t="array" aca="1" ref="AST56" ca="1">INDEX(i.LMU_Area,$K56,AST$26)</f>
        <v>-</v>
      </c>
      <c r="ASU56" s="5" t="str" cm="1">
        <f t="array" aca="1" ref="ASU56" ca="1">INDEX(i.LMU_Area,$K56,ASU$26)</f>
        <v>-</v>
      </c>
      <c r="ASV56" s="5" t="str" cm="1">
        <f t="array" aca="1" ref="ASV56" ca="1">INDEX(i.LMU_Area,$K56,ASV$26)</f>
        <v>-</v>
      </c>
      <c r="ASW56" s="5" t="str" cm="1">
        <f t="array" aca="1" ref="ASW56" ca="1">INDEX(i.LMU_Area,$K56,ASW$26)</f>
        <v>-</v>
      </c>
      <c r="ASX56" s="5" t="str" cm="1">
        <f t="array" aca="1" ref="ASX56" ca="1">INDEX(i.LMU_Area,$K56,ASX$26)</f>
        <v>-</v>
      </c>
      <c r="ASY56" s="5" t="str" cm="1">
        <f t="array" aca="1" ref="ASY56" ca="1">INDEX(i.LMU_Area,$K56,ASY$26)</f>
        <v>-</v>
      </c>
      <c r="ASZ56" s="5" t="str" cm="1">
        <f t="array" aca="1" ref="ASZ56" ca="1">INDEX(i.LMU_Area,$K56,ASZ$26)</f>
        <v>-</v>
      </c>
      <c r="ATA56" s="5" t="str" cm="1">
        <f t="array" aca="1" ref="ATA56" ca="1">INDEX(i.LMU_Area,$K56,ATA$26)</f>
        <v>-</v>
      </c>
      <c r="ATB56" s="5" t="str" cm="1">
        <f t="array" aca="1" ref="ATB56" ca="1">INDEX(i.LMU_Area,$K56,ATB$26)</f>
        <v>-</v>
      </c>
      <c r="ATC56" s="5" t="str" cm="1">
        <f t="array" aca="1" ref="ATC56" ca="1">INDEX(i.LMU_Area,$K56,ATC$26)</f>
        <v>-</v>
      </c>
      <c r="ATD56" s="5" t="str" cm="1">
        <f t="array" aca="1" ref="ATD56" ca="1">INDEX(i.LMU_Area,$K56,ATD$26)</f>
        <v>-</v>
      </c>
      <c r="ATE56" s="5" t="str" cm="1">
        <f t="array" aca="1" ref="ATE56" ca="1">INDEX(i.LMU_Area,$K56,ATE$26)</f>
        <v>-</v>
      </c>
      <c r="ATF56" s="5" t="str" cm="1">
        <f t="array" aca="1" ref="ATF56" ca="1">INDEX(i.LMU_Area,$K56,ATF$26)</f>
        <v>-</v>
      </c>
      <c r="ATG56" s="5" t="str" cm="1">
        <f t="array" aca="1" ref="ATG56" ca="1">INDEX(i.LMU_Area,$K56,ATG$26)</f>
        <v>-</v>
      </c>
      <c r="ATH56" s="5" t="str" cm="1">
        <f t="array" aca="1" ref="ATH56" ca="1">INDEX(i.LMU_Area,$K56,ATH$26)</f>
        <v>-</v>
      </c>
      <c r="ATI56" s="5" t="str" cm="1">
        <f t="array" aca="1" ref="ATI56" ca="1">INDEX(i.LMU_Area,$K56,ATI$26)</f>
        <v>-</v>
      </c>
      <c r="ATJ56" s="5" t="str" cm="1">
        <f t="array" aca="1" ref="ATJ56" ca="1">INDEX(i.LMU_Area,$K56,ATJ$26)</f>
        <v>-</v>
      </c>
      <c r="ATK56" s="5" t="str" cm="1">
        <f t="array" aca="1" ref="ATK56" ca="1">INDEX(i.LMU_Area,$K56,ATK$26)</f>
        <v>-</v>
      </c>
      <c r="ATL56" s="19">
        <f t="shared" ca="1" si="1027"/>
        <v>1</v>
      </c>
      <c r="ATM56" s="587">
        <v>0</v>
      </c>
    </row>
    <row r="57" spans="1:1209" hidden="1" outlineLevel="2">
      <c r="A57" s="21">
        <f t="shared" si="1011"/>
        <v>52</v>
      </c>
      <c r="B57" s="554">
        <f t="shared" ca="1" si="1034"/>
        <v>50</v>
      </c>
      <c r="C57">
        <f>202</f>
        <v>202</v>
      </c>
      <c r="D57" s="135" t="str">
        <f t="shared" ca="1" si="934"/>
        <v>EWW</v>
      </c>
      <c r="E57" t="b">
        <v>0</v>
      </c>
      <c r="F57" t="b">
        <v>0</v>
      </c>
      <c r="G57" s="347" t="b">
        <f t="shared" si="1028"/>
        <v>1</v>
      </c>
      <c r="H57" s="226">
        <f t="shared" ca="1" si="1035"/>
        <v>12</v>
      </c>
      <c r="I57" s="226">
        <f t="shared" ca="1" si="997"/>
        <v>2</v>
      </c>
      <c r="J57" s="226">
        <f t="shared" ca="1" si="997"/>
        <v>1</v>
      </c>
      <c r="K57" s="226">
        <f t="shared" ca="1" si="997"/>
        <v>1</v>
      </c>
      <c r="L57" s="226">
        <f t="shared" ca="1" si="997"/>
        <v>1</v>
      </c>
      <c r="M57" s="226">
        <f t="shared" ca="1" si="997"/>
        <v>2</v>
      </c>
      <c r="N57" s="226">
        <f t="shared" ca="1" si="998"/>
        <v>3</v>
      </c>
      <c r="O57" s="226">
        <f t="shared" ca="1" si="999"/>
        <v>2</v>
      </c>
      <c r="P57" s="226">
        <f t="shared" ca="1" si="1000"/>
        <v>1</v>
      </c>
      <c r="Q57" s="226">
        <f t="shared" ca="1" si="1001"/>
        <v>1</v>
      </c>
      <c r="R57" s="115">
        <f t="shared" ca="1" si="1002"/>
        <v>0</v>
      </c>
      <c r="S57" s="226">
        <f t="shared" ca="1" si="1001"/>
        <v>0</v>
      </c>
      <c r="T57" s="226">
        <f t="shared" ca="1" si="1001"/>
        <v>0</v>
      </c>
      <c r="U57" s="226">
        <f t="shared" ca="1" si="1001"/>
        <v>0</v>
      </c>
      <c r="V57" s="226">
        <f t="shared" ca="1" si="1001"/>
        <v>0</v>
      </c>
      <c r="W57" s="226">
        <f t="shared" ca="1" si="1000"/>
        <v>0</v>
      </c>
      <c r="X57" s="226">
        <f t="shared" ca="1" si="1003"/>
        <v>1</v>
      </c>
      <c r="Y57" s="226">
        <f t="shared" ca="1" si="1000"/>
        <v>1</v>
      </c>
      <c r="Z57" s="226">
        <f t="shared" ca="1" si="1000"/>
        <v>1</v>
      </c>
      <c r="AA57" s="263"/>
      <c r="AB57" s="263"/>
      <c r="AC57" s="263"/>
      <c r="AD57" s="263"/>
      <c r="AE57" s="263"/>
      <c r="AF57" s="226">
        <f t="shared" ca="1" si="1004"/>
        <v>0</v>
      </c>
      <c r="AG57" s="263"/>
      <c r="AH57" s="263">
        <f t="shared" ca="1" si="1005"/>
        <v>0</v>
      </c>
      <c r="AI57" s="263">
        <f t="shared" ca="1" si="1005"/>
        <v>0</v>
      </c>
      <c r="AJ57" s="263">
        <f t="shared" ca="1" si="1005"/>
        <v>0</v>
      </c>
      <c r="AK57" s="263">
        <f t="shared" ca="1" si="1005"/>
        <v>0</v>
      </c>
      <c r="AL57" s="263">
        <f t="shared" ca="1" si="1005"/>
        <v>0</v>
      </c>
      <c r="AM57" s="263">
        <f t="shared" ca="1" si="1005"/>
        <v>0</v>
      </c>
      <c r="AN57" s="263">
        <f t="shared" ca="1" si="1005"/>
        <v>0</v>
      </c>
      <c r="AO57" s="135">
        <f t="shared" ca="1" si="938"/>
        <v>2</v>
      </c>
      <c r="AP57" s="135">
        <f ca="1">INDEX(CHOOSE($P57,DataAutumn!i.AdultDrys,DataWinter!i.AdultDrys,DataSpring!i.AdultDrys),1,$O57)</f>
        <v>4</v>
      </c>
      <c r="AQ57" s="5">
        <f t="shared" ca="1" si="939"/>
        <v>2</v>
      </c>
      <c r="AR57" s="5">
        <f t="shared" ca="1" si="939"/>
        <v>0</v>
      </c>
      <c r="AS57" s="5">
        <f t="shared" ca="1" si="940"/>
        <v>5</v>
      </c>
      <c r="AT57">
        <f t="shared" ca="1" si="941"/>
        <v>1</v>
      </c>
      <c r="AW57" s="222" t="str">
        <f t="shared" ca="1" si="942"/>
        <v>FS Optimis 00012 EWW MWM     TOL122 Scan1-0000 CFS RR 01% REV01 GP100% WP100% MP100% T_TRUE (F33N11)</v>
      </c>
      <c r="AX57" s="9" t="str">
        <f ca="1">IF(COUNTIF(AW$5:AW57,AW57)=1,"-","Dup")</f>
        <v>-</v>
      </c>
      <c r="AY57" s="9"/>
      <c r="AZ57" s="19" t="b">
        <f t="shared" ref="AZ57:BG57" ca="1" si="1066">OFFSET(AZ$5,$B57,0)</f>
        <v>0</v>
      </c>
      <c r="BA57" s="19" t="b">
        <f t="shared" ca="1" si="1066"/>
        <v>0</v>
      </c>
      <c r="BB57" s="19" t="b">
        <f t="shared" ca="1" si="1066"/>
        <v>0</v>
      </c>
      <c r="BC57" s="19" t="b">
        <f t="shared" ca="1" si="1043"/>
        <v>0</v>
      </c>
      <c r="BD57" s="19" t="b">
        <f t="shared" ca="1" si="1043"/>
        <v>0</v>
      </c>
      <c r="BE57" s="19" t="b">
        <f t="shared" ca="1" si="1066"/>
        <v>0</v>
      </c>
      <c r="BF57" s="19" t="b">
        <f t="shared" ca="1" si="1066"/>
        <v>0</v>
      </c>
      <c r="BG57" s="19" t="b">
        <f t="shared" ca="1" si="1066"/>
        <v>0</v>
      </c>
      <c r="BH57" s="9"/>
      <c r="BI57" s="5" t="b">
        <f t="shared" ca="1" si="943"/>
        <v>0</v>
      </c>
      <c r="BJ57" s="5" t="str">
        <f t="shared" ca="1" si="943"/>
        <v>-</v>
      </c>
      <c r="BK57" s="5" t="b">
        <f t="shared" ca="1" si="943"/>
        <v>0</v>
      </c>
      <c r="BL57" s="5" t="b">
        <f t="shared" ca="1" si="943"/>
        <v>1</v>
      </c>
      <c r="BM57" s="5" t="b">
        <f t="shared" ca="1" si="943"/>
        <v>1</v>
      </c>
      <c r="BN57" s="135">
        <f t="shared" ca="1" si="943"/>
        <v>0</v>
      </c>
      <c r="BO57" s="12" t="b">
        <v>1</v>
      </c>
      <c r="BP57" s="5" cm="1">
        <f t="array" aca="1" ref="BP57" ca="1">INDEX(i.z_prob,$J57,BP$26)</f>
        <v>0.09</v>
      </c>
      <c r="BQ57" s="5" cm="1">
        <f t="array" aca="1" ref="BQ57" ca="1">INDEX(i.z_prob,$J57,BQ$26)</f>
        <v>0.16</v>
      </c>
      <c r="BR57" s="5" cm="1">
        <f t="array" aca="1" ref="BR57" ca="1">INDEX(i.z_prob,$J57,BR$26)</f>
        <v>0.14000000000000001</v>
      </c>
      <c r="BS57" s="5" cm="1">
        <f t="array" aca="1" ref="BS57" ca="1">INDEX(i.z_prob,$J57,BS$26)</f>
        <v>0.11</v>
      </c>
      <c r="BT57" s="5" cm="1">
        <f t="array" aca="1" ref="BT57" ca="1">INDEX(i.z_prob,$J57,BT$26)</f>
        <v>0.11</v>
      </c>
      <c r="BU57" s="5" cm="1">
        <f t="array" aca="1" ref="BU57" ca="1">INDEX(i.z_prob,$J57,BU$26)</f>
        <v>0.14000000000000001</v>
      </c>
      <c r="BV57" s="5" cm="1">
        <f t="array" aca="1" ref="BV57" ca="1">INDEX(i.z_prob,$J57,BV$26)</f>
        <v>0.16</v>
      </c>
      <c r="BW57" s="5" cm="1">
        <f t="array" aca="1" ref="BW57" ca="1">INDEX(i.z_prob,$J57,BW$26)</f>
        <v>0.09</v>
      </c>
      <c r="BX57" s="9"/>
      <c r="BY57" s="19" t="str">
        <f t="shared" ca="1" si="944"/>
        <v>-</v>
      </c>
      <c r="BZ57" s="5">
        <f t="shared" ca="1" si="945"/>
        <v>0</v>
      </c>
      <c r="CA57" s="5">
        <f t="shared" ca="1" si="946"/>
        <v>0</v>
      </c>
      <c r="CB57" s="5">
        <f t="shared" ca="1" si="947"/>
        <v>0</v>
      </c>
      <c r="CC57" s="5">
        <f t="shared" ca="1" si="948"/>
        <v>0</v>
      </c>
      <c r="CD57" s="9"/>
      <c r="CE57" s="19" t="str">
        <f t="shared" ca="1" si="949"/>
        <v>-</v>
      </c>
      <c r="CF57" s="19" t="str">
        <f t="shared" ca="1" si="949"/>
        <v>-</v>
      </c>
      <c r="CG57" s="19" t="str">
        <f t="shared" ca="1" si="949"/>
        <v>-</v>
      </c>
      <c r="CH57" s="19" t="str">
        <f t="shared" ca="1" si="949"/>
        <v>-</v>
      </c>
      <c r="CI57" s="19" t="str">
        <f t="shared" ca="1" si="949"/>
        <v>-</v>
      </c>
      <c r="CJ57" s="19" t="str">
        <f t="shared" ref="CJ57:CU60" ca="1" si="1067">OFFSET(CJ$5,$B57,0)</f>
        <v>-</v>
      </c>
      <c r="CK57" s="19" t="str">
        <f t="shared" ca="1" si="1067"/>
        <v>-</v>
      </c>
      <c r="CL57" s="19" t="str">
        <f t="shared" ca="1" si="1067"/>
        <v>-</v>
      </c>
      <c r="CM57" s="19" t="str">
        <f t="shared" ca="1" si="1067"/>
        <v>-</v>
      </c>
      <c r="CN57" s="19" t="str">
        <f t="shared" ca="1" si="1067"/>
        <v>-</v>
      </c>
      <c r="CO57" s="19" t="str">
        <f t="shared" ca="1" si="1067"/>
        <v>-</v>
      </c>
      <c r="CP57" s="19" t="str">
        <f t="shared" ca="1" si="1067"/>
        <v>-</v>
      </c>
      <c r="CQ57" s="19" t="str">
        <f t="shared" ca="1" si="1067"/>
        <v>-</v>
      </c>
      <c r="CR57" s="19" t="str">
        <f t="shared" ca="1" si="1067"/>
        <v>-</v>
      </c>
      <c r="CS57" s="19" t="str">
        <f t="shared" ca="1" si="1067"/>
        <v>-</v>
      </c>
      <c r="CT57" s="19" t="str">
        <f t="shared" ca="1" si="1067"/>
        <v>-</v>
      </c>
      <c r="CU57" s="19" t="str">
        <f t="shared" ca="1" si="1067"/>
        <v>-</v>
      </c>
      <c r="CV57" s="9"/>
      <c r="CW57" s="135" t="b">
        <f t="shared" ca="1" si="951"/>
        <v>1</v>
      </c>
      <c r="CX57" s="226" t="b">
        <f ca="1">OFFSET(CX57,-1,0)</f>
        <v>1</v>
      </c>
      <c r="CY57" s="19" t="b">
        <f t="shared" ca="1" si="1037"/>
        <v>1</v>
      </c>
      <c r="CZ57" s="574">
        <f t="shared" ref="CZ57:CZ60" ca="1" si="1068">IF(OFFSET($E57,-1,0),OFFSET($DD57,-1,0),OFFSET(CZ57,-1,0))</f>
        <v>321121101</v>
      </c>
      <c r="DA57" s="19" t="b">
        <f t="shared" ca="1" si="1037"/>
        <v>0</v>
      </c>
      <c r="DB57" s="12" t="s">
        <v>31</v>
      </c>
      <c r="DC57" s="19" t="str">
        <f t="shared" ca="1" si="1014"/>
        <v>-</v>
      </c>
      <c r="DD57" s="575">
        <f t="shared" ca="1" si="1030"/>
        <v>321121106</v>
      </c>
      <c r="DE57" s="428">
        <f t="shared" ca="1" si="953"/>
        <v>680</v>
      </c>
      <c r="DF57" s="428">
        <f t="shared" ca="1" si="953"/>
        <v>714</v>
      </c>
      <c r="DG57" s="428">
        <f t="shared" ca="1" si="953"/>
        <v>749</v>
      </c>
      <c r="DH57" s="143">
        <f t="shared" ca="1" si="954"/>
        <v>420</v>
      </c>
      <c r="DI57" s="143">
        <f t="shared" ca="1" si="954"/>
        <v>455</v>
      </c>
      <c r="DJ57" s="143">
        <f t="shared" ca="1" si="954"/>
        <v>490</v>
      </c>
      <c r="DK57" s="19" t="str">
        <f t="shared" ca="1" si="1015"/>
        <v>-</v>
      </c>
      <c r="DL57" s="19" t="str">
        <f t="shared" ca="1" si="955"/>
        <v>-</v>
      </c>
      <c r="DM57" s="19" t="str">
        <f t="shared" ca="1" si="955"/>
        <v>-</v>
      </c>
      <c r="DN57" s="19" t="str">
        <f t="shared" ca="1" si="955"/>
        <v>-</v>
      </c>
      <c r="DO57" s="19" t="str">
        <f t="shared" ca="1" si="955"/>
        <v>-</v>
      </c>
      <c r="DP57" s="19" t="str">
        <f t="shared" ca="1" si="955"/>
        <v>-</v>
      </c>
      <c r="DQ57" s="12">
        <v>1</v>
      </c>
      <c r="DR57" s="12">
        <v>1</v>
      </c>
      <c r="DS57" s="19">
        <f t="shared" ca="1" si="956"/>
        <v>0</v>
      </c>
      <c r="DT57" s="19" t="str">
        <f t="shared" ca="1" si="956"/>
        <v>-</v>
      </c>
      <c r="DU57" s="19" t="str">
        <f t="shared" ca="1" si="956"/>
        <v>-</v>
      </c>
      <c r="DV57" s="19" t="str">
        <f t="shared" ca="1" si="1016"/>
        <v>-</v>
      </c>
      <c r="DW57" s="19" t="str">
        <f t="shared" ca="1" si="1016"/>
        <v>-</v>
      </c>
      <c r="DX57" s="19" t="str">
        <f t="shared" ca="1" si="1016"/>
        <v>-</v>
      </c>
      <c r="DY57" s="19">
        <f t="shared" ca="1" si="1016"/>
        <v>0</v>
      </c>
      <c r="DZ57" s="19" t="str">
        <f t="shared" ca="1" si="1016"/>
        <v>-</v>
      </c>
      <c r="EA57" s="19" t="str">
        <f t="shared" ca="1" si="1016"/>
        <v>-</v>
      </c>
      <c r="EB57" s="19" t="str">
        <f t="shared" ca="1" si="958"/>
        <v>-</v>
      </c>
      <c r="EC57" s="19">
        <f t="shared" ca="1" si="958"/>
        <v>0</v>
      </c>
      <c r="ED57" s="19">
        <f t="shared" ca="1" si="958"/>
        <v>0</v>
      </c>
      <c r="EE57" s="9"/>
      <c r="EF57" s="19" t="str">
        <f t="shared" ca="1" si="959"/>
        <v>-</v>
      </c>
      <c r="EG57" s="19" t="str">
        <f t="shared" ca="1" si="959"/>
        <v>-</v>
      </c>
      <c r="EH57" s="19" t="str">
        <f t="shared" ca="1" si="959"/>
        <v>-</v>
      </c>
      <c r="EI57" s="19" t="str">
        <f t="shared" ca="1" si="959"/>
        <v>-</v>
      </c>
      <c r="EJ57" s="19" t="str">
        <f t="shared" ca="1" si="959"/>
        <v>-</v>
      </c>
      <c r="EK57" s="19" t="str">
        <f t="shared" ca="1" si="959"/>
        <v>-</v>
      </c>
      <c r="EL57" s="19" t="str">
        <f t="shared" ca="1" si="959"/>
        <v>-</v>
      </c>
      <c r="EM57" s="19" t="str">
        <f t="shared" ca="1" si="959"/>
        <v>-</v>
      </c>
      <c r="EN57" s="19" t="str">
        <f t="shared" ca="1" si="959"/>
        <v>-</v>
      </c>
      <c r="EO57" s="19" t="str">
        <f t="shared" ca="1" si="959"/>
        <v>-</v>
      </c>
      <c r="EP57" s="19" t="str">
        <f t="shared" ca="1" si="959"/>
        <v>-</v>
      </c>
      <c r="EQ57" s="19" t="str">
        <f t="shared" ca="1" si="959"/>
        <v>-</v>
      </c>
      <c r="ER57" s="19">
        <f t="shared" ca="1" si="1017"/>
        <v>0</v>
      </c>
      <c r="ES57" s="19">
        <f t="shared" ca="1" si="960"/>
        <v>0</v>
      </c>
      <c r="ET57" s="19">
        <f t="shared" ca="1" si="960"/>
        <v>0</v>
      </c>
      <c r="EU57" s="19">
        <f t="shared" ca="1" si="960"/>
        <v>0</v>
      </c>
      <c r="EV57" s="19">
        <f t="shared" ca="1" si="960"/>
        <v>0</v>
      </c>
      <c r="EW57" s="19">
        <f t="shared" ca="1" si="960"/>
        <v>0</v>
      </c>
      <c r="EX57" s="19">
        <f t="shared" ca="1" si="960"/>
        <v>0</v>
      </c>
      <c r="EY57" s="19">
        <f t="shared" ca="1" si="960"/>
        <v>0</v>
      </c>
      <c r="EZ57" s="19">
        <f t="shared" ca="1" si="960"/>
        <v>0</v>
      </c>
      <c r="FA57" s="19">
        <f t="shared" ca="1" si="960"/>
        <v>0</v>
      </c>
      <c r="FB57" s="19">
        <f t="shared" ca="1" si="960"/>
        <v>0</v>
      </c>
      <c r="FC57" s="19">
        <f t="shared" ca="1" si="960"/>
        <v>0</v>
      </c>
      <c r="FD57" s="19">
        <f t="shared" ref="FD57:HO57" ca="1" si="1069">OFFSET(FD$5,$B57,0)</f>
        <v>0</v>
      </c>
      <c r="FE57" s="19">
        <f t="shared" ca="1" si="1069"/>
        <v>0</v>
      </c>
      <c r="FF57" s="19">
        <f t="shared" ca="1" si="1069"/>
        <v>0</v>
      </c>
      <c r="FG57" s="19">
        <f t="shared" ca="1" si="1069"/>
        <v>0</v>
      </c>
      <c r="FH57" s="19">
        <f t="shared" ca="1" si="1069"/>
        <v>0</v>
      </c>
      <c r="FI57" s="19">
        <f t="shared" ca="1" si="1069"/>
        <v>0</v>
      </c>
      <c r="FJ57" s="19">
        <f t="shared" ca="1" si="1069"/>
        <v>0</v>
      </c>
      <c r="FK57" s="19">
        <f t="shared" ca="1" si="1069"/>
        <v>0</v>
      </c>
      <c r="FL57" s="19">
        <f t="shared" ca="1" si="1069"/>
        <v>0</v>
      </c>
      <c r="FM57" s="19">
        <f t="shared" ca="1" si="1069"/>
        <v>0</v>
      </c>
      <c r="FN57" s="19">
        <f t="shared" ca="1" si="1069"/>
        <v>0</v>
      </c>
      <c r="FO57" s="19">
        <f t="shared" ca="1" si="1069"/>
        <v>0</v>
      </c>
      <c r="FP57" s="19">
        <f t="shared" ca="1" si="1069"/>
        <v>0</v>
      </c>
      <c r="FQ57" s="19">
        <f t="shared" ca="1" si="1069"/>
        <v>0</v>
      </c>
      <c r="FR57" s="19">
        <f t="shared" ca="1" si="1069"/>
        <v>0</v>
      </c>
      <c r="FS57" s="19">
        <f t="shared" ca="1" si="1069"/>
        <v>0</v>
      </c>
      <c r="FT57" s="19">
        <f t="shared" ca="1" si="1069"/>
        <v>0</v>
      </c>
      <c r="FU57" s="19">
        <f t="shared" ca="1" si="1069"/>
        <v>0</v>
      </c>
      <c r="FV57" s="19">
        <f t="shared" ca="1" si="1069"/>
        <v>0</v>
      </c>
      <c r="FW57" s="19">
        <f t="shared" ca="1" si="1069"/>
        <v>0</v>
      </c>
      <c r="FX57" s="19">
        <f t="shared" ca="1" si="1069"/>
        <v>0</v>
      </c>
      <c r="FY57" s="19">
        <f t="shared" ca="1" si="1069"/>
        <v>0</v>
      </c>
      <c r="FZ57" s="19">
        <f t="shared" ca="1" si="1069"/>
        <v>0</v>
      </c>
      <c r="GA57" s="19">
        <f t="shared" ca="1" si="1069"/>
        <v>0</v>
      </c>
      <c r="GB57" s="19">
        <f t="shared" ca="1" si="1069"/>
        <v>0</v>
      </c>
      <c r="GC57" s="19">
        <f t="shared" ca="1" si="1069"/>
        <v>0</v>
      </c>
      <c r="GD57" s="19">
        <f t="shared" ca="1" si="1069"/>
        <v>0</v>
      </c>
      <c r="GE57" s="19">
        <f t="shared" ca="1" si="1069"/>
        <v>0</v>
      </c>
      <c r="GF57" s="19">
        <f t="shared" ca="1" si="1069"/>
        <v>0</v>
      </c>
      <c r="GG57" s="19">
        <f t="shared" ca="1" si="1069"/>
        <v>0</v>
      </c>
      <c r="GH57" s="19">
        <f t="shared" ca="1" si="1069"/>
        <v>0</v>
      </c>
      <c r="GI57" s="19">
        <f t="shared" ca="1" si="1069"/>
        <v>0</v>
      </c>
      <c r="GJ57" s="19">
        <f t="shared" ca="1" si="1069"/>
        <v>0</v>
      </c>
      <c r="GK57" s="19">
        <f t="shared" ca="1" si="1069"/>
        <v>0</v>
      </c>
      <c r="GL57" s="19">
        <f t="shared" ca="1" si="1069"/>
        <v>0</v>
      </c>
      <c r="GM57" s="19">
        <f t="shared" ca="1" si="1069"/>
        <v>0</v>
      </c>
      <c r="GN57" s="19">
        <f t="shared" ca="1" si="1069"/>
        <v>0</v>
      </c>
      <c r="GO57" s="19">
        <f t="shared" ca="1" si="1069"/>
        <v>0</v>
      </c>
      <c r="GP57" s="19">
        <f t="shared" ca="1" si="1069"/>
        <v>0</v>
      </c>
      <c r="GQ57" s="19">
        <f t="shared" ca="1" si="1069"/>
        <v>0</v>
      </c>
      <c r="GR57" s="19">
        <f t="shared" ca="1" si="1069"/>
        <v>0</v>
      </c>
      <c r="GS57" s="19">
        <f t="shared" ca="1" si="1069"/>
        <v>0</v>
      </c>
      <c r="GT57" s="19">
        <f t="shared" ca="1" si="1069"/>
        <v>0</v>
      </c>
      <c r="GU57" s="19">
        <f t="shared" ca="1" si="1069"/>
        <v>0</v>
      </c>
      <c r="GV57" s="19">
        <f t="shared" ca="1" si="1069"/>
        <v>0</v>
      </c>
      <c r="GW57" s="19">
        <f t="shared" ca="1" si="1069"/>
        <v>0</v>
      </c>
      <c r="GX57" s="19">
        <f t="shared" ca="1" si="1069"/>
        <v>0</v>
      </c>
      <c r="GY57" s="19">
        <f t="shared" ca="1" si="1069"/>
        <v>0</v>
      </c>
      <c r="GZ57" s="19">
        <f t="shared" ca="1" si="1069"/>
        <v>0</v>
      </c>
      <c r="HA57" s="19">
        <f t="shared" ca="1" si="1069"/>
        <v>0</v>
      </c>
      <c r="HB57" s="19">
        <f t="shared" ca="1" si="1069"/>
        <v>0</v>
      </c>
      <c r="HC57" s="19">
        <f t="shared" ca="1" si="1069"/>
        <v>0</v>
      </c>
      <c r="HD57" s="19">
        <f t="shared" ca="1" si="1069"/>
        <v>0</v>
      </c>
      <c r="HE57" s="19">
        <f t="shared" ca="1" si="1069"/>
        <v>0</v>
      </c>
      <c r="HF57" s="19">
        <f t="shared" ca="1" si="1069"/>
        <v>0</v>
      </c>
      <c r="HG57" s="19">
        <f t="shared" ca="1" si="1069"/>
        <v>0</v>
      </c>
      <c r="HH57" s="19">
        <f t="shared" ca="1" si="1069"/>
        <v>0</v>
      </c>
      <c r="HI57" s="19">
        <f t="shared" ca="1" si="1069"/>
        <v>0</v>
      </c>
      <c r="HJ57" s="19">
        <f t="shared" ca="1" si="1069"/>
        <v>0</v>
      </c>
      <c r="HK57" s="19">
        <f t="shared" ca="1" si="1069"/>
        <v>0</v>
      </c>
      <c r="HL57" s="19">
        <f t="shared" ca="1" si="1069"/>
        <v>0</v>
      </c>
      <c r="HM57" s="19">
        <f t="shared" ca="1" si="1069"/>
        <v>0</v>
      </c>
      <c r="HN57" s="19">
        <f t="shared" ca="1" si="1069"/>
        <v>0</v>
      </c>
      <c r="HO57" s="19">
        <f t="shared" ca="1" si="1069"/>
        <v>0</v>
      </c>
      <c r="HP57" s="19">
        <f t="shared" ref="HP57:JL57" ca="1" si="1070">OFFSET(HP$5,$B57,0)</f>
        <v>0</v>
      </c>
      <c r="HQ57" s="19">
        <f t="shared" ca="1" si="1070"/>
        <v>0</v>
      </c>
      <c r="HR57" s="19">
        <f t="shared" ca="1" si="1070"/>
        <v>0</v>
      </c>
      <c r="HS57" s="19">
        <f t="shared" ca="1" si="1070"/>
        <v>0</v>
      </c>
      <c r="HT57" s="19">
        <f t="shared" ca="1" si="1070"/>
        <v>0</v>
      </c>
      <c r="HU57" s="19">
        <f t="shared" ca="1" si="1070"/>
        <v>0</v>
      </c>
      <c r="HV57" s="19">
        <f t="shared" ca="1" si="1070"/>
        <v>0</v>
      </c>
      <c r="HW57" s="19">
        <f t="shared" ca="1" si="1070"/>
        <v>0</v>
      </c>
      <c r="HX57" s="19">
        <f t="shared" ca="1" si="1070"/>
        <v>0</v>
      </c>
      <c r="HY57" s="19">
        <f t="shared" ca="1" si="1070"/>
        <v>0</v>
      </c>
      <c r="HZ57" s="19">
        <f t="shared" ca="1" si="1070"/>
        <v>0</v>
      </c>
      <c r="IA57" s="19">
        <f t="shared" ca="1" si="1070"/>
        <v>0</v>
      </c>
      <c r="IB57" s="19">
        <f t="shared" ca="1" si="1070"/>
        <v>0</v>
      </c>
      <c r="IC57" s="19">
        <f t="shared" ca="1" si="1070"/>
        <v>0</v>
      </c>
      <c r="ID57" s="19">
        <f t="shared" ca="1" si="965"/>
        <v>0</v>
      </c>
      <c r="IE57" s="19">
        <f t="shared" ca="1" si="965"/>
        <v>0</v>
      </c>
      <c r="IF57" s="19">
        <f t="shared" ca="1" si="965"/>
        <v>0</v>
      </c>
      <c r="IG57" s="19">
        <f t="shared" ca="1" si="965"/>
        <v>0</v>
      </c>
      <c r="IH57" s="19">
        <f t="shared" ca="1" si="965"/>
        <v>0</v>
      </c>
      <c r="II57" s="19">
        <f t="shared" ca="1" si="965"/>
        <v>0</v>
      </c>
      <c r="IJ57" s="19">
        <f t="shared" ca="1" si="965"/>
        <v>0</v>
      </c>
      <c r="IK57" s="19">
        <f t="shared" ca="1" si="965"/>
        <v>0</v>
      </c>
      <c r="IL57" s="19">
        <f t="shared" ca="1" si="965"/>
        <v>0</v>
      </c>
      <c r="IM57" s="19">
        <f t="shared" ca="1" si="965"/>
        <v>0</v>
      </c>
      <c r="IN57" s="19">
        <f t="shared" ca="1" si="1070"/>
        <v>0</v>
      </c>
      <c r="IO57" s="19">
        <f t="shared" ca="1" si="1070"/>
        <v>0</v>
      </c>
      <c r="IP57" s="19">
        <f t="shared" ca="1" si="1070"/>
        <v>0</v>
      </c>
      <c r="IQ57" s="19">
        <f t="shared" ca="1" si="1070"/>
        <v>0</v>
      </c>
      <c r="IR57" s="19">
        <f t="shared" ca="1" si="1070"/>
        <v>0</v>
      </c>
      <c r="IS57" s="19">
        <f t="shared" ca="1" si="1070"/>
        <v>0</v>
      </c>
      <c r="IT57" s="19">
        <f t="shared" ca="1" si="1070"/>
        <v>0</v>
      </c>
      <c r="IU57" s="19">
        <f t="shared" ca="1" si="1070"/>
        <v>0</v>
      </c>
      <c r="IV57" s="19">
        <f t="shared" ca="1" si="1070"/>
        <v>0</v>
      </c>
      <c r="IW57" s="19">
        <f t="shared" ca="1" si="1070"/>
        <v>0</v>
      </c>
      <c r="IX57" s="19">
        <f t="shared" ca="1" si="1070"/>
        <v>0</v>
      </c>
      <c r="IY57" s="19">
        <f t="shared" ca="1" si="1070"/>
        <v>0</v>
      </c>
      <c r="IZ57" s="19">
        <f t="shared" ca="1" si="1070"/>
        <v>0</v>
      </c>
      <c r="JA57" s="19">
        <f t="shared" ca="1" si="1070"/>
        <v>0</v>
      </c>
      <c r="JB57" s="19">
        <f t="shared" ca="1" si="1070"/>
        <v>0</v>
      </c>
      <c r="JC57" s="19">
        <f t="shared" ca="1" si="1070"/>
        <v>0</v>
      </c>
      <c r="JD57" s="19">
        <f t="shared" ca="1" si="1070"/>
        <v>0</v>
      </c>
      <c r="JE57" s="19">
        <f t="shared" ca="1" si="1070"/>
        <v>0</v>
      </c>
      <c r="JF57" s="19">
        <f t="shared" ca="1" si="1070"/>
        <v>0</v>
      </c>
      <c r="JG57" s="19">
        <f t="shared" ca="1" si="1070"/>
        <v>0</v>
      </c>
      <c r="JH57" s="19">
        <f t="shared" ca="1" si="1070"/>
        <v>0</v>
      </c>
      <c r="JI57" s="19">
        <f t="shared" ca="1" si="1070"/>
        <v>0</v>
      </c>
      <c r="JJ57" s="19">
        <f t="shared" ca="1" si="1070"/>
        <v>0</v>
      </c>
      <c r="JK57" s="19">
        <f t="shared" ca="1" si="1070"/>
        <v>0</v>
      </c>
      <c r="JL57" s="19">
        <f t="shared" ca="1" si="1070"/>
        <v>0</v>
      </c>
      <c r="JM57" s="5">
        <f t="shared" ca="1" si="966"/>
        <v>19</v>
      </c>
      <c r="JN57" s="9"/>
      <c r="JO57" s="5">
        <f t="shared" ca="1" si="967"/>
        <v>1</v>
      </c>
      <c r="JP57" s="5" t="b">
        <f t="shared" ca="1" si="967"/>
        <v>0</v>
      </c>
      <c r="JQ57" s="19">
        <f t="shared" ca="1" si="1019"/>
        <v>0</v>
      </c>
      <c r="JR57" s="5">
        <f t="shared" ca="1" si="969"/>
        <v>0</v>
      </c>
      <c r="JS57" s="5">
        <f t="shared" ca="1" si="970"/>
        <v>0.01</v>
      </c>
      <c r="JT57" s="19">
        <f t="shared" ca="1" si="971"/>
        <v>0</v>
      </c>
      <c r="JU57" s="19">
        <f t="shared" ca="1" si="971"/>
        <v>0</v>
      </c>
      <c r="JV57" s="19" t="str">
        <f t="shared" ca="1" si="971"/>
        <v>-</v>
      </c>
      <c r="JW57" s="19">
        <f t="shared" ca="1" si="1010"/>
        <v>1</v>
      </c>
      <c r="JX57" s="19">
        <f t="shared" ca="1" si="1019"/>
        <v>1</v>
      </c>
      <c r="JY57" s="19">
        <f t="shared" ca="1" si="1010"/>
        <v>1</v>
      </c>
      <c r="JZ57" s="19">
        <f t="shared" ca="1" si="1010"/>
        <v>1</v>
      </c>
      <c r="KA57" s="19">
        <f t="shared" ca="1" si="1010"/>
        <v>1</v>
      </c>
      <c r="KB57" s="19">
        <f t="shared" ca="1" si="1010"/>
        <v>1</v>
      </c>
      <c r="KC57" s="19">
        <f t="shared" ca="1" si="1010"/>
        <v>0</v>
      </c>
      <c r="KD57" s="19">
        <f t="shared" ca="1" si="1064"/>
        <v>0</v>
      </c>
      <c r="KE57" s="19">
        <f t="shared" ref="KE57:KK57" ca="1" si="1071">OFFSET(KE$5,$B57,0)</f>
        <v>1</v>
      </c>
      <c r="KF57" s="19">
        <f t="shared" ca="1" si="1071"/>
        <v>0</v>
      </c>
      <c r="KG57" s="19">
        <f t="shared" ca="1" si="1071"/>
        <v>0</v>
      </c>
      <c r="KH57" s="19">
        <f t="shared" ca="1" si="1071"/>
        <v>0</v>
      </c>
      <c r="KI57" s="19">
        <f t="shared" ca="1" si="1071"/>
        <v>1</v>
      </c>
      <c r="KJ57" s="19">
        <f t="shared" ca="1" si="1071"/>
        <v>0</v>
      </c>
      <c r="KK57" s="19">
        <f t="shared" ca="1" si="1071"/>
        <v>1</v>
      </c>
      <c r="KL57" s="19">
        <f t="shared" ca="1" si="1019"/>
        <v>0</v>
      </c>
      <c r="KM57" s="19">
        <f t="shared" ref="KM57:LW57" ca="1" si="1072">OFFSET(KM$5,$B57,0)</f>
        <v>0</v>
      </c>
      <c r="KN57" s="19">
        <f t="shared" ca="1" si="1072"/>
        <v>0</v>
      </c>
      <c r="KO57" s="19">
        <f t="shared" ca="1" si="1072"/>
        <v>0</v>
      </c>
      <c r="KP57" s="19">
        <f t="shared" ca="1" si="1072"/>
        <v>0</v>
      </c>
      <c r="KQ57" s="19">
        <f t="shared" ca="1" si="1072"/>
        <v>0</v>
      </c>
      <c r="KR57" s="19">
        <f t="shared" ca="1" si="1072"/>
        <v>0</v>
      </c>
      <c r="KS57" s="19">
        <f t="shared" ca="1" si="1072"/>
        <v>0</v>
      </c>
      <c r="KT57" s="19">
        <f t="shared" ca="1" si="1072"/>
        <v>0</v>
      </c>
      <c r="KU57" s="19">
        <f t="shared" ca="1" si="1072"/>
        <v>0</v>
      </c>
      <c r="KV57" s="19">
        <f t="shared" ca="1" si="1072"/>
        <v>0</v>
      </c>
      <c r="KW57" s="19">
        <f t="shared" ca="1" si="1072"/>
        <v>0</v>
      </c>
      <c r="KX57" s="19">
        <f t="shared" ca="1" si="1072"/>
        <v>0</v>
      </c>
      <c r="KY57" s="19">
        <f t="shared" ca="1" si="1072"/>
        <v>0</v>
      </c>
      <c r="KZ57" s="19">
        <f t="shared" ca="1" si="1072"/>
        <v>0</v>
      </c>
      <c r="LA57" s="19">
        <f t="shared" ca="1" si="1072"/>
        <v>0</v>
      </c>
      <c r="LB57" s="19">
        <f t="shared" ca="1" si="1072"/>
        <v>0</v>
      </c>
      <c r="LC57" s="19">
        <f t="shared" ca="1" si="1072"/>
        <v>0</v>
      </c>
      <c r="LD57" s="19">
        <f t="shared" ca="1" si="1072"/>
        <v>0</v>
      </c>
      <c r="LE57" s="19">
        <f t="shared" ca="1" si="1072"/>
        <v>0</v>
      </c>
      <c r="LF57" s="19">
        <f t="shared" ca="1" si="1072"/>
        <v>0</v>
      </c>
      <c r="LG57" s="5">
        <f t="shared" ca="1" si="975"/>
        <v>0</v>
      </c>
      <c r="LH57" s="5">
        <f t="shared" ca="1" si="975"/>
        <v>0</v>
      </c>
      <c r="LI57" s="5">
        <f t="shared" ca="1" si="975"/>
        <v>0.05</v>
      </c>
      <c r="LJ57" s="5">
        <f t="shared" ca="1" si="975"/>
        <v>0.05</v>
      </c>
      <c r="LK57" s="19">
        <f t="shared" ca="1" si="976"/>
        <v>0</v>
      </c>
      <c r="LL57" s="19">
        <f t="shared" ca="1" si="1072"/>
        <v>0</v>
      </c>
      <c r="LM57" s="19">
        <f t="shared" ca="1" si="977"/>
        <v>0</v>
      </c>
      <c r="LN57" s="19">
        <f t="shared" ca="1" si="977"/>
        <v>0</v>
      </c>
      <c r="LO57" s="19">
        <f t="shared" ca="1" si="977"/>
        <v>0</v>
      </c>
      <c r="LP57" s="19">
        <f t="shared" ca="1" si="977"/>
        <v>0</v>
      </c>
      <c r="LQ57" s="19">
        <f t="shared" ca="1" si="1072"/>
        <v>0</v>
      </c>
      <c r="LR57" s="19">
        <f t="shared" ca="1" si="1072"/>
        <v>1</v>
      </c>
      <c r="LS57" s="19">
        <f t="shared" ca="1" si="978"/>
        <v>0</v>
      </c>
      <c r="LT57" s="19">
        <f t="shared" ca="1" si="978"/>
        <v>0</v>
      </c>
      <c r="LU57" s="19">
        <f t="shared" ca="1" si="978"/>
        <v>0</v>
      </c>
      <c r="LV57" s="19">
        <f t="shared" ca="1" si="1072"/>
        <v>0</v>
      </c>
      <c r="LW57" s="19">
        <f t="shared" ca="1" si="1072"/>
        <v>1</v>
      </c>
      <c r="LX57" s="9"/>
      <c r="LY57" s="5" t="b">
        <f t="shared" ca="1" si="979"/>
        <v>0</v>
      </c>
      <c r="LZ57" s="19" t="str">
        <f t="shared" ca="1" si="980"/>
        <v>-</v>
      </c>
      <c r="MA57" s="19" t="str">
        <f t="shared" ca="1" si="980"/>
        <v>-</v>
      </c>
      <c r="MB57" s="19" t="str">
        <f t="shared" ca="1" si="980"/>
        <v>-</v>
      </c>
      <c r="MC57" s="19" t="str">
        <f t="shared" ca="1" si="980"/>
        <v>-</v>
      </c>
      <c r="MD57" s="5" t="b">
        <f t="shared" ca="1" si="981"/>
        <v>1</v>
      </c>
      <c r="ME57" s="5" t="b">
        <f t="shared" ca="1" si="981"/>
        <v>0</v>
      </c>
      <c r="MF57" s="5" t="b">
        <f t="shared" ca="1" si="981"/>
        <v>0</v>
      </c>
      <c r="MG57" s="135">
        <f t="shared" ca="1" si="982"/>
        <v>1</v>
      </c>
      <c r="MH57" s="135">
        <f t="shared" ca="1" si="982"/>
        <v>1</v>
      </c>
      <c r="MI57" s="5" t="b">
        <f t="shared" ca="1" si="1060"/>
        <v>0</v>
      </c>
      <c r="MJ57" s="5" t="b">
        <f t="shared" ca="1" si="1060"/>
        <v>0</v>
      </c>
      <c r="MK57" s="5" t="b">
        <f t="shared" ca="1" si="1060"/>
        <v>1</v>
      </c>
      <c r="ML57" s="5" t="b">
        <f t="shared" ca="1" si="1060"/>
        <v>0</v>
      </c>
      <c r="MM57" s="5">
        <f t="shared" ca="1" si="1061"/>
        <v>1</v>
      </c>
      <c r="MN57" s="5">
        <f t="shared" ca="1" si="1061"/>
        <v>0.66</v>
      </c>
      <c r="MO57" s="5" t="b">
        <f t="shared" ca="1" si="1062"/>
        <v>1</v>
      </c>
      <c r="MP57" s="5" t="str" cm="1">
        <f t="array" aca="1" ref="MP57" ca="1">IF(OR(MQ57:MQ57&lt;&gt;"-"),TRUE,"-")</f>
        <v>-</v>
      </c>
      <c r="MQ57" s="19" t="str">
        <f t="shared" ca="1" si="984"/>
        <v>-</v>
      </c>
      <c r="MR57" s="5" t="str">
        <f t="array" aca="1" ref="MR57" ca="1">IF(OR(MS57:MY57&lt;&gt;"-"),TRUE,"-")</f>
        <v>-</v>
      </c>
      <c r="MS57" s="19" t="str">
        <f t="shared" ca="1" si="1021"/>
        <v>-</v>
      </c>
      <c r="MT57" s="19" t="str">
        <f t="shared" ca="1" si="1021"/>
        <v>-</v>
      </c>
      <c r="MU57" s="19" t="str">
        <f t="shared" ca="1" si="1021"/>
        <v>-</v>
      </c>
      <c r="MV57" s="19" t="str">
        <f t="shared" ca="1" si="1021"/>
        <v>-</v>
      </c>
      <c r="MW57" s="19" t="str">
        <f t="shared" ca="1" si="1021"/>
        <v>-</v>
      </c>
      <c r="MX57" s="19" t="str">
        <f t="shared" ca="1" si="1021"/>
        <v>-</v>
      </c>
      <c r="MY57" s="19" t="str">
        <f t="shared" ca="1" si="1021"/>
        <v>-</v>
      </c>
      <c r="MZ57" s="5" t="str">
        <f t="array" aca="1" ref="MZ57" ca="1">IF(OR(NA57:NB57&lt;&gt;"-"),TRUE,"-")</f>
        <v>-</v>
      </c>
      <c r="NA57" s="19" t="str">
        <f t="shared" ref="NA57:NB61" ca="1" si="1073">OFFSET(NA$5,$B57,0)</f>
        <v>-</v>
      </c>
      <c r="NB57" s="19" t="str">
        <f t="shared" ca="1" si="1073"/>
        <v>-</v>
      </c>
      <c r="NC57" s="19" t="b">
        <f t="shared" ca="1" si="1021"/>
        <v>1</v>
      </c>
      <c r="ND57" s="19">
        <f t="shared" ca="1" si="1021"/>
        <v>0</v>
      </c>
      <c r="NE57" s="5" t="str">
        <f t="shared" ca="1" si="987"/>
        <v>-</v>
      </c>
      <c r="NF57" s="5" t="str">
        <f t="shared" ca="1" si="987"/>
        <v>-</v>
      </c>
      <c r="NG57" s="5" t="str">
        <f t="shared" ca="1" si="987"/>
        <v>-</v>
      </c>
      <c r="NH57" s="5" t="str">
        <f t="shared" ca="1" si="987"/>
        <v>-</v>
      </c>
      <c r="NI57" s="19" t="str">
        <f t="shared" ref="NI57:NN61" ca="1" si="1074">OFFSET(NI$5,$B57,0)</f>
        <v>-</v>
      </c>
      <c r="NJ57" s="19" t="str">
        <f t="shared" ca="1" si="1074"/>
        <v>-</v>
      </c>
      <c r="NK57" s="19" t="str">
        <f t="shared" ca="1" si="1074"/>
        <v>-</v>
      </c>
      <c r="NL57" s="19" t="str">
        <f t="shared" ca="1" si="1074"/>
        <v>-</v>
      </c>
      <c r="NM57" s="19" t="str">
        <f t="shared" ca="1" si="1074"/>
        <v>-</v>
      </c>
      <c r="NN57" s="19" t="str">
        <f t="shared" ca="1" si="1074"/>
        <v>-</v>
      </c>
      <c r="NO57" s="5" t="str">
        <f t="shared" ca="1" si="1063"/>
        <v>-</v>
      </c>
      <c r="NP57" s="5">
        <f t="shared" ca="1" si="1063"/>
        <v>500</v>
      </c>
      <c r="NQ57" s="5">
        <f t="shared" ca="1" si="1063"/>
        <v>500</v>
      </c>
      <c r="NR57" s="5" t="str">
        <f t="shared" ca="1" si="1063"/>
        <v>-</v>
      </c>
      <c r="NS57" s="5" t="str">
        <f t="shared" ca="1" si="1063"/>
        <v>-</v>
      </c>
      <c r="NT57" s="5" t="str">
        <f t="shared" ca="1" si="1063"/>
        <v>-</v>
      </c>
      <c r="NU57" s="5">
        <f t="shared" ca="1" si="990"/>
        <v>1</v>
      </c>
      <c r="NV57" s="9"/>
      <c r="NW57" s="19">
        <f t="shared" ca="1" si="989"/>
        <v>70</v>
      </c>
      <c r="NX57" s="19">
        <f t="shared" ca="1" si="1026"/>
        <v>50</v>
      </c>
      <c r="NY57" s="19">
        <f t="shared" ca="1" si="1026"/>
        <v>65</v>
      </c>
      <c r="NZ57" s="19">
        <f t="shared" ca="1" si="1026"/>
        <v>65</v>
      </c>
      <c r="OA57" s="19">
        <f t="shared" ca="1" si="991"/>
        <v>1</v>
      </c>
      <c r="OB57" s="5">
        <f t="shared" ca="1" si="992"/>
        <v>1</v>
      </c>
      <c r="OC57" s="19">
        <f t="shared" ca="1" si="993"/>
        <v>1</v>
      </c>
      <c r="OD57" s="9"/>
      <c r="OE57" s="19" t="b">
        <f t="shared" ca="1" si="1026"/>
        <v>0</v>
      </c>
      <c r="OF57" s="19" t="b">
        <f t="shared" ca="1" si="1026"/>
        <v>0</v>
      </c>
      <c r="OG57" s="19">
        <f t="shared" ca="1" si="1026"/>
        <v>1</v>
      </c>
      <c r="OH57" s="19">
        <f t="shared" ca="1" si="1026"/>
        <v>1</v>
      </c>
      <c r="OI57" s="19">
        <f t="shared" ca="1" si="1026"/>
        <v>1</v>
      </c>
      <c r="OJ57" s="19">
        <f t="shared" ca="1" si="1026"/>
        <v>1</v>
      </c>
      <c r="OK57" s="19">
        <f t="shared" ca="1" si="1026"/>
        <v>1</v>
      </c>
      <c r="OL57" s="19">
        <f t="shared" ca="1" si="1026"/>
        <v>1</v>
      </c>
      <c r="OM57" s="19">
        <f t="shared" ca="1" si="1026"/>
        <v>1</v>
      </c>
      <c r="ON57" s="19">
        <f t="shared" ca="1" si="1026"/>
        <v>1</v>
      </c>
      <c r="OO57" s="19">
        <f t="shared" ca="1" si="1026"/>
        <v>1</v>
      </c>
      <c r="OP57" s="19">
        <f t="shared" ca="1" si="1026"/>
        <v>1</v>
      </c>
      <c r="OQ57" s="9"/>
      <c r="OR57" s="5" t="str" cm="1">
        <f t="array" aca="1" ref="OR57" ca="1">INDEX(i.LMU_Area,$K57,OR$26)</f>
        <v>-</v>
      </c>
      <c r="OS57" s="5" t="str" cm="1">
        <f t="array" aca="1" ref="OS57" ca="1">INDEX(i.LMU_Area,$K57,OS$26)</f>
        <v>-</v>
      </c>
      <c r="OT57" s="5" t="str" cm="1">
        <f t="array" aca="1" ref="OT57" ca="1">INDEX(i.LMU_Area,$K57,OT$26)</f>
        <v>-</v>
      </c>
      <c r="OU57" s="5" t="str" cm="1">
        <f t="array" aca="1" ref="OU57" ca="1">INDEX(i.LMU_Area,$K57,OU$26)</f>
        <v>-</v>
      </c>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5" t="str" cm="1">
        <f t="array" aca="1" ref="TF57" ca="1">INDEX(i.LMU_Area,$K57,TF$26)</f>
        <v>-</v>
      </c>
      <c r="TG57" s="5" t="str" cm="1">
        <f t="array" aca="1" ref="TG57" ca="1">INDEX(i.LMU_Area,$K57,TG$26)</f>
        <v>-</v>
      </c>
      <c r="TH57" s="5" t="str" cm="1">
        <f t="array" aca="1" ref="TH57" ca="1">INDEX(i.LMU_Area,$K57,TH$26)</f>
        <v>-</v>
      </c>
      <c r="TI57" s="5" t="str" cm="1">
        <f t="array" aca="1" ref="TI57" ca="1">INDEX(i.LMU_Area,$K57,TI$26)</f>
        <v>-</v>
      </c>
      <c r="TJ57" s="5" t="str" cm="1">
        <f t="array" aca="1" ref="TJ57" ca="1">INDEX(i.LMU_Area,$K57,TJ$26)</f>
        <v>-</v>
      </c>
      <c r="TK57" s="5" t="str" cm="1">
        <f t="array" aca="1" ref="TK57" ca="1">INDEX(i.LMU_Area,$K57,TK$26)</f>
        <v>-</v>
      </c>
      <c r="TL57" s="5" t="str" cm="1">
        <f t="array" aca="1" ref="TL57" ca="1">INDEX(i.LMU_Area,$K57,TL$26)</f>
        <v>-</v>
      </c>
      <c r="TM57" s="5" t="str" cm="1">
        <f t="array" aca="1" ref="TM57" ca="1">INDEX(i.LMU_Area,$K57,TM$26)</f>
        <v>-</v>
      </c>
      <c r="TN57" s="5" t="str" cm="1">
        <f t="array" aca="1" ref="TN57" ca="1">INDEX(i.LMU_Area,$K57,TN$26)</f>
        <v>-</v>
      </c>
      <c r="TO57" s="5" t="str" cm="1">
        <f t="array" aca="1" ref="TO57" ca="1">INDEX(i.LMU_Area,$K57,TO$26)</f>
        <v>-</v>
      </c>
      <c r="TP57" s="5" t="str" cm="1">
        <f t="array" aca="1" ref="TP57" ca="1">INDEX(i.LMU_Area,$K57,TP$26)</f>
        <v>-</v>
      </c>
      <c r="TQ57" s="5" t="str" cm="1">
        <f t="array" aca="1" ref="TQ57" ca="1">INDEX(i.LMU_Area,$K57,TQ$26)</f>
        <v>-</v>
      </c>
      <c r="TR57" s="5" t="str" cm="1">
        <f t="array" aca="1" ref="TR57" ca="1">INDEX(i.LMU_Area,$K57,TR$26)</f>
        <v>-</v>
      </c>
      <c r="TS57" s="5" t="str" cm="1">
        <f t="array" aca="1" ref="TS57" ca="1">INDEX(i.LMU_Area,$K57,TS$26)</f>
        <v>-</v>
      </c>
      <c r="TT57" s="5" t="str" cm="1">
        <f t="array" aca="1" ref="TT57" ca="1">INDEX(i.LMU_Area,$K57,TT$26)</f>
        <v>-</v>
      </c>
      <c r="TU57" s="5" t="str" cm="1">
        <f t="array" aca="1" ref="TU57" ca="1">INDEX(i.LMU_Area,$K57,TU$26)</f>
        <v>-</v>
      </c>
      <c r="TV57" s="5" t="str" cm="1">
        <f t="array" aca="1" ref="TV57" ca="1">INDEX(i.LMU_Area,$K57,TV$26)</f>
        <v>-</v>
      </c>
      <c r="TW57" s="5" t="str" cm="1">
        <f t="array" aca="1" ref="TW57" ca="1">INDEX(i.LMU_Area,$K57,TW$26)</f>
        <v>-</v>
      </c>
      <c r="TX57" s="5" t="str" cm="1">
        <f t="array" aca="1" ref="TX57" ca="1">INDEX(i.LMU_Area,$K57,TX$26)</f>
        <v>-</v>
      </c>
      <c r="TY57" s="5" t="str" cm="1">
        <f t="array" aca="1" ref="TY57" ca="1">INDEX(i.LMU_Area,$K57,TY$26)</f>
        <v>-</v>
      </c>
      <c r="TZ57" s="5" t="str" cm="1">
        <f t="array" aca="1" ref="TZ57" ca="1">INDEX(i.LMU_Area,$K57,TZ$26)</f>
        <v>-</v>
      </c>
      <c r="UA57" s="5" t="str" cm="1">
        <f t="array" aca="1" ref="UA57" ca="1">INDEX(i.LMU_Area,$K57,UA$26)</f>
        <v>-</v>
      </c>
      <c r="UB57" s="5" t="str" cm="1">
        <f t="array" aca="1" ref="UB57" ca="1">INDEX(i.LMU_Area,$K57,UB$26)</f>
        <v>-</v>
      </c>
      <c r="UC57" s="5" t="str" cm="1">
        <f t="array" aca="1" ref="UC57" ca="1">INDEX(i.LMU_Area,$K57,UC$26)</f>
        <v>-</v>
      </c>
      <c r="UD57" s="5" t="str" cm="1">
        <f t="array" aca="1" ref="UD57" ca="1">INDEX(i.LMU_Area,$K57,UD$26)</f>
        <v>-</v>
      </c>
      <c r="UE57" s="5" t="str" cm="1">
        <f t="array" aca="1" ref="UE57" ca="1">INDEX(i.LMU_Area,$K57,UE$26)</f>
        <v>-</v>
      </c>
      <c r="UF57" s="5" t="str" cm="1">
        <f t="array" aca="1" ref="UF57" ca="1">INDEX(i.LMU_Area,$K57,UF$26)</f>
        <v>-</v>
      </c>
      <c r="UG57" s="5" t="str" cm="1">
        <f t="array" aca="1" ref="UG57" ca="1">INDEX(i.LMU_Area,$K57,UG$26)</f>
        <v>-</v>
      </c>
      <c r="UH57" s="5" t="str" cm="1">
        <f t="array" aca="1" ref="UH57" ca="1">INDEX(i.LMU_Area,$K57,UH$26)</f>
        <v>-</v>
      </c>
      <c r="UI57" s="5" t="str" cm="1">
        <f t="array" aca="1" ref="UI57" ca="1">INDEX(i.LMU_Area,$K57,UI$26)</f>
        <v>-</v>
      </c>
      <c r="UJ57" s="5" t="str" cm="1">
        <f t="array" aca="1" ref="UJ57" ca="1">INDEX(i.LMU_Area,$K57,UJ$26)</f>
        <v>-</v>
      </c>
      <c r="UK57" s="5" t="str" cm="1">
        <f t="array" aca="1" ref="UK57" ca="1">INDEX(i.LMU_Area,$K57,UK$26)</f>
        <v>-</v>
      </c>
      <c r="UL57" s="5" t="str" cm="1">
        <f t="array" aca="1" ref="UL57" ca="1">INDEX(i.LMU_Area,$K57,UL$26)</f>
        <v>-</v>
      </c>
      <c r="UM57" s="5" t="str" cm="1">
        <f t="array" aca="1" ref="UM57" ca="1">INDEX(i.LMU_Area,$K57,UM$26)</f>
        <v>-</v>
      </c>
      <c r="UN57" s="5" t="str" cm="1">
        <f t="array" aca="1" ref="UN57" ca="1">INDEX(i.LMU_Area,$K57,UN$26)</f>
        <v>-</v>
      </c>
      <c r="UO57" s="5" t="str" cm="1">
        <f t="array" aca="1" ref="UO57" ca="1">INDEX(i.LMU_Area,$K57,UO$26)</f>
        <v>-</v>
      </c>
      <c r="UP57" s="5" t="str" cm="1">
        <f t="array" aca="1" ref="UP57" ca="1">INDEX(i.LMU_Area,$K57,UP$26)</f>
        <v>-</v>
      </c>
      <c r="UQ57" s="5" t="str" cm="1">
        <f t="array" aca="1" ref="UQ57" ca="1">INDEX(i.LMU_Area,$K57,UQ$26)</f>
        <v>-</v>
      </c>
      <c r="UR57" s="5" t="str" cm="1">
        <f t="array" aca="1" ref="UR57" ca="1">INDEX(i.LMU_Area,$K57,UR$26)</f>
        <v>-</v>
      </c>
      <c r="US57" s="5" t="str" cm="1">
        <f t="array" aca="1" ref="US57" ca="1">INDEX(i.LMU_Area,$K57,US$26)</f>
        <v>-</v>
      </c>
      <c r="UT57" s="5" t="str" cm="1">
        <f t="array" aca="1" ref="UT57" ca="1">INDEX(i.LMU_Area,$K57,UT$26)</f>
        <v>-</v>
      </c>
      <c r="UU57" s="5" t="str" cm="1">
        <f t="array" aca="1" ref="UU57" ca="1">INDEX(i.LMU_Area,$K57,UU$26)</f>
        <v>-</v>
      </c>
      <c r="UV57" s="5" t="str" cm="1">
        <f t="array" aca="1" ref="UV57" ca="1">INDEX(i.LMU_Area,$K57,UV$26)</f>
        <v>-</v>
      </c>
      <c r="UW57" s="5" t="str" cm="1">
        <f t="array" aca="1" ref="UW57" ca="1">INDEX(i.LMU_Area,$K57,UW$26)</f>
        <v>-</v>
      </c>
      <c r="UX57" s="5" t="str" cm="1">
        <f t="array" aca="1" ref="UX57" ca="1">INDEX(i.LMU_Area,$K57,UX$26)</f>
        <v>-</v>
      </c>
      <c r="UY57" s="5" t="str" cm="1">
        <f t="array" aca="1" ref="UY57" ca="1">INDEX(i.LMU_Area,$K57,UY$26)</f>
        <v>-</v>
      </c>
      <c r="UZ57" s="5" t="str" cm="1">
        <f t="array" aca="1" ref="UZ57" ca="1">INDEX(i.LMU_Area,$K57,UZ$26)</f>
        <v>-</v>
      </c>
      <c r="VA57" s="5" t="str" cm="1">
        <f t="array" aca="1" ref="VA57" ca="1">INDEX(i.LMU_Area,$K57,VA$26)</f>
        <v>-</v>
      </c>
      <c r="VB57" s="5" t="str" cm="1">
        <f t="array" aca="1" ref="VB57" ca="1">INDEX(i.LMU_Area,$K57,VB$26)</f>
        <v>-</v>
      </c>
      <c r="VC57" s="5" t="str" cm="1">
        <f t="array" aca="1" ref="VC57" ca="1">INDEX(i.LMU_Area,$K57,VC$26)</f>
        <v>-</v>
      </c>
      <c r="VD57" s="5" t="str" cm="1">
        <f t="array" aca="1" ref="VD57" ca="1">INDEX(i.LMU_Area,$K57,VD$26)</f>
        <v>-</v>
      </c>
      <c r="VE57" s="5" t="str" cm="1">
        <f t="array" aca="1" ref="VE57" ca="1">INDEX(i.LMU_Area,$K57,VE$26)</f>
        <v>-</v>
      </c>
      <c r="VF57" s="5" t="str" cm="1">
        <f t="array" aca="1" ref="VF57" ca="1">INDEX(i.LMU_Area,$K57,VF$26)</f>
        <v>-</v>
      </c>
      <c r="VG57" s="5" t="str" cm="1">
        <f t="array" aca="1" ref="VG57" ca="1">INDEX(i.LMU_Area,$K57,VG$26)</f>
        <v>-</v>
      </c>
      <c r="VH57" s="5" t="str" cm="1">
        <f t="array" aca="1" ref="VH57" ca="1">INDEX(i.LMU_Area,$K57,VH$26)</f>
        <v>-</v>
      </c>
      <c r="VI57" s="5" t="str" cm="1">
        <f t="array" aca="1" ref="VI57" ca="1">INDEX(i.LMU_Area,$K57,VI$26)</f>
        <v>-</v>
      </c>
      <c r="VJ57" s="5" t="str" cm="1">
        <f t="array" aca="1" ref="VJ57" ca="1">INDEX(i.LMU_Area,$K57,VJ$26)</f>
        <v>-</v>
      </c>
      <c r="VK57" s="5" t="str" cm="1">
        <f t="array" aca="1" ref="VK57" ca="1">INDEX(i.LMU_Area,$K57,VK$26)</f>
        <v>-</v>
      </c>
      <c r="VL57" s="5" t="str" cm="1">
        <f t="array" aca="1" ref="VL57" ca="1">INDEX(i.LMU_Area,$K57,VL$26)</f>
        <v>-</v>
      </c>
      <c r="VM57" s="5" t="str" cm="1">
        <f t="array" aca="1" ref="VM57" ca="1">INDEX(i.LMU_Area,$K57,VM$26)</f>
        <v>-</v>
      </c>
      <c r="VN57" s="5" t="str" cm="1">
        <f t="array" aca="1" ref="VN57" ca="1">INDEX(i.LMU_Area,$K57,VN$26)</f>
        <v>-</v>
      </c>
      <c r="VO57" s="5" t="str" cm="1">
        <f t="array" aca="1" ref="VO57" ca="1">INDEX(i.LMU_Area,$K57,VO$26)</f>
        <v>-</v>
      </c>
      <c r="VP57" s="5" t="str" cm="1">
        <f t="array" aca="1" ref="VP57" ca="1">INDEX(i.LMU_Area,$K57,VP$26)</f>
        <v>-</v>
      </c>
      <c r="VQ57" s="5" t="str" cm="1">
        <f t="array" aca="1" ref="VQ57" ca="1">INDEX(i.LMU_Area,$K57,VQ$26)</f>
        <v>-</v>
      </c>
      <c r="VR57" s="5" t="str" cm="1">
        <f t="array" aca="1" ref="VR57" ca="1">INDEX(i.LMU_Area,$K57,VR$26)</f>
        <v>-</v>
      </c>
      <c r="VS57" s="5" t="str" cm="1">
        <f t="array" aca="1" ref="VS57" ca="1">INDEX(i.LMU_Area,$K57,VS$26)</f>
        <v>-</v>
      </c>
      <c r="VT57" s="5" t="str" cm="1">
        <f t="array" aca="1" ref="VT57" ca="1">INDEX(i.LMU_Area,$K57,VT$26)</f>
        <v>-</v>
      </c>
      <c r="VU57" s="5" t="str" cm="1">
        <f t="array" aca="1" ref="VU57" ca="1">INDEX(i.LMU_Area,$K57,VU$26)</f>
        <v>-</v>
      </c>
      <c r="VV57" s="5" t="str" cm="1">
        <f t="array" aca="1" ref="VV57" ca="1">INDEX(i.LMU_Area,$K57,VV$26)</f>
        <v>-</v>
      </c>
      <c r="VW57" s="5" t="str" cm="1">
        <f t="array" aca="1" ref="VW57" ca="1">INDEX(i.LMU_Area,$K57,VW$26)</f>
        <v>-</v>
      </c>
      <c r="VX57" s="5" t="str" cm="1">
        <f t="array" aca="1" ref="VX57" ca="1">INDEX(i.LMU_Area,$K57,VX$26)</f>
        <v>-</v>
      </c>
      <c r="VY57" s="5" t="str" cm="1">
        <f t="array" aca="1" ref="VY57" ca="1">INDEX(i.LMU_Area,$K57,VY$26)</f>
        <v>-</v>
      </c>
      <c r="VZ57" s="5" t="str" cm="1">
        <f t="array" aca="1" ref="VZ57" ca="1">INDEX(i.LMU_Area,$K57,VZ$26)</f>
        <v>-</v>
      </c>
      <c r="WA57" s="5" t="str" cm="1">
        <f t="array" aca="1" ref="WA57" ca="1">INDEX(i.LMU_Area,$K57,WA$26)</f>
        <v>-</v>
      </c>
      <c r="WB57" s="5" t="str" cm="1">
        <f t="array" aca="1" ref="WB57" ca="1">INDEX(i.LMU_Area,$K57,WB$26)</f>
        <v>-</v>
      </c>
      <c r="WC57" s="5" t="str" cm="1">
        <f t="array" aca="1" ref="WC57" ca="1">INDEX(i.LMU_Area,$K57,WC$26)</f>
        <v>-</v>
      </c>
      <c r="WD57" s="5" t="str" cm="1">
        <f t="array" aca="1" ref="WD57" ca="1">INDEX(i.LMU_Area,$K57,WD$26)</f>
        <v>-</v>
      </c>
      <c r="WE57" s="5" t="str" cm="1">
        <f t="array" aca="1" ref="WE57" ca="1">INDEX(i.LMU_Area,$K57,WE$26)</f>
        <v>-</v>
      </c>
      <c r="WF57" s="5" t="str" cm="1">
        <f t="array" aca="1" ref="WF57" ca="1">INDEX(i.LMU_Area,$K57,WF$26)</f>
        <v>-</v>
      </c>
      <c r="WG57" s="5" t="str" cm="1">
        <f t="array" aca="1" ref="WG57" ca="1">INDEX(i.LMU_Area,$K57,WG$26)</f>
        <v>-</v>
      </c>
      <c r="WH57" s="5" t="str" cm="1">
        <f t="array" aca="1" ref="WH57" ca="1">INDEX(i.LMU_Area,$K57,WH$26)</f>
        <v>-</v>
      </c>
      <c r="WI57" s="5" t="str" cm="1">
        <f t="array" aca="1" ref="WI57" ca="1">INDEX(i.LMU_Area,$K57,WI$26)</f>
        <v>-</v>
      </c>
      <c r="WJ57" s="5" t="str" cm="1">
        <f t="array" aca="1" ref="WJ57" ca="1">INDEX(i.LMU_Area,$K57,WJ$26)</f>
        <v>-</v>
      </c>
      <c r="WK57" s="5" t="str" cm="1">
        <f t="array" aca="1" ref="WK57" ca="1">INDEX(i.LMU_Area,$K57,WK$26)</f>
        <v>-</v>
      </c>
      <c r="WL57" s="5" t="str" cm="1">
        <f t="array" aca="1" ref="WL57" ca="1">INDEX(i.LMU_Area,$K57,WL$26)</f>
        <v>-</v>
      </c>
      <c r="WM57" s="5" t="str" cm="1">
        <f t="array" aca="1" ref="WM57" ca="1">INDEX(i.LMU_Area,$K57,WM$26)</f>
        <v>-</v>
      </c>
      <c r="WN57" s="5" t="str" cm="1">
        <f t="array" aca="1" ref="WN57" ca="1">INDEX(i.LMU_Area,$K57,WN$26)</f>
        <v>-</v>
      </c>
      <c r="WO57" s="5" t="str" cm="1">
        <f t="array" aca="1" ref="WO57" ca="1">INDEX(i.LMU_Area,$K57,WO$26)</f>
        <v>-</v>
      </c>
      <c r="WP57" s="5" t="str" cm="1">
        <f t="array" aca="1" ref="WP57" ca="1">INDEX(i.LMU_Area,$K57,WP$26)</f>
        <v>-</v>
      </c>
      <c r="WQ57" s="5" t="str" cm="1">
        <f t="array" aca="1" ref="WQ57" ca="1">INDEX(i.LMU_Area,$K57,WQ$26)</f>
        <v>-</v>
      </c>
      <c r="WR57" s="5" t="str" cm="1">
        <f t="array" aca="1" ref="WR57" ca="1">INDEX(i.LMU_Area,$K57,WR$26)</f>
        <v>-</v>
      </c>
      <c r="WS57" s="5" t="str" cm="1">
        <f t="array" aca="1" ref="WS57" ca="1">INDEX(i.LMU_Area,$K57,WS$26)</f>
        <v>-</v>
      </c>
      <c r="WT57" s="5" t="str" cm="1">
        <f t="array" aca="1" ref="WT57" ca="1">INDEX(i.LMU_Area,$K57,WT$26)</f>
        <v>-</v>
      </c>
      <c r="WU57" s="5" t="str" cm="1">
        <f t="array" aca="1" ref="WU57" ca="1">INDEX(i.LMU_Area,$K57,WU$26)</f>
        <v>-</v>
      </c>
      <c r="WV57" s="5" t="str" cm="1">
        <f t="array" aca="1" ref="WV57" ca="1">INDEX(i.LMU_Area,$K57,WV$26)</f>
        <v>-</v>
      </c>
      <c r="WW57" s="5" t="str" cm="1">
        <f t="array" aca="1" ref="WW57" ca="1">INDEX(i.LMU_Area,$K57,WW$26)</f>
        <v>-</v>
      </c>
      <c r="WX57" s="5" t="str" cm="1">
        <f t="array" aca="1" ref="WX57" ca="1">INDEX(i.LMU_Area,$K57,WX$26)</f>
        <v>-</v>
      </c>
      <c r="WY57" s="5" t="str" cm="1">
        <f t="array" aca="1" ref="WY57" ca="1">INDEX(i.LMU_Area,$K57,WY$26)</f>
        <v>-</v>
      </c>
      <c r="WZ57" s="5" t="str" cm="1">
        <f t="array" aca="1" ref="WZ57" ca="1">INDEX(i.LMU_Area,$K57,WZ$26)</f>
        <v>-</v>
      </c>
      <c r="XA57" s="5" t="str" cm="1">
        <f t="array" aca="1" ref="XA57" ca="1">INDEX(i.LMU_Area,$K57,XA$26)</f>
        <v>-</v>
      </c>
      <c r="XB57" s="5" t="str" cm="1">
        <f t="array" aca="1" ref="XB57" ca="1">INDEX(i.LMU_Area,$K57,XB$26)</f>
        <v>-</v>
      </c>
      <c r="XC57" s="5" t="str" cm="1">
        <f t="array" aca="1" ref="XC57" ca="1">INDEX(i.LMU_Area,$K57,XC$26)</f>
        <v>-</v>
      </c>
      <c r="XD57" s="5" t="str" cm="1">
        <f t="array" aca="1" ref="XD57" ca="1">INDEX(i.LMU_Area,$K57,XD$26)</f>
        <v>-</v>
      </c>
      <c r="XE57" s="5" t="str" cm="1">
        <f t="array" aca="1" ref="XE57" ca="1">INDEX(i.LMU_Area,$K57,XE$26)</f>
        <v>-</v>
      </c>
      <c r="XF57" s="5" t="str" cm="1">
        <f t="array" aca="1" ref="XF57" ca="1">INDEX(i.LMU_Area,$K57,XF$26)</f>
        <v>-</v>
      </c>
      <c r="XG57" s="5" t="str" cm="1">
        <f t="array" aca="1" ref="XG57" ca="1">INDEX(i.LMU_Area,$K57,XG$26)</f>
        <v>-</v>
      </c>
      <c r="XH57" s="5" t="str" cm="1">
        <f t="array" aca="1" ref="XH57" ca="1">INDEX(i.LMU_Area,$K57,XH$26)</f>
        <v>-</v>
      </c>
      <c r="XI57" s="5" t="str" cm="1">
        <f t="array" aca="1" ref="XI57" ca="1">INDEX(i.LMU_Area,$K57,XI$26)</f>
        <v>-</v>
      </c>
      <c r="XJ57" s="5" t="str" cm="1">
        <f t="array" aca="1" ref="XJ57" ca="1">INDEX(i.LMU_Area,$K57,XJ$26)</f>
        <v>-</v>
      </c>
      <c r="XK57" s="5" t="str" cm="1">
        <f t="array" aca="1" ref="XK57" ca="1">INDEX(i.LMU_Area,$K57,XK$26)</f>
        <v>-</v>
      </c>
      <c r="XL57" s="5" t="str" cm="1">
        <f t="array" aca="1" ref="XL57" ca="1">INDEX(i.LMU_Area,$K57,XL$26)</f>
        <v>-</v>
      </c>
      <c r="XM57" s="5" t="str" cm="1">
        <f t="array" aca="1" ref="XM57" ca="1">INDEX(i.LMU_Area,$K57,XM$26)</f>
        <v>-</v>
      </c>
      <c r="XN57" s="5" t="str" cm="1">
        <f t="array" aca="1" ref="XN57" ca="1">INDEX(i.LMU_Area,$K57,XN$26)</f>
        <v>-</v>
      </c>
      <c r="XO57" s="5" t="str" cm="1">
        <f t="array" aca="1" ref="XO57" ca="1">INDEX(i.LMU_Area,$K57,XO$26)</f>
        <v>-</v>
      </c>
      <c r="XP57" s="5" t="str" cm="1">
        <f t="array" aca="1" ref="XP57" ca="1">INDEX(i.LMU_Area,$K57,XP$26)</f>
        <v>-</v>
      </c>
      <c r="XQ57" s="5" t="str" cm="1">
        <f t="array" aca="1" ref="XQ57" ca="1">INDEX(i.LMU_Area,$K57,XQ$26)</f>
        <v>-</v>
      </c>
      <c r="XR57" s="5" t="str" cm="1">
        <f t="array" aca="1" ref="XR57" ca="1">INDEX(i.LMU_Area,$K57,XR$26)</f>
        <v>-</v>
      </c>
      <c r="XS57" s="5" t="str" cm="1">
        <f t="array" aca="1" ref="XS57" ca="1">INDEX(i.LMU_Area,$K57,XS$26)</f>
        <v>-</v>
      </c>
      <c r="XT57" s="5" t="str" cm="1">
        <f t="array" aca="1" ref="XT57" ca="1">INDEX(i.LMU_Area,$K57,XT$26)</f>
        <v>-</v>
      </c>
      <c r="XU57" s="5" t="str" cm="1">
        <f t="array" aca="1" ref="XU57" ca="1">INDEX(i.LMU_Area,$K57,XU$26)</f>
        <v>-</v>
      </c>
      <c r="XV57" s="5" t="str" cm="1">
        <f t="array" aca="1" ref="XV57" ca="1">INDEX(i.LMU_Area,$K57,XV$26)</f>
        <v>-</v>
      </c>
      <c r="XW57" s="5" t="str" cm="1">
        <f t="array" aca="1" ref="XW57" ca="1">INDEX(i.LMU_Area,$K57,XW$26)</f>
        <v>-</v>
      </c>
      <c r="XX57" s="5" t="str" cm="1">
        <f t="array" aca="1" ref="XX57" ca="1">INDEX(i.LMU_Area,$K57,XX$26)</f>
        <v>-</v>
      </c>
      <c r="XY57" s="5" t="str" cm="1">
        <f t="array" aca="1" ref="XY57" ca="1">INDEX(i.LMU_Area,$K57,XY$26)</f>
        <v>-</v>
      </c>
      <c r="XZ57" s="5" t="str" cm="1">
        <f t="array" aca="1" ref="XZ57" ca="1">INDEX(i.LMU_Area,$K57,XZ$26)</f>
        <v>-</v>
      </c>
      <c r="YA57" s="5" t="str" cm="1">
        <f t="array" aca="1" ref="YA57" ca="1">INDEX(i.LMU_Area,$K57,YA$26)</f>
        <v>-</v>
      </c>
      <c r="YB57" s="5" t="str" cm="1">
        <f t="array" aca="1" ref="YB57" ca="1">INDEX(i.LMU_Area,$K57,YB$26)</f>
        <v>-</v>
      </c>
      <c r="YC57" s="5" t="str" cm="1">
        <f t="array" aca="1" ref="YC57" ca="1">INDEX(i.LMU_Area,$K57,YC$26)</f>
        <v>-</v>
      </c>
      <c r="YD57" s="5" t="str" cm="1">
        <f t="array" aca="1" ref="YD57" ca="1">INDEX(i.LMU_Area,$K57,YD$26)</f>
        <v>-</v>
      </c>
      <c r="YE57" s="5" t="str" cm="1">
        <f t="array" aca="1" ref="YE57" ca="1">INDEX(i.LMU_Area,$K57,YE$26)</f>
        <v>-</v>
      </c>
      <c r="YF57" s="5" t="str" cm="1">
        <f t="array" aca="1" ref="YF57" ca="1">INDEX(i.LMU_Area,$K57,YF$26)</f>
        <v>-</v>
      </c>
      <c r="YG57" s="5" t="str" cm="1">
        <f t="array" aca="1" ref="YG57" ca="1">INDEX(i.LMU_Area,$K57,YG$26)</f>
        <v>-</v>
      </c>
      <c r="YH57" s="5" t="str" cm="1">
        <f t="array" aca="1" ref="YH57" ca="1">INDEX(i.LMU_Area,$K57,YH$26)</f>
        <v>-</v>
      </c>
      <c r="YI57" s="5" t="str" cm="1">
        <f t="array" aca="1" ref="YI57" ca="1">INDEX(i.LMU_Area,$K57,YI$26)</f>
        <v>-</v>
      </c>
      <c r="YJ57" s="5" t="str" cm="1">
        <f t="array" aca="1" ref="YJ57" ca="1">INDEX(i.LMU_Area,$K57,YJ$26)</f>
        <v>-</v>
      </c>
      <c r="YK57" s="5" t="str" cm="1">
        <f t="array" aca="1" ref="YK57" ca="1">INDEX(i.LMU_Area,$K57,YK$26)</f>
        <v>-</v>
      </c>
      <c r="YL57" s="5" t="str" cm="1">
        <f t="array" aca="1" ref="YL57" ca="1">INDEX(i.LMU_Area,$K57,YL$26)</f>
        <v>-</v>
      </c>
      <c r="YM57" s="5" t="str" cm="1">
        <f t="array" aca="1" ref="YM57" ca="1">INDEX(i.LMU_Area,$K57,YM$26)</f>
        <v>-</v>
      </c>
      <c r="YN57" s="5" t="str" cm="1">
        <f t="array" aca="1" ref="YN57" ca="1">INDEX(i.LMU_Area,$K57,YN$26)</f>
        <v>-</v>
      </c>
      <c r="YO57" s="5" t="str" cm="1">
        <f t="array" aca="1" ref="YO57" ca="1">INDEX(i.LMU_Area,$K57,YO$26)</f>
        <v>-</v>
      </c>
      <c r="YP57" s="5" t="str" cm="1">
        <f t="array" aca="1" ref="YP57" ca="1">INDEX(i.LMU_Area,$K57,YP$26)</f>
        <v>-</v>
      </c>
      <c r="YQ57" s="5" t="str" cm="1">
        <f t="array" aca="1" ref="YQ57" ca="1">INDEX(i.LMU_Area,$K57,YQ$26)</f>
        <v>-</v>
      </c>
      <c r="YR57" s="5" t="str" cm="1">
        <f t="array" aca="1" ref="YR57" ca="1">INDEX(i.LMU_Area,$K57,YR$26)</f>
        <v>-</v>
      </c>
      <c r="YS57" s="5" t="str" cm="1">
        <f t="array" aca="1" ref="YS57" ca="1">INDEX(i.LMU_Area,$K57,YS$26)</f>
        <v>-</v>
      </c>
      <c r="YT57" s="5" t="str" cm="1">
        <f t="array" aca="1" ref="YT57" ca="1">INDEX(i.LMU_Area,$K57,YT$26)</f>
        <v>-</v>
      </c>
      <c r="YU57" s="5" t="str" cm="1">
        <f t="array" aca="1" ref="YU57" ca="1">INDEX(i.LMU_Area,$K57,YU$26)</f>
        <v>-</v>
      </c>
      <c r="YV57" s="5" t="str" cm="1">
        <f t="array" aca="1" ref="YV57" ca="1">INDEX(i.LMU_Area,$K57,YV$26)</f>
        <v>-</v>
      </c>
      <c r="YW57" s="5" t="str" cm="1">
        <f t="array" aca="1" ref="YW57" ca="1">INDEX(i.LMU_Area,$K57,YW$26)</f>
        <v>-</v>
      </c>
      <c r="YX57" s="5" t="str" cm="1">
        <f t="array" aca="1" ref="YX57" ca="1">INDEX(i.LMU_Area,$K57,YX$26)</f>
        <v>-</v>
      </c>
      <c r="YY57" s="5" t="str" cm="1">
        <f t="array" aca="1" ref="YY57" ca="1">INDEX(i.LMU_Area,$K57,YY$26)</f>
        <v>-</v>
      </c>
      <c r="YZ57" s="5" t="str" cm="1">
        <f t="array" aca="1" ref="YZ57" ca="1">INDEX(i.LMU_Area,$K57,YZ$26)</f>
        <v>-</v>
      </c>
      <c r="ZA57" s="5" t="str" cm="1">
        <f t="array" aca="1" ref="ZA57" ca="1">INDEX(i.LMU_Area,$K57,ZA$26)</f>
        <v>-</v>
      </c>
      <c r="ZB57" s="5" t="str" cm="1">
        <f t="array" aca="1" ref="ZB57" ca="1">INDEX(i.LMU_Area,$K57,ZB$26)</f>
        <v>-</v>
      </c>
      <c r="ZC57" s="5" t="str" cm="1">
        <f t="array" aca="1" ref="ZC57" ca="1">INDEX(i.LMU_Area,$K57,ZC$26)</f>
        <v>-</v>
      </c>
      <c r="ZD57" s="5" t="str" cm="1">
        <f t="array" aca="1" ref="ZD57" ca="1">INDEX(i.LMU_Area,$K57,ZD$26)</f>
        <v>-</v>
      </c>
      <c r="ZE57" s="5" t="str" cm="1">
        <f t="array" aca="1" ref="ZE57" ca="1">INDEX(i.LMU_Area,$K57,ZE$26)</f>
        <v>-</v>
      </c>
      <c r="ZF57" s="5" t="str" cm="1">
        <f t="array" aca="1" ref="ZF57" ca="1">INDEX(i.LMU_Area,$K57,ZF$26)</f>
        <v>-</v>
      </c>
      <c r="ZG57" s="5" t="str" cm="1">
        <f t="array" aca="1" ref="ZG57" ca="1">INDEX(i.LMU_Area,$K57,ZG$26)</f>
        <v>-</v>
      </c>
      <c r="ZH57" s="5" t="str" cm="1">
        <f t="array" aca="1" ref="ZH57" ca="1">INDEX(i.LMU_Area,$K57,ZH$26)</f>
        <v>-</v>
      </c>
      <c r="ZI57" s="5" t="str" cm="1">
        <f t="array" aca="1" ref="ZI57" ca="1">INDEX(i.LMU_Area,$K57,ZI$26)</f>
        <v>-</v>
      </c>
      <c r="ZJ57" s="5" t="str" cm="1">
        <f t="array" aca="1" ref="ZJ57" ca="1">INDEX(i.LMU_Area,$K57,ZJ$26)</f>
        <v>-</v>
      </c>
      <c r="ZK57" s="5" t="str" cm="1">
        <f t="array" aca="1" ref="ZK57" ca="1">INDEX(i.LMU_Area,$K57,ZK$26)</f>
        <v>-</v>
      </c>
      <c r="ZL57" s="5" t="str" cm="1">
        <f t="array" aca="1" ref="ZL57" ca="1">INDEX(i.LMU_Area,$K57,ZL$26)</f>
        <v>-</v>
      </c>
      <c r="ZM57" s="5" t="str" cm="1">
        <f t="array" aca="1" ref="ZM57" ca="1">INDEX(i.LMU_Area,$K57,ZM$26)</f>
        <v>-</v>
      </c>
      <c r="ZN57" s="5" t="str" cm="1">
        <f t="array" aca="1" ref="ZN57" ca="1">INDEX(i.LMU_Area,$K57,ZN$26)</f>
        <v>-</v>
      </c>
      <c r="ZO57" s="5" t="str" cm="1">
        <f t="array" aca="1" ref="ZO57" ca="1">INDEX(i.LMU_Area,$K57,ZO$26)</f>
        <v>-</v>
      </c>
      <c r="ZP57" s="5" t="str" cm="1">
        <f t="array" aca="1" ref="ZP57" ca="1">INDEX(i.LMU_Area,$K57,ZP$26)</f>
        <v>-</v>
      </c>
      <c r="ZQ57" s="5" t="str" cm="1">
        <f t="array" aca="1" ref="ZQ57" ca="1">INDEX(i.LMU_Area,$K57,ZQ$26)</f>
        <v>-</v>
      </c>
      <c r="ZR57" s="5" t="str" cm="1">
        <f t="array" aca="1" ref="ZR57" ca="1">INDEX(i.LMU_Area,$K57,ZR$26)</f>
        <v>-</v>
      </c>
      <c r="ZS57" s="5" t="str" cm="1">
        <f t="array" aca="1" ref="ZS57" ca="1">INDEX(i.LMU_Area,$K57,ZS$26)</f>
        <v>-</v>
      </c>
      <c r="ZT57" s="5" t="str" cm="1">
        <f t="array" aca="1" ref="ZT57" ca="1">INDEX(i.LMU_Area,$K57,ZT$26)</f>
        <v>-</v>
      </c>
      <c r="ZU57" s="5" t="str" cm="1">
        <f t="array" aca="1" ref="ZU57" ca="1">INDEX(i.LMU_Area,$K57,ZU$26)</f>
        <v>-</v>
      </c>
      <c r="ZV57" s="5" t="str" cm="1">
        <f t="array" aca="1" ref="ZV57" ca="1">INDEX(i.LMU_Area,$K57,ZV$26)</f>
        <v>-</v>
      </c>
      <c r="ZW57" s="5" t="str" cm="1">
        <f t="array" aca="1" ref="ZW57" ca="1">INDEX(i.LMU_Area,$K57,ZW$26)</f>
        <v>-</v>
      </c>
      <c r="ZX57" s="5" t="str" cm="1">
        <f t="array" aca="1" ref="ZX57" ca="1">INDEX(i.LMU_Area,$K57,ZX$26)</f>
        <v>-</v>
      </c>
      <c r="ZY57" s="5" t="str" cm="1">
        <f t="array" aca="1" ref="ZY57" ca="1">INDEX(i.LMU_Area,$K57,ZY$26)</f>
        <v>-</v>
      </c>
      <c r="ZZ57" s="5" t="str" cm="1">
        <f t="array" aca="1" ref="ZZ57" ca="1">INDEX(i.LMU_Area,$K57,ZZ$26)</f>
        <v>-</v>
      </c>
      <c r="AAA57" s="5" t="str" cm="1">
        <f t="array" aca="1" ref="AAA57" ca="1">INDEX(i.LMU_Area,$K57,AAA$26)</f>
        <v>-</v>
      </c>
      <c r="AAB57" s="5" t="str" cm="1">
        <f t="array" aca="1" ref="AAB57" ca="1">INDEX(i.LMU_Area,$K57,AAB$26)</f>
        <v>-</v>
      </c>
      <c r="AAC57" s="5" t="str" cm="1">
        <f t="array" aca="1" ref="AAC57" ca="1">INDEX(i.LMU_Area,$K57,AAC$26)</f>
        <v>-</v>
      </c>
      <c r="AAD57" s="5" t="str" cm="1">
        <f t="array" aca="1" ref="AAD57" ca="1">INDEX(i.LMU_Area,$K57,AAD$26)</f>
        <v>-</v>
      </c>
      <c r="AAE57" s="5" t="str" cm="1">
        <f t="array" aca="1" ref="AAE57" ca="1">INDEX(i.LMU_Area,$K57,AAE$26)</f>
        <v>-</v>
      </c>
      <c r="AAF57" s="5" t="str" cm="1">
        <f t="array" aca="1" ref="AAF57" ca="1">INDEX(i.LMU_Area,$K57,AAF$26)</f>
        <v>-</v>
      </c>
      <c r="AAG57" s="5" t="str" cm="1">
        <f t="array" aca="1" ref="AAG57" ca="1">INDEX(i.LMU_Area,$K57,AAG$26)</f>
        <v>-</v>
      </c>
      <c r="AAH57" s="5" t="str" cm="1">
        <f t="array" aca="1" ref="AAH57" ca="1">INDEX(i.LMU_Area,$K57,AAH$26)</f>
        <v>-</v>
      </c>
      <c r="AAI57" s="5" t="str" cm="1">
        <f t="array" aca="1" ref="AAI57" ca="1">INDEX(i.LMU_Area,$K57,AAI$26)</f>
        <v>-</v>
      </c>
      <c r="AAJ57" s="5" t="str" cm="1">
        <f t="array" aca="1" ref="AAJ57" ca="1">INDEX(i.LMU_Area,$K57,AAJ$26)</f>
        <v>-</v>
      </c>
      <c r="AAK57" s="5" t="str" cm="1">
        <f t="array" aca="1" ref="AAK57" ca="1">INDEX(i.LMU_Area,$K57,AAK$26)</f>
        <v>-</v>
      </c>
      <c r="AAL57" s="5" t="str" cm="1">
        <f t="array" aca="1" ref="AAL57" ca="1">INDEX(i.LMU_Area,$K57,AAL$26)</f>
        <v>-</v>
      </c>
      <c r="AAM57" s="5" t="str" cm="1">
        <f t="array" aca="1" ref="AAM57" ca="1">INDEX(i.LMU_Area,$K57,AAM$26)</f>
        <v>-</v>
      </c>
      <c r="AAN57" s="5" t="str" cm="1">
        <f t="array" aca="1" ref="AAN57" ca="1">INDEX(i.LMU_Area,$K57,AAN$26)</f>
        <v>-</v>
      </c>
      <c r="AAO57" s="5" t="str" cm="1">
        <f t="array" aca="1" ref="AAO57" ca="1">INDEX(i.LMU_Area,$K57,AAO$26)</f>
        <v>-</v>
      </c>
      <c r="AAP57" s="5" t="str" cm="1">
        <f t="array" aca="1" ref="AAP57" ca="1">INDEX(i.LMU_Area,$K57,AAP$26)</f>
        <v>-</v>
      </c>
      <c r="AAQ57" s="5" t="str" cm="1">
        <f t="array" aca="1" ref="AAQ57" ca="1">INDEX(i.LMU_Area,$K57,AAQ$26)</f>
        <v>-</v>
      </c>
      <c r="AAR57" s="5" t="str" cm="1">
        <f t="array" aca="1" ref="AAR57" ca="1">INDEX(i.LMU_Area,$K57,AAR$26)</f>
        <v>-</v>
      </c>
      <c r="AAS57" s="5" t="str" cm="1">
        <f t="array" aca="1" ref="AAS57" ca="1">INDEX(i.LMU_Area,$K57,AAS$26)</f>
        <v>-</v>
      </c>
      <c r="AAT57" s="5" t="str" cm="1">
        <f t="array" aca="1" ref="AAT57" ca="1">INDEX(i.LMU_Area,$K57,AAT$26)</f>
        <v>-</v>
      </c>
      <c r="AAU57" s="5" t="str" cm="1">
        <f t="array" aca="1" ref="AAU57" ca="1">INDEX(i.LMU_Area,$K57,AAU$26)</f>
        <v>-</v>
      </c>
      <c r="AAV57" s="5" t="str" cm="1">
        <f t="array" aca="1" ref="AAV57" ca="1">INDEX(i.LMU_Area,$K57,AAV$26)</f>
        <v>-</v>
      </c>
      <c r="AAW57" s="5" t="str" cm="1">
        <f t="array" aca="1" ref="AAW57" ca="1">INDEX(i.LMU_Area,$K57,AAW$26)</f>
        <v>-</v>
      </c>
      <c r="AAX57" s="5" t="str" cm="1">
        <f t="array" aca="1" ref="AAX57" ca="1">INDEX(i.LMU_Area,$K57,AAX$26)</f>
        <v>-</v>
      </c>
      <c r="AAY57" s="5" t="str" cm="1">
        <f t="array" aca="1" ref="AAY57" ca="1">INDEX(i.LMU_Area,$K57,AAY$26)</f>
        <v>-</v>
      </c>
      <c r="AAZ57" s="5" t="str" cm="1">
        <f t="array" aca="1" ref="AAZ57" ca="1">INDEX(i.LMU_Area,$K57,AAZ$26)</f>
        <v>-</v>
      </c>
      <c r="ABA57" s="5" t="str" cm="1">
        <f t="array" aca="1" ref="ABA57" ca="1">INDEX(i.LMU_Area,$K57,ABA$26)</f>
        <v>-</v>
      </c>
      <c r="ABB57" s="5" t="str" cm="1">
        <f t="array" aca="1" ref="ABB57" ca="1">INDEX(i.LMU_Area,$K57,ABB$26)</f>
        <v>-</v>
      </c>
      <c r="ABC57" s="5" t="str" cm="1">
        <f t="array" aca="1" ref="ABC57" ca="1">INDEX(i.LMU_Area,$K57,ABC$26)</f>
        <v>-</v>
      </c>
      <c r="ABD57" s="5" t="str" cm="1">
        <f t="array" aca="1" ref="ABD57" ca="1">INDEX(i.LMU_Area,$K57,ABD$26)</f>
        <v>-</v>
      </c>
      <c r="ABE57" s="5" t="str" cm="1">
        <f t="array" aca="1" ref="ABE57" ca="1">INDEX(i.LMU_Area,$K57,ABE$26)</f>
        <v>-</v>
      </c>
      <c r="ABF57" s="5" t="str" cm="1">
        <f t="array" aca="1" ref="ABF57" ca="1">INDEX(i.LMU_Area,$K57,ABF$26)</f>
        <v>-</v>
      </c>
      <c r="ABG57" s="5" t="str" cm="1">
        <f t="array" aca="1" ref="ABG57" ca="1">INDEX(i.LMU_Area,$K57,ABG$26)</f>
        <v>-</v>
      </c>
      <c r="ABH57" s="5" t="str" cm="1">
        <f t="array" aca="1" ref="ABH57" ca="1">INDEX(i.LMU_Area,$K57,ABH$26)</f>
        <v>-</v>
      </c>
      <c r="ABI57" s="5" t="str" cm="1">
        <f t="array" aca="1" ref="ABI57" ca="1">INDEX(i.LMU_Area,$K57,ABI$26)</f>
        <v>-</v>
      </c>
      <c r="ABJ57" s="5" t="str" cm="1">
        <f t="array" aca="1" ref="ABJ57" ca="1">INDEX(i.LMU_Area,$K57,ABJ$26)</f>
        <v>-</v>
      </c>
      <c r="ABK57" s="5" t="str" cm="1">
        <f t="array" aca="1" ref="ABK57" ca="1">INDEX(i.LMU_Area,$K57,ABK$26)</f>
        <v>-</v>
      </c>
      <c r="ABL57" s="5" t="str" cm="1">
        <f t="array" aca="1" ref="ABL57" ca="1">INDEX(i.LMU_Area,$K57,ABL$26)</f>
        <v>-</v>
      </c>
      <c r="ABM57" s="5" t="str" cm="1">
        <f t="array" aca="1" ref="ABM57" ca="1">INDEX(i.LMU_Area,$K57,ABM$26)</f>
        <v>-</v>
      </c>
      <c r="ABN57" s="5" t="str" cm="1">
        <f t="array" aca="1" ref="ABN57" ca="1">INDEX(i.LMU_Area,$K57,ABN$26)</f>
        <v>-</v>
      </c>
      <c r="ABO57" s="5" t="str" cm="1">
        <f t="array" aca="1" ref="ABO57" ca="1">INDEX(i.LMU_Area,$K57,ABO$26)</f>
        <v>-</v>
      </c>
      <c r="ABP57" s="5" t="str" cm="1">
        <f t="array" aca="1" ref="ABP57" ca="1">INDEX(i.LMU_Area,$K57,ABP$26)</f>
        <v>-</v>
      </c>
      <c r="ABQ57" s="5" t="str" cm="1">
        <f t="array" aca="1" ref="ABQ57" ca="1">INDEX(i.LMU_Area,$K57,ABQ$26)</f>
        <v>-</v>
      </c>
      <c r="ABR57" s="5" t="str" cm="1">
        <f t="array" aca="1" ref="ABR57" ca="1">INDEX(i.LMU_Area,$K57,ABR$26)</f>
        <v>-</v>
      </c>
      <c r="ABS57" s="5" t="str" cm="1">
        <f t="array" aca="1" ref="ABS57" ca="1">INDEX(i.LMU_Area,$K57,ABS$26)</f>
        <v>-</v>
      </c>
      <c r="ABT57" s="5" t="str" cm="1">
        <f t="array" aca="1" ref="ABT57" ca="1">INDEX(i.LMU_Area,$K57,ABT$26)</f>
        <v>-</v>
      </c>
      <c r="ABU57" s="5" t="str" cm="1">
        <f t="array" aca="1" ref="ABU57" ca="1">INDEX(i.LMU_Area,$K57,ABU$26)</f>
        <v>-</v>
      </c>
      <c r="ABV57" s="5" t="str" cm="1">
        <f t="array" aca="1" ref="ABV57" ca="1">INDEX(i.LMU_Area,$K57,ABV$26)</f>
        <v>-</v>
      </c>
      <c r="ABW57" s="5" t="str" cm="1">
        <f t="array" aca="1" ref="ABW57" ca="1">INDEX(i.LMU_Area,$K57,ABW$26)</f>
        <v>-</v>
      </c>
      <c r="ABX57" s="5" t="str" cm="1">
        <f t="array" aca="1" ref="ABX57" ca="1">INDEX(i.LMU_Area,$K57,ABX$26)</f>
        <v>-</v>
      </c>
      <c r="ABY57" s="5" t="str" cm="1">
        <f t="array" aca="1" ref="ABY57" ca="1">INDEX(i.LMU_Area,$K57,ABY$26)</f>
        <v>-</v>
      </c>
      <c r="ABZ57" s="5" t="str" cm="1">
        <f t="array" aca="1" ref="ABZ57" ca="1">INDEX(i.LMU_Area,$K57,ABZ$26)</f>
        <v>-</v>
      </c>
      <c r="ACA57" s="5" t="str" cm="1">
        <f t="array" aca="1" ref="ACA57" ca="1">INDEX(i.LMU_Area,$K57,ACA$26)</f>
        <v>-</v>
      </c>
      <c r="ACB57" s="5" t="str" cm="1">
        <f t="array" aca="1" ref="ACB57" ca="1">INDEX(i.LMU_Area,$K57,ACB$26)</f>
        <v>-</v>
      </c>
      <c r="ACC57" s="5" t="str" cm="1">
        <f t="array" aca="1" ref="ACC57" ca="1">INDEX(i.LMU_Area,$K57,ACC$26)</f>
        <v>-</v>
      </c>
      <c r="ACD57" s="5" t="str" cm="1">
        <f t="array" aca="1" ref="ACD57" ca="1">INDEX(i.LMU_Area,$K57,ACD$26)</f>
        <v>-</v>
      </c>
      <c r="ACE57" s="5" t="str" cm="1">
        <f t="array" aca="1" ref="ACE57" ca="1">INDEX(i.LMU_Area,$K57,ACE$26)</f>
        <v>-</v>
      </c>
      <c r="ACF57" s="5" t="str" cm="1">
        <f t="array" aca="1" ref="ACF57" ca="1">INDEX(i.LMU_Area,$K57,ACF$26)</f>
        <v>-</v>
      </c>
      <c r="ACG57" s="5" t="str" cm="1">
        <f t="array" aca="1" ref="ACG57" ca="1">INDEX(i.LMU_Area,$K57,ACG$26)</f>
        <v>-</v>
      </c>
      <c r="ACH57" s="5" t="str" cm="1">
        <f t="array" aca="1" ref="ACH57" ca="1">INDEX(i.LMU_Area,$K57,ACH$26)</f>
        <v>-</v>
      </c>
      <c r="ACI57" s="5" t="str" cm="1">
        <f t="array" aca="1" ref="ACI57" ca="1">INDEX(i.LMU_Area,$K57,ACI$26)</f>
        <v>-</v>
      </c>
      <c r="ACJ57" s="5" t="str" cm="1">
        <f t="array" aca="1" ref="ACJ57" ca="1">INDEX(i.LMU_Area,$K57,ACJ$26)</f>
        <v>-</v>
      </c>
      <c r="ACK57" s="5" t="str" cm="1">
        <f t="array" aca="1" ref="ACK57" ca="1">INDEX(i.LMU_Area,$K57,ACK$26)</f>
        <v>-</v>
      </c>
      <c r="ACL57" s="5" t="str" cm="1">
        <f t="array" aca="1" ref="ACL57" ca="1">INDEX(i.LMU_Area,$K57,ACL$26)</f>
        <v>-</v>
      </c>
      <c r="ACM57" s="5" t="str" cm="1">
        <f t="array" aca="1" ref="ACM57" ca="1">INDEX(i.LMU_Area,$K57,ACM$26)</f>
        <v>-</v>
      </c>
      <c r="ACN57" s="5" t="str" cm="1">
        <f t="array" aca="1" ref="ACN57" ca="1">INDEX(i.LMU_Area,$K57,ACN$26)</f>
        <v>-</v>
      </c>
      <c r="ACO57" s="5" t="str" cm="1">
        <f t="array" aca="1" ref="ACO57" ca="1">INDEX(i.LMU_Area,$K57,ACO$26)</f>
        <v>-</v>
      </c>
      <c r="ACP57" s="5" t="str" cm="1">
        <f t="array" aca="1" ref="ACP57" ca="1">INDEX(i.LMU_Area,$K57,ACP$26)</f>
        <v>-</v>
      </c>
      <c r="ACQ57" s="5" t="str" cm="1">
        <f t="array" aca="1" ref="ACQ57" ca="1">INDEX(i.LMU_Area,$K57,ACQ$26)</f>
        <v>-</v>
      </c>
      <c r="ACR57" s="5" t="str" cm="1">
        <f t="array" aca="1" ref="ACR57" ca="1">INDEX(i.LMU_Area,$K57,ACR$26)</f>
        <v>-</v>
      </c>
      <c r="ACS57" s="5" t="str" cm="1">
        <f t="array" aca="1" ref="ACS57" ca="1">INDEX(i.LMU_Area,$K57,ACS$26)</f>
        <v>-</v>
      </c>
      <c r="ACT57" s="5" t="str" cm="1">
        <f t="array" aca="1" ref="ACT57" ca="1">INDEX(i.LMU_Area,$K57,ACT$26)</f>
        <v>-</v>
      </c>
      <c r="ACU57" s="5" t="str" cm="1">
        <f t="array" aca="1" ref="ACU57" ca="1">INDEX(i.LMU_Area,$K57,ACU$26)</f>
        <v>-</v>
      </c>
      <c r="ACV57" s="5" t="str" cm="1">
        <f t="array" aca="1" ref="ACV57" ca="1">INDEX(i.LMU_Area,$K57,ACV$26)</f>
        <v>-</v>
      </c>
      <c r="ACW57" s="5" t="str" cm="1">
        <f t="array" aca="1" ref="ACW57" ca="1">INDEX(i.LMU_Area,$K57,ACW$26)</f>
        <v>-</v>
      </c>
      <c r="ACX57" s="5" t="str" cm="1">
        <f t="array" aca="1" ref="ACX57" ca="1">INDEX(i.LMU_Area,$K57,ACX$26)</f>
        <v>-</v>
      </c>
      <c r="ACY57" s="5" t="str" cm="1">
        <f t="array" aca="1" ref="ACY57" ca="1">INDEX(i.LMU_Area,$K57,ACY$26)</f>
        <v>-</v>
      </c>
      <c r="ACZ57" s="5" t="str" cm="1">
        <f t="array" aca="1" ref="ACZ57" ca="1">INDEX(i.LMU_Area,$K57,ACZ$26)</f>
        <v>-</v>
      </c>
      <c r="ADA57" s="5" t="str" cm="1">
        <f t="array" aca="1" ref="ADA57" ca="1">INDEX(i.LMU_Area,$K57,ADA$26)</f>
        <v>-</v>
      </c>
      <c r="ADB57" s="5" t="str" cm="1">
        <f t="array" aca="1" ref="ADB57" ca="1">INDEX(i.LMU_Area,$K57,ADB$26)</f>
        <v>-</v>
      </c>
      <c r="ADC57" s="5" t="str" cm="1">
        <f t="array" aca="1" ref="ADC57" ca="1">INDEX(i.LMU_Area,$K57,ADC$26)</f>
        <v>-</v>
      </c>
      <c r="ADD57" s="5" t="str" cm="1">
        <f t="array" aca="1" ref="ADD57" ca="1">INDEX(i.LMU_Area,$K57,ADD$26)</f>
        <v>-</v>
      </c>
      <c r="ADE57" s="5" t="str" cm="1">
        <f t="array" aca="1" ref="ADE57" ca="1">INDEX(i.LMU_Area,$K57,ADE$26)</f>
        <v>-</v>
      </c>
      <c r="ADF57" s="5" t="str" cm="1">
        <f t="array" aca="1" ref="ADF57" ca="1">INDEX(i.LMU_Area,$K57,ADF$26)</f>
        <v>-</v>
      </c>
      <c r="ADG57" s="5" t="str" cm="1">
        <f t="array" aca="1" ref="ADG57" ca="1">INDEX(i.LMU_Area,$K57,ADG$26)</f>
        <v>-</v>
      </c>
      <c r="ADH57" s="5" t="str" cm="1">
        <f t="array" aca="1" ref="ADH57" ca="1">INDEX(i.LMU_Area,$K57,ADH$26)</f>
        <v>-</v>
      </c>
      <c r="ADI57" s="5" t="str" cm="1">
        <f t="array" aca="1" ref="ADI57" ca="1">INDEX(i.LMU_Area,$K57,ADI$26)</f>
        <v>-</v>
      </c>
      <c r="ADJ57" s="5" t="str" cm="1">
        <f t="array" aca="1" ref="ADJ57" ca="1">INDEX(i.LMU_Area,$K57,ADJ$26)</f>
        <v>-</v>
      </c>
      <c r="ADK57" s="5" t="str" cm="1">
        <f t="array" aca="1" ref="ADK57" ca="1">INDEX(i.LMU_Area,$K57,ADK$26)</f>
        <v>-</v>
      </c>
      <c r="ADL57" s="5" t="str" cm="1">
        <f t="array" aca="1" ref="ADL57" ca="1">INDEX(i.LMU_Area,$K57,ADL$26)</f>
        <v>-</v>
      </c>
      <c r="ADM57" s="5" t="str" cm="1">
        <f t="array" aca="1" ref="ADM57" ca="1">INDEX(i.LMU_Area,$K57,ADM$26)</f>
        <v>-</v>
      </c>
      <c r="ADN57" s="5" t="str" cm="1">
        <f t="array" aca="1" ref="ADN57" ca="1">INDEX(i.LMU_Area,$K57,ADN$26)</f>
        <v>-</v>
      </c>
      <c r="ADO57" s="5" t="str" cm="1">
        <f t="array" aca="1" ref="ADO57" ca="1">INDEX(i.LMU_Area,$K57,ADO$26)</f>
        <v>-</v>
      </c>
      <c r="ADP57" s="5" t="str" cm="1">
        <f t="array" aca="1" ref="ADP57" ca="1">INDEX(i.LMU_Area,$K57,ADP$26)</f>
        <v>-</v>
      </c>
      <c r="ADQ57" s="5" t="str" cm="1">
        <f t="array" aca="1" ref="ADQ57" ca="1">INDEX(i.LMU_Area,$K57,ADQ$26)</f>
        <v>-</v>
      </c>
      <c r="ADR57" s="5" t="str" cm="1">
        <f t="array" aca="1" ref="ADR57" ca="1">INDEX(i.LMU_Area,$K57,ADR$26)</f>
        <v>-</v>
      </c>
      <c r="ADS57" s="5" t="str" cm="1">
        <f t="array" aca="1" ref="ADS57" ca="1">INDEX(i.LMU_Area,$K57,ADS$26)</f>
        <v>-</v>
      </c>
      <c r="ADT57" s="5" t="str" cm="1">
        <f t="array" aca="1" ref="ADT57" ca="1">INDEX(i.LMU_Area,$K57,ADT$26)</f>
        <v>-</v>
      </c>
      <c r="ADU57" s="5" t="str" cm="1">
        <f t="array" aca="1" ref="ADU57" ca="1">INDEX(i.LMU_Area,$K57,ADU$26)</f>
        <v>-</v>
      </c>
      <c r="ADV57" s="5" t="str" cm="1">
        <f t="array" aca="1" ref="ADV57" ca="1">INDEX(i.LMU_Area,$K57,ADV$26)</f>
        <v>-</v>
      </c>
      <c r="ADW57" s="5" t="str" cm="1">
        <f t="array" aca="1" ref="ADW57" ca="1">INDEX(i.LMU_Area,$K57,ADW$26)</f>
        <v>-</v>
      </c>
      <c r="ADX57" s="5" t="str" cm="1">
        <f t="array" aca="1" ref="ADX57" ca="1">INDEX(i.LMU_Area,$K57,ADX$26)</f>
        <v>-</v>
      </c>
      <c r="ADY57" s="5" t="str" cm="1">
        <f t="array" aca="1" ref="ADY57" ca="1">INDEX(i.LMU_Area,$K57,ADY$26)</f>
        <v>-</v>
      </c>
      <c r="ADZ57" s="5" t="str" cm="1">
        <f t="array" aca="1" ref="ADZ57" ca="1">INDEX(i.LMU_Area,$K57,ADZ$26)</f>
        <v>-</v>
      </c>
      <c r="AEA57" s="5" t="str" cm="1">
        <f t="array" aca="1" ref="AEA57" ca="1">INDEX(i.LMU_Area,$K57,AEA$26)</f>
        <v>-</v>
      </c>
      <c r="AEB57" s="5" t="str" cm="1">
        <f t="array" aca="1" ref="AEB57" ca="1">INDEX(i.LMU_Area,$K57,AEB$26)</f>
        <v>-</v>
      </c>
      <c r="AEC57" s="5" t="str" cm="1">
        <f t="array" aca="1" ref="AEC57" ca="1">INDEX(i.LMU_Area,$K57,AEC$26)</f>
        <v>-</v>
      </c>
      <c r="AED57" s="5" t="str" cm="1">
        <f t="array" aca="1" ref="AED57" ca="1">INDEX(i.LMU_Area,$K57,AED$26)</f>
        <v>-</v>
      </c>
      <c r="AEE57" s="5" t="str" cm="1">
        <f t="array" aca="1" ref="AEE57" ca="1">INDEX(i.LMU_Area,$K57,AEE$26)</f>
        <v>-</v>
      </c>
      <c r="AEF57" s="5" t="str" cm="1">
        <f t="array" aca="1" ref="AEF57" ca="1">INDEX(i.LMU_Area,$K57,AEF$26)</f>
        <v>-</v>
      </c>
      <c r="AEG57" s="5" t="str" cm="1">
        <f t="array" aca="1" ref="AEG57" ca="1">INDEX(i.LMU_Area,$K57,AEG$26)</f>
        <v>-</v>
      </c>
      <c r="AEH57" s="5" t="str" cm="1">
        <f t="array" aca="1" ref="AEH57" ca="1">INDEX(i.LMU_Area,$K57,AEH$26)</f>
        <v>-</v>
      </c>
      <c r="AEI57" s="5" t="str" cm="1">
        <f t="array" aca="1" ref="AEI57" ca="1">INDEX(i.LMU_Area,$K57,AEI$26)</f>
        <v>-</v>
      </c>
      <c r="AEJ57" s="5" t="str" cm="1">
        <f t="array" aca="1" ref="AEJ57" ca="1">INDEX(i.LMU_Area,$K57,AEJ$26)</f>
        <v>-</v>
      </c>
      <c r="AEK57" s="5" t="str" cm="1">
        <f t="array" aca="1" ref="AEK57" ca="1">INDEX(i.LMU_Area,$K57,AEK$26)</f>
        <v>-</v>
      </c>
      <c r="AEL57" s="5" t="str" cm="1">
        <f t="array" aca="1" ref="AEL57" ca="1">INDEX(i.LMU_Area,$K57,AEL$26)</f>
        <v>-</v>
      </c>
      <c r="AEM57" s="5" t="str" cm="1">
        <f t="array" aca="1" ref="AEM57" ca="1">INDEX(i.LMU_Area,$K57,AEM$26)</f>
        <v>-</v>
      </c>
      <c r="AEN57" s="5" t="str" cm="1">
        <f t="array" aca="1" ref="AEN57" ca="1">INDEX(i.LMU_Area,$K57,AEN$26)</f>
        <v>-</v>
      </c>
      <c r="AEO57" s="5" t="str" cm="1">
        <f t="array" aca="1" ref="AEO57" ca="1">INDEX(i.LMU_Area,$K57,AEO$26)</f>
        <v>-</v>
      </c>
      <c r="AEP57" s="5" t="str" cm="1">
        <f t="array" aca="1" ref="AEP57" ca="1">INDEX(i.LMU_Area,$K57,AEP$26)</f>
        <v>-</v>
      </c>
      <c r="AEQ57" s="5" t="str" cm="1">
        <f t="array" aca="1" ref="AEQ57" ca="1">INDEX(i.LMU_Area,$K57,AEQ$26)</f>
        <v>-</v>
      </c>
      <c r="AER57" s="5" t="str" cm="1">
        <f t="array" aca="1" ref="AER57" ca="1">INDEX(i.LMU_Area,$K57,AER$26)</f>
        <v>-</v>
      </c>
      <c r="AES57" s="5" t="str" cm="1">
        <f t="array" aca="1" ref="AES57" ca="1">INDEX(i.LMU_Area,$K57,AES$26)</f>
        <v>-</v>
      </c>
      <c r="AET57" s="5" t="str" cm="1">
        <f t="array" aca="1" ref="AET57" ca="1">INDEX(i.LMU_Area,$K57,AET$26)</f>
        <v>-</v>
      </c>
      <c r="AEU57" s="5" t="str" cm="1">
        <f t="array" aca="1" ref="AEU57" ca="1">INDEX(i.LMU_Area,$K57,AEU$26)</f>
        <v>-</v>
      </c>
      <c r="AEV57" s="5" t="str" cm="1">
        <f t="array" aca="1" ref="AEV57" ca="1">INDEX(i.LMU_Area,$K57,AEV$26)</f>
        <v>-</v>
      </c>
      <c r="AEW57" s="5" t="str" cm="1">
        <f t="array" aca="1" ref="AEW57" ca="1">INDEX(i.LMU_Area,$K57,AEW$26)</f>
        <v>-</v>
      </c>
      <c r="AEX57" s="5" t="str" cm="1">
        <f t="array" aca="1" ref="AEX57" ca="1">INDEX(i.LMU_Area,$K57,AEX$26)</f>
        <v>-</v>
      </c>
      <c r="AEY57" s="5" t="str" cm="1">
        <f t="array" aca="1" ref="AEY57" ca="1">INDEX(i.LMU_Area,$K57,AEY$26)</f>
        <v>-</v>
      </c>
      <c r="AEZ57" s="5" t="str" cm="1">
        <f t="array" aca="1" ref="AEZ57" ca="1">INDEX(i.LMU_Area,$K57,AEZ$26)</f>
        <v>-</v>
      </c>
      <c r="AFA57" s="5" t="str" cm="1">
        <f t="array" aca="1" ref="AFA57" ca="1">INDEX(i.LMU_Area,$K57,AFA$26)</f>
        <v>-</v>
      </c>
      <c r="AFB57" s="5" t="str" cm="1">
        <f t="array" aca="1" ref="AFB57" ca="1">INDEX(i.LMU_Area,$K57,AFB$26)</f>
        <v>-</v>
      </c>
      <c r="AFC57" s="5" t="str" cm="1">
        <f t="array" aca="1" ref="AFC57" ca="1">INDEX(i.LMU_Area,$K57,AFC$26)</f>
        <v>-</v>
      </c>
      <c r="AFD57" s="5" t="str" cm="1">
        <f t="array" aca="1" ref="AFD57" ca="1">INDEX(i.LMU_Area,$K57,AFD$26)</f>
        <v>-</v>
      </c>
      <c r="AFE57" s="5" t="str" cm="1">
        <f t="array" aca="1" ref="AFE57" ca="1">INDEX(i.LMU_Area,$K57,AFE$26)</f>
        <v>-</v>
      </c>
      <c r="AFF57" s="5" t="str" cm="1">
        <f t="array" aca="1" ref="AFF57" ca="1">INDEX(i.LMU_Area,$K57,AFF$26)</f>
        <v>-</v>
      </c>
      <c r="AFG57" s="5" t="str" cm="1">
        <f t="array" aca="1" ref="AFG57" ca="1">INDEX(i.LMU_Area,$K57,AFG$26)</f>
        <v>-</v>
      </c>
      <c r="AFH57" s="5" t="str" cm="1">
        <f t="array" aca="1" ref="AFH57" ca="1">INDEX(i.LMU_Area,$K57,AFH$26)</f>
        <v>-</v>
      </c>
      <c r="AFI57" s="5" t="str" cm="1">
        <f t="array" aca="1" ref="AFI57" ca="1">INDEX(i.LMU_Area,$K57,AFI$26)</f>
        <v>-</v>
      </c>
      <c r="AFJ57" s="5" t="str" cm="1">
        <f t="array" aca="1" ref="AFJ57" ca="1">INDEX(i.LMU_Area,$K57,AFJ$26)</f>
        <v>-</v>
      </c>
      <c r="AFK57" s="5" t="str" cm="1">
        <f t="array" aca="1" ref="AFK57" ca="1">INDEX(i.LMU_Area,$K57,AFK$26)</f>
        <v>-</v>
      </c>
      <c r="AFL57" s="5" t="str" cm="1">
        <f t="array" aca="1" ref="AFL57" ca="1">INDEX(i.LMU_Area,$K57,AFL$26)</f>
        <v>-</v>
      </c>
      <c r="AFM57" s="5" t="str" cm="1">
        <f t="array" aca="1" ref="AFM57" ca="1">INDEX(i.LMU_Area,$K57,AFM$26)</f>
        <v>-</v>
      </c>
      <c r="AFN57" s="5" t="str" cm="1">
        <f t="array" aca="1" ref="AFN57" ca="1">INDEX(i.LMU_Area,$K57,AFN$26)</f>
        <v>-</v>
      </c>
      <c r="AFO57" s="5" t="str" cm="1">
        <f t="array" aca="1" ref="AFO57" ca="1">INDEX(i.LMU_Area,$K57,AFO$26)</f>
        <v>-</v>
      </c>
      <c r="AFP57" s="5" t="str" cm="1">
        <f t="array" aca="1" ref="AFP57" ca="1">INDEX(i.LMU_Area,$K57,AFP$26)</f>
        <v>-</v>
      </c>
      <c r="AFQ57" s="5" t="str" cm="1">
        <f t="array" aca="1" ref="AFQ57" ca="1">INDEX(i.LMU_Area,$K57,AFQ$26)</f>
        <v>-</v>
      </c>
      <c r="AFR57" s="5" t="str" cm="1">
        <f t="array" aca="1" ref="AFR57" ca="1">INDEX(i.LMU_Area,$K57,AFR$26)</f>
        <v>-</v>
      </c>
      <c r="AFS57" s="5" t="str" cm="1">
        <f t="array" aca="1" ref="AFS57" ca="1">INDEX(i.LMU_Area,$K57,AFS$26)</f>
        <v>-</v>
      </c>
      <c r="AFT57" s="5" t="str" cm="1">
        <f t="array" aca="1" ref="AFT57" ca="1">INDEX(i.LMU_Area,$K57,AFT$26)</f>
        <v>-</v>
      </c>
      <c r="AFU57" s="5" t="str" cm="1">
        <f t="array" aca="1" ref="AFU57" ca="1">INDEX(i.LMU_Area,$K57,AFU$26)</f>
        <v>-</v>
      </c>
      <c r="AFV57" s="5" t="str" cm="1">
        <f t="array" aca="1" ref="AFV57" ca="1">INDEX(i.LMU_Area,$K57,AFV$26)</f>
        <v>-</v>
      </c>
      <c r="AFW57" s="5" t="str" cm="1">
        <f t="array" aca="1" ref="AFW57" ca="1">INDEX(i.LMU_Area,$K57,AFW$26)</f>
        <v>-</v>
      </c>
      <c r="AFX57" s="5" t="str" cm="1">
        <f t="array" aca="1" ref="AFX57" ca="1">INDEX(i.LMU_Area,$K57,AFX$26)</f>
        <v>-</v>
      </c>
      <c r="AFY57" s="5" t="str" cm="1">
        <f t="array" aca="1" ref="AFY57" ca="1">INDEX(i.LMU_Area,$K57,AFY$26)</f>
        <v>-</v>
      </c>
      <c r="AFZ57" s="5" t="str" cm="1">
        <f t="array" aca="1" ref="AFZ57" ca="1">INDEX(i.LMU_Area,$K57,AFZ$26)</f>
        <v>-</v>
      </c>
      <c r="AGA57" s="5" t="str" cm="1">
        <f t="array" aca="1" ref="AGA57" ca="1">INDEX(i.LMU_Area,$K57,AGA$26)</f>
        <v>-</v>
      </c>
      <c r="AGB57" s="5" t="str" cm="1">
        <f t="array" aca="1" ref="AGB57" ca="1">INDEX(i.LMU_Area,$K57,AGB$26)</f>
        <v>-</v>
      </c>
      <c r="AGC57" s="5" t="str" cm="1">
        <f t="array" aca="1" ref="AGC57" ca="1">INDEX(i.LMU_Area,$K57,AGC$26)</f>
        <v>-</v>
      </c>
      <c r="AGD57" s="5" t="str" cm="1">
        <f t="array" aca="1" ref="AGD57" ca="1">INDEX(i.LMU_Area,$K57,AGD$26)</f>
        <v>-</v>
      </c>
      <c r="AGE57" s="5" t="str" cm="1">
        <f t="array" aca="1" ref="AGE57" ca="1">INDEX(i.LMU_Area,$K57,AGE$26)</f>
        <v>-</v>
      </c>
      <c r="AGF57" s="5" t="str" cm="1">
        <f t="array" aca="1" ref="AGF57" ca="1">INDEX(i.LMU_Area,$K57,AGF$26)</f>
        <v>-</v>
      </c>
      <c r="AGG57" s="5" t="str" cm="1">
        <f t="array" aca="1" ref="AGG57" ca="1">INDEX(i.LMU_Area,$K57,AGG$26)</f>
        <v>-</v>
      </c>
      <c r="AGH57" s="5" t="str" cm="1">
        <f t="array" aca="1" ref="AGH57" ca="1">INDEX(i.LMU_Area,$K57,AGH$26)</f>
        <v>-</v>
      </c>
      <c r="AGI57" s="5" t="str" cm="1">
        <f t="array" aca="1" ref="AGI57" ca="1">INDEX(i.LMU_Area,$K57,AGI$26)</f>
        <v>-</v>
      </c>
      <c r="AGJ57" s="5" t="str" cm="1">
        <f t="array" aca="1" ref="AGJ57" ca="1">INDEX(i.LMU_Area,$K57,AGJ$26)</f>
        <v>-</v>
      </c>
      <c r="AGK57" s="5" t="str" cm="1">
        <f t="array" aca="1" ref="AGK57" ca="1">INDEX(i.LMU_Area,$K57,AGK$26)</f>
        <v>-</v>
      </c>
      <c r="AGL57" s="5" t="str" cm="1">
        <f t="array" aca="1" ref="AGL57" ca="1">INDEX(i.LMU_Area,$K57,AGL$26)</f>
        <v>-</v>
      </c>
      <c r="AGM57" s="5" t="str" cm="1">
        <f t="array" aca="1" ref="AGM57" ca="1">INDEX(i.LMU_Area,$K57,AGM$26)</f>
        <v>-</v>
      </c>
      <c r="AGN57" s="5" t="str" cm="1">
        <f t="array" aca="1" ref="AGN57" ca="1">INDEX(i.LMU_Area,$K57,AGN$26)</f>
        <v>-</v>
      </c>
      <c r="AGO57" s="5" t="str" cm="1">
        <f t="array" aca="1" ref="AGO57" ca="1">INDEX(i.LMU_Area,$K57,AGO$26)</f>
        <v>-</v>
      </c>
      <c r="AGP57" s="5" t="str" cm="1">
        <f t="array" aca="1" ref="AGP57" ca="1">INDEX(i.LMU_Area,$K57,AGP$26)</f>
        <v>-</v>
      </c>
      <c r="AGQ57" s="5" t="str" cm="1">
        <f t="array" aca="1" ref="AGQ57" ca="1">INDEX(i.LMU_Area,$K57,AGQ$26)</f>
        <v>-</v>
      </c>
      <c r="AGR57" s="5" t="str" cm="1">
        <f t="array" aca="1" ref="AGR57" ca="1">INDEX(i.LMU_Area,$K57,AGR$26)</f>
        <v>-</v>
      </c>
      <c r="AGS57" s="5" t="str" cm="1">
        <f t="array" aca="1" ref="AGS57" ca="1">INDEX(i.LMU_Area,$K57,AGS$26)</f>
        <v>-</v>
      </c>
      <c r="AGT57" s="5" t="str" cm="1">
        <f t="array" aca="1" ref="AGT57" ca="1">INDEX(i.LMU_Area,$K57,AGT$26)</f>
        <v>-</v>
      </c>
      <c r="AGU57" s="5" t="str" cm="1">
        <f t="array" aca="1" ref="AGU57" ca="1">INDEX(i.LMU_Area,$K57,AGU$26)</f>
        <v>-</v>
      </c>
      <c r="AGV57" s="5" t="str" cm="1">
        <f t="array" aca="1" ref="AGV57" ca="1">INDEX(i.LMU_Area,$K57,AGV$26)</f>
        <v>-</v>
      </c>
      <c r="AGW57" s="5" t="str" cm="1">
        <f t="array" aca="1" ref="AGW57" ca="1">INDEX(i.LMU_Area,$K57,AGW$26)</f>
        <v>-</v>
      </c>
      <c r="AGX57" s="5" t="str" cm="1">
        <f t="array" aca="1" ref="AGX57" ca="1">INDEX(i.LMU_Area,$K57,AGX$26)</f>
        <v>-</v>
      </c>
      <c r="AGY57" s="5" t="str" cm="1">
        <f t="array" aca="1" ref="AGY57" ca="1">INDEX(i.LMU_Area,$K57,AGY$26)</f>
        <v>-</v>
      </c>
      <c r="AGZ57" s="5" t="str" cm="1">
        <f t="array" aca="1" ref="AGZ57" ca="1">INDEX(i.LMU_Area,$K57,AGZ$26)</f>
        <v>-</v>
      </c>
      <c r="AHA57" s="5" t="str" cm="1">
        <f t="array" aca="1" ref="AHA57" ca="1">INDEX(i.LMU_Area,$K57,AHA$26)</f>
        <v>-</v>
      </c>
      <c r="AHB57" s="5" t="str" cm="1">
        <f t="array" aca="1" ref="AHB57" ca="1">INDEX(i.LMU_Area,$K57,AHB$26)</f>
        <v>-</v>
      </c>
      <c r="AHC57" s="5" t="str" cm="1">
        <f t="array" aca="1" ref="AHC57" ca="1">INDEX(i.LMU_Area,$K57,AHC$26)</f>
        <v>-</v>
      </c>
      <c r="AHD57" s="5" t="str" cm="1">
        <f t="array" aca="1" ref="AHD57" ca="1">INDEX(i.LMU_Area,$K57,AHD$26)</f>
        <v>-</v>
      </c>
      <c r="AHE57" s="5" t="str" cm="1">
        <f t="array" aca="1" ref="AHE57" ca="1">INDEX(i.LMU_Area,$K57,AHE$26)</f>
        <v>-</v>
      </c>
      <c r="AHF57" s="5" t="str" cm="1">
        <f t="array" aca="1" ref="AHF57" ca="1">INDEX(i.LMU_Area,$K57,AHF$26)</f>
        <v>-</v>
      </c>
      <c r="AHG57" s="5" t="str" cm="1">
        <f t="array" aca="1" ref="AHG57" ca="1">INDEX(i.LMU_Area,$K57,AHG$26)</f>
        <v>-</v>
      </c>
      <c r="AHH57" s="5" t="str" cm="1">
        <f t="array" aca="1" ref="AHH57" ca="1">INDEX(i.LMU_Area,$K57,AHH$26)</f>
        <v>-</v>
      </c>
      <c r="AHI57" s="5" t="str" cm="1">
        <f t="array" aca="1" ref="AHI57" ca="1">INDEX(i.LMU_Area,$K57,AHI$26)</f>
        <v>-</v>
      </c>
      <c r="AHJ57" s="5" t="str" cm="1">
        <f t="array" aca="1" ref="AHJ57" ca="1">INDEX(i.LMU_Area,$K57,AHJ$26)</f>
        <v>-</v>
      </c>
      <c r="AHK57" s="5" t="str" cm="1">
        <f t="array" aca="1" ref="AHK57" ca="1">INDEX(i.LMU_Area,$K57,AHK$26)</f>
        <v>-</v>
      </c>
      <c r="AHL57" s="5" t="str" cm="1">
        <f t="array" aca="1" ref="AHL57" ca="1">INDEX(i.LMU_Area,$K57,AHL$26)</f>
        <v>-</v>
      </c>
      <c r="AHM57" s="5" t="str" cm="1">
        <f t="array" aca="1" ref="AHM57" ca="1">INDEX(i.LMU_Area,$K57,AHM$26)</f>
        <v>-</v>
      </c>
      <c r="AHN57" s="5" t="str" cm="1">
        <f t="array" aca="1" ref="AHN57" ca="1">INDEX(i.LMU_Area,$K57,AHN$26)</f>
        <v>-</v>
      </c>
      <c r="AHO57" s="5" t="str" cm="1">
        <f t="array" aca="1" ref="AHO57" ca="1">INDEX(i.LMU_Area,$K57,AHO$26)</f>
        <v>-</v>
      </c>
      <c r="AHP57" s="5" t="str" cm="1">
        <f t="array" aca="1" ref="AHP57" ca="1">INDEX(i.LMU_Area,$K57,AHP$26)</f>
        <v>-</v>
      </c>
      <c r="AHQ57" s="5" t="str" cm="1">
        <f t="array" aca="1" ref="AHQ57" ca="1">INDEX(i.LMU_Area,$K57,AHQ$26)</f>
        <v>-</v>
      </c>
      <c r="AHR57" s="5" t="str" cm="1">
        <f t="array" aca="1" ref="AHR57" ca="1">INDEX(i.LMU_Area,$K57,AHR$26)</f>
        <v>-</v>
      </c>
      <c r="AHS57" s="5" t="str" cm="1">
        <f t="array" aca="1" ref="AHS57" ca="1">INDEX(i.LMU_Area,$K57,AHS$26)</f>
        <v>-</v>
      </c>
      <c r="AHT57" s="5" t="str" cm="1">
        <f t="array" aca="1" ref="AHT57" ca="1">INDEX(i.LMU_Area,$K57,AHT$26)</f>
        <v>-</v>
      </c>
      <c r="AHU57" s="5" t="str" cm="1">
        <f t="array" aca="1" ref="AHU57" ca="1">INDEX(i.LMU_Area,$K57,AHU$26)</f>
        <v>-</v>
      </c>
      <c r="AHV57" s="5" t="str" cm="1">
        <f t="array" aca="1" ref="AHV57" ca="1">INDEX(i.LMU_Area,$K57,AHV$26)</f>
        <v>-</v>
      </c>
      <c r="AHW57" s="5" t="str" cm="1">
        <f t="array" aca="1" ref="AHW57" ca="1">INDEX(i.LMU_Area,$K57,AHW$26)</f>
        <v>-</v>
      </c>
      <c r="AHX57" s="5" t="str" cm="1">
        <f t="array" aca="1" ref="AHX57" ca="1">INDEX(i.LMU_Area,$K57,AHX$26)</f>
        <v>-</v>
      </c>
      <c r="AHY57" s="5" t="str" cm="1">
        <f t="array" aca="1" ref="AHY57" ca="1">INDEX(i.LMU_Area,$K57,AHY$26)</f>
        <v>-</v>
      </c>
      <c r="AHZ57" s="5" t="str" cm="1">
        <f t="array" aca="1" ref="AHZ57" ca="1">INDEX(i.LMU_Area,$K57,AHZ$26)</f>
        <v>-</v>
      </c>
      <c r="AIA57" s="5" t="str" cm="1">
        <f t="array" aca="1" ref="AIA57" ca="1">INDEX(i.LMU_Area,$K57,AIA$26)</f>
        <v>-</v>
      </c>
      <c r="AIB57" s="5" t="str" cm="1">
        <f t="array" aca="1" ref="AIB57" ca="1">INDEX(i.LMU_Area,$K57,AIB$26)</f>
        <v>-</v>
      </c>
      <c r="AIC57" s="5" t="str" cm="1">
        <f t="array" aca="1" ref="AIC57" ca="1">INDEX(i.LMU_Area,$K57,AIC$26)</f>
        <v>-</v>
      </c>
      <c r="AID57" s="5" t="str" cm="1">
        <f t="array" aca="1" ref="AID57" ca="1">INDEX(i.LMU_Area,$K57,AID$26)</f>
        <v>-</v>
      </c>
      <c r="AIE57" s="5" t="str" cm="1">
        <f t="array" aca="1" ref="AIE57" ca="1">INDEX(i.LMU_Area,$K57,AIE$26)</f>
        <v>-</v>
      </c>
      <c r="AIF57" s="5" t="str" cm="1">
        <f t="array" aca="1" ref="AIF57" ca="1">INDEX(i.LMU_Area,$K57,AIF$26)</f>
        <v>-</v>
      </c>
      <c r="AIG57" s="5" t="str" cm="1">
        <f t="array" aca="1" ref="AIG57" ca="1">INDEX(i.LMU_Area,$K57,AIG$26)</f>
        <v>-</v>
      </c>
      <c r="AIH57" s="5" t="str" cm="1">
        <f t="array" aca="1" ref="AIH57" ca="1">INDEX(i.LMU_Area,$K57,AIH$26)</f>
        <v>-</v>
      </c>
      <c r="AII57" s="5" t="str" cm="1">
        <f t="array" aca="1" ref="AII57" ca="1">INDEX(i.LMU_Area,$K57,AII$26)</f>
        <v>-</v>
      </c>
      <c r="AIJ57" s="5" t="str" cm="1">
        <f t="array" aca="1" ref="AIJ57" ca="1">INDEX(i.LMU_Area,$K57,AIJ$26)</f>
        <v>-</v>
      </c>
      <c r="AIK57" s="5" t="str" cm="1">
        <f t="array" aca="1" ref="AIK57" ca="1">INDEX(i.LMU_Area,$K57,AIK$26)</f>
        <v>-</v>
      </c>
      <c r="AIL57" s="5" t="str" cm="1">
        <f t="array" aca="1" ref="AIL57" ca="1">INDEX(i.LMU_Area,$K57,AIL$26)</f>
        <v>-</v>
      </c>
      <c r="AIM57" s="5" t="str" cm="1">
        <f t="array" aca="1" ref="AIM57" ca="1">INDEX(i.LMU_Area,$K57,AIM$26)</f>
        <v>-</v>
      </c>
      <c r="AIN57" s="5" t="str" cm="1">
        <f t="array" aca="1" ref="AIN57" ca="1">INDEX(i.LMU_Area,$K57,AIN$26)</f>
        <v>-</v>
      </c>
      <c r="AIO57" s="5" t="str" cm="1">
        <f t="array" aca="1" ref="AIO57" ca="1">INDEX(i.LMU_Area,$K57,AIO$26)</f>
        <v>-</v>
      </c>
      <c r="AIP57" s="5" t="str" cm="1">
        <f t="array" aca="1" ref="AIP57" ca="1">INDEX(i.LMU_Area,$K57,AIP$26)</f>
        <v>-</v>
      </c>
      <c r="AIQ57" s="5" t="str" cm="1">
        <f t="array" aca="1" ref="AIQ57" ca="1">INDEX(i.LMU_Area,$K57,AIQ$26)</f>
        <v>-</v>
      </c>
      <c r="AIR57" s="5" t="str" cm="1">
        <f t="array" aca="1" ref="AIR57" ca="1">INDEX(i.LMU_Area,$K57,AIR$26)</f>
        <v>-</v>
      </c>
      <c r="AIS57" s="5" t="str" cm="1">
        <f t="array" aca="1" ref="AIS57" ca="1">INDEX(i.LMU_Area,$K57,AIS$26)</f>
        <v>-</v>
      </c>
      <c r="AIT57" s="5" t="str" cm="1">
        <f t="array" aca="1" ref="AIT57" ca="1">INDEX(i.LMU_Area,$K57,AIT$26)</f>
        <v>-</v>
      </c>
      <c r="AIU57" s="5" t="str" cm="1">
        <f t="array" aca="1" ref="AIU57" ca="1">INDEX(i.LMU_Area,$K57,AIU$26)</f>
        <v>-</v>
      </c>
      <c r="AIV57" s="5" t="str" cm="1">
        <f t="array" aca="1" ref="AIV57" ca="1">INDEX(i.LMU_Area,$K57,AIV$26)</f>
        <v>-</v>
      </c>
      <c r="AIW57" s="5" t="str" cm="1">
        <f t="array" aca="1" ref="AIW57" ca="1">INDEX(i.LMU_Area,$K57,AIW$26)</f>
        <v>-</v>
      </c>
      <c r="AIX57" s="5" t="str" cm="1">
        <f t="array" aca="1" ref="AIX57" ca="1">INDEX(i.LMU_Area,$K57,AIX$26)</f>
        <v>-</v>
      </c>
      <c r="AIY57" s="5" t="str" cm="1">
        <f t="array" aca="1" ref="AIY57" ca="1">INDEX(i.LMU_Area,$K57,AIY$26)</f>
        <v>-</v>
      </c>
      <c r="AIZ57" s="5" t="str" cm="1">
        <f t="array" aca="1" ref="AIZ57" ca="1">INDEX(i.LMU_Area,$K57,AIZ$26)</f>
        <v>-</v>
      </c>
      <c r="AJA57" s="5" t="str" cm="1">
        <f t="array" aca="1" ref="AJA57" ca="1">INDEX(i.LMU_Area,$K57,AJA$26)</f>
        <v>-</v>
      </c>
      <c r="AJB57" s="5" t="str" cm="1">
        <f t="array" aca="1" ref="AJB57" ca="1">INDEX(i.LMU_Area,$K57,AJB$26)</f>
        <v>-</v>
      </c>
      <c r="AJC57" s="5" t="str" cm="1">
        <f t="array" aca="1" ref="AJC57" ca="1">INDEX(i.LMU_Area,$K57,AJC$26)</f>
        <v>-</v>
      </c>
      <c r="AJD57" s="5" t="str" cm="1">
        <f t="array" aca="1" ref="AJD57" ca="1">INDEX(i.LMU_Area,$K57,AJD$26)</f>
        <v>-</v>
      </c>
      <c r="AJE57" s="5" t="str" cm="1">
        <f t="array" aca="1" ref="AJE57" ca="1">INDEX(i.LMU_Area,$K57,AJE$26)</f>
        <v>-</v>
      </c>
      <c r="AJF57" s="5" t="str" cm="1">
        <f t="array" aca="1" ref="AJF57" ca="1">INDEX(i.LMU_Area,$K57,AJF$26)</f>
        <v>-</v>
      </c>
      <c r="AJG57" s="5" t="str" cm="1">
        <f t="array" aca="1" ref="AJG57" ca="1">INDEX(i.LMU_Area,$K57,AJG$26)</f>
        <v>-</v>
      </c>
      <c r="AJH57" s="5" t="str" cm="1">
        <f t="array" aca="1" ref="AJH57" ca="1">INDEX(i.LMU_Area,$K57,AJH$26)</f>
        <v>-</v>
      </c>
      <c r="AJI57" s="5" t="str" cm="1">
        <f t="array" aca="1" ref="AJI57" ca="1">INDEX(i.LMU_Area,$K57,AJI$26)</f>
        <v>-</v>
      </c>
      <c r="AJJ57" s="5" t="str" cm="1">
        <f t="array" aca="1" ref="AJJ57" ca="1">INDEX(i.LMU_Area,$K57,AJJ$26)</f>
        <v>-</v>
      </c>
      <c r="AJK57" s="5" t="str" cm="1">
        <f t="array" aca="1" ref="AJK57" ca="1">INDEX(i.LMU_Area,$K57,AJK$26)</f>
        <v>-</v>
      </c>
      <c r="AJL57" s="5" t="str" cm="1">
        <f t="array" aca="1" ref="AJL57" ca="1">INDEX(i.LMU_Area,$K57,AJL$26)</f>
        <v>-</v>
      </c>
      <c r="AJM57" s="5" t="str" cm="1">
        <f t="array" aca="1" ref="AJM57" ca="1">INDEX(i.LMU_Area,$K57,AJM$26)</f>
        <v>-</v>
      </c>
      <c r="AJN57" s="5" t="str" cm="1">
        <f t="array" aca="1" ref="AJN57" ca="1">INDEX(i.LMU_Area,$K57,AJN$26)</f>
        <v>-</v>
      </c>
      <c r="AJO57" s="5" t="str" cm="1">
        <f t="array" aca="1" ref="AJO57" ca="1">INDEX(i.LMU_Area,$K57,AJO$26)</f>
        <v>-</v>
      </c>
      <c r="AJP57" s="5" t="str" cm="1">
        <f t="array" aca="1" ref="AJP57" ca="1">INDEX(i.LMU_Area,$K57,AJP$26)</f>
        <v>-</v>
      </c>
      <c r="AJQ57" s="5" t="str" cm="1">
        <f t="array" aca="1" ref="AJQ57" ca="1">INDEX(i.LMU_Area,$K57,AJQ$26)</f>
        <v>-</v>
      </c>
      <c r="AJR57" s="5" t="str" cm="1">
        <f t="array" aca="1" ref="AJR57" ca="1">INDEX(i.LMU_Area,$K57,AJR$26)</f>
        <v>-</v>
      </c>
      <c r="AJS57" s="5" t="str" cm="1">
        <f t="array" aca="1" ref="AJS57" ca="1">INDEX(i.LMU_Area,$K57,AJS$26)</f>
        <v>-</v>
      </c>
      <c r="AJT57" s="5" t="str" cm="1">
        <f t="array" aca="1" ref="AJT57" ca="1">INDEX(i.LMU_Area,$K57,AJT$26)</f>
        <v>-</v>
      </c>
      <c r="AJU57" s="5" t="str" cm="1">
        <f t="array" aca="1" ref="AJU57" ca="1">INDEX(i.LMU_Area,$K57,AJU$26)</f>
        <v>-</v>
      </c>
      <c r="AJV57" s="5" t="str" cm="1">
        <f t="array" aca="1" ref="AJV57" ca="1">INDEX(i.LMU_Area,$K57,AJV$26)</f>
        <v>-</v>
      </c>
      <c r="AJW57" s="5" t="str" cm="1">
        <f t="array" aca="1" ref="AJW57" ca="1">INDEX(i.LMU_Area,$K57,AJW$26)</f>
        <v>-</v>
      </c>
      <c r="AJX57" s="5" t="str" cm="1">
        <f t="array" aca="1" ref="AJX57" ca="1">INDEX(i.LMU_Area,$K57,AJX$26)</f>
        <v>-</v>
      </c>
      <c r="AJY57" s="5" t="str" cm="1">
        <f t="array" aca="1" ref="AJY57" ca="1">INDEX(i.LMU_Area,$K57,AJY$26)</f>
        <v>-</v>
      </c>
      <c r="AJZ57" s="5" t="str" cm="1">
        <f t="array" aca="1" ref="AJZ57" ca="1">INDEX(i.LMU_Area,$K57,AJZ$26)</f>
        <v>-</v>
      </c>
      <c r="AKA57" s="5" t="str" cm="1">
        <f t="array" aca="1" ref="AKA57" ca="1">INDEX(i.LMU_Area,$K57,AKA$26)</f>
        <v>-</v>
      </c>
      <c r="AKB57" s="5" t="str" cm="1">
        <f t="array" aca="1" ref="AKB57" ca="1">INDEX(i.LMU_Area,$K57,AKB$26)</f>
        <v>-</v>
      </c>
      <c r="AKC57" s="5" t="str" cm="1">
        <f t="array" aca="1" ref="AKC57" ca="1">INDEX(i.LMU_Area,$K57,AKC$26)</f>
        <v>-</v>
      </c>
      <c r="AKD57" s="5" t="str" cm="1">
        <f t="array" aca="1" ref="AKD57" ca="1">INDEX(i.LMU_Area,$K57,AKD$26)</f>
        <v>-</v>
      </c>
      <c r="AKE57" s="5" t="str" cm="1">
        <f t="array" aca="1" ref="AKE57" ca="1">INDEX(i.LMU_Area,$K57,AKE$26)</f>
        <v>-</v>
      </c>
      <c r="AKF57" s="5" t="str" cm="1">
        <f t="array" aca="1" ref="AKF57" ca="1">INDEX(i.LMU_Area,$K57,AKF$26)</f>
        <v>-</v>
      </c>
      <c r="AKG57" s="5" t="str" cm="1">
        <f t="array" aca="1" ref="AKG57" ca="1">INDEX(i.LMU_Area,$K57,AKG$26)</f>
        <v>-</v>
      </c>
      <c r="AKH57" s="5" t="str" cm="1">
        <f t="array" aca="1" ref="AKH57" ca="1">INDEX(i.LMU_Area,$K57,AKH$26)</f>
        <v>-</v>
      </c>
      <c r="AKI57" s="5" t="str" cm="1">
        <f t="array" aca="1" ref="AKI57" ca="1">INDEX(i.LMU_Area,$K57,AKI$26)</f>
        <v>-</v>
      </c>
      <c r="AKJ57" s="5" t="str" cm="1">
        <f t="array" aca="1" ref="AKJ57" ca="1">INDEX(i.LMU_Area,$K57,AKJ$26)</f>
        <v>-</v>
      </c>
      <c r="AKK57" s="5" t="str" cm="1">
        <f t="array" aca="1" ref="AKK57" ca="1">INDEX(i.LMU_Area,$K57,AKK$26)</f>
        <v>-</v>
      </c>
      <c r="AKL57" s="5" t="str" cm="1">
        <f t="array" aca="1" ref="AKL57" ca="1">INDEX(i.LMU_Area,$K57,AKL$26)</f>
        <v>-</v>
      </c>
      <c r="AKM57" s="5" t="str" cm="1">
        <f t="array" aca="1" ref="AKM57" ca="1">INDEX(i.LMU_Area,$K57,AKM$26)</f>
        <v>-</v>
      </c>
      <c r="AKN57" s="5" t="str" cm="1">
        <f t="array" aca="1" ref="AKN57" ca="1">INDEX(i.LMU_Area,$K57,AKN$26)</f>
        <v>-</v>
      </c>
      <c r="AKO57" s="5" t="str" cm="1">
        <f t="array" aca="1" ref="AKO57" ca="1">INDEX(i.LMU_Area,$K57,AKO$26)</f>
        <v>-</v>
      </c>
      <c r="AKP57" s="5" t="str" cm="1">
        <f t="array" aca="1" ref="AKP57" ca="1">INDEX(i.LMU_Area,$K57,AKP$26)</f>
        <v>-</v>
      </c>
      <c r="AKQ57" s="5" t="str" cm="1">
        <f t="array" aca="1" ref="AKQ57" ca="1">INDEX(i.LMU_Area,$K57,AKQ$26)</f>
        <v>-</v>
      </c>
      <c r="AKR57" s="5" t="str" cm="1">
        <f t="array" aca="1" ref="AKR57" ca="1">INDEX(i.LMU_Area,$K57,AKR$26)</f>
        <v>-</v>
      </c>
      <c r="AKS57" s="5" t="str" cm="1">
        <f t="array" aca="1" ref="AKS57" ca="1">INDEX(i.LMU_Area,$K57,AKS$26)</f>
        <v>-</v>
      </c>
      <c r="AKT57" s="5" t="str" cm="1">
        <f t="array" aca="1" ref="AKT57" ca="1">INDEX(i.LMU_Area,$K57,AKT$26)</f>
        <v>-</v>
      </c>
      <c r="AKU57" s="5" t="str" cm="1">
        <f t="array" aca="1" ref="AKU57" ca="1">INDEX(i.LMU_Area,$K57,AKU$26)</f>
        <v>-</v>
      </c>
      <c r="AKV57" s="5" t="str" cm="1">
        <f t="array" aca="1" ref="AKV57" ca="1">INDEX(i.LMU_Area,$K57,AKV$26)</f>
        <v>-</v>
      </c>
      <c r="AKW57" s="5" t="str" cm="1">
        <f t="array" aca="1" ref="AKW57" ca="1">INDEX(i.LMU_Area,$K57,AKW$26)</f>
        <v>-</v>
      </c>
      <c r="AKX57" s="5" t="str" cm="1">
        <f t="array" aca="1" ref="AKX57" ca="1">INDEX(i.LMU_Area,$K57,AKX$26)</f>
        <v>-</v>
      </c>
      <c r="AKY57" s="5" t="str" cm="1">
        <f t="array" aca="1" ref="AKY57" ca="1">INDEX(i.LMU_Area,$K57,AKY$26)</f>
        <v>-</v>
      </c>
      <c r="AKZ57" s="5" t="str" cm="1">
        <f t="array" aca="1" ref="AKZ57" ca="1">INDEX(i.LMU_Area,$K57,AKZ$26)</f>
        <v>-</v>
      </c>
      <c r="ALA57" s="5" t="str" cm="1">
        <f t="array" aca="1" ref="ALA57" ca="1">INDEX(i.LMU_Area,$K57,ALA$26)</f>
        <v>-</v>
      </c>
      <c r="ALB57" s="5" t="str" cm="1">
        <f t="array" aca="1" ref="ALB57" ca="1">INDEX(i.LMU_Area,$K57,ALB$26)</f>
        <v>-</v>
      </c>
      <c r="ALC57" s="5" t="str" cm="1">
        <f t="array" aca="1" ref="ALC57" ca="1">INDEX(i.LMU_Area,$K57,ALC$26)</f>
        <v>-</v>
      </c>
      <c r="ALD57" s="5" t="str" cm="1">
        <f t="array" aca="1" ref="ALD57" ca="1">INDEX(i.LMU_Area,$K57,ALD$26)</f>
        <v>-</v>
      </c>
      <c r="ALE57" s="5" t="str" cm="1">
        <f t="array" aca="1" ref="ALE57" ca="1">INDEX(i.LMU_Area,$K57,ALE$26)</f>
        <v>-</v>
      </c>
      <c r="ALF57" s="5" t="str" cm="1">
        <f t="array" aca="1" ref="ALF57" ca="1">INDEX(i.LMU_Area,$K57,ALF$26)</f>
        <v>-</v>
      </c>
      <c r="ALG57" s="5" t="str" cm="1">
        <f t="array" aca="1" ref="ALG57" ca="1">INDEX(i.LMU_Area,$K57,ALG$26)</f>
        <v>-</v>
      </c>
      <c r="ALH57" s="5" t="str" cm="1">
        <f t="array" aca="1" ref="ALH57" ca="1">INDEX(i.LMU_Area,$K57,ALH$26)</f>
        <v>-</v>
      </c>
      <c r="ALI57" s="5" t="str" cm="1">
        <f t="array" aca="1" ref="ALI57" ca="1">INDEX(i.LMU_Area,$K57,ALI$26)</f>
        <v>-</v>
      </c>
      <c r="ALJ57" s="5" t="str" cm="1">
        <f t="array" aca="1" ref="ALJ57" ca="1">INDEX(i.LMU_Area,$K57,ALJ$26)</f>
        <v>-</v>
      </c>
      <c r="ALK57" s="5" t="str" cm="1">
        <f t="array" aca="1" ref="ALK57" ca="1">INDEX(i.LMU_Area,$K57,ALK$26)</f>
        <v>-</v>
      </c>
      <c r="ALL57" s="5" t="str" cm="1">
        <f t="array" aca="1" ref="ALL57" ca="1">INDEX(i.LMU_Area,$K57,ALL$26)</f>
        <v>-</v>
      </c>
      <c r="ALM57" s="5" t="str" cm="1">
        <f t="array" aca="1" ref="ALM57" ca="1">INDEX(i.LMU_Area,$K57,ALM$26)</f>
        <v>-</v>
      </c>
      <c r="ALN57" s="5" t="str" cm="1">
        <f t="array" aca="1" ref="ALN57" ca="1">INDEX(i.LMU_Area,$K57,ALN$26)</f>
        <v>-</v>
      </c>
      <c r="ALO57" s="5" t="str" cm="1">
        <f t="array" aca="1" ref="ALO57" ca="1">INDEX(i.LMU_Area,$K57,ALO$26)</f>
        <v>-</v>
      </c>
      <c r="ALP57" s="5" t="str" cm="1">
        <f t="array" aca="1" ref="ALP57" ca="1">INDEX(i.LMU_Area,$K57,ALP$26)</f>
        <v>-</v>
      </c>
      <c r="ALQ57" s="5" t="str" cm="1">
        <f t="array" aca="1" ref="ALQ57" ca="1">INDEX(i.LMU_Area,$K57,ALQ$26)</f>
        <v>-</v>
      </c>
      <c r="ALR57" s="5" t="str" cm="1">
        <f t="array" aca="1" ref="ALR57" ca="1">INDEX(i.LMU_Area,$K57,ALR$26)</f>
        <v>-</v>
      </c>
      <c r="ALS57" s="5" t="str" cm="1">
        <f t="array" aca="1" ref="ALS57" ca="1">INDEX(i.LMU_Area,$K57,ALS$26)</f>
        <v>-</v>
      </c>
      <c r="ALT57" s="5" t="str" cm="1">
        <f t="array" aca="1" ref="ALT57" ca="1">INDEX(i.LMU_Area,$K57,ALT$26)</f>
        <v>-</v>
      </c>
      <c r="ALU57" s="5" t="str" cm="1">
        <f t="array" aca="1" ref="ALU57" ca="1">INDEX(i.LMU_Area,$K57,ALU$26)</f>
        <v>-</v>
      </c>
      <c r="ALV57" s="5" t="str" cm="1">
        <f t="array" aca="1" ref="ALV57" ca="1">INDEX(i.LMU_Area,$K57,ALV$26)</f>
        <v>-</v>
      </c>
      <c r="ALW57" s="5" t="str" cm="1">
        <f t="array" aca="1" ref="ALW57" ca="1">INDEX(i.LMU_Area,$K57,ALW$26)</f>
        <v>-</v>
      </c>
      <c r="ALX57" s="5" t="str" cm="1">
        <f t="array" aca="1" ref="ALX57" ca="1">INDEX(i.LMU_Area,$K57,ALX$26)</f>
        <v>-</v>
      </c>
      <c r="ALY57" s="5" t="str" cm="1">
        <f t="array" aca="1" ref="ALY57" ca="1">INDEX(i.LMU_Area,$K57,ALY$26)</f>
        <v>-</v>
      </c>
      <c r="ALZ57" s="5" t="str" cm="1">
        <f t="array" aca="1" ref="ALZ57" ca="1">INDEX(i.LMU_Area,$K57,ALZ$26)</f>
        <v>-</v>
      </c>
      <c r="AMA57" s="5" t="str" cm="1">
        <f t="array" aca="1" ref="AMA57" ca="1">INDEX(i.LMU_Area,$K57,AMA$26)</f>
        <v>-</v>
      </c>
      <c r="AMB57" s="5" t="str" cm="1">
        <f t="array" aca="1" ref="AMB57" ca="1">INDEX(i.LMU_Area,$K57,AMB$26)</f>
        <v>-</v>
      </c>
      <c r="AMC57" s="5" t="str" cm="1">
        <f t="array" aca="1" ref="AMC57" ca="1">INDEX(i.LMU_Area,$K57,AMC$26)</f>
        <v>-</v>
      </c>
      <c r="AMD57" s="5" t="str" cm="1">
        <f t="array" aca="1" ref="AMD57" ca="1">INDEX(i.LMU_Area,$K57,AMD$26)</f>
        <v>-</v>
      </c>
      <c r="AME57" s="5" t="str" cm="1">
        <f t="array" aca="1" ref="AME57" ca="1">INDEX(i.LMU_Area,$K57,AME$26)</f>
        <v>-</v>
      </c>
      <c r="AMF57" s="5" t="str" cm="1">
        <f t="array" aca="1" ref="AMF57" ca="1">INDEX(i.LMU_Area,$K57,AMF$26)</f>
        <v>-</v>
      </c>
      <c r="AMG57" s="5" t="str" cm="1">
        <f t="array" aca="1" ref="AMG57" ca="1">INDEX(i.LMU_Area,$K57,AMG$26)</f>
        <v>-</v>
      </c>
      <c r="AMH57" s="5" t="str" cm="1">
        <f t="array" aca="1" ref="AMH57" ca="1">INDEX(i.LMU_Area,$K57,AMH$26)</f>
        <v>-</v>
      </c>
      <c r="AMI57" s="5" t="str" cm="1">
        <f t="array" aca="1" ref="AMI57" ca="1">INDEX(i.LMU_Area,$K57,AMI$26)</f>
        <v>-</v>
      </c>
      <c r="AMJ57" s="5" t="str" cm="1">
        <f t="array" aca="1" ref="AMJ57" ca="1">INDEX(i.LMU_Area,$K57,AMJ$26)</f>
        <v>-</v>
      </c>
      <c r="AMK57" s="5" t="str" cm="1">
        <f t="array" aca="1" ref="AMK57" ca="1">INDEX(i.LMU_Area,$K57,AMK$26)</f>
        <v>-</v>
      </c>
      <c r="AML57" s="5" t="str" cm="1">
        <f t="array" aca="1" ref="AML57" ca="1">INDEX(i.LMU_Area,$K57,AML$26)</f>
        <v>-</v>
      </c>
      <c r="AMM57" s="5" t="str" cm="1">
        <f t="array" aca="1" ref="AMM57" ca="1">INDEX(i.LMU_Area,$K57,AMM$26)</f>
        <v>-</v>
      </c>
      <c r="AMN57" s="5" t="str" cm="1">
        <f t="array" aca="1" ref="AMN57" ca="1">INDEX(i.LMU_Area,$K57,AMN$26)</f>
        <v>-</v>
      </c>
      <c r="AMO57" s="5" t="str" cm="1">
        <f t="array" aca="1" ref="AMO57" ca="1">INDEX(i.LMU_Area,$K57,AMO$26)</f>
        <v>-</v>
      </c>
      <c r="AMP57" s="5" t="str" cm="1">
        <f t="array" aca="1" ref="AMP57" ca="1">INDEX(i.LMU_Area,$K57,AMP$26)</f>
        <v>-</v>
      </c>
      <c r="AMQ57" s="5" t="str" cm="1">
        <f t="array" aca="1" ref="AMQ57" ca="1">INDEX(i.LMU_Area,$K57,AMQ$26)</f>
        <v>-</v>
      </c>
      <c r="AMR57" s="5" t="str" cm="1">
        <f t="array" aca="1" ref="AMR57" ca="1">INDEX(i.LMU_Area,$K57,AMR$26)</f>
        <v>-</v>
      </c>
      <c r="AMS57" s="5" t="str" cm="1">
        <f t="array" aca="1" ref="AMS57" ca="1">INDEX(i.LMU_Area,$K57,AMS$26)</f>
        <v>-</v>
      </c>
      <c r="AMT57" s="5" t="str" cm="1">
        <f t="array" aca="1" ref="AMT57" ca="1">INDEX(i.LMU_Area,$K57,AMT$26)</f>
        <v>-</v>
      </c>
      <c r="AMU57" s="5" t="str" cm="1">
        <f t="array" aca="1" ref="AMU57" ca="1">INDEX(i.LMU_Area,$K57,AMU$26)</f>
        <v>-</v>
      </c>
      <c r="AMV57" s="5" t="str" cm="1">
        <f t="array" aca="1" ref="AMV57" ca="1">INDEX(i.LMU_Area,$K57,AMV$26)</f>
        <v>-</v>
      </c>
      <c r="AMW57" s="5" t="str" cm="1">
        <f t="array" aca="1" ref="AMW57" ca="1">INDEX(i.LMU_Area,$K57,AMW$26)</f>
        <v>-</v>
      </c>
      <c r="AMX57" s="5" t="str" cm="1">
        <f t="array" aca="1" ref="AMX57" ca="1">INDEX(i.LMU_Area,$K57,AMX$26)</f>
        <v>-</v>
      </c>
      <c r="AMY57" s="5" t="str" cm="1">
        <f t="array" aca="1" ref="AMY57" ca="1">INDEX(i.LMU_Area,$K57,AMY$26)</f>
        <v>-</v>
      </c>
      <c r="AMZ57" s="5" t="str" cm="1">
        <f t="array" aca="1" ref="AMZ57" ca="1">INDEX(i.LMU_Area,$K57,AMZ$26)</f>
        <v>-</v>
      </c>
      <c r="ANA57" s="5" t="str" cm="1">
        <f t="array" aca="1" ref="ANA57" ca="1">INDEX(i.LMU_Area,$K57,ANA$26)</f>
        <v>-</v>
      </c>
      <c r="ANB57" s="5" t="str" cm="1">
        <f t="array" aca="1" ref="ANB57" ca="1">INDEX(i.LMU_Area,$K57,ANB$26)</f>
        <v>-</v>
      </c>
      <c r="ANC57" s="5" t="str" cm="1">
        <f t="array" aca="1" ref="ANC57" ca="1">INDEX(i.LMU_Area,$K57,ANC$26)</f>
        <v>-</v>
      </c>
      <c r="AND57" s="5" t="str" cm="1">
        <f t="array" aca="1" ref="AND57" ca="1">INDEX(i.LMU_Area,$K57,AND$26)</f>
        <v>-</v>
      </c>
      <c r="ANE57" s="5" t="str" cm="1">
        <f t="array" aca="1" ref="ANE57" ca="1">INDEX(i.LMU_Area,$K57,ANE$26)</f>
        <v>-</v>
      </c>
      <c r="ANF57" s="5" t="str" cm="1">
        <f t="array" aca="1" ref="ANF57" ca="1">INDEX(i.LMU_Area,$K57,ANF$26)</f>
        <v>-</v>
      </c>
      <c r="ANG57" s="5" t="str" cm="1">
        <f t="array" aca="1" ref="ANG57" ca="1">INDEX(i.LMU_Area,$K57,ANG$26)</f>
        <v>-</v>
      </c>
      <c r="ANH57" s="5" t="str" cm="1">
        <f t="array" aca="1" ref="ANH57" ca="1">INDEX(i.LMU_Area,$K57,ANH$26)</f>
        <v>-</v>
      </c>
      <c r="ANI57" s="5" t="str" cm="1">
        <f t="array" aca="1" ref="ANI57" ca="1">INDEX(i.LMU_Area,$K57,ANI$26)</f>
        <v>-</v>
      </c>
      <c r="ANJ57" s="5" t="str" cm="1">
        <f t="array" aca="1" ref="ANJ57" ca="1">INDEX(i.LMU_Area,$K57,ANJ$26)</f>
        <v>-</v>
      </c>
      <c r="ANK57" s="5" t="str" cm="1">
        <f t="array" aca="1" ref="ANK57" ca="1">INDEX(i.LMU_Area,$K57,ANK$26)</f>
        <v>-</v>
      </c>
      <c r="ANL57" s="5" t="str" cm="1">
        <f t="array" aca="1" ref="ANL57" ca="1">INDEX(i.LMU_Area,$K57,ANL$26)</f>
        <v>-</v>
      </c>
      <c r="ANM57" s="5" t="str" cm="1">
        <f t="array" aca="1" ref="ANM57" ca="1">INDEX(i.LMU_Area,$K57,ANM$26)</f>
        <v>-</v>
      </c>
      <c r="ANN57" s="5" t="str" cm="1">
        <f t="array" aca="1" ref="ANN57" ca="1">INDEX(i.LMU_Area,$K57,ANN$26)</f>
        <v>-</v>
      </c>
      <c r="ANO57" s="5" t="str" cm="1">
        <f t="array" aca="1" ref="ANO57" ca="1">INDEX(i.LMU_Area,$K57,ANO$26)</f>
        <v>-</v>
      </c>
      <c r="ANP57" s="5" t="str" cm="1">
        <f t="array" aca="1" ref="ANP57" ca="1">INDEX(i.LMU_Area,$K57,ANP$26)</f>
        <v>-</v>
      </c>
      <c r="ANQ57" s="5" t="str" cm="1">
        <f t="array" aca="1" ref="ANQ57" ca="1">INDEX(i.LMU_Area,$K57,ANQ$26)</f>
        <v>-</v>
      </c>
      <c r="ANR57" s="5" t="str" cm="1">
        <f t="array" aca="1" ref="ANR57" ca="1">INDEX(i.LMU_Area,$K57,ANR$26)</f>
        <v>-</v>
      </c>
      <c r="ANS57" s="5" t="str" cm="1">
        <f t="array" aca="1" ref="ANS57" ca="1">INDEX(i.LMU_Area,$K57,ANS$26)</f>
        <v>-</v>
      </c>
      <c r="ANT57" s="5" t="str" cm="1">
        <f t="array" aca="1" ref="ANT57" ca="1">INDEX(i.LMU_Area,$K57,ANT$26)</f>
        <v>-</v>
      </c>
      <c r="ANU57" s="5" t="str" cm="1">
        <f t="array" aca="1" ref="ANU57" ca="1">INDEX(i.LMU_Area,$K57,ANU$26)</f>
        <v>-</v>
      </c>
      <c r="ANV57" s="5" t="str" cm="1">
        <f t="array" aca="1" ref="ANV57" ca="1">INDEX(i.LMU_Area,$K57,ANV$26)</f>
        <v>-</v>
      </c>
      <c r="ANW57" s="5" t="str" cm="1">
        <f t="array" aca="1" ref="ANW57" ca="1">INDEX(i.LMU_Area,$K57,ANW$26)</f>
        <v>-</v>
      </c>
      <c r="ANX57" s="5" t="str" cm="1">
        <f t="array" aca="1" ref="ANX57" ca="1">INDEX(i.LMU_Area,$K57,ANX$26)</f>
        <v>-</v>
      </c>
      <c r="ANY57" s="5" t="str" cm="1">
        <f t="array" aca="1" ref="ANY57" ca="1">INDEX(i.LMU_Area,$K57,ANY$26)</f>
        <v>-</v>
      </c>
      <c r="ANZ57" s="5" t="str" cm="1">
        <f t="array" aca="1" ref="ANZ57" ca="1">INDEX(i.LMU_Area,$K57,ANZ$26)</f>
        <v>-</v>
      </c>
      <c r="AOA57" s="5" t="str" cm="1">
        <f t="array" aca="1" ref="AOA57" ca="1">INDEX(i.LMU_Area,$K57,AOA$26)</f>
        <v>-</v>
      </c>
      <c r="AOB57" s="5" t="str" cm="1">
        <f t="array" aca="1" ref="AOB57" ca="1">INDEX(i.LMU_Area,$K57,AOB$26)</f>
        <v>-</v>
      </c>
      <c r="AOC57" s="5" t="str" cm="1">
        <f t="array" aca="1" ref="AOC57" ca="1">INDEX(i.LMU_Area,$K57,AOC$26)</f>
        <v>-</v>
      </c>
      <c r="AOD57" s="5" t="str" cm="1">
        <f t="array" aca="1" ref="AOD57" ca="1">INDEX(i.LMU_Area,$K57,AOD$26)</f>
        <v>-</v>
      </c>
      <c r="AOE57" s="5" t="str" cm="1">
        <f t="array" aca="1" ref="AOE57" ca="1">INDEX(i.LMU_Area,$K57,AOE$26)</f>
        <v>-</v>
      </c>
      <c r="AOF57" s="5" t="str" cm="1">
        <f t="array" aca="1" ref="AOF57" ca="1">INDEX(i.LMU_Area,$K57,AOF$26)</f>
        <v>-</v>
      </c>
      <c r="AOG57" s="5" t="str" cm="1">
        <f t="array" aca="1" ref="AOG57" ca="1">INDEX(i.LMU_Area,$K57,AOG$26)</f>
        <v>-</v>
      </c>
      <c r="AOH57" s="5" t="str" cm="1">
        <f t="array" aca="1" ref="AOH57" ca="1">INDEX(i.LMU_Area,$K57,AOH$26)</f>
        <v>-</v>
      </c>
      <c r="AOI57" s="5" t="str" cm="1">
        <f t="array" aca="1" ref="AOI57" ca="1">INDEX(i.LMU_Area,$K57,AOI$26)</f>
        <v>-</v>
      </c>
      <c r="AOJ57" s="5" t="str" cm="1">
        <f t="array" aca="1" ref="AOJ57" ca="1">INDEX(i.LMU_Area,$K57,AOJ$26)</f>
        <v>-</v>
      </c>
      <c r="AOK57" s="5" t="str" cm="1">
        <f t="array" aca="1" ref="AOK57" ca="1">INDEX(i.LMU_Area,$K57,AOK$26)</f>
        <v>-</v>
      </c>
      <c r="AOL57" s="5" t="str" cm="1">
        <f t="array" aca="1" ref="AOL57" ca="1">INDEX(i.LMU_Area,$K57,AOL$26)</f>
        <v>-</v>
      </c>
      <c r="AOM57" s="5" t="str" cm="1">
        <f t="array" aca="1" ref="AOM57" ca="1">INDEX(i.LMU_Area,$K57,AOM$26)</f>
        <v>-</v>
      </c>
      <c r="AON57" s="5" t="str" cm="1">
        <f t="array" aca="1" ref="AON57" ca="1">INDEX(i.LMU_Area,$K57,AON$26)</f>
        <v>-</v>
      </c>
      <c r="AOO57" s="5" t="str" cm="1">
        <f t="array" aca="1" ref="AOO57" ca="1">INDEX(i.LMU_Area,$K57,AOO$26)</f>
        <v>-</v>
      </c>
      <c r="AOP57" s="5" t="str" cm="1">
        <f t="array" aca="1" ref="AOP57" ca="1">INDEX(i.LMU_Area,$K57,AOP$26)</f>
        <v>-</v>
      </c>
      <c r="AOQ57" s="5" t="str" cm="1">
        <f t="array" aca="1" ref="AOQ57" ca="1">INDEX(i.LMU_Area,$K57,AOQ$26)</f>
        <v>-</v>
      </c>
      <c r="AOR57" s="5" t="str" cm="1">
        <f t="array" aca="1" ref="AOR57" ca="1">INDEX(i.LMU_Area,$K57,AOR$26)</f>
        <v>-</v>
      </c>
      <c r="AOS57" s="5" t="str" cm="1">
        <f t="array" aca="1" ref="AOS57" ca="1">INDEX(i.LMU_Area,$K57,AOS$26)</f>
        <v>-</v>
      </c>
      <c r="AOT57" s="5" t="str" cm="1">
        <f t="array" aca="1" ref="AOT57" ca="1">INDEX(i.LMU_Area,$K57,AOT$26)</f>
        <v>-</v>
      </c>
      <c r="AOU57" s="5" t="str" cm="1">
        <f t="array" aca="1" ref="AOU57" ca="1">INDEX(i.LMU_Area,$K57,AOU$26)</f>
        <v>-</v>
      </c>
      <c r="AOV57" s="5" t="str" cm="1">
        <f t="array" aca="1" ref="AOV57" ca="1">INDEX(i.LMU_Area,$K57,AOV$26)</f>
        <v>-</v>
      </c>
      <c r="AOW57" s="5" t="str" cm="1">
        <f t="array" aca="1" ref="AOW57" ca="1">INDEX(i.LMU_Area,$K57,AOW$26)</f>
        <v>-</v>
      </c>
      <c r="AOX57" s="5" t="str" cm="1">
        <f t="array" aca="1" ref="AOX57" ca="1">INDEX(i.LMU_Area,$K57,AOX$26)</f>
        <v>-</v>
      </c>
      <c r="AOY57" s="5" t="str" cm="1">
        <f t="array" aca="1" ref="AOY57" ca="1">INDEX(i.LMU_Area,$K57,AOY$26)</f>
        <v>-</v>
      </c>
      <c r="AOZ57" s="5" t="str" cm="1">
        <f t="array" aca="1" ref="AOZ57" ca="1">INDEX(i.LMU_Area,$K57,AOZ$26)</f>
        <v>-</v>
      </c>
      <c r="APA57" s="5" t="str" cm="1">
        <f t="array" aca="1" ref="APA57" ca="1">INDEX(i.LMU_Area,$K57,APA$26)</f>
        <v>-</v>
      </c>
      <c r="APB57" s="5" t="str" cm="1">
        <f t="array" aca="1" ref="APB57" ca="1">INDEX(i.LMU_Area,$K57,APB$26)</f>
        <v>-</v>
      </c>
      <c r="APC57" s="5" t="str" cm="1">
        <f t="array" aca="1" ref="APC57" ca="1">INDEX(i.LMU_Area,$K57,APC$26)</f>
        <v>-</v>
      </c>
      <c r="APD57" s="5" t="str" cm="1">
        <f t="array" aca="1" ref="APD57" ca="1">INDEX(i.LMU_Area,$K57,APD$26)</f>
        <v>-</v>
      </c>
      <c r="APE57" s="5" t="str" cm="1">
        <f t="array" aca="1" ref="APE57" ca="1">INDEX(i.LMU_Area,$K57,APE$26)</f>
        <v>-</v>
      </c>
      <c r="APF57" s="5" t="str" cm="1">
        <f t="array" aca="1" ref="APF57" ca="1">INDEX(i.LMU_Area,$K57,APF$26)</f>
        <v>-</v>
      </c>
      <c r="APG57" s="5" t="str" cm="1">
        <f t="array" aca="1" ref="APG57" ca="1">INDEX(i.LMU_Area,$K57,APG$26)</f>
        <v>-</v>
      </c>
      <c r="APH57" s="5" t="str" cm="1">
        <f t="array" aca="1" ref="APH57" ca="1">INDEX(i.LMU_Area,$K57,APH$26)</f>
        <v>-</v>
      </c>
      <c r="API57" s="5" t="str" cm="1">
        <f t="array" aca="1" ref="API57" ca="1">INDEX(i.LMU_Area,$K57,API$26)</f>
        <v>-</v>
      </c>
      <c r="APJ57" s="5" t="str" cm="1">
        <f t="array" aca="1" ref="APJ57" ca="1">INDEX(i.LMU_Area,$K57,APJ$26)</f>
        <v>-</v>
      </c>
      <c r="APK57" s="5" t="str" cm="1">
        <f t="array" aca="1" ref="APK57" ca="1">INDEX(i.LMU_Area,$K57,APK$26)</f>
        <v>-</v>
      </c>
      <c r="APL57" s="5" t="str" cm="1">
        <f t="array" aca="1" ref="APL57" ca="1">INDEX(i.LMU_Area,$K57,APL$26)</f>
        <v>-</v>
      </c>
      <c r="APM57" s="5" t="str" cm="1">
        <f t="array" aca="1" ref="APM57" ca="1">INDEX(i.LMU_Area,$K57,APM$26)</f>
        <v>-</v>
      </c>
      <c r="APN57" s="5" t="str" cm="1">
        <f t="array" aca="1" ref="APN57" ca="1">INDEX(i.LMU_Area,$K57,APN$26)</f>
        <v>-</v>
      </c>
      <c r="APO57" s="5" t="str" cm="1">
        <f t="array" aca="1" ref="APO57" ca="1">INDEX(i.LMU_Area,$K57,APO$26)</f>
        <v>-</v>
      </c>
      <c r="APP57" s="5" t="str" cm="1">
        <f t="array" aca="1" ref="APP57" ca="1">INDEX(i.LMU_Area,$K57,APP$26)</f>
        <v>-</v>
      </c>
      <c r="APQ57" s="5" t="str" cm="1">
        <f t="array" aca="1" ref="APQ57" ca="1">INDEX(i.LMU_Area,$K57,APQ$26)</f>
        <v>-</v>
      </c>
      <c r="APR57" s="5" t="str" cm="1">
        <f t="array" aca="1" ref="APR57" ca="1">INDEX(i.LMU_Area,$K57,APR$26)</f>
        <v>-</v>
      </c>
      <c r="APS57" s="5" t="str" cm="1">
        <f t="array" aca="1" ref="APS57" ca="1">INDEX(i.LMU_Area,$K57,APS$26)</f>
        <v>-</v>
      </c>
      <c r="APT57" s="5" t="str" cm="1">
        <f t="array" aca="1" ref="APT57" ca="1">INDEX(i.LMU_Area,$K57,APT$26)</f>
        <v>-</v>
      </c>
      <c r="APU57" s="5" t="str" cm="1">
        <f t="array" aca="1" ref="APU57" ca="1">INDEX(i.LMU_Area,$K57,APU$26)</f>
        <v>-</v>
      </c>
      <c r="APV57" s="5" t="str" cm="1">
        <f t="array" aca="1" ref="APV57" ca="1">INDEX(i.LMU_Area,$K57,APV$26)</f>
        <v>-</v>
      </c>
      <c r="APW57" s="5" t="str" cm="1">
        <f t="array" aca="1" ref="APW57" ca="1">INDEX(i.LMU_Area,$K57,APW$26)</f>
        <v>-</v>
      </c>
      <c r="APX57" s="5" t="str" cm="1">
        <f t="array" aca="1" ref="APX57" ca="1">INDEX(i.LMU_Area,$K57,APX$26)</f>
        <v>-</v>
      </c>
      <c r="APY57" s="5" t="str" cm="1">
        <f t="array" aca="1" ref="APY57" ca="1">INDEX(i.LMU_Area,$K57,APY$26)</f>
        <v>-</v>
      </c>
      <c r="APZ57" s="5" t="str" cm="1">
        <f t="array" aca="1" ref="APZ57" ca="1">INDEX(i.LMU_Area,$K57,APZ$26)</f>
        <v>-</v>
      </c>
      <c r="AQA57" s="5" t="str" cm="1">
        <f t="array" aca="1" ref="AQA57" ca="1">INDEX(i.LMU_Area,$K57,AQA$26)</f>
        <v>-</v>
      </c>
      <c r="AQB57" s="5" t="str" cm="1">
        <f t="array" aca="1" ref="AQB57" ca="1">INDEX(i.LMU_Area,$K57,AQB$26)</f>
        <v>-</v>
      </c>
      <c r="AQC57" s="5" t="str" cm="1">
        <f t="array" aca="1" ref="AQC57" ca="1">INDEX(i.LMU_Area,$K57,AQC$26)</f>
        <v>-</v>
      </c>
      <c r="AQD57" s="5" t="str" cm="1">
        <f t="array" aca="1" ref="AQD57" ca="1">INDEX(i.LMU_Area,$K57,AQD$26)</f>
        <v>-</v>
      </c>
      <c r="AQE57" s="5" t="str" cm="1">
        <f t="array" aca="1" ref="AQE57" ca="1">INDEX(i.LMU_Area,$K57,AQE$26)</f>
        <v>-</v>
      </c>
      <c r="AQF57" s="5" t="str" cm="1">
        <f t="array" aca="1" ref="AQF57" ca="1">INDEX(i.LMU_Area,$K57,AQF$26)</f>
        <v>-</v>
      </c>
      <c r="AQG57" s="5" t="str" cm="1">
        <f t="array" aca="1" ref="AQG57" ca="1">INDEX(i.LMU_Area,$K57,AQG$26)</f>
        <v>-</v>
      </c>
      <c r="AQH57" s="5" t="str" cm="1">
        <f t="array" aca="1" ref="AQH57" ca="1">INDEX(i.LMU_Area,$K57,AQH$26)</f>
        <v>-</v>
      </c>
      <c r="AQI57" s="5" t="str" cm="1">
        <f t="array" aca="1" ref="AQI57" ca="1">INDEX(i.LMU_Area,$K57,AQI$26)</f>
        <v>-</v>
      </c>
      <c r="AQJ57" s="5" t="str" cm="1">
        <f t="array" aca="1" ref="AQJ57" ca="1">INDEX(i.LMU_Area,$K57,AQJ$26)</f>
        <v>-</v>
      </c>
      <c r="AQK57" s="5" t="str" cm="1">
        <f t="array" aca="1" ref="AQK57" ca="1">INDEX(i.LMU_Area,$K57,AQK$26)</f>
        <v>-</v>
      </c>
      <c r="AQL57" s="5" t="str" cm="1">
        <f t="array" aca="1" ref="AQL57" ca="1">INDEX(i.LMU_Area,$K57,AQL$26)</f>
        <v>-</v>
      </c>
      <c r="AQM57" s="5" t="str" cm="1">
        <f t="array" aca="1" ref="AQM57" ca="1">INDEX(i.LMU_Area,$K57,AQM$26)</f>
        <v>-</v>
      </c>
      <c r="AQN57" s="5" t="str" cm="1">
        <f t="array" aca="1" ref="AQN57" ca="1">INDEX(i.LMU_Area,$K57,AQN$26)</f>
        <v>-</v>
      </c>
      <c r="AQO57" s="5" t="str" cm="1">
        <f t="array" aca="1" ref="AQO57" ca="1">INDEX(i.LMU_Area,$K57,AQO$26)</f>
        <v>-</v>
      </c>
      <c r="AQP57" s="5" t="str" cm="1">
        <f t="array" aca="1" ref="AQP57" ca="1">INDEX(i.LMU_Area,$K57,AQP$26)</f>
        <v>-</v>
      </c>
      <c r="AQQ57" s="5" t="str" cm="1">
        <f t="array" aca="1" ref="AQQ57" ca="1">INDEX(i.LMU_Area,$K57,AQQ$26)</f>
        <v>-</v>
      </c>
      <c r="AQR57" s="5" t="str" cm="1">
        <f t="array" aca="1" ref="AQR57" ca="1">INDEX(i.LMU_Area,$K57,AQR$26)</f>
        <v>-</v>
      </c>
      <c r="AQS57" s="5" t="str" cm="1">
        <f t="array" aca="1" ref="AQS57" ca="1">INDEX(i.LMU_Area,$K57,AQS$26)</f>
        <v>-</v>
      </c>
      <c r="AQT57" s="5" t="str" cm="1">
        <f t="array" aca="1" ref="AQT57" ca="1">INDEX(i.LMU_Area,$K57,AQT$26)</f>
        <v>-</v>
      </c>
      <c r="AQU57" s="5" t="str" cm="1">
        <f t="array" aca="1" ref="AQU57" ca="1">INDEX(i.LMU_Area,$K57,AQU$26)</f>
        <v>-</v>
      </c>
      <c r="AQV57" s="5" t="str" cm="1">
        <f t="array" aca="1" ref="AQV57" ca="1">INDEX(i.LMU_Area,$K57,AQV$26)</f>
        <v>-</v>
      </c>
      <c r="AQW57" s="5" t="str" cm="1">
        <f t="array" aca="1" ref="AQW57" ca="1">INDEX(i.LMU_Area,$K57,AQW$26)</f>
        <v>-</v>
      </c>
      <c r="AQX57" s="5" t="str" cm="1">
        <f t="array" aca="1" ref="AQX57" ca="1">INDEX(i.LMU_Area,$K57,AQX$26)</f>
        <v>-</v>
      </c>
      <c r="AQY57" s="5" t="str" cm="1">
        <f t="array" aca="1" ref="AQY57" ca="1">INDEX(i.LMU_Area,$K57,AQY$26)</f>
        <v>-</v>
      </c>
      <c r="AQZ57" s="5" t="str" cm="1">
        <f t="array" aca="1" ref="AQZ57" ca="1">INDEX(i.LMU_Area,$K57,AQZ$26)</f>
        <v>-</v>
      </c>
      <c r="ARA57" s="5" t="str" cm="1">
        <f t="array" aca="1" ref="ARA57" ca="1">INDEX(i.LMU_Area,$K57,ARA$26)</f>
        <v>-</v>
      </c>
      <c r="ARB57" s="5" t="str" cm="1">
        <f t="array" aca="1" ref="ARB57" ca="1">INDEX(i.LMU_Area,$K57,ARB$26)</f>
        <v>-</v>
      </c>
      <c r="ARC57" s="5" t="str" cm="1">
        <f t="array" aca="1" ref="ARC57" ca="1">INDEX(i.LMU_Area,$K57,ARC$26)</f>
        <v>-</v>
      </c>
      <c r="ARD57" s="5" t="str" cm="1">
        <f t="array" aca="1" ref="ARD57" ca="1">INDEX(i.LMU_Area,$K57,ARD$26)</f>
        <v>-</v>
      </c>
      <c r="ARE57" s="5" t="str" cm="1">
        <f t="array" aca="1" ref="ARE57" ca="1">INDEX(i.LMU_Area,$K57,ARE$26)</f>
        <v>-</v>
      </c>
      <c r="ARF57" s="5" t="str" cm="1">
        <f t="array" aca="1" ref="ARF57" ca="1">INDEX(i.LMU_Area,$K57,ARF$26)</f>
        <v>-</v>
      </c>
      <c r="ARG57" s="5" t="str" cm="1">
        <f t="array" aca="1" ref="ARG57" ca="1">INDEX(i.LMU_Area,$K57,ARG$26)</f>
        <v>-</v>
      </c>
      <c r="ARH57" s="5" t="str" cm="1">
        <f t="array" aca="1" ref="ARH57" ca="1">INDEX(i.LMU_Area,$K57,ARH$26)</f>
        <v>-</v>
      </c>
      <c r="ARI57" s="5" t="str" cm="1">
        <f t="array" aca="1" ref="ARI57" ca="1">INDEX(i.LMU_Area,$K57,ARI$26)</f>
        <v>-</v>
      </c>
      <c r="ARJ57" s="5" t="str" cm="1">
        <f t="array" aca="1" ref="ARJ57" ca="1">INDEX(i.LMU_Area,$K57,ARJ$26)</f>
        <v>-</v>
      </c>
      <c r="ARK57" s="5" t="str" cm="1">
        <f t="array" aca="1" ref="ARK57" ca="1">INDEX(i.LMU_Area,$K57,ARK$26)</f>
        <v>-</v>
      </c>
      <c r="ARL57" s="5" t="str" cm="1">
        <f t="array" aca="1" ref="ARL57" ca="1">INDEX(i.LMU_Area,$K57,ARL$26)</f>
        <v>-</v>
      </c>
      <c r="ARM57" s="5" t="str" cm="1">
        <f t="array" aca="1" ref="ARM57" ca="1">INDEX(i.LMU_Area,$K57,ARM$26)</f>
        <v>-</v>
      </c>
      <c r="ARN57" s="5" t="str" cm="1">
        <f t="array" aca="1" ref="ARN57" ca="1">INDEX(i.LMU_Area,$K57,ARN$26)</f>
        <v>-</v>
      </c>
      <c r="ARO57" s="5" t="str" cm="1">
        <f t="array" aca="1" ref="ARO57" ca="1">INDEX(i.LMU_Area,$K57,ARO$26)</f>
        <v>-</v>
      </c>
      <c r="ARP57" s="5" t="str" cm="1">
        <f t="array" aca="1" ref="ARP57" ca="1">INDEX(i.LMU_Area,$K57,ARP$26)</f>
        <v>-</v>
      </c>
      <c r="ARQ57" s="5" t="str" cm="1">
        <f t="array" aca="1" ref="ARQ57" ca="1">INDEX(i.LMU_Area,$K57,ARQ$26)</f>
        <v>-</v>
      </c>
      <c r="ARR57" s="5" t="str" cm="1">
        <f t="array" aca="1" ref="ARR57" ca="1">INDEX(i.LMU_Area,$K57,ARR$26)</f>
        <v>-</v>
      </c>
      <c r="ARS57" s="5" t="str" cm="1">
        <f t="array" aca="1" ref="ARS57" ca="1">INDEX(i.LMU_Area,$K57,ARS$26)</f>
        <v>-</v>
      </c>
      <c r="ART57" s="5" t="str" cm="1">
        <f t="array" aca="1" ref="ART57" ca="1">INDEX(i.LMU_Area,$K57,ART$26)</f>
        <v>-</v>
      </c>
      <c r="ARU57" s="5" t="str" cm="1">
        <f t="array" aca="1" ref="ARU57" ca="1">INDEX(i.LMU_Area,$K57,ARU$26)</f>
        <v>-</v>
      </c>
      <c r="ARV57" s="5" t="str" cm="1">
        <f t="array" aca="1" ref="ARV57" ca="1">INDEX(i.LMU_Area,$K57,ARV$26)</f>
        <v>-</v>
      </c>
      <c r="ARW57" s="5" t="str" cm="1">
        <f t="array" aca="1" ref="ARW57" ca="1">INDEX(i.LMU_Area,$K57,ARW$26)</f>
        <v>-</v>
      </c>
      <c r="ARX57" s="5" t="str" cm="1">
        <f t="array" aca="1" ref="ARX57" ca="1">INDEX(i.LMU_Area,$K57,ARX$26)</f>
        <v>-</v>
      </c>
      <c r="ARY57" s="5" t="str" cm="1">
        <f t="array" aca="1" ref="ARY57" ca="1">INDEX(i.LMU_Area,$K57,ARY$26)</f>
        <v>-</v>
      </c>
      <c r="ARZ57" s="5" t="str" cm="1">
        <f t="array" aca="1" ref="ARZ57" ca="1">INDEX(i.LMU_Area,$K57,ARZ$26)</f>
        <v>-</v>
      </c>
      <c r="ASA57" s="5" t="str" cm="1">
        <f t="array" aca="1" ref="ASA57" ca="1">INDEX(i.LMU_Area,$K57,ASA$26)</f>
        <v>-</v>
      </c>
      <c r="ASB57" s="5" t="str" cm="1">
        <f t="array" aca="1" ref="ASB57" ca="1">INDEX(i.LMU_Area,$K57,ASB$26)</f>
        <v>-</v>
      </c>
      <c r="ASC57" s="5" t="str" cm="1">
        <f t="array" aca="1" ref="ASC57" ca="1">INDEX(i.LMU_Area,$K57,ASC$26)</f>
        <v>-</v>
      </c>
      <c r="ASD57" s="5" t="str" cm="1">
        <f t="array" aca="1" ref="ASD57" ca="1">INDEX(i.LMU_Area,$K57,ASD$26)</f>
        <v>-</v>
      </c>
      <c r="ASE57" s="5" t="str" cm="1">
        <f t="array" aca="1" ref="ASE57" ca="1">INDEX(i.LMU_Area,$K57,ASE$26)</f>
        <v>-</v>
      </c>
      <c r="ASF57" s="5" t="str" cm="1">
        <f t="array" aca="1" ref="ASF57" ca="1">INDEX(i.LMU_Area,$K57,ASF$26)</f>
        <v>-</v>
      </c>
      <c r="ASG57" s="5" t="str" cm="1">
        <f t="array" aca="1" ref="ASG57" ca="1">INDEX(i.LMU_Area,$K57,ASG$26)</f>
        <v>-</v>
      </c>
      <c r="ASH57" s="5" t="str" cm="1">
        <f t="array" aca="1" ref="ASH57" ca="1">INDEX(i.LMU_Area,$K57,ASH$26)</f>
        <v>-</v>
      </c>
      <c r="ASI57" s="5" t="str" cm="1">
        <f t="array" aca="1" ref="ASI57" ca="1">INDEX(i.LMU_Area,$K57,ASI$26)</f>
        <v>-</v>
      </c>
      <c r="ASJ57" s="5" t="str" cm="1">
        <f t="array" aca="1" ref="ASJ57" ca="1">INDEX(i.LMU_Area,$K57,ASJ$26)</f>
        <v>-</v>
      </c>
      <c r="ASK57" s="5" t="str" cm="1">
        <f t="array" aca="1" ref="ASK57" ca="1">INDEX(i.LMU_Area,$K57,ASK$26)</f>
        <v>-</v>
      </c>
      <c r="ASL57" s="5" t="str" cm="1">
        <f t="array" aca="1" ref="ASL57" ca="1">INDEX(i.LMU_Area,$K57,ASL$26)</f>
        <v>-</v>
      </c>
      <c r="ASM57" s="5" t="str" cm="1">
        <f t="array" aca="1" ref="ASM57" ca="1">INDEX(i.LMU_Area,$K57,ASM$26)</f>
        <v>-</v>
      </c>
      <c r="ASN57" s="5" t="str" cm="1">
        <f t="array" aca="1" ref="ASN57" ca="1">INDEX(i.LMU_Area,$K57,ASN$26)</f>
        <v>-</v>
      </c>
      <c r="ASO57" s="5" t="str" cm="1">
        <f t="array" aca="1" ref="ASO57" ca="1">INDEX(i.LMU_Area,$K57,ASO$26)</f>
        <v>-</v>
      </c>
      <c r="ASP57" s="5" t="str" cm="1">
        <f t="array" aca="1" ref="ASP57" ca="1">INDEX(i.LMU_Area,$K57,ASP$26)</f>
        <v>-</v>
      </c>
      <c r="ASQ57" s="5" t="str" cm="1">
        <f t="array" aca="1" ref="ASQ57" ca="1">INDEX(i.LMU_Area,$K57,ASQ$26)</f>
        <v>-</v>
      </c>
      <c r="ASR57" s="5" t="str" cm="1">
        <f t="array" aca="1" ref="ASR57" ca="1">INDEX(i.LMU_Area,$K57,ASR$26)</f>
        <v>-</v>
      </c>
      <c r="ASS57" s="5" t="str" cm="1">
        <f t="array" aca="1" ref="ASS57" ca="1">INDEX(i.LMU_Area,$K57,ASS$26)</f>
        <v>-</v>
      </c>
      <c r="AST57" s="5" t="str" cm="1">
        <f t="array" aca="1" ref="AST57" ca="1">INDEX(i.LMU_Area,$K57,AST$26)</f>
        <v>-</v>
      </c>
      <c r="ASU57" s="5" t="str" cm="1">
        <f t="array" aca="1" ref="ASU57" ca="1">INDEX(i.LMU_Area,$K57,ASU$26)</f>
        <v>-</v>
      </c>
      <c r="ASV57" s="5" t="str" cm="1">
        <f t="array" aca="1" ref="ASV57" ca="1">INDEX(i.LMU_Area,$K57,ASV$26)</f>
        <v>-</v>
      </c>
      <c r="ASW57" s="5" t="str" cm="1">
        <f t="array" aca="1" ref="ASW57" ca="1">INDEX(i.LMU_Area,$K57,ASW$26)</f>
        <v>-</v>
      </c>
      <c r="ASX57" s="5" t="str" cm="1">
        <f t="array" aca="1" ref="ASX57" ca="1">INDEX(i.LMU_Area,$K57,ASX$26)</f>
        <v>-</v>
      </c>
      <c r="ASY57" s="5" t="str" cm="1">
        <f t="array" aca="1" ref="ASY57" ca="1">INDEX(i.LMU_Area,$K57,ASY$26)</f>
        <v>-</v>
      </c>
      <c r="ASZ57" s="5" t="str" cm="1">
        <f t="array" aca="1" ref="ASZ57" ca="1">INDEX(i.LMU_Area,$K57,ASZ$26)</f>
        <v>-</v>
      </c>
      <c r="ATA57" s="5" t="str" cm="1">
        <f t="array" aca="1" ref="ATA57" ca="1">INDEX(i.LMU_Area,$K57,ATA$26)</f>
        <v>-</v>
      </c>
      <c r="ATB57" s="5" t="str" cm="1">
        <f t="array" aca="1" ref="ATB57" ca="1">INDEX(i.LMU_Area,$K57,ATB$26)</f>
        <v>-</v>
      </c>
      <c r="ATC57" s="5" t="str" cm="1">
        <f t="array" aca="1" ref="ATC57" ca="1">INDEX(i.LMU_Area,$K57,ATC$26)</f>
        <v>-</v>
      </c>
      <c r="ATD57" s="5" t="str" cm="1">
        <f t="array" aca="1" ref="ATD57" ca="1">INDEX(i.LMU_Area,$K57,ATD$26)</f>
        <v>-</v>
      </c>
      <c r="ATE57" s="5" t="str" cm="1">
        <f t="array" aca="1" ref="ATE57" ca="1">INDEX(i.LMU_Area,$K57,ATE$26)</f>
        <v>-</v>
      </c>
      <c r="ATF57" s="5" t="str" cm="1">
        <f t="array" aca="1" ref="ATF57" ca="1">INDEX(i.LMU_Area,$K57,ATF$26)</f>
        <v>-</v>
      </c>
      <c r="ATG57" s="5" t="str" cm="1">
        <f t="array" aca="1" ref="ATG57" ca="1">INDEX(i.LMU_Area,$K57,ATG$26)</f>
        <v>-</v>
      </c>
      <c r="ATH57" s="5" t="str" cm="1">
        <f t="array" aca="1" ref="ATH57" ca="1">INDEX(i.LMU_Area,$K57,ATH$26)</f>
        <v>-</v>
      </c>
      <c r="ATI57" s="5" t="str" cm="1">
        <f t="array" aca="1" ref="ATI57" ca="1">INDEX(i.LMU_Area,$K57,ATI$26)</f>
        <v>-</v>
      </c>
      <c r="ATJ57" s="5" t="str" cm="1">
        <f t="array" aca="1" ref="ATJ57" ca="1">INDEX(i.LMU_Area,$K57,ATJ$26)</f>
        <v>-</v>
      </c>
      <c r="ATK57" s="5" t="str" cm="1">
        <f t="array" aca="1" ref="ATK57" ca="1">INDEX(i.LMU_Area,$K57,ATK$26)</f>
        <v>-</v>
      </c>
      <c r="ATL57" s="19">
        <f t="shared" ca="1" si="1027"/>
        <v>1</v>
      </c>
      <c r="ATM57" s="587">
        <v>0</v>
      </c>
    </row>
    <row r="58" spans="1:1209" hidden="1" outlineLevel="2">
      <c r="A58" s="21">
        <f t="shared" si="1011"/>
        <v>53</v>
      </c>
      <c r="B58" s="554">
        <f t="shared" ca="1" si="1034"/>
        <v>51</v>
      </c>
      <c r="C58">
        <f>202</f>
        <v>202</v>
      </c>
      <c r="D58" s="135" t="str">
        <f t="shared" ca="1" si="934"/>
        <v>EWW</v>
      </c>
      <c r="E58" t="b">
        <v>0</v>
      </c>
      <c r="F58" t="b">
        <v>0</v>
      </c>
      <c r="G58" s="347" t="b">
        <f t="shared" si="1028"/>
        <v>1</v>
      </c>
      <c r="H58" s="226">
        <f t="shared" ca="1" si="1035"/>
        <v>13</v>
      </c>
      <c r="I58" s="226">
        <f t="shared" ca="1" si="997"/>
        <v>2</v>
      </c>
      <c r="J58" s="226">
        <f t="shared" ca="1" si="997"/>
        <v>1</v>
      </c>
      <c r="K58" s="226">
        <f t="shared" ca="1" si="997"/>
        <v>1</v>
      </c>
      <c r="L58" s="226">
        <f t="shared" ca="1" si="997"/>
        <v>1</v>
      </c>
      <c r="M58" s="226">
        <f t="shared" ca="1" si="997"/>
        <v>2</v>
      </c>
      <c r="N58" s="226">
        <f t="shared" ca="1" si="998"/>
        <v>3</v>
      </c>
      <c r="O58" s="226">
        <f t="shared" ca="1" si="999"/>
        <v>2</v>
      </c>
      <c r="P58" s="226">
        <f t="shared" ca="1" si="1000"/>
        <v>1</v>
      </c>
      <c r="Q58" s="226">
        <f t="shared" ca="1" si="1001"/>
        <v>1</v>
      </c>
      <c r="R58" s="115">
        <f t="shared" ca="1" si="1002"/>
        <v>0</v>
      </c>
      <c r="S58" s="226">
        <f t="shared" ca="1" si="1001"/>
        <v>0</v>
      </c>
      <c r="T58" s="226">
        <f t="shared" ca="1" si="1001"/>
        <v>0</v>
      </c>
      <c r="U58" s="226">
        <f t="shared" ca="1" si="1001"/>
        <v>0</v>
      </c>
      <c r="V58" s="226">
        <f t="shared" ca="1" si="1001"/>
        <v>0</v>
      </c>
      <c r="W58" s="226">
        <f t="shared" ca="1" si="1000"/>
        <v>0</v>
      </c>
      <c r="X58" s="226">
        <f t="shared" ca="1" si="1003"/>
        <v>1</v>
      </c>
      <c r="Y58" s="226">
        <f t="shared" ca="1" si="1000"/>
        <v>1</v>
      </c>
      <c r="Z58" s="226">
        <f t="shared" ca="1" si="1000"/>
        <v>1</v>
      </c>
      <c r="AA58" s="263"/>
      <c r="AB58" s="263"/>
      <c r="AC58" s="263"/>
      <c r="AD58" s="263"/>
      <c r="AE58" s="263"/>
      <c r="AF58" s="226">
        <f t="shared" ca="1" si="1004"/>
        <v>0</v>
      </c>
      <c r="AG58" s="263"/>
      <c r="AH58" s="263">
        <f t="shared" ca="1" si="1005"/>
        <v>0</v>
      </c>
      <c r="AI58" s="263">
        <f t="shared" ca="1" si="1005"/>
        <v>0</v>
      </c>
      <c r="AJ58" s="263">
        <f t="shared" ca="1" si="1005"/>
        <v>0</v>
      </c>
      <c r="AK58" s="263">
        <f t="shared" ca="1" si="1005"/>
        <v>0</v>
      </c>
      <c r="AL58" s="263">
        <f t="shared" ca="1" si="1005"/>
        <v>0</v>
      </c>
      <c r="AM58" s="263">
        <f t="shared" ca="1" si="1005"/>
        <v>0</v>
      </c>
      <c r="AN58" s="263">
        <f t="shared" ca="1" si="1005"/>
        <v>0</v>
      </c>
      <c r="AO58" s="135">
        <f t="shared" ca="1" si="938"/>
        <v>2</v>
      </c>
      <c r="AP58" s="135">
        <f ca="1">INDEX(CHOOSE($P58,DataAutumn!i.AdultDrys,DataWinter!i.AdultDrys,DataSpring!i.AdultDrys),1,$O58)</f>
        <v>4</v>
      </c>
      <c r="AQ58" s="5">
        <f t="shared" ca="1" si="939"/>
        <v>2</v>
      </c>
      <c r="AR58" s="5">
        <f t="shared" ca="1" si="939"/>
        <v>0</v>
      </c>
      <c r="AS58" s="5">
        <f t="shared" ca="1" si="940"/>
        <v>5</v>
      </c>
      <c r="AT58">
        <f t="shared" ca="1" si="941"/>
        <v>1</v>
      </c>
      <c r="AW58" s="222" t="str">
        <f t="shared" ca="1" si="942"/>
        <v>FS Optimis 00013 EWW MWM     TOL122 Scan1-0000 CFS RR 01% REV01 GP100% WP100% MP100% T_TRUE (F43N33)</v>
      </c>
      <c r="AX58" s="9" t="str">
        <f ca="1">IF(COUNTIF(AW$5:AW58,AW58)=1,"-","Dup")</f>
        <v>-</v>
      </c>
      <c r="AY58" s="9"/>
      <c r="AZ58" s="19" t="b">
        <f t="shared" ca="1" si="1029"/>
        <v>0</v>
      </c>
      <c r="BA58" s="19" t="b">
        <f t="shared" ca="1" si="1029"/>
        <v>0</v>
      </c>
      <c r="BB58" s="19" t="b">
        <f t="shared" ca="1" si="1029"/>
        <v>0</v>
      </c>
      <c r="BC58" s="19" t="b">
        <f t="shared" ca="1" si="1043"/>
        <v>0</v>
      </c>
      <c r="BD58" s="19" t="b">
        <f t="shared" ca="1" si="1043"/>
        <v>0</v>
      </c>
      <c r="BE58" s="19" t="b">
        <f t="shared" ca="1" si="1029"/>
        <v>0</v>
      </c>
      <c r="BF58" s="19" t="b">
        <f t="shared" ca="1" si="1029"/>
        <v>0</v>
      </c>
      <c r="BG58" s="19" t="b">
        <f t="shared" ca="1" si="1029"/>
        <v>0</v>
      </c>
      <c r="BH58" s="9"/>
      <c r="BI58" s="5" t="b">
        <f t="shared" ca="1" si="943"/>
        <v>0</v>
      </c>
      <c r="BJ58" s="5" t="str">
        <f t="shared" ca="1" si="943"/>
        <v>-</v>
      </c>
      <c r="BK58" s="5" t="b">
        <f t="shared" ca="1" si="943"/>
        <v>0</v>
      </c>
      <c r="BL58" s="5" t="b">
        <f t="shared" ca="1" si="943"/>
        <v>1</v>
      </c>
      <c r="BM58" s="5" t="b">
        <f t="shared" ca="1" si="943"/>
        <v>1</v>
      </c>
      <c r="BN58" s="135">
        <f t="shared" ca="1" si="943"/>
        <v>0</v>
      </c>
      <c r="BO58" s="12" t="b">
        <v>1</v>
      </c>
      <c r="BP58" s="5" cm="1">
        <f t="array" aca="1" ref="BP58" ca="1">INDEX(i.z_prob,$J58,BP$26)</f>
        <v>0.09</v>
      </c>
      <c r="BQ58" s="5" cm="1">
        <f t="array" aca="1" ref="BQ58" ca="1">INDEX(i.z_prob,$J58,BQ$26)</f>
        <v>0.16</v>
      </c>
      <c r="BR58" s="5" cm="1">
        <f t="array" aca="1" ref="BR58" ca="1">INDEX(i.z_prob,$J58,BR$26)</f>
        <v>0.14000000000000001</v>
      </c>
      <c r="BS58" s="5" cm="1">
        <f t="array" aca="1" ref="BS58" ca="1">INDEX(i.z_prob,$J58,BS$26)</f>
        <v>0.11</v>
      </c>
      <c r="BT58" s="5" cm="1">
        <f t="array" aca="1" ref="BT58" ca="1">INDEX(i.z_prob,$J58,BT$26)</f>
        <v>0.11</v>
      </c>
      <c r="BU58" s="5" cm="1">
        <f t="array" aca="1" ref="BU58" ca="1">INDEX(i.z_prob,$J58,BU$26)</f>
        <v>0.14000000000000001</v>
      </c>
      <c r="BV58" s="5" cm="1">
        <f t="array" aca="1" ref="BV58" ca="1">INDEX(i.z_prob,$J58,BV$26)</f>
        <v>0.16</v>
      </c>
      <c r="BW58" s="5" cm="1">
        <f t="array" aca="1" ref="BW58" ca="1">INDEX(i.z_prob,$J58,BW$26)</f>
        <v>0.09</v>
      </c>
      <c r="BX58" s="9"/>
      <c r="BY58" s="19" t="str">
        <f t="shared" ca="1" si="944"/>
        <v>-</v>
      </c>
      <c r="BZ58" s="5">
        <f t="shared" ca="1" si="945"/>
        <v>0</v>
      </c>
      <c r="CA58" s="5">
        <f t="shared" ca="1" si="946"/>
        <v>0</v>
      </c>
      <c r="CB58" s="5">
        <f t="shared" ca="1" si="947"/>
        <v>0</v>
      </c>
      <c r="CC58" s="5">
        <f t="shared" ca="1" si="948"/>
        <v>0</v>
      </c>
      <c r="CD58" s="9"/>
      <c r="CE58" s="19" t="str">
        <f t="shared" ca="1" si="949"/>
        <v>-</v>
      </c>
      <c r="CF58" s="19" t="str">
        <f t="shared" ca="1" si="949"/>
        <v>-</v>
      </c>
      <c r="CG58" s="19" t="str">
        <f t="shared" ca="1" si="949"/>
        <v>-</v>
      </c>
      <c r="CH58" s="19" t="str">
        <f t="shared" ca="1" si="949"/>
        <v>-</v>
      </c>
      <c r="CI58" s="19" t="str">
        <f t="shared" ca="1" si="949"/>
        <v>-</v>
      </c>
      <c r="CJ58" s="19" t="str">
        <f t="shared" ca="1" si="949"/>
        <v>-</v>
      </c>
      <c r="CK58" s="19" t="str">
        <f t="shared" ca="1" si="949"/>
        <v>-</v>
      </c>
      <c r="CL58" s="19" t="str">
        <f t="shared" ca="1" si="949"/>
        <v>-</v>
      </c>
      <c r="CM58" s="19" t="str">
        <f t="shared" ca="1" si="949"/>
        <v>-</v>
      </c>
      <c r="CN58" s="19" t="str">
        <f t="shared" ca="1" si="949"/>
        <v>-</v>
      </c>
      <c r="CO58" s="19" t="str">
        <f t="shared" ca="1" si="1067"/>
        <v>-</v>
      </c>
      <c r="CP58" s="19" t="str">
        <f t="shared" ca="1" si="1067"/>
        <v>-</v>
      </c>
      <c r="CQ58" s="19" t="str">
        <f t="shared" ca="1" si="1067"/>
        <v>-</v>
      </c>
      <c r="CR58" s="19" t="str">
        <f t="shared" ca="1" si="1067"/>
        <v>-</v>
      </c>
      <c r="CS58" s="19" t="str">
        <f t="shared" ca="1" si="1067"/>
        <v>-</v>
      </c>
      <c r="CT58" s="19" t="str">
        <f t="shared" ca="1" si="1067"/>
        <v>-</v>
      </c>
      <c r="CU58" s="19" t="str">
        <f t="shared" ca="1" si="1067"/>
        <v>-</v>
      </c>
      <c r="CV58" s="9"/>
      <c r="CW58" s="135" t="b">
        <f t="shared" ca="1" si="951"/>
        <v>1</v>
      </c>
      <c r="CX58" s="12" t="b">
        <v>1</v>
      </c>
      <c r="CY58" s="19" t="b">
        <f t="shared" ca="1" si="1037"/>
        <v>1</v>
      </c>
      <c r="CZ58" s="574">
        <f t="shared" ca="1" si="1068"/>
        <v>321121101</v>
      </c>
      <c r="DA58" s="19" t="b">
        <f t="shared" ca="1" si="1037"/>
        <v>0</v>
      </c>
      <c r="DB58" s="12" t="s">
        <v>31</v>
      </c>
      <c r="DC58" s="19" t="b">
        <f t="shared" ca="1" si="1014"/>
        <v>1</v>
      </c>
      <c r="DD58" s="575">
        <f t="shared" ca="1" si="1030"/>
        <v>321121107</v>
      </c>
      <c r="DE58" s="428">
        <f t="shared" ca="1" si="953"/>
        <v>680</v>
      </c>
      <c r="DF58" s="428">
        <f t="shared" ca="1" si="953"/>
        <v>714</v>
      </c>
      <c r="DG58" s="428">
        <f t="shared" ca="1" si="953"/>
        <v>749</v>
      </c>
      <c r="DH58" s="143">
        <f t="shared" ca="1" si="954"/>
        <v>420</v>
      </c>
      <c r="DI58" s="143">
        <f t="shared" ca="1" si="954"/>
        <v>455</v>
      </c>
      <c r="DJ58" s="143">
        <f t="shared" ca="1" si="954"/>
        <v>490</v>
      </c>
      <c r="DK58" s="19" t="str">
        <f t="shared" ca="1" si="1015"/>
        <v>-</v>
      </c>
      <c r="DL58" s="12" t="b">
        <v>0</v>
      </c>
      <c r="DM58" s="12" t="b">
        <v>0</v>
      </c>
      <c r="DN58" s="12" t="b">
        <v>0</v>
      </c>
      <c r="DO58" s="12" t="b">
        <v>1</v>
      </c>
      <c r="DP58" s="12" t="b">
        <v>0</v>
      </c>
      <c r="DQ58" s="12">
        <v>3</v>
      </c>
      <c r="DR58" s="12">
        <v>3</v>
      </c>
      <c r="DS58" s="19">
        <f t="shared" ca="1" si="1031"/>
        <v>0</v>
      </c>
      <c r="DT58" s="12">
        <v>0.5</v>
      </c>
      <c r="DU58" s="12">
        <v>-0.5</v>
      </c>
      <c r="DV58" s="19" t="str">
        <f t="shared" ca="1" si="1016"/>
        <v>-</v>
      </c>
      <c r="DW58" s="19" t="str">
        <f t="shared" ca="1" si="1016"/>
        <v>-</v>
      </c>
      <c r="DX58" s="19" t="str">
        <f t="shared" ca="1" si="1016"/>
        <v>-</v>
      </c>
      <c r="DY58" s="239">
        <f t="shared" ca="1" si="1032"/>
        <v>0</v>
      </c>
      <c r="DZ58" s="239">
        <f t="shared" si="1032"/>
        <v>0.5</v>
      </c>
      <c r="EA58" s="239">
        <f t="shared" si="1032"/>
        <v>-0.5</v>
      </c>
      <c r="EB58" s="19" t="str">
        <f t="shared" ca="1" si="958"/>
        <v>-</v>
      </c>
      <c r="EC58" s="19">
        <f t="shared" ca="1" si="958"/>
        <v>0</v>
      </c>
      <c r="ED58" s="19">
        <f t="shared" ca="1" si="958"/>
        <v>0</v>
      </c>
      <c r="EE58" s="9"/>
      <c r="EF58" s="19" t="str">
        <f t="shared" ca="1" si="959"/>
        <v>-</v>
      </c>
      <c r="EG58" s="19" t="str">
        <f t="shared" ca="1" si="959"/>
        <v>-</v>
      </c>
      <c r="EH58" s="19" t="str">
        <f t="shared" ca="1" si="959"/>
        <v>-</v>
      </c>
      <c r="EI58" s="19" t="str">
        <f t="shared" ca="1" si="959"/>
        <v>-</v>
      </c>
      <c r="EJ58" s="19" t="str">
        <f t="shared" ca="1" si="959"/>
        <v>-</v>
      </c>
      <c r="EK58" s="19" t="str">
        <f t="shared" ca="1" si="959"/>
        <v>-</v>
      </c>
      <c r="EL58" s="19" t="str">
        <f t="shared" ca="1" si="959"/>
        <v>-</v>
      </c>
      <c r="EM58" s="19" t="str">
        <f t="shared" ca="1" si="959"/>
        <v>-</v>
      </c>
      <c r="EN58" s="19" t="str">
        <f t="shared" ca="1" si="959"/>
        <v>-</v>
      </c>
      <c r="EO58" s="19" t="str">
        <f t="shared" ca="1" si="959"/>
        <v>-</v>
      </c>
      <c r="EP58" s="19" t="str">
        <f t="shared" ca="1" si="959"/>
        <v>-</v>
      </c>
      <c r="EQ58" s="19" t="str">
        <f t="shared" ca="1" si="959"/>
        <v>-</v>
      </c>
      <c r="ER58" s="19">
        <f t="shared" ca="1" si="1017"/>
        <v>0</v>
      </c>
      <c r="ES58" s="19">
        <f t="shared" ca="1" si="960"/>
        <v>0</v>
      </c>
      <c r="ET58" s="19">
        <f t="shared" ca="1" si="960"/>
        <v>0</v>
      </c>
      <c r="EU58" s="19">
        <f t="shared" ca="1" si="960"/>
        <v>0</v>
      </c>
      <c r="EV58" s="19">
        <f t="shared" ca="1" si="1049"/>
        <v>0</v>
      </c>
      <c r="EW58" s="19">
        <f t="shared" ca="1" si="1049"/>
        <v>0</v>
      </c>
      <c r="EX58" s="19">
        <f t="shared" ca="1" si="1049"/>
        <v>0</v>
      </c>
      <c r="EY58" s="19">
        <f t="shared" ca="1" si="1049"/>
        <v>0</v>
      </c>
      <c r="EZ58" s="19">
        <f t="shared" ca="1" si="1049"/>
        <v>0</v>
      </c>
      <c r="FA58" s="19">
        <f t="shared" ca="1" si="1049"/>
        <v>0</v>
      </c>
      <c r="FB58" s="19">
        <f t="shared" ca="1" si="1049"/>
        <v>0</v>
      </c>
      <c r="FC58" s="19">
        <f t="shared" ca="1" si="1049"/>
        <v>0</v>
      </c>
      <c r="FD58" s="19">
        <f t="shared" ca="1" si="1049"/>
        <v>0</v>
      </c>
      <c r="FE58" s="19">
        <f t="shared" ca="1" si="1049"/>
        <v>0</v>
      </c>
      <c r="FF58" s="19">
        <f t="shared" ca="1" si="1049"/>
        <v>0</v>
      </c>
      <c r="FG58" s="19">
        <f t="shared" ca="1" si="1049"/>
        <v>0</v>
      </c>
      <c r="FH58" s="19">
        <f t="shared" ca="1" si="1049"/>
        <v>0</v>
      </c>
      <c r="FI58" s="19">
        <f t="shared" ca="1" si="1049"/>
        <v>0</v>
      </c>
      <c r="FJ58" s="19">
        <f t="shared" ca="1" si="1049"/>
        <v>0</v>
      </c>
      <c r="FK58" s="19">
        <f t="shared" ca="1" si="1049"/>
        <v>0</v>
      </c>
      <c r="FL58" s="19">
        <f t="shared" ca="1" si="1049"/>
        <v>0</v>
      </c>
      <c r="FM58" s="19">
        <f t="shared" ca="1" si="1049"/>
        <v>0</v>
      </c>
      <c r="FN58" s="19">
        <f t="shared" ca="1" si="1049"/>
        <v>0</v>
      </c>
      <c r="FO58" s="19">
        <f t="shared" ca="1" si="1049"/>
        <v>0</v>
      </c>
      <c r="FP58" s="19">
        <f t="shared" ca="1" si="1049"/>
        <v>0</v>
      </c>
      <c r="FQ58" s="19">
        <f t="shared" ca="1" si="1049"/>
        <v>0</v>
      </c>
      <c r="FR58" s="19">
        <f t="shared" ca="1" si="1049"/>
        <v>0</v>
      </c>
      <c r="FS58" s="19">
        <f t="shared" ca="1" si="1049"/>
        <v>0</v>
      </c>
      <c r="FT58" s="19">
        <f t="shared" ca="1" si="1049"/>
        <v>0</v>
      </c>
      <c r="FU58" s="19">
        <f t="shared" ca="1" si="1049"/>
        <v>0</v>
      </c>
      <c r="FV58" s="19">
        <f t="shared" ca="1" si="1049"/>
        <v>0</v>
      </c>
      <c r="FW58" s="19">
        <f t="shared" ca="1" si="1049"/>
        <v>0</v>
      </c>
      <c r="FX58" s="19">
        <f t="shared" ca="1" si="1049"/>
        <v>0</v>
      </c>
      <c r="FY58" s="19">
        <f t="shared" ca="1" si="1049"/>
        <v>0</v>
      </c>
      <c r="FZ58" s="19">
        <f t="shared" ca="1" si="1049"/>
        <v>0</v>
      </c>
      <c r="GA58" s="19">
        <f t="shared" ca="1" si="1049"/>
        <v>0</v>
      </c>
      <c r="GB58" s="19">
        <f t="shared" ca="1" si="1049"/>
        <v>0</v>
      </c>
      <c r="GC58" s="19">
        <f t="shared" ca="1" si="1049"/>
        <v>0</v>
      </c>
      <c r="GD58" s="19">
        <f t="shared" ca="1" si="1049"/>
        <v>0</v>
      </c>
      <c r="GE58" s="19">
        <f t="shared" ca="1" si="1049"/>
        <v>0</v>
      </c>
      <c r="GF58" s="19">
        <f t="shared" ca="1" si="1049"/>
        <v>0</v>
      </c>
      <c r="GG58" s="19">
        <f t="shared" ca="1" si="1049"/>
        <v>0</v>
      </c>
      <c r="GH58" s="19">
        <f t="shared" ca="1" si="1049"/>
        <v>0</v>
      </c>
      <c r="GI58" s="19">
        <f t="shared" ca="1" si="1049"/>
        <v>0</v>
      </c>
      <c r="GJ58" s="19">
        <f t="shared" ca="1" si="1049"/>
        <v>0</v>
      </c>
      <c r="GK58" s="19">
        <f t="shared" ca="1" si="1049"/>
        <v>0</v>
      </c>
      <c r="GL58" s="19">
        <f t="shared" ca="1" si="1049"/>
        <v>0</v>
      </c>
      <c r="GM58" s="19">
        <f t="shared" ca="1" si="1049"/>
        <v>0</v>
      </c>
      <c r="GN58" s="19">
        <f t="shared" ca="1" si="1049"/>
        <v>0</v>
      </c>
      <c r="GO58" s="19">
        <f t="shared" ca="1" si="1049"/>
        <v>0</v>
      </c>
      <c r="GP58" s="19">
        <f t="shared" ca="1" si="1049"/>
        <v>0</v>
      </c>
      <c r="GQ58" s="19">
        <f t="shared" ca="1" si="1049"/>
        <v>0</v>
      </c>
      <c r="GR58" s="19">
        <f t="shared" ca="1" si="1049"/>
        <v>0</v>
      </c>
      <c r="GS58" s="19">
        <f t="shared" ca="1" si="1049"/>
        <v>0</v>
      </c>
      <c r="GT58" s="19">
        <f t="shared" ca="1" si="1049"/>
        <v>0</v>
      </c>
      <c r="GU58" s="19">
        <f t="shared" ca="1" si="1049"/>
        <v>0</v>
      </c>
      <c r="GV58" s="19">
        <f t="shared" ca="1" si="1049"/>
        <v>0</v>
      </c>
      <c r="GW58" s="19">
        <f t="shared" ca="1" si="1049"/>
        <v>0</v>
      </c>
      <c r="GX58" s="19">
        <f t="shared" ca="1" si="1049"/>
        <v>0</v>
      </c>
      <c r="GY58" s="19">
        <f t="shared" ca="1" si="1049"/>
        <v>0</v>
      </c>
      <c r="GZ58" s="19">
        <f t="shared" ca="1" si="1049"/>
        <v>0</v>
      </c>
      <c r="HA58" s="19">
        <f t="shared" ca="1" si="1049"/>
        <v>0</v>
      </c>
      <c r="HB58" s="19">
        <f t="shared" ca="1" si="1049"/>
        <v>0</v>
      </c>
      <c r="HC58" s="19">
        <f t="shared" ca="1" si="1049"/>
        <v>0</v>
      </c>
      <c r="HD58" s="19">
        <f t="shared" ca="1" si="963"/>
        <v>0</v>
      </c>
      <c r="HE58" s="19">
        <f t="shared" ca="1" si="963"/>
        <v>0</v>
      </c>
      <c r="HF58" s="19">
        <f t="shared" ca="1" si="963"/>
        <v>0</v>
      </c>
      <c r="HG58" s="19">
        <f t="shared" ca="1" si="963"/>
        <v>0</v>
      </c>
      <c r="HH58" s="19">
        <f t="shared" ca="1" si="963"/>
        <v>0</v>
      </c>
      <c r="HI58" s="19">
        <f t="shared" ca="1" si="963"/>
        <v>0</v>
      </c>
      <c r="HJ58" s="19">
        <f t="shared" ca="1" si="963"/>
        <v>0</v>
      </c>
      <c r="HK58" s="19">
        <f t="shared" ca="1" si="963"/>
        <v>0</v>
      </c>
      <c r="HL58" s="19">
        <f t="shared" ca="1" si="963"/>
        <v>0</v>
      </c>
      <c r="HM58" s="19">
        <f t="shared" ca="1" si="963"/>
        <v>0</v>
      </c>
      <c r="HN58" s="19">
        <f t="shared" ca="1" si="963"/>
        <v>0</v>
      </c>
      <c r="HO58" s="19">
        <f t="shared" ca="1" si="963"/>
        <v>0</v>
      </c>
      <c r="HP58" s="19">
        <f t="shared" ca="1" si="963"/>
        <v>0</v>
      </c>
      <c r="HQ58" s="19">
        <f t="shared" ca="1" si="963"/>
        <v>0</v>
      </c>
      <c r="HR58" s="19">
        <f t="shared" ca="1" si="963"/>
        <v>0</v>
      </c>
      <c r="HS58" s="19">
        <f t="shared" ca="1" si="963"/>
        <v>0</v>
      </c>
      <c r="HT58" s="19">
        <f t="shared" ca="1" si="963"/>
        <v>0</v>
      </c>
      <c r="HU58" s="19">
        <f t="shared" ca="1" si="963"/>
        <v>0</v>
      </c>
      <c r="HV58" s="19">
        <f t="shared" ca="1" si="963"/>
        <v>0</v>
      </c>
      <c r="HW58" s="19">
        <f t="shared" ca="1" si="963"/>
        <v>0</v>
      </c>
      <c r="HX58" s="19">
        <f t="shared" ca="1" si="963"/>
        <v>0</v>
      </c>
      <c r="HY58" s="19">
        <f t="shared" ca="1" si="963"/>
        <v>0</v>
      </c>
      <c r="HZ58" s="19">
        <f t="shared" ca="1" si="963"/>
        <v>0</v>
      </c>
      <c r="IA58" s="19">
        <f t="shared" ca="1" si="964"/>
        <v>0</v>
      </c>
      <c r="IB58" s="19">
        <f t="shared" ca="1" si="964"/>
        <v>0</v>
      </c>
      <c r="IC58" s="19">
        <f t="shared" ca="1" si="964"/>
        <v>0</v>
      </c>
      <c r="ID58" s="19">
        <f t="shared" ca="1" si="965"/>
        <v>0</v>
      </c>
      <c r="IE58" s="19">
        <f t="shared" ca="1" si="965"/>
        <v>0</v>
      </c>
      <c r="IF58" s="19">
        <f t="shared" ca="1" si="965"/>
        <v>0</v>
      </c>
      <c r="IG58" s="19">
        <f t="shared" ca="1" si="965"/>
        <v>0</v>
      </c>
      <c r="IH58" s="19">
        <f t="shared" ca="1" si="965"/>
        <v>0</v>
      </c>
      <c r="II58" s="19">
        <f t="shared" ca="1" si="965"/>
        <v>0</v>
      </c>
      <c r="IJ58" s="19">
        <f t="shared" ca="1" si="965"/>
        <v>0</v>
      </c>
      <c r="IK58" s="19">
        <f t="shared" ca="1" si="965"/>
        <v>0</v>
      </c>
      <c r="IL58" s="19">
        <f t="shared" ca="1" si="965"/>
        <v>0</v>
      </c>
      <c r="IM58" s="19">
        <f t="shared" ca="1" si="965"/>
        <v>0</v>
      </c>
      <c r="IN58" s="19">
        <f t="shared" ca="1" si="964"/>
        <v>0</v>
      </c>
      <c r="IO58" s="19">
        <f t="shared" ca="1" si="964"/>
        <v>0</v>
      </c>
      <c r="IP58" s="19">
        <f t="shared" ca="1" si="964"/>
        <v>0</v>
      </c>
      <c r="IQ58" s="19">
        <f t="shared" ca="1" si="964"/>
        <v>0</v>
      </c>
      <c r="IR58" s="19">
        <f t="shared" ca="1" si="964"/>
        <v>0</v>
      </c>
      <c r="IS58" s="19">
        <f t="shared" ca="1" si="964"/>
        <v>0</v>
      </c>
      <c r="IT58" s="19">
        <f t="shared" ca="1" si="964"/>
        <v>0</v>
      </c>
      <c r="IU58" s="19">
        <f t="shared" ca="1" si="964"/>
        <v>0</v>
      </c>
      <c r="IV58" s="19">
        <f t="shared" ca="1" si="964"/>
        <v>0</v>
      </c>
      <c r="IW58" s="19">
        <f t="shared" ca="1" si="964"/>
        <v>0</v>
      </c>
      <c r="IX58" s="19">
        <f t="shared" ca="1" si="964"/>
        <v>0</v>
      </c>
      <c r="IY58" s="19">
        <f t="shared" ca="1" si="964"/>
        <v>0</v>
      </c>
      <c r="IZ58" s="19">
        <f t="shared" ca="1" si="964"/>
        <v>0</v>
      </c>
      <c r="JA58" s="19">
        <f t="shared" ca="1" si="964"/>
        <v>0</v>
      </c>
      <c r="JB58" s="19">
        <f t="shared" ca="1" si="964"/>
        <v>0</v>
      </c>
      <c r="JC58" s="19">
        <f t="shared" ca="1" si="964"/>
        <v>0</v>
      </c>
      <c r="JD58" s="19">
        <f t="shared" ca="1" si="964"/>
        <v>0</v>
      </c>
      <c r="JE58" s="19">
        <f t="shared" ca="1" si="964"/>
        <v>0</v>
      </c>
      <c r="JF58" s="19">
        <f t="shared" ca="1" si="964"/>
        <v>0</v>
      </c>
      <c r="JG58" s="19">
        <f t="shared" ca="1" si="964"/>
        <v>0</v>
      </c>
      <c r="JH58" s="19">
        <f t="shared" ca="1" si="964"/>
        <v>0</v>
      </c>
      <c r="JI58" s="19">
        <f t="shared" ca="1" si="964"/>
        <v>0</v>
      </c>
      <c r="JJ58" s="19">
        <f t="shared" ca="1" si="964"/>
        <v>0</v>
      </c>
      <c r="JK58" s="19">
        <f t="shared" ca="1" si="964"/>
        <v>0</v>
      </c>
      <c r="JL58" s="19">
        <f t="shared" ca="1" si="964"/>
        <v>0</v>
      </c>
      <c r="JM58" s="5">
        <f t="shared" ca="1" si="966"/>
        <v>19</v>
      </c>
      <c r="JN58" s="9"/>
      <c r="JO58" s="5">
        <f t="shared" ca="1" si="967"/>
        <v>1</v>
      </c>
      <c r="JP58" s="5" t="b">
        <f t="shared" ca="1" si="967"/>
        <v>0</v>
      </c>
      <c r="JQ58" s="19">
        <f t="shared" ca="1" si="1019"/>
        <v>0</v>
      </c>
      <c r="JR58" s="5">
        <f t="shared" ca="1" si="969"/>
        <v>0</v>
      </c>
      <c r="JS58" s="5">
        <f t="shared" ca="1" si="970"/>
        <v>0.01</v>
      </c>
      <c r="JT58" s="19">
        <f t="shared" ca="1" si="971"/>
        <v>0</v>
      </c>
      <c r="JU58" s="19">
        <f t="shared" ca="1" si="971"/>
        <v>0</v>
      </c>
      <c r="JV58" s="19" t="str">
        <f t="shared" ca="1" si="971"/>
        <v>-</v>
      </c>
      <c r="JW58" s="19">
        <f t="shared" ref="JW58:KD60" ca="1" si="1075">OFFSET(JW$5,$B58,0)</f>
        <v>1</v>
      </c>
      <c r="JX58" s="19">
        <f t="shared" ca="1" si="1019"/>
        <v>1</v>
      </c>
      <c r="JY58" s="19">
        <f t="shared" ca="1" si="1075"/>
        <v>1</v>
      </c>
      <c r="JZ58" s="19">
        <f t="shared" ca="1" si="1075"/>
        <v>1</v>
      </c>
      <c r="KA58" s="19">
        <f t="shared" ca="1" si="1075"/>
        <v>1</v>
      </c>
      <c r="KB58" s="19">
        <f t="shared" ca="1" si="1075"/>
        <v>1</v>
      </c>
      <c r="KC58" s="19">
        <f t="shared" ca="1" si="1075"/>
        <v>0</v>
      </c>
      <c r="KD58" s="19">
        <f t="shared" ca="1" si="1075"/>
        <v>0</v>
      </c>
      <c r="KE58" s="19">
        <f t="shared" ca="1" si="1065"/>
        <v>1</v>
      </c>
      <c r="KF58" s="19">
        <f t="shared" ca="1" si="1065"/>
        <v>0</v>
      </c>
      <c r="KG58" s="19">
        <f t="shared" ca="1" si="1065"/>
        <v>0</v>
      </c>
      <c r="KH58" s="19">
        <f t="shared" ca="1" si="1065"/>
        <v>0</v>
      </c>
      <c r="KI58" s="19">
        <f t="shared" ca="1" si="1065"/>
        <v>1</v>
      </c>
      <c r="KJ58" s="19">
        <f t="shared" ca="1" si="1065"/>
        <v>0</v>
      </c>
      <c r="KK58" s="19">
        <f t="shared" ca="1" si="1065"/>
        <v>1</v>
      </c>
      <c r="KL58" s="19">
        <f t="shared" ca="1" si="1019"/>
        <v>0</v>
      </c>
      <c r="KM58" s="19">
        <f t="shared" ca="1" si="1019"/>
        <v>0</v>
      </c>
      <c r="KN58" s="19">
        <f t="shared" ca="1" si="1019"/>
        <v>0</v>
      </c>
      <c r="KO58" s="19">
        <f t="shared" ca="1" si="1019"/>
        <v>0</v>
      </c>
      <c r="KP58" s="19">
        <f t="shared" ca="1" si="1019"/>
        <v>0</v>
      </c>
      <c r="KQ58" s="19">
        <f t="shared" ca="1" si="1019"/>
        <v>0</v>
      </c>
      <c r="KR58" s="19">
        <f t="shared" ca="1" si="1019"/>
        <v>0</v>
      </c>
      <c r="KS58" s="19">
        <f t="shared" ca="1" si="1019"/>
        <v>0</v>
      </c>
      <c r="KT58" s="19">
        <f t="shared" ca="1" si="1019"/>
        <v>0</v>
      </c>
      <c r="KU58" s="19">
        <f t="shared" ca="1" si="968"/>
        <v>0</v>
      </c>
      <c r="KV58" s="19">
        <f t="shared" ca="1" si="968"/>
        <v>0</v>
      </c>
      <c r="KW58" s="19">
        <f t="shared" ca="1" si="968"/>
        <v>0</v>
      </c>
      <c r="KX58" s="19">
        <f t="shared" ca="1" si="968"/>
        <v>0</v>
      </c>
      <c r="KY58" s="19">
        <f t="shared" ca="1" si="968"/>
        <v>0</v>
      </c>
      <c r="KZ58" s="19">
        <f t="shared" ca="1" si="968"/>
        <v>0</v>
      </c>
      <c r="LA58" s="19">
        <f t="shared" ca="1" si="968"/>
        <v>0</v>
      </c>
      <c r="LB58" s="19">
        <f t="shared" ca="1" si="968"/>
        <v>0</v>
      </c>
      <c r="LC58" s="19">
        <f t="shared" ca="1" si="968"/>
        <v>0</v>
      </c>
      <c r="LD58" s="19">
        <f t="shared" ca="1" si="968"/>
        <v>0</v>
      </c>
      <c r="LE58" s="19">
        <f t="shared" ca="1" si="968"/>
        <v>0</v>
      </c>
      <c r="LF58" s="19">
        <f t="shared" ca="1" si="968"/>
        <v>0</v>
      </c>
      <c r="LG58" s="5">
        <f t="shared" ca="1" si="975"/>
        <v>0</v>
      </c>
      <c r="LH58" s="5">
        <f t="shared" ca="1" si="975"/>
        <v>0</v>
      </c>
      <c r="LI58" s="5">
        <f t="shared" ca="1" si="975"/>
        <v>0.05</v>
      </c>
      <c r="LJ58" s="5">
        <f t="shared" ca="1" si="975"/>
        <v>0.05</v>
      </c>
      <c r="LK58" s="19">
        <f t="shared" ca="1" si="976"/>
        <v>0</v>
      </c>
      <c r="LL58" s="19">
        <f t="shared" ca="1" si="968"/>
        <v>0</v>
      </c>
      <c r="LM58" s="19">
        <f t="shared" ca="1" si="977"/>
        <v>0</v>
      </c>
      <c r="LN58" s="19">
        <f t="shared" ca="1" si="977"/>
        <v>0</v>
      </c>
      <c r="LO58" s="19">
        <f t="shared" ca="1" si="977"/>
        <v>0</v>
      </c>
      <c r="LP58" s="19">
        <f t="shared" ca="1" si="977"/>
        <v>0</v>
      </c>
      <c r="LQ58" s="19">
        <f t="shared" ca="1" si="968"/>
        <v>0</v>
      </c>
      <c r="LR58" s="19">
        <f t="shared" ca="1" si="968"/>
        <v>1</v>
      </c>
      <c r="LS58" s="19">
        <f t="shared" ca="1" si="978"/>
        <v>0</v>
      </c>
      <c r="LT58" s="19">
        <f t="shared" ca="1" si="978"/>
        <v>0</v>
      </c>
      <c r="LU58" s="19">
        <f t="shared" ca="1" si="978"/>
        <v>0</v>
      </c>
      <c r="LV58" s="19">
        <f t="shared" ca="1" si="968"/>
        <v>0</v>
      </c>
      <c r="LW58" s="19">
        <f t="shared" ca="1" si="968"/>
        <v>1</v>
      </c>
      <c r="LX58" s="9"/>
      <c r="LY58" s="5" t="b">
        <f t="shared" ca="1" si="979"/>
        <v>0</v>
      </c>
      <c r="LZ58" s="19" t="str">
        <f t="shared" ca="1" si="980"/>
        <v>-</v>
      </c>
      <c r="MA58" s="19" t="str">
        <f t="shared" ca="1" si="980"/>
        <v>-</v>
      </c>
      <c r="MB58" s="19" t="str">
        <f t="shared" ca="1" si="980"/>
        <v>-</v>
      </c>
      <c r="MC58" s="19" t="str">
        <f t="shared" ca="1" si="980"/>
        <v>-</v>
      </c>
      <c r="MD58" s="5" t="b">
        <f t="shared" ca="1" si="981"/>
        <v>1</v>
      </c>
      <c r="ME58" s="5" t="b">
        <f t="shared" ca="1" si="981"/>
        <v>0</v>
      </c>
      <c r="MF58" s="5" t="b">
        <f t="shared" ca="1" si="981"/>
        <v>0</v>
      </c>
      <c r="MG58" s="135">
        <f t="shared" ca="1" si="982"/>
        <v>1</v>
      </c>
      <c r="MH58" s="135">
        <f t="shared" ca="1" si="982"/>
        <v>1</v>
      </c>
      <c r="MI58" s="5" t="b">
        <f t="shared" ca="1" si="1060"/>
        <v>0</v>
      </c>
      <c r="MJ58" s="5" t="b">
        <f t="shared" ca="1" si="1060"/>
        <v>0</v>
      </c>
      <c r="MK58" s="5" t="b">
        <f t="shared" ca="1" si="1060"/>
        <v>1</v>
      </c>
      <c r="ML58" s="5" t="b">
        <f t="shared" ca="1" si="1060"/>
        <v>0</v>
      </c>
      <c r="MM58" s="5">
        <f t="shared" ca="1" si="1061"/>
        <v>1</v>
      </c>
      <c r="MN58" s="5">
        <f t="shared" ca="1" si="1061"/>
        <v>0.66</v>
      </c>
      <c r="MO58" s="5" t="b">
        <f t="shared" ca="1" si="1062"/>
        <v>1</v>
      </c>
      <c r="MP58" s="5" t="str" cm="1">
        <f t="array" aca="1" ref="MP58" ca="1">IF(OR(MQ58:MQ58&lt;&gt;"-"),TRUE,"-")</f>
        <v>-</v>
      </c>
      <c r="MQ58" s="19" t="str">
        <f t="shared" ref="MQ58:MQ61" ca="1" si="1076">OFFSET(MQ$5,$B58,0)</f>
        <v>-</v>
      </c>
      <c r="MR58" s="5" t="str">
        <f t="array" aca="1" ref="MR58" ca="1">IF(OR(MS58:MY58&lt;&gt;"-"),TRUE,"-")</f>
        <v>-</v>
      </c>
      <c r="MS58" s="19" t="str">
        <f t="shared" ca="1" si="1021"/>
        <v>-</v>
      </c>
      <c r="MT58" s="19" t="str">
        <f t="shared" ca="1" si="1021"/>
        <v>-</v>
      </c>
      <c r="MU58" s="19" t="str">
        <f t="shared" ca="1" si="1021"/>
        <v>-</v>
      </c>
      <c r="MV58" s="19" t="str">
        <f t="shared" ca="1" si="1021"/>
        <v>-</v>
      </c>
      <c r="MW58" s="19" t="str">
        <f t="shared" ca="1" si="1021"/>
        <v>-</v>
      </c>
      <c r="MX58" s="19" t="str">
        <f t="shared" ca="1" si="1021"/>
        <v>-</v>
      </c>
      <c r="MY58" s="19" t="str">
        <f t="shared" ca="1" si="1021"/>
        <v>-</v>
      </c>
      <c r="MZ58" s="5" t="str">
        <f t="array" aca="1" ref="MZ58" ca="1">IF(OR(NA58:NB58&lt;&gt;"-"),TRUE,"-")</f>
        <v>-</v>
      </c>
      <c r="NA58" s="19" t="str">
        <f t="shared" ca="1" si="1073"/>
        <v>-</v>
      </c>
      <c r="NB58" s="19" t="str">
        <f t="shared" ca="1" si="1073"/>
        <v>-</v>
      </c>
      <c r="NC58" s="19" t="b">
        <f t="shared" ca="1" si="1021"/>
        <v>1</v>
      </c>
      <c r="ND58" s="19">
        <f t="shared" ca="1" si="1021"/>
        <v>0</v>
      </c>
      <c r="NE58" s="5" t="str">
        <f t="shared" ca="1" si="987"/>
        <v>-</v>
      </c>
      <c r="NF58" s="5" t="str">
        <f t="shared" ca="1" si="987"/>
        <v>-</v>
      </c>
      <c r="NG58" s="5" t="str">
        <f t="shared" ca="1" si="987"/>
        <v>-</v>
      </c>
      <c r="NH58" s="5" t="str">
        <f t="shared" ca="1" si="987"/>
        <v>-</v>
      </c>
      <c r="NI58" s="19" t="str">
        <f t="shared" ref="NI58:NN60" ca="1" si="1077">OFFSET(NI$5,$B58,0)</f>
        <v>-</v>
      </c>
      <c r="NJ58" s="19" t="str">
        <f t="shared" ca="1" si="1077"/>
        <v>-</v>
      </c>
      <c r="NK58" s="19" t="str">
        <f t="shared" ca="1" si="1077"/>
        <v>-</v>
      </c>
      <c r="NL58" s="19" t="str">
        <f t="shared" ca="1" si="1077"/>
        <v>-</v>
      </c>
      <c r="NM58" s="19" t="str">
        <f t="shared" ca="1" si="1077"/>
        <v>-</v>
      </c>
      <c r="NN58" s="19" t="str">
        <f t="shared" ca="1" si="1077"/>
        <v>-</v>
      </c>
      <c r="NO58" s="5" t="str">
        <f t="shared" ca="1" si="1063"/>
        <v>-</v>
      </c>
      <c r="NP58" s="5">
        <f t="shared" ca="1" si="1063"/>
        <v>500</v>
      </c>
      <c r="NQ58" s="5">
        <f t="shared" ca="1" si="1063"/>
        <v>500</v>
      </c>
      <c r="NR58" s="5" t="str">
        <f t="shared" ca="1" si="1063"/>
        <v>-</v>
      </c>
      <c r="NS58" s="5" t="str">
        <f t="shared" ca="1" si="1063"/>
        <v>-</v>
      </c>
      <c r="NT58" s="5" t="str">
        <f t="shared" ca="1" si="1063"/>
        <v>-</v>
      </c>
      <c r="NU58" s="5">
        <f t="shared" ca="1" si="990"/>
        <v>1</v>
      </c>
      <c r="NV58" s="9"/>
      <c r="NW58" s="19">
        <f t="shared" ca="1" si="989"/>
        <v>70</v>
      </c>
      <c r="NX58" s="19">
        <f t="shared" ca="1" si="1026"/>
        <v>50</v>
      </c>
      <c r="NY58" s="19">
        <f t="shared" ca="1" si="1026"/>
        <v>65</v>
      </c>
      <c r="NZ58" s="19">
        <f t="shared" ca="1" si="1026"/>
        <v>65</v>
      </c>
      <c r="OA58" s="19">
        <f t="shared" ca="1" si="991"/>
        <v>1</v>
      </c>
      <c r="OB58" s="5">
        <f t="shared" ca="1" si="992"/>
        <v>1</v>
      </c>
      <c r="OC58" s="19">
        <f t="shared" ca="1" si="993"/>
        <v>1</v>
      </c>
      <c r="OD58" s="9"/>
      <c r="OE58" s="19" t="b">
        <f t="shared" ca="1" si="1026"/>
        <v>0</v>
      </c>
      <c r="OF58" s="19" t="b">
        <f t="shared" ca="1" si="1026"/>
        <v>0</v>
      </c>
      <c r="OG58" s="19">
        <f t="shared" ca="1" si="1026"/>
        <v>1</v>
      </c>
      <c r="OH58" s="19">
        <f t="shared" ca="1" si="1026"/>
        <v>1</v>
      </c>
      <c r="OI58" s="19">
        <f t="shared" ca="1" si="1026"/>
        <v>1</v>
      </c>
      <c r="OJ58" s="19">
        <f t="shared" ca="1" si="1026"/>
        <v>1</v>
      </c>
      <c r="OK58" s="19">
        <f t="shared" ca="1" si="1026"/>
        <v>1</v>
      </c>
      <c r="OL58" s="19">
        <f t="shared" ca="1" si="1026"/>
        <v>1</v>
      </c>
      <c r="OM58" s="19">
        <f t="shared" ca="1" si="1026"/>
        <v>1</v>
      </c>
      <c r="ON58" s="19">
        <f t="shared" ca="1" si="1026"/>
        <v>1</v>
      </c>
      <c r="OO58" s="19">
        <f t="shared" ca="1" si="1026"/>
        <v>1</v>
      </c>
      <c r="OP58" s="19">
        <f t="shared" ca="1" si="1026"/>
        <v>1</v>
      </c>
      <c r="OQ58" s="9"/>
      <c r="OR58" s="5" t="str" cm="1">
        <f t="array" aca="1" ref="OR58" ca="1">INDEX(i.LMU_Area,$K58,OR$26)</f>
        <v>-</v>
      </c>
      <c r="OS58" s="5" t="str" cm="1">
        <f t="array" aca="1" ref="OS58" ca="1">INDEX(i.LMU_Area,$K58,OS$26)</f>
        <v>-</v>
      </c>
      <c r="OT58" s="5" t="str" cm="1">
        <f t="array" aca="1" ref="OT58" ca="1">INDEX(i.LMU_Area,$K58,OT$26)</f>
        <v>-</v>
      </c>
      <c r="OU58" s="5" t="str" cm="1">
        <f t="array" aca="1" ref="OU58" ca="1">INDEX(i.LMU_Area,$K58,OU$26)</f>
        <v>-</v>
      </c>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5" t="str" cm="1">
        <f t="array" aca="1" ref="TF58" ca="1">INDEX(i.LMU_Area,$K58,TF$26)</f>
        <v>-</v>
      </c>
      <c r="TG58" s="5" t="str" cm="1">
        <f t="array" aca="1" ref="TG58" ca="1">INDEX(i.LMU_Area,$K58,TG$26)</f>
        <v>-</v>
      </c>
      <c r="TH58" s="5" t="str" cm="1">
        <f t="array" aca="1" ref="TH58" ca="1">INDEX(i.LMU_Area,$K58,TH$26)</f>
        <v>-</v>
      </c>
      <c r="TI58" s="5" t="str" cm="1">
        <f t="array" aca="1" ref="TI58" ca="1">INDEX(i.LMU_Area,$K58,TI$26)</f>
        <v>-</v>
      </c>
      <c r="TJ58" s="5" t="str" cm="1">
        <f t="array" aca="1" ref="TJ58" ca="1">INDEX(i.LMU_Area,$K58,TJ$26)</f>
        <v>-</v>
      </c>
      <c r="TK58" s="5" t="str" cm="1">
        <f t="array" aca="1" ref="TK58" ca="1">INDEX(i.LMU_Area,$K58,TK$26)</f>
        <v>-</v>
      </c>
      <c r="TL58" s="5" t="str" cm="1">
        <f t="array" aca="1" ref="TL58" ca="1">INDEX(i.LMU_Area,$K58,TL$26)</f>
        <v>-</v>
      </c>
      <c r="TM58" s="5" t="str" cm="1">
        <f t="array" aca="1" ref="TM58" ca="1">INDEX(i.LMU_Area,$K58,TM$26)</f>
        <v>-</v>
      </c>
      <c r="TN58" s="5" t="str" cm="1">
        <f t="array" aca="1" ref="TN58" ca="1">INDEX(i.LMU_Area,$K58,TN$26)</f>
        <v>-</v>
      </c>
      <c r="TO58" s="5" t="str" cm="1">
        <f t="array" aca="1" ref="TO58" ca="1">INDEX(i.LMU_Area,$K58,TO$26)</f>
        <v>-</v>
      </c>
      <c r="TP58" s="5" t="str" cm="1">
        <f t="array" aca="1" ref="TP58" ca="1">INDEX(i.LMU_Area,$K58,TP$26)</f>
        <v>-</v>
      </c>
      <c r="TQ58" s="5" t="str" cm="1">
        <f t="array" aca="1" ref="TQ58" ca="1">INDEX(i.LMU_Area,$K58,TQ$26)</f>
        <v>-</v>
      </c>
      <c r="TR58" s="5" t="str" cm="1">
        <f t="array" aca="1" ref="TR58" ca="1">INDEX(i.LMU_Area,$K58,TR$26)</f>
        <v>-</v>
      </c>
      <c r="TS58" s="5" t="str" cm="1">
        <f t="array" aca="1" ref="TS58" ca="1">INDEX(i.LMU_Area,$K58,TS$26)</f>
        <v>-</v>
      </c>
      <c r="TT58" s="5" t="str" cm="1">
        <f t="array" aca="1" ref="TT58" ca="1">INDEX(i.LMU_Area,$K58,TT$26)</f>
        <v>-</v>
      </c>
      <c r="TU58" s="5" t="str" cm="1">
        <f t="array" aca="1" ref="TU58" ca="1">INDEX(i.LMU_Area,$K58,TU$26)</f>
        <v>-</v>
      </c>
      <c r="TV58" s="5" t="str" cm="1">
        <f t="array" aca="1" ref="TV58" ca="1">INDEX(i.LMU_Area,$K58,TV$26)</f>
        <v>-</v>
      </c>
      <c r="TW58" s="5" t="str" cm="1">
        <f t="array" aca="1" ref="TW58" ca="1">INDEX(i.LMU_Area,$K58,TW$26)</f>
        <v>-</v>
      </c>
      <c r="TX58" s="5" t="str" cm="1">
        <f t="array" aca="1" ref="TX58" ca="1">INDEX(i.LMU_Area,$K58,TX$26)</f>
        <v>-</v>
      </c>
      <c r="TY58" s="5" t="str" cm="1">
        <f t="array" aca="1" ref="TY58" ca="1">INDEX(i.LMU_Area,$K58,TY$26)</f>
        <v>-</v>
      </c>
      <c r="TZ58" s="5" t="str" cm="1">
        <f t="array" aca="1" ref="TZ58" ca="1">INDEX(i.LMU_Area,$K58,TZ$26)</f>
        <v>-</v>
      </c>
      <c r="UA58" s="5" t="str" cm="1">
        <f t="array" aca="1" ref="UA58" ca="1">INDEX(i.LMU_Area,$K58,UA$26)</f>
        <v>-</v>
      </c>
      <c r="UB58" s="5" t="str" cm="1">
        <f t="array" aca="1" ref="UB58" ca="1">INDEX(i.LMU_Area,$K58,UB$26)</f>
        <v>-</v>
      </c>
      <c r="UC58" s="5" t="str" cm="1">
        <f t="array" aca="1" ref="UC58" ca="1">INDEX(i.LMU_Area,$K58,UC$26)</f>
        <v>-</v>
      </c>
      <c r="UD58" s="5" t="str" cm="1">
        <f t="array" aca="1" ref="UD58" ca="1">INDEX(i.LMU_Area,$K58,UD$26)</f>
        <v>-</v>
      </c>
      <c r="UE58" s="5" t="str" cm="1">
        <f t="array" aca="1" ref="UE58" ca="1">INDEX(i.LMU_Area,$K58,UE$26)</f>
        <v>-</v>
      </c>
      <c r="UF58" s="5" t="str" cm="1">
        <f t="array" aca="1" ref="UF58" ca="1">INDEX(i.LMU_Area,$K58,UF$26)</f>
        <v>-</v>
      </c>
      <c r="UG58" s="5" t="str" cm="1">
        <f t="array" aca="1" ref="UG58" ca="1">INDEX(i.LMU_Area,$K58,UG$26)</f>
        <v>-</v>
      </c>
      <c r="UH58" s="5" t="str" cm="1">
        <f t="array" aca="1" ref="UH58" ca="1">INDEX(i.LMU_Area,$K58,UH$26)</f>
        <v>-</v>
      </c>
      <c r="UI58" s="5" t="str" cm="1">
        <f t="array" aca="1" ref="UI58" ca="1">INDEX(i.LMU_Area,$K58,UI$26)</f>
        <v>-</v>
      </c>
      <c r="UJ58" s="5" t="str" cm="1">
        <f t="array" aca="1" ref="UJ58" ca="1">INDEX(i.LMU_Area,$K58,UJ$26)</f>
        <v>-</v>
      </c>
      <c r="UK58" s="5" t="str" cm="1">
        <f t="array" aca="1" ref="UK58" ca="1">INDEX(i.LMU_Area,$K58,UK$26)</f>
        <v>-</v>
      </c>
      <c r="UL58" s="5" t="str" cm="1">
        <f t="array" aca="1" ref="UL58" ca="1">INDEX(i.LMU_Area,$K58,UL$26)</f>
        <v>-</v>
      </c>
      <c r="UM58" s="5" t="str" cm="1">
        <f t="array" aca="1" ref="UM58" ca="1">INDEX(i.LMU_Area,$K58,UM$26)</f>
        <v>-</v>
      </c>
      <c r="UN58" s="5" t="str" cm="1">
        <f t="array" aca="1" ref="UN58" ca="1">INDEX(i.LMU_Area,$K58,UN$26)</f>
        <v>-</v>
      </c>
      <c r="UO58" s="5" t="str" cm="1">
        <f t="array" aca="1" ref="UO58" ca="1">INDEX(i.LMU_Area,$K58,UO$26)</f>
        <v>-</v>
      </c>
      <c r="UP58" s="5" t="str" cm="1">
        <f t="array" aca="1" ref="UP58" ca="1">INDEX(i.LMU_Area,$K58,UP$26)</f>
        <v>-</v>
      </c>
      <c r="UQ58" s="5" t="str" cm="1">
        <f t="array" aca="1" ref="UQ58" ca="1">INDEX(i.LMU_Area,$K58,UQ$26)</f>
        <v>-</v>
      </c>
      <c r="UR58" s="5" t="str" cm="1">
        <f t="array" aca="1" ref="UR58" ca="1">INDEX(i.LMU_Area,$K58,UR$26)</f>
        <v>-</v>
      </c>
      <c r="US58" s="5" t="str" cm="1">
        <f t="array" aca="1" ref="US58" ca="1">INDEX(i.LMU_Area,$K58,US$26)</f>
        <v>-</v>
      </c>
      <c r="UT58" s="5" t="str" cm="1">
        <f t="array" aca="1" ref="UT58" ca="1">INDEX(i.LMU_Area,$K58,UT$26)</f>
        <v>-</v>
      </c>
      <c r="UU58" s="5" t="str" cm="1">
        <f t="array" aca="1" ref="UU58" ca="1">INDEX(i.LMU_Area,$K58,UU$26)</f>
        <v>-</v>
      </c>
      <c r="UV58" s="5" t="str" cm="1">
        <f t="array" aca="1" ref="UV58" ca="1">INDEX(i.LMU_Area,$K58,UV$26)</f>
        <v>-</v>
      </c>
      <c r="UW58" s="5" t="str" cm="1">
        <f t="array" aca="1" ref="UW58" ca="1">INDEX(i.LMU_Area,$K58,UW$26)</f>
        <v>-</v>
      </c>
      <c r="UX58" s="5" t="str" cm="1">
        <f t="array" aca="1" ref="UX58" ca="1">INDEX(i.LMU_Area,$K58,UX$26)</f>
        <v>-</v>
      </c>
      <c r="UY58" s="5" t="str" cm="1">
        <f t="array" aca="1" ref="UY58" ca="1">INDEX(i.LMU_Area,$K58,UY$26)</f>
        <v>-</v>
      </c>
      <c r="UZ58" s="5" t="str" cm="1">
        <f t="array" aca="1" ref="UZ58" ca="1">INDEX(i.LMU_Area,$K58,UZ$26)</f>
        <v>-</v>
      </c>
      <c r="VA58" s="5" t="str" cm="1">
        <f t="array" aca="1" ref="VA58" ca="1">INDEX(i.LMU_Area,$K58,VA$26)</f>
        <v>-</v>
      </c>
      <c r="VB58" s="5" t="str" cm="1">
        <f t="array" aca="1" ref="VB58" ca="1">INDEX(i.LMU_Area,$K58,VB$26)</f>
        <v>-</v>
      </c>
      <c r="VC58" s="5" t="str" cm="1">
        <f t="array" aca="1" ref="VC58" ca="1">INDEX(i.LMU_Area,$K58,VC$26)</f>
        <v>-</v>
      </c>
      <c r="VD58" s="5" t="str" cm="1">
        <f t="array" aca="1" ref="VD58" ca="1">INDEX(i.LMU_Area,$K58,VD$26)</f>
        <v>-</v>
      </c>
      <c r="VE58" s="5" t="str" cm="1">
        <f t="array" aca="1" ref="VE58" ca="1">INDEX(i.LMU_Area,$K58,VE$26)</f>
        <v>-</v>
      </c>
      <c r="VF58" s="5" t="str" cm="1">
        <f t="array" aca="1" ref="VF58" ca="1">INDEX(i.LMU_Area,$K58,VF$26)</f>
        <v>-</v>
      </c>
      <c r="VG58" s="5" t="str" cm="1">
        <f t="array" aca="1" ref="VG58" ca="1">INDEX(i.LMU_Area,$K58,VG$26)</f>
        <v>-</v>
      </c>
      <c r="VH58" s="5" t="str" cm="1">
        <f t="array" aca="1" ref="VH58" ca="1">INDEX(i.LMU_Area,$K58,VH$26)</f>
        <v>-</v>
      </c>
      <c r="VI58" s="5" t="str" cm="1">
        <f t="array" aca="1" ref="VI58" ca="1">INDEX(i.LMU_Area,$K58,VI$26)</f>
        <v>-</v>
      </c>
      <c r="VJ58" s="5" t="str" cm="1">
        <f t="array" aca="1" ref="VJ58" ca="1">INDEX(i.LMU_Area,$K58,VJ$26)</f>
        <v>-</v>
      </c>
      <c r="VK58" s="5" t="str" cm="1">
        <f t="array" aca="1" ref="VK58" ca="1">INDEX(i.LMU_Area,$K58,VK$26)</f>
        <v>-</v>
      </c>
      <c r="VL58" s="5" t="str" cm="1">
        <f t="array" aca="1" ref="VL58" ca="1">INDEX(i.LMU_Area,$K58,VL$26)</f>
        <v>-</v>
      </c>
      <c r="VM58" s="5" t="str" cm="1">
        <f t="array" aca="1" ref="VM58" ca="1">INDEX(i.LMU_Area,$K58,VM$26)</f>
        <v>-</v>
      </c>
      <c r="VN58" s="5" t="str" cm="1">
        <f t="array" aca="1" ref="VN58" ca="1">INDEX(i.LMU_Area,$K58,VN$26)</f>
        <v>-</v>
      </c>
      <c r="VO58" s="5" t="str" cm="1">
        <f t="array" aca="1" ref="VO58" ca="1">INDEX(i.LMU_Area,$K58,VO$26)</f>
        <v>-</v>
      </c>
      <c r="VP58" s="5" t="str" cm="1">
        <f t="array" aca="1" ref="VP58" ca="1">INDEX(i.LMU_Area,$K58,VP$26)</f>
        <v>-</v>
      </c>
      <c r="VQ58" s="5" t="str" cm="1">
        <f t="array" aca="1" ref="VQ58" ca="1">INDEX(i.LMU_Area,$K58,VQ$26)</f>
        <v>-</v>
      </c>
      <c r="VR58" s="5" t="str" cm="1">
        <f t="array" aca="1" ref="VR58" ca="1">INDEX(i.LMU_Area,$K58,VR$26)</f>
        <v>-</v>
      </c>
      <c r="VS58" s="5" t="str" cm="1">
        <f t="array" aca="1" ref="VS58" ca="1">INDEX(i.LMU_Area,$K58,VS$26)</f>
        <v>-</v>
      </c>
      <c r="VT58" s="5" t="str" cm="1">
        <f t="array" aca="1" ref="VT58" ca="1">INDEX(i.LMU_Area,$K58,VT$26)</f>
        <v>-</v>
      </c>
      <c r="VU58" s="5" t="str" cm="1">
        <f t="array" aca="1" ref="VU58" ca="1">INDEX(i.LMU_Area,$K58,VU$26)</f>
        <v>-</v>
      </c>
      <c r="VV58" s="5" t="str" cm="1">
        <f t="array" aca="1" ref="VV58" ca="1">INDEX(i.LMU_Area,$K58,VV$26)</f>
        <v>-</v>
      </c>
      <c r="VW58" s="5" t="str" cm="1">
        <f t="array" aca="1" ref="VW58" ca="1">INDEX(i.LMU_Area,$K58,VW$26)</f>
        <v>-</v>
      </c>
      <c r="VX58" s="5" t="str" cm="1">
        <f t="array" aca="1" ref="VX58" ca="1">INDEX(i.LMU_Area,$K58,VX$26)</f>
        <v>-</v>
      </c>
      <c r="VY58" s="5" t="str" cm="1">
        <f t="array" aca="1" ref="VY58" ca="1">INDEX(i.LMU_Area,$K58,VY$26)</f>
        <v>-</v>
      </c>
      <c r="VZ58" s="5" t="str" cm="1">
        <f t="array" aca="1" ref="VZ58" ca="1">INDEX(i.LMU_Area,$K58,VZ$26)</f>
        <v>-</v>
      </c>
      <c r="WA58" s="5" t="str" cm="1">
        <f t="array" aca="1" ref="WA58" ca="1">INDEX(i.LMU_Area,$K58,WA$26)</f>
        <v>-</v>
      </c>
      <c r="WB58" s="5" t="str" cm="1">
        <f t="array" aca="1" ref="WB58" ca="1">INDEX(i.LMU_Area,$K58,WB$26)</f>
        <v>-</v>
      </c>
      <c r="WC58" s="5" t="str" cm="1">
        <f t="array" aca="1" ref="WC58" ca="1">INDEX(i.LMU_Area,$K58,WC$26)</f>
        <v>-</v>
      </c>
      <c r="WD58" s="5" t="str" cm="1">
        <f t="array" aca="1" ref="WD58" ca="1">INDEX(i.LMU_Area,$K58,WD$26)</f>
        <v>-</v>
      </c>
      <c r="WE58" s="5" t="str" cm="1">
        <f t="array" aca="1" ref="WE58" ca="1">INDEX(i.LMU_Area,$K58,WE$26)</f>
        <v>-</v>
      </c>
      <c r="WF58" s="5" t="str" cm="1">
        <f t="array" aca="1" ref="WF58" ca="1">INDEX(i.LMU_Area,$K58,WF$26)</f>
        <v>-</v>
      </c>
      <c r="WG58" s="5" t="str" cm="1">
        <f t="array" aca="1" ref="WG58" ca="1">INDEX(i.LMU_Area,$K58,WG$26)</f>
        <v>-</v>
      </c>
      <c r="WH58" s="5" t="str" cm="1">
        <f t="array" aca="1" ref="WH58" ca="1">INDEX(i.LMU_Area,$K58,WH$26)</f>
        <v>-</v>
      </c>
      <c r="WI58" s="5" t="str" cm="1">
        <f t="array" aca="1" ref="WI58" ca="1">INDEX(i.LMU_Area,$K58,WI$26)</f>
        <v>-</v>
      </c>
      <c r="WJ58" s="5" t="str" cm="1">
        <f t="array" aca="1" ref="WJ58" ca="1">INDEX(i.LMU_Area,$K58,WJ$26)</f>
        <v>-</v>
      </c>
      <c r="WK58" s="5" t="str" cm="1">
        <f t="array" aca="1" ref="WK58" ca="1">INDEX(i.LMU_Area,$K58,WK$26)</f>
        <v>-</v>
      </c>
      <c r="WL58" s="5" t="str" cm="1">
        <f t="array" aca="1" ref="WL58" ca="1">INDEX(i.LMU_Area,$K58,WL$26)</f>
        <v>-</v>
      </c>
      <c r="WM58" s="5" t="str" cm="1">
        <f t="array" aca="1" ref="WM58" ca="1">INDEX(i.LMU_Area,$K58,WM$26)</f>
        <v>-</v>
      </c>
      <c r="WN58" s="5" t="str" cm="1">
        <f t="array" aca="1" ref="WN58" ca="1">INDEX(i.LMU_Area,$K58,WN$26)</f>
        <v>-</v>
      </c>
      <c r="WO58" s="5" t="str" cm="1">
        <f t="array" aca="1" ref="WO58" ca="1">INDEX(i.LMU_Area,$K58,WO$26)</f>
        <v>-</v>
      </c>
      <c r="WP58" s="5" t="str" cm="1">
        <f t="array" aca="1" ref="WP58" ca="1">INDEX(i.LMU_Area,$K58,WP$26)</f>
        <v>-</v>
      </c>
      <c r="WQ58" s="5" t="str" cm="1">
        <f t="array" aca="1" ref="WQ58" ca="1">INDEX(i.LMU_Area,$K58,WQ$26)</f>
        <v>-</v>
      </c>
      <c r="WR58" s="5" t="str" cm="1">
        <f t="array" aca="1" ref="WR58" ca="1">INDEX(i.LMU_Area,$K58,WR$26)</f>
        <v>-</v>
      </c>
      <c r="WS58" s="5" t="str" cm="1">
        <f t="array" aca="1" ref="WS58" ca="1">INDEX(i.LMU_Area,$K58,WS$26)</f>
        <v>-</v>
      </c>
      <c r="WT58" s="5" t="str" cm="1">
        <f t="array" aca="1" ref="WT58" ca="1">INDEX(i.LMU_Area,$K58,WT$26)</f>
        <v>-</v>
      </c>
      <c r="WU58" s="5" t="str" cm="1">
        <f t="array" aca="1" ref="WU58" ca="1">INDEX(i.LMU_Area,$K58,WU$26)</f>
        <v>-</v>
      </c>
      <c r="WV58" s="5" t="str" cm="1">
        <f t="array" aca="1" ref="WV58" ca="1">INDEX(i.LMU_Area,$K58,WV$26)</f>
        <v>-</v>
      </c>
      <c r="WW58" s="5" t="str" cm="1">
        <f t="array" aca="1" ref="WW58" ca="1">INDEX(i.LMU_Area,$K58,WW$26)</f>
        <v>-</v>
      </c>
      <c r="WX58" s="5" t="str" cm="1">
        <f t="array" aca="1" ref="WX58" ca="1">INDEX(i.LMU_Area,$K58,WX$26)</f>
        <v>-</v>
      </c>
      <c r="WY58" s="5" t="str" cm="1">
        <f t="array" aca="1" ref="WY58" ca="1">INDEX(i.LMU_Area,$K58,WY$26)</f>
        <v>-</v>
      </c>
      <c r="WZ58" s="5" t="str" cm="1">
        <f t="array" aca="1" ref="WZ58" ca="1">INDEX(i.LMU_Area,$K58,WZ$26)</f>
        <v>-</v>
      </c>
      <c r="XA58" s="5" t="str" cm="1">
        <f t="array" aca="1" ref="XA58" ca="1">INDEX(i.LMU_Area,$K58,XA$26)</f>
        <v>-</v>
      </c>
      <c r="XB58" s="5" t="str" cm="1">
        <f t="array" aca="1" ref="XB58" ca="1">INDEX(i.LMU_Area,$K58,XB$26)</f>
        <v>-</v>
      </c>
      <c r="XC58" s="5" t="str" cm="1">
        <f t="array" aca="1" ref="XC58" ca="1">INDEX(i.LMU_Area,$K58,XC$26)</f>
        <v>-</v>
      </c>
      <c r="XD58" s="5" t="str" cm="1">
        <f t="array" aca="1" ref="XD58" ca="1">INDEX(i.LMU_Area,$K58,XD$26)</f>
        <v>-</v>
      </c>
      <c r="XE58" s="5" t="str" cm="1">
        <f t="array" aca="1" ref="XE58" ca="1">INDEX(i.LMU_Area,$K58,XE$26)</f>
        <v>-</v>
      </c>
      <c r="XF58" s="5" t="str" cm="1">
        <f t="array" aca="1" ref="XF58" ca="1">INDEX(i.LMU_Area,$K58,XF$26)</f>
        <v>-</v>
      </c>
      <c r="XG58" s="5" t="str" cm="1">
        <f t="array" aca="1" ref="XG58" ca="1">INDEX(i.LMU_Area,$K58,XG$26)</f>
        <v>-</v>
      </c>
      <c r="XH58" s="5" t="str" cm="1">
        <f t="array" aca="1" ref="XH58" ca="1">INDEX(i.LMU_Area,$K58,XH$26)</f>
        <v>-</v>
      </c>
      <c r="XI58" s="5" t="str" cm="1">
        <f t="array" aca="1" ref="XI58" ca="1">INDEX(i.LMU_Area,$K58,XI$26)</f>
        <v>-</v>
      </c>
      <c r="XJ58" s="5" t="str" cm="1">
        <f t="array" aca="1" ref="XJ58" ca="1">INDEX(i.LMU_Area,$K58,XJ$26)</f>
        <v>-</v>
      </c>
      <c r="XK58" s="5" t="str" cm="1">
        <f t="array" aca="1" ref="XK58" ca="1">INDEX(i.LMU_Area,$K58,XK$26)</f>
        <v>-</v>
      </c>
      <c r="XL58" s="5" t="str" cm="1">
        <f t="array" aca="1" ref="XL58" ca="1">INDEX(i.LMU_Area,$K58,XL$26)</f>
        <v>-</v>
      </c>
      <c r="XM58" s="5" t="str" cm="1">
        <f t="array" aca="1" ref="XM58" ca="1">INDEX(i.LMU_Area,$K58,XM$26)</f>
        <v>-</v>
      </c>
      <c r="XN58" s="5" t="str" cm="1">
        <f t="array" aca="1" ref="XN58" ca="1">INDEX(i.LMU_Area,$K58,XN$26)</f>
        <v>-</v>
      </c>
      <c r="XO58" s="5" t="str" cm="1">
        <f t="array" aca="1" ref="XO58" ca="1">INDEX(i.LMU_Area,$K58,XO$26)</f>
        <v>-</v>
      </c>
      <c r="XP58" s="5" t="str" cm="1">
        <f t="array" aca="1" ref="XP58" ca="1">INDEX(i.LMU_Area,$K58,XP$26)</f>
        <v>-</v>
      </c>
      <c r="XQ58" s="5" t="str" cm="1">
        <f t="array" aca="1" ref="XQ58" ca="1">INDEX(i.LMU_Area,$K58,XQ$26)</f>
        <v>-</v>
      </c>
      <c r="XR58" s="5" t="str" cm="1">
        <f t="array" aca="1" ref="XR58" ca="1">INDEX(i.LMU_Area,$K58,XR$26)</f>
        <v>-</v>
      </c>
      <c r="XS58" s="5" t="str" cm="1">
        <f t="array" aca="1" ref="XS58" ca="1">INDEX(i.LMU_Area,$K58,XS$26)</f>
        <v>-</v>
      </c>
      <c r="XT58" s="5" t="str" cm="1">
        <f t="array" aca="1" ref="XT58" ca="1">INDEX(i.LMU_Area,$K58,XT$26)</f>
        <v>-</v>
      </c>
      <c r="XU58" s="5" t="str" cm="1">
        <f t="array" aca="1" ref="XU58" ca="1">INDEX(i.LMU_Area,$K58,XU$26)</f>
        <v>-</v>
      </c>
      <c r="XV58" s="5" t="str" cm="1">
        <f t="array" aca="1" ref="XV58" ca="1">INDEX(i.LMU_Area,$K58,XV$26)</f>
        <v>-</v>
      </c>
      <c r="XW58" s="5" t="str" cm="1">
        <f t="array" aca="1" ref="XW58" ca="1">INDEX(i.LMU_Area,$K58,XW$26)</f>
        <v>-</v>
      </c>
      <c r="XX58" s="5" t="str" cm="1">
        <f t="array" aca="1" ref="XX58" ca="1">INDEX(i.LMU_Area,$K58,XX$26)</f>
        <v>-</v>
      </c>
      <c r="XY58" s="5" t="str" cm="1">
        <f t="array" aca="1" ref="XY58" ca="1">INDEX(i.LMU_Area,$K58,XY$26)</f>
        <v>-</v>
      </c>
      <c r="XZ58" s="5" t="str" cm="1">
        <f t="array" aca="1" ref="XZ58" ca="1">INDEX(i.LMU_Area,$K58,XZ$26)</f>
        <v>-</v>
      </c>
      <c r="YA58" s="5" t="str" cm="1">
        <f t="array" aca="1" ref="YA58" ca="1">INDEX(i.LMU_Area,$K58,YA$26)</f>
        <v>-</v>
      </c>
      <c r="YB58" s="5" t="str" cm="1">
        <f t="array" aca="1" ref="YB58" ca="1">INDEX(i.LMU_Area,$K58,YB$26)</f>
        <v>-</v>
      </c>
      <c r="YC58" s="5" t="str" cm="1">
        <f t="array" aca="1" ref="YC58" ca="1">INDEX(i.LMU_Area,$K58,YC$26)</f>
        <v>-</v>
      </c>
      <c r="YD58" s="5" t="str" cm="1">
        <f t="array" aca="1" ref="YD58" ca="1">INDEX(i.LMU_Area,$K58,YD$26)</f>
        <v>-</v>
      </c>
      <c r="YE58" s="5" t="str" cm="1">
        <f t="array" aca="1" ref="YE58" ca="1">INDEX(i.LMU_Area,$K58,YE$26)</f>
        <v>-</v>
      </c>
      <c r="YF58" s="5" t="str" cm="1">
        <f t="array" aca="1" ref="YF58" ca="1">INDEX(i.LMU_Area,$K58,YF$26)</f>
        <v>-</v>
      </c>
      <c r="YG58" s="5" t="str" cm="1">
        <f t="array" aca="1" ref="YG58" ca="1">INDEX(i.LMU_Area,$K58,YG$26)</f>
        <v>-</v>
      </c>
      <c r="YH58" s="5" t="str" cm="1">
        <f t="array" aca="1" ref="YH58" ca="1">INDEX(i.LMU_Area,$K58,YH$26)</f>
        <v>-</v>
      </c>
      <c r="YI58" s="5" t="str" cm="1">
        <f t="array" aca="1" ref="YI58" ca="1">INDEX(i.LMU_Area,$K58,YI$26)</f>
        <v>-</v>
      </c>
      <c r="YJ58" s="5" t="str" cm="1">
        <f t="array" aca="1" ref="YJ58" ca="1">INDEX(i.LMU_Area,$K58,YJ$26)</f>
        <v>-</v>
      </c>
      <c r="YK58" s="5" t="str" cm="1">
        <f t="array" aca="1" ref="YK58" ca="1">INDEX(i.LMU_Area,$K58,YK$26)</f>
        <v>-</v>
      </c>
      <c r="YL58" s="5" t="str" cm="1">
        <f t="array" aca="1" ref="YL58" ca="1">INDEX(i.LMU_Area,$K58,YL$26)</f>
        <v>-</v>
      </c>
      <c r="YM58" s="5" t="str" cm="1">
        <f t="array" aca="1" ref="YM58" ca="1">INDEX(i.LMU_Area,$K58,YM$26)</f>
        <v>-</v>
      </c>
      <c r="YN58" s="5" t="str" cm="1">
        <f t="array" aca="1" ref="YN58" ca="1">INDEX(i.LMU_Area,$K58,YN$26)</f>
        <v>-</v>
      </c>
      <c r="YO58" s="5" t="str" cm="1">
        <f t="array" aca="1" ref="YO58" ca="1">INDEX(i.LMU_Area,$K58,YO$26)</f>
        <v>-</v>
      </c>
      <c r="YP58" s="5" t="str" cm="1">
        <f t="array" aca="1" ref="YP58" ca="1">INDEX(i.LMU_Area,$K58,YP$26)</f>
        <v>-</v>
      </c>
      <c r="YQ58" s="5" t="str" cm="1">
        <f t="array" aca="1" ref="YQ58" ca="1">INDEX(i.LMU_Area,$K58,YQ$26)</f>
        <v>-</v>
      </c>
      <c r="YR58" s="5" t="str" cm="1">
        <f t="array" aca="1" ref="YR58" ca="1">INDEX(i.LMU_Area,$K58,YR$26)</f>
        <v>-</v>
      </c>
      <c r="YS58" s="5" t="str" cm="1">
        <f t="array" aca="1" ref="YS58" ca="1">INDEX(i.LMU_Area,$K58,YS$26)</f>
        <v>-</v>
      </c>
      <c r="YT58" s="5" t="str" cm="1">
        <f t="array" aca="1" ref="YT58" ca="1">INDEX(i.LMU_Area,$K58,YT$26)</f>
        <v>-</v>
      </c>
      <c r="YU58" s="5" t="str" cm="1">
        <f t="array" aca="1" ref="YU58" ca="1">INDEX(i.LMU_Area,$K58,YU$26)</f>
        <v>-</v>
      </c>
      <c r="YV58" s="5" t="str" cm="1">
        <f t="array" aca="1" ref="YV58" ca="1">INDEX(i.LMU_Area,$K58,YV$26)</f>
        <v>-</v>
      </c>
      <c r="YW58" s="5" t="str" cm="1">
        <f t="array" aca="1" ref="YW58" ca="1">INDEX(i.LMU_Area,$K58,YW$26)</f>
        <v>-</v>
      </c>
      <c r="YX58" s="5" t="str" cm="1">
        <f t="array" aca="1" ref="YX58" ca="1">INDEX(i.LMU_Area,$K58,YX$26)</f>
        <v>-</v>
      </c>
      <c r="YY58" s="5" t="str" cm="1">
        <f t="array" aca="1" ref="YY58" ca="1">INDEX(i.LMU_Area,$K58,YY$26)</f>
        <v>-</v>
      </c>
      <c r="YZ58" s="5" t="str" cm="1">
        <f t="array" aca="1" ref="YZ58" ca="1">INDEX(i.LMU_Area,$K58,YZ$26)</f>
        <v>-</v>
      </c>
      <c r="ZA58" s="5" t="str" cm="1">
        <f t="array" aca="1" ref="ZA58" ca="1">INDEX(i.LMU_Area,$K58,ZA$26)</f>
        <v>-</v>
      </c>
      <c r="ZB58" s="5" t="str" cm="1">
        <f t="array" aca="1" ref="ZB58" ca="1">INDEX(i.LMU_Area,$K58,ZB$26)</f>
        <v>-</v>
      </c>
      <c r="ZC58" s="5" t="str" cm="1">
        <f t="array" aca="1" ref="ZC58" ca="1">INDEX(i.LMU_Area,$K58,ZC$26)</f>
        <v>-</v>
      </c>
      <c r="ZD58" s="5" t="str" cm="1">
        <f t="array" aca="1" ref="ZD58" ca="1">INDEX(i.LMU_Area,$K58,ZD$26)</f>
        <v>-</v>
      </c>
      <c r="ZE58" s="5" t="str" cm="1">
        <f t="array" aca="1" ref="ZE58" ca="1">INDEX(i.LMU_Area,$K58,ZE$26)</f>
        <v>-</v>
      </c>
      <c r="ZF58" s="5" t="str" cm="1">
        <f t="array" aca="1" ref="ZF58" ca="1">INDEX(i.LMU_Area,$K58,ZF$26)</f>
        <v>-</v>
      </c>
      <c r="ZG58" s="5" t="str" cm="1">
        <f t="array" aca="1" ref="ZG58" ca="1">INDEX(i.LMU_Area,$K58,ZG$26)</f>
        <v>-</v>
      </c>
      <c r="ZH58" s="5" t="str" cm="1">
        <f t="array" aca="1" ref="ZH58" ca="1">INDEX(i.LMU_Area,$K58,ZH$26)</f>
        <v>-</v>
      </c>
      <c r="ZI58" s="5" t="str" cm="1">
        <f t="array" aca="1" ref="ZI58" ca="1">INDEX(i.LMU_Area,$K58,ZI$26)</f>
        <v>-</v>
      </c>
      <c r="ZJ58" s="5" t="str" cm="1">
        <f t="array" aca="1" ref="ZJ58" ca="1">INDEX(i.LMU_Area,$K58,ZJ$26)</f>
        <v>-</v>
      </c>
      <c r="ZK58" s="5" t="str" cm="1">
        <f t="array" aca="1" ref="ZK58" ca="1">INDEX(i.LMU_Area,$K58,ZK$26)</f>
        <v>-</v>
      </c>
      <c r="ZL58" s="5" t="str" cm="1">
        <f t="array" aca="1" ref="ZL58" ca="1">INDEX(i.LMU_Area,$K58,ZL$26)</f>
        <v>-</v>
      </c>
      <c r="ZM58" s="5" t="str" cm="1">
        <f t="array" aca="1" ref="ZM58" ca="1">INDEX(i.LMU_Area,$K58,ZM$26)</f>
        <v>-</v>
      </c>
      <c r="ZN58" s="5" t="str" cm="1">
        <f t="array" aca="1" ref="ZN58" ca="1">INDEX(i.LMU_Area,$K58,ZN$26)</f>
        <v>-</v>
      </c>
      <c r="ZO58" s="5" t="str" cm="1">
        <f t="array" aca="1" ref="ZO58" ca="1">INDEX(i.LMU_Area,$K58,ZO$26)</f>
        <v>-</v>
      </c>
      <c r="ZP58" s="5" t="str" cm="1">
        <f t="array" aca="1" ref="ZP58" ca="1">INDEX(i.LMU_Area,$K58,ZP$26)</f>
        <v>-</v>
      </c>
      <c r="ZQ58" s="5" t="str" cm="1">
        <f t="array" aca="1" ref="ZQ58" ca="1">INDEX(i.LMU_Area,$K58,ZQ$26)</f>
        <v>-</v>
      </c>
      <c r="ZR58" s="5" t="str" cm="1">
        <f t="array" aca="1" ref="ZR58" ca="1">INDEX(i.LMU_Area,$K58,ZR$26)</f>
        <v>-</v>
      </c>
      <c r="ZS58" s="5" t="str" cm="1">
        <f t="array" aca="1" ref="ZS58" ca="1">INDEX(i.LMU_Area,$K58,ZS$26)</f>
        <v>-</v>
      </c>
      <c r="ZT58" s="5" t="str" cm="1">
        <f t="array" aca="1" ref="ZT58" ca="1">INDEX(i.LMU_Area,$K58,ZT$26)</f>
        <v>-</v>
      </c>
      <c r="ZU58" s="5" t="str" cm="1">
        <f t="array" aca="1" ref="ZU58" ca="1">INDEX(i.LMU_Area,$K58,ZU$26)</f>
        <v>-</v>
      </c>
      <c r="ZV58" s="5" t="str" cm="1">
        <f t="array" aca="1" ref="ZV58" ca="1">INDEX(i.LMU_Area,$K58,ZV$26)</f>
        <v>-</v>
      </c>
      <c r="ZW58" s="5" t="str" cm="1">
        <f t="array" aca="1" ref="ZW58" ca="1">INDEX(i.LMU_Area,$K58,ZW$26)</f>
        <v>-</v>
      </c>
      <c r="ZX58" s="5" t="str" cm="1">
        <f t="array" aca="1" ref="ZX58" ca="1">INDEX(i.LMU_Area,$K58,ZX$26)</f>
        <v>-</v>
      </c>
      <c r="ZY58" s="5" t="str" cm="1">
        <f t="array" aca="1" ref="ZY58" ca="1">INDEX(i.LMU_Area,$K58,ZY$26)</f>
        <v>-</v>
      </c>
      <c r="ZZ58" s="5" t="str" cm="1">
        <f t="array" aca="1" ref="ZZ58" ca="1">INDEX(i.LMU_Area,$K58,ZZ$26)</f>
        <v>-</v>
      </c>
      <c r="AAA58" s="5" t="str" cm="1">
        <f t="array" aca="1" ref="AAA58" ca="1">INDEX(i.LMU_Area,$K58,AAA$26)</f>
        <v>-</v>
      </c>
      <c r="AAB58" s="5" t="str" cm="1">
        <f t="array" aca="1" ref="AAB58" ca="1">INDEX(i.LMU_Area,$K58,AAB$26)</f>
        <v>-</v>
      </c>
      <c r="AAC58" s="5" t="str" cm="1">
        <f t="array" aca="1" ref="AAC58" ca="1">INDEX(i.LMU_Area,$K58,AAC$26)</f>
        <v>-</v>
      </c>
      <c r="AAD58" s="5" t="str" cm="1">
        <f t="array" aca="1" ref="AAD58" ca="1">INDEX(i.LMU_Area,$K58,AAD$26)</f>
        <v>-</v>
      </c>
      <c r="AAE58" s="5" t="str" cm="1">
        <f t="array" aca="1" ref="AAE58" ca="1">INDEX(i.LMU_Area,$K58,AAE$26)</f>
        <v>-</v>
      </c>
      <c r="AAF58" s="5" t="str" cm="1">
        <f t="array" aca="1" ref="AAF58" ca="1">INDEX(i.LMU_Area,$K58,AAF$26)</f>
        <v>-</v>
      </c>
      <c r="AAG58" s="5" t="str" cm="1">
        <f t="array" aca="1" ref="AAG58" ca="1">INDEX(i.LMU_Area,$K58,AAG$26)</f>
        <v>-</v>
      </c>
      <c r="AAH58" s="5" t="str" cm="1">
        <f t="array" aca="1" ref="AAH58" ca="1">INDEX(i.LMU_Area,$K58,AAH$26)</f>
        <v>-</v>
      </c>
      <c r="AAI58" s="5" t="str" cm="1">
        <f t="array" aca="1" ref="AAI58" ca="1">INDEX(i.LMU_Area,$K58,AAI$26)</f>
        <v>-</v>
      </c>
      <c r="AAJ58" s="5" t="str" cm="1">
        <f t="array" aca="1" ref="AAJ58" ca="1">INDEX(i.LMU_Area,$K58,AAJ$26)</f>
        <v>-</v>
      </c>
      <c r="AAK58" s="5" t="str" cm="1">
        <f t="array" aca="1" ref="AAK58" ca="1">INDEX(i.LMU_Area,$K58,AAK$26)</f>
        <v>-</v>
      </c>
      <c r="AAL58" s="5" t="str" cm="1">
        <f t="array" aca="1" ref="AAL58" ca="1">INDEX(i.LMU_Area,$K58,AAL$26)</f>
        <v>-</v>
      </c>
      <c r="AAM58" s="5" t="str" cm="1">
        <f t="array" aca="1" ref="AAM58" ca="1">INDEX(i.LMU_Area,$K58,AAM$26)</f>
        <v>-</v>
      </c>
      <c r="AAN58" s="5" t="str" cm="1">
        <f t="array" aca="1" ref="AAN58" ca="1">INDEX(i.LMU_Area,$K58,AAN$26)</f>
        <v>-</v>
      </c>
      <c r="AAO58" s="5" t="str" cm="1">
        <f t="array" aca="1" ref="AAO58" ca="1">INDEX(i.LMU_Area,$K58,AAO$26)</f>
        <v>-</v>
      </c>
      <c r="AAP58" s="5" t="str" cm="1">
        <f t="array" aca="1" ref="AAP58" ca="1">INDEX(i.LMU_Area,$K58,AAP$26)</f>
        <v>-</v>
      </c>
      <c r="AAQ58" s="5" t="str" cm="1">
        <f t="array" aca="1" ref="AAQ58" ca="1">INDEX(i.LMU_Area,$K58,AAQ$26)</f>
        <v>-</v>
      </c>
      <c r="AAR58" s="5" t="str" cm="1">
        <f t="array" aca="1" ref="AAR58" ca="1">INDEX(i.LMU_Area,$K58,AAR$26)</f>
        <v>-</v>
      </c>
      <c r="AAS58" s="5" t="str" cm="1">
        <f t="array" aca="1" ref="AAS58" ca="1">INDEX(i.LMU_Area,$K58,AAS$26)</f>
        <v>-</v>
      </c>
      <c r="AAT58" s="5" t="str" cm="1">
        <f t="array" aca="1" ref="AAT58" ca="1">INDEX(i.LMU_Area,$K58,AAT$26)</f>
        <v>-</v>
      </c>
      <c r="AAU58" s="5" t="str" cm="1">
        <f t="array" aca="1" ref="AAU58" ca="1">INDEX(i.LMU_Area,$K58,AAU$26)</f>
        <v>-</v>
      </c>
      <c r="AAV58" s="5" t="str" cm="1">
        <f t="array" aca="1" ref="AAV58" ca="1">INDEX(i.LMU_Area,$K58,AAV$26)</f>
        <v>-</v>
      </c>
      <c r="AAW58" s="5" t="str" cm="1">
        <f t="array" aca="1" ref="AAW58" ca="1">INDEX(i.LMU_Area,$K58,AAW$26)</f>
        <v>-</v>
      </c>
      <c r="AAX58" s="5" t="str" cm="1">
        <f t="array" aca="1" ref="AAX58" ca="1">INDEX(i.LMU_Area,$K58,AAX$26)</f>
        <v>-</v>
      </c>
      <c r="AAY58" s="5" t="str" cm="1">
        <f t="array" aca="1" ref="AAY58" ca="1">INDEX(i.LMU_Area,$K58,AAY$26)</f>
        <v>-</v>
      </c>
      <c r="AAZ58" s="5" t="str" cm="1">
        <f t="array" aca="1" ref="AAZ58" ca="1">INDEX(i.LMU_Area,$K58,AAZ$26)</f>
        <v>-</v>
      </c>
      <c r="ABA58" s="5" t="str" cm="1">
        <f t="array" aca="1" ref="ABA58" ca="1">INDEX(i.LMU_Area,$K58,ABA$26)</f>
        <v>-</v>
      </c>
      <c r="ABB58" s="5" t="str" cm="1">
        <f t="array" aca="1" ref="ABB58" ca="1">INDEX(i.LMU_Area,$K58,ABB$26)</f>
        <v>-</v>
      </c>
      <c r="ABC58" s="5" t="str" cm="1">
        <f t="array" aca="1" ref="ABC58" ca="1">INDEX(i.LMU_Area,$K58,ABC$26)</f>
        <v>-</v>
      </c>
      <c r="ABD58" s="5" t="str" cm="1">
        <f t="array" aca="1" ref="ABD58" ca="1">INDEX(i.LMU_Area,$K58,ABD$26)</f>
        <v>-</v>
      </c>
      <c r="ABE58" s="5" t="str" cm="1">
        <f t="array" aca="1" ref="ABE58" ca="1">INDEX(i.LMU_Area,$K58,ABE$26)</f>
        <v>-</v>
      </c>
      <c r="ABF58" s="5" t="str" cm="1">
        <f t="array" aca="1" ref="ABF58" ca="1">INDEX(i.LMU_Area,$K58,ABF$26)</f>
        <v>-</v>
      </c>
      <c r="ABG58" s="5" t="str" cm="1">
        <f t="array" aca="1" ref="ABG58" ca="1">INDEX(i.LMU_Area,$K58,ABG$26)</f>
        <v>-</v>
      </c>
      <c r="ABH58" s="5" t="str" cm="1">
        <f t="array" aca="1" ref="ABH58" ca="1">INDEX(i.LMU_Area,$K58,ABH$26)</f>
        <v>-</v>
      </c>
      <c r="ABI58" s="5" t="str" cm="1">
        <f t="array" aca="1" ref="ABI58" ca="1">INDEX(i.LMU_Area,$K58,ABI$26)</f>
        <v>-</v>
      </c>
      <c r="ABJ58" s="5" t="str" cm="1">
        <f t="array" aca="1" ref="ABJ58" ca="1">INDEX(i.LMU_Area,$K58,ABJ$26)</f>
        <v>-</v>
      </c>
      <c r="ABK58" s="5" t="str" cm="1">
        <f t="array" aca="1" ref="ABK58" ca="1">INDEX(i.LMU_Area,$K58,ABK$26)</f>
        <v>-</v>
      </c>
      <c r="ABL58" s="5" t="str" cm="1">
        <f t="array" aca="1" ref="ABL58" ca="1">INDEX(i.LMU_Area,$K58,ABL$26)</f>
        <v>-</v>
      </c>
      <c r="ABM58" s="5" t="str" cm="1">
        <f t="array" aca="1" ref="ABM58" ca="1">INDEX(i.LMU_Area,$K58,ABM$26)</f>
        <v>-</v>
      </c>
      <c r="ABN58" s="5" t="str" cm="1">
        <f t="array" aca="1" ref="ABN58" ca="1">INDEX(i.LMU_Area,$K58,ABN$26)</f>
        <v>-</v>
      </c>
      <c r="ABO58" s="5" t="str" cm="1">
        <f t="array" aca="1" ref="ABO58" ca="1">INDEX(i.LMU_Area,$K58,ABO$26)</f>
        <v>-</v>
      </c>
      <c r="ABP58" s="5" t="str" cm="1">
        <f t="array" aca="1" ref="ABP58" ca="1">INDEX(i.LMU_Area,$K58,ABP$26)</f>
        <v>-</v>
      </c>
      <c r="ABQ58" s="5" t="str" cm="1">
        <f t="array" aca="1" ref="ABQ58" ca="1">INDEX(i.LMU_Area,$K58,ABQ$26)</f>
        <v>-</v>
      </c>
      <c r="ABR58" s="5" t="str" cm="1">
        <f t="array" aca="1" ref="ABR58" ca="1">INDEX(i.LMU_Area,$K58,ABR$26)</f>
        <v>-</v>
      </c>
      <c r="ABS58" s="5" t="str" cm="1">
        <f t="array" aca="1" ref="ABS58" ca="1">INDEX(i.LMU_Area,$K58,ABS$26)</f>
        <v>-</v>
      </c>
      <c r="ABT58" s="5" t="str" cm="1">
        <f t="array" aca="1" ref="ABT58" ca="1">INDEX(i.LMU_Area,$K58,ABT$26)</f>
        <v>-</v>
      </c>
      <c r="ABU58" s="5" t="str" cm="1">
        <f t="array" aca="1" ref="ABU58" ca="1">INDEX(i.LMU_Area,$K58,ABU$26)</f>
        <v>-</v>
      </c>
      <c r="ABV58" s="5" t="str" cm="1">
        <f t="array" aca="1" ref="ABV58" ca="1">INDEX(i.LMU_Area,$K58,ABV$26)</f>
        <v>-</v>
      </c>
      <c r="ABW58" s="5" t="str" cm="1">
        <f t="array" aca="1" ref="ABW58" ca="1">INDEX(i.LMU_Area,$K58,ABW$26)</f>
        <v>-</v>
      </c>
      <c r="ABX58" s="5" t="str" cm="1">
        <f t="array" aca="1" ref="ABX58" ca="1">INDEX(i.LMU_Area,$K58,ABX$26)</f>
        <v>-</v>
      </c>
      <c r="ABY58" s="5" t="str" cm="1">
        <f t="array" aca="1" ref="ABY58" ca="1">INDEX(i.LMU_Area,$K58,ABY$26)</f>
        <v>-</v>
      </c>
      <c r="ABZ58" s="5" t="str" cm="1">
        <f t="array" aca="1" ref="ABZ58" ca="1">INDEX(i.LMU_Area,$K58,ABZ$26)</f>
        <v>-</v>
      </c>
      <c r="ACA58" s="5" t="str" cm="1">
        <f t="array" aca="1" ref="ACA58" ca="1">INDEX(i.LMU_Area,$K58,ACA$26)</f>
        <v>-</v>
      </c>
      <c r="ACB58" s="5" t="str" cm="1">
        <f t="array" aca="1" ref="ACB58" ca="1">INDEX(i.LMU_Area,$K58,ACB$26)</f>
        <v>-</v>
      </c>
      <c r="ACC58" s="5" t="str" cm="1">
        <f t="array" aca="1" ref="ACC58" ca="1">INDEX(i.LMU_Area,$K58,ACC$26)</f>
        <v>-</v>
      </c>
      <c r="ACD58" s="5" t="str" cm="1">
        <f t="array" aca="1" ref="ACD58" ca="1">INDEX(i.LMU_Area,$K58,ACD$26)</f>
        <v>-</v>
      </c>
      <c r="ACE58" s="5" t="str" cm="1">
        <f t="array" aca="1" ref="ACE58" ca="1">INDEX(i.LMU_Area,$K58,ACE$26)</f>
        <v>-</v>
      </c>
      <c r="ACF58" s="5" t="str" cm="1">
        <f t="array" aca="1" ref="ACF58" ca="1">INDEX(i.LMU_Area,$K58,ACF$26)</f>
        <v>-</v>
      </c>
      <c r="ACG58" s="5" t="str" cm="1">
        <f t="array" aca="1" ref="ACG58" ca="1">INDEX(i.LMU_Area,$K58,ACG$26)</f>
        <v>-</v>
      </c>
      <c r="ACH58" s="5" t="str" cm="1">
        <f t="array" aca="1" ref="ACH58" ca="1">INDEX(i.LMU_Area,$K58,ACH$26)</f>
        <v>-</v>
      </c>
      <c r="ACI58" s="5" t="str" cm="1">
        <f t="array" aca="1" ref="ACI58" ca="1">INDEX(i.LMU_Area,$K58,ACI$26)</f>
        <v>-</v>
      </c>
      <c r="ACJ58" s="5" t="str" cm="1">
        <f t="array" aca="1" ref="ACJ58" ca="1">INDEX(i.LMU_Area,$K58,ACJ$26)</f>
        <v>-</v>
      </c>
      <c r="ACK58" s="5" t="str" cm="1">
        <f t="array" aca="1" ref="ACK58" ca="1">INDEX(i.LMU_Area,$K58,ACK$26)</f>
        <v>-</v>
      </c>
      <c r="ACL58" s="5" t="str" cm="1">
        <f t="array" aca="1" ref="ACL58" ca="1">INDEX(i.LMU_Area,$K58,ACL$26)</f>
        <v>-</v>
      </c>
      <c r="ACM58" s="5" t="str" cm="1">
        <f t="array" aca="1" ref="ACM58" ca="1">INDEX(i.LMU_Area,$K58,ACM$26)</f>
        <v>-</v>
      </c>
      <c r="ACN58" s="5" t="str" cm="1">
        <f t="array" aca="1" ref="ACN58" ca="1">INDEX(i.LMU_Area,$K58,ACN$26)</f>
        <v>-</v>
      </c>
      <c r="ACO58" s="5" t="str" cm="1">
        <f t="array" aca="1" ref="ACO58" ca="1">INDEX(i.LMU_Area,$K58,ACO$26)</f>
        <v>-</v>
      </c>
      <c r="ACP58" s="5" t="str" cm="1">
        <f t="array" aca="1" ref="ACP58" ca="1">INDEX(i.LMU_Area,$K58,ACP$26)</f>
        <v>-</v>
      </c>
      <c r="ACQ58" s="5" t="str" cm="1">
        <f t="array" aca="1" ref="ACQ58" ca="1">INDEX(i.LMU_Area,$K58,ACQ$26)</f>
        <v>-</v>
      </c>
      <c r="ACR58" s="5" t="str" cm="1">
        <f t="array" aca="1" ref="ACR58" ca="1">INDEX(i.LMU_Area,$K58,ACR$26)</f>
        <v>-</v>
      </c>
      <c r="ACS58" s="5" t="str" cm="1">
        <f t="array" aca="1" ref="ACS58" ca="1">INDEX(i.LMU_Area,$K58,ACS$26)</f>
        <v>-</v>
      </c>
      <c r="ACT58" s="5" t="str" cm="1">
        <f t="array" aca="1" ref="ACT58" ca="1">INDEX(i.LMU_Area,$K58,ACT$26)</f>
        <v>-</v>
      </c>
      <c r="ACU58" s="5" t="str" cm="1">
        <f t="array" aca="1" ref="ACU58" ca="1">INDEX(i.LMU_Area,$K58,ACU$26)</f>
        <v>-</v>
      </c>
      <c r="ACV58" s="5" t="str" cm="1">
        <f t="array" aca="1" ref="ACV58" ca="1">INDEX(i.LMU_Area,$K58,ACV$26)</f>
        <v>-</v>
      </c>
      <c r="ACW58" s="5" t="str" cm="1">
        <f t="array" aca="1" ref="ACW58" ca="1">INDEX(i.LMU_Area,$K58,ACW$26)</f>
        <v>-</v>
      </c>
      <c r="ACX58" s="5" t="str" cm="1">
        <f t="array" aca="1" ref="ACX58" ca="1">INDEX(i.LMU_Area,$K58,ACX$26)</f>
        <v>-</v>
      </c>
      <c r="ACY58" s="5" t="str" cm="1">
        <f t="array" aca="1" ref="ACY58" ca="1">INDEX(i.LMU_Area,$K58,ACY$26)</f>
        <v>-</v>
      </c>
      <c r="ACZ58" s="5" t="str" cm="1">
        <f t="array" aca="1" ref="ACZ58" ca="1">INDEX(i.LMU_Area,$K58,ACZ$26)</f>
        <v>-</v>
      </c>
      <c r="ADA58" s="5" t="str" cm="1">
        <f t="array" aca="1" ref="ADA58" ca="1">INDEX(i.LMU_Area,$K58,ADA$26)</f>
        <v>-</v>
      </c>
      <c r="ADB58" s="5" t="str" cm="1">
        <f t="array" aca="1" ref="ADB58" ca="1">INDEX(i.LMU_Area,$K58,ADB$26)</f>
        <v>-</v>
      </c>
      <c r="ADC58" s="5" t="str" cm="1">
        <f t="array" aca="1" ref="ADC58" ca="1">INDEX(i.LMU_Area,$K58,ADC$26)</f>
        <v>-</v>
      </c>
      <c r="ADD58" s="5" t="str" cm="1">
        <f t="array" aca="1" ref="ADD58" ca="1">INDEX(i.LMU_Area,$K58,ADD$26)</f>
        <v>-</v>
      </c>
      <c r="ADE58" s="5" t="str" cm="1">
        <f t="array" aca="1" ref="ADE58" ca="1">INDEX(i.LMU_Area,$K58,ADE$26)</f>
        <v>-</v>
      </c>
      <c r="ADF58" s="5" t="str" cm="1">
        <f t="array" aca="1" ref="ADF58" ca="1">INDEX(i.LMU_Area,$K58,ADF$26)</f>
        <v>-</v>
      </c>
      <c r="ADG58" s="5" t="str" cm="1">
        <f t="array" aca="1" ref="ADG58" ca="1">INDEX(i.LMU_Area,$K58,ADG$26)</f>
        <v>-</v>
      </c>
      <c r="ADH58" s="5" t="str" cm="1">
        <f t="array" aca="1" ref="ADH58" ca="1">INDEX(i.LMU_Area,$K58,ADH$26)</f>
        <v>-</v>
      </c>
      <c r="ADI58" s="5" t="str" cm="1">
        <f t="array" aca="1" ref="ADI58" ca="1">INDEX(i.LMU_Area,$K58,ADI$26)</f>
        <v>-</v>
      </c>
      <c r="ADJ58" s="5" t="str" cm="1">
        <f t="array" aca="1" ref="ADJ58" ca="1">INDEX(i.LMU_Area,$K58,ADJ$26)</f>
        <v>-</v>
      </c>
      <c r="ADK58" s="5" t="str" cm="1">
        <f t="array" aca="1" ref="ADK58" ca="1">INDEX(i.LMU_Area,$K58,ADK$26)</f>
        <v>-</v>
      </c>
      <c r="ADL58" s="5" t="str" cm="1">
        <f t="array" aca="1" ref="ADL58" ca="1">INDEX(i.LMU_Area,$K58,ADL$26)</f>
        <v>-</v>
      </c>
      <c r="ADM58" s="5" t="str" cm="1">
        <f t="array" aca="1" ref="ADM58" ca="1">INDEX(i.LMU_Area,$K58,ADM$26)</f>
        <v>-</v>
      </c>
      <c r="ADN58" s="5" t="str" cm="1">
        <f t="array" aca="1" ref="ADN58" ca="1">INDEX(i.LMU_Area,$K58,ADN$26)</f>
        <v>-</v>
      </c>
      <c r="ADO58" s="5" t="str" cm="1">
        <f t="array" aca="1" ref="ADO58" ca="1">INDEX(i.LMU_Area,$K58,ADO$26)</f>
        <v>-</v>
      </c>
      <c r="ADP58" s="5" t="str" cm="1">
        <f t="array" aca="1" ref="ADP58" ca="1">INDEX(i.LMU_Area,$K58,ADP$26)</f>
        <v>-</v>
      </c>
      <c r="ADQ58" s="5" t="str" cm="1">
        <f t="array" aca="1" ref="ADQ58" ca="1">INDEX(i.LMU_Area,$K58,ADQ$26)</f>
        <v>-</v>
      </c>
      <c r="ADR58" s="5" t="str" cm="1">
        <f t="array" aca="1" ref="ADR58" ca="1">INDEX(i.LMU_Area,$K58,ADR$26)</f>
        <v>-</v>
      </c>
      <c r="ADS58" s="5" t="str" cm="1">
        <f t="array" aca="1" ref="ADS58" ca="1">INDEX(i.LMU_Area,$K58,ADS$26)</f>
        <v>-</v>
      </c>
      <c r="ADT58" s="5" t="str" cm="1">
        <f t="array" aca="1" ref="ADT58" ca="1">INDEX(i.LMU_Area,$K58,ADT$26)</f>
        <v>-</v>
      </c>
      <c r="ADU58" s="5" t="str" cm="1">
        <f t="array" aca="1" ref="ADU58" ca="1">INDEX(i.LMU_Area,$K58,ADU$26)</f>
        <v>-</v>
      </c>
      <c r="ADV58" s="5" t="str" cm="1">
        <f t="array" aca="1" ref="ADV58" ca="1">INDEX(i.LMU_Area,$K58,ADV$26)</f>
        <v>-</v>
      </c>
      <c r="ADW58" s="5" t="str" cm="1">
        <f t="array" aca="1" ref="ADW58" ca="1">INDEX(i.LMU_Area,$K58,ADW$26)</f>
        <v>-</v>
      </c>
      <c r="ADX58" s="5" t="str" cm="1">
        <f t="array" aca="1" ref="ADX58" ca="1">INDEX(i.LMU_Area,$K58,ADX$26)</f>
        <v>-</v>
      </c>
      <c r="ADY58" s="5" t="str" cm="1">
        <f t="array" aca="1" ref="ADY58" ca="1">INDEX(i.LMU_Area,$K58,ADY$26)</f>
        <v>-</v>
      </c>
      <c r="ADZ58" s="5" t="str" cm="1">
        <f t="array" aca="1" ref="ADZ58" ca="1">INDEX(i.LMU_Area,$K58,ADZ$26)</f>
        <v>-</v>
      </c>
      <c r="AEA58" s="5" t="str" cm="1">
        <f t="array" aca="1" ref="AEA58" ca="1">INDEX(i.LMU_Area,$K58,AEA$26)</f>
        <v>-</v>
      </c>
      <c r="AEB58" s="5" t="str" cm="1">
        <f t="array" aca="1" ref="AEB58" ca="1">INDEX(i.LMU_Area,$K58,AEB$26)</f>
        <v>-</v>
      </c>
      <c r="AEC58" s="5" t="str" cm="1">
        <f t="array" aca="1" ref="AEC58" ca="1">INDEX(i.LMU_Area,$K58,AEC$26)</f>
        <v>-</v>
      </c>
      <c r="AED58" s="5" t="str" cm="1">
        <f t="array" aca="1" ref="AED58" ca="1">INDEX(i.LMU_Area,$K58,AED$26)</f>
        <v>-</v>
      </c>
      <c r="AEE58" s="5" t="str" cm="1">
        <f t="array" aca="1" ref="AEE58" ca="1">INDEX(i.LMU_Area,$K58,AEE$26)</f>
        <v>-</v>
      </c>
      <c r="AEF58" s="5" t="str" cm="1">
        <f t="array" aca="1" ref="AEF58" ca="1">INDEX(i.LMU_Area,$K58,AEF$26)</f>
        <v>-</v>
      </c>
      <c r="AEG58" s="5" t="str" cm="1">
        <f t="array" aca="1" ref="AEG58" ca="1">INDEX(i.LMU_Area,$K58,AEG$26)</f>
        <v>-</v>
      </c>
      <c r="AEH58" s="5" t="str" cm="1">
        <f t="array" aca="1" ref="AEH58" ca="1">INDEX(i.LMU_Area,$K58,AEH$26)</f>
        <v>-</v>
      </c>
      <c r="AEI58" s="5" t="str" cm="1">
        <f t="array" aca="1" ref="AEI58" ca="1">INDEX(i.LMU_Area,$K58,AEI$26)</f>
        <v>-</v>
      </c>
      <c r="AEJ58" s="5" t="str" cm="1">
        <f t="array" aca="1" ref="AEJ58" ca="1">INDEX(i.LMU_Area,$K58,AEJ$26)</f>
        <v>-</v>
      </c>
      <c r="AEK58" s="5" t="str" cm="1">
        <f t="array" aca="1" ref="AEK58" ca="1">INDEX(i.LMU_Area,$K58,AEK$26)</f>
        <v>-</v>
      </c>
      <c r="AEL58" s="5" t="str" cm="1">
        <f t="array" aca="1" ref="AEL58" ca="1">INDEX(i.LMU_Area,$K58,AEL$26)</f>
        <v>-</v>
      </c>
      <c r="AEM58" s="5" t="str" cm="1">
        <f t="array" aca="1" ref="AEM58" ca="1">INDEX(i.LMU_Area,$K58,AEM$26)</f>
        <v>-</v>
      </c>
      <c r="AEN58" s="5" t="str" cm="1">
        <f t="array" aca="1" ref="AEN58" ca="1">INDEX(i.LMU_Area,$K58,AEN$26)</f>
        <v>-</v>
      </c>
      <c r="AEO58" s="5" t="str" cm="1">
        <f t="array" aca="1" ref="AEO58" ca="1">INDEX(i.LMU_Area,$K58,AEO$26)</f>
        <v>-</v>
      </c>
      <c r="AEP58" s="5" t="str" cm="1">
        <f t="array" aca="1" ref="AEP58" ca="1">INDEX(i.LMU_Area,$K58,AEP$26)</f>
        <v>-</v>
      </c>
      <c r="AEQ58" s="5" t="str" cm="1">
        <f t="array" aca="1" ref="AEQ58" ca="1">INDEX(i.LMU_Area,$K58,AEQ$26)</f>
        <v>-</v>
      </c>
      <c r="AER58" s="5" t="str" cm="1">
        <f t="array" aca="1" ref="AER58" ca="1">INDEX(i.LMU_Area,$K58,AER$26)</f>
        <v>-</v>
      </c>
      <c r="AES58" s="5" t="str" cm="1">
        <f t="array" aca="1" ref="AES58" ca="1">INDEX(i.LMU_Area,$K58,AES$26)</f>
        <v>-</v>
      </c>
      <c r="AET58" s="5" t="str" cm="1">
        <f t="array" aca="1" ref="AET58" ca="1">INDEX(i.LMU_Area,$K58,AET$26)</f>
        <v>-</v>
      </c>
      <c r="AEU58" s="5" t="str" cm="1">
        <f t="array" aca="1" ref="AEU58" ca="1">INDEX(i.LMU_Area,$K58,AEU$26)</f>
        <v>-</v>
      </c>
      <c r="AEV58" s="5" t="str" cm="1">
        <f t="array" aca="1" ref="AEV58" ca="1">INDEX(i.LMU_Area,$K58,AEV$26)</f>
        <v>-</v>
      </c>
      <c r="AEW58" s="5" t="str" cm="1">
        <f t="array" aca="1" ref="AEW58" ca="1">INDEX(i.LMU_Area,$K58,AEW$26)</f>
        <v>-</v>
      </c>
      <c r="AEX58" s="5" t="str" cm="1">
        <f t="array" aca="1" ref="AEX58" ca="1">INDEX(i.LMU_Area,$K58,AEX$26)</f>
        <v>-</v>
      </c>
      <c r="AEY58" s="5" t="str" cm="1">
        <f t="array" aca="1" ref="AEY58" ca="1">INDEX(i.LMU_Area,$K58,AEY$26)</f>
        <v>-</v>
      </c>
      <c r="AEZ58" s="5" t="str" cm="1">
        <f t="array" aca="1" ref="AEZ58" ca="1">INDEX(i.LMU_Area,$K58,AEZ$26)</f>
        <v>-</v>
      </c>
      <c r="AFA58" s="5" t="str" cm="1">
        <f t="array" aca="1" ref="AFA58" ca="1">INDEX(i.LMU_Area,$K58,AFA$26)</f>
        <v>-</v>
      </c>
      <c r="AFB58" s="5" t="str" cm="1">
        <f t="array" aca="1" ref="AFB58" ca="1">INDEX(i.LMU_Area,$K58,AFB$26)</f>
        <v>-</v>
      </c>
      <c r="AFC58" s="5" t="str" cm="1">
        <f t="array" aca="1" ref="AFC58" ca="1">INDEX(i.LMU_Area,$K58,AFC$26)</f>
        <v>-</v>
      </c>
      <c r="AFD58" s="5" t="str" cm="1">
        <f t="array" aca="1" ref="AFD58" ca="1">INDEX(i.LMU_Area,$K58,AFD$26)</f>
        <v>-</v>
      </c>
      <c r="AFE58" s="5" t="str" cm="1">
        <f t="array" aca="1" ref="AFE58" ca="1">INDEX(i.LMU_Area,$K58,AFE$26)</f>
        <v>-</v>
      </c>
      <c r="AFF58" s="5" t="str" cm="1">
        <f t="array" aca="1" ref="AFF58" ca="1">INDEX(i.LMU_Area,$K58,AFF$26)</f>
        <v>-</v>
      </c>
      <c r="AFG58" s="5" t="str" cm="1">
        <f t="array" aca="1" ref="AFG58" ca="1">INDEX(i.LMU_Area,$K58,AFG$26)</f>
        <v>-</v>
      </c>
      <c r="AFH58" s="5" t="str" cm="1">
        <f t="array" aca="1" ref="AFH58" ca="1">INDEX(i.LMU_Area,$K58,AFH$26)</f>
        <v>-</v>
      </c>
      <c r="AFI58" s="5" t="str" cm="1">
        <f t="array" aca="1" ref="AFI58" ca="1">INDEX(i.LMU_Area,$K58,AFI$26)</f>
        <v>-</v>
      </c>
      <c r="AFJ58" s="5" t="str" cm="1">
        <f t="array" aca="1" ref="AFJ58" ca="1">INDEX(i.LMU_Area,$K58,AFJ$26)</f>
        <v>-</v>
      </c>
      <c r="AFK58" s="5" t="str" cm="1">
        <f t="array" aca="1" ref="AFK58" ca="1">INDEX(i.LMU_Area,$K58,AFK$26)</f>
        <v>-</v>
      </c>
      <c r="AFL58" s="5" t="str" cm="1">
        <f t="array" aca="1" ref="AFL58" ca="1">INDEX(i.LMU_Area,$K58,AFL$26)</f>
        <v>-</v>
      </c>
      <c r="AFM58" s="5" t="str" cm="1">
        <f t="array" aca="1" ref="AFM58" ca="1">INDEX(i.LMU_Area,$K58,AFM$26)</f>
        <v>-</v>
      </c>
      <c r="AFN58" s="5" t="str" cm="1">
        <f t="array" aca="1" ref="AFN58" ca="1">INDEX(i.LMU_Area,$K58,AFN$26)</f>
        <v>-</v>
      </c>
      <c r="AFO58" s="5" t="str" cm="1">
        <f t="array" aca="1" ref="AFO58" ca="1">INDEX(i.LMU_Area,$K58,AFO$26)</f>
        <v>-</v>
      </c>
      <c r="AFP58" s="5" t="str" cm="1">
        <f t="array" aca="1" ref="AFP58" ca="1">INDEX(i.LMU_Area,$K58,AFP$26)</f>
        <v>-</v>
      </c>
      <c r="AFQ58" s="5" t="str" cm="1">
        <f t="array" aca="1" ref="AFQ58" ca="1">INDEX(i.LMU_Area,$K58,AFQ$26)</f>
        <v>-</v>
      </c>
      <c r="AFR58" s="5" t="str" cm="1">
        <f t="array" aca="1" ref="AFR58" ca="1">INDEX(i.LMU_Area,$K58,AFR$26)</f>
        <v>-</v>
      </c>
      <c r="AFS58" s="5" t="str" cm="1">
        <f t="array" aca="1" ref="AFS58" ca="1">INDEX(i.LMU_Area,$K58,AFS$26)</f>
        <v>-</v>
      </c>
      <c r="AFT58" s="5" t="str" cm="1">
        <f t="array" aca="1" ref="AFT58" ca="1">INDEX(i.LMU_Area,$K58,AFT$26)</f>
        <v>-</v>
      </c>
      <c r="AFU58" s="5" t="str" cm="1">
        <f t="array" aca="1" ref="AFU58" ca="1">INDEX(i.LMU_Area,$K58,AFU$26)</f>
        <v>-</v>
      </c>
      <c r="AFV58" s="5" t="str" cm="1">
        <f t="array" aca="1" ref="AFV58" ca="1">INDEX(i.LMU_Area,$K58,AFV$26)</f>
        <v>-</v>
      </c>
      <c r="AFW58" s="5" t="str" cm="1">
        <f t="array" aca="1" ref="AFW58" ca="1">INDEX(i.LMU_Area,$K58,AFW$26)</f>
        <v>-</v>
      </c>
      <c r="AFX58" s="5" t="str" cm="1">
        <f t="array" aca="1" ref="AFX58" ca="1">INDEX(i.LMU_Area,$K58,AFX$26)</f>
        <v>-</v>
      </c>
      <c r="AFY58" s="5" t="str" cm="1">
        <f t="array" aca="1" ref="AFY58" ca="1">INDEX(i.LMU_Area,$K58,AFY$26)</f>
        <v>-</v>
      </c>
      <c r="AFZ58" s="5" t="str" cm="1">
        <f t="array" aca="1" ref="AFZ58" ca="1">INDEX(i.LMU_Area,$K58,AFZ$26)</f>
        <v>-</v>
      </c>
      <c r="AGA58" s="5" t="str" cm="1">
        <f t="array" aca="1" ref="AGA58" ca="1">INDEX(i.LMU_Area,$K58,AGA$26)</f>
        <v>-</v>
      </c>
      <c r="AGB58" s="5" t="str" cm="1">
        <f t="array" aca="1" ref="AGB58" ca="1">INDEX(i.LMU_Area,$K58,AGB$26)</f>
        <v>-</v>
      </c>
      <c r="AGC58" s="5" t="str" cm="1">
        <f t="array" aca="1" ref="AGC58" ca="1">INDEX(i.LMU_Area,$K58,AGC$26)</f>
        <v>-</v>
      </c>
      <c r="AGD58" s="5" t="str" cm="1">
        <f t="array" aca="1" ref="AGD58" ca="1">INDEX(i.LMU_Area,$K58,AGD$26)</f>
        <v>-</v>
      </c>
      <c r="AGE58" s="5" t="str" cm="1">
        <f t="array" aca="1" ref="AGE58" ca="1">INDEX(i.LMU_Area,$K58,AGE$26)</f>
        <v>-</v>
      </c>
      <c r="AGF58" s="5" t="str" cm="1">
        <f t="array" aca="1" ref="AGF58" ca="1">INDEX(i.LMU_Area,$K58,AGF$26)</f>
        <v>-</v>
      </c>
      <c r="AGG58" s="5" t="str" cm="1">
        <f t="array" aca="1" ref="AGG58" ca="1">INDEX(i.LMU_Area,$K58,AGG$26)</f>
        <v>-</v>
      </c>
      <c r="AGH58" s="5" t="str" cm="1">
        <f t="array" aca="1" ref="AGH58" ca="1">INDEX(i.LMU_Area,$K58,AGH$26)</f>
        <v>-</v>
      </c>
      <c r="AGI58" s="5" t="str" cm="1">
        <f t="array" aca="1" ref="AGI58" ca="1">INDEX(i.LMU_Area,$K58,AGI$26)</f>
        <v>-</v>
      </c>
      <c r="AGJ58" s="5" t="str" cm="1">
        <f t="array" aca="1" ref="AGJ58" ca="1">INDEX(i.LMU_Area,$K58,AGJ$26)</f>
        <v>-</v>
      </c>
      <c r="AGK58" s="5" t="str" cm="1">
        <f t="array" aca="1" ref="AGK58" ca="1">INDEX(i.LMU_Area,$K58,AGK$26)</f>
        <v>-</v>
      </c>
      <c r="AGL58" s="5" t="str" cm="1">
        <f t="array" aca="1" ref="AGL58" ca="1">INDEX(i.LMU_Area,$K58,AGL$26)</f>
        <v>-</v>
      </c>
      <c r="AGM58" s="5" t="str" cm="1">
        <f t="array" aca="1" ref="AGM58" ca="1">INDEX(i.LMU_Area,$K58,AGM$26)</f>
        <v>-</v>
      </c>
      <c r="AGN58" s="5" t="str" cm="1">
        <f t="array" aca="1" ref="AGN58" ca="1">INDEX(i.LMU_Area,$K58,AGN$26)</f>
        <v>-</v>
      </c>
      <c r="AGO58" s="5" t="str" cm="1">
        <f t="array" aca="1" ref="AGO58" ca="1">INDEX(i.LMU_Area,$K58,AGO$26)</f>
        <v>-</v>
      </c>
      <c r="AGP58" s="5" t="str" cm="1">
        <f t="array" aca="1" ref="AGP58" ca="1">INDEX(i.LMU_Area,$K58,AGP$26)</f>
        <v>-</v>
      </c>
      <c r="AGQ58" s="5" t="str" cm="1">
        <f t="array" aca="1" ref="AGQ58" ca="1">INDEX(i.LMU_Area,$K58,AGQ$26)</f>
        <v>-</v>
      </c>
      <c r="AGR58" s="5" t="str" cm="1">
        <f t="array" aca="1" ref="AGR58" ca="1">INDEX(i.LMU_Area,$K58,AGR$26)</f>
        <v>-</v>
      </c>
      <c r="AGS58" s="5" t="str" cm="1">
        <f t="array" aca="1" ref="AGS58" ca="1">INDEX(i.LMU_Area,$K58,AGS$26)</f>
        <v>-</v>
      </c>
      <c r="AGT58" s="5" t="str" cm="1">
        <f t="array" aca="1" ref="AGT58" ca="1">INDEX(i.LMU_Area,$K58,AGT$26)</f>
        <v>-</v>
      </c>
      <c r="AGU58" s="5" t="str" cm="1">
        <f t="array" aca="1" ref="AGU58" ca="1">INDEX(i.LMU_Area,$K58,AGU$26)</f>
        <v>-</v>
      </c>
      <c r="AGV58" s="5" t="str" cm="1">
        <f t="array" aca="1" ref="AGV58" ca="1">INDEX(i.LMU_Area,$K58,AGV$26)</f>
        <v>-</v>
      </c>
      <c r="AGW58" s="5" t="str" cm="1">
        <f t="array" aca="1" ref="AGW58" ca="1">INDEX(i.LMU_Area,$K58,AGW$26)</f>
        <v>-</v>
      </c>
      <c r="AGX58" s="5" t="str" cm="1">
        <f t="array" aca="1" ref="AGX58" ca="1">INDEX(i.LMU_Area,$K58,AGX$26)</f>
        <v>-</v>
      </c>
      <c r="AGY58" s="5" t="str" cm="1">
        <f t="array" aca="1" ref="AGY58" ca="1">INDEX(i.LMU_Area,$K58,AGY$26)</f>
        <v>-</v>
      </c>
      <c r="AGZ58" s="5" t="str" cm="1">
        <f t="array" aca="1" ref="AGZ58" ca="1">INDEX(i.LMU_Area,$K58,AGZ$26)</f>
        <v>-</v>
      </c>
      <c r="AHA58" s="5" t="str" cm="1">
        <f t="array" aca="1" ref="AHA58" ca="1">INDEX(i.LMU_Area,$K58,AHA$26)</f>
        <v>-</v>
      </c>
      <c r="AHB58" s="5" t="str" cm="1">
        <f t="array" aca="1" ref="AHB58" ca="1">INDEX(i.LMU_Area,$K58,AHB$26)</f>
        <v>-</v>
      </c>
      <c r="AHC58" s="5" t="str" cm="1">
        <f t="array" aca="1" ref="AHC58" ca="1">INDEX(i.LMU_Area,$K58,AHC$26)</f>
        <v>-</v>
      </c>
      <c r="AHD58" s="5" t="str" cm="1">
        <f t="array" aca="1" ref="AHD58" ca="1">INDEX(i.LMU_Area,$K58,AHD$26)</f>
        <v>-</v>
      </c>
      <c r="AHE58" s="5" t="str" cm="1">
        <f t="array" aca="1" ref="AHE58" ca="1">INDEX(i.LMU_Area,$K58,AHE$26)</f>
        <v>-</v>
      </c>
      <c r="AHF58" s="5" t="str" cm="1">
        <f t="array" aca="1" ref="AHF58" ca="1">INDEX(i.LMU_Area,$K58,AHF$26)</f>
        <v>-</v>
      </c>
      <c r="AHG58" s="5" t="str" cm="1">
        <f t="array" aca="1" ref="AHG58" ca="1">INDEX(i.LMU_Area,$K58,AHG$26)</f>
        <v>-</v>
      </c>
      <c r="AHH58" s="5" t="str" cm="1">
        <f t="array" aca="1" ref="AHH58" ca="1">INDEX(i.LMU_Area,$K58,AHH$26)</f>
        <v>-</v>
      </c>
      <c r="AHI58" s="5" t="str" cm="1">
        <f t="array" aca="1" ref="AHI58" ca="1">INDEX(i.LMU_Area,$K58,AHI$26)</f>
        <v>-</v>
      </c>
      <c r="AHJ58" s="5" t="str" cm="1">
        <f t="array" aca="1" ref="AHJ58" ca="1">INDEX(i.LMU_Area,$K58,AHJ$26)</f>
        <v>-</v>
      </c>
      <c r="AHK58" s="5" t="str" cm="1">
        <f t="array" aca="1" ref="AHK58" ca="1">INDEX(i.LMU_Area,$K58,AHK$26)</f>
        <v>-</v>
      </c>
      <c r="AHL58" s="5" t="str" cm="1">
        <f t="array" aca="1" ref="AHL58" ca="1">INDEX(i.LMU_Area,$K58,AHL$26)</f>
        <v>-</v>
      </c>
      <c r="AHM58" s="5" t="str" cm="1">
        <f t="array" aca="1" ref="AHM58" ca="1">INDEX(i.LMU_Area,$K58,AHM$26)</f>
        <v>-</v>
      </c>
      <c r="AHN58" s="5" t="str" cm="1">
        <f t="array" aca="1" ref="AHN58" ca="1">INDEX(i.LMU_Area,$K58,AHN$26)</f>
        <v>-</v>
      </c>
      <c r="AHO58" s="5" t="str" cm="1">
        <f t="array" aca="1" ref="AHO58" ca="1">INDEX(i.LMU_Area,$K58,AHO$26)</f>
        <v>-</v>
      </c>
      <c r="AHP58" s="5" t="str" cm="1">
        <f t="array" aca="1" ref="AHP58" ca="1">INDEX(i.LMU_Area,$K58,AHP$26)</f>
        <v>-</v>
      </c>
      <c r="AHQ58" s="5" t="str" cm="1">
        <f t="array" aca="1" ref="AHQ58" ca="1">INDEX(i.LMU_Area,$K58,AHQ$26)</f>
        <v>-</v>
      </c>
      <c r="AHR58" s="5" t="str" cm="1">
        <f t="array" aca="1" ref="AHR58" ca="1">INDEX(i.LMU_Area,$K58,AHR$26)</f>
        <v>-</v>
      </c>
      <c r="AHS58" s="5" t="str" cm="1">
        <f t="array" aca="1" ref="AHS58" ca="1">INDEX(i.LMU_Area,$K58,AHS$26)</f>
        <v>-</v>
      </c>
      <c r="AHT58" s="5" t="str" cm="1">
        <f t="array" aca="1" ref="AHT58" ca="1">INDEX(i.LMU_Area,$K58,AHT$26)</f>
        <v>-</v>
      </c>
      <c r="AHU58" s="5" t="str" cm="1">
        <f t="array" aca="1" ref="AHU58" ca="1">INDEX(i.LMU_Area,$K58,AHU$26)</f>
        <v>-</v>
      </c>
      <c r="AHV58" s="5" t="str" cm="1">
        <f t="array" aca="1" ref="AHV58" ca="1">INDEX(i.LMU_Area,$K58,AHV$26)</f>
        <v>-</v>
      </c>
      <c r="AHW58" s="5" t="str" cm="1">
        <f t="array" aca="1" ref="AHW58" ca="1">INDEX(i.LMU_Area,$K58,AHW$26)</f>
        <v>-</v>
      </c>
      <c r="AHX58" s="5" t="str" cm="1">
        <f t="array" aca="1" ref="AHX58" ca="1">INDEX(i.LMU_Area,$K58,AHX$26)</f>
        <v>-</v>
      </c>
      <c r="AHY58" s="5" t="str" cm="1">
        <f t="array" aca="1" ref="AHY58" ca="1">INDEX(i.LMU_Area,$K58,AHY$26)</f>
        <v>-</v>
      </c>
      <c r="AHZ58" s="5" t="str" cm="1">
        <f t="array" aca="1" ref="AHZ58" ca="1">INDEX(i.LMU_Area,$K58,AHZ$26)</f>
        <v>-</v>
      </c>
      <c r="AIA58" s="5" t="str" cm="1">
        <f t="array" aca="1" ref="AIA58" ca="1">INDEX(i.LMU_Area,$K58,AIA$26)</f>
        <v>-</v>
      </c>
      <c r="AIB58" s="5" t="str" cm="1">
        <f t="array" aca="1" ref="AIB58" ca="1">INDEX(i.LMU_Area,$K58,AIB$26)</f>
        <v>-</v>
      </c>
      <c r="AIC58" s="5" t="str" cm="1">
        <f t="array" aca="1" ref="AIC58" ca="1">INDEX(i.LMU_Area,$K58,AIC$26)</f>
        <v>-</v>
      </c>
      <c r="AID58" s="5" t="str" cm="1">
        <f t="array" aca="1" ref="AID58" ca="1">INDEX(i.LMU_Area,$K58,AID$26)</f>
        <v>-</v>
      </c>
      <c r="AIE58" s="5" t="str" cm="1">
        <f t="array" aca="1" ref="AIE58" ca="1">INDEX(i.LMU_Area,$K58,AIE$26)</f>
        <v>-</v>
      </c>
      <c r="AIF58" s="5" t="str" cm="1">
        <f t="array" aca="1" ref="AIF58" ca="1">INDEX(i.LMU_Area,$K58,AIF$26)</f>
        <v>-</v>
      </c>
      <c r="AIG58" s="5" t="str" cm="1">
        <f t="array" aca="1" ref="AIG58" ca="1">INDEX(i.LMU_Area,$K58,AIG$26)</f>
        <v>-</v>
      </c>
      <c r="AIH58" s="5" t="str" cm="1">
        <f t="array" aca="1" ref="AIH58" ca="1">INDEX(i.LMU_Area,$K58,AIH$26)</f>
        <v>-</v>
      </c>
      <c r="AII58" s="5" t="str" cm="1">
        <f t="array" aca="1" ref="AII58" ca="1">INDEX(i.LMU_Area,$K58,AII$26)</f>
        <v>-</v>
      </c>
      <c r="AIJ58" s="5" t="str" cm="1">
        <f t="array" aca="1" ref="AIJ58" ca="1">INDEX(i.LMU_Area,$K58,AIJ$26)</f>
        <v>-</v>
      </c>
      <c r="AIK58" s="5" t="str" cm="1">
        <f t="array" aca="1" ref="AIK58" ca="1">INDEX(i.LMU_Area,$K58,AIK$26)</f>
        <v>-</v>
      </c>
      <c r="AIL58" s="5" t="str" cm="1">
        <f t="array" aca="1" ref="AIL58" ca="1">INDEX(i.LMU_Area,$K58,AIL$26)</f>
        <v>-</v>
      </c>
      <c r="AIM58" s="5" t="str" cm="1">
        <f t="array" aca="1" ref="AIM58" ca="1">INDEX(i.LMU_Area,$K58,AIM$26)</f>
        <v>-</v>
      </c>
      <c r="AIN58" s="5" t="str" cm="1">
        <f t="array" aca="1" ref="AIN58" ca="1">INDEX(i.LMU_Area,$K58,AIN$26)</f>
        <v>-</v>
      </c>
      <c r="AIO58" s="5" t="str" cm="1">
        <f t="array" aca="1" ref="AIO58" ca="1">INDEX(i.LMU_Area,$K58,AIO$26)</f>
        <v>-</v>
      </c>
      <c r="AIP58" s="5" t="str" cm="1">
        <f t="array" aca="1" ref="AIP58" ca="1">INDEX(i.LMU_Area,$K58,AIP$26)</f>
        <v>-</v>
      </c>
      <c r="AIQ58" s="5" t="str" cm="1">
        <f t="array" aca="1" ref="AIQ58" ca="1">INDEX(i.LMU_Area,$K58,AIQ$26)</f>
        <v>-</v>
      </c>
      <c r="AIR58" s="5" t="str" cm="1">
        <f t="array" aca="1" ref="AIR58" ca="1">INDEX(i.LMU_Area,$K58,AIR$26)</f>
        <v>-</v>
      </c>
      <c r="AIS58" s="5" t="str" cm="1">
        <f t="array" aca="1" ref="AIS58" ca="1">INDEX(i.LMU_Area,$K58,AIS$26)</f>
        <v>-</v>
      </c>
      <c r="AIT58" s="5" t="str" cm="1">
        <f t="array" aca="1" ref="AIT58" ca="1">INDEX(i.LMU_Area,$K58,AIT$26)</f>
        <v>-</v>
      </c>
      <c r="AIU58" s="5" t="str" cm="1">
        <f t="array" aca="1" ref="AIU58" ca="1">INDEX(i.LMU_Area,$K58,AIU$26)</f>
        <v>-</v>
      </c>
      <c r="AIV58" s="5" t="str" cm="1">
        <f t="array" aca="1" ref="AIV58" ca="1">INDEX(i.LMU_Area,$K58,AIV$26)</f>
        <v>-</v>
      </c>
      <c r="AIW58" s="5" t="str" cm="1">
        <f t="array" aca="1" ref="AIW58" ca="1">INDEX(i.LMU_Area,$K58,AIW$26)</f>
        <v>-</v>
      </c>
      <c r="AIX58" s="5" t="str" cm="1">
        <f t="array" aca="1" ref="AIX58" ca="1">INDEX(i.LMU_Area,$K58,AIX$26)</f>
        <v>-</v>
      </c>
      <c r="AIY58" s="5" t="str" cm="1">
        <f t="array" aca="1" ref="AIY58" ca="1">INDEX(i.LMU_Area,$K58,AIY$26)</f>
        <v>-</v>
      </c>
      <c r="AIZ58" s="5" t="str" cm="1">
        <f t="array" aca="1" ref="AIZ58" ca="1">INDEX(i.LMU_Area,$K58,AIZ$26)</f>
        <v>-</v>
      </c>
      <c r="AJA58" s="5" t="str" cm="1">
        <f t="array" aca="1" ref="AJA58" ca="1">INDEX(i.LMU_Area,$K58,AJA$26)</f>
        <v>-</v>
      </c>
      <c r="AJB58" s="5" t="str" cm="1">
        <f t="array" aca="1" ref="AJB58" ca="1">INDEX(i.LMU_Area,$K58,AJB$26)</f>
        <v>-</v>
      </c>
      <c r="AJC58" s="5" t="str" cm="1">
        <f t="array" aca="1" ref="AJC58" ca="1">INDEX(i.LMU_Area,$K58,AJC$26)</f>
        <v>-</v>
      </c>
      <c r="AJD58" s="5" t="str" cm="1">
        <f t="array" aca="1" ref="AJD58" ca="1">INDEX(i.LMU_Area,$K58,AJD$26)</f>
        <v>-</v>
      </c>
      <c r="AJE58" s="5" t="str" cm="1">
        <f t="array" aca="1" ref="AJE58" ca="1">INDEX(i.LMU_Area,$K58,AJE$26)</f>
        <v>-</v>
      </c>
      <c r="AJF58" s="5" t="str" cm="1">
        <f t="array" aca="1" ref="AJF58" ca="1">INDEX(i.LMU_Area,$K58,AJF$26)</f>
        <v>-</v>
      </c>
      <c r="AJG58" s="5" t="str" cm="1">
        <f t="array" aca="1" ref="AJG58" ca="1">INDEX(i.LMU_Area,$K58,AJG$26)</f>
        <v>-</v>
      </c>
      <c r="AJH58" s="5" t="str" cm="1">
        <f t="array" aca="1" ref="AJH58" ca="1">INDEX(i.LMU_Area,$K58,AJH$26)</f>
        <v>-</v>
      </c>
      <c r="AJI58" s="5" t="str" cm="1">
        <f t="array" aca="1" ref="AJI58" ca="1">INDEX(i.LMU_Area,$K58,AJI$26)</f>
        <v>-</v>
      </c>
      <c r="AJJ58" s="5" t="str" cm="1">
        <f t="array" aca="1" ref="AJJ58" ca="1">INDEX(i.LMU_Area,$K58,AJJ$26)</f>
        <v>-</v>
      </c>
      <c r="AJK58" s="5" t="str" cm="1">
        <f t="array" aca="1" ref="AJK58" ca="1">INDEX(i.LMU_Area,$K58,AJK$26)</f>
        <v>-</v>
      </c>
      <c r="AJL58" s="5" t="str" cm="1">
        <f t="array" aca="1" ref="AJL58" ca="1">INDEX(i.LMU_Area,$K58,AJL$26)</f>
        <v>-</v>
      </c>
      <c r="AJM58" s="5" t="str" cm="1">
        <f t="array" aca="1" ref="AJM58" ca="1">INDEX(i.LMU_Area,$K58,AJM$26)</f>
        <v>-</v>
      </c>
      <c r="AJN58" s="5" t="str" cm="1">
        <f t="array" aca="1" ref="AJN58" ca="1">INDEX(i.LMU_Area,$K58,AJN$26)</f>
        <v>-</v>
      </c>
      <c r="AJO58" s="5" t="str" cm="1">
        <f t="array" aca="1" ref="AJO58" ca="1">INDEX(i.LMU_Area,$K58,AJO$26)</f>
        <v>-</v>
      </c>
      <c r="AJP58" s="5" t="str" cm="1">
        <f t="array" aca="1" ref="AJP58" ca="1">INDEX(i.LMU_Area,$K58,AJP$26)</f>
        <v>-</v>
      </c>
      <c r="AJQ58" s="5" t="str" cm="1">
        <f t="array" aca="1" ref="AJQ58" ca="1">INDEX(i.LMU_Area,$K58,AJQ$26)</f>
        <v>-</v>
      </c>
      <c r="AJR58" s="5" t="str" cm="1">
        <f t="array" aca="1" ref="AJR58" ca="1">INDEX(i.LMU_Area,$K58,AJR$26)</f>
        <v>-</v>
      </c>
      <c r="AJS58" s="5" t="str" cm="1">
        <f t="array" aca="1" ref="AJS58" ca="1">INDEX(i.LMU_Area,$K58,AJS$26)</f>
        <v>-</v>
      </c>
      <c r="AJT58" s="5" t="str" cm="1">
        <f t="array" aca="1" ref="AJT58" ca="1">INDEX(i.LMU_Area,$K58,AJT$26)</f>
        <v>-</v>
      </c>
      <c r="AJU58" s="5" t="str" cm="1">
        <f t="array" aca="1" ref="AJU58" ca="1">INDEX(i.LMU_Area,$K58,AJU$26)</f>
        <v>-</v>
      </c>
      <c r="AJV58" s="5" t="str" cm="1">
        <f t="array" aca="1" ref="AJV58" ca="1">INDEX(i.LMU_Area,$K58,AJV$26)</f>
        <v>-</v>
      </c>
      <c r="AJW58" s="5" t="str" cm="1">
        <f t="array" aca="1" ref="AJW58" ca="1">INDEX(i.LMU_Area,$K58,AJW$26)</f>
        <v>-</v>
      </c>
      <c r="AJX58" s="5" t="str" cm="1">
        <f t="array" aca="1" ref="AJX58" ca="1">INDEX(i.LMU_Area,$K58,AJX$26)</f>
        <v>-</v>
      </c>
      <c r="AJY58" s="5" t="str" cm="1">
        <f t="array" aca="1" ref="AJY58" ca="1">INDEX(i.LMU_Area,$K58,AJY$26)</f>
        <v>-</v>
      </c>
      <c r="AJZ58" s="5" t="str" cm="1">
        <f t="array" aca="1" ref="AJZ58" ca="1">INDEX(i.LMU_Area,$K58,AJZ$26)</f>
        <v>-</v>
      </c>
      <c r="AKA58" s="5" t="str" cm="1">
        <f t="array" aca="1" ref="AKA58" ca="1">INDEX(i.LMU_Area,$K58,AKA$26)</f>
        <v>-</v>
      </c>
      <c r="AKB58" s="5" t="str" cm="1">
        <f t="array" aca="1" ref="AKB58" ca="1">INDEX(i.LMU_Area,$K58,AKB$26)</f>
        <v>-</v>
      </c>
      <c r="AKC58" s="5" t="str" cm="1">
        <f t="array" aca="1" ref="AKC58" ca="1">INDEX(i.LMU_Area,$K58,AKC$26)</f>
        <v>-</v>
      </c>
      <c r="AKD58" s="5" t="str" cm="1">
        <f t="array" aca="1" ref="AKD58" ca="1">INDEX(i.LMU_Area,$K58,AKD$26)</f>
        <v>-</v>
      </c>
      <c r="AKE58" s="5" t="str" cm="1">
        <f t="array" aca="1" ref="AKE58" ca="1">INDEX(i.LMU_Area,$K58,AKE$26)</f>
        <v>-</v>
      </c>
      <c r="AKF58" s="5" t="str" cm="1">
        <f t="array" aca="1" ref="AKF58" ca="1">INDEX(i.LMU_Area,$K58,AKF$26)</f>
        <v>-</v>
      </c>
      <c r="AKG58" s="5" t="str" cm="1">
        <f t="array" aca="1" ref="AKG58" ca="1">INDEX(i.LMU_Area,$K58,AKG$26)</f>
        <v>-</v>
      </c>
      <c r="AKH58" s="5" t="str" cm="1">
        <f t="array" aca="1" ref="AKH58" ca="1">INDEX(i.LMU_Area,$K58,AKH$26)</f>
        <v>-</v>
      </c>
      <c r="AKI58" s="5" t="str" cm="1">
        <f t="array" aca="1" ref="AKI58" ca="1">INDEX(i.LMU_Area,$K58,AKI$26)</f>
        <v>-</v>
      </c>
      <c r="AKJ58" s="5" t="str" cm="1">
        <f t="array" aca="1" ref="AKJ58" ca="1">INDEX(i.LMU_Area,$K58,AKJ$26)</f>
        <v>-</v>
      </c>
      <c r="AKK58" s="5" t="str" cm="1">
        <f t="array" aca="1" ref="AKK58" ca="1">INDEX(i.LMU_Area,$K58,AKK$26)</f>
        <v>-</v>
      </c>
      <c r="AKL58" s="5" t="str" cm="1">
        <f t="array" aca="1" ref="AKL58" ca="1">INDEX(i.LMU_Area,$K58,AKL$26)</f>
        <v>-</v>
      </c>
      <c r="AKM58" s="5" t="str" cm="1">
        <f t="array" aca="1" ref="AKM58" ca="1">INDEX(i.LMU_Area,$K58,AKM$26)</f>
        <v>-</v>
      </c>
      <c r="AKN58" s="5" t="str" cm="1">
        <f t="array" aca="1" ref="AKN58" ca="1">INDEX(i.LMU_Area,$K58,AKN$26)</f>
        <v>-</v>
      </c>
      <c r="AKO58" s="5" t="str" cm="1">
        <f t="array" aca="1" ref="AKO58" ca="1">INDEX(i.LMU_Area,$K58,AKO$26)</f>
        <v>-</v>
      </c>
      <c r="AKP58" s="5" t="str" cm="1">
        <f t="array" aca="1" ref="AKP58" ca="1">INDEX(i.LMU_Area,$K58,AKP$26)</f>
        <v>-</v>
      </c>
      <c r="AKQ58" s="5" t="str" cm="1">
        <f t="array" aca="1" ref="AKQ58" ca="1">INDEX(i.LMU_Area,$K58,AKQ$26)</f>
        <v>-</v>
      </c>
      <c r="AKR58" s="5" t="str" cm="1">
        <f t="array" aca="1" ref="AKR58" ca="1">INDEX(i.LMU_Area,$K58,AKR$26)</f>
        <v>-</v>
      </c>
      <c r="AKS58" s="5" t="str" cm="1">
        <f t="array" aca="1" ref="AKS58" ca="1">INDEX(i.LMU_Area,$K58,AKS$26)</f>
        <v>-</v>
      </c>
      <c r="AKT58" s="5" t="str" cm="1">
        <f t="array" aca="1" ref="AKT58" ca="1">INDEX(i.LMU_Area,$K58,AKT$26)</f>
        <v>-</v>
      </c>
      <c r="AKU58" s="5" t="str" cm="1">
        <f t="array" aca="1" ref="AKU58" ca="1">INDEX(i.LMU_Area,$K58,AKU$26)</f>
        <v>-</v>
      </c>
      <c r="AKV58" s="5" t="str" cm="1">
        <f t="array" aca="1" ref="AKV58" ca="1">INDEX(i.LMU_Area,$K58,AKV$26)</f>
        <v>-</v>
      </c>
      <c r="AKW58" s="5" t="str" cm="1">
        <f t="array" aca="1" ref="AKW58" ca="1">INDEX(i.LMU_Area,$K58,AKW$26)</f>
        <v>-</v>
      </c>
      <c r="AKX58" s="5" t="str" cm="1">
        <f t="array" aca="1" ref="AKX58" ca="1">INDEX(i.LMU_Area,$K58,AKX$26)</f>
        <v>-</v>
      </c>
      <c r="AKY58" s="5" t="str" cm="1">
        <f t="array" aca="1" ref="AKY58" ca="1">INDEX(i.LMU_Area,$K58,AKY$26)</f>
        <v>-</v>
      </c>
      <c r="AKZ58" s="5" t="str" cm="1">
        <f t="array" aca="1" ref="AKZ58" ca="1">INDEX(i.LMU_Area,$K58,AKZ$26)</f>
        <v>-</v>
      </c>
      <c r="ALA58" s="5" t="str" cm="1">
        <f t="array" aca="1" ref="ALA58" ca="1">INDEX(i.LMU_Area,$K58,ALA$26)</f>
        <v>-</v>
      </c>
      <c r="ALB58" s="5" t="str" cm="1">
        <f t="array" aca="1" ref="ALB58" ca="1">INDEX(i.LMU_Area,$K58,ALB$26)</f>
        <v>-</v>
      </c>
      <c r="ALC58" s="5" t="str" cm="1">
        <f t="array" aca="1" ref="ALC58" ca="1">INDEX(i.LMU_Area,$K58,ALC$26)</f>
        <v>-</v>
      </c>
      <c r="ALD58" s="5" t="str" cm="1">
        <f t="array" aca="1" ref="ALD58" ca="1">INDEX(i.LMU_Area,$K58,ALD$26)</f>
        <v>-</v>
      </c>
      <c r="ALE58" s="5" t="str" cm="1">
        <f t="array" aca="1" ref="ALE58" ca="1">INDEX(i.LMU_Area,$K58,ALE$26)</f>
        <v>-</v>
      </c>
      <c r="ALF58" s="5" t="str" cm="1">
        <f t="array" aca="1" ref="ALF58" ca="1">INDEX(i.LMU_Area,$K58,ALF$26)</f>
        <v>-</v>
      </c>
      <c r="ALG58" s="5" t="str" cm="1">
        <f t="array" aca="1" ref="ALG58" ca="1">INDEX(i.LMU_Area,$K58,ALG$26)</f>
        <v>-</v>
      </c>
      <c r="ALH58" s="5" t="str" cm="1">
        <f t="array" aca="1" ref="ALH58" ca="1">INDEX(i.LMU_Area,$K58,ALH$26)</f>
        <v>-</v>
      </c>
      <c r="ALI58" s="5" t="str" cm="1">
        <f t="array" aca="1" ref="ALI58" ca="1">INDEX(i.LMU_Area,$K58,ALI$26)</f>
        <v>-</v>
      </c>
      <c r="ALJ58" s="5" t="str" cm="1">
        <f t="array" aca="1" ref="ALJ58" ca="1">INDEX(i.LMU_Area,$K58,ALJ$26)</f>
        <v>-</v>
      </c>
      <c r="ALK58" s="5" t="str" cm="1">
        <f t="array" aca="1" ref="ALK58" ca="1">INDEX(i.LMU_Area,$K58,ALK$26)</f>
        <v>-</v>
      </c>
      <c r="ALL58" s="5" t="str" cm="1">
        <f t="array" aca="1" ref="ALL58" ca="1">INDEX(i.LMU_Area,$K58,ALL$26)</f>
        <v>-</v>
      </c>
      <c r="ALM58" s="5" t="str" cm="1">
        <f t="array" aca="1" ref="ALM58" ca="1">INDEX(i.LMU_Area,$K58,ALM$26)</f>
        <v>-</v>
      </c>
      <c r="ALN58" s="5" t="str" cm="1">
        <f t="array" aca="1" ref="ALN58" ca="1">INDEX(i.LMU_Area,$K58,ALN$26)</f>
        <v>-</v>
      </c>
      <c r="ALO58" s="5" t="str" cm="1">
        <f t="array" aca="1" ref="ALO58" ca="1">INDEX(i.LMU_Area,$K58,ALO$26)</f>
        <v>-</v>
      </c>
      <c r="ALP58" s="5" t="str" cm="1">
        <f t="array" aca="1" ref="ALP58" ca="1">INDEX(i.LMU_Area,$K58,ALP$26)</f>
        <v>-</v>
      </c>
      <c r="ALQ58" s="5" t="str" cm="1">
        <f t="array" aca="1" ref="ALQ58" ca="1">INDEX(i.LMU_Area,$K58,ALQ$26)</f>
        <v>-</v>
      </c>
      <c r="ALR58" s="5" t="str" cm="1">
        <f t="array" aca="1" ref="ALR58" ca="1">INDEX(i.LMU_Area,$K58,ALR$26)</f>
        <v>-</v>
      </c>
      <c r="ALS58" s="5" t="str" cm="1">
        <f t="array" aca="1" ref="ALS58" ca="1">INDEX(i.LMU_Area,$K58,ALS$26)</f>
        <v>-</v>
      </c>
      <c r="ALT58" s="5" t="str" cm="1">
        <f t="array" aca="1" ref="ALT58" ca="1">INDEX(i.LMU_Area,$K58,ALT$26)</f>
        <v>-</v>
      </c>
      <c r="ALU58" s="5" t="str" cm="1">
        <f t="array" aca="1" ref="ALU58" ca="1">INDEX(i.LMU_Area,$K58,ALU$26)</f>
        <v>-</v>
      </c>
      <c r="ALV58" s="5" t="str" cm="1">
        <f t="array" aca="1" ref="ALV58" ca="1">INDEX(i.LMU_Area,$K58,ALV$26)</f>
        <v>-</v>
      </c>
      <c r="ALW58" s="5" t="str" cm="1">
        <f t="array" aca="1" ref="ALW58" ca="1">INDEX(i.LMU_Area,$K58,ALW$26)</f>
        <v>-</v>
      </c>
      <c r="ALX58" s="5" t="str" cm="1">
        <f t="array" aca="1" ref="ALX58" ca="1">INDEX(i.LMU_Area,$K58,ALX$26)</f>
        <v>-</v>
      </c>
      <c r="ALY58" s="5" t="str" cm="1">
        <f t="array" aca="1" ref="ALY58" ca="1">INDEX(i.LMU_Area,$K58,ALY$26)</f>
        <v>-</v>
      </c>
      <c r="ALZ58" s="5" t="str" cm="1">
        <f t="array" aca="1" ref="ALZ58" ca="1">INDEX(i.LMU_Area,$K58,ALZ$26)</f>
        <v>-</v>
      </c>
      <c r="AMA58" s="5" t="str" cm="1">
        <f t="array" aca="1" ref="AMA58" ca="1">INDEX(i.LMU_Area,$K58,AMA$26)</f>
        <v>-</v>
      </c>
      <c r="AMB58" s="5" t="str" cm="1">
        <f t="array" aca="1" ref="AMB58" ca="1">INDEX(i.LMU_Area,$K58,AMB$26)</f>
        <v>-</v>
      </c>
      <c r="AMC58" s="5" t="str" cm="1">
        <f t="array" aca="1" ref="AMC58" ca="1">INDEX(i.LMU_Area,$K58,AMC$26)</f>
        <v>-</v>
      </c>
      <c r="AMD58" s="5" t="str" cm="1">
        <f t="array" aca="1" ref="AMD58" ca="1">INDEX(i.LMU_Area,$K58,AMD$26)</f>
        <v>-</v>
      </c>
      <c r="AME58" s="5" t="str" cm="1">
        <f t="array" aca="1" ref="AME58" ca="1">INDEX(i.LMU_Area,$K58,AME$26)</f>
        <v>-</v>
      </c>
      <c r="AMF58" s="5" t="str" cm="1">
        <f t="array" aca="1" ref="AMF58" ca="1">INDEX(i.LMU_Area,$K58,AMF$26)</f>
        <v>-</v>
      </c>
      <c r="AMG58" s="5" t="str" cm="1">
        <f t="array" aca="1" ref="AMG58" ca="1">INDEX(i.LMU_Area,$K58,AMG$26)</f>
        <v>-</v>
      </c>
      <c r="AMH58" s="5" t="str" cm="1">
        <f t="array" aca="1" ref="AMH58" ca="1">INDEX(i.LMU_Area,$K58,AMH$26)</f>
        <v>-</v>
      </c>
      <c r="AMI58" s="5" t="str" cm="1">
        <f t="array" aca="1" ref="AMI58" ca="1">INDEX(i.LMU_Area,$K58,AMI$26)</f>
        <v>-</v>
      </c>
      <c r="AMJ58" s="5" t="str" cm="1">
        <f t="array" aca="1" ref="AMJ58" ca="1">INDEX(i.LMU_Area,$K58,AMJ$26)</f>
        <v>-</v>
      </c>
      <c r="AMK58" s="5" t="str" cm="1">
        <f t="array" aca="1" ref="AMK58" ca="1">INDEX(i.LMU_Area,$K58,AMK$26)</f>
        <v>-</v>
      </c>
      <c r="AML58" s="5" t="str" cm="1">
        <f t="array" aca="1" ref="AML58" ca="1">INDEX(i.LMU_Area,$K58,AML$26)</f>
        <v>-</v>
      </c>
      <c r="AMM58" s="5" t="str" cm="1">
        <f t="array" aca="1" ref="AMM58" ca="1">INDEX(i.LMU_Area,$K58,AMM$26)</f>
        <v>-</v>
      </c>
      <c r="AMN58" s="5" t="str" cm="1">
        <f t="array" aca="1" ref="AMN58" ca="1">INDEX(i.LMU_Area,$K58,AMN$26)</f>
        <v>-</v>
      </c>
      <c r="AMO58" s="5" t="str" cm="1">
        <f t="array" aca="1" ref="AMO58" ca="1">INDEX(i.LMU_Area,$K58,AMO$26)</f>
        <v>-</v>
      </c>
      <c r="AMP58" s="5" t="str" cm="1">
        <f t="array" aca="1" ref="AMP58" ca="1">INDEX(i.LMU_Area,$K58,AMP$26)</f>
        <v>-</v>
      </c>
      <c r="AMQ58" s="5" t="str" cm="1">
        <f t="array" aca="1" ref="AMQ58" ca="1">INDEX(i.LMU_Area,$K58,AMQ$26)</f>
        <v>-</v>
      </c>
      <c r="AMR58" s="5" t="str" cm="1">
        <f t="array" aca="1" ref="AMR58" ca="1">INDEX(i.LMU_Area,$K58,AMR$26)</f>
        <v>-</v>
      </c>
      <c r="AMS58" s="5" t="str" cm="1">
        <f t="array" aca="1" ref="AMS58" ca="1">INDEX(i.LMU_Area,$K58,AMS$26)</f>
        <v>-</v>
      </c>
      <c r="AMT58" s="5" t="str" cm="1">
        <f t="array" aca="1" ref="AMT58" ca="1">INDEX(i.LMU_Area,$K58,AMT$26)</f>
        <v>-</v>
      </c>
      <c r="AMU58" s="5" t="str" cm="1">
        <f t="array" aca="1" ref="AMU58" ca="1">INDEX(i.LMU_Area,$K58,AMU$26)</f>
        <v>-</v>
      </c>
      <c r="AMV58" s="5" t="str" cm="1">
        <f t="array" aca="1" ref="AMV58" ca="1">INDEX(i.LMU_Area,$K58,AMV$26)</f>
        <v>-</v>
      </c>
      <c r="AMW58" s="5" t="str" cm="1">
        <f t="array" aca="1" ref="AMW58" ca="1">INDEX(i.LMU_Area,$K58,AMW$26)</f>
        <v>-</v>
      </c>
      <c r="AMX58" s="5" t="str" cm="1">
        <f t="array" aca="1" ref="AMX58" ca="1">INDEX(i.LMU_Area,$K58,AMX$26)</f>
        <v>-</v>
      </c>
      <c r="AMY58" s="5" t="str" cm="1">
        <f t="array" aca="1" ref="AMY58" ca="1">INDEX(i.LMU_Area,$K58,AMY$26)</f>
        <v>-</v>
      </c>
      <c r="AMZ58" s="5" t="str" cm="1">
        <f t="array" aca="1" ref="AMZ58" ca="1">INDEX(i.LMU_Area,$K58,AMZ$26)</f>
        <v>-</v>
      </c>
      <c r="ANA58" s="5" t="str" cm="1">
        <f t="array" aca="1" ref="ANA58" ca="1">INDEX(i.LMU_Area,$K58,ANA$26)</f>
        <v>-</v>
      </c>
      <c r="ANB58" s="5" t="str" cm="1">
        <f t="array" aca="1" ref="ANB58" ca="1">INDEX(i.LMU_Area,$K58,ANB$26)</f>
        <v>-</v>
      </c>
      <c r="ANC58" s="5" t="str" cm="1">
        <f t="array" aca="1" ref="ANC58" ca="1">INDEX(i.LMU_Area,$K58,ANC$26)</f>
        <v>-</v>
      </c>
      <c r="AND58" s="5" t="str" cm="1">
        <f t="array" aca="1" ref="AND58" ca="1">INDEX(i.LMU_Area,$K58,AND$26)</f>
        <v>-</v>
      </c>
      <c r="ANE58" s="5" t="str" cm="1">
        <f t="array" aca="1" ref="ANE58" ca="1">INDEX(i.LMU_Area,$K58,ANE$26)</f>
        <v>-</v>
      </c>
      <c r="ANF58" s="5" t="str" cm="1">
        <f t="array" aca="1" ref="ANF58" ca="1">INDEX(i.LMU_Area,$K58,ANF$26)</f>
        <v>-</v>
      </c>
      <c r="ANG58" s="5" t="str" cm="1">
        <f t="array" aca="1" ref="ANG58" ca="1">INDEX(i.LMU_Area,$K58,ANG$26)</f>
        <v>-</v>
      </c>
      <c r="ANH58" s="5" t="str" cm="1">
        <f t="array" aca="1" ref="ANH58" ca="1">INDEX(i.LMU_Area,$K58,ANH$26)</f>
        <v>-</v>
      </c>
      <c r="ANI58" s="5" t="str" cm="1">
        <f t="array" aca="1" ref="ANI58" ca="1">INDEX(i.LMU_Area,$K58,ANI$26)</f>
        <v>-</v>
      </c>
      <c r="ANJ58" s="5" t="str" cm="1">
        <f t="array" aca="1" ref="ANJ58" ca="1">INDEX(i.LMU_Area,$K58,ANJ$26)</f>
        <v>-</v>
      </c>
      <c r="ANK58" s="5" t="str" cm="1">
        <f t="array" aca="1" ref="ANK58" ca="1">INDEX(i.LMU_Area,$K58,ANK$26)</f>
        <v>-</v>
      </c>
      <c r="ANL58" s="5" t="str" cm="1">
        <f t="array" aca="1" ref="ANL58" ca="1">INDEX(i.LMU_Area,$K58,ANL$26)</f>
        <v>-</v>
      </c>
      <c r="ANM58" s="5" t="str" cm="1">
        <f t="array" aca="1" ref="ANM58" ca="1">INDEX(i.LMU_Area,$K58,ANM$26)</f>
        <v>-</v>
      </c>
      <c r="ANN58" s="5" t="str" cm="1">
        <f t="array" aca="1" ref="ANN58" ca="1">INDEX(i.LMU_Area,$K58,ANN$26)</f>
        <v>-</v>
      </c>
      <c r="ANO58" s="5" t="str" cm="1">
        <f t="array" aca="1" ref="ANO58" ca="1">INDEX(i.LMU_Area,$K58,ANO$26)</f>
        <v>-</v>
      </c>
      <c r="ANP58" s="5" t="str" cm="1">
        <f t="array" aca="1" ref="ANP58" ca="1">INDEX(i.LMU_Area,$K58,ANP$26)</f>
        <v>-</v>
      </c>
      <c r="ANQ58" s="5" t="str" cm="1">
        <f t="array" aca="1" ref="ANQ58" ca="1">INDEX(i.LMU_Area,$K58,ANQ$26)</f>
        <v>-</v>
      </c>
      <c r="ANR58" s="5" t="str" cm="1">
        <f t="array" aca="1" ref="ANR58" ca="1">INDEX(i.LMU_Area,$K58,ANR$26)</f>
        <v>-</v>
      </c>
      <c r="ANS58" s="5" t="str" cm="1">
        <f t="array" aca="1" ref="ANS58" ca="1">INDEX(i.LMU_Area,$K58,ANS$26)</f>
        <v>-</v>
      </c>
      <c r="ANT58" s="5" t="str" cm="1">
        <f t="array" aca="1" ref="ANT58" ca="1">INDEX(i.LMU_Area,$K58,ANT$26)</f>
        <v>-</v>
      </c>
      <c r="ANU58" s="5" t="str" cm="1">
        <f t="array" aca="1" ref="ANU58" ca="1">INDEX(i.LMU_Area,$K58,ANU$26)</f>
        <v>-</v>
      </c>
      <c r="ANV58" s="5" t="str" cm="1">
        <f t="array" aca="1" ref="ANV58" ca="1">INDEX(i.LMU_Area,$K58,ANV$26)</f>
        <v>-</v>
      </c>
      <c r="ANW58" s="5" t="str" cm="1">
        <f t="array" aca="1" ref="ANW58" ca="1">INDEX(i.LMU_Area,$K58,ANW$26)</f>
        <v>-</v>
      </c>
      <c r="ANX58" s="5" t="str" cm="1">
        <f t="array" aca="1" ref="ANX58" ca="1">INDEX(i.LMU_Area,$K58,ANX$26)</f>
        <v>-</v>
      </c>
      <c r="ANY58" s="5" t="str" cm="1">
        <f t="array" aca="1" ref="ANY58" ca="1">INDEX(i.LMU_Area,$K58,ANY$26)</f>
        <v>-</v>
      </c>
      <c r="ANZ58" s="5" t="str" cm="1">
        <f t="array" aca="1" ref="ANZ58" ca="1">INDEX(i.LMU_Area,$K58,ANZ$26)</f>
        <v>-</v>
      </c>
      <c r="AOA58" s="5" t="str" cm="1">
        <f t="array" aca="1" ref="AOA58" ca="1">INDEX(i.LMU_Area,$K58,AOA$26)</f>
        <v>-</v>
      </c>
      <c r="AOB58" s="5" t="str" cm="1">
        <f t="array" aca="1" ref="AOB58" ca="1">INDEX(i.LMU_Area,$K58,AOB$26)</f>
        <v>-</v>
      </c>
      <c r="AOC58" s="5" t="str" cm="1">
        <f t="array" aca="1" ref="AOC58" ca="1">INDEX(i.LMU_Area,$K58,AOC$26)</f>
        <v>-</v>
      </c>
      <c r="AOD58" s="5" t="str" cm="1">
        <f t="array" aca="1" ref="AOD58" ca="1">INDEX(i.LMU_Area,$K58,AOD$26)</f>
        <v>-</v>
      </c>
      <c r="AOE58" s="5" t="str" cm="1">
        <f t="array" aca="1" ref="AOE58" ca="1">INDEX(i.LMU_Area,$K58,AOE$26)</f>
        <v>-</v>
      </c>
      <c r="AOF58" s="5" t="str" cm="1">
        <f t="array" aca="1" ref="AOF58" ca="1">INDEX(i.LMU_Area,$K58,AOF$26)</f>
        <v>-</v>
      </c>
      <c r="AOG58" s="5" t="str" cm="1">
        <f t="array" aca="1" ref="AOG58" ca="1">INDEX(i.LMU_Area,$K58,AOG$26)</f>
        <v>-</v>
      </c>
      <c r="AOH58" s="5" t="str" cm="1">
        <f t="array" aca="1" ref="AOH58" ca="1">INDEX(i.LMU_Area,$K58,AOH$26)</f>
        <v>-</v>
      </c>
      <c r="AOI58" s="5" t="str" cm="1">
        <f t="array" aca="1" ref="AOI58" ca="1">INDEX(i.LMU_Area,$K58,AOI$26)</f>
        <v>-</v>
      </c>
      <c r="AOJ58" s="5" t="str" cm="1">
        <f t="array" aca="1" ref="AOJ58" ca="1">INDEX(i.LMU_Area,$K58,AOJ$26)</f>
        <v>-</v>
      </c>
      <c r="AOK58" s="5" t="str" cm="1">
        <f t="array" aca="1" ref="AOK58" ca="1">INDEX(i.LMU_Area,$K58,AOK$26)</f>
        <v>-</v>
      </c>
      <c r="AOL58" s="5" t="str" cm="1">
        <f t="array" aca="1" ref="AOL58" ca="1">INDEX(i.LMU_Area,$K58,AOL$26)</f>
        <v>-</v>
      </c>
      <c r="AOM58" s="5" t="str" cm="1">
        <f t="array" aca="1" ref="AOM58" ca="1">INDEX(i.LMU_Area,$K58,AOM$26)</f>
        <v>-</v>
      </c>
      <c r="AON58" s="5" t="str" cm="1">
        <f t="array" aca="1" ref="AON58" ca="1">INDEX(i.LMU_Area,$K58,AON$26)</f>
        <v>-</v>
      </c>
      <c r="AOO58" s="5" t="str" cm="1">
        <f t="array" aca="1" ref="AOO58" ca="1">INDEX(i.LMU_Area,$K58,AOO$26)</f>
        <v>-</v>
      </c>
      <c r="AOP58" s="5" t="str" cm="1">
        <f t="array" aca="1" ref="AOP58" ca="1">INDEX(i.LMU_Area,$K58,AOP$26)</f>
        <v>-</v>
      </c>
      <c r="AOQ58" s="5" t="str" cm="1">
        <f t="array" aca="1" ref="AOQ58" ca="1">INDEX(i.LMU_Area,$K58,AOQ$26)</f>
        <v>-</v>
      </c>
      <c r="AOR58" s="5" t="str" cm="1">
        <f t="array" aca="1" ref="AOR58" ca="1">INDEX(i.LMU_Area,$K58,AOR$26)</f>
        <v>-</v>
      </c>
      <c r="AOS58" s="5" t="str" cm="1">
        <f t="array" aca="1" ref="AOS58" ca="1">INDEX(i.LMU_Area,$K58,AOS$26)</f>
        <v>-</v>
      </c>
      <c r="AOT58" s="5" t="str" cm="1">
        <f t="array" aca="1" ref="AOT58" ca="1">INDEX(i.LMU_Area,$K58,AOT$26)</f>
        <v>-</v>
      </c>
      <c r="AOU58" s="5" t="str" cm="1">
        <f t="array" aca="1" ref="AOU58" ca="1">INDEX(i.LMU_Area,$K58,AOU$26)</f>
        <v>-</v>
      </c>
      <c r="AOV58" s="5" t="str" cm="1">
        <f t="array" aca="1" ref="AOV58" ca="1">INDEX(i.LMU_Area,$K58,AOV$26)</f>
        <v>-</v>
      </c>
      <c r="AOW58" s="5" t="str" cm="1">
        <f t="array" aca="1" ref="AOW58" ca="1">INDEX(i.LMU_Area,$K58,AOW$26)</f>
        <v>-</v>
      </c>
      <c r="AOX58" s="5" t="str" cm="1">
        <f t="array" aca="1" ref="AOX58" ca="1">INDEX(i.LMU_Area,$K58,AOX$26)</f>
        <v>-</v>
      </c>
      <c r="AOY58" s="5" t="str" cm="1">
        <f t="array" aca="1" ref="AOY58" ca="1">INDEX(i.LMU_Area,$K58,AOY$26)</f>
        <v>-</v>
      </c>
      <c r="AOZ58" s="5" t="str" cm="1">
        <f t="array" aca="1" ref="AOZ58" ca="1">INDEX(i.LMU_Area,$K58,AOZ$26)</f>
        <v>-</v>
      </c>
      <c r="APA58" s="5" t="str" cm="1">
        <f t="array" aca="1" ref="APA58" ca="1">INDEX(i.LMU_Area,$K58,APA$26)</f>
        <v>-</v>
      </c>
      <c r="APB58" s="5" t="str" cm="1">
        <f t="array" aca="1" ref="APB58" ca="1">INDEX(i.LMU_Area,$K58,APB$26)</f>
        <v>-</v>
      </c>
      <c r="APC58" s="5" t="str" cm="1">
        <f t="array" aca="1" ref="APC58" ca="1">INDEX(i.LMU_Area,$K58,APC$26)</f>
        <v>-</v>
      </c>
      <c r="APD58" s="5" t="str" cm="1">
        <f t="array" aca="1" ref="APD58" ca="1">INDEX(i.LMU_Area,$K58,APD$26)</f>
        <v>-</v>
      </c>
      <c r="APE58" s="5" t="str" cm="1">
        <f t="array" aca="1" ref="APE58" ca="1">INDEX(i.LMU_Area,$K58,APE$26)</f>
        <v>-</v>
      </c>
      <c r="APF58" s="5" t="str" cm="1">
        <f t="array" aca="1" ref="APF58" ca="1">INDEX(i.LMU_Area,$K58,APF$26)</f>
        <v>-</v>
      </c>
      <c r="APG58" s="5" t="str" cm="1">
        <f t="array" aca="1" ref="APG58" ca="1">INDEX(i.LMU_Area,$K58,APG$26)</f>
        <v>-</v>
      </c>
      <c r="APH58" s="5" t="str" cm="1">
        <f t="array" aca="1" ref="APH58" ca="1">INDEX(i.LMU_Area,$K58,APH$26)</f>
        <v>-</v>
      </c>
      <c r="API58" s="5" t="str" cm="1">
        <f t="array" aca="1" ref="API58" ca="1">INDEX(i.LMU_Area,$K58,API$26)</f>
        <v>-</v>
      </c>
      <c r="APJ58" s="5" t="str" cm="1">
        <f t="array" aca="1" ref="APJ58" ca="1">INDEX(i.LMU_Area,$K58,APJ$26)</f>
        <v>-</v>
      </c>
      <c r="APK58" s="5" t="str" cm="1">
        <f t="array" aca="1" ref="APK58" ca="1">INDEX(i.LMU_Area,$K58,APK$26)</f>
        <v>-</v>
      </c>
      <c r="APL58" s="5" t="str" cm="1">
        <f t="array" aca="1" ref="APL58" ca="1">INDEX(i.LMU_Area,$K58,APL$26)</f>
        <v>-</v>
      </c>
      <c r="APM58" s="5" t="str" cm="1">
        <f t="array" aca="1" ref="APM58" ca="1">INDEX(i.LMU_Area,$K58,APM$26)</f>
        <v>-</v>
      </c>
      <c r="APN58" s="5" t="str" cm="1">
        <f t="array" aca="1" ref="APN58" ca="1">INDEX(i.LMU_Area,$K58,APN$26)</f>
        <v>-</v>
      </c>
      <c r="APO58" s="5" t="str" cm="1">
        <f t="array" aca="1" ref="APO58" ca="1">INDEX(i.LMU_Area,$K58,APO$26)</f>
        <v>-</v>
      </c>
      <c r="APP58" s="5" t="str" cm="1">
        <f t="array" aca="1" ref="APP58" ca="1">INDEX(i.LMU_Area,$K58,APP$26)</f>
        <v>-</v>
      </c>
      <c r="APQ58" s="5" t="str" cm="1">
        <f t="array" aca="1" ref="APQ58" ca="1">INDEX(i.LMU_Area,$K58,APQ$26)</f>
        <v>-</v>
      </c>
      <c r="APR58" s="5" t="str" cm="1">
        <f t="array" aca="1" ref="APR58" ca="1">INDEX(i.LMU_Area,$K58,APR$26)</f>
        <v>-</v>
      </c>
      <c r="APS58" s="5" t="str" cm="1">
        <f t="array" aca="1" ref="APS58" ca="1">INDEX(i.LMU_Area,$K58,APS$26)</f>
        <v>-</v>
      </c>
      <c r="APT58" s="5" t="str" cm="1">
        <f t="array" aca="1" ref="APT58" ca="1">INDEX(i.LMU_Area,$K58,APT$26)</f>
        <v>-</v>
      </c>
      <c r="APU58" s="5" t="str" cm="1">
        <f t="array" aca="1" ref="APU58" ca="1">INDEX(i.LMU_Area,$K58,APU$26)</f>
        <v>-</v>
      </c>
      <c r="APV58" s="5" t="str" cm="1">
        <f t="array" aca="1" ref="APV58" ca="1">INDEX(i.LMU_Area,$K58,APV$26)</f>
        <v>-</v>
      </c>
      <c r="APW58" s="5" t="str" cm="1">
        <f t="array" aca="1" ref="APW58" ca="1">INDEX(i.LMU_Area,$K58,APW$26)</f>
        <v>-</v>
      </c>
      <c r="APX58" s="5" t="str" cm="1">
        <f t="array" aca="1" ref="APX58" ca="1">INDEX(i.LMU_Area,$K58,APX$26)</f>
        <v>-</v>
      </c>
      <c r="APY58" s="5" t="str" cm="1">
        <f t="array" aca="1" ref="APY58" ca="1">INDEX(i.LMU_Area,$K58,APY$26)</f>
        <v>-</v>
      </c>
      <c r="APZ58" s="5" t="str" cm="1">
        <f t="array" aca="1" ref="APZ58" ca="1">INDEX(i.LMU_Area,$K58,APZ$26)</f>
        <v>-</v>
      </c>
      <c r="AQA58" s="5" t="str" cm="1">
        <f t="array" aca="1" ref="AQA58" ca="1">INDEX(i.LMU_Area,$K58,AQA$26)</f>
        <v>-</v>
      </c>
      <c r="AQB58" s="5" t="str" cm="1">
        <f t="array" aca="1" ref="AQB58" ca="1">INDEX(i.LMU_Area,$K58,AQB$26)</f>
        <v>-</v>
      </c>
      <c r="AQC58" s="5" t="str" cm="1">
        <f t="array" aca="1" ref="AQC58" ca="1">INDEX(i.LMU_Area,$K58,AQC$26)</f>
        <v>-</v>
      </c>
      <c r="AQD58" s="5" t="str" cm="1">
        <f t="array" aca="1" ref="AQD58" ca="1">INDEX(i.LMU_Area,$K58,AQD$26)</f>
        <v>-</v>
      </c>
      <c r="AQE58" s="5" t="str" cm="1">
        <f t="array" aca="1" ref="AQE58" ca="1">INDEX(i.LMU_Area,$K58,AQE$26)</f>
        <v>-</v>
      </c>
      <c r="AQF58" s="5" t="str" cm="1">
        <f t="array" aca="1" ref="AQF58" ca="1">INDEX(i.LMU_Area,$K58,AQF$26)</f>
        <v>-</v>
      </c>
      <c r="AQG58" s="5" t="str" cm="1">
        <f t="array" aca="1" ref="AQG58" ca="1">INDEX(i.LMU_Area,$K58,AQG$26)</f>
        <v>-</v>
      </c>
      <c r="AQH58" s="5" t="str" cm="1">
        <f t="array" aca="1" ref="AQH58" ca="1">INDEX(i.LMU_Area,$K58,AQH$26)</f>
        <v>-</v>
      </c>
      <c r="AQI58" s="5" t="str" cm="1">
        <f t="array" aca="1" ref="AQI58" ca="1">INDEX(i.LMU_Area,$K58,AQI$26)</f>
        <v>-</v>
      </c>
      <c r="AQJ58" s="5" t="str" cm="1">
        <f t="array" aca="1" ref="AQJ58" ca="1">INDEX(i.LMU_Area,$K58,AQJ$26)</f>
        <v>-</v>
      </c>
      <c r="AQK58" s="5" t="str" cm="1">
        <f t="array" aca="1" ref="AQK58" ca="1">INDEX(i.LMU_Area,$K58,AQK$26)</f>
        <v>-</v>
      </c>
      <c r="AQL58" s="5" t="str" cm="1">
        <f t="array" aca="1" ref="AQL58" ca="1">INDEX(i.LMU_Area,$K58,AQL$26)</f>
        <v>-</v>
      </c>
      <c r="AQM58" s="5" t="str" cm="1">
        <f t="array" aca="1" ref="AQM58" ca="1">INDEX(i.LMU_Area,$K58,AQM$26)</f>
        <v>-</v>
      </c>
      <c r="AQN58" s="5" t="str" cm="1">
        <f t="array" aca="1" ref="AQN58" ca="1">INDEX(i.LMU_Area,$K58,AQN$26)</f>
        <v>-</v>
      </c>
      <c r="AQO58" s="5" t="str" cm="1">
        <f t="array" aca="1" ref="AQO58" ca="1">INDEX(i.LMU_Area,$K58,AQO$26)</f>
        <v>-</v>
      </c>
      <c r="AQP58" s="5" t="str" cm="1">
        <f t="array" aca="1" ref="AQP58" ca="1">INDEX(i.LMU_Area,$K58,AQP$26)</f>
        <v>-</v>
      </c>
      <c r="AQQ58" s="5" t="str" cm="1">
        <f t="array" aca="1" ref="AQQ58" ca="1">INDEX(i.LMU_Area,$K58,AQQ$26)</f>
        <v>-</v>
      </c>
      <c r="AQR58" s="5" t="str" cm="1">
        <f t="array" aca="1" ref="AQR58" ca="1">INDEX(i.LMU_Area,$K58,AQR$26)</f>
        <v>-</v>
      </c>
      <c r="AQS58" s="5" t="str" cm="1">
        <f t="array" aca="1" ref="AQS58" ca="1">INDEX(i.LMU_Area,$K58,AQS$26)</f>
        <v>-</v>
      </c>
      <c r="AQT58" s="5" t="str" cm="1">
        <f t="array" aca="1" ref="AQT58" ca="1">INDEX(i.LMU_Area,$K58,AQT$26)</f>
        <v>-</v>
      </c>
      <c r="AQU58" s="5" t="str" cm="1">
        <f t="array" aca="1" ref="AQU58" ca="1">INDEX(i.LMU_Area,$K58,AQU$26)</f>
        <v>-</v>
      </c>
      <c r="AQV58" s="5" t="str" cm="1">
        <f t="array" aca="1" ref="AQV58" ca="1">INDEX(i.LMU_Area,$K58,AQV$26)</f>
        <v>-</v>
      </c>
      <c r="AQW58" s="5" t="str" cm="1">
        <f t="array" aca="1" ref="AQW58" ca="1">INDEX(i.LMU_Area,$K58,AQW$26)</f>
        <v>-</v>
      </c>
      <c r="AQX58" s="5" t="str" cm="1">
        <f t="array" aca="1" ref="AQX58" ca="1">INDEX(i.LMU_Area,$K58,AQX$26)</f>
        <v>-</v>
      </c>
      <c r="AQY58" s="5" t="str" cm="1">
        <f t="array" aca="1" ref="AQY58" ca="1">INDEX(i.LMU_Area,$K58,AQY$26)</f>
        <v>-</v>
      </c>
      <c r="AQZ58" s="5" t="str" cm="1">
        <f t="array" aca="1" ref="AQZ58" ca="1">INDEX(i.LMU_Area,$K58,AQZ$26)</f>
        <v>-</v>
      </c>
      <c r="ARA58" s="5" t="str" cm="1">
        <f t="array" aca="1" ref="ARA58" ca="1">INDEX(i.LMU_Area,$K58,ARA$26)</f>
        <v>-</v>
      </c>
      <c r="ARB58" s="5" t="str" cm="1">
        <f t="array" aca="1" ref="ARB58" ca="1">INDEX(i.LMU_Area,$K58,ARB$26)</f>
        <v>-</v>
      </c>
      <c r="ARC58" s="5" t="str" cm="1">
        <f t="array" aca="1" ref="ARC58" ca="1">INDEX(i.LMU_Area,$K58,ARC$26)</f>
        <v>-</v>
      </c>
      <c r="ARD58" s="5" t="str" cm="1">
        <f t="array" aca="1" ref="ARD58" ca="1">INDEX(i.LMU_Area,$K58,ARD$26)</f>
        <v>-</v>
      </c>
      <c r="ARE58" s="5" t="str" cm="1">
        <f t="array" aca="1" ref="ARE58" ca="1">INDEX(i.LMU_Area,$K58,ARE$26)</f>
        <v>-</v>
      </c>
      <c r="ARF58" s="5" t="str" cm="1">
        <f t="array" aca="1" ref="ARF58" ca="1">INDEX(i.LMU_Area,$K58,ARF$26)</f>
        <v>-</v>
      </c>
      <c r="ARG58" s="5" t="str" cm="1">
        <f t="array" aca="1" ref="ARG58" ca="1">INDEX(i.LMU_Area,$K58,ARG$26)</f>
        <v>-</v>
      </c>
      <c r="ARH58" s="5" t="str" cm="1">
        <f t="array" aca="1" ref="ARH58" ca="1">INDEX(i.LMU_Area,$K58,ARH$26)</f>
        <v>-</v>
      </c>
      <c r="ARI58" s="5" t="str" cm="1">
        <f t="array" aca="1" ref="ARI58" ca="1">INDEX(i.LMU_Area,$K58,ARI$26)</f>
        <v>-</v>
      </c>
      <c r="ARJ58" s="5" t="str" cm="1">
        <f t="array" aca="1" ref="ARJ58" ca="1">INDEX(i.LMU_Area,$K58,ARJ$26)</f>
        <v>-</v>
      </c>
      <c r="ARK58" s="5" t="str" cm="1">
        <f t="array" aca="1" ref="ARK58" ca="1">INDEX(i.LMU_Area,$K58,ARK$26)</f>
        <v>-</v>
      </c>
      <c r="ARL58" s="5" t="str" cm="1">
        <f t="array" aca="1" ref="ARL58" ca="1">INDEX(i.LMU_Area,$K58,ARL$26)</f>
        <v>-</v>
      </c>
      <c r="ARM58" s="5" t="str" cm="1">
        <f t="array" aca="1" ref="ARM58" ca="1">INDEX(i.LMU_Area,$K58,ARM$26)</f>
        <v>-</v>
      </c>
      <c r="ARN58" s="5" t="str" cm="1">
        <f t="array" aca="1" ref="ARN58" ca="1">INDEX(i.LMU_Area,$K58,ARN$26)</f>
        <v>-</v>
      </c>
      <c r="ARO58" s="5" t="str" cm="1">
        <f t="array" aca="1" ref="ARO58" ca="1">INDEX(i.LMU_Area,$K58,ARO$26)</f>
        <v>-</v>
      </c>
      <c r="ARP58" s="5" t="str" cm="1">
        <f t="array" aca="1" ref="ARP58" ca="1">INDEX(i.LMU_Area,$K58,ARP$26)</f>
        <v>-</v>
      </c>
      <c r="ARQ58" s="5" t="str" cm="1">
        <f t="array" aca="1" ref="ARQ58" ca="1">INDEX(i.LMU_Area,$K58,ARQ$26)</f>
        <v>-</v>
      </c>
      <c r="ARR58" s="5" t="str" cm="1">
        <f t="array" aca="1" ref="ARR58" ca="1">INDEX(i.LMU_Area,$K58,ARR$26)</f>
        <v>-</v>
      </c>
      <c r="ARS58" s="5" t="str" cm="1">
        <f t="array" aca="1" ref="ARS58" ca="1">INDEX(i.LMU_Area,$K58,ARS$26)</f>
        <v>-</v>
      </c>
      <c r="ART58" s="5" t="str" cm="1">
        <f t="array" aca="1" ref="ART58" ca="1">INDEX(i.LMU_Area,$K58,ART$26)</f>
        <v>-</v>
      </c>
      <c r="ARU58" s="5" t="str" cm="1">
        <f t="array" aca="1" ref="ARU58" ca="1">INDEX(i.LMU_Area,$K58,ARU$26)</f>
        <v>-</v>
      </c>
      <c r="ARV58" s="5" t="str" cm="1">
        <f t="array" aca="1" ref="ARV58" ca="1">INDEX(i.LMU_Area,$K58,ARV$26)</f>
        <v>-</v>
      </c>
      <c r="ARW58" s="5" t="str" cm="1">
        <f t="array" aca="1" ref="ARW58" ca="1">INDEX(i.LMU_Area,$K58,ARW$26)</f>
        <v>-</v>
      </c>
      <c r="ARX58" s="5" t="str" cm="1">
        <f t="array" aca="1" ref="ARX58" ca="1">INDEX(i.LMU_Area,$K58,ARX$26)</f>
        <v>-</v>
      </c>
      <c r="ARY58" s="5" t="str" cm="1">
        <f t="array" aca="1" ref="ARY58" ca="1">INDEX(i.LMU_Area,$K58,ARY$26)</f>
        <v>-</v>
      </c>
      <c r="ARZ58" s="5" t="str" cm="1">
        <f t="array" aca="1" ref="ARZ58" ca="1">INDEX(i.LMU_Area,$K58,ARZ$26)</f>
        <v>-</v>
      </c>
      <c r="ASA58" s="5" t="str" cm="1">
        <f t="array" aca="1" ref="ASA58" ca="1">INDEX(i.LMU_Area,$K58,ASA$26)</f>
        <v>-</v>
      </c>
      <c r="ASB58" s="5" t="str" cm="1">
        <f t="array" aca="1" ref="ASB58" ca="1">INDEX(i.LMU_Area,$K58,ASB$26)</f>
        <v>-</v>
      </c>
      <c r="ASC58" s="5" t="str" cm="1">
        <f t="array" aca="1" ref="ASC58" ca="1">INDEX(i.LMU_Area,$K58,ASC$26)</f>
        <v>-</v>
      </c>
      <c r="ASD58" s="5" t="str" cm="1">
        <f t="array" aca="1" ref="ASD58" ca="1">INDEX(i.LMU_Area,$K58,ASD$26)</f>
        <v>-</v>
      </c>
      <c r="ASE58" s="5" t="str" cm="1">
        <f t="array" aca="1" ref="ASE58" ca="1">INDEX(i.LMU_Area,$K58,ASE$26)</f>
        <v>-</v>
      </c>
      <c r="ASF58" s="5" t="str" cm="1">
        <f t="array" aca="1" ref="ASF58" ca="1">INDEX(i.LMU_Area,$K58,ASF$26)</f>
        <v>-</v>
      </c>
      <c r="ASG58" s="5" t="str" cm="1">
        <f t="array" aca="1" ref="ASG58" ca="1">INDEX(i.LMU_Area,$K58,ASG$26)</f>
        <v>-</v>
      </c>
      <c r="ASH58" s="5" t="str" cm="1">
        <f t="array" aca="1" ref="ASH58" ca="1">INDEX(i.LMU_Area,$K58,ASH$26)</f>
        <v>-</v>
      </c>
      <c r="ASI58" s="5" t="str" cm="1">
        <f t="array" aca="1" ref="ASI58" ca="1">INDEX(i.LMU_Area,$K58,ASI$26)</f>
        <v>-</v>
      </c>
      <c r="ASJ58" s="5" t="str" cm="1">
        <f t="array" aca="1" ref="ASJ58" ca="1">INDEX(i.LMU_Area,$K58,ASJ$26)</f>
        <v>-</v>
      </c>
      <c r="ASK58" s="5" t="str" cm="1">
        <f t="array" aca="1" ref="ASK58" ca="1">INDEX(i.LMU_Area,$K58,ASK$26)</f>
        <v>-</v>
      </c>
      <c r="ASL58" s="5" t="str" cm="1">
        <f t="array" aca="1" ref="ASL58" ca="1">INDEX(i.LMU_Area,$K58,ASL$26)</f>
        <v>-</v>
      </c>
      <c r="ASM58" s="5" t="str" cm="1">
        <f t="array" aca="1" ref="ASM58" ca="1">INDEX(i.LMU_Area,$K58,ASM$26)</f>
        <v>-</v>
      </c>
      <c r="ASN58" s="5" t="str" cm="1">
        <f t="array" aca="1" ref="ASN58" ca="1">INDEX(i.LMU_Area,$K58,ASN$26)</f>
        <v>-</v>
      </c>
      <c r="ASO58" s="5" t="str" cm="1">
        <f t="array" aca="1" ref="ASO58" ca="1">INDEX(i.LMU_Area,$K58,ASO$26)</f>
        <v>-</v>
      </c>
      <c r="ASP58" s="5" t="str" cm="1">
        <f t="array" aca="1" ref="ASP58" ca="1">INDEX(i.LMU_Area,$K58,ASP$26)</f>
        <v>-</v>
      </c>
      <c r="ASQ58" s="5" t="str" cm="1">
        <f t="array" aca="1" ref="ASQ58" ca="1">INDEX(i.LMU_Area,$K58,ASQ$26)</f>
        <v>-</v>
      </c>
      <c r="ASR58" s="5" t="str" cm="1">
        <f t="array" aca="1" ref="ASR58" ca="1">INDEX(i.LMU_Area,$K58,ASR$26)</f>
        <v>-</v>
      </c>
      <c r="ASS58" s="5" t="str" cm="1">
        <f t="array" aca="1" ref="ASS58" ca="1">INDEX(i.LMU_Area,$K58,ASS$26)</f>
        <v>-</v>
      </c>
      <c r="AST58" s="5" t="str" cm="1">
        <f t="array" aca="1" ref="AST58" ca="1">INDEX(i.LMU_Area,$K58,AST$26)</f>
        <v>-</v>
      </c>
      <c r="ASU58" s="5" t="str" cm="1">
        <f t="array" aca="1" ref="ASU58" ca="1">INDEX(i.LMU_Area,$K58,ASU$26)</f>
        <v>-</v>
      </c>
      <c r="ASV58" s="5" t="str" cm="1">
        <f t="array" aca="1" ref="ASV58" ca="1">INDEX(i.LMU_Area,$K58,ASV$26)</f>
        <v>-</v>
      </c>
      <c r="ASW58" s="5" t="str" cm="1">
        <f t="array" aca="1" ref="ASW58" ca="1">INDEX(i.LMU_Area,$K58,ASW$26)</f>
        <v>-</v>
      </c>
      <c r="ASX58" s="5" t="str" cm="1">
        <f t="array" aca="1" ref="ASX58" ca="1">INDEX(i.LMU_Area,$K58,ASX$26)</f>
        <v>-</v>
      </c>
      <c r="ASY58" s="5" t="str" cm="1">
        <f t="array" aca="1" ref="ASY58" ca="1">INDEX(i.LMU_Area,$K58,ASY$26)</f>
        <v>-</v>
      </c>
      <c r="ASZ58" s="5" t="str" cm="1">
        <f t="array" aca="1" ref="ASZ58" ca="1">INDEX(i.LMU_Area,$K58,ASZ$26)</f>
        <v>-</v>
      </c>
      <c r="ATA58" s="5" t="str" cm="1">
        <f t="array" aca="1" ref="ATA58" ca="1">INDEX(i.LMU_Area,$K58,ATA$26)</f>
        <v>-</v>
      </c>
      <c r="ATB58" s="5" t="str" cm="1">
        <f t="array" aca="1" ref="ATB58" ca="1">INDEX(i.LMU_Area,$K58,ATB$26)</f>
        <v>-</v>
      </c>
      <c r="ATC58" s="5" t="str" cm="1">
        <f t="array" aca="1" ref="ATC58" ca="1">INDEX(i.LMU_Area,$K58,ATC$26)</f>
        <v>-</v>
      </c>
      <c r="ATD58" s="5" t="str" cm="1">
        <f t="array" aca="1" ref="ATD58" ca="1">INDEX(i.LMU_Area,$K58,ATD$26)</f>
        <v>-</v>
      </c>
      <c r="ATE58" s="5" t="str" cm="1">
        <f t="array" aca="1" ref="ATE58" ca="1">INDEX(i.LMU_Area,$K58,ATE$26)</f>
        <v>-</v>
      </c>
      <c r="ATF58" s="5" t="str" cm="1">
        <f t="array" aca="1" ref="ATF58" ca="1">INDEX(i.LMU_Area,$K58,ATF$26)</f>
        <v>-</v>
      </c>
      <c r="ATG58" s="5" t="str" cm="1">
        <f t="array" aca="1" ref="ATG58" ca="1">INDEX(i.LMU_Area,$K58,ATG$26)</f>
        <v>-</v>
      </c>
      <c r="ATH58" s="5" t="str" cm="1">
        <f t="array" aca="1" ref="ATH58" ca="1">INDEX(i.LMU_Area,$K58,ATH$26)</f>
        <v>-</v>
      </c>
      <c r="ATI58" s="5" t="str" cm="1">
        <f t="array" aca="1" ref="ATI58" ca="1">INDEX(i.LMU_Area,$K58,ATI$26)</f>
        <v>-</v>
      </c>
      <c r="ATJ58" s="5" t="str" cm="1">
        <f t="array" aca="1" ref="ATJ58" ca="1">INDEX(i.LMU_Area,$K58,ATJ$26)</f>
        <v>-</v>
      </c>
      <c r="ATK58" s="5" t="str" cm="1">
        <f t="array" aca="1" ref="ATK58" ca="1">INDEX(i.LMU_Area,$K58,ATK$26)</f>
        <v>-</v>
      </c>
      <c r="ATL58" s="19">
        <f t="shared" ca="1" si="1027"/>
        <v>1</v>
      </c>
      <c r="ATM58" s="587">
        <v>0</v>
      </c>
    </row>
    <row r="59" spans="1:1209" hidden="1" outlineLevel="2">
      <c r="A59" s="21">
        <f t="shared" si="1011"/>
        <v>54</v>
      </c>
      <c r="B59" s="554">
        <f t="shared" ca="1" si="1034"/>
        <v>52</v>
      </c>
      <c r="C59">
        <f>202</f>
        <v>202</v>
      </c>
      <c r="D59" s="135" t="str">
        <f t="shared" ca="1" si="934"/>
        <v>EWW</v>
      </c>
      <c r="E59" t="b">
        <v>0</v>
      </c>
      <c r="F59" t="b">
        <v>0</v>
      </c>
      <c r="G59" s="347" t="b">
        <f t="shared" si="1028"/>
        <v>1</v>
      </c>
      <c r="H59" s="226">
        <f t="shared" ca="1" si="1035"/>
        <v>14</v>
      </c>
      <c r="I59" s="226">
        <f t="shared" ca="1" si="997"/>
        <v>2</v>
      </c>
      <c r="J59" s="226">
        <f t="shared" ca="1" si="997"/>
        <v>1</v>
      </c>
      <c r="K59" s="226">
        <f t="shared" ca="1" si="997"/>
        <v>1</v>
      </c>
      <c r="L59" s="226">
        <f t="shared" ca="1" si="997"/>
        <v>1</v>
      </c>
      <c r="M59" s="226">
        <f t="shared" ca="1" si="997"/>
        <v>2</v>
      </c>
      <c r="N59" s="226">
        <f t="shared" ca="1" si="998"/>
        <v>3</v>
      </c>
      <c r="O59" s="226">
        <f t="shared" ca="1" si="999"/>
        <v>2</v>
      </c>
      <c r="P59" s="226">
        <f t="shared" ca="1" si="1000"/>
        <v>1</v>
      </c>
      <c r="Q59" s="226">
        <f t="shared" ca="1" si="1001"/>
        <v>1</v>
      </c>
      <c r="R59" s="115">
        <f t="shared" ca="1" si="1002"/>
        <v>0</v>
      </c>
      <c r="S59" s="226">
        <f t="shared" ca="1" si="1001"/>
        <v>0</v>
      </c>
      <c r="T59" s="226">
        <f t="shared" ca="1" si="1001"/>
        <v>0</v>
      </c>
      <c r="U59" s="226">
        <f t="shared" ca="1" si="1001"/>
        <v>0</v>
      </c>
      <c r="V59" s="226">
        <f t="shared" ca="1" si="1001"/>
        <v>0</v>
      </c>
      <c r="W59" s="226">
        <f t="shared" ca="1" si="1000"/>
        <v>0</v>
      </c>
      <c r="X59" s="226">
        <f t="shared" ca="1" si="1003"/>
        <v>1</v>
      </c>
      <c r="Y59" s="226">
        <f t="shared" ca="1" si="1000"/>
        <v>1</v>
      </c>
      <c r="Z59" s="226">
        <f t="shared" ca="1" si="1000"/>
        <v>1</v>
      </c>
      <c r="AA59" s="263"/>
      <c r="AB59" s="263"/>
      <c r="AC59" s="263"/>
      <c r="AD59" s="263"/>
      <c r="AE59" s="263"/>
      <c r="AF59" s="226">
        <f t="shared" ca="1" si="1004"/>
        <v>0</v>
      </c>
      <c r="AG59" s="263"/>
      <c r="AH59" s="263">
        <f t="shared" ca="1" si="1005"/>
        <v>0</v>
      </c>
      <c r="AI59" s="263">
        <f t="shared" ca="1" si="1005"/>
        <v>0</v>
      </c>
      <c r="AJ59" s="263">
        <f t="shared" ca="1" si="1005"/>
        <v>0</v>
      </c>
      <c r="AK59" s="263">
        <f t="shared" ca="1" si="1005"/>
        <v>0</v>
      </c>
      <c r="AL59" s="263">
        <f t="shared" ca="1" si="1005"/>
        <v>0</v>
      </c>
      <c r="AM59" s="263">
        <f t="shared" ca="1" si="1005"/>
        <v>0</v>
      </c>
      <c r="AN59" s="263">
        <f t="shared" ca="1" si="1005"/>
        <v>0</v>
      </c>
      <c r="AO59" s="135">
        <f t="shared" ca="1" si="938"/>
        <v>2</v>
      </c>
      <c r="AP59" s="135">
        <f ca="1">INDEX(CHOOSE($P59,DataAutumn!i.AdultDrys,DataWinter!i.AdultDrys,DataSpring!i.AdultDrys),1,$O59)</f>
        <v>4</v>
      </c>
      <c r="AQ59" s="5">
        <f t="shared" ca="1" si="939"/>
        <v>2</v>
      </c>
      <c r="AR59" s="5">
        <f t="shared" ca="1" si="939"/>
        <v>0</v>
      </c>
      <c r="AS59" s="5">
        <f t="shared" ca="1" si="940"/>
        <v>5</v>
      </c>
      <c r="AT59">
        <f t="shared" ca="1" si="941"/>
        <v>1</v>
      </c>
      <c r="AW59" s="222" t="str">
        <f t="shared" ca="1" si="942"/>
        <v>FS Optimis 00014 EWW MWM     TOL122 Scan1-0000 CFS RR 01% REV01 GP100% WP100% MP100% T_TRUE (F33N11)</v>
      </c>
      <c r="AX59" s="9" t="str">
        <f ca="1">IF(COUNTIF(AW$5:AW59,AW59)=1,"-","Dup")</f>
        <v>-</v>
      </c>
      <c r="AY59" s="9"/>
      <c r="AZ59" s="19" t="b">
        <f t="shared" ref="AZ59:BG59" ca="1" si="1078">OFFSET(AZ$5,$B59,0)</f>
        <v>0</v>
      </c>
      <c r="BA59" s="19" t="b">
        <f t="shared" ca="1" si="1078"/>
        <v>0</v>
      </c>
      <c r="BB59" s="19" t="b">
        <f t="shared" ca="1" si="1078"/>
        <v>0</v>
      </c>
      <c r="BC59" s="19" t="b">
        <f t="shared" ca="1" si="1043"/>
        <v>0</v>
      </c>
      <c r="BD59" s="19" t="b">
        <f t="shared" ca="1" si="1043"/>
        <v>0</v>
      </c>
      <c r="BE59" s="19" t="b">
        <f t="shared" ca="1" si="1078"/>
        <v>0</v>
      </c>
      <c r="BF59" s="19" t="b">
        <f t="shared" ca="1" si="1078"/>
        <v>0</v>
      </c>
      <c r="BG59" s="19" t="b">
        <f t="shared" ca="1" si="1078"/>
        <v>0</v>
      </c>
      <c r="BH59" s="9"/>
      <c r="BI59" s="5" t="b">
        <f t="shared" ca="1" si="943"/>
        <v>0</v>
      </c>
      <c r="BJ59" s="5" t="str">
        <f t="shared" ca="1" si="943"/>
        <v>-</v>
      </c>
      <c r="BK59" s="5" t="b">
        <f t="shared" ca="1" si="943"/>
        <v>0</v>
      </c>
      <c r="BL59" s="5" t="b">
        <f t="shared" ca="1" si="943"/>
        <v>1</v>
      </c>
      <c r="BM59" s="5" t="b">
        <f t="shared" ca="1" si="943"/>
        <v>1</v>
      </c>
      <c r="BN59" s="135">
        <f t="shared" ca="1" si="943"/>
        <v>0</v>
      </c>
      <c r="BO59" s="12" t="b">
        <v>1</v>
      </c>
      <c r="BP59" s="5" cm="1">
        <f t="array" aca="1" ref="BP59" ca="1">INDEX(i.z_prob,$J59,BP$26)</f>
        <v>0.09</v>
      </c>
      <c r="BQ59" s="5" cm="1">
        <f t="array" aca="1" ref="BQ59" ca="1">INDEX(i.z_prob,$J59,BQ$26)</f>
        <v>0.16</v>
      </c>
      <c r="BR59" s="5" cm="1">
        <f t="array" aca="1" ref="BR59" ca="1">INDEX(i.z_prob,$J59,BR$26)</f>
        <v>0.14000000000000001</v>
      </c>
      <c r="BS59" s="5" cm="1">
        <f t="array" aca="1" ref="BS59" ca="1">INDEX(i.z_prob,$J59,BS$26)</f>
        <v>0.11</v>
      </c>
      <c r="BT59" s="5" cm="1">
        <f t="array" aca="1" ref="BT59" ca="1">INDEX(i.z_prob,$J59,BT$26)</f>
        <v>0.11</v>
      </c>
      <c r="BU59" s="5" cm="1">
        <f t="array" aca="1" ref="BU59" ca="1">INDEX(i.z_prob,$J59,BU$26)</f>
        <v>0.14000000000000001</v>
      </c>
      <c r="BV59" s="5" cm="1">
        <f t="array" aca="1" ref="BV59" ca="1">INDEX(i.z_prob,$J59,BV$26)</f>
        <v>0.16</v>
      </c>
      <c r="BW59" s="5" cm="1">
        <f t="array" aca="1" ref="BW59" ca="1">INDEX(i.z_prob,$J59,BW$26)</f>
        <v>0.09</v>
      </c>
      <c r="BX59" s="9"/>
      <c r="BY59" s="19" t="str">
        <f t="shared" ca="1" si="944"/>
        <v>-</v>
      </c>
      <c r="BZ59" s="5">
        <f t="shared" ca="1" si="945"/>
        <v>0</v>
      </c>
      <c r="CA59" s="5">
        <f t="shared" ca="1" si="946"/>
        <v>0</v>
      </c>
      <c r="CB59" s="5">
        <f t="shared" ca="1" si="947"/>
        <v>0</v>
      </c>
      <c r="CC59" s="5">
        <f t="shared" ca="1" si="948"/>
        <v>0</v>
      </c>
      <c r="CD59" s="9"/>
      <c r="CE59" s="19" t="str">
        <f t="shared" ref="CE59:CU59" ca="1" si="1079">OFFSET(CE$5,$B59,0)</f>
        <v>-</v>
      </c>
      <c r="CF59" s="19" t="str">
        <f t="shared" ca="1" si="1079"/>
        <v>-</v>
      </c>
      <c r="CG59" s="19" t="str">
        <f t="shared" ca="1" si="1079"/>
        <v>-</v>
      </c>
      <c r="CH59" s="19" t="str">
        <f t="shared" ca="1" si="1079"/>
        <v>-</v>
      </c>
      <c r="CI59" s="19" t="str">
        <f t="shared" ca="1" si="1079"/>
        <v>-</v>
      </c>
      <c r="CJ59" s="19" t="str">
        <f t="shared" ca="1" si="1079"/>
        <v>-</v>
      </c>
      <c r="CK59" s="19" t="str">
        <f t="shared" ca="1" si="1079"/>
        <v>-</v>
      </c>
      <c r="CL59" s="19" t="str">
        <f t="shared" ca="1" si="1079"/>
        <v>-</v>
      </c>
      <c r="CM59" s="19" t="str">
        <f t="shared" ca="1" si="1079"/>
        <v>-</v>
      </c>
      <c r="CN59" s="19" t="str">
        <f t="shared" ca="1" si="1079"/>
        <v>-</v>
      </c>
      <c r="CO59" s="19" t="str">
        <f t="shared" ca="1" si="1079"/>
        <v>-</v>
      </c>
      <c r="CP59" s="19" t="str">
        <f t="shared" ca="1" si="1079"/>
        <v>-</v>
      </c>
      <c r="CQ59" s="19" t="str">
        <f t="shared" ca="1" si="1079"/>
        <v>-</v>
      </c>
      <c r="CR59" s="19" t="str">
        <f t="shared" ca="1" si="1079"/>
        <v>-</v>
      </c>
      <c r="CS59" s="19" t="str">
        <f t="shared" ca="1" si="1079"/>
        <v>-</v>
      </c>
      <c r="CT59" s="19" t="str">
        <f t="shared" ca="1" si="1079"/>
        <v>-</v>
      </c>
      <c r="CU59" s="19" t="str">
        <f t="shared" ca="1" si="1079"/>
        <v>-</v>
      </c>
      <c r="CV59" s="9"/>
      <c r="CW59" s="135" t="b">
        <f t="shared" ca="1" si="951"/>
        <v>1</v>
      </c>
      <c r="CX59" s="226" t="b">
        <f ca="1">OFFSET(CX59,-1,0)</f>
        <v>1</v>
      </c>
      <c r="CY59" s="19" t="b">
        <f t="shared" ca="1" si="1037"/>
        <v>1</v>
      </c>
      <c r="CZ59" s="574">
        <f t="shared" ca="1" si="1068"/>
        <v>321121101</v>
      </c>
      <c r="DA59" s="19" t="b">
        <f t="shared" ca="1" si="1037"/>
        <v>0</v>
      </c>
      <c r="DB59" s="12" t="s">
        <v>31</v>
      </c>
      <c r="DC59" s="19" t="str">
        <f t="shared" ca="1" si="1014"/>
        <v>-</v>
      </c>
      <c r="DD59" s="575">
        <f t="shared" ca="1" si="1030"/>
        <v>321121107</v>
      </c>
      <c r="DE59" s="428">
        <f t="shared" ca="1" si="953"/>
        <v>680</v>
      </c>
      <c r="DF59" s="428">
        <f t="shared" ca="1" si="953"/>
        <v>714</v>
      </c>
      <c r="DG59" s="428">
        <f t="shared" ca="1" si="953"/>
        <v>749</v>
      </c>
      <c r="DH59" s="143">
        <f t="shared" ca="1" si="954"/>
        <v>420</v>
      </c>
      <c r="DI59" s="143">
        <f t="shared" ca="1" si="954"/>
        <v>455</v>
      </c>
      <c r="DJ59" s="143">
        <f t="shared" ca="1" si="954"/>
        <v>490</v>
      </c>
      <c r="DK59" s="19" t="str">
        <f t="shared" ca="1" si="1015"/>
        <v>-</v>
      </c>
      <c r="DL59" s="19" t="str">
        <f t="shared" ca="1" si="1015"/>
        <v>-</v>
      </c>
      <c r="DM59" s="19" t="str">
        <f t="shared" ca="1" si="1015"/>
        <v>-</v>
      </c>
      <c r="DN59" s="19" t="str">
        <f t="shared" ca="1" si="1015"/>
        <v>-</v>
      </c>
      <c r="DO59" s="19" t="str">
        <f t="shared" ca="1" si="1015"/>
        <v>-</v>
      </c>
      <c r="DP59" s="19" t="str">
        <f t="shared" ca="1" si="1015"/>
        <v>-</v>
      </c>
      <c r="DQ59" s="12">
        <v>1</v>
      </c>
      <c r="DR59" s="12">
        <v>1</v>
      </c>
      <c r="DS59" s="19">
        <f t="shared" ca="1" si="956"/>
        <v>0</v>
      </c>
      <c r="DT59" s="19" t="str">
        <f t="shared" ca="1" si="956"/>
        <v>-</v>
      </c>
      <c r="DU59" s="19" t="str">
        <f t="shared" ca="1" si="956"/>
        <v>-</v>
      </c>
      <c r="DV59" s="19" t="str">
        <f t="shared" ca="1" si="1016"/>
        <v>-</v>
      </c>
      <c r="DW59" s="19" t="str">
        <f t="shared" ca="1" si="1016"/>
        <v>-</v>
      </c>
      <c r="DX59" s="19" t="str">
        <f t="shared" ca="1" si="1016"/>
        <v>-</v>
      </c>
      <c r="DY59" s="19">
        <f t="shared" ca="1" si="1016"/>
        <v>0</v>
      </c>
      <c r="DZ59" s="19" t="str">
        <f t="shared" ca="1" si="1016"/>
        <v>-</v>
      </c>
      <c r="EA59" s="19" t="str">
        <f t="shared" ca="1" si="1016"/>
        <v>-</v>
      </c>
      <c r="EB59" s="19" t="str">
        <f t="shared" ca="1" si="958"/>
        <v>-</v>
      </c>
      <c r="EC59" s="19">
        <f t="shared" ca="1" si="958"/>
        <v>0</v>
      </c>
      <c r="ED59" s="19">
        <f t="shared" ca="1" si="958"/>
        <v>0</v>
      </c>
      <c r="EE59" s="9"/>
      <c r="EF59" s="19" t="str">
        <f t="shared" ca="1" si="959"/>
        <v>-</v>
      </c>
      <c r="EG59" s="19" t="str">
        <f t="shared" ca="1" si="959"/>
        <v>-</v>
      </c>
      <c r="EH59" s="19" t="str">
        <f t="shared" ca="1" si="959"/>
        <v>-</v>
      </c>
      <c r="EI59" s="19" t="str">
        <f t="shared" ca="1" si="959"/>
        <v>-</v>
      </c>
      <c r="EJ59" s="19" t="str">
        <f t="shared" ca="1" si="959"/>
        <v>-</v>
      </c>
      <c r="EK59" s="19" t="str">
        <f t="shared" ca="1" si="959"/>
        <v>-</v>
      </c>
      <c r="EL59" s="19" t="str">
        <f t="shared" ca="1" si="959"/>
        <v>-</v>
      </c>
      <c r="EM59" s="19" t="str">
        <f t="shared" ca="1" si="959"/>
        <v>-</v>
      </c>
      <c r="EN59" s="19" t="str">
        <f t="shared" ca="1" si="959"/>
        <v>-</v>
      </c>
      <c r="EO59" s="19" t="str">
        <f t="shared" ref="EO59:EQ59" ca="1" si="1080">OFFSET(EO$5,$B59,0)</f>
        <v>-</v>
      </c>
      <c r="EP59" s="19" t="str">
        <f t="shared" ca="1" si="1080"/>
        <v>-</v>
      </c>
      <c r="EQ59" s="19" t="str">
        <f t="shared" ca="1" si="1080"/>
        <v>-</v>
      </c>
      <c r="ER59" s="19">
        <f t="shared" ca="1" si="1017"/>
        <v>0</v>
      </c>
      <c r="ES59" s="19">
        <f t="shared" ca="1" si="1017"/>
        <v>0</v>
      </c>
      <c r="ET59" s="19">
        <f t="shared" ca="1" si="1017"/>
        <v>0</v>
      </c>
      <c r="EU59" s="19">
        <f t="shared" ca="1" si="1017"/>
        <v>0</v>
      </c>
      <c r="EV59" s="19">
        <f t="shared" ca="1" si="1017"/>
        <v>0</v>
      </c>
      <c r="EW59" s="19">
        <f t="shared" ca="1" si="1017"/>
        <v>0</v>
      </c>
      <c r="EX59" s="19">
        <f t="shared" ca="1" si="1017"/>
        <v>0</v>
      </c>
      <c r="EY59" s="19">
        <f t="shared" ca="1" si="1017"/>
        <v>0</v>
      </c>
      <c r="EZ59" s="19">
        <f t="shared" ca="1" si="1017"/>
        <v>0</v>
      </c>
      <c r="FA59" s="19">
        <f t="shared" ca="1" si="1017"/>
        <v>0</v>
      </c>
      <c r="FB59" s="19">
        <f t="shared" ca="1" si="1017"/>
        <v>0</v>
      </c>
      <c r="FC59" s="19">
        <f t="shared" ca="1" si="1017"/>
        <v>0</v>
      </c>
      <c r="FD59" s="19">
        <f t="shared" ca="1" si="1017"/>
        <v>0</v>
      </c>
      <c r="FE59" s="19">
        <f t="shared" ca="1" si="1017"/>
        <v>0</v>
      </c>
      <c r="FF59" s="19">
        <f t="shared" ca="1" si="1017"/>
        <v>0</v>
      </c>
      <c r="FG59" s="19">
        <f t="shared" ca="1" si="1017"/>
        <v>0</v>
      </c>
      <c r="FH59" s="19">
        <f t="shared" ref="FH59:HS59" ca="1" si="1081">OFFSET(FH$5,$B59,0)</f>
        <v>0</v>
      </c>
      <c r="FI59" s="19">
        <f t="shared" ca="1" si="1081"/>
        <v>0</v>
      </c>
      <c r="FJ59" s="19">
        <f t="shared" ca="1" si="1081"/>
        <v>0</v>
      </c>
      <c r="FK59" s="19">
        <f t="shared" ca="1" si="1081"/>
        <v>0</v>
      </c>
      <c r="FL59" s="19">
        <f t="shared" ca="1" si="1081"/>
        <v>0</v>
      </c>
      <c r="FM59" s="19">
        <f t="shared" ca="1" si="1081"/>
        <v>0</v>
      </c>
      <c r="FN59" s="19">
        <f t="shared" ca="1" si="1081"/>
        <v>0</v>
      </c>
      <c r="FO59" s="19">
        <f t="shared" ca="1" si="1081"/>
        <v>0</v>
      </c>
      <c r="FP59" s="19">
        <f t="shared" ca="1" si="1081"/>
        <v>0</v>
      </c>
      <c r="FQ59" s="19">
        <f t="shared" ca="1" si="1081"/>
        <v>0</v>
      </c>
      <c r="FR59" s="19">
        <f t="shared" ca="1" si="1081"/>
        <v>0</v>
      </c>
      <c r="FS59" s="19">
        <f t="shared" ca="1" si="1081"/>
        <v>0</v>
      </c>
      <c r="FT59" s="19">
        <f t="shared" ca="1" si="1081"/>
        <v>0</v>
      </c>
      <c r="FU59" s="19">
        <f t="shared" ca="1" si="1081"/>
        <v>0</v>
      </c>
      <c r="FV59" s="19">
        <f t="shared" ca="1" si="1081"/>
        <v>0</v>
      </c>
      <c r="FW59" s="19">
        <f t="shared" ca="1" si="1081"/>
        <v>0</v>
      </c>
      <c r="FX59" s="19">
        <f t="shared" ca="1" si="1081"/>
        <v>0</v>
      </c>
      <c r="FY59" s="19">
        <f t="shared" ca="1" si="1081"/>
        <v>0</v>
      </c>
      <c r="FZ59" s="19">
        <f t="shared" ca="1" si="1081"/>
        <v>0</v>
      </c>
      <c r="GA59" s="19">
        <f t="shared" ca="1" si="1081"/>
        <v>0</v>
      </c>
      <c r="GB59" s="19">
        <f t="shared" ca="1" si="1081"/>
        <v>0</v>
      </c>
      <c r="GC59" s="19">
        <f t="shared" ca="1" si="1081"/>
        <v>0</v>
      </c>
      <c r="GD59" s="19">
        <f t="shared" ca="1" si="1081"/>
        <v>0</v>
      </c>
      <c r="GE59" s="19">
        <f t="shared" ca="1" si="1081"/>
        <v>0</v>
      </c>
      <c r="GF59" s="19">
        <f t="shared" ca="1" si="1081"/>
        <v>0</v>
      </c>
      <c r="GG59" s="19">
        <f t="shared" ca="1" si="1081"/>
        <v>0</v>
      </c>
      <c r="GH59" s="19">
        <f t="shared" ca="1" si="1081"/>
        <v>0</v>
      </c>
      <c r="GI59" s="19">
        <f t="shared" ca="1" si="1081"/>
        <v>0</v>
      </c>
      <c r="GJ59" s="19">
        <f t="shared" ca="1" si="1081"/>
        <v>0</v>
      </c>
      <c r="GK59" s="19">
        <f t="shared" ca="1" si="1081"/>
        <v>0</v>
      </c>
      <c r="GL59" s="19">
        <f t="shared" ca="1" si="1081"/>
        <v>0</v>
      </c>
      <c r="GM59" s="19">
        <f t="shared" ca="1" si="1081"/>
        <v>0</v>
      </c>
      <c r="GN59" s="19">
        <f t="shared" ca="1" si="1081"/>
        <v>0</v>
      </c>
      <c r="GO59" s="19">
        <f t="shared" ca="1" si="1081"/>
        <v>0</v>
      </c>
      <c r="GP59" s="19">
        <f t="shared" ca="1" si="1081"/>
        <v>0</v>
      </c>
      <c r="GQ59" s="19">
        <f t="shared" ca="1" si="1081"/>
        <v>0</v>
      </c>
      <c r="GR59" s="19">
        <f t="shared" ca="1" si="1081"/>
        <v>0</v>
      </c>
      <c r="GS59" s="19">
        <f t="shared" ca="1" si="1081"/>
        <v>0</v>
      </c>
      <c r="GT59" s="19">
        <f t="shared" ca="1" si="1081"/>
        <v>0</v>
      </c>
      <c r="GU59" s="19">
        <f t="shared" ca="1" si="1081"/>
        <v>0</v>
      </c>
      <c r="GV59" s="19">
        <f t="shared" ca="1" si="1081"/>
        <v>0</v>
      </c>
      <c r="GW59" s="19">
        <f t="shared" ca="1" si="1081"/>
        <v>0</v>
      </c>
      <c r="GX59" s="19">
        <f t="shared" ca="1" si="1081"/>
        <v>0</v>
      </c>
      <c r="GY59" s="19">
        <f t="shared" ca="1" si="1081"/>
        <v>0</v>
      </c>
      <c r="GZ59" s="19">
        <f t="shared" ca="1" si="1081"/>
        <v>0</v>
      </c>
      <c r="HA59" s="19">
        <f t="shared" ca="1" si="1081"/>
        <v>0</v>
      </c>
      <c r="HB59" s="19">
        <f t="shared" ca="1" si="1081"/>
        <v>0</v>
      </c>
      <c r="HC59" s="19">
        <f t="shared" ca="1" si="1081"/>
        <v>0</v>
      </c>
      <c r="HD59" s="19">
        <f t="shared" ca="1" si="1081"/>
        <v>0</v>
      </c>
      <c r="HE59" s="19">
        <f t="shared" ca="1" si="1081"/>
        <v>0</v>
      </c>
      <c r="HF59" s="19">
        <f t="shared" ca="1" si="1081"/>
        <v>0</v>
      </c>
      <c r="HG59" s="19">
        <f t="shared" ca="1" si="1081"/>
        <v>0</v>
      </c>
      <c r="HH59" s="19">
        <f t="shared" ca="1" si="1081"/>
        <v>0</v>
      </c>
      <c r="HI59" s="19">
        <f t="shared" ca="1" si="1081"/>
        <v>0</v>
      </c>
      <c r="HJ59" s="19">
        <f t="shared" ca="1" si="1081"/>
        <v>0</v>
      </c>
      <c r="HK59" s="19">
        <f t="shared" ca="1" si="1081"/>
        <v>0</v>
      </c>
      <c r="HL59" s="19">
        <f t="shared" ca="1" si="1081"/>
        <v>0</v>
      </c>
      <c r="HM59" s="19">
        <f t="shared" ca="1" si="1081"/>
        <v>0</v>
      </c>
      <c r="HN59" s="19">
        <f t="shared" ca="1" si="1081"/>
        <v>0</v>
      </c>
      <c r="HO59" s="19">
        <f t="shared" ca="1" si="1081"/>
        <v>0</v>
      </c>
      <c r="HP59" s="19">
        <f t="shared" ca="1" si="1081"/>
        <v>0</v>
      </c>
      <c r="HQ59" s="19">
        <f t="shared" ca="1" si="1081"/>
        <v>0</v>
      </c>
      <c r="HR59" s="19">
        <f t="shared" ca="1" si="1081"/>
        <v>0</v>
      </c>
      <c r="HS59" s="19">
        <f t="shared" ca="1" si="1081"/>
        <v>0</v>
      </c>
      <c r="HT59" s="19">
        <f t="shared" ref="HT59:IC59" ca="1" si="1082">OFFSET(HT$5,$B59,0)</f>
        <v>0</v>
      </c>
      <c r="HU59" s="19">
        <f t="shared" ca="1" si="1082"/>
        <v>0</v>
      </c>
      <c r="HV59" s="19">
        <f t="shared" ca="1" si="1082"/>
        <v>0</v>
      </c>
      <c r="HW59" s="19">
        <f t="shared" ca="1" si="1082"/>
        <v>0</v>
      </c>
      <c r="HX59" s="19">
        <f t="shared" ca="1" si="1082"/>
        <v>0</v>
      </c>
      <c r="HY59" s="19">
        <f t="shared" ca="1" si="1082"/>
        <v>0</v>
      </c>
      <c r="HZ59" s="19">
        <f t="shared" ca="1" si="1082"/>
        <v>0</v>
      </c>
      <c r="IA59" s="19">
        <f t="shared" ca="1" si="1082"/>
        <v>0</v>
      </c>
      <c r="IB59" s="19">
        <f t="shared" ca="1" si="1082"/>
        <v>0</v>
      </c>
      <c r="IC59" s="19">
        <f t="shared" ca="1" si="1082"/>
        <v>0</v>
      </c>
      <c r="ID59" s="19">
        <f t="shared" ca="1" si="965"/>
        <v>0</v>
      </c>
      <c r="IE59" s="19">
        <f t="shared" ca="1" si="965"/>
        <v>0</v>
      </c>
      <c r="IF59" s="19">
        <f t="shared" ca="1" si="965"/>
        <v>0</v>
      </c>
      <c r="IG59" s="19">
        <f t="shared" ca="1" si="965"/>
        <v>0</v>
      </c>
      <c r="IH59" s="19">
        <f t="shared" ca="1" si="965"/>
        <v>0</v>
      </c>
      <c r="II59" s="19">
        <f t="shared" ca="1" si="965"/>
        <v>0</v>
      </c>
      <c r="IJ59" s="19">
        <f t="shared" ca="1" si="965"/>
        <v>0</v>
      </c>
      <c r="IK59" s="19">
        <f t="shared" ca="1" si="965"/>
        <v>0</v>
      </c>
      <c r="IL59" s="19">
        <f t="shared" ca="1" si="965"/>
        <v>0</v>
      </c>
      <c r="IM59" s="19">
        <f t="shared" ca="1" si="965"/>
        <v>0</v>
      </c>
      <c r="IN59" s="19">
        <f t="shared" ref="IN59:JL61" ca="1" si="1083">OFFSET(IN$5,$B59,0)</f>
        <v>0</v>
      </c>
      <c r="IO59" s="19">
        <f t="shared" ca="1" si="1083"/>
        <v>0</v>
      </c>
      <c r="IP59" s="19">
        <f t="shared" ca="1" si="1083"/>
        <v>0</v>
      </c>
      <c r="IQ59" s="19">
        <f t="shared" ca="1" si="1083"/>
        <v>0</v>
      </c>
      <c r="IR59" s="19">
        <f t="shared" ca="1" si="1083"/>
        <v>0</v>
      </c>
      <c r="IS59" s="19">
        <f t="shared" ca="1" si="1083"/>
        <v>0</v>
      </c>
      <c r="IT59" s="19">
        <f t="shared" ca="1" si="1083"/>
        <v>0</v>
      </c>
      <c r="IU59" s="19">
        <f t="shared" ca="1" si="1083"/>
        <v>0</v>
      </c>
      <c r="IV59" s="19">
        <f t="shared" ca="1" si="1083"/>
        <v>0</v>
      </c>
      <c r="IW59" s="19">
        <f t="shared" ca="1" si="1083"/>
        <v>0</v>
      </c>
      <c r="IX59" s="19">
        <f t="shared" ca="1" si="1083"/>
        <v>0</v>
      </c>
      <c r="IY59" s="19">
        <f t="shared" ca="1" si="1083"/>
        <v>0</v>
      </c>
      <c r="IZ59" s="19">
        <f t="shared" ca="1" si="1083"/>
        <v>0</v>
      </c>
      <c r="JA59" s="19">
        <f t="shared" ca="1" si="1083"/>
        <v>0</v>
      </c>
      <c r="JB59" s="19">
        <f t="shared" ca="1" si="1083"/>
        <v>0</v>
      </c>
      <c r="JC59" s="19">
        <f t="shared" ca="1" si="1083"/>
        <v>0</v>
      </c>
      <c r="JD59" s="19">
        <f t="shared" ca="1" si="1083"/>
        <v>0</v>
      </c>
      <c r="JE59" s="19">
        <f t="shared" ca="1" si="1083"/>
        <v>0</v>
      </c>
      <c r="JF59" s="19">
        <f t="shared" ca="1" si="1083"/>
        <v>0</v>
      </c>
      <c r="JG59" s="19">
        <f t="shared" ca="1" si="1083"/>
        <v>0</v>
      </c>
      <c r="JH59" s="19">
        <f t="shared" ca="1" si="1083"/>
        <v>0</v>
      </c>
      <c r="JI59" s="19">
        <f t="shared" ca="1" si="1083"/>
        <v>0</v>
      </c>
      <c r="JJ59" s="19">
        <f t="shared" ca="1" si="1083"/>
        <v>0</v>
      </c>
      <c r="JK59" s="19">
        <f t="shared" ca="1" si="1083"/>
        <v>0</v>
      </c>
      <c r="JL59" s="19">
        <f t="shared" ca="1" si="1083"/>
        <v>0</v>
      </c>
      <c r="JM59" s="5">
        <f t="shared" ca="1" si="966"/>
        <v>19</v>
      </c>
      <c r="JN59" s="9"/>
      <c r="JO59" s="5">
        <f t="shared" ca="1" si="967"/>
        <v>1</v>
      </c>
      <c r="JP59" s="5" t="b">
        <f t="shared" ca="1" si="967"/>
        <v>0</v>
      </c>
      <c r="JQ59" s="19">
        <f t="shared" ref="JQ59:LW59" ca="1" si="1084">OFFSET(JQ$5,$B59,0)</f>
        <v>0</v>
      </c>
      <c r="JR59" s="5">
        <f t="shared" ca="1" si="969"/>
        <v>0</v>
      </c>
      <c r="JS59" s="5">
        <f t="shared" ca="1" si="970"/>
        <v>0.01</v>
      </c>
      <c r="JT59" s="19">
        <f t="shared" ca="1" si="971"/>
        <v>0</v>
      </c>
      <c r="JU59" s="19">
        <f t="shared" ca="1" si="971"/>
        <v>0</v>
      </c>
      <c r="JV59" s="19" t="str">
        <f t="shared" ca="1" si="971"/>
        <v>-</v>
      </c>
      <c r="JW59" s="19">
        <f t="shared" ca="1" si="1084"/>
        <v>1</v>
      </c>
      <c r="JX59" s="19">
        <f t="shared" ca="1" si="1084"/>
        <v>1</v>
      </c>
      <c r="JY59" s="19">
        <f t="shared" ca="1" si="1084"/>
        <v>1</v>
      </c>
      <c r="JZ59" s="19">
        <f t="shared" ca="1" si="1084"/>
        <v>1</v>
      </c>
      <c r="KA59" s="19">
        <f t="shared" ca="1" si="1084"/>
        <v>1</v>
      </c>
      <c r="KB59" s="19">
        <f t="shared" ca="1" si="1084"/>
        <v>1</v>
      </c>
      <c r="KC59" s="19">
        <f t="shared" ca="1" si="1084"/>
        <v>0</v>
      </c>
      <c r="KD59" s="19">
        <f t="shared" ca="1" si="1084"/>
        <v>0</v>
      </c>
      <c r="KE59" s="19">
        <f t="shared" ca="1" si="1084"/>
        <v>1</v>
      </c>
      <c r="KF59" s="19">
        <f t="shared" ca="1" si="1084"/>
        <v>0</v>
      </c>
      <c r="KG59" s="19">
        <f t="shared" ca="1" si="1084"/>
        <v>0</v>
      </c>
      <c r="KH59" s="19">
        <f t="shared" ca="1" si="1084"/>
        <v>0</v>
      </c>
      <c r="KI59" s="19">
        <f t="shared" ca="1" si="1084"/>
        <v>1</v>
      </c>
      <c r="KJ59" s="19">
        <f t="shared" ca="1" si="1084"/>
        <v>0</v>
      </c>
      <c r="KK59" s="19">
        <f t="shared" ca="1" si="1084"/>
        <v>1</v>
      </c>
      <c r="KL59" s="19">
        <f t="shared" ca="1" si="1084"/>
        <v>0</v>
      </c>
      <c r="KM59" s="19">
        <f t="shared" ca="1" si="1084"/>
        <v>0</v>
      </c>
      <c r="KN59" s="19">
        <f t="shared" ca="1" si="1084"/>
        <v>0</v>
      </c>
      <c r="KO59" s="19">
        <f t="shared" ca="1" si="1084"/>
        <v>0</v>
      </c>
      <c r="KP59" s="19">
        <f t="shared" ca="1" si="1084"/>
        <v>0</v>
      </c>
      <c r="KQ59" s="19">
        <f t="shared" ca="1" si="1084"/>
        <v>0</v>
      </c>
      <c r="KR59" s="19">
        <f t="shared" ca="1" si="1084"/>
        <v>0</v>
      </c>
      <c r="KS59" s="19">
        <f t="shared" ca="1" si="1084"/>
        <v>0</v>
      </c>
      <c r="KT59" s="19">
        <f t="shared" ca="1" si="1084"/>
        <v>0</v>
      </c>
      <c r="KU59" s="19">
        <f t="shared" ca="1" si="1084"/>
        <v>0</v>
      </c>
      <c r="KV59" s="19">
        <f t="shared" ca="1" si="1084"/>
        <v>0</v>
      </c>
      <c r="KW59" s="19">
        <f t="shared" ca="1" si="1084"/>
        <v>0</v>
      </c>
      <c r="KX59" s="19">
        <f t="shared" ca="1" si="1084"/>
        <v>0</v>
      </c>
      <c r="KY59" s="19">
        <f t="shared" ca="1" si="1084"/>
        <v>0</v>
      </c>
      <c r="KZ59" s="19">
        <f t="shared" ca="1" si="1084"/>
        <v>0</v>
      </c>
      <c r="LA59" s="19">
        <f t="shared" ca="1" si="1084"/>
        <v>0</v>
      </c>
      <c r="LB59" s="19">
        <f t="shared" ca="1" si="1084"/>
        <v>0</v>
      </c>
      <c r="LC59" s="19">
        <f t="shared" ca="1" si="1084"/>
        <v>0</v>
      </c>
      <c r="LD59" s="19">
        <f t="shared" ca="1" si="1084"/>
        <v>0</v>
      </c>
      <c r="LE59" s="19">
        <f t="shared" ca="1" si="1084"/>
        <v>0</v>
      </c>
      <c r="LF59" s="19">
        <f t="shared" ca="1" si="1084"/>
        <v>0</v>
      </c>
      <c r="LG59" s="5">
        <f t="shared" ca="1" si="975"/>
        <v>0</v>
      </c>
      <c r="LH59" s="5">
        <f t="shared" ca="1" si="975"/>
        <v>0</v>
      </c>
      <c r="LI59" s="5">
        <f t="shared" ca="1" si="975"/>
        <v>0.05</v>
      </c>
      <c r="LJ59" s="5">
        <f t="shared" ca="1" si="975"/>
        <v>0.05</v>
      </c>
      <c r="LK59" s="19">
        <f t="shared" ca="1" si="976"/>
        <v>0</v>
      </c>
      <c r="LL59" s="19">
        <f t="shared" ca="1" si="1084"/>
        <v>0</v>
      </c>
      <c r="LM59" s="19">
        <f t="shared" ca="1" si="977"/>
        <v>0</v>
      </c>
      <c r="LN59" s="19">
        <f t="shared" ca="1" si="977"/>
        <v>0</v>
      </c>
      <c r="LO59" s="19">
        <f t="shared" ca="1" si="977"/>
        <v>0</v>
      </c>
      <c r="LP59" s="19">
        <f t="shared" ca="1" si="977"/>
        <v>0</v>
      </c>
      <c r="LQ59" s="19">
        <f t="shared" ca="1" si="1084"/>
        <v>0</v>
      </c>
      <c r="LR59" s="19">
        <f t="shared" ca="1" si="1084"/>
        <v>1</v>
      </c>
      <c r="LS59" s="19">
        <f t="shared" ca="1" si="978"/>
        <v>0</v>
      </c>
      <c r="LT59" s="19">
        <f t="shared" ca="1" si="978"/>
        <v>0</v>
      </c>
      <c r="LU59" s="19">
        <f t="shared" ca="1" si="978"/>
        <v>0</v>
      </c>
      <c r="LV59" s="19">
        <f t="shared" ca="1" si="1084"/>
        <v>0</v>
      </c>
      <c r="LW59" s="19">
        <f t="shared" ca="1" si="1084"/>
        <v>1</v>
      </c>
      <c r="LX59" s="9"/>
      <c r="LY59" s="5" t="b">
        <f t="shared" ca="1" si="979"/>
        <v>0</v>
      </c>
      <c r="LZ59" s="19" t="str">
        <f t="shared" ca="1" si="980"/>
        <v>-</v>
      </c>
      <c r="MA59" s="19" t="str">
        <f t="shared" ca="1" si="980"/>
        <v>-</v>
      </c>
      <c r="MB59" s="19" t="str">
        <f t="shared" ca="1" si="980"/>
        <v>-</v>
      </c>
      <c r="MC59" s="19" t="str">
        <f t="shared" ca="1" si="980"/>
        <v>-</v>
      </c>
      <c r="MD59" s="5" t="b">
        <f t="shared" ca="1" si="981"/>
        <v>1</v>
      </c>
      <c r="ME59" s="5" t="b">
        <f t="shared" ca="1" si="981"/>
        <v>0</v>
      </c>
      <c r="MF59" s="5" t="b">
        <f t="shared" ca="1" si="981"/>
        <v>0</v>
      </c>
      <c r="MG59" s="135">
        <f t="shared" ca="1" si="982"/>
        <v>1</v>
      </c>
      <c r="MH59" s="135">
        <f t="shared" ca="1" si="982"/>
        <v>1</v>
      </c>
      <c r="MI59" s="5" t="b">
        <f t="shared" ca="1" si="1060"/>
        <v>0</v>
      </c>
      <c r="MJ59" s="5" t="b">
        <f t="shared" ca="1" si="1060"/>
        <v>0</v>
      </c>
      <c r="MK59" s="5" t="b">
        <f t="shared" ca="1" si="1060"/>
        <v>1</v>
      </c>
      <c r="ML59" s="5" t="b">
        <f t="shared" ca="1" si="1060"/>
        <v>0</v>
      </c>
      <c r="MM59" s="5">
        <f t="shared" ca="1" si="1061"/>
        <v>1</v>
      </c>
      <c r="MN59" s="5">
        <f t="shared" ca="1" si="1061"/>
        <v>0.66</v>
      </c>
      <c r="MO59" s="5" t="b">
        <f t="shared" ca="1" si="1062"/>
        <v>1</v>
      </c>
      <c r="MP59" s="5" t="str" cm="1">
        <f t="array" aca="1" ref="MP59" ca="1">IF(OR(MQ59:MQ59&lt;&gt;"-"),TRUE,"-")</f>
        <v>-</v>
      </c>
      <c r="MQ59" s="19" t="str">
        <f t="shared" ca="1" si="1076"/>
        <v>-</v>
      </c>
      <c r="MR59" s="5" t="str">
        <f t="array" aca="1" ref="MR59" ca="1">IF(OR(MS59:MY59&lt;&gt;"-"),TRUE,"-")</f>
        <v>-</v>
      </c>
      <c r="MS59" s="19" t="str">
        <f t="shared" ca="1" si="1021"/>
        <v>-</v>
      </c>
      <c r="MT59" s="19" t="str">
        <f t="shared" ca="1" si="1021"/>
        <v>-</v>
      </c>
      <c r="MU59" s="19" t="str">
        <f t="shared" ca="1" si="1021"/>
        <v>-</v>
      </c>
      <c r="MV59" s="19" t="str">
        <f t="shared" ca="1" si="1021"/>
        <v>-</v>
      </c>
      <c r="MW59" s="19" t="str">
        <f t="shared" ca="1" si="1021"/>
        <v>-</v>
      </c>
      <c r="MX59" s="19" t="str">
        <f t="shared" ca="1" si="1021"/>
        <v>-</v>
      </c>
      <c r="MY59" s="19" t="str">
        <f t="shared" ca="1" si="1021"/>
        <v>-</v>
      </c>
      <c r="MZ59" s="5" t="str">
        <f t="array" aca="1" ref="MZ59" ca="1">IF(OR(NA59:NB59&lt;&gt;"-"),TRUE,"-")</f>
        <v>-</v>
      </c>
      <c r="NA59" s="19" t="str">
        <f t="shared" ca="1" si="1073"/>
        <v>-</v>
      </c>
      <c r="NB59" s="19" t="str">
        <f t="shared" ca="1" si="1073"/>
        <v>-</v>
      </c>
      <c r="NC59" s="19" t="b">
        <f t="shared" ca="1" si="1021"/>
        <v>1</v>
      </c>
      <c r="ND59" s="19">
        <f t="shared" ca="1" si="1021"/>
        <v>0</v>
      </c>
      <c r="NE59" s="5" t="str">
        <f t="shared" ca="1" si="987"/>
        <v>-</v>
      </c>
      <c r="NF59" s="5" t="str">
        <f t="shared" ca="1" si="987"/>
        <v>-</v>
      </c>
      <c r="NG59" s="5" t="str">
        <f t="shared" ca="1" si="987"/>
        <v>-</v>
      </c>
      <c r="NH59" s="5" t="str">
        <f t="shared" ca="1" si="987"/>
        <v>-</v>
      </c>
      <c r="NI59" s="19" t="str">
        <f t="shared" ca="1" si="1074"/>
        <v>-</v>
      </c>
      <c r="NJ59" s="19" t="str">
        <f t="shared" ca="1" si="1074"/>
        <v>-</v>
      </c>
      <c r="NK59" s="19" t="str">
        <f t="shared" ca="1" si="1074"/>
        <v>-</v>
      </c>
      <c r="NL59" s="19" t="str">
        <f t="shared" ca="1" si="1074"/>
        <v>-</v>
      </c>
      <c r="NM59" s="19" t="str">
        <f t="shared" ca="1" si="1074"/>
        <v>-</v>
      </c>
      <c r="NN59" s="19" t="str">
        <f t="shared" ca="1" si="1074"/>
        <v>-</v>
      </c>
      <c r="NO59" s="5" t="str">
        <f t="shared" ca="1" si="1063"/>
        <v>-</v>
      </c>
      <c r="NP59" s="5">
        <f t="shared" ca="1" si="1063"/>
        <v>500</v>
      </c>
      <c r="NQ59" s="5">
        <f t="shared" ca="1" si="1063"/>
        <v>500</v>
      </c>
      <c r="NR59" s="5" t="str">
        <f t="shared" ca="1" si="1063"/>
        <v>-</v>
      </c>
      <c r="NS59" s="5" t="str">
        <f t="shared" ca="1" si="1063"/>
        <v>-</v>
      </c>
      <c r="NT59" s="5" t="str">
        <f t="shared" ca="1" si="1063"/>
        <v>-</v>
      </c>
      <c r="NU59" s="5">
        <f t="shared" ca="1" si="990"/>
        <v>1</v>
      </c>
      <c r="NV59" s="9"/>
      <c r="NW59" s="19">
        <f t="shared" ca="1" si="989"/>
        <v>70</v>
      </c>
      <c r="NX59" s="19">
        <f t="shared" ca="1" si="1026"/>
        <v>50</v>
      </c>
      <c r="NY59" s="19">
        <f t="shared" ca="1" si="1026"/>
        <v>65</v>
      </c>
      <c r="NZ59" s="19">
        <f t="shared" ca="1" si="1026"/>
        <v>65</v>
      </c>
      <c r="OA59" s="19">
        <f t="shared" ca="1" si="991"/>
        <v>1</v>
      </c>
      <c r="OB59" s="5">
        <f t="shared" ca="1" si="992"/>
        <v>1</v>
      </c>
      <c r="OC59" s="19">
        <f t="shared" ca="1" si="993"/>
        <v>1</v>
      </c>
      <c r="OD59" s="9"/>
      <c r="OE59" s="19" t="b">
        <f t="shared" ref="OE59:OP59" ca="1" si="1085">OFFSET(OE$5,$B59,0)</f>
        <v>0</v>
      </c>
      <c r="OF59" s="19" t="b">
        <f t="shared" ca="1" si="1085"/>
        <v>0</v>
      </c>
      <c r="OG59" s="19">
        <f t="shared" ca="1" si="1085"/>
        <v>1</v>
      </c>
      <c r="OH59" s="19">
        <f t="shared" ca="1" si="1085"/>
        <v>1</v>
      </c>
      <c r="OI59" s="19">
        <f t="shared" ca="1" si="1085"/>
        <v>1</v>
      </c>
      <c r="OJ59" s="19">
        <f t="shared" ca="1" si="1085"/>
        <v>1</v>
      </c>
      <c r="OK59" s="19">
        <f t="shared" ca="1" si="1085"/>
        <v>1</v>
      </c>
      <c r="OL59" s="19">
        <f t="shared" ca="1" si="1085"/>
        <v>1</v>
      </c>
      <c r="OM59" s="19">
        <f t="shared" ca="1" si="1085"/>
        <v>1</v>
      </c>
      <c r="ON59" s="19">
        <f t="shared" ca="1" si="1085"/>
        <v>1</v>
      </c>
      <c r="OO59" s="19">
        <f t="shared" ca="1" si="1085"/>
        <v>1</v>
      </c>
      <c r="OP59" s="19">
        <f t="shared" ca="1" si="1085"/>
        <v>1</v>
      </c>
      <c r="OQ59" s="9"/>
      <c r="OR59" s="5" t="str" cm="1">
        <f t="array" aca="1" ref="OR59" ca="1">INDEX(i.LMU_Area,$K59,OR$26)</f>
        <v>-</v>
      </c>
      <c r="OS59" s="5" t="str" cm="1">
        <f t="array" aca="1" ref="OS59" ca="1">INDEX(i.LMU_Area,$K59,OS$26)</f>
        <v>-</v>
      </c>
      <c r="OT59" s="5" t="str" cm="1">
        <f t="array" aca="1" ref="OT59" ca="1">INDEX(i.LMU_Area,$K59,OT$26)</f>
        <v>-</v>
      </c>
      <c r="OU59" s="5" t="str" cm="1">
        <f t="array" aca="1" ref="OU59" ca="1">INDEX(i.LMU_Area,$K59,OU$26)</f>
        <v>-</v>
      </c>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5" t="str" cm="1">
        <f t="array" aca="1" ref="TF59" ca="1">INDEX(i.LMU_Area,$K59,TF$26)</f>
        <v>-</v>
      </c>
      <c r="TG59" s="5" t="str" cm="1">
        <f t="array" aca="1" ref="TG59" ca="1">INDEX(i.LMU_Area,$K59,TG$26)</f>
        <v>-</v>
      </c>
      <c r="TH59" s="5" t="str" cm="1">
        <f t="array" aca="1" ref="TH59" ca="1">INDEX(i.LMU_Area,$K59,TH$26)</f>
        <v>-</v>
      </c>
      <c r="TI59" s="5" t="str" cm="1">
        <f t="array" aca="1" ref="TI59" ca="1">INDEX(i.LMU_Area,$K59,TI$26)</f>
        <v>-</v>
      </c>
      <c r="TJ59" s="5" t="str" cm="1">
        <f t="array" aca="1" ref="TJ59" ca="1">INDEX(i.LMU_Area,$K59,TJ$26)</f>
        <v>-</v>
      </c>
      <c r="TK59" s="5" t="str" cm="1">
        <f t="array" aca="1" ref="TK59" ca="1">INDEX(i.LMU_Area,$K59,TK$26)</f>
        <v>-</v>
      </c>
      <c r="TL59" s="5" t="str" cm="1">
        <f t="array" aca="1" ref="TL59" ca="1">INDEX(i.LMU_Area,$K59,TL$26)</f>
        <v>-</v>
      </c>
      <c r="TM59" s="5" t="str" cm="1">
        <f t="array" aca="1" ref="TM59" ca="1">INDEX(i.LMU_Area,$K59,TM$26)</f>
        <v>-</v>
      </c>
      <c r="TN59" s="5" t="str" cm="1">
        <f t="array" aca="1" ref="TN59" ca="1">INDEX(i.LMU_Area,$K59,TN$26)</f>
        <v>-</v>
      </c>
      <c r="TO59" s="5" t="str" cm="1">
        <f t="array" aca="1" ref="TO59" ca="1">INDEX(i.LMU_Area,$K59,TO$26)</f>
        <v>-</v>
      </c>
      <c r="TP59" s="5" t="str" cm="1">
        <f t="array" aca="1" ref="TP59" ca="1">INDEX(i.LMU_Area,$K59,TP$26)</f>
        <v>-</v>
      </c>
      <c r="TQ59" s="5" t="str" cm="1">
        <f t="array" aca="1" ref="TQ59" ca="1">INDEX(i.LMU_Area,$K59,TQ$26)</f>
        <v>-</v>
      </c>
      <c r="TR59" s="5" t="str" cm="1">
        <f t="array" aca="1" ref="TR59" ca="1">INDEX(i.LMU_Area,$K59,TR$26)</f>
        <v>-</v>
      </c>
      <c r="TS59" s="5" t="str" cm="1">
        <f t="array" aca="1" ref="TS59" ca="1">INDEX(i.LMU_Area,$K59,TS$26)</f>
        <v>-</v>
      </c>
      <c r="TT59" s="5" t="str" cm="1">
        <f t="array" aca="1" ref="TT59" ca="1">INDEX(i.LMU_Area,$K59,TT$26)</f>
        <v>-</v>
      </c>
      <c r="TU59" s="5" t="str" cm="1">
        <f t="array" aca="1" ref="TU59" ca="1">INDEX(i.LMU_Area,$K59,TU$26)</f>
        <v>-</v>
      </c>
      <c r="TV59" s="5" t="str" cm="1">
        <f t="array" aca="1" ref="TV59" ca="1">INDEX(i.LMU_Area,$K59,TV$26)</f>
        <v>-</v>
      </c>
      <c r="TW59" s="5" t="str" cm="1">
        <f t="array" aca="1" ref="TW59" ca="1">INDEX(i.LMU_Area,$K59,TW$26)</f>
        <v>-</v>
      </c>
      <c r="TX59" s="5" t="str" cm="1">
        <f t="array" aca="1" ref="TX59" ca="1">INDEX(i.LMU_Area,$K59,TX$26)</f>
        <v>-</v>
      </c>
      <c r="TY59" s="5" t="str" cm="1">
        <f t="array" aca="1" ref="TY59" ca="1">INDEX(i.LMU_Area,$K59,TY$26)</f>
        <v>-</v>
      </c>
      <c r="TZ59" s="5" t="str" cm="1">
        <f t="array" aca="1" ref="TZ59" ca="1">INDEX(i.LMU_Area,$K59,TZ$26)</f>
        <v>-</v>
      </c>
      <c r="UA59" s="5" t="str" cm="1">
        <f t="array" aca="1" ref="UA59" ca="1">INDEX(i.LMU_Area,$K59,UA$26)</f>
        <v>-</v>
      </c>
      <c r="UB59" s="5" t="str" cm="1">
        <f t="array" aca="1" ref="UB59" ca="1">INDEX(i.LMU_Area,$K59,UB$26)</f>
        <v>-</v>
      </c>
      <c r="UC59" s="5" t="str" cm="1">
        <f t="array" aca="1" ref="UC59" ca="1">INDEX(i.LMU_Area,$K59,UC$26)</f>
        <v>-</v>
      </c>
      <c r="UD59" s="5" t="str" cm="1">
        <f t="array" aca="1" ref="UD59" ca="1">INDEX(i.LMU_Area,$K59,UD$26)</f>
        <v>-</v>
      </c>
      <c r="UE59" s="5" t="str" cm="1">
        <f t="array" aca="1" ref="UE59" ca="1">INDEX(i.LMU_Area,$K59,UE$26)</f>
        <v>-</v>
      </c>
      <c r="UF59" s="5" t="str" cm="1">
        <f t="array" aca="1" ref="UF59" ca="1">INDEX(i.LMU_Area,$K59,UF$26)</f>
        <v>-</v>
      </c>
      <c r="UG59" s="5" t="str" cm="1">
        <f t="array" aca="1" ref="UG59" ca="1">INDEX(i.LMU_Area,$K59,UG$26)</f>
        <v>-</v>
      </c>
      <c r="UH59" s="5" t="str" cm="1">
        <f t="array" aca="1" ref="UH59" ca="1">INDEX(i.LMU_Area,$K59,UH$26)</f>
        <v>-</v>
      </c>
      <c r="UI59" s="5" t="str" cm="1">
        <f t="array" aca="1" ref="UI59" ca="1">INDEX(i.LMU_Area,$K59,UI$26)</f>
        <v>-</v>
      </c>
      <c r="UJ59" s="5" t="str" cm="1">
        <f t="array" aca="1" ref="UJ59" ca="1">INDEX(i.LMU_Area,$K59,UJ$26)</f>
        <v>-</v>
      </c>
      <c r="UK59" s="5" t="str" cm="1">
        <f t="array" aca="1" ref="UK59" ca="1">INDEX(i.LMU_Area,$K59,UK$26)</f>
        <v>-</v>
      </c>
      <c r="UL59" s="5" t="str" cm="1">
        <f t="array" aca="1" ref="UL59" ca="1">INDEX(i.LMU_Area,$K59,UL$26)</f>
        <v>-</v>
      </c>
      <c r="UM59" s="5" t="str" cm="1">
        <f t="array" aca="1" ref="UM59" ca="1">INDEX(i.LMU_Area,$K59,UM$26)</f>
        <v>-</v>
      </c>
      <c r="UN59" s="5" t="str" cm="1">
        <f t="array" aca="1" ref="UN59" ca="1">INDEX(i.LMU_Area,$K59,UN$26)</f>
        <v>-</v>
      </c>
      <c r="UO59" s="5" t="str" cm="1">
        <f t="array" aca="1" ref="UO59" ca="1">INDEX(i.LMU_Area,$K59,UO$26)</f>
        <v>-</v>
      </c>
      <c r="UP59" s="5" t="str" cm="1">
        <f t="array" aca="1" ref="UP59" ca="1">INDEX(i.LMU_Area,$K59,UP$26)</f>
        <v>-</v>
      </c>
      <c r="UQ59" s="5" t="str" cm="1">
        <f t="array" aca="1" ref="UQ59" ca="1">INDEX(i.LMU_Area,$K59,UQ$26)</f>
        <v>-</v>
      </c>
      <c r="UR59" s="5" t="str" cm="1">
        <f t="array" aca="1" ref="UR59" ca="1">INDEX(i.LMU_Area,$K59,UR$26)</f>
        <v>-</v>
      </c>
      <c r="US59" s="5" t="str" cm="1">
        <f t="array" aca="1" ref="US59" ca="1">INDEX(i.LMU_Area,$K59,US$26)</f>
        <v>-</v>
      </c>
      <c r="UT59" s="5" t="str" cm="1">
        <f t="array" aca="1" ref="UT59" ca="1">INDEX(i.LMU_Area,$K59,UT$26)</f>
        <v>-</v>
      </c>
      <c r="UU59" s="5" t="str" cm="1">
        <f t="array" aca="1" ref="UU59" ca="1">INDEX(i.LMU_Area,$K59,UU$26)</f>
        <v>-</v>
      </c>
      <c r="UV59" s="5" t="str" cm="1">
        <f t="array" aca="1" ref="UV59" ca="1">INDEX(i.LMU_Area,$K59,UV$26)</f>
        <v>-</v>
      </c>
      <c r="UW59" s="5" t="str" cm="1">
        <f t="array" aca="1" ref="UW59" ca="1">INDEX(i.LMU_Area,$K59,UW$26)</f>
        <v>-</v>
      </c>
      <c r="UX59" s="5" t="str" cm="1">
        <f t="array" aca="1" ref="UX59" ca="1">INDEX(i.LMU_Area,$K59,UX$26)</f>
        <v>-</v>
      </c>
      <c r="UY59" s="5" t="str" cm="1">
        <f t="array" aca="1" ref="UY59" ca="1">INDEX(i.LMU_Area,$K59,UY$26)</f>
        <v>-</v>
      </c>
      <c r="UZ59" s="5" t="str" cm="1">
        <f t="array" aca="1" ref="UZ59" ca="1">INDEX(i.LMU_Area,$K59,UZ$26)</f>
        <v>-</v>
      </c>
      <c r="VA59" s="5" t="str" cm="1">
        <f t="array" aca="1" ref="VA59" ca="1">INDEX(i.LMU_Area,$K59,VA$26)</f>
        <v>-</v>
      </c>
      <c r="VB59" s="5" t="str" cm="1">
        <f t="array" aca="1" ref="VB59" ca="1">INDEX(i.LMU_Area,$K59,VB$26)</f>
        <v>-</v>
      </c>
      <c r="VC59" s="5" t="str" cm="1">
        <f t="array" aca="1" ref="VC59" ca="1">INDEX(i.LMU_Area,$K59,VC$26)</f>
        <v>-</v>
      </c>
      <c r="VD59" s="5" t="str" cm="1">
        <f t="array" aca="1" ref="VD59" ca="1">INDEX(i.LMU_Area,$K59,VD$26)</f>
        <v>-</v>
      </c>
      <c r="VE59" s="5" t="str" cm="1">
        <f t="array" aca="1" ref="VE59" ca="1">INDEX(i.LMU_Area,$K59,VE$26)</f>
        <v>-</v>
      </c>
      <c r="VF59" s="5" t="str" cm="1">
        <f t="array" aca="1" ref="VF59" ca="1">INDEX(i.LMU_Area,$K59,VF$26)</f>
        <v>-</v>
      </c>
      <c r="VG59" s="5" t="str" cm="1">
        <f t="array" aca="1" ref="VG59" ca="1">INDEX(i.LMU_Area,$K59,VG$26)</f>
        <v>-</v>
      </c>
      <c r="VH59" s="5" t="str" cm="1">
        <f t="array" aca="1" ref="VH59" ca="1">INDEX(i.LMU_Area,$K59,VH$26)</f>
        <v>-</v>
      </c>
      <c r="VI59" s="5" t="str" cm="1">
        <f t="array" aca="1" ref="VI59" ca="1">INDEX(i.LMU_Area,$K59,VI$26)</f>
        <v>-</v>
      </c>
      <c r="VJ59" s="5" t="str" cm="1">
        <f t="array" aca="1" ref="VJ59" ca="1">INDEX(i.LMU_Area,$K59,VJ$26)</f>
        <v>-</v>
      </c>
      <c r="VK59" s="5" t="str" cm="1">
        <f t="array" aca="1" ref="VK59" ca="1">INDEX(i.LMU_Area,$K59,VK$26)</f>
        <v>-</v>
      </c>
      <c r="VL59" s="5" t="str" cm="1">
        <f t="array" aca="1" ref="VL59" ca="1">INDEX(i.LMU_Area,$K59,VL$26)</f>
        <v>-</v>
      </c>
      <c r="VM59" s="5" t="str" cm="1">
        <f t="array" aca="1" ref="VM59" ca="1">INDEX(i.LMU_Area,$K59,VM$26)</f>
        <v>-</v>
      </c>
      <c r="VN59" s="5" t="str" cm="1">
        <f t="array" aca="1" ref="VN59" ca="1">INDEX(i.LMU_Area,$K59,VN$26)</f>
        <v>-</v>
      </c>
      <c r="VO59" s="5" t="str" cm="1">
        <f t="array" aca="1" ref="VO59" ca="1">INDEX(i.LMU_Area,$K59,VO$26)</f>
        <v>-</v>
      </c>
      <c r="VP59" s="5" t="str" cm="1">
        <f t="array" aca="1" ref="VP59" ca="1">INDEX(i.LMU_Area,$K59,VP$26)</f>
        <v>-</v>
      </c>
      <c r="VQ59" s="5" t="str" cm="1">
        <f t="array" aca="1" ref="VQ59" ca="1">INDEX(i.LMU_Area,$K59,VQ$26)</f>
        <v>-</v>
      </c>
      <c r="VR59" s="5" t="str" cm="1">
        <f t="array" aca="1" ref="VR59" ca="1">INDEX(i.LMU_Area,$K59,VR$26)</f>
        <v>-</v>
      </c>
      <c r="VS59" s="5" t="str" cm="1">
        <f t="array" aca="1" ref="VS59" ca="1">INDEX(i.LMU_Area,$K59,VS$26)</f>
        <v>-</v>
      </c>
      <c r="VT59" s="5" t="str" cm="1">
        <f t="array" aca="1" ref="VT59" ca="1">INDEX(i.LMU_Area,$K59,VT$26)</f>
        <v>-</v>
      </c>
      <c r="VU59" s="5" t="str" cm="1">
        <f t="array" aca="1" ref="VU59" ca="1">INDEX(i.LMU_Area,$K59,VU$26)</f>
        <v>-</v>
      </c>
      <c r="VV59" s="5" t="str" cm="1">
        <f t="array" aca="1" ref="VV59" ca="1">INDEX(i.LMU_Area,$K59,VV$26)</f>
        <v>-</v>
      </c>
      <c r="VW59" s="5" t="str" cm="1">
        <f t="array" aca="1" ref="VW59" ca="1">INDEX(i.LMU_Area,$K59,VW$26)</f>
        <v>-</v>
      </c>
      <c r="VX59" s="5" t="str" cm="1">
        <f t="array" aca="1" ref="VX59" ca="1">INDEX(i.LMU_Area,$K59,VX$26)</f>
        <v>-</v>
      </c>
      <c r="VY59" s="5" t="str" cm="1">
        <f t="array" aca="1" ref="VY59" ca="1">INDEX(i.LMU_Area,$K59,VY$26)</f>
        <v>-</v>
      </c>
      <c r="VZ59" s="5" t="str" cm="1">
        <f t="array" aca="1" ref="VZ59" ca="1">INDEX(i.LMU_Area,$K59,VZ$26)</f>
        <v>-</v>
      </c>
      <c r="WA59" s="5" t="str" cm="1">
        <f t="array" aca="1" ref="WA59" ca="1">INDEX(i.LMU_Area,$K59,WA$26)</f>
        <v>-</v>
      </c>
      <c r="WB59" s="5" t="str" cm="1">
        <f t="array" aca="1" ref="WB59" ca="1">INDEX(i.LMU_Area,$K59,WB$26)</f>
        <v>-</v>
      </c>
      <c r="WC59" s="5" t="str" cm="1">
        <f t="array" aca="1" ref="WC59" ca="1">INDEX(i.LMU_Area,$K59,WC$26)</f>
        <v>-</v>
      </c>
      <c r="WD59" s="5" t="str" cm="1">
        <f t="array" aca="1" ref="WD59" ca="1">INDEX(i.LMU_Area,$K59,WD$26)</f>
        <v>-</v>
      </c>
      <c r="WE59" s="5" t="str" cm="1">
        <f t="array" aca="1" ref="WE59" ca="1">INDEX(i.LMU_Area,$K59,WE$26)</f>
        <v>-</v>
      </c>
      <c r="WF59" s="5" t="str" cm="1">
        <f t="array" aca="1" ref="WF59" ca="1">INDEX(i.LMU_Area,$K59,WF$26)</f>
        <v>-</v>
      </c>
      <c r="WG59" s="5" t="str" cm="1">
        <f t="array" aca="1" ref="WG59" ca="1">INDEX(i.LMU_Area,$K59,WG$26)</f>
        <v>-</v>
      </c>
      <c r="WH59" s="5" t="str" cm="1">
        <f t="array" aca="1" ref="WH59" ca="1">INDEX(i.LMU_Area,$K59,WH$26)</f>
        <v>-</v>
      </c>
      <c r="WI59" s="5" t="str" cm="1">
        <f t="array" aca="1" ref="WI59" ca="1">INDEX(i.LMU_Area,$K59,WI$26)</f>
        <v>-</v>
      </c>
      <c r="WJ59" s="5" t="str" cm="1">
        <f t="array" aca="1" ref="WJ59" ca="1">INDEX(i.LMU_Area,$K59,WJ$26)</f>
        <v>-</v>
      </c>
      <c r="WK59" s="5" t="str" cm="1">
        <f t="array" aca="1" ref="WK59" ca="1">INDEX(i.LMU_Area,$K59,WK$26)</f>
        <v>-</v>
      </c>
      <c r="WL59" s="5" t="str" cm="1">
        <f t="array" aca="1" ref="WL59" ca="1">INDEX(i.LMU_Area,$K59,WL$26)</f>
        <v>-</v>
      </c>
      <c r="WM59" s="5" t="str" cm="1">
        <f t="array" aca="1" ref="WM59" ca="1">INDEX(i.LMU_Area,$K59,WM$26)</f>
        <v>-</v>
      </c>
      <c r="WN59" s="5" t="str" cm="1">
        <f t="array" aca="1" ref="WN59" ca="1">INDEX(i.LMU_Area,$K59,WN$26)</f>
        <v>-</v>
      </c>
      <c r="WO59" s="5" t="str" cm="1">
        <f t="array" aca="1" ref="WO59" ca="1">INDEX(i.LMU_Area,$K59,WO$26)</f>
        <v>-</v>
      </c>
      <c r="WP59" s="5" t="str" cm="1">
        <f t="array" aca="1" ref="WP59" ca="1">INDEX(i.LMU_Area,$K59,WP$26)</f>
        <v>-</v>
      </c>
      <c r="WQ59" s="5" t="str" cm="1">
        <f t="array" aca="1" ref="WQ59" ca="1">INDEX(i.LMU_Area,$K59,WQ$26)</f>
        <v>-</v>
      </c>
      <c r="WR59" s="5" t="str" cm="1">
        <f t="array" aca="1" ref="WR59" ca="1">INDEX(i.LMU_Area,$K59,WR$26)</f>
        <v>-</v>
      </c>
      <c r="WS59" s="5" t="str" cm="1">
        <f t="array" aca="1" ref="WS59" ca="1">INDEX(i.LMU_Area,$K59,WS$26)</f>
        <v>-</v>
      </c>
      <c r="WT59" s="5" t="str" cm="1">
        <f t="array" aca="1" ref="WT59" ca="1">INDEX(i.LMU_Area,$K59,WT$26)</f>
        <v>-</v>
      </c>
      <c r="WU59" s="5" t="str" cm="1">
        <f t="array" aca="1" ref="WU59" ca="1">INDEX(i.LMU_Area,$K59,WU$26)</f>
        <v>-</v>
      </c>
      <c r="WV59" s="5" t="str" cm="1">
        <f t="array" aca="1" ref="WV59" ca="1">INDEX(i.LMU_Area,$K59,WV$26)</f>
        <v>-</v>
      </c>
      <c r="WW59" s="5" t="str" cm="1">
        <f t="array" aca="1" ref="WW59" ca="1">INDEX(i.LMU_Area,$K59,WW$26)</f>
        <v>-</v>
      </c>
      <c r="WX59" s="5" t="str" cm="1">
        <f t="array" aca="1" ref="WX59" ca="1">INDEX(i.LMU_Area,$K59,WX$26)</f>
        <v>-</v>
      </c>
      <c r="WY59" s="5" t="str" cm="1">
        <f t="array" aca="1" ref="WY59" ca="1">INDEX(i.LMU_Area,$K59,WY$26)</f>
        <v>-</v>
      </c>
      <c r="WZ59" s="5" t="str" cm="1">
        <f t="array" aca="1" ref="WZ59" ca="1">INDEX(i.LMU_Area,$K59,WZ$26)</f>
        <v>-</v>
      </c>
      <c r="XA59" s="5" t="str" cm="1">
        <f t="array" aca="1" ref="XA59" ca="1">INDEX(i.LMU_Area,$K59,XA$26)</f>
        <v>-</v>
      </c>
      <c r="XB59" s="5" t="str" cm="1">
        <f t="array" aca="1" ref="XB59" ca="1">INDEX(i.LMU_Area,$K59,XB$26)</f>
        <v>-</v>
      </c>
      <c r="XC59" s="5" t="str" cm="1">
        <f t="array" aca="1" ref="XC59" ca="1">INDEX(i.LMU_Area,$K59,XC$26)</f>
        <v>-</v>
      </c>
      <c r="XD59" s="5" t="str" cm="1">
        <f t="array" aca="1" ref="XD59" ca="1">INDEX(i.LMU_Area,$K59,XD$26)</f>
        <v>-</v>
      </c>
      <c r="XE59" s="5" t="str" cm="1">
        <f t="array" aca="1" ref="XE59" ca="1">INDEX(i.LMU_Area,$K59,XE$26)</f>
        <v>-</v>
      </c>
      <c r="XF59" s="5" t="str" cm="1">
        <f t="array" aca="1" ref="XF59" ca="1">INDEX(i.LMU_Area,$K59,XF$26)</f>
        <v>-</v>
      </c>
      <c r="XG59" s="5" t="str" cm="1">
        <f t="array" aca="1" ref="XG59" ca="1">INDEX(i.LMU_Area,$K59,XG$26)</f>
        <v>-</v>
      </c>
      <c r="XH59" s="5" t="str" cm="1">
        <f t="array" aca="1" ref="XH59" ca="1">INDEX(i.LMU_Area,$K59,XH$26)</f>
        <v>-</v>
      </c>
      <c r="XI59" s="5" t="str" cm="1">
        <f t="array" aca="1" ref="XI59" ca="1">INDEX(i.LMU_Area,$K59,XI$26)</f>
        <v>-</v>
      </c>
      <c r="XJ59" s="5" t="str" cm="1">
        <f t="array" aca="1" ref="XJ59" ca="1">INDEX(i.LMU_Area,$K59,XJ$26)</f>
        <v>-</v>
      </c>
      <c r="XK59" s="5" t="str" cm="1">
        <f t="array" aca="1" ref="XK59" ca="1">INDEX(i.LMU_Area,$K59,XK$26)</f>
        <v>-</v>
      </c>
      <c r="XL59" s="5" t="str" cm="1">
        <f t="array" aca="1" ref="XL59" ca="1">INDEX(i.LMU_Area,$K59,XL$26)</f>
        <v>-</v>
      </c>
      <c r="XM59" s="5" t="str" cm="1">
        <f t="array" aca="1" ref="XM59" ca="1">INDEX(i.LMU_Area,$K59,XM$26)</f>
        <v>-</v>
      </c>
      <c r="XN59" s="5" t="str" cm="1">
        <f t="array" aca="1" ref="XN59" ca="1">INDEX(i.LMU_Area,$K59,XN$26)</f>
        <v>-</v>
      </c>
      <c r="XO59" s="5" t="str" cm="1">
        <f t="array" aca="1" ref="XO59" ca="1">INDEX(i.LMU_Area,$K59,XO$26)</f>
        <v>-</v>
      </c>
      <c r="XP59" s="5" t="str" cm="1">
        <f t="array" aca="1" ref="XP59" ca="1">INDEX(i.LMU_Area,$K59,XP$26)</f>
        <v>-</v>
      </c>
      <c r="XQ59" s="5" t="str" cm="1">
        <f t="array" aca="1" ref="XQ59" ca="1">INDEX(i.LMU_Area,$K59,XQ$26)</f>
        <v>-</v>
      </c>
      <c r="XR59" s="5" t="str" cm="1">
        <f t="array" aca="1" ref="XR59" ca="1">INDEX(i.LMU_Area,$K59,XR$26)</f>
        <v>-</v>
      </c>
      <c r="XS59" s="5" t="str" cm="1">
        <f t="array" aca="1" ref="XS59" ca="1">INDEX(i.LMU_Area,$K59,XS$26)</f>
        <v>-</v>
      </c>
      <c r="XT59" s="5" t="str" cm="1">
        <f t="array" aca="1" ref="XT59" ca="1">INDEX(i.LMU_Area,$K59,XT$26)</f>
        <v>-</v>
      </c>
      <c r="XU59" s="5" t="str" cm="1">
        <f t="array" aca="1" ref="XU59" ca="1">INDEX(i.LMU_Area,$K59,XU$26)</f>
        <v>-</v>
      </c>
      <c r="XV59" s="5" t="str" cm="1">
        <f t="array" aca="1" ref="XV59" ca="1">INDEX(i.LMU_Area,$K59,XV$26)</f>
        <v>-</v>
      </c>
      <c r="XW59" s="5" t="str" cm="1">
        <f t="array" aca="1" ref="XW59" ca="1">INDEX(i.LMU_Area,$K59,XW$26)</f>
        <v>-</v>
      </c>
      <c r="XX59" s="5" t="str" cm="1">
        <f t="array" aca="1" ref="XX59" ca="1">INDEX(i.LMU_Area,$K59,XX$26)</f>
        <v>-</v>
      </c>
      <c r="XY59" s="5" t="str" cm="1">
        <f t="array" aca="1" ref="XY59" ca="1">INDEX(i.LMU_Area,$K59,XY$26)</f>
        <v>-</v>
      </c>
      <c r="XZ59" s="5" t="str" cm="1">
        <f t="array" aca="1" ref="XZ59" ca="1">INDEX(i.LMU_Area,$K59,XZ$26)</f>
        <v>-</v>
      </c>
      <c r="YA59" s="5" t="str" cm="1">
        <f t="array" aca="1" ref="YA59" ca="1">INDEX(i.LMU_Area,$K59,YA$26)</f>
        <v>-</v>
      </c>
      <c r="YB59" s="5" t="str" cm="1">
        <f t="array" aca="1" ref="YB59" ca="1">INDEX(i.LMU_Area,$K59,YB$26)</f>
        <v>-</v>
      </c>
      <c r="YC59" s="5" t="str" cm="1">
        <f t="array" aca="1" ref="YC59" ca="1">INDEX(i.LMU_Area,$K59,YC$26)</f>
        <v>-</v>
      </c>
      <c r="YD59" s="5" t="str" cm="1">
        <f t="array" aca="1" ref="YD59" ca="1">INDEX(i.LMU_Area,$K59,YD$26)</f>
        <v>-</v>
      </c>
      <c r="YE59" s="5" t="str" cm="1">
        <f t="array" aca="1" ref="YE59" ca="1">INDEX(i.LMU_Area,$K59,YE$26)</f>
        <v>-</v>
      </c>
      <c r="YF59" s="5" t="str" cm="1">
        <f t="array" aca="1" ref="YF59" ca="1">INDEX(i.LMU_Area,$K59,YF$26)</f>
        <v>-</v>
      </c>
      <c r="YG59" s="5" t="str" cm="1">
        <f t="array" aca="1" ref="YG59" ca="1">INDEX(i.LMU_Area,$K59,YG$26)</f>
        <v>-</v>
      </c>
      <c r="YH59" s="5" t="str" cm="1">
        <f t="array" aca="1" ref="YH59" ca="1">INDEX(i.LMU_Area,$K59,YH$26)</f>
        <v>-</v>
      </c>
      <c r="YI59" s="5" t="str" cm="1">
        <f t="array" aca="1" ref="YI59" ca="1">INDEX(i.LMU_Area,$K59,YI$26)</f>
        <v>-</v>
      </c>
      <c r="YJ59" s="5" t="str" cm="1">
        <f t="array" aca="1" ref="YJ59" ca="1">INDEX(i.LMU_Area,$K59,YJ$26)</f>
        <v>-</v>
      </c>
      <c r="YK59" s="5" t="str" cm="1">
        <f t="array" aca="1" ref="YK59" ca="1">INDEX(i.LMU_Area,$K59,YK$26)</f>
        <v>-</v>
      </c>
      <c r="YL59" s="5" t="str" cm="1">
        <f t="array" aca="1" ref="YL59" ca="1">INDEX(i.LMU_Area,$K59,YL$26)</f>
        <v>-</v>
      </c>
      <c r="YM59" s="5" t="str" cm="1">
        <f t="array" aca="1" ref="YM59" ca="1">INDEX(i.LMU_Area,$K59,YM$26)</f>
        <v>-</v>
      </c>
      <c r="YN59" s="5" t="str" cm="1">
        <f t="array" aca="1" ref="YN59" ca="1">INDEX(i.LMU_Area,$K59,YN$26)</f>
        <v>-</v>
      </c>
      <c r="YO59" s="5" t="str" cm="1">
        <f t="array" aca="1" ref="YO59" ca="1">INDEX(i.LMU_Area,$K59,YO$26)</f>
        <v>-</v>
      </c>
      <c r="YP59" s="5" t="str" cm="1">
        <f t="array" aca="1" ref="YP59" ca="1">INDEX(i.LMU_Area,$K59,YP$26)</f>
        <v>-</v>
      </c>
      <c r="YQ59" s="5" t="str" cm="1">
        <f t="array" aca="1" ref="YQ59" ca="1">INDEX(i.LMU_Area,$K59,YQ$26)</f>
        <v>-</v>
      </c>
      <c r="YR59" s="5" t="str" cm="1">
        <f t="array" aca="1" ref="YR59" ca="1">INDEX(i.LMU_Area,$K59,YR$26)</f>
        <v>-</v>
      </c>
      <c r="YS59" s="5" t="str" cm="1">
        <f t="array" aca="1" ref="YS59" ca="1">INDEX(i.LMU_Area,$K59,YS$26)</f>
        <v>-</v>
      </c>
      <c r="YT59" s="5" t="str" cm="1">
        <f t="array" aca="1" ref="YT59" ca="1">INDEX(i.LMU_Area,$K59,YT$26)</f>
        <v>-</v>
      </c>
      <c r="YU59" s="5" t="str" cm="1">
        <f t="array" aca="1" ref="YU59" ca="1">INDEX(i.LMU_Area,$K59,YU$26)</f>
        <v>-</v>
      </c>
      <c r="YV59" s="5" t="str" cm="1">
        <f t="array" aca="1" ref="YV59" ca="1">INDEX(i.LMU_Area,$K59,YV$26)</f>
        <v>-</v>
      </c>
      <c r="YW59" s="5" t="str" cm="1">
        <f t="array" aca="1" ref="YW59" ca="1">INDEX(i.LMU_Area,$K59,YW$26)</f>
        <v>-</v>
      </c>
      <c r="YX59" s="5" t="str" cm="1">
        <f t="array" aca="1" ref="YX59" ca="1">INDEX(i.LMU_Area,$K59,YX$26)</f>
        <v>-</v>
      </c>
      <c r="YY59" s="5" t="str" cm="1">
        <f t="array" aca="1" ref="YY59" ca="1">INDEX(i.LMU_Area,$K59,YY$26)</f>
        <v>-</v>
      </c>
      <c r="YZ59" s="5" t="str" cm="1">
        <f t="array" aca="1" ref="YZ59" ca="1">INDEX(i.LMU_Area,$K59,YZ$26)</f>
        <v>-</v>
      </c>
      <c r="ZA59" s="5" t="str" cm="1">
        <f t="array" aca="1" ref="ZA59" ca="1">INDEX(i.LMU_Area,$K59,ZA$26)</f>
        <v>-</v>
      </c>
      <c r="ZB59" s="5" t="str" cm="1">
        <f t="array" aca="1" ref="ZB59" ca="1">INDEX(i.LMU_Area,$K59,ZB$26)</f>
        <v>-</v>
      </c>
      <c r="ZC59" s="5" t="str" cm="1">
        <f t="array" aca="1" ref="ZC59" ca="1">INDEX(i.LMU_Area,$K59,ZC$26)</f>
        <v>-</v>
      </c>
      <c r="ZD59" s="5" t="str" cm="1">
        <f t="array" aca="1" ref="ZD59" ca="1">INDEX(i.LMU_Area,$K59,ZD$26)</f>
        <v>-</v>
      </c>
      <c r="ZE59" s="5" t="str" cm="1">
        <f t="array" aca="1" ref="ZE59" ca="1">INDEX(i.LMU_Area,$K59,ZE$26)</f>
        <v>-</v>
      </c>
      <c r="ZF59" s="5" t="str" cm="1">
        <f t="array" aca="1" ref="ZF59" ca="1">INDEX(i.LMU_Area,$K59,ZF$26)</f>
        <v>-</v>
      </c>
      <c r="ZG59" s="5" t="str" cm="1">
        <f t="array" aca="1" ref="ZG59" ca="1">INDEX(i.LMU_Area,$K59,ZG$26)</f>
        <v>-</v>
      </c>
      <c r="ZH59" s="5" t="str" cm="1">
        <f t="array" aca="1" ref="ZH59" ca="1">INDEX(i.LMU_Area,$K59,ZH$26)</f>
        <v>-</v>
      </c>
      <c r="ZI59" s="5" t="str" cm="1">
        <f t="array" aca="1" ref="ZI59" ca="1">INDEX(i.LMU_Area,$K59,ZI$26)</f>
        <v>-</v>
      </c>
      <c r="ZJ59" s="5" t="str" cm="1">
        <f t="array" aca="1" ref="ZJ59" ca="1">INDEX(i.LMU_Area,$K59,ZJ$26)</f>
        <v>-</v>
      </c>
      <c r="ZK59" s="5" t="str" cm="1">
        <f t="array" aca="1" ref="ZK59" ca="1">INDEX(i.LMU_Area,$K59,ZK$26)</f>
        <v>-</v>
      </c>
      <c r="ZL59" s="5" t="str" cm="1">
        <f t="array" aca="1" ref="ZL59" ca="1">INDEX(i.LMU_Area,$K59,ZL$26)</f>
        <v>-</v>
      </c>
      <c r="ZM59" s="5" t="str" cm="1">
        <f t="array" aca="1" ref="ZM59" ca="1">INDEX(i.LMU_Area,$K59,ZM$26)</f>
        <v>-</v>
      </c>
      <c r="ZN59" s="5" t="str" cm="1">
        <f t="array" aca="1" ref="ZN59" ca="1">INDEX(i.LMU_Area,$K59,ZN$26)</f>
        <v>-</v>
      </c>
      <c r="ZO59" s="5" t="str" cm="1">
        <f t="array" aca="1" ref="ZO59" ca="1">INDEX(i.LMU_Area,$K59,ZO$26)</f>
        <v>-</v>
      </c>
      <c r="ZP59" s="5" t="str" cm="1">
        <f t="array" aca="1" ref="ZP59" ca="1">INDEX(i.LMU_Area,$K59,ZP$26)</f>
        <v>-</v>
      </c>
      <c r="ZQ59" s="5" t="str" cm="1">
        <f t="array" aca="1" ref="ZQ59" ca="1">INDEX(i.LMU_Area,$K59,ZQ$26)</f>
        <v>-</v>
      </c>
      <c r="ZR59" s="5" t="str" cm="1">
        <f t="array" aca="1" ref="ZR59" ca="1">INDEX(i.LMU_Area,$K59,ZR$26)</f>
        <v>-</v>
      </c>
      <c r="ZS59" s="5" t="str" cm="1">
        <f t="array" aca="1" ref="ZS59" ca="1">INDEX(i.LMU_Area,$K59,ZS$26)</f>
        <v>-</v>
      </c>
      <c r="ZT59" s="5" t="str" cm="1">
        <f t="array" aca="1" ref="ZT59" ca="1">INDEX(i.LMU_Area,$K59,ZT$26)</f>
        <v>-</v>
      </c>
      <c r="ZU59" s="5" t="str" cm="1">
        <f t="array" aca="1" ref="ZU59" ca="1">INDEX(i.LMU_Area,$K59,ZU$26)</f>
        <v>-</v>
      </c>
      <c r="ZV59" s="5" t="str" cm="1">
        <f t="array" aca="1" ref="ZV59" ca="1">INDEX(i.LMU_Area,$K59,ZV$26)</f>
        <v>-</v>
      </c>
      <c r="ZW59" s="5" t="str" cm="1">
        <f t="array" aca="1" ref="ZW59" ca="1">INDEX(i.LMU_Area,$K59,ZW$26)</f>
        <v>-</v>
      </c>
      <c r="ZX59" s="5" t="str" cm="1">
        <f t="array" aca="1" ref="ZX59" ca="1">INDEX(i.LMU_Area,$K59,ZX$26)</f>
        <v>-</v>
      </c>
      <c r="ZY59" s="5" t="str" cm="1">
        <f t="array" aca="1" ref="ZY59" ca="1">INDEX(i.LMU_Area,$K59,ZY$26)</f>
        <v>-</v>
      </c>
      <c r="ZZ59" s="5" t="str" cm="1">
        <f t="array" aca="1" ref="ZZ59" ca="1">INDEX(i.LMU_Area,$K59,ZZ$26)</f>
        <v>-</v>
      </c>
      <c r="AAA59" s="5" t="str" cm="1">
        <f t="array" aca="1" ref="AAA59" ca="1">INDEX(i.LMU_Area,$K59,AAA$26)</f>
        <v>-</v>
      </c>
      <c r="AAB59" s="5" t="str" cm="1">
        <f t="array" aca="1" ref="AAB59" ca="1">INDEX(i.LMU_Area,$K59,AAB$26)</f>
        <v>-</v>
      </c>
      <c r="AAC59" s="5" t="str" cm="1">
        <f t="array" aca="1" ref="AAC59" ca="1">INDEX(i.LMU_Area,$K59,AAC$26)</f>
        <v>-</v>
      </c>
      <c r="AAD59" s="5" t="str" cm="1">
        <f t="array" aca="1" ref="AAD59" ca="1">INDEX(i.LMU_Area,$K59,AAD$26)</f>
        <v>-</v>
      </c>
      <c r="AAE59" s="5" t="str" cm="1">
        <f t="array" aca="1" ref="AAE59" ca="1">INDEX(i.LMU_Area,$K59,AAE$26)</f>
        <v>-</v>
      </c>
      <c r="AAF59" s="5" t="str" cm="1">
        <f t="array" aca="1" ref="AAF59" ca="1">INDEX(i.LMU_Area,$K59,AAF$26)</f>
        <v>-</v>
      </c>
      <c r="AAG59" s="5" t="str" cm="1">
        <f t="array" aca="1" ref="AAG59" ca="1">INDEX(i.LMU_Area,$K59,AAG$26)</f>
        <v>-</v>
      </c>
      <c r="AAH59" s="5" t="str" cm="1">
        <f t="array" aca="1" ref="AAH59" ca="1">INDEX(i.LMU_Area,$K59,AAH$26)</f>
        <v>-</v>
      </c>
      <c r="AAI59" s="5" t="str" cm="1">
        <f t="array" aca="1" ref="AAI59" ca="1">INDEX(i.LMU_Area,$K59,AAI$26)</f>
        <v>-</v>
      </c>
      <c r="AAJ59" s="5" t="str" cm="1">
        <f t="array" aca="1" ref="AAJ59" ca="1">INDEX(i.LMU_Area,$K59,AAJ$26)</f>
        <v>-</v>
      </c>
      <c r="AAK59" s="5" t="str" cm="1">
        <f t="array" aca="1" ref="AAK59" ca="1">INDEX(i.LMU_Area,$K59,AAK$26)</f>
        <v>-</v>
      </c>
      <c r="AAL59" s="5" t="str" cm="1">
        <f t="array" aca="1" ref="AAL59" ca="1">INDEX(i.LMU_Area,$K59,AAL$26)</f>
        <v>-</v>
      </c>
      <c r="AAM59" s="5" t="str" cm="1">
        <f t="array" aca="1" ref="AAM59" ca="1">INDEX(i.LMU_Area,$K59,AAM$26)</f>
        <v>-</v>
      </c>
      <c r="AAN59" s="5" t="str" cm="1">
        <f t="array" aca="1" ref="AAN59" ca="1">INDEX(i.LMU_Area,$K59,AAN$26)</f>
        <v>-</v>
      </c>
      <c r="AAO59" s="5" t="str" cm="1">
        <f t="array" aca="1" ref="AAO59" ca="1">INDEX(i.LMU_Area,$K59,AAO$26)</f>
        <v>-</v>
      </c>
      <c r="AAP59" s="5" t="str" cm="1">
        <f t="array" aca="1" ref="AAP59" ca="1">INDEX(i.LMU_Area,$K59,AAP$26)</f>
        <v>-</v>
      </c>
      <c r="AAQ59" s="5" t="str" cm="1">
        <f t="array" aca="1" ref="AAQ59" ca="1">INDEX(i.LMU_Area,$K59,AAQ$26)</f>
        <v>-</v>
      </c>
      <c r="AAR59" s="5" t="str" cm="1">
        <f t="array" aca="1" ref="AAR59" ca="1">INDEX(i.LMU_Area,$K59,AAR$26)</f>
        <v>-</v>
      </c>
      <c r="AAS59" s="5" t="str" cm="1">
        <f t="array" aca="1" ref="AAS59" ca="1">INDEX(i.LMU_Area,$K59,AAS$26)</f>
        <v>-</v>
      </c>
      <c r="AAT59" s="5" t="str" cm="1">
        <f t="array" aca="1" ref="AAT59" ca="1">INDEX(i.LMU_Area,$K59,AAT$26)</f>
        <v>-</v>
      </c>
      <c r="AAU59" s="5" t="str" cm="1">
        <f t="array" aca="1" ref="AAU59" ca="1">INDEX(i.LMU_Area,$K59,AAU$26)</f>
        <v>-</v>
      </c>
      <c r="AAV59" s="5" t="str" cm="1">
        <f t="array" aca="1" ref="AAV59" ca="1">INDEX(i.LMU_Area,$K59,AAV$26)</f>
        <v>-</v>
      </c>
      <c r="AAW59" s="5" t="str" cm="1">
        <f t="array" aca="1" ref="AAW59" ca="1">INDEX(i.LMU_Area,$K59,AAW$26)</f>
        <v>-</v>
      </c>
      <c r="AAX59" s="5" t="str" cm="1">
        <f t="array" aca="1" ref="AAX59" ca="1">INDEX(i.LMU_Area,$K59,AAX$26)</f>
        <v>-</v>
      </c>
      <c r="AAY59" s="5" t="str" cm="1">
        <f t="array" aca="1" ref="AAY59" ca="1">INDEX(i.LMU_Area,$K59,AAY$26)</f>
        <v>-</v>
      </c>
      <c r="AAZ59" s="5" t="str" cm="1">
        <f t="array" aca="1" ref="AAZ59" ca="1">INDEX(i.LMU_Area,$K59,AAZ$26)</f>
        <v>-</v>
      </c>
      <c r="ABA59" s="5" t="str" cm="1">
        <f t="array" aca="1" ref="ABA59" ca="1">INDEX(i.LMU_Area,$K59,ABA$26)</f>
        <v>-</v>
      </c>
      <c r="ABB59" s="5" t="str" cm="1">
        <f t="array" aca="1" ref="ABB59" ca="1">INDEX(i.LMU_Area,$K59,ABB$26)</f>
        <v>-</v>
      </c>
      <c r="ABC59" s="5" t="str" cm="1">
        <f t="array" aca="1" ref="ABC59" ca="1">INDEX(i.LMU_Area,$K59,ABC$26)</f>
        <v>-</v>
      </c>
      <c r="ABD59" s="5" t="str" cm="1">
        <f t="array" aca="1" ref="ABD59" ca="1">INDEX(i.LMU_Area,$K59,ABD$26)</f>
        <v>-</v>
      </c>
      <c r="ABE59" s="5" t="str" cm="1">
        <f t="array" aca="1" ref="ABE59" ca="1">INDEX(i.LMU_Area,$K59,ABE$26)</f>
        <v>-</v>
      </c>
      <c r="ABF59" s="5" t="str" cm="1">
        <f t="array" aca="1" ref="ABF59" ca="1">INDEX(i.LMU_Area,$K59,ABF$26)</f>
        <v>-</v>
      </c>
      <c r="ABG59" s="5" t="str" cm="1">
        <f t="array" aca="1" ref="ABG59" ca="1">INDEX(i.LMU_Area,$K59,ABG$26)</f>
        <v>-</v>
      </c>
      <c r="ABH59" s="5" t="str" cm="1">
        <f t="array" aca="1" ref="ABH59" ca="1">INDEX(i.LMU_Area,$K59,ABH$26)</f>
        <v>-</v>
      </c>
      <c r="ABI59" s="5" t="str" cm="1">
        <f t="array" aca="1" ref="ABI59" ca="1">INDEX(i.LMU_Area,$K59,ABI$26)</f>
        <v>-</v>
      </c>
      <c r="ABJ59" s="5" t="str" cm="1">
        <f t="array" aca="1" ref="ABJ59" ca="1">INDEX(i.LMU_Area,$K59,ABJ$26)</f>
        <v>-</v>
      </c>
      <c r="ABK59" s="5" t="str" cm="1">
        <f t="array" aca="1" ref="ABK59" ca="1">INDEX(i.LMU_Area,$K59,ABK$26)</f>
        <v>-</v>
      </c>
      <c r="ABL59" s="5" t="str" cm="1">
        <f t="array" aca="1" ref="ABL59" ca="1">INDEX(i.LMU_Area,$K59,ABL$26)</f>
        <v>-</v>
      </c>
      <c r="ABM59" s="5" t="str" cm="1">
        <f t="array" aca="1" ref="ABM59" ca="1">INDEX(i.LMU_Area,$K59,ABM$26)</f>
        <v>-</v>
      </c>
      <c r="ABN59" s="5" t="str" cm="1">
        <f t="array" aca="1" ref="ABN59" ca="1">INDEX(i.LMU_Area,$K59,ABN$26)</f>
        <v>-</v>
      </c>
      <c r="ABO59" s="5" t="str" cm="1">
        <f t="array" aca="1" ref="ABO59" ca="1">INDEX(i.LMU_Area,$K59,ABO$26)</f>
        <v>-</v>
      </c>
      <c r="ABP59" s="5" t="str" cm="1">
        <f t="array" aca="1" ref="ABP59" ca="1">INDEX(i.LMU_Area,$K59,ABP$26)</f>
        <v>-</v>
      </c>
      <c r="ABQ59" s="5" t="str" cm="1">
        <f t="array" aca="1" ref="ABQ59" ca="1">INDEX(i.LMU_Area,$K59,ABQ$26)</f>
        <v>-</v>
      </c>
      <c r="ABR59" s="5" t="str" cm="1">
        <f t="array" aca="1" ref="ABR59" ca="1">INDEX(i.LMU_Area,$K59,ABR$26)</f>
        <v>-</v>
      </c>
      <c r="ABS59" s="5" t="str" cm="1">
        <f t="array" aca="1" ref="ABS59" ca="1">INDEX(i.LMU_Area,$K59,ABS$26)</f>
        <v>-</v>
      </c>
      <c r="ABT59" s="5" t="str" cm="1">
        <f t="array" aca="1" ref="ABT59" ca="1">INDEX(i.LMU_Area,$K59,ABT$26)</f>
        <v>-</v>
      </c>
      <c r="ABU59" s="5" t="str" cm="1">
        <f t="array" aca="1" ref="ABU59" ca="1">INDEX(i.LMU_Area,$K59,ABU$26)</f>
        <v>-</v>
      </c>
      <c r="ABV59" s="5" t="str" cm="1">
        <f t="array" aca="1" ref="ABV59" ca="1">INDEX(i.LMU_Area,$K59,ABV$26)</f>
        <v>-</v>
      </c>
      <c r="ABW59" s="5" t="str" cm="1">
        <f t="array" aca="1" ref="ABW59" ca="1">INDEX(i.LMU_Area,$K59,ABW$26)</f>
        <v>-</v>
      </c>
      <c r="ABX59" s="5" t="str" cm="1">
        <f t="array" aca="1" ref="ABX59" ca="1">INDEX(i.LMU_Area,$K59,ABX$26)</f>
        <v>-</v>
      </c>
      <c r="ABY59" s="5" t="str" cm="1">
        <f t="array" aca="1" ref="ABY59" ca="1">INDEX(i.LMU_Area,$K59,ABY$26)</f>
        <v>-</v>
      </c>
      <c r="ABZ59" s="5" t="str" cm="1">
        <f t="array" aca="1" ref="ABZ59" ca="1">INDEX(i.LMU_Area,$K59,ABZ$26)</f>
        <v>-</v>
      </c>
      <c r="ACA59" s="5" t="str" cm="1">
        <f t="array" aca="1" ref="ACA59" ca="1">INDEX(i.LMU_Area,$K59,ACA$26)</f>
        <v>-</v>
      </c>
      <c r="ACB59" s="5" t="str" cm="1">
        <f t="array" aca="1" ref="ACB59" ca="1">INDEX(i.LMU_Area,$K59,ACB$26)</f>
        <v>-</v>
      </c>
      <c r="ACC59" s="5" t="str" cm="1">
        <f t="array" aca="1" ref="ACC59" ca="1">INDEX(i.LMU_Area,$K59,ACC$26)</f>
        <v>-</v>
      </c>
      <c r="ACD59" s="5" t="str" cm="1">
        <f t="array" aca="1" ref="ACD59" ca="1">INDEX(i.LMU_Area,$K59,ACD$26)</f>
        <v>-</v>
      </c>
      <c r="ACE59" s="5" t="str" cm="1">
        <f t="array" aca="1" ref="ACE59" ca="1">INDEX(i.LMU_Area,$K59,ACE$26)</f>
        <v>-</v>
      </c>
      <c r="ACF59" s="5" t="str" cm="1">
        <f t="array" aca="1" ref="ACF59" ca="1">INDEX(i.LMU_Area,$K59,ACF$26)</f>
        <v>-</v>
      </c>
      <c r="ACG59" s="5" t="str" cm="1">
        <f t="array" aca="1" ref="ACG59" ca="1">INDEX(i.LMU_Area,$K59,ACG$26)</f>
        <v>-</v>
      </c>
      <c r="ACH59" s="5" t="str" cm="1">
        <f t="array" aca="1" ref="ACH59" ca="1">INDEX(i.LMU_Area,$K59,ACH$26)</f>
        <v>-</v>
      </c>
      <c r="ACI59" s="5" t="str" cm="1">
        <f t="array" aca="1" ref="ACI59" ca="1">INDEX(i.LMU_Area,$K59,ACI$26)</f>
        <v>-</v>
      </c>
      <c r="ACJ59" s="5" t="str" cm="1">
        <f t="array" aca="1" ref="ACJ59" ca="1">INDEX(i.LMU_Area,$K59,ACJ$26)</f>
        <v>-</v>
      </c>
      <c r="ACK59" s="5" t="str" cm="1">
        <f t="array" aca="1" ref="ACK59" ca="1">INDEX(i.LMU_Area,$K59,ACK$26)</f>
        <v>-</v>
      </c>
      <c r="ACL59" s="5" t="str" cm="1">
        <f t="array" aca="1" ref="ACL59" ca="1">INDEX(i.LMU_Area,$K59,ACL$26)</f>
        <v>-</v>
      </c>
      <c r="ACM59" s="5" t="str" cm="1">
        <f t="array" aca="1" ref="ACM59" ca="1">INDEX(i.LMU_Area,$K59,ACM$26)</f>
        <v>-</v>
      </c>
      <c r="ACN59" s="5" t="str" cm="1">
        <f t="array" aca="1" ref="ACN59" ca="1">INDEX(i.LMU_Area,$K59,ACN$26)</f>
        <v>-</v>
      </c>
      <c r="ACO59" s="5" t="str" cm="1">
        <f t="array" aca="1" ref="ACO59" ca="1">INDEX(i.LMU_Area,$K59,ACO$26)</f>
        <v>-</v>
      </c>
      <c r="ACP59" s="5" t="str" cm="1">
        <f t="array" aca="1" ref="ACP59" ca="1">INDEX(i.LMU_Area,$K59,ACP$26)</f>
        <v>-</v>
      </c>
      <c r="ACQ59" s="5" t="str" cm="1">
        <f t="array" aca="1" ref="ACQ59" ca="1">INDEX(i.LMU_Area,$K59,ACQ$26)</f>
        <v>-</v>
      </c>
      <c r="ACR59" s="5" t="str" cm="1">
        <f t="array" aca="1" ref="ACR59" ca="1">INDEX(i.LMU_Area,$K59,ACR$26)</f>
        <v>-</v>
      </c>
      <c r="ACS59" s="5" t="str" cm="1">
        <f t="array" aca="1" ref="ACS59" ca="1">INDEX(i.LMU_Area,$K59,ACS$26)</f>
        <v>-</v>
      </c>
      <c r="ACT59" s="5" t="str" cm="1">
        <f t="array" aca="1" ref="ACT59" ca="1">INDEX(i.LMU_Area,$K59,ACT$26)</f>
        <v>-</v>
      </c>
      <c r="ACU59" s="5" t="str" cm="1">
        <f t="array" aca="1" ref="ACU59" ca="1">INDEX(i.LMU_Area,$K59,ACU$26)</f>
        <v>-</v>
      </c>
      <c r="ACV59" s="5" t="str" cm="1">
        <f t="array" aca="1" ref="ACV59" ca="1">INDEX(i.LMU_Area,$K59,ACV$26)</f>
        <v>-</v>
      </c>
      <c r="ACW59" s="5" t="str" cm="1">
        <f t="array" aca="1" ref="ACW59" ca="1">INDEX(i.LMU_Area,$K59,ACW$26)</f>
        <v>-</v>
      </c>
      <c r="ACX59" s="5" t="str" cm="1">
        <f t="array" aca="1" ref="ACX59" ca="1">INDEX(i.LMU_Area,$K59,ACX$26)</f>
        <v>-</v>
      </c>
      <c r="ACY59" s="5" t="str" cm="1">
        <f t="array" aca="1" ref="ACY59" ca="1">INDEX(i.LMU_Area,$K59,ACY$26)</f>
        <v>-</v>
      </c>
      <c r="ACZ59" s="5" t="str" cm="1">
        <f t="array" aca="1" ref="ACZ59" ca="1">INDEX(i.LMU_Area,$K59,ACZ$26)</f>
        <v>-</v>
      </c>
      <c r="ADA59" s="5" t="str" cm="1">
        <f t="array" aca="1" ref="ADA59" ca="1">INDEX(i.LMU_Area,$K59,ADA$26)</f>
        <v>-</v>
      </c>
      <c r="ADB59" s="5" t="str" cm="1">
        <f t="array" aca="1" ref="ADB59" ca="1">INDEX(i.LMU_Area,$K59,ADB$26)</f>
        <v>-</v>
      </c>
      <c r="ADC59" s="5" t="str" cm="1">
        <f t="array" aca="1" ref="ADC59" ca="1">INDEX(i.LMU_Area,$K59,ADC$26)</f>
        <v>-</v>
      </c>
      <c r="ADD59" s="5" t="str" cm="1">
        <f t="array" aca="1" ref="ADD59" ca="1">INDEX(i.LMU_Area,$K59,ADD$26)</f>
        <v>-</v>
      </c>
      <c r="ADE59" s="5" t="str" cm="1">
        <f t="array" aca="1" ref="ADE59" ca="1">INDEX(i.LMU_Area,$K59,ADE$26)</f>
        <v>-</v>
      </c>
      <c r="ADF59" s="5" t="str" cm="1">
        <f t="array" aca="1" ref="ADF59" ca="1">INDEX(i.LMU_Area,$K59,ADF$26)</f>
        <v>-</v>
      </c>
      <c r="ADG59" s="5" t="str" cm="1">
        <f t="array" aca="1" ref="ADG59" ca="1">INDEX(i.LMU_Area,$K59,ADG$26)</f>
        <v>-</v>
      </c>
      <c r="ADH59" s="5" t="str" cm="1">
        <f t="array" aca="1" ref="ADH59" ca="1">INDEX(i.LMU_Area,$K59,ADH$26)</f>
        <v>-</v>
      </c>
      <c r="ADI59" s="5" t="str" cm="1">
        <f t="array" aca="1" ref="ADI59" ca="1">INDEX(i.LMU_Area,$K59,ADI$26)</f>
        <v>-</v>
      </c>
      <c r="ADJ59" s="5" t="str" cm="1">
        <f t="array" aca="1" ref="ADJ59" ca="1">INDEX(i.LMU_Area,$K59,ADJ$26)</f>
        <v>-</v>
      </c>
      <c r="ADK59" s="5" t="str" cm="1">
        <f t="array" aca="1" ref="ADK59" ca="1">INDEX(i.LMU_Area,$K59,ADK$26)</f>
        <v>-</v>
      </c>
      <c r="ADL59" s="5" t="str" cm="1">
        <f t="array" aca="1" ref="ADL59" ca="1">INDEX(i.LMU_Area,$K59,ADL$26)</f>
        <v>-</v>
      </c>
      <c r="ADM59" s="5" t="str" cm="1">
        <f t="array" aca="1" ref="ADM59" ca="1">INDEX(i.LMU_Area,$K59,ADM$26)</f>
        <v>-</v>
      </c>
      <c r="ADN59" s="5" t="str" cm="1">
        <f t="array" aca="1" ref="ADN59" ca="1">INDEX(i.LMU_Area,$K59,ADN$26)</f>
        <v>-</v>
      </c>
      <c r="ADO59" s="5" t="str" cm="1">
        <f t="array" aca="1" ref="ADO59" ca="1">INDEX(i.LMU_Area,$K59,ADO$26)</f>
        <v>-</v>
      </c>
      <c r="ADP59" s="5" t="str" cm="1">
        <f t="array" aca="1" ref="ADP59" ca="1">INDEX(i.LMU_Area,$K59,ADP$26)</f>
        <v>-</v>
      </c>
      <c r="ADQ59" s="5" t="str" cm="1">
        <f t="array" aca="1" ref="ADQ59" ca="1">INDEX(i.LMU_Area,$K59,ADQ$26)</f>
        <v>-</v>
      </c>
      <c r="ADR59" s="5" t="str" cm="1">
        <f t="array" aca="1" ref="ADR59" ca="1">INDEX(i.LMU_Area,$K59,ADR$26)</f>
        <v>-</v>
      </c>
      <c r="ADS59" s="5" t="str" cm="1">
        <f t="array" aca="1" ref="ADS59" ca="1">INDEX(i.LMU_Area,$K59,ADS$26)</f>
        <v>-</v>
      </c>
      <c r="ADT59" s="5" t="str" cm="1">
        <f t="array" aca="1" ref="ADT59" ca="1">INDEX(i.LMU_Area,$K59,ADT$26)</f>
        <v>-</v>
      </c>
      <c r="ADU59" s="5" t="str" cm="1">
        <f t="array" aca="1" ref="ADU59" ca="1">INDEX(i.LMU_Area,$K59,ADU$26)</f>
        <v>-</v>
      </c>
      <c r="ADV59" s="5" t="str" cm="1">
        <f t="array" aca="1" ref="ADV59" ca="1">INDEX(i.LMU_Area,$K59,ADV$26)</f>
        <v>-</v>
      </c>
      <c r="ADW59" s="5" t="str" cm="1">
        <f t="array" aca="1" ref="ADW59" ca="1">INDEX(i.LMU_Area,$K59,ADW$26)</f>
        <v>-</v>
      </c>
      <c r="ADX59" s="5" t="str" cm="1">
        <f t="array" aca="1" ref="ADX59" ca="1">INDEX(i.LMU_Area,$K59,ADX$26)</f>
        <v>-</v>
      </c>
      <c r="ADY59" s="5" t="str" cm="1">
        <f t="array" aca="1" ref="ADY59" ca="1">INDEX(i.LMU_Area,$K59,ADY$26)</f>
        <v>-</v>
      </c>
      <c r="ADZ59" s="5" t="str" cm="1">
        <f t="array" aca="1" ref="ADZ59" ca="1">INDEX(i.LMU_Area,$K59,ADZ$26)</f>
        <v>-</v>
      </c>
      <c r="AEA59" s="5" t="str" cm="1">
        <f t="array" aca="1" ref="AEA59" ca="1">INDEX(i.LMU_Area,$K59,AEA$26)</f>
        <v>-</v>
      </c>
      <c r="AEB59" s="5" t="str" cm="1">
        <f t="array" aca="1" ref="AEB59" ca="1">INDEX(i.LMU_Area,$K59,AEB$26)</f>
        <v>-</v>
      </c>
      <c r="AEC59" s="5" t="str" cm="1">
        <f t="array" aca="1" ref="AEC59" ca="1">INDEX(i.LMU_Area,$K59,AEC$26)</f>
        <v>-</v>
      </c>
      <c r="AED59" s="5" t="str" cm="1">
        <f t="array" aca="1" ref="AED59" ca="1">INDEX(i.LMU_Area,$K59,AED$26)</f>
        <v>-</v>
      </c>
      <c r="AEE59" s="5" t="str" cm="1">
        <f t="array" aca="1" ref="AEE59" ca="1">INDEX(i.LMU_Area,$K59,AEE$26)</f>
        <v>-</v>
      </c>
      <c r="AEF59" s="5" t="str" cm="1">
        <f t="array" aca="1" ref="AEF59" ca="1">INDEX(i.LMU_Area,$K59,AEF$26)</f>
        <v>-</v>
      </c>
      <c r="AEG59" s="5" t="str" cm="1">
        <f t="array" aca="1" ref="AEG59" ca="1">INDEX(i.LMU_Area,$K59,AEG$26)</f>
        <v>-</v>
      </c>
      <c r="AEH59" s="5" t="str" cm="1">
        <f t="array" aca="1" ref="AEH59" ca="1">INDEX(i.LMU_Area,$K59,AEH$26)</f>
        <v>-</v>
      </c>
      <c r="AEI59" s="5" t="str" cm="1">
        <f t="array" aca="1" ref="AEI59" ca="1">INDEX(i.LMU_Area,$K59,AEI$26)</f>
        <v>-</v>
      </c>
      <c r="AEJ59" s="5" t="str" cm="1">
        <f t="array" aca="1" ref="AEJ59" ca="1">INDEX(i.LMU_Area,$K59,AEJ$26)</f>
        <v>-</v>
      </c>
      <c r="AEK59" s="5" t="str" cm="1">
        <f t="array" aca="1" ref="AEK59" ca="1">INDEX(i.LMU_Area,$K59,AEK$26)</f>
        <v>-</v>
      </c>
      <c r="AEL59" s="5" t="str" cm="1">
        <f t="array" aca="1" ref="AEL59" ca="1">INDEX(i.LMU_Area,$K59,AEL$26)</f>
        <v>-</v>
      </c>
      <c r="AEM59" s="5" t="str" cm="1">
        <f t="array" aca="1" ref="AEM59" ca="1">INDEX(i.LMU_Area,$K59,AEM$26)</f>
        <v>-</v>
      </c>
      <c r="AEN59" s="5" t="str" cm="1">
        <f t="array" aca="1" ref="AEN59" ca="1">INDEX(i.LMU_Area,$K59,AEN$26)</f>
        <v>-</v>
      </c>
      <c r="AEO59" s="5" t="str" cm="1">
        <f t="array" aca="1" ref="AEO59" ca="1">INDEX(i.LMU_Area,$K59,AEO$26)</f>
        <v>-</v>
      </c>
      <c r="AEP59" s="5" t="str" cm="1">
        <f t="array" aca="1" ref="AEP59" ca="1">INDEX(i.LMU_Area,$K59,AEP$26)</f>
        <v>-</v>
      </c>
      <c r="AEQ59" s="5" t="str" cm="1">
        <f t="array" aca="1" ref="AEQ59" ca="1">INDEX(i.LMU_Area,$K59,AEQ$26)</f>
        <v>-</v>
      </c>
      <c r="AER59" s="5" t="str" cm="1">
        <f t="array" aca="1" ref="AER59" ca="1">INDEX(i.LMU_Area,$K59,AER$26)</f>
        <v>-</v>
      </c>
      <c r="AES59" s="5" t="str" cm="1">
        <f t="array" aca="1" ref="AES59" ca="1">INDEX(i.LMU_Area,$K59,AES$26)</f>
        <v>-</v>
      </c>
      <c r="AET59" s="5" t="str" cm="1">
        <f t="array" aca="1" ref="AET59" ca="1">INDEX(i.LMU_Area,$K59,AET$26)</f>
        <v>-</v>
      </c>
      <c r="AEU59" s="5" t="str" cm="1">
        <f t="array" aca="1" ref="AEU59" ca="1">INDEX(i.LMU_Area,$K59,AEU$26)</f>
        <v>-</v>
      </c>
      <c r="AEV59" s="5" t="str" cm="1">
        <f t="array" aca="1" ref="AEV59" ca="1">INDEX(i.LMU_Area,$K59,AEV$26)</f>
        <v>-</v>
      </c>
      <c r="AEW59" s="5" t="str" cm="1">
        <f t="array" aca="1" ref="AEW59" ca="1">INDEX(i.LMU_Area,$K59,AEW$26)</f>
        <v>-</v>
      </c>
      <c r="AEX59" s="5" t="str" cm="1">
        <f t="array" aca="1" ref="AEX59" ca="1">INDEX(i.LMU_Area,$K59,AEX$26)</f>
        <v>-</v>
      </c>
      <c r="AEY59" s="5" t="str" cm="1">
        <f t="array" aca="1" ref="AEY59" ca="1">INDEX(i.LMU_Area,$K59,AEY$26)</f>
        <v>-</v>
      </c>
      <c r="AEZ59" s="5" t="str" cm="1">
        <f t="array" aca="1" ref="AEZ59" ca="1">INDEX(i.LMU_Area,$K59,AEZ$26)</f>
        <v>-</v>
      </c>
      <c r="AFA59" s="5" t="str" cm="1">
        <f t="array" aca="1" ref="AFA59" ca="1">INDEX(i.LMU_Area,$K59,AFA$26)</f>
        <v>-</v>
      </c>
      <c r="AFB59" s="5" t="str" cm="1">
        <f t="array" aca="1" ref="AFB59" ca="1">INDEX(i.LMU_Area,$K59,AFB$26)</f>
        <v>-</v>
      </c>
      <c r="AFC59" s="5" t="str" cm="1">
        <f t="array" aca="1" ref="AFC59" ca="1">INDEX(i.LMU_Area,$K59,AFC$26)</f>
        <v>-</v>
      </c>
      <c r="AFD59" s="5" t="str" cm="1">
        <f t="array" aca="1" ref="AFD59" ca="1">INDEX(i.LMU_Area,$K59,AFD$26)</f>
        <v>-</v>
      </c>
      <c r="AFE59" s="5" t="str" cm="1">
        <f t="array" aca="1" ref="AFE59" ca="1">INDEX(i.LMU_Area,$K59,AFE$26)</f>
        <v>-</v>
      </c>
      <c r="AFF59" s="5" t="str" cm="1">
        <f t="array" aca="1" ref="AFF59" ca="1">INDEX(i.LMU_Area,$K59,AFF$26)</f>
        <v>-</v>
      </c>
      <c r="AFG59" s="5" t="str" cm="1">
        <f t="array" aca="1" ref="AFG59" ca="1">INDEX(i.LMU_Area,$K59,AFG$26)</f>
        <v>-</v>
      </c>
      <c r="AFH59" s="5" t="str" cm="1">
        <f t="array" aca="1" ref="AFH59" ca="1">INDEX(i.LMU_Area,$K59,AFH$26)</f>
        <v>-</v>
      </c>
      <c r="AFI59" s="5" t="str" cm="1">
        <f t="array" aca="1" ref="AFI59" ca="1">INDEX(i.LMU_Area,$K59,AFI$26)</f>
        <v>-</v>
      </c>
      <c r="AFJ59" s="5" t="str" cm="1">
        <f t="array" aca="1" ref="AFJ59" ca="1">INDEX(i.LMU_Area,$K59,AFJ$26)</f>
        <v>-</v>
      </c>
      <c r="AFK59" s="5" t="str" cm="1">
        <f t="array" aca="1" ref="AFK59" ca="1">INDEX(i.LMU_Area,$K59,AFK$26)</f>
        <v>-</v>
      </c>
      <c r="AFL59" s="5" t="str" cm="1">
        <f t="array" aca="1" ref="AFL59" ca="1">INDEX(i.LMU_Area,$K59,AFL$26)</f>
        <v>-</v>
      </c>
      <c r="AFM59" s="5" t="str" cm="1">
        <f t="array" aca="1" ref="AFM59" ca="1">INDEX(i.LMU_Area,$K59,AFM$26)</f>
        <v>-</v>
      </c>
      <c r="AFN59" s="5" t="str" cm="1">
        <f t="array" aca="1" ref="AFN59" ca="1">INDEX(i.LMU_Area,$K59,AFN$26)</f>
        <v>-</v>
      </c>
      <c r="AFO59" s="5" t="str" cm="1">
        <f t="array" aca="1" ref="AFO59" ca="1">INDEX(i.LMU_Area,$K59,AFO$26)</f>
        <v>-</v>
      </c>
      <c r="AFP59" s="5" t="str" cm="1">
        <f t="array" aca="1" ref="AFP59" ca="1">INDEX(i.LMU_Area,$K59,AFP$26)</f>
        <v>-</v>
      </c>
      <c r="AFQ59" s="5" t="str" cm="1">
        <f t="array" aca="1" ref="AFQ59" ca="1">INDEX(i.LMU_Area,$K59,AFQ$26)</f>
        <v>-</v>
      </c>
      <c r="AFR59" s="5" t="str" cm="1">
        <f t="array" aca="1" ref="AFR59" ca="1">INDEX(i.LMU_Area,$K59,AFR$26)</f>
        <v>-</v>
      </c>
      <c r="AFS59" s="5" t="str" cm="1">
        <f t="array" aca="1" ref="AFS59" ca="1">INDEX(i.LMU_Area,$K59,AFS$26)</f>
        <v>-</v>
      </c>
      <c r="AFT59" s="5" t="str" cm="1">
        <f t="array" aca="1" ref="AFT59" ca="1">INDEX(i.LMU_Area,$K59,AFT$26)</f>
        <v>-</v>
      </c>
      <c r="AFU59" s="5" t="str" cm="1">
        <f t="array" aca="1" ref="AFU59" ca="1">INDEX(i.LMU_Area,$K59,AFU$26)</f>
        <v>-</v>
      </c>
      <c r="AFV59" s="5" t="str" cm="1">
        <f t="array" aca="1" ref="AFV59" ca="1">INDEX(i.LMU_Area,$K59,AFV$26)</f>
        <v>-</v>
      </c>
      <c r="AFW59" s="5" t="str" cm="1">
        <f t="array" aca="1" ref="AFW59" ca="1">INDEX(i.LMU_Area,$K59,AFW$26)</f>
        <v>-</v>
      </c>
      <c r="AFX59" s="5" t="str" cm="1">
        <f t="array" aca="1" ref="AFX59" ca="1">INDEX(i.LMU_Area,$K59,AFX$26)</f>
        <v>-</v>
      </c>
      <c r="AFY59" s="5" t="str" cm="1">
        <f t="array" aca="1" ref="AFY59" ca="1">INDEX(i.LMU_Area,$K59,AFY$26)</f>
        <v>-</v>
      </c>
      <c r="AFZ59" s="5" t="str" cm="1">
        <f t="array" aca="1" ref="AFZ59" ca="1">INDEX(i.LMU_Area,$K59,AFZ$26)</f>
        <v>-</v>
      </c>
      <c r="AGA59" s="5" t="str" cm="1">
        <f t="array" aca="1" ref="AGA59" ca="1">INDEX(i.LMU_Area,$K59,AGA$26)</f>
        <v>-</v>
      </c>
      <c r="AGB59" s="5" t="str" cm="1">
        <f t="array" aca="1" ref="AGB59" ca="1">INDEX(i.LMU_Area,$K59,AGB$26)</f>
        <v>-</v>
      </c>
      <c r="AGC59" s="5" t="str" cm="1">
        <f t="array" aca="1" ref="AGC59" ca="1">INDEX(i.LMU_Area,$K59,AGC$26)</f>
        <v>-</v>
      </c>
      <c r="AGD59" s="5" t="str" cm="1">
        <f t="array" aca="1" ref="AGD59" ca="1">INDEX(i.LMU_Area,$K59,AGD$26)</f>
        <v>-</v>
      </c>
      <c r="AGE59" s="5" t="str" cm="1">
        <f t="array" aca="1" ref="AGE59" ca="1">INDEX(i.LMU_Area,$K59,AGE$26)</f>
        <v>-</v>
      </c>
      <c r="AGF59" s="5" t="str" cm="1">
        <f t="array" aca="1" ref="AGF59" ca="1">INDEX(i.LMU_Area,$K59,AGF$26)</f>
        <v>-</v>
      </c>
      <c r="AGG59" s="5" t="str" cm="1">
        <f t="array" aca="1" ref="AGG59" ca="1">INDEX(i.LMU_Area,$K59,AGG$26)</f>
        <v>-</v>
      </c>
      <c r="AGH59" s="5" t="str" cm="1">
        <f t="array" aca="1" ref="AGH59" ca="1">INDEX(i.LMU_Area,$K59,AGH$26)</f>
        <v>-</v>
      </c>
      <c r="AGI59" s="5" t="str" cm="1">
        <f t="array" aca="1" ref="AGI59" ca="1">INDEX(i.LMU_Area,$K59,AGI$26)</f>
        <v>-</v>
      </c>
      <c r="AGJ59" s="5" t="str" cm="1">
        <f t="array" aca="1" ref="AGJ59" ca="1">INDEX(i.LMU_Area,$K59,AGJ$26)</f>
        <v>-</v>
      </c>
      <c r="AGK59" s="5" t="str" cm="1">
        <f t="array" aca="1" ref="AGK59" ca="1">INDEX(i.LMU_Area,$K59,AGK$26)</f>
        <v>-</v>
      </c>
      <c r="AGL59" s="5" t="str" cm="1">
        <f t="array" aca="1" ref="AGL59" ca="1">INDEX(i.LMU_Area,$K59,AGL$26)</f>
        <v>-</v>
      </c>
      <c r="AGM59" s="5" t="str" cm="1">
        <f t="array" aca="1" ref="AGM59" ca="1">INDEX(i.LMU_Area,$K59,AGM$26)</f>
        <v>-</v>
      </c>
      <c r="AGN59" s="5" t="str" cm="1">
        <f t="array" aca="1" ref="AGN59" ca="1">INDEX(i.LMU_Area,$K59,AGN$26)</f>
        <v>-</v>
      </c>
      <c r="AGO59" s="5" t="str" cm="1">
        <f t="array" aca="1" ref="AGO59" ca="1">INDEX(i.LMU_Area,$K59,AGO$26)</f>
        <v>-</v>
      </c>
      <c r="AGP59" s="5" t="str" cm="1">
        <f t="array" aca="1" ref="AGP59" ca="1">INDEX(i.LMU_Area,$K59,AGP$26)</f>
        <v>-</v>
      </c>
      <c r="AGQ59" s="5" t="str" cm="1">
        <f t="array" aca="1" ref="AGQ59" ca="1">INDEX(i.LMU_Area,$K59,AGQ$26)</f>
        <v>-</v>
      </c>
      <c r="AGR59" s="5" t="str" cm="1">
        <f t="array" aca="1" ref="AGR59" ca="1">INDEX(i.LMU_Area,$K59,AGR$26)</f>
        <v>-</v>
      </c>
      <c r="AGS59" s="5" t="str" cm="1">
        <f t="array" aca="1" ref="AGS59" ca="1">INDEX(i.LMU_Area,$K59,AGS$26)</f>
        <v>-</v>
      </c>
      <c r="AGT59" s="5" t="str" cm="1">
        <f t="array" aca="1" ref="AGT59" ca="1">INDEX(i.LMU_Area,$K59,AGT$26)</f>
        <v>-</v>
      </c>
      <c r="AGU59" s="5" t="str" cm="1">
        <f t="array" aca="1" ref="AGU59" ca="1">INDEX(i.LMU_Area,$K59,AGU$26)</f>
        <v>-</v>
      </c>
      <c r="AGV59" s="5" t="str" cm="1">
        <f t="array" aca="1" ref="AGV59" ca="1">INDEX(i.LMU_Area,$K59,AGV$26)</f>
        <v>-</v>
      </c>
      <c r="AGW59" s="5" t="str" cm="1">
        <f t="array" aca="1" ref="AGW59" ca="1">INDEX(i.LMU_Area,$K59,AGW$26)</f>
        <v>-</v>
      </c>
      <c r="AGX59" s="5" t="str" cm="1">
        <f t="array" aca="1" ref="AGX59" ca="1">INDEX(i.LMU_Area,$K59,AGX$26)</f>
        <v>-</v>
      </c>
      <c r="AGY59" s="5" t="str" cm="1">
        <f t="array" aca="1" ref="AGY59" ca="1">INDEX(i.LMU_Area,$K59,AGY$26)</f>
        <v>-</v>
      </c>
      <c r="AGZ59" s="5" t="str" cm="1">
        <f t="array" aca="1" ref="AGZ59" ca="1">INDEX(i.LMU_Area,$K59,AGZ$26)</f>
        <v>-</v>
      </c>
      <c r="AHA59" s="5" t="str" cm="1">
        <f t="array" aca="1" ref="AHA59" ca="1">INDEX(i.LMU_Area,$K59,AHA$26)</f>
        <v>-</v>
      </c>
      <c r="AHB59" s="5" t="str" cm="1">
        <f t="array" aca="1" ref="AHB59" ca="1">INDEX(i.LMU_Area,$K59,AHB$26)</f>
        <v>-</v>
      </c>
      <c r="AHC59" s="5" t="str" cm="1">
        <f t="array" aca="1" ref="AHC59" ca="1">INDEX(i.LMU_Area,$K59,AHC$26)</f>
        <v>-</v>
      </c>
      <c r="AHD59" s="5" t="str" cm="1">
        <f t="array" aca="1" ref="AHD59" ca="1">INDEX(i.LMU_Area,$K59,AHD$26)</f>
        <v>-</v>
      </c>
      <c r="AHE59" s="5" t="str" cm="1">
        <f t="array" aca="1" ref="AHE59" ca="1">INDEX(i.LMU_Area,$K59,AHE$26)</f>
        <v>-</v>
      </c>
      <c r="AHF59" s="5" t="str" cm="1">
        <f t="array" aca="1" ref="AHF59" ca="1">INDEX(i.LMU_Area,$K59,AHF$26)</f>
        <v>-</v>
      </c>
      <c r="AHG59" s="5" t="str" cm="1">
        <f t="array" aca="1" ref="AHG59" ca="1">INDEX(i.LMU_Area,$K59,AHG$26)</f>
        <v>-</v>
      </c>
      <c r="AHH59" s="5" t="str" cm="1">
        <f t="array" aca="1" ref="AHH59" ca="1">INDEX(i.LMU_Area,$K59,AHH$26)</f>
        <v>-</v>
      </c>
      <c r="AHI59" s="5" t="str" cm="1">
        <f t="array" aca="1" ref="AHI59" ca="1">INDEX(i.LMU_Area,$K59,AHI$26)</f>
        <v>-</v>
      </c>
      <c r="AHJ59" s="5" t="str" cm="1">
        <f t="array" aca="1" ref="AHJ59" ca="1">INDEX(i.LMU_Area,$K59,AHJ$26)</f>
        <v>-</v>
      </c>
      <c r="AHK59" s="5" t="str" cm="1">
        <f t="array" aca="1" ref="AHK59" ca="1">INDEX(i.LMU_Area,$K59,AHK$26)</f>
        <v>-</v>
      </c>
      <c r="AHL59" s="5" t="str" cm="1">
        <f t="array" aca="1" ref="AHL59" ca="1">INDEX(i.LMU_Area,$K59,AHL$26)</f>
        <v>-</v>
      </c>
      <c r="AHM59" s="5" t="str" cm="1">
        <f t="array" aca="1" ref="AHM59" ca="1">INDEX(i.LMU_Area,$K59,AHM$26)</f>
        <v>-</v>
      </c>
      <c r="AHN59" s="5" t="str" cm="1">
        <f t="array" aca="1" ref="AHN59" ca="1">INDEX(i.LMU_Area,$K59,AHN$26)</f>
        <v>-</v>
      </c>
      <c r="AHO59" s="5" t="str" cm="1">
        <f t="array" aca="1" ref="AHO59" ca="1">INDEX(i.LMU_Area,$K59,AHO$26)</f>
        <v>-</v>
      </c>
      <c r="AHP59" s="5" t="str" cm="1">
        <f t="array" aca="1" ref="AHP59" ca="1">INDEX(i.LMU_Area,$K59,AHP$26)</f>
        <v>-</v>
      </c>
      <c r="AHQ59" s="5" t="str" cm="1">
        <f t="array" aca="1" ref="AHQ59" ca="1">INDEX(i.LMU_Area,$K59,AHQ$26)</f>
        <v>-</v>
      </c>
      <c r="AHR59" s="5" t="str" cm="1">
        <f t="array" aca="1" ref="AHR59" ca="1">INDEX(i.LMU_Area,$K59,AHR$26)</f>
        <v>-</v>
      </c>
      <c r="AHS59" s="5" t="str" cm="1">
        <f t="array" aca="1" ref="AHS59" ca="1">INDEX(i.LMU_Area,$K59,AHS$26)</f>
        <v>-</v>
      </c>
      <c r="AHT59" s="5" t="str" cm="1">
        <f t="array" aca="1" ref="AHT59" ca="1">INDEX(i.LMU_Area,$K59,AHT$26)</f>
        <v>-</v>
      </c>
      <c r="AHU59" s="5" t="str" cm="1">
        <f t="array" aca="1" ref="AHU59" ca="1">INDEX(i.LMU_Area,$K59,AHU$26)</f>
        <v>-</v>
      </c>
      <c r="AHV59" s="5" t="str" cm="1">
        <f t="array" aca="1" ref="AHV59" ca="1">INDEX(i.LMU_Area,$K59,AHV$26)</f>
        <v>-</v>
      </c>
      <c r="AHW59" s="5" t="str" cm="1">
        <f t="array" aca="1" ref="AHW59" ca="1">INDEX(i.LMU_Area,$K59,AHW$26)</f>
        <v>-</v>
      </c>
      <c r="AHX59" s="5" t="str" cm="1">
        <f t="array" aca="1" ref="AHX59" ca="1">INDEX(i.LMU_Area,$K59,AHX$26)</f>
        <v>-</v>
      </c>
      <c r="AHY59" s="5" t="str" cm="1">
        <f t="array" aca="1" ref="AHY59" ca="1">INDEX(i.LMU_Area,$K59,AHY$26)</f>
        <v>-</v>
      </c>
      <c r="AHZ59" s="5" t="str" cm="1">
        <f t="array" aca="1" ref="AHZ59" ca="1">INDEX(i.LMU_Area,$K59,AHZ$26)</f>
        <v>-</v>
      </c>
      <c r="AIA59" s="5" t="str" cm="1">
        <f t="array" aca="1" ref="AIA59" ca="1">INDEX(i.LMU_Area,$K59,AIA$26)</f>
        <v>-</v>
      </c>
      <c r="AIB59" s="5" t="str" cm="1">
        <f t="array" aca="1" ref="AIB59" ca="1">INDEX(i.LMU_Area,$K59,AIB$26)</f>
        <v>-</v>
      </c>
      <c r="AIC59" s="5" t="str" cm="1">
        <f t="array" aca="1" ref="AIC59" ca="1">INDEX(i.LMU_Area,$K59,AIC$26)</f>
        <v>-</v>
      </c>
      <c r="AID59" s="5" t="str" cm="1">
        <f t="array" aca="1" ref="AID59" ca="1">INDEX(i.LMU_Area,$K59,AID$26)</f>
        <v>-</v>
      </c>
      <c r="AIE59" s="5" t="str" cm="1">
        <f t="array" aca="1" ref="AIE59" ca="1">INDEX(i.LMU_Area,$K59,AIE$26)</f>
        <v>-</v>
      </c>
      <c r="AIF59" s="5" t="str" cm="1">
        <f t="array" aca="1" ref="AIF59" ca="1">INDEX(i.LMU_Area,$K59,AIF$26)</f>
        <v>-</v>
      </c>
      <c r="AIG59" s="5" t="str" cm="1">
        <f t="array" aca="1" ref="AIG59" ca="1">INDEX(i.LMU_Area,$K59,AIG$26)</f>
        <v>-</v>
      </c>
      <c r="AIH59" s="5" t="str" cm="1">
        <f t="array" aca="1" ref="AIH59" ca="1">INDEX(i.LMU_Area,$K59,AIH$26)</f>
        <v>-</v>
      </c>
      <c r="AII59" s="5" t="str" cm="1">
        <f t="array" aca="1" ref="AII59" ca="1">INDEX(i.LMU_Area,$K59,AII$26)</f>
        <v>-</v>
      </c>
      <c r="AIJ59" s="5" t="str" cm="1">
        <f t="array" aca="1" ref="AIJ59" ca="1">INDEX(i.LMU_Area,$K59,AIJ$26)</f>
        <v>-</v>
      </c>
      <c r="AIK59" s="5" t="str" cm="1">
        <f t="array" aca="1" ref="AIK59" ca="1">INDEX(i.LMU_Area,$K59,AIK$26)</f>
        <v>-</v>
      </c>
      <c r="AIL59" s="5" t="str" cm="1">
        <f t="array" aca="1" ref="AIL59" ca="1">INDEX(i.LMU_Area,$K59,AIL$26)</f>
        <v>-</v>
      </c>
      <c r="AIM59" s="5" t="str" cm="1">
        <f t="array" aca="1" ref="AIM59" ca="1">INDEX(i.LMU_Area,$K59,AIM$26)</f>
        <v>-</v>
      </c>
      <c r="AIN59" s="5" t="str" cm="1">
        <f t="array" aca="1" ref="AIN59" ca="1">INDEX(i.LMU_Area,$K59,AIN$26)</f>
        <v>-</v>
      </c>
      <c r="AIO59" s="5" t="str" cm="1">
        <f t="array" aca="1" ref="AIO59" ca="1">INDEX(i.LMU_Area,$K59,AIO$26)</f>
        <v>-</v>
      </c>
      <c r="AIP59" s="5" t="str" cm="1">
        <f t="array" aca="1" ref="AIP59" ca="1">INDEX(i.LMU_Area,$K59,AIP$26)</f>
        <v>-</v>
      </c>
      <c r="AIQ59" s="5" t="str" cm="1">
        <f t="array" aca="1" ref="AIQ59" ca="1">INDEX(i.LMU_Area,$K59,AIQ$26)</f>
        <v>-</v>
      </c>
      <c r="AIR59" s="5" t="str" cm="1">
        <f t="array" aca="1" ref="AIR59" ca="1">INDEX(i.LMU_Area,$K59,AIR$26)</f>
        <v>-</v>
      </c>
      <c r="AIS59" s="5" t="str" cm="1">
        <f t="array" aca="1" ref="AIS59" ca="1">INDEX(i.LMU_Area,$K59,AIS$26)</f>
        <v>-</v>
      </c>
      <c r="AIT59" s="5" t="str" cm="1">
        <f t="array" aca="1" ref="AIT59" ca="1">INDEX(i.LMU_Area,$K59,AIT$26)</f>
        <v>-</v>
      </c>
      <c r="AIU59" s="5" t="str" cm="1">
        <f t="array" aca="1" ref="AIU59" ca="1">INDEX(i.LMU_Area,$K59,AIU$26)</f>
        <v>-</v>
      </c>
      <c r="AIV59" s="5" t="str" cm="1">
        <f t="array" aca="1" ref="AIV59" ca="1">INDEX(i.LMU_Area,$K59,AIV$26)</f>
        <v>-</v>
      </c>
      <c r="AIW59" s="5" t="str" cm="1">
        <f t="array" aca="1" ref="AIW59" ca="1">INDEX(i.LMU_Area,$K59,AIW$26)</f>
        <v>-</v>
      </c>
      <c r="AIX59" s="5" t="str" cm="1">
        <f t="array" aca="1" ref="AIX59" ca="1">INDEX(i.LMU_Area,$K59,AIX$26)</f>
        <v>-</v>
      </c>
      <c r="AIY59" s="5" t="str" cm="1">
        <f t="array" aca="1" ref="AIY59" ca="1">INDEX(i.LMU_Area,$K59,AIY$26)</f>
        <v>-</v>
      </c>
      <c r="AIZ59" s="5" t="str" cm="1">
        <f t="array" aca="1" ref="AIZ59" ca="1">INDEX(i.LMU_Area,$K59,AIZ$26)</f>
        <v>-</v>
      </c>
      <c r="AJA59" s="5" t="str" cm="1">
        <f t="array" aca="1" ref="AJA59" ca="1">INDEX(i.LMU_Area,$K59,AJA$26)</f>
        <v>-</v>
      </c>
      <c r="AJB59" s="5" t="str" cm="1">
        <f t="array" aca="1" ref="AJB59" ca="1">INDEX(i.LMU_Area,$K59,AJB$26)</f>
        <v>-</v>
      </c>
      <c r="AJC59" s="5" t="str" cm="1">
        <f t="array" aca="1" ref="AJC59" ca="1">INDEX(i.LMU_Area,$K59,AJC$26)</f>
        <v>-</v>
      </c>
      <c r="AJD59" s="5" t="str" cm="1">
        <f t="array" aca="1" ref="AJD59" ca="1">INDEX(i.LMU_Area,$K59,AJD$26)</f>
        <v>-</v>
      </c>
      <c r="AJE59" s="5" t="str" cm="1">
        <f t="array" aca="1" ref="AJE59" ca="1">INDEX(i.LMU_Area,$K59,AJE$26)</f>
        <v>-</v>
      </c>
      <c r="AJF59" s="5" t="str" cm="1">
        <f t="array" aca="1" ref="AJF59" ca="1">INDEX(i.LMU_Area,$K59,AJF$26)</f>
        <v>-</v>
      </c>
      <c r="AJG59" s="5" t="str" cm="1">
        <f t="array" aca="1" ref="AJG59" ca="1">INDEX(i.LMU_Area,$K59,AJG$26)</f>
        <v>-</v>
      </c>
      <c r="AJH59" s="5" t="str" cm="1">
        <f t="array" aca="1" ref="AJH59" ca="1">INDEX(i.LMU_Area,$K59,AJH$26)</f>
        <v>-</v>
      </c>
      <c r="AJI59" s="5" t="str" cm="1">
        <f t="array" aca="1" ref="AJI59" ca="1">INDEX(i.LMU_Area,$K59,AJI$26)</f>
        <v>-</v>
      </c>
      <c r="AJJ59" s="5" t="str" cm="1">
        <f t="array" aca="1" ref="AJJ59" ca="1">INDEX(i.LMU_Area,$K59,AJJ$26)</f>
        <v>-</v>
      </c>
      <c r="AJK59" s="5" t="str" cm="1">
        <f t="array" aca="1" ref="AJK59" ca="1">INDEX(i.LMU_Area,$K59,AJK$26)</f>
        <v>-</v>
      </c>
      <c r="AJL59" s="5" t="str" cm="1">
        <f t="array" aca="1" ref="AJL59" ca="1">INDEX(i.LMU_Area,$K59,AJL$26)</f>
        <v>-</v>
      </c>
      <c r="AJM59" s="5" t="str" cm="1">
        <f t="array" aca="1" ref="AJM59" ca="1">INDEX(i.LMU_Area,$K59,AJM$26)</f>
        <v>-</v>
      </c>
      <c r="AJN59" s="5" t="str" cm="1">
        <f t="array" aca="1" ref="AJN59" ca="1">INDEX(i.LMU_Area,$K59,AJN$26)</f>
        <v>-</v>
      </c>
      <c r="AJO59" s="5" t="str" cm="1">
        <f t="array" aca="1" ref="AJO59" ca="1">INDEX(i.LMU_Area,$K59,AJO$26)</f>
        <v>-</v>
      </c>
      <c r="AJP59" s="5" t="str" cm="1">
        <f t="array" aca="1" ref="AJP59" ca="1">INDEX(i.LMU_Area,$K59,AJP$26)</f>
        <v>-</v>
      </c>
      <c r="AJQ59" s="5" t="str" cm="1">
        <f t="array" aca="1" ref="AJQ59" ca="1">INDEX(i.LMU_Area,$K59,AJQ$26)</f>
        <v>-</v>
      </c>
      <c r="AJR59" s="5" t="str" cm="1">
        <f t="array" aca="1" ref="AJR59" ca="1">INDEX(i.LMU_Area,$K59,AJR$26)</f>
        <v>-</v>
      </c>
      <c r="AJS59" s="5" t="str" cm="1">
        <f t="array" aca="1" ref="AJS59" ca="1">INDEX(i.LMU_Area,$K59,AJS$26)</f>
        <v>-</v>
      </c>
      <c r="AJT59" s="5" t="str" cm="1">
        <f t="array" aca="1" ref="AJT59" ca="1">INDEX(i.LMU_Area,$K59,AJT$26)</f>
        <v>-</v>
      </c>
      <c r="AJU59" s="5" t="str" cm="1">
        <f t="array" aca="1" ref="AJU59" ca="1">INDEX(i.LMU_Area,$K59,AJU$26)</f>
        <v>-</v>
      </c>
      <c r="AJV59" s="5" t="str" cm="1">
        <f t="array" aca="1" ref="AJV59" ca="1">INDEX(i.LMU_Area,$K59,AJV$26)</f>
        <v>-</v>
      </c>
      <c r="AJW59" s="5" t="str" cm="1">
        <f t="array" aca="1" ref="AJW59" ca="1">INDEX(i.LMU_Area,$K59,AJW$26)</f>
        <v>-</v>
      </c>
      <c r="AJX59" s="5" t="str" cm="1">
        <f t="array" aca="1" ref="AJX59" ca="1">INDEX(i.LMU_Area,$K59,AJX$26)</f>
        <v>-</v>
      </c>
      <c r="AJY59" s="5" t="str" cm="1">
        <f t="array" aca="1" ref="AJY59" ca="1">INDEX(i.LMU_Area,$K59,AJY$26)</f>
        <v>-</v>
      </c>
      <c r="AJZ59" s="5" t="str" cm="1">
        <f t="array" aca="1" ref="AJZ59" ca="1">INDEX(i.LMU_Area,$K59,AJZ$26)</f>
        <v>-</v>
      </c>
      <c r="AKA59" s="5" t="str" cm="1">
        <f t="array" aca="1" ref="AKA59" ca="1">INDEX(i.LMU_Area,$K59,AKA$26)</f>
        <v>-</v>
      </c>
      <c r="AKB59" s="5" t="str" cm="1">
        <f t="array" aca="1" ref="AKB59" ca="1">INDEX(i.LMU_Area,$K59,AKB$26)</f>
        <v>-</v>
      </c>
      <c r="AKC59" s="5" t="str" cm="1">
        <f t="array" aca="1" ref="AKC59" ca="1">INDEX(i.LMU_Area,$K59,AKC$26)</f>
        <v>-</v>
      </c>
      <c r="AKD59" s="5" t="str" cm="1">
        <f t="array" aca="1" ref="AKD59" ca="1">INDEX(i.LMU_Area,$K59,AKD$26)</f>
        <v>-</v>
      </c>
      <c r="AKE59" s="5" t="str" cm="1">
        <f t="array" aca="1" ref="AKE59" ca="1">INDEX(i.LMU_Area,$K59,AKE$26)</f>
        <v>-</v>
      </c>
      <c r="AKF59" s="5" t="str" cm="1">
        <f t="array" aca="1" ref="AKF59" ca="1">INDEX(i.LMU_Area,$K59,AKF$26)</f>
        <v>-</v>
      </c>
      <c r="AKG59" s="5" t="str" cm="1">
        <f t="array" aca="1" ref="AKG59" ca="1">INDEX(i.LMU_Area,$K59,AKG$26)</f>
        <v>-</v>
      </c>
      <c r="AKH59" s="5" t="str" cm="1">
        <f t="array" aca="1" ref="AKH59" ca="1">INDEX(i.LMU_Area,$K59,AKH$26)</f>
        <v>-</v>
      </c>
      <c r="AKI59" s="5" t="str" cm="1">
        <f t="array" aca="1" ref="AKI59" ca="1">INDEX(i.LMU_Area,$K59,AKI$26)</f>
        <v>-</v>
      </c>
      <c r="AKJ59" s="5" t="str" cm="1">
        <f t="array" aca="1" ref="AKJ59" ca="1">INDEX(i.LMU_Area,$K59,AKJ$26)</f>
        <v>-</v>
      </c>
      <c r="AKK59" s="5" t="str" cm="1">
        <f t="array" aca="1" ref="AKK59" ca="1">INDEX(i.LMU_Area,$K59,AKK$26)</f>
        <v>-</v>
      </c>
      <c r="AKL59" s="5" t="str" cm="1">
        <f t="array" aca="1" ref="AKL59" ca="1">INDEX(i.LMU_Area,$K59,AKL$26)</f>
        <v>-</v>
      </c>
      <c r="AKM59" s="5" t="str" cm="1">
        <f t="array" aca="1" ref="AKM59" ca="1">INDEX(i.LMU_Area,$K59,AKM$26)</f>
        <v>-</v>
      </c>
      <c r="AKN59" s="5" t="str" cm="1">
        <f t="array" aca="1" ref="AKN59" ca="1">INDEX(i.LMU_Area,$K59,AKN$26)</f>
        <v>-</v>
      </c>
      <c r="AKO59" s="5" t="str" cm="1">
        <f t="array" aca="1" ref="AKO59" ca="1">INDEX(i.LMU_Area,$K59,AKO$26)</f>
        <v>-</v>
      </c>
      <c r="AKP59" s="5" t="str" cm="1">
        <f t="array" aca="1" ref="AKP59" ca="1">INDEX(i.LMU_Area,$K59,AKP$26)</f>
        <v>-</v>
      </c>
      <c r="AKQ59" s="5" t="str" cm="1">
        <f t="array" aca="1" ref="AKQ59" ca="1">INDEX(i.LMU_Area,$K59,AKQ$26)</f>
        <v>-</v>
      </c>
      <c r="AKR59" s="5" t="str" cm="1">
        <f t="array" aca="1" ref="AKR59" ca="1">INDEX(i.LMU_Area,$K59,AKR$26)</f>
        <v>-</v>
      </c>
      <c r="AKS59" s="5" t="str" cm="1">
        <f t="array" aca="1" ref="AKS59" ca="1">INDEX(i.LMU_Area,$K59,AKS$26)</f>
        <v>-</v>
      </c>
      <c r="AKT59" s="5" t="str" cm="1">
        <f t="array" aca="1" ref="AKT59" ca="1">INDEX(i.LMU_Area,$K59,AKT$26)</f>
        <v>-</v>
      </c>
      <c r="AKU59" s="5" t="str" cm="1">
        <f t="array" aca="1" ref="AKU59" ca="1">INDEX(i.LMU_Area,$K59,AKU$26)</f>
        <v>-</v>
      </c>
      <c r="AKV59" s="5" t="str" cm="1">
        <f t="array" aca="1" ref="AKV59" ca="1">INDEX(i.LMU_Area,$K59,AKV$26)</f>
        <v>-</v>
      </c>
      <c r="AKW59" s="5" t="str" cm="1">
        <f t="array" aca="1" ref="AKW59" ca="1">INDEX(i.LMU_Area,$K59,AKW$26)</f>
        <v>-</v>
      </c>
      <c r="AKX59" s="5" t="str" cm="1">
        <f t="array" aca="1" ref="AKX59" ca="1">INDEX(i.LMU_Area,$K59,AKX$26)</f>
        <v>-</v>
      </c>
      <c r="AKY59" s="5" t="str" cm="1">
        <f t="array" aca="1" ref="AKY59" ca="1">INDEX(i.LMU_Area,$K59,AKY$26)</f>
        <v>-</v>
      </c>
      <c r="AKZ59" s="5" t="str" cm="1">
        <f t="array" aca="1" ref="AKZ59" ca="1">INDEX(i.LMU_Area,$K59,AKZ$26)</f>
        <v>-</v>
      </c>
      <c r="ALA59" s="5" t="str" cm="1">
        <f t="array" aca="1" ref="ALA59" ca="1">INDEX(i.LMU_Area,$K59,ALA$26)</f>
        <v>-</v>
      </c>
      <c r="ALB59" s="5" t="str" cm="1">
        <f t="array" aca="1" ref="ALB59" ca="1">INDEX(i.LMU_Area,$K59,ALB$26)</f>
        <v>-</v>
      </c>
      <c r="ALC59" s="5" t="str" cm="1">
        <f t="array" aca="1" ref="ALC59" ca="1">INDEX(i.LMU_Area,$K59,ALC$26)</f>
        <v>-</v>
      </c>
      <c r="ALD59" s="5" t="str" cm="1">
        <f t="array" aca="1" ref="ALD59" ca="1">INDEX(i.LMU_Area,$K59,ALD$26)</f>
        <v>-</v>
      </c>
      <c r="ALE59" s="5" t="str" cm="1">
        <f t="array" aca="1" ref="ALE59" ca="1">INDEX(i.LMU_Area,$K59,ALE$26)</f>
        <v>-</v>
      </c>
      <c r="ALF59" s="5" t="str" cm="1">
        <f t="array" aca="1" ref="ALF59" ca="1">INDEX(i.LMU_Area,$K59,ALF$26)</f>
        <v>-</v>
      </c>
      <c r="ALG59" s="5" t="str" cm="1">
        <f t="array" aca="1" ref="ALG59" ca="1">INDEX(i.LMU_Area,$K59,ALG$26)</f>
        <v>-</v>
      </c>
      <c r="ALH59" s="5" t="str" cm="1">
        <f t="array" aca="1" ref="ALH59" ca="1">INDEX(i.LMU_Area,$K59,ALH$26)</f>
        <v>-</v>
      </c>
      <c r="ALI59" s="5" t="str" cm="1">
        <f t="array" aca="1" ref="ALI59" ca="1">INDEX(i.LMU_Area,$K59,ALI$26)</f>
        <v>-</v>
      </c>
      <c r="ALJ59" s="5" t="str" cm="1">
        <f t="array" aca="1" ref="ALJ59" ca="1">INDEX(i.LMU_Area,$K59,ALJ$26)</f>
        <v>-</v>
      </c>
      <c r="ALK59" s="5" t="str" cm="1">
        <f t="array" aca="1" ref="ALK59" ca="1">INDEX(i.LMU_Area,$K59,ALK$26)</f>
        <v>-</v>
      </c>
      <c r="ALL59" s="5" t="str" cm="1">
        <f t="array" aca="1" ref="ALL59" ca="1">INDEX(i.LMU_Area,$K59,ALL$26)</f>
        <v>-</v>
      </c>
      <c r="ALM59" s="5" t="str" cm="1">
        <f t="array" aca="1" ref="ALM59" ca="1">INDEX(i.LMU_Area,$K59,ALM$26)</f>
        <v>-</v>
      </c>
      <c r="ALN59" s="5" t="str" cm="1">
        <f t="array" aca="1" ref="ALN59" ca="1">INDEX(i.LMU_Area,$K59,ALN$26)</f>
        <v>-</v>
      </c>
      <c r="ALO59" s="5" t="str" cm="1">
        <f t="array" aca="1" ref="ALO59" ca="1">INDEX(i.LMU_Area,$K59,ALO$26)</f>
        <v>-</v>
      </c>
      <c r="ALP59" s="5" t="str" cm="1">
        <f t="array" aca="1" ref="ALP59" ca="1">INDEX(i.LMU_Area,$K59,ALP$26)</f>
        <v>-</v>
      </c>
      <c r="ALQ59" s="5" t="str" cm="1">
        <f t="array" aca="1" ref="ALQ59" ca="1">INDEX(i.LMU_Area,$K59,ALQ$26)</f>
        <v>-</v>
      </c>
      <c r="ALR59" s="5" t="str" cm="1">
        <f t="array" aca="1" ref="ALR59" ca="1">INDEX(i.LMU_Area,$K59,ALR$26)</f>
        <v>-</v>
      </c>
      <c r="ALS59" s="5" t="str" cm="1">
        <f t="array" aca="1" ref="ALS59" ca="1">INDEX(i.LMU_Area,$K59,ALS$26)</f>
        <v>-</v>
      </c>
      <c r="ALT59" s="5" t="str" cm="1">
        <f t="array" aca="1" ref="ALT59" ca="1">INDEX(i.LMU_Area,$K59,ALT$26)</f>
        <v>-</v>
      </c>
      <c r="ALU59" s="5" t="str" cm="1">
        <f t="array" aca="1" ref="ALU59" ca="1">INDEX(i.LMU_Area,$K59,ALU$26)</f>
        <v>-</v>
      </c>
      <c r="ALV59" s="5" t="str" cm="1">
        <f t="array" aca="1" ref="ALV59" ca="1">INDEX(i.LMU_Area,$K59,ALV$26)</f>
        <v>-</v>
      </c>
      <c r="ALW59" s="5" t="str" cm="1">
        <f t="array" aca="1" ref="ALW59" ca="1">INDEX(i.LMU_Area,$K59,ALW$26)</f>
        <v>-</v>
      </c>
      <c r="ALX59" s="5" t="str" cm="1">
        <f t="array" aca="1" ref="ALX59" ca="1">INDEX(i.LMU_Area,$K59,ALX$26)</f>
        <v>-</v>
      </c>
      <c r="ALY59" s="5" t="str" cm="1">
        <f t="array" aca="1" ref="ALY59" ca="1">INDEX(i.LMU_Area,$K59,ALY$26)</f>
        <v>-</v>
      </c>
      <c r="ALZ59" s="5" t="str" cm="1">
        <f t="array" aca="1" ref="ALZ59" ca="1">INDEX(i.LMU_Area,$K59,ALZ$26)</f>
        <v>-</v>
      </c>
      <c r="AMA59" s="5" t="str" cm="1">
        <f t="array" aca="1" ref="AMA59" ca="1">INDEX(i.LMU_Area,$K59,AMA$26)</f>
        <v>-</v>
      </c>
      <c r="AMB59" s="5" t="str" cm="1">
        <f t="array" aca="1" ref="AMB59" ca="1">INDEX(i.LMU_Area,$K59,AMB$26)</f>
        <v>-</v>
      </c>
      <c r="AMC59" s="5" t="str" cm="1">
        <f t="array" aca="1" ref="AMC59" ca="1">INDEX(i.LMU_Area,$K59,AMC$26)</f>
        <v>-</v>
      </c>
      <c r="AMD59" s="5" t="str" cm="1">
        <f t="array" aca="1" ref="AMD59" ca="1">INDEX(i.LMU_Area,$K59,AMD$26)</f>
        <v>-</v>
      </c>
      <c r="AME59" s="5" t="str" cm="1">
        <f t="array" aca="1" ref="AME59" ca="1">INDEX(i.LMU_Area,$K59,AME$26)</f>
        <v>-</v>
      </c>
      <c r="AMF59" s="5" t="str" cm="1">
        <f t="array" aca="1" ref="AMF59" ca="1">INDEX(i.LMU_Area,$K59,AMF$26)</f>
        <v>-</v>
      </c>
      <c r="AMG59" s="5" t="str" cm="1">
        <f t="array" aca="1" ref="AMG59" ca="1">INDEX(i.LMU_Area,$K59,AMG$26)</f>
        <v>-</v>
      </c>
      <c r="AMH59" s="5" t="str" cm="1">
        <f t="array" aca="1" ref="AMH59" ca="1">INDEX(i.LMU_Area,$K59,AMH$26)</f>
        <v>-</v>
      </c>
      <c r="AMI59" s="5" t="str" cm="1">
        <f t="array" aca="1" ref="AMI59" ca="1">INDEX(i.LMU_Area,$K59,AMI$26)</f>
        <v>-</v>
      </c>
      <c r="AMJ59" s="5" t="str" cm="1">
        <f t="array" aca="1" ref="AMJ59" ca="1">INDEX(i.LMU_Area,$K59,AMJ$26)</f>
        <v>-</v>
      </c>
      <c r="AMK59" s="5" t="str" cm="1">
        <f t="array" aca="1" ref="AMK59" ca="1">INDEX(i.LMU_Area,$K59,AMK$26)</f>
        <v>-</v>
      </c>
      <c r="AML59" s="5" t="str" cm="1">
        <f t="array" aca="1" ref="AML59" ca="1">INDEX(i.LMU_Area,$K59,AML$26)</f>
        <v>-</v>
      </c>
      <c r="AMM59" s="5" t="str" cm="1">
        <f t="array" aca="1" ref="AMM59" ca="1">INDEX(i.LMU_Area,$K59,AMM$26)</f>
        <v>-</v>
      </c>
      <c r="AMN59" s="5" t="str" cm="1">
        <f t="array" aca="1" ref="AMN59" ca="1">INDEX(i.LMU_Area,$K59,AMN$26)</f>
        <v>-</v>
      </c>
      <c r="AMO59" s="5" t="str" cm="1">
        <f t="array" aca="1" ref="AMO59" ca="1">INDEX(i.LMU_Area,$K59,AMO$26)</f>
        <v>-</v>
      </c>
      <c r="AMP59" s="5" t="str" cm="1">
        <f t="array" aca="1" ref="AMP59" ca="1">INDEX(i.LMU_Area,$K59,AMP$26)</f>
        <v>-</v>
      </c>
      <c r="AMQ59" s="5" t="str" cm="1">
        <f t="array" aca="1" ref="AMQ59" ca="1">INDEX(i.LMU_Area,$K59,AMQ$26)</f>
        <v>-</v>
      </c>
      <c r="AMR59" s="5" t="str" cm="1">
        <f t="array" aca="1" ref="AMR59" ca="1">INDEX(i.LMU_Area,$K59,AMR$26)</f>
        <v>-</v>
      </c>
      <c r="AMS59" s="5" t="str" cm="1">
        <f t="array" aca="1" ref="AMS59" ca="1">INDEX(i.LMU_Area,$K59,AMS$26)</f>
        <v>-</v>
      </c>
      <c r="AMT59" s="5" t="str" cm="1">
        <f t="array" aca="1" ref="AMT59" ca="1">INDEX(i.LMU_Area,$K59,AMT$26)</f>
        <v>-</v>
      </c>
      <c r="AMU59" s="5" t="str" cm="1">
        <f t="array" aca="1" ref="AMU59" ca="1">INDEX(i.LMU_Area,$K59,AMU$26)</f>
        <v>-</v>
      </c>
      <c r="AMV59" s="5" t="str" cm="1">
        <f t="array" aca="1" ref="AMV59" ca="1">INDEX(i.LMU_Area,$K59,AMV$26)</f>
        <v>-</v>
      </c>
      <c r="AMW59" s="5" t="str" cm="1">
        <f t="array" aca="1" ref="AMW59" ca="1">INDEX(i.LMU_Area,$K59,AMW$26)</f>
        <v>-</v>
      </c>
      <c r="AMX59" s="5" t="str" cm="1">
        <f t="array" aca="1" ref="AMX59" ca="1">INDEX(i.LMU_Area,$K59,AMX$26)</f>
        <v>-</v>
      </c>
      <c r="AMY59" s="5" t="str" cm="1">
        <f t="array" aca="1" ref="AMY59" ca="1">INDEX(i.LMU_Area,$K59,AMY$26)</f>
        <v>-</v>
      </c>
      <c r="AMZ59" s="5" t="str" cm="1">
        <f t="array" aca="1" ref="AMZ59" ca="1">INDEX(i.LMU_Area,$K59,AMZ$26)</f>
        <v>-</v>
      </c>
      <c r="ANA59" s="5" t="str" cm="1">
        <f t="array" aca="1" ref="ANA59" ca="1">INDEX(i.LMU_Area,$K59,ANA$26)</f>
        <v>-</v>
      </c>
      <c r="ANB59" s="5" t="str" cm="1">
        <f t="array" aca="1" ref="ANB59" ca="1">INDEX(i.LMU_Area,$K59,ANB$26)</f>
        <v>-</v>
      </c>
      <c r="ANC59" s="5" t="str" cm="1">
        <f t="array" aca="1" ref="ANC59" ca="1">INDEX(i.LMU_Area,$K59,ANC$26)</f>
        <v>-</v>
      </c>
      <c r="AND59" s="5" t="str" cm="1">
        <f t="array" aca="1" ref="AND59" ca="1">INDEX(i.LMU_Area,$K59,AND$26)</f>
        <v>-</v>
      </c>
      <c r="ANE59" s="5" t="str" cm="1">
        <f t="array" aca="1" ref="ANE59" ca="1">INDEX(i.LMU_Area,$K59,ANE$26)</f>
        <v>-</v>
      </c>
      <c r="ANF59" s="5" t="str" cm="1">
        <f t="array" aca="1" ref="ANF59" ca="1">INDEX(i.LMU_Area,$K59,ANF$26)</f>
        <v>-</v>
      </c>
      <c r="ANG59" s="5" t="str" cm="1">
        <f t="array" aca="1" ref="ANG59" ca="1">INDEX(i.LMU_Area,$K59,ANG$26)</f>
        <v>-</v>
      </c>
      <c r="ANH59" s="5" t="str" cm="1">
        <f t="array" aca="1" ref="ANH59" ca="1">INDEX(i.LMU_Area,$K59,ANH$26)</f>
        <v>-</v>
      </c>
      <c r="ANI59" s="5" t="str" cm="1">
        <f t="array" aca="1" ref="ANI59" ca="1">INDEX(i.LMU_Area,$K59,ANI$26)</f>
        <v>-</v>
      </c>
      <c r="ANJ59" s="5" t="str" cm="1">
        <f t="array" aca="1" ref="ANJ59" ca="1">INDEX(i.LMU_Area,$K59,ANJ$26)</f>
        <v>-</v>
      </c>
      <c r="ANK59" s="5" t="str" cm="1">
        <f t="array" aca="1" ref="ANK59" ca="1">INDEX(i.LMU_Area,$K59,ANK$26)</f>
        <v>-</v>
      </c>
      <c r="ANL59" s="5" t="str" cm="1">
        <f t="array" aca="1" ref="ANL59" ca="1">INDEX(i.LMU_Area,$K59,ANL$26)</f>
        <v>-</v>
      </c>
      <c r="ANM59" s="5" t="str" cm="1">
        <f t="array" aca="1" ref="ANM59" ca="1">INDEX(i.LMU_Area,$K59,ANM$26)</f>
        <v>-</v>
      </c>
      <c r="ANN59" s="5" t="str" cm="1">
        <f t="array" aca="1" ref="ANN59" ca="1">INDEX(i.LMU_Area,$K59,ANN$26)</f>
        <v>-</v>
      </c>
      <c r="ANO59" s="5" t="str" cm="1">
        <f t="array" aca="1" ref="ANO59" ca="1">INDEX(i.LMU_Area,$K59,ANO$26)</f>
        <v>-</v>
      </c>
      <c r="ANP59" s="5" t="str" cm="1">
        <f t="array" aca="1" ref="ANP59" ca="1">INDEX(i.LMU_Area,$K59,ANP$26)</f>
        <v>-</v>
      </c>
      <c r="ANQ59" s="5" t="str" cm="1">
        <f t="array" aca="1" ref="ANQ59" ca="1">INDEX(i.LMU_Area,$K59,ANQ$26)</f>
        <v>-</v>
      </c>
      <c r="ANR59" s="5" t="str" cm="1">
        <f t="array" aca="1" ref="ANR59" ca="1">INDEX(i.LMU_Area,$K59,ANR$26)</f>
        <v>-</v>
      </c>
      <c r="ANS59" s="5" t="str" cm="1">
        <f t="array" aca="1" ref="ANS59" ca="1">INDEX(i.LMU_Area,$K59,ANS$26)</f>
        <v>-</v>
      </c>
      <c r="ANT59" s="5" t="str" cm="1">
        <f t="array" aca="1" ref="ANT59" ca="1">INDEX(i.LMU_Area,$K59,ANT$26)</f>
        <v>-</v>
      </c>
      <c r="ANU59" s="5" t="str" cm="1">
        <f t="array" aca="1" ref="ANU59" ca="1">INDEX(i.LMU_Area,$K59,ANU$26)</f>
        <v>-</v>
      </c>
      <c r="ANV59" s="5" t="str" cm="1">
        <f t="array" aca="1" ref="ANV59" ca="1">INDEX(i.LMU_Area,$K59,ANV$26)</f>
        <v>-</v>
      </c>
      <c r="ANW59" s="5" t="str" cm="1">
        <f t="array" aca="1" ref="ANW59" ca="1">INDEX(i.LMU_Area,$K59,ANW$26)</f>
        <v>-</v>
      </c>
      <c r="ANX59" s="5" t="str" cm="1">
        <f t="array" aca="1" ref="ANX59" ca="1">INDEX(i.LMU_Area,$K59,ANX$26)</f>
        <v>-</v>
      </c>
      <c r="ANY59" s="5" t="str" cm="1">
        <f t="array" aca="1" ref="ANY59" ca="1">INDEX(i.LMU_Area,$K59,ANY$26)</f>
        <v>-</v>
      </c>
      <c r="ANZ59" s="5" t="str" cm="1">
        <f t="array" aca="1" ref="ANZ59" ca="1">INDEX(i.LMU_Area,$K59,ANZ$26)</f>
        <v>-</v>
      </c>
      <c r="AOA59" s="5" t="str" cm="1">
        <f t="array" aca="1" ref="AOA59" ca="1">INDEX(i.LMU_Area,$K59,AOA$26)</f>
        <v>-</v>
      </c>
      <c r="AOB59" s="5" t="str" cm="1">
        <f t="array" aca="1" ref="AOB59" ca="1">INDEX(i.LMU_Area,$K59,AOB$26)</f>
        <v>-</v>
      </c>
      <c r="AOC59" s="5" t="str" cm="1">
        <f t="array" aca="1" ref="AOC59" ca="1">INDEX(i.LMU_Area,$K59,AOC$26)</f>
        <v>-</v>
      </c>
      <c r="AOD59" s="5" t="str" cm="1">
        <f t="array" aca="1" ref="AOD59" ca="1">INDEX(i.LMU_Area,$K59,AOD$26)</f>
        <v>-</v>
      </c>
      <c r="AOE59" s="5" t="str" cm="1">
        <f t="array" aca="1" ref="AOE59" ca="1">INDEX(i.LMU_Area,$K59,AOE$26)</f>
        <v>-</v>
      </c>
      <c r="AOF59" s="5" t="str" cm="1">
        <f t="array" aca="1" ref="AOF59" ca="1">INDEX(i.LMU_Area,$K59,AOF$26)</f>
        <v>-</v>
      </c>
      <c r="AOG59" s="5" t="str" cm="1">
        <f t="array" aca="1" ref="AOG59" ca="1">INDEX(i.LMU_Area,$K59,AOG$26)</f>
        <v>-</v>
      </c>
      <c r="AOH59" s="5" t="str" cm="1">
        <f t="array" aca="1" ref="AOH59" ca="1">INDEX(i.LMU_Area,$K59,AOH$26)</f>
        <v>-</v>
      </c>
      <c r="AOI59" s="5" t="str" cm="1">
        <f t="array" aca="1" ref="AOI59" ca="1">INDEX(i.LMU_Area,$K59,AOI$26)</f>
        <v>-</v>
      </c>
      <c r="AOJ59" s="5" t="str" cm="1">
        <f t="array" aca="1" ref="AOJ59" ca="1">INDEX(i.LMU_Area,$K59,AOJ$26)</f>
        <v>-</v>
      </c>
      <c r="AOK59" s="5" t="str" cm="1">
        <f t="array" aca="1" ref="AOK59" ca="1">INDEX(i.LMU_Area,$K59,AOK$26)</f>
        <v>-</v>
      </c>
      <c r="AOL59" s="5" t="str" cm="1">
        <f t="array" aca="1" ref="AOL59" ca="1">INDEX(i.LMU_Area,$K59,AOL$26)</f>
        <v>-</v>
      </c>
      <c r="AOM59" s="5" t="str" cm="1">
        <f t="array" aca="1" ref="AOM59" ca="1">INDEX(i.LMU_Area,$K59,AOM$26)</f>
        <v>-</v>
      </c>
      <c r="AON59" s="5" t="str" cm="1">
        <f t="array" aca="1" ref="AON59" ca="1">INDEX(i.LMU_Area,$K59,AON$26)</f>
        <v>-</v>
      </c>
      <c r="AOO59" s="5" t="str" cm="1">
        <f t="array" aca="1" ref="AOO59" ca="1">INDEX(i.LMU_Area,$K59,AOO$26)</f>
        <v>-</v>
      </c>
      <c r="AOP59" s="5" t="str" cm="1">
        <f t="array" aca="1" ref="AOP59" ca="1">INDEX(i.LMU_Area,$K59,AOP$26)</f>
        <v>-</v>
      </c>
      <c r="AOQ59" s="5" t="str" cm="1">
        <f t="array" aca="1" ref="AOQ59" ca="1">INDEX(i.LMU_Area,$K59,AOQ$26)</f>
        <v>-</v>
      </c>
      <c r="AOR59" s="5" t="str" cm="1">
        <f t="array" aca="1" ref="AOR59" ca="1">INDEX(i.LMU_Area,$K59,AOR$26)</f>
        <v>-</v>
      </c>
      <c r="AOS59" s="5" t="str" cm="1">
        <f t="array" aca="1" ref="AOS59" ca="1">INDEX(i.LMU_Area,$K59,AOS$26)</f>
        <v>-</v>
      </c>
      <c r="AOT59" s="5" t="str" cm="1">
        <f t="array" aca="1" ref="AOT59" ca="1">INDEX(i.LMU_Area,$K59,AOT$26)</f>
        <v>-</v>
      </c>
      <c r="AOU59" s="5" t="str" cm="1">
        <f t="array" aca="1" ref="AOU59" ca="1">INDEX(i.LMU_Area,$K59,AOU$26)</f>
        <v>-</v>
      </c>
      <c r="AOV59" s="5" t="str" cm="1">
        <f t="array" aca="1" ref="AOV59" ca="1">INDEX(i.LMU_Area,$K59,AOV$26)</f>
        <v>-</v>
      </c>
      <c r="AOW59" s="5" t="str" cm="1">
        <f t="array" aca="1" ref="AOW59" ca="1">INDEX(i.LMU_Area,$K59,AOW$26)</f>
        <v>-</v>
      </c>
      <c r="AOX59" s="5" t="str" cm="1">
        <f t="array" aca="1" ref="AOX59" ca="1">INDEX(i.LMU_Area,$K59,AOX$26)</f>
        <v>-</v>
      </c>
      <c r="AOY59" s="5" t="str" cm="1">
        <f t="array" aca="1" ref="AOY59" ca="1">INDEX(i.LMU_Area,$K59,AOY$26)</f>
        <v>-</v>
      </c>
      <c r="AOZ59" s="5" t="str" cm="1">
        <f t="array" aca="1" ref="AOZ59" ca="1">INDEX(i.LMU_Area,$K59,AOZ$26)</f>
        <v>-</v>
      </c>
      <c r="APA59" s="5" t="str" cm="1">
        <f t="array" aca="1" ref="APA59" ca="1">INDEX(i.LMU_Area,$K59,APA$26)</f>
        <v>-</v>
      </c>
      <c r="APB59" s="5" t="str" cm="1">
        <f t="array" aca="1" ref="APB59" ca="1">INDEX(i.LMU_Area,$K59,APB$26)</f>
        <v>-</v>
      </c>
      <c r="APC59" s="5" t="str" cm="1">
        <f t="array" aca="1" ref="APC59" ca="1">INDEX(i.LMU_Area,$K59,APC$26)</f>
        <v>-</v>
      </c>
      <c r="APD59" s="5" t="str" cm="1">
        <f t="array" aca="1" ref="APD59" ca="1">INDEX(i.LMU_Area,$K59,APD$26)</f>
        <v>-</v>
      </c>
      <c r="APE59" s="5" t="str" cm="1">
        <f t="array" aca="1" ref="APE59" ca="1">INDEX(i.LMU_Area,$K59,APE$26)</f>
        <v>-</v>
      </c>
      <c r="APF59" s="5" t="str" cm="1">
        <f t="array" aca="1" ref="APF59" ca="1">INDEX(i.LMU_Area,$K59,APF$26)</f>
        <v>-</v>
      </c>
      <c r="APG59" s="5" t="str" cm="1">
        <f t="array" aca="1" ref="APG59" ca="1">INDEX(i.LMU_Area,$K59,APG$26)</f>
        <v>-</v>
      </c>
      <c r="APH59" s="5" t="str" cm="1">
        <f t="array" aca="1" ref="APH59" ca="1">INDEX(i.LMU_Area,$K59,APH$26)</f>
        <v>-</v>
      </c>
      <c r="API59" s="5" t="str" cm="1">
        <f t="array" aca="1" ref="API59" ca="1">INDEX(i.LMU_Area,$K59,API$26)</f>
        <v>-</v>
      </c>
      <c r="APJ59" s="5" t="str" cm="1">
        <f t="array" aca="1" ref="APJ59" ca="1">INDEX(i.LMU_Area,$K59,APJ$26)</f>
        <v>-</v>
      </c>
      <c r="APK59" s="5" t="str" cm="1">
        <f t="array" aca="1" ref="APK59" ca="1">INDEX(i.LMU_Area,$K59,APK$26)</f>
        <v>-</v>
      </c>
      <c r="APL59" s="5" t="str" cm="1">
        <f t="array" aca="1" ref="APL59" ca="1">INDEX(i.LMU_Area,$K59,APL$26)</f>
        <v>-</v>
      </c>
      <c r="APM59" s="5" t="str" cm="1">
        <f t="array" aca="1" ref="APM59" ca="1">INDEX(i.LMU_Area,$K59,APM$26)</f>
        <v>-</v>
      </c>
      <c r="APN59" s="5" t="str" cm="1">
        <f t="array" aca="1" ref="APN59" ca="1">INDEX(i.LMU_Area,$K59,APN$26)</f>
        <v>-</v>
      </c>
      <c r="APO59" s="5" t="str" cm="1">
        <f t="array" aca="1" ref="APO59" ca="1">INDEX(i.LMU_Area,$K59,APO$26)</f>
        <v>-</v>
      </c>
      <c r="APP59" s="5" t="str" cm="1">
        <f t="array" aca="1" ref="APP59" ca="1">INDEX(i.LMU_Area,$K59,APP$26)</f>
        <v>-</v>
      </c>
      <c r="APQ59" s="5" t="str" cm="1">
        <f t="array" aca="1" ref="APQ59" ca="1">INDEX(i.LMU_Area,$K59,APQ$26)</f>
        <v>-</v>
      </c>
      <c r="APR59" s="5" t="str" cm="1">
        <f t="array" aca="1" ref="APR59" ca="1">INDEX(i.LMU_Area,$K59,APR$26)</f>
        <v>-</v>
      </c>
      <c r="APS59" s="5" t="str" cm="1">
        <f t="array" aca="1" ref="APS59" ca="1">INDEX(i.LMU_Area,$K59,APS$26)</f>
        <v>-</v>
      </c>
      <c r="APT59" s="5" t="str" cm="1">
        <f t="array" aca="1" ref="APT59" ca="1">INDEX(i.LMU_Area,$K59,APT$26)</f>
        <v>-</v>
      </c>
      <c r="APU59" s="5" t="str" cm="1">
        <f t="array" aca="1" ref="APU59" ca="1">INDEX(i.LMU_Area,$K59,APU$26)</f>
        <v>-</v>
      </c>
      <c r="APV59" s="5" t="str" cm="1">
        <f t="array" aca="1" ref="APV59" ca="1">INDEX(i.LMU_Area,$K59,APV$26)</f>
        <v>-</v>
      </c>
      <c r="APW59" s="5" t="str" cm="1">
        <f t="array" aca="1" ref="APW59" ca="1">INDEX(i.LMU_Area,$K59,APW$26)</f>
        <v>-</v>
      </c>
      <c r="APX59" s="5" t="str" cm="1">
        <f t="array" aca="1" ref="APX59" ca="1">INDEX(i.LMU_Area,$K59,APX$26)</f>
        <v>-</v>
      </c>
      <c r="APY59" s="5" t="str" cm="1">
        <f t="array" aca="1" ref="APY59" ca="1">INDEX(i.LMU_Area,$K59,APY$26)</f>
        <v>-</v>
      </c>
      <c r="APZ59" s="5" t="str" cm="1">
        <f t="array" aca="1" ref="APZ59" ca="1">INDEX(i.LMU_Area,$K59,APZ$26)</f>
        <v>-</v>
      </c>
      <c r="AQA59" s="5" t="str" cm="1">
        <f t="array" aca="1" ref="AQA59" ca="1">INDEX(i.LMU_Area,$K59,AQA$26)</f>
        <v>-</v>
      </c>
      <c r="AQB59" s="5" t="str" cm="1">
        <f t="array" aca="1" ref="AQB59" ca="1">INDEX(i.LMU_Area,$K59,AQB$26)</f>
        <v>-</v>
      </c>
      <c r="AQC59" s="5" t="str" cm="1">
        <f t="array" aca="1" ref="AQC59" ca="1">INDEX(i.LMU_Area,$K59,AQC$26)</f>
        <v>-</v>
      </c>
      <c r="AQD59" s="5" t="str" cm="1">
        <f t="array" aca="1" ref="AQD59" ca="1">INDEX(i.LMU_Area,$K59,AQD$26)</f>
        <v>-</v>
      </c>
      <c r="AQE59" s="5" t="str" cm="1">
        <f t="array" aca="1" ref="AQE59" ca="1">INDEX(i.LMU_Area,$K59,AQE$26)</f>
        <v>-</v>
      </c>
      <c r="AQF59" s="5" t="str" cm="1">
        <f t="array" aca="1" ref="AQF59" ca="1">INDEX(i.LMU_Area,$K59,AQF$26)</f>
        <v>-</v>
      </c>
      <c r="AQG59" s="5" t="str" cm="1">
        <f t="array" aca="1" ref="AQG59" ca="1">INDEX(i.LMU_Area,$K59,AQG$26)</f>
        <v>-</v>
      </c>
      <c r="AQH59" s="5" t="str" cm="1">
        <f t="array" aca="1" ref="AQH59" ca="1">INDEX(i.LMU_Area,$K59,AQH$26)</f>
        <v>-</v>
      </c>
      <c r="AQI59" s="5" t="str" cm="1">
        <f t="array" aca="1" ref="AQI59" ca="1">INDEX(i.LMU_Area,$K59,AQI$26)</f>
        <v>-</v>
      </c>
      <c r="AQJ59" s="5" t="str" cm="1">
        <f t="array" aca="1" ref="AQJ59" ca="1">INDEX(i.LMU_Area,$K59,AQJ$26)</f>
        <v>-</v>
      </c>
      <c r="AQK59" s="5" t="str" cm="1">
        <f t="array" aca="1" ref="AQK59" ca="1">INDEX(i.LMU_Area,$K59,AQK$26)</f>
        <v>-</v>
      </c>
      <c r="AQL59" s="5" t="str" cm="1">
        <f t="array" aca="1" ref="AQL59" ca="1">INDEX(i.LMU_Area,$K59,AQL$26)</f>
        <v>-</v>
      </c>
      <c r="AQM59" s="5" t="str" cm="1">
        <f t="array" aca="1" ref="AQM59" ca="1">INDEX(i.LMU_Area,$K59,AQM$26)</f>
        <v>-</v>
      </c>
      <c r="AQN59" s="5" t="str" cm="1">
        <f t="array" aca="1" ref="AQN59" ca="1">INDEX(i.LMU_Area,$K59,AQN$26)</f>
        <v>-</v>
      </c>
      <c r="AQO59" s="5" t="str" cm="1">
        <f t="array" aca="1" ref="AQO59" ca="1">INDEX(i.LMU_Area,$K59,AQO$26)</f>
        <v>-</v>
      </c>
      <c r="AQP59" s="5" t="str" cm="1">
        <f t="array" aca="1" ref="AQP59" ca="1">INDEX(i.LMU_Area,$K59,AQP$26)</f>
        <v>-</v>
      </c>
      <c r="AQQ59" s="5" t="str" cm="1">
        <f t="array" aca="1" ref="AQQ59" ca="1">INDEX(i.LMU_Area,$K59,AQQ$26)</f>
        <v>-</v>
      </c>
      <c r="AQR59" s="5" t="str" cm="1">
        <f t="array" aca="1" ref="AQR59" ca="1">INDEX(i.LMU_Area,$K59,AQR$26)</f>
        <v>-</v>
      </c>
      <c r="AQS59" s="5" t="str" cm="1">
        <f t="array" aca="1" ref="AQS59" ca="1">INDEX(i.LMU_Area,$K59,AQS$26)</f>
        <v>-</v>
      </c>
      <c r="AQT59" s="5" t="str" cm="1">
        <f t="array" aca="1" ref="AQT59" ca="1">INDEX(i.LMU_Area,$K59,AQT$26)</f>
        <v>-</v>
      </c>
      <c r="AQU59" s="5" t="str" cm="1">
        <f t="array" aca="1" ref="AQU59" ca="1">INDEX(i.LMU_Area,$K59,AQU$26)</f>
        <v>-</v>
      </c>
      <c r="AQV59" s="5" t="str" cm="1">
        <f t="array" aca="1" ref="AQV59" ca="1">INDEX(i.LMU_Area,$K59,AQV$26)</f>
        <v>-</v>
      </c>
      <c r="AQW59" s="5" t="str" cm="1">
        <f t="array" aca="1" ref="AQW59" ca="1">INDEX(i.LMU_Area,$K59,AQW$26)</f>
        <v>-</v>
      </c>
      <c r="AQX59" s="5" t="str" cm="1">
        <f t="array" aca="1" ref="AQX59" ca="1">INDEX(i.LMU_Area,$K59,AQX$26)</f>
        <v>-</v>
      </c>
      <c r="AQY59" s="5" t="str" cm="1">
        <f t="array" aca="1" ref="AQY59" ca="1">INDEX(i.LMU_Area,$K59,AQY$26)</f>
        <v>-</v>
      </c>
      <c r="AQZ59" s="5" t="str" cm="1">
        <f t="array" aca="1" ref="AQZ59" ca="1">INDEX(i.LMU_Area,$K59,AQZ$26)</f>
        <v>-</v>
      </c>
      <c r="ARA59" s="5" t="str" cm="1">
        <f t="array" aca="1" ref="ARA59" ca="1">INDEX(i.LMU_Area,$K59,ARA$26)</f>
        <v>-</v>
      </c>
      <c r="ARB59" s="5" t="str" cm="1">
        <f t="array" aca="1" ref="ARB59" ca="1">INDEX(i.LMU_Area,$K59,ARB$26)</f>
        <v>-</v>
      </c>
      <c r="ARC59" s="5" t="str" cm="1">
        <f t="array" aca="1" ref="ARC59" ca="1">INDEX(i.LMU_Area,$K59,ARC$26)</f>
        <v>-</v>
      </c>
      <c r="ARD59" s="5" t="str" cm="1">
        <f t="array" aca="1" ref="ARD59" ca="1">INDEX(i.LMU_Area,$K59,ARD$26)</f>
        <v>-</v>
      </c>
      <c r="ARE59" s="5" t="str" cm="1">
        <f t="array" aca="1" ref="ARE59" ca="1">INDEX(i.LMU_Area,$K59,ARE$26)</f>
        <v>-</v>
      </c>
      <c r="ARF59" s="5" t="str" cm="1">
        <f t="array" aca="1" ref="ARF59" ca="1">INDEX(i.LMU_Area,$K59,ARF$26)</f>
        <v>-</v>
      </c>
      <c r="ARG59" s="5" t="str" cm="1">
        <f t="array" aca="1" ref="ARG59" ca="1">INDEX(i.LMU_Area,$K59,ARG$26)</f>
        <v>-</v>
      </c>
      <c r="ARH59" s="5" t="str" cm="1">
        <f t="array" aca="1" ref="ARH59" ca="1">INDEX(i.LMU_Area,$K59,ARH$26)</f>
        <v>-</v>
      </c>
      <c r="ARI59" s="5" t="str" cm="1">
        <f t="array" aca="1" ref="ARI59" ca="1">INDEX(i.LMU_Area,$K59,ARI$26)</f>
        <v>-</v>
      </c>
      <c r="ARJ59" s="5" t="str" cm="1">
        <f t="array" aca="1" ref="ARJ59" ca="1">INDEX(i.LMU_Area,$K59,ARJ$26)</f>
        <v>-</v>
      </c>
      <c r="ARK59" s="5" t="str" cm="1">
        <f t="array" aca="1" ref="ARK59" ca="1">INDEX(i.LMU_Area,$K59,ARK$26)</f>
        <v>-</v>
      </c>
      <c r="ARL59" s="5" t="str" cm="1">
        <f t="array" aca="1" ref="ARL59" ca="1">INDEX(i.LMU_Area,$K59,ARL$26)</f>
        <v>-</v>
      </c>
      <c r="ARM59" s="5" t="str" cm="1">
        <f t="array" aca="1" ref="ARM59" ca="1">INDEX(i.LMU_Area,$K59,ARM$26)</f>
        <v>-</v>
      </c>
      <c r="ARN59" s="5" t="str" cm="1">
        <f t="array" aca="1" ref="ARN59" ca="1">INDEX(i.LMU_Area,$K59,ARN$26)</f>
        <v>-</v>
      </c>
      <c r="ARO59" s="5" t="str" cm="1">
        <f t="array" aca="1" ref="ARO59" ca="1">INDEX(i.LMU_Area,$K59,ARO$26)</f>
        <v>-</v>
      </c>
      <c r="ARP59" s="5" t="str" cm="1">
        <f t="array" aca="1" ref="ARP59" ca="1">INDEX(i.LMU_Area,$K59,ARP$26)</f>
        <v>-</v>
      </c>
      <c r="ARQ59" s="5" t="str" cm="1">
        <f t="array" aca="1" ref="ARQ59" ca="1">INDEX(i.LMU_Area,$K59,ARQ$26)</f>
        <v>-</v>
      </c>
      <c r="ARR59" s="5" t="str" cm="1">
        <f t="array" aca="1" ref="ARR59" ca="1">INDEX(i.LMU_Area,$K59,ARR$26)</f>
        <v>-</v>
      </c>
      <c r="ARS59" s="5" t="str" cm="1">
        <f t="array" aca="1" ref="ARS59" ca="1">INDEX(i.LMU_Area,$K59,ARS$26)</f>
        <v>-</v>
      </c>
      <c r="ART59" s="5" t="str" cm="1">
        <f t="array" aca="1" ref="ART59" ca="1">INDEX(i.LMU_Area,$K59,ART$26)</f>
        <v>-</v>
      </c>
      <c r="ARU59" s="5" t="str" cm="1">
        <f t="array" aca="1" ref="ARU59" ca="1">INDEX(i.LMU_Area,$K59,ARU$26)</f>
        <v>-</v>
      </c>
      <c r="ARV59" s="5" t="str" cm="1">
        <f t="array" aca="1" ref="ARV59" ca="1">INDEX(i.LMU_Area,$K59,ARV$26)</f>
        <v>-</v>
      </c>
      <c r="ARW59" s="5" t="str" cm="1">
        <f t="array" aca="1" ref="ARW59" ca="1">INDEX(i.LMU_Area,$K59,ARW$26)</f>
        <v>-</v>
      </c>
      <c r="ARX59" s="5" t="str" cm="1">
        <f t="array" aca="1" ref="ARX59" ca="1">INDEX(i.LMU_Area,$K59,ARX$26)</f>
        <v>-</v>
      </c>
      <c r="ARY59" s="5" t="str" cm="1">
        <f t="array" aca="1" ref="ARY59" ca="1">INDEX(i.LMU_Area,$K59,ARY$26)</f>
        <v>-</v>
      </c>
      <c r="ARZ59" s="5" t="str" cm="1">
        <f t="array" aca="1" ref="ARZ59" ca="1">INDEX(i.LMU_Area,$K59,ARZ$26)</f>
        <v>-</v>
      </c>
      <c r="ASA59" s="5" t="str" cm="1">
        <f t="array" aca="1" ref="ASA59" ca="1">INDEX(i.LMU_Area,$K59,ASA$26)</f>
        <v>-</v>
      </c>
      <c r="ASB59" s="5" t="str" cm="1">
        <f t="array" aca="1" ref="ASB59" ca="1">INDEX(i.LMU_Area,$K59,ASB$26)</f>
        <v>-</v>
      </c>
      <c r="ASC59" s="5" t="str" cm="1">
        <f t="array" aca="1" ref="ASC59" ca="1">INDEX(i.LMU_Area,$K59,ASC$26)</f>
        <v>-</v>
      </c>
      <c r="ASD59" s="5" t="str" cm="1">
        <f t="array" aca="1" ref="ASD59" ca="1">INDEX(i.LMU_Area,$K59,ASD$26)</f>
        <v>-</v>
      </c>
      <c r="ASE59" s="5" t="str" cm="1">
        <f t="array" aca="1" ref="ASE59" ca="1">INDEX(i.LMU_Area,$K59,ASE$26)</f>
        <v>-</v>
      </c>
      <c r="ASF59" s="5" t="str" cm="1">
        <f t="array" aca="1" ref="ASF59" ca="1">INDEX(i.LMU_Area,$K59,ASF$26)</f>
        <v>-</v>
      </c>
      <c r="ASG59" s="5" t="str" cm="1">
        <f t="array" aca="1" ref="ASG59" ca="1">INDEX(i.LMU_Area,$K59,ASG$26)</f>
        <v>-</v>
      </c>
      <c r="ASH59" s="5" t="str" cm="1">
        <f t="array" aca="1" ref="ASH59" ca="1">INDEX(i.LMU_Area,$K59,ASH$26)</f>
        <v>-</v>
      </c>
      <c r="ASI59" s="5" t="str" cm="1">
        <f t="array" aca="1" ref="ASI59" ca="1">INDEX(i.LMU_Area,$K59,ASI$26)</f>
        <v>-</v>
      </c>
      <c r="ASJ59" s="5" t="str" cm="1">
        <f t="array" aca="1" ref="ASJ59" ca="1">INDEX(i.LMU_Area,$K59,ASJ$26)</f>
        <v>-</v>
      </c>
      <c r="ASK59" s="5" t="str" cm="1">
        <f t="array" aca="1" ref="ASK59" ca="1">INDEX(i.LMU_Area,$K59,ASK$26)</f>
        <v>-</v>
      </c>
      <c r="ASL59" s="5" t="str" cm="1">
        <f t="array" aca="1" ref="ASL59" ca="1">INDEX(i.LMU_Area,$K59,ASL$26)</f>
        <v>-</v>
      </c>
      <c r="ASM59" s="5" t="str" cm="1">
        <f t="array" aca="1" ref="ASM59" ca="1">INDEX(i.LMU_Area,$K59,ASM$26)</f>
        <v>-</v>
      </c>
      <c r="ASN59" s="5" t="str" cm="1">
        <f t="array" aca="1" ref="ASN59" ca="1">INDEX(i.LMU_Area,$K59,ASN$26)</f>
        <v>-</v>
      </c>
      <c r="ASO59" s="5" t="str" cm="1">
        <f t="array" aca="1" ref="ASO59" ca="1">INDEX(i.LMU_Area,$K59,ASO$26)</f>
        <v>-</v>
      </c>
      <c r="ASP59" s="5" t="str" cm="1">
        <f t="array" aca="1" ref="ASP59" ca="1">INDEX(i.LMU_Area,$K59,ASP$26)</f>
        <v>-</v>
      </c>
      <c r="ASQ59" s="5" t="str" cm="1">
        <f t="array" aca="1" ref="ASQ59" ca="1">INDEX(i.LMU_Area,$K59,ASQ$26)</f>
        <v>-</v>
      </c>
      <c r="ASR59" s="5" t="str" cm="1">
        <f t="array" aca="1" ref="ASR59" ca="1">INDEX(i.LMU_Area,$K59,ASR$26)</f>
        <v>-</v>
      </c>
      <c r="ASS59" s="5" t="str" cm="1">
        <f t="array" aca="1" ref="ASS59" ca="1">INDEX(i.LMU_Area,$K59,ASS$26)</f>
        <v>-</v>
      </c>
      <c r="AST59" s="5" t="str" cm="1">
        <f t="array" aca="1" ref="AST59" ca="1">INDEX(i.LMU_Area,$K59,AST$26)</f>
        <v>-</v>
      </c>
      <c r="ASU59" s="5" t="str" cm="1">
        <f t="array" aca="1" ref="ASU59" ca="1">INDEX(i.LMU_Area,$K59,ASU$26)</f>
        <v>-</v>
      </c>
      <c r="ASV59" s="5" t="str" cm="1">
        <f t="array" aca="1" ref="ASV59" ca="1">INDEX(i.LMU_Area,$K59,ASV$26)</f>
        <v>-</v>
      </c>
      <c r="ASW59" s="5" t="str" cm="1">
        <f t="array" aca="1" ref="ASW59" ca="1">INDEX(i.LMU_Area,$K59,ASW$26)</f>
        <v>-</v>
      </c>
      <c r="ASX59" s="5" t="str" cm="1">
        <f t="array" aca="1" ref="ASX59" ca="1">INDEX(i.LMU_Area,$K59,ASX$26)</f>
        <v>-</v>
      </c>
      <c r="ASY59" s="5" t="str" cm="1">
        <f t="array" aca="1" ref="ASY59" ca="1">INDEX(i.LMU_Area,$K59,ASY$26)</f>
        <v>-</v>
      </c>
      <c r="ASZ59" s="5" t="str" cm="1">
        <f t="array" aca="1" ref="ASZ59" ca="1">INDEX(i.LMU_Area,$K59,ASZ$26)</f>
        <v>-</v>
      </c>
      <c r="ATA59" s="5" t="str" cm="1">
        <f t="array" aca="1" ref="ATA59" ca="1">INDEX(i.LMU_Area,$K59,ATA$26)</f>
        <v>-</v>
      </c>
      <c r="ATB59" s="5" t="str" cm="1">
        <f t="array" aca="1" ref="ATB59" ca="1">INDEX(i.LMU_Area,$K59,ATB$26)</f>
        <v>-</v>
      </c>
      <c r="ATC59" s="5" t="str" cm="1">
        <f t="array" aca="1" ref="ATC59" ca="1">INDEX(i.LMU_Area,$K59,ATC$26)</f>
        <v>-</v>
      </c>
      <c r="ATD59" s="5" t="str" cm="1">
        <f t="array" aca="1" ref="ATD59" ca="1">INDEX(i.LMU_Area,$K59,ATD$26)</f>
        <v>-</v>
      </c>
      <c r="ATE59" s="5" t="str" cm="1">
        <f t="array" aca="1" ref="ATE59" ca="1">INDEX(i.LMU_Area,$K59,ATE$26)</f>
        <v>-</v>
      </c>
      <c r="ATF59" s="5" t="str" cm="1">
        <f t="array" aca="1" ref="ATF59" ca="1">INDEX(i.LMU_Area,$K59,ATF$26)</f>
        <v>-</v>
      </c>
      <c r="ATG59" s="5" t="str" cm="1">
        <f t="array" aca="1" ref="ATG59" ca="1">INDEX(i.LMU_Area,$K59,ATG$26)</f>
        <v>-</v>
      </c>
      <c r="ATH59" s="5" t="str" cm="1">
        <f t="array" aca="1" ref="ATH59" ca="1">INDEX(i.LMU_Area,$K59,ATH$26)</f>
        <v>-</v>
      </c>
      <c r="ATI59" s="5" t="str" cm="1">
        <f t="array" aca="1" ref="ATI59" ca="1">INDEX(i.LMU_Area,$K59,ATI$26)</f>
        <v>-</v>
      </c>
      <c r="ATJ59" s="5" t="str" cm="1">
        <f t="array" aca="1" ref="ATJ59" ca="1">INDEX(i.LMU_Area,$K59,ATJ$26)</f>
        <v>-</v>
      </c>
      <c r="ATK59" s="5" t="str" cm="1">
        <f t="array" aca="1" ref="ATK59" ca="1">INDEX(i.LMU_Area,$K59,ATK$26)</f>
        <v>-</v>
      </c>
      <c r="ATL59" s="19">
        <f t="shared" ca="1" si="1027"/>
        <v>1</v>
      </c>
      <c r="ATM59" s="587">
        <v>0</v>
      </c>
    </row>
    <row r="60" spans="1:1209" hidden="1" outlineLevel="2">
      <c r="A60" s="21">
        <f t="shared" si="1011"/>
        <v>55</v>
      </c>
      <c r="B60" s="554">
        <f t="shared" ca="1" si="1034"/>
        <v>53</v>
      </c>
      <c r="C60">
        <f>202</f>
        <v>202</v>
      </c>
      <c r="D60" s="135" t="str">
        <f t="shared" ca="1" si="934"/>
        <v>EWW</v>
      </c>
      <c r="E60" t="b">
        <v>0</v>
      </c>
      <c r="F60" t="b">
        <v>0</v>
      </c>
      <c r="G60" s="347" t="b">
        <f t="shared" si="1028"/>
        <v>1</v>
      </c>
      <c r="H60" s="226">
        <f t="shared" ca="1" si="1035"/>
        <v>15</v>
      </c>
      <c r="I60" s="226">
        <f t="shared" ca="1" si="997"/>
        <v>2</v>
      </c>
      <c r="J60" s="226">
        <f t="shared" ca="1" si="997"/>
        <v>1</v>
      </c>
      <c r="K60" s="226">
        <f t="shared" ca="1" si="997"/>
        <v>1</v>
      </c>
      <c r="L60" s="226">
        <f t="shared" ca="1" si="997"/>
        <v>1</v>
      </c>
      <c r="M60" s="226">
        <f t="shared" ca="1" si="997"/>
        <v>2</v>
      </c>
      <c r="N60" s="226">
        <f t="shared" ca="1" si="998"/>
        <v>3</v>
      </c>
      <c r="O60" s="226">
        <f t="shared" ca="1" si="999"/>
        <v>2</v>
      </c>
      <c r="P60" s="226">
        <f t="shared" ca="1" si="1000"/>
        <v>1</v>
      </c>
      <c r="Q60" s="226">
        <f t="shared" ca="1" si="1001"/>
        <v>1</v>
      </c>
      <c r="R60" s="115">
        <f t="shared" ca="1" si="1002"/>
        <v>0</v>
      </c>
      <c r="S60" s="226">
        <f t="shared" ca="1" si="1001"/>
        <v>0</v>
      </c>
      <c r="T60" s="226">
        <f t="shared" ca="1" si="1001"/>
        <v>0</v>
      </c>
      <c r="U60" s="226">
        <f t="shared" ca="1" si="1001"/>
        <v>0</v>
      </c>
      <c r="V60" s="226">
        <f t="shared" ca="1" si="1001"/>
        <v>0</v>
      </c>
      <c r="W60" s="226">
        <f t="shared" ca="1" si="1000"/>
        <v>0</v>
      </c>
      <c r="X60" s="226">
        <f t="shared" ca="1" si="1003"/>
        <v>1</v>
      </c>
      <c r="Y60" s="226">
        <f t="shared" ca="1" si="1000"/>
        <v>1</v>
      </c>
      <c r="Z60" s="226">
        <f t="shared" ca="1" si="1000"/>
        <v>1</v>
      </c>
      <c r="AA60" s="263"/>
      <c r="AB60" s="263"/>
      <c r="AC60" s="263"/>
      <c r="AD60" s="263"/>
      <c r="AE60" s="263"/>
      <c r="AF60" s="226">
        <f t="shared" ca="1" si="1004"/>
        <v>0</v>
      </c>
      <c r="AG60" s="263"/>
      <c r="AH60" s="263">
        <f t="shared" ca="1" si="1005"/>
        <v>0</v>
      </c>
      <c r="AI60" s="263">
        <f t="shared" ca="1" si="1005"/>
        <v>0</v>
      </c>
      <c r="AJ60" s="263">
        <f t="shared" ca="1" si="1005"/>
        <v>0</v>
      </c>
      <c r="AK60" s="263">
        <f t="shared" ca="1" si="1005"/>
        <v>0</v>
      </c>
      <c r="AL60" s="263">
        <f t="shared" ca="1" si="1005"/>
        <v>0</v>
      </c>
      <c r="AM60" s="263">
        <f t="shared" ca="1" si="1005"/>
        <v>0</v>
      </c>
      <c r="AN60" s="263">
        <f t="shared" ca="1" si="1005"/>
        <v>0</v>
      </c>
      <c r="AO60" s="135">
        <f t="shared" ca="1" si="938"/>
        <v>2</v>
      </c>
      <c r="AP60" s="135">
        <f ca="1">INDEX(CHOOSE($P60,DataAutumn!i.AdultDrys,DataWinter!i.AdultDrys,DataSpring!i.AdultDrys),1,$O60)</f>
        <v>4</v>
      </c>
      <c r="AQ60" s="5">
        <f t="shared" ca="1" si="939"/>
        <v>2</v>
      </c>
      <c r="AR60" s="5">
        <f t="shared" ca="1" si="939"/>
        <v>0</v>
      </c>
      <c r="AS60" s="5">
        <f t="shared" ca="1" si="940"/>
        <v>5</v>
      </c>
      <c r="AT60">
        <f t="shared" ca="1" si="941"/>
        <v>1</v>
      </c>
      <c r="AW60" s="222" t="str">
        <f t="shared" ca="1" si="942"/>
        <v>FS Optimis 00015 EWW MWM     TOL122 Scan1-0000 CFS RR 01% REV01 GP100% WP100% MP100% T_TRUE (F33N33)</v>
      </c>
      <c r="AX60" s="9" t="str">
        <f ca="1">IF(COUNTIF(AW$5:AW60,AW60)=1,"-","Dup")</f>
        <v>-</v>
      </c>
      <c r="AY60" s="9"/>
      <c r="AZ60" s="19" t="b">
        <f t="shared" ca="1" si="1029"/>
        <v>0</v>
      </c>
      <c r="BA60" s="19" t="b">
        <f t="shared" ca="1" si="1029"/>
        <v>0</v>
      </c>
      <c r="BB60" s="19" t="b">
        <f t="shared" ca="1" si="1029"/>
        <v>0</v>
      </c>
      <c r="BC60" s="19" t="b">
        <f t="shared" ca="1" si="1043"/>
        <v>0</v>
      </c>
      <c r="BD60" s="19" t="b">
        <f t="shared" ca="1" si="1043"/>
        <v>0</v>
      </c>
      <c r="BE60" s="19" t="b">
        <f t="shared" ca="1" si="1029"/>
        <v>0</v>
      </c>
      <c r="BF60" s="19" t="b">
        <f t="shared" ca="1" si="1029"/>
        <v>0</v>
      </c>
      <c r="BG60" s="19" t="b">
        <f t="shared" ca="1" si="1029"/>
        <v>0</v>
      </c>
      <c r="BH60" s="9"/>
      <c r="BI60" s="5" t="b">
        <f t="shared" ca="1" si="943"/>
        <v>0</v>
      </c>
      <c r="BJ60" s="5" t="str">
        <f t="shared" ca="1" si="943"/>
        <v>-</v>
      </c>
      <c r="BK60" s="5" t="b">
        <f t="shared" ca="1" si="943"/>
        <v>0</v>
      </c>
      <c r="BL60" s="5" t="b">
        <f t="shared" ca="1" si="943"/>
        <v>1</v>
      </c>
      <c r="BM60" s="5" t="b">
        <f t="shared" ca="1" si="943"/>
        <v>1</v>
      </c>
      <c r="BN60" s="135">
        <f t="shared" ca="1" si="943"/>
        <v>0</v>
      </c>
      <c r="BO60" s="12" t="b">
        <v>1</v>
      </c>
      <c r="BP60" s="5" cm="1">
        <f t="array" aca="1" ref="BP60" ca="1">INDEX(i.z_prob,$J60,BP$26)</f>
        <v>0.09</v>
      </c>
      <c r="BQ60" s="5" cm="1">
        <f t="array" aca="1" ref="BQ60" ca="1">INDEX(i.z_prob,$J60,BQ$26)</f>
        <v>0.16</v>
      </c>
      <c r="BR60" s="5" cm="1">
        <f t="array" aca="1" ref="BR60" ca="1">INDEX(i.z_prob,$J60,BR$26)</f>
        <v>0.14000000000000001</v>
      </c>
      <c r="BS60" s="5" cm="1">
        <f t="array" aca="1" ref="BS60" ca="1">INDEX(i.z_prob,$J60,BS$26)</f>
        <v>0.11</v>
      </c>
      <c r="BT60" s="5" cm="1">
        <f t="array" aca="1" ref="BT60" ca="1">INDEX(i.z_prob,$J60,BT$26)</f>
        <v>0.11</v>
      </c>
      <c r="BU60" s="5" cm="1">
        <f t="array" aca="1" ref="BU60" ca="1">INDEX(i.z_prob,$J60,BU$26)</f>
        <v>0.14000000000000001</v>
      </c>
      <c r="BV60" s="5" cm="1">
        <f t="array" aca="1" ref="BV60" ca="1">INDEX(i.z_prob,$J60,BV$26)</f>
        <v>0.16</v>
      </c>
      <c r="BW60" s="5" cm="1">
        <f t="array" aca="1" ref="BW60" ca="1">INDEX(i.z_prob,$J60,BW$26)</f>
        <v>0.09</v>
      </c>
      <c r="BX60" s="9"/>
      <c r="BY60" s="19" t="str">
        <f t="shared" ca="1" si="944"/>
        <v>-</v>
      </c>
      <c r="BZ60" s="5">
        <f t="shared" ca="1" si="945"/>
        <v>0</v>
      </c>
      <c r="CA60" s="5">
        <f t="shared" ca="1" si="946"/>
        <v>0</v>
      </c>
      <c r="CB60" s="5">
        <f t="shared" ca="1" si="947"/>
        <v>0</v>
      </c>
      <c r="CC60" s="5">
        <f t="shared" ca="1" si="948"/>
        <v>0</v>
      </c>
      <c r="CD60" s="9"/>
      <c r="CE60" s="19" t="str">
        <f t="shared" ca="1" si="949"/>
        <v>-</v>
      </c>
      <c r="CF60" s="19" t="str">
        <f t="shared" ca="1" si="949"/>
        <v>-</v>
      </c>
      <c r="CG60" s="19" t="str">
        <f t="shared" ca="1" si="949"/>
        <v>-</v>
      </c>
      <c r="CH60" s="19" t="str">
        <f t="shared" ca="1" si="949"/>
        <v>-</v>
      </c>
      <c r="CI60" s="19" t="str">
        <f t="shared" ca="1" si="949"/>
        <v>-</v>
      </c>
      <c r="CJ60" s="19" t="str">
        <f t="shared" ca="1" si="949"/>
        <v>-</v>
      </c>
      <c r="CK60" s="19" t="str">
        <f t="shared" ca="1" si="949"/>
        <v>-</v>
      </c>
      <c r="CL60" s="19" t="str">
        <f t="shared" ca="1" si="949"/>
        <v>-</v>
      </c>
      <c r="CM60" s="19" t="str">
        <f t="shared" ca="1" si="949"/>
        <v>-</v>
      </c>
      <c r="CN60" s="19" t="str">
        <f t="shared" ca="1" si="949"/>
        <v>-</v>
      </c>
      <c r="CO60" s="19" t="str">
        <f t="shared" ca="1" si="1067"/>
        <v>-</v>
      </c>
      <c r="CP60" s="19" t="str">
        <f t="shared" ca="1" si="1067"/>
        <v>-</v>
      </c>
      <c r="CQ60" s="19" t="str">
        <f t="shared" ca="1" si="1067"/>
        <v>-</v>
      </c>
      <c r="CR60" s="19" t="str">
        <f t="shared" ca="1" si="1067"/>
        <v>-</v>
      </c>
      <c r="CS60" s="19" t="str">
        <f t="shared" ca="1" si="1067"/>
        <v>-</v>
      </c>
      <c r="CT60" s="19" t="str">
        <f t="shared" ca="1" si="1067"/>
        <v>-</v>
      </c>
      <c r="CU60" s="19" t="str">
        <f t="shared" ca="1" si="1067"/>
        <v>-</v>
      </c>
      <c r="CV60" s="9"/>
      <c r="CW60" s="135" t="b">
        <f t="shared" ca="1" si="951"/>
        <v>1</v>
      </c>
      <c r="CX60" s="12" t="b">
        <v>1</v>
      </c>
      <c r="CY60" s="19" t="b">
        <f t="shared" ca="1" si="1037"/>
        <v>1</v>
      </c>
      <c r="CZ60" s="574">
        <f t="shared" ca="1" si="1068"/>
        <v>321121101</v>
      </c>
      <c r="DA60" s="19" t="b">
        <f t="shared" ca="1" si="1037"/>
        <v>0</v>
      </c>
      <c r="DB60" s="12" t="s">
        <v>31</v>
      </c>
      <c r="DC60" s="19" t="b">
        <f t="shared" ca="1" si="1014"/>
        <v>1</v>
      </c>
      <c r="DD60" s="571">
        <f ca="1">VALUE($N60&amp;$O60&amp;$P60&amp;$Q60&amp;IFERROR(VALUE($I60),0)&amp;$Z60&amp;IF($JX60=1,1,2)&amp;1)</f>
        <v>32112111</v>
      </c>
      <c r="DE60" s="428">
        <f t="shared" ca="1" si="953"/>
        <v>680</v>
      </c>
      <c r="DF60" s="428">
        <f t="shared" ca="1" si="953"/>
        <v>714</v>
      </c>
      <c r="DG60" s="428">
        <f t="shared" ca="1" si="953"/>
        <v>749</v>
      </c>
      <c r="DH60" s="143">
        <f t="shared" ca="1" si="954"/>
        <v>420</v>
      </c>
      <c r="DI60" s="143">
        <f t="shared" ca="1" si="954"/>
        <v>455</v>
      </c>
      <c r="DJ60" s="143">
        <f t="shared" ca="1" si="954"/>
        <v>490</v>
      </c>
      <c r="DK60" s="19" t="str">
        <f t="shared" ca="1" si="1015"/>
        <v>-</v>
      </c>
      <c r="DL60" s="12" t="b">
        <v>0</v>
      </c>
      <c r="DM60" s="12" t="b">
        <v>0</v>
      </c>
      <c r="DN60" s="12" t="b">
        <v>0</v>
      </c>
      <c r="DO60" s="12" t="b">
        <v>0</v>
      </c>
      <c r="DP60" s="12" t="b">
        <v>0</v>
      </c>
      <c r="DQ60" s="12">
        <v>3</v>
      </c>
      <c r="DR60" s="12">
        <v>3</v>
      </c>
      <c r="DS60" s="19">
        <f t="shared" ca="1" si="1031"/>
        <v>0</v>
      </c>
      <c r="DT60" s="12">
        <v>0.5</v>
      </c>
      <c r="DU60" s="12">
        <v>-0.5</v>
      </c>
      <c r="DV60" s="19" t="str">
        <f t="shared" ca="1" si="1016"/>
        <v>-</v>
      </c>
      <c r="DW60" s="19" t="str">
        <f t="shared" ca="1" si="1016"/>
        <v>-</v>
      </c>
      <c r="DX60" s="19" t="str">
        <f t="shared" ca="1" si="1016"/>
        <v>-</v>
      </c>
      <c r="DY60" s="239">
        <f t="shared" ref="DY60" ca="1" si="1086">DS60</f>
        <v>0</v>
      </c>
      <c r="DZ60" s="239">
        <f t="shared" ref="DZ60" si="1087">DT60</f>
        <v>0.5</v>
      </c>
      <c r="EA60" s="239">
        <f t="shared" ref="EA60" si="1088">DU60</f>
        <v>-0.5</v>
      </c>
      <c r="EB60" s="19" t="str">
        <f t="shared" ca="1" si="958"/>
        <v>-</v>
      </c>
      <c r="EC60" s="19">
        <f t="shared" ca="1" si="958"/>
        <v>0</v>
      </c>
      <c r="ED60" s="19">
        <f t="shared" ca="1" si="958"/>
        <v>0</v>
      </c>
      <c r="EE60" s="9"/>
      <c r="EF60" s="19" t="str">
        <f t="shared" ca="1" si="959"/>
        <v>-</v>
      </c>
      <c r="EG60" s="19" t="str">
        <f t="shared" ca="1" si="959"/>
        <v>-</v>
      </c>
      <c r="EH60" s="19" t="str">
        <f t="shared" ca="1" si="959"/>
        <v>-</v>
      </c>
      <c r="EI60" s="19" t="str">
        <f t="shared" ca="1" si="959"/>
        <v>-</v>
      </c>
      <c r="EJ60" s="19" t="str">
        <f t="shared" ca="1" si="959"/>
        <v>-</v>
      </c>
      <c r="EK60" s="19" t="str">
        <f t="shared" ca="1" si="959"/>
        <v>-</v>
      </c>
      <c r="EL60" s="19" t="str">
        <f t="shared" ca="1" si="959"/>
        <v>-</v>
      </c>
      <c r="EM60" s="19" t="str">
        <f t="shared" ca="1" si="959"/>
        <v>-</v>
      </c>
      <c r="EN60" s="19" t="str">
        <f t="shared" ca="1" si="959"/>
        <v>-</v>
      </c>
      <c r="EO60" s="19" t="str">
        <f t="shared" ca="1" si="959"/>
        <v>-</v>
      </c>
      <c r="EP60" s="19" t="str">
        <f t="shared" ca="1" si="959"/>
        <v>-</v>
      </c>
      <c r="EQ60" s="19" t="str">
        <f t="shared" ca="1" si="959"/>
        <v>-</v>
      </c>
      <c r="ER60" s="19">
        <f t="shared" ca="1" si="1017"/>
        <v>0</v>
      </c>
      <c r="ES60" s="19">
        <f t="shared" ca="1" si="960"/>
        <v>0</v>
      </c>
      <c r="ET60" s="19">
        <f t="shared" ca="1" si="960"/>
        <v>0</v>
      </c>
      <c r="EU60" s="19">
        <f t="shared" ca="1" si="960"/>
        <v>0</v>
      </c>
      <c r="EV60" s="19">
        <f t="shared" ca="1" si="1049"/>
        <v>0</v>
      </c>
      <c r="EW60" s="19">
        <f t="shared" ca="1" si="1049"/>
        <v>0</v>
      </c>
      <c r="EX60" s="19">
        <f t="shared" ca="1" si="1049"/>
        <v>0</v>
      </c>
      <c r="EY60" s="19">
        <f t="shared" ca="1" si="1049"/>
        <v>0</v>
      </c>
      <c r="EZ60" s="19">
        <f t="shared" ca="1" si="1049"/>
        <v>0</v>
      </c>
      <c r="FA60" s="19">
        <f t="shared" ca="1" si="1049"/>
        <v>0</v>
      </c>
      <c r="FB60" s="19">
        <f t="shared" ca="1" si="1049"/>
        <v>0</v>
      </c>
      <c r="FC60" s="19">
        <f t="shared" ca="1" si="1049"/>
        <v>0</v>
      </c>
      <c r="FD60" s="19">
        <f t="shared" ca="1" si="1049"/>
        <v>0</v>
      </c>
      <c r="FE60" s="19">
        <f t="shared" ca="1" si="1049"/>
        <v>0</v>
      </c>
      <c r="FF60" s="19">
        <f t="shared" ca="1" si="1049"/>
        <v>0</v>
      </c>
      <c r="FG60" s="19">
        <f t="shared" ca="1" si="1049"/>
        <v>0</v>
      </c>
      <c r="FH60" s="19">
        <f t="shared" ca="1" si="1049"/>
        <v>0</v>
      </c>
      <c r="FI60" s="19">
        <f t="shared" ca="1" si="1049"/>
        <v>0</v>
      </c>
      <c r="FJ60" s="19">
        <f t="shared" ca="1" si="1049"/>
        <v>0</v>
      </c>
      <c r="FK60" s="19">
        <f t="shared" ca="1" si="1049"/>
        <v>0</v>
      </c>
      <c r="FL60" s="19">
        <f t="shared" ca="1" si="1049"/>
        <v>0</v>
      </c>
      <c r="FM60" s="19">
        <f t="shared" ca="1" si="1049"/>
        <v>0</v>
      </c>
      <c r="FN60" s="19">
        <f t="shared" ca="1" si="1049"/>
        <v>0</v>
      </c>
      <c r="FO60" s="19">
        <f t="shared" ca="1" si="1049"/>
        <v>0</v>
      </c>
      <c r="FP60" s="19">
        <f t="shared" ca="1" si="1049"/>
        <v>0</v>
      </c>
      <c r="FQ60" s="19">
        <f t="shared" ca="1" si="1049"/>
        <v>0</v>
      </c>
      <c r="FR60" s="19">
        <f t="shared" ca="1" si="1049"/>
        <v>0</v>
      </c>
      <c r="FS60" s="19">
        <f t="shared" ca="1" si="1049"/>
        <v>0</v>
      </c>
      <c r="FT60" s="19">
        <f t="shared" ca="1" si="1049"/>
        <v>0</v>
      </c>
      <c r="FU60" s="19">
        <f t="shared" ca="1" si="1049"/>
        <v>0</v>
      </c>
      <c r="FV60" s="19">
        <f t="shared" ca="1" si="1049"/>
        <v>0</v>
      </c>
      <c r="FW60" s="19">
        <f t="shared" ca="1" si="1049"/>
        <v>0</v>
      </c>
      <c r="FX60" s="19">
        <f t="shared" ca="1" si="1049"/>
        <v>0</v>
      </c>
      <c r="FY60" s="19">
        <f t="shared" ca="1" si="1049"/>
        <v>0</v>
      </c>
      <c r="FZ60" s="19">
        <f t="shared" ca="1" si="1049"/>
        <v>0</v>
      </c>
      <c r="GA60" s="19">
        <f t="shared" ca="1" si="1049"/>
        <v>0</v>
      </c>
      <c r="GB60" s="19">
        <f t="shared" ca="1" si="1049"/>
        <v>0</v>
      </c>
      <c r="GC60" s="19">
        <f t="shared" ca="1" si="1049"/>
        <v>0</v>
      </c>
      <c r="GD60" s="19">
        <f t="shared" ca="1" si="1049"/>
        <v>0</v>
      </c>
      <c r="GE60" s="19">
        <f t="shared" ca="1" si="1049"/>
        <v>0</v>
      </c>
      <c r="GF60" s="19">
        <f t="shared" ca="1" si="1049"/>
        <v>0</v>
      </c>
      <c r="GG60" s="19">
        <f t="shared" ca="1" si="1049"/>
        <v>0</v>
      </c>
      <c r="GH60" s="19">
        <f t="shared" ca="1" si="1049"/>
        <v>0</v>
      </c>
      <c r="GI60" s="19">
        <f t="shared" ca="1" si="1049"/>
        <v>0</v>
      </c>
      <c r="GJ60" s="19">
        <f t="shared" ca="1" si="1049"/>
        <v>0</v>
      </c>
      <c r="GK60" s="19">
        <f t="shared" ca="1" si="1049"/>
        <v>0</v>
      </c>
      <c r="GL60" s="19">
        <f t="shared" ca="1" si="1049"/>
        <v>0</v>
      </c>
      <c r="GM60" s="19">
        <f t="shared" ca="1" si="1049"/>
        <v>0</v>
      </c>
      <c r="GN60" s="19">
        <f t="shared" ca="1" si="1049"/>
        <v>0</v>
      </c>
      <c r="GO60" s="19">
        <f t="shared" ca="1" si="1049"/>
        <v>0</v>
      </c>
      <c r="GP60" s="19">
        <f t="shared" ca="1" si="1049"/>
        <v>0</v>
      </c>
      <c r="GQ60" s="19">
        <f t="shared" ca="1" si="1049"/>
        <v>0</v>
      </c>
      <c r="GR60" s="19">
        <f t="shared" ca="1" si="1049"/>
        <v>0</v>
      </c>
      <c r="GS60" s="19">
        <f t="shared" ca="1" si="1049"/>
        <v>0</v>
      </c>
      <c r="GT60" s="19">
        <f t="shared" ca="1" si="1049"/>
        <v>0</v>
      </c>
      <c r="GU60" s="19">
        <f t="shared" ca="1" si="1049"/>
        <v>0</v>
      </c>
      <c r="GV60" s="19">
        <f t="shared" ca="1" si="1049"/>
        <v>0</v>
      </c>
      <c r="GW60" s="19">
        <f t="shared" ca="1" si="1049"/>
        <v>0</v>
      </c>
      <c r="GX60" s="19">
        <f t="shared" ca="1" si="1049"/>
        <v>0</v>
      </c>
      <c r="GY60" s="19">
        <f t="shared" ca="1" si="1049"/>
        <v>0</v>
      </c>
      <c r="GZ60" s="19">
        <f t="shared" ca="1" si="1049"/>
        <v>0</v>
      </c>
      <c r="HA60" s="19">
        <f t="shared" ca="1" si="1049"/>
        <v>0</v>
      </c>
      <c r="HB60" s="19">
        <f t="shared" ca="1" si="1049"/>
        <v>0</v>
      </c>
      <c r="HC60" s="19">
        <f t="shared" ca="1" si="1049"/>
        <v>0</v>
      </c>
      <c r="HD60" s="19">
        <f t="shared" ca="1" si="963"/>
        <v>0</v>
      </c>
      <c r="HE60" s="19">
        <f t="shared" ca="1" si="963"/>
        <v>0</v>
      </c>
      <c r="HF60" s="19">
        <f t="shared" ca="1" si="963"/>
        <v>0</v>
      </c>
      <c r="HG60" s="19">
        <f t="shared" ca="1" si="963"/>
        <v>0</v>
      </c>
      <c r="HH60" s="19">
        <f t="shared" ca="1" si="963"/>
        <v>0</v>
      </c>
      <c r="HI60" s="19">
        <f t="shared" ca="1" si="963"/>
        <v>0</v>
      </c>
      <c r="HJ60" s="19">
        <f t="shared" ca="1" si="963"/>
        <v>0</v>
      </c>
      <c r="HK60" s="19">
        <f t="shared" ca="1" si="963"/>
        <v>0</v>
      </c>
      <c r="HL60" s="19">
        <f t="shared" ca="1" si="963"/>
        <v>0</v>
      </c>
      <c r="HM60" s="19">
        <f t="shared" ca="1" si="963"/>
        <v>0</v>
      </c>
      <c r="HN60" s="19">
        <f t="shared" ca="1" si="963"/>
        <v>0</v>
      </c>
      <c r="HO60" s="19">
        <f t="shared" ca="1" si="963"/>
        <v>0</v>
      </c>
      <c r="HP60" s="19">
        <f t="shared" ca="1" si="963"/>
        <v>0</v>
      </c>
      <c r="HQ60" s="19">
        <f t="shared" ca="1" si="963"/>
        <v>0</v>
      </c>
      <c r="HR60" s="19">
        <f t="shared" ca="1" si="963"/>
        <v>0</v>
      </c>
      <c r="HS60" s="19">
        <f t="shared" ca="1" si="963"/>
        <v>0</v>
      </c>
      <c r="HT60" s="19">
        <f t="shared" ca="1" si="963"/>
        <v>0</v>
      </c>
      <c r="HU60" s="19">
        <f t="shared" ca="1" si="963"/>
        <v>0</v>
      </c>
      <c r="HV60" s="19">
        <f t="shared" ca="1" si="963"/>
        <v>0</v>
      </c>
      <c r="HW60" s="19">
        <f t="shared" ca="1" si="963"/>
        <v>0</v>
      </c>
      <c r="HX60" s="19">
        <f t="shared" ca="1" si="963"/>
        <v>0</v>
      </c>
      <c r="HY60" s="19">
        <f t="shared" ca="1" si="963"/>
        <v>0</v>
      </c>
      <c r="HZ60" s="19">
        <f t="shared" ca="1" si="963"/>
        <v>0</v>
      </c>
      <c r="IA60" s="19">
        <f t="shared" ca="1" si="964"/>
        <v>0</v>
      </c>
      <c r="IB60" s="19">
        <f t="shared" ca="1" si="964"/>
        <v>0</v>
      </c>
      <c r="IC60" s="19">
        <f t="shared" ca="1" si="964"/>
        <v>0</v>
      </c>
      <c r="ID60" s="19">
        <f t="shared" ca="1" si="965"/>
        <v>0</v>
      </c>
      <c r="IE60" s="19">
        <f t="shared" ca="1" si="965"/>
        <v>0</v>
      </c>
      <c r="IF60" s="19">
        <f t="shared" ca="1" si="965"/>
        <v>0</v>
      </c>
      <c r="IG60" s="19">
        <f t="shared" ca="1" si="965"/>
        <v>0</v>
      </c>
      <c r="IH60" s="19">
        <f t="shared" ca="1" si="965"/>
        <v>0</v>
      </c>
      <c r="II60" s="19">
        <f t="shared" ca="1" si="965"/>
        <v>0</v>
      </c>
      <c r="IJ60" s="19">
        <f t="shared" ca="1" si="965"/>
        <v>0</v>
      </c>
      <c r="IK60" s="19">
        <f t="shared" ca="1" si="965"/>
        <v>0</v>
      </c>
      <c r="IL60" s="19">
        <f t="shared" ca="1" si="965"/>
        <v>0</v>
      </c>
      <c r="IM60" s="19">
        <f t="shared" ca="1" si="965"/>
        <v>0</v>
      </c>
      <c r="IN60" s="19">
        <f t="shared" ca="1" si="1083"/>
        <v>0</v>
      </c>
      <c r="IO60" s="19">
        <f t="shared" ca="1" si="1083"/>
        <v>0</v>
      </c>
      <c r="IP60" s="19">
        <f t="shared" ca="1" si="1083"/>
        <v>0</v>
      </c>
      <c r="IQ60" s="19">
        <f t="shared" ca="1" si="1083"/>
        <v>0</v>
      </c>
      <c r="IR60" s="19">
        <f t="shared" ca="1" si="1083"/>
        <v>0</v>
      </c>
      <c r="IS60" s="19">
        <f t="shared" ca="1" si="1083"/>
        <v>0</v>
      </c>
      <c r="IT60" s="19">
        <f t="shared" ca="1" si="1083"/>
        <v>0</v>
      </c>
      <c r="IU60" s="19">
        <f t="shared" ca="1" si="1083"/>
        <v>0</v>
      </c>
      <c r="IV60" s="19">
        <f t="shared" ca="1" si="1083"/>
        <v>0</v>
      </c>
      <c r="IW60" s="19">
        <f t="shared" ca="1" si="1083"/>
        <v>0</v>
      </c>
      <c r="IX60" s="19">
        <f t="shared" ca="1" si="1083"/>
        <v>0</v>
      </c>
      <c r="IY60" s="19">
        <f t="shared" ca="1" si="1083"/>
        <v>0</v>
      </c>
      <c r="IZ60" s="19">
        <f t="shared" ca="1" si="1083"/>
        <v>0</v>
      </c>
      <c r="JA60" s="19">
        <f t="shared" ca="1" si="1083"/>
        <v>0</v>
      </c>
      <c r="JB60" s="19">
        <f t="shared" ca="1" si="1083"/>
        <v>0</v>
      </c>
      <c r="JC60" s="19">
        <f t="shared" ca="1" si="1083"/>
        <v>0</v>
      </c>
      <c r="JD60" s="19">
        <f t="shared" ca="1" si="1083"/>
        <v>0</v>
      </c>
      <c r="JE60" s="19">
        <f t="shared" ca="1" si="1083"/>
        <v>0</v>
      </c>
      <c r="JF60" s="19">
        <f t="shared" ca="1" si="1083"/>
        <v>0</v>
      </c>
      <c r="JG60" s="19">
        <f t="shared" ca="1" si="1083"/>
        <v>0</v>
      </c>
      <c r="JH60" s="19">
        <f t="shared" ca="1" si="1083"/>
        <v>0</v>
      </c>
      <c r="JI60" s="19">
        <f t="shared" ca="1" si="1083"/>
        <v>0</v>
      </c>
      <c r="JJ60" s="19">
        <f t="shared" ca="1" si="1083"/>
        <v>0</v>
      </c>
      <c r="JK60" s="19">
        <f t="shared" ca="1" si="1083"/>
        <v>0</v>
      </c>
      <c r="JL60" s="19">
        <f t="shared" ca="1" si="1083"/>
        <v>0</v>
      </c>
      <c r="JM60" s="5">
        <f t="shared" ca="1" si="966"/>
        <v>19</v>
      </c>
      <c r="JN60" s="9"/>
      <c r="JO60" s="5">
        <f t="shared" ca="1" si="967"/>
        <v>1</v>
      </c>
      <c r="JP60" s="5" t="b">
        <f t="shared" ca="1" si="967"/>
        <v>0</v>
      </c>
      <c r="JQ60" s="19">
        <f t="shared" ca="1" si="1019"/>
        <v>0</v>
      </c>
      <c r="JR60" s="5">
        <f t="shared" ca="1" si="969"/>
        <v>0</v>
      </c>
      <c r="JS60" s="5">
        <f t="shared" ca="1" si="970"/>
        <v>0.01</v>
      </c>
      <c r="JT60" s="19">
        <f t="shared" ca="1" si="971"/>
        <v>0</v>
      </c>
      <c r="JU60" s="19">
        <f t="shared" ca="1" si="971"/>
        <v>0</v>
      </c>
      <c r="JV60" s="19" t="str">
        <f t="shared" ca="1" si="971"/>
        <v>-</v>
      </c>
      <c r="JW60" s="19">
        <f t="shared" ca="1" si="1075"/>
        <v>1</v>
      </c>
      <c r="JX60" s="19">
        <f t="shared" ca="1" si="1019"/>
        <v>1</v>
      </c>
      <c r="JY60" s="19">
        <f t="shared" ca="1" si="1075"/>
        <v>1</v>
      </c>
      <c r="JZ60" s="19">
        <f t="shared" ca="1" si="1075"/>
        <v>1</v>
      </c>
      <c r="KA60" s="19">
        <f t="shared" ca="1" si="1075"/>
        <v>1</v>
      </c>
      <c r="KB60" s="19">
        <f t="shared" ca="1" si="1075"/>
        <v>1</v>
      </c>
      <c r="KC60" s="19">
        <f t="shared" ca="1" si="1075"/>
        <v>0</v>
      </c>
      <c r="KD60" s="19">
        <f t="shared" ca="1" si="1075"/>
        <v>0</v>
      </c>
      <c r="KE60" s="19">
        <f t="shared" ca="1" si="1065"/>
        <v>1</v>
      </c>
      <c r="KF60" s="19">
        <f t="shared" ca="1" si="1065"/>
        <v>0</v>
      </c>
      <c r="KG60" s="19">
        <f t="shared" ca="1" si="1065"/>
        <v>0</v>
      </c>
      <c r="KH60" s="19">
        <f t="shared" ca="1" si="1065"/>
        <v>0</v>
      </c>
      <c r="KI60" s="19">
        <f t="shared" ca="1" si="1065"/>
        <v>1</v>
      </c>
      <c r="KJ60" s="19">
        <f t="shared" ca="1" si="1065"/>
        <v>0</v>
      </c>
      <c r="KK60" s="19">
        <f t="shared" ca="1" si="1065"/>
        <v>1</v>
      </c>
      <c r="KL60" s="19">
        <f t="shared" ca="1" si="1019"/>
        <v>0</v>
      </c>
      <c r="KM60" s="19">
        <f t="shared" ca="1" si="1019"/>
        <v>0</v>
      </c>
      <c r="KN60" s="19">
        <f t="shared" ca="1" si="1019"/>
        <v>0</v>
      </c>
      <c r="KO60" s="19">
        <f t="shared" ca="1" si="1019"/>
        <v>0</v>
      </c>
      <c r="KP60" s="19">
        <f t="shared" ca="1" si="1019"/>
        <v>0</v>
      </c>
      <c r="KQ60" s="19">
        <f t="shared" ca="1" si="1019"/>
        <v>0</v>
      </c>
      <c r="KR60" s="19">
        <f t="shared" ca="1" si="1019"/>
        <v>0</v>
      </c>
      <c r="KS60" s="19">
        <f t="shared" ca="1" si="1019"/>
        <v>0</v>
      </c>
      <c r="KT60" s="19">
        <f t="shared" ca="1" si="1019"/>
        <v>0</v>
      </c>
      <c r="KU60" s="19">
        <f t="shared" ca="1" si="968"/>
        <v>0</v>
      </c>
      <c r="KV60" s="19">
        <f t="shared" ca="1" si="968"/>
        <v>0</v>
      </c>
      <c r="KW60" s="19">
        <f t="shared" ca="1" si="968"/>
        <v>0</v>
      </c>
      <c r="KX60" s="19">
        <f t="shared" ca="1" si="968"/>
        <v>0</v>
      </c>
      <c r="KY60" s="19">
        <f t="shared" ca="1" si="968"/>
        <v>0</v>
      </c>
      <c r="KZ60" s="19">
        <f t="shared" ca="1" si="968"/>
        <v>0</v>
      </c>
      <c r="LA60" s="19">
        <f t="shared" ca="1" si="968"/>
        <v>0</v>
      </c>
      <c r="LB60" s="19">
        <f t="shared" ca="1" si="968"/>
        <v>0</v>
      </c>
      <c r="LC60" s="19">
        <f t="shared" ca="1" si="968"/>
        <v>0</v>
      </c>
      <c r="LD60" s="19">
        <f t="shared" ca="1" si="968"/>
        <v>0</v>
      </c>
      <c r="LE60" s="19">
        <f t="shared" ca="1" si="968"/>
        <v>0</v>
      </c>
      <c r="LF60" s="19">
        <f t="shared" ca="1" si="968"/>
        <v>0</v>
      </c>
      <c r="LG60" s="5">
        <f t="shared" ca="1" si="975"/>
        <v>0</v>
      </c>
      <c r="LH60" s="5">
        <f t="shared" ca="1" si="975"/>
        <v>0</v>
      </c>
      <c r="LI60" s="5">
        <f t="shared" ca="1" si="975"/>
        <v>0.05</v>
      </c>
      <c r="LJ60" s="5">
        <f t="shared" ca="1" si="975"/>
        <v>0.05</v>
      </c>
      <c r="LK60" s="19">
        <f t="shared" ca="1" si="976"/>
        <v>0</v>
      </c>
      <c r="LL60" s="19">
        <f t="shared" ca="1" si="968"/>
        <v>0</v>
      </c>
      <c r="LM60" s="19">
        <f t="shared" ca="1" si="977"/>
        <v>0</v>
      </c>
      <c r="LN60" s="19">
        <f t="shared" ca="1" si="977"/>
        <v>0</v>
      </c>
      <c r="LO60" s="19">
        <f t="shared" ca="1" si="977"/>
        <v>0</v>
      </c>
      <c r="LP60" s="19">
        <f t="shared" ca="1" si="977"/>
        <v>0</v>
      </c>
      <c r="LQ60" s="19">
        <f t="shared" ca="1" si="968"/>
        <v>0</v>
      </c>
      <c r="LR60" s="19">
        <f t="shared" ca="1" si="968"/>
        <v>1</v>
      </c>
      <c r="LS60" s="19">
        <f t="shared" ca="1" si="978"/>
        <v>0</v>
      </c>
      <c r="LT60" s="19">
        <f t="shared" ca="1" si="978"/>
        <v>0</v>
      </c>
      <c r="LU60" s="19">
        <f t="shared" ca="1" si="978"/>
        <v>0</v>
      </c>
      <c r="LV60" s="19">
        <f t="shared" ca="1" si="968"/>
        <v>0</v>
      </c>
      <c r="LW60" s="19">
        <f t="shared" ca="1" si="968"/>
        <v>1</v>
      </c>
      <c r="LX60" s="9"/>
      <c r="LY60" s="5" t="b">
        <f t="shared" ca="1" si="979"/>
        <v>0</v>
      </c>
      <c r="LZ60" s="19" t="str">
        <f t="shared" ca="1" si="980"/>
        <v>-</v>
      </c>
      <c r="MA60" s="19" t="str">
        <f t="shared" ca="1" si="980"/>
        <v>-</v>
      </c>
      <c r="MB60" s="19" t="str">
        <f t="shared" ca="1" si="980"/>
        <v>-</v>
      </c>
      <c r="MC60" s="19" t="str">
        <f t="shared" ca="1" si="980"/>
        <v>-</v>
      </c>
      <c r="MD60" s="5" t="b">
        <f t="shared" ca="1" si="981"/>
        <v>1</v>
      </c>
      <c r="ME60" s="5" t="b">
        <f t="shared" ca="1" si="981"/>
        <v>0</v>
      </c>
      <c r="MF60" s="5" t="b">
        <f t="shared" ca="1" si="981"/>
        <v>0</v>
      </c>
      <c r="MG60" s="135">
        <f t="shared" ca="1" si="982"/>
        <v>1</v>
      </c>
      <c r="MH60" s="135">
        <f t="shared" ca="1" si="982"/>
        <v>1</v>
      </c>
      <c r="MI60" s="5" t="b">
        <f t="shared" ca="1" si="1060"/>
        <v>0</v>
      </c>
      <c r="MJ60" s="5" t="b">
        <f t="shared" ca="1" si="1060"/>
        <v>0</v>
      </c>
      <c r="MK60" s="5" t="b">
        <f t="shared" ca="1" si="1060"/>
        <v>1</v>
      </c>
      <c r="ML60" s="5" t="b">
        <f t="shared" ca="1" si="1060"/>
        <v>0</v>
      </c>
      <c r="MM60" s="5">
        <f t="shared" ca="1" si="1061"/>
        <v>1</v>
      </c>
      <c r="MN60" s="5">
        <f t="shared" ca="1" si="1061"/>
        <v>0.66</v>
      </c>
      <c r="MO60" s="5" t="b">
        <f t="shared" ca="1" si="1062"/>
        <v>1</v>
      </c>
      <c r="MP60" s="5" t="str" cm="1">
        <f t="array" aca="1" ref="MP60" ca="1">IF(OR(MQ60:MQ60&lt;&gt;"-"),TRUE,"-")</f>
        <v>-</v>
      </c>
      <c r="MQ60" s="19" t="str">
        <f t="shared" ca="1" si="1076"/>
        <v>-</v>
      </c>
      <c r="MR60" s="5" t="str">
        <f t="array" aca="1" ref="MR60" ca="1">IF(OR(MS60:MY60&lt;&gt;"-"),TRUE,"-")</f>
        <v>-</v>
      </c>
      <c r="MS60" s="19" t="str">
        <f t="shared" ca="1" si="1021"/>
        <v>-</v>
      </c>
      <c r="MT60" s="19" t="str">
        <f t="shared" ca="1" si="1021"/>
        <v>-</v>
      </c>
      <c r="MU60" s="19" t="str">
        <f t="shared" ca="1" si="1021"/>
        <v>-</v>
      </c>
      <c r="MV60" s="19" t="str">
        <f t="shared" ca="1" si="1021"/>
        <v>-</v>
      </c>
      <c r="MW60" s="19" t="str">
        <f t="shared" ca="1" si="1021"/>
        <v>-</v>
      </c>
      <c r="MX60" s="19" t="str">
        <f t="shared" ca="1" si="1021"/>
        <v>-</v>
      </c>
      <c r="MY60" s="19" t="str">
        <f t="shared" ca="1" si="1021"/>
        <v>-</v>
      </c>
      <c r="MZ60" s="5" t="str">
        <f t="array" aca="1" ref="MZ60" ca="1">IF(OR(NA60:NB60&lt;&gt;"-"),TRUE,"-")</f>
        <v>-</v>
      </c>
      <c r="NA60" s="19" t="str">
        <f t="shared" ca="1" si="1073"/>
        <v>-</v>
      </c>
      <c r="NB60" s="19" t="str">
        <f t="shared" ca="1" si="1073"/>
        <v>-</v>
      </c>
      <c r="NC60" s="19" t="b">
        <f t="shared" ca="1" si="1021"/>
        <v>1</v>
      </c>
      <c r="ND60" s="19">
        <f t="shared" ca="1" si="1021"/>
        <v>0</v>
      </c>
      <c r="NE60" s="5" t="str">
        <f t="shared" ca="1" si="987"/>
        <v>-</v>
      </c>
      <c r="NF60" s="5" t="str">
        <f t="shared" ca="1" si="987"/>
        <v>-</v>
      </c>
      <c r="NG60" s="5" t="str">
        <f t="shared" ca="1" si="987"/>
        <v>-</v>
      </c>
      <c r="NH60" s="5" t="str">
        <f t="shared" ca="1" si="987"/>
        <v>-</v>
      </c>
      <c r="NI60" s="19" t="str">
        <f t="shared" ca="1" si="1077"/>
        <v>-</v>
      </c>
      <c r="NJ60" s="19" t="str">
        <f t="shared" ca="1" si="1077"/>
        <v>-</v>
      </c>
      <c r="NK60" s="19" t="str">
        <f t="shared" ca="1" si="1077"/>
        <v>-</v>
      </c>
      <c r="NL60" s="19" t="str">
        <f t="shared" ca="1" si="1077"/>
        <v>-</v>
      </c>
      <c r="NM60" s="19" t="str">
        <f t="shared" ca="1" si="1077"/>
        <v>-</v>
      </c>
      <c r="NN60" s="19" t="str">
        <f t="shared" ca="1" si="1077"/>
        <v>-</v>
      </c>
      <c r="NO60" s="5" t="str">
        <f t="shared" ca="1" si="1063"/>
        <v>-</v>
      </c>
      <c r="NP60" s="5">
        <f t="shared" ca="1" si="1063"/>
        <v>500</v>
      </c>
      <c r="NQ60" s="5">
        <f t="shared" ca="1" si="1063"/>
        <v>500</v>
      </c>
      <c r="NR60" s="5" t="str">
        <f t="shared" ca="1" si="1063"/>
        <v>-</v>
      </c>
      <c r="NS60" s="5" t="str">
        <f t="shared" ca="1" si="1063"/>
        <v>-</v>
      </c>
      <c r="NT60" s="5" t="str">
        <f t="shared" ca="1" si="1063"/>
        <v>-</v>
      </c>
      <c r="NU60" s="5">
        <f t="shared" ca="1" si="990"/>
        <v>1</v>
      </c>
      <c r="NV60" s="9"/>
      <c r="NW60" s="19">
        <f t="shared" ca="1" si="989"/>
        <v>70</v>
      </c>
      <c r="NX60" s="19">
        <f t="shared" ca="1" si="1026"/>
        <v>50</v>
      </c>
      <c r="NY60" s="19">
        <f t="shared" ca="1" si="1026"/>
        <v>65</v>
      </c>
      <c r="NZ60" s="19">
        <f t="shared" ca="1" si="1026"/>
        <v>65</v>
      </c>
      <c r="OA60" s="19">
        <f t="shared" ca="1" si="991"/>
        <v>1</v>
      </c>
      <c r="OB60" s="5">
        <f t="shared" ca="1" si="992"/>
        <v>1</v>
      </c>
      <c r="OC60" s="19">
        <f t="shared" ca="1" si="993"/>
        <v>1</v>
      </c>
      <c r="OD60" s="9"/>
      <c r="OE60" s="19" t="b">
        <f t="shared" ca="1" si="1026"/>
        <v>0</v>
      </c>
      <c r="OF60" s="19" t="b">
        <f t="shared" ca="1" si="1026"/>
        <v>0</v>
      </c>
      <c r="OG60" s="19">
        <f t="shared" ca="1" si="1026"/>
        <v>1</v>
      </c>
      <c r="OH60" s="19">
        <f t="shared" ca="1" si="1026"/>
        <v>1</v>
      </c>
      <c r="OI60" s="19">
        <f t="shared" ca="1" si="1026"/>
        <v>1</v>
      </c>
      <c r="OJ60" s="19">
        <f t="shared" ca="1" si="1026"/>
        <v>1</v>
      </c>
      <c r="OK60" s="19">
        <f t="shared" ca="1" si="1026"/>
        <v>1</v>
      </c>
      <c r="OL60" s="19">
        <f t="shared" ca="1" si="1026"/>
        <v>1</v>
      </c>
      <c r="OM60" s="19">
        <f t="shared" ca="1" si="1026"/>
        <v>1</v>
      </c>
      <c r="ON60" s="19">
        <f t="shared" ca="1" si="1026"/>
        <v>1</v>
      </c>
      <c r="OO60" s="19">
        <f t="shared" ca="1" si="1026"/>
        <v>1</v>
      </c>
      <c r="OP60" s="19">
        <f t="shared" ca="1" si="1026"/>
        <v>1</v>
      </c>
      <c r="OQ60" s="9"/>
      <c r="OR60" s="5" t="str" cm="1">
        <f t="array" aca="1" ref="OR60" ca="1">INDEX(i.LMU_Area,$K60,OR$26)</f>
        <v>-</v>
      </c>
      <c r="OS60" s="5" t="str" cm="1">
        <f t="array" aca="1" ref="OS60" ca="1">INDEX(i.LMU_Area,$K60,OS$26)</f>
        <v>-</v>
      </c>
      <c r="OT60" s="5" t="str" cm="1">
        <f t="array" aca="1" ref="OT60" ca="1">INDEX(i.LMU_Area,$K60,OT$26)</f>
        <v>-</v>
      </c>
      <c r="OU60" s="5" t="str" cm="1">
        <f t="array" aca="1" ref="OU60" ca="1">INDEX(i.LMU_Area,$K60,OU$26)</f>
        <v>-</v>
      </c>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5" t="str" cm="1">
        <f t="array" aca="1" ref="TF60" ca="1">INDEX(i.LMU_Area,$K60,TF$26)</f>
        <v>-</v>
      </c>
      <c r="TG60" s="5" t="str" cm="1">
        <f t="array" aca="1" ref="TG60" ca="1">INDEX(i.LMU_Area,$K60,TG$26)</f>
        <v>-</v>
      </c>
      <c r="TH60" s="5" t="str" cm="1">
        <f t="array" aca="1" ref="TH60" ca="1">INDEX(i.LMU_Area,$K60,TH$26)</f>
        <v>-</v>
      </c>
      <c r="TI60" s="5" t="str" cm="1">
        <f t="array" aca="1" ref="TI60" ca="1">INDEX(i.LMU_Area,$K60,TI$26)</f>
        <v>-</v>
      </c>
      <c r="TJ60" s="5" t="str" cm="1">
        <f t="array" aca="1" ref="TJ60" ca="1">INDEX(i.LMU_Area,$K60,TJ$26)</f>
        <v>-</v>
      </c>
      <c r="TK60" s="5" t="str" cm="1">
        <f t="array" aca="1" ref="TK60" ca="1">INDEX(i.LMU_Area,$K60,TK$26)</f>
        <v>-</v>
      </c>
      <c r="TL60" s="5" t="str" cm="1">
        <f t="array" aca="1" ref="TL60" ca="1">INDEX(i.LMU_Area,$K60,TL$26)</f>
        <v>-</v>
      </c>
      <c r="TM60" s="5" t="str" cm="1">
        <f t="array" aca="1" ref="TM60" ca="1">INDEX(i.LMU_Area,$K60,TM$26)</f>
        <v>-</v>
      </c>
      <c r="TN60" s="5" t="str" cm="1">
        <f t="array" aca="1" ref="TN60" ca="1">INDEX(i.LMU_Area,$K60,TN$26)</f>
        <v>-</v>
      </c>
      <c r="TO60" s="5" t="str" cm="1">
        <f t="array" aca="1" ref="TO60" ca="1">INDEX(i.LMU_Area,$K60,TO$26)</f>
        <v>-</v>
      </c>
      <c r="TP60" s="5" t="str" cm="1">
        <f t="array" aca="1" ref="TP60" ca="1">INDEX(i.LMU_Area,$K60,TP$26)</f>
        <v>-</v>
      </c>
      <c r="TQ60" s="5" t="str" cm="1">
        <f t="array" aca="1" ref="TQ60" ca="1">INDEX(i.LMU_Area,$K60,TQ$26)</f>
        <v>-</v>
      </c>
      <c r="TR60" s="5" t="str" cm="1">
        <f t="array" aca="1" ref="TR60" ca="1">INDEX(i.LMU_Area,$K60,TR$26)</f>
        <v>-</v>
      </c>
      <c r="TS60" s="5" t="str" cm="1">
        <f t="array" aca="1" ref="TS60" ca="1">INDEX(i.LMU_Area,$K60,TS$26)</f>
        <v>-</v>
      </c>
      <c r="TT60" s="5" t="str" cm="1">
        <f t="array" aca="1" ref="TT60" ca="1">INDEX(i.LMU_Area,$K60,TT$26)</f>
        <v>-</v>
      </c>
      <c r="TU60" s="5" t="str" cm="1">
        <f t="array" aca="1" ref="TU60" ca="1">INDEX(i.LMU_Area,$K60,TU$26)</f>
        <v>-</v>
      </c>
      <c r="TV60" s="5" t="str" cm="1">
        <f t="array" aca="1" ref="TV60" ca="1">INDEX(i.LMU_Area,$K60,TV$26)</f>
        <v>-</v>
      </c>
      <c r="TW60" s="5" t="str" cm="1">
        <f t="array" aca="1" ref="TW60" ca="1">INDEX(i.LMU_Area,$K60,TW$26)</f>
        <v>-</v>
      </c>
      <c r="TX60" s="5" t="str" cm="1">
        <f t="array" aca="1" ref="TX60" ca="1">INDEX(i.LMU_Area,$K60,TX$26)</f>
        <v>-</v>
      </c>
      <c r="TY60" s="5" t="str" cm="1">
        <f t="array" aca="1" ref="TY60" ca="1">INDEX(i.LMU_Area,$K60,TY$26)</f>
        <v>-</v>
      </c>
      <c r="TZ60" s="5" t="str" cm="1">
        <f t="array" aca="1" ref="TZ60" ca="1">INDEX(i.LMU_Area,$K60,TZ$26)</f>
        <v>-</v>
      </c>
      <c r="UA60" s="5" t="str" cm="1">
        <f t="array" aca="1" ref="UA60" ca="1">INDEX(i.LMU_Area,$K60,UA$26)</f>
        <v>-</v>
      </c>
      <c r="UB60" s="5" t="str" cm="1">
        <f t="array" aca="1" ref="UB60" ca="1">INDEX(i.LMU_Area,$K60,UB$26)</f>
        <v>-</v>
      </c>
      <c r="UC60" s="5" t="str" cm="1">
        <f t="array" aca="1" ref="UC60" ca="1">INDEX(i.LMU_Area,$K60,UC$26)</f>
        <v>-</v>
      </c>
      <c r="UD60" s="5" t="str" cm="1">
        <f t="array" aca="1" ref="UD60" ca="1">INDEX(i.LMU_Area,$K60,UD$26)</f>
        <v>-</v>
      </c>
      <c r="UE60" s="5" t="str" cm="1">
        <f t="array" aca="1" ref="UE60" ca="1">INDEX(i.LMU_Area,$K60,UE$26)</f>
        <v>-</v>
      </c>
      <c r="UF60" s="5" t="str" cm="1">
        <f t="array" aca="1" ref="UF60" ca="1">INDEX(i.LMU_Area,$K60,UF$26)</f>
        <v>-</v>
      </c>
      <c r="UG60" s="5" t="str" cm="1">
        <f t="array" aca="1" ref="UG60" ca="1">INDEX(i.LMU_Area,$K60,UG$26)</f>
        <v>-</v>
      </c>
      <c r="UH60" s="5" t="str" cm="1">
        <f t="array" aca="1" ref="UH60" ca="1">INDEX(i.LMU_Area,$K60,UH$26)</f>
        <v>-</v>
      </c>
      <c r="UI60" s="5" t="str" cm="1">
        <f t="array" aca="1" ref="UI60" ca="1">INDEX(i.LMU_Area,$K60,UI$26)</f>
        <v>-</v>
      </c>
      <c r="UJ60" s="5" t="str" cm="1">
        <f t="array" aca="1" ref="UJ60" ca="1">INDEX(i.LMU_Area,$K60,UJ$26)</f>
        <v>-</v>
      </c>
      <c r="UK60" s="5" t="str" cm="1">
        <f t="array" aca="1" ref="UK60" ca="1">INDEX(i.LMU_Area,$K60,UK$26)</f>
        <v>-</v>
      </c>
      <c r="UL60" s="5" t="str" cm="1">
        <f t="array" aca="1" ref="UL60" ca="1">INDEX(i.LMU_Area,$K60,UL$26)</f>
        <v>-</v>
      </c>
      <c r="UM60" s="5" t="str" cm="1">
        <f t="array" aca="1" ref="UM60" ca="1">INDEX(i.LMU_Area,$K60,UM$26)</f>
        <v>-</v>
      </c>
      <c r="UN60" s="5" t="str" cm="1">
        <f t="array" aca="1" ref="UN60" ca="1">INDEX(i.LMU_Area,$K60,UN$26)</f>
        <v>-</v>
      </c>
      <c r="UO60" s="5" t="str" cm="1">
        <f t="array" aca="1" ref="UO60" ca="1">INDEX(i.LMU_Area,$K60,UO$26)</f>
        <v>-</v>
      </c>
      <c r="UP60" s="5" t="str" cm="1">
        <f t="array" aca="1" ref="UP60" ca="1">INDEX(i.LMU_Area,$K60,UP$26)</f>
        <v>-</v>
      </c>
      <c r="UQ60" s="5" t="str" cm="1">
        <f t="array" aca="1" ref="UQ60" ca="1">INDEX(i.LMU_Area,$K60,UQ$26)</f>
        <v>-</v>
      </c>
      <c r="UR60" s="5" t="str" cm="1">
        <f t="array" aca="1" ref="UR60" ca="1">INDEX(i.LMU_Area,$K60,UR$26)</f>
        <v>-</v>
      </c>
      <c r="US60" s="5" t="str" cm="1">
        <f t="array" aca="1" ref="US60" ca="1">INDEX(i.LMU_Area,$K60,US$26)</f>
        <v>-</v>
      </c>
      <c r="UT60" s="5" t="str" cm="1">
        <f t="array" aca="1" ref="UT60" ca="1">INDEX(i.LMU_Area,$K60,UT$26)</f>
        <v>-</v>
      </c>
      <c r="UU60" s="5" t="str" cm="1">
        <f t="array" aca="1" ref="UU60" ca="1">INDEX(i.LMU_Area,$K60,UU$26)</f>
        <v>-</v>
      </c>
      <c r="UV60" s="5" t="str" cm="1">
        <f t="array" aca="1" ref="UV60" ca="1">INDEX(i.LMU_Area,$K60,UV$26)</f>
        <v>-</v>
      </c>
      <c r="UW60" s="5" t="str" cm="1">
        <f t="array" aca="1" ref="UW60" ca="1">INDEX(i.LMU_Area,$K60,UW$26)</f>
        <v>-</v>
      </c>
      <c r="UX60" s="5" t="str" cm="1">
        <f t="array" aca="1" ref="UX60" ca="1">INDEX(i.LMU_Area,$K60,UX$26)</f>
        <v>-</v>
      </c>
      <c r="UY60" s="5" t="str" cm="1">
        <f t="array" aca="1" ref="UY60" ca="1">INDEX(i.LMU_Area,$K60,UY$26)</f>
        <v>-</v>
      </c>
      <c r="UZ60" s="5" t="str" cm="1">
        <f t="array" aca="1" ref="UZ60" ca="1">INDEX(i.LMU_Area,$K60,UZ$26)</f>
        <v>-</v>
      </c>
      <c r="VA60" s="5" t="str" cm="1">
        <f t="array" aca="1" ref="VA60" ca="1">INDEX(i.LMU_Area,$K60,VA$26)</f>
        <v>-</v>
      </c>
      <c r="VB60" s="5" t="str" cm="1">
        <f t="array" aca="1" ref="VB60" ca="1">INDEX(i.LMU_Area,$K60,VB$26)</f>
        <v>-</v>
      </c>
      <c r="VC60" s="5" t="str" cm="1">
        <f t="array" aca="1" ref="VC60" ca="1">INDEX(i.LMU_Area,$K60,VC$26)</f>
        <v>-</v>
      </c>
      <c r="VD60" s="5" t="str" cm="1">
        <f t="array" aca="1" ref="VD60" ca="1">INDEX(i.LMU_Area,$K60,VD$26)</f>
        <v>-</v>
      </c>
      <c r="VE60" s="5" t="str" cm="1">
        <f t="array" aca="1" ref="VE60" ca="1">INDEX(i.LMU_Area,$K60,VE$26)</f>
        <v>-</v>
      </c>
      <c r="VF60" s="5" t="str" cm="1">
        <f t="array" aca="1" ref="VF60" ca="1">INDEX(i.LMU_Area,$K60,VF$26)</f>
        <v>-</v>
      </c>
      <c r="VG60" s="5" t="str" cm="1">
        <f t="array" aca="1" ref="VG60" ca="1">INDEX(i.LMU_Area,$K60,VG$26)</f>
        <v>-</v>
      </c>
      <c r="VH60" s="5" t="str" cm="1">
        <f t="array" aca="1" ref="VH60" ca="1">INDEX(i.LMU_Area,$K60,VH$26)</f>
        <v>-</v>
      </c>
      <c r="VI60" s="5" t="str" cm="1">
        <f t="array" aca="1" ref="VI60" ca="1">INDEX(i.LMU_Area,$K60,VI$26)</f>
        <v>-</v>
      </c>
      <c r="VJ60" s="5" t="str" cm="1">
        <f t="array" aca="1" ref="VJ60" ca="1">INDEX(i.LMU_Area,$K60,VJ$26)</f>
        <v>-</v>
      </c>
      <c r="VK60" s="5" t="str" cm="1">
        <f t="array" aca="1" ref="VK60" ca="1">INDEX(i.LMU_Area,$K60,VK$26)</f>
        <v>-</v>
      </c>
      <c r="VL60" s="5" t="str" cm="1">
        <f t="array" aca="1" ref="VL60" ca="1">INDEX(i.LMU_Area,$K60,VL$26)</f>
        <v>-</v>
      </c>
      <c r="VM60" s="5" t="str" cm="1">
        <f t="array" aca="1" ref="VM60" ca="1">INDEX(i.LMU_Area,$K60,VM$26)</f>
        <v>-</v>
      </c>
      <c r="VN60" s="5" t="str" cm="1">
        <f t="array" aca="1" ref="VN60" ca="1">INDEX(i.LMU_Area,$K60,VN$26)</f>
        <v>-</v>
      </c>
      <c r="VO60" s="5" t="str" cm="1">
        <f t="array" aca="1" ref="VO60" ca="1">INDEX(i.LMU_Area,$K60,VO$26)</f>
        <v>-</v>
      </c>
      <c r="VP60" s="5" t="str" cm="1">
        <f t="array" aca="1" ref="VP60" ca="1">INDEX(i.LMU_Area,$K60,VP$26)</f>
        <v>-</v>
      </c>
      <c r="VQ60" s="5" t="str" cm="1">
        <f t="array" aca="1" ref="VQ60" ca="1">INDEX(i.LMU_Area,$K60,VQ$26)</f>
        <v>-</v>
      </c>
      <c r="VR60" s="5" t="str" cm="1">
        <f t="array" aca="1" ref="VR60" ca="1">INDEX(i.LMU_Area,$K60,VR$26)</f>
        <v>-</v>
      </c>
      <c r="VS60" s="5" t="str" cm="1">
        <f t="array" aca="1" ref="VS60" ca="1">INDEX(i.LMU_Area,$K60,VS$26)</f>
        <v>-</v>
      </c>
      <c r="VT60" s="5" t="str" cm="1">
        <f t="array" aca="1" ref="VT60" ca="1">INDEX(i.LMU_Area,$K60,VT$26)</f>
        <v>-</v>
      </c>
      <c r="VU60" s="5" t="str" cm="1">
        <f t="array" aca="1" ref="VU60" ca="1">INDEX(i.LMU_Area,$K60,VU$26)</f>
        <v>-</v>
      </c>
      <c r="VV60" s="5" t="str" cm="1">
        <f t="array" aca="1" ref="VV60" ca="1">INDEX(i.LMU_Area,$K60,VV$26)</f>
        <v>-</v>
      </c>
      <c r="VW60" s="5" t="str" cm="1">
        <f t="array" aca="1" ref="VW60" ca="1">INDEX(i.LMU_Area,$K60,VW$26)</f>
        <v>-</v>
      </c>
      <c r="VX60" s="5" t="str" cm="1">
        <f t="array" aca="1" ref="VX60" ca="1">INDEX(i.LMU_Area,$K60,VX$26)</f>
        <v>-</v>
      </c>
      <c r="VY60" s="5" t="str" cm="1">
        <f t="array" aca="1" ref="VY60" ca="1">INDEX(i.LMU_Area,$K60,VY$26)</f>
        <v>-</v>
      </c>
      <c r="VZ60" s="5" t="str" cm="1">
        <f t="array" aca="1" ref="VZ60" ca="1">INDEX(i.LMU_Area,$K60,VZ$26)</f>
        <v>-</v>
      </c>
      <c r="WA60" s="5" t="str" cm="1">
        <f t="array" aca="1" ref="WA60" ca="1">INDEX(i.LMU_Area,$K60,WA$26)</f>
        <v>-</v>
      </c>
      <c r="WB60" s="5" t="str" cm="1">
        <f t="array" aca="1" ref="WB60" ca="1">INDEX(i.LMU_Area,$K60,WB$26)</f>
        <v>-</v>
      </c>
      <c r="WC60" s="5" t="str" cm="1">
        <f t="array" aca="1" ref="WC60" ca="1">INDEX(i.LMU_Area,$K60,WC$26)</f>
        <v>-</v>
      </c>
      <c r="WD60" s="5" t="str" cm="1">
        <f t="array" aca="1" ref="WD60" ca="1">INDEX(i.LMU_Area,$K60,WD$26)</f>
        <v>-</v>
      </c>
      <c r="WE60" s="5" t="str" cm="1">
        <f t="array" aca="1" ref="WE60" ca="1">INDEX(i.LMU_Area,$K60,WE$26)</f>
        <v>-</v>
      </c>
      <c r="WF60" s="5" t="str" cm="1">
        <f t="array" aca="1" ref="WF60" ca="1">INDEX(i.LMU_Area,$K60,WF$26)</f>
        <v>-</v>
      </c>
      <c r="WG60" s="5" t="str" cm="1">
        <f t="array" aca="1" ref="WG60" ca="1">INDEX(i.LMU_Area,$K60,WG$26)</f>
        <v>-</v>
      </c>
      <c r="WH60" s="5" t="str" cm="1">
        <f t="array" aca="1" ref="WH60" ca="1">INDEX(i.LMU_Area,$K60,WH$26)</f>
        <v>-</v>
      </c>
      <c r="WI60" s="5" t="str" cm="1">
        <f t="array" aca="1" ref="WI60" ca="1">INDEX(i.LMU_Area,$K60,WI$26)</f>
        <v>-</v>
      </c>
      <c r="WJ60" s="5" t="str" cm="1">
        <f t="array" aca="1" ref="WJ60" ca="1">INDEX(i.LMU_Area,$K60,WJ$26)</f>
        <v>-</v>
      </c>
      <c r="WK60" s="5" t="str" cm="1">
        <f t="array" aca="1" ref="WK60" ca="1">INDEX(i.LMU_Area,$K60,WK$26)</f>
        <v>-</v>
      </c>
      <c r="WL60" s="5" t="str" cm="1">
        <f t="array" aca="1" ref="WL60" ca="1">INDEX(i.LMU_Area,$K60,WL$26)</f>
        <v>-</v>
      </c>
      <c r="WM60" s="5" t="str" cm="1">
        <f t="array" aca="1" ref="WM60" ca="1">INDEX(i.LMU_Area,$K60,WM$26)</f>
        <v>-</v>
      </c>
      <c r="WN60" s="5" t="str" cm="1">
        <f t="array" aca="1" ref="WN60" ca="1">INDEX(i.LMU_Area,$K60,WN$26)</f>
        <v>-</v>
      </c>
      <c r="WO60" s="5" t="str" cm="1">
        <f t="array" aca="1" ref="WO60" ca="1">INDEX(i.LMU_Area,$K60,WO$26)</f>
        <v>-</v>
      </c>
      <c r="WP60" s="5" t="str" cm="1">
        <f t="array" aca="1" ref="WP60" ca="1">INDEX(i.LMU_Area,$K60,WP$26)</f>
        <v>-</v>
      </c>
      <c r="WQ60" s="5" t="str" cm="1">
        <f t="array" aca="1" ref="WQ60" ca="1">INDEX(i.LMU_Area,$K60,WQ$26)</f>
        <v>-</v>
      </c>
      <c r="WR60" s="5" t="str" cm="1">
        <f t="array" aca="1" ref="WR60" ca="1">INDEX(i.LMU_Area,$K60,WR$26)</f>
        <v>-</v>
      </c>
      <c r="WS60" s="5" t="str" cm="1">
        <f t="array" aca="1" ref="WS60" ca="1">INDEX(i.LMU_Area,$K60,WS$26)</f>
        <v>-</v>
      </c>
      <c r="WT60" s="5" t="str" cm="1">
        <f t="array" aca="1" ref="WT60" ca="1">INDEX(i.LMU_Area,$K60,WT$26)</f>
        <v>-</v>
      </c>
      <c r="WU60" s="5" t="str" cm="1">
        <f t="array" aca="1" ref="WU60" ca="1">INDEX(i.LMU_Area,$K60,WU$26)</f>
        <v>-</v>
      </c>
      <c r="WV60" s="5" t="str" cm="1">
        <f t="array" aca="1" ref="WV60" ca="1">INDEX(i.LMU_Area,$K60,WV$26)</f>
        <v>-</v>
      </c>
      <c r="WW60" s="5" t="str" cm="1">
        <f t="array" aca="1" ref="WW60" ca="1">INDEX(i.LMU_Area,$K60,WW$26)</f>
        <v>-</v>
      </c>
      <c r="WX60" s="5" t="str" cm="1">
        <f t="array" aca="1" ref="WX60" ca="1">INDEX(i.LMU_Area,$K60,WX$26)</f>
        <v>-</v>
      </c>
      <c r="WY60" s="5" t="str" cm="1">
        <f t="array" aca="1" ref="WY60" ca="1">INDEX(i.LMU_Area,$K60,WY$26)</f>
        <v>-</v>
      </c>
      <c r="WZ60" s="5" t="str" cm="1">
        <f t="array" aca="1" ref="WZ60" ca="1">INDEX(i.LMU_Area,$K60,WZ$26)</f>
        <v>-</v>
      </c>
      <c r="XA60" s="5" t="str" cm="1">
        <f t="array" aca="1" ref="XA60" ca="1">INDEX(i.LMU_Area,$K60,XA$26)</f>
        <v>-</v>
      </c>
      <c r="XB60" s="5" t="str" cm="1">
        <f t="array" aca="1" ref="XB60" ca="1">INDEX(i.LMU_Area,$K60,XB$26)</f>
        <v>-</v>
      </c>
      <c r="XC60" s="5" t="str" cm="1">
        <f t="array" aca="1" ref="XC60" ca="1">INDEX(i.LMU_Area,$K60,XC$26)</f>
        <v>-</v>
      </c>
      <c r="XD60" s="5" t="str" cm="1">
        <f t="array" aca="1" ref="XD60" ca="1">INDEX(i.LMU_Area,$K60,XD$26)</f>
        <v>-</v>
      </c>
      <c r="XE60" s="5" t="str" cm="1">
        <f t="array" aca="1" ref="XE60" ca="1">INDEX(i.LMU_Area,$K60,XE$26)</f>
        <v>-</v>
      </c>
      <c r="XF60" s="5" t="str" cm="1">
        <f t="array" aca="1" ref="XF60" ca="1">INDEX(i.LMU_Area,$K60,XF$26)</f>
        <v>-</v>
      </c>
      <c r="XG60" s="5" t="str" cm="1">
        <f t="array" aca="1" ref="XG60" ca="1">INDEX(i.LMU_Area,$K60,XG$26)</f>
        <v>-</v>
      </c>
      <c r="XH60" s="5" t="str" cm="1">
        <f t="array" aca="1" ref="XH60" ca="1">INDEX(i.LMU_Area,$K60,XH$26)</f>
        <v>-</v>
      </c>
      <c r="XI60" s="5" t="str" cm="1">
        <f t="array" aca="1" ref="XI60" ca="1">INDEX(i.LMU_Area,$K60,XI$26)</f>
        <v>-</v>
      </c>
      <c r="XJ60" s="5" t="str" cm="1">
        <f t="array" aca="1" ref="XJ60" ca="1">INDEX(i.LMU_Area,$K60,XJ$26)</f>
        <v>-</v>
      </c>
      <c r="XK60" s="5" t="str" cm="1">
        <f t="array" aca="1" ref="XK60" ca="1">INDEX(i.LMU_Area,$K60,XK$26)</f>
        <v>-</v>
      </c>
      <c r="XL60" s="5" t="str" cm="1">
        <f t="array" aca="1" ref="XL60" ca="1">INDEX(i.LMU_Area,$K60,XL$26)</f>
        <v>-</v>
      </c>
      <c r="XM60" s="5" t="str" cm="1">
        <f t="array" aca="1" ref="XM60" ca="1">INDEX(i.LMU_Area,$K60,XM$26)</f>
        <v>-</v>
      </c>
      <c r="XN60" s="5" t="str" cm="1">
        <f t="array" aca="1" ref="XN60" ca="1">INDEX(i.LMU_Area,$K60,XN$26)</f>
        <v>-</v>
      </c>
      <c r="XO60" s="5" t="str" cm="1">
        <f t="array" aca="1" ref="XO60" ca="1">INDEX(i.LMU_Area,$K60,XO$26)</f>
        <v>-</v>
      </c>
      <c r="XP60" s="5" t="str" cm="1">
        <f t="array" aca="1" ref="XP60" ca="1">INDEX(i.LMU_Area,$K60,XP$26)</f>
        <v>-</v>
      </c>
      <c r="XQ60" s="5" t="str" cm="1">
        <f t="array" aca="1" ref="XQ60" ca="1">INDEX(i.LMU_Area,$K60,XQ$26)</f>
        <v>-</v>
      </c>
      <c r="XR60" s="5" t="str" cm="1">
        <f t="array" aca="1" ref="XR60" ca="1">INDEX(i.LMU_Area,$K60,XR$26)</f>
        <v>-</v>
      </c>
      <c r="XS60" s="5" t="str" cm="1">
        <f t="array" aca="1" ref="XS60" ca="1">INDEX(i.LMU_Area,$K60,XS$26)</f>
        <v>-</v>
      </c>
      <c r="XT60" s="5" t="str" cm="1">
        <f t="array" aca="1" ref="XT60" ca="1">INDEX(i.LMU_Area,$K60,XT$26)</f>
        <v>-</v>
      </c>
      <c r="XU60" s="5" t="str" cm="1">
        <f t="array" aca="1" ref="XU60" ca="1">INDEX(i.LMU_Area,$K60,XU$26)</f>
        <v>-</v>
      </c>
      <c r="XV60" s="5" t="str" cm="1">
        <f t="array" aca="1" ref="XV60" ca="1">INDEX(i.LMU_Area,$K60,XV$26)</f>
        <v>-</v>
      </c>
      <c r="XW60" s="5" t="str" cm="1">
        <f t="array" aca="1" ref="XW60" ca="1">INDEX(i.LMU_Area,$K60,XW$26)</f>
        <v>-</v>
      </c>
      <c r="XX60" s="5" t="str" cm="1">
        <f t="array" aca="1" ref="XX60" ca="1">INDEX(i.LMU_Area,$K60,XX$26)</f>
        <v>-</v>
      </c>
      <c r="XY60" s="5" t="str" cm="1">
        <f t="array" aca="1" ref="XY60" ca="1">INDEX(i.LMU_Area,$K60,XY$26)</f>
        <v>-</v>
      </c>
      <c r="XZ60" s="5" t="str" cm="1">
        <f t="array" aca="1" ref="XZ60" ca="1">INDEX(i.LMU_Area,$K60,XZ$26)</f>
        <v>-</v>
      </c>
      <c r="YA60" s="5" t="str" cm="1">
        <f t="array" aca="1" ref="YA60" ca="1">INDEX(i.LMU_Area,$K60,YA$26)</f>
        <v>-</v>
      </c>
      <c r="YB60" s="5" t="str" cm="1">
        <f t="array" aca="1" ref="YB60" ca="1">INDEX(i.LMU_Area,$K60,YB$26)</f>
        <v>-</v>
      </c>
      <c r="YC60" s="5" t="str" cm="1">
        <f t="array" aca="1" ref="YC60" ca="1">INDEX(i.LMU_Area,$K60,YC$26)</f>
        <v>-</v>
      </c>
      <c r="YD60" s="5" t="str" cm="1">
        <f t="array" aca="1" ref="YD60" ca="1">INDEX(i.LMU_Area,$K60,YD$26)</f>
        <v>-</v>
      </c>
      <c r="YE60" s="5" t="str" cm="1">
        <f t="array" aca="1" ref="YE60" ca="1">INDEX(i.LMU_Area,$K60,YE$26)</f>
        <v>-</v>
      </c>
      <c r="YF60" s="5" t="str" cm="1">
        <f t="array" aca="1" ref="YF60" ca="1">INDEX(i.LMU_Area,$K60,YF$26)</f>
        <v>-</v>
      </c>
      <c r="YG60" s="5" t="str" cm="1">
        <f t="array" aca="1" ref="YG60" ca="1">INDEX(i.LMU_Area,$K60,YG$26)</f>
        <v>-</v>
      </c>
      <c r="YH60" s="5" t="str" cm="1">
        <f t="array" aca="1" ref="YH60" ca="1">INDEX(i.LMU_Area,$K60,YH$26)</f>
        <v>-</v>
      </c>
      <c r="YI60" s="5" t="str" cm="1">
        <f t="array" aca="1" ref="YI60" ca="1">INDEX(i.LMU_Area,$K60,YI$26)</f>
        <v>-</v>
      </c>
      <c r="YJ60" s="5" t="str" cm="1">
        <f t="array" aca="1" ref="YJ60" ca="1">INDEX(i.LMU_Area,$K60,YJ$26)</f>
        <v>-</v>
      </c>
      <c r="YK60" s="5" t="str" cm="1">
        <f t="array" aca="1" ref="YK60" ca="1">INDEX(i.LMU_Area,$K60,YK$26)</f>
        <v>-</v>
      </c>
      <c r="YL60" s="5" t="str" cm="1">
        <f t="array" aca="1" ref="YL60" ca="1">INDEX(i.LMU_Area,$K60,YL$26)</f>
        <v>-</v>
      </c>
      <c r="YM60" s="5" t="str" cm="1">
        <f t="array" aca="1" ref="YM60" ca="1">INDEX(i.LMU_Area,$K60,YM$26)</f>
        <v>-</v>
      </c>
      <c r="YN60" s="5" t="str" cm="1">
        <f t="array" aca="1" ref="YN60" ca="1">INDEX(i.LMU_Area,$K60,YN$26)</f>
        <v>-</v>
      </c>
      <c r="YO60" s="5" t="str" cm="1">
        <f t="array" aca="1" ref="YO60" ca="1">INDEX(i.LMU_Area,$K60,YO$26)</f>
        <v>-</v>
      </c>
      <c r="YP60" s="5" t="str" cm="1">
        <f t="array" aca="1" ref="YP60" ca="1">INDEX(i.LMU_Area,$K60,YP$26)</f>
        <v>-</v>
      </c>
      <c r="YQ60" s="5" t="str" cm="1">
        <f t="array" aca="1" ref="YQ60" ca="1">INDEX(i.LMU_Area,$K60,YQ$26)</f>
        <v>-</v>
      </c>
      <c r="YR60" s="5" t="str" cm="1">
        <f t="array" aca="1" ref="YR60" ca="1">INDEX(i.LMU_Area,$K60,YR$26)</f>
        <v>-</v>
      </c>
      <c r="YS60" s="5" t="str" cm="1">
        <f t="array" aca="1" ref="YS60" ca="1">INDEX(i.LMU_Area,$K60,YS$26)</f>
        <v>-</v>
      </c>
      <c r="YT60" s="5" t="str" cm="1">
        <f t="array" aca="1" ref="YT60" ca="1">INDEX(i.LMU_Area,$K60,YT$26)</f>
        <v>-</v>
      </c>
      <c r="YU60" s="5" t="str" cm="1">
        <f t="array" aca="1" ref="YU60" ca="1">INDEX(i.LMU_Area,$K60,YU$26)</f>
        <v>-</v>
      </c>
      <c r="YV60" s="5" t="str" cm="1">
        <f t="array" aca="1" ref="YV60" ca="1">INDEX(i.LMU_Area,$K60,YV$26)</f>
        <v>-</v>
      </c>
      <c r="YW60" s="5" t="str" cm="1">
        <f t="array" aca="1" ref="YW60" ca="1">INDEX(i.LMU_Area,$K60,YW$26)</f>
        <v>-</v>
      </c>
      <c r="YX60" s="5" t="str" cm="1">
        <f t="array" aca="1" ref="YX60" ca="1">INDEX(i.LMU_Area,$K60,YX$26)</f>
        <v>-</v>
      </c>
      <c r="YY60" s="5" t="str" cm="1">
        <f t="array" aca="1" ref="YY60" ca="1">INDEX(i.LMU_Area,$K60,YY$26)</f>
        <v>-</v>
      </c>
      <c r="YZ60" s="5" t="str" cm="1">
        <f t="array" aca="1" ref="YZ60" ca="1">INDEX(i.LMU_Area,$K60,YZ$26)</f>
        <v>-</v>
      </c>
      <c r="ZA60" s="5" t="str" cm="1">
        <f t="array" aca="1" ref="ZA60" ca="1">INDEX(i.LMU_Area,$K60,ZA$26)</f>
        <v>-</v>
      </c>
      <c r="ZB60" s="5" t="str" cm="1">
        <f t="array" aca="1" ref="ZB60" ca="1">INDEX(i.LMU_Area,$K60,ZB$26)</f>
        <v>-</v>
      </c>
      <c r="ZC60" s="5" t="str" cm="1">
        <f t="array" aca="1" ref="ZC60" ca="1">INDEX(i.LMU_Area,$K60,ZC$26)</f>
        <v>-</v>
      </c>
      <c r="ZD60" s="5" t="str" cm="1">
        <f t="array" aca="1" ref="ZD60" ca="1">INDEX(i.LMU_Area,$K60,ZD$26)</f>
        <v>-</v>
      </c>
      <c r="ZE60" s="5" t="str" cm="1">
        <f t="array" aca="1" ref="ZE60" ca="1">INDEX(i.LMU_Area,$K60,ZE$26)</f>
        <v>-</v>
      </c>
      <c r="ZF60" s="5" t="str" cm="1">
        <f t="array" aca="1" ref="ZF60" ca="1">INDEX(i.LMU_Area,$K60,ZF$26)</f>
        <v>-</v>
      </c>
      <c r="ZG60" s="5" t="str" cm="1">
        <f t="array" aca="1" ref="ZG60" ca="1">INDEX(i.LMU_Area,$K60,ZG$26)</f>
        <v>-</v>
      </c>
      <c r="ZH60" s="5" t="str" cm="1">
        <f t="array" aca="1" ref="ZH60" ca="1">INDEX(i.LMU_Area,$K60,ZH$26)</f>
        <v>-</v>
      </c>
      <c r="ZI60" s="5" t="str" cm="1">
        <f t="array" aca="1" ref="ZI60" ca="1">INDEX(i.LMU_Area,$K60,ZI$26)</f>
        <v>-</v>
      </c>
      <c r="ZJ60" s="5" t="str" cm="1">
        <f t="array" aca="1" ref="ZJ60" ca="1">INDEX(i.LMU_Area,$K60,ZJ$26)</f>
        <v>-</v>
      </c>
      <c r="ZK60" s="5" t="str" cm="1">
        <f t="array" aca="1" ref="ZK60" ca="1">INDEX(i.LMU_Area,$K60,ZK$26)</f>
        <v>-</v>
      </c>
      <c r="ZL60" s="5" t="str" cm="1">
        <f t="array" aca="1" ref="ZL60" ca="1">INDEX(i.LMU_Area,$K60,ZL$26)</f>
        <v>-</v>
      </c>
      <c r="ZM60" s="5" t="str" cm="1">
        <f t="array" aca="1" ref="ZM60" ca="1">INDEX(i.LMU_Area,$K60,ZM$26)</f>
        <v>-</v>
      </c>
      <c r="ZN60" s="5" t="str" cm="1">
        <f t="array" aca="1" ref="ZN60" ca="1">INDEX(i.LMU_Area,$K60,ZN$26)</f>
        <v>-</v>
      </c>
      <c r="ZO60" s="5" t="str" cm="1">
        <f t="array" aca="1" ref="ZO60" ca="1">INDEX(i.LMU_Area,$K60,ZO$26)</f>
        <v>-</v>
      </c>
      <c r="ZP60" s="5" t="str" cm="1">
        <f t="array" aca="1" ref="ZP60" ca="1">INDEX(i.LMU_Area,$K60,ZP$26)</f>
        <v>-</v>
      </c>
      <c r="ZQ60" s="5" t="str" cm="1">
        <f t="array" aca="1" ref="ZQ60" ca="1">INDEX(i.LMU_Area,$K60,ZQ$26)</f>
        <v>-</v>
      </c>
      <c r="ZR60" s="5" t="str" cm="1">
        <f t="array" aca="1" ref="ZR60" ca="1">INDEX(i.LMU_Area,$K60,ZR$26)</f>
        <v>-</v>
      </c>
      <c r="ZS60" s="5" t="str" cm="1">
        <f t="array" aca="1" ref="ZS60" ca="1">INDEX(i.LMU_Area,$K60,ZS$26)</f>
        <v>-</v>
      </c>
      <c r="ZT60" s="5" t="str" cm="1">
        <f t="array" aca="1" ref="ZT60" ca="1">INDEX(i.LMU_Area,$K60,ZT$26)</f>
        <v>-</v>
      </c>
      <c r="ZU60" s="5" t="str" cm="1">
        <f t="array" aca="1" ref="ZU60" ca="1">INDEX(i.LMU_Area,$K60,ZU$26)</f>
        <v>-</v>
      </c>
      <c r="ZV60" s="5" t="str" cm="1">
        <f t="array" aca="1" ref="ZV60" ca="1">INDEX(i.LMU_Area,$K60,ZV$26)</f>
        <v>-</v>
      </c>
      <c r="ZW60" s="5" t="str" cm="1">
        <f t="array" aca="1" ref="ZW60" ca="1">INDEX(i.LMU_Area,$K60,ZW$26)</f>
        <v>-</v>
      </c>
      <c r="ZX60" s="5" t="str" cm="1">
        <f t="array" aca="1" ref="ZX60" ca="1">INDEX(i.LMU_Area,$K60,ZX$26)</f>
        <v>-</v>
      </c>
      <c r="ZY60" s="5" t="str" cm="1">
        <f t="array" aca="1" ref="ZY60" ca="1">INDEX(i.LMU_Area,$K60,ZY$26)</f>
        <v>-</v>
      </c>
      <c r="ZZ60" s="5" t="str" cm="1">
        <f t="array" aca="1" ref="ZZ60" ca="1">INDEX(i.LMU_Area,$K60,ZZ$26)</f>
        <v>-</v>
      </c>
      <c r="AAA60" s="5" t="str" cm="1">
        <f t="array" aca="1" ref="AAA60" ca="1">INDEX(i.LMU_Area,$K60,AAA$26)</f>
        <v>-</v>
      </c>
      <c r="AAB60" s="5" t="str" cm="1">
        <f t="array" aca="1" ref="AAB60" ca="1">INDEX(i.LMU_Area,$K60,AAB$26)</f>
        <v>-</v>
      </c>
      <c r="AAC60" s="5" t="str" cm="1">
        <f t="array" aca="1" ref="AAC60" ca="1">INDEX(i.LMU_Area,$K60,AAC$26)</f>
        <v>-</v>
      </c>
      <c r="AAD60" s="5" t="str" cm="1">
        <f t="array" aca="1" ref="AAD60" ca="1">INDEX(i.LMU_Area,$K60,AAD$26)</f>
        <v>-</v>
      </c>
      <c r="AAE60" s="5" t="str" cm="1">
        <f t="array" aca="1" ref="AAE60" ca="1">INDEX(i.LMU_Area,$K60,AAE$26)</f>
        <v>-</v>
      </c>
      <c r="AAF60" s="5" t="str" cm="1">
        <f t="array" aca="1" ref="AAF60" ca="1">INDEX(i.LMU_Area,$K60,AAF$26)</f>
        <v>-</v>
      </c>
      <c r="AAG60" s="5" t="str" cm="1">
        <f t="array" aca="1" ref="AAG60" ca="1">INDEX(i.LMU_Area,$K60,AAG$26)</f>
        <v>-</v>
      </c>
      <c r="AAH60" s="5" t="str" cm="1">
        <f t="array" aca="1" ref="AAH60" ca="1">INDEX(i.LMU_Area,$K60,AAH$26)</f>
        <v>-</v>
      </c>
      <c r="AAI60" s="5" t="str" cm="1">
        <f t="array" aca="1" ref="AAI60" ca="1">INDEX(i.LMU_Area,$K60,AAI$26)</f>
        <v>-</v>
      </c>
      <c r="AAJ60" s="5" t="str" cm="1">
        <f t="array" aca="1" ref="AAJ60" ca="1">INDEX(i.LMU_Area,$K60,AAJ$26)</f>
        <v>-</v>
      </c>
      <c r="AAK60" s="5" t="str" cm="1">
        <f t="array" aca="1" ref="AAK60" ca="1">INDEX(i.LMU_Area,$K60,AAK$26)</f>
        <v>-</v>
      </c>
      <c r="AAL60" s="5" t="str" cm="1">
        <f t="array" aca="1" ref="AAL60" ca="1">INDEX(i.LMU_Area,$K60,AAL$26)</f>
        <v>-</v>
      </c>
      <c r="AAM60" s="5" t="str" cm="1">
        <f t="array" aca="1" ref="AAM60" ca="1">INDEX(i.LMU_Area,$K60,AAM$26)</f>
        <v>-</v>
      </c>
      <c r="AAN60" s="5" t="str" cm="1">
        <f t="array" aca="1" ref="AAN60" ca="1">INDEX(i.LMU_Area,$K60,AAN$26)</f>
        <v>-</v>
      </c>
      <c r="AAO60" s="5" t="str" cm="1">
        <f t="array" aca="1" ref="AAO60" ca="1">INDEX(i.LMU_Area,$K60,AAO$26)</f>
        <v>-</v>
      </c>
      <c r="AAP60" s="5" t="str" cm="1">
        <f t="array" aca="1" ref="AAP60" ca="1">INDEX(i.LMU_Area,$K60,AAP$26)</f>
        <v>-</v>
      </c>
      <c r="AAQ60" s="5" t="str" cm="1">
        <f t="array" aca="1" ref="AAQ60" ca="1">INDEX(i.LMU_Area,$K60,AAQ$26)</f>
        <v>-</v>
      </c>
      <c r="AAR60" s="5" t="str" cm="1">
        <f t="array" aca="1" ref="AAR60" ca="1">INDEX(i.LMU_Area,$K60,AAR$26)</f>
        <v>-</v>
      </c>
      <c r="AAS60" s="5" t="str" cm="1">
        <f t="array" aca="1" ref="AAS60" ca="1">INDEX(i.LMU_Area,$K60,AAS$26)</f>
        <v>-</v>
      </c>
      <c r="AAT60" s="5" t="str" cm="1">
        <f t="array" aca="1" ref="AAT60" ca="1">INDEX(i.LMU_Area,$K60,AAT$26)</f>
        <v>-</v>
      </c>
      <c r="AAU60" s="5" t="str" cm="1">
        <f t="array" aca="1" ref="AAU60" ca="1">INDEX(i.LMU_Area,$K60,AAU$26)</f>
        <v>-</v>
      </c>
      <c r="AAV60" s="5" t="str" cm="1">
        <f t="array" aca="1" ref="AAV60" ca="1">INDEX(i.LMU_Area,$K60,AAV$26)</f>
        <v>-</v>
      </c>
      <c r="AAW60" s="5" t="str" cm="1">
        <f t="array" aca="1" ref="AAW60" ca="1">INDEX(i.LMU_Area,$K60,AAW$26)</f>
        <v>-</v>
      </c>
      <c r="AAX60" s="5" t="str" cm="1">
        <f t="array" aca="1" ref="AAX60" ca="1">INDEX(i.LMU_Area,$K60,AAX$26)</f>
        <v>-</v>
      </c>
      <c r="AAY60" s="5" t="str" cm="1">
        <f t="array" aca="1" ref="AAY60" ca="1">INDEX(i.LMU_Area,$K60,AAY$26)</f>
        <v>-</v>
      </c>
      <c r="AAZ60" s="5" t="str" cm="1">
        <f t="array" aca="1" ref="AAZ60" ca="1">INDEX(i.LMU_Area,$K60,AAZ$26)</f>
        <v>-</v>
      </c>
      <c r="ABA60" s="5" t="str" cm="1">
        <f t="array" aca="1" ref="ABA60" ca="1">INDEX(i.LMU_Area,$K60,ABA$26)</f>
        <v>-</v>
      </c>
      <c r="ABB60" s="5" t="str" cm="1">
        <f t="array" aca="1" ref="ABB60" ca="1">INDEX(i.LMU_Area,$K60,ABB$26)</f>
        <v>-</v>
      </c>
      <c r="ABC60" s="5" t="str" cm="1">
        <f t="array" aca="1" ref="ABC60" ca="1">INDEX(i.LMU_Area,$K60,ABC$26)</f>
        <v>-</v>
      </c>
      <c r="ABD60" s="5" t="str" cm="1">
        <f t="array" aca="1" ref="ABD60" ca="1">INDEX(i.LMU_Area,$K60,ABD$26)</f>
        <v>-</v>
      </c>
      <c r="ABE60" s="5" t="str" cm="1">
        <f t="array" aca="1" ref="ABE60" ca="1">INDEX(i.LMU_Area,$K60,ABE$26)</f>
        <v>-</v>
      </c>
      <c r="ABF60" s="5" t="str" cm="1">
        <f t="array" aca="1" ref="ABF60" ca="1">INDEX(i.LMU_Area,$K60,ABF$26)</f>
        <v>-</v>
      </c>
      <c r="ABG60" s="5" t="str" cm="1">
        <f t="array" aca="1" ref="ABG60" ca="1">INDEX(i.LMU_Area,$K60,ABG$26)</f>
        <v>-</v>
      </c>
      <c r="ABH60" s="5" t="str" cm="1">
        <f t="array" aca="1" ref="ABH60" ca="1">INDEX(i.LMU_Area,$K60,ABH$26)</f>
        <v>-</v>
      </c>
      <c r="ABI60" s="5" t="str" cm="1">
        <f t="array" aca="1" ref="ABI60" ca="1">INDEX(i.LMU_Area,$K60,ABI$26)</f>
        <v>-</v>
      </c>
      <c r="ABJ60" s="5" t="str" cm="1">
        <f t="array" aca="1" ref="ABJ60" ca="1">INDEX(i.LMU_Area,$K60,ABJ$26)</f>
        <v>-</v>
      </c>
      <c r="ABK60" s="5" t="str" cm="1">
        <f t="array" aca="1" ref="ABK60" ca="1">INDEX(i.LMU_Area,$K60,ABK$26)</f>
        <v>-</v>
      </c>
      <c r="ABL60" s="5" t="str" cm="1">
        <f t="array" aca="1" ref="ABL60" ca="1">INDEX(i.LMU_Area,$K60,ABL$26)</f>
        <v>-</v>
      </c>
      <c r="ABM60" s="5" t="str" cm="1">
        <f t="array" aca="1" ref="ABM60" ca="1">INDEX(i.LMU_Area,$K60,ABM$26)</f>
        <v>-</v>
      </c>
      <c r="ABN60" s="5" t="str" cm="1">
        <f t="array" aca="1" ref="ABN60" ca="1">INDEX(i.LMU_Area,$K60,ABN$26)</f>
        <v>-</v>
      </c>
      <c r="ABO60" s="5" t="str" cm="1">
        <f t="array" aca="1" ref="ABO60" ca="1">INDEX(i.LMU_Area,$K60,ABO$26)</f>
        <v>-</v>
      </c>
      <c r="ABP60" s="5" t="str" cm="1">
        <f t="array" aca="1" ref="ABP60" ca="1">INDEX(i.LMU_Area,$K60,ABP$26)</f>
        <v>-</v>
      </c>
      <c r="ABQ60" s="5" t="str" cm="1">
        <f t="array" aca="1" ref="ABQ60" ca="1">INDEX(i.LMU_Area,$K60,ABQ$26)</f>
        <v>-</v>
      </c>
      <c r="ABR60" s="5" t="str" cm="1">
        <f t="array" aca="1" ref="ABR60" ca="1">INDEX(i.LMU_Area,$K60,ABR$26)</f>
        <v>-</v>
      </c>
      <c r="ABS60" s="5" t="str" cm="1">
        <f t="array" aca="1" ref="ABS60" ca="1">INDEX(i.LMU_Area,$K60,ABS$26)</f>
        <v>-</v>
      </c>
      <c r="ABT60" s="5" t="str" cm="1">
        <f t="array" aca="1" ref="ABT60" ca="1">INDEX(i.LMU_Area,$K60,ABT$26)</f>
        <v>-</v>
      </c>
      <c r="ABU60" s="5" t="str" cm="1">
        <f t="array" aca="1" ref="ABU60" ca="1">INDEX(i.LMU_Area,$K60,ABU$26)</f>
        <v>-</v>
      </c>
      <c r="ABV60" s="5" t="str" cm="1">
        <f t="array" aca="1" ref="ABV60" ca="1">INDEX(i.LMU_Area,$K60,ABV$26)</f>
        <v>-</v>
      </c>
      <c r="ABW60" s="5" t="str" cm="1">
        <f t="array" aca="1" ref="ABW60" ca="1">INDEX(i.LMU_Area,$K60,ABW$26)</f>
        <v>-</v>
      </c>
      <c r="ABX60" s="5" t="str" cm="1">
        <f t="array" aca="1" ref="ABX60" ca="1">INDEX(i.LMU_Area,$K60,ABX$26)</f>
        <v>-</v>
      </c>
      <c r="ABY60" s="5" t="str" cm="1">
        <f t="array" aca="1" ref="ABY60" ca="1">INDEX(i.LMU_Area,$K60,ABY$26)</f>
        <v>-</v>
      </c>
      <c r="ABZ60" s="5" t="str" cm="1">
        <f t="array" aca="1" ref="ABZ60" ca="1">INDEX(i.LMU_Area,$K60,ABZ$26)</f>
        <v>-</v>
      </c>
      <c r="ACA60" s="5" t="str" cm="1">
        <f t="array" aca="1" ref="ACA60" ca="1">INDEX(i.LMU_Area,$K60,ACA$26)</f>
        <v>-</v>
      </c>
      <c r="ACB60" s="5" t="str" cm="1">
        <f t="array" aca="1" ref="ACB60" ca="1">INDEX(i.LMU_Area,$K60,ACB$26)</f>
        <v>-</v>
      </c>
      <c r="ACC60" s="5" t="str" cm="1">
        <f t="array" aca="1" ref="ACC60" ca="1">INDEX(i.LMU_Area,$K60,ACC$26)</f>
        <v>-</v>
      </c>
      <c r="ACD60" s="5" t="str" cm="1">
        <f t="array" aca="1" ref="ACD60" ca="1">INDEX(i.LMU_Area,$K60,ACD$26)</f>
        <v>-</v>
      </c>
      <c r="ACE60" s="5" t="str" cm="1">
        <f t="array" aca="1" ref="ACE60" ca="1">INDEX(i.LMU_Area,$K60,ACE$26)</f>
        <v>-</v>
      </c>
      <c r="ACF60" s="5" t="str" cm="1">
        <f t="array" aca="1" ref="ACF60" ca="1">INDEX(i.LMU_Area,$K60,ACF$26)</f>
        <v>-</v>
      </c>
      <c r="ACG60" s="5" t="str" cm="1">
        <f t="array" aca="1" ref="ACG60" ca="1">INDEX(i.LMU_Area,$K60,ACG$26)</f>
        <v>-</v>
      </c>
      <c r="ACH60" s="5" t="str" cm="1">
        <f t="array" aca="1" ref="ACH60" ca="1">INDEX(i.LMU_Area,$K60,ACH$26)</f>
        <v>-</v>
      </c>
      <c r="ACI60" s="5" t="str" cm="1">
        <f t="array" aca="1" ref="ACI60" ca="1">INDEX(i.LMU_Area,$K60,ACI$26)</f>
        <v>-</v>
      </c>
      <c r="ACJ60" s="5" t="str" cm="1">
        <f t="array" aca="1" ref="ACJ60" ca="1">INDEX(i.LMU_Area,$K60,ACJ$26)</f>
        <v>-</v>
      </c>
      <c r="ACK60" s="5" t="str" cm="1">
        <f t="array" aca="1" ref="ACK60" ca="1">INDEX(i.LMU_Area,$K60,ACK$26)</f>
        <v>-</v>
      </c>
      <c r="ACL60" s="5" t="str" cm="1">
        <f t="array" aca="1" ref="ACL60" ca="1">INDEX(i.LMU_Area,$K60,ACL$26)</f>
        <v>-</v>
      </c>
      <c r="ACM60" s="5" t="str" cm="1">
        <f t="array" aca="1" ref="ACM60" ca="1">INDEX(i.LMU_Area,$K60,ACM$26)</f>
        <v>-</v>
      </c>
      <c r="ACN60" s="5" t="str" cm="1">
        <f t="array" aca="1" ref="ACN60" ca="1">INDEX(i.LMU_Area,$K60,ACN$26)</f>
        <v>-</v>
      </c>
      <c r="ACO60" s="5" t="str" cm="1">
        <f t="array" aca="1" ref="ACO60" ca="1">INDEX(i.LMU_Area,$K60,ACO$26)</f>
        <v>-</v>
      </c>
      <c r="ACP60" s="5" t="str" cm="1">
        <f t="array" aca="1" ref="ACP60" ca="1">INDEX(i.LMU_Area,$K60,ACP$26)</f>
        <v>-</v>
      </c>
      <c r="ACQ60" s="5" t="str" cm="1">
        <f t="array" aca="1" ref="ACQ60" ca="1">INDEX(i.LMU_Area,$K60,ACQ$26)</f>
        <v>-</v>
      </c>
      <c r="ACR60" s="5" t="str" cm="1">
        <f t="array" aca="1" ref="ACR60" ca="1">INDEX(i.LMU_Area,$K60,ACR$26)</f>
        <v>-</v>
      </c>
      <c r="ACS60" s="5" t="str" cm="1">
        <f t="array" aca="1" ref="ACS60" ca="1">INDEX(i.LMU_Area,$K60,ACS$26)</f>
        <v>-</v>
      </c>
      <c r="ACT60" s="5" t="str" cm="1">
        <f t="array" aca="1" ref="ACT60" ca="1">INDEX(i.LMU_Area,$K60,ACT$26)</f>
        <v>-</v>
      </c>
      <c r="ACU60" s="5" t="str" cm="1">
        <f t="array" aca="1" ref="ACU60" ca="1">INDEX(i.LMU_Area,$K60,ACU$26)</f>
        <v>-</v>
      </c>
      <c r="ACV60" s="5" t="str" cm="1">
        <f t="array" aca="1" ref="ACV60" ca="1">INDEX(i.LMU_Area,$K60,ACV$26)</f>
        <v>-</v>
      </c>
      <c r="ACW60" s="5" t="str" cm="1">
        <f t="array" aca="1" ref="ACW60" ca="1">INDEX(i.LMU_Area,$K60,ACW$26)</f>
        <v>-</v>
      </c>
      <c r="ACX60" s="5" t="str" cm="1">
        <f t="array" aca="1" ref="ACX60" ca="1">INDEX(i.LMU_Area,$K60,ACX$26)</f>
        <v>-</v>
      </c>
      <c r="ACY60" s="5" t="str" cm="1">
        <f t="array" aca="1" ref="ACY60" ca="1">INDEX(i.LMU_Area,$K60,ACY$26)</f>
        <v>-</v>
      </c>
      <c r="ACZ60" s="5" t="str" cm="1">
        <f t="array" aca="1" ref="ACZ60" ca="1">INDEX(i.LMU_Area,$K60,ACZ$26)</f>
        <v>-</v>
      </c>
      <c r="ADA60" s="5" t="str" cm="1">
        <f t="array" aca="1" ref="ADA60" ca="1">INDEX(i.LMU_Area,$K60,ADA$26)</f>
        <v>-</v>
      </c>
      <c r="ADB60" s="5" t="str" cm="1">
        <f t="array" aca="1" ref="ADB60" ca="1">INDEX(i.LMU_Area,$K60,ADB$26)</f>
        <v>-</v>
      </c>
      <c r="ADC60" s="5" t="str" cm="1">
        <f t="array" aca="1" ref="ADC60" ca="1">INDEX(i.LMU_Area,$K60,ADC$26)</f>
        <v>-</v>
      </c>
      <c r="ADD60" s="5" t="str" cm="1">
        <f t="array" aca="1" ref="ADD60" ca="1">INDEX(i.LMU_Area,$K60,ADD$26)</f>
        <v>-</v>
      </c>
      <c r="ADE60" s="5" t="str" cm="1">
        <f t="array" aca="1" ref="ADE60" ca="1">INDEX(i.LMU_Area,$K60,ADE$26)</f>
        <v>-</v>
      </c>
      <c r="ADF60" s="5" t="str" cm="1">
        <f t="array" aca="1" ref="ADF60" ca="1">INDEX(i.LMU_Area,$K60,ADF$26)</f>
        <v>-</v>
      </c>
      <c r="ADG60" s="5" t="str" cm="1">
        <f t="array" aca="1" ref="ADG60" ca="1">INDEX(i.LMU_Area,$K60,ADG$26)</f>
        <v>-</v>
      </c>
      <c r="ADH60" s="5" t="str" cm="1">
        <f t="array" aca="1" ref="ADH60" ca="1">INDEX(i.LMU_Area,$K60,ADH$26)</f>
        <v>-</v>
      </c>
      <c r="ADI60" s="5" t="str" cm="1">
        <f t="array" aca="1" ref="ADI60" ca="1">INDEX(i.LMU_Area,$K60,ADI$26)</f>
        <v>-</v>
      </c>
      <c r="ADJ60" s="5" t="str" cm="1">
        <f t="array" aca="1" ref="ADJ60" ca="1">INDEX(i.LMU_Area,$K60,ADJ$26)</f>
        <v>-</v>
      </c>
      <c r="ADK60" s="5" t="str" cm="1">
        <f t="array" aca="1" ref="ADK60" ca="1">INDEX(i.LMU_Area,$K60,ADK$26)</f>
        <v>-</v>
      </c>
      <c r="ADL60" s="5" t="str" cm="1">
        <f t="array" aca="1" ref="ADL60" ca="1">INDEX(i.LMU_Area,$K60,ADL$26)</f>
        <v>-</v>
      </c>
      <c r="ADM60" s="5" t="str" cm="1">
        <f t="array" aca="1" ref="ADM60" ca="1">INDEX(i.LMU_Area,$K60,ADM$26)</f>
        <v>-</v>
      </c>
      <c r="ADN60" s="5" t="str" cm="1">
        <f t="array" aca="1" ref="ADN60" ca="1">INDEX(i.LMU_Area,$K60,ADN$26)</f>
        <v>-</v>
      </c>
      <c r="ADO60" s="5" t="str" cm="1">
        <f t="array" aca="1" ref="ADO60" ca="1">INDEX(i.LMU_Area,$K60,ADO$26)</f>
        <v>-</v>
      </c>
      <c r="ADP60" s="5" t="str" cm="1">
        <f t="array" aca="1" ref="ADP60" ca="1">INDEX(i.LMU_Area,$K60,ADP$26)</f>
        <v>-</v>
      </c>
      <c r="ADQ60" s="5" t="str" cm="1">
        <f t="array" aca="1" ref="ADQ60" ca="1">INDEX(i.LMU_Area,$K60,ADQ$26)</f>
        <v>-</v>
      </c>
      <c r="ADR60" s="5" t="str" cm="1">
        <f t="array" aca="1" ref="ADR60" ca="1">INDEX(i.LMU_Area,$K60,ADR$26)</f>
        <v>-</v>
      </c>
      <c r="ADS60" s="5" t="str" cm="1">
        <f t="array" aca="1" ref="ADS60" ca="1">INDEX(i.LMU_Area,$K60,ADS$26)</f>
        <v>-</v>
      </c>
      <c r="ADT60" s="5" t="str" cm="1">
        <f t="array" aca="1" ref="ADT60" ca="1">INDEX(i.LMU_Area,$K60,ADT$26)</f>
        <v>-</v>
      </c>
      <c r="ADU60" s="5" t="str" cm="1">
        <f t="array" aca="1" ref="ADU60" ca="1">INDEX(i.LMU_Area,$K60,ADU$26)</f>
        <v>-</v>
      </c>
      <c r="ADV60" s="5" t="str" cm="1">
        <f t="array" aca="1" ref="ADV60" ca="1">INDEX(i.LMU_Area,$K60,ADV$26)</f>
        <v>-</v>
      </c>
      <c r="ADW60" s="5" t="str" cm="1">
        <f t="array" aca="1" ref="ADW60" ca="1">INDEX(i.LMU_Area,$K60,ADW$26)</f>
        <v>-</v>
      </c>
      <c r="ADX60" s="5" t="str" cm="1">
        <f t="array" aca="1" ref="ADX60" ca="1">INDEX(i.LMU_Area,$K60,ADX$26)</f>
        <v>-</v>
      </c>
      <c r="ADY60" s="5" t="str" cm="1">
        <f t="array" aca="1" ref="ADY60" ca="1">INDEX(i.LMU_Area,$K60,ADY$26)</f>
        <v>-</v>
      </c>
      <c r="ADZ60" s="5" t="str" cm="1">
        <f t="array" aca="1" ref="ADZ60" ca="1">INDEX(i.LMU_Area,$K60,ADZ$26)</f>
        <v>-</v>
      </c>
      <c r="AEA60" s="5" t="str" cm="1">
        <f t="array" aca="1" ref="AEA60" ca="1">INDEX(i.LMU_Area,$K60,AEA$26)</f>
        <v>-</v>
      </c>
      <c r="AEB60" s="5" t="str" cm="1">
        <f t="array" aca="1" ref="AEB60" ca="1">INDEX(i.LMU_Area,$K60,AEB$26)</f>
        <v>-</v>
      </c>
      <c r="AEC60" s="5" t="str" cm="1">
        <f t="array" aca="1" ref="AEC60" ca="1">INDEX(i.LMU_Area,$K60,AEC$26)</f>
        <v>-</v>
      </c>
      <c r="AED60" s="5" t="str" cm="1">
        <f t="array" aca="1" ref="AED60" ca="1">INDEX(i.LMU_Area,$K60,AED$26)</f>
        <v>-</v>
      </c>
      <c r="AEE60" s="5" t="str" cm="1">
        <f t="array" aca="1" ref="AEE60" ca="1">INDEX(i.LMU_Area,$K60,AEE$26)</f>
        <v>-</v>
      </c>
      <c r="AEF60" s="5" t="str" cm="1">
        <f t="array" aca="1" ref="AEF60" ca="1">INDEX(i.LMU_Area,$K60,AEF$26)</f>
        <v>-</v>
      </c>
      <c r="AEG60" s="5" t="str" cm="1">
        <f t="array" aca="1" ref="AEG60" ca="1">INDEX(i.LMU_Area,$K60,AEG$26)</f>
        <v>-</v>
      </c>
      <c r="AEH60" s="5" t="str" cm="1">
        <f t="array" aca="1" ref="AEH60" ca="1">INDEX(i.LMU_Area,$K60,AEH$26)</f>
        <v>-</v>
      </c>
      <c r="AEI60" s="5" t="str" cm="1">
        <f t="array" aca="1" ref="AEI60" ca="1">INDEX(i.LMU_Area,$K60,AEI$26)</f>
        <v>-</v>
      </c>
      <c r="AEJ60" s="5" t="str" cm="1">
        <f t="array" aca="1" ref="AEJ60" ca="1">INDEX(i.LMU_Area,$K60,AEJ$26)</f>
        <v>-</v>
      </c>
      <c r="AEK60" s="5" t="str" cm="1">
        <f t="array" aca="1" ref="AEK60" ca="1">INDEX(i.LMU_Area,$K60,AEK$26)</f>
        <v>-</v>
      </c>
      <c r="AEL60" s="5" t="str" cm="1">
        <f t="array" aca="1" ref="AEL60" ca="1">INDEX(i.LMU_Area,$K60,AEL$26)</f>
        <v>-</v>
      </c>
      <c r="AEM60" s="5" t="str" cm="1">
        <f t="array" aca="1" ref="AEM60" ca="1">INDEX(i.LMU_Area,$K60,AEM$26)</f>
        <v>-</v>
      </c>
      <c r="AEN60" s="5" t="str" cm="1">
        <f t="array" aca="1" ref="AEN60" ca="1">INDEX(i.LMU_Area,$K60,AEN$26)</f>
        <v>-</v>
      </c>
      <c r="AEO60" s="5" t="str" cm="1">
        <f t="array" aca="1" ref="AEO60" ca="1">INDEX(i.LMU_Area,$K60,AEO$26)</f>
        <v>-</v>
      </c>
      <c r="AEP60" s="5" t="str" cm="1">
        <f t="array" aca="1" ref="AEP60" ca="1">INDEX(i.LMU_Area,$K60,AEP$26)</f>
        <v>-</v>
      </c>
      <c r="AEQ60" s="5" t="str" cm="1">
        <f t="array" aca="1" ref="AEQ60" ca="1">INDEX(i.LMU_Area,$K60,AEQ$26)</f>
        <v>-</v>
      </c>
      <c r="AER60" s="5" t="str" cm="1">
        <f t="array" aca="1" ref="AER60" ca="1">INDEX(i.LMU_Area,$K60,AER$26)</f>
        <v>-</v>
      </c>
      <c r="AES60" s="5" t="str" cm="1">
        <f t="array" aca="1" ref="AES60" ca="1">INDEX(i.LMU_Area,$K60,AES$26)</f>
        <v>-</v>
      </c>
      <c r="AET60" s="5" t="str" cm="1">
        <f t="array" aca="1" ref="AET60" ca="1">INDEX(i.LMU_Area,$K60,AET$26)</f>
        <v>-</v>
      </c>
      <c r="AEU60" s="5" t="str" cm="1">
        <f t="array" aca="1" ref="AEU60" ca="1">INDEX(i.LMU_Area,$K60,AEU$26)</f>
        <v>-</v>
      </c>
      <c r="AEV60" s="5" t="str" cm="1">
        <f t="array" aca="1" ref="AEV60" ca="1">INDEX(i.LMU_Area,$K60,AEV$26)</f>
        <v>-</v>
      </c>
      <c r="AEW60" s="5" t="str" cm="1">
        <f t="array" aca="1" ref="AEW60" ca="1">INDEX(i.LMU_Area,$K60,AEW$26)</f>
        <v>-</v>
      </c>
      <c r="AEX60" s="5" t="str" cm="1">
        <f t="array" aca="1" ref="AEX60" ca="1">INDEX(i.LMU_Area,$K60,AEX$26)</f>
        <v>-</v>
      </c>
      <c r="AEY60" s="5" t="str" cm="1">
        <f t="array" aca="1" ref="AEY60" ca="1">INDEX(i.LMU_Area,$K60,AEY$26)</f>
        <v>-</v>
      </c>
      <c r="AEZ60" s="5" t="str" cm="1">
        <f t="array" aca="1" ref="AEZ60" ca="1">INDEX(i.LMU_Area,$K60,AEZ$26)</f>
        <v>-</v>
      </c>
      <c r="AFA60" s="5" t="str" cm="1">
        <f t="array" aca="1" ref="AFA60" ca="1">INDEX(i.LMU_Area,$K60,AFA$26)</f>
        <v>-</v>
      </c>
      <c r="AFB60" s="5" t="str" cm="1">
        <f t="array" aca="1" ref="AFB60" ca="1">INDEX(i.LMU_Area,$K60,AFB$26)</f>
        <v>-</v>
      </c>
      <c r="AFC60" s="5" t="str" cm="1">
        <f t="array" aca="1" ref="AFC60" ca="1">INDEX(i.LMU_Area,$K60,AFC$26)</f>
        <v>-</v>
      </c>
      <c r="AFD60" s="5" t="str" cm="1">
        <f t="array" aca="1" ref="AFD60" ca="1">INDEX(i.LMU_Area,$K60,AFD$26)</f>
        <v>-</v>
      </c>
      <c r="AFE60" s="5" t="str" cm="1">
        <f t="array" aca="1" ref="AFE60" ca="1">INDEX(i.LMU_Area,$K60,AFE$26)</f>
        <v>-</v>
      </c>
      <c r="AFF60" s="5" t="str" cm="1">
        <f t="array" aca="1" ref="AFF60" ca="1">INDEX(i.LMU_Area,$K60,AFF$26)</f>
        <v>-</v>
      </c>
      <c r="AFG60" s="5" t="str" cm="1">
        <f t="array" aca="1" ref="AFG60" ca="1">INDEX(i.LMU_Area,$K60,AFG$26)</f>
        <v>-</v>
      </c>
      <c r="AFH60" s="5" t="str" cm="1">
        <f t="array" aca="1" ref="AFH60" ca="1">INDEX(i.LMU_Area,$K60,AFH$26)</f>
        <v>-</v>
      </c>
      <c r="AFI60" s="5" t="str" cm="1">
        <f t="array" aca="1" ref="AFI60" ca="1">INDEX(i.LMU_Area,$K60,AFI$26)</f>
        <v>-</v>
      </c>
      <c r="AFJ60" s="5" t="str" cm="1">
        <f t="array" aca="1" ref="AFJ60" ca="1">INDEX(i.LMU_Area,$K60,AFJ$26)</f>
        <v>-</v>
      </c>
      <c r="AFK60" s="5" t="str" cm="1">
        <f t="array" aca="1" ref="AFK60" ca="1">INDEX(i.LMU_Area,$K60,AFK$26)</f>
        <v>-</v>
      </c>
      <c r="AFL60" s="5" t="str" cm="1">
        <f t="array" aca="1" ref="AFL60" ca="1">INDEX(i.LMU_Area,$K60,AFL$26)</f>
        <v>-</v>
      </c>
      <c r="AFM60" s="5" t="str" cm="1">
        <f t="array" aca="1" ref="AFM60" ca="1">INDEX(i.LMU_Area,$K60,AFM$26)</f>
        <v>-</v>
      </c>
      <c r="AFN60" s="5" t="str" cm="1">
        <f t="array" aca="1" ref="AFN60" ca="1">INDEX(i.LMU_Area,$K60,AFN$26)</f>
        <v>-</v>
      </c>
      <c r="AFO60" s="5" t="str" cm="1">
        <f t="array" aca="1" ref="AFO60" ca="1">INDEX(i.LMU_Area,$K60,AFO$26)</f>
        <v>-</v>
      </c>
      <c r="AFP60" s="5" t="str" cm="1">
        <f t="array" aca="1" ref="AFP60" ca="1">INDEX(i.LMU_Area,$K60,AFP$26)</f>
        <v>-</v>
      </c>
      <c r="AFQ60" s="5" t="str" cm="1">
        <f t="array" aca="1" ref="AFQ60" ca="1">INDEX(i.LMU_Area,$K60,AFQ$26)</f>
        <v>-</v>
      </c>
      <c r="AFR60" s="5" t="str" cm="1">
        <f t="array" aca="1" ref="AFR60" ca="1">INDEX(i.LMU_Area,$K60,AFR$26)</f>
        <v>-</v>
      </c>
      <c r="AFS60" s="5" t="str" cm="1">
        <f t="array" aca="1" ref="AFS60" ca="1">INDEX(i.LMU_Area,$K60,AFS$26)</f>
        <v>-</v>
      </c>
      <c r="AFT60" s="5" t="str" cm="1">
        <f t="array" aca="1" ref="AFT60" ca="1">INDEX(i.LMU_Area,$K60,AFT$26)</f>
        <v>-</v>
      </c>
      <c r="AFU60" s="5" t="str" cm="1">
        <f t="array" aca="1" ref="AFU60" ca="1">INDEX(i.LMU_Area,$K60,AFU$26)</f>
        <v>-</v>
      </c>
      <c r="AFV60" s="5" t="str" cm="1">
        <f t="array" aca="1" ref="AFV60" ca="1">INDEX(i.LMU_Area,$K60,AFV$26)</f>
        <v>-</v>
      </c>
      <c r="AFW60" s="5" t="str" cm="1">
        <f t="array" aca="1" ref="AFW60" ca="1">INDEX(i.LMU_Area,$K60,AFW$26)</f>
        <v>-</v>
      </c>
      <c r="AFX60" s="5" t="str" cm="1">
        <f t="array" aca="1" ref="AFX60" ca="1">INDEX(i.LMU_Area,$K60,AFX$26)</f>
        <v>-</v>
      </c>
      <c r="AFY60" s="5" t="str" cm="1">
        <f t="array" aca="1" ref="AFY60" ca="1">INDEX(i.LMU_Area,$K60,AFY$26)</f>
        <v>-</v>
      </c>
      <c r="AFZ60" s="5" t="str" cm="1">
        <f t="array" aca="1" ref="AFZ60" ca="1">INDEX(i.LMU_Area,$K60,AFZ$26)</f>
        <v>-</v>
      </c>
      <c r="AGA60" s="5" t="str" cm="1">
        <f t="array" aca="1" ref="AGA60" ca="1">INDEX(i.LMU_Area,$K60,AGA$26)</f>
        <v>-</v>
      </c>
      <c r="AGB60" s="5" t="str" cm="1">
        <f t="array" aca="1" ref="AGB60" ca="1">INDEX(i.LMU_Area,$K60,AGB$26)</f>
        <v>-</v>
      </c>
      <c r="AGC60" s="5" t="str" cm="1">
        <f t="array" aca="1" ref="AGC60" ca="1">INDEX(i.LMU_Area,$K60,AGC$26)</f>
        <v>-</v>
      </c>
      <c r="AGD60" s="5" t="str" cm="1">
        <f t="array" aca="1" ref="AGD60" ca="1">INDEX(i.LMU_Area,$K60,AGD$26)</f>
        <v>-</v>
      </c>
      <c r="AGE60" s="5" t="str" cm="1">
        <f t="array" aca="1" ref="AGE60" ca="1">INDEX(i.LMU_Area,$K60,AGE$26)</f>
        <v>-</v>
      </c>
      <c r="AGF60" s="5" t="str" cm="1">
        <f t="array" aca="1" ref="AGF60" ca="1">INDEX(i.LMU_Area,$K60,AGF$26)</f>
        <v>-</v>
      </c>
      <c r="AGG60" s="5" t="str" cm="1">
        <f t="array" aca="1" ref="AGG60" ca="1">INDEX(i.LMU_Area,$K60,AGG$26)</f>
        <v>-</v>
      </c>
      <c r="AGH60" s="5" t="str" cm="1">
        <f t="array" aca="1" ref="AGH60" ca="1">INDEX(i.LMU_Area,$K60,AGH$26)</f>
        <v>-</v>
      </c>
      <c r="AGI60" s="5" t="str" cm="1">
        <f t="array" aca="1" ref="AGI60" ca="1">INDEX(i.LMU_Area,$K60,AGI$26)</f>
        <v>-</v>
      </c>
      <c r="AGJ60" s="5" t="str" cm="1">
        <f t="array" aca="1" ref="AGJ60" ca="1">INDEX(i.LMU_Area,$K60,AGJ$26)</f>
        <v>-</v>
      </c>
      <c r="AGK60" s="5" t="str" cm="1">
        <f t="array" aca="1" ref="AGK60" ca="1">INDEX(i.LMU_Area,$K60,AGK$26)</f>
        <v>-</v>
      </c>
      <c r="AGL60" s="5" t="str" cm="1">
        <f t="array" aca="1" ref="AGL60" ca="1">INDEX(i.LMU_Area,$K60,AGL$26)</f>
        <v>-</v>
      </c>
      <c r="AGM60" s="5" t="str" cm="1">
        <f t="array" aca="1" ref="AGM60" ca="1">INDEX(i.LMU_Area,$K60,AGM$26)</f>
        <v>-</v>
      </c>
      <c r="AGN60" s="5" t="str" cm="1">
        <f t="array" aca="1" ref="AGN60" ca="1">INDEX(i.LMU_Area,$K60,AGN$26)</f>
        <v>-</v>
      </c>
      <c r="AGO60" s="5" t="str" cm="1">
        <f t="array" aca="1" ref="AGO60" ca="1">INDEX(i.LMU_Area,$K60,AGO$26)</f>
        <v>-</v>
      </c>
      <c r="AGP60" s="5" t="str" cm="1">
        <f t="array" aca="1" ref="AGP60" ca="1">INDEX(i.LMU_Area,$K60,AGP$26)</f>
        <v>-</v>
      </c>
      <c r="AGQ60" s="5" t="str" cm="1">
        <f t="array" aca="1" ref="AGQ60" ca="1">INDEX(i.LMU_Area,$K60,AGQ$26)</f>
        <v>-</v>
      </c>
      <c r="AGR60" s="5" t="str" cm="1">
        <f t="array" aca="1" ref="AGR60" ca="1">INDEX(i.LMU_Area,$K60,AGR$26)</f>
        <v>-</v>
      </c>
      <c r="AGS60" s="5" t="str" cm="1">
        <f t="array" aca="1" ref="AGS60" ca="1">INDEX(i.LMU_Area,$K60,AGS$26)</f>
        <v>-</v>
      </c>
      <c r="AGT60" s="5" t="str" cm="1">
        <f t="array" aca="1" ref="AGT60" ca="1">INDEX(i.LMU_Area,$K60,AGT$26)</f>
        <v>-</v>
      </c>
      <c r="AGU60" s="5" t="str" cm="1">
        <f t="array" aca="1" ref="AGU60" ca="1">INDEX(i.LMU_Area,$K60,AGU$26)</f>
        <v>-</v>
      </c>
      <c r="AGV60" s="5" t="str" cm="1">
        <f t="array" aca="1" ref="AGV60" ca="1">INDEX(i.LMU_Area,$K60,AGV$26)</f>
        <v>-</v>
      </c>
      <c r="AGW60" s="5" t="str" cm="1">
        <f t="array" aca="1" ref="AGW60" ca="1">INDEX(i.LMU_Area,$K60,AGW$26)</f>
        <v>-</v>
      </c>
      <c r="AGX60" s="5" t="str" cm="1">
        <f t="array" aca="1" ref="AGX60" ca="1">INDEX(i.LMU_Area,$K60,AGX$26)</f>
        <v>-</v>
      </c>
      <c r="AGY60" s="5" t="str" cm="1">
        <f t="array" aca="1" ref="AGY60" ca="1">INDEX(i.LMU_Area,$K60,AGY$26)</f>
        <v>-</v>
      </c>
      <c r="AGZ60" s="5" t="str" cm="1">
        <f t="array" aca="1" ref="AGZ60" ca="1">INDEX(i.LMU_Area,$K60,AGZ$26)</f>
        <v>-</v>
      </c>
      <c r="AHA60" s="5" t="str" cm="1">
        <f t="array" aca="1" ref="AHA60" ca="1">INDEX(i.LMU_Area,$K60,AHA$26)</f>
        <v>-</v>
      </c>
      <c r="AHB60" s="5" t="str" cm="1">
        <f t="array" aca="1" ref="AHB60" ca="1">INDEX(i.LMU_Area,$K60,AHB$26)</f>
        <v>-</v>
      </c>
      <c r="AHC60" s="5" t="str" cm="1">
        <f t="array" aca="1" ref="AHC60" ca="1">INDEX(i.LMU_Area,$K60,AHC$26)</f>
        <v>-</v>
      </c>
      <c r="AHD60" s="5" t="str" cm="1">
        <f t="array" aca="1" ref="AHD60" ca="1">INDEX(i.LMU_Area,$K60,AHD$26)</f>
        <v>-</v>
      </c>
      <c r="AHE60" s="5" t="str" cm="1">
        <f t="array" aca="1" ref="AHE60" ca="1">INDEX(i.LMU_Area,$K60,AHE$26)</f>
        <v>-</v>
      </c>
      <c r="AHF60" s="5" t="str" cm="1">
        <f t="array" aca="1" ref="AHF60" ca="1">INDEX(i.LMU_Area,$K60,AHF$26)</f>
        <v>-</v>
      </c>
      <c r="AHG60" s="5" t="str" cm="1">
        <f t="array" aca="1" ref="AHG60" ca="1">INDEX(i.LMU_Area,$K60,AHG$26)</f>
        <v>-</v>
      </c>
      <c r="AHH60" s="5" t="str" cm="1">
        <f t="array" aca="1" ref="AHH60" ca="1">INDEX(i.LMU_Area,$K60,AHH$26)</f>
        <v>-</v>
      </c>
      <c r="AHI60" s="5" t="str" cm="1">
        <f t="array" aca="1" ref="AHI60" ca="1">INDEX(i.LMU_Area,$K60,AHI$26)</f>
        <v>-</v>
      </c>
      <c r="AHJ60" s="5" t="str" cm="1">
        <f t="array" aca="1" ref="AHJ60" ca="1">INDEX(i.LMU_Area,$K60,AHJ$26)</f>
        <v>-</v>
      </c>
      <c r="AHK60" s="5" t="str" cm="1">
        <f t="array" aca="1" ref="AHK60" ca="1">INDEX(i.LMU_Area,$K60,AHK$26)</f>
        <v>-</v>
      </c>
      <c r="AHL60" s="5" t="str" cm="1">
        <f t="array" aca="1" ref="AHL60" ca="1">INDEX(i.LMU_Area,$K60,AHL$26)</f>
        <v>-</v>
      </c>
      <c r="AHM60" s="5" t="str" cm="1">
        <f t="array" aca="1" ref="AHM60" ca="1">INDEX(i.LMU_Area,$K60,AHM$26)</f>
        <v>-</v>
      </c>
      <c r="AHN60" s="5" t="str" cm="1">
        <f t="array" aca="1" ref="AHN60" ca="1">INDEX(i.LMU_Area,$K60,AHN$26)</f>
        <v>-</v>
      </c>
      <c r="AHO60" s="5" t="str" cm="1">
        <f t="array" aca="1" ref="AHO60" ca="1">INDEX(i.LMU_Area,$K60,AHO$26)</f>
        <v>-</v>
      </c>
      <c r="AHP60" s="5" t="str" cm="1">
        <f t="array" aca="1" ref="AHP60" ca="1">INDEX(i.LMU_Area,$K60,AHP$26)</f>
        <v>-</v>
      </c>
      <c r="AHQ60" s="5" t="str" cm="1">
        <f t="array" aca="1" ref="AHQ60" ca="1">INDEX(i.LMU_Area,$K60,AHQ$26)</f>
        <v>-</v>
      </c>
      <c r="AHR60" s="5" t="str" cm="1">
        <f t="array" aca="1" ref="AHR60" ca="1">INDEX(i.LMU_Area,$K60,AHR$26)</f>
        <v>-</v>
      </c>
      <c r="AHS60" s="5" t="str" cm="1">
        <f t="array" aca="1" ref="AHS60" ca="1">INDEX(i.LMU_Area,$K60,AHS$26)</f>
        <v>-</v>
      </c>
      <c r="AHT60" s="5" t="str" cm="1">
        <f t="array" aca="1" ref="AHT60" ca="1">INDEX(i.LMU_Area,$K60,AHT$26)</f>
        <v>-</v>
      </c>
      <c r="AHU60" s="5" t="str" cm="1">
        <f t="array" aca="1" ref="AHU60" ca="1">INDEX(i.LMU_Area,$K60,AHU$26)</f>
        <v>-</v>
      </c>
      <c r="AHV60" s="5" t="str" cm="1">
        <f t="array" aca="1" ref="AHV60" ca="1">INDEX(i.LMU_Area,$K60,AHV$26)</f>
        <v>-</v>
      </c>
      <c r="AHW60" s="5" t="str" cm="1">
        <f t="array" aca="1" ref="AHW60" ca="1">INDEX(i.LMU_Area,$K60,AHW$26)</f>
        <v>-</v>
      </c>
      <c r="AHX60" s="5" t="str" cm="1">
        <f t="array" aca="1" ref="AHX60" ca="1">INDEX(i.LMU_Area,$K60,AHX$26)</f>
        <v>-</v>
      </c>
      <c r="AHY60" s="5" t="str" cm="1">
        <f t="array" aca="1" ref="AHY60" ca="1">INDEX(i.LMU_Area,$K60,AHY$26)</f>
        <v>-</v>
      </c>
      <c r="AHZ60" s="5" t="str" cm="1">
        <f t="array" aca="1" ref="AHZ60" ca="1">INDEX(i.LMU_Area,$K60,AHZ$26)</f>
        <v>-</v>
      </c>
      <c r="AIA60" s="5" t="str" cm="1">
        <f t="array" aca="1" ref="AIA60" ca="1">INDEX(i.LMU_Area,$K60,AIA$26)</f>
        <v>-</v>
      </c>
      <c r="AIB60" s="5" t="str" cm="1">
        <f t="array" aca="1" ref="AIB60" ca="1">INDEX(i.LMU_Area,$K60,AIB$26)</f>
        <v>-</v>
      </c>
      <c r="AIC60" s="5" t="str" cm="1">
        <f t="array" aca="1" ref="AIC60" ca="1">INDEX(i.LMU_Area,$K60,AIC$26)</f>
        <v>-</v>
      </c>
      <c r="AID60" s="5" t="str" cm="1">
        <f t="array" aca="1" ref="AID60" ca="1">INDEX(i.LMU_Area,$K60,AID$26)</f>
        <v>-</v>
      </c>
      <c r="AIE60" s="5" t="str" cm="1">
        <f t="array" aca="1" ref="AIE60" ca="1">INDEX(i.LMU_Area,$K60,AIE$26)</f>
        <v>-</v>
      </c>
      <c r="AIF60" s="5" t="str" cm="1">
        <f t="array" aca="1" ref="AIF60" ca="1">INDEX(i.LMU_Area,$K60,AIF$26)</f>
        <v>-</v>
      </c>
      <c r="AIG60" s="5" t="str" cm="1">
        <f t="array" aca="1" ref="AIG60" ca="1">INDEX(i.LMU_Area,$K60,AIG$26)</f>
        <v>-</v>
      </c>
      <c r="AIH60" s="5" t="str" cm="1">
        <f t="array" aca="1" ref="AIH60" ca="1">INDEX(i.LMU_Area,$K60,AIH$26)</f>
        <v>-</v>
      </c>
      <c r="AII60" s="5" t="str" cm="1">
        <f t="array" aca="1" ref="AII60" ca="1">INDEX(i.LMU_Area,$K60,AII$26)</f>
        <v>-</v>
      </c>
      <c r="AIJ60" s="5" t="str" cm="1">
        <f t="array" aca="1" ref="AIJ60" ca="1">INDEX(i.LMU_Area,$K60,AIJ$26)</f>
        <v>-</v>
      </c>
      <c r="AIK60" s="5" t="str" cm="1">
        <f t="array" aca="1" ref="AIK60" ca="1">INDEX(i.LMU_Area,$K60,AIK$26)</f>
        <v>-</v>
      </c>
      <c r="AIL60" s="5" t="str" cm="1">
        <f t="array" aca="1" ref="AIL60" ca="1">INDEX(i.LMU_Area,$K60,AIL$26)</f>
        <v>-</v>
      </c>
      <c r="AIM60" s="5" t="str" cm="1">
        <f t="array" aca="1" ref="AIM60" ca="1">INDEX(i.LMU_Area,$K60,AIM$26)</f>
        <v>-</v>
      </c>
      <c r="AIN60" s="5" t="str" cm="1">
        <f t="array" aca="1" ref="AIN60" ca="1">INDEX(i.LMU_Area,$K60,AIN$26)</f>
        <v>-</v>
      </c>
      <c r="AIO60" s="5" t="str" cm="1">
        <f t="array" aca="1" ref="AIO60" ca="1">INDEX(i.LMU_Area,$K60,AIO$26)</f>
        <v>-</v>
      </c>
      <c r="AIP60" s="5" t="str" cm="1">
        <f t="array" aca="1" ref="AIP60" ca="1">INDEX(i.LMU_Area,$K60,AIP$26)</f>
        <v>-</v>
      </c>
      <c r="AIQ60" s="5" t="str" cm="1">
        <f t="array" aca="1" ref="AIQ60" ca="1">INDEX(i.LMU_Area,$K60,AIQ$26)</f>
        <v>-</v>
      </c>
      <c r="AIR60" s="5" t="str" cm="1">
        <f t="array" aca="1" ref="AIR60" ca="1">INDEX(i.LMU_Area,$K60,AIR$26)</f>
        <v>-</v>
      </c>
      <c r="AIS60" s="5" t="str" cm="1">
        <f t="array" aca="1" ref="AIS60" ca="1">INDEX(i.LMU_Area,$K60,AIS$26)</f>
        <v>-</v>
      </c>
      <c r="AIT60" s="5" t="str" cm="1">
        <f t="array" aca="1" ref="AIT60" ca="1">INDEX(i.LMU_Area,$K60,AIT$26)</f>
        <v>-</v>
      </c>
      <c r="AIU60" s="5" t="str" cm="1">
        <f t="array" aca="1" ref="AIU60" ca="1">INDEX(i.LMU_Area,$K60,AIU$26)</f>
        <v>-</v>
      </c>
      <c r="AIV60" s="5" t="str" cm="1">
        <f t="array" aca="1" ref="AIV60" ca="1">INDEX(i.LMU_Area,$K60,AIV$26)</f>
        <v>-</v>
      </c>
      <c r="AIW60" s="5" t="str" cm="1">
        <f t="array" aca="1" ref="AIW60" ca="1">INDEX(i.LMU_Area,$K60,AIW$26)</f>
        <v>-</v>
      </c>
      <c r="AIX60" s="5" t="str" cm="1">
        <f t="array" aca="1" ref="AIX60" ca="1">INDEX(i.LMU_Area,$K60,AIX$26)</f>
        <v>-</v>
      </c>
      <c r="AIY60" s="5" t="str" cm="1">
        <f t="array" aca="1" ref="AIY60" ca="1">INDEX(i.LMU_Area,$K60,AIY$26)</f>
        <v>-</v>
      </c>
      <c r="AIZ60" s="5" t="str" cm="1">
        <f t="array" aca="1" ref="AIZ60" ca="1">INDEX(i.LMU_Area,$K60,AIZ$26)</f>
        <v>-</v>
      </c>
      <c r="AJA60" s="5" t="str" cm="1">
        <f t="array" aca="1" ref="AJA60" ca="1">INDEX(i.LMU_Area,$K60,AJA$26)</f>
        <v>-</v>
      </c>
      <c r="AJB60" s="5" t="str" cm="1">
        <f t="array" aca="1" ref="AJB60" ca="1">INDEX(i.LMU_Area,$K60,AJB$26)</f>
        <v>-</v>
      </c>
      <c r="AJC60" s="5" t="str" cm="1">
        <f t="array" aca="1" ref="AJC60" ca="1">INDEX(i.LMU_Area,$K60,AJC$26)</f>
        <v>-</v>
      </c>
      <c r="AJD60" s="5" t="str" cm="1">
        <f t="array" aca="1" ref="AJD60" ca="1">INDEX(i.LMU_Area,$K60,AJD$26)</f>
        <v>-</v>
      </c>
      <c r="AJE60" s="5" t="str" cm="1">
        <f t="array" aca="1" ref="AJE60" ca="1">INDEX(i.LMU_Area,$K60,AJE$26)</f>
        <v>-</v>
      </c>
      <c r="AJF60" s="5" t="str" cm="1">
        <f t="array" aca="1" ref="AJF60" ca="1">INDEX(i.LMU_Area,$K60,AJF$26)</f>
        <v>-</v>
      </c>
      <c r="AJG60" s="5" t="str" cm="1">
        <f t="array" aca="1" ref="AJG60" ca="1">INDEX(i.LMU_Area,$K60,AJG$26)</f>
        <v>-</v>
      </c>
      <c r="AJH60" s="5" t="str" cm="1">
        <f t="array" aca="1" ref="AJH60" ca="1">INDEX(i.LMU_Area,$K60,AJH$26)</f>
        <v>-</v>
      </c>
      <c r="AJI60" s="5" t="str" cm="1">
        <f t="array" aca="1" ref="AJI60" ca="1">INDEX(i.LMU_Area,$K60,AJI$26)</f>
        <v>-</v>
      </c>
      <c r="AJJ60" s="5" t="str" cm="1">
        <f t="array" aca="1" ref="AJJ60" ca="1">INDEX(i.LMU_Area,$K60,AJJ$26)</f>
        <v>-</v>
      </c>
      <c r="AJK60" s="5" t="str" cm="1">
        <f t="array" aca="1" ref="AJK60" ca="1">INDEX(i.LMU_Area,$K60,AJK$26)</f>
        <v>-</v>
      </c>
      <c r="AJL60" s="5" t="str" cm="1">
        <f t="array" aca="1" ref="AJL60" ca="1">INDEX(i.LMU_Area,$K60,AJL$26)</f>
        <v>-</v>
      </c>
      <c r="AJM60" s="5" t="str" cm="1">
        <f t="array" aca="1" ref="AJM60" ca="1">INDEX(i.LMU_Area,$K60,AJM$26)</f>
        <v>-</v>
      </c>
      <c r="AJN60" s="5" t="str" cm="1">
        <f t="array" aca="1" ref="AJN60" ca="1">INDEX(i.LMU_Area,$K60,AJN$26)</f>
        <v>-</v>
      </c>
      <c r="AJO60" s="5" t="str" cm="1">
        <f t="array" aca="1" ref="AJO60" ca="1">INDEX(i.LMU_Area,$K60,AJO$26)</f>
        <v>-</v>
      </c>
      <c r="AJP60" s="5" t="str" cm="1">
        <f t="array" aca="1" ref="AJP60" ca="1">INDEX(i.LMU_Area,$K60,AJP$26)</f>
        <v>-</v>
      </c>
      <c r="AJQ60" s="5" t="str" cm="1">
        <f t="array" aca="1" ref="AJQ60" ca="1">INDEX(i.LMU_Area,$K60,AJQ$26)</f>
        <v>-</v>
      </c>
      <c r="AJR60" s="5" t="str" cm="1">
        <f t="array" aca="1" ref="AJR60" ca="1">INDEX(i.LMU_Area,$K60,AJR$26)</f>
        <v>-</v>
      </c>
      <c r="AJS60" s="5" t="str" cm="1">
        <f t="array" aca="1" ref="AJS60" ca="1">INDEX(i.LMU_Area,$K60,AJS$26)</f>
        <v>-</v>
      </c>
      <c r="AJT60" s="5" t="str" cm="1">
        <f t="array" aca="1" ref="AJT60" ca="1">INDEX(i.LMU_Area,$K60,AJT$26)</f>
        <v>-</v>
      </c>
      <c r="AJU60" s="5" t="str" cm="1">
        <f t="array" aca="1" ref="AJU60" ca="1">INDEX(i.LMU_Area,$K60,AJU$26)</f>
        <v>-</v>
      </c>
      <c r="AJV60" s="5" t="str" cm="1">
        <f t="array" aca="1" ref="AJV60" ca="1">INDEX(i.LMU_Area,$K60,AJV$26)</f>
        <v>-</v>
      </c>
      <c r="AJW60" s="5" t="str" cm="1">
        <f t="array" aca="1" ref="AJW60" ca="1">INDEX(i.LMU_Area,$K60,AJW$26)</f>
        <v>-</v>
      </c>
      <c r="AJX60" s="5" t="str" cm="1">
        <f t="array" aca="1" ref="AJX60" ca="1">INDEX(i.LMU_Area,$K60,AJX$26)</f>
        <v>-</v>
      </c>
      <c r="AJY60" s="5" t="str" cm="1">
        <f t="array" aca="1" ref="AJY60" ca="1">INDEX(i.LMU_Area,$K60,AJY$26)</f>
        <v>-</v>
      </c>
      <c r="AJZ60" s="5" t="str" cm="1">
        <f t="array" aca="1" ref="AJZ60" ca="1">INDEX(i.LMU_Area,$K60,AJZ$26)</f>
        <v>-</v>
      </c>
      <c r="AKA60" s="5" t="str" cm="1">
        <f t="array" aca="1" ref="AKA60" ca="1">INDEX(i.LMU_Area,$K60,AKA$26)</f>
        <v>-</v>
      </c>
      <c r="AKB60" s="5" t="str" cm="1">
        <f t="array" aca="1" ref="AKB60" ca="1">INDEX(i.LMU_Area,$K60,AKB$26)</f>
        <v>-</v>
      </c>
      <c r="AKC60" s="5" t="str" cm="1">
        <f t="array" aca="1" ref="AKC60" ca="1">INDEX(i.LMU_Area,$K60,AKC$26)</f>
        <v>-</v>
      </c>
      <c r="AKD60" s="5" t="str" cm="1">
        <f t="array" aca="1" ref="AKD60" ca="1">INDEX(i.LMU_Area,$K60,AKD$26)</f>
        <v>-</v>
      </c>
      <c r="AKE60" s="5" t="str" cm="1">
        <f t="array" aca="1" ref="AKE60" ca="1">INDEX(i.LMU_Area,$K60,AKE$26)</f>
        <v>-</v>
      </c>
      <c r="AKF60" s="5" t="str" cm="1">
        <f t="array" aca="1" ref="AKF60" ca="1">INDEX(i.LMU_Area,$K60,AKF$26)</f>
        <v>-</v>
      </c>
      <c r="AKG60" s="5" t="str" cm="1">
        <f t="array" aca="1" ref="AKG60" ca="1">INDEX(i.LMU_Area,$K60,AKG$26)</f>
        <v>-</v>
      </c>
      <c r="AKH60" s="5" t="str" cm="1">
        <f t="array" aca="1" ref="AKH60" ca="1">INDEX(i.LMU_Area,$K60,AKH$26)</f>
        <v>-</v>
      </c>
      <c r="AKI60" s="5" t="str" cm="1">
        <f t="array" aca="1" ref="AKI60" ca="1">INDEX(i.LMU_Area,$K60,AKI$26)</f>
        <v>-</v>
      </c>
      <c r="AKJ60" s="5" t="str" cm="1">
        <f t="array" aca="1" ref="AKJ60" ca="1">INDEX(i.LMU_Area,$K60,AKJ$26)</f>
        <v>-</v>
      </c>
      <c r="AKK60" s="5" t="str" cm="1">
        <f t="array" aca="1" ref="AKK60" ca="1">INDEX(i.LMU_Area,$K60,AKK$26)</f>
        <v>-</v>
      </c>
      <c r="AKL60" s="5" t="str" cm="1">
        <f t="array" aca="1" ref="AKL60" ca="1">INDEX(i.LMU_Area,$K60,AKL$26)</f>
        <v>-</v>
      </c>
      <c r="AKM60" s="5" t="str" cm="1">
        <f t="array" aca="1" ref="AKM60" ca="1">INDEX(i.LMU_Area,$K60,AKM$26)</f>
        <v>-</v>
      </c>
      <c r="AKN60" s="5" t="str" cm="1">
        <f t="array" aca="1" ref="AKN60" ca="1">INDEX(i.LMU_Area,$K60,AKN$26)</f>
        <v>-</v>
      </c>
      <c r="AKO60" s="5" t="str" cm="1">
        <f t="array" aca="1" ref="AKO60" ca="1">INDEX(i.LMU_Area,$K60,AKO$26)</f>
        <v>-</v>
      </c>
      <c r="AKP60" s="5" t="str" cm="1">
        <f t="array" aca="1" ref="AKP60" ca="1">INDEX(i.LMU_Area,$K60,AKP$26)</f>
        <v>-</v>
      </c>
      <c r="AKQ60" s="5" t="str" cm="1">
        <f t="array" aca="1" ref="AKQ60" ca="1">INDEX(i.LMU_Area,$K60,AKQ$26)</f>
        <v>-</v>
      </c>
      <c r="AKR60" s="5" t="str" cm="1">
        <f t="array" aca="1" ref="AKR60" ca="1">INDEX(i.LMU_Area,$K60,AKR$26)</f>
        <v>-</v>
      </c>
      <c r="AKS60" s="5" t="str" cm="1">
        <f t="array" aca="1" ref="AKS60" ca="1">INDEX(i.LMU_Area,$K60,AKS$26)</f>
        <v>-</v>
      </c>
      <c r="AKT60" s="5" t="str" cm="1">
        <f t="array" aca="1" ref="AKT60" ca="1">INDEX(i.LMU_Area,$K60,AKT$26)</f>
        <v>-</v>
      </c>
      <c r="AKU60" s="5" t="str" cm="1">
        <f t="array" aca="1" ref="AKU60" ca="1">INDEX(i.LMU_Area,$K60,AKU$26)</f>
        <v>-</v>
      </c>
      <c r="AKV60" s="5" t="str" cm="1">
        <f t="array" aca="1" ref="AKV60" ca="1">INDEX(i.LMU_Area,$K60,AKV$26)</f>
        <v>-</v>
      </c>
      <c r="AKW60" s="5" t="str" cm="1">
        <f t="array" aca="1" ref="AKW60" ca="1">INDEX(i.LMU_Area,$K60,AKW$26)</f>
        <v>-</v>
      </c>
      <c r="AKX60" s="5" t="str" cm="1">
        <f t="array" aca="1" ref="AKX60" ca="1">INDEX(i.LMU_Area,$K60,AKX$26)</f>
        <v>-</v>
      </c>
      <c r="AKY60" s="5" t="str" cm="1">
        <f t="array" aca="1" ref="AKY60" ca="1">INDEX(i.LMU_Area,$K60,AKY$26)</f>
        <v>-</v>
      </c>
      <c r="AKZ60" s="5" t="str" cm="1">
        <f t="array" aca="1" ref="AKZ60" ca="1">INDEX(i.LMU_Area,$K60,AKZ$26)</f>
        <v>-</v>
      </c>
      <c r="ALA60" s="5" t="str" cm="1">
        <f t="array" aca="1" ref="ALA60" ca="1">INDEX(i.LMU_Area,$K60,ALA$26)</f>
        <v>-</v>
      </c>
      <c r="ALB60" s="5" t="str" cm="1">
        <f t="array" aca="1" ref="ALB60" ca="1">INDEX(i.LMU_Area,$K60,ALB$26)</f>
        <v>-</v>
      </c>
      <c r="ALC60" s="5" t="str" cm="1">
        <f t="array" aca="1" ref="ALC60" ca="1">INDEX(i.LMU_Area,$K60,ALC$26)</f>
        <v>-</v>
      </c>
      <c r="ALD60" s="5" t="str" cm="1">
        <f t="array" aca="1" ref="ALD60" ca="1">INDEX(i.LMU_Area,$K60,ALD$26)</f>
        <v>-</v>
      </c>
      <c r="ALE60" s="5" t="str" cm="1">
        <f t="array" aca="1" ref="ALE60" ca="1">INDEX(i.LMU_Area,$K60,ALE$26)</f>
        <v>-</v>
      </c>
      <c r="ALF60" s="5" t="str" cm="1">
        <f t="array" aca="1" ref="ALF60" ca="1">INDEX(i.LMU_Area,$K60,ALF$26)</f>
        <v>-</v>
      </c>
      <c r="ALG60" s="5" t="str" cm="1">
        <f t="array" aca="1" ref="ALG60" ca="1">INDEX(i.LMU_Area,$K60,ALG$26)</f>
        <v>-</v>
      </c>
      <c r="ALH60" s="5" t="str" cm="1">
        <f t="array" aca="1" ref="ALH60" ca="1">INDEX(i.LMU_Area,$K60,ALH$26)</f>
        <v>-</v>
      </c>
      <c r="ALI60" s="5" t="str" cm="1">
        <f t="array" aca="1" ref="ALI60" ca="1">INDEX(i.LMU_Area,$K60,ALI$26)</f>
        <v>-</v>
      </c>
      <c r="ALJ60" s="5" t="str" cm="1">
        <f t="array" aca="1" ref="ALJ60" ca="1">INDEX(i.LMU_Area,$K60,ALJ$26)</f>
        <v>-</v>
      </c>
      <c r="ALK60" s="5" t="str" cm="1">
        <f t="array" aca="1" ref="ALK60" ca="1">INDEX(i.LMU_Area,$K60,ALK$26)</f>
        <v>-</v>
      </c>
      <c r="ALL60" s="5" t="str" cm="1">
        <f t="array" aca="1" ref="ALL60" ca="1">INDEX(i.LMU_Area,$K60,ALL$26)</f>
        <v>-</v>
      </c>
      <c r="ALM60" s="5" t="str" cm="1">
        <f t="array" aca="1" ref="ALM60" ca="1">INDEX(i.LMU_Area,$K60,ALM$26)</f>
        <v>-</v>
      </c>
      <c r="ALN60" s="5" t="str" cm="1">
        <f t="array" aca="1" ref="ALN60" ca="1">INDEX(i.LMU_Area,$K60,ALN$26)</f>
        <v>-</v>
      </c>
      <c r="ALO60" s="5" t="str" cm="1">
        <f t="array" aca="1" ref="ALO60" ca="1">INDEX(i.LMU_Area,$K60,ALO$26)</f>
        <v>-</v>
      </c>
      <c r="ALP60" s="5" t="str" cm="1">
        <f t="array" aca="1" ref="ALP60" ca="1">INDEX(i.LMU_Area,$K60,ALP$26)</f>
        <v>-</v>
      </c>
      <c r="ALQ60" s="5" t="str" cm="1">
        <f t="array" aca="1" ref="ALQ60" ca="1">INDEX(i.LMU_Area,$K60,ALQ$26)</f>
        <v>-</v>
      </c>
      <c r="ALR60" s="5" t="str" cm="1">
        <f t="array" aca="1" ref="ALR60" ca="1">INDEX(i.LMU_Area,$K60,ALR$26)</f>
        <v>-</v>
      </c>
      <c r="ALS60" s="5" t="str" cm="1">
        <f t="array" aca="1" ref="ALS60" ca="1">INDEX(i.LMU_Area,$K60,ALS$26)</f>
        <v>-</v>
      </c>
      <c r="ALT60" s="5" t="str" cm="1">
        <f t="array" aca="1" ref="ALT60" ca="1">INDEX(i.LMU_Area,$K60,ALT$26)</f>
        <v>-</v>
      </c>
      <c r="ALU60" s="5" t="str" cm="1">
        <f t="array" aca="1" ref="ALU60" ca="1">INDEX(i.LMU_Area,$K60,ALU$26)</f>
        <v>-</v>
      </c>
      <c r="ALV60" s="5" t="str" cm="1">
        <f t="array" aca="1" ref="ALV60" ca="1">INDEX(i.LMU_Area,$K60,ALV$26)</f>
        <v>-</v>
      </c>
      <c r="ALW60" s="5" t="str" cm="1">
        <f t="array" aca="1" ref="ALW60" ca="1">INDEX(i.LMU_Area,$K60,ALW$26)</f>
        <v>-</v>
      </c>
      <c r="ALX60" s="5" t="str" cm="1">
        <f t="array" aca="1" ref="ALX60" ca="1">INDEX(i.LMU_Area,$K60,ALX$26)</f>
        <v>-</v>
      </c>
      <c r="ALY60" s="5" t="str" cm="1">
        <f t="array" aca="1" ref="ALY60" ca="1">INDEX(i.LMU_Area,$K60,ALY$26)</f>
        <v>-</v>
      </c>
      <c r="ALZ60" s="5" t="str" cm="1">
        <f t="array" aca="1" ref="ALZ60" ca="1">INDEX(i.LMU_Area,$K60,ALZ$26)</f>
        <v>-</v>
      </c>
      <c r="AMA60" s="5" t="str" cm="1">
        <f t="array" aca="1" ref="AMA60" ca="1">INDEX(i.LMU_Area,$K60,AMA$26)</f>
        <v>-</v>
      </c>
      <c r="AMB60" s="5" t="str" cm="1">
        <f t="array" aca="1" ref="AMB60" ca="1">INDEX(i.LMU_Area,$K60,AMB$26)</f>
        <v>-</v>
      </c>
      <c r="AMC60" s="5" t="str" cm="1">
        <f t="array" aca="1" ref="AMC60" ca="1">INDEX(i.LMU_Area,$K60,AMC$26)</f>
        <v>-</v>
      </c>
      <c r="AMD60" s="5" t="str" cm="1">
        <f t="array" aca="1" ref="AMD60" ca="1">INDEX(i.LMU_Area,$K60,AMD$26)</f>
        <v>-</v>
      </c>
      <c r="AME60" s="5" t="str" cm="1">
        <f t="array" aca="1" ref="AME60" ca="1">INDEX(i.LMU_Area,$K60,AME$26)</f>
        <v>-</v>
      </c>
      <c r="AMF60" s="5" t="str" cm="1">
        <f t="array" aca="1" ref="AMF60" ca="1">INDEX(i.LMU_Area,$K60,AMF$26)</f>
        <v>-</v>
      </c>
      <c r="AMG60" s="5" t="str" cm="1">
        <f t="array" aca="1" ref="AMG60" ca="1">INDEX(i.LMU_Area,$K60,AMG$26)</f>
        <v>-</v>
      </c>
      <c r="AMH60" s="5" t="str" cm="1">
        <f t="array" aca="1" ref="AMH60" ca="1">INDEX(i.LMU_Area,$K60,AMH$26)</f>
        <v>-</v>
      </c>
      <c r="AMI60" s="5" t="str" cm="1">
        <f t="array" aca="1" ref="AMI60" ca="1">INDEX(i.LMU_Area,$K60,AMI$26)</f>
        <v>-</v>
      </c>
      <c r="AMJ60" s="5" t="str" cm="1">
        <f t="array" aca="1" ref="AMJ60" ca="1">INDEX(i.LMU_Area,$K60,AMJ$26)</f>
        <v>-</v>
      </c>
      <c r="AMK60" s="5" t="str" cm="1">
        <f t="array" aca="1" ref="AMK60" ca="1">INDEX(i.LMU_Area,$K60,AMK$26)</f>
        <v>-</v>
      </c>
      <c r="AML60" s="5" t="str" cm="1">
        <f t="array" aca="1" ref="AML60" ca="1">INDEX(i.LMU_Area,$K60,AML$26)</f>
        <v>-</v>
      </c>
      <c r="AMM60" s="5" t="str" cm="1">
        <f t="array" aca="1" ref="AMM60" ca="1">INDEX(i.LMU_Area,$K60,AMM$26)</f>
        <v>-</v>
      </c>
      <c r="AMN60" s="5" t="str" cm="1">
        <f t="array" aca="1" ref="AMN60" ca="1">INDEX(i.LMU_Area,$K60,AMN$26)</f>
        <v>-</v>
      </c>
      <c r="AMO60" s="5" t="str" cm="1">
        <f t="array" aca="1" ref="AMO60" ca="1">INDEX(i.LMU_Area,$K60,AMO$26)</f>
        <v>-</v>
      </c>
      <c r="AMP60" s="5" t="str" cm="1">
        <f t="array" aca="1" ref="AMP60" ca="1">INDEX(i.LMU_Area,$K60,AMP$26)</f>
        <v>-</v>
      </c>
      <c r="AMQ60" s="5" t="str" cm="1">
        <f t="array" aca="1" ref="AMQ60" ca="1">INDEX(i.LMU_Area,$K60,AMQ$26)</f>
        <v>-</v>
      </c>
      <c r="AMR60" s="5" t="str" cm="1">
        <f t="array" aca="1" ref="AMR60" ca="1">INDEX(i.LMU_Area,$K60,AMR$26)</f>
        <v>-</v>
      </c>
      <c r="AMS60" s="5" t="str" cm="1">
        <f t="array" aca="1" ref="AMS60" ca="1">INDEX(i.LMU_Area,$K60,AMS$26)</f>
        <v>-</v>
      </c>
      <c r="AMT60" s="5" t="str" cm="1">
        <f t="array" aca="1" ref="AMT60" ca="1">INDEX(i.LMU_Area,$K60,AMT$26)</f>
        <v>-</v>
      </c>
      <c r="AMU60" s="5" t="str" cm="1">
        <f t="array" aca="1" ref="AMU60" ca="1">INDEX(i.LMU_Area,$K60,AMU$26)</f>
        <v>-</v>
      </c>
      <c r="AMV60" s="5" t="str" cm="1">
        <f t="array" aca="1" ref="AMV60" ca="1">INDEX(i.LMU_Area,$K60,AMV$26)</f>
        <v>-</v>
      </c>
      <c r="AMW60" s="5" t="str" cm="1">
        <f t="array" aca="1" ref="AMW60" ca="1">INDEX(i.LMU_Area,$K60,AMW$26)</f>
        <v>-</v>
      </c>
      <c r="AMX60" s="5" t="str" cm="1">
        <f t="array" aca="1" ref="AMX60" ca="1">INDEX(i.LMU_Area,$K60,AMX$26)</f>
        <v>-</v>
      </c>
      <c r="AMY60" s="5" t="str" cm="1">
        <f t="array" aca="1" ref="AMY60" ca="1">INDEX(i.LMU_Area,$K60,AMY$26)</f>
        <v>-</v>
      </c>
      <c r="AMZ60" s="5" t="str" cm="1">
        <f t="array" aca="1" ref="AMZ60" ca="1">INDEX(i.LMU_Area,$K60,AMZ$26)</f>
        <v>-</v>
      </c>
      <c r="ANA60" s="5" t="str" cm="1">
        <f t="array" aca="1" ref="ANA60" ca="1">INDEX(i.LMU_Area,$K60,ANA$26)</f>
        <v>-</v>
      </c>
      <c r="ANB60" s="5" t="str" cm="1">
        <f t="array" aca="1" ref="ANB60" ca="1">INDEX(i.LMU_Area,$K60,ANB$26)</f>
        <v>-</v>
      </c>
      <c r="ANC60" s="5" t="str" cm="1">
        <f t="array" aca="1" ref="ANC60" ca="1">INDEX(i.LMU_Area,$K60,ANC$26)</f>
        <v>-</v>
      </c>
      <c r="AND60" s="5" t="str" cm="1">
        <f t="array" aca="1" ref="AND60" ca="1">INDEX(i.LMU_Area,$K60,AND$26)</f>
        <v>-</v>
      </c>
      <c r="ANE60" s="5" t="str" cm="1">
        <f t="array" aca="1" ref="ANE60" ca="1">INDEX(i.LMU_Area,$K60,ANE$26)</f>
        <v>-</v>
      </c>
      <c r="ANF60" s="5" t="str" cm="1">
        <f t="array" aca="1" ref="ANF60" ca="1">INDEX(i.LMU_Area,$K60,ANF$26)</f>
        <v>-</v>
      </c>
      <c r="ANG60" s="5" t="str" cm="1">
        <f t="array" aca="1" ref="ANG60" ca="1">INDEX(i.LMU_Area,$K60,ANG$26)</f>
        <v>-</v>
      </c>
      <c r="ANH60" s="5" t="str" cm="1">
        <f t="array" aca="1" ref="ANH60" ca="1">INDEX(i.LMU_Area,$K60,ANH$26)</f>
        <v>-</v>
      </c>
      <c r="ANI60" s="5" t="str" cm="1">
        <f t="array" aca="1" ref="ANI60" ca="1">INDEX(i.LMU_Area,$K60,ANI$26)</f>
        <v>-</v>
      </c>
      <c r="ANJ60" s="5" t="str" cm="1">
        <f t="array" aca="1" ref="ANJ60" ca="1">INDEX(i.LMU_Area,$K60,ANJ$26)</f>
        <v>-</v>
      </c>
      <c r="ANK60" s="5" t="str" cm="1">
        <f t="array" aca="1" ref="ANK60" ca="1">INDEX(i.LMU_Area,$K60,ANK$26)</f>
        <v>-</v>
      </c>
      <c r="ANL60" s="5" t="str" cm="1">
        <f t="array" aca="1" ref="ANL60" ca="1">INDEX(i.LMU_Area,$K60,ANL$26)</f>
        <v>-</v>
      </c>
      <c r="ANM60" s="5" t="str" cm="1">
        <f t="array" aca="1" ref="ANM60" ca="1">INDEX(i.LMU_Area,$K60,ANM$26)</f>
        <v>-</v>
      </c>
      <c r="ANN60" s="5" t="str" cm="1">
        <f t="array" aca="1" ref="ANN60" ca="1">INDEX(i.LMU_Area,$K60,ANN$26)</f>
        <v>-</v>
      </c>
      <c r="ANO60" s="5" t="str" cm="1">
        <f t="array" aca="1" ref="ANO60" ca="1">INDEX(i.LMU_Area,$K60,ANO$26)</f>
        <v>-</v>
      </c>
      <c r="ANP60" s="5" t="str" cm="1">
        <f t="array" aca="1" ref="ANP60" ca="1">INDEX(i.LMU_Area,$K60,ANP$26)</f>
        <v>-</v>
      </c>
      <c r="ANQ60" s="5" t="str" cm="1">
        <f t="array" aca="1" ref="ANQ60" ca="1">INDEX(i.LMU_Area,$K60,ANQ$26)</f>
        <v>-</v>
      </c>
      <c r="ANR60" s="5" t="str" cm="1">
        <f t="array" aca="1" ref="ANR60" ca="1">INDEX(i.LMU_Area,$K60,ANR$26)</f>
        <v>-</v>
      </c>
      <c r="ANS60" s="5" t="str" cm="1">
        <f t="array" aca="1" ref="ANS60" ca="1">INDEX(i.LMU_Area,$K60,ANS$26)</f>
        <v>-</v>
      </c>
      <c r="ANT60" s="5" t="str" cm="1">
        <f t="array" aca="1" ref="ANT60" ca="1">INDEX(i.LMU_Area,$K60,ANT$26)</f>
        <v>-</v>
      </c>
      <c r="ANU60" s="5" t="str" cm="1">
        <f t="array" aca="1" ref="ANU60" ca="1">INDEX(i.LMU_Area,$K60,ANU$26)</f>
        <v>-</v>
      </c>
      <c r="ANV60" s="5" t="str" cm="1">
        <f t="array" aca="1" ref="ANV60" ca="1">INDEX(i.LMU_Area,$K60,ANV$26)</f>
        <v>-</v>
      </c>
      <c r="ANW60" s="5" t="str" cm="1">
        <f t="array" aca="1" ref="ANW60" ca="1">INDEX(i.LMU_Area,$K60,ANW$26)</f>
        <v>-</v>
      </c>
      <c r="ANX60" s="5" t="str" cm="1">
        <f t="array" aca="1" ref="ANX60" ca="1">INDEX(i.LMU_Area,$K60,ANX$26)</f>
        <v>-</v>
      </c>
      <c r="ANY60" s="5" t="str" cm="1">
        <f t="array" aca="1" ref="ANY60" ca="1">INDEX(i.LMU_Area,$K60,ANY$26)</f>
        <v>-</v>
      </c>
      <c r="ANZ60" s="5" t="str" cm="1">
        <f t="array" aca="1" ref="ANZ60" ca="1">INDEX(i.LMU_Area,$K60,ANZ$26)</f>
        <v>-</v>
      </c>
      <c r="AOA60" s="5" t="str" cm="1">
        <f t="array" aca="1" ref="AOA60" ca="1">INDEX(i.LMU_Area,$K60,AOA$26)</f>
        <v>-</v>
      </c>
      <c r="AOB60" s="5" t="str" cm="1">
        <f t="array" aca="1" ref="AOB60" ca="1">INDEX(i.LMU_Area,$K60,AOB$26)</f>
        <v>-</v>
      </c>
      <c r="AOC60" s="5" t="str" cm="1">
        <f t="array" aca="1" ref="AOC60" ca="1">INDEX(i.LMU_Area,$K60,AOC$26)</f>
        <v>-</v>
      </c>
      <c r="AOD60" s="5" t="str" cm="1">
        <f t="array" aca="1" ref="AOD60" ca="1">INDEX(i.LMU_Area,$K60,AOD$26)</f>
        <v>-</v>
      </c>
      <c r="AOE60" s="5" t="str" cm="1">
        <f t="array" aca="1" ref="AOE60" ca="1">INDEX(i.LMU_Area,$K60,AOE$26)</f>
        <v>-</v>
      </c>
      <c r="AOF60" s="5" t="str" cm="1">
        <f t="array" aca="1" ref="AOF60" ca="1">INDEX(i.LMU_Area,$K60,AOF$26)</f>
        <v>-</v>
      </c>
      <c r="AOG60" s="5" t="str" cm="1">
        <f t="array" aca="1" ref="AOG60" ca="1">INDEX(i.LMU_Area,$K60,AOG$26)</f>
        <v>-</v>
      </c>
      <c r="AOH60" s="5" t="str" cm="1">
        <f t="array" aca="1" ref="AOH60" ca="1">INDEX(i.LMU_Area,$K60,AOH$26)</f>
        <v>-</v>
      </c>
      <c r="AOI60" s="5" t="str" cm="1">
        <f t="array" aca="1" ref="AOI60" ca="1">INDEX(i.LMU_Area,$K60,AOI$26)</f>
        <v>-</v>
      </c>
      <c r="AOJ60" s="5" t="str" cm="1">
        <f t="array" aca="1" ref="AOJ60" ca="1">INDEX(i.LMU_Area,$K60,AOJ$26)</f>
        <v>-</v>
      </c>
      <c r="AOK60" s="5" t="str" cm="1">
        <f t="array" aca="1" ref="AOK60" ca="1">INDEX(i.LMU_Area,$K60,AOK$26)</f>
        <v>-</v>
      </c>
      <c r="AOL60" s="5" t="str" cm="1">
        <f t="array" aca="1" ref="AOL60" ca="1">INDEX(i.LMU_Area,$K60,AOL$26)</f>
        <v>-</v>
      </c>
      <c r="AOM60" s="5" t="str" cm="1">
        <f t="array" aca="1" ref="AOM60" ca="1">INDEX(i.LMU_Area,$K60,AOM$26)</f>
        <v>-</v>
      </c>
      <c r="AON60" s="5" t="str" cm="1">
        <f t="array" aca="1" ref="AON60" ca="1">INDEX(i.LMU_Area,$K60,AON$26)</f>
        <v>-</v>
      </c>
      <c r="AOO60" s="5" t="str" cm="1">
        <f t="array" aca="1" ref="AOO60" ca="1">INDEX(i.LMU_Area,$K60,AOO$26)</f>
        <v>-</v>
      </c>
      <c r="AOP60" s="5" t="str" cm="1">
        <f t="array" aca="1" ref="AOP60" ca="1">INDEX(i.LMU_Area,$K60,AOP$26)</f>
        <v>-</v>
      </c>
      <c r="AOQ60" s="5" t="str" cm="1">
        <f t="array" aca="1" ref="AOQ60" ca="1">INDEX(i.LMU_Area,$K60,AOQ$26)</f>
        <v>-</v>
      </c>
      <c r="AOR60" s="5" t="str" cm="1">
        <f t="array" aca="1" ref="AOR60" ca="1">INDEX(i.LMU_Area,$K60,AOR$26)</f>
        <v>-</v>
      </c>
      <c r="AOS60" s="5" t="str" cm="1">
        <f t="array" aca="1" ref="AOS60" ca="1">INDEX(i.LMU_Area,$K60,AOS$26)</f>
        <v>-</v>
      </c>
      <c r="AOT60" s="5" t="str" cm="1">
        <f t="array" aca="1" ref="AOT60" ca="1">INDEX(i.LMU_Area,$K60,AOT$26)</f>
        <v>-</v>
      </c>
      <c r="AOU60" s="5" t="str" cm="1">
        <f t="array" aca="1" ref="AOU60" ca="1">INDEX(i.LMU_Area,$K60,AOU$26)</f>
        <v>-</v>
      </c>
      <c r="AOV60" s="5" t="str" cm="1">
        <f t="array" aca="1" ref="AOV60" ca="1">INDEX(i.LMU_Area,$K60,AOV$26)</f>
        <v>-</v>
      </c>
      <c r="AOW60" s="5" t="str" cm="1">
        <f t="array" aca="1" ref="AOW60" ca="1">INDEX(i.LMU_Area,$K60,AOW$26)</f>
        <v>-</v>
      </c>
      <c r="AOX60" s="5" t="str" cm="1">
        <f t="array" aca="1" ref="AOX60" ca="1">INDEX(i.LMU_Area,$K60,AOX$26)</f>
        <v>-</v>
      </c>
      <c r="AOY60" s="5" t="str" cm="1">
        <f t="array" aca="1" ref="AOY60" ca="1">INDEX(i.LMU_Area,$K60,AOY$26)</f>
        <v>-</v>
      </c>
      <c r="AOZ60" s="5" t="str" cm="1">
        <f t="array" aca="1" ref="AOZ60" ca="1">INDEX(i.LMU_Area,$K60,AOZ$26)</f>
        <v>-</v>
      </c>
      <c r="APA60" s="5" t="str" cm="1">
        <f t="array" aca="1" ref="APA60" ca="1">INDEX(i.LMU_Area,$K60,APA$26)</f>
        <v>-</v>
      </c>
      <c r="APB60" s="5" t="str" cm="1">
        <f t="array" aca="1" ref="APB60" ca="1">INDEX(i.LMU_Area,$K60,APB$26)</f>
        <v>-</v>
      </c>
      <c r="APC60" s="5" t="str" cm="1">
        <f t="array" aca="1" ref="APC60" ca="1">INDEX(i.LMU_Area,$K60,APC$26)</f>
        <v>-</v>
      </c>
      <c r="APD60" s="5" t="str" cm="1">
        <f t="array" aca="1" ref="APD60" ca="1">INDEX(i.LMU_Area,$K60,APD$26)</f>
        <v>-</v>
      </c>
      <c r="APE60" s="5" t="str" cm="1">
        <f t="array" aca="1" ref="APE60" ca="1">INDEX(i.LMU_Area,$K60,APE$26)</f>
        <v>-</v>
      </c>
      <c r="APF60" s="5" t="str" cm="1">
        <f t="array" aca="1" ref="APF60" ca="1">INDEX(i.LMU_Area,$K60,APF$26)</f>
        <v>-</v>
      </c>
      <c r="APG60" s="5" t="str" cm="1">
        <f t="array" aca="1" ref="APG60" ca="1">INDEX(i.LMU_Area,$K60,APG$26)</f>
        <v>-</v>
      </c>
      <c r="APH60" s="5" t="str" cm="1">
        <f t="array" aca="1" ref="APH60" ca="1">INDEX(i.LMU_Area,$K60,APH$26)</f>
        <v>-</v>
      </c>
      <c r="API60" s="5" t="str" cm="1">
        <f t="array" aca="1" ref="API60" ca="1">INDEX(i.LMU_Area,$K60,API$26)</f>
        <v>-</v>
      </c>
      <c r="APJ60" s="5" t="str" cm="1">
        <f t="array" aca="1" ref="APJ60" ca="1">INDEX(i.LMU_Area,$K60,APJ$26)</f>
        <v>-</v>
      </c>
      <c r="APK60" s="5" t="str" cm="1">
        <f t="array" aca="1" ref="APK60" ca="1">INDEX(i.LMU_Area,$K60,APK$26)</f>
        <v>-</v>
      </c>
      <c r="APL60" s="5" t="str" cm="1">
        <f t="array" aca="1" ref="APL60" ca="1">INDEX(i.LMU_Area,$K60,APL$26)</f>
        <v>-</v>
      </c>
      <c r="APM60" s="5" t="str" cm="1">
        <f t="array" aca="1" ref="APM60" ca="1">INDEX(i.LMU_Area,$K60,APM$26)</f>
        <v>-</v>
      </c>
      <c r="APN60" s="5" t="str" cm="1">
        <f t="array" aca="1" ref="APN60" ca="1">INDEX(i.LMU_Area,$K60,APN$26)</f>
        <v>-</v>
      </c>
      <c r="APO60" s="5" t="str" cm="1">
        <f t="array" aca="1" ref="APO60" ca="1">INDEX(i.LMU_Area,$K60,APO$26)</f>
        <v>-</v>
      </c>
      <c r="APP60" s="5" t="str" cm="1">
        <f t="array" aca="1" ref="APP60" ca="1">INDEX(i.LMU_Area,$K60,APP$26)</f>
        <v>-</v>
      </c>
      <c r="APQ60" s="5" t="str" cm="1">
        <f t="array" aca="1" ref="APQ60" ca="1">INDEX(i.LMU_Area,$K60,APQ$26)</f>
        <v>-</v>
      </c>
      <c r="APR60" s="5" t="str" cm="1">
        <f t="array" aca="1" ref="APR60" ca="1">INDEX(i.LMU_Area,$K60,APR$26)</f>
        <v>-</v>
      </c>
      <c r="APS60" s="5" t="str" cm="1">
        <f t="array" aca="1" ref="APS60" ca="1">INDEX(i.LMU_Area,$K60,APS$26)</f>
        <v>-</v>
      </c>
      <c r="APT60" s="5" t="str" cm="1">
        <f t="array" aca="1" ref="APT60" ca="1">INDEX(i.LMU_Area,$K60,APT$26)</f>
        <v>-</v>
      </c>
      <c r="APU60" s="5" t="str" cm="1">
        <f t="array" aca="1" ref="APU60" ca="1">INDEX(i.LMU_Area,$K60,APU$26)</f>
        <v>-</v>
      </c>
      <c r="APV60" s="5" t="str" cm="1">
        <f t="array" aca="1" ref="APV60" ca="1">INDEX(i.LMU_Area,$K60,APV$26)</f>
        <v>-</v>
      </c>
      <c r="APW60" s="5" t="str" cm="1">
        <f t="array" aca="1" ref="APW60" ca="1">INDEX(i.LMU_Area,$K60,APW$26)</f>
        <v>-</v>
      </c>
      <c r="APX60" s="5" t="str" cm="1">
        <f t="array" aca="1" ref="APX60" ca="1">INDEX(i.LMU_Area,$K60,APX$26)</f>
        <v>-</v>
      </c>
      <c r="APY60" s="5" t="str" cm="1">
        <f t="array" aca="1" ref="APY60" ca="1">INDEX(i.LMU_Area,$K60,APY$26)</f>
        <v>-</v>
      </c>
      <c r="APZ60" s="5" t="str" cm="1">
        <f t="array" aca="1" ref="APZ60" ca="1">INDEX(i.LMU_Area,$K60,APZ$26)</f>
        <v>-</v>
      </c>
      <c r="AQA60" s="5" t="str" cm="1">
        <f t="array" aca="1" ref="AQA60" ca="1">INDEX(i.LMU_Area,$K60,AQA$26)</f>
        <v>-</v>
      </c>
      <c r="AQB60" s="5" t="str" cm="1">
        <f t="array" aca="1" ref="AQB60" ca="1">INDEX(i.LMU_Area,$K60,AQB$26)</f>
        <v>-</v>
      </c>
      <c r="AQC60" s="5" t="str" cm="1">
        <f t="array" aca="1" ref="AQC60" ca="1">INDEX(i.LMU_Area,$K60,AQC$26)</f>
        <v>-</v>
      </c>
      <c r="AQD60" s="5" t="str" cm="1">
        <f t="array" aca="1" ref="AQD60" ca="1">INDEX(i.LMU_Area,$K60,AQD$26)</f>
        <v>-</v>
      </c>
      <c r="AQE60" s="5" t="str" cm="1">
        <f t="array" aca="1" ref="AQE60" ca="1">INDEX(i.LMU_Area,$K60,AQE$26)</f>
        <v>-</v>
      </c>
      <c r="AQF60" s="5" t="str" cm="1">
        <f t="array" aca="1" ref="AQF60" ca="1">INDEX(i.LMU_Area,$K60,AQF$26)</f>
        <v>-</v>
      </c>
      <c r="AQG60" s="5" t="str" cm="1">
        <f t="array" aca="1" ref="AQG60" ca="1">INDEX(i.LMU_Area,$K60,AQG$26)</f>
        <v>-</v>
      </c>
      <c r="AQH60" s="5" t="str" cm="1">
        <f t="array" aca="1" ref="AQH60" ca="1">INDEX(i.LMU_Area,$K60,AQH$26)</f>
        <v>-</v>
      </c>
      <c r="AQI60" s="5" t="str" cm="1">
        <f t="array" aca="1" ref="AQI60" ca="1">INDEX(i.LMU_Area,$K60,AQI$26)</f>
        <v>-</v>
      </c>
      <c r="AQJ60" s="5" t="str" cm="1">
        <f t="array" aca="1" ref="AQJ60" ca="1">INDEX(i.LMU_Area,$K60,AQJ$26)</f>
        <v>-</v>
      </c>
      <c r="AQK60" s="5" t="str" cm="1">
        <f t="array" aca="1" ref="AQK60" ca="1">INDEX(i.LMU_Area,$K60,AQK$26)</f>
        <v>-</v>
      </c>
      <c r="AQL60" s="5" t="str" cm="1">
        <f t="array" aca="1" ref="AQL60" ca="1">INDEX(i.LMU_Area,$K60,AQL$26)</f>
        <v>-</v>
      </c>
      <c r="AQM60" s="5" t="str" cm="1">
        <f t="array" aca="1" ref="AQM60" ca="1">INDEX(i.LMU_Area,$K60,AQM$26)</f>
        <v>-</v>
      </c>
      <c r="AQN60" s="5" t="str" cm="1">
        <f t="array" aca="1" ref="AQN60" ca="1">INDEX(i.LMU_Area,$K60,AQN$26)</f>
        <v>-</v>
      </c>
      <c r="AQO60" s="5" t="str" cm="1">
        <f t="array" aca="1" ref="AQO60" ca="1">INDEX(i.LMU_Area,$K60,AQO$26)</f>
        <v>-</v>
      </c>
      <c r="AQP60" s="5" t="str" cm="1">
        <f t="array" aca="1" ref="AQP60" ca="1">INDEX(i.LMU_Area,$K60,AQP$26)</f>
        <v>-</v>
      </c>
      <c r="AQQ60" s="5" t="str" cm="1">
        <f t="array" aca="1" ref="AQQ60" ca="1">INDEX(i.LMU_Area,$K60,AQQ$26)</f>
        <v>-</v>
      </c>
      <c r="AQR60" s="5" t="str" cm="1">
        <f t="array" aca="1" ref="AQR60" ca="1">INDEX(i.LMU_Area,$K60,AQR$26)</f>
        <v>-</v>
      </c>
      <c r="AQS60" s="5" t="str" cm="1">
        <f t="array" aca="1" ref="AQS60" ca="1">INDEX(i.LMU_Area,$K60,AQS$26)</f>
        <v>-</v>
      </c>
      <c r="AQT60" s="5" t="str" cm="1">
        <f t="array" aca="1" ref="AQT60" ca="1">INDEX(i.LMU_Area,$K60,AQT$26)</f>
        <v>-</v>
      </c>
      <c r="AQU60" s="5" t="str" cm="1">
        <f t="array" aca="1" ref="AQU60" ca="1">INDEX(i.LMU_Area,$K60,AQU$26)</f>
        <v>-</v>
      </c>
      <c r="AQV60" s="5" t="str" cm="1">
        <f t="array" aca="1" ref="AQV60" ca="1">INDEX(i.LMU_Area,$K60,AQV$26)</f>
        <v>-</v>
      </c>
      <c r="AQW60" s="5" t="str" cm="1">
        <f t="array" aca="1" ref="AQW60" ca="1">INDEX(i.LMU_Area,$K60,AQW$26)</f>
        <v>-</v>
      </c>
      <c r="AQX60" s="5" t="str" cm="1">
        <f t="array" aca="1" ref="AQX60" ca="1">INDEX(i.LMU_Area,$K60,AQX$26)</f>
        <v>-</v>
      </c>
      <c r="AQY60" s="5" t="str" cm="1">
        <f t="array" aca="1" ref="AQY60" ca="1">INDEX(i.LMU_Area,$K60,AQY$26)</f>
        <v>-</v>
      </c>
      <c r="AQZ60" s="5" t="str" cm="1">
        <f t="array" aca="1" ref="AQZ60" ca="1">INDEX(i.LMU_Area,$K60,AQZ$26)</f>
        <v>-</v>
      </c>
      <c r="ARA60" s="5" t="str" cm="1">
        <f t="array" aca="1" ref="ARA60" ca="1">INDEX(i.LMU_Area,$K60,ARA$26)</f>
        <v>-</v>
      </c>
      <c r="ARB60" s="5" t="str" cm="1">
        <f t="array" aca="1" ref="ARB60" ca="1">INDEX(i.LMU_Area,$K60,ARB$26)</f>
        <v>-</v>
      </c>
      <c r="ARC60" s="5" t="str" cm="1">
        <f t="array" aca="1" ref="ARC60" ca="1">INDEX(i.LMU_Area,$K60,ARC$26)</f>
        <v>-</v>
      </c>
      <c r="ARD60" s="5" t="str" cm="1">
        <f t="array" aca="1" ref="ARD60" ca="1">INDEX(i.LMU_Area,$K60,ARD$26)</f>
        <v>-</v>
      </c>
      <c r="ARE60" s="5" t="str" cm="1">
        <f t="array" aca="1" ref="ARE60" ca="1">INDEX(i.LMU_Area,$K60,ARE$26)</f>
        <v>-</v>
      </c>
      <c r="ARF60" s="5" t="str" cm="1">
        <f t="array" aca="1" ref="ARF60" ca="1">INDEX(i.LMU_Area,$K60,ARF$26)</f>
        <v>-</v>
      </c>
      <c r="ARG60" s="5" t="str" cm="1">
        <f t="array" aca="1" ref="ARG60" ca="1">INDEX(i.LMU_Area,$K60,ARG$26)</f>
        <v>-</v>
      </c>
      <c r="ARH60" s="5" t="str" cm="1">
        <f t="array" aca="1" ref="ARH60" ca="1">INDEX(i.LMU_Area,$K60,ARH$26)</f>
        <v>-</v>
      </c>
      <c r="ARI60" s="5" t="str" cm="1">
        <f t="array" aca="1" ref="ARI60" ca="1">INDEX(i.LMU_Area,$K60,ARI$26)</f>
        <v>-</v>
      </c>
      <c r="ARJ60" s="5" t="str" cm="1">
        <f t="array" aca="1" ref="ARJ60" ca="1">INDEX(i.LMU_Area,$K60,ARJ$26)</f>
        <v>-</v>
      </c>
      <c r="ARK60" s="5" t="str" cm="1">
        <f t="array" aca="1" ref="ARK60" ca="1">INDEX(i.LMU_Area,$K60,ARK$26)</f>
        <v>-</v>
      </c>
      <c r="ARL60" s="5" t="str" cm="1">
        <f t="array" aca="1" ref="ARL60" ca="1">INDEX(i.LMU_Area,$K60,ARL$26)</f>
        <v>-</v>
      </c>
      <c r="ARM60" s="5" t="str" cm="1">
        <f t="array" aca="1" ref="ARM60" ca="1">INDEX(i.LMU_Area,$K60,ARM$26)</f>
        <v>-</v>
      </c>
      <c r="ARN60" s="5" t="str" cm="1">
        <f t="array" aca="1" ref="ARN60" ca="1">INDEX(i.LMU_Area,$K60,ARN$26)</f>
        <v>-</v>
      </c>
      <c r="ARO60" s="5" t="str" cm="1">
        <f t="array" aca="1" ref="ARO60" ca="1">INDEX(i.LMU_Area,$K60,ARO$26)</f>
        <v>-</v>
      </c>
      <c r="ARP60" s="5" t="str" cm="1">
        <f t="array" aca="1" ref="ARP60" ca="1">INDEX(i.LMU_Area,$K60,ARP$26)</f>
        <v>-</v>
      </c>
      <c r="ARQ60" s="5" t="str" cm="1">
        <f t="array" aca="1" ref="ARQ60" ca="1">INDEX(i.LMU_Area,$K60,ARQ$26)</f>
        <v>-</v>
      </c>
      <c r="ARR60" s="5" t="str" cm="1">
        <f t="array" aca="1" ref="ARR60" ca="1">INDEX(i.LMU_Area,$K60,ARR$26)</f>
        <v>-</v>
      </c>
      <c r="ARS60" s="5" t="str" cm="1">
        <f t="array" aca="1" ref="ARS60" ca="1">INDEX(i.LMU_Area,$K60,ARS$26)</f>
        <v>-</v>
      </c>
      <c r="ART60" s="5" t="str" cm="1">
        <f t="array" aca="1" ref="ART60" ca="1">INDEX(i.LMU_Area,$K60,ART$26)</f>
        <v>-</v>
      </c>
      <c r="ARU60" s="5" t="str" cm="1">
        <f t="array" aca="1" ref="ARU60" ca="1">INDEX(i.LMU_Area,$K60,ARU$26)</f>
        <v>-</v>
      </c>
      <c r="ARV60" s="5" t="str" cm="1">
        <f t="array" aca="1" ref="ARV60" ca="1">INDEX(i.LMU_Area,$K60,ARV$26)</f>
        <v>-</v>
      </c>
      <c r="ARW60" s="5" t="str" cm="1">
        <f t="array" aca="1" ref="ARW60" ca="1">INDEX(i.LMU_Area,$K60,ARW$26)</f>
        <v>-</v>
      </c>
      <c r="ARX60" s="5" t="str" cm="1">
        <f t="array" aca="1" ref="ARX60" ca="1">INDEX(i.LMU_Area,$K60,ARX$26)</f>
        <v>-</v>
      </c>
      <c r="ARY60" s="5" t="str" cm="1">
        <f t="array" aca="1" ref="ARY60" ca="1">INDEX(i.LMU_Area,$K60,ARY$26)</f>
        <v>-</v>
      </c>
      <c r="ARZ60" s="5" t="str" cm="1">
        <f t="array" aca="1" ref="ARZ60" ca="1">INDEX(i.LMU_Area,$K60,ARZ$26)</f>
        <v>-</v>
      </c>
      <c r="ASA60" s="5" t="str" cm="1">
        <f t="array" aca="1" ref="ASA60" ca="1">INDEX(i.LMU_Area,$K60,ASA$26)</f>
        <v>-</v>
      </c>
      <c r="ASB60" s="5" t="str" cm="1">
        <f t="array" aca="1" ref="ASB60" ca="1">INDEX(i.LMU_Area,$K60,ASB$26)</f>
        <v>-</v>
      </c>
      <c r="ASC60" s="5" t="str" cm="1">
        <f t="array" aca="1" ref="ASC60" ca="1">INDEX(i.LMU_Area,$K60,ASC$26)</f>
        <v>-</v>
      </c>
      <c r="ASD60" s="5" t="str" cm="1">
        <f t="array" aca="1" ref="ASD60" ca="1">INDEX(i.LMU_Area,$K60,ASD$26)</f>
        <v>-</v>
      </c>
      <c r="ASE60" s="5" t="str" cm="1">
        <f t="array" aca="1" ref="ASE60" ca="1">INDEX(i.LMU_Area,$K60,ASE$26)</f>
        <v>-</v>
      </c>
      <c r="ASF60" s="5" t="str" cm="1">
        <f t="array" aca="1" ref="ASF60" ca="1">INDEX(i.LMU_Area,$K60,ASF$26)</f>
        <v>-</v>
      </c>
      <c r="ASG60" s="5" t="str" cm="1">
        <f t="array" aca="1" ref="ASG60" ca="1">INDEX(i.LMU_Area,$K60,ASG$26)</f>
        <v>-</v>
      </c>
      <c r="ASH60" s="5" t="str" cm="1">
        <f t="array" aca="1" ref="ASH60" ca="1">INDEX(i.LMU_Area,$K60,ASH$26)</f>
        <v>-</v>
      </c>
      <c r="ASI60" s="5" t="str" cm="1">
        <f t="array" aca="1" ref="ASI60" ca="1">INDEX(i.LMU_Area,$K60,ASI$26)</f>
        <v>-</v>
      </c>
      <c r="ASJ60" s="5" t="str" cm="1">
        <f t="array" aca="1" ref="ASJ60" ca="1">INDEX(i.LMU_Area,$K60,ASJ$26)</f>
        <v>-</v>
      </c>
      <c r="ASK60" s="5" t="str" cm="1">
        <f t="array" aca="1" ref="ASK60" ca="1">INDEX(i.LMU_Area,$K60,ASK$26)</f>
        <v>-</v>
      </c>
      <c r="ASL60" s="5" t="str" cm="1">
        <f t="array" aca="1" ref="ASL60" ca="1">INDEX(i.LMU_Area,$K60,ASL$26)</f>
        <v>-</v>
      </c>
      <c r="ASM60" s="5" t="str" cm="1">
        <f t="array" aca="1" ref="ASM60" ca="1">INDEX(i.LMU_Area,$K60,ASM$26)</f>
        <v>-</v>
      </c>
      <c r="ASN60" s="5" t="str" cm="1">
        <f t="array" aca="1" ref="ASN60" ca="1">INDEX(i.LMU_Area,$K60,ASN$26)</f>
        <v>-</v>
      </c>
      <c r="ASO60" s="5" t="str" cm="1">
        <f t="array" aca="1" ref="ASO60" ca="1">INDEX(i.LMU_Area,$K60,ASO$26)</f>
        <v>-</v>
      </c>
      <c r="ASP60" s="5" t="str" cm="1">
        <f t="array" aca="1" ref="ASP60" ca="1">INDEX(i.LMU_Area,$K60,ASP$26)</f>
        <v>-</v>
      </c>
      <c r="ASQ60" s="5" t="str" cm="1">
        <f t="array" aca="1" ref="ASQ60" ca="1">INDEX(i.LMU_Area,$K60,ASQ$26)</f>
        <v>-</v>
      </c>
      <c r="ASR60" s="5" t="str" cm="1">
        <f t="array" aca="1" ref="ASR60" ca="1">INDEX(i.LMU_Area,$K60,ASR$26)</f>
        <v>-</v>
      </c>
      <c r="ASS60" s="5" t="str" cm="1">
        <f t="array" aca="1" ref="ASS60" ca="1">INDEX(i.LMU_Area,$K60,ASS$26)</f>
        <v>-</v>
      </c>
      <c r="AST60" s="5" t="str" cm="1">
        <f t="array" aca="1" ref="AST60" ca="1">INDEX(i.LMU_Area,$K60,AST$26)</f>
        <v>-</v>
      </c>
      <c r="ASU60" s="5" t="str" cm="1">
        <f t="array" aca="1" ref="ASU60" ca="1">INDEX(i.LMU_Area,$K60,ASU$26)</f>
        <v>-</v>
      </c>
      <c r="ASV60" s="5" t="str" cm="1">
        <f t="array" aca="1" ref="ASV60" ca="1">INDEX(i.LMU_Area,$K60,ASV$26)</f>
        <v>-</v>
      </c>
      <c r="ASW60" s="5" t="str" cm="1">
        <f t="array" aca="1" ref="ASW60" ca="1">INDEX(i.LMU_Area,$K60,ASW$26)</f>
        <v>-</v>
      </c>
      <c r="ASX60" s="5" t="str" cm="1">
        <f t="array" aca="1" ref="ASX60" ca="1">INDEX(i.LMU_Area,$K60,ASX$26)</f>
        <v>-</v>
      </c>
      <c r="ASY60" s="5" t="str" cm="1">
        <f t="array" aca="1" ref="ASY60" ca="1">INDEX(i.LMU_Area,$K60,ASY$26)</f>
        <v>-</v>
      </c>
      <c r="ASZ60" s="5" t="str" cm="1">
        <f t="array" aca="1" ref="ASZ60" ca="1">INDEX(i.LMU_Area,$K60,ASZ$26)</f>
        <v>-</v>
      </c>
      <c r="ATA60" s="5" t="str" cm="1">
        <f t="array" aca="1" ref="ATA60" ca="1">INDEX(i.LMU_Area,$K60,ATA$26)</f>
        <v>-</v>
      </c>
      <c r="ATB60" s="5" t="str" cm="1">
        <f t="array" aca="1" ref="ATB60" ca="1">INDEX(i.LMU_Area,$K60,ATB$26)</f>
        <v>-</v>
      </c>
      <c r="ATC60" s="5" t="str" cm="1">
        <f t="array" aca="1" ref="ATC60" ca="1">INDEX(i.LMU_Area,$K60,ATC$26)</f>
        <v>-</v>
      </c>
      <c r="ATD60" s="5" t="str" cm="1">
        <f t="array" aca="1" ref="ATD60" ca="1">INDEX(i.LMU_Area,$K60,ATD$26)</f>
        <v>-</v>
      </c>
      <c r="ATE60" s="5" t="str" cm="1">
        <f t="array" aca="1" ref="ATE60" ca="1">INDEX(i.LMU_Area,$K60,ATE$26)</f>
        <v>-</v>
      </c>
      <c r="ATF60" s="5" t="str" cm="1">
        <f t="array" aca="1" ref="ATF60" ca="1">INDEX(i.LMU_Area,$K60,ATF$26)</f>
        <v>-</v>
      </c>
      <c r="ATG60" s="5" t="str" cm="1">
        <f t="array" aca="1" ref="ATG60" ca="1">INDEX(i.LMU_Area,$K60,ATG$26)</f>
        <v>-</v>
      </c>
      <c r="ATH60" s="5" t="str" cm="1">
        <f t="array" aca="1" ref="ATH60" ca="1">INDEX(i.LMU_Area,$K60,ATH$26)</f>
        <v>-</v>
      </c>
      <c r="ATI60" s="5" t="str" cm="1">
        <f t="array" aca="1" ref="ATI60" ca="1">INDEX(i.LMU_Area,$K60,ATI$26)</f>
        <v>-</v>
      </c>
      <c r="ATJ60" s="5" t="str" cm="1">
        <f t="array" aca="1" ref="ATJ60" ca="1">INDEX(i.LMU_Area,$K60,ATJ$26)</f>
        <v>-</v>
      </c>
      <c r="ATK60" s="5" t="str" cm="1">
        <f t="array" aca="1" ref="ATK60" ca="1">INDEX(i.LMU_Area,$K60,ATK$26)</f>
        <v>-</v>
      </c>
      <c r="ATL60" s="19">
        <f t="shared" ca="1" si="1027"/>
        <v>1</v>
      </c>
      <c r="ATM60" s="587">
        <v>0</v>
      </c>
    </row>
    <row r="61" spans="1:1209" hidden="1" outlineLevel="2">
      <c r="A61" s="21">
        <f t="shared" si="1011"/>
        <v>56</v>
      </c>
      <c r="B61" s="554">
        <f t="shared" ca="1" si="1034"/>
        <v>54</v>
      </c>
      <c r="C61">
        <f>202</f>
        <v>202</v>
      </c>
      <c r="D61" s="135" t="str">
        <f t="shared" ca="1" si="934"/>
        <v>EWW</v>
      </c>
      <c r="E61" t="b">
        <v>0</v>
      </c>
      <c r="F61" t="b">
        <v>0</v>
      </c>
      <c r="G61" s="347" t="b">
        <f t="shared" si="1028"/>
        <v>1</v>
      </c>
      <c r="H61" s="226">
        <f t="shared" ca="1" si="1035"/>
        <v>16</v>
      </c>
      <c r="I61" s="226">
        <f t="shared" ca="1" si="997"/>
        <v>2</v>
      </c>
      <c r="J61" s="226">
        <f t="shared" ca="1" si="997"/>
        <v>1</v>
      </c>
      <c r="K61" s="226">
        <f t="shared" ca="1" si="997"/>
        <v>1</v>
      </c>
      <c r="L61" s="226">
        <f t="shared" ca="1" si="997"/>
        <v>1</v>
      </c>
      <c r="M61" s="226">
        <f t="shared" ca="1" si="997"/>
        <v>2</v>
      </c>
      <c r="N61" s="226">
        <f t="shared" ca="1" si="998"/>
        <v>3</v>
      </c>
      <c r="O61" s="226">
        <f t="shared" ca="1" si="999"/>
        <v>2</v>
      </c>
      <c r="P61" s="226">
        <f t="shared" ca="1" si="1000"/>
        <v>1</v>
      </c>
      <c r="Q61" s="226">
        <f t="shared" ca="1" si="1001"/>
        <v>1</v>
      </c>
      <c r="R61" s="115">
        <f t="shared" ca="1" si="1002"/>
        <v>0</v>
      </c>
      <c r="S61" s="226">
        <f t="shared" ca="1" si="1001"/>
        <v>0</v>
      </c>
      <c r="T61" s="226">
        <f t="shared" ca="1" si="1001"/>
        <v>0</v>
      </c>
      <c r="U61" s="226">
        <f t="shared" ca="1" si="1001"/>
        <v>0</v>
      </c>
      <c r="V61" s="226">
        <f t="shared" ca="1" si="1001"/>
        <v>0</v>
      </c>
      <c r="W61" s="226">
        <f t="shared" ca="1" si="1000"/>
        <v>0</v>
      </c>
      <c r="X61" s="226">
        <f t="shared" ca="1" si="1003"/>
        <v>1</v>
      </c>
      <c r="Y61" s="226">
        <f t="shared" ca="1" si="1000"/>
        <v>1</v>
      </c>
      <c r="Z61" s="226">
        <f t="shared" ca="1" si="1000"/>
        <v>1</v>
      </c>
      <c r="AA61" s="263"/>
      <c r="AB61" s="263"/>
      <c r="AC61" s="263"/>
      <c r="AD61" s="263"/>
      <c r="AE61" s="263"/>
      <c r="AF61" s="226">
        <f t="shared" ca="1" si="1004"/>
        <v>0</v>
      </c>
      <c r="AG61" s="263"/>
      <c r="AH61" s="263">
        <f t="shared" ca="1" si="1005"/>
        <v>0</v>
      </c>
      <c r="AI61" s="263">
        <f t="shared" ca="1" si="1005"/>
        <v>0</v>
      </c>
      <c r="AJ61" s="263">
        <f t="shared" ca="1" si="1005"/>
        <v>0</v>
      </c>
      <c r="AK61" s="263">
        <f t="shared" ca="1" si="1005"/>
        <v>0</v>
      </c>
      <c r="AL61" s="263">
        <f t="shared" ca="1" si="1005"/>
        <v>0</v>
      </c>
      <c r="AM61" s="263">
        <f t="shared" ca="1" si="1005"/>
        <v>0</v>
      </c>
      <c r="AN61" s="263">
        <f t="shared" ca="1" si="1005"/>
        <v>0</v>
      </c>
      <c r="AO61" s="135">
        <f t="shared" ca="1" si="938"/>
        <v>2</v>
      </c>
      <c r="AP61" s="135">
        <f ca="1">INDEX(CHOOSE($P61,DataAutumn!i.AdultDrys,DataWinter!i.AdultDrys,DataSpring!i.AdultDrys),1,$O61)</f>
        <v>4</v>
      </c>
      <c r="AQ61" s="5">
        <f t="shared" ca="1" si="939"/>
        <v>2</v>
      </c>
      <c r="AR61" s="5">
        <f t="shared" ca="1" si="939"/>
        <v>0</v>
      </c>
      <c r="AS61" s="5">
        <f t="shared" ca="1" si="940"/>
        <v>5</v>
      </c>
      <c r="AT61">
        <f t="shared" ca="1" si="941"/>
        <v>1</v>
      </c>
      <c r="AW61" s="222" t="str">
        <f t="shared" ca="1" si="942"/>
        <v>FS Optimis 00016 EWW MWM     TOL122 Scan1-0000 CFS RR 01% REV01 GP100% WP100% MP100% T_TRUE (F33N11)</v>
      </c>
      <c r="AX61" s="9" t="str">
        <f ca="1">IF(COUNTIF(AW$5:AW61,AW61)=1,"-","Dup")</f>
        <v>-</v>
      </c>
      <c r="AY61" s="9"/>
      <c r="AZ61" s="19" t="b">
        <f t="shared" ref="AZ61:BG61" ca="1" si="1089">OFFSET(AZ$5,$B61,0)</f>
        <v>0</v>
      </c>
      <c r="BA61" s="19" t="b">
        <f t="shared" ca="1" si="1089"/>
        <v>0</v>
      </c>
      <c r="BB61" s="19" t="b">
        <f t="shared" ca="1" si="1089"/>
        <v>0</v>
      </c>
      <c r="BC61" s="19" t="b">
        <f t="shared" ca="1" si="1043"/>
        <v>0</v>
      </c>
      <c r="BD61" s="19" t="b">
        <f t="shared" ca="1" si="1043"/>
        <v>0</v>
      </c>
      <c r="BE61" s="19" t="b">
        <f t="shared" ca="1" si="1089"/>
        <v>0</v>
      </c>
      <c r="BF61" s="19" t="b">
        <f t="shared" ca="1" si="1089"/>
        <v>0</v>
      </c>
      <c r="BG61" s="19" t="b">
        <f t="shared" ca="1" si="1089"/>
        <v>0</v>
      </c>
      <c r="BH61" s="9"/>
      <c r="BI61" s="5" t="b">
        <f t="shared" ca="1" si="943"/>
        <v>0</v>
      </c>
      <c r="BJ61" s="5" t="str">
        <f t="shared" ca="1" si="943"/>
        <v>-</v>
      </c>
      <c r="BK61" s="5" t="b">
        <f t="shared" ca="1" si="943"/>
        <v>0</v>
      </c>
      <c r="BL61" s="5" t="b">
        <f t="shared" ca="1" si="943"/>
        <v>1</v>
      </c>
      <c r="BM61" s="5" t="b">
        <f t="shared" ca="1" si="943"/>
        <v>1</v>
      </c>
      <c r="BN61" s="135">
        <f t="shared" ca="1" si="943"/>
        <v>0</v>
      </c>
      <c r="BO61" s="12" t="b">
        <v>1</v>
      </c>
      <c r="BP61" s="5" cm="1">
        <f t="array" aca="1" ref="BP61" ca="1">INDEX(i.z_prob,$J61,BP$26)</f>
        <v>0.09</v>
      </c>
      <c r="BQ61" s="5" cm="1">
        <f t="array" aca="1" ref="BQ61" ca="1">INDEX(i.z_prob,$J61,BQ$26)</f>
        <v>0.16</v>
      </c>
      <c r="BR61" s="5" cm="1">
        <f t="array" aca="1" ref="BR61" ca="1">INDEX(i.z_prob,$J61,BR$26)</f>
        <v>0.14000000000000001</v>
      </c>
      <c r="BS61" s="5" cm="1">
        <f t="array" aca="1" ref="BS61" ca="1">INDEX(i.z_prob,$J61,BS$26)</f>
        <v>0.11</v>
      </c>
      <c r="BT61" s="5" cm="1">
        <f t="array" aca="1" ref="BT61" ca="1">INDEX(i.z_prob,$J61,BT$26)</f>
        <v>0.11</v>
      </c>
      <c r="BU61" s="5" cm="1">
        <f t="array" aca="1" ref="BU61" ca="1">INDEX(i.z_prob,$J61,BU$26)</f>
        <v>0.14000000000000001</v>
      </c>
      <c r="BV61" s="5" cm="1">
        <f t="array" aca="1" ref="BV61" ca="1">INDEX(i.z_prob,$J61,BV$26)</f>
        <v>0.16</v>
      </c>
      <c r="BW61" s="5" cm="1">
        <f t="array" aca="1" ref="BW61" ca="1">INDEX(i.z_prob,$J61,BW$26)</f>
        <v>0.09</v>
      </c>
      <c r="BX61" s="9"/>
      <c r="BY61" s="19" t="str">
        <f t="shared" ca="1" si="944"/>
        <v>-</v>
      </c>
      <c r="BZ61" s="5">
        <f t="shared" ca="1" si="945"/>
        <v>0</v>
      </c>
      <c r="CA61" s="5">
        <f t="shared" ca="1" si="946"/>
        <v>0</v>
      </c>
      <c r="CB61" s="5">
        <f t="shared" ca="1" si="947"/>
        <v>0</v>
      </c>
      <c r="CC61" s="5">
        <f t="shared" ca="1" si="948"/>
        <v>0</v>
      </c>
      <c r="CD61" s="9"/>
      <c r="CE61" s="19" t="str">
        <f t="shared" ref="CE61:CU61" ca="1" si="1090">OFFSET(CE$5,$B61,0)</f>
        <v>-</v>
      </c>
      <c r="CF61" s="19" t="str">
        <f t="shared" ca="1" si="1090"/>
        <v>-</v>
      </c>
      <c r="CG61" s="19" t="str">
        <f t="shared" ca="1" si="1090"/>
        <v>-</v>
      </c>
      <c r="CH61" s="19" t="str">
        <f t="shared" ca="1" si="1090"/>
        <v>-</v>
      </c>
      <c r="CI61" s="19" t="str">
        <f t="shared" ca="1" si="1090"/>
        <v>-</v>
      </c>
      <c r="CJ61" s="19" t="str">
        <f t="shared" ca="1" si="1090"/>
        <v>-</v>
      </c>
      <c r="CK61" s="19" t="str">
        <f t="shared" ca="1" si="1090"/>
        <v>-</v>
      </c>
      <c r="CL61" s="19" t="str">
        <f t="shared" ca="1" si="1090"/>
        <v>-</v>
      </c>
      <c r="CM61" s="19" t="str">
        <f t="shared" ca="1" si="1090"/>
        <v>-</v>
      </c>
      <c r="CN61" s="19" t="str">
        <f t="shared" ca="1" si="1090"/>
        <v>-</v>
      </c>
      <c r="CO61" s="19" t="str">
        <f t="shared" ca="1" si="1090"/>
        <v>-</v>
      </c>
      <c r="CP61" s="19" t="str">
        <f t="shared" ca="1" si="1090"/>
        <v>-</v>
      </c>
      <c r="CQ61" s="19" t="str">
        <f t="shared" ca="1" si="1090"/>
        <v>-</v>
      </c>
      <c r="CR61" s="19" t="str">
        <f t="shared" ca="1" si="1090"/>
        <v>-</v>
      </c>
      <c r="CS61" s="19" t="str">
        <f t="shared" ca="1" si="1090"/>
        <v>-</v>
      </c>
      <c r="CT61" s="19" t="str">
        <f t="shared" ca="1" si="1090"/>
        <v>-</v>
      </c>
      <c r="CU61" s="19" t="str">
        <f t="shared" ca="1" si="1090"/>
        <v>-</v>
      </c>
      <c r="CV61" s="9"/>
      <c r="CW61" s="135" t="b">
        <f t="shared" ca="1" si="951"/>
        <v>1</v>
      </c>
      <c r="CX61" s="226" t="b">
        <f ca="1">OFFSET(CX61,-1,0)</f>
        <v>1</v>
      </c>
      <c r="CY61" s="19" t="b">
        <f t="shared" ca="1" si="1037"/>
        <v>1</v>
      </c>
      <c r="CZ61" s="574">
        <f ca="1">IF(OFFSET($E61,-1,0),OFFSET($DD61,-1,0),OFFSET(CZ61,-1,0))</f>
        <v>321121101</v>
      </c>
      <c r="DA61" s="19" t="b">
        <f t="shared" ca="1" si="1037"/>
        <v>0</v>
      </c>
      <c r="DB61" s="12" t="s">
        <v>31</v>
      </c>
      <c r="DC61" s="19" t="str">
        <f t="shared" ca="1" si="1014"/>
        <v>-</v>
      </c>
      <c r="DD61" s="575">
        <f t="shared" ca="1" si="1030"/>
        <v>32112111</v>
      </c>
      <c r="DE61" s="428">
        <f t="shared" ca="1" si="953"/>
        <v>680</v>
      </c>
      <c r="DF61" s="428">
        <f t="shared" ca="1" si="953"/>
        <v>714</v>
      </c>
      <c r="DG61" s="428">
        <f t="shared" ca="1" si="953"/>
        <v>749</v>
      </c>
      <c r="DH61" s="143">
        <f t="shared" ca="1" si="954"/>
        <v>420</v>
      </c>
      <c r="DI61" s="143">
        <f t="shared" ca="1" si="954"/>
        <v>455</v>
      </c>
      <c r="DJ61" s="143">
        <f t="shared" ca="1" si="954"/>
        <v>490</v>
      </c>
      <c r="DK61" s="19" t="str">
        <f t="shared" ca="1" si="1015"/>
        <v>-</v>
      </c>
      <c r="DL61" s="19" t="str">
        <f t="shared" ca="1" si="1015"/>
        <v>-</v>
      </c>
      <c r="DM61" s="19" t="str">
        <f t="shared" ca="1" si="1015"/>
        <v>-</v>
      </c>
      <c r="DN61" s="19" t="str">
        <f t="shared" ca="1" si="1015"/>
        <v>-</v>
      </c>
      <c r="DO61" s="19" t="str">
        <f t="shared" ca="1" si="1015"/>
        <v>-</v>
      </c>
      <c r="DP61" s="19" t="str">
        <f t="shared" ca="1" si="1015"/>
        <v>-</v>
      </c>
      <c r="DQ61" s="12">
        <v>1</v>
      </c>
      <c r="DR61" s="12">
        <v>1</v>
      </c>
      <c r="DS61" s="19">
        <f t="shared" ca="1" si="956"/>
        <v>0</v>
      </c>
      <c r="DT61" s="19" t="str">
        <f t="shared" ca="1" si="956"/>
        <v>-</v>
      </c>
      <c r="DU61" s="19" t="str">
        <f t="shared" ca="1" si="956"/>
        <v>-</v>
      </c>
      <c r="DV61" s="19" t="str">
        <f t="shared" ca="1" si="1016"/>
        <v>-</v>
      </c>
      <c r="DW61" s="19" t="str">
        <f t="shared" ca="1" si="1016"/>
        <v>-</v>
      </c>
      <c r="DX61" s="19" t="str">
        <f t="shared" ca="1" si="1016"/>
        <v>-</v>
      </c>
      <c r="DY61" s="19">
        <f t="shared" ca="1" si="1016"/>
        <v>0</v>
      </c>
      <c r="DZ61" s="19" t="str">
        <f t="shared" ca="1" si="1016"/>
        <v>-</v>
      </c>
      <c r="EA61" s="19" t="str">
        <f t="shared" ca="1" si="1016"/>
        <v>-</v>
      </c>
      <c r="EB61" s="19" t="str">
        <f t="shared" ca="1" si="958"/>
        <v>-</v>
      </c>
      <c r="EC61" s="19">
        <f t="shared" ca="1" si="958"/>
        <v>0</v>
      </c>
      <c r="ED61" s="19">
        <f t="shared" ca="1" si="958"/>
        <v>0</v>
      </c>
      <c r="EE61" s="9"/>
      <c r="EF61" s="19" t="str">
        <f t="shared" ref="EF61:EQ61" ca="1" si="1091">OFFSET(EF$5,$B61,0)</f>
        <v>-</v>
      </c>
      <c r="EG61" s="19" t="str">
        <f t="shared" ca="1" si="1091"/>
        <v>-</v>
      </c>
      <c r="EH61" s="19" t="str">
        <f t="shared" ca="1" si="1091"/>
        <v>-</v>
      </c>
      <c r="EI61" s="19" t="str">
        <f t="shared" ca="1" si="1091"/>
        <v>-</v>
      </c>
      <c r="EJ61" s="19" t="str">
        <f t="shared" ca="1" si="1091"/>
        <v>-</v>
      </c>
      <c r="EK61" s="19" t="str">
        <f t="shared" ca="1" si="1091"/>
        <v>-</v>
      </c>
      <c r="EL61" s="19" t="str">
        <f t="shared" ca="1" si="1091"/>
        <v>-</v>
      </c>
      <c r="EM61" s="19" t="str">
        <f t="shared" ca="1" si="1091"/>
        <v>-</v>
      </c>
      <c r="EN61" s="19" t="str">
        <f t="shared" ca="1" si="1091"/>
        <v>-</v>
      </c>
      <c r="EO61" s="19" t="str">
        <f t="shared" ca="1" si="1091"/>
        <v>-</v>
      </c>
      <c r="EP61" s="19" t="str">
        <f t="shared" ca="1" si="1091"/>
        <v>-</v>
      </c>
      <c r="EQ61" s="19" t="str">
        <f t="shared" ca="1" si="1091"/>
        <v>-</v>
      </c>
      <c r="ER61" s="19">
        <f t="shared" ca="1" si="1017"/>
        <v>0</v>
      </c>
      <c r="ES61" s="19">
        <f t="shared" ca="1" si="1017"/>
        <v>0</v>
      </c>
      <c r="ET61" s="19">
        <f t="shared" ca="1" si="1017"/>
        <v>0</v>
      </c>
      <c r="EU61" s="19">
        <f t="shared" ca="1" si="1017"/>
        <v>0</v>
      </c>
      <c r="EV61" s="19">
        <f t="shared" ca="1" si="1017"/>
        <v>0</v>
      </c>
      <c r="EW61" s="19">
        <f t="shared" ca="1" si="1017"/>
        <v>0</v>
      </c>
      <c r="EX61" s="19">
        <f t="shared" ca="1" si="1017"/>
        <v>0</v>
      </c>
      <c r="EY61" s="19">
        <f t="shared" ca="1" si="1017"/>
        <v>0</v>
      </c>
      <c r="EZ61" s="19">
        <f t="shared" ca="1" si="1017"/>
        <v>0</v>
      </c>
      <c r="FA61" s="19">
        <f t="shared" ca="1" si="1017"/>
        <v>0</v>
      </c>
      <c r="FB61" s="19">
        <f t="shared" ca="1" si="1017"/>
        <v>0</v>
      </c>
      <c r="FC61" s="19">
        <f t="shared" ca="1" si="1017"/>
        <v>0</v>
      </c>
      <c r="FD61" s="19">
        <f t="shared" ca="1" si="1017"/>
        <v>0</v>
      </c>
      <c r="FE61" s="19">
        <f t="shared" ca="1" si="1017"/>
        <v>0</v>
      </c>
      <c r="FF61" s="19">
        <f t="shared" ca="1" si="1017"/>
        <v>0</v>
      </c>
      <c r="FG61" s="19">
        <f t="shared" ca="1" si="1017"/>
        <v>0</v>
      </c>
      <c r="FH61" s="19">
        <f t="shared" ref="FH61:HS61" ca="1" si="1092">OFFSET(FH$5,$B61,0)</f>
        <v>0</v>
      </c>
      <c r="FI61" s="19">
        <f t="shared" ca="1" si="1092"/>
        <v>0</v>
      </c>
      <c r="FJ61" s="19">
        <f t="shared" ca="1" si="1092"/>
        <v>0</v>
      </c>
      <c r="FK61" s="19">
        <f t="shared" ca="1" si="1092"/>
        <v>0</v>
      </c>
      <c r="FL61" s="19">
        <f t="shared" ca="1" si="1092"/>
        <v>0</v>
      </c>
      <c r="FM61" s="19">
        <f t="shared" ca="1" si="1092"/>
        <v>0</v>
      </c>
      <c r="FN61" s="19">
        <f t="shared" ca="1" si="1092"/>
        <v>0</v>
      </c>
      <c r="FO61" s="19">
        <f t="shared" ca="1" si="1092"/>
        <v>0</v>
      </c>
      <c r="FP61" s="19">
        <f t="shared" ca="1" si="1092"/>
        <v>0</v>
      </c>
      <c r="FQ61" s="19">
        <f t="shared" ca="1" si="1092"/>
        <v>0</v>
      </c>
      <c r="FR61" s="19">
        <f t="shared" ca="1" si="1092"/>
        <v>0</v>
      </c>
      <c r="FS61" s="19">
        <f t="shared" ca="1" si="1092"/>
        <v>0</v>
      </c>
      <c r="FT61" s="19">
        <f t="shared" ca="1" si="1092"/>
        <v>0</v>
      </c>
      <c r="FU61" s="19">
        <f t="shared" ca="1" si="1092"/>
        <v>0</v>
      </c>
      <c r="FV61" s="19">
        <f t="shared" ca="1" si="1092"/>
        <v>0</v>
      </c>
      <c r="FW61" s="19">
        <f t="shared" ca="1" si="1092"/>
        <v>0</v>
      </c>
      <c r="FX61" s="19">
        <f t="shared" ca="1" si="1092"/>
        <v>0</v>
      </c>
      <c r="FY61" s="19">
        <f t="shared" ca="1" si="1092"/>
        <v>0</v>
      </c>
      <c r="FZ61" s="19">
        <f t="shared" ca="1" si="1092"/>
        <v>0</v>
      </c>
      <c r="GA61" s="19">
        <f t="shared" ca="1" si="1092"/>
        <v>0</v>
      </c>
      <c r="GB61" s="19">
        <f t="shared" ca="1" si="1092"/>
        <v>0</v>
      </c>
      <c r="GC61" s="19">
        <f t="shared" ca="1" si="1092"/>
        <v>0</v>
      </c>
      <c r="GD61" s="19">
        <f t="shared" ca="1" si="1092"/>
        <v>0</v>
      </c>
      <c r="GE61" s="19">
        <f t="shared" ca="1" si="1092"/>
        <v>0</v>
      </c>
      <c r="GF61" s="19">
        <f t="shared" ca="1" si="1092"/>
        <v>0</v>
      </c>
      <c r="GG61" s="19">
        <f t="shared" ca="1" si="1092"/>
        <v>0</v>
      </c>
      <c r="GH61" s="19">
        <f t="shared" ca="1" si="1092"/>
        <v>0</v>
      </c>
      <c r="GI61" s="19">
        <f t="shared" ca="1" si="1092"/>
        <v>0</v>
      </c>
      <c r="GJ61" s="19">
        <f t="shared" ca="1" si="1092"/>
        <v>0</v>
      </c>
      <c r="GK61" s="19">
        <f t="shared" ca="1" si="1092"/>
        <v>0</v>
      </c>
      <c r="GL61" s="19">
        <f t="shared" ca="1" si="1092"/>
        <v>0</v>
      </c>
      <c r="GM61" s="19">
        <f t="shared" ca="1" si="1092"/>
        <v>0</v>
      </c>
      <c r="GN61" s="19">
        <f t="shared" ca="1" si="1092"/>
        <v>0</v>
      </c>
      <c r="GO61" s="19">
        <f t="shared" ca="1" si="1092"/>
        <v>0</v>
      </c>
      <c r="GP61" s="19">
        <f t="shared" ca="1" si="1092"/>
        <v>0</v>
      </c>
      <c r="GQ61" s="19">
        <f t="shared" ca="1" si="1092"/>
        <v>0</v>
      </c>
      <c r="GR61" s="19">
        <f t="shared" ca="1" si="1092"/>
        <v>0</v>
      </c>
      <c r="GS61" s="19">
        <f t="shared" ca="1" si="1092"/>
        <v>0</v>
      </c>
      <c r="GT61" s="19">
        <f t="shared" ca="1" si="1092"/>
        <v>0</v>
      </c>
      <c r="GU61" s="19">
        <f t="shared" ca="1" si="1092"/>
        <v>0</v>
      </c>
      <c r="GV61" s="19">
        <f t="shared" ca="1" si="1092"/>
        <v>0</v>
      </c>
      <c r="GW61" s="19">
        <f t="shared" ca="1" si="1092"/>
        <v>0</v>
      </c>
      <c r="GX61" s="19">
        <f t="shared" ca="1" si="1092"/>
        <v>0</v>
      </c>
      <c r="GY61" s="19">
        <f t="shared" ca="1" si="1092"/>
        <v>0</v>
      </c>
      <c r="GZ61" s="19">
        <f t="shared" ca="1" si="1092"/>
        <v>0</v>
      </c>
      <c r="HA61" s="19">
        <f t="shared" ca="1" si="1092"/>
        <v>0</v>
      </c>
      <c r="HB61" s="19">
        <f t="shared" ca="1" si="1092"/>
        <v>0</v>
      </c>
      <c r="HC61" s="19">
        <f t="shared" ca="1" si="1092"/>
        <v>0</v>
      </c>
      <c r="HD61" s="19">
        <f t="shared" ca="1" si="1092"/>
        <v>0</v>
      </c>
      <c r="HE61" s="19">
        <f t="shared" ca="1" si="1092"/>
        <v>0</v>
      </c>
      <c r="HF61" s="19">
        <f t="shared" ca="1" si="1092"/>
        <v>0</v>
      </c>
      <c r="HG61" s="19">
        <f t="shared" ca="1" si="1092"/>
        <v>0</v>
      </c>
      <c r="HH61" s="19">
        <f t="shared" ca="1" si="1092"/>
        <v>0</v>
      </c>
      <c r="HI61" s="19">
        <f t="shared" ca="1" si="1092"/>
        <v>0</v>
      </c>
      <c r="HJ61" s="19">
        <f t="shared" ca="1" si="1092"/>
        <v>0</v>
      </c>
      <c r="HK61" s="19">
        <f t="shared" ca="1" si="1092"/>
        <v>0</v>
      </c>
      <c r="HL61" s="19">
        <f t="shared" ca="1" si="1092"/>
        <v>0</v>
      </c>
      <c r="HM61" s="19">
        <f t="shared" ca="1" si="1092"/>
        <v>0</v>
      </c>
      <c r="HN61" s="19">
        <f t="shared" ca="1" si="1092"/>
        <v>0</v>
      </c>
      <c r="HO61" s="19">
        <f t="shared" ca="1" si="1092"/>
        <v>0</v>
      </c>
      <c r="HP61" s="19">
        <f t="shared" ca="1" si="1092"/>
        <v>0</v>
      </c>
      <c r="HQ61" s="19">
        <f t="shared" ca="1" si="1092"/>
        <v>0</v>
      </c>
      <c r="HR61" s="19">
        <f t="shared" ca="1" si="1092"/>
        <v>0</v>
      </c>
      <c r="HS61" s="19">
        <f t="shared" ca="1" si="1092"/>
        <v>0</v>
      </c>
      <c r="HT61" s="19">
        <f t="shared" ref="HT61:IC61" ca="1" si="1093">OFFSET(HT$5,$B61,0)</f>
        <v>0</v>
      </c>
      <c r="HU61" s="19">
        <f t="shared" ca="1" si="1093"/>
        <v>0</v>
      </c>
      <c r="HV61" s="19">
        <f t="shared" ca="1" si="1093"/>
        <v>0</v>
      </c>
      <c r="HW61" s="19">
        <f t="shared" ca="1" si="1093"/>
        <v>0</v>
      </c>
      <c r="HX61" s="19">
        <f t="shared" ca="1" si="1093"/>
        <v>0</v>
      </c>
      <c r="HY61" s="19">
        <f t="shared" ca="1" si="1093"/>
        <v>0</v>
      </c>
      <c r="HZ61" s="19">
        <f t="shared" ca="1" si="1093"/>
        <v>0</v>
      </c>
      <c r="IA61" s="19">
        <f t="shared" ca="1" si="1093"/>
        <v>0</v>
      </c>
      <c r="IB61" s="19">
        <f t="shared" ca="1" si="1093"/>
        <v>0</v>
      </c>
      <c r="IC61" s="19">
        <f t="shared" ca="1" si="1093"/>
        <v>0</v>
      </c>
      <c r="ID61" s="19">
        <f t="shared" ca="1" si="965"/>
        <v>0</v>
      </c>
      <c r="IE61" s="19">
        <f t="shared" ca="1" si="965"/>
        <v>0</v>
      </c>
      <c r="IF61" s="19">
        <f t="shared" ca="1" si="965"/>
        <v>0</v>
      </c>
      <c r="IG61" s="19">
        <f t="shared" ca="1" si="965"/>
        <v>0</v>
      </c>
      <c r="IH61" s="19">
        <f t="shared" ca="1" si="965"/>
        <v>0</v>
      </c>
      <c r="II61" s="19">
        <f t="shared" ca="1" si="965"/>
        <v>0</v>
      </c>
      <c r="IJ61" s="19">
        <f t="shared" ca="1" si="965"/>
        <v>0</v>
      </c>
      <c r="IK61" s="19">
        <f t="shared" ca="1" si="965"/>
        <v>0</v>
      </c>
      <c r="IL61" s="19">
        <f t="shared" ca="1" si="965"/>
        <v>0</v>
      </c>
      <c r="IM61" s="19">
        <f t="shared" ca="1" si="965"/>
        <v>0</v>
      </c>
      <c r="IN61" s="19">
        <f t="shared" ca="1" si="1083"/>
        <v>0</v>
      </c>
      <c r="IO61" s="19">
        <f t="shared" ca="1" si="1083"/>
        <v>0</v>
      </c>
      <c r="IP61" s="19">
        <f t="shared" ca="1" si="1083"/>
        <v>0</v>
      </c>
      <c r="IQ61" s="19">
        <f t="shared" ca="1" si="1083"/>
        <v>0</v>
      </c>
      <c r="IR61" s="19">
        <f t="shared" ca="1" si="1083"/>
        <v>0</v>
      </c>
      <c r="IS61" s="19">
        <f t="shared" ca="1" si="1083"/>
        <v>0</v>
      </c>
      <c r="IT61" s="19">
        <f t="shared" ca="1" si="1083"/>
        <v>0</v>
      </c>
      <c r="IU61" s="19">
        <f t="shared" ca="1" si="1083"/>
        <v>0</v>
      </c>
      <c r="IV61" s="19">
        <f t="shared" ca="1" si="1083"/>
        <v>0</v>
      </c>
      <c r="IW61" s="19">
        <f t="shared" ca="1" si="1083"/>
        <v>0</v>
      </c>
      <c r="IX61" s="19">
        <f t="shared" ca="1" si="1083"/>
        <v>0</v>
      </c>
      <c r="IY61" s="19">
        <f t="shared" ca="1" si="1083"/>
        <v>0</v>
      </c>
      <c r="IZ61" s="19">
        <f t="shared" ca="1" si="1083"/>
        <v>0</v>
      </c>
      <c r="JA61" s="19">
        <f t="shared" ca="1" si="1083"/>
        <v>0</v>
      </c>
      <c r="JB61" s="19">
        <f t="shared" ca="1" si="1083"/>
        <v>0</v>
      </c>
      <c r="JC61" s="19">
        <f t="shared" ca="1" si="1083"/>
        <v>0</v>
      </c>
      <c r="JD61" s="19">
        <f t="shared" ca="1" si="1083"/>
        <v>0</v>
      </c>
      <c r="JE61" s="19">
        <f t="shared" ca="1" si="1083"/>
        <v>0</v>
      </c>
      <c r="JF61" s="19">
        <f t="shared" ca="1" si="1083"/>
        <v>0</v>
      </c>
      <c r="JG61" s="19">
        <f t="shared" ca="1" si="1083"/>
        <v>0</v>
      </c>
      <c r="JH61" s="19">
        <f t="shared" ca="1" si="1083"/>
        <v>0</v>
      </c>
      <c r="JI61" s="19">
        <f t="shared" ca="1" si="1083"/>
        <v>0</v>
      </c>
      <c r="JJ61" s="19">
        <f t="shared" ca="1" si="1083"/>
        <v>0</v>
      </c>
      <c r="JK61" s="19">
        <f t="shared" ca="1" si="1083"/>
        <v>0</v>
      </c>
      <c r="JL61" s="19">
        <f t="shared" ca="1" si="1083"/>
        <v>0</v>
      </c>
      <c r="JM61" s="5">
        <f t="shared" ca="1" si="966"/>
        <v>19</v>
      </c>
      <c r="JN61" s="9"/>
      <c r="JO61" s="5">
        <f t="shared" ca="1" si="967"/>
        <v>1</v>
      </c>
      <c r="JP61" s="5" t="b">
        <f t="shared" ca="1" si="967"/>
        <v>0</v>
      </c>
      <c r="JQ61" s="19">
        <f t="shared" ref="JQ61:LW61" ca="1" si="1094">OFFSET(JQ$5,$B61,0)</f>
        <v>0</v>
      </c>
      <c r="JR61" s="5">
        <f t="shared" ca="1" si="969"/>
        <v>0</v>
      </c>
      <c r="JS61" s="5">
        <f t="shared" ca="1" si="970"/>
        <v>0.01</v>
      </c>
      <c r="JT61" s="19">
        <f t="shared" ca="1" si="971"/>
        <v>0</v>
      </c>
      <c r="JU61" s="19">
        <f t="shared" ca="1" si="971"/>
        <v>0</v>
      </c>
      <c r="JV61" s="19" t="str">
        <f t="shared" ca="1" si="971"/>
        <v>-</v>
      </c>
      <c r="JW61" s="19">
        <f t="shared" ca="1" si="1094"/>
        <v>1</v>
      </c>
      <c r="JX61" s="19">
        <f t="shared" ca="1" si="1094"/>
        <v>1</v>
      </c>
      <c r="JY61" s="19">
        <f t="shared" ca="1" si="1094"/>
        <v>1</v>
      </c>
      <c r="JZ61" s="19">
        <f t="shared" ca="1" si="1094"/>
        <v>1</v>
      </c>
      <c r="KA61" s="19">
        <f t="shared" ca="1" si="1094"/>
        <v>1</v>
      </c>
      <c r="KB61" s="19">
        <f t="shared" ca="1" si="1094"/>
        <v>1</v>
      </c>
      <c r="KC61" s="19">
        <f t="shared" ca="1" si="1094"/>
        <v>0</v>
      </c>
      <c r="KD61" s="19">
        <f t="shared" ca="1" si="1094"/>
        <v>0</v>
      </c>
      <c r="KE61" s="19">
        <f t="shared" ca="1" si="1094"/>
        <v>1</v>
      </c>
      <c r="KF61" s="19">
        <f t="shared" ca="1" si="1094"/>
        <v>0</v>
      </c>
      <c r="KG61" s="19">
        <f t="shared" ca="1" si="1094"/>
        <v>0</v>
      </c>
      <c r="KH61" s="19">
        <f t="shared" ca="1" si="1094"/>
        <v>0</v>
      </c>
      <c r="KI61" s="19">
        <f t="shared" ca="1" si="1094"/>
        <v>1</v>
      </c>
      <c r="KJ61" s="19">
        <f t="shared" ca="1" si="1094"/>
        <v>0</v>
      </c>
      <c r="KK61" s="19">
        <f t="shared" ca="1" si="1094"/>
        <v>1</v>
      </c>
      <c r="KL61" s="19">
        <f t="shared" ca="1" si="1094"/>
        <v>0</v>
      </c>
      <c r="KM61" s="19">
        <f t="shared" ca="1" si="1094"/>
        <v>0</v>
      </c>
      <c r="KN61" s="19">
        <f t="shared" ca="1" si="1094"/>
        <v>0</v>
      </c>
      <c r="KO61" s="19">
        <f t="shared" ca="1" si="1094"/>
        <v>0</v>
      </c>
      <c r="KP61" s="19">
        <f t="shared" ca="1" si="1094"/>
        <v>0</v>
      </c>
      <c r="KQ61" s="19">
        <f t="shared" ca="1" si="1094"/>
        <v>0</v>
      </c>
      <c r="KR61" s="19">
        <f t="shared" ca="1" si="1094"/>
        <v>0</v>
      </c>
      <c r="KS61" s="19">
        <f t="shared" ca="1" si="1094"/>
        <v>0</v>
      </c>
      <c r="KT61" s="19">
        <f t="shared" ca="1" si="1094"/>
        <v>0</v>
      </c>
      <c r="KU61" s="19">
        <f t="shared" ca="1" si="1094"/>
        <v>0</v>
      </c>
      <c r="KV61" s="19">
        <f t="shared" ca="1" si="1094"/>
        <v>0</v>
      </c>
      <c r="KW61" s="19">
        <f t="shared" ca="1" si="1094"/>
        <v>0</v>
      </c>
      <c r="KX61" s="19">
        <f t="shared" ca="1" si="1094"/>
        <v>0</v>
      </c>
      <c r="KY61" s="19">
        <f t="shared" ca="1" si="1094"/>
        <v>0</v>
      </c>
      <c r="KZ61" s="19">
        <f t="shared" ca="1" si="1094"/>
        <v>0</v>
      </c>
      <c r="LA61" s="19">
        <f t="shared" ca="1" si="1094"/>
        <v>0</v>
      </c>
      <c r="LB61" s="19">
        <f t="shared" ca="1" si="1094"/>
        <v>0</v>
      </c>
      <c r="LC61" s="19">
        <f t="shared" ca="1" si="1094"/>
        <v>0</v>
      </c>
      <c r="LD61" s="19">
        <f t="shared" ca="1" si="1094"/>
        <v>0</v>
      </c>
      <c r="LE61" s="19">
        <f t="shared" ca="1" si="1094"/>
        <v>0</v>
      </c>
      <c r="LF61" s="19">
        <f t="shared" ca="1" si="1094"/>
        <v>0</v>
      </c>
      <c r="LG61" s="5">
        <f t="shared" ca="1" si="975"/>
        <v>0</v>
      </c>
      <c r="LH61" s="5">
        <f t="shared" ca="1" si="975"/>
        <v>0</v>
      </c>
      <c r="LI61" s="5">
        <f t="shared" ca="1" si="975"/>
        <v>0.05</v>
      </c>
      <c r="LJ61" s="5">
        <f t="shared" ca="1" si="975"/>
        <v>0.05</v>
      </c>
      <c r="LK61" s="19">
        <f t="shared" ca="1" si="976"/>
        <v>0</v>
      </c>
      <c r="LL61" s="19">
        <f t="shared" ca="1" si="1094"/>
        <v>0</v>
      </c>
      <c r="LM61" s="19">
        <f t="shared" ca="1" si="977"/>
        <v>0</v>
      </c>
      <c r="LN61" s="19">
        <f t="shared" ca="1" si="977"/>
        <v>0</v>
      </c>
      <c r="LO61" s="19">
        <f t="shared" ca="1" si="977"/>
        <v>0</v>
      </c>
      <c r="LP61" s="19">
        <f t="shared" ca="1" si="977"/>
        <v>0</v>
      </c>
      <c r="LQ61" s="19">
        <f t="shared" ca="1" si="1094"/>
        <v>0</v>
      </c>
      <c r="LR61" s="19">
        <f t="shared" ca="1" si="1094"/>
        <v>1</v>
      </c>
      <c r="LS61" s="19">
        <f t="shared" ca="1" si="978"/>
        <v>0</v>
      </c>
      <c r="LT61" s="19">
        <f t="shared" ca="1" si="978"/>
        <v>0</v>
      </c>
      <c r="LU61" s="19">
        <f t="shared" ca="1" si="978"/>
        <v>0</v>
      </c>
      <c r="LV61" s="19">
        <f t="shared" ca="1" si="1094"/>
        <v>0</v>
      </c>
      <c r="LW61" s="19">
        <f t="shared" ca="1" si="1094"/>
        <v>1</v>
      </c>
      <c r="LX61" s="9"/>
      <c r="LY61" s="5" t="b">
        <f t="shared" ca="1" si="979"/>
        <v>0</v>
      </c>
      <c r="LZ61" s="19" t="str">
        <f t="shared" ca="1" si="980"/>
        <v>-</v>
      </c>
      <c r="MA61" s="19" t="str">
        <f t="shared" ca="1" si="980"/>
        <v>-</v>
      </c>
      <c r="MB61" s="19" t="str">
        <f t="shared" ca="1" si="980"/>
        <v>-</v>
      </c>
      <c r="MC61" s="19" t="str">
        <f t="shared" ca="1" si="980"/>
        <v>-</v>
      </c>
      <c r="MD61" s="5" t="b">
        <f t="shared" ca="1" si="981"/>
        <v>1</v>
      </c>
      <c r="ME61" s="5" t="b">
        <f t="shared" ca="1" si="981"/>
        <v>0</v>
      </c>
      <c r="MF61" s="5" t="b">
        <f t="shared" ca="1" si="981"/>
        <v>0</v>
      </c>
      <c r="MG61" s="135">
        <f t="shared" ca="1" si="982"/>
        <v>1</v>
      </c>
      <c r="MH61" s="135">
        <f t="shared" ca="1" si="982"/>
        <v>1</v>
      </c>
      <c r="MI61" s="5" t="b">
        <f t="shared" ca="1" si="1060"/>
        <v>0</v>
      </c>
      <c r="MJ61" s="5" t="b">
        <f t="shared" ca="1" si="1060"/>
        <v>0</v>
      </c>
      <c r="MK61" s="5" t="b">
        <f t="shared" ca="1" si="1060"/>
        <v>1</v>
      </c>
      <c r="ML61" s="5" t="b">
        <f t="shared" ca="1" si="1060"/>
        <v>0</v>
      </c>
      <c r="MM61" s="5">
        <f t="shared" ca="1" si="1061"/>
        <v>1</v>
      </c>
      <c r="MN61" s="5">
        <f t="shared" ca="1" si="1061"/>
        <v>0.66</v>
      </c>
      <c r="MO61" s="5" t="b">
        <f t="shared" ca="1" si="1062"/>
        <v>1</v>
      </c>
      <c r="MP61" s="5" t="str" cm="1">
        <f t="array" aca="1" ref="MP61" ca="1">IF(OR(MQ61:MQ61&lt;&gt;"-"),TRUE,"-")</f>
        <v>-</v>
      </c>
      <c r="MQ61" s="19" t="str">
        <f t="shared" ca="1" si="1076"/>
        <v>-</v>
      </c>
      <c r="MR61" s="5" t="str">
        <f t="array" aca="1" ref="MR61" ca="1">IF(OR(MS61:MY61&lt;&gt;"-"),TRUE,"-")</f>
        <v>-</v>
      </c>
      <c r="MS61" s="19" t="str">
        <f t="shared" ca="1" si="1021"/>
        <v>-</v>
      </c>
      <c r="MT61" s="19" t="str">
        <f t="shared" ca="1" si="1021"/>
        <v>-</v>
      </c>
      <c r="MU61" s="19" t="str">
        <f t="shared" ca="1" si="1021"/>
        <v>-</v>
      </c>
      <c r="MV61" s="19" t="str">
        <f t="shared" ca="1" si="1021"/>
        <v>-</v>
      </c>
      <c r="MW61" s="19" t="str">
        <f t="shared" ca="1" si="1021"/>
        <v>-</v>
      </c>
      <c r="MX61" s="19" t="str">
        <f t="shared" ca="1" si="1021"/>
        <v>-</v>
      </c>
      <c r="MY61" s="19" t="str">
        <f t="shared" ca="1" si="1021"/>
        <v>-</v>
      </c>
      <c r="MZ61" s="5" t="str">
        <f t="array" aca="1" ref="MZ61" ca="1">IF(OR(NA61:NB61&lt;&gt;"-"),TRUE,"-")</f>
        <v>-</v>
      </c>
      <c r="NA61" s="19" t="str">
        <f t="shared" ca="1" si="1073"/>
        <v>-</v>
      </c>
      <c r="NB61" s="19" t="str">
        <f t="shared" ca="1" si="1073"/>
        <v>-</v>
      </c>
      <c r="NC61" s="19" t="b">
        <f t="shared" ca="1" si="1021"/>
        <v>1</v>
      </c>
      <c r="ND61" s="19">
        <f t="shared" ca="1" si="1021"/>
        <v>0</v>
      </c>
      <c r="NE61" s="5" t="str">
        <f t="shared" ca="1" si="987"/>
        <v>-</v>
      </c>
      <c r="NF61" s="5" t="str">
        <f t="shared" ca="1" si="987"/>
        <v>-</v>
      </c>
      <c r="NG61" s="5" t="str">
        <f t="shared" ca="1" si="987"/>
        <v>-</v>
      </c>
      <c r="NH61" s="5" t="str">
        <f t="shared" ca="1" si="987"/>
        <v>-</v>
      </c>
      <c r="NI61" s="19" t="str">
        <f t="shared" ca="1" si="1074"/>
        <v>-</v>
      </c>
      <c r="NJ61" s="19" t="str">
        <f t="shared" ca="1" si="1074"/>
        <v>-</v>
      </c>
      <c r="NK61" s="19" t="str">
        <f t="shared" ca="1" si="1074"/>
        <v>-</v>
      </c>
      <c r="NL61" s="19" t="str">
        <f t="shared" ca="1" si="1074"/>
        <v>-</v>
      </c>
      <c r="NM61" s="19" t="str">
        <f t="shared" ca="1" si="1074"/>
        <v>-</v>
      </c>
      <c r="NN61" s="19" t="str">
        <f t="shared" ca="1" si="1074"/>
        <v>-</v>
      </c>
      <c r="NO61" s="5" t="str">
        <f t="shared" ca="1" si="1063"/>
        <v>-</v>
      </c>
      <c r="NP61" s="5">
        <f t="shared" ca="1" si="1063"/>
        <v>500</v>
      </c>
      <c r="NQ61" s="5">
        <f t="shared" ca="1" si="1063"/>
        <v>500</v>
      </c>
      <c r="NR61" s="5" t="str">
        <f t="shared" ca="1" si="1063"/>
        <v>-</v>
      </c>
      <c r="NS61" s="5" t="str">
        <f t="shared" ca="1" si="1063"/>
        <v>-</v>
      </c>
      <c r="NT61" s="5" t="str">
        <f t="shared" ca="1" si="1063"/>
        <v>-</v>
      </c>
      <c r="NU61" s="5">
        <f t="shared" ca="1" si="990"/>
        <v>1</v>
      </c>
      <c r="NV61" s="9"/>
      <c r="NW61" s="19">
        <f t="shared" ca="1" si="989"/>
        <v>70</v>
      </c>
      <c r="NX61" s="19">
        <f t="shared" ca="1" si="989"/>
        <v>50</v>
      </c>
      <c r="NY61" s="19">
        <f t="shared" ref="NY61:OP61" ca="1" si="1095">OFFSET(NY$5,$B61,0)</f>
        <v>65</v>
      </c>
      <c r="NZ61" s="19">
        <f t="shared" ca="1" si="1095"/>
        <v>65</v>
      </c>
      <c r="OA61" s="19">
        <f t="shared" ca="1" si="991"/>
        <v>1</v>
      </c>
      <c r="OB61" s="5">
        <f t="shared" ca="1" si="992"/>
        <v>1</v>
      </c>
      <c r="OC61" s="19">
        <f t="shared" ca="1" si="993"/>
        <v>1</v>
      </c>
      <c r="OD61" s="9"/>
      <c r="OE61" s="19" t="b">
        <f t="shared" ca="1" si="1095"/>
        <v>0</v>
      </c>
      <c r="OF61" s="19" t="b">
        <f t="shared" ca="1" si="1095"/>
        <v>0</v>
      </c>
      <c r="OG61" s="19">
        <f t="shared" ca="1" si="1095"/>
        <v>1</v>
      </c>
      <c r="OH61" s="19">
        <f t="shared" ca="1" si="1095"/>
        <v>1</v>
      </c>
      <c r="OI61" s="19">
        <f t="shared" ca="1" si="1095"/>
        <v>1</v>
      </c>
      <c r="OJ61" s="19">
        <f t="shared" ca="1" si="1095"/>
        <v>1</v>
      </c>
      <c r="OK61" s="19">
        <f t="shared" ca="1" si="1095"/>
        <v>1</v>
      </c>
      <c r="OL61" s="19">
        <f t="shared" ca="1" si="1095"/>
        <v>1</v>
      </c>
      <c r="OM61" s="19">
        <f t="shared" ca="1" si="1095"/>
        <v>1</v>
      </c>
      <c r="ON61" s="19">
        <f t="shared" ca="1" si="1095"/>
        <v>1</v>
      </c>
      <c r="OO61" s="19">
        <f t="shared" ca="1" si="1095"/>
        <v>1</v>
      </c>
      <c r="OP61" s="19">
        <f t="shared" ca="1" si="1095"/>
        <v>1</v>
      </c>
      <c r="OQ61" s="9"/>
      <c r="OR61" s="5" t="str" cm="1">
        <f t="array" aca="1" ref="OR61" ca="1">INDEX(i.LMU_Area,$K61,OR$26)</f>
        <v>-</v>
      </c>
      <c r="OS61" s="5" t="str" cm="1">
        <f t="array" aca="1" ref="OS61" ca="1">INDEX(i.LMU_Area,$K61,OS$26)</f>
        <v>-</v>
      </c>
      <c r="OT61" s="5" t="str" cm="1">
        <f t="array" aca="1" ref="OT61" ca="1">INDEX(i.LMU_Area,$K61,OT$26)</f>
        <v>-</v>
      </c>
      <c r="OU61" s="5" t="str" cm="1">
        <f t="array" aca="1" ref="OU61" ca="1">INDEX(i.LMU_Area,$K61,OU$26)</f>
        <v>-</v>
      </c>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5" t="str" cm="1">
        <f t="array" aca="1" ref="TF61" ca="1">INDEX(i.LMU_Area,$K61,TF$26)</f>
        <v>-</v>
      </c>
      <c r="TG61" s="5" t="str" cm="1">
        <f t="array" aca="1" ref="TG61" ca="1">INDEX(i.LMU_Area,$K61,TG$26)</f>
        <v>-</v>
      </c>
      <c r="TH61" s="5" t="str" cm="1">
        <f t="array" aca="1" ref="TH61" ca="1">INDEX(i.LMU_Area,$K61,TH$26)</f>
        <v>-</v>
      </c>
      <c r="TI61" s="5" t="str" cm="1">
        <f t="array" aca="1" ref="TI61" ca="1">INDEX(i.LMU_Area,$K61,TI$26)</f>
        <v>-</v>
      </c>
      <c r="TJ61" s="5" t="str" cm="1">
        <f t="array" aca="1" ref="TJ61" ca="1">INDEX(i.LMU_Area,$K61,TJ$26)</f>
        <v>-</v>
      </c>
      <c r="TK61" s="5" t="str" cm="1">
        <f t="array" aca="1" ref="TK61" ca="1">INDEX(i.LMU_Area,$K61,TK$26)</f>
        <v>-</v>
      </c>
      <c r="TL61" s="5" t="str" cm="1">
        <f t="array" aca="1" ref="TL61" ca="1">INDEX(i.LMU_Area,$K61,TL$26)</f>
        <v>-</v>
      </c>
      <c r="TM61" s="5" t="str" cm="1">
        <f t="array" aca="1" ref="TM61" ca="1">INDEX(i.LMU_Area,$K61,TM$26)</f>
        <v>-</v>
      </c>
      <c r="TN61" s="5" t="str" cm="1">
        <f t="array" aca="1" ref="TN61" ca="1">INDEX(i.LMU_Area,$K61,TN$26)</f>
        <v>-</v>
      </c>
      <c r="TO61" s="5" t="str" cm="1">
        <f t="array" aca="1" ref="TO61" ca="1">INDEX(i.LMU_Area,$K61,TO$26)</f>
        <v>-</v>
      </c>
      <c r="TP61" s="5" t="str" cm="1">
        <f t="array" aca="1" ref="TP61" ca="1">INDEX(i.LMU_Area,$K61,TP$26)</f>
        <v>-</v>
      </c>
      <c r="TQ61" s="5" t="str" cm="1">
        <f t="array" aca="1" ref="TQ61" ca="1">INDEX(i.LMU_Area,$K61,TQ$26)</f>
        <v>-</v>
      </c>
      <c r="TR61" s="5" t="str" cm="1">
        <f t="array" aca="1" ref="TR61" ca="1">INDEX(i.LMU_Area,$K61,TR$26)</f>
        <v>-</v>
      </c>
      <c r="TS61" s="5" t="str" cm="1">
        <f t="array" aca="1" ref="TS61" ca="1">INDEX(i.LMU_Area,$K61,TS$26)</f>
        <v>-</v>
      </c>
      <c r="TT61" s="5" t="str" cm="1">
        <f t="array" aca="1" ref="TT61" ca="1">INDEX(i.LMU_Area,$K61,TT$26)</f>
        <v>-</v>
      </c>
      <c r="TU61" s="5" t="str" cm="1">
        <f t="array" aca="1" ref="TU61" ca="1">INDEX(i.LMU_Area,$K61,TU$26)</f>
        <v>-</v>
      </c>
      <c r="TV61" s="5" t="str" cm="1">
        <f t="array" aca="1" ref="TV61" ca="1">INDEX(i.LMU_Area,$K61,TV$26)</f>
        <v>-</v>
      </c>
      <c r="TW61" s="5" t="str" cm="1">
        <f t="array" aca="1" ref="TW61" ca="1">INDEX(i.LMU_Area,$K61,TW$26)</f>
        <v>-</v>
      </c>
      <c r="TX61" s="5" t="str" cm="1">
        <f t="array" aca="1" ref="TX61" ca="1">INDEX(i.LMU_Area,$K61,TX$26)</f>
        <v>-</v>
      </c>
      <c r="TY61" s="5" t="str" cm="1">
        <f t="array" aca="1" ref="TY61" ca="1">INDEX(i.LMU_Area,$K61,TY$26)</f>
        <v>-</v>
      </c>
      <c r="TZ61" s="5" t="str" cm="1">
        <f t="array" aca="1" ref="TZ61" ca="1">INDEX(i.LMU_Area,$K61,TZ$26)</f>
        <v>-</v>
      </c>
      <c r="UA61" s="5" t="str" cm="1">
        <f t="array" aca="1" ref="UA61" ca="1">INDEX(i.LMU_Area,$K61,UA$26)</f>
        <v>-</v>
      </c>
      <c r="UB61" s="5" t="str" cm="1">
        <f t="array" aca="1" ref="UB61" ca="1">INDEX(i.LMU_Area,$K61,UB$26)</f>
        <v>-</v>
      </c>
      <c r="UC61" s="5" t="str" cm="1">
        <f t="array" aca="1" ref="UC61" ca="1">INDEX(i.LMU_Area,$K61,UC$26)</f>
        <v>-</v>
      </c>
      <c r="UD61" s="5" t="str" cm="1">
        <f t="array" aca="1" ref="UD61" ca="1">INDEX(i.LMU_Area,$K61,UD$26)</f>
        <v>-</v>
      </c>
      <c r="UE61" s="5" t="str" cm="1">
        <f t="array" aca="1" ref="UE61" ca="1">INDEX(i.LMU_Area,$K61,UE$26)</f>
        <v>-</v>
      </c>
      <c r="UF61" s="5" t="str" cm="1">
        <f t="array" aca="1" ref="UF61" ca="1">INDEX(i.LMU_Area,$K61,UF$26)</f>
        <v>-</v>
      </c>
      <c r="UG61" s="5" t="str" cm="1">
        <f t="array" aca="1" ref="UG61" ca="1">INDEX(i.LMU_Area,$K61,UG$26)</f>
        <v>-</v>
      </c>
      <c r="UH61" s="5" t="str" cm="1">
        <f t="array" aca="1" ref="UH61" ca="1">INDEX(i.LMU_Area,$K61,UH$26)</f>
        <v>-</v>
      </c>
      <c r="UI61" s="5" t="str" cm="1">
        <f t="array" aca="1" ref="UI61" ca="1">INDEX(i.LMU_Area,$K61,UI$26)</f>
        <v>-</v>
      </c>
      <c r="UJ61" s="5" t="str" cm="1">
        <f t="array" aca="1" ref="UJ61" ca="1">INDEX(i.LMU_Area,$K61,UJ$26)</f>
        <v>-</v>
      </c>
      <c r="UK61" s="5" t="str" cm="1">
        <f t="array" aca="1" ref="UK61" ca="1">INDEX(i.LMU_Area,$K61,UK$26)</f>
        <v>-</v>
      </c>
      <c r="UL61" s="5" t="str" cm="1">
        <f t="array" aca="1" ref="UL61" ca="1">INDEX(i.LMU_Area,$K61,UL$26)</f>
        <v>-</v>
      </c>
      <c r="UM61" s="5" t="str" cm="1">
        <f t="array" aca="1" ref="UM61" ca="1">INDEX(i.LMU_Area,$K61,UM$26)</f>
        <v>-</v>
      </c>
      <c r="UN61" s="5" t="str" cm="1">
        <f t="array" aca="1" ref="UN61" ca="1">INDEX(i.LMU_Area,$K61,UN$26)</f>
        <v>-</v>
      </c>
      <c r="UO61" s="5" t="str" cm="1">
        <f t="array" aca="1" ref="UO61" ca="1">INDEX(i.LMU_Area,$K61,UO$26)</f>
        <v>-</v>
      </c>
      <c r="UP61" s="5" t="str" cm="1">
        <f t="array" aca="1" ref="UP61" ca="1">INDEX(i.LMU_Area,$K61,UP$26)</f>
        <v>-</v>
      </c>
      <c r="UQ61" s="5" t="str" cm="1">
        <f t="array" aca="1" ref="UQ61" ca="1">INDEX(i.LMU_Area,$K61,UQ$26)</f>
        <v>-</v>
      </c>
      <c r="UR61" s="5" t="str" cm="1">
        <f t="array" aca="1" ref="UR61" ca="1">INDEX(i.LMU_Area,$K61,UR$26)</f>
        <v>-</v>
      </c>
      <c r="US61" s="5" t="str" cm="1">
        <f t="array" aca="1" ref="US61" ca="1">INDEX(i.LMU_Area,$K61,US$26)</f>
        <v>-</v>
      </c>
      <c r="UT61" s="5" t="str" cm="1">
        <f t="array" aca="1" ref="UT61" ca="1">INDEX(i.LMU_Area,$K61,UT$26)</f>
        <v>-</v>
      </c>
      <c r="UU61" s="5" t="str" cm="1">
        <f t="array" aca="1" ref="UU61" ca="1">INDEX(i.LMU_Area,$K61,UU$26)</f>
        <v>-</v>
      </c>
      <c r="UV61" s="5" t="str" cm="1">
        <f t="array" aca="1" ref="UV61" ca="1">INDEX(i.LMU_Area,$K61,UV$26)</f>
        <v>-</v>
      </c>
      <c r="UW61" s="5" t="str" cm="1">
        <f t="array" aca="1" ref="UW61" ca="1">INDEX(i.LMU_Area,$K61,UW$26)</f>
        <v>-</v>
      </c>
      <c r="UX61" s="5" t="str" cm="1">
        <f t="array" aca="1" ref="UX61" ca="1">INDEX(i.LMU_Area,$K61,UX$26)</f>
        <v>-</v>
      </c>
      <c r="UY61" s="5" t="str" cm="1">
        <f t="array" aca="1" ref="UY61" ca="1">INDEX(i.LMU_Area,$K61,UY$26)</f>
        <v>-</v>
      </c>
      <c r="UZ61" s="5" t="str" cm="1">
        <f t="array" aca="1" ref="UZ61" ca="1">INDEX(i.LMU_Area,$K61,UZ$26)</f>
        <v>-</v>
      </c>
      <c r="VA61" s="5" t="str" cm="1">
        <f t="array" aca="1" ref="VA61" ca="1">INDEX(i.LMU_Area,$K61,VA$26)</f>
        <v>-</v>
      </c>
      <c r="VB61" s="5" t="str" cm="1">
        <f t="array" aca="1" ref="VB61" ca="1">INDEX(i.LMU_Area,$K61,VB$26)</f>
        <v>-</v>
      </c>
      <c r="VC61" s="5" t="str" cm="1">
        <f t="array" aca="1" ref="VC61" ca="1">INDEX(i.LMU_Area,$K61,VC$26)</f>
        <v>-</v>
      </c>
      <c r="VD61" s="5" t="str" cm="1">
        <f t="array" aca="1" ref="VD61" ca="1">INDEX(i.LMU_Area,$K61,VD$26)</f>
        <v>-</v>
      </c>
      <c r="VE61" s="5" t="str" cm="1">
        <f t="array" aca="1" ref="VE61" ca="1">INDEX(i.LMU_Area,$K61,VE$26)</f>
        <v>-</v>
      </c>
      <c r="VF61" s="5" t="str" cm="1">
        <f t="array" aca="1" ref="VF61" ca="1">INDEX(i.LMU_Area,$K61,VF$26)</f>
        <v>-</v>
      </c>
      <c r="VG61" s="5" t="str" cm="1">
        <f t="array" aca="1" ref="VG61" ca="1">INDEX(i.LMU_Area,$K61,VG$26)</f>
        <v>-</v>
      </c>
      <c r="VH61" s="5" t="str" cm="1">
        <f t="array" aca="1" ref="VH61" ca="1">INDEX(i.LMU_Area,$K61,VH$26)</f>
        <v>-</v>
      </c>
      <c r="VI61" s="5" t="str" cm="1">
        <f t="array" aca="1" ref="VI61" ca="1">INDEX(i.LMU_Area,$K61,VI$26)</f>
        <v>-</v>
      </c>
      <c r="VJ61" s="5" t="str" cm="1">
        <f t="array" aca="1" ref="VJ61" ca="1">INDEX(i.LMU_Area,$K61,VJ$26)</f>
        <v>-</v>
      </c>
      <c r="VK61" s="5" t="str" cm="1">
        <f t="array" aca="1" ref="VK61" ca="1">INDEX(i.LMU_Area,$K61,VK$26)</f>
        <v>-</v>
      </c>
      <c r="VL61" s="5" t="str" cm="1">
        <f t="array" aca="1" ref="VL61" ca="1">INDEX(i.LMU_Area,$K61,VL$26)</f>
        <v>-</v>
      </c>
      <c r="VM61" s="5" t="str" cm="1">
        <f t="array" aca="1" ref="VM61" ca="1">INDEX(i.LMU_Area,$K61,VM$26)</f>
        <v>-</v>
      </c>
      <c r="VN61" s="5" t="str" cm="1">
        <f t="array" aca="1" ref="VN61" ca="1">INDEX(i.LMU_Area,$K61,VN$26)</f>
        <v>-</v>
      </c>
      <c r="VO61" s="5" t="str" cm="1">
        <f t="array" aca="1" ref="VO61" ca="1">INDEX(i.LMU_Area,$K61,VO$26)</f>
        <v>-</v>
      </c>
      <c r="VP61" s="5" t="str" cm="1">
        <f t="array" aca="1" ref="VP61" ca="1">INDEX(i.LMU_Area,$K61,VP$26)</f>
        <v>-</v>
      </c>
      <c r="VQ61" s="5" t="str" cm="1">
        <f t="array" aca="1" ref="VQ61" ca="1">INDEX(i.LMU_Area,$K61,VQ$26)</f>
        <v>-</v>
      </c>
      <c r="VR61" s="5" t="str" cm="1">
        <f t="array" aca="1" ref="VR61" ca="1">INDEX(i.LMU_Area,$K61,VR$26)</f>
        <v>-</v>
      </c>
      <c r="VS61" s="5" t="str" cm="1">
        <f t="array" aca="1" ref="VS61" ca="1">INDEX(i.LMU_Area,$K61,VS$26)</f>
        <v>-</v>
      </c>
      <c r="VT61" s="5" t="str" cm="1">
        <f t="array" aca="1" ref="VT61" ca="1">INDEX(i.LMU_Area,$K61,VT$26)</f>
        <v>-</v>
      </c>
      <c r="VU61" s="5" t="str" cm="1">
        <f t="array" aca="1" ref="VU61" ca="1">INDEX(i.LMU_Area,$K61,VU$26)</f>
        <v>-</v>
      </c>
      <c r="VV61" s="5" t="str" cm="1">
        <f t="array" aca="1" ref="VV61" ca="1">INDEX(i.LMU_Area,$K61,VV$26)</f>
        <v>-</v>
      </c>
      <c r="VW61" s="5" t="str" cm="1">
        <f t="array" aca="1" ref="VW61" ca="1">INDEX(i.LMU_Area,$K61,VW$26)</f>
        <v>-</v>
      </c>
      <c r="VX61" s="5" t="str" cm="1">
        <f t="array" aca="1" ref="VX61" ca="1">INDEX(i.LMU_Area,$K61,VX$26)</f>
        <v>-</v>
      </c>
      <c r="VY61" s="5" t="str" cm="1">
        <f t="array" aca="1" ref="VY61" ca="1">INDEX(i.LMU_Area,$K61,VY$26)</f>
        <v>-</v>
      </c>
      <c r="VZ61" s="5" t="str" cm="1">
        <f t="array" aca="1" ref="VZ61" ca="1">INDEX(i.LMU_Area,$K61,VZ$26)</f>
        <v>-</v>
      </c>
      <c r="WA61" s="5" t="str" cm="1">
        <f t="array" aca="1" ref="WA61" ca="1">INDEX(i.LMU_Area,$K61,WA$26)</f>
        <v>-</v>
      </c>
      <c r="WB61" s="5" t="str" cm="1">
        <f t="array" aca="1" ref="WB61" ca="1">INDEX(i.LMU_Area,$K61,WB$26)</f>
        <v>-</v>
      </c>
      <c r="WC61" s="5" t="str" cm="1">
        <f t="array" aca="1" ref="WC61" ca="1">INDEX(i.LMU_Area,$K61,WC$26)</f>
        <v>-</v>
      </c>
      <c r="WD61" s="5" t="str" cm="1">
        <f t="array" aca="1" ref="WD61" ca="1">INDEX(i.LMU_Area,$K61,WD$26)</f>
        <v>-</v>
      </c>
      <c r="WE61" s="5" t="str" cm="1">
        <f t="array" aca="1" ref="WE61" ca="1">INDEX(i.LMU_Area,$K61,WE$26)</f>
        <v>-</v>
      </c>
      <c r="WF61" s="5" t="str" cm="1">
        <f t="array" aca="1" ref="WF61" ca="1">INDEX(i.LMU_Area,$K61,WF$26)</f>
        <v>-</v>
      </c>
      <c r="WG61" s="5" t="str" cm="1">
        <f t="array" aca="1" ref="WG61" ca="1">INDEX(i.LMU_Area,$K61,WG$26)</f>
        <v>-</v>
      </c>
      <c r="WH61" s="5" t="str" cm="1">
        <f t="array" aca="1" ref="WH61" ca="1">INDEX(i.LMU_Area,$K61,WH$26)</f>
        <v>-</v>
      </c>
      <c r="WI61" s="5" t="str" cm="1">
        <f t="array" aca="1" ref="WI61" ca="1">INDEX(i.LMU_Area,$K61,WI$26)</f>
        <v>-</v>
      </c>
      <c r="WJ61" s="5" t="str" cm="1">
        <f t="array" aca="1" ref="WJ61" ca="1">INDEX(i.LMU_Area,$K61,WJ$26)</f>
        <v>-</v>
      </c>
      <c r="WK61" s="5" t="str" cm="1">
        <f t="array" aca="1" ref="WK61" ca="1">INDEX(i.LMU_Area,$K61,WK$26)</f>
        <v>-</v>
      </c>
      <c r="WL61" s="5" t="str" cm="1">
        <f t="array" aca="1" ref="WL61" ca="1">INDEX(i.LMU_Area,$K61,WL$26)</f>
        <v>-</v>
      </c>
      <c r="WM61" s="5" t="str" cm="1">
        <f t="array" aca="1" ref="WM61" ca="1">INDEX(i.LMU_Area,$K61,WM$26)</f>
        <v>-</v>
      </c>
      <c r="WN61" s="5" t="str" cm="1">
        <f t="array" aca="1" ref="WN61" ca="1">INDEX(i.LMU_Area,$K61,WN$26)</f>
        <v>-</v>
      </c>
      <c r="WO61" s="5" t="str" cm="1">
        <f t="array" aca="1" ref="WO61" ca="1">INDEX(i.LMU_Area,$K61,WO$26)</f>
        <v>-</v>
      </c>
      <c r="WP61" s="5" t="str" cm="1">
        <f t="array" aca="1" ref="WP61" ca="1">INDEX(i.LMU_Area,$K61,WP$26)</f>
        <v>-</v>
      </c>
      <c r="WQ61" s="5" t="str" cm="1">
        <f t="array" aca="1" ref="WQ61" ca="1">INDEX(i.LMU_Area,$K61,WQ$26)</f>
        <v>-</v>
      </c>
      <c r="WR61" s="5" t="str" cm="1">
        <f t="array" aca="1" ref="WR61" ca="1">INDEX(i.LMU_Area,$K61,WR$26)</f>
        <v>-</v>
      </c>
      <c r="WS61" s="5" t="str" cm="1">
        <f t="array" aca="1" ref="WS61" ca="1">INDEX(i.LMU_Area,$K61,WS$26)</f>
        <v>-</v>
      </c>
      <c r="WT61" s="5" t="str" cm="1">
        <f t="array" aca="1" ref="WT61" ca="1">INDEX(i.LMU_Area,$K61,WT$26)</f>
        <v>-</v>
      </c>
      <c r="WU61" s="5" t="str" cm="1">
        <f t="array" aca="1" ref="WU61" ca="1">INDEX(i.LMU_Area,$K61,WU$26)</f>
        <v>-</v>
      </c>
      <c r="WV61" s="5" t="str" cm="1">
        <f t="array" aca="1" ref="WV61" ca="1">INDEX(i.LMU_Area,$K61,WV$26)</f>
        <v>-</v>
      </c>
      <c r="WW61" s="5" t="str" cm="1">
        <f t="array" aca="1" ref="WW61" ca="1">INDEX(i.LMU_Area,$K61,WW$26)</f>
        <v>-</v>
      </c>
      <c r="WX61" s="5" t="str" cm="1">
        <f t="array" aca="1" ref="WX61" ca="1">INDEX(i.LMU_Area,$K61,WX$26)</f>
        <v>-</v>
      </c>
      <c r="WY61" s="5" t="str" cm="1">
        <f t="array" aca="1" ref="WY61" ca="1">INDEX(i.LMU_Area,$K61,WY$26)</f>
        <v>-</v>
      </c>
      <c r="WZ61" s="5" t="str" cm="1">
        <f t="array" aca="1" ref="WZ61" ca="1">INDEX(i.LMU_Area,$K61,WZ$26)</f>
        <v>-</v>
      </c>
      <c r="XA61" s="5" t="str" cm="1">
        <f t="array" aca="1" ref="XA61" ca="1">INDEX(i.LMU_Area,$K61,XA$26)</f>
        <v>-</v>
      </c>
      <c r="XB61" s="5" t="str" cm="1">
        <f t="array" aca="1" ref="XB61" ca="1">INDEX(i.LMU_Area,$K61,XB$26)</f>
        <v>-</v>
      </c>
      <c r="XC61" s="5" t="str" cm="1">
        <f t="array" aca="1" ref="XC61" ca="1">INDEX(i.LMU_Area,$K61,XC$26)</f>
        <v>-</v>
      </c>
      <c r="XD61" s="5" t="str" cm="1">
        <f t="array" aca="1" ref="XD61" ca="1">INDEX(i.LMU_Area,$K61,XD$26)</f>
        <v>-</v>
      </c>
      <c r="XE61" s="5" t="str" cm="1">
        <f t="array" aca="1" ref="XE61" ca="1">INDEX(i.LMU_Area,$K61,XE$26)</f>
        <v>-</v>
      </c>
      <c r="XF61" s="5" t="str" cm="1">
        <f t="array" aca="1" ref="XF61" ca="1">INDEX(i.LMU_Area,$K61,XF$26)</f>
        <v>-</v>
      </c>
      <c r="XG61" s="5" t="str" cm="1">
        <f t="array" aca="1" ref="XG61" ca="1">INDEX(i.LMU_Area,$K61,XG$26)</f>
        <v>-</v>
      </c>
      <c r="XH61" s="5" t="str" cm="1">
        <f t="array" aca="1" ref="XH61" ca="1">INDEX(i.LMU_Area,$K61,XH$26)</f>
        <v>-</v>
      </c>
      <c r="XI61" s="5" t="str" cm="1">
        <f t="array" aca="1" ref="XI61" ca="1">INDEX(i.LMU_Area,$K61,XI$26)</f>
        <v>-</v>
      </c>
      <c r="XJ61" s="5" t="str" cm="1">
        <f t="array" aca="1" ref="XJ61" ca="1">INDEX(i.LMU_Area,$K61,XJ$26)</f>
        <v>-</v>
      </c>
      <c r="XK61" s="5" t="str" cm="1">
        <f t="array" aca="1" ref="XK61" ca="1">INDEX(i.LMU_Area,$K61,XK$26)</f>
        <v>-</v>
      </c>
      <c r="XL61" s="5" t="str" cm="1">
        <f t="array" aca="1" ref="XL61" ca="1">INDEX(i.LMU_Area,$K61,XL$26)</f>
        <v>-</v>
      </c>
      <c r="XM61" s="5" t="str" cm="1">
        <f t="array" aca="1" ref="XM61" ca="1">INDEX(i.LMU_Area,$K61,XM$26)</f>
        <v>-</v>
      </c>
      <c r="XN61" s="5" t="str" cm="1">
        <f t="array" aca="1" ref="XN61" ca="1">INDEX(i.LMU_Area,$K61,XN$26)</f>
        <v>-</v>
      </c>
      <c r="XO61" s="5" t="str" cm="1">
        <f t="array" aca="1" ref="XO61" ca="1">INDEX(i.LMU_Area,$K61,XO$26)</f>
        <v>-</v>
      </c>
      <c r="XP61" s="5" t="str" cm="1">
        <f t="array" aca="1" ref="XP61" ca="1">INDEX(i.LMU_Area,$K61,XP$26)</f>
        <v>-</v>
      </c>
      <c r="XQ61" s="5" t="str" cm="1">
        <f t="array" aca="1" ref="XQ61" ca="1">INDEX(i.LMU_Area,$K61,XQ$26)</f>
        <v>-</v>
      </c>
      <c r="XR61" s="5" t="str" cm="1">
        <f t="array" aca="1" ref="XR61" ca="1">INDEX(i.LMU_Area,$K61,XR$26)</f>
        <v>-</v>
      </c>
      <c r="XS61" s="5" t="str" cm="1">
        <f t="array" aca="1" ref="XS61" ca="1">INDEX(i.LMU_Area,$K61,XS$26)</f>
        <v>-</v>
      </c>
      <c r="XT61" s="5" t="str" cm="1">
        <f t="array" aca="1" ref="XT61" ca="1">INDEX(i.LMU_Area,$K61,XT$26)</f>
        <v>-</v>
      </c>
      <c r="XU61" s="5" t="str" cm="1">
        <f t="array" aca="1" ref="XU61" ca="1">INDEX(i.LMU_Area,$K61,XU$26)</f>
        <v>-</v>
      </c>
      <c r="XV61" s="5" t="str" cm="1">
        <f t="array" aca="1" ref="XV61" ca="1">INDEX(i.LMU_Area,$K61,XV$26)</f>
        <v>-</v>
      </c>
      <c r="XW61" s="5" t="str" cm="1">
        <f t="array" aca="1" ref="XW61" ca="1">INDEX(i.LMU_Area,$K61,XW$26)</f>
        <v>-</v>
      </c>
      <c r="XX61" s="5" t="str" cm="1">
        <f t="array" aca="1" ref="XX61" ca="1">INDEX(i.LMU_Area,$K61,XX$26)</f>
        <v>-</v>
      </c>
      <c r="XY61" s="5" t="str" cm="1">
        <f t="array" aca="1" ref="XY61" ca="1">INDEX(i.LMU_Area,$K61,XY$26)</f>
        <v>-</v>
      </c>
      <c r="XZ61" s="5" t="str" cm="1">
        <f t="array" aca="1" ref="XZ61" ca="1">INDEX(i.LMU_Area,$K61,XZ$26)</f>
        <v>-</v>
      </c>
      <c r="YA61" s="5" t="str" cm="1">
        <f t="array" aca="1" ref="YA61" ca="1">INDEX(i.LMU_Area,$K61,YA$26)</f>
        <v>-</v>
      </c>
      <c r="YB61" s="5" t="str" cm="1">
        <f t="array" aca="1" ref="YB61" ca="1">INDEX(i.LMU_Area,$K61,YB$26)</f>
        <v>-</v>
      </c>
      <c r="YC61" s="5" t="str" cm="1">
        <f t="array" aca="1" ref="YC61" ca="1">INDEX(i.LMU_Area,$K61,YC$26)</f>
        <v>-</v>
      </c>
      <c r="YD61" s="5" t="str" cm="1">
        <f t="array" aca="1" ref="YD61" ca="1">INDEX(i.LMU_Area,$K61,YD$26)</f>
        <v>-</v>
      </c>
      <c r="YE61" s="5" t="str" cm="1">
        <f t="array" aca="1" ref="YE61" ca="1">INDEX(i.LMU_Area,$K61,YE$26)</f>
        <v>-</v>
      </c>
      <c r="YF61" s="5" t="str" cm="1">
        <f t="array" aca="1" ref="YF61" ca="1">INDEX(i.LMU_Area,$K61,YF$26)</f>
        <v>-</v>
      </c>
      <c r="YG61" s="5" t="str" cm="1">
        <f t="array" aca="1" ref="YG61" ca="1">INDEX(i.LMU_Area,$K61,YG$26)</f>
        <v>-</v>
      </c>
      <c r="YH61" s="5" t="str" cm="1">
        <f t="array" aca="1" ref="YH61" ca="1">INDEX(i.LMU_Area,$K61,YH$26)</f>
        <v>-</v>
      </c>
      <c r="YI61" s="5" t="str" cm="1">
        <f t="array" aca="1" ref="YI61" ca="1">INDEX(i.LMU_Area,$K61,YI$26)</f>
        <v>-</v>
      </c>
      <c r="YJ61" s="5" t="str" cm="1">
        <f t="array" aca="1" ref="YJ61" ca="1">INDEX(i.LMU_Area,$K61,YJ$26)</f>
        <v>-</v>
      </c>
      <c r="YK61" s="5" t="str" cm="1">
        <f t="array" aca="1" ref="YK61" ca="1">INDEX(i.LMU_Area,$K61,YK$26)</f>
        <v>-</v>
      </c>
      <c r="YL61" s="5" t="str" cm="1">
        <f t="array" aca="1" ref="YL61" ca="1">INDEX(i.LMU_Area,$K61,YL$26)</f>
        <v>-</v>
      </c>
      <c r="YM61" s="5" t="str" cm="1">
        <f t="array" aca="1" ref="YM61" ca="1">INDEX(i.LMU_Area,$K61,YM$26)</f>
        <v>-</v>
      </c>
      <c r="YN61" s="5" t="str" cm="1">
        <f t="array" aca="1" ref="YN61" ca="1">INDEX(i.LMU_Area,$K61,YN$26)</f>
        <v>-</v>
      </c>
      <c r="YO61" s="5" t="str" cm="1">
        <f t="array" aca="1" ref="YO61" ca="1">INDEX(i.LMU_Area,$K61,YO$26)</f>
        <v>-</v>
      </c>
      <c r="YP61" s="5" t="str" cm="1">
        <f t="array" aca="1" ref="YP61" ca="1">INDEX(i.LMU_Area,$K61,YP$26)</f>
        <v>-</v>
      </c>
      <c r="YQ61" s="5" t="str" cm="1">
        <f t="array" aca="1" ref="YQ61" ca="1">INDEX(i.LMU_Area,$K61,YQ$26)</f>
        <v>-</v>
      </c>
      <c r="YR61" s="5" t="str" cm="1">
        <f t="array" aca="1" ref="YR61" ca="1">INDEX(i.LMU_Area,$K61,YR$26)</f>
        <v>-</v>
      </c>
      <c r="YS61" s="5" t="str" cm="1">
        <f t="array" aca="1" ref="YS61" ca="1">INDEX(i.LMU_Area,$K61,YS$26)</f>
        <v>-</v>
      </c>
      <c r="YT61" s="5" t="str" cm="1">
        <f t="array" aca="1" ref="YT61" ca="1">INDEX(i.LMU_Area,$K61,YT$26)</f>
        <v>-</v>
      </c>
      <c r="YU61" s="5" t="str" cm="1">
        <f t="array" aca="1" ref="YU61" ca="1">INDEX(i.LMU_Area,$K61,YU$26)</f>
        <v>-</v>
      </c>
      <c r="YV61" s="5" t="str" cm="1">
        <f t="array" aca="1" ref="YV61" ca="1">INDEX(i.LMU_Area,$K61,YV$26)</f>
        <v>-</v>
      </c>
      <c r="YW61" s="5" t="str" cm="1">
        <f t="array" aca="1" ref="YW61" ca="1">INDEX(i.LMU_Area,$K61,YW$26)</f>
        <v>-</v>
      </c>
      <c r="YX61" s="5" t="str" cm="1">
        <f t="array" aca="1" ref="YX61" ca="1">INDEX(i.LMU_Area,$K61,YX$26)</f>
        <v>-</v>
      </c>
      <c r="YY61" s="5" t="str" cm="1">
        <f t="array" aca="1" ref="YY61" ca="1">INDEX(i.LMU_Area,$K61,YY$26)</f>
        <v>-</v>
      </c>
      <c r="YZ61" s="5" t="str" cm="1">
        <f t="array" aca="1" ref="YZ61" ca="1">INDEX(i.LMU_Area,$K61,YZ$26)</f>
        <v>-</v>
      </c>
      <c r="ZA61" s="5" t="str" cm="1">
        <f t="array" aca="1" ref="ZA61" ca="1">INDEX(i.LMU_Area,$K61,ZA$26)</f>
        <v>-</v>
      </c>
      <c r="ZB61" s="5" t="str" cm="1">
        <f t="array" aca="1" ref="ZB61" ca="1">INDEX(i.LMU_Area,$K61,ZB$26)</f>
        <v>-</v>
      </c>
      <c r="ZC61" s="5" t="str" cm="1">
        <f t="array" aca="1" ref="ZC61" ca="1">INDEX(i.LMU_Area,$K61,ZC$26)</f>
        <v>-</v>
      </c>
      <c r="ZD61" s="5" t="str" cm="1">
        <f t="array" aca="1" ref="ZD61" ca="1">INDEX(i.LMU_Area,$K61,ZD$26)</f>
        <v>-</v>
      </c>
      <c r="ZE61" s="5" t="str" cm="1">
        <f t="array" aca="1" ref="ZE61" ca="1">INDEX(i.LMU_Area,$K61,ZE$26)</f>
        <v>-</v>
      </c>
      <c r="ZF61" s="5" t="str" cm="1">
        <f t="array" aca="1" ref="ZF61" ca="1">INDEX(i.LMU_Area,$K61,ZF$26)</f>
        <v>-</v>
      </c>
      <c r="ZG61" s="5" t="str" cm="1">
        <f t="array" aca="1" ref="ZG61" ca="1">INDEX(i.LMU_Area,$K61,ZG$26)</f>
        <v>-</v>
      </c>
      <c r="ZH61" s="5" t="str" cm="1">
        <f t="array" aca="1" ref="ZH61" ca="1">INDEX(i.LMU_Area,$K61,ZH$26)</f>
        <v>-</v>
      </c>
      <c r="ZI61" s="5" t="str" cm="1">
        <f t="array" aca="1" ref="ZI61" ca="1">INDEX(i.LMU_Area,$K61,ZI$26)</f>
        <v>-</v>
      </c>
      <c r="ZJ61" s="5" t="str" cm="1">
        <f t="array" aca="1" ref="ZJ61" ca="1">INDEX(i.LMU_Area,$K61,ZJ$26)</f>
        <v>-</v>
      </c>
      <c r="ZK61" s="5" t="str" cm="1">
        <f t="array" aca="1" ref="ZK61" ca="1">INDEX(i.LMU_Area,$K61,ZK$26)</f>
        <v>-</v>
      </c>
      <c r="ZL61" s="5" t="str" cm="1">
        <f t="array" aca="1" ref="ZL61" ca="1">INDEX(i.LMU_Area,$K61,ZL$26)</f>
        <v>-</v>
      </c>
      <c r="ZM61" s="5" t="str" cm="1">
        <f t="array" aca="1" ref="ZM61" ca="1">INDEX(i.LMU_Area,$K61,ZM$26)</f>
        <v>-</v>
      </c>
      <c r="ZN61" s="5" t="str" cm="1">
        <f t="array" aca="1" ref="ZN61" ca="1">INDEX(i.LMU_Area,$K61,ZN$26)</f>
        <v>-</v>
      </c>
      <c r="ZO61" s="5" t="str" cm="1">
        <f t="array" aca="1" ref="ZO61" ca="1">INDEX(i.LMU_Area,$K61,ZO$26)</f>
        <v>-</v>
      </c>
      <c r="ZP61" s="5" t="str" cm="1">
        <f t="array" aca="1" ref="ZP61" ca="1">INDEX(i.LMU_Area,$K61,ZP$26)</f>
        <v>-</v>
      </c>
      <c r="ZQ61" s="5" t="str" cm="1">
        <f t="array" aca="1" ref="ZQ61" ca="1">INDEX(i.LMU_Area,$K61,ZQ$26)</f>
        <v>-</v>
      </c>
      <c r="ZR61" s="5" t="str" cm="1">
        <f t="array" aca="1" ref="ZR61" ca="1">INDEX(i.LMU_Area,$K61,ZR$26)</f>
        <v>-</v>
      </c>
      <c r="ZS61" s="5" t="str" cm="1">
        <f t="array" aca="1" ref="ZS61" ca="1">INDEX(i.LMU_Area,$K61,ZS$26)</f>
        <v>-</v>
      </c>
      <c r="ZT61" s="5" t="str" cm="1">
        <f t="array" aca="1" ref="ZT61" ca="1">INDEX(i.LMU_Area,$K61,ZT$26)</f>
        <v>-</v>
      </c>
      <c r="ZU61" s="5" t="str" cm="1">
        <f t="array" aca="1" ref="ZU61" ca="1">INDEX(i.LMU_Area,$K61,ZU$26)</f>
        <v>-</v>
      </c>
      <c r="ZV61" s="5" t="str" cm="1">
        <f t="array" aca="1" ref="ZV61" ca="1">INDEX(i.LMU_Area,$K61,ZV$26)</f>
        <v>-</v>
      </c>
      <c r="ZW61" s="5" t="str" cm="1">
        <f t="array" aca="1" ref="ZW61" ca="1">INDEX(i.LMU_Area,$K61,ZW$26)</f>
        <v>-</v>
      </c>
      <c r="ZX61" s="5" t="str" cm="1">
        <f t="array" aca="1" ref="ZX61" ca="1">INDEX(i.LMU_Area,$K61,ZX$26)</f>
        <v>-</v>
      </c>
      <c r="ZY61" s="5" t="str" cm="1">
        <f t="array" aca="1" ref="ZY61" ca="1">INDEX(i.LMU_Area,$K61,ZY$26)</f>
        <v>-</v>
      </c>
      <c r="ZZ61" s="5" t="str" cm="1">
        <f t="array" aca="1" ref="ZZ61" ca="1">INDEX(i.LMU_Area,$K61,ZZ$26)</f>
        <v>-</v>
      </c>
      <c r="AAA61" s="5" t="str" cm="1">
        <f t="array" aca="1" ref="AAA61" ca="1">INDEX(i.LMU_Area,$K61,AAA$26)</f>
        <v>-</v>
      </c>
      <c r="AAB61" s="5" t="str" cm="1">
        <f t="array" aca="1" ref="AAB61" ca="1">INDEX(i.LMU_Area,$K61,AAB$26)</f>
        <v>-</v>
      </c>
      <c r="AAC61" s="5" t="str" cm="1">
        <f t="array" aca="1" ref="AAC61" ca="1">INDEX(i.LMU_Area,$K61,AAC$26)</f>
        <v>-</v>
      </c>
      <c r="AAD61" s="5" t="str" cm="1">
        <f t="array" aca="1" ref="AAD61" ca="1">INDEX(i.LMU_Area,$K61,AAD$26)</f>
        <v>-</v>
      </c>
      <c r="AAE61" s="5" t="str" cm="1">
        <f t="array" aca="1" ref="AAE61" ca="1">INDEX(i.LMU_Area,$K61,AAE$26)</f>
        <v>-</v>
      </c>
      <c r="AAF61" s="5" t="str" cm="1">
        <f t="array" aca="1" ref="AAF61" ca="1">INDEX(i.LMU_Area,$K61,AAF$26)</f>
        <v>-</v>
      </c>
      <c r="AAG61" s="5" t="str" cm="1">
        <f t="array" aca="1" ref="AAG61" ca="1">INDEX(i.LMU_Area,$K61,AAG$26)</f>
        <v>-</v>
      </c>
      <c r="AAH61" s="5" t="str" cm="1">
        <f t="array" aca="1" ref="AAH61" ca="1">INDEX(i.LMU_Area,$K61,AAH$26)</f>
        <v>-</v>
      </c>
      <c r="AAI61" s="5" t="str" cm="1">
        <f t="array" aca="1" ref="AAI61" ca="1">INDEX(i.LMU_Area,$K61,AAI$26)</f>
        <v>-</v>
      </c>
      <c r="AAJ61" s="5" t="str" cm="1">
        <f t="array" aca="1" ref="AAJ61" ca="1">INDEX(i.LMU_Area,$K61,AAJ$26)</f>
        <v>-</v>
      </c>
      <c r="AAK61" s="5" t="str" cm="1">
        <f t="array" aca="1" ref="AAK61" ca="1">INDEX(i.LMU_Area,$K61,AAK$26)</f>
        <v>-</v>
      </c>
      <c r="AAL61" s="5" t="str" cm="1">
        <f t="array" aca="1" ref="AAL61" ca="1">INDEX(i.LMU_Area,$K61,AAL$26)</f>
        <v>-</v>
      </c>
      <c r="AAM61" s="5" t="str" cm="1">
        <f t="array" aca="1" ref="AAM61" ca="1">INDEX(i.LMU_Area,$K61,AAM$26)</f>
        <v>-</v>
      </c>
      <c r="AAN61" s="5" t="str" cm="1">
        <f t="array" aca="1" ref="AAN61" ca="1">INDEX(i.LMU_Area,$K61,AAN$26)</f>
        <v>-</v>
      </c>
      <c r="AAO61" s="5" t="str" cm="1">
        <f t="array" aca="1" ref="AAO61" ca="1">INDEX(i.LMU_Area,$K61,AAO$26)</f>
        <v>-</v>
      </c>
      <c r="AAP61" s="5" t="str" cm="1">
        <f t="array" aca="1" ref="AAP61" ca="1">INDEX(i.LMU_Area,$K61,AAP$26)</f>
        <v>-</v>
      </c>
      <c r="AAQ61" s="5" t="str" cm="1">
        <f t="array" aca="1" ref="AAQ61" ca="1">INDEX(i.LMU_Area,$K61,AAQ$26)</f>
        <v>-</v>
      </c>
      <c r="AAR61" s="5" t="str" cm="1">
        <f t="array" aca="1" ref="AAR61" ca="1">INDEX(i.LMU_Area,$K61,AAR$26)</f>
        <v>-</v>
      </c>
      <c r="AAS61" s="5" t="str" cm="1">
        <f t="array" aca="1" ref="AAS61" ca="1">INDEX(i.LMU_Area,$K61,AAS$26)</f>
        <v>-</v>
      </c>
      <c r="AAT61" s="5" t="str" cm="1">
        <f t="array" aca="1" ref="AAT61" ca="1">INDEX(i.LMU_Area,$K61,AAT$26)</f>
        <v>-</v>
      </c>
      <c r="AAU61" s="5" t="str" cm="1">
        <f t="array" aca="1" ref="AAU61" ca="1">INDEX(i.LMU_Area,$K61,AAU$26)</f>
        <v>-</v>
      </c>
      <c r="AAV61" s="5" t="str" cm="1">
        <f t="array" aca="1" ref="AAV61" ca="1">INDEX(i.LMU_Area,$K61,AAV$26)</f>
        <v>-</v>
      </c>
      <c r="AAW61" s="5" t="str" cm="1">
        <f t="array" aca="1" ref="AAW61" ca="1">INDEX(i.LMU_Area,$K61,AAW$26)</f>
        <v>-</v>
      </c>
      <c r="AAX61" s="5" t="str" cm="1">
        <f t="array" aca="1" ref="AAX61" ca="1">INDEX(i.LMU_Area,$K61,AAX$26)</f>
        <v>-</v>
      </c>
      <c r="AAY61" s="5" t="str" cm="1">
        <f t="array" aca="1" ref="AAY61" ca="1">INDEX(i.LMU_Area,$K61,AAY$26)</f>
        <v>-</v>
      </c>
      <c r="AAZ61" s="5" t="str" cm="1">
        <f t="array" aca="1" ref="AAZ61" ca="1">INDEX(i.LMU_Area,$K61,AAZ$26)</f>
        <v>-</v>
      </c>
      <c r="ABA61" s="5" t="str" cm="1">
        <f t="array" aca="1" ref="ABA61" ca="1">INDEX(i.LMU_Area,$K61,ABA$26)</f>
        <v>-</v>
      </c>
      <c r="ABB61" s="5" t="str" cm="1">
        <f t="array" aca="1" ref="ABB61" ca="1">INDEX(i.LMU_Area,$K61,ABB$26)</f>
        <v>-</v>
      </c>
      <c r="ABC61" s="5" t="str" cm="1">
        <f t="array" aca="1" ref="ABC61" ca="1">INDEX(i.LMU_Area,$K61,ABC$26)</f>
        <v>-</v>
      </c>
      <c r="ABD61" s="5" t="str" cm="1">
        <f t="array" aca="1" ref="ABD61" ca="1">INDEX(i.LMU_Area,$K61,ABD$26)</f>
        <v>-</v>
      </c>
      <c r="ABE61" s="5" t="str" cm="1">
        <f t="array" aca="1" ref="ABE61" ca="1">INDEX(i.LMU_Area,$K61,ABE$26)</f>
        <v>-</v>
      </c>
      <c r="ABF61" s="5" t="str" cm="1">
        <f t="array" aca="1" ref="ABF61" ca="1">INDEX(i.LMU_Area,$K61,ABF$26)</f>
        <v>-</v>
      </c>
      <c r="ABG61" s="5" t="str" cm="1">
        <f t="array" aca="1" ref="ABG61" ca="1">INDEX(i.LMU_Area,$K61,ABG$26)</f>
        <v>-</v>
      </c>
      <c r="ABH61" s="5" t="str" cm="1">
        <f t="array" aca="1" ref="ABH61" ca="1">INDEX(i.LMU_Area,$K61,ABH$26)</f>
        <v>-</v>
      </c>
      <c r="ABI61" s="5" t="str" cm="1">
        <f t="array" aca="1" ref="ABI61" ca="1">INDEX(i.LMU_Area,$K61,ABI$26)</f>
        <v>-</v>
      </c>
      <c r="ABJ61" s="5" t="str" cm="1">
        <f t="array" aca="1" ref="ABJ61" ca="1">INDEX(i.LMU_Area,$K61,ABJ$26)</f>
        <v>-</v>
      </c>
      <c r="ABK61" s="5" t="str" cm="1">
        <f t="array" aca="1" ref="ABK61" ca="1">INDEX(i.LMU_Area,$K61,ABK$26)</f>
        <v>-</v>
      </c>
      <c r="ABL61" s="5" t="str" cm="1">
        <f t="array" aca="1" ref="ABL61" ca="1">INDEX(i.LMU_Area,$K61,ABL$26)</f>
        <v>-</v>
      </c>
      <c r="ABM61" s="5" t="str" cm="1">
        <f t="array" aca="1" ref="ABM61" ca="1">INDEX(i.LMU_Area,$K61,ABM$26)</f>
        <v>-</v>
      </c>
      <c r="ABN61" s="5" t="str" cm="1">
        <f t="array" aca="1" ref="ABN61" ca="1">INDEX(i.LMU_Area,$K61,ABN$26)</f>
        <v>-</v>
      </c>
      <c r="ABO61" s="5" t="str" cm="1">
        <f t="array" aca="1" ref="ABO61" ca="1">INDEX(i.LMU_Area,$K61,ABO$26)</f>
        <v>-</v>
      </c>
      <c r="ABP61" s="5" t="str" cm="1">
        <f t="array" aca="1" ref="ABP61" ca="1">INDEX(i.LMU_Area,$K61,ABP$26)</f>
        <v>-</v>
      </c>
      <c r="ABQ61" s="5" t="str" cm="1">
        <f t="array" aca="1" ref="ABQ61" ca="1">INDEX(i.LMU_Area,$K61,ABQ$26)</f>
        <v>-</v>
      </c>
      <c r="ABR61" s="5" t="str" cm="1">
        <f t="array" aca="1" ref="ABR61" ca="1">INDEX(i.LMU_Area,$K61,ABR$26)</f>
        <v>-</v>
      </c>
      <c r="ABS61" s="5" t="str" cm="1">
        <f t="array" aca="1" ref="ABS61" ca="1">INDEX(i.LMU_Area,$K61,ABS$26)</f>
        <v>-</v>
      </c>
      <c r="ABT61" s="5" t="str" cm="1">
        <f t="array" aca="1" ref="ABT61" ca="1">INDEX(i.LMU_Area,$K61,ABT$26)</f>
        <v>-</v>
      </c>
      <c r="ABU61" s="5" t="str" cm="1">
        <f t="array" aca="1" ref="ABU61" ca="1">INDEX(i.LMU_Area,$K61,ABU$26)</f>
        <v>-</v>
      </c>
      <c r="ABV61" s="5" t="str" cm="1">
        <f t="array" aca="1" ref="ABV61" ca="1">INDEX(i.LMU_Area,$K61,ABV$26)</f>
        <v>-</v>
      </c>
      <c r="ABW61" s="5" t="str" cm="1">
        <f t="array" aca="1" ref="ABW61" ca="1">INDEX(i.LMU_Area,$K61,ABW$26)</f>
        <v>-</v>
      </c>
      <c r="ABX61" s="5" t="str" cm="1">
        <f t="array" aca="1" ref="ABX61" ca="1">INDEX(i.LMU_Area,$K61,ABX$26)</f>
        <v>-</v>
      </c>
      <c r="ABY61" s="5" t="str" cm="1">
        <f t="array" aca="1" ref="ABY61" ca="1">INDEX(i.LMU_Area,$K61,ABY$26)</f>
        <v>-</v>
      </c>
      <c r="ABZ61" s="5" t="str" cm="1">
        <f t="array" aca="1" ref="ABZ61" ca="1">INDEX(i.LMU_Area,$K61,ABZ$26)</f>
        <v>-</v>
      </c>
      <c r="ACA61" s="5" t="str" cm="1">
        <f t="array" aca="1" ref="ACA61" ca="1">INDEX(i.LMU_Area,$K61,ACA$26)</f>
        <v>-</v>
      </c>
      <c r="ACB61" s="5" t="str" cm="1">
        <f t="array" aca="1" ref="ACB61" ca="1">INDEX(i.LMU_Area,$K61,ACB$26)</f>
        <v>-</v>
      </c>
      <c r="ACC61" s="5" t="str" cm="1">
        <f t="array" aca="1" ref="ACC61" ca="1">INDEX(i.LMU_Area,$K61,ACC$26)</f>
        <v>-</v>
      </c>
      <c r="ACD61" s="5" t="str" cm="1">
        <f t="array" aca="1" ref="ACD61" ca="1">INDEX(i.LMU_Area,$K61,ACD$26)</f>
        <v>-</v>
      </c>
      <c r="ACE61" s="5" t="str" cm="1">
        <f t="array" aca="1" ref="ACE61" ca="1">INDEX(i.LMU_Area,$K61,ACE$26)</f>
        <v>-</v>
      </c>
      <c r="ACF61" s="5" t="str" cm="1">
        <f t="array" aca="1" ref="ACF61" ca="1">INDEX(i.LMU_Area,$K61,ACF$26)</f>
        <v>-</v>
      </c>
      <c r="ACG61" s="5" t="str" cm="1">
        <f t="array" aca="1" ref="ACG61" ca="1">INDEX(i.LMU_Area,$K61,ACG$26)</f>
        <v>-</v>
      </c>
      <c r="ACH61" s="5" t="str" cm="1">
        <f t="array" aca="1" ref="ACH61" ca="1">INDEX(i.LMU_Area,$K61,ACH$26)</f>
        <v>-</v>
      </c>
      <c r="ACI61" s="5" t="str" cm="1">
        <f t="array" aca="1" ref="ACI61" ca="1">INDEX(i.LMU_Area,$K61,ACI$26)</f>
        <v>-</v>
      </c>
      <c r="ACJ61" s="5" t="str" cm="1">
        <f t="array" aca="1" ref="ACJ61" ca="1">INDEX(i.LMU_Area,$K61,ACJ$26)</f>
        <v>-</v>
      </c>
      <c r="ACK61" s="5" t="str" cm="1">
        <f t="array" aca="1" ref="ACK61" ca="1">INDEX(i.LMU_Area,$K61,ACK$26)</f>
        <v>-</v>
      </c>
      <c r="ACL61" s="5" t="str" cm="1">
        <f t="array" aca="1" ref="ACL61" ca="1">INDEX(i.LMU_Area,$K61,ACL$26)</f>
        <v>-</v>
      </c>
      <c r="ACM61" s="5" t="str" cm="1">
        <f t="array" aca="1" ref="ACM61" ca="1">INDEX(i.LMU_Area,$K61,ACM$26)</f>
        <v>-</v>
      </c>
      <c r="ACN61" s="5" t="str" cm="1">
        <f t="array" aca="1" ref="ACN61" ca="1">INDEX(i.LMU_Area,$K61,ACN$26)</f>
        <v>-</v>
      </c>
      <c r="ACO61" s="5" t="str" cm="1">
        <f t="array" aca="1" ref="ACO61" ca="1">INDEX(i.LMU_Area,$K61,ACO$26)</f>
        <v>-</v>
      </c>
      <c r="ACP61" s="5" t="str" cm="1">
        <f t="array" aca="1" ref="ACP61" ca="1">INDEX(i.LMU_Area,$K61,ACP$26)</f>
        <v>-</v>
      </c>
      <c r="ACQ61" s="5" t="str" cm="1">
        <f t="array" aca="1" ref="ACQ61" ca="1">INDEX(i.LMU_Area,$K61,ACQ$26)</f>
        <v>-</v>
      </c>
      <c r="ACR61" s="5" t="str" cm="1">
        <f t="array" aca="1" ref="ACR61" ca="1">INDEX(i.LMU_Area,$K61,ACR$26)</f>
        <v>-</v>
      </c>
      <c r="ACS61" s="5" t="str" cm="1">
        <f t="array" aca="1" ref="ACS61" ca="1">INDEX(i.LMU_Area,$K61,ACS$26)</f>
        <v>-</v>
      </c>
      <c r="ACT61" s="5" t="str" cm="1">
        <f t="array" aca="1" ref="ACT61" ca="1">INDEX(i.LMU_Area,$K61,ACT$26)</f>
        <v>-</v>
      </c>
      <c r="ACU61" s="5" t="str" cm="1">
        <f t="array" aca="1" ref="ACU61" ca="1">INDEX(i.LMU_Area,$K61,ACU$26)</f>
        <v>-</v>
      </c>
      <c r="ACV61" s="5" t="str" cm="1">
        <f t="array" aca="1" ref="ACV61" ca="1">INDEX(i.LMU_Area,$K61,ACV$26)</f>
        <v>-</v>
      </c>
      <c r="ACW61" s="5" t="str" cm="1">
        <f t="array" aca="1" ref="ACW61" ca="1">INDEX(i.LMU_Area,$K61,ACW$26)</f>
        <v>-</v>
      </c>
      <c r="ACX61" s="5" t="str" cm="1">
        <f t="array" aca="1" ref="ACX61" ca="1">INDEX(i.LMU_Area,$K61,ACX$26)</f>
        <v>-</v>
      </c>
      <c r="ACY61" s="5" t="str" cm="1">
        <f t="array" aca="1" ref="ACY61" ca="1">INDEX(i.LMU_Area,$K61,ACY$26)</f>
        <v>-</v>
      </c>
      <c r="ACZ61" s="5" t="str" cm="1">
        <f t="array" aca="1" ref="ACZ61" ca="1">INDEX(i.LMU_Area,$K61,ACZ$26)</f>
        <v>-</v>
      </c>
      <c r="ADA61" s="5" t="str" cm="1">
        <f t="array" aca="1" ref="ADA61" ca="1">INDEX(i.LMU_Area,$K61,ADA$26)</f>
        <v>-</v>
      </c>
      <c r="ADB61" s="5" t="str" cm="1">
        <f t="array" aca="1" ref="ADB61" ca="1">INDEX(i.LMU_Area,$K61,ADB$26)</f>
        <v>-</v>
      </c>
      <c r="ADC61" s="5" t="str" cm="1">
        <f t="array" aca="1" ref="ADC61" ca="1">INDEX(i.LMU_Area,$K61,ADC$26)</f>
        <v>-</v>
      </c>
      <c r="ADD61" s="5" t="str" cm="1">
        <f t="array" aca="1" ref="ADD61" ca="1">INDEX(i.LMU_Area,$K61,ADD$26)</f>
        <v>-</v>
      </c>
      <c r="ADE61" s="5" t="str" cm="1">
        <f t="array" aca="1" ref="ADE61" ca="1">INDEX(i.LMU_Area,$K61,ADE$26)</f>
        <v>-</v>
      </c>
      <c r="ADF61" s="5" t="str" cm="1">
        <f t="array" aca="1" ref="ADF61" ca="1">INDEX(i.LMU_Area,$K61,ADF$26)</f>
        <v>-</v>
      </c>
      <c r="ADG61" s="5" t="str" cm="1">
        <f t="array" aca="1" ref="ADG61" ca="1">INDEX(i.LMU_Area,$K61,ADG$26)</f>
        <v>-</v>
      </c>
      <c r="ADH61" s="5" t="str" cm="1">
        <f t="array" aca="1" ref="ADH61" ca="1">INDEX(i.LMU_Area,$K61,ADH$26)</f>
        <v>-</v>
      </c>
      <c r="ADI61" s="5" t="str" cm="1">
        <f t="array" aca="1" ref="ADI61" ca="1">INDEX(i.LMU_Area,$K61,ADI$26)</f>
        <v>-</v>
      </c>
      <c r="ADJ61" s="5" t="str" cm="1">
        <f t="array" aca="1" ref="ADJ61" ca="1">INDEX(i.LMU_Area,$K61,ADJ$26)</f>
        <v>-</v>
      </c>
      <c r="ADK61" s="5" t="str" cm="1">
        <f t="array" aca="1" ref="ADK61" ca="1">INDEX(i.LMU_Area,$K61,ADK$26)</f>
        <v>-</v>
      </c>
      <c r="ADL61" s="5" t="str" cm="1">
        <f t="array" aca="1" ref="ADL61" ca="1">INDEX(i.LMU_Area,$K61,ADL$26)</f>
        <v>-</v>
      </c>
      <c r="ADM61" s="5" t="str" cm="1">
        <f t="array" aca="1" ref="ADM61" ca="1">INDEX(i.LMU_Area,$K61,ADM$26)</f>
        <v>-</v>
      </c>
      <c r="ADN61" s="5" t="str" cm="1">
        <f t="array" aca="1" ref="ADN61" ca="1">INDEX(i.LMU_Area,$K61,ADN$26)</f>
        <v>-</v>
      </c>
      <c r="ADO61" s="5" t="str" cm="1">
        <f t="array" aca="1" ref="ADO61" ca="1">INDEX(i.LMU_Area,$K61,ADO$26)</f>
        <v>-</v>
      </c>
      <c r="ADP61" s="5" t="str" cm="1">
        <f t="array" aca="1" ref="ADP61" ca="1">INDEX(i.LMU_Area,$K61,ADP$26)</f>
        <v>-</v>
      </c>
      <c r="ADQ61" s="5" t="str" cm="1">
        <f t="array" aca="1" ref="ADQ61" ca="1">INDEX(i.LMU_Area,$K61,ADQ$26)</f>
        <v>-</v>
      </c>
      <c r="ADR61" s="5" t="str" cm="1">
        <f t="array" aca="1" ref="ADR61" ca="1">INDEX(i.LMU_Area,$K61,ADR$26)</f>
        <v>-</v>
      </c>
      <c r="ADS61" s="5" t="str" cm="1">
        <f t="array" aca="1" ref="ADS61" ca="1">INDEX(i.LMU_Area,$K61,ADS$26)</f>
        <v>-</v>
      </c>
      <c r="ADT61" s="5" t="str" cm="1">
        <f t="array" aca="1" ref="ADT61" ca="1">INDEX(i.LMU_Area,$K61,ADT$26)</f>
        <v>-</v>
      </c>
      <c r="ADU61" s="5" t="str" cm="1">
        <f t="array" aca="1" ref="ADU61" ca="1">INDEX(i.LMU_Area,$K61,ADU$26)</f>
        <v>-</v>
      </c>
      <c r="ADV61" s="5" t="str" cm="1">
        <f t="array" aca="1" ref="ADV61" ca="1">INDEX(i.LMU_Area,$K61,ADV$26)</f>
        <v>-</v>
      </c>
      <c r="ADW61" s="5" t="str" cm="1">
        <f t="array" aca="1" ref="ADW61" ca="1">INDEX(i.LMU_Area,$K61,ADW$26)</f>
        <v>-</v>
      </c>
      <c r="ADX61" s="5" t="str" cm="1">
        <f t="array" aca="1" ref="ADX61" ca="1">INDEX(i.LMU_Area,$K61,ADX$26)</f>
        <v>-</v>
      </c>
      <c r="ADY61" s="5" t="str" cm="1">
        <f t="array" aca="1" ref="ADY61" ca="1">INDEX(i.LMU_Area,$K61,ADY$26)</f>
        <v>-</v>
      </c>
      <c r="ADZ61" s="5" t="str" cm="1">
        <f t="array" aca="1" ref="ADZ61" ca="1">INDEX(i.LMU_Area,$K61,ADZ$26)</f>
        <v>-</v>
      </c>
      <c r="AEA61" s="5" t="str" cm="1">
        <f t="array" aca="1" ref="AEA61" ca="1">INDEX(i.LMU_Area,$K61,AEA$26)</f>
        <v>-</v>
      </c>
      <c r="AEB61" s="5" t="str" cm="1">
        <f t="array" aca="1" ref="AEB61" ca="1">INDEX(i.LMU_Area,$K61,AEB$26)</f>
        <v>-</v>
      </c>
      <c r="AEC61" s="5" t="str" cm="1">
        <f t="array" aca="1" ref="AEC61" ca="1">INDEX(i.LMU_Area,$K61,AEC$26)</f>
        <v>-</v>
      </c>
      <c r="AED61" s="5" t="str" cm="1">
        <f t="array" aca="1" ref="AED61" ca="1">INDEX(i.LMU_Area,$K61,AED$26)</f>
        <v>-</v>
      </c>
      <c r="AEE61" s="5" t="str" cm="1">
        <f t="array" aca="1" ref="AEE61" ca="1">INDEX(i.LMU_Area,$K61,AEE$26)</f>
        <v>-</v>
      </c>
      <c r="AEF61" s="5" t="str" cm="1">
        <f t="array" aca="1" ref="AEF61" ca="1">INDEX(i.LMU_Area,$K61,AEF$26)</f>
        <v>-</v>
      </c>
      <c r="AEG61" s="5" t="str" cm="1">
        <f t="array" aca="1" ref="AEG61" ca="1">INDEX(i.LMU_Area,$K61,AEG$26)</f>
        <v>-</v>
      </c>
      <c r="AEH61" s="5" t="str" cm="1">
        <f t="array" aca="1" ref="AEH61" ca="1">INDEX(i.LMU_Area,$K61,AEH$26)</f>
        <v>-</v>
      </c>
      <c r="AEI61" s="5" t="str" cm="1">
        <f t="array" aca="1" ref="AEI61" ca="1">INDEX(i.LMU_Area,$K61,AEI$26)</f>
        <v>-</v>
      </c>
      <c r="AEJ61" s="5" t="str" cm="1">
        <f t="array" aca="1" ref="AEJ61" ca="1">INDEX(i.LMU_Area,$K61,AEJ$26)</f>
        <v>-</v>
      </c>
      <c r="AEK61" s="5" t="str" cm="1">
        <f t="array" aca="1" ref="AEK61" ca="1">INDEX(i.LMU_Area,$K61,AEK$26)</f>
        <v>-</v>
      </c>
      <c r="AEL61" s="5" t="str" cm="1">
        <f t="array" aca="1" ref="AEL61" ca="1">INDEX(i.LMU_Area,$K61,AEL$26)</f>
        <v>-</v>
      </c>
      <c r="AEM61" s="5" t="str" cm="1">
        <f t="array" aca="1" ref="AEM61" ca="1">INDEX(i.LMU_Area,$K61,AEM$26)</f>
        <v>-</v>
      </c>
      <c r="AEN61" s="5" t="str" cm="1">
        <f t="array" aca="1" ref="AEN61" ca="1">INDEX(i.LMU_Area,$K61,AEN$26)</f>
        <v>-</v>
      </c>
      <c r="AEO61" s="5" t="str" cm="1">
        <f t="array" aca="1" ref="AEO61" ca="1">INDEX(i.LMU_Area,$K61,AEO$26)</f>
        <v>-</v>
      </c>
      <c r="AEP61" s="5" t="str" cm="1">
        <f t="array" aca="1" ref="AEP61" ca="1">INDEX(i.LMU_Area,$K61,AEP$26)</f>
        <v>-</v>
      </c>
      <c r="AEQ61" s="5" t="str" cm="1">
        <f t="array" aca="1" ref="AEQ61" ca="1">INDEX(i.LMU_Area,$K61,AEQ$26)</f>
        <v>-</v>
      </c>
      <c r="AER61" s="5" t="str" cm="1">
        <f t="array" aca="1" ref="AER61" ca="1">INDEX(i.LMU_Area,$K61,AER$26)</f>
        <v>-</v>
      </c>
      <c r="AES61" s="5" t="str" cm="1">
        <f t="array" aca="1" ref="AES61" ca="1">INDEX(i.LMU_Area,$K61,AES$26)</f>
        <v>-</v>
      </c>
      <c r="AET61" s="5" t="str" cm="1">
        <f t="array" aca="1" ref="AET61" ca="1">INDEX(i.LMU_Area,$K61,AET$26)</f>
        <v>-</v>
      </c>
      <c r="AEU61" s="5" t="str" cm="1">
        <f t="array" aca="1" ref="AEU61" ca="1">INDEX(i.LMU_Area,$K61,AEU$26)</f>
        <v>-</v>
      </c>
      <c r="AEV61" s="5" t="str" cm="1">
        <f t="array" aca="1" ref="AEV61" ca="1">INDEX(i.LMU_Area,$K61,AEV$26)</f>
        <v>-</v>
      </c>
      <c r="AEW61" s="5" t="str" cm="1">
        <f t="array" aca="1" ref="AEW61" ca="1">INDEX(i.LMU_Area,$K61,AEW$26)</f>
        <v>-</v>
      </c>
      <c r="AEX61" s="5" t="str" cm="1">
        <f t="array" aca="1" ref="AEX61" ca="1">INDEX(i.LMU_Area,$K61,AEX$26)</f>
        <v>-</v>
      </c>
      <c r="AEY61" s="5" t="str" cm="1">
        <f t="array" aca="1" ref="AEY61" ca="1">INDEX(i.LMU_Area,$K61,AEY$26)</f>
        <v>-</v>
      </c>
      <c r="AEZ61" s="5" t="str" cm="1">
        <f t="array" aca="1" ref="AEZ61" ca="1">INDEX(i.LMU_Area,$K61,AEZ$26)</f>
        <v>-</v>
      </c>
      <c r="AFA61" s="5" t="str" cm="1">
        <f t="array" aca="1" ref="AFA61" ca="1">INDEX(i.LMU_Area,$K61,AFA$26)</f>
        <v>-</v>
      </c>
      <c r="AFB61" s="5" t="str" cm="1">
        <f t="array" aca="1" ref="AFB61" ca="1">INDEX(i.LMU_Area,$K61,AFB$26)</f>
        <v>-</v>
      </c>
      <c r="AFC61" s="5" t="str" cm="1">
        <f t="array" aca="1" ref="AFC61" ca="1">INDEX(i.LMU_Area,$K61,AFC$26)</f>
        <v>-</v>
      </c>
      <c r="AFD61" s="5" t="str" cm="1">
        <f t="array" aca="1" ref="AFD61" ca="1">INDEX(i.LMU_Area,$K61,AFD$26)</f>
        <v>-</v>
      </c>
      <c r="AFE61" s="5" t="str" cm="1">
        <f t="array" aca="1" ref="AFE61" ca="1">INDEX(i.LMU_Area,$K61,AFE$26)</f>
        <v>-</v>
      </c>
      <c r="AFF61" s="5" t="str" cm="1">
        <f t="array" aca="1" ref="AFF61" ca="1">INDEX(i.LMU_Area,$K61,AFF$26)</f>
        <v>-</v>
      </c>
      <c r="AFG61" s="5" t="str" cm="1">
        <f t="array" aca="1" ref="AFG61" ca="1">INDEX(i.LMU_Area,$K61,AFG$26)</f>
        <v>-</v>
      </c>
      <c r="AFH61" s="5" t="str" cm="1">
        <f t="array" aca="1" ref="AFH61" ca="1">INDEX(i.LMU_Area,$K61,AFH$26)</f>
        <v>-</v>
      </c>
      <c r="AFI61" s="5" t="str" cm="1">
        <f t="array" aca="1" ref="AFI61" ca="1">INDEX(i.LMU_Area,$K61,AFI$26)</f>
        <v>-</v>
      </c>
      <c r="AFJ61" s="5" t="str" cm="1">
        <f t="array" aca="1" ref="AFJ61" ca="1">INDEX(i.LMU_Area,$K61,AFJ$26)</f>
        <v>-</v>
      </c>
      <c r="AFK61" s="5" t="str" cm="1">
        <f t="array" aca="1" ref="AFK61" ca="1">INDEX(i.LMU_Area,$K61,AFK$26)</f>
        <v>-</v>
      </c>
      <c r="AFL61" s="5" t="str" cm="1">
        <f t="array" aca="1" ref="AFL61" ca="1">INDEX(i.LMU_Area,$K61,AFL$26)</f>
        <v>-</v>
      </c>
      <c r="AFM61" s="5" t="str" cm="1">
        <f t="array" aca="1" ref="AFM61" ca="1">INDEX(i.LMU_Area,$K61,AFM$26)</f>
        <v>-</v>
      </c>
      <c r="AFN61" s="5" t="str" cm="1">
        <f t="array" aca="1" ref="AFN61" ca="1">INDEX(i.LMU_Area,$K61,AFN$26)</f>
        <v>-</v>
      </c>
      <c r="AFO61" s="5" t="str" cm="1">
        <f t="array" aca="1" ref="AFO61" ca="1">INDEX(i.LMU_Area,$K61,AFO$26)</f>
        <v>-</v>
      </c>
      <c r="AFP61" s="5" t="str" cm="1">
        <f t="array" aca="1" ref="AFP61" ca="1">INDEX(i.LMU_Area,$K61,AFP$26)</f>
        <v>-</v>
      </c>
      <c r="AFQ61" s="5" t="str" cm="1">
        <f t="array" aca="1" ref="AFQ61" ca="1">INDEX(i.LMU_Area,$K61,AFQ$26)</f>
        <v>-</v>
      </c>
      <c r="AFR61" s="5" t="str" cm="1">
        <f t="array" aca="1" ref="AFR61" ca="1">INDEX(i.LMU_Area,$K61,AFR$26)</f>
        <v>-</v>
      </c>
      <c r="AFS61" s="5" t="str" cm="1">
        <f t="array" aca="1" ref="AFS61" ca="1">INDEX(i.LMU_Area,$K61,AFS$26)</f>
        <v>-</v>
      </c>
      <c r="AFT61" s="5" t="str" cm="1">
        <f t="array" aca="1" ref="AFT61" ca="1">INDEX(i.LMU_Area,$K61,AFT$26)</f>
        <v>-</v>
      </c>
      <c r="AFU61" s="5" t="str" cm="1">
        <f t="array" aca="1" ref="AFU61" ca="1">INDEX(i.LMU_Area,$K61,AFU$26)</f>
        <v>-</v>
      </c>
      <c r="AFV61" s="5" t="str" cm="1">
        <f t="array" aca="1" ref="AFV61" ca="1">INDEX(i.LMU_Area,$K61,AFV$26)</f>
        <v>-</v>
      </c>
      <c r="AFW61" s="5" t="str" cm="1">
        <f t="array" aca="1" ref="AFW61" ca="1">INDEX(i.LMU_Area,$K61,AFW$26)</f>
        <v>-</v>
      </c>
      <c r="AFX61" s="5" t="str" cm="1">
        <f t="array" aca="1" ref="AFX61" ca="1">INDEX(i.LMU_Area,$K61,AFX$26)</f>
        <v>-</v>
      </c>
      <c r="AFY61" s="5" t="str" cm="1">
        <f t="array" aca="1" ref="AFY61" ca="1">INDEX(i.LMU_Area,$K61,AFY$26)</f>
        <v>-</v>
      </c>
      <c r="AFZ61" s="5" t="str" cm="1">
        <f t="array" aca="1" ref="AFZ61" ca="1">INDEX(i.LMU_Area,$K61,AFZ$26)</f>
        <v>-</v>
      </c>
      <c r="AGA61" s="5" t="str" cm="1">
        <f t="array" aca="1" ref="AGA61" ca="1">INDEX(i.LMU_Area,$K61,AGA$26)</f>
        <v>-</v>
      </c>
      <c r="AGB61" s="5" t="str" cm="1">
        <f t="array" aca="1" ref="AGB61" ca="1">INDEX(i.LMU_Area,$K61,AGB$26)</f>
        <v>-</v>
      </c>
      <c r="AGC61" s="5" t="str" cm="1">
        <f t="array" aca="1" ref="AGC61" ca="1">INDEX(i.LMU_Area,$K61,AGC$26)</f>
        <v>-</v>
      </c>
      <c r="AGD61" s="5" t="str" cm="1">
        <f t="array" aca="1" ref="AGD61" ca="1">INDEX(i.LMU_Area,$K61,AGD$26)</f>
        <v>-</v>
      </c>
      <c r="AGE61" s="5" t="str" cm="1">
        <f t="array" aca="1" ref="AGE61" ca="1">INDEX(i.LMU_Area,$K61,AGE$26)</f>
        <v>-</v>
      </c>
      <c r="AGF61" s="5" t="str" cm="1">
        <f t="array" aca="1" ref="AGF61" ca="1">INDEX(i.LMU_Area,$K61,AGF$26)</f>
        <v>-</v>
      </c>
      <c r="AGG61" s="5" t="str" cm="1">
        <f t="array" aca="1" ref="AGG61" ca="1">INDEX(i.LMU_Area,$K61,AGG$26)</f>
        <v>-</v>
      </c>
      <c r="AGH61" s="5" t="str" cm="1">
        <f t="array" aca="1" ref="AGH61" ca="1">INDEX(i.LMU_Area,$K61,AGH$26)</f>
        <v>-</v>
      </c>
      <c r="AGI61" s="5" t="str" cm="1">
        <f t="array" aca="1" ref="AGI61" ca="1">INDEX(i.LMU_Area,$K61,AGI$26)</f>
        <v>-</v>
      </c>
      <c r="AGJ61" s="5" t="str" cm="1">
        <f t="array" aca="1" ref="AGJ61" ca="1">INDEX(i.LMU_Area,$K61,AGJ$26)</f>
        <v>-</v>
      </c>
      <c r="AGK61" s="5" t="str" cm="1">
        <f t="array" aca="1" ref="AGK61" ca="1">INDEX(i.LMU_Area,$K61,AGK$26)</f>
        <v>-</v>
      </c>
      <c r="AGL61" s="5" t="str" cm="1">
        <f t="array" aca="1" ref="AGL61" ca="1">INDEX(i.LMU_Area,$K61,AGL$26)</f>
        <v>-</v>
      </c>
      <c r="AGM61" s="5" t="str" cm="1">
        <f t="array" aca="1" ref="AGM61" ca="1">INDEX(i.LMU_Area,$K61,AGM$26)</f>
        <v>-</v>
      </c>
      <c r="AGN61" s="5" t="str" cm="1">
        <f t="array" aca="1" ref="AGN61" ca="1">INDEX(i.LMU_Area,$K61,AGN$26)</f>
        <v>-</v>
      </c>
      <c r="AGO61" s="5" t="str" cm="1">
        <f t="array" aca="1" ref="AGO61" ca="1">INDEX(i.LMU_Area,$K61,AGO$26)</f>
        <v>-</v>
      </c>
      <c r="AGP61" s="5" t="str" cm="1">
        <f t="array" aca="1" ref="AGP61" ca="1">INDEX(i.LMU_Area,$K61,AGP$26)</f>
        <v>-</v>
      </c>
      <c r="AGQ61" s="5" t="str" cm="1">
        <f t="array" aca="1" ref="AGQ61" ca="1">INDEX(i.LMU_Area,$K61,AGQ$26)</f>
        <v>-</v>
      </c>
      <c r="AGR61" s="5" t="str" cm="1">
        <f t="array" aca="1" ref="AGR61" ca="1">INDEX(i.LMU_Area,$K61,AGR$26)</f>
        <v>-</v>
      </c>
      <c r="AGS61" s="5" t="str" cm="1">
        <f t="array" aca="1" ref="AGS61" ca="1">INDEX(i.LMU_Area,$K61,AGS$26)</f>
        <v>-</v>
      </c>
      <c r="AGT61" s="5" t="str" cm="1">
        <f t="array" aca="1" ref="AGT61" ca="1">INDEX(i.LMU_Area,$K61,AGT$26)</f>
        <v>-</v>
      </c>
      <c r="AGU61" s="5" t="str" cm="1">
        <f t="array" aca="1" ref="AGU61" ca="1">INDEX(i.LMU_Area,$K61,AGU$26)</f>
        <v>-</v>
      </c>
      <c r="AGV61" s="5" t="str" cm="1">
        <f t="array" aca="1" ref="AGV61" ca="1">INDEX(i.LMU_Area,$K61,AGV$26)</f>
        <v>-</v>
      </c>
      <c r="AGW61" s="5" t="str" cm="1">
        <f t="array" aca="1" ref="AGW61" ca="1">INDEX(i.LMU_Area,$K61,AGW$26)</f>
        <v>-</v>
      </c>
      <c r="AGX61" s="5" t="str" cm="1">
        <f t="array" aca="1" ref="AGX61" ca="1">INDEX(i.LMU_Area,$K61,AGX$26)</f>
        <v>-</v>
      </c>
      <c r="AGY61" s="5" t="str" cm="1">
        <f t="array" aca="1" ref="AGY61" ca="1">INDEX(i.LMU_Area,$K61,AGY$26)</f>
        <v>-</v>
      </c>
      <c r="AGZ61" s="5" t="str" cm="1">
        <f t="array" aca="1" ref="AGZ61" ca="1">INDEX(i.LMU_Area,$K61,AGZ$26)</f>
        <v>-</v>
      </c>
      <c r="AHA61" s="5" t="str" cm="1">
        <f t="array" aca="1" ref="AHA61" ca="1">INDEX(i.LMU_Area,$K61,AHA$26)</f>
        <v>-</v>
      </c>
      <c r="AHB61" s="5" t="str" cm="1">
        <f t="array" aca="1" ref="AHB61" ca="1">INDEX(i.LMU_Area,$K61,AHB$26)</f>
        <v>-</v>
      </c>
      <c r="AHC61" s="5" t="str" cm="1">
        <f t="array" aca="1" ref="AHC61" ca="1">INDEX(i.LMU_Area,$K61,AHC$26)</f>
        <v>-</v>
      </c>
      <c r="AHD61" s="5" t="str" cm="1">
        <f t="array" aca="1" ref="AHD61" ca="1">INDEX(i.LMU_Area,$K61,AHD$26)</f>
        <v>-</v>
      </c>
      <c r="AHE61" s="5" t="str" cm="1">
        <f t="array" aca="1" ref="AHE61" ca="1">INDEX(i.LMU_Area,$K61,AHE$26)</f>
        <v>-</v>
      </c>
      <c r="AHF61" s="5" t="str" cm="1">
        <f t="array" aca="1" ref="AHF61" ca="1">INDEX(i.LMU_Area,$K61,AHF$26)</f>
        <v>-</v>
      </c>
      <c r="AHG61" s="5" t="str" cm="1">
        <f t="array" aca="1" ref="AHG61" ca="1">INDEX(i.LMU_Area,$K61,AHG$26)</f>
        <v>-</v>
      </c>
      <c r="AHH61" s="5" t="str" cm="1">
        <f t="array" aca="1" ref="AHH61" ca="1">INDEX(i.LMU_Area,$K61,AHH$26)</f>
        <v>-</v>
      </c>
      <c r="AHI61" s="5" t="str" cm="1">
        <f t="array" aca="1" ref="AHI61" ca="1">INDEX(i.LMU_Area,$K61,AHI$26)</f>
        <v>-</v>
      </c>
      <c r="AHJ61" s="5" t="str" cm="1">
        <f t="array" aca="1" ref="AHJ61" ca="1">INDEX(i.LMU_Area,$K61,AHJ$26)</f>
        <v>-</v>
      </c>
      <c r="AHK61" s="5" t="str" cm="1">
        <f t="array" aca="1" ref="AHK61" ca="1">INDEX(i.LMU_Area,$K61,AHK$26)</f>
        <v>-</v>
      </c>
      <c r="AHL61" s="5" t="str" cm="1">
        <f t="array" aca="1" ref="AHL61" ca="1">INDEX(i.LMU_Area,$K61,AHL$26)</f>
        <v>-</v>
      </c>
      <c r="AHM61" s="5" t="str" cm="1">
        <f t="array" aca="1" ref="AHM61" ca="1">INDEX(i.LMU_Area,$K61,AHM$26)</f>
        <v>-</v>
      </c>
      <c r="AHN61" s="5" t="str" cm="1">
        <f t="array" aca="1" ref="AHN61" ca="1">INDEX(i.LMU_Area,$K61,AHN$26)</f>
        <v>-</v>
      </c>
      <c r="AHO61" s="5" t="str" cm="1">
        <f t="array" aca="1" ref="AHO61" ca="1">INDEX(i.LMU_Area,$K61,AHO$26)</f>
        <v>-</v>
      </c>
      <c r="AHP61" s="5" t="str" cm="1">
        <f t="array" aca="1" ref="AHP61" ca="1">INDEX(i.LMU_Area,$K61,AHP$26)</f>
        <v>-</v>
      </c>
      <c r="AHQ61" s="5" t="str" cm="1">
        <f t="array" aca="1" ref="AHQ61" ca="1">INDEX(i.LMU_Area,$K61,AHQ$26)</f>
        <v>-</v>
      </c>
      <c r="AHR61" s="5" t="str" cm="1">
        <f t="array" aca="1" ref="AHR61" ca="1">INDEX(i.LMU_Area,$K61,AHR$26)</f>
        <v>-</v>
      </c>
      <c r="AHS61" s="5" t="str" cm="1">
        <f t="array" aca="1" ref="AHS61" ca="1">INDEX(i.LMU_Area,$K61,AHS$26)</f>
        <v>-</v>
      </c>
      <c r="AHT61" s="5" t="str" cm="1">
        <f t="array" aca="1" ref="AHT61" ca="1">INDEX(i.LMU_Area,$K61,AHT$26)</f>
        <v>-</v>
      </c>
      <c r="AHU61" s="5" t="str" cm="1">
        <f t="array" aca="1" ref="AHU61" ca="1">INDEX(i.LMU_Area,$K61,AHU$26)</f>
        <v>-</v>
      </c>
      <c r="AHV61" s="5" t="str" cm="1">
        <f t="array" aca="1" ref="AHV61" ca="1">INDEX(i.LMU_Area,$K61,AHV$26)</f>
        <v>-</v>
      </c>
      <c r="AHW61" s="5" t="str" cm="1">
        <f t="array" aca="1" ref="AHW61" ca="1">INDEX(i.LMU_Area,$K61,AHW$26)</f>
        <v>-</v>
      </c>
      <c r="AHX61" s="5" t="str" cm="1">
        <f t="array" aca="1" ref="AHX61" ca="1">INDEX(i.LMU_Area,$K61,AHX$26)</f>
        <v>-</v>
      </c>
      <c r="AHY61" s="5" t="str" cm="1">
        <f t="array" aca="1" ref="AHY61" ca="1">INDEX(i.LMU_Area,$K61,AHY$26)</f>
        <v>-</v>
      </c>
      <c r="AHZ61" s="5" t="str" cm="1">
        <f t="array" aca="1" ref="AHZ61" ca="1">INDEX(i.LMU_Area,$K61,AHZ$26)</f>
        <v>-</v>
      </c>
      <c r="AIA61" s="5" t="str" cm="1">
        <f t="array" aca="1" ref="AIA61" ca="1">INDEX(i.LMU_Area,$K61,AIA$26)</f>
        <v>-</v>
      </c>
      <c r="AIB61" s="5" t="str" cm="1">
        <f t="array" aca="1" ref="AIB61" ca="1">INDEX(i.LMU_Area,$K61,AIB$26)</f>
        <v>-</v>
      </c>
      <c r="AIC61" s="5" t="str" cm="1">
        <f t="array" aca="1" ref="AIC61" ca="1">INDEX(i.LMU_Area,$K61,AIC$26)</f>
        <v>-</v>
      </c>
      <c r="AID61" s="5" t="str" cm="1">
        <f t="array" aca="1" ref="AID61" ca="1">INDEX(i.LMU_Area,$K61,AID$26)</f>
        <v>-</v>
      </c>
      <c r="AIE61" s="5" t="str" cm="1">
        <f t="array" aca="1" ref="AIE61" ca="1">INDEX(i.LMU_Area,$K61,AIE$26)</f>
        <v>-</v>
      </c>
      <c r="AIF61" s="5" t="str" cm="1">
        <f t="array" aca="1" ref="AIF61" ca="1">INDEX(i.LMU_Area,$K61,AIF$26)</f>
        <v>-</v>
      </c>
      <c r="AIG61" s="5" t="str" cm="1">
        <f t="array" aca="1" ref="AIG61" ca="1">INDEX(i.LMU_Area,$K61,AIG$26)</f>
        <v>-</v>
      </c>
      <c r="AIH61" s="5" t="str" cm="1">
        <f t="array" aca="1" ref="AIH61" ca="1">INDEX(i.LMU_Area,$K61,AIH$26)</f>
        <v>-</v>
      </c>
      <c r="AII61" s="5" t="str" cm="1">
        <f t="array" aca="1" ref="AII61" ca="1">INDEX(i.LMU_Area,$K61,AII$26)</f>
        <v>-</v>
      </c>
      <c r="AIJ61" s="5" t="str" cm="1">
        <f t="array" aca="1" ref="AIJ61" ca="1">INDEX(i.LMU_Area,$K61,AIJ$26)</f>
        <v>-</v>
      </c>
      <c r="AIK61" s="5" t="str" cm="1">
        <f t="array" aca="1" ref="AIK61" ca="1">INDEX(i.LMU_Area,$K61,AIK$26)</f>
        <v>-</v>
      </c>
      <c r="AIL61" s="5" t="str" cm="1">
        <f t="array" aca="1" ref="AIL61" ca="1">INDEX(i.LMU_Area,$K61,AIL$26)</f>
        <v>-</v>
      </c>
      <c r="AIM61" s="5" t="str" cm="1">
        <f t="array" aca="1" ref="AIM61" ca="1">INDEX(i.LMU_Area,$K61,AIM$26)</f>
        <v>-</v>
      </c>
      <c r="AIN61" s="5" t="str" cm="1">
        <f t="array" aca="1" ref="AIN61" ca="1">INDEX(i.LMU_Area,$K61,AIN$26)</f>
        <v>-</v>
      </c>
      <c r="AIO61" s="5" t="str" cm="1">
        <f t="array" aca="1" ref="AIO61" ca="1">INDEX(i.LMU_Area,$K61,AIO$26)</f>
        <v>-</v>
      </c>
      <c r="AIP61" s="5" t="str" cm="1">
        <f t="array" aca="1" ref="AIP61" ca="1">INDEX(i.LMU_Area,$K61,AIP$26)</f>
        <v>-</v>
      </c>
      <c r="AIQ61" s="5" t="str" cm="1">
        <f t="array" aca="1" ref="AIQ61" ca="1">INDEX(i.LMU_Area,$K61,AIQ$26)</f>
        <v>-</v>
      </c>
      <c r="AIR61" s="5" t="str" cm="1">
        <f t="array" aca="1" ref="AIR61" ca="1">INDEX(i.LMU_Area,$K61,AIR$26)</f>
        <v>-</v>
      </c>
      <c r="AIS61" s="5" t="str" cm="1">
        <f t="array" aca="1" ref="AIS61" ca="1">INDEX(i.LMU_Area,$K61,AIS$26)</f>
        <v>-</v>
      </c>
      <c r="AIT61" s="5" t="str" cm="1">
        <f t="array" aca="1" ref="AIT61" ca="1">INDEX(i.LMU_Area,$K61,AIT$26)</f>
        <v>-</v>
      </c>
      <c r="AIU61" s="5" t="str" cm="1">
        <f t="array" aca="1" ref="AIU61" ca="1">INDEX(i.LMU_Area,$K61,AIU$26)</f>
        <v>-</v>
      </c>
      <c r="AIV61" s="5" t="str" cm="1">
        <f t="array" aca="1" ref="AIV61" ca="1">INDEX(i.LMU_Area,$K61,AIV$26)</f>
        <v>-</v>
      </c>
      <c r="AIW61" s="5" t="str" cm="1">
        <f t="array" aca="1" ref="AIW61" ca="1">INDEX(i.LMU_Area,$K61,AIW$26)</f>
        <v>-</v>
      </c>
      <c r="AIX61" s="5" t="str" cm="1">
        <f t="array" aca="1" ref="AIX61" ca="1">INDEX(i.LMU_Area,$K61,AIX$26)</f>
        <v>-</v>
      </c>
      <c r="AIY61" s="5" t="str" cm="1">
        <f t="array" aca="1" ref="AIY61" ca="1">INDEX(i.LMU_Area,$K61,AIY$26)</f>
        <v>-</v>
      </c>
      <c r="AIZ61" s="5" t="str" cm="1">
        <f t="array" aca="1" ref="AIZ61" ca="1">INDEX(i.LMU_Area,$K61,AIZ$26)</f>
        <v>-</v>
      </c>
      <c r="AJA61" s="5" t="str" cm="1">
        <f t="array" aca="1" ref="AJA61" ca="1">INDEX(i.LMU_Area,$K61,AJA$26)</f>
        <v>-</v>
      </c>
      <c r="AJB61" s="5" t="str" cm="1">
        <f t="array" aca="1" ref="AJB61" ca="1">INDEX(i.LMU_Area,$K61,AJB$26)</f>
        <v>-</v>
      </c>
      <c r="AJC61" s="5" t="str" cm="1">
        <f t="array" aca="1" ref="AJC61" ca="1">INDEX(i.LMU_Area,$K61,AJC$26)</f>
        <v>-</v>
      </c>
      <c r="AJD61" s="5" t="str" cm="1">
        <f t="array" aca="1" ref="AJD61" ca="1">INDEX(i.LMU_Area,$K61,AJD$26)</f>
        <v>-</v>
      </c>
      <c r="AJE61" s="5" t="str" cm="1">
        <f t="array" aca="1" ref="AJE61" ca="1">INDEX(i.LMU_Area,$K61,AJE$26)</f>
        <v>-</v>
      </c>
      <c r="AJF61" s="5" t="str" cm="1">
        <f t="array" aca="1" ref="AJF61" ca="1">INDEX(i.LMU_Area,$K61,AJF$26)</f>
        <v>-</v>
      </c>
      <c r="AJG61" s="5" t="str" cm="1">
        <f t="array" aca="1" ref="AJG61" ca="1">INDEX(i.LMU_Area,$K61,AJG$26)</f>
        <v>-</v>
      </c>
      <c r="AJH61" s="5" t="str" cm="1">
        <f t="array" aca="1" ref="AJH61" ca="1">INDEX(i.LMU_Area,$K61,AJH$26)</f>
        <v>-</v>
      </c>
      <c r="AJI61" s="5" t="str" cm="1">
        <f t="array" aca="1" ref="AJI61" ca="1">INDEX(i.LMU_Area,$K61,AJI$26)</f>
        <v>-</v>
      </c>
      <c r="AJJ61" s="5" t="str" cm="1">
        <f t="array" aca="1" ref="AJJ61" ca="1">INDEX(i.LMU_Area,$K61,AJJ$26)</f>
        <v>-</v>
      </c>
      <c r="AJK61" s="5" t="str" cm="1">
        <f t="array" aca="1" ref="AJK61" ca="1">INDEX(i.LMU_Area,$K61,AJK$26)</f>
        <v>-</v>
      </c>
      <c r="AJL61" s="5" t="str" cm="1">
        <f t="array" aca="1" ref="AJL61" ca="1">INDEX(i.LMU_Area,$K61,AJL$26)</f>
        <v>-</v>
      </c>
      <c r="AJM61" s="5" t="str" cm="1">
        <f t="array" aca="1" ref="AJM61" ca="1">INDEX(i.LMU_Area,$K61,AJM$26)</f>
        <v>-</v>
      </c>
      <c r="AJN61" s="5" t="str" cm="1">
        <f t="array" aca="1" ref="AJN61" ca="1">INDEX(i.LMU_Area,$K61,AJN$26)</f>
        <v>-</v>
      </c>
      <c r="AJO61" s="5" t="str" cm="1">
        <f t="array" aca="1" ref="AJO61" ca="1">INDEX(i.LMU_Area,$K61,AJO$26)</f>
        <v>-</v>
      </c>
      <c r="AJP61" s="5" t="str" cm="1">
        <f t="array" aca="1" ref="AJP61" ca="1">INDEX(i.LMU_Area,$K61,AJP$26)</f>
        <v>-</v>
      </c>
      <c r="AJQ61" s="5" t="str" cm="1">
        <f t="array" aca="1" ref="AJQ61" ca="1">INDEX(i.LMU_Area,$K61,AJQ$26)</f>
        <v>-</v>
      </c>
      <c r="AJR61" s="5" t="str" cm="1">
        <f t="array" aca="1" ref="AJR61" ca="1">INDEX(i.LMU_Area,$K61,AJR$26)</f>
        <v>-</v>
      </c>
      <c r="AJS61" s="5" t="str" cm="1">
        <f t="array" aca="1" ref="AJS61" ca="1">INDEX(i.LMU_Area,$K61,AJS$26)</f>
        <v>-</v>
      </c>
      <c r="AJT61" s="5" t="str" cm="1">
        <f t="array" aca="1" ref="AJT61" ca="1">INDEX(i.LMU_Area,$K61,AJT$26)</f>
        <v>-</v>
      </c>
      <c r="AJU61" s="5" t="str" cm="1">
        <f t="array" aca="1" ref="AJU61" ca="1">INDEX(i.LMU_Area,$K61,AJU$26)</f>
        <v>-</v>
      </c>
      <c r="AJV61" s="5" t="str" cm="1">
        <f t="array" aca="1" ref="AJV61" ca="1">INDEX(i.LMU_Area,$K61,AJV$26)</f>
        <v>-</v>
      </c>
      <c r="AJW61" s="5" t="str" cm="1">
        <f t="array" aca="1" ref="AJW61" ca="1">INDEX(i.LMU_Area,$K61,AJW$26)</f>
        <v>-</v>
      </c>
      <c r="AJX61" s="5" t="str" cm="1">
        <f t="array" aca="1" ref="AJX61" ca="1">INDEX(i.LMU_Area,$K61,AJX$26)</f>
        <v>-</v>
      </c>
      <c r="AJY61" s="5" t="str" cm="1">
        <f t="array" aca="1" ref="AJY61" ca="1">INDEX(i.LMU_Area,$K61,AJY$26)</f>
        <v>-</v>
      </c>
      <c r="AJZ61" s="5" t="str" cm="1">
        <f t="array" aca="1" ref="AJZ61" ca="1">INDEX(i.LMU_Area,$K61,AJZ$26)</f>
        <v>-</v>
      </c>
      <c r="AKA61" s="5" t="str" cm="1">
        <f t="array" aca="1" ref="AKA61" ca="1">INDEX(i.LMU_Area,$K61,AKA$26)</f>
        <v>-</v>
      </c>
      <c r="AKB61" s="5" t="str" cm="1">
        <f t="array" aca="1" ref="AKB61" ca="1">INDEX(i.LMU_Area,$K61,AKB$26)</f>
        <v>-</v>
      </c>
      <c r="AKC61" s="5" t="str" cm="1">
        <f t="array" aca="1" ref="AKC61" ca="1">INDEX(i.LMU_Area,$K61,AKC$26)</f>
        <v>-</v>
      </c>
      <c r="AKD61" s="5" t="str" cm="1">
        <f t="array" aca="1" ref="AKD61" ca="1">INDEX(i.LMU_Area,$K61,AKD$26)</f>
        <v>-</v>
      </c>
      <c r="AKE61" s="5" t="str" cm="1">
        <f t="array" aca="1" ref="AKE61" ca="1">INDEX(i.LMU_Area,$K61,AKE$26)</f>
        <v>-</v>
      </c>
      <c r="AKF61" s="5" t="str" cm="1">
        <f t="array" aca="1" ref="AKF61" ca="1">INDEX(i.LMU_Area,$K61,AKF$26)</f>
        <v>-</v>
      </c>
      <c r="AKG61" s="5" t="str" cm="1">
        <f t="array" aca="1" ref="AKG61" ca="1">INDEX(i.LMU_Area,$K61,AKG$26)</f>
        <v>-</v>
      </c>
      <c r="AKH61" s="5" t="str" cm="1">
        <f t="array" aca="1" ref="AKH61" ca="1">INDEX(i.LMU_Area,$K61,AKH$26)</f>
        <v>-</v>
      </c>
      <c r="AKI61" s="5" t="str" cm="1">
        <f t="array" aca="1" ref="AKI61" ca="1">INDEX(i.LMU_Area,$K61,AKI$26)</f>
        <v>-</v>
      </c>
      <c r="AKJ61" s="5" t="str" cm="1">
        <f t="array" aca="1" ref="AKJ61" ca="1">INDEX(i.LMU_Area,$K61,AKJ$26)</f>
        <v>-</v>
      </c>
      <c r="AKK61" s="5" t="str" cm="1">
        <f t="array" aca="1" ref="AKK61" ca="1">INDEX(i.LMU_Area,$K61,AKK$26)</f>
        <v>-</v>
      </c>
      <c r="AKL61" s="5" t="str" cm="1">
        <f t="array" aca="1" ref="AKL61" ca="1">INDEX(i.LMU_Area,$K61,AKL$26)</f>
        <v>-</v>
      </c>
      <c r="AKM61" s="5" t="str" cm="1">
        <f t="array" aca="1" ref="AKM61" ca="1">INDEX(i.LMU_Area,$K61,AKM$26)</f>
        <v>-</v>
      </c>
      <c r="AKN61" s="5" t="str" cm="1">
        <f t="array" aca="1" ref="AKN61" ca="1">INDEX(i.LMU_Area,$K61,AKN$26)</f>
        <v>-</v>
      </c>
      <c r="AKO61" s="5" t="str" cm="1">
        <f t="array" aca="1" ref="AKO61" ca="1">INDEX(i.LMU_Area,$K61,AKO$26)</f>
        <v>-</v>
      </c>
      <c r="AKP61" s="5" t="str" cm="1">
        <f t="array" aca="1" ref="AKP61" ca="1">INDEX(i.LMU_Area,$K61,AKP$26)</f>
        <v>-</v>
      </c>
      <c r="AKQ61" s="5" t="str" cm="1">
        <f t="array" aca="1" ref="AKQ61" ca="1">INDEX(i.LMU_Area,$K61,AKQ$26)</f>
        <v>-</v>
      </c>
      <c r="AKR61" s="5" t="str" cm="1">
        <f t="array" aca="1" ref="AKR61" ca="1">INDEX(i.LMU_Area,$K61,AKR$26)</f>
        <v>-</v>
      </c>
      <c r="AKS61" s="5" t="str" cm="1">
        <f t="array" aca="1" ref="AKS61" ca="1">INDEX(i.LMU_Area,$K61,AKS$26)</f>
        <v>-</v>
      </c>
      <c r="AKT61" s="5" t="str" cm="1">
        <f t="array" aca="1" ref="AKT61" ca="1">INDEX(i.LMU_Area,$K61,AKT$26)</f>
        <v>-</v>
      </c>
      <c r="AKU61" s="5" t="str" cm="1">
        <f t="array" aca="1" ref="AKU61" ca="1">INDEX(i.LMU_Area,$K61,AKU$26)</f>
        <v>-</v>
      </c>
      <c r="AKV61" s="5" t="str" cm="1">
        <f t="array" aca="1" ref="AKV61" ca="1">INDEX(i.LMU_Area,$K61,AKV$26)</f>
        <v>-</v>
      </c>
      <c r="AKW61" s="5" t="str" cm="1">
        <f t="array" aca="1" ref="AKW61" ca="1">INDEX(i.LMU_Area,$K61,AKW$26)</f>
        <v>-</v>
      </c>
      <c r="AKX61" s="5" t="str" cm="1">
        <f t="array" aca="1" ref="AKX61" ca="1">INDEX(i.LMU_Area,$K61,AKX$26)</f>
        <v>-</v>
      </c>
      <c r="AKY61" s="5" t="str" cm="1">
        <f t="array" aca="1" ref="AKY61" ca="1">INDEX(i.LMU_Area,$K61,AKY$26)</f>
        <v>-</v>
      </c>
      <c r="AKZ61" s="5" t="str" cm="1">
        <f t="array" aca="1" ref="AKZ61" ca="1">INDEX(i.LMU_Area,$K61,AKZ$26)</f>
        <v>-</v>
      </c>
      <c r="ALA61" s="5" t="str" cm="1">
        <f t="array" aca="1" ref="ALA61" ca="1">INDEX(i.LMU_Area,$K61,ALA$26)</f>
        <v>-</v>
      </c>
      <c r="ALB61" s="5" t="str" cm="1">
        <f t="array" aca="1" ref="ALB61" ca="1">INDEX(i.LMU_Area,$K61,ALB$26)</f>
        <v>-</v>
      </c>
      <c r="ALC61" s="5" t="str" cm="1">
        <f t="array" aca="1" ref="ALC61" ca="1">INDEX(i.LMU_Area,$K61,ALC$26)</f>
        <v>-</v>
      </c>
      <c r="ALD61" s="5" t="str" cm="1">
        <f t="array" aca="1" ref="ALD61" ca="1">INDEX(i.LMU_Area,$K61,ALD$26)</f>
        <v>-</v>
      </c>
      <c r="ALE61" s="5" t="str" cm="1">
        <f t="array" aca="1" ref="ALE61" ca="1">INDEX(i.LMU_Area,$K61,ALE$26)</f>
        <v>-</v>
      </c>
      <c r="ALF61" s="5" t="str" cm="1">
        <f t="array" aca="1" ref="ALF61" ca="1">INDEX(i.LMU_Area,$K61,ALF$26)</f>
        <v>-</v>
      </c>
      <c r="ALG61" s="5" t="str" cm="1">
        <f t="array" aca="1" ref="ALG61" ca="1">INDEX(i.LMU_Area,$K61,ALG$26)</f>
        <v>-</v>
      </c>
      <c r="ALH61" s="5" t="str" cm="1">
        <f t="array" aca="1" ref="ALH61" ca="1">INDEX(i.LMU_Area,$K61,ALH$26)</f>
        <v>-</v>
      </c>
      <c r="ALI61" s="5" t="str" cm="1">
        <f t="array" aca="1" ref="ALI61" ca="1">INDEX(i.LMU_Area,$K61,ALI$26)</f>
        <v>-</v>
      </c>
      <c r="ALJ61" s="5" t="str" cm="1">
        <f t="array" aca="1" ref="ALJ61" ca="1">INDEX(i.LMU_Area,$K61,ALJ$26)</f>
        <v>-</v>
      </c>
      <c r="ALK61" s="5" t="str" cm="1">
        <f t="array" aca="1" ref="ALK61" ca="1">INDEX(i.LMU_Area,$K61,ALK$26)</f>
        <v>-</v>
      </c>
      <c r="ALL61" s="5" t="str" cm="1">
        <f t="array" aca="1" ref="ALL61" ca="1">INDEX(i.LMU_Area,$K61,ALL$26)</f>
        <v>-</v>
      </c>
      <c r="ALM61" s="5" t="str" cm="1">
        <f t="array" aca="1" ref="ALM61" ca="1">INDEX(i.LMU_Area,$K61,ALM$26)</f>
        <v>-</v>
      </c>
      <c r="ALN61" s="5" t="str" cm="1">
        <f t="array" aca="1" ref="ALN61" ca="1">INDEX(i.LMU_Area,$K61,ALN$26)</f>
        <v>-</v>
      </c>
      <c r="ALO61" s="5" t="str" cm="1">
        <f t="array" aca="1" ref="ALO61" ca="1">INDEX(i.LMU_Area,$K61,ALO$26)</f>
        <v>-</v>
      </c>
      <c r="ALP61" s="5" t="str" cm="1">
        <f t="array" aca="1" ref="ALP61" ca="1">INDEX(i.LMU_Area,$K61,ALP$26)</f>
        <v>-</v>
      </c>
      <c r="ALQ61" s="5" t="str" cm="1">
        <f t="array" aca="1" ref="ALQ61" ca="1">INDEX(i.LMU_Area,$K61,ALQ$26)</f>
        <v>-</v>
      </c>
      <c r="ALR61" s="5" t="str" cm="1">
        <f t="array" aca="1" ref="ALR61" ca="1">INDEX(i.LMU_Area,$K61,ALR$26)</f>
        <v>-</v>
      </c>
      <c r="ALS61" s="5" t="str" cm="1">
        <f t="array" aca="1" ref="ALS61" ca="1">INDEX(i.LMU_Area,$K61,ALS$26)</f>
        <v>-</v>
      </c>
      <c r="ALT61" s="5" t="str" cm="1">
        <f t="array" aca="1" ref="ALT61" ca="1">INDEX(i.LMU_Area,$K61,ALT$26)</f>
        <v>-</v>
      </c>
      <c r="ALU61" s="5" t="str" cm="1">
        <f t="array" aca="1" ref="ALU61" ca="1">INDEX(i.LMU_Area,$K61,ALU$26)</f>
        <v>-</v>
      </c>
      <c r="ALV61" s="5" t="str" cm="1">
        <f t="array" aca="1" ref="ALV61" ca="1">INDEX(i.LMU_Area,$K61,ALV$26)</f>
        <v>-</v>
      </c>
      <c r="ALW61" s="5" t="str" cm="1">
        <f t="array" aca="1" ref="ALW61" ca="1">INDEX(i.LMU_Area,$K61,ALW$26)</f>
        <v>-</v>
      </c>
      <c r="ALX61" s="5" t="str" cm="1">
        <f t="array" aca="1" ref="ALX61" ca="1">INDEX(i.LMU_Area,$K61,ALX$26)</f>
        <v>-</v>
      </c>
      <c r="ALY61" s="5" t="str" cm="1">
        <f t="array" aca="1" ref="ALY61" ca="1">INDEX(i.LMU_Area,$K61,ALY$26)</f>
        <v>-</v>
      </c>
      <c r="ALZ61" s="5" t="str" cm="1">
        <f t="array" aca="1" ref="ALZ61" ca="1">INDEX(i.LMU_Area,$K61,ALZ$26)</f>
        <v>-</v>
      </c>
      <c r="AMA61" s="5" t="str" cm="1">
        <f t="array" aca="1" ref="AMA61" ca="1">INDEX(i.LMU_Area,$K61,AMA$26)</f>
        <v>-</v>
      </c>
      <c r="AMB61" s="5" t="str" cm="1">
        <f t="array" aca="1" ref="AMB61" ca="1">INDEX(i.LMU_Area,$K61,AMB$26)</f>
        <v>-</v>
      </c>
      <c r="AMC61" s="5" t="str" cm="1">
        <f t="array" aca="1" ref="AMC61" ca="1">INDEX(i.LMU_Area,$K61,AMC$26)</f>
        <v>-</v>
      </c>
      <c r="AMD61" s="5" t="str" cm="1">
        <f t="array" aca="1" ref="AMD61" ca="1">INDEX(i.LMU_Area,$K61,AMD$26)</f>
        <v>-</v>
      </c>
      <c r="AME61" s="5" t="str" cm="1">
        <f t="array" aca="1" ref="AME61" ca="1">INDEX(i.LMU_Area,$K61,AME$26)</f>
        <v>-</v>
      </c>
      <c r="AMF61" s="5" t="str" cm="1">
        <f t="array" aca="1" ref="AMF61" ca="1">INDEX(i.LMU_Area,$K61,AMF$26)</f>
        <v>-</v>
      </c>
      <c r="AMG61" s="5" t="str" cm="1">
        <f t="array" aca="1" ref="AMG61" ca="1">INDEX(i.LMU_Area,$K61,AMG$26)</f>
        <v>-</v>
      </c>
      <c r="AMH61" s="5" t="str" cm="1">
        <f t="array" aca="1" ref="AMH61" ca="1">INDEX(i.LMU_Area,$K61,AMH$26)</f>
        <v>-</v>
      </c>
      <c r="AMI61" s="5" t="str" cm="1">
        <f t="array" aca="1" ref="AMI61" ca="1">INDEX(i.LMU_Area,$K61,AMI$26)</f>
        <v>-</v>
      </c>
      <c r="AMJ61" s="5" t="str" cm="1">
        <f t="array" aca="1" ref="AMJ61" ca="1">INDEX(i.LMU_Area,$K61,AMJ$26)</f>
        <v>-</v>
      </c>
      <c r="AMK61" s="5" t="str" cm="1">
        <f t="array" aca="1" ref="AMK61" ca="1">INDEX(i.LMU_Area,$K61,AMK$26)</f>
        <v>-</v>
      </c>
      <c r="AML61" s="5" t="str" cm="1">
        <f t="array" aca="1" ref="AML61" ca="1">INDEX(i.LMU_Area,$K61,AML$26)</f>
        <v>-</v>
      </c>
      <c r="AMM61" s="5" t="str" cm="1">
        <f t="array" aca="1" ref="AMM61" ca="1">INDEX(i.LMU_Area,$K61,AMM$26)</f>
        <v>-</v>
      </c>
      <c r="AMN61" s="5" t="str" cm="1">
        <f t="array" aca="1" ref="AMN61" ca="1">INDEX(i.LMU_Area,$K61,AMN$26)</f>
        <v>-</v>
      </c>
      <c r="AMO61" s="5" t="str" cm="1">
        <f t="array" aca="1" ref="AMO61" ca="1">INDEX(i.LMU_Area,$K61,AMO$26)</f>
        <v>-</v>
      </c>
      <c r="AMP61" s="5" t="str" cm="1">
        <f t="array" aca="1" ref="AMP61" ca="1">INDEX(i.LMU_Area,$K61,AMP$26)</f>
        <v>-</v>
      </c>
      <c r="AMQ61" s="5" t="str" cm="1">
        <f t="array" aca="1" ref="AMQ61" ca="1">INDEX(i.LMU_Area,$K61,AMQ$26)</f>
        <v>-</v>
      </c>
      <c r="AMR61" s="5" t="str" cm="1">
        <f t="array" aca="1" ref="AMR61" ca="1">INDEX(i.LMU_Area,$K61,AMR$26)</f>
        <v>-</v>
      </c>
      <c r="AMS61" s="5" t="str" cm="1">
        <f t="array" aca="1" ref="AMS61" ca="1">INDEX(i.LMU_Area,$K61,AMS$26)</f>
        <v>-</v>
      </c>
      <c r="AMT61" s="5" t="str" cm="1">
        <f t="array" aca="1" ref="AMT61" ca="1">INDEX(i.LMU_Area,$K61,AMT$26)</f>
        <v>-</v>
      </c>
      <c r="AMU61" s="5" t="str" cm="1">
        <f t="array" aca="1" ref="AMU61" ca="1">INDEX(i.LMU_Area,$K61,AMU$26)</f>
        <v>-</v>
      </c>
      <c r="AMV61" s="5" t="str" cm="1">
        <f t="array" aca="1" ref="AMV61" ca="1">INDEX(i.LMU_Area,$K61,AMV$26)</f>
        <v>-</v>
      </c>
      <c r="AMW61" s="5" t="str" cm="1">
        <f t="array" aca="1" ref="AMW61" ca="1">INDEX(i.LMU_Area,$K61,AMW$26)</f>
        <v>-</v>
      </c>
      <c r="AMX61" s="5" t="str" cm="1">
        <f t="array" aca="1" ref="AMX61" ca="1">INDEX(i.LMU_Area,$K61,AMX$26)</f>
        <v>-</v>
      </c>
      <c r="AMY61" s="5" t="str" cm="1">
        <f t="array" aca="1" ref="AMY61" ca="1">INDEX(i.LMU_Area,$K61,AMY$26)</f>
        <v>-</v>
      </c>
      <c r="AMZ61" s="5" t="str" cm="1">
        <f t="array" aca="1" ref="AMZ61" ca="1">INDEX(i.LMU_Area,$K61,AMZ$26)</f>
        <v>-</v>
      </c>
      <c r="ANA61" s="5" t="str" cm="1">
        <f t="array" aca="1" ref="ANA61" ca="1">INDEX(i.LMU_Area,$K61,ANA$26)</f>
        <v>-</v>
      </c>
      <c r="ANB61" s="5" t="str" cm="1">
        <f t="array" aca="1" ref="ANB61" ca="1">INDEX(i.LMU_Area,$K61,ANB$26)</f>
        <v>-</v>
      </c>
      <c r="ANC61" s="5" t="str" cm="1">
        <f t="array" aca="1" ref="ANC61" ca="1">INDEX(i.LMU_Area,$K61,ANC$26)</f>
        <v>-</v>
      </c>
      <c r="AND61" s="5" t="str" cm="1">
        <f t="array" aca="1" ref="AND61" ca="1">INDEX(i.LMU_Area,$K61,AND$26)</f>
        <v>-</v>
      </c>
      <c r="ANE61" s="5" t="str" cm="1">
        <f t="array" aca="1" ref="ANE61" ca="1">INDEX(i.LMU_Area,$K61,ANE$26)</f>
        <v>-</v>
      </c>
      <c r="ANF61" s="5" t="str" cm="1">
        <f t="array" aca="1" ref="ANF61" ca="1">INDEX(i.LMU_Area,$K61,ANF$26)</f>
        <v>-</v>
      </c>
      <c r="ANG61" s="5" t="str" cm="1">
        <f t="array" aca="1" ref="ANG61" ca="1">INDEX(i.LMU_Area,$K61,ANG$26)</f>
        <v>-</v>
      </c>
      <c r="ANH61" s="5" t="str" cm="1">
        <f t="array" aca="1" ref="ANH61" ca="1">INDEX(i.LMU_Area,$K61,ANH$26)</f>
        <v>-</v>
      </c>
      <c r="ANI61" s="5" t="str" cm="1">
        <f t="array" aca="1" ref="ANI61" ca="1">INDEX(i.LMU_Area,$K61,ANI$26)</f>
        <v>-</v>
      </c>
      <c r="ANJ61" s="5" t="str" cm="1">
        <f t="array" aca="1" ref="ANJ61" ca="1">INDEX(i.LMU_Area,$K61,ANJ$26)</f>
        <v>-</v>
      </c>
      <c r="ANK61" s="5" t="str" cm="1">
        <f t="array" aca="1" ref="ANK61" ca="1">INDEX(i.LMU_Area,$K61,ANK$26)</f>
        <v>-</v>
      </c>
      <c r="ANL61" s="5" t="str" cm="1">
        <f t="array" aca="1" ref="ANL61" ca="1">INDEX(i.LMU_Area,$K61,ANL$26)</f>
        <v>-</v>
      </c>
      <c r="ANM61" s="5" t="str" cm="1">
        <f t="array" aca="1" ref="ANM61" ca="1">INDEX(i.LMU_Area,$K61,ANM$26)</f>
        <v>-</v>
      </c>
      <c r="ANN61" s="5" t="str" cm="1">
        <f t="array" aca="1" ref="ANN61" ca="1">INDEX(i.LMU_Area,$K61,ANN$26)</f>
        <v>-</v>
      </c>
      <c r="ANO61" s="5" t="str" cm="1">
        <f t="array" aca="1" ref="ANO61" ca="1">INDEX(i.LMU_Area,$K61,ANO$26)</f>
        <v>-</v>
      </c>
      <c r="ANP61" s="5" t="str" cm="1">
        <f t="array" aca="1" ref="ANP61" ca="1">INDEX(i.LMU_Area,$K61,ANP$26)</f>
        <v>-</v>
      </c>
      <c r="ANQ61" s="5" t="str" cm="1">
        <f t="array" aca="1" ref="ANQ61" ca="1">INDEX(i.LMU_Area,$K61,ANQ$26)</f>
        <v>-</v>
      </c>
      <c r="ANR61" s="5" t="str" cm="1">
        <f t="array" aca="1" ref="ANR61" ca="1">INDEX(i.LMU_Area,$K61,ANR$26)</f>
        <v>-</v>
      </c>
      <c r="ANS61" s="5" t="str" cm="1">
        <f t="array" aca="1" ref="ANS61" ca="1">INDEX(i.LMU_Area,$K61,ANS$26)</f>
        <v>-</v>
      </c>
      <c r="ANT61" s="5" t="str" cm="1">
        <f t="array" aca="1" ref="ANT61" ca="1">INDEX(i.LMU_Area,$K61,ANT$26)</f>
        <v>-</v>
      </c>
      <c r="ANU61" s="5" t="str" cm="1">
        <f t="array" aca="1" ref="ANU61" ca="1">INDEX(i.LMU_Area,$K61,ANU$26)</f>
        <v>-</v>
      </c>
      <c r="ANV61" s="5" t="str" cm="1">
        <f t="array" aca="1" ref="ANV61" ca="1">INDEX(i.LMU_Area,$K61,ANV$26)</f>
        <v>-</v>
      </c>
      <c r="ANW61" s="5" t="str" cm="1">
        <f t="array" aca="1" ref="ANW61" ca="1">INDEX(i.LMU_Area,$K61,ANW$26)</f>
        <v>-</v>
      </c>
      <c r="ANX61" s="5" t="str" cm="1">
        <f t="array" aca="1" ref="ANX61" ca="1">INDEX(i.LMU_Area,$K61,ANX$26)</f>
        <v>-</v>
      </c>
      <c r="ANY61" s="5" t="str" cm="1">
        <f t="array" aca="1" ref="ANY61" ca="1">INDEX(i.LMU_Area,$K61,ANY$26)</f>
        <v>-</v>
      </c>
      <c r="ANZ61" s="5" t="str" cm="1">
        <f t="array" aca="1" ref="ANZ61" ca="1">INDEX(i.LMU_Area,$K61,ANZ$26)</f>
        <v>-</v>
      </c>
      <c r="AOA61" s="5" t="str" cm="1">
        <f t="array" aca="1" ref="AOA61" ca="1">INDEX(i.LMU_Area,$K61,AOA$26)</f>
        <v>-</v>
      </c>
      <c r="AOB61" s="5" t="str" cm="1">
        <f t="array" aca="1" ref="AOB61" ca="1">INDEX(i.LMU_Area,$K61,AOB$26)</f>
        <v>-</v>
      </c>
      <c r="AOC61" s="5" t="str" cm="1">
        <f t="array" aca="1" ref="AOC61" ca="1">INDEX(i.LMU_Area,$K61,AOC$26)</f>
        <v>-</v>
      </c>
      <c r="AOD61" s="5" t="str" cm="1">
        <f t="array" aca="1" ref="AOD61" ca="1">INDEX(i.LMU_Area,$K61,AOD$26)</f>
        <v>-</v>
      </c>
      <c r="AOE61" s="5" t="str" cm="1">
        <f t="array" aca="1" ref="AOE61" ca="1">INDEX(i.LMU_Area,$K61,AOE$26)</f>
        <v>-</v>
      </c>
      <c r="AOF61" s="5" t="str" cm="1">
        <f t="array" aca="1" ref="AOF61" ca="1">INDEX(i.LMU_Area,$K61,AOF$26)</f>
        <v>-</v>
      </c>
      <c r="AOG61" s="5" t="str" cm="1">
        <f t="array" aca="1" ref="AOG61" ca="1">INDEX(i.LMU_Area,$K61,AOG$26)</f>
        <v>-</v>
      </c>
      <c r="AOH61" s="5" t="str" cm="1">
        <f t="array" aca="1" ref="AOH61" ca="1">INDEX(i.LMU_Area,$K61,AOH$26)</f>
        <v>-</v>
      </c>
      <c r="AOI61" s="5" t="str" cm="1">
        <f t="array" aca="1" ref="AOI61" ca="1">INDEX(i.LMU_Area,$K61,AOI$26)</f>
        <v>-</v>
      </c>
      <c r="AOJ61" s="5" t="str" cm="1">
        <f t="array" aca="1" ref="AOJ61" ca="1">INDEX(i.LMU_Area,$K61,AOJ$26)</f>
        <v>-</v>
      </c>
      <c r="AOK61" s="5" t="str" cm="1">
        <f t="array" aca="1" ref="AOK61" ca="1">INDEX(i.LMU_Area,$K61,AOK$26)</f>
        <v>-</v>
      </c>
      <c r="AOL61" s="5" t="str" cm="1">
        <f t="array" aca="1" ref="AOL61" ca="1">INDEX(i.LMU_Area,$K61,AOL$26)</f>
        <v>-</v>
      </c>
      <c r="AOM61" s="5" t="str" cm="1">
        <f t="array" aca="1" ref="AOM61" ca="1">INDEX(i.LMU_Area,$K61,AOM$26)</f>
        <v>-</v>
      </c>
      <c r="AON61" s="5" t="str" cm="1">
        <f t="array" aca="1" ref="AON61" ca="1">INDEX(i.LMU_Area,$K61,AON$26)</f>
        <v>-</v>
      </c>
      <c r="AOO61" s="5" t="str" cm="1">
        <f t="array" aca="1" ref="AOO61" ca="1">INDEX(i.LMU_Area,$K61,AOO$26)</f>
        <v>-</v>
      </c>
      <c r="AOP61" s="5" t="str" cm="1">
        <f t="array" aca="1" ref="AOP61" ca="1">INDEX(i.LMU_Area,$K61,AOP$26)</f>
        <v>-</v>
      </c>
      <c r="AOQ61" s="5" t="str" cm="1">
        <f t="array" aca="1" ref="AOQ61" ca="1">INDEX(i.LMU_Area,$K61,AOQ$26)</f>
        <v>-</v>
      </c>
      <c r="AOR61" s="5" t="str" cm="1">
        <f t="array" aca="1" ref="AOR61" ca="1">INDEX(i.LMU_Area,$K61,AOR$26)</f>
        <v>-</v>
      </c>
      <c r="AOS61" s="5" t="str" cm="1">
        <f t="array" aca="1" ref="AOS61" ca="1">INDEX(i.LMU_Area,$K61,AOS$26)</f>
        <v>-</v>
      </c>
      <c r="AOT61" s="5" t="str" cm="1">
        <f t="array" aca="1" ref="AOT61" ca="1">INDEX(i.LMU_Area,$K61,AOT$26)</f>
        <v>-</v>
      </c>
      <c r="AOU61" s="5" t="str" cm="1">
        <f t="array" aca="1" ref="AOU61" ca="1">INDEX(i.LMU_Area,$K61,AOU$26)</f>
        <v>-</v>
      </c>
      <c r="AOV61" s="5" t="str" cm="1">
        <f t="array" aca="1" ref="AOV61" ca="1">INDEX(i.LMU_Area,$K61,AOV$26)</f>
        <v>-</v>
      </c>
      <c r="AOW61" s="5" t="str" cm="1">
        <f t="array" aca="1" ref="AOW61" ca="1">INDEX(i.LMU_Area,$K61,AOW$26)</f>
        <v>-</v>
      </c>
      <c r="AOX61" s="5" t="str" cm="1">
        <f t="array" aca="1" ref="AOX61" ca="1">INDEX(i.LMU_Area,$K61,AOX$26)</f>
        <v>-</v>
      </c>
      <c r="AOY61" s="5" t="str" cm="1">
        <f t="array" aca="1" ref="AOY61" ca="1">INDEX(i.LMU_Area,$K61,AOY$26)</f>
        <v>-</v>
      </c>
      <c r="AOZ61" s="5" t="str" cm="1">
        <f t="array" aca="1" ref="AOZ61" ca="1">INDEX(i.LMU_Area,$K61,AOZ$26)</f>
        <v>-</v>
      </c>
      <c r="APA61" s="5" t="str" cm="1">
        <f t="array" aca="1" ref="APA61" ca="1">INDEX(i.LMU_Area,$K61,APA$26)</f>
        <v>-</v>
      </c>
      <c r="APB61" s="5" t="str" cm="1">
        <f t="array" aca="1" ref="APB61" ca="1">INDEX(i.LMU_Area,$K61,APB$26)</f>
        <v>-</v>
      </c>
      <c r="APC61" s="5" t="str" cm="1">
        <f t="array" aca="1" ref="APC61" ca="1">INDEX(i.LMU_Area,$K61,APC$26)</f>
        <v>-</v>
      </c>
      <c r="APD61" s="5" t="str" cm="1">
        <f t="array" aca="1" ref="APD61" ca="1">INDEX(i.LMU_Area,$K61,APD$26)</f>
        <v>-</v>
      </c>
      <c r="APE61" s="5" t="str" cm="1">
        <f t="array" aca="1" ref="APE61" ca="1">INDEX(i.LMU_Area,$K61,APE$26)</f>
        <v>-</v>
      </c>
      <c r="APF61" s="5" t="str" cm="1">
        <f t="array" aca="1" ref="APF61" ca="1">INDEX(i.LMU_Area,$K61,APF$26)</f>
        <v>-</v>
      </c>
      <c r="APG61" s="5" t="str" cm="1">
        <f t="array" aca="1" ref="APG61" ca="1">INDEX(i.LMU_Area,$K61,APG$26)</f>
        <v>-</v>
      </c>
      <c r="APH61" s="5" t="str" cm="1">
        <f t="array" aca="1" ref="APH61" ca="1">INDEX(i.LMU_Area,$K61,APH$26)</f>
        <v>-</v>
      </c>
      <c r="API61" s="5" t="str" cm="1">
        <f t="array" aca="1" ref="API61" ca="1">INDEX(i.LMU_Area,$K61,API$26)</f>
        <v>-</v>
      </c>
      <c r="APJ61" s="5" t="str" cm="1">
        <f t="array" aca="1" ref="APJ61" ca="1">INDEX(i.LMU_Area,$K61,APJ$26)</f>
        <v>-</v>
      </c>
      <c r="APK61" s="5" t="str" cm="1">
        <f t="array" aca="1" ref="APK61" ca="1">INDEX(i.LMU_Area,$K61,APK$26)</f>
        <v>-</v>
      </c>
      <c r="APL61" s="5" t="str" cm="1">
        <f t="array" aca="1" ref="APL61" ca="1">INDEX(i.LMU_Area,$K61,APL$26)</f>
        <v>-</v>
      </c>
      <c r="APM61" s="5" t="str" cm="1">
        <f t="array" aca="1" ref="APM61" ca="1">INDEX(i.LMU_Area,$K61,APM$26)</f>
        <v>-</v>
      </c>
      <c r="APN61" s="5" t="str" cm="1">
        <f t="array" aca="1" ref="APN61" ca="1">INDEX(i.LMU_Area,$K61,APN$26)</f>
        <v>-</v>
      </c>
      <c r="APO61" s="5" t="str" cm="1">
        <f t="array" aca="1" ref="APO61" ca="1">INDEX(i.LMU_Area,$K61,APO$26)</f>
        <v>-</v>
      </c>
      <c r="APP61" s="5" t="str" cm="1">
        <f t="array" aca="1" ref="APP61" ca="1">INDEX(i.LMU_Area,$K61,APP$26)</f>
        <v>-</v>
      </c>
      <c r="APQ61" s="5" t="str" cm="1">
        <f t="array" aca="1" ref="APQ61" ca="1">INDEX(i.LMU_Area,$K61,APQ$26)</f>
        <v>-</v>
      </c>
      <c r="APR61" s="5" t="str" cm="1">
        <f t="array" aca="1" ref="APR61" ca="1">INDEX(i.LMU_Area,$K61,APR$26)</f>
        <v>-</v>
      </c>
      <c r="APS61" s="5" t="str" cm="1">
        <f t="array" aca="1" ref="APS61" ca="1">INDEX(i.LMU_Area,$K61,APS$26)</f>
        <v>-</v>
      </c>
      <c r="APT61" s="5" t="str" cm="1">
        <f t="array" aca="1" ref="APT61" ca="1">INDEX(i.LMU_Area,$K61,APT$26)</f>
        <v>-</v>
      </c>
      <c r="APU61" s="5" t="str" cm="1">
        <f t="array" aca="1" ref="APU61" ca="1">INDEX(i.LMU_Area,$K61,APU$26)</f>
        <v>-</v>
      </c>
      <c r="APV61" s="5" t="str" cm="1">
        <f t="array" aca="1" ref="APV61" ca="1">INDEX(i.LMU_Area,$K61,APV$26)</f>
        <v>-</v>
      </c>
      <c r="APW61" s="5" t="str" cm="1">
        <f t="array" aca="1" ref="APW61" ca="1">INDEX(i.LMU_Area,$K61,APW$26)</f>
        <v>-</v>
      </c>
      <c r="APX61" s="5" t="str" cm="1">
        <f t="array" aca="1" ref="APX61" ca="1">INDEX(i.LMU_Area,$K61,APX$26)</f>
        <v>-</v>
      </c>
      <c r="APY61" s="5" t="str" cm="1">
        <f t="array" aca="1" ref="APY61" ca="1">INDEX(i.LMU_Area,$K61,APY$26)</f>
        <v>-</v>
      </c>
      <c r="APZ61" s="5" t="str" cm="1">
        <f t="array" aca="1" ref="APZ61" ca="1">INDEX(i.LMU_Area,$K61,APZ$26)</f>
        <v>-</v>
      </c>
      <c r="AQA61" s="5" t="str" cm="1">
        <f t="array" aca="1" ref="AQA61" ca="1">INDEX(i.LMU_Area,$K61,AQA$26)</f>
        <v>-</v>
      </c>
      <c r="AQB61" s="5" t="str" cm="1">
        <f t="array" aca="1" ref="AQB61" ca="1">INDEX(i.LMU_Area,$K61,AQB$26)</f>
        <v>-</v>
      </c>
      <c r="AQC61" s="5" t="str" cm="1">
        <f t="array" aca="1" ref="AQC61" ca="1">INDEX(i.LMU_Area,$K61,AQC$26)</f>
        <v>-</v>
      </c>
      <c r="AQD61" s="5" t="str" cm="1">
        <f t="array" aca="1" ref="AQD61" ca="1">INDEX(i.LMU_Area,$K61,AQD$26)</f>
        <v>-</v>
      </c>
      <c r="AQE61" s="5" t="str" cm="1">
        <f t="array" aca="1" ref="AQE61" ca="1">INDEX(i.LMU_Area,$K61,AQE$26)</f>
        <v>-</v>
      </c>
      <c r="AQF61" s="5" t="str" cm="1">
        <f t="array" aca="1" ref="AQF61" ca="1">INDEX(i.LMU_Area,$K61,AQF$26)</f>
        <v>-</v>
      </c>
      <c r="AQG61" s="5" t="str" cm="1">
        <f t="array" aca="1" ref="AQG61" ca="1">INDEX(i.LMU_Area,$K61,AQG$26)</f>
        <v>-</v>
      </c>
      <c r="AQH61" s="5" t="str" cm="1">
        <f t="array" aca="1" ref="AQH61" ca="1">INDEX(i.LMU_Area,$K61,AQH$26)</f>
        <v>-</v>
      </c>
      <c r="AQI61" s="5" t="str" cm="1">
        <f t="array" aca="1" ref="AQI61" ca="1">INDEX(i.LMU_Area,$K61,AQI$26)</f>
        <v>-</v>
      </c>
      <c r="AQJ61" s="5" t="str" cm="1">
        <f t="array" aca="1" ref="AQJ61" ca="1">INDEX(i.LMU_Area,$K61,AQJ$26)</f>
        <v>-</v>
      </c>
      <c r="AQK61" s="5" t="str" cm="1">
        <f t="array" aca="1" ref="AQK61" ca="1">INDEX(i.LMU_Area,$K61,AQK$26)</f>
        <v>-</v>
      </c>
      <c r="AQL61" s="5" t="str" cm="1">
        <f t="array" aca="1" ref="AQL61" ca="1">INDEX(i.LMU_Area,$K61,AQL$26)</f>
        <v>-</v>
      </c>
      <c r="AQM61" s="5" t="str" cm="1">
        <f t="array" aca="1" ref="AQM61" ca="1">INDEX(i.LMU_Area,$K61,AQM$26)</f>
        <v>-</v>
      </c>
      <c r="AQN61" s="5" t="str" cm="1">
        <f t="array" aca="1" ref="AQN61" ca="1">INDEX(i.LMU_Area,$K61,AQN$26)</f>
        <v>-</v>
      </c>
      <c r="AQO61" s="5" t="str" cm="1">
        <f t="array" aca="1" ref="AQO61" ca="1">INDEX(i.LMU_Area,$K61,AQO$26)</f>
        <v>-</v>
      </c>
      <c r="AQP61" s="5" t="str" cm="1">
        <f t="array" aca="1" ref="AQP61" ca="1">INDEX(i.LMU_Area,$K61,AQP$26)</f>
        <v>-</v>
      </c>
      <c r="AQQ61" s="5" t="str" cm="1">
        <f t="array" aca="1" ref="AQQ61" ca="1">INDEX(i.LMU_Area,$K61,AQQ$26)</f>
        <v>-</v>
      </c>
      <c r="AQR61" s="5" t="str" cm="1">
        <f t="array" aca="1" ref="AQR61" ca="1">INDEX(i.LMU_Area,$K61,AQR$26)</f>
        <v>-</v>
      </c>
      <c r="AQS61" s="5" t="str" cm="1">
        <f t="array" aca="1" ref="AQS61" ca="1">INDEX(i.LMU_Area,$K61,AQS$26)</f>
        <v>-</v>
      </c>
      <c r="AQT61" s="5" t="str" cm="1">
        <f t="array" aca="1" ref="AQT61" ca="1">INDEX(i.LMU_Area,$K61,AQT$26)</f>
        <v>-</v>
      </c>
      <c r="AQU61" s="5" t="str" cm="1">
        <f t="array" aca="1" ref="AQU61" ca="1">INDEX(i.LMU_Area,$K61,AQU$26)</f>
        <v>-</v>
      </c>
      <c r="AQV61" s="5" t="str" cm="1">
        <f t="array" aca="1" ref="AQV61" ca="1">INDEX(i.LMU_Area,$K61,AQV$26)</f>
        <v>-</v>
      </c>
      <c r="AQW61" s="5" t="str" cm="1">
        <f t="array" aca="1" ref="AQW61" ca="1">INDEX(i.LMU_Area,$K61,AQW$26)</f>
        <v>-</v>
      </c>
      <c r="AQX61" s="5" t="str" cm="1">
        <f t="array" aca="1" ref="AQX61" ca="1">INDEX(i.LMU_Area,$K61,AQX$26)</f>
        <v>-</v>
      </c>
      <c r="AQY61" s="5" t="str" cm="1">
        <f t="array" aca="1" ref="AQY61" ca="1">INDEX(i.LMU_Area,$K61,AQY$26)</f>
        <v>-</v>
      </c>
      <c r="AQZ61" s="5" t="str" cm="1">
        <f t="array" aca="1" ref="AQZ61" ca="1">INDEX(i.LMU_Area,$K61,AQZ$26)</f>
        <v>-</v>
      </c>
      <c r="ARA61" s="5" t="str" cm="1">
        <f t="array" aca="1" ref="ARA61" ca="1">INDEX(i.LMU_Area,$K61,ARA$26)</f>
        <v>-</v>
      </c>
      <c r="ARB61" s="5" t="str" cm="1">
        <f t="array" aca="1" ref="ARB61" ca="1">INDEX(i.LMU_Area,$K61,ARB$26)</f>
        <v>-</v>
      </c>
      <c r="ARC61" s="5" t="str" cm="1">
        <f t="array" aca="1" ref="ARC61" ca="1">INDEX(i.LMU_Area,$K61,ARC$26)</f>
        <v>-</v>
      </c>
      <c r="ARD61" s="5" t="str" cm="1">
        <f t="array" aca="1" ref="ARD61" ca="1">INDEX(i.LMU_Area,$K61,ARD$26)</f>
        <v>-</v>
      </c>
      <c r="ARE61" s="5" t="str" cm="1">
        <f t="array" aca="1" ref="ARE61" ca="1">INDEX(i.LMU_Area,$K61,ARE$26)</f>
        <v>-</v>
      </c>
      <c r="ARF61" s="5" t="str" cm="1">
        <f t="array" aca="1" ref="ARF61" ca="1">INDEX(i.LMU_Area,$K61,ARF$26)</f>
        <v>-</v>
      </c>
      <c r="ARG61" s="5" t="str" cm="1">
        <f t="array" aca="1" ref="ARG61" ca="1">INDEX(i.LMU_Area,$K61,ARG$26)</f>
        <v>-</v>
      </c>
      <c r="ARH61" s="5" t="str" cm="1">
        <f t="array" aca="1" ref="ARH61" ca="1">INDEX(i.LMU_Area,$K61,ARH$26)</f>
        <v>-</v>
      </c>
      <c r="ARI61" s="5" t="str" cm="1">
        <f t="array" aca="1" ref="ARI61" ca="1">INDEX(i.LMU_Area,$K61,ARI$26)</f>
        <v>-</v>
      </c>
      <c r="ARJ61" s="5" t="str" cm="1">
        <f t="array" aca="1" ref="ARJ61" ca="1">INDEX(i.LMU_Area,$K61,ARJ$26)</f>
        <v>-</v>
      </c>
      <c r="ARK61" s="5" t="str" cm="1">
        <f t="array" aca="1" ref="ARK61" ca="1">INDEX(i.LMU_Area,$K61,ARK$26)</f>
        <v>-</v>
      </c>
      <c r="ARL61" s="5" t="str" cm="1">
        <f t="array" aca="1" ref="ARL61" ca="1">INDEX(i.LMU_Area,$K61,ARL$26)</f>
        <v>-</v>
      </c>
      <c r="ARM61" s="5" t="str" cm="1">
        <f t="array" aca="1" ref="ARM61" ca="1">INDEX(i.LMU_Area,$K61,ARM$26)</f>
        <v>-</v>
      </c>
      <c r="ARN61" s="5" t="str" cm="1">
        <f t="array" aca="1" ref="ARN61" ca="1">INDEX(i.LMU_Area,$K61,ARN$26)</f>
        <v>-</v>
      </c>
      <c r="ARO61" s="5" t="str" cm="1">
        <f t="array" aca="1" ref="ARO61" ca="1">INDEX(i.LMU_Area,$K61,ARO$26)</f>
        <v>-</v>
      </c>
      <c r="ARP61" s="5" t="str" cm="1">
        <f t="array" aca="1" ref="ARP61" ca="1">INDEX(i.LMU_Area,$K61,ARP$26)</f>
        <v>-</v>
      </c>
      <c r="ARQ61" s="5" t="str" cm="1">
        <f t="array" aca="1" ref="ARQ61" ca="1">INDEX(i.LMU_Area,$K61,ARQ$26)</f>
        <v>-</v>
      </c>
      <c r="ARR61" s="5" t="str" cm="1">
        <f t="array" aca="1" ref="ARR61" ca="1">INDEX(i.LMU_Area,$K61,ARR$26)</f>
        <v>-</v>
      </c>
      <c r="ARS61" s="5" t="str" cm="1">
        <f t="array" aca="1" ref="ARS61" ca="1">INDEX(i.LMU_Area,$K61,ARS$26)</f>
        <v>-</v>
      </c>
      <c r="ART61" s="5" t="str" cm="1">
        <f t="array" aca="1" ref="ART61" ca="1">INDEX(i.LMU_Area,$K61,ART$26)</f>
        <v>-</v>
      </c>
      <c r="ARU61" s="5" t="str" cm="1">
        <f t="array" aca="1" ref="ARU61" ca="1">INDEX(i.LMU_Area,$K61,ARU$26)</f>
        <v>-</v>
      </c>
      <c r="ARV61" s="5" t="str" cm="1">
        <f t="array" aca="1" ref="ARV61" ca="1">INDEX(i.LMU_Area,$K61,ARV$26)</f>
        <v>-</v>
      </c>
      <c r="ARW61" s="5" t="str" cm="1">
        <f t="array" aca="1" ref="ARW61" ca="1">INDEX(i.LMU_Area,$K61,ARW$26)</f>
        <v>-</v>
      </c>
      <c r="ARX61" s="5" t="str" cm="1">
        <f t="array" aca="1" ref="ARX61" ca="1">INDEX(i.LMU_Area,$K61,ARX$26)</f>
        <v>-</v>
      </c>
      <c r="ARY61" s="5" t="str" cm="1">
        <f t="array" aca="1" ref="ARY61" ca="1">INDEX(i.LMU_Area,$K61,ARY$26)</f>
        <v>-</v>
      </c>
      <c r="ARZ61" s="5" t="str" cm="1">
        <f t="array" aca="1" ref="ARZ61" ca="1">INDEX(i.LMU_Area,$K61,ARZ$26)</f>
        <v>-</v>
      </c>
      <c r="ASA61" s="5" t="str" cm="1">
        <f t="array" aca="1" ref="ASA61" ca="1">INDEX(i.LMU_Area,$K61,ASA$26)</f>
        <v>-</v>
      </c>
      <c r="ASB61" s="5" t="str" cm="1">
        <f t="array" aca="1" ref="ASB61" ca="1">INDEX(i.LMU_Area,$K61,ASB$26)</f>
        <v>-</v>
      </c>
      <c r="ASC61" s="5" t="str" cm="1">
        <f t="array" aca="1" ref="ASC61" ca="1">INDEX(i.LMU_Area,$K61,ASC$26)</f>
        <v>-</v>
      </c>
      <c r="ASD61" s="5" t="str" cm="1">
        <f t="array" aca="1" ref="ASD61" ca="1">INDEX(i.LMU_Area,$K61,ASD$26)</f>
        <v>-</v>
      </c>
      <c r="ASE61" s="5" t="str" cm="1">
        <f t="array" aca="1" ref="ASE61" ca="1">INDEX(i.LMU_Area,$K61,ASE$26)</f>
        <v>-</v>
      </c>
      <c r="ASF61" s="5" t="str" cm="1">
        <f t="array" aca="1" ref="ASF61" ca="1">INDEX(i.LMU_Area,$K61,ASF$26)</f>
        <v>-</v>
      </c>
      <c r="ASG61" s="5" t="str" cm="1">
        <f t="array" aca="1" ref="ASG61" ca="1">INDEX(i.LMU_Area,$K61,ASG$26)</f>
        <v>-</v>
      </c>
      <c r="ASH61" s="5" t="str" cm="1">
        <f t="array" aca="1" ref="ASH61" ca="1">INDEX(i.LMU_Area,$K61,ASH$26)</f>
        <v>-</v>
      </c>
      <c r="ASI61" s="5" t="str" cm="1">
        <f t="array" aca="1" ref="ASI61" ca="1">INDEX(i.LMU_Area,$K61,ASI$26)</f>
        <v>-</v>
      </c>
      <c r="ASJ61" s="5" t="str" cm="1">
        <f t="array" aca="1" ref="ASJ61" ca="1">INDEX(i.LMU_Area,$K61,ASJ$26)</f>
        <v>-</v>
      </c>
      <c r="ASK61" s="5" t="str" cm="1">
        <f t="array" aca="1" ref="ASK61" ca="1">INDEX(i.LMU_Area,$K61,ASK$26)</f>
        <v>-</v>
      </c>
      <c r="ASL61" s="5" t="str" cm="1">
        <f t="array" aca="1" ref="ASL61" ca="1">INDEX(i.LMU_Area,$K61,ASL$26)</f>
        <v>-</v>
      </c>
      <c r="ASM61" s="5" t="str" cm="1">
        <f t="array" aca="1" ref="ASM61" ca="1">INDEX(i.LMU_Area,$K61,ASM$26)</f>
        <v>-</v>
      </c>
      <c r="ASN61" s="5" t="str" cm="1">
        <f t="array" aca="1" ref="ASN61" ca="1">INDEX(i.LMU_Area,$K61,ASN$26)</f>
        <v>-</v>
      </c>
      <c r="ASO61" s="5" t="str" cm="1">
        <f t="array" aca="1" ref="ASO61" ca="1">INDEX(i.LMU_Area,$K61,ASO$26)</f>
        <v>-</v>
      </c>
      <c r="ASP61" s="5" t="str" cm="1">
        <f t="array" aca="1" ref="ASP61" ca="1">INDEX(i.LMU_Area,$K61,ASP$26)</f>
        <v>-</v>
      </c>
      <c r="ASQ61" s="5" t="str" cm="1">
        <f t="array" aca="1" ref="ASQ61" ca="1">INDEX(i.LMU_Area,$K61,ASQ$26)</f>
        <v>-</v>
      </c>
      <c r="ASR61" s="5" t="str" cm="1">
        <f t="array" aca="1" ref="ASR61" ca="1">INDEX(i.LMU_Area,$K61,ASR$26)</f>
        <v>-</v>
      </c>
      <c r="ASS61" s="5" t="str" cm="1">
        <f t="array" aca="1" ref="ASS61" ca="1">INDEX(i.LMU_Area,$K61,ASS$26)</f>
        <v>-</v>
      </c>
      <c r="AST61" s="5" t="str" cm="1">
        <f t="array" aca="1" ref="AST61" ca="1">INDEX(i.LMU_Area,$K61,AST$26)</f>
        <v>-</v>
      </c>
      <c r="ASU61" s="5" t="str" cm="1">
        <f t="array" aca="1" ref="ASU61" ca="1">INDEX(i.LMU_Area,$K61,ASU$26)</f>
        <v>-</v>
      </c>
      <c r="ASV61" s="5" t="str" cm="1">
        <f t="array" aca="1" ref="ASV61" ca="1">INDEX(i.LMU_Area,$K61,ASV$26)</f>
        <v>-</v>
      </c>
      <c r="ASW61" s="5" t="str" cm="1">
        <f t="array" aca="1" ref="ASW61" ca="1">INDEX(i.LMU_Area,$K61,ASW$26)</f>
        <v>-</v>
      </c>
      <c r="ASX61" s="5" t="str" cm="1">
        <f t="array" aca="1" ref="ASX61" ca="1">INDEX(i.LMU_Area,$K61,ASX$26)</f>
        <v>-</v>
      </c>
      <c r="ASY61" s="5" t="str" cm="1">
        <f t="array" aca="1" ref="ASY61" ca="1">INDEX(i.LMU_Area,$K61,ASY$26)</f>
        <v>-</v>
      </c>
      <c r="ASZ61" s="5" t="str" cm="1">
        <f t="array" aca="1" ref="ASZ61" ca="1">INDEX(i.LMU_Area,$K61,ASZ$26)</f>
        <v>-</v>
      </c>
      <c r="ATA61" s="5" t="str" cm="1">
        <f t="array" aca="1" ref="ATA61" ca="1">INDEX(i.LMU_Area,$K61,ATA$26)</f>
        <v>-</v>
      </c>
      <c r="ATB61" s="5" t="str" cm="1">
        <f t="array" aca="1" ref="ATB61" ca="1">INDEX(i.LMU_Area,$K61,ATB$26)</f>
        <v>-</v>
      </c>
      <c r="ATC61" s="5" t="str" cm="1">
        <f t="array" aca="1" ref="ATC61" ca="1">INDEX(i.LMU_Area,$K61,ATC$26)</f>
        <v>-</v>
      </c>
      <c r="ATD61" s="5" t="str" cm="1">
        <f t="array" aca="1" ref="ATD61" ca="1">INDEX(i.LMU_Area,$K61,ATD$26)</f>
        <v>-</v>
      </c>
      <c r="ATE61" s="5" t="str" cm="1">
        <f t="array" aca="1" ref="ATE61" ca="1">INDEX(i.LMU_Area,$K61,ATE$26)</f>
        <v>-</v>
      </c>
      <c r="ATF61" s="5" t="str" cm="1">
        <f t="array" aca="1" ref="ATF61" ca="1">INDEX(i.LMU_Area,$K61,ATF$26)</f>
        <v>-</v>
      </c>
      <c r="ATG61" s="5" t="str" cm="1">
        <f t="array" aca="1" ref="ATG61" ca="1">INDEX(i.LMU_Area,$K61,ATG$26)</f>
        <v>-</v>
      </c>
      <c r="ATH61" s="5" t="str" cm="1">
        <f t="array" aca="1" ref="ATH61" ca="1">INDEX(i.LMU_Area,$K61,ATH$26)</f>
        <v>-</v>
      </c>
      <c r="ATI61" s="5" t="str" cm="1">
        <f t="array" aca="1" ref="ATI61" ca="1">INDEX(i.LMU_Area,$K61,ATI$26)</f>
        <v>-</v>
      </c>
      <c r="ATJ61" s="5" t="str" cm="1">
        <f t="array" aca="1" ref="ATJ61" ca="1">INDEX(i.LMU_Area,$K61,ATJ$26)</f>
        <v>-</v>
      </c>
      <c r="ATK61" s="5" t="str" cm="1">
        <f t="array" aca="1" ref="ATK61" ca="1">INDEX(i.LMU_Area,$K61,ATK$26)</f>
        <v>-</v>
      </c>
      <c r="ATL61" s="19">
        <f t="shared" ca="1" si="1027"/>
        <v>1</v>
      </c>
      <c r="ATM61" s="587">
        <v>0</v>
      </c>
    </row>
    <row r="62" spans="1:1209" outlineLevel="1">
      <c r="A62" s="21">
        <f t="shared" ref="A62:A79" si="1096">ROW(A62)-5</f>
        <v>57</v>
      </c>
      <c r="B62" s="240">
        <f t="shared" ref="B62:B78" si="1097">A45</f>
        <v>40</v>
      </c>
      <c r="C62">
        <f>203</f>
        <v>203</v>
      </c>
      <c r="D62" s="135" t="str">
        <f t="shared" ref="D62:D78" ca="1" si="1098">INDEX(i.Region_Desc,$N62,1)</f>
        <v>EWW</v>
      </c>
      <c r="E62" t="b">
        <v>1</v>
      </c>
      <c r="F62" t="b">
        <v>0</v>
      </c>
      <c r="G62" s="19" t="b">
        <f t="shared" ref="G62:G78" ca="1" si="1099">OFFSET(G$5,$B62,0)</f>
        <v>0</v>
      </c>
      <c r="H62" s="226">
        <f t="shared" ca="1" si="1035"/>
        <v>17</v>
      </c>
      <c r="I62" s="26">
        <v>1</v>
      </c>
      <c r="J62" s="19">
        <f t="shared" ref="J62:Z62" ca="1" si="1100">OFFSET(J$5,$B62,0)</f>
        <v>1</v>
      </c>
      <c r="K62" s="19">
        <f t="shared" ca="1" si="1100"/>
        <v>1</v>
      </c>
      <c r="L62" s="19">
        <f t="shared" ca="1" si="1100"/>
        <v>1</v>
      </c>
      <c r="M62" s="19">
        <f t="shared" ca="1" si="1100"/>
        <v>2</v>
      </c>
      <c r="N62" s="19">
        <f t="shared" ca="1" si="1100"/>
        <v>3</v>
      </c>
      <c r="O62" s="19">
        <f t="shared" ca="1" si="1100"/>
        <v>2</v>
      </c>
      <c r="P62" s="19">
        <f t="shared" ca="1" si="1100"/>
        <v>1</v>
      </c>
      <c r="Q62" s="19">
        <f t="shared" ca="1" si="1100"/>
        <v>1</v>
      </c>
      <c r="R62" s="115">
        <f t="shared" ca="1" si="1002"/>
        <v>0</v>
      </c>
      <c r="S62" s="19">
        <f t="shared" ca="1" si="1100"/>
        <v>0</v>
      </c>
      <c r="T62" s="19">
        <f t="shared" ca="1" si="1100"/>
        <v>0</v>
      </c>
      <c r="U62" s="19">
        <f t="shared" ca="1" si="1100"/>
        <v>0</v>
      </c>
      <c r="V62" s="19">
        <f t="shared" ca="1" si="1100"/>
        <v>0</v>
      </c>
      <c r="W62" s="19">
        <f t="shared" ca="1" si="1100"/>
        <v>0</v>
      </c>
      <c r="X62" s="19">
        <f t="shared" ca="1" si="1100"/>
        <v>1</v>
      </c>
      <c r="Y62" s="19">
        <f t="shared" ca="1" si="1100"/>
        <v>1</v>
      </c>
      <c r="Z62" s="19">
        <f t="shared" ca="1" si="1100"/>
        <v>1</v>
      </c>
      <c r="AA62" s="21"/>
      <c r="AB62" s="21"/>
      <c r="AC62" s="21"/>
      <c r="AD62" s="21"/>
      <c r="AE62" s="21"/>
      <c r="AF62" s="19">
        <f t="shared" ref="AF62" ca="1" si="1101">OFFSET(AF$5,$B62,0)</f>
        <v>0</v>
      </c>
      <c r="AG62" s="21"/>
      <c r="AH62" s="19">
        <f t="shared" ref="AH62:AN73" ca="1" si="1102">OFFSET(AH$5,$B62,0)</f>
        <v>0</v>
      </c>
      <c r="AI62" s="19">
        <f t="shared" ca="1" si="1102"/>
        <v>0</v>
      </c>
      <c r="AJ62" s="19">
        <f t="shared" ca="1" si="1102"/>
        <v>0</v>
      </c>
      <c r="AK62" s="19">
        <f t="shared" ca="1" si="1102"/>
        <v>0</v>
      </c>
      <c r="AL62" s="19">
        <f t="shared" ca="1" si="1102"/>
        <v>0</v>
      </c>
      <c r="AM62" s="19">
        <f t="shared" ca="1" si="1102"/>
        <v>0</v>
      </c>
      <c r="AN62" s="19">
        <f t="shared" ca="1" si="1102"/>
        <v>0</v>
      </c>
      <c r="AO62" s="135">
        <f t="shared" ref="AO62:AO78" ca="1" si="1103">INDEX(i.StdELMan,($N62-1)*12+($O62-1)*3+$P62,AO$27)</f>
        <v>2</v>
      </c>
      <c r="AP62" s="135">
        <f ca="1">INDEX(CHOOSE($P62,DataAutumn!i.AdultDrys,DataWinter!i.AdultDrys,DataSpring!i.AdultDrys),1,$O62)</f>
        <v>4</v>
      </c>
      <c r="AQ62" s="5">
        <f t="shared" ref="AQ62:AR78" ca="1" si="1104">INDEX(i.FlkStrctr,$O62,AQ$26)</f>
        <v>2</v>
      </c>
      <c r="AR62" s="5">
        <f t="shared" ca="1" si="1104"/>
        <v>0</v>
      </c>
      <c r="AS62" s="5">
        <f t="shared" ref="AS62:AS78" ca="1" si="1105">INDEX(i.StdELMan,($N62-1)*12+($O62-1)*3+$P62,AS$26)</f>
        <v>5</v>
      </c>
      <c r="AT62">
        <f t="shared" ref="AT62:AT78" ca="1" si="1106">IFERROR(MOD($CZ62,100),0)</f>
        <v>0</v>
      </c>
      <c r="AW62" s="351" t="str">
        <f t="shared" ca="1" si="942"/>
        <v>FS Optimis 00017 EWW MWM     TOL122 Scan1-0000 CFS RR 01% REV01 GP100% WP100% MP100% T_FALSE (F33N11)</v>
      </c>
      <c r="AX62" s="9" t="str">
        <f ca="1">IF(COUNTIF(AW$5:AW62,AW62)=1,"-","Dup")</f>
        <v>-</v>
      </c>
      <c r="AY62" s="9"/>
      <c r="AZ62" s="19" t="b">
        <f t="shared" ref="AZ62:BG63" ca="1" si="1107">OFFSET(AZ$5,$B62,0)</f>
        <v>0</v>
      </c>
      <c r="BA62" s="19" t="b">
        <f t="shared" ca="1" si="1107"/>
        <v>0</v>
      </c>
      <c r="BB62" s="19" t="b">
        <f t="shared" ca="1" si="1107"/>
        <v>0</v>
      </c>
      <c r="BC62" s="19" t="b">
        <f t="shared" ca="1" si="1107"/>
        <v>0</v>
      </c>
      <c r="BD62" s="19" t="b">
        <f t="shared" ca="1" si="1107"/>
        <v>0</v>
      </c>
      <c r="BE62" s="19" t="b">
        <f t="shared" ca="1" si="1107"/>
        <v>0</v>
      </c>
      <c r="BF62" s="19" t="b">
        <f t="shared" ca="1" si="1107"/>
        <v>0</v>
      </c>
      <c r="BG62" s="19" t="b">
        <f t="shared" ca="1" si="1107"/>
        <v>0</v>
      </c>
      <c r="BH62" s="9"/>
      <c r="BI62" s="5" t="b">
        <f t="shared" si="943"/>
        <v>1</v>
      </c>
      <c r="BJ62" s="5" t="str">
        <f t="shared" si="943"/>
        <v>-</v>
      </c>
      <c r="BK62" s="5" t="str">
        <f t="shared" si="943"/>
        <v>-</v>
      </c>
      <c r="BL62" s="5" t="str">
        <f t="shared" si="943"/>
        <v>-</v>
      </c>
      <c r="BM62" s="5" t="b">
        <f t="shared" si="943"/>
        <v>1</v>
      </c>
      <c r="BN62" s="135">
        <f t="shared" si="943"/>
        <v>0</v>
      </c>
      <c r="BO62" s="12" t="b">
        <v>1</v>
      </c>
      <c r="BP62" s="5" cm="1">
        <f t="array" aca="1" ref="BP62" ca="1">INDEX(i.z_prob,$J62,BP$26)</f>
        <v>0.09</v>
      </c>
      <c r="BQ62" s="5" cm="1">
        <f t="array" aca="1" ref="BQ62" ca="1">INDEX(i.z_prob,$J62,BQ$26)</f>
        <v>0.16</v>
      </c>
      <c r="BR62" s="5" cm="1">
        <f t="array" aca="1" ref="BR62" ca="1">INDEX(i.z_prob,$J62,BR$26)</f>
        <v>0.14000000000000001</v>
      </c>
      <c r="BS62" s="5" cm="1">
        <f t="array" aca="1" ref="BS62" ca="1">INDEX(i.z_prob,$J62,BS$26)</f>
        <v>0.11</v>
      </c>
      <c r="BT62" s="5" cm="1">
        <f t="array" aca="1" ref="BT62" ca="1">INDEX(i.z_prob,$J62,BT$26)</f>
        <v>0.11</v>
      </c>
      <c r="BU62" s="5" cm="1">
        <f t="array" aca="1" ref="BU62" ca="1">INDEX(i.z_prob,$J62,BU$26)</f>
        <v>0.14000000000000001</v>
      </c>
      <c r="BV62" s="5" cm="1">
        <f t="array" aca="1" ref="BV62" ca="1">INDEX(i.z_prob,$J62,BV$26)</f>
        <v>0.16</v>
      </c>
      <c r="BW62" s="5" cm="1">
        <f t="array" aca="1" ref="BW62" ca="1">INDEX(i.z_prob,$J62,BW$26)</f>
        <v>0.09</v>
      </c>
      <c r="BX62" s="9"/>
      <c r="BY62" s="19" t="str">
        <f t="shared" ref="BY62:BY78" ca="1" si="1108">OFFSET(BY$5,$B62,0)</f>
        <v>-</v>
      </c>
      <c r="BZ62" s="5">
        <f t="shared" ref="BZ62:BZ78" ca="1" si="1109">$R62</f>
        <v>0</v>
      </c>
      <c r="CA62" s="5">
        <f t="shared" ref="CA62:CA78" ca="1" si="1110">$R62</f>
        <v>0</v>
      </c>
      <c r="CB62" s="5">
        <f t="shared" ref="CB62:CB78" ca="1" si="1111">$R62</f>
        <v>0</v>
      </c>
      <c r="CC62" s="5">
        <f t="shared" ref="CC62:CC78" ca="1" si="1112">$R62</f>
        <v>0</v>
      </c>
      <c r="CD62" s="9"/>
      <c r="CE62" s="19" t="str">
        <f t="shared" ref="CE62:CN70" ca="1" si="1113">OFFSET(CE$5,$B62,0)</f>
        <v>-</v>
      </c>
      <c r="CF62" s="19" t="str">
        <f t="shared" ca="1" si="1113"/>
        <v>-</v>
      </c>
      <c r="CG62" s="19" t="str">
        <f t="shared" ca="1" si="1113"/>
        <v>-</v>
      </c>
      <c r="CH62" s="19" t="str">
        <f t="shared" ca="1" si="1113"/>
        <v>-</v>
      </c>
      <c r="CI62" s="19" t="str">
        <f t="shared" ca="1" si="1113"/>
        <v>-</v>
      </c>
      <c r="CJ62" s="19" t="str">
        <f t="shared" ca="1" si="1113"/>
        <v>-</v>
      </c>
      <c r="CK62" s="19" t="str">
        <f t="shared" ca="1" si="1113"/>
        <v>-</v>
      </c>
      <c r="CL62" s="19" t="str">
        <f t="shared" ca="1" si="1113"/>
        <v>-</v>
      </c>
      <c r="CM62" s="19" t="str">
        <f t="shared" ca="1" si="1113"/>
        <v>-</v>
      </c>
      <c r="CN62" s="19" t="str">
        <f t="shared" ca="1" si="1113"/>
        <v>-</v>
      </c>
      <c r="CO62" s="19" t="str">
        <f t="shared" ref="CO62:CU67" ca="1" si="1114">OFFSET(CO$5,$B62,0)</f>
        <v>-</v>
      </c>
      <c r="CP62" s="19" t="str">
        <f t="shared" ca="1" si="1114"/>
        <v>-</v>
      </c>
      <c r="CQ62" s="19" t="str">
        <f t="shared" ca="1" si="1114"/>
        <v>-</v>
      </c>
      <c r="CR62" s="19" t="str">
        <f t="shared" ca="1" si="1114"/>
        <v>-</v>
      </c>
      <c r="CS62" s="19" t="str">
        <f t="shared" ca="1" si="1114"/>
        <v>-</v>
      </c>
      <c r="CT62" s="19" t="str">
        <f t="shared" ca="1" si="1114"/>
        <v>-</v>
      </c>
      <c r="CU62" s="19" t="str">
        <f t="shared" ca="1" si="1114"/>
        <v>-</v>
      </c>
      <c r="CV62" s="9"/>
      <c r="CW62" s="19" t="b">
        <f t="shared" ref="CW62:CY70" ca="1" si="1115">OFFSET(CW$5,$B62,0)</f>
        <v>0</v>
      </c>
      <c r="CX62" s="19" t="b">
        <f t="shared" ca="1" si="1115"/>
        <v>0</v>
      </c>
      <c r="CY62" s="19" t="b">
        <f t="shared" ca="1" si="1115"/>
        <v>0</v>
      </c>
      <c r="CZ62" s="570" t="str">
        <f t="shared" ref="CZ62:DD73" ca="1" si="1116">OFFSET(CZ$5,$B62,0)</f>
        <v>-</v>
      </c>
      <c r="DA62" s="570" t="b">
        <f t="shared" ca="1" si="1116"/>
        <v>1</v>
      </c>
      <c r="DB62" s="570">
        <f t="shared" ca="1" si="1116"/>
        <v>0</v>
      </c>
      <c r="DC62" s="570" t="str">
        <f t="shared" ca="1" si="1116"/>
        <v>-</v>
      </c>
      <c r="DD62" s="570" t="str">
        <f t="shared" ca="1" si="1116"/>
        <v>-</v>
      </c>
      <c r="DE62" s="428">
        <f t="shared" ref="DE62:DG78" ca="1" si="1117">INDEX(i.UserPeriod0,$AS62,DE$26)</f>
        <v>680</v>
      </c>
      <c r="DF62" s="428">
        <f t="shared" ca="1" si="1117"/>
        <v>714</v>
      </c>
      <c r="DG62" s="428">
        <f t="shared" ca="1" si="1117"/>
        <v>749</v>
      </c>
      <c r="DH62" s="143">
        <f t="shared" ref="DH62:DJ78" ca="1" si="1118">7*INDEX(i.end_joining,1,DH$26+($AS62-1)*3)</f>
        <v>420</v>
      </c>
      <c r="DI62" s="143">
        <f t="shared" ca="1" si="1118"/>
        <v>455</v>
      </c>
      <c r="DJ62" s="143">
        <f t="shared" ca="1" si="1118"/>
        <v>490</v>
      </c>
      <c r="DK62" s="19" t="str">
        <f t="shared" ref="DK62:DZ62" ca="1" si="1119">OFFSET(DK$5,$B62,0)</f>
        <v>-</v>
      </c>
      <c r="DL62" s="19" t="str">
        <f t="shared" ca="1" si="1119"/>
        <v>-</v>
      </c>
      <c r="DM62" s="19" t="str">
        <f t="shared" ca="1" si="1119"/>
        <v>-</v>
      </c>
      <c r="DN62" s="19" t="str">
        <f t="shared" ca="1" si="1119"/>
        <v>-</v>
      </c>
      <c r="DO62" s="19" t="str">
        <f t="shared" ca="1" si="1119"/>
        <v>-</v>
      </c>
      <c r="DP62" s="19" t="str">
        <f t="shared" ca="1" si="1119"/>
        <v>-</v>
      </c>
      <c r="DQ62" s="19">
        <f t="shared" ca="1" si="1119"/>
        <v>1</v>
      </c>
      <c r="DR62" s="19">
        <f t="shared" ca="1" si="1119"/>
        <v>1</v>
      </c>
      <c r="DS62" s="19">
        <f t="shared" ca="1" si="1119"/>
        <v>0</v>
      </c>
      <c r="DT62" s="19" t="str">
        <f t="shared" ca="1" si="1119"/>
        <v>-</v>
      </c>
      <c r="DU62" s="19" t="str">
        <f t="shared" ca="1" si="1119"/>
        <v>-</v>
      </c>
      <c r="DV62" s="19" t="str">
        <f t="shared" ca="1" si="1119"/>
        <v>-</v>
      </c>
      <c r="DW62" s="19" t="str">
        <f t="shared" ca="1" si="1119"/>
        <v>-</v>
      </c>
      <c r="DX62" s="19" t="str">
        <f t="shared" ca="1" si="1119"/>
        <v>-</v>
      </c>
      <c r="DY62" s="19">
        <f t="shared" ca="1" si="1119"/>
        <v>0</v>
      </c>
      <c r="DZ62" s="19" t="str">
        <f t="shared" ca="1" si="1119"/>
        <v>-</v>
      </c>
      <c r="EA62" s="19" t="str">
        <f t="shared" ref="DQ62:ED66" ca="1" si="1120">OFFSET(EA$5,$B62,0)</f>
        <v>-</v>
      </c>
      <c r="EB62" s="19" t="str">
        <f t="shared" ca="1" si="1120"/>
        <v>-</v>
      </c>
      <c r="EC62" s="19">
        <f t="shared" ca="1" si="1120"/>
        <v>0</v>
      </c>
      <c r="ED62" s="19">
        <f t="shared" ca="1" si="1120"/>
        <v>0</v>
      </c>
      <c r="EE62" s="9"/>
      <c r="EF62" s="19" t="str">
        <f t="shared" ref="EF62:EU70" ca="1" si="1121">OFFSET(EF$5,$B62,0)</f>
        <v>-</v>
      </c>
      <c r="EG62" s="19" t="str">
        <f t="shared" ca="1" si="1121"/>
        <v>-</v>
      </c>
      <c r="EH62" s="19" t="str">
        <f t="shared" ca="1" si="1121"/>
        <v>-</v>
      </c>
      <c r="EI62" s="19" t="str">
        <f t="shared" ca="1" si="1121"/>
        <v>-</v>
      </c>
      <c r="EJ62" s="19" t="str">
        <f t="shared" ca="1" si="1121"/>
        <v>-</v>
      </c>
      <c r="EK62" s="19" t="str">
        <f t="shared" ca="1" si="1121"/>
        <v>-</v>
      </c>
      <c r="EL62" s="19" t="str">
        <f t="shared" ca="1" si="1121"/>
        <v>-</v>
      </c>
      <c r="EM62" s="19" t="str">
        <f t="shared" ca="1" si="1121"/>
        <v>-</v>
      </c>
      <c r="EN62" s="19" t="str">
        <f t="shared" ca="1" si="1121"/>
        <v>-</v>
      </c>
      <c r="EO62" s="19" t="str">
        <f t="shared" ca="1" si="1121"/>
        <v>-</v>
      </c>
      <c r="EP62" s="19" t="str">
        <f t="shared" ca="1" si="1121"/>
        <v>-</v>
      </c>
      <c r="EQ62" s="19" t="str">
        <f t="shared" ca="1" si="1121"/>
        <v>-</v>
      </c>
      <c r="ER62" s="19">
        <f t="shared" ca="1" si="1121"/>
        <v>0</v>
      </c>
      <c r="ES62" s="19">
        <f t="shared" ca="1" si="1121"/>
        <v>0</v>
      </c>
      <c r="ET62" s="19">
        <f t="shared" ca="1" si="1121"/>
        <v>0</v>
      </c>
      <c r="EU62" s="19">
        <f t="shared" ca="1" si="1121"/>
        <v>0</v>
      </c>
      <c r="EV62" s="19">
        <f t="shared" ref="EV62:FR69" ca="1" si="1122">OFFSET(EV$5,$B62,0)</f>
        <v>0</v>
      </c>
      <c r="EW62" s="19">
        <f t="shared" ca="1" si="1122"/>
        <v>0</v>
      </c>
      <c r="EX62" s="19">
        <f t="shared" ca="1" si="1122"/>
        <v>0</v>
      </c>
      <c r="EY62" s="19">
        <f t="shared" ca="1" si="1122"/>
        <v>0</v>
      </c>
      <c r="EZ62" s="19">
        <f t="shared" ca="1" si="1122"/>
        <v>0</v>
      </c>
      <c r="FA62" s="19">
        <f t="shared" ca="1" si="1122"/>
        <v>0</v>
      </c>
      <c r="FB62" s="19">
        <f t="shared" ca="1" si="1122"/>
        <v>0</v>
      </c>
      <c r="FC62" s="19">
        <f t="shared" ca="1" si="1122"/>
        <v>0</v>
      </c>
      <c r="FD62" s="19">
        <f t="shared" ca="1" si="1122"/>
        <v>0</v>
      </c>
      <c r="FE62" s="19">
        <f t="shared" ca="1" si="1122"/>
        <v>0</v>
      </c>
      <c r="FF62" s="19">
        <f t="shared" ca="1" si="1122"/>
        <v>0</v>
      </c>
      <c r="FG62" s="19">
        <f t="shared" ca="1" si="1122"/>
        <v>0</v>
      </c>
      <c r="FH62" s="19">
        <f t="shared" ca="1" si="1122"/>
        <v>0</v>
      </c>
      <c r="FI62" s="19">
        <f t="shared" ca="1" si="1122"/>
        <v>0</v>
      </c>
      <c r="FJ62" s="19">
        <f t="shared" ca="1" si="1122"/>
        <v>0</v>
      </c>
      <c r="FK62" s="19">
        <f t="shared" ca="1" si="1122"/>
        <v>0</v>
      </c>
      <c r="FL62" s="19">
        <f t="shared" ca="1" si="1122"/>
        <v>0</v>
      </c>
      <c r="FM62" s="19">
        <f t="shared" ca="1" si="1122"/>
        <v>0</v>
      </c>
      <c r="FN62" s="19">
        <f t="shared" ca="1" si="1122"/>
        <v>0</v>
      </c>
      <c r="FO62" s="19">
        <f t="shared" ca="1" si="1122"/>
        <v>0</v>
      </c>
      <c r="FP62" s="19">
        <f t="shared" ca="1" si="1122"/>
        <v>0</v>
      </c>
      <c r="FQ62" s="19">
        <f t="shared" ca="1" si="1122"/>
        <v>0</v>
      </c>
      <c r="FR62" s="19">
        <f t="shared" ca="1" si="1122"/>
        <v>0</v>
      </c>
      <c r="FS62" s="19">
        <f t="shared" ref="FS62:HZ65" ca="1" si="1123">OFFSET(FS$5,$B62,0)</f>
        <v>0</v>
      </c>
      <c r="FT62" s="19">
        <f t="shared" ca="1" si="1123"/>
        <v>0</v>
      </c>
      <c r="FU62" s="19">
        <f t="shared" ca="1" si="1123"/>
        <v>0</v>
      </c>
      <c r="FV62" s="19">
        <f t="shared" ca="1" si="1123"/>
        <v>0</v>
      </c>
      <c r="FW62" s="19">
        <f t="shared" ca="1" si="1123"/>
        <v>0</v>
      </c>
      <c r="FX62" s="19">
        <f t="shared" ca="1" si="1123"/>
        <v>0</v>
      </c>
      <c r="FY62" s="19">
        <f t="shared" ca="1" si="1123"/>
        <v>0</v>
      </c>
      <c r="FZ62" s="19">
        <f t="shared" ca="1" si="1123"/>
        <v>0</v>
      </c>
      <c r="GA62" s="19">
        <f t="shared" ca="1" si="1123"/>
        <v>0</v>
      </c>
      <c r="GB62" s="19">
        <f t="shared" ca="1" si="1123"/>
        <v>0</v>
      </c>
      <c r="GC62" s="19">
        <f t="shared" ca="1" si="1123"/>
        <v>0</v>
      </c>
      <c r="GD62" s="19">
        <f t="shared" ca="1" si="1123"/>
        <v>0</v>
      </c>
      <c r="GE62" s="19">
        <f t="shared" ca="1" si="1123"/>
        <v>0</v>
      </c>
      <c r="GF62" s="19">
        <f t="shared" ca="1" si="1123"/>
        <v>0</v>
      </c>
      <c r="GG62" s="19">
        <f t="shared" ca="1" si="1123"/>
        <v>0</v>
      </c>
      <c r="GH62" s="19">
        <f t="shared" ca="1" si="1123"/>
        <v>0</v>
      </c>
      <c r="GI62" s="19">
        <f t="shared" ca="1" si="1123"/>
        <v>0</v>
      </c>
      <c r="GJ62" s="19">
        <f t="shared" ca="1" si="1123"/>
        <v>0</v>
      </c>
      <c r="GK62" s="19">
        <f t="shared" ca="1" si="1123"/>
        <v>0</v>
      </c>
      <c r="GL62" s="19">
        <f t="shared" ca="1" si="1123"/>
        <v>0</v>
      </c>
      <c r="GM62" s="19">
        <f t="shared" ca="1" si="1123"/>
        <v>0</v>
      </c>
      <c r="GN62" s="19">
        <f t="shared" ca="1" si="1123"/>
        <v>0</v>
      </c>
      <c r="GO62" s="19">
        <f t="shared" ca="1" si="1123"/>
        <v>0</v>
      </c>
      <c r="GP62" s="19">
        <f t="shared" ca="1" si="1123"/>
        <v>0</v>
      </c>
      <c r="GQ62" s="19">
        <f t="shared" ca="1" si="1123"/>
        <v>0</v>
      </c>
      <c r="GR62" s="19">
        <f t="shared" ca="1" si="1123"/>
        <v>0</v>
      </c>
      <c r="GS62" s="19">
        <f t="shared" ca="1" si="1123"/>
        <v>0</v>
      </c>
      <c r="GT62" s="19">
        <f t="shared" ca="1" si="1123"/>
        <v>0</v>
      </c>
      <c r="GU62" s="19">
        <f t="shared" ca="1" si="1123"/>
        <v>0</v>
      </c>
      <c r="GV62" s="19">
        <f t="shared" ca="1" si="1123"/>
        <v>0</v>
      </c>
      <c r="GW62" s="19">
        <f t="shared" ca="1" si="1123"/>
        <v>0</v>
      </c>
      <c r="GX62" s="19">
        <f t="shared" ca="1" si="1123"/>
        <v>0</v>
      </c>
      <c r="GY62" s="19">
        <f t="shared" ca="1" si="1123"/>
        <v>0</v>
      </c>
      <c r="GZ62" s="19">
        <f t="shared" ca="1" si="1123"/>
        <v>0</v>
      </c>
      <c r="HA62" s="19">
        <f t="shared" ca="1" si="1123"/>
        <v>0</v>
      </c>
      <c r="HB62" s="19">
        <f t="shared" ca="1" si="1123"/>
        <v>0</v>
      </c>
      <c r="HC62" s="19">
        <f t="shared" ca="1" si="1123"/>
        <v>0</v>
      </c>
      <c r="HD62" s="19">
        <f t="shared" ca="1" si="1123"/>
        <v>0</v>
      </c>
      <c r="HE62" s="19">
        <f t="shared" ca="1" si="1123"/>
        <v>0</v>
      </c>
      <c r="HF62" s="19">
        <f t="shared" ca="1" si="1123"/>
        <v>0</v>
      </c>
      <c r="HG62" s="19">
        <f t="shared" ca="1" si="1123"/>
        <v>0</v>
      </c>
      <c r="HH62" s="19">
        <f t="shared" ca="1" si="1123"/>
        <v>0</v>
      </c>
      <c r="HI62" s="19">
        <f t="shared" ca="1" si="1123"/>
        <v>0</v>
      </c>
      <c r="HJ62" s="19">
        <f t="shared" ca="1" si="1123"/>
        <v>0</v>
      </c>
      <c r="HK62" s="19">
        <f t="shared" ca="1" si="1123"/>
        <v>0</v>
      </c>
      <c r="HL62" s="19">
        <f t="shared" ca="1" si="1123"/>
        <v>0</v>
      </c>
      <c r="HM62" s="19">
        <f t="shared" ca="1" si="1123"/>
        <v>0</v>
      </c>
      <c r="HN62" s="19">
        <f t="shared" ca="1" si="1123"/>
        <v>0</v>
      </c>
      <c r="HO62" s="19">
        <f t="shared" ca="1" si="1123"/>
        <v>0</v>
      </c>
      <c r="HP62" s="19">
        <f t="shared" ca="1" si="1123"/>
        <v>0</v>
      </c>
      <c r="HQ62" s="19">
        <f t="shared" ca="1" si="1123"/>
        <v>0</v>
      </c>
      <c r="HR62" s="19">
        <f t="shared" ca="1" si="1123"/>
        <v>0</v>
      </c>
      <c r="HS62" s="19">
        <f t="shared" ca="1" si="1123"/>
        <v>0</v>
      </c>
      <c r="HT62" s="19">
        <f t="shared" ca="1" si="1123"/>
        <v>0</v>
      </c>
      <c r="HU62" s="19">
        <f t="shared" ca="1" si="1123"/>
        <v>0</v>
      </c>
      <c r="HV62" s="19">
        <f t="shared" ca="1" si="1123"/>
        <v>0</v>
      </c>
      <c r="HW62" s="19">
        <f t="shared" ca="1" si="1123"/>
        <v>0</v>
      </c>
      <c r="HX62" s="19">
        <f t="shared" ca="1" si="1123"/>
        <v>0</v>
      </c>
      <c r="HY62" s="19">
        <f t="shared" ca="1" si="1123"/>
        <v>0</v>
      </c>
      <c r="HZ62" s="19">
        <f t="shared" ca="1" si="1123"/>
        <v>0</v>
      </c>
      <c r="IA62" s="19">
        <f t="shared" ref="IA62:JL66" ca="1" si="1124">OFFSET(IA$5,$B62,0)</f>
        <v>0</v>
      </c>
      <c r="IB62" s="19">
        <f t="shared" ca="1" si="1124"/>
        <v>0</v>
      </c>
      <c r="IC62" s="19">
        <f t="shared" ca="1" si="1124"/>
        <v>0</v>
      </c>
      <c r="ID62" s="19">
        <f t="shared" ca="1" si="1124"/>
        <v>0</v>
      </c>
      <c r="IE62" s="19">
        <f t="shared" ca="1" si="1124"/>
        <v>0</v>
      </c>
      <c r="IF62" s="19">
        <f t="shared" ca="1" si="1124"/>
        <v>0</v>
      </c>
      <c r="IG62" s="19">
        <f t="shared" ca="1" si="1124"/>
        <v>0</v>
      </c>
      <c r="IH62" s="19">
        <f t="shared" ca="1" si="1124"/>
        <v>0</v>
      </c>
      <c r="II62" s="19">
        <f t="shared" ca="1" si="1124"/>
        <v>0</v>
      </c>
      <c r="IJ62" s="19">
        <f t="shared" ca="1" si="1124"/>
        <v>0</v>
      </c>
      <c r="IK62" s="19">
        <f t="shared" ca="1" si="1124"/>
        <v>0</v>
      </c>
      <c r="IL62" s="19">
        <f t="shared" ca="1" si="1124"/>
        <v>0</v>
      </c>
      <c r="IM62" s="19">
        <f t="shared" ca="1" si="1124"/>
        <v>0</v>
      </c>
      <c r="IN62" s="19">
        <f t="shared" ca="1" si="1124"/>
        <v>0</v>
      </c>
      <c r="IO62" s="19">
        <f t="shared" ca="1" si="1124"/>
        <v>0</v>
      </c>
      <c r="IP62" s="19">
        <f t="shared" ca="1" si="1124"/>
        <v>0</v>
      </c>
      <c r="IQ62" s="19">
        <f t="shared" ca="1" si="1124"/>
        <v>0</v>
      </c>
      <c r="IR62" s="19">
        <f t="shared" ca="1" si="1124"/>
        <v>0</v>
      </c>
      <c r="IS62" s="19">
        <f t="shared" ca="1" si="1124"/>
        <v>0</v>
      </c>
      <c r="IT62" s="19">
        <f t="shared" ca="1" si="1124"/>
        <v>0</v>
      </c>
      <c r="IU62" s="19">
        <f t="shared" ca="1" si="1124"/>
        <v>0</v>
      </c>
      <c r="IV62" s="19">
        <f t="shared" ca="1" si="1124"/>
        <v>0</v>
      </c>
      <c r="IW62" s="19">
        <f t="shared" ca="1" si="1124"/>
        <v>0</v>
      </c>
      <c r="IX62" s="19">
        <f t="shared" ca="1" si="1124"/>
        <v>0</v>
      </c>
      <c r="IY62" s="19">
        <f t="shared" ca="1" si="1124"/>
        <v>0</v>
      </c>
      <c r="IZ62" s="19">
        <f t="shared" ca="1" si="1124"/>
        <v>0</v>
      </c>
      <c r="JA62" s="19">
        <f t="shared" ca="1" si="1124"/>
        <v>0</v>
      </c>
      <c r="JB62" s="19">
        <f t="shared" ca="1" si="1124"/>
        <v>0</v>
      </c>
      <c r="JC62" s="19">
        <f t="shared" ca="1" si="1124"/>
        <v>0</v>
      </c>
      <c r="JD62" s="19">
        <f t="shared" ca="1" si="1124"/>
        <v>0</v>
      </c>
      <c r="JE62" s="19">
        <f t="shared" ca="1" si="1124"/>
        <v>0</v>
      </c>
      <c r="JF62" s="19">
        <f t="shared" ca="1" si="1124"/>
        <v>0</v>
      </c>
      <c r="JG62" s="19">
        <f t="shared" ca="1" si="1124"/>
        <v>0</v>
      </c>
      <c r="JH62" s="19">
        <f t="shared" ca="1" si="1124"/>
        <v>0</v>
      </c>
      <c r="JI62" s="19">
        <f t="shared" ca="1" si="1124"/>
        <v>0</v>
      </c>
      <c r="JJ62" s="19">
        <f t="shared" ca="1" si="1124"/>
        <v>0</v>
      </c>
      <c r="JK62" s="19">
        <f t="shared" ca="1" si="1124"/>
        <v>0</v>
      </c>
      <c r="JL62" s="19">
        <f t="shared" ca="1" si="1124"/>
        <v>0</v>
      </c>
      <c r="JM62" s="5">
        <f t="shared" ref="JM62:JM78" ca="1" si="1125">INDEX(i.TOL,$P62,JM$26)</f>
        <v>19</v>
      </c>
      <c r="JN62" s="9"/>
      <c r="JO62" s="5">
        <f t="shared" ref="JO62:JP78" ca="1" si="1126">INDEX(i.FlkStrctr,$O62,JO$26)</f>
        <v>1</v>
      </c>
      <c r="JP62" s="5" t="b">
        <f t="shared" ca="1" si="1126"/>
        <v>0</v>
      </c>
      <c r="JQ62" s="19">
        <f t="shared" ref="JQ62:LW66" ca="1" si="1127">OFFSET(JQ$5,$B62,0)</f>
        <v>0</v>
      </c>
      <c r="JR62" s="5">
        <f t="shared" ref="JR62:JR78" ca="1" si="1128">IF($W62=0,JR$5,INDEX(i.RR_scenario,$W62,$O62))</f>
        <v>0</v>
      </c>
      <c r="JS62" s="5">
        <f t="shared" ref="JS62:JS78" ca="1" si="1129">INDEX(i.dryman,($AP62-1)*4+$AO62,JS$26)</f>
        <v>0.01</v>
      </c>
      <c r="JT62" s="19">
        <f t="shared" ref="JT62:JV78" ca="1" si="1130">OFFSET(JT$5,$B62,0)</f>
        <v>0</v>
      </c>
      <c r="JU62" s="19">
        <f t="shared" ca="1" si="1130"/>
        <v>0</v>
      </c>
      <c r="JV62" s="19" t="str">
        <f t="shared" ca="1" si="1130"/>
        <v>-</v>
      </c>
      <c r="JW62" s="19">
        <f t="shared" ref="JW62:KA65" ca="1" si="1131">OFFSET(JW$5,$B62,0)</f>
        <v>1</v>
      </c>
      <c r="JX62" s="19">
        <f t="shared" ca="1" si="1127"/>
        <v>1</v>
      </c>
      <c r="JY62" s="19">
        <f t="shared" ca="1" si="1131"/>
        <v>1</v>
      </c>
      <c r="JZ62" s="19">
        <f t="shared" ca="1" si="1131"/>
        <v>1</v>
      </c>
      <c r="KA62" s="19">
        <f t="shared" ca="1" si="1131"/>
        <v>1</v>
      </c>
      <c r="KB62" s="19">
        <f t="shared" ref="KB62:KD65" ca="1" si="1132">OFFSET(KB$5,$B62,0)</f>
        <v>1</v>
      </c>
      <c r="KC62" s="19">
        <f t="shared" ca="1" si="1132"/>
        <v>0</v>
      </c>
      <c r="KD62" s="19">
        <f t="shared" ca="1" si="1132"/>
        <v>0</v>
      </c>
      <c r="KE62" s="19">
        <f t="shared" ref="KE62:KK71" ca="1" si="1133">OFFSET(KE$5,$B62,0)</f>
        <v>1</v>
      </c>
      <c r="KF62" s="19">
        <f t="shared" ca="1" si="1133"/>
        <v>0</v>
      </c>
      <c r="KG62" s="19">
        <f t="shared" ca="1" si="1133"/>
        <v>0</v>
      </c>
      <c r="KH62" s="19">
        <f t="shared" ca="1" si="1133"/>
        <v>0</v>
      </c>
      <c r="KI62" s="19">
        <f t="shared" ca="1" si="1133"/>
        <v>1</v>
      </c>
      <c r="KJ62" s="19">
        <f t="shared" ca="1" si="1133"/>
        <v>0</v>
      </c>
      <c r="KK62" s="19">
        <f t="shared" ca="1" si="1133"/>
        <v>1</v>
      </c>
      <c r="KL62" s="19">
        <f t="shared" ca="1" si="1127"/>
        <v>0</v>
      </c>
      <c r="KM62" s="19">
        <f t="shared" ca="1" si="1127"/>
        <v>0</v>
      </c>
      <c r="KN62" s="19">
        <f t="shared" ca="1" si="1127"/>
        <v>0</v>
      </c>
      <c r="KO62" s="19">
        <f t="shared" ca="1" si="1127"/>
        <v>0</v>
      </c>
      <c r="KP62" s="19">
        <f t="shared" ca="1" si="1127"/>
        <v>0</v>
      </c>
      <c r="KQ62" s="19">
        <f t="shared" ca="1" si="1127"/>
        <v>0</v>
      </c>
      <c r="KR62" s="19">
        <f t="shared" ca="1" si="1127"/>
        <v>0</v>
      </c>
      <c r="KS62" s="19">
        <f t="shared" ca="1" si="1127"/>
        <v>0</v>
      </c>
      <c r="KT62" s="19">
        <f t="shared" ca="1" si="1127"/>
        <v>0</v>
      </c>
      <c r="KU62" s="19">
        <f t="shared" ca="1" si="1127"/>
        <v>0</v>
      </c>
      <c r="KV62" s="19">
        <f t="shared" ca="1" si="1127"/>
        <v>0</v>
      </c>
      <c r="KW62" s="19">
        <f t="shared" ca="1" si="1127"/>
        <v>0</v>
      </c>
      <c r="KX62" s="19">
        <f t="shared" ca="1" si="1127"/>
        <v>0</v>
      </c>
      <c r="KY62" s="19">
        <f t="shared" ca="1" si="1127"/>
        <v>0</v>
      </c>
      <c r="KZ62" s="19">
        <f t="shared" ca="1" si="1127"/>
        <v>0</v>
      </c>
      <c r="LA62" s="19">
        <f t="shared" ca="1" si="1127"/>
        <v>0</v>
      </c>
      <c r="LB62" s="19">
        <f t="shared" ca="1" si="1127"/>
        <v>0</v>
      </c>
      <c r="LC62" s="19">
        <f t="shared" ca="1" si="1127"/>
        <v>0</v>
      </c>
      <c r="LD62" s="19">
        <f t="shared" ca="1" si="1127"/>
        <v>0</v>
      </c>
      <c r="LE62" s="19">
        <f t="shared" ca="1" si="1127"/>
        <v>0</v>
      </c>
      <c r="LF62" s="19">
        <f t="shared" ca="1" si="1127"/>
        <v>0</v>
      </c>
      <c r="LG62" s="5">
        <f t="shared" ref="LG62:LJ78" ca="1" si="1134">INDEX(i.dryman,($AP62-1)*4+$AO62,LG$27)</f>
        <v>0</v>
      </c>
      <c r="LH62" s="5">
        <f t="shared" ca="1" si="1134"/>
        <v>0</v>
      </c>
      <c r="LI62" s="5">
        <f t="shared" ca="1" si="1134"/>
        <v>0.05</v>
      </c>
      <c r="LJ62" s="5">
        <f t="shared" ca="1" si="1134"/>
        <v>0.05</v>
      </c>
      <c r="LK62" s="19">
        <f t="shared" ref="LK62:LP66" ca="1" si="1135">OFFSET(LK$5,$B62,0)</f>
        <v>0</v>
      </c>
      <c r="LL62" s="19">
        <f t="shared" ca="1" si="1127"/>
        <v>0</v>
      </c>
      <c r="LM62" s="19">
        <f t="shared" ca="1" si="1135"/>
        <v>0</v>
      </c>
      <c r="LN62" s="19">
        <f t="shared" ca="1" si="1135"/>
        <v>0</v>
      </c>
      <c r="LO62" s="19">
        <f t="shared" ca="1" si="1135"/>
        <v>0</v>
      </c>
      <c r="LP62" s="19">
        <f t="shared" ca="1" si="1135"/>
        <v>0</v>
      </c>
      <c r="LQ62" s="19">
        <f t="shared" ca="1" si="1127"/>
        <v>0</v>
      </c>
      <c r="LR62" s="19">
        <f t="shared" ca="1" si="1127"/>
        <v>1</v>
      </c>
      <c r="LS62" s="19">
        <f t="shared" ca="1" si="1127"/>
        <v>0</v>
      </c>
      <c r="LT62" s="19">
        <f t="shared" ca="1" si="1127"/>
        <v>0</v>
      </c>
      <c r="LU62" s="19">
        <f t="shared" ca="1" si="1127"/>
        <v>0</v>
      </c>
      <c r="LV62" s="19">
        <f t="shared" ca="1" si="1127"/>
        <v>0</v>
      </c>
      <c r="LW62" s="19">
        <f t="shared" ca="1" si="1127"/>
        <v>1</v>
      </c>
      <c r="LX62" s="9"/>
      <c r="LY62" s="5" t="b">
        <f t="shared" ref="LY62:LY78" ca="1" si="1136">IF($M62&lt;&gt;0,INDEX(i.cropgraze_inc,$M62,LY$26),OFFSET(LY$5,$B62,0))</f>
        <v>0</v>
      </c>
      <c r="LZ62" s="19" t="str">
        <f t="shared" ca="1" si="980"/>
        <v>-</v>
      </c>
      <c r="MA62" s="19" t="str">
        <f t="shared" ca="1" si="980"/>
        <v>-</v>
      </c>
      <c r="MB62" s="19" t="str">
        <f t="shared" ca="1" si="980"/>
        <v>-</v>
      </c>
      <c r="MC62" s="19" t="str">
        <f t="shared" ca="1" si="980"/>
        <v>-</v>
      </c>
      <c r="MD62" s="5" t="b">
        <f t="shared" ref="MD62:MF78" ca="1" si="1137">($P62=MD$30)</f>
        <v>1</v>
      </c>
      <c r="ME62" s="5" t="b">
        <f t="shared" ca="1" si="1137"/>
        <v>0</v>
      </c>
      <c r="MF62" s="5" t="b">
        <f t="shared" ca="1" si="1137"/>
        <v>0</v>
      </c>
      <c r="MG62" s="135">
        <f t="shared" ref="MG62:MH78" ca="1" si="1138">$Q62</f>
        <v>1</v>
      </c>
      <c r="MH62" s="135">
        <f t="shared" ca="1" si="1138"/>
        <v>1</v>
      </c>
      <c r="MI62" s="5" t="b">
        <f t="shared" ref="MI62:ML62" ca="1" si="1139">INDEX(i.dryman,($AP62-1)*4+$AO62,MI$26)</f>
        <v>0</v>
      </c>
      <c r="MJ62" s="5" t="b">
        <f t="shared" ca="1" si="1139"/>
        <v>0</v>
      </c>
      <c r="MK62" s="5" t="b">
        <f t="shared" ca="1" si="1139"/>
        <v>1</v>
      </c>
      <c r="ML62" s="5" t="b">
        <f t="shared" ca="1" si="1139"/>
        <v>0</v>
      </c>
      <c r="MM62" s="5">
        <f t="shared" ref="MM62:MN62" ca="1" si="1140">INDEX(i.dryman,($AP62-1)*4+$AO62,MM$26+$O62-1)</f>
        <v>1</v>
      </c>
      <c r="MN62" s="5">
        <f t="shared" ca="1" si="1140"/>
        <v>0.66</v>
      </c>
      <c r="MO62" s="5" t="b">
        <f t="shared" ca="1" si="1062"/>
        <v>1</v>
      </c>
      <c r="MP62" s="5" t="str" cm="1">
        <f t="array" aca="1" ref="MP62" ca="1">IF(OR(MQ62:MQ62&lt;&gt;"-"),TRUE,"-")</f>
        <v>-</v>
      </c>
      <c r="MQ62" s="19" t="str">
        <f t="shared" ref="MQ62:MQ78" ca="1" si="1141">OFFSET(MQ$5,$B62,0)</f>
        <v>-</v>
      </c>
      <c r="MR62" s="5" t="str">
        <f t="array" aca="1" ref="MR62" ca="1">IF(OR(MS62:MY62&lt;&gt;"-"),TRUE,"-")</f>
        <v>-</v>
      </c>
      <c r="MS62" s="19" t="str">
        <f t="shared" ref="MS62:MY78" ca="1" si="1142">OFFSET(MS$5,$B62,0)</f>
        <v>-</v>
      </c>
      <c r="MT62" s="19" t="str">
        <f t="shared" ca="1" si="1142"/>
        <v>-</v>
      </c>
      <c r="MU62" s="19" t="str">
        <f t="shared" ca="1" si="1142"/>
        <v>-</v>
      </c>
      <c r="MV62" s="19" t="str">
        <f t="shared" ca="1" si="1142"/>
        <v>-</v>
      </c>
      <c r="MW62" s="19" t="str">
        <f t="shared" ca="1" si="1142"/>
        <v>-</v>
      </c>
      <c r="MX62" s="19" t="str">
        <f t="shared" ca="1" si="1142"/>
        <v>-</v>
      </c>
      <c r="MY62" s="19" t="str">
        <f t="shared" ca="1" si="1142"/>
        <v>-</v>
      </c>
      <c r="MZ62" s="5" t="str">
        <f t="array" aca="1" ref="MZ62" ca="1">IF(OR(NA62:NB62&lt;&gt;"-"),TRUE,"-")</f>
        <v>-</v>
      </c>
      <c r="NA62" s="19" t="str">
        <f t="shared" ref="NA62:ND73" ca="1" si="1143">OFFSET(NA$5,$B62,0)</f>
        <v>-</v>
      </c>
      <c r="NB62" s="19" t="str">
        <f t="shared" ca="1" si="1143"/>
        <v>-</v>
      </c>
      <c r="NC62" s="19" t="b">
        <f t="shared" ca="1" si="1143"/>
        <v>1</v>
      </c>
      <c r="ND62" s="19">
        <f t="shared" ca="1" si="1143"/>
        <v>0</v>
      </c>
      <c r="NE62" s="5" t="str">
        <f t="shared" ref="NE62:NH78" ca="1" si="1144">INDEX(i.FlkStrctr,$O62,NE$26)</f>
        <v>-</v>
      </c>
      <c r="NF62" s="5" t="str">
        <f t="shared" ca="1" si="1144"/>
        <v>-</v>
      </c>
      <c r="NG62" s="5" t="str">
        <f t="shared" ca="1" si="1144"/>
        <v>-</v>
      </c>
      <c r="NH62" s="5" t="str">
        <f t="shared" ca="1" si="1144"/>
        <v>-</v>
      </c>
      <c r="NI62" s="19" t="str">
        <f t="shared" ref="NI62:NT69" ca="1" si="1145">OFFSET(NI$5,$B62,0)</f>
        <v>-</v>
      </c>
      <c r="NJ62" s="19" t="str">
        <f t="shared" ca="1" si="1145"/>
        <v>-</v>
      </c>
      <c r="NK62" s="19" t="str">
        <f t="shared" ca="1" si="1145"/>
        <v>-</v>
      </c>
      <c r="NL62" s="19" t="str">
        <f t="shared" ca="1" si="1145"/>
        <v>-</v>
      </c>
      <c r="NM62" s="19" t="str">
        <f t="shared" ca="1" si="1145"/>
        <v>-</v>
      </c>
      <c r="NN62" s="19" t="str">
        <f t="shared" ca="1" si="1145"/>
        <v>-</v>
      </c>
      <c r="NO62" s="19" t="str">
        <f t="shared" ca="1" si="1145"/>
        <v>-</v>
      </c>
      <c r="NP62" s="19">
        <f t="shared" ca="1" si="1145"/>
        <v>500</v>
      </c>
      <c r="NQ62" s="19">
        <f t="shared" ca="1" si="1145"/>
        <v>500</v>
      </c>
      <c r="NR62" s="19" t="str">
        <f t="shared" ca="1" si="1145"/>
        <v>-</v>
      </c>
      <c r="NS62" s="19" t="str">
        <f t="shared" ca="1" si="1145"/>
        <v>-</v>
      </c>
      <c r="NT62" s="19" t="str">
        <f t="shared" ca="1" si="1145"/>
        <v>-</v>
      </c>
      <c r="NU62" s="5">
        <f t="shared" ref="NU62:NU78" ca="1" si="1146">INDEX(i.conservation,$AF62+1,$P62)</f>
        <v>1</v>
      </c>
      <c r="NV62" s="9"/>
      <c r="NW62" s="19">
        <f t="shared" ref="NW62:ATL65" ca="1" si="1147">OFFSET(NW$5,$B62,0)</f>
        <v>70</v>
      </c>
      <c r="NX62" s="19">
        <f t="shared" ca="1" si="1147"/>
        <v>50</v>
      </c>
      <c r="NY62" s="19">
        <f t="shared" ca="1" si="1147"/>
        <v>65</v>
      </c>
      <c r="NZ62" s="19">
        <f t="shared" ca="1" si="1147"/>
        <v>65</v>
      </c>
      <c r="OA62" s="19">
        <f t="shared" ca="1" si="1147"/>
        <v>1</v>
      </c>
      <c r="OB62" s="5">
        <f t="shared" ref="OB62:OB78" ca="1" si="1148">INDEX(i.MeatPrices,$Z62,OB$26)</f>
        <v>1</v>
      </c>
      <c r="OC62" s="19">
        <f t="shared" ca="1" si="993"/>
        <v>1</v>
      </c>
      <c r="OD62" s="9"/>
      <c r="OE62" s="19" t="b">
        <f t="shared" ca="1" si="994"/>
        <v>0</v>
      </c>
      <c r="OF62" s="19" t="b">
        <f t="shared" ca="1" si="994"/>
        <v>0</v>
      </c>
      <c r="OG62" s="19">
        <f ca="1">OFFSET(OG$5,$B62,0)</f>
        <v>1</v>
      </c>
      <c r="OH62" s="19">
        <f ca="1">OFFSET(OH$5,$B62,0)</f>
        <v>1</v>
      </c>
      <c r="OI62" s="19">
        <f t="shared" ref="OI62:OO63" ca="1" si="1149">OFFSET(OI$5,$B62,0)</f>
        <v>1</v>
      </c>
      <c r="OJ62" s="19">
        <f t="shared" ca="1" si="1149"/>
        <v>1</v>
      </c>
      <c r="OK62" s="19">
        <f t="shared" ca="1" si="1149"/>
        <v>1</v>
      </c>
      <c r="OL62" s="19">
        <f t="shared" ca="1" si="1149"/>
        <v>1</v>
      </c>
      <c r="OM62" s="19">
        <f t="shared" ca="1" si="1149"/>
        <v>1</v>
      </c>
      <c r="ON62" s="19">
        <f t="shared" ca="1" si="1149"/>
        <v>1</v>
      </c>
      <c r="OO62" s="19">
        <f t="shared" ca="1" si="1149"/>
        <v>1</v>
      </c>
      <c r="OP62" s="19">
        <f t="shared" ca="1" si="1147"/>
        <v>1</v>
      </c>
      <c r="OQ62" s="9"/>
      <c r="OR62" s="5" t="str" cm="1">
        <f t="array" aca="1" ref="OR62" ca="1">INDEX(i.LMU_Area,$K62,OR$26)</f>
        <v>-</v>
      </c>
      <c r="OS62" s="5" t="str" cm="1">
        <f t="array" aca="1" ref="OS62" ca="1">INDEX(i.LMU_Area,$K62,OS$26)</f>
        <v>-</v>
      </c>
      <c r="OT62" s="5" t="str" cm="1">
        <f t="array" aca="1" ref="OT62" ca="1">INDEX(i.LMU_Area,$K62,OT$26)</f>
        <v>-</v>
      </c>
      <c r="OU62" s="5" t="str" cm="1">
        <f t="array" aca="1" ref="OU62" ca="1">INDEX(i.LMU_Area,$K62,OU$26)</f>
        <v>-</v>
      </c>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5" t="str" cm="1">
        <f t="array" aca="1" ref="TF62" ca="1">INDEX(i.LMU_Area,$K62,TF$26)</f>
        <v>-</v>
      </c>
      <c r="TG62" s="5" t="str" cm="1">
        <f t="array" aca="1" ref="TG62" ca="1">INDEX(i.LMU_Area,$K62,TG$26)</f>
        <v>-</v>
      </c>
      <c r="TH62" s="5" t="str" cm="1">
        <f t="array" aca="1" ref="TH62" ca="1">INDEX(i.LMU_Area,$K62,TH$26)</f>
        <v>-</v>
      </c>
      <c r="TI62" s="5" t="str" cm="1">
        <f t="array" aca="1" ref="TI62" ca="1">INDEX(i.LMU_Area,$K62,TI$26)</f>
        <v>-</v>
      </c>
      <c r="TJ62" s="5" t="str" cm="1">
        <f t="array" aca="1" ref="TJ62" ca="1">INDEX(i.LMU_Area,$K62,TJ$26)</f>
        <v>-</v>
      </c>
      <c r="TK62" s="5" t="str" cm="1">
        <f t="array" aca="1" ref="TK62" ca="1">INDEX(i.LMU_Area,$K62,TK$26)</f>
        <v>-</v>
      </c>
      <c r="TL62" s="5" t="str" cm="1">
        <f t="array" aca="1" ref="TL62" ca="1">INDEX(i.LMU_Area,$K62,TL$26)</f>
        <v>-</v>
      </c>
      <c r="TM62" s="5" t="str" cm="1">
        <f t="array" aca="1" ref="TM62" ca="1">INDEX(i.LMU_Area,$K62,TM$26)</f>
        <v>-</v>
      </c>
      <c r="TN62" s="5" t="str" cm="1">
        <f t="array" aca="1" ref="TN62" ca="1">INDEX(i.LMU_Area,$K62,TN$26)</f>
        <v>-</v>
      </c>
      <c r="TO62" s="5" t="str" cm="1">
        <f t="array" aca="1" ref="TO62" ca="1">INDEX(i.LMU_Area,$K62,TO$26)</f>
        <v>-</v>
      </c>
      <c r="TP62" s="5" t="str" cm="1">
        <f t="array" aca="1" ref="TP62" ca="1">INDEX(i.LMU_Area,$K62,TP$26)</f>
        <v>-</v>
      </c>
      <c r="TQ62" s="5" t="str" cm="1">
        <f t="array" aca="1" ref="TQ62" ca="1">INDEX(i.LMU_Area,$K62,TQ$26)</f>
        <v>-</v>
      </c>
      <c r="TR62" s="5" t="str" cm="1">
        <f t="array" aca="1" ref="TR62" ca="1">INDEX(i.LMU_Area,$K62,TR$26)</f>
        <v>-</v>
      </c>
      <c r="TS62" s="5" t="str" cm="1">
        <f t="array" aca="1" ref="TS62" ca="1">INDEX(i.LMU_Area,$K62,TS$26)</f>
        <v>-</v>
      </c>
      <c r="TT62" s="5" t="str" cm="1">
        <f t="array" aca="1" ref="TT62" ca="1">INDEX(i.LMU_Area,$K62,TT$26)</f>
        <v>-</v>
      </c>
      <c r="TU62" s="5" t="str" cm="1">
        <f t="array" aca="1" ref="TU62" ca="1">INDEX(i.LMU_Area,$K62,TU$26)</f>
        <v>-</v>
      </c>
      <c r="TV62" s="5" t="str" cm="1">
        <f t="array" aca="1" ref="TV62" ca="1">INDEX(i.LMU_Area,$K62,TV$26)</f>
        <v>-</v>
      </c>
      <c r="TW62" s="5" t="str" cm="1">
        <f t="array" aca="1" ref="TW62" ca="1">INDEX(i.LMU_Area,$K62,TW$26)</f>
        <v>-</v>
      </c>
      <c r="TX62" s="5" t="str" cm="1">
        <f t="array" aca="1" ref="TX62" ca="1">INDEX(i.LMU_Area,$K62,TX$26)</f>
        <v>-</v>
      </c>
      <c r="TY62" s="5" t="str" cm="1">
        <f t="array" aca="1" ref="TY62" ca="1">INDEX(i.LMU_Area,$K62,TY$26)</f>
        <v>-</v>
      </c>
      <c r="TZ62" s="5" t="str" cm="1">
        <f t="array" aca="1" ref="TZ62" ca="1">INDEX(i.LMU_Area,$K62,TZ$26)</f>
        <v>-</v>
      </c>
      <c r="UA62" s="5" t="str" cm="1">
        <f t="array" aca="1" ref="UA62" ca="1">INDEX(i.LMU_Area,$K62,UA$26)</f>
        <v>-</v>
      </c>
      <c r="UB62" s="5" t="str" cm="1">
        <f t="array" aca="1" ref="UB62" ca="1">INDEX(i.LMU_Area,$K62,UB$26)</f>
        <v>-</v>
      </c>
      <c r="UC62" s="5" t="str" cm="1">
        <f t="array" aca="1" ref="UC62" ca="1">INDEX(i.LMU_Area,$K62,UC$26)</f>
        <v>-</v>
      </c>
      <c r="UD62" s="5" t="str" cm="1">
        <f t="array" aca="1" ref="UD62" ca="1">INDEX(i.LMU_Area,$K62,UD$26)</f>
        <v>-</v>
      </c>
      <c r="UE62" s="5" t="str" cm="1">
        <f t="array" aca="1" ref="UE62" ca="1">INDEX(i.LMU_Area,$K62,UE$26)</f>
        <v>-</v>
      </c>
      <c r="UF62" s="5" t="str" cm="1">
        <f t="array" aca="1" ref="UF62" ca="1">INDEX(i.LMU_Area,$K62,UF$26)</f>
        <v>-</v>
      </c>
      <c r="UG62" s="5" t="str" cm="1">
        <f t="array" aca="1" ref="UG62" ca="1">INDEX(i.LMU_Area,$K62,UG$26)</f>
        <v>-</v>
      </c>
      <c r="UH62" s="5" t="str" cm="1">
        <f t="array" aca="1" ref="UH62" ca="1">INDEX(i.LMU_Area,$K62,UH$26)</f>
        <v>-</v>
      </c>
      <c r="UI62" s="5" t="str" cm="1">
        <f t="array" aca="1" ref="UI62" ca="1">INDEX(i.LMU_Area,$K62,UI$26)</f>
        <v>-</v>
      </c>
      <c r="UJ62" s="5" t="str" cm="1">
        <f t="array" aca="1" ref="UJ62" ca="1">INDEX(i.LMU_Area,$K62,UJ$26)</f>
        <v>-</v>
      </c>
      <c r="UK62" s="5" t="str" cm="1">
        <f t="array" aca="1" ref="UK62" ca="1">INDEX(i.LMU_Area,$K62,UK$26)</f>
        <v>-</v>
      </c>
      <c r="UL62" s="5" t="str" cm="1">
        <f t="array" aca="1" ref="UL62" ca="1">INDEX(i.LMU_Area,$K62,UL$26)</f>
        <v>-</v>
      </c>
      <c r="UM62" s="5" t="str" cm="1">
        <f t="array" aca="1" ref="UM62" ca="1">INDEX(i.LMU_Area,$K62,UM$26)</f>
        <v>-</v>
      </c>
      <c r="UN62" s="5" t="str" cm="1">
        <f t="array" aca="1" ref="UN62" ca="1">INDEX(i.LMU_Area,$K62,UN$26)</f>
        <v>-</v>
      </c>
      <c r="UO62" s="5" t="str" cm="1">
        <f t="array" aca="1" ref="UO62" ca="1">INDEX(i.LMU_Area,$K62,UO$26)</f>
        <v>-</v>
      </c>
      <c r="UP62" s="5" t="str" cm="1">
        <f t="array" aca="1" ref="UP62" ca="1">INDEX(i.LMU_Area,$K62,UP$26)</f>
        <v>-</v>
      </c>
      <c r="UQ62" s="5" t="str" cm="1">
        <f t="array" aca="1" ref="UQ62" ca="1">INDEX(i.LMU_Area,$K62,UQ$26)</f>
        <v>-</v>
      </c>
      <c r="UR62" s="5" t="str" cm="1">
        <f t="array" aca="1" ref="UR62" ca="1">INDEX(i.LMU_Area,$K62,UR$26)</f>
        <v>-</v>
      </c>
      <c r="US62" s="5" t="str" cm="1">
        <f t="array" aca="1" ref="US62" ca="1">INDEX(i.LMU_Area,$K62,US$26)</f>
        <v>-</v>
      </c>
      <c r="UT62" s="5" t="str" cm="1">
        <f t="array" aca="1" ref="UT62" ca="1">INDEX(i.LMU_Area,$K62,UT$26)</f>
        <v>-</v>
      </c>
      <c r="UU62" s="5" t="str" cm="1">
        <f t="array" aca="1" ref="UU62" ca="1">INDEX(i.LMU_Area,$K62,UU$26)</f>
        <v>-</v>
      </c>
      <c r="UV62" s="5" t="str" cm="1">
        <f t="array" aca="1" ref="UV62" ca="1">INDEX(i.LMU_Area,$K62,UV$26)</f>
        <v>-</v>
      </c>
      <c r="UW62" s="5" t="str" cm="1">
        <f t="array" aca="1" ref="UW62" ca="1">INDEX(i.LMU_Area,$K62,UW$26)</f>
        <v>-</v>
      </c>
      <c r="UX62" s="5" t="str" cm="1">
        <f t="array" aca="1" ref="UX62" ca="1">INDEX(i.LMU_Area,$K62,UX$26)</f>
        <v>-</v>
      </c>
      <c r="UY62" s="5" t="str" cm="1">
        <f t="array" aca="1" ref="UY62" ca="1">INDEX(i.LMU_Area,$K62,UY$26)</f>
        <v>-</v>
      </c>
      <c r="UZ62" s="5" t="str" cm="1">
        <f t="array" aca="1" ref="UZ62" ca="1">INDEX(i.LMU_Area,$K62,UZ$26)</f>
        <v>-</v>
      </c>
      <c r="VA62" s="5" t="str" cm="1">
        <f t="array" aca="1" ref="VA62" ca="1">INDEX(i.LMU_Area,$K62,VA$26)</f>
        <v>-</v>
      </c>
      <c r="VB62" s="5" t="str" cm="1">
        <f t="array" aca="1" ref="VB62" ca="1">INDEX(i.LMU_Area,$K62,VB$26)</f>
        <v>-</v>
      </c>
      <c r="VC62" s="5" t="str" cm="1">
        <f t="array" aca="1" ref="VC62" ca="1">INDEX(i.LMU_Area,$K62,VC$26)</f>
        <v>-</v>
      </c>
      <c r="VD62" s="5" t="str" cm="1">
        <f t="array" aca="1" ref="VD62" ca="1">INDEX(i.LMU_Area,$K62,VD$26)</f>
        <v>-</v>
      </c>
      <c r="VE62" s="5" t="str" cm="1">
        <f t="array" aca="1" ref="VE62" ca="1">INDEX(i.LMU_Area,$K62,VE$26)</f>
        <v>-</v>
      </c>
      <c r="VF62" s="5" t="str" cm="1">
        <f t="array" aca="1" ref="VF62" ca="1">INDEX(i.LMU_Area,$K62,VF$26)</f>
        <v>-</v>
      </c>
      <c r="VG62" s="5" t="str" cm="1">
        <f t="array" aca="1" ref="VG62" ca="1">INDEX(i.LMU_Area,$K62,VG$26)</f>
        <v>-</v>
      </c>
      <c r="VH62" s="5" t="str" cm="1">
        <f t="array" aca="1" ref="VH62" ca="1">INDEX(i.LMU_Area,$K62,VH$26)</f>
        <v>-</v>
      </c>
      <c r="VI62" s="5" t="str" cm="1">
        <f t="array" aca="1" ref="VI62" ca="1">INDEX(i.LMU_Area,$K62,VI$26)</f>
        <v>-</v>
      </c>
      <c r="VJ62" s="5" t="str" cm="1">
        <f t="array" aca="1" ref="VJ62" ca="1">INDEX(i.LMU_Area,$K62,VJ$26)</f>
        <v>-</v>
      </c>
      <c r="VK62" s="5" t="str" cm="1">
        <f t="array" aca="1" ref="VK62" ca="1">INDEX(i.LMU_Area,$K62,VK$26)</f>
        <v>-</v>
      </c>
      <c r="VL62" s="5" t="str" cm="1">
        <f t="array" aca="1" ref="VL62" ca="1">INDEX(i.LMU_Area,$K62,VL$26)</f>
        <v>-</v>
      </c>
      <c r="VM62" s="5" t="str" cm="1">
        <f t="array" aca="1" ref="VM62" ca="1">INDEX(i.LMU_Area,$K62,VM$26)</f>
        <v>-</v>
      </c>
      <c r="VN62" s="5" t="str" cm="1">
        <f t="array" aca="1" ref="VN62" ca="1">INDEX(i.LMU_Area,$K62,VN$26)</f>
        <v>-</v>
      </c>
      <c r="VO62" s="5" t="str" cm="1">
        <f t="array" aca="1" ref="VO62" ca="1">INDEX(i.LMU_Area,$K62,VO$26)</f>
        <v>-</v>
      </c>
      <c r="VP62" s="5" t="str" cm="1">
        <f t="array" aca="1" ref="VP62" ca="1">INDEX(i.LMU_Area,$K62,VP$26)</f>
        <v>-</v>
      </c>
      <c r="VQ62" s="5" t="str" cm="1">
        <f t="array" aca="1" ref="VQ62" ca="1">INDEX(i.LMU_Area,$K62,VQ$26)</f>
        <v>-</v>
      </c>
      <c r="VR62" s="5" t="str" cm="1">
        <f t="array" aca="1" ref="VR62" ca="1">INDEX(i.LMU_Area,$K62,VR$26)</f>
        <v>-</v>
      </c>
      <c r="VS62" s="5" t="str" cm="1">
        <f t="array" aca="1" ref="VS62" ca="1">INDEX(i.LMU_Area,$K62,VS$26)</f>
        <v>-</v>
      </c>
      <c r="VT62" s="5" t="str" cm="1">
        <f t="array" aca="1" ref="VT62" ca="1">INDEX(i.LMU_Area,$K62,VT$26)</f>
        <v>-</v>
      </c>
      <c r="VU62" s="5" t="str" cm="1">
        <f t="array" aca="1" ref="VU62" ca="1">INDEX(i.LMU_Area,$K62,VU$26)</f>
        <v>-</v>
      </c>
      <c r="VV62" s="5" t="str" cm="1">
        <f t="array" aca="1" ref="VV62" ca="1">INDEX(i.LMU_Area,$K62,VV$26)</f>
        <v>-</v>
      </c>
      <c r="VW62" s="5" t="str" cm="1">
        <f t="array" aca="1" ref="VW62" ca="1">INDEX(i.LMU_Area,$K62,VW$26)</f>
        <v>-</v>
      </c>
      <c r="VX62" s="5" t="str" cm="1">
        <f t="array" aca="1" ref="VX62" ca="1">INDEX(i.LMU_Area,$K62,VX$26)</f>
        <v>-</v>
      </c>
      <c r="VY62" s="5" t="str" cm="1">
        <f t="array" aca="1" ref="VY62" ca="1">INDEX(i.LMU_Area,$K62,VY$26)</f>
        <v>-</v>
      </c>
      <c r="VZ62" s="5" t="str" cm="1">
        <f t="array" aca="1" ref="VZ62" ca="1">INDEX(i.LMU_Area,$K62,VZ$26)</f>
        <v>-</v>
      </c>
      <c r="WA62" s="5" t="str" cm="1">
        <f t="array" aca="1" ref="WA62" ca="1">INDEX(i.LMU_Area,$K62,WA$26)</f>
        <v>-</v>
      </c>
      <c r="WB62" s="5" t="str" cm="1">
        <f t="array" aca="1" ref="WB62" ca="1">INDEX(i.LMU_Area,$K62,WB$26)</f>
        <v>-</v>
      </c>
      <c r="WC62" s="5" t="str" cm="1">
        <f t="array" aca="1" ref="WC62" ca="1">INDEX(i.LMU_Area,$K62,WC$26)</f>
        <v>-</v>
      </c>
      <c r="WD62" s="5" t="str" cm="1">
        <f t="array" aca="1" ref="WD62" ca="1">INDEX(i.LMU_Area,$K62,WD$26)</f>
        <v>-</v>
      </c>
      <c r="WE62" s="5" t="str" cm="1">
        <f t="array" aca="1" ref="WE62" ca="1">INDEX(i.LMU_Area,$K62,WE$26)</f>
        <v>-</v>
      </c>
      <c r="WF62" s="5" t="str" cm="1">
        <f t="array" aca="1" ref="WF62" ca="1">INDEX(i.LMU_Area,$K62,WF$26)</f>
        <v>-</v>
      </c>
      <c r="WG62" s="5" t="str" cm="1">
        <f t="array" aca="1" ref="WG62" ca="1">INDEX(i.LMU_Area,$K62,WG$26)</f>
        <v>-</v>
      </c>
      <c r="WH62" s="5" t="str" cm="1">
        <f t="array" aca="1" ref="WH62" ca="1">INDEX(i.LMU_Area,$K62,WH$26)</f>
        <v>-</v>
      </c>
      <c r="WI62" s="5" t="str" cm="1">
        <f t="array" aca="1" ref="WI62" ca="1">INDEX(i.LMU_Area,$K62,WI$26)</f>
        <v>-</v>
      </c>
      <c r="WJ62" s="5" t="str" cm="1">
        <f t="array" aca="1" ref="WJ62" ca="1">INDEX(i.LMU_Area,$K62,WJ$26)</f>
        <v>-</v>
      </c>
      <c r="WK62" s="5" t="str" cm="1">
        <f t="array" aca="1" ref="WK62" ca="1">INDEX(i.LMU_Area,$K62,WK$26)</f>
        <v>-</v>
      </c>
      <c r="WL62" s="5" t="str" cm="1">
        <f t="array" aca="1" ref="WL62" ca="1">INDEX(i.LMU_Area,$K62,WL$26)</f>
        <v>-</v>
      </c>
      <c r="WM62" s="5" t="str" cm="1">
        <f t="array" aca="1" ref="WM62" ca="1">INDEX(i.LMU_Area,$K62,WM$26)</f>
        <v>-</v>
      </c>
      <c r="WN62" s="5" t="str" cm="1">
        <f t="array" aca="1" ref="WN62" ca="1">INDEX(i.LMU_Area,$K62,WN$26)</f>
        <v>-</v>
      </c>
      <c r="WO62" s="5" t="str" cm="1">
        <f t="array" aca="1" ref="WO62" ca="1">INDEX(i.LMU_Area,$K62,WO$26)</f>
        <v>-</v>
      </c>
      <c r="WP62" s="5" t="str" cm="1">
        <f t="array" aca="1" ref="WP62" ca="1">INDEX(i.LMU_Area,$K62,WP$26)</f>
        <v>-</v>
      </c>
      <c r="WQ62" s="5" t="str" cm="1">
        <f t="array" aca="1" ref="WQ62" ca="1">INDEX(i.LMU_Area,$K62,WQ$26)</f>
        <v>-</v>
      </c>
      <c r="WR62" s="5" t="str" cm="1">
        <f t="array" aca="1" ref="WR62" ca="1">INDEX(i.LMU_Area,$K62,WR$26)</f>
        <v>-</v>
      </c>
      <c r="WS62" s="5" t="str" cm="1">
        <f t="array" aca="1" ref="WS62" ca="1">INDEX(i.LMU_Area,$K62,WS$26)</f>
        <v>-</v>
      </c>
      <c r="WT62" s="5" t="str" cm="1">
        <f t="array" aca="1" ref="WT62" ca="1">INDEX(i.LMU_Area,$K62,WT$26)</f>
        <v>-</v>
      </c>
      <c r="WU62" s="5" t="str" cm="1">
        <f t="array" aca="1" ref="WU62" ca="1">INDEX(i.LMU_Area,$K62,WU$26)</f>
        <v>-</v>
      </c>
      <c r="WV62" s="5" t="str" cm="1">
        <f t="array" aca="1" ref="WV62" ca="1">INDEX(i.LMU_Area,$K62,WV$26)</f>
        <v>-</v>
      </c>
      <c r="WW62" s="5" t="str" cm="1">
        <f t="array" aca="1" ref="WW62" ca="1">INDEX(i.LMU_Area,$K62,WW$26)</f>
        <v>-</v>
      </c>
      <c r="WX62" s="5" t="str" cm="1">
        <f t="array" aca="1" ref="WX62" ca="1">INDEX(i.LMU_Area,$K62,WX$26)</f>
        <v>-</v>
      </c>
      <c r="WY62" s="5" t="str" cm="1">
        <f t="array" aca="1" ref="WY62" ca="1">INDEX(i.LMU_Area,$K62,WY$26)</f>
        <v>-</v>
      </c>
      <c r="WZ62" s="5" t="str" cm="1">
        <f t="array" aca="1" ref="WZ62" ca="1">INDEX(i.LMU_Area,$K62,WZ$26)</f>
        <v>-</v>
      </c>
      <c r="XA62" s="5" t="str" cm="1">
        <f t="array" aca="1" ref="XA62" ca="1">INDEX(i.LMU_Area,$K62,XA$26)</f>
        <v>-</v>
      </c>
      <c r="XB62" s="5" t="str" cm="1">
        <f t="array" aca="1" ref="XB62" ca="1">INDEX(i.LMU_Area,$K62,XB$26)</f>
        <v>-</v>
      </c>
      <c r="XC62" s="5" t="str" cm="1">
        <f t="array" aca="1" ref="XC62" ca="1">INDEX(i.LMU_Area,$K62,XC$26)</f>
        <v>-</v>
      </c>
      <c r="XD62" s="5" t="str" cm="1">
        <f t="array" aca="1" ref="XD62" ca="1">INDEX(i.LMU_Area,$K62,XD$26)</f>
        <v>-</v>
      </c>
      <c r="XE62" s="5" t="str" cm="1">
        <f t="array" aca="1" ref="XE62" ca="1">INDEX(i.LMU_Area,$K62,XE$26)</f>
        <v>-</v>
      </c>
      <c r="XF62" s="5" t="str" cm="1">
        <f t="array" aca="1" ref="XF62" ca="1">INDEX(i.LMU_Area,$K62,XF$26)</f>
        <v>-</v>
      </c>
      <c r="XG62" s="5" t="str" cm="1">
        <f t="array" aca="1" ref="XG62" ca="1">INDEX(i.LMU_Area,$K62,XG$26)</f>
        <v>-</v>
      </c>
      <c r="XH62" s="5" t="str" cm="1">
        <f t="array" aca="1" ref="XH62" ca="1">INDEX(i.LMU_Area,$K62,XH$26)</f>
        <v>-</v>
      </c>
      <c r="XI62" s="5" t="str" cm="1">
        <f t="array" aca="1" ref="XI62" ca="1">INDEX(i.LMU_Area,$K62,XI$26)</f>
        <v>-</v>
      </c>
      <c r="XJ62" s="5" t="str" cm="1">
        <f t="array" aca="1" ref="XJ62" ca="1">INDEX(i.LMU_Area,$K62,XJ$26)</f>
        <v>-</v>
      </c>
      <c r="XK62" s="5" t="str" cm="1">
        <f t="array" aca="1" ref="XK62" ca="1">INDEX(i.LMU_Area,$K62,XK$26)</f>
        <v>-</v>
      </c>
      <c r="XL62" s="5" t="str" cm="1">
        <f t="array" aca="1" ref="XL62" ca="1">INDEX(i.LMU_Area,$K62,XL$26)</f>
        <v>-</v>
      </c>
      <c r="XM62" s="5" t="str" cm="1">
        <f t="array" aca="1" ref="XM62" ca="1">INDEX(i.LMU_Area,$K62,XM$26)</f>
        <v>-</v>
      </c>
      <c r="XN62" s="5" t="str" cm="1">
        <f t="array" aca="1" ref="XN62" ca="1">INDEX(i.LMU_Area,$K62,XN$26)</f>
        <v>-</v>
      </c>
      <c r="XO62" s="5" t="str" cm="1">
        <f t="array" aca="1" ref="XO62" ca="1">INDEX(i.LMU_Area,$K62,XO$26)</f>
        <v>-</v>
      </c>
      <c r="XP62" s="5" t="str" cm="1">
        <f t="array" aca="1" ref="XP62" ca="1">INDEX(i.LMU_Area,$K62,XP$26)</f>
        <v>-</v>
      </c>
      <c r="XQ62" s="5" t="str" cm="1">
        <f t="array" aca="1" ref="XQ62" ca="1">INDEX(i.LMU_Area,$K62,XQ$26)</f>
        <v>-</v>
      </c>
      <c r="XR62" s="5" t="str" cm="1">
        <f t="array" aca="1" ref="XR62" ca="1">INDEX(i.LMU_Area,$K62,XR$26)</f>
        <v>-</v>
      </c>
      <c r="XS62" s="5" t="str" cm="1">
        <f t="array" aca="1" ref="XS62" ca="1">INDEX(i.LMU_Area,$K62,XS$26)</f>
        <v>-</v>
      </c>
      <c r="XT62" s="5" t="str" cm="1">
        <f t="array" aca="1" ref="XT62" ca="1">INDEX(i.LMU_Area,$K62,XT$26)</f>
        <v>-</v>
      </c>
      <c r="XU62" s="5" t="str" cm="1">
        <f t="array" aca="1" ref="XU62" ca="1">INDEX(i.LMU_Area,$K62,XU$26)</f>
        <v>-</v>
      </c>
      <c r="XV62" s="5" t="str" cm="1">
        <f t="array" aca="1" ref="XV62" ca="1">INDEX(i.LMU_Area,$K62,XV$26)</f>
        <v>-</v>
      </c>
      <c r="XW62" s="5" t="str" cm="1">
        <f t="array" aca="1" ref="XW62" ca="1">INDEX(i.LMU_Area,$K62,XW$26)</f>
        <v>-</v>
      </c>
      <c r="XX62" s="5" t="str" cm="1">
        <f t="array" aca="1" ref="XX62" ca="1">INDEX(i.LMU_Area,$K62,XX$26)</f>
        <v>-</v>
      </c>
      <c r="XY62" s="5" t="str" cm="1">
        <f t="array" aca="1" ref="XY62" ca="1">INDEX(i.LMU_Area,$K62,XY$26)</f>
        <v>-</v>
      </c>
      <c r="XZ62" s="5" t="str" cm="1">
        <f t="array" aca="1" ref="XZ62" ca="1">INDEX(i.LMU_Area,$K62,XZ$26)</f>
        <v>-</v>
      </c>
      <c r="YA62" s="5" t="str" cm="1">
        <f t="array" aca="1" ref="YA62" ca="1">INDEX(i.LMU_Area,$K62,YA$26)</f>
        <v>-</v>
      </c>
      <c r="YB62" s="5" t="str" cm="1">
        <f t="array" aca="1" ref="YB62" ca="1">INDEX(i.LMU_Area,$K62,YB$26)</f>
        <v>-</v>
      </c>
      <c r="YC62" s="5" t="str" cm="1">
        <f t="array" aca="1" ref="YC62" ca="1">INDEX(i.LMU_Area,$K62,YC$26)</f>
        <v>-</v>
      </c>
      <c r="YD62" s="5" t="str" cm="1">
        <f t="array" aca="1" ref="YD62" ca="1">INDEX(i.LMU_Area,$K62,YD$26)</f>
        <v>-</v>
      </c>
      <c r="YE62" s="5" t="str" cm="1">
        <f t="array" aca="1" ref="YE62" ca="1">INDEX(i.LMU_Area,$K62,YE$26)</f>
        <v>-</v>
      </c>
      <c r="YF62" s="5" t="str" cm="1">
        <f t="array" aca="1" ref="YF62" ca="1">INDEX(i.LMU_Area,$K62,YF$26)</f>
        <v>-</v>
      </c>
      <c r="YG62" s="5" t="str" cm="1">
        <f t="array" aca="1" ref="YG62" ca="1">INDEX(i.LMU_Area,$K62,YG$26)</f>
        <v>-</v>
      </c>
      <c r="YH62" s="5" t="str" cm="1">
        <f t="array" aca="1" ref="YH62" ca="1">INDEX(i.LMU_Area,$K62,YH$26)</f>
        <v>-</v>
      </c>
      <c r="YI62" s="5" t="str" cm="1">
        <f t="array" aca="1" ref="YI62" ca="1">INDEX(i.LMU_Area,$K62,YI$26)</f>
        <v>-</v>
      </c>
      <c r="YJ62" s="5" t="str" cm="1">
        <f t="array" aca="1" ref="YJ62" ca="1">INDEX(i.LMU_Area,$K62,YJ$26)</f>
        <v>-</v>
      </c>
      <c r="YK62" s="5" t="str" cm="1">
        <f t="array" aca="1" ref="YK62" ca="1">INDEX(i.LMU_Area,$K62,YK$26)</f>
        <v>-</v>
      </c>
      <c r="YL62" s="5" t="str" cm="1">
        <f t="array" aca="1" ref="YL62" ca="1">INDEX(i.LMU_Area,$K62,YL$26)</f>
        <v>-</v>
      </c>
      <c r="YM62" s="5" t="str" cm="1">
        <f t="array" aca="1" ref="YM62" ca="1">INDEX(i.LMU_Area,$K62,YM$26)</f>
        <v>-</v>
      </c>
      <c r="YN62" s="5" t="str" cm="1">
        <f t="array" aca="1" ref="YN62" ca="1">INDEX(i.LMU_Area,$K62,YN$26)</f>
        <v>-</v>
      </c>
      <c r="YO62" s="5" t="str" cm="1">
        <f t="array" aca="1" ref="YO62" ca="1">INDEX(i.LMU_Area,$K62,YO$26)</f>
        <v>-</v>
      </c>
      <c r="YP62" s="5" t="str" cm="1">
        <f t="array" aca="1" ref="YP62" ca="1">INDEX(i.LMU_Area,$K62,YP$26)</f>
        <v>-</v>
      </c>
      <c r="YQ62" s="5" t="str" cm="1">
        <f t="array" aca="1" ref="YQ62" ca="1">INDEX(i.LMU_Area,$K62,YQ$26)</f>
        <v>-</v>
      </c>
      <c r="YR62" s="5" t="str" cm="1">
        <f t="array" aca="1" ref="YR62" ca="1">INDEX(i.LMU_Area,$K62,YR$26)</f>
        <v>-</v>
      </c>
      <c r="YS62" s="5" t="str" cm="1">
        <f t="array" aca="1" ref="YS62" ca="1">INDEX(i.LMU_Area,$K62,YS$26)</f>
        <v>-</v>
      </c>
      <c r="YT62" s="5" t="str" cm="1">
        <f t="array" aca="1" ref="YT62" ca="1">INDEX(i.LMU_Area,$K62,YT$26)</f>
        <v>-</v>
      </c>
      <c r="YU62" s="5" t="str" cm="1">
        <f t="array" aca="1" ref="YU62" ca="1">INDEX(i.LMU_Area,$K62,YU$26)</f>
        <v>-</v>
      </c>
      <c r="YV62" s="5" t="str" cm="1">
        <f t="array" aca="1" ref="YV62" ca="1">INDEX(i.LMU_Area,$K62,YV$26)</f>
        <v>-</v>
      </c>
      <c r="YW62" s="5" t="str" cm="1">
        <f t="array" aca="1" ref="YW62" ca="1">INDEX(i.LMU_Area,$K62,YW$26)</f>
        <v>-</v>
      </c>
      <c r="YX62" s="5" t="str" cm="1">
        <f t="array" aca="1" ref="YX62" ca="1">INDEX(i.LMU_Area,$K62,YX$26)</f>
        <v>-</v>
      </c>
      <c r="YY62" s="5" t="str" cm="1">
        <f t="array" aca="1" ref="YY62" ca="1">INDEX(i.LMU_Area,$K62,YY$26)</f>
        <v>-</v>
      </c>
      <c r="YZ62" s="5" t="str" cm="1">
        <f t="array" aca="1" ref="YZ62" ca="1">INDEX(i.LMU_Area,$K62,YZ$26)</f>
        <v>-</v>
      </c>
      <c r="ZA62" s="5" t="str" cm="1">
        <f t="array" aca="1" ref="ZA62" ca="1">INDEX(i.LMU_Area,$K62,ZA$26)</f>
        <v>-</v>
      </c>
      <c r="ZB62" s="5" t="str" cm="1">
        <f t="array" aca="1" ref="ZB62" ca="1">INDEX(i.LMU_Area,$K62,ZB$26)</f>
        <v>-</v>
      </c>
      <c r="ZC62" s="5" t="str" cm="1">
        <f t="array" aca="1" ref="ZC62" ca="1">INDEX(i.LMU_Area,$K62,ZC$26)</f>
        <v>-</v>
      </c>
      <c r="ZD62" s="5" t="str" cm="1">
        <f t="array" aca="1" ref="ZD62" ca="1">INDEX(i.LMU_Area,$K62,ZD$26)</f>
        <v>-</v>
      </c>
      <c r="ZE62" s="5" t="str" cm="1">
        <f t="array" aca="1" ref="ZE62" ca="1">INDEX(i.LMU_Area,$K62,ZE$26)</f>
        <v>-</v>
      </c>
      <c r="ZF62" s="5" t="str" cm="1">
        <f t="array" aca="1" ref="ZF62" ca="1">INDEX(i.LMU_Area,$K62,ZF$26)</f>
        <v>-</v>
      </c>
      <c r="ZG62" s="5" t="str" cm="1">
        <f t="array" aca="1" ref="ZG62" ca="1">INDEX(i.LMU_Area,$K62,ZG$26)</f>
        <v>-</v>
      </c>
      <c r="ZH62" s="5" t="str" cm="1">
        <f t="array" aca="1" ref="ZH62" ca="1">INDEX(i.LMU_Area,$K62,ZH$26)</f>
        <v>-</v>
      </c>
      <c r="ZI62" s="5" t="str" cm="1">
        <f t="array" aca="1" ref="ZI62" ca="1">INDEX(i.LMU_Area,$K62,ZI$26)</f>
        <v>-</v>
      </c>
      <c r="ZJ62" s="5" t="str" cm="1">
        <f t="array" aca="1" ref="ZJ62" ca="1">INDEX(i.LMU_Area,$K62,ZJ$26)</f>
        <v>-</v>
      </c>
      <c r="ZK62" s="5" t="str" cm="1">
        <f t="array" aca="1" ref="ZK62" ca="1">INDEX(i.LMU_Area,$K62,ZK$26)</f>
        <v>-</v>
      </c>
      <c r="ZL62" s="5" t="str" cm="1">
        <f t="array" aca="1" ref="ZL62" ca="1">INDEX(i.LMU_Area,$K62,ZL$26)</f>
        <v>-</v>
      </c>
      <c r="ZM62" s="5" t="str" cm="1">
        <f t="array" aca="1" ref="ZM62" ca="1">INDEX(i.LMU_Area,$K62,ZM$26)</f>
        <v>-</v>
      </c>
      <c r="ZN62" s="5" t="str" cm="1">
        <f t="array" aca="1" ref="ZN62" ca="1">INDEX(i.LMU_Area,$K62,ZN$26)</f>
        <v>-</v>
      </c>
      <c r="ZO62" s="5" t="str" cm="1">
        <f t="array" aca="1" ref="ZO62" ca="1">INDEX(i.LMU_Area,$K62,ZO$26)</f>
        <v>-</v>
      </c>
      <c r="ZP62" s="5" t="str" cm="1">
        <f t="array" aca="1" ref="ZP62" ca="1">INDEX(i.LMU_Area,$K62,ZP$26)</f>
        <v>-</v>
      </c>
      <c r="ZQ62" s="5" t="str" cm="1">
        <f t="array" aca="1" ref="ZQ62" ca="1">INDEX(i.LMU_Area,$K62,ZQ$26)</f>
        <v>-</v>
      </c>
      <c r="ZR62" s="5" t="str" cm="1">
        <f t="array" aca="1" ref="ZR62" ca="1">INDEX(i.LMU_Area,$K62,ZR$26)</f>
        <v>-</v>
      </c>
      <c r="ZS62" s="5" t="str" cm="1">
        <f t="array" aca="1" ref="ZS62" ca="1">INDEX(i.LMU_Area,$K62,ZS$26)</f>
        <v>-</v>
      </c>
      <c r="ZT62" s="5" t="str" cm="1">
        <f t="array" aca="1" ref="ZT62" ca="1">INDEX(i.LMU_Area,$K62,ZT$26)</f>
        <v>-</v>
      </c>
      <c r="ZU62" s="5" t="str" cm="1">
        <f t="array" aca="1" ref="ZU62" ca="1">INDEX(i.LMU_Area,$K62,ZU$26)</f>
        <v>-</v>
      </c>
      <c r="ZV62" s="5" t="str" cm="1">
        <f t="array" aca="1" ref="ZV62" ca="1">INDEX(i.LMU_Area,$K62,ZV$26)</f>
        <v>-</v>
      </c>
      <c r="ZW62" s="5" t="str" cm="1">
        <f t="array" aca="1" ref="ZW62" ca="1">INDEX(i.LMU_Area,$K62,ZW$26)</f>
        <v>-</v>
      </c>
      <c r="ZX62" s="5" t="str" cm="1">
        <f t="array" aca="1" ref="ZX62" ca="1">INDEX(i.LMU_Area,$K62,ZX$26)</f>
        <v>-</v>
      </c>
      <c r="ZY62" s="5" t="str" cm="1">
        <f t="array" aca="1" ref="ZY62" ca="1">INDEX(i.LMU_Area,$K62,ZY$26)</f>
        <v>-</v>
      </c>
      <c r="ZZ62" s="5" t="str" cm="1">
        <f t="array" aca="1" ref="ZZ62" ca="1">INDEX(i.LMU_Area,$K62,ZZ$26)</f>
        <v>-</v>
      </c>
      <c r="AAA62" s="5" t="str" cm="1">
        <f t="array" aca="1" ref="AAA62" ca="1">INDEX(i.LMU_Area,$K62,AAA$26)</f>
        <v>-</v>
      </c>
      <c r="AAB62" s="5" t="str" cm="1">
        <f t="array" aca="1" ref="AAB62" ca="1">INDEX(i.LMU_Area,$K62,AAB$26)</f>
        <v>-</v>
      </c>
      <c r="AAC62" s="5" t="str" cm="1">
        <f t="array" aca="1" ref="AAC62" ca="1">INDEX(i.LMU_Area,$K62,AAC$26)</f>
        <v>-</v>
      </c>
      <c r="AAD62" s="5" t="str" cm="1">
        <f t="array" aca="1" ref="AAD62" ca="1">INDEX(i.LMU_Area,$K62,AAD$26)</f>
        <v>-</v>
      </c>
      <c r="AAE62" s="5" t="str" cm="1">
        <f t="array" aca="1" ref="AAE62" ca="1">INDEX(i.LMU_Area,$K62,AAE$26)</f>
        <v>-</v>
      </c>
      <c r="AAF62" s="5" t="str" cm="1">
        <f t="array" aca="1" ref="AAF62" ca="1">INDEX(i.LMU_Area,$K62,AAF$26)</f>
        <v>-</v>
      </c>
      <c r="AAG62" s="5" t="str" cm="1">
        <f t="array" aca="1" ref="AAG62" ca="1">INDEX(i.LMU_Area,$K62,AAG$26)</f>
        <v>-</v>
      </c>
      <c r="AAH62" s="5" t="str" cm="1">
        <f t="array" aca="1" ref="AAH62" ca="1">INDEX(i.LMU_Area,$K62,AAH$26)</f>
        <v>-</v>
      </c>
      <c r="AAI62" s="5" t="str" cm="1">
        <f t="array" aca="1" ref="AAI62" ca="1">INDEX(i.LMU_Area,$K62,AAI$26)</f>
        <v>-</v>
      </c>
      <c r="AAJ62" s="5" t="str" cm="1">
        <f t="array" aca="1" ref="AAJ62" ca="1">INDEX(i.LMU_Area,$K62,AAJ$26)</f>
        <v>-</v>
      </c>
      <c r="AAK62" s="5" t="str" cm="1">
        <f t="array" aca="1" ref="AAK62" ca="1">INDEX(i.LMU_Area,$K62,AAK$26)</f>
        <v>-</v>
      </c>
      <c r="AAL62" s="5" t="str" cm="1">
        <f t="array" aca="1" ref="AAL62" ca="1">INDEX(i.LMU_Area,$K62,AAL$26)</f>
        <v>-</v>
      </c>
      <c r="AAM62" s="5" t="str" cm="1">
        <f t="array" aca="1" ref="AAM62" ca="1">INDEX(i.LMU_Area,$K62,AAM$26)</f>
        <v>-</v>
      </c>
      <c r="AAN62" s="5" t="str" cm="1">
        <f t="array" aca="1" ref="AAN62" ca="1">INDEX(i.LMU_Area,$K62,AAN$26)</f>
        <v>-</v>
      </c>
      <c r="AAO62" s="5" t="str" cm="1">
        <f t="array" aca="1" ref="AAO62" ca="1">INDEX(i.LMU_Area,$K62,AAO$26)</f>
        <v>-</v>
      </c>
      <c r="AAP62" s="5" t="str" cm="1">
        <f t="array" aca="1" ref="AAP62" ca="1">INDEX(i.LMU_Area,$K62,AAP$26)</f>
        <v>-</v>
      </c>
      <c r="AAQ62" s="5" t="str" cm="1">
        <f t="array" aca="1" ref="AAQ62" ca="1">INDEX(i.LMU_Area,$K62,AAQ$26)</f>
        <v>-</v>
      </c>
      <c r="AAR62" s="5" t="str" cm="1">
        <f t="array" aca="1" ref="AAR62" ca="1">INDEX(i.LMU_Area,$K62,AAR$26)</f>
        <v>-</v>
      </c>
      <c r="AAS62" s="5" t="str" cm="1">
        <f t="array" aca="1" ref="AAS62" ca="1">INDEX(i.LMU_Area,$K62,AAS$26)</f>
        <v>-</v>
      </c>
      <c r="AAT62" s="5" t="str" cm="1">
        <f t="array" aca="1" ref="AAT62" ca="1">INDEX(i.LMU_Area,$K62,AAT$26)</f>
        <v>-</v>
      </c>
      <c r="AAU62" s="5" t="str" cm="1">
        <f t="array" aca="1" ref="AAU62" ca="1">INDEX(i.LMU_Area,$K62,AAU$26)</f>
        <v>-</v>
      </c>
      <c r="AAV62" s="5" t="str" cm="1">
        <f t="array" aca="1" ref="AAV62" ca="1">INDEX(i.LMU_Area,$K62,AAV$26)</f>
        <v>-</v>
      </c>
      <c r="AAW62" s="5" t="str" cm="1">
        <f t="array" aca="1" ref="AAW62" ca="1">INDEX(i.LMU_Area,$K62,AAW$26)</f>
        <v>-</v>
      </c>
      <c r="AAX62" s="5" t="str" cm="1">
        <f t="array" aca="1" ref="AAX62" ca="1">INDEX(i.LMU_Area,$K62,AAX$26)</f>
        <v>-</v>
      </c>
      <c r="AAY62" s="5" t="str" cm="1">
        <f t="array" aca="1" ref="AAY62" ca="1">INDEX(i.LMU_Area,$K62,AAY$26)</f>
        <v>-</v>
      </c>
      <c r="AAZ62" s="5" t="str" cm="1">
        <f t="array" aca="1" ref="AAZ62" ca="1">INDEX(i.LMU_Area,$K62,AAZ$26)</f>
        <v>-</v>
      </c>
      <c r="ABA62" s="5" t="str" cm="1">
        <f t="array" aca="1" ref="ABA62" ca="1">INDEX(i.LMU_Area,$K62,ABA$26)</f>
        <v>-</v>
      </c>
      <c r="ABB62" s="5" t="str" cm="1">
        <f t="array" aca="1" ref="ABB62" ca="1">INDEX(i.LMU_Area,$K62,ABB$26)</f>
        <v>-</v>
      </c>
      <c r="ABC62" s="5" t="str" cm="1">
        <f t="array" aca="1" ref="ABC62" ca="1">INDEX(i.LMU_Area,$K62,ABC$26)</f>
        <v>-</v>
      </c>
      <c r="ABD62" s="5" t="str" cm="1">
        <f t="array" aca="1" ref="ABD62" ca="1">INDEX(i.LMU_Area,$K62,ABD$26)</f>
        <v>-</v>
      </c>
      <c r="ABE62" s="5" t="str" cm="1">
        <f t="array" aca="1" ref="ABE62" ca="1">INDEX(i.LMU_Area,$K62,ABE$26)</f>
        <v>-</v>
      </c>
      <c r="ABF62" s="5" t="str" cm="1">
        <f t="array" aca="1" ref="ABF62" ca="1">INDEX(i.LMU_Area,$K62,ABF$26)</f>
        <v>-</v>
      </c>
      <c r="ABG62" s="5" t="str" cm="1">
        <f t="array" aca="1" ref="ABG62" ca="1">INDEX(i.LMU_Area,$K62,ABG$26)</f>
        <v>-</v>
      </c>
      <c r="ABH62" s="5" t="str" cm="1">
        <f t="array" aca="1" ref="ABH62" ca="1">INDEX(i.LMU_Area,$K62,ABH$26)</f>
        <v>-</v>
      </c>
      <c r="ABI62" s="5" t="str" cm="1">
        <f t="array" aca="1" ref="ABI62" ca="1">INDEX(i.LMU_Area,$K62,ABI$26)</f>
        <v>-</v>
      </c>
      <c r="ABJ62" s="5" t="str" cm="1">
        <f t="array" aca="1" ref="ABJ62" ca="1">INDEX(i.LMU_Area,$K62,ABJ$26)</f>
        <v>-</v>
      </c>
      <c r="ABK62" s="5" t="str" cm="1">
        <f t="array" aca="1" ref="ABK62" ca="1">INDEX(i.LMU_Area,$K62,ABK$26)</f>
        <v>-</v>
      </c>
      <c r="ABL62" s="5" t="str" cm="1">
        <f t="array" aca="1" ref="ABL62" ca="1">INDEX(i.LMU_Area,$K62,ABL$26)</f>
        <v>-</v>
      </c>
      <c r="ABM62" s="5" t="str" cm="1">
        <f t="array" aca="1" ref="ABM62" ca="1">INDEX(i.LMU_Area,$K62,ABM$26)</f>
        <v>-</v>
      </c>
      <c r="ABN62" s="5" t="str" cm="1">
        <f t="array" aca="1" ref="ABN62" ca="1">INDEX(i.LMU_Area,$K62,ABN$26)</f>
        <v>-</v>
      </c>
      <c r="ABO62" s="5" t="str" cm="1">
        <f t="array" aca="1" ref="ABO62" ca="1">INDEX(i.LMU_Area,$K62,ABO$26)</f>
        <v>-</v>
      </c>
      <c r="ABP62" s="5" t="str" cm="1">
        <f t="array" aca="1" ref="ABP62" ca="1">INDEX(i.LMU_Area,$K62,ABP$26)</f>
        <v>-</v>
      </c>
      <c r="ABQ62" s="5" t="str" cm="1">
        <f t="array" aca="1" ref="ABQ62" ca="1">INDEX(i.LMU_Area,$K62,ABQ$26)</f>
        <v>-</v>
      </c>
      <c r="ABR62" s="5" t="str" cm="1">
        <f t="array" aca="1" ref="ABR62" ca="1">INDEX(i.LMU_Area,$K62,ABR$26)</f>
        <v>-</v>
      </c>
      <c r="ABS62" s="5" t="str" cm="1">
        <f t="array" aca="1" ref="ABS62" ca="1">INDEX(i.LMU_Area,$K62,ABS$26)</f>
        <v>-</v>
      </c>
      <c r="ABT62" s="5" t="str" cm="1">
        <f t="array" aca="1" ref="ABT62" ca="1">INDEX(i.LMU_Area,$K62,ABT$26)</f>
        <v>-</v>
      </c>
      <c r="ABU62" s="5" t="str" cm="1">
        <f t="array" aca="1" ref="ABU62" ca="1">INDEX(i.LMU_Area,$K62,ABU$26)</f>
        <v>-</v>
      </c>
      <c r="ABV62" s="5" t="str" cm="1">
        <f t="array" aca="1" ref="ABV62" ca="1">INDEX(i.LMU_Area,$K62,ABV$26)</f>
        <v>-</v>
      </c>
      <c r="ABW62" s="5" t="str" cm="1">
        <f t="array" aca="1" ref="ABW62" ca="1">INDEX(i.LMU_Area,$K62,ABW$26)</f>
        <v>-</v>
      </c>
      <c r="ABX62" s="5" t="str" cm="1">
        <f t="array" aca="1" ref="ABX62" ca="1">INDEX(i.LMU_Area,$K62,ABX$26)</f>
        <v>-</v>
      </c>
      <c r="ABY62" s="5" t="str" cm="1">
        <f t="array" aca="1" ref="ABY62" ca="1">INDEX(i.LMU_Area,$K62,ABY$26)</f>
        <v>-</v>
      </c>
      <c r="ABZ62" s="5" t="str" cm="1">
        <f t="array" aca="1" ref="ABZ62" ca="1">INDEX(i.LMU_Area,$K62,ABZ$26)</f>
        <v>-</v>
      </c>
      <c r="ACA62" s="5" t="str" cm="1">
        <f t="array" aca="1" ref="ACA62" ca="1">INDEX(i.LMU_Area,$K62,ACA$26)</f>
        <v>-</v>
      </c>
      <c r="ACB62" s="5" t="str" cm="1">
        <f t="array" aca="1" ref="ACB62" ca="1">INDEX(i.LMU_Area,$K62,ACB$26)</f>
        <v>-</v>
      </c>
      <c r="ACC62" s="5" t="str" cm="1">
        <f t="array" aca="1" ref="ACC62" ca="1">INDEX(i.LMU_Area,$K62,ACC$26)</f>
        <v>-</v>
      </c>
      <c r="ACD62" s="5" t="str" cm="1">
        <f t="array" aca="1" ref="ACD62" ca="1">INDEX(i.LMU_Area,$K62,ACD$26)</f>
        <v>-</v>
      </c>
      <c r="ACE62" s="5" t="str" cm="1">
        <f t="array" aca="1" ref="ACE62" ca="1">INDEX(i.LMU_Area,$K62,ACE$26)</f>
        <v>-</v>
      </c>
      <c r="ACF62" s="5" t="str" cm="1">
        <f t="array" aca="1" ref="ACF62" ca="1">INDEX(i.LMU_Area,$K62,ACF$26)</f>
        <v>-</v>
      </c>
      <c r="ACG62" s="5" t="str" cm="1">
        <f t="array" aca="1" ref="ACG62" ca="1">INDEX(i.LMU_Area,$K62,ACG$26)</f>
        <v>-</v>
      </c>
      <c r="ACH62" s="5" t="str" cm="1">
        <f t="array" aca="1" ref="ACH62" ca="1">INDEX(i.LMU_Area,$K62,ACH$26)</f>
        <v>-</v>
      </c>
      <c r="ACI62" s="5" t="str" cm="1">
        <f t="array" aca="1" ref="ACI62" ca="1">INDEX(i.LMU_Area,$K62,ACI$26)</f>
        <v>-</v>
      </c>
      <c r="ACJ62" s="5" t="str" cm="1">
        <f t="array" aca="1" ref="ACJ62" ca="1">INDEX(i.LMU_Area,$K62,ACJ$26)</f>
        <v>-</v>
      </c>
      <c r="ACK62" s="5" t="str" cm="1">
        <f t="array" aca="1" ref="ACK62" ca="1">INDEX(i.LMU_Area,$K62,ACK$26)</f>
        <v>-</v>
      </c>
      <c r="ACL62" s="5" t="str" cm="1">
        <f t="array" aca="1" ref="ACL62" ca="1">INDEX(i.LMU_Area,$K62,ACL$26)</f>
        <v>-</v>
      </c>
      <c r="ACM62" s="5" t="str" cm="1">
        <f t="array" aca="1" ref="ACM62" ca="1">INDEX(i.LMU_Area,$K62,ACM$26)</f>
        <v>-</v>
      </c>
      <c r="ACN62" s="5" t="str" cm="1">
        <f t="array" aca="1" ref="ACN62" ca="1">INDEX(i.LMU_Area,$K62,ACN$26)</f>
        <v>-</v>
      </c>
      <c r="ACO62" s="5" t="str" cm="1">
        <f t="array" aca="1" ref="ACO62" ca="1">INDEX(i.LMU_Area,$K62,ACO$26)</f>
        <v>-</v>
      </c>
      <c r="ACP62" s="5" t="str" cm="1">
        <f t="array" aca="1" ref="ACP62" ca="1">INDEX(i.LMU_Area,$K62,ACP$26)</f>
        <v>-</v>
      </c>
      <c r="ACQ62" s="5" t="str" cm="1">
        <f t="array" aca="1" ref="ACQ62" ca="1">INDEX(i.LMU_Area,$K62,ACQ$26)</f>
        <v>-</v>
      </c>
      <c r="ACR62" s="5" t="str" cm="1">
        <f t="array" aca="1" ref="ACR62" ca="1">INDEX(i.LMU_Area,$K62,ACR$26)</f>
        <v>-</v>
      </c>
      <c r="ACS62" s="5" t="str" cm="1">
        <f t="array" aca="1" ref="ACS62" ca="1">INDEX(i.LMU_Area,$K62,ACS$26)</f>
        <v>-</v>
      </c>
      <c r="ACT62" s="5" t="str" cm="1">
        <f t="array" aca="1" ref="ACT62" ca="1">INDEX(i.LMU_Area,$K62,ACT$26)</f>
        <v>-</v>
      </c>
      <c r="ACU62" s="5" t="str" cm="1">
        <f t="array" aca="1" ref="ACU62" ca="1">INDEX(i.LMU_Area,$K62,ACU$26)</f>
        <v>-</v>
      </c>
      <c r="ACV62" s="5" t="str" cm="1">
        <f t="array" aca="1" ref="ACV62" ca="1">INDEX(i.LMU_Area,$K62,ACV$26)</f>
        <v>-</v>
      </c>
      <c r="ACW62" s="5" t="str" cm="1">
        <f t="array" aca="1" ref="ACW62" ca="1">INDEX(i.LMU_Area,$K62,ACW$26)</f>
        <v>-</v>
      </c>
      <c r="ACX62" s="5" t="str" cm="1">
        <f t="array" aca="1" ref="ACX62" ca="1">INDEX(i.LMU_Area,$K62,ACX$26)</f>
        <v>-</v>
      </c>
      <c r="ACY62" s="5" t="str" cm="1">
        <f t="array" aca="1" ref="ACY62" ca="1">INDEX(i.LMU_Area,$K62,ACY$26)</f>
        <v>-</v>
      </c>
      <c r="ACZ62" s="5" t="str" cm="1">
        <f t="array" aca="1" ref="ACZ62" ca="1">INDEX(i.LMU_Area,$K62,ACZ$26)</f>
        <v>-</v>
      </c>
      <c r="ADA62" s="5" t="str" cm="1">
        <f t="array" aca="1" ref="ADA62" ca="1">INDEX(i.LMU_Area,$K62,ADA$26)</f>
        <v>-</v>
      </c>
      <c r="ADB62" s="5" t="str" cm="1">
        <f t="array" aca="1" ref="ADB62" ca="1">INDEX(i.LMU_Area,$K62,ADB$26)</f>
        <v>-</v>
      </c>
      <c r="ADC62" s="5" t="str" cm="1">
        <f t="array" aca="1" ref="ADC62" ca="1">INDEX(i.LMU_Area,$K62,ADC$26)</f>
        <v>-</v>
      </c>
      <c r="ADD62" s="5" t="str" cm="1">
        <f t="array" aca="1" ref="ADD62" ca="1">INDEX(i.LMU_Area,$K62,ADD$26)</f>
        <v>-</v>
      </c>
      <c r="ADE62" s="5" t="str" cm="1">
        <f t="array" aca="1" ref="ADE62" ca="1">INDEX(i.LMU_Area,$K62,ADE$26)</f>
        <v>-</v>
      </c>
      <c r="ADF62" s="5" t="str" cm="1">
        <f t="array" aca="1" ref="ADF62" ca="1">INDEX(i.LMU_Area,$K62,ADF$26)</f>
        <v>-</v>
      </c>
      <c r="ADG62" s="5" t="str" cm="1">
        <f t="array" aca="1" ref="ADG62" ca="1">INDEX(i.LMU_Area,$K62,ADG$26)</f>
        <v>-</v>
      </c>
      <c r="ADH62" s="5" t="str" cm="1">
        <f t="array" aca="1" ref="ADH62" ca="1">INDEX(i.LMU_Area,$K62,ADH$26)</f>
        <v>-</v>
      </c>
      <c r="ADI62" s="5" t="str" cm="1">
        <f t="array" aca="1" ref="ADI62" ca="1">INDEX(i.LMU_Area,$K62,ADI$26)</f>
        <v>-</v>
      </c>
      <c r="ADJ62" s="5" t="str" cm="1">
        <f t="array" aca="1" ref="ADJ62" ca="1">INDEX(i.LMU_Area,$K62,ADJ$26)</f>
        <v>-</v>
      </c>
      <c r="ADK62" s="5" t="str" cm="1">
        <f t="array" aca="1" ref="ADK62" ca="1">INDEX(i.LMU_Area,$K62,ADK$26)</f>
        <v>-</v>
      </c>
      <c r="ADL62" s="5" t="str" cm="1">
        <f t="array" aca="1" ref="ADL62" ca="1">INDEX(i.LMU_Area,$K62,ADL$26)</f>
        <v>-</v>
      </c>
      <c r="ADM62" s="5" t="str" cm="1">
        <f t="array" aca="1" ref="ADM62" ca="1">INDEX(i.LMU_Area,$K62,ADM$26)</f>
        <v>-</v>
      </c>
      <c r="ADN62" s="5" t="str" cm="1">
        <f t="array" aca="1" ref="ADN62" ca="1">INDEX(i.LMU_Area,$K62,ADN$26)</f>
        <v>-</v>
      </c>
      <c r="ADO62" s="5" t="str" cm="1">
        <f t="array" aca="1" ref="ADO62" ca="1">INDEX(i.LMU_Area,$K62,ADO$26)</f>
        <v>-</v>
      </c>
      <c r="ADP62" s="5" t="str" cm="1">
        <f t="array" aca="1" ref="ADP62" ca="1">INDEX(i.LMU_Area,$K62,ADP$26)</f>
        <v>-</v>
      </c>
      <c r="ADQ62" s="5" t="str" cm="1">
        <f t="array" aca="1" ref="ADQ62" ca="1">INDEX(i.LMU_Area,$K62,ADQ$26)</f>
        <v>-</v>
      </c>
      <c r="ADR62" s="5" t="str" cm="1">
        <f t="array" aca="1" ref="ADR62" ca="1">INDEX(i.LMU_Area,$K62,ADR$26)</f>
        <v>-</v>
      </c>
      <c r="ADS62" s="5" t="str" cm="1">
        <f t="array" aca="1" ref="ADS62" ca="1">INDEX(i.LMU_Area,$K62,ADS$26)</f>
        <v>-</v>
      </c>
      <c r="ADT62" s="5" t="str" cm="1">
        <f t="array" aca="1" ref="ADT62" ca="1">INDEX(i.LMU_Area,$K62,ADT$26)</f>
        <v>-</v>
      </c>
      <c r="ADU62" s="5" t="str" cm="1">
        <f t="array" aca="1" ref="ADU62" ca="1">INDEX(i.LMU_Area,$K62,ADU$26)</f>
        <v>-</v>
      </c>
      <c r="ADV62" s="5" t="str" cm="1">
        <f t="array" aca="1" ref="ADV62" ca="1">INDEX(i.LMU_Area,$K62,ADV$26)</f>
        <v>-</v>
      </c>
      <c r="ADW62" s="5" t="str" cm="1">
        <f t="array" aca="1" ref="ADW62" ca="1">INDEX(i.LMU_Area,$K62,ADW$26)</f>
        <v>-</v>
      </c>
      <c r="ADX62" s="5" t="str" cm="1">
        <f t="array" aca="1" ref="ADX62" ca="1">INDEX(i.LMU_Area,$K62,ADX$26)</f>
        <v>-</v>
      </c>
      <c r="ADY62" s="5" t="str" cm="1">
        <f t="array" aca="1" ref="ADY62" ca="1">INDEX(i.LMU_Area,$K62,ADY$26)</f>
        <v>-</v>
      </c>
      <c r="ADZ62" s="5" t="str" cm="1">
        <f t="array" aca="1" ref="ADZ62" ca="1">INDEX(i.LMU_Area,$K62,ADZ$26)</f>
        <v>-</v>
      </c>
      <c r="AEA62" s="5" t="str" cm="1">
        <f t="array" aca="1" ref="AEA62" ca="1">INDEX(i.LMU_Area,$K62,AEA$26)</f>
        <v>-</v>
      </c>
      <c r="AEB62" s="5" t="str" cm="1">
        <f t="array" aca="1" ref="AEB62" ca="1">INDEX(i.LMU_Area,$K62,AEB$26)</f>
        <v>-</v>
      </c>
      <c r="AEC62" s="5" t="str" cm="1">
        <f t="array" aca="1" ref="AEC62" ca="1">INDEX(i.LMU_Area,$K62,AEC$26)</f>
        <v>-</v>
      </c>
      <c r="AED62" s="5" t="str" cm="1">
        <f t="array" aca="1" ref="AED62" ca="1">INDEX(i.LMU_Area,$K62,AED$26)</f>
        <v>-</v>
      </c>
      <c r="AEE62" s="5" t="str" cm="1">
        <f t="array" aca="1" ref="AEE62" ca="1">INDEX(i.LMU_Area,$K62,AEE$26)</f>
        <v>-</v>
      </c>
      <c r="AEF62" s="5" t="str" cm="1">
        <f t="array" aca="1" ref="AEF62" ca="1">INDEX(i.LMU_Area,$K62,AEF$26)</f>
        <v>-</v>
      </c>
      <c r="AEG62" s="5" t="str" cm="1">
        <f t="array" aca="1" ref="AEG62" ca="1">INDEX(i.LMU_Area,$K62,AEG$26)</f>
        <v>-</v>
      </c>
      <c r="AEH62" s="5" t="str" cm="1">
        <f t="array" aca="1" ref="AEH62" ca="1">INDEX(i.LMU_Area,$K62,AEH$26)</f>
        <v>-</v>
      </c>
      <c r="AEI62" s="5" t="str" cm="1">
        <f t="array" aca="1" ref="AEI62" ca="1">INDEX(i.LMU_Area,$K62,AEI$26)</f>
        <v>-</v>
      </c>
      <c r="AEJ62" s="5" t="str" cm="1">
        <f t="array" aca="1" ref="AEJ62" ca="1">INDEX(i.LMU_Area,$K62,AEJ$26)</f>
        <v>-</v>
      </c>
      <c r="AEK62" s="5" t="str" cm="1">
        <f t="array" aca="1" ref="AEK62" ca="1">INDEX(i.LMU_Area,$K62,AEK$26)</f>
        <v>-</v>
      </c>
      <c r="AEL62" s="5" t="str" cm="1">
        <f t="array" aca="1" ref="AEL62" ca="1">INDEX(i.LMU_Area,$K62,AEL$26)</f>
        <v>-</v>
      </c>
      <c r="AEM62" s="5" t="str" cm="1">
        <f t="array" aca="1" ref="AEM62" ca="1">INDEX(i.LMU_Area,$K62,AEM$26)</f>
        <v>-</v>
      </c>
      <c r="AEN62" s="5" t="str" cm="1">
        <f t="array" aca="1" ref="AEN62" ca="1">INDEX(i.LMU_Area,$K62,AEN$26)</f>
        <v>-</v>
      </c>
      <c r="AEO62" s="5" t="str" cm="1">
        <f t="array" aca="1" ref="AEO62" ca="1">INDEX(i.LMU_Area,$K62,AEO$26)</f>
        <v>-</v>
      </c>
      <c r="AEP62" s="5" t="str" cm="1">
        <f t="array" aca="1" ref="AEP62" ca="1">INDEX(i.LMU_Area,$K62,AEP$26)</f>
        <v>-</v>
      </c>
      <c r="AEQ62" s="5" t="str" cm="1">
        <f t="array" aca="1" ref="AEQ62" ca="1">INDEX(i.LMU_Area,$K62,AEQ$26)</f>
        <v>-</v>
      </c>
      <c r="AER62" s="5" t="str" cm="1">
        <f t="array" aca="1" ref="AER62" ca="1">INDEX(i.LMU_Area,$K62,AER$26)</f>
        <v>-</v>
      </c>
      <c r="AES62" s="5" t="str" cm="1">
        <f t="array" aca="1" ref="AES62" ca="1">INDEX(i.LMU_Area,$K62,AES$26)</f>
        <v>-</v>
      </c>
      <c r="AET62" s="5" t="str" cm="1">
        <f t="array" aca="1" ref="AET62" ca="1">INDEX(i.LMU_Area,$K62,AET$26)</f>
        <v>-</v>
      </c>
      <c r="AEU62" s="5" t="str" cm="1">
        <f t="array" aca="1" ref="AEU62" ca="1">INDEX(i.LMU_Area,$K62,AEU$26)</f>
        <v>-</v>
      </c>
      <c r="AEV62" s="5" t="str" cm="1">
        <f t="array" aca="1" ref="AEV62" ca="1">INDEX(i.LMU_Area,$K62,AEV$26)</f>
        <v>-</v>
      </c>
      <c r="AEW62" s="5" t="str" cm="1">
        <f t="array" aca="1" ref="AEW62" ca="1">INDEX(i.LMU_Area,$K62,AEW$26)</f>
        <v>-</v>
      </c>
      <c r="AEX62" s="5" t="str" cm="1">
        <f t="array" aca="1" ref="AEX62" ca="1">INDEX(i.LMU_Area,$K62,AEX$26)</f>
        <v>-</v>
      </c>
      <c r="AEY62" s="5" t="str" cm="1">
        <f t="array" aca="1" ref="AEY62" ca="1">INDEX(i.LMU_Area,$K62,AEY$26)</f>
        <v>-</v>
      </c>
      <c r="AEZ62" s="5" t="str" cm="1">
        <f t="array" aca="1" ref="AEZ62" ca="1">INDEX(i.LMU_Area,$K62,AEZ$26)</f>
        <v>-</v>
      </c>
      <c r="AFA62" s="5" t="str" cm="1">
        <f t="array" aca="1" ref="AFA62" ca="1">INDEX(i.LMU_Area,$K62,AFA$26)</f>
        <v>-</v>
      </c>
      <c r="AFB62" s="5" t="str" cm="1">
        <f t="array" aca="1" ref="AFB62" ca="1">INDEX(i.LMU_Area,$K62,AFB$26)</f>
        <v>-</v>
      </c>
      <c r="AFC62" s="5" t="str" cm="1">
        <f t="array" aca="1" ref="AFC62" ca="1">INDEX(i.LMU_Area,$K62,AFC$26)</f>
        <v>-</v>
      </c>
      <c r="AFD62" s="5" t="str" cm="1">
        <f t="array" aca="1" ref="AFD62" ca="1">INDEX(i.LMU_Area,$K62,AFD$26)</f>
        <v>-</v>
      </c>
      <c r="AFE62" s="5" t="str" cm="1">
        <f t="array" aca="1" ref="AFE62" ca="1">INDEX(i.LMU_Area,$K62,AFE$26)</f>
        <v>-</v>
      </c>
      <c r="AFF62" s="5" t="str" cm="1">
        <f t="array" aca="1" ref="AFF62" ca="1">INDEX(i.LMU_Area,$K62,AFF$26)</f>
        <v>-</v>
      </c>
      <c r="AFG62" s="5" t="str" cm="1">
        <f t="array" aca="1" ref="AFG62" ca="1">INDEX(i.LMU_Area,$K62,AFG$26)</f>
        <v>-</v>
      </c>
      <c r="AFH62" s="5" t="str" cm="1">
        <f t="array" aca="1" ref="AFH62" ca="1">INDEX(i.LMU_Area,$K62,AFH$26)</f>
        <v>-</v>
      </c>
      <c r="AFI62" s="5" t="str" cm="1">
        <f t="array" aca="1" ref="AFI62" ca="1">INDEX(i.LMU_Area,$K62,AFI$26)</f>
        <v>-</v>
      </c>
      <c r="AFJ62" s="5" t="str" cm="1">
        <f t="array" aca="1" ref="AFJ62" ca="1">INDEX(i.LMU_Area,$K62,AFJ$26)</f>
        <v>-</v>
      </c>
      <c r="AFK62" s="5" t="str" cm="1">
        <f t="array" aca="1" ref="AFK62" ca="1">INDEX(i.LMU_Area,$K62,AFK$26)</f>
        <v>-</v>
      </c>
      <c r="AFL62" s="5" t="str" cm="1">
        <f t="array" aca="1" ref="AFL62" ca="1">INDEX(i.LMU_Area,$K62,AFL$26)</f>
        <v>-</v>
      </c>
      <c r="AFM62" s="5" t="str" cm="1">
        <f t="array" aca="1" ref="AFM62" ca="1">INDEX(i.LMU_Area,$K62,AFM$26)</f>
        <v>-</v>
      </c>
      <c r="AFN62" s="5" t="str" cm="1">
        <f t="array" aca="1" ref="AFN62" ca="1">INDEX(i.LMU_Area,$K62,AFN$26)</f>
        <v>-</v>
      </c>
      <c r="AFO62" s="5" t="str" cm="1">
        <f t="array" aca="1" ref="AFO62" ca="1">INDEX(i.LMU_Area,$K62,AFO$26)</f>
        <v>-</v>
      </c>
      <c r="AFP62" s="5" t="str" cm="1">
        <f t="array" aca="1" ref="AFP62" ca="1">INDEX(i.LMU_Area,$K62,AFP$26)</f>
        <v>-</v>
      </c>
      <c r="AFQ62" s="5" t="str" cm="1">
        <f t="array" aca="1" ref="AFQ62" ca="1">INDEX(i.LMU_Area,$K62,AFQ$26)</f>
        <v>-</v>
      </c>
      <c r="AFR62" s="5" t="str" cm="1">
        <f t="array" aca="1" ref="AFR62" ca="1">INDEX(i.LMU_Area,$K62,AFR$26)</f>
        <v>-</v>
      </c>
      <c r="AFS62" s="5" t="str" cm="1">
        <f t="array" aca="1" ref="AFS62" ca="1">INDEX(i.LMU_Area,$K62,AFS$26)</f>
        <v>-</v>
      </c>
      <c r="AFT62" s="5" t="str" cm="1">
        <f t="array" aca="1" ref="AFT62" ca="1">INDEX(i.LMU_Area,$K62,AFT$26)</f>
        <v>-</v>
      </c>
      <c r="AFU62" s="5" t="str" cm="1">
        <f t="array" aca="1" ref="AFU62" ca="1">INDEX(i.LMU_Area,$K62,AFU$26)</f>
        <v>-</v>
      </c>
      <c r="AFV62" s="5" t="str" cm="1">
        <f t="array" aca="1" ref="AFV62" ca="1">INDEX(i.LMU_Area,$K62,AFV$26)</f>
        <v>-</v>
      </c>
      <c r="AFW62" s="5" t="str" cm="1">
        <f t="array" aca="1" ref="AFW62" ca="1">INDEX(i.LMU_Area,$K62,AFW$26)</f>
        <v>-</v>
      </c>
      <c r="AFX62" s="5" t="str" cm="1">
        <f t="array" aca="1" ref="AFX62" ca="1">INDEX(i.LMU_Area,$K62,AFX$26)</f>
        <v>-</v>
      </c>
      <c r="AFY62" s="5" t="str" cm="1">
        <f t="array" aca="1" ref="AFY62" ca="1">INDEX(i.LMU_Area,$K62,AFY$26)</f>
        <v>-</v>
      </c>
      <c r="AFZ62" s="5" t="str" cm="1">
        <f t="array" aca="1" ref="AFZ62" ca="1">INDEX(i.LMU_Area,$K62,AFZ$26)</f>
        <v>-</v>
      </c>
      <c r="AGA62" s="5" t="str" cm="1">
        <f t="array" aca="1" ref="AGA62" ca="1">INDEX(i.LMU_Area,$K62,AGA$26)</f>
        <v>-</v>
      </c>
      <c r="AGB62" s="5" t="str" cm="1">
        <f t="array" aca="1" ref="AGB62" ca="1">INDEX(i.LMU_Area,$K62,AGB$26)</f>
        <v>-</v>
      </c>
      <c r="AGC62" s="5" t="str" cm="1">
        <f t="array" aca="1" ref="AGC62" ca="1">INDEX(i.LMU_Area,$K62,AGC$26)</f>
        <v>-</v>
      </c>
      <c r="AGD62" s="5" t="str" cm="1">
        <f t="array" aca="1" ref="AGD62" ca="1">INDEX(i.LMU_Area,$K62,AGD$26)</f>
        <v>-</v>
      </c>
      <c r="AGE62" s="5" t="str" cm="1">
        <f t="array" aca="1" ref="AGE62" ca="1">INDEX(i.LMU_Area,$K62,AGE$26)</f>
        <v>-</v>
      </c>
      <c r="AGF62" s="5" t="str" cm="1">
        <f t="array" aca="1" ref="AGF62" ca="1">INDEX(i.LMU_Area,$K62,AGF$26)</f>
        <v>-</v>
      </c>
      <c r="AGG62" s="5" t="str" cm="1">
        <f t="array" aca="1" ref="AGG62" ca="1">INDEX(i.LMU_Area,$K62,AGG$26)</f>
        <v>-</v>
      </c>
      <c r="AGH62" s="5" t="str" cm="1">
        <f t="array" aca="1" ref="AGH62" ca="1">INDEX(i.LMU_Area,$K62,AGH$26)</f>
        <v>-</v>
      </c>
      <c r="AGI62" s="5" t="str" cm="1">
        <f t="array" aca="1" ref="AGI62" ca="1">INDEX(i.LMU_Area,$K62,AGI$26)</f>
        <v>-</v>
      </c>
      <c r="AGJ62" s="5" t="str" cm="1">
        <f t="array" aca="1" ref="AGJ62" ca="1">INDEX(i.LMU_Area,$K62,AGJ$26)</f>
        <v>-</v>
      </c>
      <c r="AGK62" s="5" t="str" cm="1">
        <f t="array" aca="1" ref="AGK62" ca="1">INDEX(i.LMU_Area,$K62,AGK$26)</f>
        <v>-</v>
      </c>
      <c r="AGL62" s="5" t="str" cm="1">
        <f t="array" aca="1" ref="AGL62" ca="1">INDEX(i.LMU_Area,$K62,AGL$26)</f>
        <v>-</v>
      </c>
      <c r="AGM62" s="5" t="str" cm="1">
        <f t="array" aca="1" ref="AGM62" ca="1">INDEX(i.LMU_Area,$K62,AGM$26)</f>
        <v>-</v>
      </c>
      <c r="AGN62" s="5" t="str" cm="1">
        <f t="array" aca="1" ref="AGN62" ca="1">INDEX(i.LMU_Area,$K62,AGN$26)</f>
        <v>-</v>
      </c>
      <c r="AGO62" s="5" t="str" cm="1">
        <f t="array" aca="1" ref="AGO62" ca="1">INDEX(i.LMU_Area,$K62,AGO$26)</f>
        <v>-</v>
      </c>
      <c r="AGP62" s="5" t="str" cm="1">
        <f t="array" aca="1" ref="AGP62" ca="1">INDEX(i.LMU_Area,$K62,AGP$26)</f>
        <v>-</v>
      </c>
      <c r="AGQ62" s="5" t="str" cm="1">
        <f t="array" aca="1" ref="AGQ62" ca="1">INDEX(i.LMU_Area,$K62,AGQ$26)</f>
        <v>-</v>
      </c>
      <c r="AGR62" s="5" t="str" cm="1">
        <f t="array" aca="1" ref="AGR62" ca="1">INDEX(i.LMU_Area,$K62,AGR$26)</f>
        <v>-</v>
      </c>
      <c r="AGS62" s="5" t="str" cm="1">
        <f t="array" aca="1" ref="AGS62" ca="1">INDEX(i.LMU_Area,$K62,AGS$26)</f>
        <v>-</v>
      </c>
      <c r="AGT62" s="5" t="str" cm="1">
        <f t="array" aca="1" ref="AGT62" ca="1">INDEX(i.LMU_Area,$K62,AGT$26)</f>
        <v>-</v>
      </c>
      <c r="AGU62" s="5" t="str" cm="1">
        <f t="array" aca="1" ref="AGU62" ca="1">INDEX(i.LMU_Area,$K62,AGU$26)</f>
        <v>-</v>
      </c>
      <c r="AGV62" s="5" t="str" cm="1">
        <f t="array" aca="1" ref="AGV62" ca="1">INDEX(i.LMU_Area,$K62,AGV$26)</f>
        <v>-</v>
      </c>
      <c r="AGW62" s="5" t="str" cm="1">
        <f t="array" aca="1" ref="AGW62" ca="1">INDEX(i.LMU_Area,$K62,AGW$26)</f>
        <v>-</v>
      </c>
      <c r="AGX62" s="5" t="str" cm="1">
        <f t="array" aca="1" ref="AGX62" ca="1">INDEX(i.LMU_Area,$K62,AGX$26)</f>
        <v>-</v>
      </c>
      <c r="AGY62" s="5" t="str" cm="1">
        <f t="array" aca="1" ref="AGY62" ca="1">INDEX(i.LMU_Area,$K62,AGY$26)</f>
        <v>-</v>
      </c>
      <c r="AGZ62" s="5" t="str" cm="1">
        <f t="array" aca="1" ref="AGZ62" ca="1">INDEX(i.LMU_Area,$K62,AGZ$26)</f>
        <v>-</v>
      </c>
      <c r="AHA62" s="5" t="str" cm="1">
        <f t="array" aca="1" ref="AHA62" ca="1">INDEX(i.LMU_Area,$K62,AHA$26)</f>
        <v>-</v>
      </c>
      <c r="AHB62" s="5" t="str" cm="1">
        <f t="array" aca="1" ref="AHB62" ca="1">INDEX(i.LMU_Area,$K62,AHB$26)</f>
        <v>-</v>
      </c>
      <c r="AHC62" s="5" t="str" cm="1">
        <f t="array" aca="1" ref="AHC62" ca="1">INDEX(i.LMU_Area,$K62,AHC$26)</f>
        <v>-</v>
      </c>
      <c r="AHD62" s="5" t="str" cm="1">
        <f t="array" aca="1" ref="AHD62" ca="1">INDEX(i.LMU_Area,$K62,AHD$26)</f>
        <v>-</v>
      </c>
      <c r="AHE62" s="5" t="str" cm="1">
        <f t="array" aca="1" ref="AHE62" ca="1">INDEX(i.LMU_Area,$K62,AHE$26)</f>
        <v>-</v>
      </c>
      <c r="AHF62" s="5" t="str" cm="1">
        <f t="array" aca="1" ref="AHF62" ca="1">INDEX(i.LMU_Area,$K62,AHF$26)</f>
        <v>-</v>
      </c>
      <c r="AHG62" s="5" t="str" cm="1">
        <f t="array" aca="1" ref="AHG62" ca="1">INDEX(i.LMU_Area,$K62,AHG$26)</f>
        <v>-</v>
      </c>
      <c r="AHH62" s="5" t="str" cm="1">
        <f t="array" aca="1" ref="AHH62" ca="1">INDEX(i.LMU_Area,$K62,AHH$26)</f>
        <v>-</v>
      </c>
      <c r="AHI62" s="5" t="str" cm="1">
        <f t="array" aca="1" ref="AHI62" ca="1">INDEX(i.LMU_Area,$K62,AHI$26)</f>
        <v>-</v>
      </c>
      <c r="AHJ62" s="5" t="str" cm="1">
        <f t="array" aca="1" ref="AHJ62" ca="1">INDEX(i.LMU_Area,$K62,AHJ$26)</f>
        <v>-</v>
      </c>
      <c r="AHK62" s="5" t="str" cm="1">
        <f t="array" aca="1" ref="AHK62" ca="1">INDEX(i.LMU_Area,$K62,AHK$26)</f>
        <v>-</v>
      </c>
      <c r="AHL62" s="5" t="str" cm="1">
        <f t="array" aca="1" ref="AHL62" ca="1">INDEX(i.LMU_Area,$K62,AHL$26)</f>
        <v>-</v>
      </c>
      <c r="AHM62" s="5" t="str" cm="1">
        <f t="array" aca="1" ref="AHM62" ca="1">INDEX(i.LMU_Area,$K62,AHM$26)</f>
        <v>-</v>
      </c>
      <c r="AHN62" s="5" t="str" cm="1">
        <f t="array" aca="1" ref="AHN62" ca="1">INDEX(i.LMU_Area,$K62,AHN$26)</f>
        <v>-</v>
      </c>
      <c r="AHO62" s="5" t="str" cm="1">
        <f t="array" aca="1" ref="AHO62" ca="1">INDEX(i.LMU_Area,$K62,AHO$26)</f>
        <v>-</v>
      </c>
      <c r="AHP62" s="5" t="str" cm="1">
        <f t="array" aca="1" ref="AHP62" ca="1">INDEX(i.LMU_Area,$K62,AHP$26)</f>
        <v>-</v>
      </c>
      <c r="AHQ62" s="5" t="str" cm="1">
        <f t="array" aca="1" ref="AHQ62" ca="1">INDEX(i.LMU_Area,$K62,AHQ$26)</f>
        <v>-</v>
      </c>
      <c r="AHR62" s="5" t="str" cm="1">
        <f t="array" aca="1" ref="AHR62" ca="1">INDEX(i.LMU_Area,$K62,AHR$26)</f>
        <v>-</v>
      </c>
      <c r="AHS62" s="5" t="str" cm="1">
        <f t="array" aca="1" ref="AHS62" ca="1">INDEX(i.LMU_Area,$K62,AHS$26)</f>
        <v>-</v>
      </c>
      <c r="AHT62" s="5" t="str" cm="1">
        <f t="array" aca="1" ref="AHT62" ca="1">INDEX(i.LMU_Area,$K62,AHT$26)</f>
        <v>-</v>
      </c>
      <c r="AHU62" s="5" t="str" cm="1">
        <f t="array" aca="1" ref="AHU62" ca="1">INDEX(i.LMU_Area,$K62,AHU$26)</f>
        <v>-</v>
      </c>
      <c r="AHV62" s="5" t="str" cm="1">
        <f t="array" aca="1" ref="AHV62" ca="1">INDEX(i.LMU_Area,$K62,AHV$26)</f>
        <v>-</v>
      </c>
      <c r="AHW62" s="5" t="str" cm="1">
        <f t="array" aca="1" ref="AHW62" ca="1">INDEX(i.LMU_Area,$K62,AHW$26)</f>
        <v>-</v>
      </c>
      <c r="AHX62" s="5" t="str" cm="1">
        <f t="array" aca="1" ref="AHX62" ca="1">INDEX(i.LMU_Area,$K62,AHX$26)</f>
        <v>-</v>
      </c>
      <c r="AHY62" s="5" t="str" cm="1">
        <f t="array" aca="1" ref="AHY62" ca="1">INDEX(i.LMU_Area,$K62,AHY$26)</f>
        <v>-</v>
      </c>
      <c r="AHZ62" s="5" t="str" cm="1">
        <f t="array" aca="1" ref="AHZ62" ca="1">INDEX(i.LMU_Area,$K62,AHZ$26)</f>
        <v>-</v>
      </c>
      <c r="AIA62" s="5" t="str" cm="1">
        <f t="array" aca="1" ref="AIA62" ca="1">INDEX(i.LMU_Area,$K62,AIA$26)</f>
        <v>-</v>
      </c>
      <c r="AIB62" s="5" t="str" cm="1">
        <f t="array" aca="1" ref="AIB62" ca="1">INDEX(i.LMU_Area,$K62,AIB$26)</f>
        <v>-</v>
      </c>
      <c r="AIC62" s="5" t="str" cm="1">
        <f t="array" aca="1" ref="AIC62" ca="1">INDEX(i.LMU_Area,$K62,AIC$26)</f>
        <v>-</v>
      </c>
      <c r="AID62" s="5" t="str" cm="1">
        <f t="array" aca="1" ref="AID62" ca="1">INDEX(i.LMU_Area,$K62,AID$26)</f>
        <v>-</v>
      </c>
      <c r="AIE62" s="5" t="str" cm="1">
        <f t="array" aca="1" ref="AIE62" ca="1">INDEX(i.LMU_Area,$K62,AIE$26)</f>
        <v>-</v>
      </c>
      <c r="AIF62" s="5" t="str" cm="1">
        <f t="array" aca="1" ref="AIF62" ca="1">INDEX(i.LMU_Area,$K62,AIF$26)</f>
        <v>-</v>
      </c>
      <c r="AIG62" s="5" t="str" cm="1">
        <f t="array" aca="1" ref="AIG62" ca="1">INDEX(i.LMU_Area,$K62,AIG$26)</f>
        <v>-</v>
      </c>
      <c r="AIH62" s="5" t="str" cm="1">
        <f t="array" aca="1" ref="AIH62" ca="1">INDEX(i.LMU_Area,$K62,AIH$26)</f>
        <v>-</v>
      </c>
      <c r="AII62" s="5" t="str" cm="1">
        <f t="array" aca="1" ref="AII62" ca="1">INDEX(i.LMU_Area,$K62,AII$26)</f>
        <v>-</v>
      </c>
      <c r="AIJ62" s="5" t="str" cm="1">
        <f t="array" aca="1" ref="AIJ62" ca="1">INDEX(i.LMU_Area,$K62,AIJ$26)</f>
        <v>-</v>
      </c>
      <c r="AIK62" s="5" t="str" cm="1">
        <f t="array" aca="1" ref="AIK62" ca="1">INDEX(i.LMU_Area,$K62,AIK$26)</f>
        <v>-</v>
      </c>
      <c r="AIL62" s="5" t="str" cm="1">
        <f t="array" aca="1" ref="AIL62" ca="1">INDEX(i.LMU_Area,$K62,AIL$26)</f>
        <v>-</v>
      </c>
      <c r="AIM62" s="5" t="str" cm="1">
        <f t="array" aca="1" ref="AIM62" ca="1">INDEX(i.LMU_Area,$K62,AIM$26)</f>
        <v>-</v>
      </c>
      <c r="AIN62" s="5" t="str" cm="1">
        <f t="array" aca="1" ref="AIN62" ca="1">INDEX(i.LMU_Area,$K62,AIN$26)</f>
        <v>-</v>
      </c>
      <c r="AIO62" s="5" t="str" cm="1">
        <f t="array" aca="1" ref="AIO62" ca="1">INDEX(i.LMU_Area,$K62,AIO$26)</f>
        <v>-</v>
      </c>
      <c r="AIP62" s="5" t="str" cm="1">
        <f t="array" aca="1" ref="AIP62" ca="1">INDEX(i.LMU_Area,$K62,AIP$26)</f>
        <v>-</v>
      </c>
      <c r="AIQ62" s="5" t="str" cm="1">
        <f t="array" aca="1" ref="AIQ62" ca="1">INDEX(i.LMU_Area,$K62,AIQ$26)</f>
        <v>-</v>
      </c>
      <c r="AIR62" s="5" t="str" cm="1">
        <f t="array" aca="1" ref="AIR62" ca="1">INDEX(i.LMU_Area,$K62,AIR$26)</f>
        <v>-</v>
      </c>
      <c r="AIS62" s="5" t="str" cm="1">
        <f t="array" aca="1" ref="AIS62" ca="1">INDEX(i.LMU_Area,$K62,AIS$26)</f>
        <v>-</v>
      </c>
      <c r="AIT62" s="5" t="str" cm="1">
        <f t="array" aca="1" ref="AIT62" ca="1">INDEX(i.LMU_Area,$K62,AIT$26)</f>
        <v>-</v>
      </c>
      <c r="AIU62" s="5" t="str" cm="1">
        <f t="array" aca="1" ref="AIU62" ca="1">INDEX(i.LMU_Area,$K62,AIU$26)</f>
        <v>-</v>
      </c>
      <c r="AIV62" s="5" t="str" cm="1">
        <f t="array" aca="1" ref="AIV62" ca="1">INDEX(i.LMU_Area,$K62,AIV$26)</f>
        <v>-</v>
      </c>
      <c r="AIW62" s="5" t="str" cm="1">
        <f t="array" aca="1" ref="AIW62" ca="1">INDEX(i.LMU_Area,$K62,AIW$26)</f>
        <v>-</v>
      </c>
      <c r="AIX62" s="5" t="str" cm="1">
        <f t="array" aca="1" ref="AIX62" ca="1">INDEX(i.LMU_Area,$K62,AIX$26)</f>
        <v>-</v>
      </c>
      <c r="AIY62" s="5" t="str" cm="1">
        <f t="array" aca="1" ref="AIY62" ca="1">INDEX(i.LMU_Area,$K62,AIY$26)</f>
        <v>-</v>
      </c>
      <c r="AIZ62" s="5" t="str" cm="1">
        <f t="array" aca="1" ref="AIZ62" ca="1">INDEX(i.LMU_Area,$K62,AIZ$26)</f>
        <v>-</v>
      </c>
      <c r="AJA62" s="5" t="str" cm="1">
        <f t="array" aca="1" ref="AJA62" ca="1">INDEX(i.LMU_Area,$K62,AJA$26)</f>
        <v>-</v>
      </c>
      <c r="AJB62" s="5" t="str" cm="1">
        <f t="array" aca="1" ref="AJB62" ca="1">INDEX(i.LMU_Area,$K62,AJB$26)</f>
        <v>-</v>
      </c>
      <c r="AJC62" s="5" t="str" cm="1">
        <f t="array" aca="1" ref="AJC62" ca="1">INDEX(i.LMU_Area,$K62,AJC$26)</f>
        <v>-</v>
      </c>
      <c r="AJD62" s="5" t="str" cm="1">
        <f t="array" aca="1" ref="AJD62" ca="1">INDEX(i.LMU_Area,$K62,AJD$26)</f>
        <v>-</v>
      </c>
      <c r="AJE62" s="5" t="str" cm="1">
        <f t="array" aca="1" ref="AJE62" ca="1">INDEX(i.LMU_Area,$K62,AJE$26)</f>
        <v>-</v>
      </c>
      <c r="AJF62" s="5" t="str" cm="1">
        <f t="array" aca="1" ref="AJF62" ca="1">INDEX(i.LMU_Area,$K62,AJF$26)</f>
        <v>-</v>
      </c>
      <c r="AJG62" s="5" t="str" cm="1">
        <f t="array" aca="1" ref="AJG62" ca="1">INDEX(i.LMU_Area,$K62,AJG$26)</f>
        <v>-</v>
      </c>
      <c r="AJH62" s="5" t="str" cm="1">
        <f t="array" aca="1" ref="AJH62" ca="1">INDEX(i.LMU_Area,$K62,AJH$26)</f>
        <v>-</v>
      </c>
      <c r="AJI62" s="5" t="str" cm="1">
        <f t="array" aca="1" ref="AJI62" ca="1">INDEX(i.LMU_Area,$K62,AJI$26)</f>
        <v>-</v>
      </c>
      <c r="AJJ62" s="5" t="str" cm="1">
        <f t="array" aca="1" ref="AJJ62" ca="1">INDEX(i.LMU_Area,$K62,AJJ$26)</f>
        <v>-</v>
      </c>
      <c r="AJK62" s="5" t="str" cm="1">
        <f t="array" aca="1" ref="AJK62" ca="1">INDEX(i.LMU_Area,$K62,AJK$26)</f>
        <v>-</v>
      </c>
      <c r="AJL62" s="5" t="str" cm="1">
        <f t="array" aca="1" ref="AJL62" ca="1">INDEX(i.LMU_Area,$K62,AJL$26)</f>
        <v>-</v>
      </c>
      <c r="AJM62" s="5" t="str" cm="1">
        <f t="array" aca="1" ref="AJM62" ca="1">INDEX(i.LMU_Area,$K62,AJM$26)</f>
        <v>-</v>
      </c>
      <c r="AJN62" s="5" t="str" cm="1">
        <f t="array" aca="1" ref="AJN62" ca="1">INDEX(i.LMU_Area,$K62,AJN$26)</f>
        <v>-</v>
      </c>
      <c r="AJO62" s="5" t="str" cm="1">
        <f t="array" aca="1" ref="AJO62" ca="1">INDEX(i.LMU_Area,$K62,AJO$26)</f>
        <v>-</v>
      </c>
      <c r="AJP62" s="5" t="str" cm="1">
        <f t="array" aca="1" ref="AJP62" ca="1">INDEX(i.LMU_Area,$K62,AJP$26)</f>
        <v>-</v>
      </c>
      <c r="AJQ62" s="5" t="str" cm="1">
        <f t="array" aca="1" ref="AJQ62" ca="1">INDEX(i.LMU_Area,$K62,AJQ$26)</f>
        <v>-</v>
      </c>
      <c r="AJR62" s="5" t="str" cm="1">
        <f t="array" aca="1" ref="AJR62" ca="1">INDEX(i.LMU_Area,$K62,AJR$26)</f>
        <v>-</v>
      </c>
      <c r="AJS62" s="5" t="str" cm="1">
        <f t="array" aca="1" ref="AJS62" ca="1">INDEX(i.LMU_Area,$K62,AJS$26)</f>
        <v>-</v>
      </c>
      <c r="AJT62" s="5" t="str" cm="1">
        <f t="array" aca="1" ref="AJT62" ca="1">INDEX(i.LMU_Area,$K62,AJT$26)</f>
        <v>-</v>
      </c>
      <c r="AJU62" s="5" t="str" cm="1">
        <f t="array" aca="1" ref="AJU62" ca="1">INDEX(i.LMU_Area,$K62,AJU$26)</f>
        <v>-</v>
      </c>
      <c r="AJV62" s="5" t="str" cm="1">
        <f t="array" aca="1" ref="AJV62" ca="1">INDEX(i.LMU_Area,$K62,AJV$26)</f>
        <v>-</v>
      </c>
      <c r="AJW62" s="5" t="str" cm="1">
        <f t="array" aca="1" ref="AJW62" ca="1">INDEX(i.LMU_Area,$K62,AJW$26)</f>
        <v>-</v>
      </c>
      <c r="AJX62" s="5" t="str" cm="1">
        <f t="array" aca="1" ref="AJX62" ca="1">INDEX(i.LMU_Area,$K62,AJX$26)</f>
        <v>-</v>
      </c>
      <c r="AJY62" s="5" t="str" cm="1">
        <f t="array" aca="1" ref="AJY62" ca="1">INDEX(i.LMU_Area,$K62,AJY$26)</f>
        <v>-</v>
      </c>
      <c r="AJZ62" s="5" t="str" cm="1">
        <f t="array" aca="1" ref="AJZ62" ca="1">INDEX(i.LMU_Area,$K62,AJZ$26)</f>
        <v>-</v>
      </c>
      <c r="AKA62" s="5" t="str" cm="1">
        <f t="array" aca="1" ref="AKA62" ca="1">INDEX(i.LMU_Area,$K62,AKA$26)</f>
        <v>-</v>
      </c>
      <c r="AKB62" s="5" t="str" cm="1">
        <f t="array" aca="1" ref="AKB62" ca="1">INDEX(i.LMU_Area,$K62,AKB$26)</f>
        <v>-</v>
      </c>
      <c r="AKC62" s="5" t="str" cm="1">
        <f t="array" aca="1" ref="AKC62" ca="1">INDEX(i.LMU_Area,$K62,AKC$26)</f>
        <v>-</v>
      </c>
      <c r="AKD62" s="5" t="str" cm="1">
        <f t="array" aca="1" ref="AKD62" ca="1">INDEX(i.LMU_Area,$K62,AKD$26)</f>
        <v>-</v>
      </c>
      <c r="AKE62" s="5" t="str" cm="1">
        <f t="array" aca="1" ref="AKE62" ca="1">INDEX(i.LMU_Area,$K62,AKE$26)</f>
        <v>-</v>
      </c>
      <c r="AKF62" s="5" t="str" cm="1">
        <f t="array" aca="1" ref="AKF62" ca="1">INDEX(i.LMU_Area,$K62,AKF$26)</f>
        <v>-</v>
      </c>
      <c r="AKG62" s="5" t="str" cm="1">
        <f t="array" aca="1" ref="AKG62" ca="1">INDEX(i.LMU_Area,$K62,AKG$26)</f>
        <v>-</v>
      </c>
      <c r="AKH62" s="5" t="str" cm="1">
        <f t="array" aca="1" ref="AKH62" ca="1">INDEX(i.LMU_Area,$K62,AKH$26)</f>
        <v>-</v>
      </c>
      <c r="AKI62" s="5" t="str" cm="1">
        <f t="array" aca="1" ref="AKI62" ca="1">INDEX(i.LMU_Area,$K62,AKI$26)</f>
        <v>-</v>
      </c>
      <c r="AKJ62" s="5" t="str" cm="1">
        <f t="array" aca="1" ref="AKJ62" ca="1">INDEX(i.LMU_Area,$K62,AKJ$26)</f>
        <v>-</v>
      </c>
      <c r="AKK62" s="5" t="str" cm="1">
        <f t="array" aca="1" ref="AKK62" ca="1">INDEX(i.LMU_Area,$K62,AKK$26)</f>
        <v>-</v>
      </c>
      <c r="AKL62" s="5" t="str" cm="1">
        <f t="array" aca="1" ref="AKL62" ca="1">INDEX(i.LMU_Area,$K62,AKL$26)</f>
        <v>-</v>
      </c>
      <c r="AKM62" s="5" t="str" cm="1">
        <f t="array" aca="1" ref="AKM62" ca="1">INDEX(i.LMU_Area,$K62,AKM$26)</f>
        <v>-</v>
      </c>
      <c r="AKN62" s="5" t="str" cm="1">
        <f t="array" aca="1" ref="AKN62" ca="1">INDEX(i.LMU_Area,$K62,AKN$26)</f>
        <v>-</v>
      </c>
      <c r="AKO62" s="5" t="str" cm="1">
        <f t="array" aca="1" ref="AKO62" ca="1">INDEX(i.LMU_Area,$K62,AKO$26)</f>
        <v>-</v>
      </c>
      <c r="AKP62" s="5" t="str" cm="1">
        <f t="array" aca="1" ref="AKP62" ca="1">INDEX(i.LMU_Area,$K62,AKP$26)</f>
        <v>-</v>
      </c>
      <c r="AKQ62" s="5" t="str" cm="1">
        <f t="array" aca="1" ref="AKQ62" ca="1">INDEX(i.LMU_Area,$K62,AKQ$26)</f>
        <v>-</v>
      </c>
      <c r="AKR62" s="5" t="str" cm="1">
        <f t="array" aca="1" ref="AKR62" ca="1">INDEX(i.LMU_Area,$K62,AKR$26)</f>
        <v>-</v>
      </c>
      <c r="AKS62" s="5" t="str" cm="1">
        <f t="array" aca="1" ref="AKS62" ca="1">INDEX(i.LMU_Area,$K62,AKS$26)</f>
        <v>-</v>
      </c>
      <c r="AKT62" s="5" t="str" cm="1">
        <f t="array" aca="1" ref="AKT62" ca="1">INDEX(i.LMU_Area,$K62,AKT$26)</f>
        <v>-</v>
      </c>
      <c r="AKU62" s="5" t="str" cm="1">
        <f t="array" aca="1" ref="AKU62" ca="1">INDEX(i.LMU_Area,$K62,AKU$26)</f>
        <v>-</v>
      </c>
      <c r="AKV62" s="5" t="str" cm="1">
        <f t="array" aca="1" ref="AKV62" ca="1">INDEX(i.LMU_Area,$K62,AKV$26)</f>
        <v>-</v>
      </c>
      <c r="AKW62" s="5" t="str" cm="1">
        <f t="array" aca="1" ref="AKW62" ca="1">INDEX(i.LMU_Area,$K62,AKW$26)</f>
        <v>-</v>
      </c>
      <c r="AKX62" s="5" t="str" cm="1">
        <f t="array" aca="1" ref="AKX62" ca="1">INDEX(i.LMU_Area,$K62,AKX$26)</f>
        <v>-</v>
      </c>
      <c r="AKY62" s="5" t="str" cm="1">
        <f t="array" aca="1" ref="AKY62" ca="1">INDEX(i.LMU_Area,$K62,AKY$26)</f>
        <v>-</v>
      </c>
      <c r="AKZ62" s="5" t="str" cm="1">
        <f t="array" aca="1" ref="AKZ62" ca="1">INDEX(i.LMU_Area,$K62,AKZ$26)</f>
        <v>-</v>
      </c>
      <c r="ALA62" s="5" t="str" cm="1">
        <f t="array" aca="1" ref="ALA62" ca="1">INDEX(i.LMU_Area,$K62,ALA$26)</f>
        <v>-</v>
      </c>
      <c r="ALB62" s="5" t="str" cm="1">
        <f t="array" aca="1" ref="ALB62" ca="1">INDEX(i.LMU_Area,$K62,ALB$26)</f>
        <v>-</v>
      </c>
      <c r="ALC62" s="5" t="str" cm="1">
        <f t="array" aca="1" ref="ALC62" ca="1">INDEX(i.LMU_Area,$K62,ALC$26)</f>
        <v>-</v>
      </c>
      <c r="ALD62" s="5" t="str" cm="1">
        <f t="array" aca="1" ref="ALD62" ca="1">INDEX(i.LMU_Area,$K62,ALD$26)</f>
        <v>-</v>
      </c>
      <c r="ALE62" s="5" t="str" cm="1">
        <f t="array" aca="1" ref="ALE62" ca="1">INDEX(i.LMU_Area,$K62,ALE$26)</f>
        <v>-</v>
      </c>
      <c r="ALF62" s="5" t="str" cm="1">
        <f t="array" aca="1" ref="ALF62" ca="1">INDEX(i.LMU_Area,$K62,ALF$26)</f>
        <v>-</v>
      </c>
      <c r="ALG62" s="5" t="str" cm="1">
        <f t="array" aca="1" ref="ALG62" ca="1">INDEX(i.LMU_Area,$K62,ALG$26)</f>
        <v>-</v>
      </c>
      <c r="ALH62" s="5" t="str" cm="1">
        <f t="array" aca="1" ref="ALH62" ca="1">INDEX(i.LMU_Area,$K62,ALH$26)</f>
        <v>-</v>
      </c>
      <c r="ALI62" s="5" t="str" cm="1">
        <f t="array" aca="1" ref="ALI62" ca="1">INDEX(i.LMU_Area,$K62,ALI$26)</f>
        <v>-</v>
      </c>
      <c r="ALJ62" s="5" t="str" cm="1">
        <f t="array" aca="1" ref="ALJ62" ca="1">INDEX(i.LMU_Area,$K62,ALJ$26)</f>
        <v>-</v>
      </c>
      <c r="ALK62" s="5" t="str" cm="1">
        <f t="array" aca="1" ref="ALK62" ca="1">INDEX(i.LMU_Area,$K62,ALK$26)</f>
        <v>-</v>
      </c>
      <c r="ALL62" s="5" t="str" cm="1">
        <f t="array" aca="1" ref="ALL62" ca="1">INDEX(i.LMU_Area,$K62,ALL$26)</f>
        <v>-</v>
      </c>
      <c r="ALM62" s="5" t="str" cm="1">
        <f t="array" aca="1" ref="ALM62" ca="1">INDEX(i.LMU_Area,$K62,ALM$26)</f>
        <v>-</v>
      </c>
      <c r="ALN62" s="5" t="str" cm="1">
        <f t="array" aca="1" ref="ALN62" ca="1">INDEX(i.LMU_Area,$K62,ALN$26)</f>
        <v>-</v>
      </c>
      <c r="ALO62" s="5" t="str" cm="1">
        <f t="array" aca="1" ref="ALO62" ca="1">INDEX(i.LMU_Area,$K62,ALO$26)</f>
        <v>-</v>
      </c>
      <c r="ALP62" s="5" t="str" cm="1">
        <f t="array" aca="1" ref="ALP62" ca="1">INDEX(i.LMU_Area,$K62,ALP$26)</f>
        <v>-</v>
      </c>
      <c r="ALQ62" s="5" t="str" cm="1">
        <f t="array" aca="1" ref="ALQ62" ca="1">INDEX(i.LMU_Area,$K62,ALQ$26)</f>
        <v>-</v>
      </c>
      <c r="ALR62" s="5" t="str" cm="1">
        <f t="array" aca="1" ref="ALR62" ca="1">INDEX(i.LMU_Area,$K62,ALR$26)</f>
        <v>-</v>
      </c>
      <c r="ALS62" s="5" t="str" cm="1">
        <f t="array" aca="1" ref="ALS62" ca="1">INDEX(i.LMU_Area,$K62,ALS$26)</f>
        <v>-</v>
      </c>
      <c r="ALT62" s="5" t="str" cm="1">
        <f t="array" aca="1" ref="ALT62" ca="1">INDEX(i.LMU_Area,$K62,ALT$26)</f>
        <v>-</v>
      </c>
      <c r="ALU62" s="5" t="str" cm="1">
        <f t="array" aca="1" ref="ALU62" ca="1">INDEX(i.LMU_Area,$K62,ALU$26)</f>
        <v>-</v>
      </c>
      <c r="ALV62" s="5" t="str" cm="1">
        <f t="array" aca="1" ref="ALV62" ca="1">INDEX(i.LMU_Area,$K62,ALV$26)</f>
        <v>-</v>
      </c>
      <c r="ALW62" s="5" t="str" cm="1">
        <f t="array" aca="1" ref="ALW62" ca="1">INDEX(i.LMU_Area,$K62,ALW$26)</f>
        <v>-</v>
      </c>
      <c r="ALX62" s="5" t="str" cm="1">
        <f t="array" aca="1" ref="ALX62" ca="1">INDEX(i.LMU_Area,$K62,ALX$26)</f>
        <v>-</v>
      </c>
      <c r="ALY62" s="5" t="str" cm="1">
        <f t="array" aca="1" ref="ALY62" ca="1">INDEX(i.LMU_Area,$K62,ALY$26)</f>
        <v>-</v>
      </c>
      <c r="ALZ62" s="5" t="str" cm="1">
        <f t="array" aca="1" ref="ALZ62" ca="1">INDEX(i.LMU_Area,$K62,ALZ$26)</f>
        <v>-</v>
      </c>
      <c r="AMA62" s="5" t="str" cm="1">
        <f t="array" aca="1" ref="AMA62" ca="1">INDEX(i.LMU_Area,$K62,AMA$26)</f>
        <v>-</v>
      </c>
      <c r="AMB62" s="5" t="str" cm="1">
        <f t="array" aca="1" ref="AMB62" ca="1">INDEX(i.LMU_Area,$K62,AMB$26)</f>
        <v>-</v>
      </c>
      <c r="AMC62" s="5" t="str" cm="1">
        <f t="array" aca="1" ref="AMC62" ca="1">INDEX(i.LMU_Area,$K62,AMC$26)</f>
        <v>-</v>
      </c>
      <c r="AMD62" s="5" t="str" cm="1">
        <f t="array" aca="1" ref="AMD62" ca="1">INDEX(i.LMU_Area,$K62,AMD$26)</f>
        <v>-</v>
      </c>
      <c r="AME62" s="5" t="str" cm="1">
        <f t="array" aca="1" ref="AME62" ca="1">INDEX(i.LMU_Area,$K62,AME$26)</f>
        <v>-</v>
      </c>
      <c r="AMF62" s="5" t="str" cm="1">
        <f t="array" aca="1" ref="AMF62" ca="1">INDEX(i.LMU_Area,$K62,AMF$26)</f>
        <v>-</v>
      </c>
      <c r="AMG62" s="5" t="str" cm="1">
        <f t="array" aca="1" ref="AMG62" ca="1">INDEX(i.LMU_Area,$K62,AMG$26)</f>
        <v>-</v>
      </c>
      <c r="AMH62" s="5" t="str" cm="1">
        <f t="array" aca="1" ref="AMH62" ca="1">INDEX(i.LMU_Area,$K62,AMH$26)</f>
        <v>-</v>
      </c>
      <c r="AMI62" s="5" t="str" cm="1">
        <f t="array" aca="1" ref="AMI62" ca="1">INDEX(i.LMU_Area,$K62,AMI$26)</f>
        <v>-</v>
      </c>
      <c r="AMJ62" s="5" t="str" cm="1">
        <f t="array" aca="1" ref="AMJ62" ca="1">INDEX(i.LMU_Area,$K62,AMJ$26)</f>
        <v>-</v>
      </c>
      <c r="AMK62" s="5" t="str" cm="1">
        <f t="array" aca="1" ref="AMK62" ca="1">INDEX(i.LMU_Area,$K62,AMK$26)</f>
        <v>-</v>
      </c>
      <c r="AML62" s="5" t="str" cm="1">
        <f t="array" aca="1" ref="AML62" ca="1">INDEX(i.LMU_Area,$K62,AML$26)</f>
        <v>-</v>
      </c>
      <c r="AMM62" s="5" t="str" cm="1">
        <f t="array" aca="1" ref="AMM62" ca="1">INDEX(i.LMU_Area,$K62,AMM$26)</f>
        <v>-</v>
      </c>
      <c r="AMN62" s="5" t="str" cm="1">
        <f t="array" aca="1" ref="AMN62" ca="1">INDEX(i.LMU_Area,$K62,AMN$26)</f>
        <v>-</v>
      </c>
      <c r="AMO62" s="5" t="str" cm="1">
        <f t="array" aca="1" ref="AMO62" ca="1">INDEX(i.LMU_Area,$K62,AMO$26)</f>
        <v>-</v>
      </c>
      <c r="AMP62" s="5" t="str" cm="1">
        <f t="array" aca="1" ref="AMP62" ca="1">INDEX(i.LMU_Area,$K62,AMP$26)</f>
        <v>-</v>
      </c>
      <c r="AMQ62" s="5" t="str" cm="1">
        <f t="array" aca="1" ref="AMQ62" ca="1">INDEX(i.LMU_Area,$K62,AMQ$26)</f>
        <v>-</v>
      </c>
      <c r="AMR62" s="5" t="str" cm="1">
        <f t="array" aca="1" ref="AMR62" ca="1">INDEX(i.LMU_Area,$K62,AMR$26)</f>
        <v>-</v>
      </c>
      <c r="AMS62" s="5" t="str" cm="1">
        <f t="array" aca="1" ref="AMS62" ca="1">INDEX(i.LMU_Area,$K62,AMS$26)</f>
        <v>-</v>
      </c>
      <c r="AMT62" s="5" t="str" cm="1">
        <f t="array" aca="1" ref="AMT62" ca="1">INDEX(i.LMU_Area,$K62,AMT$26)</f>
        <v>-</v>
      </c>
      <c r="AMU62" s="5" t="str" cm="1">
        <f t="array" aca="1" ref="AMU62" ca="1">INDEX(i.LMU_Area,$K62,AMU$26)</f>
        <v>-</v>
      </c>
      <c r="AMV62" s="5" t="str" cm="1">
        <f t="array" aca="1" ref="AMV62" ca="1">INDEX(i.LMU_Area,$K62,AMV$26)</f>
        <v>-</v>
      </c>
      <c r="AMW62" s="5" t="str" cm="1">
        <f t="array" aca="1" ref="AMW62" ca="1">INDEX(i.LMU_Area,$K62,AMW$26)</f>
        <v>-</v>
      </c>
      <c r="AMX62" s="5" t="str" cm="1">
        <f t="array" aca="1" ref="AMX62" ca="1">INDEX(i.LMU_Area,$K62,AMX$26)</f>
        <v>-</v>
      </c>
      <c r="AMY62" s="5" t="str" cm="1">
        <f t="array" aca="1" ref="AMY62" ca="1">INDEX(i.LMU_Area,$K62,AMY$26)</f>
        <v>-</v>
      </c>
      <c r="AMZ62" s="5" t="str" cm="1">
        <f t="array" aca="1" ref="AMZ62" ca="1">INDEX(i.LMU_Area,$K62,AMZ$26)</f>
        <v>-</v>
      </c>
      <c r="ANA62" s="5" t="str" cm="1">
        <f t="array" aca="1" ref="ANA62" ca="1">INDEX(i.LMU_Area,$K62,ANA$26)</f>
        <v>-</v>
      </c>
      <c r="ANB62" s="5" t="str" cm="1">
        <f t="array" aca="1" ref="ANB62" ca="1">INDEX(i.LMU_Area,$K62,ANB$26)</f>
        <v>-</v>
      </c>
      <c r="ANC62" s="5" t="str" cm="1">
        <f t="array" aca="1" ref="ANC62" ca="1">INDEX(i.LMU_Area,$K62,ANC$26)</f>
        <v>-</v>
      </c>
      <c r="AND62" s="5" t="str" cm="1">
        <f t="array" aca="1" ref="AND62" ca="1">INDEX(i.LMU_Area,$K62,AND$26)</f>
        <v>-</v>
      </c>
      <c r="ANE62" s="5" t="str" cm="1">
        <f t="array" aca="1" ref="ANE62" ca="1">INDEX(i.LMU_Area,$K62,ANE$26)</f>
        <v>-</v>
      </c>
      <c r="ANF62" s="5" t="str" cm="1">
        <f t="array" aca="1" ref="ANF62" ca="1">INDEX(i.LMU_Area,$K62,ANF$26)</f>
        <v>-</v>
      </c>
      <c r="ANG62" s="5" t="str" cm="1">
        <f t="array" aca="1" ref="ANG62" ca="1">INDEX(i.LMU_Area,$K62,ANG$26)</f>
        <v>-</v>
      </c>
      <c r="ANH62" s="5" t="str" cm="1">
        <f t="array" aca="1" ref="ANH62" ca="1">INDEX(i.LMU_Area,$K62,ANH$26)</f>
        <v>-</v>
      </c>
      <c r="ANI62" s="5" t="str" cm="1">
        <f t="array" aca="1" ref="ANI62" ca="1">INDEX(i.LMU_Area,$K62,ANI$26)</f>
        <v>-</v>
      </c>
      <c r="ANJ62" s="5" t="str" cm="1">
        <f t="array" aca="1" ref="ANJ62" ca="1">INDEX(i.LMU_Area,$K62,ANJ$26)</f>
        <v>-</v>
      </c>
      <c r="ANK62" s="5" t="str" cm="1">
        <f t="array" aca="1" ref="ANK62" ca="1">INDEX(i.LMU_Area,$K62,ANK$26)</f>
        <v>-</v>
      </c>
      <c r="ANL62" s="5" t="str" cm="1">
        <f t="array" aca="1" ref="ANL62" ca="1">INDEX(i.LMU_Area,$K62,ANL$26)</f>
        <v>-</v>
      </c>
      <c r="ANM62" s="5" t="str" cm="1">
        <f t="array" aca="1" ref="ANM62" ca="1">INDEX(i.LMU_Area,$K62,ANM$26)</f>
        <v>-</v>
      </c>
      <c r="ANN62" s="5" t="str" cm="1">
        <f t="array" aca="1" ref="ANN62" ca="1">INDEX(i.LMU_Area,$K62,ANN$26)</f>
        <v>-</v>
      </c>
      <c r="ANO62" s="5" t="str" cm="1">
        <f t="array" aca="1" ref="ANO62" ca="1">INDEX(i.LMU_Area,$K62,ANO$26)</f>
        <v>-</v>
      </c>
      <c r="ANP62" s="5" t="str" cm="1">
        <f t="array" aca="1" ref="ANP62" ca="1">INDEX(i.LMU_Area,$K62,ANP$26)</f>
        <v>-</v>
      </c>
      <c r="ANQ62" s="5" t="str" cm="1">
        <f t="array" aca="1" ref="ANQ62" ca="1">INDEX(i.LMU_Area,$K62,ANQ$26)</f>
        <v>-</v>
      </c>
      <c r="ANR62" s="5" t="str" cm="1">
        <f t="array" aca="1" ref="ANR62" ca="1">INDEX(i.LMU_Area,$K62,ANR$26)</f>
        <v>-</v>
      </c>
      <c r="ANS62" s="5" t="str" cm="1">
        <f t="array" aca="1" ref="ANS62" ca="1">INDEX(i.LMU_Area,$K62,ANS$26)</f>
        <v>-</v>
      </c>
      <c r="ANT62" s="5" t="str" cm="1">
        <f t="array" aca="1" ref="ANT62" ca="1">INDEX(i.LMU_Area,$K62,ANT$26)</f>
        <v>-</v>
      </c>
      <c r="ANU62" s="5" t="str" cm="1">
        <f t="array" aca="1" ref="ANU62" ca="1">INDEX(i.LMU_Area,$K62,ANU$26)</f>
        <v>-</v>
      </c>
      <c r="ANV62" s="5" t="str" cm="1">
        <f t="array" aca="1" ref="ANV62" ca="1">INDEX(i.LMU_Area,$K62,ANV$26)</f>
        <v>-</v>
      </c>
      <c r="ANW62" s="5" t="str" cm="1">
        <f t="array" aca="1" ref="ANW62" ca="1">INDEX(i.LMU_Area,$K62,ANW$26)</f>
        <v>-</v>
      </c>
      <c r="ANX62" s="5" t="str" cm="1">
        <f t="array" aca="1" ref="ANX62" ca="1">INDEX(i.LMU_Area,$K62,ANX$26)</f>
        <v>-</v>
      </c>
      <c r="ANY62" s="5" t="str" cm="1">
        <f t="array" aca="1" ref="ANY62" ca="1">INDEX(i.LMU_Area,$K62,ANY$26)</f>
        <v>-</v>
      </c>
      <c r="ANZ62" s="5" t="str" cm="1">
        <f t="array" aca="1" ref="ANZ62" ca="1">INDEX(i.LMU_Area,$K62,ANZ$26)</f>
        <v>-</v>
      </c>
      <c r="AOA62" s="5" t="str" cm="1">
        <f t="array" aca="1" ref="AOA62" ca="1">INDEX(i.LMU_Area,$K62,AOA$26)</f>
        <v>-</v>
      </c>
      <c r="AOB62" s="5" t="str" cm="1">
        <f t="array" aca="1" ref="AOB62" ca="1">INDEX(i.LMU_Area,$K62,AOB$26)</f>
        <v>-</v>
      </c>
      <c r="AOC62" s="5" t="str" cm="1">
        <f t="array" aca="1" ref="AOC62" ca="1">INDEX(i.LMU_Area,$K62,AOC$26)</f>
        <v>-</v>
      </c>
      <c r="AOD62" s="5" t="str" cm="1">
        <f t="array" aca="1" ref="AOD62" ca="1">INDEX(i.LMU_Area,$K62,AOD$26)</f>
        <v>-</v>
      </c>
      <c r="AOE62" s="5" t="str" cm="1">
        <f t="array" aca="1" ref="AOE62" ca="1">INDEX(i.LMU_Area,$K62,AOE$26)</f>
        <v>-</v>
      </c>
      <c r="AOF62" s="5" t="str" cm="1">
        <f t="array" aca="1" ref="AOF62" ca="1">INDEX(i.LMU_Area,$K62,AOF$26)</f>
        <v>-</v>
      </c>
      <c r="AOG62" s="5" t="str" cm="1">
        <f t="array" aca="1" ref="AOG62" ca="1">INDEX(i.LMU_Area,$K62,AOG$26)</f>
        <v>-</v>
      </c>
      <c r="AOH62" s="5" t="str" cm="1">
        <f t="array" aca="1" ref="AOH62" ca="1">INDEX(i.LMU_Area,$K62,AOH$26)</f>
        <v>-</v>
      </c>
      <c r="AOI62" s="5" t="str" cm="1">
        <f t="array" aca="1" ref="AOI62" ca="1">INDEX(i.LMU_Area,$K62,AOI$26)</f>
        <v>-</v>
      </c>
      <c r="AOJ62" s="5" t="str" cm="1">
        <f t="array" aca="1" ref="AOJ62" ca="1">INDEX(i.LMU_Area,$K62,AOJ$26)</f>
        <v>-</v>
      </c>
      <c r="AOK62" s="5" t="str" cm="1">
        <f t="array" aca="1" ref="AOK62" ca="1">INDEX(i.LMU_Area,$K62,AOK$26)</f>
        <v>-</v>
      </c>
      <c r="AOL62" s="5" t="str" cm="1">
        <f t="array" aca="1" ref="AOL62" ca="1">INDEX(i.LMU_Area,$K62,AOL$26)</f>
        <v>-</v>
      </c>
      <c r="AOM62" s="5" t="str" cm="1">
        <f t="array" aca="1" ref="AOM62" ca="1">INDEX(i.LMU_Area,$K62,AOM$26)</f>
        <v>-</v>
      </c>
      <c r="AON62" s="5" t="str" cm="1">
        <f t="array" aca="1" ref="AON62" ca="1">INDEX(i.LMU_Area,$K62,AON$26)</f>
        <v>-</v>
      </c>
      <c r="AOO62" s="5" t="str" cm="1">
        <f t="array" aca="1" ref="AOO62" ca="1">INDEX(i.LMU_Area,$K62,AOO$26)</f>
        <v>-</v>
      </c>
      <c r="AOP62" s="5" t="str" cm="1">
        <f t="array" aca="1" ref="AOP62" ca="1">INDEX(i.LMU_Area,$K62,AOP$26)</f>
        <v>-</v>
      </c>
      <c r="AOQ62" s="5" t="str" cm="1">
        <f t="array" aca="1" ref="AOQ62" ca="1">INDEX(i.LMU_Area,$K62,AOQ$26)</f>
        <v>-</v>
      </c>
      <c r="AOR62" s="5" t="str" cm="1">
        <f t="array" aca="1" ref="AOR62" ca="1">INDEX(i.LMU_Area,$K62,AOR$26)</f>
        <v>-</v>
      </c>
      <c r="AOS62" s="5" t="str" cm="1">
        <f t="array" aca="1" ref="AOS62" ca="1">INDEX(i.LMU_Area,$K62,AOS$26)</f>
        <v>-</v>
      </c>
      <c r="AOT62" s="5" t="str" cm="1">
        <f t="array" aca="1" ref="AOT62" ca="1">INDEX(i.LMU_Area,$K62,AOT$26)</f>
        <v>-</v>
      </c>
      <c r="AOU62" s="5" t="str" cm="1">
        <f t="array" aca="1" ref="AOU62" ca="1">INDEX(i.LMU_Area,$K62,AOU$26)</f>
        <v>-</v>
      </c>
      <c r="AOV62" s="5" t="str" cm="1">
        <f t="array" aca="1" ref="AOV62" ca="1">INDEX(i.LMU_Area,$K62,AOV$26)</f>
        <v>-</v>
      </c>
      <c r="AOW62" s="5" t="str" cm="1">
        <f t="array" aca="1" ref="AOW62" ca="1">INDEX(i.LMU_Area,$K62,AOW$26)</f>
        <v>-</v>
      </c>
      <c r="AOX62" s="5" t="str" cm="1">
        <f t="array" aca="1" ref="AOX62" ca="1">INDEX(i.LMU_Area,$K62,AOX$26)</f>
        <v>-</v>
      </c>
      <c r="AOY62" s="5" t="str" cm="1">
        <f t="array" aca="1" ref="AOY62" ca="1">INDEX(i.LMU_Area,$K62,AOY$26)</f>
        <v>-</v>
      </c>
      <c r="AOZ62" s="5" t="str" cm="1">
        <f t="array" aca="1" ref="AOZ62" ca="1">INDEX(i.LMU_Area,$K62,AOZ$26)</f>
        <v>-</v>
      </c>
      <c r="APA62" s="5" t="str" cm="1">
        <f t="array" aca="1" ref="APA62" ca="1">INDEX(i.LMU_Area,$K62,APA$26)</f>
        <v>-</v>
      </c>
      <c r="APB62" s="5" t="str" cm="1">
        <f t="array" aca="1" ref="APB62" ca="1">INDEX(i.LMU_Area,$K62,APB$26)</f>
        <v>-</v>
      </c>
      <c r="APC62" s="5" t="str" cm="1">
        <f t="array" aca="1" ref="APC62" ca="1">INDEX(i.LMU_Area,$K62,APC$26)</f>
        <v>-</v>
      </c>
      <c r="APD62" s="5" t="str" cm="1">
        <f t="array" aca="1" ref="APD62" ca="1">INDEX(i.LMU_Area,$K62,APD$26)</f>
        <v>-</v>
      </c>
      <c r="APE62" s="5" t="str" cm="1">
        <f t="array" aca="1" ref="APE62" ca="1">INDEX(i.LMU_Area,$K62,APE$26)</f>
        <v>-</v>
      </c>
      <c r="APF62" s="5" t="str" cm="1">
        <f t="array" aca="1" ref="APF62" ca="1">INDEX(i.LMU_Area,$K62,APF$26)</f>
        <v>-</v>
      </c>
      <c r="APG62" s="5" t="str" cm="1">
        <f t="array" aca="1" ref="APG62" ca="1">INDEX(i.LMU_Area,$K62,APG$26)</f>
        <v>-</v>
      </c>
      <c r="APH62" s="5" t="str" cm="1">
        <f t="array" aca="1" ref="APH62" ca="1">INDEX(i.LMU_Area,$K62,APH$26)</f>
        <v>-</v>
      </c>
      <c r="API62" s="5" t="str" cm="1">
        <f t="array" aca="1" ref="API62" ca="1">INDEX(i.LMU_Area,$K62,API$26)</f>
        <v>-</v>
      </c>
      <c r="APJ62" s="5" t="str" cm="1">
        <f t="array" aca="1" ref="APJ62" ca="1">INDEX(i.LMU_Area,$K62,APJ$26)</f>
        <v>-</v>
      </c>
      <c r="APK62" s="5" t="str" cm="1">
        <f t="array" aca="1" ref="APK62" ca="1">INDEX(i.LMU_Area,$K62,APK$26)</f>
        <v>-</v>
      </c>
      <c r="APL62" s="5" t="str" cm="1">
        <f t="array" aca="1" ref="APL62" ca="1">INDEX(i.LMU_Area,$K62,APL$26)</f>
        <v>-</v>
      </c>
      <c r="APM62" s="5" t="str" cm="1">
        <f t="array" aca="1" ref="APM62" ca="1">INDEX(i.LMU_Area,$K62,APM$26)</f>
        <v>-</v>
      </c>
      <c r="APN62" s="5" t="str" cm="1">
        <f t="array" aca="1" ref="APN62" ca="1">INDEX(i.LMU_Area,$K62,APN$26)</f>
        <v>-</v>
      </c>
      <c r="APO62" s="5" t="str" cm="1">
        <f t="array" aca="1" ref="APO62" ca="1">INDEX(i.LMU_Area,$K62,APO$26)</f>
        <v>-</v>
      </c>
      <c r="APP62" s="5" t="str" cm="1">
        <f t="array" aca="1" ref="APP62" ca="1">INDEX(i.LMU_Area,$K62,APP$26)</f>
        <v>-</v>
      </c>
      <c r="APQ62" s="5" t="str" cm="1">
        <f t="array" aca="1" ref="APQ62" ca="1">INDEX(i.LMU_Area,$K62,APQ$26)</f>
        <v>-</v>
      </c>
      <c r="APR62" s="5" t="str" cm="1">
        <f t="array" aca="1" ref="APR62" ca="1">INDEX(i.LMU_Area,$K62,APR$26)</f>
        <v>-</v>
      </c>
      <c r="APS62" s="5" t="str" cm="1">
        <f t="array" aca="1" ref="APS62" ca="1">INDEX(i.LMU_Area,$K62,APS$26)</f>
        <v>-</v>
      </c>
      <c r="APT62" s="5" t="str" cm="1">
        <f t="array" aca="1" ref="APT62" ca="1">INDEX(i.LMU_Area,$K62,APT$26)</f>
        <v>-</v>
      </c>
      <c r="APU62" s="5" t="str" cm="1">
        <f t="array" aca="1" ref="APU62" ca="1">INDEX(i.LMU_Area,$K62,APU$26)</f>
        <v>-</v>
      </c>
      <c r="APV62" s="5" t="str" cm="1">
        <f t="array" aca="1" ref="APV62" ca="1">INDEX(i.LMU_Area,$K62,APV$26)</f>
        <v>-</v>
      </c>
      <c r="APW62" s="5" t="str" cm="1">
        <f t="array" aca="1" ref="APW62" ca="1">INDEX(i.LMU_Area,$K62,APW$26)</f>
        <v>-</v>
      </c>
      <c r="APX62" s="5" t="str" cm="1">
        <f t="array" aca="1" ref="APX62" ca="1">INDEX(i.LMU_Area,$K62,APX$26)</f>
        <v>-</v>
      </c>
      <c r="APY62" s="5" t="str" cm="1">
        <f t="array" aca="1" ref="APY62" ca="1">INDEX(i.LMU_Area,$K62,APY$26)</f>
        <v>-</v>
      </c>
      <c r="APZ62" s="5" t="str" cm="1">
        <f t="array" aca="1" ref="APZ62" ca="1">INDEX(i.LMU_Area,$K62,APZ$26)</f>
        <v>-</v>
      </c>
      <c r="AQA62" s="5" t="str" cm="1">
        <f t="array" aca="1" ref="AQA62" ca="1">INDEX(i.LMU_Area,$K62,AQA$26)</f>
        <v>-</v>
      </c>
      <c r="AQB62" s="5" t="str" cm="1">
        <f t="array" aca="1" ref="AQB62" ca="1">INDEX(i.LMU_Area,$K62,AQB$26)</f>
        <v>-</v>
      </c>
      <c r="AQC62" s="5" t="str" cm="1">
        <f t="array" aca="1" ref="AQC62" ca="1">INDEX(i.LMU_Area,$K62,AQC$26)</f>
        <v>-</v>
      </c>
      <c r="AQD62" s="5" t="str" cm="1">
        <f t="array" aca="1" ref="AQD62" ca="1">INDEX(i.LMU_Area,$K62,AQD$26)</f>
        <v>-</v>
      </c>
      <c r="AQE62" s="5" t="str" cm="1">
        <f t="array" aca="1" ref="AQE62" ca="1">INDEX(i.LMU_Area,$K62,AQE$26)</f>
        <v>-</v>
      </c>
      <c r="AQF62" s="5" t="str" cm="1">
        <f t="array" aca="1" ref="AQF62" ca="1">INDEX(i.LMU_Area,$K62,AQF$26)</f>
        <v>-</v>
      </c>
      <c r="AQG62" s="5" t="str" cm="1">
        <f t="array" aca="1" ref="AQG62" ca="1">INDEX(i.LMU_Area,$K62,AQG$26)</f>
        <v>-</v>
      </c>
      <c r="AQH62" s="5" t="str" cm="1">
        <f t="array" aca="1" ref="AQH62" ca="1">INDEX(i.LMU_Area,$K62,AQH$26)</f>
        <v>-</v>
      </c>
      <c r="AQI62" s="5" t="str" cm="1">
        <f t="array" aca="1" ref="AQI62" ca="1">INDEX(i.LMU_Area,$K62,AQI$26)</f>
        <v>-</v>
      </c>
      <c r="AQJ62" s="5" t="str" cm="1">
        <f t="array" aca="1" ref="AQJ62" ca="1">INDEX(i.LMU_Area,$K62,AQJ$26)</f>
        <v>-</v>
      </c>
      <c r="AQK62" s="5" t="str" cm="1">
        <f t="array" aca="1" ref="AQK62" ca="1">INDEX(i.LMU_Area,$K62,AQK$26)</f>
        <v>-</v>
      </c>
      <c r="AQL62" s="5" t="str" cm="1">
        <f t="array" aca="1" ref="AQL62" ca="1">INDEX(i.LMU_Area,$K62,AQL$26)</f>
        <v>-</v>
      </c>
      <c r="AQM62" s="5" t="str" cm="1">
        <f t="array" aca="1" ref="AQM62" ca="1">INDEX(i.LMU_Area,$K62,AQM$26)</f>
        <v>-</v>
      </c>
      <c r="AQN62" s="5" t="str" cm="1">
        <f t="array" aca="1" ref="AQN62" ca="1">INDEX(i.LMU_Area,$K62,AQN$26)</f>
        <v>-</v>
      </c>
      <c r="AQO62" s="5" t="str" cm="1">
        <f t="array" aca="1" ref="AQO62" ca="1">INDEX(i.LMU_Area,$K62,AQO$26)</f>
        <v>-</v>
      </c>
      <c r="AQP62" s="5" t="str" cm="1">
        <f t="array" aca="1" ref="AQP62" ca="1">INDEX(i.LMU_Area,$K62,AQP$26)</f>
        <v>-</v>
      </c>
      <c r="AQQ62" s="5" t="str" cm="1">
        <f t="array" aca="1" ref="AQQ62" ca="1">INDEX(i.LMU_Area,$K62,AQQ$26)</f>
        <v>-</v>
      </c>
      <c r="AQR62" s="5" t="str" cm="1">
        <f t="array" aca="1" ref="AQR62" ca="1">INDEX(i.LMU_Area,$K62,AQR$26)</f>
        <v>-</v>
      </c>
      <c r="AQS62" s="5" t="str" cm="1">
        <f t="array" aca="1" ref="AQS62" ca="1">INDEX(i.LMU_Area,$K62,AQS$26)</f>
        <v>-</v>
      </c>
      <c r="AQT62" s="5" t="str" cm="1">
        <f t="array" aca="1" ref="AQT62" ca="1">INDEX(i.LMU_Area,$K62,AQT$26)</f>
        <v>-</v>
      </c>
      <c r="AQU62" s="5" t="str" cm="1">
        <f t="array" aca="1" ref="AQU62" ca="1">INDEX(i.LMU_Area,$K62,AQU$26)</f>
        <v>-</v>
      </c>
      <c r="AQV62" s="5" t="str" cm="1">
        <f t="array" aca="1" ref="AQV62" ca="1">INDEX(i.LMU_Area,$K62,AQV$26)</f>
        <v>-</v>
      </c>
      <c r="AQW62" s="5" t="str" cm="1">
        <f t="array" aca="1" ref="AQW62" ca="1">INDEX(i.LMU_Area,$K62,AQW$26)</f>
        <v>-</v>
      </c>
      <c r="AQX62" s="5" t="str" cm="1">
        <f t="array" aca="1" ref="AQX62" ca="1">INDEX(i.LMU_Area,$K62,AQX$26)</f>
        <v>-</v>
      </c>
      <c r="AQY62" s="5" t="str" cm="1">
        <f t="array" aca="1" ref="AQY62" ca="1">INDEX(i.LMU_Area,$K62,AQY$26)</f>
        <v>-</v>
      </c>
      <c r="AQZ62" s="5" t="str" cm="1">
        <f t="array" aca="1" ref="AQZ62" ca="1">INDEX(i.LMU_Area,$K62,AQZ$26)</f>
        <v>-</v>
      </c>
      <c r="ARA62" s="5" t="str" cm="1">
        <f t="array" aca="1" ref="ARA62" ca="1">INDEX(i.LMU_Area,$K62,ARA$26)</f>
        <v>-</v>
      </c>
      <c r="ARB62" s="5" t="str" cm="1">
        <f t="array" aca="1" ref="ARB62" ca="1">INDEX(i.LMU_Area,$K62,ARB$26)</f>
        <v>-</v>
      </c>
      <c r="ARC62" s="5" t="str" cm="1">
        <f t="array" aca="1" ref="ARC62" ca="1">INDEX(i.LMU_Area,$K62,ARC$26)</f>
        <v>-</v>
      </c>
      <c r="ARD62" s="5" t="str" cm="1">
        <f t="array" aca="1" ref="ARD62" ca="1">INDEX(i.LMU_Area,$K62,ARD$26)</f>
        <v>-</v>
      </c>
      <c r="ARE62" s="5" t="str" cm="1">
        <f t="array" aca="1" ref="ARE62" ca="1">INDEX(i.LMU_Area,$K62,ARE$26)</f>
        <v>-</v>
      </c>
      <c r="ARF62" s="5" t="str" cm="1">
        <f t="array" aca="1" ref="ARF62" ca="1">INDEX(i.LMU_Area,$K62,ARF$26)</f>
        <v>-</v>
      </c>
      <c r="ARG62" s="5" t="str" cm="1">
        <f t="array" aca="1" ref="ARG62" ca="1">INDEX(i.LMU_Area,$K62,ARG$26)</f>
        <v>-</v>
      </c>
      <c r="ARH62" s="5" t="str" cm="1">
        <f t="array" aca="1" ref="ARH62" ca="1">INDEX(i.LMU_Area,$K62,ARH$26)</f>
        <v>-</v>
      </c>
      <c r="ARI62" s="5" t="str" cm="1">
        <f t="array" aca="1" ref="ARI62" ca="1">INDEX(i.LMU_Area,$K62,ARI$26)</f>
        <v>-</v>
      </c>
      <c r="ARJ62" s="5" t="str" cm="1">
        <f t="array" aca="1" ref="ARJ62" ca="1">INDEX(i.LMU_Area,$K62,ARJ$26)</f>
        <v>-</v>
      </c>
      <c r="ARK62" s="5" t="str" cm="1">
        <f t="array" aca="1" ref="ARK62" ca="1">INDEX(i.LMU_Area,$K62,ARK$26)</f>
        <v>-</v>
      </c>
      <c r="ARL62" s="5" t="str" cm="1">
        <f t="array" aca="1" ref="ARL62" ca="1">INDEX(i.LMU_Area,$K62,ARL$26)</f>
        <v>-</v>
      </c>
      <c r="ARM62" s="5" t="str" cm="1">
        <f t="array" aca="1" ref="ARM62" ca="1">INDEX(i.LMU_Area,$K62,ARM$26)</f>
        <v>-</v>
      </c>
      <c r="ARN62" s="5" t="str" cm="1">
        <f t="array" aca="1" ref="ARN62" ca="1">INDEX(i.LMU_Area,$K62,ARN$26)</f>
        <v>-</v>
      </c>
      <c r="ARO62" s="5" t="str" cm="1">
        <f t="array" aca="1" ref="ARO62" ca="1">INDEX(i.LMU_Area,$K62,ARO$26)</f>
        <v>-</v>
      </c>
      <c r="ARP62" s="5" t="str" cm="1">
        <f t="array" aca="1" ref="ARP62" ca="1">INDEX(i.LMU_Area,$K62,ARP$26)</f>
        <v>-</v>
      </c>
      <c r="ARQ62" s="5" t="str" cm="1">
        <f t="array" aca="1" ref="ARQ62" ca="1">INDEX(i.LMU_Area,$K62,ARQ$26)</f>
        <v>-</v>
      </c>
      <c r="ARR62" s="5" t="str" cm="1">
        <f t="array" aca="1" ref="ARR62" ca="1">INDEX(i.LMU_Area,$K62,ARR$26)</f>
        <v>-</v>
      </c>
      <c r="ARS62" s="5" t="str" cm="1">
        <f t="array" aca="1" ref="ARS62" ca="1">INDEX(i.LMU_Area,$K62,ARS$26)</f>
        <v>-</v>
      </c>
      <c r="ART62" s="5" t="str" cm="1">
        <f t="array" aca="1" ref="ART62" ca="1">INDEX(i.LMU_Area,$K62,ART$26)</f>
        <v>-</v>
      </c>
      <c r="ARU62" s="5" t="str" cm="1">
        <f t="array" aca="1" ref="ARU62" ca="1">INDEX(i.LMU_Area,$K62,ARU$26)</f>
        <v>-</v>
      </c>
      <c r="ARV62" s="5" t="str" cm="1">
        <f t="array" aca="1" ref="ARV62" ca="1">INDEX(i.LMU_Area,$K62,ARV$26)</f>
        <v>-</v>
      </c>
      <c r="ARW62" s="5" t="str" cm="1">
        <f t="array" aca="1" ref="ARW62" ca="1">INDEX(i.LMU_Area,$K62,ARW$26)</f>
        <v>-</v>
      </c>
      <c r="ARX62" s="5" t="str" cm="1">
        <f t="array" aca="1" ref="ARX62" ca="1">INDEX(i.LMU_Area,$K62,ARX$26)</f>
        <v>-</v>
      </c>
      <c r="ARY62" s="5" t="str" cm="1">
        <f t="array" aca="1" ref="ARY62" ca="1">INDEX(i.LMU_Area,$K62,ARY$26)</f>
        <v>-</v>
      </c>
      <c r="ARZ62" s="5" t="str" cm="1">
        <f t="array" aca="1" ref="ARZ62" ca="1">INDEX(i.LMU_Area,$K62,ARZ$26)</f>
        <v>-</v>
      </c>
      <c r="ASA62" s="5" t="str" cm="1">
        <f t="array" aca="1" ref="ASA62" ca="1">INDEX(i.LMU_Area,$K62,ASA$26)</f>
        <v>-</v>
      </c>
      <c r="ASB62" s="5" t="str" cm="1">
        <f t="array" aca="1" ref="ASB62" ca="1">INDEX(i.LMU_Area,$K62,ASB$26)</f>
        <v>-</v>
      </c>
      <c r="ASC62" s="5" t="str" cm="1">
        <f t="array" aca="1" ref="ASC62" ca="1">INDEX(i.LMU_Area,$K62,ASC$26)</f>
        <v>-</v>
      </c>
      <c r="ASD62" s="5" t="str" cm="1">
        <f t="array" aca="1" ref="ASD62" ca="1">INDEX(i.LMU_Area,$K62,ASD$26)</f>
        <v>-</v>
      </c>
      <c r="ASE62" s="5" t="str" cm="1">
        <f t="array" aca="1" ref="ASE62" ca="1">INDEX(i.LMU_Area,$K62,ASE$26)</f>
        <v>-</v>
      </c>
      <c r="ASF62" s="5" t="str" cm="1">
        <f t="array" aca="1" ref="ASF62" ca="1">INDEX(i.LMU_Area,$K62,ASF$26)</f>
        <v>-</v>
      </c>
      <c r="ASG62" s="5" t="str" cm="1">
        <f t="array" aca="1" ref="ASG62" ca="1">INDEX(i.LMU_Area,$K62,ASG$26)</f>
        <v>-</v>
      </c>
      <c r="ASH62" s="5" t="str" cm="1">
        <f t="array" aca="1" ref="ASH62" ca="1">INDEX(i.LMU_Area,$K62,ASH$26)</f>
        <v>-</v>
      </c>
      <c r="ASI62" s="5" t="str" cm="1">
        <f t="array" aca="1" ref="ASI62" ca="1">INDEX(i.LMU_Area,$K62,ASI$26)</f>
        <v>-</v>
      </c>
      <c r="ASJ62" s="5" t="str" cm="1">
        <f t="array" aca="1" ref="ASJ62" ca="1">INDEX(i.LMU_Area,$K62,ASJ$26)</f>
        <v>-</v>
      </c>
      <c r="ASK62" s="5" t="str" cm="1">
        <f t="array" aca="1" ref="ASK62" ca="1">INDEX(i.LMU_Area,$K62,ASK$26)</f>
        <v>-</v>
      </c>
      <c r="ASL62" s="5" t="str" cm="1">
        <f t="array" aca="1" ref="ASL62" ca="1">INDEX(i.LMU_Area,$K62,ASL$26)</f>
        <v>-</v>
      </c>
      <c r="ASM62" s="5" t="str" cm="1">
        <f t="array" aca="1" ref="ASM62" ca="1">INDEX(i.LMU_Area,$K62,ASM$26)</f>
        <v>-</v>
      </c>
      <c r="ASN62" s="5" t="str" cm="1">
        <f t="array" aca="1" ref="ASN62" ca="1">INDEX(i.LMU_Area,$K62,ASN$26)</f>
        <v>-</v>
      </c>
      <c r="ASO62" s="5" t="str" cm="1">
        <f t="array" aca="1" ref="ASO62" ca="1">INDEX(i.LMU_Area,$K62,ASO$26)</f>
        <v>-</v>
      </c>
      <c r="ASP62" s="5" t="str" cm="1">
        <f t="array" aca="1" ref="ASP62" ca="1">INDEX(i.LMU_Area,$K62,ASP$26)</f>
        <v>-</v>
      </c>
      <c r="ASQ62" s="5" t="str" cm="1">
        <f t="array" aca="1" ref="ASQ62" ca="1">INDEX(i.LMU_Area,$K62,ASQ$26)</f>
        <v>-</v>
      </c>
      <c r="ASR62" s="5" t="str" cm="1">
        <f t="array" aca="1" ref="ASR62" ca="1">INDEX(i.LMU_Area,$K62,ASR$26)</f>
        <v>-</v>
      </c>
      <c r="ASS62" s="5" t="str" cm="1">
        <f t="array" aca="1" ref="ASS62" ca="1">INDEX(i.LMU_Area,$K62,ASS$26)</f>
        <v>-</v>
      </c>
      <c r="AST62" s="5" t="str" cm="1">
        <f t="array" aca="1" ref="AST62" ca="1">INDEX(i.LMU_Area,$K62,AST$26)</f>
        <v>-</v>
      </c>
      <c r="ASU62" s="5" t="str" cm="1">
        <f t="array" aca="1" ref="ASU62" ca="1">INDEX(i.LMU_Area,$K62,ASU$26)</f>
        <v>-</v>
      </c>
      <c r="ASV62" s="5" t="str" cm="1">
        <f t="array" aca="1" ref="ASV62" ca="1">INDEX(i.LMU_Area,$K62,ASV$26)</f>
        <v>-</v>
      </c>
      <c r="ASW62" s="5" t="str" cm="1">
        <f t="array" aca="1" ref="ASW62" ca="1">INDEX(i.LMU_Area,$K62,ASW$26)</f>
        <v>-</v>
      </c>
      <c r="ASX62" s="5" t="str" cm="1">
        <f t="array" aca="1" ref="ASX62" ca="1">INDEX(i.LMU_Area,$K62,ASX$26)</f>
        <v>-</v>
      </c>
      <c r="ASY62" s="5" t="str" cm="1">
        <f t="array" aca="1" ref="ASY62" ca="1">INDEX(i.LMU_Area,$K62,ASY$26)</f>
        <v>-</v>
      </c>
      <c r="ASZ62" s="5" t="str" cm="1">
        <f t="array" aca="1" ref="ASZ62" ca="1">INDEX(i.LMU_Area,$K62,ASZ$26)</f>
        <v>-</v>
      </c>
      <c r="ATA62" s="5" t="str" cm="1">
        <f t="array" aca="1" ref="ATA62" ca="1">INDEX(i.LMU_Area,$K62,ATA$26)</f>
        <v>-</v>
      </c>
      <c r="ATB62" s="5" t="str" cm="1">
        <f t="array" aca="1" ref="ATB62" ca="1">INDEX(i.LMU_Area,$K62,ATB$26)</f>
        <v>-</v>
      </c>
      <c r="ATC62" s="5" t="str" cm="1">
        <f t="array" aca="1" ref="ATC62" ca="1">INDEX(i.LMU_Area,$K62,ATC$26)</f>
        <v>-</v>
      </c>
      <c r="ATD62" s="5" t="str" cm="1">
        <f t="array" aca="1" ref="ATD62" ca="1">INDEX(i.LMU_Area,$K62,ATD$26)</f>
        <v>-</v>
      </c>
      <c r="ATE62" s="5" t="str" cm="1">
        <f t="array" aca="1" ref="ATE62" ca="1">INDEX(i.LMU_Area,$K62,ATE$26)</f>
        <v>-</v>
      </c>
      <c r="ATF62" s="5" t="str" cm="1">
        <f t="array" aca="1" ref="ATF62" ca="1">INDEX(i.LMU_Area,$K62,ATF$26)</f>
        <v>-</v>
      </c>
      <c r="ATG62" s="5" t="str" cm="1">
        <f t="array" aca="1" ref="ATG62" ca="1">INDEX(i.LMU_Area,$K62,ATG$26)</f>
        <v>-</v>
      </c>
      <c r="ATH62" s="5" t="str" cm="1">
        <f t="array" aca="1" ref="ATH62" ca="1">INDEX(i.LMU_Area,$K62,ATH$26)</f>
        <v>-</v>
      </c>
      <c r="ATI62" s="5" t="str" cm="1">
        <f t="array" aca="1" ref="ATI62" ca="1">INDEX(i.LMU_Area,$K62,ATI$26)</f>
        <v>-</v>
      </c>
      <c r="ATJ62" s="5" t="str" cm="1">
        <f t="array" aca="1" ref="ATJ62" ca="1">INDEX(i.LMU_Area,$K62,ATJ$26)</f>
        <v>-</v>
      </c>
      <c r="ATK62" s="5" t="str" cm="1">
        <f t="array" aca="1" ref="ATK62" ca="1">INDEX(i.LMU_Area,$K62,ATK$26)</f>
        <v>-</v>
      </c>
      <c r="ATL62" s="19">
        <f t="shared" ca="1" si="1147"/>
        <v>1</v>
      </c>
      <c r="ATM62" s="587">
        <v>0</v>
      </c>
    </row>
    <row r="63" spans="1:1209" outlineLevel="1" collapsed="1">
      <c r="A63" s="21">
        <f t="shared" si="1096"/>
        <v>58</v>
      </c>
      <c r="B63" s="240">
        <f t="shared" si="1097"/>
        <v>41</v>
      </c>
      <c r="C63">
        <f>203</f>
        <v>203</v>
      </c>
      <c r="D63" s="135" t="str">
        <f t="shared" ca="1" si="1098"/>
        <v>EWW</v>
      </c>
      <c r="E63" t="b">
        <v>1</v>
      </c>
      <c r="F63" t="b">
        <v>0</v>
      </c>
      <c r="G63" s="19" t="b">
        <f t="shared" ca="1" si="1099"/>
        <v>1</v>
      </c>
      <c r="H63" s="226">
        <f ca="1">OFFSET(H63,-1,0)+1</f>
        <v>18</v>
      </c>
      <c r="I63" s="226">
        <f t="shared" ref="I63:Y78" ca="1" si="1150">OFFSET(I63,-1,0)</f>
        <v>1</v>
      </c>
      <c r="J63" s="226">
        <f t="shared" ca="1" si="1150"/>
        <v>1</v>
      </c>
      <c r="K63" s="226">
        <f t="shared" ca="1" si="1150"/>
        <v>1</v>
      </c>
      <c r="L63" s="226">
        <f t="shared" ca="1" si="1150"/>
        <v>1</v>
      </c>
      <c r="M63" s="226">
        <f t="shared" ca="1" si="1150"/>
        <v>2</v>
      </c>
      <c r="N63" s="226">
        <f t="shared" ref="N63:Z78" ca="1" si="1151">OFFSET(N63,-1,0)</f>
        <v>3</v>
      </c>
      <c r="O63" s="226">
        <f t="shared" ca="1" si="1151"/>
        <v>2</v>
      </c>
      <c r="P63" s="226">
        <f t="shared" ca="1" si="1151"/>
        <v>1</v>
      </c>
      <c r="Q63" s="226">
        <f t="shared" ca="1" si="1151"/>
        <v>1</v>
      </c>
      <c r="R63" s="115">
        <f t="shared" ca="1" si="1002"/>
        <v>0</v>
      </c>
      <c r="S63" s="226">
        <f t="shared" ca="1" si="1151"/>
        <v>0</v>
      </c>
      <c r="T63" s="226">
        <f t="shared" ca="1" si="1151"/>
        <v>0</v>
      </c>
      <c r="U63" s="226">
        <f t="shared" ca="1" si="1151"/>
        <v>0</v>
      </c>
      <c r="V63" s="226">
        <f t="shared" ca="1" si="1151"/>
        <v>0</v>
      </c>
      <c r="W63" s="226">
        <f t="shared" ca="1" si="1151"/>
        <v>0</v>
      </c>
      <c r="X63" s="226">
        <f t="shared" ca="1" si="1151"/>
        <v>1</v>
      </c>
      <c r="Y63" s="226">
        <f t="shared" ca="1" si="1151"/>
        <v>1</v>
      </c>
      <c r="Z63" s="226">
        <f t="shared" ca="1" si="1151"/>
        <v>1</v>
      </c>
      <c r="AA63" s="263"/>
      <c r="AB63" s="263"/>
      <c r="AC63" s="263"/>
      <c r="AD63" s="263"/>
      <c r="AE63" s="263"/>
      <c r="AF63" s="226">
        <f t="shared" ref="AF63:AF78" ca="1" si="1152">OFFSET(AF63,-1,0)</f>
        <v>0</v>
      </c>
      <c r="AG63" s="263"/>
      <c r="AH63" s="263">
        <f t="shared" ref="AH63:AJ78" ca="1" si="1153">OFFSET(AH63,-1,0)</f>
        <v>0</v>
      </c>
      <c r="AI63" s="263">
        <f t="shared" ca="1" si="1153"/>
        <v>0</v>
      </c>
      <c r="AJ63" s="263">
        <f t="shared" ca="1" si="1153"/>
        <v>0</v>
      </c>
      <c r="AK63" s="19">
        <f t="shared" ca="1" si="1102"/>
        <v>0</v>
      </c>
      <c r="AL63" s="19">
        <f t="shared" ca="1" si="1102"/>
        <v>0</v>
      </c>
      <c r="AM63" s="19">
        <f t="shared" ca="1" si="1102"/>
        <v>0</v>
      </c>
      <c r="AN63" s="19">
        <f t="shared" ca="1" si="1102"/>
        <v>0</v>
      </c>
      <c r="AO63" s="135">
        <f t="shared" ca="1" si="1103"/>
        <v>2</v>
      </c>
      <c r="AP63" s="135">
        <f ca="1">INDEX(CHOOSE($P63,DataAutumn!i.AdultDrys,DataWinter!i.AdultDrys,DataSpring!i.AdultDrys),1,$O63)</f>
        <v>4</v>
      </c>
      <c r="AQ63" s="5">
        <f t="shared" ca="1" si="1104"/>
        <v>2</v>
      </c>
      <c r="AR63" s="5">
        <f t="shared" ca="1" si="1104"/>
        <v>0</v>
      </c>
      <c r="AS63" s="5">
        <f t="shared" ca="1" si="1105"/>
        <v>5</v>
      </c>
      <c r="AT63">
        <f t="shared" ca="1" si="1106"/>
        <v>11</v>
      </c>
      <c r="AW63" s="351" t="str">
        <f t="shared" ca="1" si="942"/>
        <v>FS Optimis 00018 EWW MWM     TOL122 Scan1-0000 CFS RR 01% REV01 GP100% WP100% MP100% T_FALSE (F33N33)</v>
      </c>
      <c r="AX63" s="9" t="str">
        <f ca="1">IF(COUNTIF(AW$5:AW63,AW63)=1,"-","Dup")</f>
        <v>-</v>
      </c>
      <c r="AY63" s="9"/>
      <c r="AZ63" s="19" t="b">
        <f t="shared" ca="1" si="1107"/>
        <v>0</v>
      </c>
      <c r="BA63" s="19" t="b">
        <f t="shared" ca="1" si="1107"/>
        <v>0</v>
      </c>
      <c r="BB63" s="19" t="b">
        <f t="shared" ca="1" si="1107"/>
        <v>0</v>
      </c>
      <c r="BC63" s="19" t="b">
        <f t="shared" ca="1" si="1107"/>
        <v>0</v>
      </c>
      <c r="BD63" s="19" t="b">
        <f t="shared" ca="1" si="1107"/>
        <v>0</v>
      </c>
      <c r="BE63" s="19" t="b">
        <f t="shared" ca="1" si="1107"/>
        <v>0</v>
      </c>
      <c r="BF63" s="19" t="b">
        <f t="shared" ca="1" si="1107"/>
        <v>0</v>
      </c>
      <c r="BG63" s="19" t="b">
        <f t="shared" ca="1" si="1107"/>
        <v>0</v>
      </c>
      <c r="BH63" s="9"/>
      <c r="BI63" s="5" t="b">
        <f t="shared" ca="1" si="943"/>
        <v>1</v>
      </c>
      <c r="BJ63" s="5" t="str">
        <f t="shared" ca="1" si="943"/>
        <v>-</v>
      </c>
      <c r="BK63" s="5" t="str">
        <f t="shared" ca="1" si="943"/>
        <v>-</v>
      </c>
      <c r="BL63" s="5" t="str">
        <f t="shared" ca="1" si="943"/>
        <v>-</v>
      </c>
      <c r="BM63" s="5" t="b">
        <f t="shared" ca="1" si="943"/>
        <v>1</v>
      </c>
      <c r="BN63" s="135">
        <f t="shared" ca="1" si="943"/>
        <v>0</v>
      </c>
      <c r="BO63" s="12" t="b">
        <v>1</v>
      </c>
      <c r="BP63" s="5" cm="1">
        <f t="array" aca="1" ref="BP63" ca="1">INDEX(i.z_prob,$J63,BP$26)</f>
        <v>0.09</v>
      </c>
      <c r="BQ63" s="5" cm="1">
        <f t="array" aca="1" ref="BQ63" ca="1">INDEX(i.z_prob,$J63,BQ$26)</f>
        <v>0.16</v>
      </c>
      <c r="BR63" s="5" cm="1">
        <f t="array" aca="1" ref="BR63" ca="1">INDEX(i.z_prob,$J63,BR$26)</f>
        <v>0.14000000000000001</v>
      </c>
      <c r="BS63" s="5" cm="1">
        <f t="array" aca="1" ref="BS63" ca="1">INDEX(i.z_prob,$J63,BS$26)</f>
        <v>0.11</v>
      </c>
      <c r="BT63" s="5" cm="1">
        <f t="array" aca="1" ref="BT63" ca="1">INDEX(i.z_prob,$J63,BT$26)</f>
        <v>0.11</v>
      </c>
      <c r="BU63" s="5" cm="1">
        <f t="array" aca="1" ref="BU63" ca="1">INDEX(i.z_prob,$J63,BU$26)</f>
        <v>0.14000000000000001</v>
      </c>
      <c r="BV63" s="5" cm="1">
        <f t="array" aca="1" ref="BV63" ca="1">INDEX(i.z_prob,$J63,BV$26)</f>
        <v>0.16</v>
      </c>
      <c r="BW63" s="5" cm="1">
        <f t="array" aca="1" ref="BW63" ca="1">INDEX(i.z_prob,$J63,BW$26)</f>
        <v>0.09</v>
      </c>
      <c r="BX63" s="9"/>
      <c r="BY63" s="19" t="str">
        <f t="shared" ca="1" si="1108"/>
        <v>-</v>
      </c>
      <c r="BZ63" s="5">
        <f t="shared" ca="1" si="1109"/>
        <v>0</v>
      </c>
      <c r="CA63" s="5">
        <f t="shared" ca="1" si="1110"/>
        <v>0</v>
      </c>
      <c r="CB63" s="5">
        <f t="shared" ca="1" si="1111"/>
        <v>0</v>
      </c>
      <c r="CC63" s="5">
        <f t="shared" ca="1" si="1112"/>
        <v>0</v>
      </c>
      <c r="CD63" s="9"/>
      <c r="CE63" s="19" t="str">
        <f t="shared" ca="1" si="1113"/>
        <v>-</v>
      </c>
      <c r="CF63" s="19" t="str">
        <f t="shared" ca="1" si="1113"/>
        <v>-</v>
      </c>
      <c r="CG63" s="19" t="str">
        <f t="shared" ca="1" si="1113"/>
        <v>-</v>
      </c>
      <c r="CH63" s="19" t="str">
        <f t="shared" ca="1" si="1113"/>
        <v>-</v>
      </c>
      <c r="CI63" s="19" t="str">
        <f t="shared" ca="1" si="1113"/>
        <v>-</v>
      </c>
      <c r="CJ63" s="19" t="str">
        <f t="shared" ca="1" si="1113"/>
        <v>-</v>
      </c>
      <c r="CK63" s="19" t="str">
        <f t="shared" ca="1" si="1113"/>
        <v>-</v>
      </c>
      <c r="CL63" s="19" t="str">
        <f t="shared" ca="1" si="1113"/>
        <v>-</v>
      </c>
      <c r="CM63" s="19" t="str">
        <f t="shared" ca="1" si="1113"/>
        <v>-</v>
      </c>
      <c r="CN63" s="19" t="str">
        <f t="shared" ca="1" si="1113"/>
        <v>-</v>
      </c>
      <c r="CO63" s="19" t="str">
        <f t="shared" ca="1" si="1114"/>
        <v>-</v>
      </c>
      <c r="CP63" s="19" t="str">
        <f t="shared" ca="1" si="1114"/>
        <v>-</v>
      </c>
      <c r="CQ63" s="19" t="str">
        <f t="shared" ca="1" si="1114"/>
        <v>-</v>
      </c>
      <c r="CR63" s="19" t="str">
        <f t="shared" ca="1" si="1114"/>
        <v>-</v>
      </c>
      <c r="CS63" s="19" t="str">
        <f t="shared" ca="1" si="1114"/>
        <v>-</v>
      </c>
      <c r="CT63" s="19" t="str">
        <f t="shared" ca="1" si="1114"/>
        <v>-</v>
      </c>
      <c r="CU63" s="19" t="str">
        <f t="shared" ca="1" si="1114"/>
        <v>-</v>
      </c>
      <c r="CV63" s="9"/>
      <c r="CW63" s="19" t="b">
        <f t="shared" ca="1" si="1115"/>
        <v>0</v>
      </c>
      <c r="CX63" s="19" t="b">
        <f t="shared" ca="1" si="1115"/>
        <v>0</v>
      </c>
      <c r="CY63" s="19" t="b">
        <f t="shared" ca="1" si="1115"/>
        <v>0</v>
      </c>
      <c r="CZ63" s="571">
        <f ca="1">VALUE($N63&amp;$O63&amp;$P63&amp;$Q63&amp;IFERROR(VALUE($I63),0)&amp;$Z63&amp;IF($JX63=1,1,2)&amp;1)</f>
        <v>32111111</v>
      </c>
      <c r="DA63" s="570" t="b">
        <f t="shared" ca="1" si="1116"/>
        <v>1</v>
      </c>
      <c r="DB63" s="570" t="str">
        <f t="shared" ca="1" si="1116"/>
        <v>-</v>
      </c>
      <c r="DC63" s="570" t="b">
        <f t="shared" ca="1" si="1116"/>
        <v>1</v>
      </c>
      <c r="DD63" s="577">
        <f ca="1">VALUE($N63&amp;$O63&amp;$P63&amp;$Q63&amp;IFERROR(VALUE($I63),0)&amp;$Z63&amp;IF($JX63=1,1,2)&amp;"01")</f>
        <v>321111101</v>
      </c>
      <c r="DE63" s="428">
        <f t="shared" ca="1" si="1117"/>
        <v>680</v>
      </c>
      <c r="DF63" s="428">
        <f t="shared" ca="1" si="1117"/>
        <v>714</v>
      </c>
      <c r="DG63" s="428">
        <f t="shared" ca="1" si="1117"/>
        <v>749</v>
      </c>
      <c r="DH63" s="143">
        <f t="shared" ca="1" si="1118"/>
        <v>420</v>
      </c>
      <c r="DI63" s="143">
        <f t="shared" ca="1" si="1118"/>
        <v>455</v>
      </c>
      <c r="DJ63" s="143">
        <f t="shared" ca="1" si="1118"/>
        <v>490</v>
      </c>
      <c r="DK63" s="19" t="str">
        <f t="shared" ref="DK63:DP75" ca="1" si="1154">OFFSET(DK$5,$B63,0)</f>
        <v>-</v>
      </c>
      <c r="DL63" s="19" t="str">
        <f t="shared" ca="1" si="1154"/>
        <v>-</v>
      </c>
      <c r="DM63" s="19" t="str">
        <f t="shared" ca="1" si="1154"/>
        <v>-</v>
      </c>
      <c r="DN63" s="19" t="str">
        <f t="shared" ca="1" si="1154"/>
        <v>-</v>
      </c>
      <c r="DO63" s="19" t="str">
        <f t="shared" ca="1" si="1154"/>
        <v>-</v>
      </c>
      <c r="DP63" s="19" t="str">
        <f t="shared" ca="1" si="1154"/>
        <v>-</v>
      </c>
      <c r="DQ63" s="19">
        <f t="shared" ca="1" si="1120"/>
        <v>3</v>
      </c>
      <c r="DR63" s="19">
        <f t="shared" ca="1" si="1120"/>
        <v>3</v>
      </c>
      <c r="DS63" s="19">
        <f t="shared" ca="1" si="1120"/>
        <v>0</v>
      </c>
      <c r="DT63" s="19">
        <f t="shared" ca="1" si="1120"/>
        <v>2</v>
      </c>
      <c r="DU63" s="19">
        <f t="shared" ca="1" si="1120"/>
        <v>-2</v>
      </c>
      <c r="DV63" s="19" t="str">
        <f t="shared" ca="1" si="1120"/>
        <v>-</v>
      </c>
      <c r="DW63" s="19" t="str">
        <f t="shared" ca="1" si="1120"/>
        <v>-</v>
      </c>
      <c r="DX63" s="19" t="str">
        <f t="shared" ca="1" si="1120"/>
        <v>-</v>
      </c>
      <c r="DY63" s="19">
        <f t="shared" ca="1" si="1120"/>
        <v>0</v>
      </c>
      <c r="DZ63" s="19">
        <f t="shared" ca="1" si="1120"/>
        <v>2</v>
      </c>
      <c r="EA63" s="19">
        <f t="shared" ca="1" si="1120"/>
        <v>-2</v>
      </c>
      <c r="EB63" s="19" t="str">
        <f t="shared" ca="1" si="1120"/>
        <v>-</v>
      </c>
      <c r="EC63" s="19">
        <f t="shared" ca="1" si="1120"/>
        <v>0</v>
      </c>
      <c r="ED63" s="19">
        <f t="shared" ca="1" si="1120"/>
        <v>0</v>
      </c>
      <c r="EE63" s="9"/>
      <c r="EF63" s="19" t="str">
        <f t="shared" ca="1" si="1121"/>
        <v>-</v>
      </c>
      <c r="EG63" s="19" t="str">
        <f t="shared" ca="1" si="1121"/>
        <v>-</v>
      </c>
      <c r="EH63" s="19" t="str">
        <f t="shared" ca="1" si="1121"/>
        <v>-</v>
      </c>
      <c r="EI63" s="19" t="str">
        <f t="shared" ca="1" si="1121"/>
        <v>-</v>
      </c>
      <c r="EJ63" s="19" t="str">
        <f t="shared" ca="1" si="1121"/>
        <v>-</v>
      </c>
      <c r="EK63" s="19" t="str">
        <f t="shared" ca="1" si="1121"/>
        <v>-</v>
      </c>
      <c r="EL63" s="19" t="str">
        <f t="shared" ca="1" si="1121"/>
        <v>-</v>
      </c>
      <c r="EM63" s="19" t="str">
        <f t="shared" ca="1" si="1121"/>
        <v>-</v>
      </c>
      <c r="EN63" s="19" t="str">
        <f t="shared" ca="1" si="1121"/>
        <v>-</v>
      </c>
      <c r="EO63" s="19" t="str">
        <f t="shared" ca="1" si="1121"/>
        <v>-</v>
      </c>
      <c r="EP63" s="19" t="str">
        <f t="shared" ca="1" si="1121"/>
        <v>-</v>
      </c>
      <c r="EQ63" s="19" t="str">
        <f t="shared" ca="1" si="1121"/>
        <v>-</v>
      </c>
      <c r="ER63" s="19">
        <f t="shared" ca="1" si="1121"/>
        <v>0</v>
      </c>
      <c r="ES63" s="19">
        <f t="shared" ca="1" si="1121"/>
        <v>0</v>
      </c>
      <c r="ET63" s="19">
        <f t="shared" ca="1" si="1121"/>
        <v>0</v>
      </c>
      <c r="EU63" s="19">
        <f t="shared" ca="1" si="1121"/>
        <v>0</v>
      </c>
      <c r="EV63" s="19">
        <f t="shared" ca="1" si="1122"/>
        <v>0</v>
      </c>
      <c r="EW63" s="19">
        <f t="shared" ca="1" si="1122"/>
        <v>0</v>
      </c>
      <c r="EX63" s="19">
        <f t="shared" ca="1" si="1122"/>
        <v>0</v>
      </c>
      <c r="EY63" s="19">
        <f t="shared" ca="1" si="1122"/>
        <v>0</v>
      </c>
      <c r="EZ63" s="19">
        <f t="shared" ca="1" si="1122"/>
        <v>0</v>
      </c>
      <c r="FA63" s="19">
        <f t="shared" ca="1" si="1122"/>
        <v>0</v>
      </c>
      <c r="FB63" s="19">
        <f t="shared" ca="1" si="1122"/>
        <v>0</v>
      </c>
      <c r="FC63" s="19">
        <f t="shared" ca="1" si="1122"/>
        <v>0</v>
      </c>
      <c r="FD63" s="19">
        <f t="shared" ca="1" si="1122"/>
        <v>0</v>
      </c>
      <c r="FE63" s="19">
        <f t="shared" ca="1" si="1122"/>
        <v>0</v>
      </c>
      <c r="FF63" s="19">
        <f t="shared" ca="1" si="1122"/>
        <v>0</v>
      </c>
      <c r="FG63" s="19">
        <f t="shared" ca="1" si="1122"/>
        <v>0</v>
      </c>
      <c r="FH63" s="19">
        <f t="shared" ca="1" si="1122"/>
        <v>0</v>
      </c>
      <c r="FI63" s="19">
        <f t="shared" ca="1" si="1122"/>
        <v>0</v>
      </c>
      <c r="FJ63" s="19">
        <f t="shared" ca="1" si="1122"/>
        <v>0</v>
      </c>
      <c r="FK63" s="19">
        <f t="shared" ca="1" si="1122"/>
        <v>0</v>
      </c>
      <c r="FL63" s="19">
        <f t="shared" ca="1" si="1122"/>
        <v>0</v>
      </c>
      <c r="FM63" s="19">
        <f t="shared" ca="1" si="1122"/>
        <v>0</v>
      </c>
      <c r="FN63" s="19">
        <f t="shared" ca="1" si="1122"/>
        <v>0</v>
      </c>
      <c r="FO63" s="19">
        <f t="shared" ca="1" si="1122"/>
        <v>0</v>
      </c>
      <c r="FP63" s="19">
        <f t="shared" ca="1" si="1122"/>
        <v>0</v>
      </c>
      <c r="FQ63" s="19">
        <f t="shared" ca="1" si="1122"/>
        <v>0</v>
      </c>
      <c r="FR63" s="19">
        <f t="shared" ca="1" si="1122"/>
        <v>0</v>
      </c>
      <c r="FS63" s="19">
        <f t="shared" ca="1" si="1123"/>
        <v>0</v>
      </c>
      <c r="FT63" s="19">
        <f t="shared" ca="1" si="1123"/>
        <v>0</v>
      </c>
      <c r="FU63" s="19">
        <f t="shared" ca="1" si="1123"/>
        <v>0</v>
      </c>
      <c r="FV63" s="19">
        <f t="shared" ca="1" si="1123"/>
        <v>0</v>
      </c>
      <c r="FW63" s="19">
        <f t="shared" ca="1" si="1123"/>
        <v>0</v>
      </c>
      <c r="FX63" s="19">
        <f t="shared" ca="1" si="1123"/>
        <v>0</v>
      </c>
      <c r="FY63" s="19">
        <f t="shared" ca="1" si="1123"/>
        <v>0</v>
      </c>
      <c r="FZ63" s="19">
        <f t="shared" ca="1" si="1123"/>
        <v>0</v>
      </c>
      <c r="GA63" s="19">
        <f t="shared" ca="1" si="1123"/>
        <v>0</v>
      </c>
      <c r="GB63" s="19">
        <f t="shared" ca="1" si="1123"/>
        <v>0</v>
      </c>
      <c r="GC63" s="19">
        <f t="shared" ca="1" si="1123"/>
        <v>0</v>
      </c>
      <c r="GD63" s="19">
        <f t="shared" ca="1" si="1123"/>
        <v>0</v>
      </c>
      <c r="GE63" s="19">
        <f t="shared" ca="1" si="1123"/>
        <v>0</v>
      </c>
      <c r="GF63" s="19">
        <f t="shared" ca="1" si="1123"/>
        <v>0</v>
      </c>
      <c r="GG63" s="19">
        <f t="shared" ca="1" si="1123"/>
        <v>0</v>
      </c>
      <c r="GH63" s="19">
        <f t="shared" ca="1" si="1123"/>
        <v>0</v>
      </c>
      <c r="GI63" s="19">
        <f t="shared" ca="1" si="1123"/>
        <v>0</v>
      </c>
      <c r="GJ63" s="19">
        <f t="shared" ca="1" si="1123"/>
        <v>0</v>
      </c>
      <c r="GK63" s="19">
        <f t="shared" ca="1" si="1123"/>
        <v>0</v>
      </c>
      <c r="GL63" s="19">
        <f t="shared" ca="1" si="1123"/>
        <v>0</v>
      </c>
      <c r="GM63" s="19">
        <f t="shared" ca="1" si="1123"/>
        <v>0</v>
      </c>
      <c r="GN63" s="19">
        <f t="shared" ca="1" si="1123"/>
        <v>0</v>
      </c>
      <c r="GO63" s="19">
        <f t="shared" ca="1" si="1123"/>
        <v>0</v>
      </c>
      <c r="GP63" s="19">
        <f t="shared" ca="1" si="1123"/>
        <v>0</v>
      </c>
      <c r="GQ63" s="19">
        <f t="shared" ca="1" si="1123"/>
        <v>0</v>
      </c>
      <c r="GR63" s="19">
        <f t="shared" ca="1" si="1123"/>
        <v>0</v>
      </c>
      <c r="GS63" s="19">
        <f t="shared" ca="1" si="1123"/>
        <v>0</v>
      </c>
      <c r="GT63" s="19">
        <f t="shared" ca="1" si="1123"/>
        <v>0</v>
      </c>
      <c r="GU63" s="19">
        <f t="shared" ca="1" si="1123"/>
        <v>0</v>
      </c>
      <c r="GV63" s="19">
        <f t="shared" ca="1" si="1123"/>
        <v>0</v>
      </c>
      <c r="GW63" s="19">
        <f t="shared" ca="1" si="1123"/>
        <v>0</v>
      </c>
      <c r="GX63" s="19">
        <f t="shared" ca="1" si="1123"/>
        <v>0</v>
      </c>
      <c r="GY63" s="19">
        <f t="shared" ca="1" si="1123"/>
        <v>0</v>
      </c>
      <c r="GZ63" s="19">
        <f t="shared" ca="1" si="1123"/>
        <v>0</v>
      </c>
      <c r="HA63" s="19">
        <f t="shared" ca="1" si="1123"/>
        <v>0</v>
      </c>
      <c r="HB63" s="19">
        <f t="shared" ca="1" si="1123"/>
        <v>0</v>
      </c>
      <c r="HC63" s="19">
        <f t="shared" ca="1" si="1123"/>
        <v>0</v>
      </c>
      <c r="HD63" s="19">
        <f t="shared" ca="1" si="1123"/>
        <v>0</v>
      </c>
      <c r="HE63" s="19">
        <f t="shared" ca="1" si="1123"/>
        <v>0</v>
      </c>
      <c r="HF63" s="19">
        <f t="shared" ca="1" si="1123"/>
        <v>0</v>
      </c>
      <c r="HG63" s="19">
        <f t="shared" ca="1" si="1123"/>
        <v>0</v>
      </c>
      <c r="HH63" s="19">
        <f t="shared" ca="1" si="1123"/>
        <v>0</v>
      </c>
      <c r="HI63" s="19">
        <f t="shared" ca="1" si="1123"/>
        <v>0</v>
      </c>
      <c r="HJ63" s="19">
        <f t="shared" ca="1" si="1123"/>
        <v>0</v>
      </c>
      <c r="HK63" s="19">
        <f t="shared" ca="1" si="1123"/>
        <v>0</v>
      </c>
      <c r="HL63" s="19">
        <f t="shared" ca="1" si="1123"/>
        <v>0</v>
      </c>
      <c r="HM63" s="19">
        <f t="shared" ca="1" si="1123"/>
        <v>0</v>
      </c>
      <c r="HN63" s="19">
        <f t="shared" ca="1" si="1123"/>
        <v>0</v>
      </c>
      <c r="HO63" s="19">
        <f t="shared" ca="1" si="1123"/>
        <v>0</v>
      </c>
      <c r="HP63" s="19">
        <f t="shared" ca="1" si="1123"/>
        <v>0</v>
      </c>
      <c r="HQ63" s="19">
        <f t="shared" ca="1" si="1123"/>
        <v>0</v>
      </c>
      <c r="HR63" s="19">
        <f t="shared" ca="1" si="1123"/>
        <v>0</v>
      </c>
      <c r="HS63" s="19">
        <f t="shared" ca="1" si="1123"/>
        <v>0</v>
      </c>
      <c r="HT63" s="19">
        <f t="shared" ca="1" si="1123"/>
        <v>0</v>
      </c>
      <c r="HU63" s="19">
        <f t="shared" ca="1" si="1123"/>
        <v>0</v>
      </c>
      <c r="HV63" s="19">
        <f t="shared" ca="1" si="1123"/>
        <v>0</v>
      </c>
      <c r="HW63" s="19">
        <f t="shared" ca="1" si="1123"/>
        <v>0</v>
      </c>
      <c r="HX63" s="19">
        <f t="shared" ca="1" si="1123"/>
        <v>0</v>
      </c>
      <c r="HY63" s="19">
        <f t="shared" ca="1" si="1123"/>
        <v>0</v>
      </c>
      <c r="HZ63" s="19">
        <f t="shared" ca="1" si="1123"/>
        <v>0</v>
      </c>
      <c r="IA63" s="19">
        <f t="shared" ca="1" si="1124"/>
        <v>0</v>
      </c>
      <c r="IB63" s="19">
        <f t="shared" ca="1" si="1124"/>
        <v>0</v>
      </c>
      <c r="IC63" s="19">
        <f t="shared" ca="1" si="1124"/>
        <v>0</v>
      </c>
      <c r="ID63" s="19">
        <f t="shared" ca="1" si="1124"/>
        <v>0</v>
      </c>
      <c r="IE63" s="19">
        <f t="shared" ca="1" si="1124"/>
        <v>0</v>
      </c>
      <c r="IF63" s="19">
        <f t="shared" ca="1" si="1124"/>
        <v>0</v>
      </c>
      <c r="IG63" s="19">
        <f t="shared" ca="1" si="1124"/>
        <v>0</v>
      </c>
      <c r="IH63" s="19">
        <f t="shared" ca="1" si="1124"/>
        <v>0</v>
      </c>
      <c r="II63" s="19">
        <f t="shared" ca="1" si="1124"/>
        <v>0</v>
      </c>
      <c r="IJ63" s="19">
        <f t="shared" ca="1" si="1124"/>
        <v>0</v>
      </c>
      <c r="IK63" s="19">
        <f t="shared" ca="1" si="1124"/>
        <v>0</v>
      </c>
      <c r="IL63" s="19">
        <f t="shared" ca="1" si="1124"/>
        <v>0</v>
      </c>
      <c r="IM63" s="19">
        <f t="shared" ca="1" si="1124"/>
        <v>0</v>
      </c>
      <c r="IN63" s="19">
        <f t="shared" ca="1" si="1124"/>
        <v>0</v>
      </c>
      <c r="IO63" s="19">
        <f t="shared" ca="1" si="1124"/>
        <v>0</v>
      </c>
      <c r="IP63" s="19">
        <f t="shared" ca="1" si="1124"/>
        <v>0</v>
      </c>
      <c r="IQ63" s="19">
        <f t="shared" ca="1" si="1124"/>
        <v>0</v>
      </c>
      <c r="IR63" s="19">
        <f t="shared" ca="1" si="1124"/>
        <v>0</v>
      </c>
      <c r="IS63" s="19">
        <f t="shared" ca="1" si="1124"/>
        <v>0</v>
      </c>
      <c r="IT63" s="19">
        <f t="shared" ca="1" si="1124"/>
        <v>0</v>
      </c>
      <c r="IU63" s="19">
        <f t="shared" ca="1" si="1124"/>
        <v>0</v>
      </c>
      <c r="IV63" s="19">
        <f t="shared" ca="1" si="1124"/>
        <v>0</v>
      </c>
      <c r="IW63" s="19">
        <f t="shared" ca="1" si="1124"/>
        <v>0</v>
      </c>
      <c r="IX63" s="19">
        <f t="shared" ca="1" si="1124"/>
        <v>0</v>
      </c>
      <c r="IY63" s="19">
        <f t="shared" ca="1" si="1124"/>
        <v>0</v>
      </c>
      <c r="IZ63" s="19">
        <f t="shared" ca="1" si="1124"/>
        <v>0</v>
      </c>
      <c r="JA63" s="19">
        <f t="shared" ca="1" si="1124"/>
        <v>0</v>
      </c>
      <c r="JB63" s="19">
        <f t="shared" ca="1" si="1124"/>
        <v>0</v>
      </c>
      <c r="JC63" s="19">
        <f t="shared" ca="1" si="1124"/>
        <v>0</v>
      </c>
      <c r="JD63" s="19">
        <f t="shared" ca="1" si="1124"/>
        <v>0</v>
      </c>
      <c r="JE63" s="19">
        <f t="shared" ca="1" si="1124"/>
        <v>0</v>
      </c>
      <c r="JF63" s="19">
        <f t="shared" ca="1" si="1124"/>
        <v>0</v>
      </c>
      <c r="JG63" s="19">
        <f t="shared" ca="1" si="1124"/>
        <v>0</v>
      </c>
      <c r="JH63" s="19">
        <f t="shared" ca="1" si="1124"/>
        <v>0</v>
      </c>
      <c r="JI63" s="19">
        <f t="shared" ca="1" si="1124"/>
        <v>0</v>
      </c>
      <c r="JJ63" s="19">
        <f t="shared" ca="1" si="1124"/>
        <v>0</v>
      </c>
      <c r="JK63" s="19">
        <f t="shared" ca="1" si="1124"/>
        <v>0</v>
      </c>
      <c r="JL63" s="19">
        <f t="shared" ca="1" si="1124"/>
        <v>0</v>
      </c>
      <c r="JM63" s="5">
        <f t="shared" ca="1" si="1125"/>
        <v>19</v>
      </c>
      <c r="JN63" s="9"/>
      <c r="JO63" s="5">
        <f t="shared" ca="1" si="1126"/>
        <v>1</v>
      </c>
      <c r="JP63" s="5" t="b">
        <f t="shared" ca="1" si="1126"/>
        <v>0</v>
      </c>
      <c r="JQ63" s="19">
        <f t="shared" ca="1" si="1127"/>
        <v>0</v>
      </c>
      <c r="JR63" s="5">
        <f t="shared" ca="1" si="1128"/>
        <v>0</v>
      </c>
      <c r="JS63" s="5">
        <f t="shared" ca="1" si="1129"/>
        <v>0.01</v>
      </c>
      <c r="JT63" s="19">
        <f t="shared" ca="1" si="1130"/>
        <v>0</v>
      </c>
      <c r="JU63" s="19">
        <f t="shared" ca="1" si="1130"/>
        <v>0</v>
      </c>
      <c r="JV63" s="19" t="str">
        <f t="shared" ca="1" si="1130"/>
        <v>-</v>
      </c>
      <c r="JW63" s="19">
        <f t="shared" ca="1" si="1131"/>
        <v>1</v>
      </c>
      <c r="JX63" s="19">
        <f t="shared" ca="1" si="1127"/>
        <v>1</v>
      </c>
      <c r="JY63" s="19">
        <f t="shared" ca="1" si="1131"/>
        <v>1</v>
      </c>
      <c r="JZ63" s="19">
        <f t="shared" ca="1" si="1131"/>
        <v>1</v>
      </c>
      <c r="KA63" s="19">
        <f t="shared" ca="1" si="1131"/>
        <v>1</v>
      </c>
      <c r="KB63" s="19">
        <f t="shared" ca="1" si="1132"/>
        <v>1</v>
      </c>
      <c r="KC63" s="19">
        <f t="shared" ca="1" si="1132"/>
        <v>0</v>
      </c>
      <c r="KD63" s="19">
        <f t="shared" ca="1" si="1132"/>
        <v>0</v>
      </c>
      <c r="KE63" s="19">
        <f t="shared" ca="1" si="1133"/>
        <v>1</v>
      </c>
      <c r="KF63" s="19">
        <f t="shared" ca="1" si="1133"/>
        <v>0</v>
      </c>
      <c r="KG63" s="19">
        <f t="shared" ca="1" si="1133"/>
        <v>0</v>
      </c>
      <c r="KH63" s="19">
        <f t="shared" ca="1" si="1133"/>
        <v>0</v>
      </c>
      <c r="KI63" s="19">
        <f t="shared" ca="1" si="1133"/>
        <v>1</v>
      </c>
      <c r="KJ63" s="19">
        <f t="shared" ca="1" si="1133"/>
        <v>0</v>
      </c>
      <c r="KK63" s="19">
        <f t="shared" ca="1" si="1133"/>
        <v>1</v>
      </c>
      <c r="KL63" s="19">
        <f t="shared" ca="1" si="1127"/>
        <v>0</v>
      </c>
      <c r="KM63" s="19">
        <f t="shared" ca="1" si="1127"/>
        <v>0</v>
      </c>
      <c r="KN63" s="19">
        <f t="shared" ca="1" si="1127"/>
        <v>0</v>
      </c>
      <c r="KO63" s="19">
        <f t="shared" ca="1" si="1127"/>
        <v>0</v>
      </c>
      <c r="KP63" s="19">
        <f t="shared" ca="1" si="1127"/>
        <v>0</v>
      </c>
      <c r="KQ63" s="19">
        <f t="shared" ca="1" si="1127"/>
        <v>0</v>
      </c>
      <c r="KR63" s="19">
        <f t="shared" ca="1" si="1127"/>
        <v>0</v>
      </c>
      <c r="KS63" s="19">
        <f t="shared" ca="1" si="1127"/>
        <v>0</v>
      </c>
      <c r="KT63" s="19">
        <f t="shared" ca="1" si="1127"/>
        <v>0</v>
      </c>
      <c r="KU63" s="19">
        <f t="shared" ca="1" si="1127"/>
        <v>0</v>
      </c>
      <c r="KV63" s="19">
        <f t="shared" ca="1" si="1127"/>
        <v>0</v>
      </c>
      <c r="KW63" s="19">
        <f t="shared" ca="1" si="1127"/>
        <v>0</v>
      </c>
      <c r="KX63" s="19">
        <f t="shared" ca="1" si="1127"/>
        <v>0</v>
      </c>
      <c r="KY63" s="19">
        <f t="shared" ca="1" si="1127"/>
        <v>0</v>
      </c>
      <c r="KZ63" s="19">
        <f t="shared" ca="1" si="1127"/>
        <v>0</v>
      </c>
      <c r="LA63" s="19">
        <f t="shared" ca="1" si="1127"/>
        <v>0</v>
      </c>
      <c r="LB63" s="19">
        <f t="shared" ca="1" si="1127"/>
        <v>0</v>
      </c>
      <c r="LC63" s="19">
        <f t="shared" ca="1" si="1127"/>
        <v>0</v>
      </c>
      <c r="LD63" s="19">
        <f t="shared" ca="1" si="1127"/>
        <v>0</v>
      </c>
      <c r="LE63" s="19">
        <f t="shared" ca="1" si="1127"/>
        <v>0</v>
      </c>
      <c r="LF63" s="19">
        <f t="shared" ca="1" si="1127"/>
        <v>0</v>
      </c>
      <c r="LG63" s="5">
        <f t="shared" ca="1" si="1134"/>
        <v>0</v>
      </c>
      <c r="LH63" s="5">
        <f t="shared" ca="1" si="1134"/>
        <v>0</v>
      </c>
      <c r="LI63" s="5">
        <f t="shared" ca="1" si="1134"/>
        <v>0.05</v>
      </c>
      <c r="LJ63" s="5">
        <f t="shared" ca="1" si="1134"/>
        <v>0.05</v>
      </c>
      <c r="LK63" s="19">
        <f t="shared" ca="1" si="1135"/>
        <v>0</v>
      </c>
      <c r="LL63" s="19">
        <f t="shared" ca="1" si="1127"/>
        <v>0</v>
      </c>
      <c r="LM63" s="19">
        <f t="shared" ca="1" si="1135"/>
        <v>0</v>
      </c>
      <c r="LN63" s="19">
        <f t="shared" ca="1" si="1135"/>
        <v>0</v>
      </c>
      <c r="LO63" s="19">
        <f t="shared" ca="1" si="1135"/>
        <v>0</v>
      </c>
      <c r="LP63" s="19">
        <f t="shared" ca="1" si="1135"/>
        <v>0</v>
      </c>
      <c r="LQ63" s="19">
        <f t="shared" ca="1" si="1127"/>
        <v>0</v>
      </c>
      <c r="LR63" s="19">
        <f t="shared" ca="1" si="1127"/>
        <v>1</v>
      </c>
      <c r="LS63" s="19">
        <f t="shared" ca="1" si="1127"/>
        <v>0</v>
      </c>
      <c r="LT63" s="19">
        <f t="shared" ca="1" si="1127"/>
        <v>0</v>
      </c>
      <c r="LU63" s="19">
        <f t="shared" ca="1" si="1127"/>
        <v>0</v>
      </c>
      <c r="LV63" s="19">
        <f t="shared" ca="1" si="1127"/>
        <v>0</v>
      </c>
      <c r="LW63" s="19">
        <f t="shared" ca="1" si="1127"/>
        <v>1</v>
      </c>
      <c r="LX63" s="9"/>
      <c r="LY63" s="5" t="b">
        <f t="shared" ca="1" si="1136"/>
        <v>0</v>
      </c>
      <c r="LZ63" s="19" t="str">
        <f t="shared" ca="1" si="980"/>
        <v>-</v>
      </c>
      <c r="MA63" s="19" t="str">
        <f t="shared" ca="1" si="980"/>
        <v>-</v>
      </c>
      <c r="MB63" s="19" t="str">
        <f t="shared" ca="1" si="980"/>
        <v>-</v>
      </c>
      <c r="MC63" s="19" t="str">
        <f t="shared" ca="1" si="980"/>
        <v>-</v>
      </c>
      <c r="MD63" s="5" t="b">
        <f t="shared" ca="1" si="1137"/>
        <v>1</v>
      </c>
      <c r="ME63" s="5" t="b">
        <f t="shared" ca="1" si="1137"/>
        <v>0</v>
      </c>
      <c r="MF63" s="5" t="b">
        <f t="shared" ca="1" si="1137"/>
        <v>0</v>
      </c>
      <c r="MG63" s="135">
        <f t="shared" ca="1" si="1138"/>
        <v>1</v>
      </c>
      <c r="MH63" s="135">
        <f t="shared" ca="1" si="1138"/>
        <v>1</v>
      </c>
      <c r="MI63" s="12" t="s">
        <v>31</v>
      </c>
      <c r="MJ63" s="12" t="s">
        <v>31</v>
      </c>
      <c r="MK63" s="12" t="s">
        <v>31</v>
      </c>
      <c r="ML63" s="12" t="s">
        <v>31</v>
      </c>
      <c r="MM63" s="12">
        <v>1</v>
      </c>
      <c r="MN63" s="12">
        <v>0.66</v>
      </c>
      <c r="MO63" s="232" t="s">
        <v>31</v>
      </c>
      <c r="MP63" s="5" t="b" cm="1">
        <f t="array" aca="1" ref="MP63" ca="1">IF(OR(MQ63:MQ63&lt;&gt;"-"),TRUE,"-")</f>
        <v>1</v>
      </c>
      <c r="MQ63" s="19">
        <f t="shared" ca="1" si="1141"/>
        <v>2</v>
      </c>
      <c r="MR63" s="5" t="str">
        <f t="array" aca="1" ref="MR63" ca="1">IF(OR(MS63:MY63&lt;&gt;"-"),TRUE,"-")</f>
        <v>-</v>
      </c>
      <c r="MS63" s="19" t="str">
        <f t="shared" ca="1" si="1142"/>
        <v>-</v>
      </c>
      <c r="MT63" s="19" t="str">
        <f t="shared" ca="1" si="1142"/>
        <v>-</v>
      </c>
      <c r="MU63" s="19" t="str">
        <f t="shared" ca="1" si="1142"/>
        <v>-</v>
      </c>
      <c r="MV63" s="19" t="str">
        <f t="shared" ca="1" si="1142"/>
        <v>-</v>
      </c>
      <c r="MW63" s="19" t="str">
        <f t="shared" ca="1" si="1142"/>
        <v>-</v>
      </c>
      <c r="MX63" s="19" t="str">
        <f t="shared" ca="1" si="1142"/>
        <v>-</v>
      </c>
      <c r="MY63" s="19" t="str">
        <f t="shared" ca="1" si="1142"/>
        <v>-</v>
      </c>
      <c r="MZ63" s="5" t="b">
        <f t="array" aca="1" ref="MZ63" ca="1">IF(OR(NA63:NB63&lt;&gt;"-"),TRUE,"-")</f>
        <v>1</v>
      </c>
      <c r="NA63" s="135">
        <f ca="1">IF($AS63=6,0,$NB63)</f>
        <v>2</v>
      </c>
      <c r="NB63" s="19">
        <f t="shared" ca="1" si="1143"/>
        <v>2</v>
      </c>
      <c r="NC63" s="19" t="b">
        <f t="shared" ca="1" si="1143"/>
        <v>0</v>
      </c>
      <c r="ND63" s="19" t="str">
        <f t="shared" ca="1" si="1143"/>
        <v>-</v>
      </c>
      <c r="NE63" s="5" t="str">
        <f t="shared" ca="1" si="1144"/>
        <v>-</v>
      </c>
      <c r="NF63" s="5" t="str">
        <f t="shared" ca="1" si="1144"/>
        <v>-</v>
      </c>
      <c r="NG63" s="5" t="str">
        <f t="shared" ca="1" si="1144"/>
        <v>-</v>
      </c>
      <c r="NH63" s="5" t="str">
        <f t="shared" ca="1" si="1144"/>
        <v>-</v>
      </c>
      <c r="NI63" s="19" t="str">
        <f t="shared" ca="1" si="1145"/>
        <v>-</v>
      </c>
      <c r="NJ63" s="19" t="str">
        <f t="shared" ca="1" si="1145"/>
        <v>-</v>
      </c>
      <c r="NK63" s="19" t="b">
        <f t="shared" ca="1" si="1145"/>
        <v>1</v>
      </c>
      <c r="NL63" s="19">
        <f t="shared" ca="1" si="1145"/>
        <v>0.75</v>
      </c>
      <c r="NM63" s="19">
        <f t="shared" ca="1" si="1145"/>
        <v>0.75</v>
      </c>
      <c r="NN63" s="19">
        <f t="shared" ca="1" si="1145"/>
        <v>0.99</v>
      </c>
      <c r="NO63" s="19">
        <f t="shared" ca="1" si="1145"/>
        <v>0.5</v>
      </c>
      <c r="NP63" s="19">
        <f t="shared" ca="1" si="1145"/>
        <v>0</v>
      </c>
      <c r="NQ63" s="19">
        <f t="shared" ca="1" si="1145"/>
        <v>0</v>
      </c>
      <c r="NR63" s="12" t="s">
        <v>31</v>
      </c>
      <c r="NS63" s="19" t="str">
        <f t="shared" ca="1" si="1145"/>
        <v>-</v>
      </c>
      <c r="NT63" s="19" t="str">
        <f t="shared" ca="1" si="1145"/>
        <v>-</v>
      </c>
      <c r="NU63" s="5">
        <f t="shared" ca="1" si="1146"/>
        <v>1</v>
      </c>
      <c r="NV63" s="9"/>
      <c r="NW63" s="19">
        <f t="shared" ca="1" si="1147"/>
        <v>70</v>
      </c>
      <c r="NX63" s="19">
        <f t="shared" ca="1" si="1147"/>
        <v>50</v>
      </c>
      <c r="NY63" s="19">
        <f t="shared" ca="1" si="1147"/>
        <v>65</v>
      </c>
      <c r="NZ63" s="19">
        <f t="shared" ca="1" si="1147"/>
        <v>65</v>
      </c>
      <c r="OA63" s="19">
        <f t="shared" ca="1" si="1147"/>
        <v>1</v>
      </c>
      <c r="OB63" s="5">
        <f t="shared" ca="1" si="1148"/>
        <v>1</v>
      </c>
      <c r="OC63" s="19">
        <f t="shared" ca="1" si="993"/>
        <v>1</v>
      </c>
      <c r="OD63" s="9"/>
      <c r="OE63" s="19" t="b">
        <f t="shared" ca="1" si="994"/>
        <v>0</v>
      </c>
      <c r="OF63" s="19" t="b">
        <f t="shared" ca="1" si="994"/>
        <v>0</v>
      </c>
      <c r="OG63" s="19">
        <f ca="1">OFFSET(OG$5,$B63,0)</f>
        <v>1</v>
      </c>
      <c r="OH63" s="19">
        <f ca="1">OFFSET(OH$5,$B63,0)</f>
        <v>1</v>
      </c>
      <c r="OI63" s="19">
        <f t="shared" ca="1" si="1149"/>
        <v>1</v>
      </c>
      <c r="OJ63" s="19">
        <f t="shared" ca="1" si="1149"/>
        <v>1</v>
      </c>
      <c r="OK63" s="19">
        <f t="shared" ca="1" si="1149"/>
        <v>1</v>
      </c>
      <c r="OL63" s="19">
        <f t="shared" ca="1" si="1149"/>
        <v>1</v>
      </c>
      <c r="OM63" s="19">
        <f t="shared" ca="1" si="1149"/>
        <v>1</v>
      </c>
      <c r="ON63" s="19">
        <f t="shared" ca="1" si="1149"/>
        <v>1</v>
      </c>
      <c r="OO63" s="19">
        <f t="shared" ca="1" si="1149"/>
        <v>1</v>
      </c>
      <c r="OP63" s="19">
        <f t="shared" ca="1" si="1147"/>
        <v>1</v>
      </c>
      <c r="OQ63" s="9"/>
      <c r="OR63" s="5" t="str" cm="1">
        <f t="array" aca="1" ref="OR63" ca="1">INDEX(i.LMU_Area,$K63,OR$26)</f>
        <v>-</v>
      </c>
      <c r="OS63" s="5" t="str" cm="1">
        <f t="array" aca="1" ref="OS63" ca="1">INDEX(i.LMU_Area,$K63,OS$26)</f>
        <v>-</v>
      </c>
      <c r="OT63" s="5" t="str" cm="1">
        <f t="array" aca="1" ref="OT63" ca="1">INDEX(i.LMU_Area,$K63,OT$26)</f>
        <v>-</v>
      </c>
      <c r="OU63" s="5" t="str" cm="1">
        <f t="array" aca="1" ref="OU63" ca="1">INDEX(i.LMU_Area,$K63,OU$26)</f>
        <v>-</v>
      </c>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5" t="str" cm="1">
        <f t="array" aca="1" ref="TF63" ca="1">INDEX(i.LMU_Area,$K63,TF$26)</f>
        <v>-</v>
      </c>
      <c r="TG63" s="5" t="str" cm="1">
        <f t="array" aca="1" ref="TG63" ca="1">INDEX(i.LMU_Area,$K63,TG$26)</f>
        <v>-</v>
      </c>
      <c r="TH63" s="5" t="str" cm="1">
        <f t="array" aca="1" ref="TH63" ca="1">INDEX(i.LMU_Area,$K63,TH$26)</f>
        <v>-</v>
      </c>
      <c r="TI63" s="5" t="str" cm="1">
        <f t="array" aca="1" ref="TI63" ca="1">INDEX(i.LMU_Area,$K63,TI$26)</f>
        <v>-</v>
      </c>
      <c r="TJ63" s="5" t="str" cm="1">
        <f t="array" aca="1" ref="TJ63" ca="1">INDEX(i.LMU_Area,$K63,TJ$26)</f>
        <v>-</v>
      </c>
      <c r="TK63" s="5" t="str" cm="1">
        <f t="array" aca="1" ref="TK63" ca="1">INDEX(i.LMU_Area,$K63,TK$26)</f>
        <v>-</v>
      </c>
      <c r="TL63" s="5" t="str" cm="1">
        <f t="array" aca="1" ref="TL63" ca="1">INDEX(i.LMU_Area,$K63,TL$26)</f>
        <v>-</v>
      </c>
      <c r="TM63" s="5" t="str" cm="1">
        <f t="array" aca="1" ref="TM63" ca="1">INDEX(i.LMU_Area,$K63,TM$26)</f>
        <v>-</v>
      </c>
      <c r="TN63" s="5" t="str" cm="1">
        <f t="array" aca="1" ref="TN63" ca="1">INDEX(i.LMU_Area,$K63,TN$26)</f>
        <v>-</v>
      </c>
      <c r="TO63" s="5" t="str" cm="1">
        <f t="array" aca="1" ref="TO63" ca="1">INDEX(i.LMU_Area,$K63,TO$26)</f>
        <v>-</v>
      </c>
      <c r="TP63" s="5" t="str" cm="1">
        <f t="array" aca="1" ref="TP63" ca="1">INDEX(i.LMU_Area,$K63,TP$26)</f>
        <v>-</v>
      </c>
      <c r="TQ63" s="5" t="str" cm="1">
        <f t="array" aca="1" ref="TQ63" ca="1">INDEX(i.LMU_Area,$K63,TQ$26)</f>
        <v>-</v>
      </c>
      <c r="TR63" s="5" t="str" cm="1">
        <f t="array" aca="1" ref="TR63" ca="1">INDEX(i.LMU_Area,$K63,TR$26)</f>
        <v>-</v>
      </c>
      <c r="TS63" s="5" t="str" cm="1">
        <f t="array" aca="1" ref="TS63" ca="1">INDEX(i.LMU_Area,$K63,TS$26)</f>
        <v>-</v>
      </c>
      <c r="TT63" s="5" t="str" cm="1">
        <f t="array" aca="1" ref="TT63" ca="1">INDEX(i.LMU_Area,$K63,TT$26)</f>
        <v>-</v>
      </c>
      <c r="TU63" s="5" t="str" cm="1">
        <f t="array" aca="1" ref="TU63" ca="1">INDEX(i.LMU_Area,$K63,TU$26)</f>
        <v>-</v>
      </c>
      <c r="TV63" s="5" t="str" cm="1">
        <f t="array" aca="1" ref="TV63" ca="1">INDEX(i.LMU_Area,$K63,TV$26)</f>
        <v>-</v>
      </c>
      <c r="TW63" s="5" t="str" cm="1">
        <f t="array" aca="1" ref="TW63" ca="1">INDEX(i.LMU_Area,$K63,TW$26)</f>
        <v>-</v>
      </c>
      <c r="TX63" s="5" t="str" cm="1">
        <f t="array" aca="1" ref="TX63" ca="1">INDEX(i.LMU_Area,$K63,TX$26)</f>
        <v>-</v>
      </c>
      <c r="TY63" s="5" t="str" cm="1">
        <f t="array" aca="1" ref="TY63" ca="1">INDEX(i.LMU_Area,$K63,TY$26)</f>
        <v>-</v>
      </c>
      <c r="TZ63" s="5" t="str" cm="1">
        <f t="array" aca="1" ref="TZ63" ca="1">INDEX(i.LMU_Area,$K63,TZ$26)</f>
        <v>-</v>
      </c>
      <c r="UA63" s="5" t="str" cm="1">
        <f t="array" aca="1" ref="UA63" ca="1">INDEX(i.LMU_Area,$K63,UA$26)</f>
        <v>-</v>
      </c>
      <c r="UB63" s="5" t="str" cm="1">
        <f t="array" aca="1" ref="UB63" ca="1">INDEX(i.LMU_Area,$K63,UB$26)</f>
        <v>-</v>
      </c>
      <c r="UC63" s="5" t="str" cm="1">
        <f t="array" aca="1" ref="UC63" ca="1">INDEX(i.LMU_Area,$K63,UC$26)</f>
        <v>-</v>
      </c>
      <c r="UD63" s="5" t="str" cm="1">
        <f t="array" aca="1" ref="UD63" ca="1">INDEX(i.LMU_Area,$K63,UD$26)</f>
        <v>-</v>
      </c>
      <c r="UE63" s="5" t="str" cm="1">
        <f t="array" aca="1" ref="UE63" ca="1">INDEX(i.LMU_Area,$K63,UE$26)</f>
        <v>-</v>
      </c>
      <c r="UF63" s="5" t="str" cm="1">
        <f t="array" aca="1" ref="UF63" ca="1">INDEX(i.LMU_Area,$K63,UF$26)</f>
        <v>-</v>
      </c>
      <c r="UG63" s="5" t="str" cm="1">
        <f t="array" aca="1" ref="UG63" ca="1">INDEX(i.LMU_Area,$K63,UG$26)</f>
        <v>-</v>
      </c>
      <c r="UH63" s="5" t="str" cm="1">
        <f t="array" aca="1" ref="UH63" ca="1">INDEX(i.LMU_Area,$K63,UH$26)</f>
        <v>-</v>
      </c>
      <c r="UI63" s="5" t="str" cm="1">
        <f t="array" aca="1" ref="UI63" ca="1">INDEX(i.LMU_Area,$K63,UI$26)</f>
        <v>-</v>
      </c>
      <c r="UJ63" s="5" t="str" cm="1">
        <f t="array" aca="1" ref="UJ63" ca="1">INDEX(i.LMU_Area,$K63,UJ$26)</f>
        <v>-</v>
      </c>
      <c r="UK63" s="5" t="str" cm="1">
        <f t="array" aca="1" ref="UK63" ca="1">INDEX(i.LMU_Area,$K63,UK$26)</f>
        <v>-</v>
      </c>
      <c r="UL63" s="5" t="str" cm="1">
        <f t="array" aca="1" ref="UL63" ca="1">INDEX(i.LMU_Area,$K63,UL$26)</f>
        <v>-</v>
      </c>
      <c r="UM63" s="5" t="str" cm="1">
        <f t="array" aca="1" ref="UM63" ca="1">INDEX(i.LMU_Area,$K63,UM$26)</f>
        <v>-</v>
      </c>
      <c r="UN63" s="5" t="str" cm="1">
        <f t="array" aca="1" ref="UN63" ca="1">INDEX(i.LMU_Area,$K63,UN$26)</f>
        <v>-</v>
      </c>
      <c r="UO63" s="5" t="str" cm="1">
        <f t="array" aca="1" ref="UO63" ca="1">INDEX(i.LMU_Area,$K63,UO$26)</f>
        <v>-</v>
      </c>
      <c r="UP63" s="5" t="str" cm="1">
        <f t="array" aca="1" ref="UP63" ca="1">INDEX(i.LMU_Area,$K63,UP$26)</f>
        <v>-</v>
      </c>
      <c r="UQ63" s="5" t="str" cm="1">
        <f t="array" aca="1" ref="UQ63" ca="1">INDEX(i.LMU_Area,$K63,UQ$26)</f>
        <v>-</v>
      </c>
      <c r="UR63" s="5" t="str" cm="1">
        <f t="array" aca="1" ref="UR63" ca="1">INDEX(i.LMU_Area,$K63,UR$26)</f>
        <v>-</v>
      </c>
      <c r="US63" s="5" t="str" cm="1">
        <f t="array" aca="1" ref="US63" ca="1">INDEX(i.LMU_Area,$K63,US$26)</f>
        <v>-</v>
      </c>
      <c r="UT63" s="5" t="str" cm="1">
        <f t="array" aca="1" ref="UT63" ca="1">INDEX(i.LMU_Area,$K63,UT$26)</f>
        <v>-</v>
      </c>
      <c r="UU63" s="5" t="str" cm="1">
        <f t="array" aca="1" ref="UU63" ca="1">INDEX(i.LMU_Area,$K63,UU$26)</f>
        <v>-</v>
      </c>
      <c r="UV63" s="5" t="str" cm="1">
        <f t="array" aca="1" ref="UV63" ca="1">INDEX(i.LMU_Area,$K63,UV$26)</f>
        <v>-</v>
      </c>
      <c r="UW63" s="5" t="str" cm="1">
        <f t="array" aca="1" ref="UW63" ca="1">INDEX(i.LMU_Area,$K63,UW$26)</f>
        <v>-</v>
      </c>
      <c r="UX63" s="5" t="str" cm="1">
        <f t="array" aca="1" ref="UX63" ca="1">INDEX(i.LMU_Area,$K63,UX$26)</f>
        <v>-</v>
      </c>
      <c r="UY63" s="5" t="str" cm="1">
        <f t="array" aca="1" ref="UY63" ca="1">INDEX(i.LMU_Area,$K63,UY$26)</f>
        <v>-</v>
      </c>
      <c r="UZ63" s="5" t="str" cm="1">
        <f t="array" aca="1" ref="UZ63" ca="1">INDEX(i.LMU_Area,$K63,UZ$26)</f>
        <v>-</v>
      </c>
      <c r="VA63" s="5" t="str" cm="1">
        <f t="array" aca="1" ref="VA63" ca="1">INDEX(i.LMU_Area,$K63,VA$26)</f>
        <v>-</v>
      </c>
      <c r="VB63" s="5" t="str" cm="1">
        <f t="array" aca="1" ref="VB63" ca="1">INDEX(i.LMU_Area,$K63,VB$26)</f>
        <v>-</v>
      </c>
      <c r="VC63" s="5" t="str" cm="1">
        <f t="array" aca="1" ref="VC63" ca="1">INDEX(i.LMU_Area,$K63,VC$26)</f>
        <v>-</v>
      </c>
      <c r="VD63" s="5" t="str" cm="1">
        <f t="array" aca="1" ref="VD63" ca="1">INDEX(i.LMU_Area,$K63,VD$26)</f>
        <v>-</v>
      </c>
      <c r="VE63" s="5" t="str" cm="1">
        <f t="array" aca="1" ref="VE63" ca="1">INDEX(i.LMU_Area,$K63,VE$26)</f>
        <v>-</v>
      </c>
      <c r="VF63" s="5" t="str" cm="1">
        <f t="array" aca="1" ref="VF63" ca="1">INDEX(i.LMU_Area,$K63,VF$26)</f>
        <v>-</v>
      </c>
      <c r="VG63" s="5" t="str" cm="1">
        <f t="array" aca="1" ref="VG63" ca="1">INDEX(i.LMU_Area,$K63,VG$26)</f>
        <v>-</v>
      </c>
      <c r="VH63" s="5" t="str" cm="1">
        <f t="array" aca="1" ref="VH63" ca="1">INDEX(i.LMU_Area,$K63,VH$26)</f>
        <v>-</v>
      </c>
      <c r="VI63" s="5" t="str" cm="1">
        <f t="array" aca="1" ref="VI63" ca="1">INDEX(i.LMU_Area,$K63,VI$26)</f>
        <v>-</v>
      </c>
      <c r="VJ63" s="5" t="str" cm="1">
        <f t="array" aca="1" ref="VJ63" ca="1">INDEX(i.LMU_Area,$K63,VJ$26)</f>
        <v>-</v>
      </c>
      <c r="VK63" s="5" t="str" cm="1">
        <f t="array" aca="1" ref="VK63" ca="1">INDEX(i.LMU_Area,$K63,VK$26)</f>
        <v>-</v>
      </c>
      <c r="VL63" s="5" t="str" cm="1">
        <f t="array" aca="1" ref="VL63" ca="1">INDEX(i.LMU_Area,$K63,VL$26)</f>
        <v>-</v>
      </c>
      <c r="VM63" s="5" t="str" cm="1">
        <f t="array" aca="1" ref="VM63" ca="1">INDEX(i.LMU_Area,$K63,VM$26)</f>
        <v>-</v>
      </c>
      <c r="VN63" s="5" t="str" cm="1">
        <f t="array" aca="1" ref="VN63" ca="1">INDEX(i.LMU_Area,$K63,VN$26)</f>
        <v>-</v>
      </c>
      <c r="VO63" s="5" t="str" cm="1">
        <f t="array" aca="1" ref="VO63" ca="1">INDEX(i.LMU_Area,$K63,VO$26)</f>
        <v>-</v>
      </c>
      <c r="VP63" s="5" t="str" cm="1">
        <f t="array" aca="1" ref="VP63" ca="1">INDEX(i.LMU_Area,$K63,VP$26)</f>
        <v>-</v>
      </c>
      <c r="VQ63" s="5" t="str" cm="1">
        <f t="array" aca="1" ref="VQ63" ca="1">INDEX(i.LMU_Area,$K63,VQ$26)</f>
        <v>-</v>
      </c>
      <c r="VR63" s="5" t="str" cm="1">
        <f t="array" aca="1" ref="VR63" ca="1">INDEX(i.LMU_Area,$K63,VR$26)</f>
        <v>-</v>
      </c>
      <c r="VS63" s="5" t="str" cm="1">
        <f t="array" aca="1" ref="VS63" ca="1">INDEX(i.LMU_Area,$K63,VS$26)</f>
        <v>-</v>
      </c>
      <c r="VT63" s="5" t="str" cm="1">
        <f t="array" aca="1" ref="VT63" ca="1">INDEX(i.LMU_Area,$K63,VT$26)</f>
        <v>-</v>
      </c>
      <c r="VU63" s="5" t="str" cm="1">
        <f t="array" aca="1" ref="VU63" ca="1">INDEX(i.LMU_Area,$K63,VU$26)</f>
        <v>-</v>
      </c>
      <c r="VV63" s="5" t="str" cm="1">
        <f t="array" aca="1" ref="VV63" ca="1">INDEX(i.LMU_Area,$K63,VV$26)</f>
        <v>-</v>
      </c>
      <c r="VW63" s="5" t="str" cm="1">
        <f t="array" aca="1" ref="VW63" ca="1">INDEX(i.LMU_Area,$K63,VW$26)</f>
        <v>-</v>
      </c>
      <c r="VX63" s="5" t="str" cm="1">
        <f t="array" aca="1" ref="VX63" ca="1">INDEX(i.LMU_Area,$K63,VX$26)</f>
        <v>-</v>
      </c>
      <c r="VY63" s="5" t="str" cm="1">
        <f t="array" aca="1" ref="VY63" ca="1">INDEX(i.LMU_Area,$K63,VY$26)</f>
        <v>-</v>
      </c>
      <c r="VZ63" s="5" t="str" cm="1">
        <f t="array" aca="1" ref="VZ63" ca="1">INDEX(i.LMU_Area,$K63,VZ$26)</f>
        <v>-</v>
      </c>
      <c r="WA63" s="5" t="str" cm="1">
        <f t="array" aca="1" ref="WA63" ca="1">INDEX(i.LMU_Area,$K63,WA$26)</f>
        <v>-</v>
      </c>
      <c r="WB63" s="5" t="str" cm="1">
        <f t="array" aca="1" ref="WB63" ca="1">INDEX(i.LMU_Area,$K63,WB$26)</f>
        <v>-</v>
      </c>
      <c r="WC63" s="5" t="str" cm="1">
        <f t="array" aca="1" ref="WC63" ca="1">INDEX(i.LMU_Area,$K63,WC$26)</f>
        <v>-</v>
      </c>
      <c r="WD63" s="5" t="str" cm="1">
        <f t="array" aca="1" ref="WD63" ca="1">INDEX(i.LMU_Area,$K63,WD$26)</f>
        <v>-</v>
      </c>
      <c r="WE63" s="5" t="str" cm="1">
        <f t="array" aca="1" ref="WE63" ca="1">INDEX(i.LMU_Area,$K63,WE$26)</f>
        <v>-</v>
      </c>
      <c r="WF63" s="5" t="str" cm="1">
        <f t="array" aca="1" ref="WF63" ca="1">INDEX(i.LMU_Area,$K63,WF$26)</f>
        <v>-</v>
      </c>
      <c r="WG63" s="5" t="str" cm="1">
        <f t="array" aca="1" ref="WG63" ca="1">INDEX(i.LMU_Area,$K63,WG$26)</f>
        <v>-</v>
      </c>
      <c r="WH63" s="5" t="str" cm="1">
        <f t="array" aca="1" ref="WH63" ca="1">INDEX(i.LMU_Area,$K63,WH$26)</f>
        <v>-</v>
      </c>
      <c r="WI63" s="5" t="str" cm="1">
        <f t="array" aca="1" ref="WI63" ca="1">INDEX(i.LMU_Area,$K63,WI$26)</f>
        <v>-</v>
      </c>
      <c r="WJ63" s="5" t="str" cm="1">
        <f t="array" aca="1" ref="WJ63" ca="1">INDEX(i.LMU_Area,$K63,WJ$26)</f>
        <v>-</v>
      </c>
      <c r="WK63" s="5" t="str" cm="1">
        <f t="array" aca="1" ref="WK63" ca="1">INDEX(i.LMU_Area,$K63,WK$26)</f>
        <v>-</v>
      </c>
      <c r="WL63" s="5" t="str" cm="1">
        <f t="array" aca="1" ref="WL63" ca="1">INDEX(i.LMU_Area,$K63,WL$26)</f>
        <v>-</v>
      </c>
      <c r="WM63" s="5" t="str" cm="1">
        <f t="array" aca="1" ref="WM63" ca="1">INDEX(i.LMU_Area,$K63,WM$26)</f>
        <v>-</v>
      </c>
      <c r="WN63" s="5" t="str" cm="1">
        <f t="array" aca="1" ref="WN63" ca="1">INDEX(i.LMU_Area,$K63,WN$26)</f>
        <v>-</v>
      </c>
      <c r="WO63" s="5" t="str" cm="1">
        <f t="array" aca="1" ref="WO63" ca="1">INDEX(i.LMU_Area,$K63,WO$26)</f>
        <v>-</v>
      </c>
      <c r="WP63" s="5" t="str" cm="1">
        <f t="array" aca="1" ref="WP63" ca="1">INDEX(i.LMU_Area,$K63,WP$26)</f>
        <v>-</v>
      </c>
      <c r="WQ63" s="5" t="str" cm="1">
        <f t="array" aca="1" ref="WQ63" ca="1">INDEX(i.LMU_Area,$K63,WQ$26)</f>
        <v>-</v>
      </c>
      <c r="WR63" s="5" t="str" cm="1">
        <f t="array" aca="1" ref="WR63" ca="1">INDEX(i.LMU_Area,$K63,WR$26)</f>
        <v>-</v>
      </c>
      <c r="WS63" s="5" t="str" cm="1">
        <f t="array" aca="1" ref="WS63" ca="1">INDEX(i.LMU_Area,$K63,WS$26)</f>
        <v>-</v>
      </c>
      <c r="WT63" s="5" t="str" cm="1">
        <f t="array" aca="1" ref="WT63" ca="1">INDEX(i.LMU_Area,$K63,WT$26)</f>
        <v>-</v>
      </c>
      <c r="WU63" s="5" t="str" cm="1">
        <f t="array" aca="1" ref="WU63" ca="1">INDEX(i.LMU_Area,$K63,WU$26)</f>
        <v>-</v>
      </c>
      <c r="WV63" s="5" t="str" cm="1">
        <f t="array" aca="1" ref="WV63" ca="1">INDEX(i.LMU_Area,$K63,WV$26)</f>
        <v>-</v>
      </c>
      <c r="WW63" s="5" t="str" cm="1">
        <f t="array" aca="1" ref="WW63" ca="1">INDEX(i.LMU_Area,$K63,WW$26)</f>
        <v>-</v>
      </c>
      <c r="WX63" s="5" t="str" cm="1">
        <f t="array" aca="1" ref="WX63" ca="1">INDEX(i.LMU_Area,$K63,WX$26)</f>
        <v>-</v>
      </c>
      <c r="WY63" s="5" t="str" cm="1">
        <f t="array" aca="1" ref="WY63" ca="1">INDEX(i.LMU_Area,$K63,WY$26)</f>
        <v>-</v>
      </c>
      <c r="WZ63" s="5" t="str" cm="1">
        <f t="array" aca="1" ref="WZ63" ca="1">INDEX(i.LMU_Area,$K63,WZ$26)</f>
        <v>-</v>
      </c>
      <c r="XA63" s="5" t="str" cm="1">
        <f t="array" aca="1" ref="XA63" ca="1">INDEX(i.LMU_Area,$K63,XA$26)</f>
        <v>-</v>
      </c>
      <c r="XB63" s="5" t="str" cm="1">
        <f t="array" aca="1" ref="XB63" ca="1">INDEX(i.LMU_Area,$K63,XB$26)</f>
        <v>-</v>
      </c>
      <c r="XC63" s="5" t="str" cm="1">
        <f t="array" aca="1" ref="XC63" ca="1">INDEX(i.LMU_Area,$K63,XC$26)</f>
        <v>-</v>
      </c>
      <c r="XD63" s="5" t="str" cm="1">
        <f t="array" aca="1" ref="XD63" ca="1">INDEX(i.LMU_Area,$K63,XD$26)</f>
        <v>-</v>
      </c>
      <c r="XE63" s="5" t="str" cm="1">
        <f t="array" aca="1" ref="XE63" ca="1">INDEX(i.LMU_Area,$K63,XE$26)</f>
        <v>-</v>
      </c>
      <c r="XF63" s="5" t="str" cm="1">
        <f t="array" aca="1" ref="XF63" ca="1">INDEX(i.LMU_Area,$K63,XF$26)</f>
        <v>-</v>
      </c>
      <c r="XG63" s="5" t="str" cm="1">
        <f t="array" aca="1" ref="XG63" ca="1">INDEX(i.LMU_Area,$K63,XG$26)</f>
        <v>-</v>
      </c>
      <c r="XH63" s="5" t="str" cm="1">
        <f t="array" aca="1" ref="XH63" ca="1">INDEX(i.LMU_Area,$K63,XH$26)</f>
        <v>-</v>
      </c>
      <c r="XI63" s="5" t="str" cm="1">
        <f t="array" aca="1" ref="XI63" ca="1">INDEX(i.LMU_Area,$K63,XI$26)</f>
        <v>-</v>
      </c>
      <c r="XJ63" s="5" t="str" cm="1">
        <f t="array" aca="1" ref="XJ63" ca="1">INDEX(i.LMU_Area,$K63,XJ$26)</f>
        <v>-</v>
      </c>
      <c r="XK63" s="5" t="str" cm="1">
        <f t="array" aca="1" ref="XK63" ca="1">INDEX(i.LMU_Area,$K63,XK$26)</f>
        <v>-</v>
      </c>
      <c r="XL63" s="5" t="str" cm="1">
        <f t="array" aca="1" ref="XL63" ca="1">INDEX(i.LMU_Area,$K63,XL$26)</f>
        <v>-</v>
      </c>
      <c r="XM63" s="5" t="str" cm="1">
        <f t="array" aca="1" ref="XM63" ca="1">INDEX(i.LMU_Area,$K63,XM$26)</f>
        <v>-</v>
      </c>
      <c r="XN63" s="5" t="str" cm="1">
        <f t="array" aca="1" ref="XN63" ca="1">INDEX(i.LMU_Area,$K63,XN$26)</f>
        <v>-</v>
      </c>
      <c r="XO63" s="5" t="str" cm="1">
        <f t="array" aca="1" ref="XO63" ca="1">INDEX(i.LMU_Area,$K63,XO$26)</f>
        <v>-</v>
      </c>
      <c r="XP63" s="5" t="str" cm="1">
        <f t="array" aca="1" ref="XP63" ca="1">INDEX(i.LMU_Area,$K63,XP$26)</f>
        <v>-</v>
      </c>
      <c r="XQ63" s="5" t="str" cm="1">
        <f t="array" aca="1" ref="XQ63" ca="1">INDEX(i.LMU_Area,$K63,XQ$26)</f>
        <v>-</v>
      </c>
      <c r="XR63" s="5" t="str" cm="1">
        <f t="array" aca="1" ref="XR63" ca="1">INDEX(i.LMU_Area,$K63,XR$26)</f>
        <v>-</v>
      </c>
      <c r="XS63" s="5" t="str" cm="1">
        <f t="array" aca="1" ref="XS63" ca="1">INDEX(i.LMU_Area,$K63,XS$26)</f>
        <v>-</v>
      </c>
      <c r="XT63" s="5" t="str" cm="1">
        <f t="array" aca="1" ref="XT63" ca="1">INDEX(i.LMU_Area,$K63,XT$26)</f>
        <v>-</v>
      </c>
      <c r="XU63" s="5" t="str" cm="1">
        <f t="array" aca="1" ref="XU63" ca="1">INDEX(i.LMU_Area,$K63,XU$26)</f>
        <v>-</v>
      </c>
      <c r="XV63" s="5" t="str" cm="1">
        <f t="array" aca="1" ref="XV63" ca="1">INDEX(i.LMU_Area,$K63,XV$26)</f>
        <v>-</v>
      </c>
      <c r="XW63" s="5" t="str" cm="1">
        <f t="array" aca="1" ref="XW63" ca="1">INDEX(i.LMU_Area,$K63,XW$26)</f>
        <v>-</v>
      </c>
      <c r="XX63" s="5" t="str" cm="1">
        <f t="array" aca="1" ref="XX63" ca="1">INDEX(i.LMU_Area,$K63,XX$26)</f>
        <v>-</v>
      </c>
      <c r="XY63" s="5" t="str" cm="1">
        <f t="array" aca="1" ref="XY63" ca="1">INDEX(i.LMU_Area,$K63,XY$26)</f>
        <v>-</v>
      </c>
      <c r="XZ63" s="5" t="str" cm="1">
        <f t="array" aca="1" ref="XZ63" ca="1">INDEX(i.LMU_Area,$K63,XZ$26)</f>
        <v>-</v>
      </c>
      <c r="YA63" s="5" t="str" cm="1">
        <f t="array" aca="1" ref="YA63" ca="1">INDEX(i.LMU_Area,$K63,YA$26)</f>
        <v>-</v>
      </c>
      <c r="YB63" s="5" t="str" cm="1">
        <f t="array" aca="1" ref="YB63" ca="1">INDEX(i.LMU_Area,$K63,YB$26)</f>
        <v>-</v>
      </c>
      <c r="YC63" s="5" t="str" cm="1">
        <f t="array" aca="1" ref="YC63" ca="1">INDEX(i.LMU_Area,$K63,YC$26)</f>
        <v>-</v>
      </c>
      <c r="YD63" s="5" t="str" cm="1">
        <f t="array" aca="1" ref="YD63" ca="1">INDEX(i.LMU_Area,$K63,YD$26)</f>
        <v>-</v>
      </c>
      <c r="YE63" s="5" t="str" cm="1">
        <f t="array" aca="1" ref="YE63" ca="1">INDEX(i.LMU_Area,$K63,YE$26)</f>
        <v>-</v>
      </c>
      <c r="YF63" s="5" t="str" cm="1">
        <f t="array" aca="1" ref="YF63" ca="1">INDEX(i.LMU_Area,$K63,YF$26)</f>
        <v>-</v>
      </c>
      <c r="YG63" s="5" t="str" cm="1">
        <f t="array" aca="1" ref="YG63" ca="1">INDEX(i.LMU_Area,$K63,YG$26)</f>
        <v>-</v>
      </c>
      <c r="YH63" s="5" t="str" cm="1">
        <f t="array" aca="1" ref="YH63" ca="1">INDEX(i.LMU_Area,$K63,YH$26)</f>
        <v>-</v>
      </c>
      <c r="YI63" s="5" t="str" cm="1">
        <f t="array" aca="1" ref="YI63" ca="1">INDEX(i.LMU_Area,$K63,YI$26)</f>
        <v>-</v>
      </c>
      <c r="YJ63" s="5" t="str" cm="1">
        <f t="array" aca="1" ref="YJ63" ca="1">INDEX(i.LMU_Area,$K63,YJ$26)</f>
        <v>-</v>
      </c>
      <c r="YK63" s="5" t="str" cm="1">
        <f t="array" aca="1" ref="YK63" ca="1">INDEX(i.LMU_Area,$K63,YK$26)</f>
        <v>-</v>
      </c>
      <c r="YL63" s="5" t="str" cm="1">
        <f t="array" aca="1" ref="YL63" ca="1">INDEX(i.LMU_Area,$K63,YL$26)</f>
        <v>-</v>
      </c>
      <c r="YM63" s="5" t="str" cm="1">
        <f t="array" aca="1" ref="YM63" ca="1">INDEX(i.LMU_Area,$K63,YM$26)</f>
        <v>-</v>
      </c>
      <c r="YN63" s="5" t="str" cm="1">
        <f t="array" aca="1" ref="YN63" ca="1">INDEX(i.LMU_Area,$K63,YN$26)</f>
        <v>-</v>
      </c>
      <c r="YO63" s="5" t="str" cm="1">
        <f t="array" aca="1" ref="YO63" ca="1">INDEX(i.LMU_Area,$K63,YO$26)</f>
        <v>-</v>
      </c>
      <c r="YP63" s="5" t="str" cm="1">
        <f t="array" aca="1" ref="YP63" ca="1">INDEX(i.LMU_Area,$K63,YP$26)</f>
        <v>-</v>
      </c>
      <c r="YQ63" s="5" t="str" cm="1">
        <f t="array" aca="1" ref="YQ63" ca="1">INDEX(i.LMU_Area,$K63,YQ$26)</f>
        <v>-</v>
      </c>
      <c r="YR63" s="5" t="str" cm="1">
        <f t="array" aca="1" ref="YR63" ca="1">INDEX(i.LMU_Area,$K63,YR$26)</f>
        <v>-</v>
      </c>
      <c r="YS63" s="5" t="str" cm="1">
        <f t="array" aca="1" ref="YS63" ca="1">INDEX(i.LMU_Area,$K63,YS$26)</f>
        <v>-</v>
      </c>
      <c r="YT63" s="5" t="str" cm="1">
        <f t="array" aca="1" ref="YT63" ca="1">INDEX(i.LMU_Area,$K63,YT$26)</f>
        <v>-</v>
      </c>
      <c r="YU63" s="5" t="str" cm="1">
        <f t="array" aca="1" ref="YU63" ca="1">INDEX(i.LMU_Area,$K63,YU$26)</f>
        <v>-</v>
      </c>
      <c r="YV63" s="5" t="str" cm="1">
        <f t="array" aca="1" ref="YV63" ca="1">INDEX(i.LMU_Area,$K63,YV$26)</f>
        <v>-</v>
      </c>
      <c r="YW63" s="5" t="str" cm="1">
        <f t="array" aca="1" ref="YW63" ca="1">INDEX(i.LMU_Area,$K63,YW$26)</f>
        <v>-</v>
      </c>
      <c r="YX63" s="5" t="str" cm="1">
        <f t="array" aca="1" ref="YX63" ca="1">INDEX(i.LMU_Area,$K63,YX$26)</f>
        <v>-</v>
      </c>
      <c r="YY63" s="5" t="str" cm="1">
        <f t="array" aca="1" ref="YY63" ca="1">INDEX(i.LMU_Area,$K63,YY$26)</f>
        <v>-</v>
      </c>
      <c r="YZ63" s="5" t="str" cm="1">
        <f t="array" aca="1" ref="YZ63" ca="1">INDEX(i.LMU_Area,$K63,YZ$26)</f>
        <v>-</v>
      </c>
      <c r="ZA63" s="5" t="str" cm="1">
        <f t="array" aca="1" ref="ZA63" ca="1">INDEX(i.LMU_Area,$K63,ZA$26)</f>
        <v>-</v>
      </c>
      <c r="ZB63" s="5" t="str" cm="1">
        <f t="array" aca="1" ref="ZB63" ca="1">INDEX(i.LMU_Area,$K63,ZB$26)</f>
        <v>-</v>
      </c>
      <c r="ZC63" s="5" t="str" cm="1">
        <f t="array" aca="1" ref="ZC63" ca="1">INDEX(i.LMU_Area,$K63,ZC$26)</f>
        <v>-</v>
      </c>
      <c r="ZD63" s="5" t="str" cm="1">
        <f t="array" aca="1" ref="ZD63" ca="1">INDEX(i.LMU_Area,$K63,ZD$26)</f>
        <v>-</v>
      </c>
      <c r="ZE63" s="5" t="str" cm="1">
        <f t="array" aca="1" ref="ZE63" ca="1">INDEX(i.LMU_Area,$K63,ZE$26)</f>
        <v>-</v>
      </c>
      <c r="ZF63" s="5" t="str" cm="1">
        <f t="array" aca="1" ref="ZF63" ca="1">INDEX(i.LMU_Area,$K63,ZF$26)</f>
        <v>-</v>
      </c>
      <c r="ZG63" s="5" t="str" cm="1">
        <f t="array" aca="1" ref="ZG63" ca="1">INDEX(i.LMU_Area,$K63,ZG$26)</f>
        <v>-</v>
      </c>
      <c r="ZH63" s="5" t="str" cm="1">
        <f t="array" aca="1" ref="ZH63" ca="1">INDEX(i.LMU_Area,$K63,ZH$26)</f>
        <v>-</v>
      </c>
      <c r="ZI63" s="5" t="str" cm="1">
        <f t="array" aca="1" ref="ZI63" ca="1">INDEX(i.LMU_Area,$K63,ZI$26)</f>
        <v>-</v>
      </c>
      <c r="ZJ63" s="5" t="str" cm="1">
        <f t="array" aca="1" ref="ZJ63" ca="1">INDEX(i.LMU_Area,$K63,ZJ$26)</f>
        <v>-</v>
      </c>
      <c r="ZK63" s="5" t="str" cm="1">
        <f t="array" aca="1" ref="ZK63" ca="1">INDEX(i.LMU_Area,$K63,ZK$26)</f>
        <v>-</v>
      </c>
      <c r="ZL63" s="5" t="str" cm="1">
        <f t="array" aca="1" ref="ZL63" ca="1">INDEX(i.LMU_Area,$K63,ZL$26)</f>
        <v>-</v>
      </c>
      <c r="ZM63" s="5" t="str" cm="1">
        <f t="array" aca="1" ref="ZM63" ca="1">INDEX(i.LMU_Area,$K63,ZM$26)</f>
        <v>-</v>
      </c>
      <c r="ZN63" s="5" t="str" cm="1">
        <f t="array" aca="1" ref="ZN63" ca="1">INDEX(i.LMU_Area,$K63,ZN$26)</f>
        <v>-</v>
      </c>
      <c r="ZO63" s="5" t="str" cm="1">
        <f t="array" aca="1" ref="ZO63" ca="1">INDEX(i.LMU_Area,$K63,ZO$26)</f>
        <v>-</v>
      </c>
      <c r="ZP63" s="5" t="str" cm="1">
        <f t="array" aca="1" ref="ZP63" ca="1">INDEX(i.LMU_Area,$K63,ZP$26)</f>
        <v>-</v>
      </c>
      <c r="ZQ63" s="5" t="str" cm="1">
        <f t="array" aca="1" ref="ZQ63" ca="1">INDEX(i.LMU_Area,$K63,ZQ$26)</f>
        <v>-</v>
      </c>
      <c r="ZR63" s="5" t="str" cm="1">
        <f t="array" aca="1" ref="ZR63" ca="1">INDEX(i.LMU_Area,$K63,ZR$26)</f>
        <v>-</v>
      </c>
      <c r="ZS63" s="5" t="str" cm="1">
        <f t="array" aca="1" ref="ZS63" ca="1">INDEX(i.LMU_Area,$K63,ZS$26)</f>
        <v>-</v>
      </c>
      <c r="ZT63" s="5" t="str" cm="1">
        <f t="array" aca="1" ref="ZT63" ca="1">INDEX(i.LMU_Area,$K63,ZT$26)</f>
        <v>-</v>
      </c>
      <c r="ZU63" s="5" t="str" cm="1">
        <f t="array" aca="1" ref="ZU63" ca="1">INDEX(i.LMU_Area,$K63,ZU$26)</f>
        <v>-</v>
      </c>
      <c r="ZV63" s="5" t="str" cm="1">
        <f t="array" aca="1" ref="ZV63" ca="1">INDEX(i.LMU_Area,$K63,ZV$26)</f>
        <v>-</v>
      </c>
      <c r="ZW63" s="5" t="str" cm="1">
        <f t="array" aca="1" ref="ZW63" ca="1">INDEX(i.LMU_Area,$K63,ZW$26)</f>
        <v>-</v>
      </c>
      <c r="ZX63" s="5" t="str" cm="1">
        <f t="array" aca="1" ref="ZX63" ca="1">INDEX(i.LMU_Area,$K63,ZX$26)</f>
        <v>-</v>
      </c>
      <c r="ZY63" s="5" t="str" cm="1">
        <f t="array" aca="1" ref="ZY63" ca="1">INDEX(i.LMU_Area,$K63,ZY$26)</f>
        <v>-</v>
      </c>
      <c r="ZZ63" s="5" t="str" cm="1">
        <f t="array" aca="1" ref="ZZ63" ca="1">INDEX(i.LMU_Area,$K63,ZZ$26)</f>
        <v>-</v>
      </c>
      <c r="AAA63" s="5" t="str" cm="1">
        <f t="array" aca="1" ref="AAA63" ca="1">INDEX(i.LMU_Area,$K63,AAA$26)</f>
        <v>-</v>
      </c>
      <c r="AAB63" s="5" t="str" cm="1">
        <f t="array" aca="1" ref="AAB63" ca="1">INDEX(i.LMU_Area,$K63,AAB$26)</f>
        <v>-</v>
      </c>
      <c r="AAC63" s="5" t="str" cm="1">
        <f t="array" aca="1" ref="AAC63" ca="1">INDEX(i.LMU_Area,$K63,AAC$26)</f>
        <v>-</v>
      </c>
      <c r="AAD63" s="5" t="str" cm="1">
        <f t="array" aca="1" ref="AAD63" ca="1">INDEX(i.LMU_Area,$K63,AAD$26)</f>
        <v>-</v>
      </c>
      <c r="AAE63" s="5" t="str" cm="1">
        <f t="array" aca="1" ref="AAE63" ca="1">INDEX(i.LMU_Area,$K63,AAE$26)</f>
        <v>-</v>
      </c>
      <c r="AAF63" s="5" t="str" cm="1">
        <f t="array" aca="1" ref="AAF63" ca="1">INDEX(i.LMU_Area,$K63,AAF$26)</f>
        <v>-</v>
      </c>
      <c r="AAG63" s="5" t="str" cm="1">
        <f t="array" aca="1" ref="AAG63" ca="1">INDEX(i.LMU_Area,$K63,AAG$26)</f>
        <v>-</v>
      </c>
      <c r="AAH63" s="5" t="str" cm="1">
        <f t="array" aca="1" ref="AAH63" ca="1">INDEX(i.LMU_Area,$K63,AAH$26)</f>
        <v>-</v>
      </c>
      <c r="AAI63" s="5" t="str" cm="1">
        <f t="array" aca="1" ref="AAI63" ca="1">INDEX(i.LMU_Area,$K63,AAI$26)</f>
        <v>-</v>
      </c>
      <c r="AAJ63" s="5" t="str" cm="1">
        <f t="array" aca="1" ref="AAJ63" ca="1">INDEX(i.LMU_Area,$K63,AAJ$26)</f>
        <v>-</v>
      </c>
      <c r="AAK63" s="5" t="str" cm="1">
        <f t="array" aca="1" ref="AAK63" ca="1">INDEX(i.LMU_Area,$K63,AAK$26)</f>
        <v>-</v>
      </c>
      <c r="AAL63" s="5" t="str" cm="1">
        <f t="array" aca="1" ref="AAL63" ca="1">INDEX(i.LMU_Area,$K63,AAL$26)</f>
        <v>-</v>
      </c>
      <c r="AAM63" s="5" t="str" cm="1">
        <f t="array" aca="1" ref="AAM63" ca="1">INDEX(i.LMU_Area,$K63,AAM$26)</f>
        <v>-</v>
      </c>
      <c r="AAN63" s="5" t="str" cm="1">
        <f t="array" aca="1" ref="AAN63" ca="1">INDEX(i.LMU_Area,$K63,AAN$26)</f>
        <v>-</v>
      </c>
      <c r="AAO63" s="5" t="str" cm="1">
        <f t="array" aca="1" ref="AAO63" ca="1">INDEX(i.LMU_Area,$K63,AAO$26)</f>
        <v>-</v>
      </c>
      <c r="AAP63" s="5" t="str" cm="1">
        <f t="array" aca="1" ref="AAP63" ca="1">INDEX(i.LMU_Area,$K63,AAP$26)</f>
        <v>-</v>
      </c>
      <c r="AAQ63" s="5" t="str" cm="1">
        <f t="array" aca="1" ref="AAQ63" ca="1">INDEX(i.LMU_Area,$K63,AAQ$26)</f>
        <v>-</v>
      </c>
      <c r="AAR63" s="5" t="str" cm="1">
        <f t="array" aca="1" ref="AAR63" ca="1">INDEX(i.LMU_Area,$K63,AAR$26)</f>
        <v>-</v>
      </c>
      <c r="AAS63" s="5" t="str" cm="1">
        <f t="array" aca="1" ref="AAS63" ca="1">INDEX(i.LMU_Area,$K63,AAS$26)</f>
        <v>-</v>
      </c>
      <c r="AAT63" s="5" t="str" cm="1">
        <f t="array" aca="1" ref="AAT63" ca="1">INDEX(i.LMU_Area,$K63,AAT$26)</f>
        <v>-</v>
      </c>
      <c r="AAU63" s="5" t="str" cm="1">
        <f t="array" aca="1" ref="AAU63" ca="1">INDEX(i.LMU_Area,$K63,AAU$26)</f>
        <v>-</v>
      </c>
      <c r="AAV63" s="5" t="str" cm="1">
        <f t="array" aca="1" ref="AAV63" ca="1">INDEX(i.LMU_Area,$K63,AAV$26)</f>
        <v>-</v>
      </c>
      <c r="AAW63" s="5" t="str" cm="1">
        <f t="array" aca="1" ref="AAW63" ca="1">INDEX(i.LMU_Area,$K63,AAW$26)</f>
        <v>-</v>
      </c>
      <c r="AAX63" s="5" t="str" cm="1">
        <f t="array" aca="1" ref="AAX63" ca="1">INDEX(i.LMU_Area,$K63,AAX$26)</f>
        <v>-</v>
      </c>
      <c r="AAY63" s="5" t="str" cm="1">
        <f t="array" aca="1" ref="AAY63" ca="1">INDEX(i.LMU_Area,$K63,AAY$26)</f>
        <v>-</v>
      </c>
      <c r="AAZ63" s="5" t="str" cm="1">
        <f t="array" aca="1" ref="AAZ63" ca="1">INDEX(i.LMU_Area,$K63,AAZ$26)</f>
        <v>-</v>
      </c>
      <c r="ABA63" s="5" t="str" cm="1">
        <f t="array" aca="1" ref="ABA63" ca="1">INDEX(i.LMU_Area,$K63,ABA$26)</f>
        <v>-</v>
      </c>
      <c r="ABB63" s="5" t="str" cm="1">
        <f t="array" aca="1" ref="ABB63" ca="1">INDEX(i.LMU_Area,$K63,ABB$26)</f>
        <v>-</v>
      </c>
      <c r="ABC63" s="5" t="str" cm="1">
        <f t="array" aca="1" ref="ABC63" ca="1">INDEX(i.LMU_Area,$K63,ABC$26)</f>
        <v>-</v>
      </c>
      <c r="ABD63" s="5" t="str" cm="1">
        <f t="array" aca="1" ref="ABD63" ca="1">INDEX(i.LMU_Area,$K63,ABD$26)</f>
        <v>-</v>
      </c>
      <c r="ABE63" s="5" t="str" cm="1">
        <f t="array" aca="1" ref="ABE63" ca="1">INDEX(i.LMU_Area,$K63,ABE$26)</f>
        <v>-</v>
      </c>
      <c r="ABF63" s="5" t="str" cm="1">
        <f t="array" aca="1" ref="ABF63" ca="1">INDEX(i.LMU_Area,$K63,ABF$26)</f>
        <v>-</v>
      </c>
      <c r="ABG63" s="5" t="str" cm="1">
        <f t="array" aca="1" ref="ABG63" ca="1">INDEX(i.LMU_Area,$K63,ABG$26)</f>
        <v>-</v>
      </c>
      <c r="ABH63" s="5" t="str" cm="1">
        <f t="array" aca="1" ref="ABH63" ca="1">INDEX(i.LMU_Area,$K63,ABH$26)</f>
        <v>-</v>
      </c>
      <c r="ABI63" s="5" t="str" cm="1">
        <f t="array" aca="1" ref="ABI63" ca="1">INDEX(i.LMU_Area,$K63,ABI$26)</f>
        <v>-</v>
      </c>
      <c r="ABJ63" s="5" t="str" cm="1">
        <f t="array" aca="1" ref="ABJ63" ca="1">INDEX(i.LMU_Area,$K63,ABJ$26)</f>
        <v>-</v>
      </c>
      <c r="ABK63" s="5" t="str" cm="1">
        <f t="array" aca="1" ref="ABK63" ca="1">INDEX(i.LMU_Area,$K63,ABK$26)</f>
        <v>-</v>
      </c>
      <c r="ABL63" s="5" t="str" cm="1">
        <f t="array" aca="1" ref="ABL63" ca="1">INDEX(i.LMU_Area,$K63,ABL$26)</f>
        <v>-</v>
      </c>
      <c r="ABM63" s="5" t="str" cm="1">
        <f t="array" aca="1" ref="ABM63" ca="1">INDEX(i.LMU_Area,$K63,ABM$26)</f>
        <v>-</v>
      </c>
      <c r="ABN63" s="5" t="str" cm="1">
        <f t="array" aca="1" ref="ABN63" ca="1">INDEX(i.LMU_Area,$K63,ABN$26)</f>
        <v>-</v>
      </c>
      <c r="ABO63" s="5" t="str" cm="1">
        <f t="array" aca="1" ref="ABO63" ca="1">INDEX(i.LMU_Area,$K63,ABO$26)</f>
        <v>-</v>
      </c>
      <c r="ABP63" s="5" t="str" cm="1">
        <f t="array" aca="1" ref="ABP63" ca="1">INDEX(i.LMU_Area,$K63,ABP$26)</f>
        <v>-</v>
      </c>
      <c r="ABQ63" s="5" t="str" cm="1">
        <f t="array" aca="1" ref="ABQ63" ca="1">INDEX(i.LMU_Area,$K63,ABQ$26)</f>
        <v>-</v>
      </c>
      <c r="ABR63" s="5" t="str" cm="1">
        <f t="array" aca="1" ref="ABR63" ca="1">INDEX(i.LMU_Area,$K63,ABR$26)</f>
        <v>-</v>
      </c>
      <c r="ABS63" s="5" t="str" cm="1">
        <f t="array" aca="1" ref="ABS63" ca="1">INDEX(i.LMU_Area,$K63,ABS$26)</f>
        <v>-</v>
      </c>
      <c r="ABT63" s="5" t="str" cm="1">
        <f t="array" aca="1" ref="ABT63" ca="1">INDEX(i.LMU_Area,$K63,ABT$26)</f>
        <v>-</v>
      </c>
      <c r="ABU63" s="5" t="str" cm="1">
        <f t="array" aca="1" ref="ABU63" ca="1">INDEX(i.LMU_Area,$K63,ABU$26)</f>
        <v>-</v>
      </c>
      <c r="ABV63" s="5" t="str" cm="1">
        <f t="array" aca="1" ref="ABV63" ca="1">INDEX(i.LMU_Area,$K63,ABV$26)</f>
        <v>-</v>
      </c>
      <c r="ABW63" s="5" t="str" cm="1">
        <f t="array" aca="1" ref="ABW63" ca="1">INDEX(i.LMU_Area,$K63,ABW$26)</f>
        <v>-</v>
      </c>
      <c r="ABX63" s="5" t="str" cm="1">
        <f t="array" aca="1" ref="ABX63" ca="1">INDEX(i.LMU_Area,$K63,ABX$26)</f>
        <v>-</v>
      </c>
      <c r="ABY63" s="5" t="str" cm="1">
        <f t="array" aca="1" ref="ABY63" ca="1">INDEX(i.LMU_Area,$K63,ABY$26)</f>
        <v>-</v>
      </c>
      <c r="ABZ63" s="5" t="str" cm="1">
        <f t="array" aca="1" ref="ABZ63" ca="1">INDEX(i.LMU_Area,$K63,ABZ$26)</f>
        <v>-</v>
      </c>
      <c r="ACA63" s="5" t="str" cm="1">
        <f t="array" aca="1" ref="ACA63" ca="1">INDEX(i.LMU_Area,$K63,ACA$26)</f>
        <v>-</v>
      </c>
      <c r="ACB63" s="5" t="str" cm="1">
        <f t="array" aca="1" ref="ACB63" ca="1">INDEX(i.LMU_Area,$K63,ACB$26)</f>
        <v>-</v>
      </c>
      <c r="ACC63" s="5" t="str" cm="1">
        <f t="array" aca="1" ref="ACC63" ca="1">INDEX(i.LMU_Area,$K63,ACC$26)</f>
        <v>-</v>
      </c>
      <c r="ACD63" s="5" t="str" cm="1">
        <f t="array" aca="1" ref="ACD63" ca="1">INDEX(i.LMU_Area,$K63,ACD$26)</f>
        <v>-</v>
      </c>
      <c r="ACE63" s="5" t="str" cm="1">
        <f t="array" aca="1" ref="ACE63" ca="1">INDEX(i.LMU_Area,$K63,ACE$26)</f>
        <v>-</v>
      </c>
      <c r="ACF63" s="5" t="str" cm="1">
        <f t="array" aca="1" ref="ACF63" ca="1">INDEX(i.LMU_Area,$K63,ACF$26)</f>
        <v>-</v>
      </c>
      <c r="ACG63" s="5" t="str" cm="1">
        <f t="array" aca="1" ref="ACG63" ca="1">INDEX(i.LMU_Area,$K63,ACG$26)</f>
        <v>-</v>
      </c>
      <c r="ACH63" s="5" t="str" cm="1">
        <f t="array" aca="1" ref="ACH63" ca="1">INDEX(i.LMU_Area,$K63,ACH$26)</f>
        <v>-</v>
      </c>
      <c r="ACI63" s="5" t="str" cm="1">
        <f t="array" aca="1" ref="ACI63" ca="1">INDEX(i.LMU_Area,$K63,ACI$26)</f>
        <v>-</v>
      </c>
      <c r="ACJ63" s="5" t="str" cm="1">
        <f t="array" aca="1" ref="ACJ63" ca="1">INDEX(i.LMU_Area,$K63,ACJ$26)</f>
        <v>-</v>
      </c>
      <c r="ACK63" s="5" t="str" cm="1">
        <f t="array" aca="1" ref="ACK63" ca="1">INDEX(i.LMU_Area,$K63,ACK$26)</f>
        <v>-</v>
      </c>
      <c r="ACL63" s="5" t="str" cm="1">
        <f t="array" aca="1" ref="ACL63" ca="1">INDEX(i.LMU_Area,$K63,ACL$26)</f>
        <v>-</v>
      </c>
      <c r="ACM63" s="5" t="str" cm="1">
        <f t="array" aca="1" ref="ACM63" ca="1">INDEX(i.LMU_Area,$K63,ACM$26)</f>
        <v>-</v>
      </c>
      <c r="ACN63" s="5" t="str" cm="1">
        <f t="array" aca="1" ref="ACN63" ca="1">INDEX(i.LMU_Area,$K63,ACN$26)</f>
        <v>-</v>
      </c>
      <c r="ACO63" s="5" t="str" cm="1">
        <f t="array" aca="1" ref="ACO63" ca="1">INDEX(i.LMU_Area,$K63,ACO$26)</f>
        <v>-</v>
      </c>
      <c r="ACP63" s="5" t="str" cm="1">
        <f t="array" aca="1" ref="ACP63" ca="1">INDEX(i.LMU_Area,$K63,ACP$26)</f>
        <v>-</v>
      </c>
      <c r="ACQ63" s="5" t="str" cm="1">
        <f t="array" aca="1" ref="ACQ63" ca="1">INDEX(i.LMU_Area,$K63,ACQ$26)</f>
        <v>-</v>
      </c>
      <c r="ACR63" s="5" t="str" cm="1">
        <f t="array" aca="1" ref="ACR63" ca="1">INDEX(i.LMU_Area,$K63,ACR$26)</f>
        <v>-</v>
      </c>
      <c r="ACS63" s="5" t="str" cm="1">
        <f t="array" aca="1" ref="ACS63" ca="1">INDEX(i.LMU_Area,$K63,ACS$26)</f>
        <v>-</v>
      </c>
      <c r="ACT63" s="5" t="str" cm="1">
        <f t="array" aca="1" ref="ACT63" ca="1">INDEX(i.LMU_Area,$K63,ACT$26)</f>
        <v>-</v>
      </c>
      <c r="ACU63" s="5" t="str" cm="1">
        <f t="array" aca="1" ref="ACU63" ca="1">INDEX(i.LMU_Area,$K63,ACU$26)</f>
        <v>-</v>
      </c>
      <c r="ACV63" s="5" t="str" cm="1">
        <f t="array" aca="1" ref="ACV63" ca="1">INDEX(i.LMU_Area,$K63,ACV$26)</f>
        <v>-</v>
      </c>
      <c r="ACW63" s="5" t="str" cm="1">
        <f t="array" aca="1" ref="ACW63" ca="1">INDEX(i.LMU_Area,$K63,ACW$26)</f>
        <v>-</v>
      </c>
      <c r="ACX63" s="5" t="str" cm="1">
        <f t="array" aca="1" ref="ACX63" ca="1">INDEX(i.LMU_Area,$K63,ACX$26)</f>
        <v>-</v>
      </c>
      <c r="ACY63" s="5" t="str" cm="1">
        <f t="array" aca="1" ref="ACY63" ca="1">INDEX(i.LMU_Area,$K63,ACY$26)</f>
        <v>-</v>
      </c>
      <c r="ACZ63" s="5" t="str" cm="1">
        <f t="array" aca="1" ref="ACZ63" ca="1">INDEX(i.LMU_Area,$K63,ACZ$26)</f>
        <v>-</v>
      </c>
      <c r="ADA63" s="5" t="str" cm="1">
        <f t="array" aca="1" ref="ADA63" ca="1">INDEX(i.LMU_Area,$K63,ADA$26)</f>
        <v>-</v>
      </c>
      <c r="ADB63" s="5" t="str" cm="1">
        <f t="array" aca="1" ref="ADB63" ca="1">INDEX(i.LMU_Area,$K63,ADB$26)</f>
        <v>-</v>
      </c>
      <c r="ADC63" s="5" t="str" cm="1">
        <f t="array" aca="1" ref="ADC63" ca="1">INDEX(i.LMU_Area,$K63,ADC$26)</f>
        <v>-</v>
      </c>
      <c r="ADD63" s="5" t="str" cm="1">
        <f t="array" aca="1" ref="ADD63" ca="1">INDEX(i.LMU_Area,$K63,ADD$26)</f>
        <v>-</v>
      </c>
      <c r="ADE63" s="5" t="str" cm="1">
        <f t="array" aca="1" ref="ADE63" ca="1">INDEX(i.LMU_Area,$K63,ADE$26)</f>
        <v>-</v>
      </c>
      <c r="ADF63" s="5" t="str" cm="1">
        <f t="array" aca="1" ref="ADF63" ca="1">INDEX(i.LMU_Area,$K63,ADF$26)</f>
        <v>-</v>
      </c>
      <c r="ADG63" s="5" t="str" cm="1">
        <f t="array" aca="1" ref="ADG63" ca="1">INDEX(i.LMU_Area,$K63,ADG$26)</f>
        <v>-</v>
      </c>
      <c r="ADH63" s="5" t="str" cm="1">
        <f t="array" aca="1" ref="ADH63" ca="1">INDEX(i.LMU_Area,$K63,ADH$26)</f>
        <v>-</v>
      </c>
      <c r="ADI63" s="5" t="str" cm="1">
        <f t="array" aca="1" ref="ADI63" ca="1">INDEX(i.LMU_Area,$K63,ADI$26)</f>
        <v>-</v>
      </c>
      <c r="ADJ63" s="5" t="str" cm="1">
        <f t="array" aca="1" ref="ADJ63" ca="1">INDEX(i.LMU_Area,$K63,ADJ$26)</f>
        <v>-</v>
      </c>
      <c r="ADK63" s="5" t="str" cm="1">
        <f t="array" aca="1" ref="ADK63" ca="1">INDEX(i.LMU_Area,$K63,ADK$26)</f>
        <v>-</v>
      </c>
      <c r="ADL63" s="5" t="str" cm="1">
        <f t="array" aca="1" ref="ADL63" ca="1">INDEX(i.LMU_Area,$K63,ADL$26)</f>
        <v>-</v>
      </c>
      <c r="ADM63" s="5" t="str" cm="1">
        <f t="array" aca="1" ref="ADM63" ca="1">INDEX(i.LMU_Area,$K63,ADM$26)</f>
        <v>-</v>
      </c>
      <c r="ADN63" s="5" t="str" cm="1">
        <f t="array" aca="1" ref="ADN63" ca="1">INDEX(i.LMU_Area,$K63,ADN$26)</f>
        <v>-</v>
      </c>
      <c r="ADO63" s="5" t="str" cm="1">
        <f t="array" aca="1" ref="ADO63" ca="1">INDEX(i.LMU_Area,$K63,ADO$26)</f>
        <v>-</v>
      </c>
      <c r="ADP63" s="5" t="str" cm="1">
        <f t="array" aca="1" ref="ADP63" ca="1">INDEX(i.LMU_Area,$K63,ADP$26)</f>
        <v>-</v>
      </c>
      <c r="ADQ63" s="5" t="str" cm="1">
        <f t="array" aca="1" ref="ADQ63" ca="1">INDEX(i.LMU_Area,$K63,ADQ$26)</f>
        <v>-</v>
      </c>
      <c r="ADR63" s="5" t="str" cm="1">
        <f t="array" aca="1" ref="ADR63" ca="1">INDEX(i.LMU_Area,$K63,ADR$26)</f>
        <v>-</v>
      </c>
      <c r="ADS63" s="5" t="str" cm="1">
        <f t="array" aca="1" ref="ADS63" ca="1">INDEX(i.LMU_Area,$K63,ADS$26)</f>
        <v>-</v>
      </c>
      <c r="ADT63" s="5" t="str" cm="1">
        <f t="array" aca="1" ref="ADT63" ca="1">INDEX(i.LMU_Area,$K63,ADT$26)</f>
        <v>-</v>
      </c>
      <c r="ADU63" s="5" t="str" cm="1">
        <f t="array" aca="1" ref="ADU63" ca="1">INDEX(i.LMU_Area,$K63,ADU$26)</f>
        <v>-</v>
      </c>
      <c r="ADV63" s="5" t="str" cm="1">
        <f t="array" aca="1" ref="ADV63" ca="1">INDEX(i.LMU_Area,$K63,ADV$26)</f>
        <v>-</v>
      </c>
      <c r="ADW63" s="5" t="str" cm="1">
        <f t="array" aca="1" ref="ADW63" ca="1">INDEX(i.LMU_Area,$K63,ADW$26)</f>
        <v>-</v>
      </c>
      <c r="ADX63" s="5" t="str" cm="1">
        <f t="array" aca="1" ref="ADX63" ca="1">INDEX(i.LMU_Area,$K63,ADX$26)</f>
        <v>-</v>
      </c>
      <c r="ADY63" s="5" t="str" cm="1">
        <f t="array" aca="1" ref="ADY63" ca="1">INDEX(i.LMU_Area,$K63,ADY$26)</f>
        <v>-</v>
      </c>
      <c r="ADZ63" s="5" t="str" cm="1">
        <f t="array" aca="1" ref="ADZ63" ca="1">INDEX(i.LMU_Area,$K63,ADZ$26)</f>
        <v>-</v>
      </c>
      <c r="AEA63" s="5" t="str" cm="1">
        <f t="array" aca="1" ref="AEA63" ca="1">INDEX(i.LMU_Area,$K63,AEA$26)</f>
        <v>-</v>
      </c>
      <c r="AEB63" s="5" t="str" cm="1">
        <f t="array" aca="1" ref="AEB63" ca="1">INDEX(i.LMU_Area,$K63,AEB$26)</f>
        <v>-</v>
      </c>
      <c r="AEC63" s="5" t="str" cm="1">
        <f t="array" aca="1" ref="AEC63" ca="1">INDEX(i.LMU_Area,$K63,AEC$26)</f>
        <v>-</v>
      </c>
      <c r="AED63" s="5" t="str" cm="1">
        <f t="array" aca="1" ref="AED63" ca="1">INDEX(i.LMU_Area,$K63,AED$26)</f>
        <v>-</v>
      </c>
      <c r="AEE63" s="5" t="str" cm="1">
        <f t="array" aca="1" ref="AEE63" ca="1">INDEX(i.LMU_Area,$K63,AEE$26)</f>
        <v>-</v>
      </c>
      <c r="AEF63" s="5" t="str" cm="1">
        <f t="array" aca="1" ref="AEF63" ca="1">INDEX(i.LMU_Area,$K63,AEF$26)</f>
        <v>-</v>
      </c>
      <c r="AEG63" s="5" t="str" cm="1">
        <f t="array" aca="1" ref="AEG63" ca="1">INDEX(i.LMU_Area,$K63,AEG$26)</f>
        <v>-</v>
      </c>
      <c r="AEH63" s="5" t="str" cm="1">
        <f t="array" aca="1" ref="AEH63" ca="1">INDEX(i.LMU_Area,$K63,AEH$26)</f>
        <v>-</v>
      </c>
      <c r="AEI63" s="5" t="str" cm="1">
        <f t="array" aca="1" ref="AEI63" ca="1">INDEX(i.LMU_Area,$K63,AEI$26)</f>
        <v>-</v>
      </c>
      <c r="AEJ63" s="5" t="str" cm="1">
        <f t="array" aca="1" ref="AEJ63" ca="1">INDEX(i.LMU_Area,$K63,AEJ$26)</f>
        <v>-</v>
      </c>
      <c r="AEK63" s="5" t="str" cm="1">
        <f t="array" aca="1" ref="AEK63" ca="1">INDEX(i.LMU_Area,$K63,AEK$26)</f>
        <v>-</v>
      </c>
      <c r="AEL63" s="5" t="str" cm="1">
        <f t="array" aca="1" ref="AEL63" ca="1">INDEX(i.LMU_Area,$K63,AEL$26)</f>
        <v>-</v>
      </c>
      <c r="AEM63" s="5" t="str" cm="1">
        <f t="array" aca="1" ref="AEM63" ca="1">INDEX(i.LMU_Area,$K63,AEM$26)</f>
        <v>-</v>
      </c>
      <c r="AEN63" s="5" t="str" cm="1">
        <f t="array" aca="1" ref="AEN63" ca="1">INDEX(i.LMU_Area,$K63,AEN$26)</f>
        <v>-</v>
      </c>
      <c r="AEO63" s="5" t="str" cm="1">
        <f t="array" aca="1" ref="AEO63" ca="1">INDEX(i.LMU_Area,$K63,AEO$26)</f>
        <v>-</v>
      </c>
      <c r="AEP63" s="5" t="str" cm="1">
        <f t="array" aca="1" ref="AEP63" ca="1">INDEX(i.LMU_Area,$K63,AEP$26)</f>
        <v>-</v>
      </c>
      <c r="AEQ63" s="5" t="str" cm="1">
        <f t="array" aca="1" ref="AEQ63" ca="1">INDEX(i.LMU_Area,$K63,AEQ$26)</f>
        <v>-</v>
      </c>
      <c r="AER63" s="5" t="str" cm="1">
        <f t="array" aca="1" ref="AER63" ca="1">INDEX(i.LMU_Area,$K63,AER$26)</f>
        <v>-</v>
      </c>
      <c r="AES63" s="5" t="str" cm="1">
        <f t="array" aca="1" ref="AES63" ca="1">INDEX(i.LMU_Area,$K63,AES$26)</f>
        <v>-</v>
      </c>
      <c r="AET63" s="5" t="str" cm="1">
        <f t="array" aca="1" ref="AET63" ca="1">INDEX(i.LMU_Area,$K63,AET$26)</f>
        <v>-</v>
      </c>
      <c r="AEU63" s="5" t="str" cm="1">
        <f t="array" aca="1" ref="AEU63" ca="1">INDEX(i.LMU_Area,$K63,AEU$26)</f>
        <v>-</v>
      </c>
      <c r="AEV63" s="5" t="str" cm="1">
        <f t="array" aca="1" ref="AEV63" ca="1">INDEX(i.LMU_Area,$K63,AEV$26)</f>
        <v>-</v>
      </c>
      <c r="AEW63" s="5" t="str" cm="1">
        <f t="array" aca="1" ref="AEW63" ca="1">INDEX(i.LMU_Area,$K63,AEW$26)</f>
        <v>-</v>
      </c>
      <c r="AEX63" s="5" t="str" cm="1">
        <f t="array" aca="1" ref="AEX63" ca="1">INDEX(i.LMU_Area,$K63,AEX$26)</f>
        <v>-</v>
      </c>
      <c r="AEY63" s="5" t="str" cm="1">
        <f t="array" aca="1" ref="AEY63" ca="1">INDEX(i.LMU_Area,$K63,AEY$26)</f>
        <v>-</v>
      </c>
      <c r="AEZ63" s="5" t="str" cm="1">
        <f t="array" aca="1" ref="AEZ63" ca="1">INDEX(i.LMU_Area,$K63,AEZ$26)</f>
        <v>-</v>
      </c>
      <c r="AFA63" s="5" t="str" cm="1">
        <f t="array" aca="1" ref="AFA63" ca="1">INDEX(i.LMU_Area,$K63,AFA$26)</f>
        <v>-</v>
      </c>
      <c r="AFB63" s="5" t="str" cm="1">
        <f t="array" aca="1" ref="AFB63" ca="1">INDEX(i.LMU_Area,$K63,AFB$26)</f>
        <v>-</v>
      </c>
      <c r="AFC63" s="5" t="str" cm="1">
        <f t="array" aca="1" ref="AFC63" ca="1">INDEX(i.LMU_Area,$K63,AFC$26)</f>
        <v>-</v>
      </c>
      <c r="AFD63" s="5" t="str" cm="1">
        <f t="array" aca="1" ref="AFD63" ca="1">INDEX(i.LMU_Area,$K63,AFD$26)</f>
        <v>-</v>
      </c>
      <c r="AFE63" s="5" t="str" cm="1">
        <f t="array" aca="1" ref="AFE63" ca="1">INDEX(i.LMU_Area,$K63,AFE$26)</f>
        <v>-</v>
      </c>
      <c r="AFF63" s="5" t="str" cm="1">
        <f t="array" aca="1" ref="AFF63" ca="1">INDEX(i.LMU_Area,$K63,AFF$26)</f>
        <v>-</v>
      </c>
      <c r="AFG63" s="5" t="str" cm="1">
        <f t="array" aca="1" ref="AFG63" ca="1">INDEX(i.LMU_Area,$K63,AFG$26)</f>
        <v>-</v>
      </c>
      <c r="AFH63" s="5" t="str" cm="1">
        <f t="array" aca="1" ref="AFH63" ca="1">INDEX(i.LMU_Area,$K63,AFH$26)</f>
        <v>-</v>
      </c>
      <c r="AFI63" s="5" t="str" cm="1">
        <f t="array" aca="1" ref="AFI63" ca="1">INDEX(i.LMU_Area,$K63,AFI$26)</f>
        <v>-</v>
      </c>
      <c r="AFJ63" s="5" t="str" cm="1">
        <f t="array" aca="1" ref="AFJ63" ca="1">INDEX(i.LMU_Area,$K63,AFJ$26)</f>
        <v>-</v>
      </c>
      <c r="AFK63" s="5" t="str" cm="1">
        <f t="array" aca="1" ref="AFK63" ca="1">INDEX(i.LMU_Area,$K63,AFK$26)</f>
        <v>-</v>
      </c>
      <c r="AFL63" s="5" t="str" cm="1">
        <f t="array" aca="1" ref="AFL63" ca="1">INDEX(i.LMU_Area,$K63,AFL$26)</f>
        <v>-</v>
      </c>
      <c r="AFM63" s="5" t="str" cm="1">
        <f t="array" aca="1" ref="AFM63" ca="1">INDEX(i.LMU_Area,$K63,AFM$26)</f>
        <v>-</v>
      </c>
      <c r="AFN63" s="5" t="str" cm="1">
        <f t="array" aca="1" ref="AFN63" ca="1">INDEX(i.LMU_Area,$K63,AFN$26)</f>
        <v>-</v>
      </c>
      <c r="AFO63" s="5" t="str" cm="1">
        <f t="array" aca="1" ref="AFO63" ca="1">INDEX(i.LMU_Area,$K63,AFO$26)</f>
        <v>-</v>
      </c>
      <c r="AFP63" s="5" t="str" cm="1">
        <f t="array" aca="1" ref="AFP63" ca="1">INDEX(i.LMU_Area,$K63,AFP$26)</f>
        <v>-</v>
      </c>
      <c r="AFQ63" s="5" t="str" cm="1">
        <f t="array" aca="1" ref="AFQ63" ca="1">INDEX(i.LMU_Area,$K63,AFQ$26)</f>
        <v>-</v>
      </c>
      <c r="AFR63" s="5" t="str" cm="1">
        <f t="array" aca="1" ref="AFR63" ca="1">INDEX(i.LMU_Area,$K63,AFR$26)</f>
        <v>-</v>
      </c>
      <c r="AFS63" s="5" t="str" cm="1">
        <f t="array" aca="1" ref="AFS63" ca="1">INDEX(i.LMU_Area,$K63,AFS$26)</f>
        <v>-</v>
      </c>
      <c r="AFT63" s="5" t="str" cm="1">
        <f t="array" aca="1" ref="AFT63" ca="1">INDEX(i.LMU_Area,$K63,AFT$26)</f>
        <v>-</v>
      </c>
      <c r="AFU63" s="5" t="str" cm="1">
        <f t="array" aca="1" ref="AFU63" ca="1">INDEX(i.LMU_Area,$K63,AFU$26)</f>
        <v>-</v>
      </c>
      <c r="AFV63" s="5" t="str" cm="1">
        <f t="array" aca="1" ref="AFV63" ca="1">INDEX(i.LMU_Area,$K63,AFV$26)</f>
        <v>-</v>
      </c>
      <c r="AFW63" s="5" t="str" cm="1">
        <f t="array" aca="1" ref="AFW63" ca="1">INDEX(i.LMU_Area,$K63,AFW$26)</f>
        <v>-</v>
      </c>
      <c r="AFX63" s="5" t="str" cm="1">
        <f t="array" aca="1" ref="AFX63" ca="1">INDEX(i.LMU_Area,$K63,AFX$26)</f>
        <v>-</v>
      </c>
      <c r="AFY63" s="5" t="str" cm="1">
        <f t="array" aca="1" ref="AFY63" ca="1">INDEX(i.LMU_Area,$K63,AFY$26)</f>
        <v>-</v>
      </c>
      <c r="AFZ63" s="5" t="str" cm="1">
        <f t="array" aca="1" ref="AFZ63" ca="1">INDEX(i.LMU_Area,$K63,AFZ$26)</f>
        <v>-</v>
      </c>
      <c r="AGA63" s="5" t="str" cm="1">
        <f t="array" aca="1" ref="AGA63" ca="1">INDEX(i.LMU_Area,$K63,AGA$26)</f>
        <v>-</v>
      </c>
      <c r="AGB63" s="5" t="str" cm="1">
        <f t="array" aca="1" ref="AGB63" ca="1">INDEX(i.LMU_Area,$K63,AGB$26)</f>
        <v>-</v>
      </c>
      <c r="AGC63" s="5" t="str" cm="1">
        <f t="array" aca="1" ref="AGC63" ca="1">INDEX(i.LMU_Area,$K63,AGC$26)</f>
        <v>-</v>
      </c>
      <c r="AGD63" s="5" t="str" cm="1">
        <f t="array" aca="1" ref="AGD63" ca="1">INDEX(i.LMU_Area,$K63,AGD$26)</f>
        <v>-</v>
      </c>
      <c r="AGE63" s="5" t="str" cm="1">
        <f t="array" aca="1" ref="AGE63" ca="1">INDEX(i.LMU_Area,$K63,AGE$26)</f>
        <v>-</v>
      </c>
      <c r="AGF63" s="5" t="str" cm="1">
        <f t="array" aca="1" ref="AGF63" ca="1">INDEX(i.LMU_Area,$K63,AGF$26)</f>
        <v>-</v>
      </c>
      <c r="AGG63" s="5" t="str" cm="1">
        <f t="array" aca="1" ref="AGG63" ca="1">INDEX(i.LMU_Area,$K63,AGG$26)</f>
        <v>-</v>
      </c>
      <c r="AGH63" s="5" t="str" cm="1">
        <f t="array" aca="1" ref="AGH63" ca="1">INDEX(i.LMU_Area,$K63,AGH$26)</f>
        <v>-</v>
      </c>
      <c r="AGI63" s="5" t="str" cm="1">
        <f t="array" aca="1" ref="AGI63" ca="1">INDEX(i.LMU_Area,$K63,AGI$26)</f>
        <v>-</v>
      </c>
      <c r="AGJ63" s="5" t="str" cm="1">
        <f t="array" aca="1" ref="AGJ63" ca="1">INDEX(i.LMU_Area,$K63,AGJ$26)</f>
        <v>-</v>
      </c>
      <c r="AGK63" s="5" t="str" cm="1">
        <f t="array" aca="1" ref="AGK63" ca="1">INDEX(i.LMU_Area,$K63,AGK$26)</f>
        <v>-</v>
      </c>
      <c r="AGL63" s="5" t="str" cm="1">
        <f t="array" aca="1" ref="AGL63" ca="1">INDEX(i.LMU_Area,$K63,AGL$26)</f>
        <v>-</v>
      </c>
      <c r="AGM63" s="5" t="str" cm="1">
        <f t="array" aca="1" ref="AGM63" ca="1">INDEX(i.LMU_Area,$K63,AGM$26)</f>
        <v>-</v>
      </c>
      <c r="AGN63" s="5" t="str" cm="1">
        <f t="array" aca="1" ref="AGN63" ca="1">INDEX(i.LMU_Area,$K63,AGN$26)</f>
        <v>-</v>
      </c>
      <c r="AGO63" s="5" t="str" cm="1">
        <f t="array" aca="1" ref="AGO63" ca="1">INDEX(i.LMU_Area,$K63,AGO$26)</f>
        <v>-</v>
      </c>
      <c r="AGP63" s="5" t="str" cm="1">
        <f t="array" aca="1" ref="AGP63" ca="1">INDEX(i.LMU_Area,$K63,AGP$26)</f>
        <v>-</v>
      </c>
      <c r="AGQ63" s="5" t="str" cm="1">
        <f t="array" aca="1" ref="AGQ63" ca="1">INDEX(i.LMU_Area,$K63,AGQ$26)</f>
        <v>-</v>
      </c>
      <c r="AGR63" s="5" t="str" cm="1">
        <f t="array" aca="1" ref="AGR63" ca="1">INDEX(i.LMU_Area,$K63,AGR$26)</f>
        <v>-</v>
      </c>
      <c r="AGS63" s="5" t="str" cm="1">
        <f t="array" aca="1" ref="AGS63" ca="1">INDEX(i.LMU_Area,$K63,AGS$26)</f>
        <v>-</v>
      </c>
      <c r="AGT63" s="5" t="str" cm="1">
        <f t="array" aca="1" ref="AGT63" ca="1">INDEX(i.LMU_Area,$K63,AGT$26)</f>
        <v>-</v>
      </c>
      <c r="AGU63" s="5" t="str" cm="1">
        <f t="array" aca="1" ref="AGU63" ca="1">INDEX(i.LMU_Area,$K63,AGU$26)</f>
        <v>-</v>
      </c>
      <c r="AGV63" s="5" t="str" cm="1">
        <f t="array" aca="1" ref="AGV63" ca="1">INDEX(i.LMU_Area,$K63,AGV$26)</f>
        <v>-</v>
      </c>
      <c r="AGW63" s="5" t="str" cm="1">
        <f t="array" aca="1" ref="AGW63" ca="1">INDEX(i.LMU_Area,$K63,AGW$26)</f>
        <v>-</v>
      </c>
      <c r="AGX63" s="5" t="str" cm="1">
        <f t="array" aca="1" ref="AGX63" ca="1">INDEX(i.LMU_Area,$K63,AGX$26)</f>
        <v>-</v>
      </c>
      <c r="AGY63" s="5" t="str" cm="1">
        <f t="array" aca="1" ref="AGY63" ca="1">INDEX(i.LMU_Area,$K63,AGY$26)</f>
        <v>-</v>
      </c>
      <c r="AGZ63" s="5" t="str" cm="1">
        <f t="array" aca="1" ref="AGZ63" ca="1">INDEX(i.LMU_Area,$K63,AGZ$26)</f>
        <v>-</v>
      </c>
      <c r="AHA63" s="5" t="str" cm="1">
        <f t="array" aca="1" ref="AHA63" ca="1">INDEX(i.LMU_Area,$K63,AHA$26)</f>
        <v>-</v>
      </c>
      <c r="AHB63" s="5" t="str" cm="1">
        <f t="array" aca="1" ref="AHB63" ca="1">INDEX(i.LMU_Area,$K63,AHB$26)</f>
        <v>-</v>
      </c>
      <c r="AHC63" s="5" t="str" cm="1">
        <f t="array" aca="1" ref="AHC63" ca="1">INDEX(i.LMU_Area,$K63,AHC$26)</f>
        <v>-</v>
      </c>
      <c r="AHD63" s="5" t="str" cm="1">
        <f t="array" aca="1" ref="AHD63" ca="1">INDEX(i.LMU_Area,$K63,AHD$26)</f>
        <v>-</v>
      </c>
      <c r="AHE63" s="5" t="str" cm="1">
        <f t="array" aca="1" ref="AHE63" ca="1">INDEX(i.LMU_Area,$K63,AHE$26)</f>
        <v>-</v>
      </c>
      <c r="AHF63" s="5" t="str" cm="1">
        <f t="array" aca="1" ref="AHF63" ca="1">INDEX(i.LMU_Area,$K63,AHF$26)</f>
        <v>-</v>
      </c>
      <c r="AHG63" s="5" t="str" cm="1">
        <f t="array" aca="1" ref="AHG63" ca="1">INDEX(i.LMU_Area,$K63,AHG$26)</f>
        <v>-</v>
      </c>
      <c r="AHH63" s="5" t="str" cm="1">
        <f t="array" aca="1" ref="AHH63" ca="1">INDEX(i.LMU_Area,$K63,AHH$26)</f>
        <v>-</v>
      </c>
      <c r="AHI63" s="5" t="str" cm="1">
        <f t="array" aca="1" ref="AHI63" ca="1">INDEX(i.LMU_Area,$K63,AHI$26)</f>
        <v>-</v>
      </c>
      <c r="AHJ63" s="5" t="str" cm="1">
        <f t="array" aca="1" ref="AHJ63" ca="1">INDEX(i.LMU_Area,$K63,AHJ$26)</f>
        <v>-</v>
      </c>
      <c r="AHK63" s="5" t="str" cm="1">
        <f t="array" aca="1" ref="AHK63" ca="1">INDEX(i.LMU_Area,$K63,AHK$26)</f>
        <v>-</v>
      </c>
      <c r="AHL63" s="5" t="str" cm="1">
        <f t="array" aca="1" ref="AHL63" ca="1">INDEX(i.LMU_Area,$K63,AHL$26)</f>
        <v>-</v>
      </c>
      <c r="AHM63" s="5" t="str" cm="1">
        <f t="array" aca="1" ref="AHM63" ca="1">INDEX(i.LMU_Area,$K63,AHM$26)</f>
        <v>-</v>
      </c>
      <c r="AHN63" s="5" t="str" cm="1">
        <f t="array" aca="1" ref="AHN63" ca="1">INDEX(i.LMU_Area,$K63,AHN$26)</f>
        <v>-</v>
      </c>
      <c r="AHO63" s="5" t="str" cm="1">
        <f t="array" aca="1" ref="AHO63" ca="1">INDEX(i.LMU_Area,$K63,AHO$26)</f>
        <v>-</v>
      </c>
      <c r="AHP63" s="5" t="str" cm="1">
        <f t="array" aca="1" ref="AHP63" ca="1">INDEX(i.LMU_Area,$K63,AHP$26)</f>
        <v>-</v>
      </c>
      <c r="AHQ63" s="5" t="str" cm="1">
        <f t="array" aca="1" ref="AHQ63" ca="1">INDEX(i.LMU_Area,$K63,AHQ$26)</f>
        <v>-</v>
      </c>
      <c r="AHR63" s="5" t="str" cm="1">
        <f t="array" aca="1" ref="AHR63" ca="1">INDEX(i.LMU_Area,$K63,AHR$26)</f>
        <v>-</v>
      </c>
      <c r="AHS63" s="5" t="str" cm="1">
        <f t="array" aca="1" ref="AHS63" ca="1">INDEX(i.LMU_Area,$K63,AHS$26)</f>
        <v>-</v>
      </c>
      <c r="AHT63" s="5" t="str" cm="1">
        <f t="array" aca="1" ref="AHT63" ca="1">INDEX(i.LMU_Area,$K63,AHT$26)</f>
        <v>-</v>
      </c>
      <c r="AHU63" s="5" t="str" cm="1">
        <f t="array" aca="1" ref="AHU63" ca="1">INDEX(i.LMU_Area,$K63,AHU$26)</f>
        <v>-</v>
      </c>
      <c r="AHV63" s="5" t="str" cm="1">
        <f t="array" aca="1" ref="AHV63" ca="1">INDEX(i.LMU_Area,$K63,AHV$26)</f>
        <v>-</v>
      </c>
      <c r="AHW63" s="5" t="str" cm="1">
        <f t="array" aca="1" ref="AHW63" ca="1">INDEX(i.LMU_Area,$K63,AHW$26)</f>
        <v>-</v>
      </c>
      <c r="AHX63" s="5" t="str" cm="1">
        <f t="array" aca="1" ref="AHX63" ca="1">INDEX(i.LMU_Area,$K63,AHX$26)</f>
        <v>-</v>
      </c>
      <c r="AHY63" s="5" t="str" cm="1">
        <f t="array" aca="1" ref="AHY63" ca="1">INDEX(i.LMU_Area,$K63,AHY$26)</f>
        <v>-</v>
      </c>
      <c r="AHZ63" s="5" t="str" cm="1">
        <f t="array" aca="1" ref="AHZ63" ca="1">INDEX(i.LMU_Area,$K63,AHZ$26)</f>
        <v>-</v>
      </c>
      <c r="AIA63" s="5" t="str" cm="1">
        <f t="array" aca="1" ref="AIA63" ca="1">INDEX(i.LMU_Area,$K63,AIA$26)</f>
        <v>-</v>
      </c>
      <c r="AIB63" s="5" t="str" cm="1">
        <f t="array" aca="1" ref="AIB63" ca="1">INDEX(i.LMU_Area,$K63,AIB$26)</f>
        <v>-</v>
      </c>
      <c r="AIC63" s="5" t="str" cm="1">
        <f t="array" aca="1" ref="AIC63" ca="1">INDEX(i.LMU_Area,$K63,AIC$26)</f>
        <v>-</v>
      </c>
      <c r="AID63" s="5" t="str" cm="1">
        <f t="array" aca="1" ref="AID63" ca="1">INDEX(i.LMU_Area,$K63,AID$26)</f>
        <v>-</v>
      </c>
      <c r="AIE63" s="5" t="str" cm="1">
        <f t="array" aca="1" ref="AIE63" ca="1">INDEX(i.LMU_Area,$K63,AIE$26)</f>
        <v>-</v>
      </c>
      <c r="AIF63" s="5" t="str" cm="1">
        <f t="array" aca="1" ref="AIF63" ca="1">INDEX(i.LMU_Area,$K63,AIF$26)</f>
        <v>-</v>
      </c>
      <c r="AIG63" s="5" t="str" cm="1">
        <f t="array" aca="1" ref="AIG63" ca="1">INDEX(i.LMU_Area,$K63,AIG$26)</f>
        <v>-</v>
      </c>
      <c r="AIH63" s="5" t="str" cm="1">
        <f t="array" aca="1" ref="AIH63" ca="1">INDEX(i.LMU_Area,$K63,AIH$26)</f>
        <v>-</v>
      </c>
      <c r="AII63" s="5" t="str" cm="1">
        <f t="array" aca="1" ref="AII63" ca="1">INDEX(i.LMU_Area,$K63,AII$26)</f>
        <v>-</v>
      </c>
      <c r="AIJ63" s="5" t="str" cm="1">
        <f t="array" aca="1" ref="AIJ63" ca="1">INDEX(i.LMU_Area,$K63,AIJ$26)</f>
        <v>-</v>
      </c>
      <c r="AIK63" s="5" t="str" cm="1">
        <f t="array" aca="1" ref="AIK63" ca="1">INDEX(i.LMU_Area,$K63,AIK$26)</f>
        <v>-</v>
      </c>
      <c r="AIL63" s="5" t="str" cm="1">
        <f t="array" aca="1" ref="AIL63" ca="1">INDEX(i.LMU_Area,$K63,AIL$26)</f>
        <v>-</v>
      </c>
      <c r="AIM63" s="5" t="str" cm="1">
        <f t="array" aca="1" ref="AIM63" ca="1">INDEX(i.LMU_Area,$K63,AIM$26)</f>
        <v>-</v>
      </c>
      <c r="AIN63" s="5" t="str" cm="1">
        <f t="array" aca="1" ref="AIN63" ca="1">INDEX(i.LMU_Area,$K63,AIN$26)</f>
        <v>-</v>
      </c>
      <c r="AIO63" s="5" t="str" cm="1">
        <f t="array" aca="1" ref="AIO63" ca="1">INDEX(i.LMU_Area,$K63,AIO$26)</f>
        <v>-</v>
      </c>
      <c r="AIP63" s="5" t="str" cm="1">
        <f t="array" aca="1" ref="AIP63" ca="1">INDEX(i.LMU_Area,$K63,AIP$26)</f>
        <v>-</v>
      </c>
      <c r="AIQ63" s="5" t="str" cm="1">
        <f t="array" aca="1" ref="AIQ63" ca="1">INDEX(i.LMU_Area,$K63,AIQ$26)</f>
        <v>-</v>
      </c>
      <c r="AIR63" s="5" t="str" cm="1">
        <f t="array" aca="1" ref="AIR63" ca="1">INDEX(i.LMU_Area,$K63,AIR$26)</f>
        <v>-</v>
      </c>
      <c r="AIS63" s="5" t="str" cm="1">
        <f t="array" aca="1" ref="AIS63" ca="1">INDEX(i.LMU_Area,$K63,AIS$26)</f>
        <v>-</v>
      </c>
      <c r="AIT63" s="5" t="str" cm="1">
        <f t="array" aca="1" ref="AIT63" ca="1">INDEX(i.LMU_Area,$K63,AIT$26)</f>
        <v>-</v>
      </c>
      <c r="AIU63" s="5" t="str" cm="1">
        <f t="array" aca="1" ref="AIU63" ca="1">INDEX(i.LMU_Area,$K63,AIU$26)</f>
        <v>-</v>
      </c>
      <c r="AIV63" s="5" t="str" cm="1">
        <f t="array" aca="1" ref="AIV63" ca="1">INDEX(i.LMU_Area,$K63,AIV$26)</f>
        <v>-</v>
      </c>
      <c r="AIW63" s="5" t="str" cm="1">
        <f t="array" aca="1" ref="AIW63" ca="1">INDEX(i.LMU_Area,$K63,AIW$26)</f>
        <v>-</v>
      </c>
      <c r="AIX63" s="5" t="str" cm="1">
        <f t="array" aca="1" ref="AIX63" ca="1">INDEX(i.LMU_Area,$K63,AIX$26)</f>
        <v>-</v>
      </c>
      <c r="AIY63" s="5" t="str" cm="1">
        <f t="array" aca="1" ref="AIY63" ca="1">INDEX(i.LMU_Area,$K63,AIY$26)</f>
        <v>-</v>
      </c>
      <c r="AIZ63" s="5" t="str" cm="1">
        <f t="array" aca="1" ref="AIZ63" ca="1">INDEX(i.LMU_Area,$K63,AIZ$26)</f>
        <v>-</v>
      </c>
      <c r="AJA63" s="5" t="str" cm="1">
        <f t="array" aca="1" ref="AJA63" ca="1">INDEX(i.LMU_Area,$K63,AJA$26)</f>
        <v>-</v>
      </c>
      <c r="AJB63" s="5" t="str" cm="1">
        <f t="array" aca="1" ref="AJB63" ca="1">INDEX(i.LMU_Area,$K63,AJB$26)</f>
        <v>-</v>
      </c>
      <c r="AJC63" s="5" t="str" cm="1">
        <f t="array" aca="1" ref="AJC63" ca="1">INDEX(i.LMU_Area,$K63,AJC$26)</f>
        <v>-</v>
      </c>
      <c r="AJD63" s="5" t="str" cm="1">
        <f t="array" aca="1" ref="AJD63" ca="1">INDEX(i.LMU_Area,$K63,AJD$26)</f>
        <v>-</v>
      </c>
      <c r="AJE63" s="5" t="str" cm="1">
        <f t="array" aca="1" ref="AJE63" ca="1">INDEX(i.LMU_Area,$K63,AJE$26)</f>
        <v>-</v>
      </c>
      <c r="AJF63" s="5" t="str" cm="1">
        <f t="array" aca="1" ref="AJF63" ca="1">INDEX(i.LMU_Area,$K63,AJF$26)</f>
        <v>-</v>
      </c>
      <c r="AJG63" s="5" t="str" cm="1">
        <f t="array" aca="1" ref="AJG63" ca="1">INDEX(i.LMU_Area,$K63,AJG$26)</f>
        <v>-</v>
      </c>
      <c r="AJH63" s="5" t="str" cm="1">
        <f t="array" aca="1" ref="AJH63" ca="1">INDEX(i.LMU_Area,$K63,AJH$26)</f>
        <v>-</v>
      </c>
      <c r="AJI63" s="5" t="str" cm="1">
        <f t="array" aca="1" ref="AJI63" ca="1">INDEX(i.LMU_Area,$K63,AJI$26)</f>
        <v>-</v>
      </c>
      <c r="AJJ63" s="5" t="str" cm="1">
        <f t="array" aca="1" ref="AJJ63" ca="1">INDEX(i.LMU_Area,$K63,AJJ$26)</f>
        <v>-</v>
      </c>
      <c r="AJK63" s="5" t="str" cm="1">
        <f t="array" aca="1" ref="AJK63" ca="1">INDEX(i.LMU_Area,$K63,AJK$26)</f>
        <v>-</v>
      </c>
      <c r="AJL63" s="5" t="str" cm="1">
        <f t="array" aca="1" ref="AJL63" ca="1">INDEX(i.LMU_Area,$K63,AJL$26)</f>
        <v>-</v>
      </c>
      <c r="AJM63" s="5" t="str" cm="1">
        <f t="array" aca="1" ref="AJM63" ca="1">INDEX(i.LMU_Area,$K63,AJM$26)</f>
        <v>-</v>
      </c>
      <c r="AJN63" s="5" t="str" cm="1">
        <f t="array" aca="1" ref="AJN63" ca="1">INDEX(i.LMU_Area,$K63,AJN$26)</f>
        <v>-</v>
      </c>
      <c r="AJO63" s="5" t="str" cm="1">
        <f t="array" aca="1" ref="AJO63" ca="1">INDEX(i.LMU_Area,$K63,AJO$26)</f>
        <v>-</v>
      </c>
      <c r="AJP63" s="5" t="str" cm="1">
        <f t="array" aca="1" ref="AJP63" ca="1">INDEX(i.LMU_Area,$K63,AJP$26)</f>
        <v>-</v>
      </c>
      <c r="AJQ63" s="5" t="str" cm="1">
        <f t="array" aca="1" ref="AJQ63" ca="1">INDEX(i.LMU_Area,$K63,AJQ$26)</f>
        <v>-</v>
      </c>
      <c r="AJR63" s="5" t="str" cm="1">
        <f t="array" aca="1" ref="AJR63" ca="1">INDEX(i.LMU_Area,$K63,AJR$26)</f>
        <v>-</v>
      </c>
      <c r="AJS63" s="5" t="str" cm="1">
        <f t="array" aca="1" ref="AJS63" ca="1">INDEX(i.LMU_Area,$K63,AJS$26)</f>
        <v>-</v>
      </c>
      <c r="AJT63" s="5" t="str" cm="1">
        <f t="array" aca="1" ref="AJT63" ca="1">INDEX(i.LMU_Area,$K63,AJT$26)</f>
        <v>-</v>
      </c>
      <c r="AJU63" s="5" t="str" cm="1">
        <f t="array" aca="1" ref="AJU63" ca="1">INDEX(i.LMU_Area,$K63,AJU$26)</f>
        <v>-</v>
      </c>
      <c r="AJV63" s="5" t="str" cm="1">
        <f t="array" aca="1" ref="AJV63" ca="1">INDEX(i.LMU_Area,$K63,AJV$26)</f>
        <v>-</v>
      </c>
      <c r="AJW63" s="5" t="str" cm="1">
        <f t="array" aca="1" ref="AJW63" ca="1">INDEX(i.LMU_Area,$K63,AJW$26)</f>
        <v>-</v>
      </c>
      <c r="AJX63" s="5" t="str" cm="1">
        <f t="array" aca="1" ref="AJX63" ca="1">INDEX(i.LMU_Area,$K63,AJX$26)</f>
        <v>-</v>
      </c>
      <c r="AJY63" s="5" t="str" cm="1">
        <f t="array" aca="1" ref="AJY63" ca="1">INDEX(i.LMU_Area,$K63,AJY$26)</f>
        <v>-</v>
      </c>
      <c r="AJZ63" s="5" t="str" cm="1">
        <f t="array" aca="1" ref="AJZ63" ca="1">INDEX(i.LMU_Area,$K63,AJZ$26)</f>
        <v>-</v>
      </c>
      <c r="AKA63" s="5" t="str" cm="1">
        <f t="array" aca="1" ref="AKA63" ca="1">INDEX(i.LMU_Area,$K63,AKA$26)</f>
        <v>-</v>
      </c>
      <c r="AKB63" s="5" t="str" cm="1">
        <f t="array" aca="1" ref="AKB63" ca="1">INDEX(i.LMU_Area,$K63,AKB$26)</f>
        <v>-</v>
      </c>
      <c r="AKC63" s="5" t="str" cm="1">
        <f t="array" aca="1" ref="AKC63" ca="1">INDEX(i.LMU_Area,$K63,AKC$26)</f>
        <v>-</v>
      </c>
      <c r="AKD63" s="5" t="str" cm="1">
        <f t="array" aca="1" ref="AKD63" ca="1">INDEX(i.LMU_Area,$K63,AKD$26)</f>
        <v>-</v>
      </c>
      <c r="AKE63" s="5" t="str" cm="1">
        <f t="array" aca="1" ref="AKE63" ca="1">INDEX(i.LMU_Area,$K63,AKE$26)</f>
        <v>-</v>
      </c>
      <c r="AKF63" s="5" t="str" cm="1">
        <f t="array" aca="1" ref="AKF63" ca="1">INDEX(i.LMU_Area,$K63,AKF$26)</f>
        <v>-</v>
      </c>
      <c r="AKG63" s="5" t="str" cm="1">
        <f t="array" aca="1" ref="AKG63" ca="1">INDEX(i.LMU_Area,$K63,AKG$26)</f>
        <v>-</v>
      </c>
      <c r="AKH63" s="5" t="str" cm="1">
        <f t="array" aca="1" ref="AKH63" ca="1">INDEX(i.LMU_Area,$K63,AKH$26)</f>
        <v>-</v>
      </c>
      <c r="AKI63" s="5" t="str" cm="1">
        <f t="array" aca="1" ref="AKI63" ca="1">INDEX(i.LMU_Area,$K63,AKI$26)</f>
        <v>-</v>
      </c>
      <c r="AKJ63" s="5" t="str" cm="1">
        <f t="array" aca="1" ref="AKJ63" ca="1">INDEX(i.LMU_Area,$K63,AKJ$26)</f>
        <v>-</v>
      </c>
      <c r="AKK63" s="5" t="str" cm="1">
        <f t="array" aca="1" ref="AKK63" ca="1">INDEX(i.LMU_Area,$K63,AKK$26)</f>
        <v>-</v>
      </c>
      <c r="AKL63" s="5" t="str" cm="1">
        <f t="array" aca="1" ref="AKL63" ca="1">INDEX(i.LMU_Area,$K63,AKL$26)</f>
        <v>-</v>
      </c>
      <c r="AKM63" s="5" t="str" cm="1">
        <f t="array" aca="1" ref="AKM63" ca="1">INDEX(i.LMU_Area,$K63,AKM$26)</f>
        <v>-</v>
      </c>
      <c r="AKN63" s="5" t="str" cm="1">
        <f t="array" aca="1" ref="AKN63" ca="1">INDEX(i.LMU_Area,$K63,AKN$26)</f>
        <v>-</v>
      </c>
      <c r="AKO63" s="5" t="str" cm="1">
        <f t="array" aca="1" ref="AKO63" ca="1">INDEX(i.LMU_Area,$K63,AKO$26)</f>
        <v>-</v>
      </c>
      <c r="AKP63" s="5" t="str" cm="1">
        <f t="array" aca="1" ref="AKP63" ca="1">INDEX(i.LMU_Area,$K63,AKP$26)</f>
        <v>-</v>
      </c>
      <c r="AKQ63" s="5" t="str" cm="1">
        <f t="array" aca="1" ref="AKQ63" ca="1">INDEX(i.LMU_Area,$K63,AKQ$26)</f>
        <v>-</v>
      </c>
      <c r="AKR63" s="5" t="str" cm="1">
        <f t="array" aca="1" ref="AKR63" ca="1">INDEX(i.LMU_Area,$K63,AKR$26)</f>
        <v>-</v>
      </c>
      <c r="AKS63" s="5" t="str" cm="1">
        <f t="array" aca="1" ref="AKS63" ca="1">INDEX(i.LMU_Area,$K63,AKS$26)</f>
        <v>-</v>
      </c>
      <c r="AKT63" s="5" t="str" cm="1">
        <f t="array" aca="1" ref="AKT63" ca="1">INDEX(i.LMU_Area,$K63,AKT$26)</f>
        <v>-</v>
      </c>
      <c r="AKU63" s="5" t="str" cm="1">
        <f t="array" aca="1" ref="AKU63" ca="1">INDEX(i.LMU_Area,$K63,AKU$26)</f>
        <v>-</v>
      </c>
      <c r="AKV63" s="5" t="str" cm="1">
        <f t="array" aca="1" ref="AKV63" ca="1">INDEX(i.LMU_Area,$K63,AKV$26)</f>
        <v>-</v>
      </c>
      <c r="AKW63" s="5" t="str" cm="1">
        <f t="array" aca="1" ref="AKW63" ca="1">INDEX(i.LMU_Area,$K63,AKW$26)</f>
        <v>-</v>
      </c>
      <c r="AKX63" s="5" t="str" cm="1">
        <f t="array" aca="1" ref="AKX63" ca="1">INDEX(i.LMU_Area,$K63,AKX$26)</f>
        <v>-</v>
      </c>
      <c r="AKY63" s="5" t="str" cm="1">
        <f t="array" aca="1" ref="AKY63" ca="1">INDEX(i.LMU_Area,$K63,AKY$26)</f>
        <v>-</v>
      </c>
      <c r="AKZ63" s="5" t="str" cm="1">
        <f t="array" aca="1" ref="AKZ63" ca="1">INDEX(i.LMU_Area,$K63,AKZ$26)</f>
        <v>-</v>
      </c>
      <c r="ALA63" s="5" t="str" cm="1">
        <f t="array" aca="1" ref="ALA63" ca="1">INDEX(i.LMU_Area,$K63,ALA$26)</f>
        <v>-</v>
      </c>
      <c r="ALB63" s="5" t="str" cm="1">
        <f t="array" aca="1" ref="ALB63" ca="1">INDEX(i.LMU_Area,$K63,ALB$26)</f>
        <v>-</v>
      </c>
      <c r="ALC63" s="5" t="str" cm="1">
        <f t="array" aca="1" ref="ALC63" ca="1">INDEX(i.LMU_Area,$K63,ALC$26)</f>
        <v>-</v>
      </c>
      <c r="ALD63" s="5" t="str" cm="1">
        <f t="array" aca="1" ref="ALD63" ca="1">INDEX(i.LMU_Area,$K63,ALD$26)</f>
        <v>-</v>
      </c>
      <c r="ALE63" s="5" t="str" cm="1">
        <f t="array" aca="1" ref="ALE63" ca="1">INDEX(i.LMU_Area,$K63,ALE$26)</f>
        <v>-</v>
      </c>
      <c r="ALF63" s="5" t="str" cm="1">
        <f t="array" aca="1" ref="ALF63" ca="1">INDEX(i.LMU_Area,$K63,ALF$26)</f>
        <v>-</v>
      </c>
      <c r="ALG63" s="5" t="str" cm="1">
        <f t="array" aca="1" ref="ALG63" ca="1">INDEX(i.LMU_Area,$K63,ALG$26)</f>
        <v>-</v>
      </c>
      <c r="ALH63" s="5" t="str" cm="1">
        <f t="array" aca="1" ref="ALH63" ca="1">INDEX(i.LMU_Area,$K63,ALH$26)</f>
        <v>-</v>
      </c>
      <c r="ALI63" s="5" t="str" cm="1">
        <f t="array" aca="1" ref="ALI63" ca="1">INDEX(i.LMU_Area,$K63,ALI$26)</f>
        <v>-</v>
      </c>
      <c r="ALJ63" s="5" t="str" cm="1">
        <f t="array" aca="1" ref="ALJ63" ca="1">INDEX(i.LMU_Area,$K63,ALJ$26)</f>
        <v>-</v>
      </c>
      <c r="ALK63" s="5" t="str" cm="1">
        <f t="array" aca="1" ref="ALK63" ca="1">INDEX(i.LMU_Area,$K63,ALK$26)</f>
        <v>-</v>
      </c>
      <c r="ALL63" s="5" t="str" cm="1">
        <f t="array" aca="1" ref="ALL63" ca="1">INDEX(i.LMU_Area,$K63,ALL$26)</f>
        <v>-</v>
      </c>
      <c r="ALM63" s="5" t="str" cm="1">
        <f t="array" aca="1" ref="ALM63" ca="1">INDEX(i.LMU_Area,$K63,ALM$26)</f>
        <v>-</v>
      </c>
      <c r="ALN63" s="5" t="str" cm="1">
        <f t="array" aca="1" ref="ALN63" ca="1">INDEX(i.LMU_Area,$K63,ALN$26)</f>
        <v>-</v>
      </c>
      <c r="ALO63" s="5" t="str" cm="1">
        <f t="array" aca="1" ref="ALO63" ca="1">INDEX(i.LMU_Area,$K63,ALO$26)</f>
        <v>-</v>
      </c>
      <c r="ALP63" s="5" t="str" cm="1">
        <f t="array" aca="1" ref="ALP63" ca="1">INDEX(i.LMU_Area,$K63,ALP$26)</f>
        <v>-</v>
      </c>
      <c r="ALQ63" s="5" t="str" cm="1">
        <f t="array" aca="1" ref="ALQ63" ca="1">INDEX(i.LMU_Area,$K63,ALQ$26)</f>
        <v>-</v>
      </c>
      <c r="ALR63" s="5" t="str" cm="1">
        <f t="array" aca="1" ref="ALR63" ca="1">INDEX(i.LMU_Area,$K63,ALR$26)</f>
        <v>-</v>
      </c>
      <c r="ALS63" s="5" t="str" cm="1">
        <f t="array" aca="1" ref="ALS63" ca="1">INDEX(i.LMU_Area,$K63,ALS$26)</f>
        <v>-</v>
      </c>
      <c r="ALT63" s="5" t="str" cm="1">
        <f t="array" aca="1" ref="ALT63" ca="1">INDEX(i.LMU_Area,$K63,ALT$26)</f>
        <v>-</v>
      </c>
      <c r="ALU63" s="5" t="str" cm="1">
        <f t="array" aca="1" ref="ALU63" ca="1">INDEX(i.LMU_Area,$K63,ALU$26)</f>
        <v>-</v>
      </c>
      <c r="ALV63" s="5" t="str" cm="1">
        <f t="array" aca="1" ref="ALV63" ca="1">INDEX(i.LMU_Area,$K63,ALV$26)</f>
        <v>-</v>
      </c>
      <c r="ALW63" s="5" t="str" cm="1">
        <f t="array" aca="1" ref="ALW63" ca="1">INDEX(i.LMU_Area,$K63,ALW$26)</f>
        <v>-</v>
      </c>
      <c r="ALX63" s="5" t="str" cm="1">
        <f t="array" aca="1" ref="ALX63" ca="1">INDEX(i.LMU_Area,$K63,ALX$26)</f>
        <v>-</v>
      </c>
      <c r="ALY63" s="5" t="str" cm="1">
        <f t="array" aca="1" ref="ALY63" ca="1">INDEX(i.LMU_Area,$K63,ALY$26)</f>
        <v>-</v>
      </c>
      <c r="ALZ63" s="5" t="str" cm="1">
        <f t="array" aca="1" ref="ALZ63" ca="1">INDEX(i.LMU_Area,$K63,ALZ$26)</f>
        <v>-</v>
      </c>
      <c r="AMA63" s="5" t="str" cm="1">
        <f t="array" aca="1" ref="AMA63" ca="1">INDEX(i.LMU_Area,$K63,AMA$26)</f>
        <v>-</v>
      </c>
      <c r="AMB63" s="5" t="str" cm="1">
        <f t="array" aca="1" ref="AMB63" ca="1">INDEX(i.LMU_Area,$K63,AMB$26)</f>
        <v>-</v>
      </c>
      <c r="AMC63" s="5" t="str" cm="1">
        <f t="array" aca="1" ref="AMC63" ca="1">INDEX(i.LMU_Area,$K63,AMC$26)</f>
        <v>-</v>
      </c>
      <c r="AMD63" s="5" t="str" cm="1">
        <f t="array" aca="1" ref="AMD63" ca="1">INDEX(i.LMU_Area,$K63,AMD$26)</f>
        <v>-</v>
      </c>
      <c r="AME63" s="5" t="str" cm="1">
        <f t="array" aca="1" ref="AME63" ca="1">INDEX(i.LMU_Area,$K63,AME$26)</f>
        <v>-</v>
      </c>
      <c r="AMF63" s="5" t="str" cm="1">
        <f t="array" aca="1" ref="AMF63" ca="1">INDEX(i.LMU_Area,$K63,AMF$26)</f>
        <v>-</v>
      </c>
      <c r="AMG63" s="5" t="str" cm="1">
        <f t="array" aca="1" ref="AMG63" ca="1">INDEX(i.LMU_Area,$K63,AMG$26)</f>
        <v>-</v>
      </c>
      <c r="AMH63" s="5" t="str" cm="1">
        <f t="array" aca="1" ref="AMH63" ca="1">INDEX(i.LMU_Area,$K63,AMH$26)</f>
        <v>-</v>
      </c>
      <c r="AMI63" s="5" t="str" cm="1">
        <f t="array" aca="1" ref="AMI63" ca="1">INDEX(i.LMU_Area,$K63,AMI$26)</f>
        <v>-</v>
      </c>
      <c r="AMJ63" s="5" t="str" cm="1">
        <f t="array" aca="1" ref="AMJ63" ca="1">INDEX(i.LMU_Area,$K63,AMJ$26)</f>
        <v>-</v>
      </c>
      <c r="AMK63" s="5" t="str" cm="1">
        <f t="array" aca="1" ref="AMK63" ca="1">INDEX(i.LMU_Area,$K63,AMK$26)</f>
        <v>-</v>
      </c>
      <c r="AML63" s="5" t="str" cm="1">
        <f t="array" aca="1" ref="AML63" ca="1">INDEX(i.LMU_Area,$K63,AML$26)</f>
        <v>-</v>
      </c>
      <c r="AMM63" s="5" t="str" cm="1">
        <f t="array" aca="1" ref="AMM63" ca="1">INDEX(i.LMU_Area,$K63,AMM$26)</f>
        <v>-</v>
      </c>
      <c r="AMN63" s="5" t="str" cm="1">
        <f t="array" aca="1" ref="AMN63" ca="1">INDEX(i.LMU_Area,$K63,AMN$26)</f>
        <v>-</v>
      </c>
      <c r="AMO63" s="5" t="str" cm="1">
        <f t="array" aca="1" ref="AMO63" ca="1">INDEX(i.LMU_Area,$K63,AMO$26)</f>
        <v>-</v>
      </c>
      <c r="AMP63" s="5" t="str" cm="1">
        <f t="array" aca="1" ref="AMP63" ca="1">INDEX(i.LMU_Area,$K63,AMP$26)</f>
        <v>-</v>
      </c>
      <c r="AMQ63" s="5" t="str" cm="1">
        <f t="array" aca="1" ref="AMQ63" ca="1">INDEX(i.LMU_Area,$K63,AMQ$26)</f>
        <v>-</v>
      </c>
      <c r="AMR63" s="5" t="str" cm="1">
        <f t="array" aca="1" ref="AMR63" ca="1">INDEX(i.LMU_Area,$K63,AMR$26)</f>
        <v>-</v>
      </c>
      <c r="AMS63" s="5" t="str" cm="1">
        <f t="array" aca="1" ref="AMS63" ca="1">INDEX(i.LMU_Area,$K63,AMS$26)</f>
        <v>-</v>
      </c>
      <c r="AMT63" s="5" t="str" cm="1">
        <f t="array" aca="1" ref="AMT63" ca="1">INDEX(i.LMU_Area,$K63,AMT$26)</f>
        <v>-</v>
      </c>
      <c r="AMU63" s="5" t="str" cm="1">
        <f t="array" aca="1" ref="AMU63" ca="1">INDEX(i.LMU_Area,$K63,AMU$26)</f>
        <v>-</v>
      </c>
      <c r="AMV63" s="5" t="str" cm="1">
        <f t="array" aca="1" ref="AMV63" ca="1">INDEX(i.LMU_Area,$K63,AMV$26)</f>
        <v>-</v>
      </c>
      <c r="AMW63" s="5" t="str" cm="1">
        <f t="array" aca="1" ref="AMW63" ca="1">INDEX(i.LMU_Area,$K63,AMW$26)</f>
        <v>-</v>
      </c>
      <c r="AMX63" s="5" t="str" cm="1">
        <f t="array" aca="1" ref="AMX63" ca="1">INDEX(i.LMU_Area,$K63,AMX$26)</f>
        <v>-</v>
      </c>
      <c r="AMY63" s="5" t="str" cm="1">
        <f t="array" aca="1" ref="AMY63" ca="1">INDEX(i.LMU_Area,$K63,AMY$26)</f>
        <v>-</v>
      </c>
      <c r="AMZ63" s="5" t="str" cm="1">
        <f t="array" aca="1" ref="AMZ63" ca="1">INDEX(i.LMU_Area,$K63,AMZ$26)</f>
        <v>-</v>
      </c>
      <c r="ANA63" s="5" t="str" cm="1">
        <f t="array" aca="1" ref="ANA63" ca="1">INDEX(i.LMU_Area,$K63,ANA$26)</f>
        <v>-</v>
      </c>
      <c r="ANB63" s="5" t="str" cm="1">
        <f t="array" aca="1" ref="ANB63" ca="1">INDEX(i.LMU_Area,$K63,ANB$26)</f>
        <v>-</v>
      </c>
      <c r="ANC63" s="5" t="str" cm="1">
        <f t="array" aca="1" ref="ANC63" ca="1">INDEX(i.LMU_Area,$K63,ANC$26)</f>
        <v>-</v>
      </c>
      <c r="AND63" s="5" t="str" cm="1">
        <f t="array" aca="1" ref="AND63" ca="1">INDEX(i.LMU_Area,$K63,AND$26)</f>
        <v>-</v>
      </c>
      <c r="ANE63" s="5" t="str" cm="1">
        <f t="array" aca="1" ref="ANE63" ca="1">INDEX(i.LMU_Area,$K63,ANE$26)</f>
        <v>-</v>
      </c>
      <c r="ANF63" s="5" t="str" cm="1">
        <f t="array" aca="1" ref="ANF63" ca="1">INDEX(i.LMU_Area,$K63,ANF$26)</f>
        <v>-</v>
      </c>
      <c r="ANG63" s="5" t="str" cm="1">
        <f t="array" aca="1" ref="ANG63" ca="1">INDEX(i.LMU_Area,$K63,ANG$26)</f>
        <v>-</v>
      </c>
      <c r="ANH63" s="5" t="str" cm="1">
        <f t="array" aca="1" ref="ANH63" ca="1">INDEX(i.LMU_Area,$K63,ANH$26)</f>
        <v>-</v>
      </c>
      <c r="ANI63" s="5" t="str" cm="1">
        <f t="array" aca="1" ref="ANI63" ca="1">INDEX(i.LMU_Area,$K63,ANI$26)</f>
        <v>-</v>
      </c>
      <c r="ANJ63" s="5" t="str" cm="1">
        <f t="array" aca="1" ref="ANJ63" ca="1">INDEX(i.LMU_Area,$K63,ANJ$26)</f>
        <v>-</v>
      </c>
      <c r="ANK63" s="5" t="str" cm="1">
        <f t="array" aca="1" ref="ANK63" ca="1">INDEX(i.LMU_Area,$K63,ANK$26)</f>
        <v>-</v>
      </c>
      <c r="ANL63" s="5" t="str" cm="1">
        <f t="array" aca="1" ref="ANL63" ca="1">INDEX(i.LMU_Area,$K63,ANL$26)</f>
        <v>-</v>
      </c>
      <c r="ANM63" s="5" t="str" cm="1">
        <f t="array" aca="1" ref="ANM63" ca="1">INDEX(i.LMU_Area,$K63,ANM$26)</f>
        <v>-</v>
      </c>
      <c r="ANN63" s="5" t="str" cm="1">
        <f t="array" aca="1" ref="ANN63" ca="1">INDEX(i.LMU_Area,$K63,ANN$26)</f>
        <v>-</v>
      </c>
      <c r="ANO63" s="5" t="str" cm="1">
        <f t="array" aca="1" ref="ANO63" ca="1">INDEX(i.LMU_Area,$K63,ANO$26)</f>
        <v>-</v>
      </c>
      <c r="ANP63" s="5" t="str" cm="1">
        <f t="array" aca="1" ref="ANP63" ca="1">INDEX(i.LMU_Area,$K63,ANP$26)</f>
        <v>-</v>
      </c>
      <c r="ANQ63" s="5" t="str" cm="1">
        <f t="array" aca="1" ref="ANQ63" ca="1">INDEX(i.LMU_Area,$K63,ANQ$26)</f>
        <v>-</v>
      </c>
      <c r="ANR63" s="5" t="str" cm="1">
        <f t="array" aca="1" ref="ANR63" ca="1">INDEX(i.LMU_Area,$K63,ANR$26)</f>
        <v>-</v>
      </c>
      <c r="ANS63" s="5" t="str" cm="1">
        <f t="array" aca="1" ref="ANS63" ca="1">INDEX(i.LMU_Area,$K63,ANS$26)</f>
        <v>-</v>
      </c>
      <c r="ANT63" s="5" t="str" cm="1">
        <f t="array" aca="1" ref="ANT63" ca="1">INDEX(i.LMU_Area,$K63,ANT$26)</f>
        <v>-</v>
      </c>
      <c r="ANU63" s="5" t="str" cm="1">
        <f t="array" aca="1" ref="ANU63" ca="1">INDEX(i.LMU_Area,$K63,ANU$26)</f>
        <v>-</v>
      </c>
      <c r="ANV63" s="5" t="str" cm="1">
        <f t="array" aca="1" ref="ANV63" ca="1">INDEX(i.LMU_Area,$K63,ANV$26)</f>
        <v>-</v>
      </c>
      <c r="ANW63" s="5" t="str" cm="1">
        <f t="array" aca="1" ref="ANW63" ca="1">INDEX(i.LMU_Area,$K63,ANW$26)</f>
        <v>-</v>
      </c>
      <c r="ANX63" s="5" t="str" cm="1">
        <f t="array" aca="1" ref="ANX63" ca="1">INDEX(i.LMU_Area,$K63,ANX$26)</f>
        <v>-</v>
      </c>
      <c r="ANY63" s="5" t="str" cm="1">
        <f t="array" aca="1" ref="ANY63" ca="1">INDEX(i.LMU_Area,$K63,ANY$26)</f>
        <v>-</v>
      </c>
      <c r="ANZ63" s="5" t="str" cm="1">
        <f t="array" aca="1" ref="ANZ63" ca="1">INDEX(i.LMU_Area,$K63,ANZ$26)</f>
        <v>-</v>
      </c>
      <c r="AOA63" s="5" t="str" cm="1">
        <f t="array" aca="1" ref="AOA63" ca="1">INDEX(i.LMU_Area,$K63,AOA$26)</f>
        <v>-</v>
      </c>
      <c r="AOB63" s="5" t="str" cm="1">
        <f t="array" aca="1" ref="AOB63" ca="1">INDEX(i.LMU_Area,$K63,AOB$26)</f>
        <v>-</v>
      </c>
      <c r="AOC63" s="5" t="str" cm="1">
        <f t="array" aca="1" ref="AOC63" ca="1">INDEX(i.LMU_Area,$K63,AOC$26)</f>
        <v>-</v>
      </c>
      <c r="AOD63" s="5" t="str" cm="1">
        <f t="array" aca="1" ref="AOD63" ca="1">INDEX(i.LMU_Area,$K63,AOD$26)</f>
        <v>-</v>
      </c>
      <c r="AOE63" s="5" t="str" cm="1">
        <f t="array" aca="1" ref="AOE63" ca="1">INDEX(i.LMU_Area,$K63,AOE$26)</f>
        <v>-</v>
      </c>
      <c r="AOF63" s="5" t="str" cm="1">
        <f t="array" aca="1" ref="AOF63" ca="1">INDEX(i.LMU_Area,$K63,AOF$26)</f>
        <v>-</v>
      </c>
      <c r="AOG63" s="5" t="str" cm="1">
        <f t="array" aca="1" ref="AOG63" ca="1">INDEX(i.LMU_Area,$K63,AOG$26)</f>
        <v>-</v>
      </c>
      <c r="AOH63" s="5" t="str" cm="1">
        <f t="array" aca="1" ref="AOH63" ca="1">INDEX(i.LMU_Area,$K63,AOH$26)</f>
        <v>-</v>
      </c>
      <c r="AOI63" s="5" t="str" cm="1">
        <f t="array" aca="1" ref="AOI63" ca="1">INDEX(i.LMU_Area,$K63,AOI$26)</f>
        <v>-</v>
      </c>
      <c r="AOJ63" s="5" t="str" cm="1">
        <f t="array" aca="1" ref="AOJ63" ca="1">INDEX(i.LMU_Area,$K63,AOJ$26)</f>
        <v>-</v>
      </c>
      <c r="AOK63" s="5" t="str" cm="1">
        <f t="array" aca="1" ref="AOK63" ca="1">INDEX(i.LMU_Area,$K63,AOK$26)</f>
        <v>-</v>
      </c>
      <c r="AOL63" s="5" t="str" cm="1">
        <f t="array" aca="1" ref="AOL63" ca="1">INDEX(i.LMU_Area,$K63,AOL$26)</f>
        <v>-</v>
      </c>
      <c r="AOM63" s="5" t="str" cm="1">
        <f t="array" aca="1" ref="AOM63" ca="1">INDEX(i.LMU_Area,$K63,AOM$26)</f>
        <v>-</v>
      </c>
      <c r="AON63" s="5" t="str" cm="1">
        <f t="array" aca="1" ref="AON63" ca="1">INDEX(i.LMU_Area,$K63,AON$26)</f>
        <v>-</v>
      </c>
      <c r="AOO63" s="5" t="str" cm="1">
        <f t="array" aca="1" ref="AOO63" ca="1">INDEX(i.LMU_Area,$K63,AOO$26)</f>
        <v>-</v>
      </c>
      <c r="AOP63" s="5" t="str" cm="1">
        <f t="array" aca="1" ref="AOP63" ca="1">INDEX(i.LMU_Area,$K63,AOP$26)</f>
        <v>-</v>
      </c>
      <c r="AOQ63" s="5" t="str" cm="1">
        <f t="array" aca="1" ref="AOQ63" ca="1">INDEX(i.LMU_Area,$K63,AOQ$26)</f>
        <v>-</v>
      </c>
      <c r="AOR63" s="5" t="str" cm="1">
        <f t="array" aca="1" ref="AOR63" ca="1">INDEX(i.LMU_Area,$K63,AOR$26)</f>
        <v>-</v>
      </c>
      <c r="AOS63" s="5" t="str" cm="1">
        <f t="array" aca="1" ref="AOS63" ca="1">INDEX(i.LMU_Area,$K63,AOS$26)</f>
        <v>-</v>
      </c>
      <c r="AOT63" s="5" t="str" cm="1">
        <f t="array" aca="1" ref="AOT63" ca="1">INDEX(i.LMU_Area,$K63,AOT$26)</f>
        <v>-</v>
      </c>
      <c r="AOU63" s="5" t="str" cm="1">
        <f t="array" aca="1" ref="AOU63" ca="1">INDEX(i.LMU_Area,$K63,AOU$26)</f>
        <v>-</v>
      </c>
      <c r="AOV63" s="5" t="str" cm="1">
        <f t="array" aca="1" ref="AOV63" ca="1">INDEX(i.LMU_Area,$K63,AOV$26)</f>
        <v>-</v>
      </c>
      <c r="AOW63" s="5" t="str" cm="1">
        <f t="array" aca="1" ref="AOW63" ca="1">INDEX(i.LMU_Area,$K63,AOW$26)</f>
        <v>-</v>
      </c>
      <c r="AOX63" s="5" t="str" cm="1">
        <f t="array" aca="1" ref="AOX63" ca="1">INDEX(i.LMU_Area,$K63,AOX$26)</f>
        <v>-</v>
      </c>
      <c r="AOY63" s="5" t="str" cm="1">
        <f t="array" aca="1" ref="AOY63" ca="1">INDEX(i.LMU_Area,$K63,AOY$26)</f>
        <v>-</v>
      </c>
      <c r="AOZ63" s="5" t="str" cm="1">
        <f t="array" aca="1" ref="AOZ63" ca="1">INDEX(i.LMU_Area,$K63,AOZ$26)</f>
        <v>-</v>
      </c>
      <c r="APA63" s="5" t="str" cm="1">
        <f t="array" aca="1" ref="APA63" ca="1">INDEX(i.LMU_Area,$K63,APA$26)</f>
        <v>-</v>
      </c>
      <c r="APB63" s="5" t="str" cm="1">
        <f t="array" aca="1" ref="APB63" ca="1">INDEX(i.LMU_Area,$K63,APB$26)</f>
        <v>-</v>
      </c>
      <c r="APC63" s="5" t="str" cm="1">
        <f t="array" aca="1" ref="APC63" ca="1">INDEX(i.LMU_Area,$K63,APC$26)</f>
        <v>-</v>
      </c>
      <c r="APD63" s="5" t="str" cm="1">
        <f t="array" aca="1" ref="APD63" ca="1">INDEX(i.LMU_Area,$K63,APD$26)</f>
        <v>-</v>
      </c>
      <c r="APE63" s="5" t="str" cm="1">
        <f t="array" aca="1" ref="APE63" ca="1">INDEX(i.LMU_Area,$K63,APE$26)</f>
        <v>-</v>
      </c>
      <c r="APF63" s="5" t="str" cm="1">
        <f t="array" aca="1" ref="APF63" ca="1">INDEX(i.LMU_Area,$K63,APF$26)</f>
        <v>-</v>
      </c>
      <c r="APG63" s="5" t="str" cm="1">
        <f t="array" aca="1" ref="APG63" ca="1">INDEX(i.LMU_Area,$K63,APG$26)</f>
        <v>-</v>
      </c>
      <c r="APH63" s="5" t="str" cm="1">
        <f t="array" aca="1" ref="APH63" ca="1">INDEX(i.LMU_Area,$K63,APH$26)</f>
        <v>-</v>
      </c>
      <c r="API63" s="5" t="str" cm="1">
        <f t="array" aca="1" ref="API63" ca="1">INDEX(i.LMU_Area,$K63,API$26)</f>
        <v>-</v>
      </c>
      <c r="APJ63" s="5" t="str" cm="1">
        <f t="array" aca="1" ref="APJ63" ca="1">INDEX(i.LMU_Area,$K63,APJ$26)</f>
        <v>-</v>
      </c>
      <c r="APK63" s="5" t="str" cm="1">
        <f t="array" aca="1" ref="APK63" ca="1">INDEX(i.LMU_Area,$K63,APK$26)</f>
        <v>-</v>
      </c>
      <c r="APL63" s="5" t="str" cm="1">
        <f t="array" aca="1" ref="APL63" ca="1">INDEX(i.LMU_Area,$K63,APL$26)</f>
        <v>-</v>
      </c>
      <c r="APM63" s="5" t="str" cm="1">
        <f t="array" aca="1" ref="APM63" ca="1">INDEX(i.LMU_Area,$K63,APM$26)</f>
        <v>-</v>
      </c>
      <c r="APN63" s="5" t="str" cm="1">
        <f t="array" aca="1" ref="APN63" ca="1">INDEX(i.LMU_Area,$K63,APN$26)</f>
        <v>-</v>
      </c>
      <c r="APO63" s="5" t="str" cm="1">
        <f t="array" aca="1" ref="APO63" ca="1">INDEX(i.LMU_Area,$K63,APO$26)</f>
        <v>-</v>
      </c>
      <c r="APP63" s="5" t="str" cm="1">
        <f t="array" aca="1" ref="APP63" ca="1">INDEX(i.LMU_Area,$K63,APP$26)</f>
        <v>-</v>
      </c>
      <c r="APQ63" s="5" t="str" cm="1">
        <f t="array" aca="1" ref="APQ63" ca="1">INDEX(i.LMU_Area,$K63,APQ$26)</f>
        <v>-</v>
      </c>
      <c r="APR63" s="5" t="str" cm="1">
        <f t="array" aca="1" ref="APR63" ca="1">INDEX(i.LMU_Area,$K63,APR$26)</f>
        <v>-</v>
      </c>
      <c r="APS63" s="5" t="str" cm="1">
        <f t="array" aca="1" ref="APS63" ca="1">INDEX(i.LMU_Area,$K63,APS$26)</f>
        <v>-</v>
      </c>
      <c r="APT63" s="5" t="str" cm="1">
        <f t="array" aca="1" ref="APT63" ca="1">INDEX(i.LMU_Area,$K63,APT$26)</f>
        <v>-</v>
      </c>
      <c r="APU63" s="5" t="str" cm="1">
        <f t="array" aca="1" ref="APU63" ca="1">INDEX(i.LMU_Area,$K63,APU$26)</f>
        <v>-</v>
      </c>
      <c r="APV63" s="5" t="str" cm="1">
        <f t="array" aca="1" ref="APV63" ca="1">INDEX(i.LMU_Area,$K63,APV$26)</f>
        <v>-</v>
      </c>
      <c r="APW63" s="5" t="str" cm="1">
        <f t="array" aca="1" ref="APW63" ca="1">INDEX(i.LMU_Area,$K63,APW$26)</f>
        <v>-</v>
      </c>
      <c r="APX63" s="5" t="str" cm="1">
        <f t="array" aca="1" ref="APX63" ca="1">INDEX(i.LMU_Area,$K63,APX$26)</f>
        <v>-</v>
      </c>
      <c r="APY63" s="5" t="str" cm="1">
        <f t="array" aca="1" ref="APY63" ca="1">INDEX(i.LMU_Area,$K63,APY$26)</f>
        <v>-</v>
      </c>
      <c r="APZ63" s="5" t="str" cm="1">
        <f t="array" aca="1" ref="APZ63" ca="1">INDEX(i.LMU_Area,$K63,APZ$26)</f>
        <v>-</v>
      </c>
      <c r="AQA63" s="5" t="str" cm="1">
        <f t="array" aca="1" ref="AQA63" ca="1">INDEX(i.LMU_Area,$K63,AQA$26)</f>
        <v>-</v>
      </c>
      <c r="AQB63" s="5" t="str" cm="1">
        <f t="array" aca="1" ref="AQB63" ca="1">INDEX(i.LMU_Area,$K63,AQB$26)</f>
        <v>-</v>
      </c>
      <c r="AQC63" s="5" t="str" cm="1">
        <f t="array" aca="1" ref="AQC63" ca="1">INDEX(i.LMU_Area,$K63,AQC$26)</f>
        <v>-</v>
      </c>
      <c r="AQD63" s="5" t="str" cm="1">
        <f t="array" aca="1" ref="AQD63" ca="1">INDEX(i.LMU_Area,$K63,AQD$26)</f>
        <v>-</v>
      </c>
      <c r="AQE63" s="5" t="str" cm="1">
        <f t="array" aca="1" ref="AQE63" ca="1">INDEX(i.LMU_Area,$K63,AQE$26)</f>
        <v>-</v>
      </c>
      <c r="AQF63" s="5" t="str" cm="1">
        <f t="array" aca="1" ref="AQF63" ca="1">INDEX(i.LMU_Area,$K63,AQF$26)</f>
        <v>-</v>
      </c>
      <c r="AQG63" s="5" t="str" cm="1">
        <f t="array" aca="1" ref="AQG63" ca="1">INDEX(i.LMU_Area,$K63,AQG$26)</f>
        <v>-</v>
      </c>
      <c r="AQH63" s="5" t="str" cm="1">
        <f t="array" aca="1" ref="AQH63" ca="1">INDEX(i.LMU_Area,$K63,AQH$26)</f>
        <v>-</v>
      </c>
      <c r="AQI63" s="5" t="str" cm="1">
        <f t="array" aca="1" ref="AQI63" ca="1">INDEX(i.LMU_Area,$K63,AQI$26)</f>
        <v>-</v>
      </c>
      <c r="AQJ63" s="5" t="str" cm="1">
        <f t="array" aca="1" ref="AQJ63" ca="1">INDEX(i.LMU_Area,$K63,AQJ$26)</f>
        <v>-</v>
      </c>
      <c r="AQK63" s="5" t="str" cm="1">
        <f t="array" aca="1" ref="AQK63" ca="1">INDEX(i.LMU_Area,$K63,AQK$26)</f>
        <v>-</v>
      </c>
      <c r="AQL63" s="5" t="str" cm="1">
        <f t="array" aca="1" ref="AQL63" ca="1">INDEX(i.LMU_Area,$K63,AQL$26)</f>
        <v>-</v>
      </c>
      <c r="AQM63" s="5" t="str" cm="1">
        <f t="array" aca="1" ref="AQM63" ca="1">INDEX(i.LMU_Area,$K63,AQM$26)</f>
        <v>-</v>
      </c>
      <c r="AQN63" s="5" t="str" cm="1">
        <f t="array" aca="1" ref="AQN63" ca="1">INDEX(i.LMU_Area,$K63,AQN$26)</f>
        <v>-</v>
      </c>
      <c r="AQO63" s="5" t="str" cm="1">
        <f t="array" aca="1" ref="AQO63" ca="1">INDEX(i.LMU_Area,$K63,AQO$26)</f>
        <v>-</v>
      </c>
      <c r="AQP63" s="5" t="str" cm="1">
        <f t="array" aca="1" ref="AQP63" ca="1">INDEX(i.LMU_Area,$K63,AQP$26)</f>
        <v>-</v>
      </c>
      <c r="AQQ63" s="5" t="str" cm="1">
        <f t="array" aca="1" ref="AQQ63" ca="1">INDEX(i.LMU_Area,$K63,AQQ$26)</f>
        <v>-</v>
      </c>
      <c r="AQR63" s="5" t="str" cm="1">
        <f t="array" aca="1" ref="AQR63" ca="1">INDEX(i.LMU_Area,$K63,AQR$26)</f>
        <v>-</v>
      </c>
      <c r="AQS63" s="5" t="str" cm="1">
        <f t="array" aca="1" ref="AQS63" ca="1">INDEX(i.LMU_Area,$K63,AQS$26)</f>
        <v>-</v>
      </c>
      <c r="AQT63" s="5" t="str" cm="1">
        <f t="array" aca="1" ref="AQT63" ca="1">INDEX(i.LMU_Area,$K63,AQT$26)</f>
        <v>-</v>
      </c>
      <c r="AQU63" s="5" t="str" cm="1">
        <f t="array" aca="1" ref="AQU63" ca="1">INDEX(i.LMU_Area,$K63,AQU$26)</f>
        <v>-</v>
      </c>
      <c r="AQV63" s="5" t="str" cm="1">
        <f t="array" aca="1" ref="AQV63" ca="1">INDEX(i.LMU_Area,$K63,AQV$26)</f>
        <v>-</v>
      </c>
      <c r="AQW63" s="5" t="str" cm="1">
        <f t="array" aca="1" ref="AQW63" ca="1">INDEX(i.LMU_Area,$K63,AQW$26)</f>
        <v>-</v>
      </c>
      <c r="AQX63" s="5" t="str" cm="1">
        <f t="array" aca="1" ref="AQX63" ca="1">INDEX(i.LMU_Area,$K63,AQX$26)</f>
        <v>-</v>
      </c>
      <c r="AQY63" s="5" t="str" cm="1">
        <f t="array" aca="1" ref="AQY63" ca="1">INDEX(i.LMU_Area,$K63,AQY$26)</f>
        <v>-</v>
      </c>
      <c r="AQZ63" s="5" t="str" cm="1">
        <f t="array" aca="1" ref="AQZ63" ca="1">INDEX(i.LMU_Area,$K63,AQZ$26)</f>
        <v>-</v>
      </c>
      <c r="ARA63" s="5" t="str" cm="1">
        <f t="array" aca="1" ref="ARA63" ca="1">INDEX(i.LMU_Area,$K63,ARA$26)</f>
        <v>-</v>
      </c>
      <c r="ARB63" s="5" t="str" cm="1">
        <f t="array" aca="1" ref="ARB63" ca="1">INDEX(i.LMU_Area,$K63,ARB$26)</f>
        <v>-</v>
      </c>
      <c r="ARC63" s="5" t="str" cm="1">
        <f t="array" aca="1" ref="ARC63" ca="1">INDEX(i.LMU_Area,$K63,ARC$26)</f>
        <v>-</v>
      </c>
      <c r="ARD63" s="5" t="str" cm="1">
        <f t="array" aca="1" ref="ARD63" ca="1">INDEX(i.LMU_Area,$K63,ARD$26)</f>
        <v>-</v>
      </c>
      <c r="ARE63" s="5" t="str" cm="1">
        <f t="array" aca="1" ref="ARE63" ca="1">INDEX(i.LMU_Area,$K63,ARE$26)</f>
        <v>-</v>
      </c>
      <c r="ARF63" s="5" t="str" cm="1">
        <f t="array" aca="1" ref="ARF63" ca="1">INDEX(i.LMU_Area,$K63,ARF$26)</f>
        <v>-</v>
      </c>
      <c r="ARG63" s="5" t="str" cm="1">
        <f t="array" aca="1" ref="ARG63" ca="1">INDEX(i.LMU_Area,$K63,ARG$26)</f>
        <v>-</v>
      </c>
      <c r="ARH63" s="5" t="str" cm="1">
        <f t="array" aca="1" ref="ARH63" ca="1">INDEX(i.LMU_Area,$K63,ARH$26)</f>
        <v>-</v>
      </c>
      <c r="ARI63" s="5" t="str" cm="1">
        <f t="array" aca="1" ref="ARI63" ca="1">INDEX(i.LMU_Area,$K63,ARI$26)</f>
        <v>-</v>
      </c>
      <c r="ARJ63" s="5" t="str" cm="1">
        <f t="array" aca="1" ref="ARJ63" ca="1">INDEX(i.LMU_Area,$K63,ARJ$26)</f>
        <v>-</v>
      </c>
      <c r="ARK63" s="5" t="str" cm="1">
        <f t="array" aca="1" ref="ARK63" ca="1">INDEX(i.LMU_Area,$K63,ARK$26)</f>
        <v>-</v>
      </c>
      <c r="ARL63" s="5" t="str" cm="1">
        <f t="array" aca="1" ref="ARL63" ca="1">INDEX(i.LMU_Area,$K63,ARL$26)</f>
        <v>-</v>
      </c>
      <c r="ARM63" s="5" t="str" cm="1">
        <f t="array" aca="1" ref="ARM63" ca="1">INDEX(i.LMU_Area,$K63,ARM$26)</f>
        <v>-</v>
      </c>
      <c r="ARN63" s="5" t="str" cm="1">
        <f t="array" aca="1" ref="ARN63" ca="1">INDEX(i.LMU_Area,$K63,ARN$26)</f>
        <v>-</v>
      </c>
      <c r="ARO63" s="5" t="str" cm="1">
        <f t="array" aca="1" ref="ARO63" ca="1">INDEX(i.LMU_Area,$K63,ARO$26)</f>
        <v>-</v>
      </c>
      <c r="ARP63" s="5" t="str" cm="1">
        <f t="array" aca="1" ref="ARP63" ca="1">INDEX(i.LMU_Area,$K63,ARP$26)</f>
        <v>-</v>
      </c>
      <c r="ARQ63" s="5" t="str" cm="1">
        <f t="array" aca="1" ref="ARQ63" ca="1">INDEX(i.LMU_Area,$K63,ARQ$26)</f>
        <v>-</v>
      </c>
      <c r="ARR63" s="5" t="str" cm="1">
        <f t="array" aca="1" ref="ARR63" ca="1">INDEX(i.LMU_Area,$K63,ARR$26)</f>
        <v>-</v>
      </c>
      <c r="ARS63" s="5" t="str" cm="1">
        <f t="array" aca="1" ref="ARS63" ca="1">INDEX(i.LMU_Area,$K63,ARS$26)</f>
        <v>-</v>
      </c>
      <c r="ART63" s="5" t="str" cm="1">
        <f t="array" aca="1" ref="ART63" ca="1">INDEX(i.LMU_Area,$K63,ART$26)</f>
        <v>-</v>
      </c>
      <c r="ARU63" s="5" t="str" cm="1">
        <f t="array" aca="1" ref="ARU63" ca="1">INDEX(i.LMU_Area,$K63,ARU$26)</f>
        <v>-</v>
      </c>
      <c r="ARV63" s="5" t="str" cm="1">
        <f t="array" aca="1" ref="ARV63" ca="1">INDEX(i.LMU_Area,$K63,ARV$26)</f>
        <v>-</v>
      </c>
      <c r="ARW63" s="5" t="str" cm="1">
        <f t="array" aca="1" ref="ARW63" ca="1">INDEX(i.LMU_Area,$K63,ARW$26)</f>
        <v>-</v>
      </c>
      <c r="ARX63" s="5" t="str" cm="1">
        <f t="array" aca="1" ref="ARX63" ca="1">INDEX(i.LMU_Area,$K63,ARX$26)</f>
        <v>-</v>
      </c>
      <c r="ARY63" s="5" t="str" cm="1">
        <f t="array" aca="1" ref="ARY63" ca="1">INDEX(i.LMU_Area,$K63,ARY$26)</f>
        <v>-</v>
      </c>
      <c r="ARZ63" s="5" t="str" cm="1">
        <f t="array" aca="1" ref="ARZ63" ca="1">INDEX(i.LMU_Area,$K63,ARZ$26)</f>
        <v>-</v>
      </c>
      <c r="ASA63" s="5" t="str" cm="1">
        <f t="array" aca="1" ref="ASA63" ca="1">INDEX(i.LMU_Area,$K63,ASA$26)</f>
        <v>-</v>
      </c>
      <c r="ASB63" s="5" t="str" cm="1">
        <f t="array" aca="1" ref="ASB63" ca="1">INDEX(i.LMU_Area,$K63,ASB$26)</f>
        <v>-</v>
      </c>
      <c r="ASC63" s="5" t="str" cm="1">
        <f t="array" aca="1" ref="ASC63" ca="1">INDEX(i.LMU_Area,$K63,ASC$26)</f>
        <v>-</v>
      </c>
      <c r="ASD63" s="5" t="str" cm="1">
        <f t="array" aca="1" ref="ASD63" ca="1">INDEX(i.LMU_Area,$K63,ASD$26)</f>
        <v>-</v>
      </c>
      <c r="ASE63" s="5" t="str" cm="1">
        <f t="array" aca="1" ref="ASE63" ca="1">INDEX(i.LMU_Area,$K63,ASE$26)</f>
        <v>-</v>
      </c>
      <c r="ASF63" s="5" t="str" cm="1">
        <f t="array" aca="1" ref="ASF63" ca="1">INDEX(i.LMU_Area,$K63,ASF$26)</f>
        <v>-</v>
      </c>
      <c r="ASG63" s="5" t="str" cm="1">
        <f t="array" aca="1" ref="ASG63" ca="1">INDEX(i.LMU_Area,$K63,ASG$26)</f>
        <v>-</v>
      </c>
      <c r="ASH63" s="5" t="str" cm="1">
        <f t="array" aca="1" ref="ASH63" ca="1">INDEX(i.LMU_Area,$K63,ASH$26)</f>
        <v>-</v>
      </c>
      <c r="ASI63" s="5" t="str" cm="1">
        <f t="array" aca="1" ref="ASI63" ca="1">INDEX(i.LMU_Area,$K63,ASI$26)</f>
        <v>-</v>
      </c>
      <c r="ASJ63" s="5" t="str" cm="1">
        <f t="array" aca="1" ref="ASJ63" ca="1">INDEX(i.LMU_Area,$K63,ASJ$26)</f>
        <v>-</v>
      </c>
      <c r="ASK63" s="5" t="str" cm="1">
        <f t="array" aca="1" ref="ASK63" ca="1">INDEX(i.LMU_Area,$K63,ASK$26)</f>
        <v>-</v>
      </c>
      <c r="ASL63" s="5" t="str" cm="1">
        <f t="array" aca="1" ref="ASL63" ca="1">INDEX(i.LMU_Area,$K63,ASL$26)</f>
        <v>-</v>
      </c>
      <c r="ASM63" s="5" t="str" cm="1">
        <f t="array" aca="1" ref="ASM63" ca="1">INDEX(i.LMU_Area,$K63,ASM$26)</f>
        <v>-</v>
      </c>
      <c r="ASN63" s="5" t="str" cm="1">
        <f t="array" aca="1" ref="ASN63" ca="1">INDEX(i.LMU_Area,$K63,ASN$26)</f>
        <v>-</v>
      </c>
      <c r="ASO63" s="5" t="str" cm="1">
        <f t="array" aca="1" ref="ASO63" ca="1">INDEX(i.LMU_Area,$K63,ASO$26)</f>
        <v>-</v>
      </c>
      <c r="ASP63" s="5" t="str" cm="1">
        <f t="array" aca="1" ref="ASP63" ca="1">INDEX(i.LMU_Area,$K63,ASP$26)</f>
        <v>-</v>
      </c>
      <c r="ASQ63" s="5" t="str" cm="1">
        <f t="array" aca="1" ref="ASQ63" ca="1">INDEX(i.LMU_Area,$K63,ASQ$26)</f>
        <v>-</v>
      </c>
      <c r="ASR63" s="5" t="str" cm="1">
        <f t="array" aca="1" ref="ASR63" ca="1">INDEX(i.LMU_Area,$K63,ASR$26)</f>
        <v>-</v>
      </c>
      <c r="ASS63" s="5" t="str" cm="1">
        <f t="array" aca="1" ref="ASS63" ca="1">INDEX(i.LMU_Area,$K63,ASS$26)</f>
        <v>-</v>
      </c>
      <c r="AST63" s="5" t="str" cm="1">
        <f t="array" aca="1" ref="AST63" ca="1">INDEX(i.LMU_Area,$K63,AST$26)</f>
        <v>-</v>
      </c>
      <c r="ASU63" s="5" t="str" cm="1">
        <f t="array" aca="1" ref="ASU63" ca="1">INDEX(i.LMU_Area,$K63,ASU$26)</f>
        <v>-</v>
      </c>
      <c r="ASV63" s="5" t="str" cm="1">
        <f t="array" aca="1" ref="ASV63" ca="1">INDEX(i.LMU_Area,$K63,ASV$26)</f>
        <v>-</v>
      </c>
      <c r="ASW63" s="5" t="str" cm="1">
        <f t="array" aca="1" ref="ASW63" ca="1">INDEX(i.LMU_Area,$K63,ASW$26)</f>
        <v>-</v>
      </c>
      <c r="ASX63" s="5" t="str" cm="1">
        <f t="array" aca="1" ref="ASX63" ca="1">INDEX(i.LMU_Area,$K63,ASX$26)</f>
        <v>-</v>
      </c>
      <c r="ASY63" s="5" t="str" cm="1">
        <f t="array" aca="1" ref="ASY63" ca="1">INDEX(i.LMU_Area,$K63,ASY$26)</f>
        <v>-</v>
      </c>
      <c r="ASZ63" s="5" t="str" cm="1">
        <f t="array" aca="1" ref="ASZ63" ca="1">INDEX(i.LMU_Area,$K63,ASZ$26)</f>
        <v>-</v>
      </c>
      <c r="ATA63" s="5" t="str" cm="1">
        <f t="array" aca="1" ref="ATA63" ca="1">INDEX(i.LMU_Area,$K63,ATA$26)</f>
        <v>-</v>
      </c>
      <c r="ATB63" s="5" t="str" cm="1">
        <f t="array" aca="1" ref="ATB63" ca="1">INDEX(i.LMU_Area,$K63,ATB$26)</f>
        <v>-</v>
      </c>
      <c r="ATC63" s="5" t="str" cm="1">
        <f t="array" aca="1" ref="ATC63" ca="1">INDEX(i.LMU_Area,$K63,ATC$26)</f>
        <v>-</v>
      </c>
      <c r="ATD63" s="5" t="str" cm="1">
        <f t="array" aca="1" ref="ATD63" ca="1">INDEX(i.LMU_Area,$K63,ATD$26)</f>
        <v>-</v>
      </c>
      <c r="ATE63" s="5" t="str" cm="1">
        <f t="array" aca="1" ref="ATE63" ca="1">INDEX(i.LMU_Area,$K63,ATE$26)</f>
        <v>-</v>
      </c>
      <c r="ATF63" s="5" t="str" cm="1">
        <f t="array" aca="1" ref="ATF63" ca="1">INDEX(i.LMU_Area,$K63,ATF$26)</f>
        <v>-</v>
      </c>
      <c r="ATG63" s="5" t="str" cm="1">
        <f t="array" aca="1" ref="ATG63" ca="1">INDEX(i.LMU_Area,$K63,ATG$26)</f>
        <v>-</v>
      </c>
      <c r="ATH63" s="5" t="str" cm="1">
        <f t="array" aca="1" ref="ATH63" ca="1">INDEX(i.LMU_Area,$K63,ATH$26)</f>
        <v>-</v>
      </c>
      <c r="ATI63" s="5" t="str" cm="1">
        <f t="array" aca="1" ref="ATI63" ca="1">INDEX(i.LMU_Area,$K63,ATI$26)</f>
        <v>-</v>
      </c>
      <c r="ATJ63" s="5" t="str" cm="1">
        <f t="array" aca="1" ref="ATJ63" ca="1">INDEX(i.LMU_Area,$K63,ATJ$26)</f>
        <v>-</v>
      </c>
      <c r="ATK63" s="5" t="str" cm="1">
        <f t="array" aca="1" ref="ATK63" ca="1">INDEX(i.LMU_Area,$K63,ATK$26)</f>
        <v>-</v>
      </c>
      <c r="ATL63" s="19">
        <f t="shared" ca="1" si="1147"/>
        <v>1</v>
      </c>
      <c r="ATM63" s="587">
        <v>0</v>
      </c>
    </row>
    <row r="64" spans="1:1209" hidden="1" outlineLevel="2">
      <c r="A64" s="21">
        <f t="shared" si="1096"/>
        <v>59</v>
      </c>
      <c r="B64" s="240">
        <f t="shared" si="1097"/>
        <v>42</v>
      </c>
      <c r="C64">
        <f>203</f>
        <v>203</v>
      </c>
      <c r="D64" s="135" t="str">
        <f t="shared" ca="1" si="1098"/>
        <v>EWW</v>
      </c>
      <c r="E64" t="b">
        <v>1</v>
      </c>
      <c r="F64" t="b">
        <v>0</v>
      </c>
      <c r="G64" s="19" t="b">
        <f t="shared" ca="1" si="1099"/>
        <v>1</v>
      </c>
      <c r="H64" s="226">
        <f ca="1">OFFSET(H64,-1,0)+1</f>
        <v>19</v>
      </c>
      <c r="I64" s="226">
        <f t="shared" ca="1" si="1150"/>
        <v>1</v>
      </c>
      <c r="J64" s="226">
        <f t="shared" ca="1" si="1150"/>
        <v>1</v>
      </c>
      <c r="K64" s="226">
        <f t="shared" ca="1" si="1150"/>
        <v>1</v>
      </c>
      <c r="L64" s="226">
        <f t="shared" ca="1" si="1150"/>
        <v>1</v>
      </c>
      <c r="M64" s="226">
        <f t="shared" ca="1" si="1150"/>
        <v>2</v>
      </c>
      <c r="N64" s="226">
        <f t="shared" ca="1" si="1151"/>
        <v>3</v>
      </c>
      <c r="O64" s="226">
        <f t="shared" ca="1" si="1151"/>
        <v>2</v>
      </c>
      <c r="P64" s="226">
        <f t="shared" ca="1" si="1151"/>
        <v>1</v>
      </c>
      <c r="Q64" s="226">
        <f t="shared" ca="1" si="1151"/>
        <v>1</v>
      </c>
      <c r="R64" s="115">
        <f t="shared" ca="1" si="1002"/>
        <v>0</v>
      </c>
      <c r="S64" s="226">
        <f t="shared" ca="1" si="1151"/>
        <v>0</v>
      </c>
      <c r="T64" s="226">
        <f t="shared" ca="1" si="1151"/>
        <v>0</v>
      </c>
      <c r="U64" s="226">
        <f t="shared" ca="1" si="1151"/>
        <v>0</v>
      </c>
      <c r="V64" s="226">
        <f t="shared" ca="1" si="1151"/>
        <v>0</v>
      </c>
      <c r="W64" s="226">
        <f t="shared" ca="1" si="1151"/>
        <v>0</v>
      </c>
      <c r="X64" s="226">
        <f t="shared" ca="1" si="1151"/>
        <v>1</v>
      </c>
      <c r="Y64" s="226">
        <f t="shared" ca="1" si="1151"/>
        <v>1</v>
      </c>
      <c r="Z64" s="226">
        <f t="shared" ca="1" si="1151"/>
        <v>1</v>
      </c>
      <c r="AA64" s="263"/>
      <c r="AB64" s="263"/>
      <c r="AC64" s="263"/>
      <c r="AD64" s="263"/>
      <c r="AE64" s="263"/>
      <c r="AF64" s="226">
        <f t="shared" ca="1" si="1152"/>
        <v>0</v>
      </c>
      <c r="AG64" s="263"/>
      <c r="AH64" s="263">
        <f t="shared" ca="1" si="1153"/>
        <v>0</v>
      </c>
      <c r="AI64" s="263">
        <f t="shared" ca="1" si="1153"/>
        <v>0</v>
      </c>
      <c r="AJ64" s="263">
        <f t="shared" ca="1" si="1153"/>
        <v>0</v>
      </c>
      <c r="AK64" s="19">
        <f t="shared" ca="1" si="1102"/>
        <v>0</v>
      </c>
      <c r="AL64" s="19">
        <f t="shared" ca="1" si="1102"/>
        <v>0</v>
      </c>
      <c r="AM64" s="19">
        <f t="shared" ca="1" si="1102"/>
        <v>0</v>
      </c>
      <c r="AN64" s="19">
        <f t="shared" ca="1" si="1102"/>
        <v>0</v>
      </c>
      <c r="AO64" s="135">
        <f t="shared" ca="1" si="1103"/>
        <v>2</v>
      </c>
      <c r="AP64" s="135">
        <f ca="1">INDEX(CHOOSE($P64,DataAutumn!i.AdultDrys,DataWinter!i.AdultDrys,DataSpring!i.AdultDrys),1,$O64)</f>
        <v>4</v>
      </c>
      <c r="AQ64" s="5">
        <f t="shared" ca="1" si="1104"/>
        <v>2</v>
      </c>
      <c r="AR64" s="5">
        <f t="shared" ca="1" si="1104"/>
        <v>0</v>
      </c>
      <c r="AS64" s="5">
        <f t="shared" ca="1" si="1105"/>
        <v>5</v>
      </c>
      <c r="AT64">
        <f t="shared" ca="1" si="1106"/>
        <v>1</v>
      </c>
      <c r="AW64" s="222" t="str">
        <f t="shared" ca="1" si="942"/>
        <v>FS Optimis 00019 EWW MWM     TOL122 Scan1-0000 CFS RR 01% REV01 GP100% WP100% MP100% T_TRUE (F33N11)</v>
      </c>
      <c r="AX64" s="9" t="str">
        <f ca="1">IF(COUNTIF(AW$5:AW64,AW64)=1,"-","Dup")</f>
        <v>-</v>
      </c>
      <c r="AY64" s="9"/>
      <c r="AZ64" s="19" t="b">
        <f t="shared" ref="AZ64:BG75" ca="1" si="1155">OFFSET(AZ$5,$B64,0)</f>
        <v>0</v>
      </c>
      <c r="BA64" s="19" t="b">
        <f t="shared" ca="1" si="1155"/>
        <v>0</v>
      </c>
      <c r="BB64" s="19" t="b">
        <f t="shared" ca="1" si="1155"/>
        <v>0</v>
      </c>
      <c r="BC64" s="19" t="b">
        <f t="shared" ca="1" si="1155"/>
        <v>0</v>
      </c>
      <c r="BD64" s="19" t="b">
        <f t="shared" ca="1" si="1155"/>
        <v>0</v>
      </c>
      <c r="BE64" s="19" t="b">
        <f t="shared" ca="1" si="1155"/>
        <v>0</v>
      </c>
      <c r="BF64" s="19" t="b">
        <f t="shared" ca="1" si="1155"/>
        <v>0</v>
      </c>
      <c r="BG64" s="19" t="b">
        <f t="shared" ca="1" si="1155"/>
        <v>0</v>
      </c>
      <c r="BH64" s="9"/>
      <c r="BI64" s="5" t="b">
        <f t="shared" ca="1" si="943"/>
        <v>1</v>
      </c>
      <c r="BJ64" s="5" t="str">
        <f t="shared" ca="1" si="943"/>
        <v>-</v>
      </c>
      <c r="BK64" s="5" t="str">
        <f t="shared" ca="1" si="943"/>
        <v>-</v>
      </c>
      <c r="BL64" s="5" t="str">
        <f t="shared" ca="1" si="943"/>
        <v>-</v>
      </c>
      <c r="BM64" s="5" t="b">
        <f t="shared" ca="1" si="943"/>
        <v>1</v>
      </c>
      <c r="BN64" s="135">
        <f t="shared" ca="1" si="943"/>
        <v>0</v>
      </c>
      <c r="BO64" s="12" t="b">
        <v>1</v>
      </c>
      <c r="BP64" s="5" cm="1">
        <f t="array" aca="1" ref="BP64" ca="1">INDEX(i.z_prob,$J64,BP$26)</f>
        <v>0.09</v>
      </c>
      <c r="BQ64" s="5" cm="1">
        <f t="array" aca="1" ref="BQ64" ca="1">INDEX(i.z_prob,$J64,BQ$26)</f>
        <v>0.16</v>
      </c>
      <c r="BR64" s="5" cm="1">
        <f t="array" aca="1" ref="BR64" ca="1">INDEX(i.z_prob,$J64,BR$26)</f>
        <v>0.14000000000000001</v>
      </c>
      <c r="BS64" s="5" cm="1">
        <f t="array" aca="1" ref="BS64" ca="1">INDEX(i.z_prob,$J64,BS$26)</f>
        <v>0.11</v>
      </c>
      <c r="BT64" s="5" cm="1">
        <f t="array" aca="1" ref="BT64" ca="1">INDEX(i.z_prob,$J64,BT$26)</f>
        <v>0.11</v>
      </c>
      <c r="BU64" s="5" cm="1">
        <f t="array" aca="1" ref="BU64" ca="1">INDEX(i.z_prob,$J64,BU$26)</f>
        <v>0.14000000000000001</v>
      </c>
      <c r="BV64" s="5" cm="1">
        <f t="array" aca="1" ref="BV64" ca="1">INDEX(i.z_prob,$J64,BV$26)</f>
        <v>0.16</v>
      </c>
      <c r="BW64" s="5" cm="1">
        <f t="array" aca="1" ref="BW64" ca="1">INDEX(i.z_prob,$J64,BW$26)</f>
        <v>0.09</v>
      </c>
      <c r="BX64" s="9"/>
      <c r="BY64" s="19" t="str">
        <f t="shared" ca="1" si="1108"/>
        <v>-</v>
      </c>
      <c r="BZ64" s="5">
        <f t="shared" ca="1" si="1109"/>
        <v>0</v>
      </c>
      <c r="CA64" s="5">
        <f t="shared" ca="1" si="1110"/>
        <v>0</v>
      </c>
      <c r="CB64" s="5">
        <f t="shared" ca="1" si="1111"/>
        <v>0</v>
      </c>
      <c r="CC64" s="5">
        <f t="shared" ca="1" si="1112"/>
        <v>0</v>
      </c>
      <c r="CD64" s="9"/>
      <c r="CE64" s="19" t="str">
        <f t="shared" ca="1" si="1113"/>
        <v>-</v>
      </c>
      <c r="CF64" s="19" t="str">
        <f t="shared" ca="1" si="1113"/>
        <v>-</v>
      </c>
      <c r="CG64" s="19" t="str">
        <f t="shared" ca="1" si="1113"/>
        <v>-</v>
      </c>
      <c r="CH64" s="19" t="str">
        <f t="shared" ca="1" si="1113"/>
        <v>-</v>
      </c>
      <c r="CI64" s="19" t="str">
        <f t="shared" ca="1" si="1113"/>
        <v>-</v>
      </c>
      <c r="CJ64" s="19" t="str">
        <f t="shared" ca="1" si="1113"/>
        <v>-</v>
      </c>
      <c r="CK64" s="19" t="str">
        <f t="shared" ca="1" si="1113"/>
        <v>-</v>
      </c>
      <c r="CL64" s="19" t="str">
        <f t="shared" ca="1" si="1113"/>
        <v>-</v>
      </c>
      <c r="CM64" s="19" t="str">
        <f t="shared" ca="1" si="1113"/>
        <v>-</v>
      </c>
      <c r="CN64" s="19" t="str">
        <f t="shared" ca="1" si="1113"/>
        <v>-</v>
      </c>
      <c r="CO64" s="19" t="str">
        <f t="shared" ca="1" si="1114"/>
        <v>-</v>
      </c>
      <c r="CP64" s="19" t="str">
        <f t="shared" ca="1" si="1114"/>
        <v>-</v>
      </c>
      <c r="CQ64" s="19" t="str">
        <f t="shared" ca="1" si="1114"/>
        <v>-</v>
      </c>
      <c r="CR64" s="19" t="str">
        <f t="shared" ca="1" si="1114"/>
        <v>-</v>
      </c>
      <c r="CS64" s="19" t="str">
        <f t="shared" ca="1" si="1114"/>
        <v>-</v>
      </c>
      <c r="CT64" s="19" t="str">
        <f t="shared" ca="1" si="1114"/>
        <v>-</v>
      </c>
      <c r="CU64" s="19" t="str">
        <f t="shared" ca="1" si="1114"/>
        <v>-</v>
      </c>
      <c r="CV64" s="9"/>
      <c r="CW64" s="19" t="b">
        <f t="shared" ca="1" si="1115"/>
        <v>1</v>
      </c>
      <c r="CX64" s="19" t="b">
        <f t="shared" ca="1" si="1115"/>
        <v>0</v>
      </c>
      <c r="CY64" s="19" t="b">
        <f t="shared" ca="1" si="1115"/>
        <v>1</v>
      </c>
      <c r="CZ64" s="573">
        <f ca="1">OFFSET($DD64,-1,0)</f>
        <v>321111101</v>
      </c>
      <c r="DA64" s="570" t="b">
        <f t="shared" ca="1" si="1116"/>
        <v>0</v>
      </c>
      <c r="DB64" s="570" t="str">
        <f t="shared" ca="1" si="1116"/>
        <v>-</v>
      </c>
      <c r="DC64" s="570" t="str">
        <f t="shared" ca="1" si="1116"/>
        <v>-</v>
      </c>
      <c r="DD64" s="575">
        <f ca="1">OFFSET(DD64,-1,0)+IF($DC64=TRUE,1,0)</f>
        <v>321111101</v>
      </c>
      <c r="DE64" s="428">
        <f t="shared" ca="1" si="1117"/>
        <v>680</v>
      </c>
      <c r="DF64" s="428">
        <f t="shared" ca="1" si="1117"/>
        <v>714</v>
      </c>
      <c r="DG64" s="428">
        <f t="shared" ca="1" si="1117"/>
        <v>749</v>
      </c>
      <c r="DH64" s="143">
        <f t="shared" ca="1" si="1118"/>
        <v>420</v>
      </c>
      <c r="DI64" s="143">
        <f t="shared" ca="1" si="1118"/>
        <v>455</v>
      </c>
      <c r="DJ64" s="143">
        <f t="shared" ca="1" si="1118"/>
        <v>490</v>
      </c>
      <c r="DK64" s="19" t="str">
        <f t="shared" ca="1" si="1154"/>
        <v>-</v>
      </c>
      <c r="DL64" s="19" t="str">
        <f t="shared" ca="1" si="1154"/>
        <v>-</v>
      </c>
      <c r="DM64" s="19" t="str">
        <f t="shared" ca="1" si="1154"/>
        <v>-</v>
      </c>
      <c r="DN64" s="19" t="str">
        <f t="shared" ca="1" si="1154"/>
        <v>-</v>
      </c>
      <c r="DO64" s="19" t="str">
        <f t="shared" ca="1" si="1154"/>
        <v>-</v>
      </c>
      <c r="DP64" s="19" t="str">
        <f t="shared" ca="1" si="1154"/>
        <v>-</v>
      </c>
      <c r="DQ64" s="19">
        <f t="shared" ca="1" si="1120"/>
        <v>1</v>
      </c>
      <c r="DR64" s="19">
        <f t="shared" ca="1" si="1120"/>
        <v>1</v>
      </c>
      <c r="DS64" s="19">
        <f t="shared" ca="1" si="1120"/>
        <v>0</v>
      </c>
      <c r="DT64" s="19" t="str">
        <f t="shared" ca="1" si="1120"/>
        <v>-</v>
      </c>
      <c r="DU64" s="19" t="str">
        <f t="shared" ca="1" si="1120"/>
        <v>-</v>
      </c>
      <c r="DV64" s="19" t="str">
        <f t="shared" ca="1" si="1120"/>
        <v>-</v>
      </c>
      <c r="DW64" s="19" t="str">
        <f t="shared" ca="1" si="1120"/>
        <v>-</v>
      </c>
      <c r="DX64" s="19" t="str">
        <f t="shared" ca="1" si="1120"/>
        <v>-</v>
      </c>
      <c r="DY64" s="19">
        <f t="shared" ca="1" si="1120"/>
        <v>0</v>
      </c>
      <c r="DZ64" s="19" t="str">
        <f t="shared" ca="1" si="1120"/>
        <v>-</v>
      </c>
      <c r="EA64" s="19" t="str">
        <f t="shared" ca="1" si="1120"/>
        <v>-</v>
      </c>
      <c r="EB64" s="19" t="str">
        <f t="shared" ca="1" si="1120"/>
        <v>-</v>
      </c>
      <c r="EC64" s="19">
        <f t="shared" ca="1" si="1120"/>
        <v>0</v>
      </c>
      <c r="ED64" s="19">
        <f t="shared" ca="1" si="1120"/>
        <v>0</v>
      </c>
      <c r="EE64" s="9"/>
      <c r="EF64" s="19" t="str">
        <f t="shared" ca="1" si="1121"/>
        <v>-</v>
      </c>
      <c r="EG64" s="19" t="str">
        <f t="shared" ca="1" si="1121"/>
        <v>-</v>
      </c>
      <c r="EH64" s="19" t="str">
        <f t="shared" ca="1" si="1121"/>
        <v>-</v>
      </c>
      <c r="EI64" s="19" t="str">
        <f t="shared" ca="1" si="1121"/>
        <v>-</v>
      </c>
      <c r="EJ64" s="19" t="str">
        <f t="shared" ca="1" si="1121"/>
        <v>-</v>
      </c>
      <c r="EK64" s="19" t="str">
        <f t="shared" ca="1" si="1121"/>
        <v>-</v>
      </c>
      <c r="EL64" s="19" t="str">
        <f t="shared" ca="1" si="1121"/>
        <v>-</v>
      </c>
      <c r="EM64" s="19" t="str">
        <f t="shared" ca="1" si="1121"/>
        <v>-</v>
      </c>
      <c r="EN64" s="19" t="str">
        <f t="shared" ca="1" si="1121"/>
        <v>-</v>
      </c>
      <c r="EO64" s="19" t="str">
        <f t="shared" ca="1" si="1121"/>
        <v>-</v>
      </c>
      <c r="EP64" s="19" t="str">
        <f t="shared" ca="1" si="1121"/>
        <v>-</v>
      </c>
      <c r="EQ64" s="19" t="str">
        <f t="shared" ca="1" si="1121"/>
        <v>-</v>
      </c>
      <c r="ER64" s="19">
        <f t="shared" ca="1" si="1121"/>
        <v>0</v>
      </c>
      <c r="ES64" s="19">
        <f t="shared" ca="1" si="1121"/>
        <v>0</v>
      </c>
      <c r="ET64" s="19">
        <f t="shared" ca="1" si="1121"/>
        <v>0</v>
      </c>
      <c r="EU64" s="19">
        <f t="shared" ca="1" si="1121"/>
        <v>0</v>
      </c>
      <c r="EV64" s="19">
        <f t="shared" ca="1" si="1122"/>
        <v>0</v>
      </c>
      <c r="EW64" s="19">
        <f t="shared" ca="1" si="1122"/>
        <v>0</v>
      </c>
      <c r="EX64" s="19">
        <f t="shared" ca="1" si="1122"/>
        <v>0</v>
      </c>
      <c r="EY64" s="19">
        <f t="shared" ca="1" si="1122"/>
        <v>0</v>
      </c>
      <c r="EZ64" s="19">
        <f t="shared" ca="1" si="1122"/>
        <v>0</v>
      </c>
      <c r="FA64" s="19">
        <f t="shared" ca="1" si="1122"/>
        <v>0</v>
      </c>
      <c r="FB64" s="19">
        <f t="shared" ca="1" si="1122"/>
        <v>0</v>
      </c>
      <c r="FC64" s="19">
        <f t="shared" ca="1" si="1122"/>
        <v>0</v>
      </c>
      <c r="FD64" s="19">
        <f t="shared" ca="1" si="1122"/>
        <v>0</v>
      </c>
      <c r="FE64" s="19">
        <f t="shared" ca="1" si="1122"/>
        <v>0</v>
      </c>
      <c r="FF64" s="19">
        <f t="shared" ca="1" si="1122"/>
        <v>0</v>
      </c>
      <c r="FG64" s="19">
        <f t="shared" ca="1" si="1122"/>
        <v>0</v>
      </c>
      <c r="FH64" s="19">
        <f t="shared" ca="1" si="1122"/>
        <v>0</v>
      </c>
      <c r="FI64" s="19">
        <f t="shared" ca="1" si="1122"/>
        <v>0</v>
      </c>
      <c r="FJ64" s="19">
        <f t="shared" ca="1" si="1122"/>
        <v>0</v>
      </c>
      <c r="FK64" s="19">
        <f t="shared" ca="1" si="1122"/>
        <v>0</v>
      </c>
      <c r="FL64" s="19">
        <f t="shared" ca="1" si="1122"/>
        <v>0</v>
      </c>
      <c r="FM64" s="19">
        <f t="shared" ca="1" si="1122"/>
        <v>0</v>
      </c>
      <c r="FN64" s="19">
        <f t="shared" ca="1" si="1122"/>
        <v>0</v>
      </c>
      <c r="FO64" s="19">
        <f t="shared" ca="1" si="1122"/>
        <v>0</v>
      </c>
      <c r="FP64" s="19">
        <f t="shared" ca="1" si="1122"/>
        <v>0</v>
      </c>
      <c r="FQ64" s="19">
        <f t="shared" ca="1" si="1122"/>
        <v>0</v>
      </c>
      <c r="FR64" s="19">
        <f t="shared" ca="1" si="1122"/>
        <v>0</v>
      </c>
      <c r="FS64" s="19">
        <f t="shared" ca="1" si="1123"/>
        <v>0</v>
      </c>
      <c r="FT64" s="19">
        <f t="shared" ca="1" si="1123"/>
        <v>0</v>
      </c>
      <c r="FU64" s="19">
        <f t="shared" ca="1" si="1123"/>
        <v>0</v>
      </c>
      <c r="FV64" s="19">
        <f t="shared" ca="1" si="1123"/>
        <v>0</v>
      </c>
      <c r="FW64" s="19">
        <f t="shared" ca="1" si="1123"/>
        <v>0</v>
      </c>
      <c r="FX64" s="19">
        <f t="shared" ca="1" si="1123"/>
        <v>0</v>
      </c>
      <c r="FY64" s="19">
        <f t="shared" ca="1" si="1123"/>
        <v>0</v>
      </c>
      <c r="FZ64" s="19">
        <f t="shared" ca="1" si="1123"/>
        <v>0</v>
      </c>
      <c r="GA64" s="19">
        <f t="shared" ca="1" si="1123"/>
        <v>0</v>
      </c>
      <c r="GB64" s="19">
        <f t="shared" ca="1" si="1123"/>
        <v>0</v>
      </c>
      <c r="GC64" s="19">
        <f t="shared" ca="1" si="1123"/>
        <v>0</v>
      </c>
      <c r="GD64" s="19">
        <f t="shared" ca="1" si="1123"/>
        <v>0</v>
      </c>
      <c r="GE64" s="19">
        <f t="shared" ca="1" si="1123"/>
        <v>0</v>
      </c>
      <c r="GF64" s="19">
        <f t="shared" ca="1" si="1123"/>
        <v>0</v>
      </c>
      <c r="GG64" s="19">
        <f t="shared" ca="1" si="1123"/>
        <v>0</v>
      </c>
      <c r="GH64" s="19">
        <f t="shared" ca="1" si="1123"/>
        <v>0</v>
      </c>
      <c r="GI64" s="19">
        <f t="shared" ca="1" si="1123"/>
        <v>0</v>
      </c>
      <c r="GJ64" s="19">
        <f t="shared" ca="1" si="1123"/>
        <v>0</v>
      </c>
      <c r="GK64" s="19">
        <f t="shared" ca="1" si="1123"/>
        <v>0</v>
      </c>
      <c r="GL64" s="19">
        <f t="shared" ca="1" si="1123"/>
        <v>0</v>
      </c>
      <c r="GM64" s="19">
        <f t="shared" ca="1" si="1123"/>
        <v>0</v>
      </c>
      <c r="GN64" s="19">
        <f t="shared" ca="1" si="1123"/>
        <v>0</v>
      </c>
      <c r="GO64" s="19">
        <f t="shared" ca="1" si="1123"/>
        <v>0</v>
      </c>
      <c r="GP64" s="19">
        <f t="shared" ca="1" si="1123"/>
        <v>0</v>
      </c>
      <c r="GQ64" s="19">
        <f t="shared" ca="1" si="1123"/>
        <v>0</v>
      </c>
      <c r="GR64" s="19">
        <f t="shared" ca="1" si="1123"/>
        <v>0</v>
      </c>
      <c r="GS64" s="19">
        <f t="shared" ca="1" si="1123"/>
        <v>0</v>
      </c>
      <c r="GT64" s="19">
        <f t="shared" ca="1" si="1123"/>
        <v>0</v>
      </c>
      <c r="GU64" s="19">
        <f t="shared" ca="1" si="1123"/>
        <v>0</v>
      </c>
      <c r="GV64" s="19">
        <f t="shared" ca="1" si="1123"/>
        <v>0</v>
      </c>
      <c r="GW64" s="19">
        <f t="shared" ca="1" si="1123"/>
        <v>0</v>
      </c>
      <c r="GX64" s="19">
        <f t="shared" ca="1" si="1123"/>
        <v>0</v>
      </c>
      <c r="GY64" s="19">
        <f t="shared" ca="1" si="1123"/>
        <v>0</v>
      </c>
      <c r="GZ64" s="19">
        <f t="shared" ca="1" si="1123"/>
        <v>0</v>
      </c>
      <c r="HA64" s="19">
        <f t="shared" ca="1" si="1123"/>
        <v>0</v>
      </c>
      <c r="HB64" s="19">
        <f t="shared" ca="1" si="1123"/>
        <v>0</v>
      </c>
      <c r="HC64" s="19">
        <f t="shared" ca="1" si="1123"/>
        <v>0</v>
      </c>
      <c r="HD64" s="19">
        <f t="shared" ca="1" si="1123"/>
        <v>0</v>
      </c>
      <c r="HE64" s="19">
        <f t="shared" ca="1" si="1123"/>
        <v>0</v>
      </c>
      <c r="HF64" s="19">
        <f t="shared" ca="1" si="1123"/>
        <v>0</v>
      </c>
      <c r="HG64" s="19">
        <f t="shared" ca="1" si="1123"/>
        <v>0</v>
      </c>
      <c r="HH64" s="19">
        <f t="shared" ca="1" si="1123"/>
        <v>0</v>
      </c>
      <c r="HI64" s="19">
        <f t="shared" ca="1" si="1123"/>
        <v>0</v>
      </c>
      <c r="HJ64" s="19">
        <f t="shared" ca="1" si="1123"/>
        <v>0</v>
      </c>
      <c r="HK64" s="19">
        <f t="shared" ca="1" si="1123"/>
        <v>0</v>
      </c>
      <c r="HL64" s="19">
        <f t="shared" ca="1" si="1123"/>
        <v>0</v>
      </c>
      <c r="HM64" s="19">
        <f t="shared" ca="1" si="1123"/>
        <v>0</v>
      </c>
      <c r="HN64" s="19">
        <f t="shared" ca="1" si="1123"/>
        <v>0</v>
      </c>
      <c r="HO64" s="19">
        <f t="shared" ca="1" si="1123"/>
        <v>0</v>
      </c>
      <c r="HP64" s="19">
        <f t="shared" ca="1" si="1123"/>
        <v>0</v>
      </c>
      <c r="HQ64" s="19">
        <f t="shared" ca="1" si="1123"/>
        <v>0</v>
      </c>
      <c r="HR64" s="19">
        <f t="shared" ca="1" si="1123"/>
        <v>0</v>
      </c>
      <c r="HS64" s="19">
        <f t="shared" ca="1" si="1123"/>
        <v>0</v>
      </c>
      <c r="HT64" s="19">
        <f t="shared" ca="1" si="1123"/>
        <v>0</v>
      </c>
      <c r="HU64" s="19">
        <f t="shared" ca="1" si="1123"/>
        <v>0</v>
      </c>
      <c r="HV64" s="19">
        <f t="shared" ca="1" si="1123"/>
        <v>0</v>
      </c>
      <c r="HW64" s="19">
        <f t="shared" ca="1" si="1123"/>
        <v>0</v>
      </c>
      <c r="HX64" s="19">
        <f t="shared" ca="1" si="1123"/>
        <v>0</v>
      </c>
      <c r="HY64" s="19">
        <f t="shared" ca="1" si="1123"/>
        <v>0</v>
      </c>
      <c r="HZ64" s="19">
        <f t="shared" ca="1" si="1123"/>
        <v>0</v>
      </c>
      <c r="IA64" s="19">
        <f t="shared" ca="1" si="1124"/>
        <v>0</v>
      </c>
      <c r="IB64" s="19">
        <f t="shared" ca="1" si="1124"/>
        <v>0</v>
      </c>
      <c r="IC64" s="19">
        <f t="shared" ca="1" si="1124"/>
        <v>0</v>
      </c>
      <c r="ID64" s="19">
        <f t="shared" ca="1" si="1124"/>
        <v>0</v>
      </c>
      <c r="IE64" s="19">
        <f t="shared" ca="1" si="1124"/>
        <v>0</v>
      </c>
      <c r="IF64" s="19">
        <f t="shared" ca="1" si="1124"/>
        <v>0</v>
      </c>
      <c r="IG64" s="19">
        <f t="shared" ca="1" si="1124"/>
        <v>0</v>
      </c>
      <c r="IH64" s="19">
        <f t="shared" ca="1" si="1124"/>
        <v>0</v>
      </c>
      <c r="II64" s="19">
        <f t="shared" ca="1" si="1124"/>
        <v>0</v>
      </c>
      <c r="IJ64" s="19">
        <f t="shared" ca="1" si="1124"/>
        <v>0</v>
      </c>
      <c r="IK64" s="19">
        <f t="shared" ca="1" si="1124"/>
        <v>0</v>
      </c>
      <c r="IL64" s="19">
        <f t="shared" ca="1" si="1124"/>
        <v>0</v>
      </c>
      <c r="IM64" s="19">
        <f t="shared" ca="1" si="1124"/>
        <v>0</v>
      </c>
      <c r="IN64" s="19">
        <f t="shared" ca="1" si="1124"/>
        <v>0</v>
      </c>
      <c r="IO64" s="19">
        <f t="shared" ca="1" si="1124"/>
        <v>0</v>
      </c>
      <c r="IP64" s="19">
        <f t="shared" ca="1" si="1124"/>
        <v>0</v>
      </c>
      <c r="IQ64" s="19">
        <f t="shared" ca="1" si="1124"/>
        <v>0</v>
      </c>
      <c r="IR64" s="19">
        <f t="shared" ca="1" si="1124"/>
        <v>0</v>
      </c>
      <c r="IS64" s="19">
        <f t="shared" ca="1" si="1124"/>
        <v>0</v>
      </c>
      <c r="IT64" s="19">
        <f t="shared" ca="1" si="1124"/>
        <v>0</v>
      </c>
      <c r="IU64" s="19">
        <f t="shared" ca="1" si="1124"/>
        <v>0</v>
      </c>
      <c r="IV64" s="19">
        <f t="shared" ca="1" si="1124"/>
        <v>0</v>
      </c>
      <c r="IW64" s="19">
        <f t="shared" ca="1" si="1124"/>
        <v>0</v>
      </c>
      <c r="IX64" s="19">
        <f t="shared" ca="1" si="1124"/>
        <v>0</v>
      </c>
      <c r="IY64" s="19">
        <f t="shared" ca="1" si="1124"/>
        <v>0</v>
      </c>
      <c r="IZ64" s="19">
        <f t="shared" ca="1" si="1124"/>
        <v>0</v>
      </c>
      <c r="JA64" s="19">
        <f t="shared" ca="1" si="1124"/>
        <v>0</v>
      </c>
      <c r="JB64" s="19">
        <f t="shared" ca="1" si="1124"/>
        <v>0</v>
      </c>
      <c r="JC64" s="19">
        <f t="shared" ca="1" si="1124"/>
        <v>0</v>
      </c>
      <c r="JD64" s="19">
        <f t="shared" ca="1" si="1124"/>
        <v>0</v>
      </c>
      <c r="JE64" s="19">
        <f t="shared" ca="1" si="1124"/>
        <v>0</v>
      </c>
      <c r="JF64" s="19">
        <f t="shared" ca="1" si="1124"/>
        <v>0</v>
      </c>
      <c r="JG64" s="19">
        <f t="shared" ca="1" si="1124"/>
        <v>0</v>
      </c>
      <c r="JH64" s="19">
        <f t="shared" ca="1" si="1124"/>
        <v>0</v>
      </c>
      <c r="JI64" s="19">
        <f t="shared" ca="1" si="1124"/>
        <v>0</v>
      </c>
      <c r="JJ64" s="19">
        <f t="shared" ca="1" si="1124"/>
        <v>0</v>
      </c>
      <c r="JK64" s="19">
        <f t="shared" ca="1" si="1124"/>
        <v>0</v>
      </c>
      <c r="JL64" s="19">
        <f t="shared" ca="1" si="1124"/>
        <v>0</v>
      </c>
      <c r="JM64" s="5">
        <f t="shared" ca="1" si="1125"/>
        <v>19</v>
      </c>
      <c r="JN64" s="9"/>
      <c r="JO64" s="5">
        <f t="shared" ca="1" si="1126"/>
        <v>1</v>
      </c>
      <c r="JP64" s="5" t="b">
        <f t="shared" ca="1" si="1126"/>
        <v>0</v>
      </c>
      <c r="JQ64" s="19">
        <f t="shared" ca="1" si="1127"/>
        <v>0</v>
      </c>
      <c r="JR64" s="5">
        <f t="shared" ca="1" si="1128"/>
        <v>0</v>
      </c>
      <c r="JS64" s="5">
        <f t="shared" ca="1" si="1129"/>
        <v>0.01</v>
      </c>
      <c r="JT64" s="19">
        <f t="shared" ca="1" si="1130"/>
        <v>0</v>
      </c>
      <c r="JU64" s="19">
        <f t="shared" ca="1" si="1130"/>
        <v>0</v>
      </c>
      <c r="JV64" s="19" t="str">
        <f t="shared" ca="1" si="1130"/>
        <v>-</v>
      </c>
      <c r="JW64" s="19">
        <f t="shared" ca="1" si="1131"/>
        <v>1</v>
      </c>
      <c r="JX64" s="19">
        <f t="shared" ca="1" si="1127"/>
        <v>1</v>
      </c>
      <c r="JY64" s="19">
        <f t="shared" ca="1" si="1131"/>
        <v>1</v>
      </c>
      <c r="JZ64" s="19">
        <f t="shared" ca="1" si="1131"/>
        <v>1</v>
      </c>
      <c r="KA64" s="19">
        <f t="shared" ca="1" si="1131"/>
        <v>1</v>
      </c>
      <c r="KB64" s="19">
        <f t="shared" ca="1" si="1132"/>
        <v>1</v>
      </c>
      <c r="KC64" s="19">
        <f t="shared" ca="1" si="1132"/>
        <v>0</v>
      </c>
      <c r="KD64" s="19">
        <f t="shared" ca="1" si="1132"/>
        <v>0</v>
      </c>
      <c r="KE64" s="19">
        <f t="shared" ca="1" si="1133"/>
        <v>1</v>
      </c>
      <c r="KF64" s="19">
        <f t="shared" ca="1" si="1133"/>
        <v>0</v>
      </c>
      <c r="KG64" s="19">
        <f t="shared" ca="1" si="1133"/>
        <v>0</v>
      </c>
      <c r="KH64" s="19">
        <f t="shared" ca="1" si="1133"/>
        <v>0</v>
      </c>
      <c r="KI64" s="19">
        <f t="shared" ca="1" si="1133"/>
        <v>1</v>
      </c>
      <c r="KJ64" s="19">
        <f t="shared" ca="1" si="1133"/>
        <v>0</v>
      </c>
      <c r="KK64" s="19">
        <f t="shared" ca="1" si="1133"/>
        <v>1</v>
      </c>
      <c r="KL64" s="19">
        <f t="shared" ca="1" si="1127"/>
        <v>0</v>
      </c>
      <c r="KM64" s="19">
        <f t="shared" ca="1" si="1127"/>
        <v>0</v>
      </c>
      <c r="KN64" s="19">
        <f t="shared" ca="1" si="1127"/>
        <v>0</v>
      </c>
      <c r="KO64" s="19">
        <f t="shared" ca="1" si="1127"/>
        <v>0</v>
      </c>
      <c r="KP64" s="19">
        <f t="shared" ca="1" si="1127"/>
        <v>0</v>
      </c>
      <c r="KQ64" s="19">
        <f t="shared" ca="1" si="1127"/>
        <v>0</v>
      </c>
      <c r="KR64" s="19">
        <f t="shared" ca="1" si="1127"/>
        <v>0</v>
      </c>
      <c r="KS64" s="19">
        <f t="shared" ca="1" si="1127"/>
        <v>0</v>
      </c>
      <c r="KT64" s="19">
        <f t="shared" ca="1" si="1127"/>
        <v>0</v>
      </c>
      <c r="KU64" s="19">
        <f t="shared" ca="1" si="1127"/>
        <v>0</v>
      </c>
      <c r="KV64" s="19">
        <f t="shared" ca="1" si="1127"/>
        <v>0</v>
      </c>
      <c r="KW64" s="19">
        <f t="shared" ca="1" si="1127"/>
        <v>0</v>
      </c>
      <c r="KX64" s="19">
        <f t="shared" ca="1" si="1127"/>
        <v>0</v>
      </c>
      <c r="KY64" s="19">
        <f t="shared" ca="1" si="1127"/>
        <v>0</v>
      </c>
      <c r="KZ64" s="19">
        <f t="shared" ca="1" si="1127"/>
        <v>0</v>
      </c>
      <c r="LA64" s="19">
        <f t="shared" ca="1" si="1127"/>
        <v>0</v>
      </c>
      <c r="LB64" s="19">
        <f t="shared" ca="1" si="1127"/>
        <v>0</v>
      </c>
      <c r="LC64" s="19">
        <f t="shared" ca="1" si="1127"/>
        <v>0</v>
      </c>
      <c r="LD64" s="19">
        <f t="shared" ca="1" si="1127"/>
        <v>0</v>
      </c>
      <c r="LE64" s="19">
        <f t="shared" ca="1" si="1127"/>
        <v>0</v>
      </c>
      <c r="LF64" s="19">
        <f t="shared" ca="1" si="1127"/>
        <v>0</v>
      </c>
      <c r="LG64" s="5">
        <f t="shared" ca="1" si="1134"/>
        <v>0</v>
      </c>
      <c r="LH64" s="5">
        <f t="shared" ca="1" si="1134"/>
        <v>0</v>
      </c>
      <c r="LI64" s="5">
        <f t="shared" ca="1" si="1134"/>
        <v>0.05</v>
      </c>
      <c r="LJ64" s="5">
        <f t="shared" ca="1" si="1134"/>
        <v>0.05</v>
      </c>
      <c r="LK64" s="19">
        <f t="shared" ca="1" si="1135"/>
        <v>0</v>
      </c>
      <c r="LL64" s="19">
        <f t="shared" ca="1" si="1127"/>
        <v>0</v>
      </c>
      <c r="LM64" s="19">
        <f t="shared" ca="1" si="1135"/>
        <v>0</v>
      </c>
      <c r="LN64" s="19">
        <f t="shared" ca="1" si="1135"/>
        <v>0</v>
      </c>
      <c r="LO64" s="19">
        <f t="shared" ca="1" si="1135"/>
        <v>0</v>
      </c>
      <c r="LP64" s="19">
        <f t="shared" ca="1" si="1135"/>
        <v>0</v>
      </c>
      <c r="LQ64" s="19">
        <f t="shared" ca="1" si="1127"/>
        <v>0</v>
      </c>
      <c r="LR64" s="19">
        <f t="shared" ca="1" si="1127"/>
        <v>1</v>
      </c>
      <c r="LS64" s="19">
        <f t="shared" ca="1" si="1127"/>
        <v>0</v>
      </c>
      <c r="LT64" s="19">
        <f t="shared" ca="1" si="1127"/>
        <v>0</v>
      </c>
      <c r="LU64" s="19">
        <f t="shared" ca="1" si="1127"/>
        <v>0</v>
      </c>
      <c r="LV64" s="19">
        <f t="shared" ca="1" si="1127"/>
        <v>0</v>
      </c>
      <c r="LW64" s="19">
        <f t="shared" ca="1" si="1127"/>
        <v>1</v>
      </c>
      <c r="LX64" s="9"/>
      <c r="LY64" s="5" t="b">
        <f t="shared" ca="1" si="1136"/>
        <v>0</v>
      </c>
      <c r="LZ64" s="19" t="str">
        <f t="shared" ca="1" si="980"/>
        <v>-</v>
      </c>
      <c r="MA64" s="19" t="str">
        <f t="shared" ca="1" si="980"/>
        <v>-</v>
      </c>
      <c r="MB64" s="19" t="str">
        <f t="shared" ca="1" si="980"/>
        <v>-</v>
      </c>
      <c r="MC64" s="19" t="str">
        <f t="shared" ca="1" si="980"/>
        <v>-</v>
      </c>
      <c r="MD64" s="5" t="b">
        <f t="shared" ca="1" si="1137"/>
        <v>1</v>
      </c>
      <c r="ME64" s="5" t="b">
        <f t="shared" ca="1" si="1137"/>
        <v>0</v>
      </c>
      <c r="MF64" s="5" t="b">
        <f t="shared" ca="1" si="1137"/>
        <v>0</v>
      </c>
      <c r="MG64" s="135">
        <f t="shared" ca="1" si="1138"/>
        <v>1</v>
      </c>
      <c r="MH64" s="135">
        <f t="shared" ca="1" si="1138"/>
        <v>1</v>
      </c>
      <c r="MI64" s="5" t="b">
        <f t="shared" ref="MI64:ML64" ca="1" si="1156">INDEX(i.dryman,($AP64-1)*4+$AO64,MI$26)</f>
        <v>0</v>
      </c>
      <c r="MJ64" s="5" t="b">
        <f t="shared" ca="1" si="1156"/>
        <v>0</v>
      </c>
      <c r="MK64" s="5" t="b">
        <f t="shared" ca="1" si="1156"/>
        <v>1</v>
      </c>
      <c r="ML64" s="5" t="b">
        <f t="shared" ca="1" si="1156"/>
        <v>0</v>
      </c>
      <c r="MM64" s="5">
        <f ca="1">INDEX(i.dryman,($AP64-1)*4+$AO64,MM$26+$O64-1)</f>
        <v>1</v>
      </c>
      <c r="MN64" s="5">
        <f ca="1">INDEX(i.dryman,($AP64-1)*4+$AO64,MN$26+$O64-1)</f>
        <v>0.66</v>
      </c>
      <c r="MO64" s="5" t="b">
        <f ca="1">AND(INDEX(i.dryman,($AP64-1)*4+$AO64,MO$26),($MH64&gt;0))</f>
        <v>1</v>
      </c>
      <c r="MP64" s="5" t="str" cm="1">
        <f t="array" aca="1" ref="MP64" ca="1">IF(OR(MQ64:MQ64&lt;&gt;"-"),TRUE,"-")</f>
        <v>-</v>
      </c>
      <c r="MQ64" s="19" t="str">
        <f t="shared" ca="1" si="1141"/>
        <v>-</v>
      </c>
      <c r="MR64" s="5" t="str">
        <f t="array" aca="1" ref="MR64" ca="1">IF(OR(MS64:MY64&lt;&gt;"-"),TRUE,"-")</f>
        <v>-</v>
      </c>
      <c r="MS64" s="19" t="str">
        <f t="shared" ca="1" si="1142"/>
        <v>-</v>
      </c>
      <c r="MT64" s="19" t="str">
        <f t="shared" ca="1" si="1142"/>
        <v>-</v>
      </c>
      <c r="MU64" s="19" t="str">
        <f t="shared" ca="1" si="1142"/>
        <v>-</v>
      </c>
      <c r="MV64" s="19" t="str">
        <f t="shared" ca="1" si="1142"/>
        <v>-</v>
      </c>
      <c r="MW64" s="19" t="str">
        <f t="shared" ca="1" si="1142"/>
        <v>-</v>
      </c>
      <c r="MX64" s="19" t="str">
        <f t="shared" ca="1" si="1142"/>
        <v>-</v>
      </c>
      <c r="MY64" s="19" t="str">
        <f t="shared" ca="1" si="1142"/>
        <v>-</v>
      </c>
      <c r="MZ64" s="5" t="str">
        <f t="array" aca="1" ref="MZ64" ca="1">IF(OR(NA64:NB64&lt;&gt;"-"),TRUE,"-")</f>
        <v>-</v>
      </c>
      <c r="NA64" s="19" t="str">
        <f t="shared" ref="NA64" ca="1" si="1157">OFFSET(NA$5,$B64,0)</f>
        <v>-</v>
      </c>
      <c r="NB64" s="19" t="str">
        <f t="shared" ca="1" si="1143"/>
        <v>-</v>
      </c>
      <c r="NC64" s="19" t="b">
        <f t="shared" ca="1" si="1143"/>
        <v>1</v>
      </c>
      <c r="ND64" s="19">
        <f t="shared" ca="1" si="1143"/>
        <v>0</v>
      </c>
      <c r="NE64" s="5" t="str">
        <f t="shared" ca="1" si="1144"/>
        <v>-</v>
      </c>
      <c r="NF64" s="5" t="str">
        <f t="shared" ca="1" si="1144"/>
        <v>-</v>
      </c>
      <c r="NG64" s="5" t="str">
        <f t="shared" ca="1" si="1144"/>
        <v>-</v>
      </c>
      <c r="NH64" s="5" t="str">
        <f t="shared" ca="1" si="1144"/>
        <v>-</v>
      </c>
      <c r="NI64" s="19" t="str">
        <f t="shared" ca="1" si="1145"/>
        <v>-</v>
      </c>
      <c r="NJ64" s="19" t="str">
        <f t="shared" ca="1" si="1145"/>
        <v>-</v>
      </c>
      <c r="NK64" s="19" t="str">
        <f t="shared" ca="1" si="1145"/>
        <v>-</v>
      </c>
      <c r="NL64" s="19" t="str">
        <f t="shared" ca="1" si="1145"/>
        <v>-</v>
      </c>
      <c r="NM64" s="19" t="str">
        <f t="shared" ca="1" si="1145"/>
        <v>-</v>
      </c>
      <c r="NN64" s="19" t="str">
        <f t="shared" ca="1" si="1145"/>
        <v>-</v>
      </c>
      <c r="NO64" s="19" t="str">
        <f t="shared" ca="1" si="1145"/>
        <v>-</v>
      </c>
      <c r="NP64" s="19">
        <f t="shared" ca="1" si="1145"/>
        <v>500</v>
      </c>
      <c r="NQ64" s="19">
        <f t="shared" ca="1" si="1145"/>
        <v>500</v>
      </c>
      <c r="NR64" s="19" t="str">
        <f t="shared" ref="NI64:NW78" ca="1" si="1158">OFFSET(NR$5,$B64,0)</f>
        <v>-</v>
      </c>
      <c r="NS64" s="19" t="str">
        <f t="shared" ca="1" si="1158"/>
        <v>-</v>
      </c>
      <c r="NT64" s="19" t="str">
        <f t="shared" ca="1" si="1158"/>
        <v>-</v>
      </c>
      <c r="NU64" s="5">
        <f t="shared" ca="1" si="1146"/>
        <v>1</v>
      </c>
      <c r="NV64" s="9"/>
      <c r="NW64" s="19">
        <f t="shared" ca="1" si="1158"/>
        <v>70</v>
      </c>
      <c r="NX64" s="19">
        <f t="shared" ca="1" si="1147"/>
        <v>50</v>
      </c>
      <c r="NY64" s="19">
        <f t="shared" ca="1" si="1147"/>
        <v>65</v>
      </c>
      <c r="NZ64" s="19">
        <f t="shared" ca="1" si="1147"/>
        <v>65</v>
      </c>
      <c r="OA64" s="19">
        <f t="shared" ca="1" si="1147"/>
        <v>1</v>
      </c>
      <c r="OB64" s="5">
        <f t="shared" ca="1" si="1148"/>
        <v>1</v>
      </c>
      <c r="OC64" s="19">
        <f t="shared" ca="1" si="993"/>
        <v>1</v>
      </c>
      <c r="OD64" s="9"/>
      <c r="OE64" s="19" t="b">
        <f t="shared" ca="1" si="1147"/>
        <v>0</v>
      </c>
      <c r="OF64" s="19" t="b">
        <f t="shared" ca="1" si="1147"/>
        <v>0</v>
      </c>
      <c r="OG64" s="19">
        <f t="shared" ca="1" si="1147"/>
        <v>1</v>
      </c>
      <c r="OH64" s="19">
        <f t="shared" ca="1" si="1147"/>
        <v>1</v>
      </c>
      <c r="OI64" s="19">
        <f t="shared" ca="1" si="1147"/>
        <v>1</v>
      </c>
      <c r="OJ64" s="19">
        <f t="shared" ca="1" si="1147"/>
        <v>1</v>
      </c>
      <c r="OK64" s="19">
        <f t="shared" ca="1" si="1147"/>
        <v>1</v>
      </c>
      <c r="OL64" s="19">
        <f t="shared" ca="1" si="1147"/>
        <v>1</v>
      </c>
      <c r="OM64" s="19">
        <f t="shared" ca="1" si="1147"/>
        <v>1</v>
      </c>
      <c r="ON64" s="19">
        <f t="shared" ca="1" si="1147"/>
        <v>1</v>
      </c>
      <c r="OO64" s="19">
        <f t="shared" ca="1" si="1147"/>
        <v>1</v>
      </c>
      <c r="OP64" s="19">
        <f t="shared" ca="1" si="1147"/>
        <v>1</v>
      </c>
      <c r="OQ64" s="9"/>
      <c r="OR64" s="5" t="str" cm="1">
        <f t="array" aca="1" ref="OR64" ca="1">INDEX(i.LMU_Area,$K64,OR$26)</f>
        <v>-</v>
      </c>
      <c r="OS64" s="5" t="str" cm="1">
        <f t="array" aca="1" ref="OS64" ca="1">INDEX(i.LMU_Area,$K64,OS$26)</f>
        <v>-</v>
      </c>
      <c r="OT64" s="5" t="str" cm="1">
        <f t="array" aca="1" ref="OT64" ca="1">INDEX(i.LMU_Area,$K64,OT$26)</f>
        <v>-</v>
      </c>
      <c r="OU64" s="5" t="str" cm="1">
        <f t="array" aca="1" ref="OU64" ca="1">INDEX(i.LMU_Area,$K64,OU$26)</f>
        <v>-</v>
      </c>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5" t="str" cm="1">
        <f t="array" aca="1" ref="TF64" ca="1">INDEX(i.LMU_Area,$K64,TF$26)</f>
        <v>-</v>
      </c>
      <c r="TG64" s="5" t="str" cm="1">
        <f t="array" aca="1" ref="TG64" ca="1">INDEX(i.LMU_Area,$K64,TG$26)</f>
        <v>-</v>
      </c>
      <c r="TH64" s="5" t="str" cm="1">
        <f t="array" aca="1" ref="TH64" ca="1">INDEX(i.LMU_Area,$K64,TH$26)</f>
        <v>-</v>
      </c>
      <c r="TI64" s="5" t="str" cm="1">
        <f t="array" aca="1" ref="TI64" ca="1">INDEX(i.LMU_Area,$K64,TI$26)</f>
        <v>-</v>
      </c>
      <c r="TJ64" s="5" t="str" cm="1">
        <f t="array" aca="1" ref="TJ64" ca="1">INDEX(i.LMU_Area,$K64,TJ$26)</f>
        <v>-</v>
      </c>
      <c r="TK64" s="5" t="str" cm="1">
        <f t="array" aca="1" ref="TK64" ca="1">INDEX(i.LMU_Area,$K64,TK$26)</f>
        <v>-</v>
      </c>
      <c r="TL64" s="5" t="str" cm="1">
        <f t="array" aca="1" ref="TL64" ca="1">INDEX(i.LMU_Area,$K64,TL$26)</f>
        <v>-</v>
      </c>
      <c r="TM64" s="5" t="str" cm="1">
        <f t="array" aca="1" ref="TM64" ca="1">INDEX(i.LMU_Area,$K64,TM$26)</f>
        <v>-</v>
      </c>
      <c r="TN64" s="5" t="str" cm="1">
        <f t="array" aca="1" ref="TN64" ca="1">INDEX(i.LMU_Area,$K64,TN$26)</f>
        <v>-</v>
      </c>
      <c r="TO64" s="5" t="str" cm="1">
        <f t="array" aca="1" ref="TO64" ca="1">INDEX(i.LMU_Area,$K64,TO$26)</f>
        <v>-</v>
      </c>
      <c r="TP64" s="5" t="str" cm="1">
        <f t="array" aca="1" ref="TP64" ca="1">INDEX(i.LMU_Area,$K64,TP$26)</f>
        <v>-</v>
      </c>
      <c r="TQ64" s="5" t="str" cm="1">
        <f t="array" aca="1" ref="TQ64" ca="1">INDEX(i.LMU_Area,$K64,TQ$26)</f>
        <v>-</v>
      </c>
      <c r="TR64" s="5" t="str" cm="1">
        <f t="array" aca="1" ref="TR64" ca="1">INDEX(i.LMU_Area,$K64,TR$26)</f>
        <v>-</v>
      </c>
      <c r="TS64" s="5" t="str" cm="1">
        <f t="array" aca="1" ref="TS64" ca="1">INDEX(i.LMU_Area,$K64,TS$26)</f>
        <v>-</v>
      </c>
      <c r="TT64" s="5" t="str" cm="1">
        <f t="array" aca="1" ref="TT64" ca="1">INDEX(i.LMU_Area,$K64,TT$26)</f>
        <v>-</v>
      </c>
      <c r="TU64" s="5" t="str" cm="1">
        <f t="array" aca="1" ref="TU64" ca="1">INDEX(i.LMU_Area,$K64,TU$26)</f>
        <v>-</v>
      </c>
      <c r="TV64" s="5" t="str" cm="1">
        <f t="array" aca="1" ref="TV64" ca="1">INDEX(i.LMU_Area,$K64,TV$26)</f>
        <v>-</v>
      </c>
      <c r="TW64" s="5" t="str" cm="1">
        <f t="array" aca="1" ref="TW64" ca="1">INDEX(i.LMU_Area,$K64,TW$26)</f>
        <v>-</v>
      </c>
      <c r="TX64" s="5" t="str" cm="1">
        <f t="array" aca="1" ref="TX64" ca="1">INDEX(i.LMU_Area,$K64,TX$26)</f>
        <v>-</v>
      </c>
      <c r="TY64" s="5" t="str" cm="1">
        <f t="array" aca="1" ref="TY64" ca="1">INDEX(i.LMU_Area,$K64,TY$26)</f>
        <v>-</v>
      </c>
      <c r="TZ64" s="5" t="str" cm="1">
        <f t="array" aca="1" ref="TZ64" ca="1">INDEX(i.LMU_Area,$K64,TZ$26)</f>
        <v>-</v>
      </c>
      <c r="UA64" s="5" t="str" cm="1">
        <f t="array" aca="1" ref="UA64" ca="1">INDEX(i.LMU_Area,$K64,UA$26)</f>
        <v>-</v>
      </c>
      <c r="UB64" s="5" t="str" cm="1">
        <f t="array" aca="1" ref="UB64" ca="1">INDEX(i.LMU_Area,$K64,UB$26)</f>
        <v>-</v>
      </c>
      <c r="UC64" s="5" t="str" cm="1">
        <f t="array" aca="1" ref="UC64" ca="1">INDEX(i.LMU_Area,$K64,UC$26)</f>
        <v>-</v>
      </c>
      <c r="UD64" s="5" t="str" cm="1">
        <f t="array" aca="1" ref="UD64" ca="1">INDEX(i.LMU_Area,$K64,UD$26)</f>
        <v>-</v>
      </c>
      <c r="UE64" s="5" t="str" cm="1">
        <f t="array" aca="1" ref="UE64" ca="1">INDEX(i.LMU_Area,$K64,UE$26)</f>
        <v>-</v>
      </c>
      <c r="UF64" s="5" t="str" cm="1">
        <f t="array" aca="1" ref="UF64" ca="1">INDEX(i.LMU_Area,$K64,UF$26)</f>
        <v>-</v>
      </c>
      <c r="UG64" s="5" t="str" cm="1">
        <f t="array" aca="1" ref="UG64" ca="1">INDEX(i.LMU_Area,$K64,UG$26)</f>
        <v>-</v>
      </c>
      <c r="UH64" s="5" t="str" cm="1">
        <f t="array" aca="1" ref="UH64" ca="1">INDEX(i.LMU_Area,$K64,UH$26)</f>
        <v>-</v>
      </c>
      <c r="UI64" s="5" t="str" cm="1">
        <f t="array" aca="1" ref="UI64" ca="1">INDEX(i.LMU_Area,$K64,UI$26)</f>
        <v>-</v>
      </c>
      <c r="UJ64" s="5" t="str" cm="1">
        <f t="array" aca="1" ref="UJ64" ca="1">INDEX(i.LMU_Area,$K64,UJ$26)</f>
        <v>-</v>
      </c>
      <c r="UK64" s="5" t="str" cm="1">
        <f t="array" aca="1" ref="UK64" ca="1">INDEX(i.LMU_Area,$K64,UK$26)</f>
        <v>-</v>
      </c>
      <c r="UL64" s="5" t="str" cm="1">
        <f t="array" aca="1" ref="UL64" ca="1">INDEX(i.LMU_Area,$K64,UL$26)</f>
        <v>-</v>
      </c>
      <c r="UM64" s="5" t="str" cm="1">
        <f t="array" aca="1" ref="UM64" ca="1">INDEX(i.LMU_Area,$K64,UM$26)</f>
        <v>-</v>
      </c>
      <c r="UN64" s="5" t="str" cm="1">
        <f t="array" aca="1" ref="UN64" ca="1">INDEX(i.LMU_Area,$K64,UN$26)</f>
        <v>-</v>
      </c>
      <c r="UO64" s="5" t="str" cm="1">
        <f t="array" aca="1" ref="UO64" ca="1">INDEX(i.LMU_Area,$K64,UO$26)</f>
        <v>-</v>
      </c>
      <c r="UP64" s="5" t="str" cm="1">
        <f t="array" aca="1" ref="UP64" ca="1">INDEX(i.LMU_Area,$K64,UP$26)</f>
        <v>-</v>
      </c>
      <c r="UQ64" s="5" t="str" cm="1">
        <f t="array" aca="1" ref="UQ64" ca="1">INDEX(i.LMU_Area,$K64,UQ$26)</f>
        <v>-</v>
      </c>
      <c r="UR64" s="5" t="str" cm="1">
        <f t="array" aca="1" ref="UR64" ca="1">INDEX(i.LMU_Area,$K64,UR$26)</f>
        <v>-</v>
      </c>
      <c r="US64" s="5" t="str" cm="1">
        <f t="array" aca="1" ref="US64" ca="1">INDEX(i.LMU_Area,$K64,US$26)</f>
        <v>-</v>
      </c>
      <c r="UT64" s="5" t="str" cm="1">
        <f t="array" aca="1" ref="UT64" ca="1">INDEX(i.LMU_Area,$K64,UT$26)</f>
        <v>-</v>
      </c>
      <c r="UU64" s="5" t="str" cm="1">
        <f t="array" aca="1" ref="UU64" ca="1">INDEX(i.LMU_Area,$K64,UU$26)</f>
        <v>-</v>
      </c>
      <c r="UV64" s="5" t="str" cm="1">
        <f t="array" aca="1" ref="UV64" ca="1">INDEX(i.LMU_Area,$K64,UV$26)</f>
        <v>-</v>
      </c>
      <c r="UW64" s="5" t="str" cm="1">
        <f t="array" aca="1" ref="UW64" ca="1">INDEX(i.LMU_Area,$K64,UW$26)</f>
        <v>-</v>
      </c>
      <c r="UX64" s="5" t="str" cm="1">
        <f t="array" aca="1" ref="UX64" ca="1">INDEX(i.LMU_Area,$K64,UX$26)</f>
        <v>-</v>
      </c>
      <c r="UY64" s="5" t="str" cm="1">
        <f t="array" aca="1" ref="UY64" ca="1">INDEX(i.LMU_Area,$K64,UY$26)</f>
        <v>-</v>
      </c>
      <c r="UZ64" s="5" t="str" cm="1">
        <f t="array" aca="1" ref="UZ64" ca="1">INDEX(i.LMU_Area,$K64,UZ$26)</f>
        <v>-</v>
      </c>
      <c r="VA64" s="5" t="str" cm="1">
        <f t="array" aca="1" ref="VA64" ca="1">INDEX(i.LMU_Area,$K64,VA$26)</f>
        <v>-</v>
      </c>
      <c r="VB64" s="5" t="str" cm="1">
        <f t="array" aca="1" ref="VB64" ca="1">INDEX(i.LMU_Area,$K64,VB$26)</f>
        <v>-</v>
      </c>
      <c r="VC64" s="5" t="str" cm="1">
        <f t="array" aca="1" ref="VC64" ca="1">INDEX(i.LMU_Area,$K64,VC$26)</f>
        <v>-</v>
      </c>
      <c r="VD64" s="5" t="str" cm="1">
        <f t="array" aca="1" ref="VD64" ca="1">INDEX(i.LMU_Area,$K64,VD$26)</f>
        <v>-</v>
      </c>
      <c r="VE64" s="5" t="str" cm="1">
        <f t="array" aca="1" ref="VE64" ca="1">INDEX(i.LMU_Area,$K64,VE$26)</f>
        <v>-</v>
      </c>
      <c r="VF64" s="5" t="str" cm="1">
        <f t="array" aca="1" ref="VF64" ca="1">INDEX(i.LMU_Area,$K64,VF$26)</f>
        <v>-</v>
      </c>
      <c r="VG64" s="5" t="str" cm="1">
        <f t="array" aca="1" ref="VG64" ca="1">INDEX(i.LMU_Area,$K64,VG$26)</f>
        <v>-</v>
      </c>
      <c r="VH64" s="5" t="str" cm="1">
        <f t="array" aca="1" ref="VH64" ca="1">INDEX(i.LMU_Area,$K64,VH$26)</f>
        <v>-</v>
      </c>
      <c r="VI64" s="5" t="str" cm="1">
        <f t="array" aca="1" ref="VI64" ca="1">INDEX(i.LMU_Area,$K64,VI$26)</f>
        <v>-</v>
      </c>
      <c r="VJ64" s="5" t="str" cm="1">
        <f t="array" aca="1" ref="VJ64" ca="1">INDEX(i.LMU_Area,$K64,VJ$26)</f>
        <v>-</v>
      </c>
      <c r="VK64" s="5" t="str" cm="1">
        <f t="array" aca="1" ref="VK64" ca="1">INDEX(i.LMU_Area,$K64,VK$26)</f>
        <v>-</v>
      </c>
      <c r="VL64" s="5" t="str" cm="1">
        <f t="array" aca="1" ref="VL64" ca="1">INDEX(i.LMU_Area,$K64,VL$26)</f>
        <v>-</v>
      </c>
      <c r="VM64" s="5" t="str" cm="1">
        <f t="array" aca="1" ref="VM64" ca="1">INDEX(i.LMU_Area,$K64,VM$26)</f>
        <v>-</v>
      </c>
      <c r="VN64" s="5" t="str" cm="1">
        <f t="array" aca="1" ref="VN64" ca="1">INDEX(i.LMU_Area,$K64,VN$26)</f>
        <v>-</v>
      </c>
      <c r="VO64" s="5" t="str" cm="1">
        <f t="array" aca="1" ref="VO64" ca="1">INDEX(i.LMU_Area,$K64,VO$26)</f>
        <v>-</v>
      </c>
      <c r="VP64" s="5" t="str" cm="1">
        <f t="array" aca="1" ref="VP64" ca="1">INDEX(i.LMU_Area,$K64,VP$26)</f>
        <v>-</v>
      </c>
      <c r="VQ64" s="5" t="str" cm="1">
        <f t="array" aca="1" ref="VQ64" ca="1">INDEX(i.LMU_Area,$K64,VQ$26)</f>
        <v>-</v>
      </c>
      <c r="VR64" s="5" t="str" cm="1">
        <f t="array" aca="1" ref="VR64" ca="1">INDEX(i.LMU_Area,$K64,VR$26)</f>
        <v>-</v>
      </c>
      <c r="VS64" s="5" t="str" cm="1">
        <f t="array" aca="1" ref="VS64" ca="1">INDEX(i.LMU_Area,$K64,VS$26)</f>
        <v>-</v>
      </c>
      <c r="VT64" s="5" t="str" cm="1">
        <f t="array" aca="1" ref="VT64" ca="1">INDEX(i.LMU_Area,$K64,VT$26)</f>
        <v>-</v>
      </c>
      <c r="VU64" s="5" t="str" cm="1">
        <f t="array" aca="1" ref="VU64" ca="1">INDEX(i.LMU_Area,$K64,VU$26)</f>
        <v>-</v>
      </c>
      <c r="VV64" s="5" t="str" cm="1">
        <f t="array" aca="1" ref="VV64" ca="1">INDEX(i.LMU_Area,$K64,VV$26)</f>
        <v>-</v>
      </c>
      <c r="VW64" s="5" t="str" cm="1">
        <f t="array" aca="1" ref="VW64" ca="1">INDEX(i.LMU_Area,$K64,VW$26)</f>
        <v>-</v>
      </c>
      <c r="VX64" s="5" t="str" cm="1">
        <f t="array" aca="1" ref="VX64" ca="1">INDEX(i.LMU_Area,$K64,VX$26)</f>
        <v>-</v>
      </c>
      <c r="VY64" s="5" t="str" cm="1">
        <f t="array" aca="1" ref="VY64" ca="1">INDEX(i.LMU_Area,$K64,VY$26)</f>
        <v>-</v>
      </c>
      <c r="VZ64" s="5" t="str" cm="1">
        <f t="array" aca="1" ref="VZ64" ca="1">INDEX(i.LMU_Area,$K64,VZ$26)</f>
        <v>-</v>
      </c>
      <c r="WA64" s="5" t="str" cm="1">
        <f t="array" aca="1" ref="WA64" ca="1">INDEX(i.LMU_Area,$K64,WA$26)</f>
        <v>-</v>
      </c>
      <c r="WB64" s="5" t="str" cm="1">
        <f t="array" aca="1" ref="WB64" ca="1">INDEX(i.LMU_Area,$K64,WB$26)</f>
        <v>-</v>
      </c>
      <c r="WC64" s="5" t="str" cm="1">
        <f t="array" aca="1" ref="WC64" ca="1">INDEX(i.LMU_Area,$K64,WC$26)</f>
        <v>-</v>
      </c>
      <c r="WD64" s="5" t="str" cm="1">
        <f t="array" aca="1" ref="WD64" ca="1">INDEX(i.LMU_Area,$K64,WD$26)</f>
        <v>-</v>
      </c>
      <c r="WE64" s="5" t="str" cm="1">
        <f t="array" aca="1" ref="WE64" ca="1">INDEX(i.LMU_Area,$K64,WE$26)</f>
        <v>-</v>
      </c>
      <c r="WF64" s="5" t="str" cm="1">
        <f t="array" aca="1" ref="WF64" ca="1">INDEX(i.LMU_Area,$K64,WF$26)</f>
        <v>-</v>
      </c>
      <c r="WG64" s="5" t="str" cm="1">
        <f t="array" aca="1" ref="WG64" ca="1">INDEX(i.LMU_Area,$K64,WG$26)</f>
        <v>-</v>
      </c>
      <c r="WH64" s="5" t="str" cm="1">
        <f t="array" aca="1" ref="WH64" ca="1">INDEX(i.LMU_Area,$K64,WH$26)</f>
        <v>-</v>
      </c>
      <c r="WI64" s="5" t="str" cm="1">
        <f t="array" aca="1" ref="WI64" ca="1">INDEX(i.LMU_Area,$K64,WI$26)</f>
        <v>-</v>
      </c>
      <c r="WJ64" s="5" t="str" cm="1">
        <f t="array" aca="1" ref="WJ64" ca="1">INDEX(i.LMU_Area,$K64,WJ$26)</f>
        <v>-</v>
      </c>
      <c r="WK64" s="5" t="str" cm="1">
        <f t="array" aca="1" ref="WK64" ca="1">INDEX(i.LMU_Area,$K64,WK$26)</f>
        <v>-</v>
      </c>
      <c r="WL64" s="5" t="str" cm="1">
        <f t="array" aca="1" ref="WL64" ca="1">INDEX(i.LMU_Area,$K64,WL$26)</f>
        <v>-</v>
      </c>
      <c r="WM64" s="5" t="str" cm="1">
        <f t="array" aca="1" ref="WM64" ca="1">INDEX(i.LMU_Area,$K64,WM$26)</f>
        <v>-</v>
      </c>
      <c r="WN64" s="5" t="str" cm="1">
        <f t="array" aca="1" ref="WN64" ca="1">INDEX(i.LMU_Area,$K64,WN$26)</f>
        <v>-</v>
      </c>
      <c r="WO64" s="5" t="str" cm="1">
        <f t="array" aca="1" ref="WO64" ca="1">INDEX(i.LMU_Area,$K64,WO$26)</f>
        <v>-</v>
      </c>
      <c r="WP64" s="5" t="str" cm="1">
        <f t="array" aca="1" ref="WP64" ca="1">INDEX(i.LMU_Area,$K64,WP$26)</f>
        <v>-</v>
      </c>
      <c r="WQ64" s="5" t="str" cm="1">
        <f t="array" aca="1" ref="WQ64" ca="1">INDEX(i.LMU_Area,$K64,WQ$26)</f>
        <v>-</v>
      </c>
      <c r="WR64" s="5" t="str" cm="1">
        <f t="array" aca="1" ref="WR64" ca="1">INDEX(i.LMU_Area,$K64,WR$26)</f>
        <v>-</v>
      </c>
      <c r="WS64" s="5" t="str" cm="1">
        <f t="array" aca="1" ref="WS64" ca="1">INDEX(i.LMU_Area,$K64,WS$26)</f>
        <v>-</v>
      </c>
      <c r="WT64" s="5" t="str" cm="1">
        <f t="array" aca="1" ref="WT64" ca="1">INDEX(i.LMU_Area,$K64,WT$26)</f>
        <v>-</v>
      </c>
      <c r="WU64" s="5" t="str" cm="1">
        <f t="array" aca="1" ref="WU64" ca="1">INDEX(i.LMU_Area,$K64,WU$26)</f>
        <v>-</v>
      </c>
      <c r="WV64" s="5" t="str" cm="1">
        <f t="array" aca="1" ref="WV64" ca="1">INDEX(i.LMU_Area,$K64,WV$26)</f>
        <v>-</v>
      </c>
      <c r="WW64" s="5" t="str" cm="1">
        <f t="array" aca="1" ref="WW64" ca="1">INDEX(i.LMU_Area,$K64,WW$26)</f>
        <v>-</v>
      </c>
      <c r="WX64" s="5" t="str" cm="1">
        <f t="array" aca="1" ref="WX64" ca="1">INDEX(i.LMU_Area,$K64,WX$26)</f>
        <v>-</v>
      </c>
      <c r="WY64" s="5" t="str" cm="1">
        <f t="array" aca="1" ref="WY64" ca="1">INDEX(i.LMU_Area,$K64,WY$26)</f>
        <v>-</v>
      </c>
      <c r="WZ64" s="5" t="str" cm="1">
        <f t="array" aca="1" ref="WZ64" ca="1">INDEX(i.LMU_Area,$K64,WZ$26)</f>
        <v>-</v>
      </c>
      <c r="XA64" s="5" t="str" cm="1">
        <f t="array" aca="1" ref="XA64" ca="1">INDEX(i.LMU_Area,$K64,XA$26)</f>
        <v>-</v>
      </c>
      <c r="XB64" s="5" t="str" cm="1">
        <f t="array" aca="1" ref="XB64" ca="1">INDEX(i.LMU_Area,$K64,XB$26)</f>
        <v>-</v>
      </c>
      <c r="XC64" s="5" t="str" cm="1">
        <f t="array" aca="1" ref="XC64" ca="1">INDEX(i.LMU_Area,$K64,XC$26)</f>
        <v>-</v>
      </c>
      <c r="XD64" s="5" t="str" cm="1">
        <f t="array" aca="1" ref="XD64" ca="1">INDEX(i.LMU_Area,$K64,XD$26)</f>
        <v>-</v>
      </c>
      <c r="XE64" s="5" t="str" cm="1">
        <f t="array" aca="1" ref="XE64" ca="1">INDEX(i.LMU_Area,$K64,XE$26)</f>
        <v>-</v>
      </c>
      <c r="XF64" s="5" t="str" cm="1">
        <f t="array" aca="1" ref="XF64" ca="1">INDEX(i.LMU_Area,$K64,XF$26)</f>
        <v>-</v>
      </c>
      <c r="XG64" s="5" t="str" cm="1">
        <f t="array" aca="1" ref="XG64" ca="1">INDEX(i.LMU_Area,$K64,XG$26)</f>
        <v>-</v>
      </c>
      <c r="XH64" s="5" t="str" cm="1">
        <f t="array" aca="1" ref="XH64" ca="1">INDEX(i.LMU_Area,$K64,XH$26)</f>
        <v>-</v>
      </c>
      <c r="XI64" s="5" t="str" cm="1">
        <f t="array" aca="1" ref="XI64" ca="1">INDEX(i.LMU_Area,$K64,XI$26)</f>
        <v>-</v>
      </c>
      <c r="XJ64" s="5" t="str" cm="1">
        <f t="array" aca="1" ref="XJ64" ca="1">INDEX(i.LMU_Area,$K64,XJ$26)</f>
        <v>-</v>
      </c>
      <c r="XK64" s="5" t="str" cm="1">
        <f t="array" aca="1" ref="XK64" ca="1">INDEX(i.LMU_Area,$K64,XK$26)</f>
        <v>-</v>
      </c>
      <c r="XL64" s="5" t="str" cm="1">
        <f t="array" aca="1" ref="XL64" ca="1">INDEX(i.LMU_Area,$K64,XL$26)</f>
        <v>-</v>
      </c>
      <c r="XM64" s="5" t="str" cm="1">
        <f t="array" aca="1" ref="XM64" ca="1">INDEX(i.LMU_Area,$K64,XM$26)</f>
        <v>-</v>
      </c>
      <c r="XN64" s="5" t="str" cm="1">
        <f t="array" aca="1" ref="XN64" ca="1">INDEX(i.LMU_Area,$K64,XN$26)</f>
        <v>-</v>
      </c>
      <c r="XO64" s="5" t="str" cm="1">
        <f t="array" aca="1" ref="XO64" ca="1">INDEX(i.LMU_Area,$K64,XO$26)</f>
        <v>-</v>
      </c>
      <c r="XP64" s="5" t="str" cm="1">
        <f t="array" aca="1" ref="XP64" ca="1">INDEX(i.LMU_Area,$K64,XP$26)</f>
        <v>-</v>
      </c>
      <c r="XQ64" s="5" t="str" cm="1">
        <f t="array" aca="1" ref="XQ64" ca="1">INDEX(i.LMU_Area,$K64,XQ$26)</f>
        <v>-</v>
      </c>
      <c r="XR64" s="5" t="str" cm="1">
        <f t="array" aca="1" ref="XR64" ca="1">INDEX(i.LMU_Area,$K64,XR$26)</f>
        <v>-</v>
      </c>
      <c r="XS64" s="5" t="str" cm="1">
        <f t="array" aca="1" ref="XS64" ca="1">INDEX(i.LMU_Area,$K64,XS$26)</f>
        <v>-</v>
      </c>
      <c r="XT64" s="5" t="str" cm="1">
        <f t="array" aca="1" ref="XT64" ca="1">INDEX(i.LMU_Area,$K64,XT$26)</f>
        <v>-</v>
      </c>
      <c r="XU64" s="5" t="str" cm="1">
        <f t="array" aca="1" ref="XU64" ca="1">INDEX(i.LMU_Area,$K64,XU$26)</f>
        <v>-</v>
      </c>
      <c r="XV64" s="5" t="str" cm="1">
        <f t="array" aca="1" ref="XV64" ca="1">INDEX(i.LMU_Area,$K64,XV$26)</f>
        <v>-</v>
      </c>
      <c r="XW64" s="5" t="str" cm="1">
        <f t="array" aca="1" ref="XW64" ca="1">INDEX(i.LMU_Area,$K64,XW$26)</f>
        <v>-</v>
      </c>
      <c r="XX64" s="5" t="str" cm="1">
        <f t="array" aca="1" ref="XX64" ca="1">INDEX(i.LMU_Area,$K64,XX$26)</f>
        <v>-</v>
      </c>
      <c r="XY64" s="5" t="str" cm="1">
        <f t="array" aca="1" ref="XY64" ca="1">INDEX(i.LMU_Area,$K64,XY$26)</f>
        <v>-</v>
      </c>
      <c r="XZ64" s="5" t="str" cm="1">
        <f t="array" aca="1" ref="XZ64" ca="1">INDEX(i.LMU_Area,$K64,XZ$26)</f>
        <v>-</v>
      </c>
      <c r="YA64" s="5" t="str" cm="1">
        <f t="array" aca="1" ref="YA64" ca="1">INDEX(i.LMU_Area,$K64,YA$26)</f>
        <v>-</v>
      </c>
      <c r="YB64" s="5" t="str" cm="1">
        <f t="array" aca="1" ref="YB64" ca="1">INDEX(i.LMU_Area,$K64,YB$26)</f>
        <v>-</v>
      </c>
      <c r="YC64" s="5" t="str" cm="1">
        <f t="array" aca="1" ref="YC64" ca="1">INDEX(i.LMU_Area,$K64,YC$26)</f>
        <v>-</v>
      </c>
      <c r="YD64" s="5" t="str" cm="1">
        <f t="array" aca="1" ref="YD64" ca="1">INDEX(i.LMU_Area,$K64,YD$26)</f>
        <v>-</v>
      </c>
      <c r="YE64" s="5" t="str" cm="1">
        <f t="array" aca="1" ref="YE64" ca="1">INDEX(i.LMU_Area,$K64,YE$26)</f>
        <v>-</v>
      </c>
      <c r="YF64" s="5" t="str" cm="1">
        <f t="array" aca="1" ref="YF64" ca="1">INDEX(i.LMU_Area,$K64,YF$26)</f>
        <v>-</v>
      </c>
      <c r="YG64" s="5" t="str" cm="1">
        <f t="array" aca="1" ref="YG64" ca="1">INDEX(i.LMU_Area,$K64,YG$26)</f>
        <v>-</v>
      </c>
      <c r="YH64" s="5" t="str" cm="1">
        <f t="array" aca="1" ref="YH64" ca="1">INDEX(i.LMU_Area,$K64,YH$26)</f>
        <v>-</v>
      </c>
      <c r="YI64" s="5" t="str" cm="1">
        <f t="array" aca="1" ref="YI64" ca="1">INDEX(i.LMU_Area,$K64,YI$26)</f>
        <v>-</v>
      </c>
      <c r="YJ64" s="5" t="str" cm="1">
        <f t="array" aca="1" ref="YJ64" ca="1">INDEX(i.LMU_Area,$K64,YJ$26)</f>
        <v>-</v>
      </c>
      <c r="YK64" s="5" t="str" cm="1">
        <f t="array" aca="1" ref="YK64" ca="1">INDEX(i.LMU_Area,$K64,YK$26)</f>
        <v>-</v>
      </c>
      <c r="YL64" s="5" t="str" cm="1">
        <f t="array" aca="1" ref="YL64" ca="1">INDEX(i.LMU_Area,$K64,YL$26)</f>
        <v>-</v>
      </c>
      <c r="YM64" s="5" t="str" cm="1">
        <f t="array" aca="1" ref="YM64" ca="1">INDEX(i.LMU_Area,$K64,YM$26)</f>
        <v>-</v>
      </c>
      <c r="YN64" s="5" t="str" cm="1">
        <f t="array" aca="1" ref="YN64" ca="1">INDEX(i.LMU_Area,$K64,YN$26)</f>
        <v>-</v>
      </c>
      <c r="YO64" s="5" t="str" cm="1">
        <f t="array" aca="1" ref="YO64" ca="1">INDEX(i.LMU_Area,$K64,YO$26)</f>
        <v>-</v>
      </c>
      <c r="YP64" s="5" t="str" cm="1">
        <f t="array" aca="1" ref="YP64" ca="1">INDEX(i.LMU_Area,$K64,YP$26)</f>
        <v>-</v>
      </c>
      <c r="YQ64" s="5" t="str" cm="1">
        <f t="array" aca="1" ref="YQ64" ca="1">INDEX(i.LMU_Area,$K64,YQ$26)</f>
        <v>-</v>
      </c>
      <c r="YR64" s="5" t="str" cm="1">
        <f t="array" aca="1" ref="YR64" ca="1">INDEX(i.LMU_Area,$K64,YR$26)</f>
        <v>-</v>
      </c>
      <c r="YS64" s="5" t="str" cm="1">
        <f t="array" aca="1" ref="YS64" ca="1">INDEX(i.LMU_Area,$K64,YS$26)</f>
        <v>-</v>
      </c>
      <c r="YT64" s="5" t="str" cm="1">
        <f t="array" aca="1" ref="YT64" ca="1">INDEX(i.LMU_Area,$K64,YT$26)</f>
        <v>-</v>
      </c>
      <c r="YU64" s="5" t="str" cm="1">
        <f t="array" aca="1" ref="YU64" ca="1">INDEX(i.LMU_Area,$K64,YU$26)</f>
        <v>-</v>
      </c>
      <c r="YV64" s="5" t="str" cm="1">
        <f t="array" aca="1" ref="YV64" ca="1">INDEX(i.LMU_Area,$K64,YV$26)</f>
        <v>-</v>
      </c>
      <c r="YW64" s="5" t="str" cm="1">
        <f t="array" aca="1" ref="YW64" ca="1">INDEX(i.LMU_Area,$K64,YW$26)</f>
        <v>-</v>
      </c>
      <c r="YX64" s="5" t="str" cm="1">
        <f t="array" aca="1" ref="YX64" ca="1">INDEX(i.LMU_Area,$K64,YX$26)</f>
        <v>-</v>
      </c>
      <c r="YY64" s="5" t="str" cm="1">
        <f t="array" aca="1" ref="YY64" ca="1">INDEX(i.LMU_Area,$K64,YY$26)</f>
        <v>-</v>
      </c>
      <c r="YZ64" s="5" t="str" cm="1">
        <f t="array" aca="1" ref="YZ64" ca="1">INDEX(i.LMU_Area,$K64,YZ$26)</f>
        <v>-</v>
      </c>
      <c r="ZA64" s="5" t="str" cm="1">
        <f t="array" aca="1" ref="ZA64" ca="1">INDEX(i.LMU_Area,$K64,ZA$26)</f>
        <v>-</v>
      </c>
      <c r="ZB64" s="5" t="str" cm="1">
        <f t="array" aca="1" ref="ZB64" ca="1">INDEX(i.LMU_Area,$K64,ZB$26)</f>
        <v>-</v>
      </c>
      <c r="ZC64" s="5" t="str" cm="1">
        <f t="array" aca="1" ref="ZC64" ca="1">INDEX(i.LMU_Area,$K64,ZC$26)</f>
        <v>-</v>
      </c>
      <c r="ZD64" s="5" t="str" cm="1">
        <f t="array" aca="1" ref="ZD64" ca="1">INDEX(i.LMU_Area,$K64,ZD$26)</f>
        <v>-</v>
      </c>
      <c r="ZE64" s="5" t="str" cm="1">
        <f t="array" aca="1" ref="ZE64" ca="1">INDEX(i.LMU_Area,$K64,ZE$26)</f>
        <v>-</v>
      </c>
      <c r="ZF64" s="5" t="str" cm="1">
        <f t="array" aca="1" ref="ZF64" ca="1">INDEX(i.LMU_Area,$K64,ZF$26)</f>
        <v>-</v>
      </c>
      <c r="ZG64" s="5" t="str" cm="1">
        <f t="array" aca="1" ref="ZG64" ca="1">INDEX(i.LMU_Area,$K64,ZG$26)</f>
        <v>-</v>
      </c>
      <c r="ZH64" s="5" t="str" cm="1">
        <f t="array" aca="1" ref="ZH64" ca="1">INDEX(i.LMU_Area,$K64,ZH$26)</f>
        <v>-</v>
      </c>
      <c r="ZI64" s="5" t="str" cm="1">
        <f t="array" aca="1" ref="ZI64" ca="1">INDEX(i.LMU_Area,$K64,ZI$26)</f>
        <v>-</v>
      </c>
      <c r="ZJ64" s="5" t="str" cm="1">
        <f t="array" aca="1" ref="ZJ64" ca="1">INDEX(i.LMU_Area,$K64,ZJ$26)</f>
        <v>-</v>
      </c>
      <c r="ZK64" s="5" t="str" cm="1">
        <f t="array" aca="1" ref="ZK64" ca="1">INDEX(i.LMU_Area,$K64,ZK$26)</f>
        <v>-</v>
      </c>
      <c r="ZL64" s="5" t="str" cm="1">
        <f t="array" aca="1" ref="ZL64" ca="1">INDEX(i.LMU_Area,$K64,ZL$26)</f>
        <v>-</v>
      </c>
      <c r="ZM64" s="5" t="str" cm="1">
        <f t="array" aca="1" ref="ZM64" ca="1">INDEX(i.LMU_Area,$K64,ZM$26)</f>
        <v>-</v>
      </c>
      <c r="ZN64" s="5" t="str" cm="1">
        <f t="array" aca="1" ref="ZN64" ca="1">INDEX(i.LMU_Area,$K64,ZN$26)</f>
        <v>-</v>
      </c>
      <c r="ZO64" s="5" t="str" cm="1">
        <f t="array" aca="1" ref="ZO64" ca="1">INDEX(i.LMU_Area,$K64,ZO$26)</f>
        <v>-</v>
      </c>
      <c r="ZP64" s="5" t="str" cm="1">
        <f t="array" aca="1" ref="ZP64" ca="1">INDEX(i.LMU_Area,$K64,ZP$26)</f>
        <v>-</v>
      </c>
      <c r="ZQ64" s="5" t="str" cm="1">
        <f t="array" aca="1" ref="ZQ64" ca="1">INDEX(i.LMU_Area,$K64,ZQ$26)</f>
        <v>-</v>
      </c>
      <c r="ZR64" s="5" t="str" cm="1">
        <f t="array" aca="1" ref="ZR64" ca="1">INDEX(i.LMU_Area,$K64,ZR$26)</f>
        <v>-</v>
      </c>
      <c r="ZS64" s="5" t="str" cm="1">
        <f t="array" aca="1" ref="ZS64" ca="1">INDEX(i.LMU_Area,$K64,ZS$26)</f>
        <v>-</v>
      </c>
      <c r="ZT64" s="5" t="str" cm="1">
        <f t="array" aca="1" ref="ZT64" ca="1">INDEX(i.LMU_Area,$K64,ZT$26)</f>
        <v>-</v>
      </c>
      <c r="ZU64" s="5" t="str" cm="1">
        <f t="array" aca="1" ref="ZU64" ca="1">INDEX(i.LMU_Area,$K64,ZU$26)</f>
        <v>-</v>
      </c>
      <c r="ZV64" s="5" t="str" cm="1">
        <f t="array" aca="1" ref="ZV64" ca="1">INDEX(i.LMU_Area,$K64,ZV$26)</f>
        <v>-</v>
      </c>
      <c r="ZW64" s="5" t="str" cm="1">
        <f t="array" aca="1" ref="ZW64" ca="1">INDEX(i.LMU_Area,$K64,ZW$26)</f>
        <v>-</v>
      </c>
      <c r="ZX64" s="5" t="str" cm="1">
        <f t="array" aca="1" ref="ZX64" ca="1">INDEX(i.LMU_Area,$K64,ZX$26)</f>
        <v>-</v>
      </c>
      <c r="ZY64" s="5" t="str" cm="1">
        <f t="array" aca="1" ref="ZY64" ca="1">INDEX(i.LMU_Area,$K64,ZY$26)</f>
        <v>-</v>
      </c>
      <c r="ZZ64" s="5" t="str" cm="1">
        <f t="array" aca="1" ref="ZZ64" ca="1">INDEX(i.LMU_Area,$K64,ZZ$26)</f>
        <v>-</v>
      </c>
      <c r="AAA64" s="5" t="str" cm="1">
        <f t="array" aca="1" ref="AAA64" ca="1">INDEX(i.LMU_Area,$K64,AAA$26)</f>
        <v>-</v>
      </c>
      <c r="AAB64" s="5" t="str" cm="1">
        <f t="array" aca="1" ref="AAB64" ca="1">INDEX(i.LMU_Area,$K64,AAB$26)</f>
        <v>-</v>
      </c>
      <c r="AAC64" s="5" t="str" cm="1">
        <f t="array" aca="1" ref="AAC64" ca="1">INDEX(i.LMU_Area,$K64,AAC$26)</f>
        <v>-</v>
      </c>
      <c r="AAD64" s="5" t="str" cm="1">
        <f t="array" aca="1" ref="AAD64" ca="1">INDEX(i.LMU_Area,$K64,AAD$26)</f>
        <v>-</v>
      </c>
      <c r="AAE64" s="5" t="str" cm="1">
        <f t="array" aca="1" ref="AAE64" ca="1">INDEX(i.LMU_Area,$K64,AAE$26)</f>
        <v>-</v>
      </c>
      <c r="AAF64" s="5" t="str" cm="1">
        <f t="array" aca="1" ref="AAF64" ca="1">INDEX(i.LMU_Area,$K64,AAF$26)</f>
        <v>-</v>
      </c>
      <c r="AAG64" s="5" t="str" cm="1">
        <f t="array" aca="1" ref="AAG64" ca="1">INDEX(i.LMU_Area,$K64,AAG$26)</f>
        <v>-</v>
      </c>
      <c r="AAH64" s="5" t="str" cm="1">
        <f t="array" aca="1" ref="AAH64" ca="1">INDEX(i.LMU_Area,$K64,AAH$26)</f>
        <v>-</v>
      </c>
      <c r="AAI64" s="5" t="str" cm="1">
        <f t="array" aca="1" ref="AAI64" ca="1">INDEX(i.LMU_Area,$K64,AAI$26)</f>
        <v>-</v>
      </c>
      <c r="AAJ64" s="5" t="str" cm="1">
        <f t="array" aca="1" ref="AAJ64" ca="1">INDEX(i.LMU_Area,$K64,AAJ$26)</f>
        <v>-</v>
      </c>
      <c r="AAK64" s="5" t="str" cm="1">
        <f t="array" aca="1" ref="AAK64" ca="1">INDEX(i.LMU_Area,$K64,AAK$26)</f>
        <v>-</v>
      </c>
      <c r="AAL64" s="5" t="str" cm="1">
        <f t="array" aca="1" ref="AAL64" ca="1">INDEX(i.LMU_Area,$K64,AAL$26)</f>
        <v>-</v>
      </c>
      <c r="AAM64" s="5" t="str" cm="1">
        <f t="array" aca="1" ref="AAM64" ca="1">INDEX(i.LMU_Area,$K64,AAM$26)</f>
        <v>-</v>
      </c>
      <c r="AAN64" s="5" t="str" cm="1">
        <f t="array" aca="1" ref="AAN64" ca="1">INDEX(i.LMU_Area,$K64,AAN$26)</f>
        <v>-</v>
      </c>
      <c r="AAO64" s="5" t="str" cm="1">
        <f t="array" aca="1" ref="AAO64" ca="1">INDEX(i.LMU_Area,$K64,AAO$26)</f>
        <v>-</v>
      </c>
      <c r="AAP64" s="5" t="str" cm="1">
        <f t="array" aca="1" ref="AAP64" ca="1">INDEX(i.LMU_Area,$K64,AAP$26)</f>
        <v>-</v>
      </c>
      <c r="AAQ64" s="5" t="str" cm="1">
        <f t="array" aca="1" ref="AAQ64" ca="1">INDEX(i.LMU_Area,$K64,AAQ$26)</f>
        <v>-</v>
      </c>
      <c r="AAR64" s="5" t="str" cm="1">
        <f t="array" aca="1" ref="AAR64" ca="1">INDEX(i.LMU_Area,$K64,AAR$26)</f>
        <v>-</v>
      </c>
      <c r="AAS64" s="5" t="str" cm="1">
        <f t="array" aca="1" ref="AAS64" ca="1">INDEX(i.LMU_Area,$K64,AAS$26)</f>
        <v>-</v>
      </c>
      <c r="AAT64" s="5" t="str" cm="1">
        <f t="array" aca="1" ref="AAT64" ca="1">INDEX(i.LMU_Area,$K64,AAT$26)</f>
        <v>-</v>
      </c>
      <c r="AAU64" s="5" t="str" cm="1">
        <f t="array" aca="1" ref="AAU64" ca="1">INDEX(i.LMU_Area,$K64,AAU$26)</f>
        <v>-</v>
      </c>
      <c r="AAV64" s="5" t="str" cm="1">
        <f t="array" aca="1" ref="AAV64" ca="1">INDEX(i.LMU_Area,$K64,AAV$26)</f>
        <v>-</v>
      </c>
      <c r="AAW64" s="5" t="str" cm="1">
        <f t="array" aca="1" ref="AAW64" ca="1">INDEX(i.LMU_Area,$K64,AAW$26)</f>
        <v>-</v>
      </c>
      <c r="AAX64" s="5" t="str" cm="1">
        <f t="array" aca="1" ref="AAX64" ca="1">INDEX(i.LMU_Area,$K64,AAX$26)</f>
        <v>-</v>
      </c>
      <c r="AAY64" s="5" t="str" cm="1">
        <f t="array" aca="1" ref="AAY64" ca="1">INDEX(i.LMU_Area,$K64,AAY$26)</f>
        <v>-</v>
      </c>
      <c r="AAZ64" s="5" t="str" cm="1">
        <f t="array" aca="1" ref="AAZ64" ca="1">INDEX(i.LMU_Area,$K64,AAZ$26)</f>
        <v>-</v>
      </c>
      <c r="ABA64" s="5" t="str" cm="1">
        <f t="array" aca="1" ref="ABA64" ca="1">INDEX(i.LMU_Area,$K64,ABA$26)</f>
        <v>-</v>
      </c>
      <c r="ABB64" s="5" t="str" cm="1">
        <f t="array" aca="1" ref="ABB64" ca="1">INDEX(i.LMU_Area,$K64,ABB$26)</f>
        <v>-</v>
      </c>
      <c r="ABC64" s="5" t="str" cm="1">
        <f t="array" aca="1" ref="ABC64" ca="1">INDEX(i.LMU_Area,$K64,ABC$26)</f>
        <v>-</v>
      </c>
      <c r="ABD64" s="5" t="str" cm="1">
        <f t="array" aca="1" ref="ABD64" ca="1">INDEX(i.LMU_Area,$K64,ABD$26)</f>
        <v>-</v>
      </c>
      <c r="ABE64" s="5" t="str" cm="1">
        <f t="array" aca="1" ref="ABE64" ca="1">INDEX(i.LMU_Area,$K64,ABE$26)</f>
        <v>-</v>
      </c>
      <c r="ABF64" s="5" t="str" cm="1">
        <f t="array" aca="1" ref="ABF64" ca="1">INDEX(i.LMU_Area,$K64,ABF$26)</f>
        <v>-</v>
      </c>
      <c r="ABG64" s="5" t="str" cm="1">
        <f t="array" aca="1" ref="ABG64" ca="1">INDEX(i.LMU_Area,$K64,ABG$26)</f>
        <v>-</v>
      </c>
      <c r="ABH64" s="5" t="str" cm="1">
        <f t="array" aca="1" ref="ABH64" ca="1">INDEX(i.LMU_Area,$K64,ABH$26)</f>
        <v>-</v>
      </c>
      <c r="ABI64" s="5" t="str" cm="1">
        <f t="array" aca="1" ref="ABI64" ca="1">INDEX(i.LMU_Area,$K64,ABI$26)</f>
        <v>-</v>
      </c>
      <c r="ABJ64" s="5" t="str" cm="1">
        <f t="array" aca="1" ref="ABJ64" ca="1">INDEX(i.LMU_Area,$K64,ABJ$26)</f>
        <v>-</v>
      </c>
      <c r="ABK64" s="5" t="str" cm="1">
        <f t="array" aca="1" ref="ABK64" ca="1">INDEX(i.LMU_Area,$K64,ABK$26)</f>
        <v>-</v>
      </c>
      <c r="ABL64" s="5" t="str" cm="1">
        <f t="array" aca="1" ref="ABL64" ca="1">INDEX(i.LMU_Area,$K64,ABL$26)</f>
        <v>-</v>
      </c>
      <c r="ABM64" s="5" t="str" cm="1">
        <f t="array" aca="1" ref="ABM64" ca="1">INDEX(i.LMU_Area,$K64,ABM$26)</f>
        <v>-</v>
      </c>
      <c r="ABN64" s="5" t="str" cm="1">
        <f t="array" aca="1" ref="ABN64" ca="1">INDEX(i.LMU_Area,$K64,ABN$26)</f>
        <v>-</v>
      </c>
      <c r="ABO64" s="5" t="str" cm="1">
        <f t="array" aca="1" ref="ABO64" ca="1">INDEX(i.LMU_Area,$K64,ABO$26)</f>
        <v>-</v>
      </c>
      <c r="ABP64" s="5" t="str" cm="1">
        <f t="array" aca="1" ref="ABP64" ca="1">INDEX(i.LMU_Area,$K64,ABP$26)</f>
        <v>-</v>
      </c>
      <c r="ABQ64" s="5" t="str" cm="1">
        <f t="array" aca="1" ref="ABQ64" ca="1">INDEX(i.LMU_Area,$K64,ABQ$26)</f>
        <v>-</v>
      </c>
      <c r="ABR64" s="5" t="str" cm="1">
        <f t="array" aca="1" ref="ABR64" ca="1">INDEX(i.LMU_Area,$K64,ABR$26)</f>
        <v>-</v>
      </c>
      <c r="ABS64" s="5" t="str" cm="1">
        <f t="array" aca="1" ref="ABS64" ca="1">INDEX(i.LMU_Area,$K64,ABS$26)</f>
        <v>-</v>
      </c>
      <c r="ABT64" s="5" t="str" cm="1">
        <f t="array" aca="1" ref="ABT64" ca="1">INDEX(i.LMU_Area,$K64,ABT$26)</f>
        <v>-</v>
      </c>
      <c r="ABU64" s="5" t="str" cm="1">
        <f t="array" aca="1" ref="ABU64" ca="1">INDEX(i.LMU_Area,$K64,ABU$26)</f>
        <v>-</v>
      </c>
      <c r="ABV64" s="5" t="str" cm="1">
        <f t="array" aca="1" ref="ABV64" ca="1">INDEX(i.LMU_Area,$K64,ABV$26)</f>
        <v>-</v>
      </c>
      <c r="ABW64" s="5" t="str" cm="1">
        <f t="array" aca="1" ref="ABW64" ca="1">INDEX(i.LMU_Area,$K64,ABW$26)</f>
        <v>-</v>
      </c>
      <c r="ABX64" s="5" t="str" cm="1">
        <f t="array" aca="1" ref="ABX64" ca="1">INDEX(i.LMU_Area,$K64,ABX$26)</f>
        <v>-</v>
      </c>
      <c r="ABY64" s="5" t="str" cm="1">
        <f t="array" aca="1" ref="ABY64" ca="1">INDEX(i.LMU_Area,$K64,ABY$26)</f>
        <v>-</v>
      </c>
      <c r="ABZ64" s="5" t="str" cm="1">
        <f t="array" aca="1" ref="ABZ64" ca="1">INDEX(i.LMU_Area,$K64,ABZ$26)</f>
        <v>-</v>
      </c>
      <c r="ACA64" s="5" t="str" cm="1">
        <f t="array" aca="1" ref="ACA64" ca="1">INDEX(i.LMU_Area,$K64,ACA$26)</f>
        <v>-</v>
      </c>
      <c r="ACB64" s="5" t="str" cm="1">
        <f t="array" aca="1" ref="ACB64" ca="1">INDEX(i.LMU_Area,$K64,ACB$26)</f>
        <v>-</v>
      </c>
      <c r="ACC64" s="5" t="str" cm="1">
        <f t="array" aca="1" ref="ACC64" ca="1">INDEX(i.LMU_Area,$K64,ACC$26)</f>
        <v>-</v>
      </c>
      <c r="ACD64" s="5" t="str" cm="1">
        <f t="array" aca="1" ref="ACD64" ca="1">INDEX(i.LMU_Area,$K64,ACD$26)</f>
        <v>-</v>
      </c>
      <c r="ACE64" s="5" t="str" cm="1">
        <f t="array" aca="1" ref="ACE64" ca="1">INDEX(i.LMU_Area,$K64,ACE$26)</f>
        <v>-</v>
      </c>
      <c r="ACF64" s="5" t="str" cm="1">
        <f t="array" aca="1" ref="ACF64" ca="1">INDEX(i.LMU_Area,$K64,ACF$26)</f>
        <v>-</v>
      </c>
      <c r="ACG64" s="5" t="str" cm="1">
        <f t="array" aca="1" ref="ACG64" ca="1">INDEX(i.LMU_Area,$K64,ACG$26)</f>
        <v>-</v>
      </c>
      <c r="ACH64" s="5" t="str" cm="1">
        <f t="array" aca="1" ref="ACH64" ca="1">INDEX(i.LMU_Area,$K64,ACH$26)</f>
        <v>-</v>
      </c>
      <c r="ACI64" s="5" t="str" cm="1">
        <f t="array" aca="1" ref="ACI64" ca="1">INDEX(i.LMU_Area,$K64,ACI$26)</f>
        <v>-</v>
      </c>
      <c r="ACJ64" s="5" t="str" cm="1">
        <f t="array" aca="1" ref="ACJ64" ca="1">INDEX(i.LMU_Area,$K64,ACJ$26)</f>
        <v>-</v>
      </c>
      <c r="ACK64" s="5" t="str" cm="1">
        <f t="array" aca="1" ref="ACK64" ca="1">INDEX(i.LMU_Area,$K64,ACK$26)</f>
        <v>-</v>
      </c>
      <c r="ACL64" s="5" t="str" cm="1">
        <f t="array" aca="1" ref="ACL64" ca="1">INDEX(i.LMU_Area,$K64,ACL$26)</f>
        <v>-</v>
      </c>
      <c r="ACM64" s="5" t="str" cm="1">
        <f t="array" aca="1" ref="ACM64" ca="1">INDEX(i.LMU_Area,$K64,ACM$26)</f>
        <v>-</v>
      </c>
      <c r="ACN64" s="5" t="str" cm="1">
        <f t="array" aca="1" ref="ACN64" ca="1">INDEX(i.LMU_Area,$K64,ACN$26)</f>
        <v>-</v>
      </c>
      <c r="ACO64" s="5" t="str" cm="1">
        <f t="array" aca="1" ref="ACO64" ca="1">INDEX(i.LMU_Area,$K64,ACO$26)</f>
        <v>-</v>
      </c>
      <c r="ACP64" s="5" t="str" cm="1">
        <f t="array" aca="1" ref="ACP64" ca="1">INDEX(i.LMU_Area,$K64,ACP$26)</f>
        <v>-</v>
      </c>
      <c r="ACQ64" s="5" t="str" cm="1">
        <f t="array" aca="1" ref="ACQ64" ca="1">INDEX(i.LMU_Area,$K64,ACQ$26)</f>
        <v>-</v>
      </c>
      <c r="ACR64" s="5" t="str" cm="1">
        <f t="array" aca="1" ref="ACR64" ca="1">INDEX(i.LMU_Area,$K64,ACR$26)</f>
        <v>-</v>
      </c>
      <c r="ACS64" s="5" t="str" cm="1">
        <f t="array" aca="1" ref="ACS64" ca="1">INDEX(i.LMU_Area,$K64,ACS$26)</f>
        <v>-</v>
      </c>
      <c r="ACT64" s="5" t="str" cm="1">
        <f t="array" aca="1" ref="ACT64" ca="1">INDEX(i.LMU_Area,$K64,ACT$26)</f>
        <v>-</v>
      </c>
      <c r="ACU64" s="5" t="str" cm="1">
        <f t="array" aca="1" ref="ACU64" ca="1">INDEX(i.LMU_Area,$K64,ACU$26)</f>
        <v>-</v>
      </c>
      <c r="ACV64" s="5" t="str" cm="1">
        <f t="array" aca="1" ref="ACV64" ca="1">INDEX(i.LMU_Area,$K64,ACV$26)</f>
        <v>-</v>
      </c>
      <c r="ACW64" s="5" t="str" cm="1">
        <f t="array" aca="1" ref="ACW64" ca="1">INDEX(i.LMU_Area,$K64,ACW$26)</f>
        <v>-</v>
      </c>
      <c r="ACX64" s="5" t="str" cm="1">
        <f t="array" aca="1" ref="ACX64" ca="1">INDEX(i.LMU_Area,$K64,ACX$26)</f>
        <v>-</v>
      </c>
      <c r="ACY64" s="5" t="str" cm="1">
        <f t="array" aca="1" ref="ACY64" ca="1">INDEX(i.LMU_Area,$K64,ACY$26)</f>
        <v>-</v>
      </c>
      <c r="ACZ64" s="5" t="str" cm="1">
        <f t="array" aca="1" ref="ACZ64" ca="1">INDEX(i.LMU_Area,$K64,ACZ$26)</f>
        <v>-</v>
      </c>
      <c r="ADA64" s="5" t="str" cm="1">
        <f t="array" aca="1" ref="ADA64" ca="1">INDEX(i.LMU_Area,$K64,ADA$26)</f>
        <v>-</v>
      </c>
      <c r="ADB64" s="5" t="str" cm="1">
        <f t="array" aca="1" ref="ADB64" ca="1">INDEX(i.LMU_Area,$K64,ADB$26)</f>
        <v>-</v>
      </c>
      <c r="ADC64" s="5" t="str" cm="1">
        <f t="array" aca="1" ref="ADC64" ca="1">INDEX(i.LMU_Area,$K64,ADC$26)</f>
        <v>-</v>
      </c>
      <c r="ADD64" s="5" t="str" cm="1">
        <f t="array" aca="1" ref="ADD64" ca="1">INDEX(i.LMU_Area,$K64,ADD$26)</f>
        <v>-</v>
      </c>
      <c r="ADE64" s="5" t="str" cm="1">
        <f t="array" aca="1" ref="ADE64" ca="1">INDEX(i.LMU_Area,$K64,ADE$26)</f>
        <v>-</v>
      </c>
      <c r="ADF64" s="5" t="str" cm="1">
        <f t="array" aca="1" ref="ADF64" ca="1">INDEX(i.LMU_Area,$K64,ADF$26)</f>
        <v>-</v>
      </c>
      <c r="ADG64" s="5" t="str" cm="1">
        <f t="array" aca="1" ref="ADG64" ca="1">INDEX(i.LMU_Area,$K64,ADG$26)</f>
        <v>-</v>
      </c>
      <c r="ADH64" s="5" t="str" cm="1">
        <f t="array" aca="1" ref="ADH64" ca="1">INDEX(i.LMU_Area,$K64,ADH$26)</f>
        <v>-</v>
      </c>
      <c r="ADI64" s="5" t="str" cm="1">
        <f t="array" aca="1" ref="ADI64" ca="1">INDEX(i.LMU_Area,$K64,ADI$26)</f>
        <v>-</v>
      </c>
      <c r="ADJ64" s="5" t="str" cm="1">
        <f t="array" aca="1" ref="ADJ64" ca="1">INDEX(i.LMU_Area,$K64,ADJ$26)</f>
        <v>-</v>
      </c>
      <c r="ADK64" s="5" t="str" cm="1">
        <f t="array" aca="1" ref="ADK64" ca="1">INDEX(i.LMU_Area,$K64,ADK$26)</f>
        <v>-</v>
      </c>
      <c r="ADL64" s="5" t="str" cm="1">
        <f t="array" aca="1" ref="ADL64" ca="1">INDEX(i.LMU_Area,$K64,ADL$26)</f>
        <v>-</v>
      </c>
      <c r="ADM64" s="5" t="str" cm="1">
        <f t="array" aca="1" ref="ADM64" ca="1">INDEX(i.LMU_Area,$K64,ADM$26)</f>
        <v>-</v>
      </c>
      <c r="ADN64" s="5" t="str" cm="1">
        <f t="array" aca="1" ref="ADN64" ca="1">INDEX(i.LMU_Area,$K64,ADN$26)</f>
        <v>-</v>
      </c>
      <c r="ADO64" s="5" t="str" cm="1">
        <f t="array" aca="1" ref="ADO64" ca="1">INDEX(i.LMU_Area,$K64,ADO$26)</f>
        <v>-</v>
      </c>
      <c r="ADP64" s="5" t="str" cm="1">
        <f t="array" aca="1" ref="ADP64" ca="1">INDEX(i.LMU_Area,$K64,ADP$26)</f>
        <v>-</v>
      </c>
      <c r="ADQ64" s="5" t="str" cm="1">
        <f t="array" aca="1" ref="ADQ64" ca="1">INDEX(i.LMU_Area,$K64,ADQ$26)</f>
        <v>-</v>
      </c>
      <c r="ADR64" s="5" t="str" cm="1">
        <f t="array" aca="1" ref="ADR64" ca="1">INDEX(i.LMU_Area,$K64,ADR$26)</f>
        <v>-</v>
      </c>
      <c r="ADS64" s="5" t="str" cm="1">
        <f t="array" aca="1" ref="ADS64" ca="1">INDEX(i.LMU_Area,$K64,ADS$26)</f>
        <v>-</v>
      </c>
      <c r="ADT64" s="5" t="str" cm="1">
        <f t="array" aca="1" ref="ADT64" ca="1">INDEX(i.LMU_Area,$K64,ADT$26)</f>
        <v>-</v>
      </c>
      <c r="ADU64" s="5" t="str" cm="1">
        <f t="array" aca="1" ref="ADU64" ca="1">INDEX(i.LMU_Area,$K64,ADU$26)</f>
        <v>-</v>
      </c>
      <c r="ADV64" s="5" t="str" cm="1">
        <f t="array" aca="1" ref="ADV64" ca="1">INDEX(i.LMU_Area,$K64,ADV$26)</f>
        <v>-</v>
      </c>
      <c r="ADW64" s="5" t="str" cm="1">
        <f t="array" aca="1" ref="ADW64" ca="1">INDEX(i.LMU_Area,$K64,ADW$26)</f>
        <v>-</v>
      </c>
      <c r="ADX64" s="5" t="str" cm="1">
        <f t="array" aca="1" ref="ADX64" ca="1">INDEX(i.LMU_Area,$K64,ADX$26)</f>
        <v>-</v>
      </c>
      <c r="ADY64" s="5" t="str" cm="1">
        <f t="array" aca="1" ref="ADY64" ca="1">INDEX(i.LMU_Area,$K64,ADY$26)</f>
        <v>-</v>
      </c>
      <c r="ADZ64" s="5" t="str" cm="1">
        <f t="array" aca="1" ref="ADZ64" ca="1">INDEX(i.LMU_Area,$K64,ADZ$26)</f>
        <v>-</v>
      </c>
      <c r="AEA64" s="5" t="str" cm="1">
        <f t="array" aca="1" ref="AEA64" ca="1">INDEX(i.LMU_Area,$K64,AEA$26)</f>
        <v>-</v>
      </c>
      <c r="AEB64" s="5" t="str" cm="1">
        <f t="array" aca="1" ref="AEB64" ca="1">INDEX(i.LMU_Area,$K64,AEB$26)</f>
        <v>-</v>
      </c>
      <c r="AEC64" s="5" t="str" cm="1">
        <f t="array" aca="1" ref="AEC64" ca="1">INDEX(i.LMU_Area,$K64,AEC$26)</f>
        <v>-</v>
      </c>
      <c r="AED64" s="5" t="str" cm="1">
        <f t="array" aca="1" ref="AED64" ca="1">INDEX(i.LMU_Area,$K64,AED$26)</f>
        <v>-</v>
      </c>
      <c r="AEE64" s="5" t="str" cm="1">
        <f t="array" aca="1" ref="AEE64" ca="1">INDEX(i.LMU_Area,$K64,AEE$26)</f>
        <v>-</v>
      </c>
      <c r="AEF64" s="5" t="str" cm="1">
        <f t="array" aca="1" ref="AEF64" ca="1">INDEX(i.LMU_Area,$K64,AEF$26)</f>
        <v>-</v>
      </c>
      <c r="AEG64" s="5" t="str" cm="1">
        <f t="array" aca="1" ref="AEG64" ca="1">INDEX(i.LMU_Area,$K64,AEG$26)</f>
        <v>-</v>
      </c>
      <c r="AEH64" s="5" t="str" cm="1">
        <f t="array" aca="1" ref="AEH64" ca="1">INDEX(i.LMU_Area,$K64,AEH$26)</f>
        <v>-</v>
      </c>
      <c r="AEI64" s="5" t="str" cm="1">
        <f t="array" aca="1" ref="AEI64" ca="1">INDEX(i.LMU_Area,$K64,AEI$26)</f>
        <v>-</v>
      </c>
      <c r="AEJ64" s="5" t="str" cm="1">
        <f t="array" aca="1" ref="AEJ64" ca="1">INDEX(i.LMU_Area,$K64,AEJ$26)</f>
        <v>-</v>
      </c>
      <c r="AEK64" s="5" t="str" cm="1">
        <f t="array" aca="1" ref="AEK64" ca="1">INDEX(i.LMU_Area,$K64,AEK$26)</f>
        <v>-</v>
      </c>
      <c r="AEL64" s="5" t="str" cm="1">
        <f t="array" aca="1" ref="AEL64" ca="1">INDEX(i.LMU_Area,$K64,AEL$26)</f>
        <v>-</v>
      </c>
      <c r="AEM64" s="5" t="str" cm="1">
        <f t="array" aca="1" ref="AEM64" ca="1">INDEX(i.LMU_Area,$K64,AEM$26)</f>
        <v>-</v>
      </c>
      <c r="AEN64" s="5" t="str" cm="1">
        <f t="array" aca="1" ref="AEN64" ca="1">INDEX(i.LMU_Area,$K64,AEN$26)</f>
        <v>-</v>
      </c>
      <c r="AEO64" s="5" t="str" cm="1">
        <f t="array" aca="1" ref="AEO64" ca="1">INDEX(i.LMU_Area,$K64,AEO$26)</f>
        <v>-</v>
      </c>
      <c r="AEP64" s="5" t="str" cm="1">
        <f t="array" aca="1" ref="AEP64" ca="1">INDEX(i.LMU_Area,$K64,AEP$26)</f>
        <v>-</v>
      </c>
      <c r="AEQ64" s="5" t="str" cm="1">
        <f t="array" aca="1" ref="AEQ64" ca="1">INDEX(i.LMU_Area,$K64,AEQ$26)</f>
        <v>-</v>
      </c>
      <c r="AER64" s="5" t="str" cm="1">
        <f t="array" aca="1" ref="AER64" ca="1">INDEX(i.LMU_Area,$K64,AER$26)</f>
        <v>-</v>
      </c>
      <c r="AES64" s="5" t="str" cm="1">
        <f t="array" aca="1" ref="AES64" ca="1">INDEX(i.LMU_Area,$K64,AES$26)</f>
        <v>-</v>
      </c>
      <c r="AET64" s="5" t="str" cm="1">
        <f t="array" aca="1" ref="AET64" ca="1">INDEX(i.LMU_Area,$K64,AET$26)</f>
        <v>-</v>
      </c>
      <c r="AEU64" s="5" t="str" cm="1">
        <f t="array" aca="1" ref="AEU64" ca="1">INDEX(i.LMU_Area,$K64,AEU$26)</f>
        <v>-</v>
      </c>
      <c r="AEV64" s="5" t="str" cm="1">
        <f t="array" aca="1" ref="AEV64" ca="1">INDEX(i.LMU_Area,$K64,AEV$26)</f>
        <v>-</v>
      </c>
      <c r="AEW64" s="5" t="str" cm="1">
        <f t="array" aca="1" ref="AEW64" ca="1">INDEX(i.LMU_Area,$K64,AEW$26)</f>
        <v>-</v>
      </c>
      <c r="AEX64" s="5" t="str" cm="1">
        <f t="array" aca="1" ref="AEX64" ca="1">INDEX(i.LMU_Area,$K64,AEX$26)</f>
        <v>-</v>
      </c>
      <c r="AEY64" s="5" t="str" cm="1">
        <f t="array" aca="1" ref="AEY64" ca="1">INDEX(i.LMU_Area,$K64,AEY$26)</f>
        <v>-</v>
      </c>
      <c r="AEZ64" s="5" t="str" cm="1">
        <f t="array" aca="1" ref="AEZ64" ca="1">INDEX(i.LMU_Area,$K64,AEZ$26)</f>
        <v>-</v>
      </c>
      <c r="AFA64" s="5" t="str" cm="1">
        <f t="array" aca="1" ref="AFA64" ca="1">INDEX(i.LMU_Area,$K64,AFA$26)</f>
        <v>-</v>
      </c>
      <c r="AFB64" s="5" t="str" cm="1">
        <f t="array" aca="1" ref="AFB64" ca="1">INDEX(i.LMU_Area,$K64,AFB$26)</f>
        <v>-</v>
      </c>
      <c r="AFC64" s="5" t="str" cm="1">
        <f t="array" aca="1" ref="AFC64" ca="1">INDEX(i.LMU_Area,$K64,AFC$26)</f>
        <v>-</v>
      </c>
      <c r="AFD64" s="5" t="str" cm="1">
        <f t="array" aca="1" ref="AFD64" ca="1">INDEX(i.LMU_Area,$K64,AFD$26)</f>
        <v>-</v>
      </c>
      <c r="AFE64" s="5" t="str" cm="1">
        <f t="array" aca="1" ref="AFE64" ca="1">INDEX(i.LMU_Area,$K64,AFE$26)</f>
        <v>-</v>
      </c>
      <c r="AFF64" s="5" t="str" cm="1">
        <f t="array" aca="1" ref="AFF64" ca="1">INDEX(i.LMU_Area,$K64,AFF$26)</f>
        <v>-</v>
      </c>
      <c r="AFG64" s="5" t="str" cm="1">
        <f t="array" aca="1" ref="AFG64" ca="1">INDEX(i.LMU_Area,$K64,AFG$26)</f>
        <v>-</v>
      </c>
      <c r="AFH64" s="5" t="str" cm="1">
        <f t="array" aca="1" ref="AFH64" ca="1">INDEX(i.LMU_Area,$K64,AFH$26)</f>
        <v>-</v>
      </c>
      <c r="AFI64" s="5" t="str" cm="1">
        <f t="array" aca="1" ref="AFI64" ca="1">INDEX(i.LMU_Area,$K64,AFI$26)</f>
        <v>-</v>
      </c>
      <c r="AFJ64" s="5" t="str" cm="1">
        <f t="array" aca="1" ref="AFJ64" ca="1">INDEX(i.LMU_Area,$K64,AFJ$26)</f>
        <v>-</v>
      </c>
      <c r="AFK64" s="5" t="str" cm="1">
        <f t="array" aca="1" ref="AFK64" ca="1">INDEX(i.LMU_Area,$K64,AFK$26)</f>
        <v>-</v>
      </c>
      <c r="AFL64" s="5" t="str" cm="1">
        <f t="array" aca="1" ref="AFL64" ca="1">INDEX(i.LMU_Area,$K64,AFL$26)</f>
        <v>-</v>
      </c>
      <c r="AFM64" s="5" t="str" cm="1">
        <f t="array" aca="1" ref="AFM64" ca="1">INDEX(i.LMU_Area,$K64,AFM$26)</f>
        <v>-</v>
      </c>
      <c r="AFN64" s="5" t="str" cm="1">
        <f t="array" aca="1" ref="AFN64" ca="1">INDEX(i.LMU_Area,$K64,AFN$26)</f>
        <v>-</v>
      </c>
      <c r="AFO64" s="5" t="str" cm="1">
        <f t="array" aca="1" ref="AFO64" ca="1">INDEX(i.LMU_Area,$K64,AFO$26)</f>
        <v>-</v>
      </c>
      <c r="AFP64" s="5" t="str" cm="1">
        <f t="array" aca="1" ref="AFP64" ca="1">INDEX(i.LMU_Area,$K64,AFP$26)</f>
        <v>-</v>
      </c>
      <c r="AFQ64" s="5" t="str" cm="1">
        <f t="array" aca="1" ref="AFQ64" ca="1">INDEX(i.LMU_Area,$K64,AFQ$26)</f>
        <v>-</v>
      </c>
      <c r="AFR64" s="5" t="str" cm="1">
        <f t="array" aca="1" ref="AFR64" ca="1">INDEX(i.LMU_Area,$K64,AFR$26)</f>
        <v>-</v>
      </c>
      <c r="AFS64" s="5" t="str" cm="1">
        <f t="array" aca="1" ref="AFS64" ca="1">INDEX(i.LMU_Area,$K64,AFS$26)</f>
        <v>-</v>
      </c>
      <c r="AFT64" s="5" t="str" cm="1">
        <f t="array" aca="1" ref="AFT64" ca="1">INDEX(i.LMU_Area,$K64,AFT$26)</f>
        <v>-</v>
      </c>
      <c r="AFU64" s="5" t="str" cm="1">
        <f t="array" aca="1" ref="AFU64" ca="1">INDEX(i.LMU_Area,$K64,AFU$26)</f>
        <v>-</v>
      </c>
      <c r="AFV64" s="5" t="str" cm="1">
        <f t="array" aca="1" ref="AFV64" ca="1">INDEX(i.LMU_Area,$K64,AFV$26)</f>
        <v>-</v>
      </c>
      <c r="AFW64" s="5" t="str" cm="1">
        <f t="array" aca="1" ref="AFW64" ca="1">INDEX(i.LMU_Area,$K64,AFW$26)</f>
        <v>-</v>
      </c>
      <c r="AFX64" s="5" t="str" cm="1">
        <f t="array" aca="1" ref="AFX64" ca="1">INDEX(i.LMU_Area,$K64,AFX$26)</f>
        <v>-</v>
      </c>
      <c r="AFY64" s="5" t="str" cm="1">
        <f t="array" aca="1" ref="AFY64" ca="1">INDEX(i.LMU_Area,$K64,AFY$26)</f>
        <v>-</v>
      </c>
      <c r="AFZ64" s="5" t="str" cm="1">
        <f t="array" aca="1" ref="AFZ64" ca="1">INDEX(i.LMU_Area,$K64,AFZ$26)</f>
        <v>-</v>
      </c>
      <c r="AGA64" s="5" t="str" cm="1">
        <f t="array" aca="1" ref="AGA64" ca="1">INDEX(i.LMU_Area,$K64,AGA$26)</f>
        <v>-</v>
      </c>
      <c r="AGB64" s="5" t="str" cm="1">
        <f t="array" aca="1" ref="AGB64" ca="1">INDEX(i.LMU_Area,$K64,AGB$26)</f>
        <v>-</v>
      </c>
      <c r="AGC64" s="5" t="str" cm="1">
        <f t="array" aca="1" ref="AGC64" ca="1">INDEX(i.LMU_Area,$K64,AGC$26)</f>
        <v>-</v>
      </c>
      <c r="AGD64" s="5" t="str" cm="1">
        <f t="array" aca="1" ref="AGD64" ca="1">INDEX(i.LMU_Area,$K64,AGD$26)</f>
        <v>-</v>
      </c>
      <c r="AGE64" s="5" t="str" cm="1">
        <f t="array" aca="1" ref="AGE64" ca="1">INDEX(i.LMU_Area,$K64,AGE$26)</f>
        <v>-</v>
      </c>
      <c r="AGF64" s="5" t="str" cm="1">
        <f t="array" aca="1" ref="AGF64" ca="1">INDEX(i.LMU_Area,$K64,AGF$26)</f>
        <v>-</v>
      </c>
      <c r="AGG64" s="5" t="str" cm="1">
        <f t="array" aca="1" ref="AGG64" ca="1">INDEX(i.LMU_Area,$K64,AGG$26)</f>
        <v>-</v>
      </c>
      <c r="AGH64" s="5" t="str" cm="1">
        <f t="array" aca="1" ref="AGH64" ca="1">INDEX(i.LMU_Area,$K64,AGH$26)</f>
        <v>-</v>
      </c>
      <c r="AGI64" s="5" t="str" cm="1">
        <f t="array" aca="1" ref="AGI64" ca="1">INDEX(i.LMU_Area,$K64,AGI$26)</f>
        <v>-</v>
      </c>
      <c r="AGJ64" s="5" t="str" cm="1">
        <f t="array" aca="1" ref="AGJ64" ca="1">INDEX(i.LMU_Area,$K64,AGJ$26)</f>
        <v>-</v>
      </c>
      <c r="AGK64" s="5" t="str" cm="1">
        <f t="array" aca="1" ref="AGK64" ca="1">INDEX(i.LMU_Area,$K64,AGK$26)</f>
        <v>-</v>
      </c>
      <c r="AGL64" s="5" t="str" cm="1">
        <f t="array" aca="1" ref="AGL64" ca="1">INDEX(i.LMU_Area,$K64,AGL$26)</f>
        <v>-</v>
      </c>
      <c r="AGM64" s="5" t="str" cm="1">
        <f t="array" aca="1" ref="AGM64" ca="1">INDEX(i.LMU_Area,$K64,AGM$26)</f>
        <v>-</v>
      </c>
      <c r="AGN64" s="5" t="str" cm="1">
        <f t="array" aca="1" ref="AGN64" ca="1">INDEX(i.LMU_Area,$K64,AGN$26)</f>
        <v>-</v>
      </c>
      <c r="AGO64" s="5" t="str" cm="1">
        <f t="array" aca="1" ref="AGO64" ca="1">INDEX(i.LMU_Area,$K64,AGO$26)</f>
        <v>-</v>
      </c>
      <c r="AGP64" s="5" t="str" cm="1">
        <f t="array" aca="1" ref="AGP64" ca="1">INDEX(i.LMU_Area,$K64,AGP$26)</f>
        <v>-</v>
      </c>
      <c r="AGQ64" s="5" t="str" cm="1">
        <f t="array" aca="1" ref="AGQ64" ca="1">INDEX(i.LMU_Area,$K64,AGQ$26)</f>
        <v>-</v>
      </c>
      <c r="AGR64" s="5" t="str" cm="1">
        <f t="array" aca="1" ref="AGR64" ca="1">INDEX(i.LMU_Area,$K64,AGR$26)</f>
        <v>-</v>
      </c>
      <c r="AGS64" s="5" t="str" cm="1">
        <f t="array" aca="1" ref="AGS64" ca="1">INDEX(i.LMU_Area,$K64,AGS$26)</f>
        <v>-</v>
      </c>
      <c r="AGT64" s="5" t="str" cm="1">
        <f t="array" aca="1" ref="AGT64" ca="1">INDEX(i.LMU_Area,$K64,AGT$26)</f>
        <v>-</v>
      </c>
      <c r="AGU64" s="5" t="str" cm="1">
        <f t="array" aca="1" ref="AGU64" ca="1">INDEX(i.LMU_Area,$K64,AGU$26)</f>
        <v>-</v>
      </c>
      <c r="AGV64" s="5" t="str" cm="1">
        <f t="array" aca="1" ref="AGV64" ca="1">INDEX(i.LMU_Area,$K64,AGV$26)</f>
        <v>-</v>
      </c>
      <c r="AGW64" s="5" t="str" cm="1">
        <f t="array" aca="1" ref="AGW64" ca="1">INDEX(i.LMU_Area,$K64,AGW$26)</f>
        <v>-</v>
      </c>
      <c r="AGX64" s="5" t="str" cm="1">
        <f t="array" aca="1" ref="AGX64" ca="1">INDEX(i.LMU_Area,$K64,AGX$26)</f>
        <v>-</v>
      </c>
      <c r="AGY64" s="5" t="str" cm="1">
        <f t="array" aca="1" ref="AGY64" ca="1">INDEX(i.LMU_Area,$K64,AGY$26)</f>
        <v>-</v>
      </c>
      <c r="AGZ64" s="5" t="str" cm="1">
        <f t="array" aca="1" ref="AGZ64" ca="1">INDEX(i.LMU_Area,$K64,AGZ$26)</f>
        <v>-</v>
      </c>
      <c r="AHA64" s="5" t="str" cm="1">
        <f t="array" aca="1" ref="AHA64" ca="1">INDEX(i.LMU_Area,$K64,AHA$26)</f>
        <v>-</v>
      </c>
      <c r="AHB64" s="5" t="str" cm="1">
        <f t="array" aca="1" ref="AHB64" ca="1">INDEX(i.LMU_Area,$K64,AHB$26)</f>
        <v>-</v>
      </c>
      <c r="AHC64" s="5" t="str" cm="1">
        <f t="array" aca="1" ref="AHC64" ca="1">INDEX(i.LMU_Area,$K64,AHC$26)</f>
        <v>-</v>
      </c>
      <c r="AHD64" s="5" t="str" cm="1">
        <f t="array" aca="1" ref="AHD64" ca="1">INDEX(i.LMU_Area,$K64,AHD$26)</f>
        <v>-</v>
      </c>
      <c r="AHE64" s="5" t="str" cm="1">
        <f t="array" aca="1" ref="AHE64" ca="1">INDEX(i.LMU_Area,$K64,AHE$26)</f>
        <v>-</v>
      </c>
      <c r="AHF64" s="5" t="str" cm="1">
        <f t="array" aca="1" ref="AHF64" ca="1">INDEX(i.LMU_Area,$K64,AHF$26)</f>
        <v>-</v>
      </c>
      <c r="AHG64" s="5" t="str" cm="1">
        <f t="array" aca="1" ref="AHG64" ca="1">INDEX(i.LMU_Area,$K64,AHG$26)</f>
        <v>-</v>
      </c>
      <c r="AHH64" s="5" t="str" cm="1">
        <f t="array" aca="1" ref="AHH64" ca="1">INDEX(i.LMU_Area,$K64,AHH$26)</f>
        <v>-</v>
      </c>
      <c r="AHI64" s="5" t="str" cm="1">
        <f t="array" aca="1" ref="AHI64" ca="1">INDEX(i.LMU_Area,$K64,AHI$26)</f>
        <v>-</v>
      </c>
      <c r="AHJ64" s="5" t="str" cm="1">
        <f t="array" aca="1" ref="AHJ64" ca="1">INDEX(i.LMU_Area,$K64,AHJ$26)</f>
        <v>-</v>
      </c>
      <c r="AHK64" s="5" t="str" cm="1">
        <f t="array" aca="1" ref="AHK64" ca="1">INDEX(i.LMU_Area,$K64,AHK$26)</f>
        <v>-</v>
      </c>
      <c r="AHL64" s="5" t="str" cm="1">
        <f t="array" aca="1" ref="AHL64" ca="1">INDEX(i.LMU_Area,$K64,AHL$26)</f>
        <v>-</v>
      </c>
      <c r="AHM64" s="5" t="str" cm="1">
        <f t="array" aca="1" ref="AHM64" ca="1">INDEX(i.LMU_Area,$K64,AHM$26)</f>
        <v>-</v>
      </c>
      <c r="AHN64" s="5" t="str" cm="1">
        <f t="array" aca="1" ref="AHN64" ca="1">INDEX(i.LMU_Area,$K64,AHN$26)</f>
        <v>-</v>
      </c>
      <c r="AHO64" s="5" t="str" cm="1">
        <f t="array" aca="1" ref="AHO64" ca="1">INDEX(i.LMU_Area,$K64,AHO$26)</f>
        <v>-</v>
      </c>
      <c r="AHP64" s="5" t="str" cm="1">
        <f t="array" aca="1" ref="AHP64" ca="1">INDEX(i.LMU_Area,$K64,AHP$26)</f>
        <v>-</v>
      </c>
      <c r="AHQ64" s="5" t="str" cm="1">
        <f t="array" aca="1" ref="AHQ64" ca="1">INDEX(i.LMU_Area,$K64,AHQ$26)</f>
        <v>-</v>
      </c>
      <c r="AHR64" s="5" t="str" cm="1">
        <f t="array" aca="1" ref="AHR64" ca="1">INDEX(i.LMU_Area,$K64,AHR$26)</f>
        <v>-</v>
      </c>
      <c r="AHS64" s="5" t="str" cm="1">
        <f t="array" aca="1" ref="AHS64" ca="1">INDEX(i.LMU_Area,$K64,AHS$26)</f>
        <v>-</v>
      </c>
      <c r="AHT64" s="5" t="str" cm="1">
        <f t="array" aca="1" ref="AHT64" ca="1">INDEX(i.LMU_Area,$K64,AHT$26)</f>
        <v>-</v>
      </c>
      <c r="AHU64" s="5" t="str" cm="1">
        <f t="array" aca="1" ref="AHU64" ca="1">INDEX(i.LMU_Area,$K64,AHU$26)</f>
        <v>-</v>
      </c>
      <c r="AHV64" s="5" t="str" cm="1">
        <f t="array" aca="1" ref="AHV64" ca="1">INDEX(i.LMU_Area,$K64,AHV$26)</f>
        <v>-</v>
      </c>
      <c r="AHW64" s="5" t="str" cm="1">
        <f t="array" aca="1" ref="AHW64" ca="1">INDEX(i.LMU_Area,$K64,AHW$26)</f>
        <v>-</v>
      </c>
      <c r="AHX64" s="5" t="str" cm="1">
        <f t="array" aca="1" ref="AHX64" ca="1">INDEX(i.LMU_Area,$K64,AHX$26)</f>
        <v>-</v>
      </c>
      <c r="AHY64" s="5" t="str" cm="1">
        <f t="array" aca="1" ref="AHY64" ca="1">INDEX(i.LMU_Area,$K64,AHY$26)</f>
        <v>-</v>
      </c>
      <c r="AHZ64" s="5" t="str" cm="1">
        <f t="array" aca="1" ref="AHZ64" ca="1">INDEX(i.LMU_Area,$K64,AHZ$26)</f>
        <v>-</v>
      </c>
      <c r="AIA64" s="5" t="str" cm="1">
        <f t="array" aca="1" ref="AIA64" ca="1">INDEX(i.LMU_Area,$K64,AIA$26)</f>
        <v>-</v>
      </c>
      <c r="AIB64" s="5" t="str" cm="1">
        <f t="array" aca="1" ref="AIB64" ca="1">INDEX(i.LMU_Area,$K64,AIB$26)</f>
        <v>-</v>
      </c>
      <c r="AIC64" s="5" t="str" cm="1">
        <f t="array" aca="1" ref="AIC64" ca="1">INDEX(i.LMU_Area,$K64,AIC$26)</f>
        <v>-</v>
      </c>
      <c r="AID64" s="5" t="str" cm="1">
        <f t="array" aca="1" ref="AID64" ca="1">INDEX(i.LMU_Area,$K64,AID$26)</f>
        <v>-</v>
      </c>
      <c r="AIE64" s="5" t="str" cm="1">
        <f t="array" aca="1" ref="AIE64" ca="1">INDEX(i.LMU_Area,$K64,AIE$26)</f>
        <v>-</v>
      </c>
      <c r="AIF64" s="5" t="str" cm="1">
        <f t="array" aca="1" ref="AIF64" ca="1">INDEX(i.LMU_Area,$K64,AIF$26)</f>
        <v>-</v>
      </c>
      <c r="AIG64" s="5" t="str" cm="1">
        <f t="array" aca="1" ref="AIG64" ca="1">INDEX(i.LMU_Area,$K64,AIG$26)</f>
        <v>-</v>
      </c>
      <c r="AIH64" s="5" t="str" cm="1">
        <f t="array" aca="1" ref="AIH64" ca="1">INDEX(i.LMU_Area,$K64,AIH$26)</f>
        <v>-</v>
      </c>
      <c r="AII64" s="5" t="str" cm="1">
        <f t="array" aca="1" ref="AII64" ca="1">INDEX(i.LMU_Area,$K64,AII$26)</f>
        <v>-</v>
      </c>
      <c r="AIJ64" s="5" t="str" cm="1">
        <f t="array" aca="1" ref="AIJ64" ca="1">INDEX(i.LMU_Area,$K64,AIJ$26)</f>
        <v>-</v>
      </c>
      <c r="AIK64" s="5" t="str" cm="1">
        <f t="array" aca="1" ref="AIK64" ca="1">INDEX(i.LMU_Area,$K64,AIK$26)</f>
        <v>-</v>
      </c>
      <c r="AIL64" s="5" t="str" cm="1">
        <f t="array" aca="1" ref="AIL64" ca="1">INDEX(i.LMU_Area,$K64,AIL$26)</f>
        <v>-</v>
      </c>
      <c r="AIM64" s="5" t="str" cm="1">
        <f t="array" aca="1" ref="AIM64" ca="1">INDEX(i.LMU_Area,$K64,AIM$26)</f>
        <v>-</v>
      </c>
      <c r="AIN64" s="5" t="str" cm="1">
        <f t="array" aca="1" ref="AIN64" ca="1">INDEX(i.LMU_Area,$K64,AIN$26)</f>
        <v>-</v>
      </c>
      <c r="AIO64" s="5" t="str" cm="1">
        <f t="array" aca="1" ref="AIO64" ca="1">INDEX(i.LMU_Area,$K64,AIO$26)</f>
        <v>-</v>
      </c>
      <c r="AIP64" s="5" t="str" cm="1">
        <f t="array" aca="1" ref="AIP64" ca="1">INDEX(i.LMU_Area,$K64,AIP$26)</f>
        <v>-</v>
      </c>
      <c r="AIQ64" s="5" t="str" cm="1">
        <f t="array" aca="1" ref="AIQ64" ca="1">INDEX(i.LMU_Area,$K64,AIQ$26)</f>
        <v>-</v>
      </c>
      <c r="AIR64" s="5" t="str" cm="1">
        <f t="array" aca="1" ref="AIR64" ca="1">INDEX(i.LMU_Area,$K64,AIR$26)</f>
        <v>-</v>
      </c>
      <c r="AIS64" s="5" t="str" cm="1">
        <f t="array" aca="1" ref="AIS64" ca="1">INDEX(i.LMU_Area,$K64,AIS$26)</f>
        <v>-</v>
      </c>
      <c r="AIT64" s="5" t="str" cm="1">
        <f t="array" aca="1" ref="AIT64" ca="1">INDEX(i.LMU_Area,$K64,AIT$26)</f>
        <v>-</v>
      </c>
      <c r="AIU64" s="5" t="str" cm="1">
        <f t="array" aca="1" ref="AIU64" ca="1">INDEX(i.LMU_Area,$K64,AIU$26)</f>
        <v>-</v>
      </c>
      <c r="AIV64" s="5" t="str" cm="1">
        <f t="array" aca="1" ref="AIV64" ca="1">INDEX(i.LMU_Area,$K64,AIV$26)</f>
        <v>-</v>
      </c>
      <c r="AIW64" s="5" t="str" cm="1">
        <f t="array" aca="1" ref="AIW64" ca="1">INDEX(i.LMU_Area,$K64,AIW$26)</f>
        <v>-</v>
      </c>
      <c r="AIX64" s="5" t="str" cm="1">
        <f t="array" aca="1" ref="AIX64" ca="1">INDEX(i.LMU_Area,$K64,AIX$26)</f>
        <v>-</v>
      </c>
      <c r="AIY64" s="5" t="str" cm="1">
        <f t="array" aca="1" ref="AIY64" ca="1">INDEX(i.LMU_Area,$K64,AIY$26)</f>
        <v>-</v>
      </c>
      <c r="AIZ64" s="5" t="str" cm="1">
        <f t="array" aca="1" ref="AIZ64" ca="1">INDEX(i.LMU_Area,$K64,AIZ$26)</f>
        <v>-</v>
      </c>
      <c r="AJA64" s="5" t="str" cm="1">
        <f t="array" aca="1" ref="AJA64" ca="1">INDEX(i.LMU_Area,$K64,AJA$26)</f>
        <v>-</v>
      </c>
      <c r="AJB64" s="5" t="str" cm="1">
        <f t="array" aca="1" ref="AJB64" ca="1">INDEX(i.LMU_Area,$K64,AJB$26)</f>
        <v>-</v>
      </c>
      <c r="AJC64" s="5" t="str" cm="1">
        <f t="array" aca="1" ref="AJC64" ca="1">INDEX(i.LMU_Area,$K64,AJC$26)</f>
        <v>-</v>
      </c>
      <c r="AJD64" s="5" t="str" cm="1">
        <f t="array" aca="1" ref="AJD64" ca="1">INDEX(i.LMU_Area,$K64,AJD$26)</f>
        <v>-</v>
      </c>
      <c r="AJE64" s="5" t="str" cm="1">
        <f t="array" aca="1" ref="AJE64" ca="1">INDEX(i.LMU_Area,$K64,AJE$26)</f>
        <v>-</v>
      </c>
      <c r="AJF64" s="5" t="str" cm="1">
        <f t="array" aca="1" ref="AJF64" ca="1">INDEX(i.LMU_Area,$K64,AJF$26)</f>
        <v>-</v>
      </c>
      <c r="AJG64" s="5" t="str" cm="1">
        <f t="array" aca="1" ref="AJG64" ca="1">INDEX(i.LMU_Area,$K64,AJG$26)</f>
        <v>-</v>
      </c>
      <c r="AJH64" s="5" t="str" cm="1">
        <f t="array" aca="1" ref="AJH64" ca="1">INDEX(i.LMU_Area,$K64,AJH$26)</f>
        <v>-</v>
      </c>
      <c r="AJI64" s="5" t="str" cm="1">
        <f t="array" aca="1" ref="AJI64" ca="1">INDEX(i.LMU_Area,$K64,AJI$26)</f>
        <v>-</v>
      </c>
      <c r="AJJ64" s="5" t="str" cm="1">
        <f t="array" aca="1" ref="AJJ64" ca="1">INDEX(i.LMU_Area,$K64,AJJ$26)</f>
        <v>-</v>
      </c>
      <c r="AJK64" s="5" t="str" cm="1">
        <f t="array" aca="1" ref="AJK64" ca="1">INDEX(i.LMU_Area,$K64,AJK$26)</f>
        <v>-</v>
      </c>
      <c r="AJL64" s="5" t="str" cm="1">
        <f t="array" aca="1" ref="AJL64" ca="1">INDEX(i.LMU_Area,$K64,AJL$26)</f>
        <v>-</v>
      </c>
      <c r="AJM64" s="5" t="str" cm="1">
        <f t="array" aca="1" ref="AJM64" ca="1">INDEX(i.LMU_Area,$K64,AJM$26)</f>
        <v>-</v>
      </c>
      <c r="AJN64" s="5" t="str" cm="1">
        <f t="array" aca="1" ref="AJN64" ca="1">INDEX(i.LMU_Area,$K64,AJN$26)</f>
        <v>-</v>
      </c>
      <c r="AJO64" s="5" t="str" cm="1">
        <f t="array" aca="1" ref="AJO64" ca="1">INDEX(i.LMU_Area,$K64,AJO$26)</f>
        <v>-</v>
      </c>
      <c r="AJP64" s="5" t="str" cm="1">
        <f t="array" aca="1" ref="AJP64" ca="1">INDEX(i.LMU_Area,$K64,AJP$26)</f>
        <v>-</v>
      </c>
      <c r="AJQ64" s="5" t="str" cm="1">
        <f t="array" aca="1" ref="AJQ64" ca="1">INDEX(i.LMU_Area,$K64,AJQ$26)</f>
        <v>-</v>
      </c>
      <c r="AJR64" s="5" t="str" cm="1">
        <f t="array" aca="1" ref="AJR64" ca="1">INDEX(i.LMU_Area,$K64,AJR$26)</f>
        <v>-</v>
      </c>
      <c r="AJS64" s="5" t="str" cm="1">
        <f t="array" aca="1" ref="AJS64" ca="1">INDEX(i.LMU_Area,$K64,AJS$26)</f>
        <v>-</v>
      </c>
      <c r="AJT64" s="5" t="str" cm="1">
        <f t="array" aca="1" ref="AJT64" ca="1">INDEX(i.LMU_Area,$K64,AJT$26)</f>
        <v>-</v>
      </c>
      <c r="AJU64" s="5" t="str" cm="1">
        <f t="array" aca="1" ref="AJU64" ca="1">INDEX(i.LMU_Area,$K64,AJU$26)</f>
        <v>-</v>
      </c>
      <c r="AJV64" s="5" t="str" cm="1">
        <f t="array" aca="1" ref="AJV64" ca="1">INDEX(i.LMU_Area,$K64,AJV$26)</f>
        <v>-</v>
      </c>
      <c r="AJW64" s="5" t="str" cm="1">
        <f t="array" aca="1" ref="AJW64" ca="1">INDEX(i.LMU_Area,$K64,AJW$26)</f>
        <v>-</v>
      </c>
      <c r="AJX64" s="5" t="str" cm="1">
        <f t="array" aca="1" ref="AJX64" ca="1">INDEX(i.LMU_Area,$K64,AJX$26)</f>
        <v>-</v>
      </c>
      <c r="AJY64" s="5" t="str" cm="1">
        <f t="array" aca="1" ref="AJY64" ca="1">INDEX(i.LMU_Area,$K64,AJY$26)</f>
        <v>-</v>
      </c>
      <c r="AJZ64" s="5" t="str" cm="1">
        <f t="array" aca="1" ref="AJZ64" ca="1">INDEX(i.LMU_Area,$K64,AJZ$26)</f>
        <v>-</v>
      </c>
      <c r="AKA64" s="5" t="str" cm="1">
        <f t="array" aca="1" ref="AKA64" ca="1">INDEX(i.LMU_Area,$K64,AKA$26)</f>
        <v>-</v>
      </c>
      <c r="AKB64" s="5" t="str" cm="1">
        <f t="array" aca="1" ref="AKB64" ca="1">INDEX(i.LMU_Area,$K64,AKB$26)</f>
        <v>-</v>
      </c>
      <c r="AKC64" s="5" t="str" cm="1">
        <f t="array" aca="1" ref="AKC64" ca="1">INDEX(i.LMU_Area,$K64,AKC$26)</f>
        <v>-</v>
      </c>
      <c r="AKD64" s="5" t="str" cm="1">
        <f t="array" aca="1" ref="AKD64" ca="1">INDEX(i.LMU_Area,$K64,AKD$26)</f>
        <v>-</v>
      </c>
      <c r="AKE64" s="5" t="str" cm="1">
        <f t="array" aca="1" ref="AKE64" ca="1">INDEX(i.LMU_Area,$K64,AKE$26)</f>
        <v>-</v>
      </c>
      <c r="AKF64" s="5" t="str" cm="1">
        <f t="array" aca="1" ref="AKF64" ca="1">INDEX(i.LMU_Area,$K64,AKF$26)</f>
        <v>-</v>
      </c>
      <c r="AKG64" s="5" t="str" cm="1">
        <f t="array" aca="1" ref="AKG64" ca="1">INDEX(i.LMU_Area,$K64,AKG$26)</f>
        <v>-</v>
      </c>
      <c r="AKH64" s="5" t="str" cm="1">
        <f t="array" aca="1" ref="AKH64" ca="1">INDEX(i.LMU_Area,$K64,AKH$26)</f>
        <v>-</v>
      </c>
      <c r="AKI64" s="5" t="str" cm="1">
        <f t="array" aca="1" ref="AKI64" ca="1">INDEX(i.LMU_Area,$K64,AKI$26)</f>
        <v>-</v>
      </c>
      <c r="AKJ64" s="5" t="str" cm="1">
        <f t="array" aca="1" ref="AKJ64" ca="1">INDEX(i.LMU_Area,$K64,AKJ$26)</f>
        <v>-</v>
      </c>
      <c r="AKK64" s="5" t="str" cm="1">
        <f t="array" aca="1" ref="AKK64" ca="1">INDEX(i.LMU_Area,$K64,AKK$26)</f>
        <v>-</v>
      </c>
      <c r="AKL64" s="5" t="str" cm="1">
        <f t="array" aca="1" ref="AKL64" ca="1">INDEX(i.LMU_Area,$K64,AKL$26)</f>
        <v>-</v>
      </c>
      <c r="AKM64" s="5" t="str" cm="1">
        <f t="array" aca="1" ref="AKM64" ca="1">INDEX(i.LMU_Area,$K64,AKM$26)</f>
        <v>-</v>
      </c>
      <c r="AKN64" s="5" t="str" cm="1">
        <f t="array" aca="1" ref="AKN64" ca="1">INDEX(i.LMU_Area,$K64,AKN$26)</f>
        <v>-</v>
      </c>
      <c r="AKO64" s="5" t="str" cm="1">
        <f t="array" aca="1" ref="AKO64" ca="1">INDEX(i.LMU_Area,$K64,AKO$26)</f>
        <v>-</v>
      </c>
      <c r="AKP64" s="5" t="str" cm="1">
        <f t="array" aca="1" ref="AKP64" ca="1">INDEX(i.LMU_Area,$K64,AKP$26)</f>
        <v>-</v>
      </c>
      <c r="AKQ64" s="5" t="str" cm="1">
        <f t="array" aca="1" ref="AKQ64" ca="1">INDEX(i.LMU_Area,$K64,AKQ$26)</f>
        <v>-</v>
      </c>
      <c r="AKR64" s="5" t="str" cm="1">
        <f t="array" aca="1" ref="AKR64" ca="1">INDEX(i.LMU_Area,$K64,AKR$26)</f>
        <v>-</v>
      </c>
      <c r="AKS64" s="5" t="str" cm="1">
        <f t="array" aca="1" ref="AKS64" ca="1">INDEX(i.LMU_Area,$K64,AKS$26)</f>
        <v>-</v>
      </c>
      <c r="AKT64" s="5" t="str" cm="1">
        <f t="array" aca="1" ref="AKT64" ca="1">INDEX(i.LMU_Area,$K64,AKT$26)</f>
        <v>-</v>
      </c>
      <c r="AKU64" s="5" t="str" cm="1">
        <f t="array" aca="1" ref="AKU64" ca="1">INDEX(i.LMU_Area,$K64,AKU$26)</f>
        <v>-</v>
      </c>
      <c r="AKV64" s="5" t="str" cm="1">
        <f t="array" aca="1" ref="AKV64" ca="1">INDEX(i.LMU_Area,$K64,AKV$26)</f>
        <v>-</v>
      </c>
      <c r="AKW64" s="5" t="str" cm="1">
        <f t="array" aca="1" ref="AKW64" ca="1">INDEX(i.LMU_Area,$K64,AKW$26)</f>
        <v>-</v>
      </c>
      <c r="AKX64" s="5" t="str" cm="1">
        <f t="array" aca="1" ref="AKX64" ca="1">INDEX(i.LMU_Area,$K64,AKX$26)</f>
        <v>-</v>
      </c>
      <c r="AKY64" s="5" t="str" cm="1">
        <f t="array" aca="1" ref="AKY64" ca="1">INDEX(i.LMU_Area,$K64,AKY$26)</f>
        <v>-</v>
      </c>
      <c r="AKZ64" s="5" t="str" cm="1">
        <f t="array" aca="1" ref="AKZ64" ca="1">INDEX(i.LMU_Area,$K64,AKZ$26)</f>
        <v>-</v>
      </c>
      <c r="ALA64" s="5" t="str" cm="1">
        <f t="array" aca="1" ref="ALA64" ca="1">INDEX(i.LMU_Area,$K64,ALA$26)</f>
        <v>-</v>
      </c>
      <c r="ALB64" s="5" t="str" cm="1">
        <f t="array" aca="1" ref="ALB64" ca="1">INDEX(i.LMU_Area,$K64,ALB$26)</f>
        <v>-</v>
      </c>
      <c r="ALC64" s="5" t="str" cm="1">
        <f t="array" aca="1" ref="ALC64" ca="1">INDEX(i.LMU_Area,$K64,ALC$26)</f>
        <v>-</v>
      </c>
      <c r="ALD64" s="5" t="str" cm="1">
        <f t="array" aca="1" ref="ALD64" ca="1">INDEX(i.LMU_Area,$K64,ALD$26)</f>
        <v>-</v>
      </c>
      <c r="ALE64" s="5" t="str" cm="1">
        <f t="array" aca="1" ref="ALE64" ca="1">INDEX(i.LMU_Area,$K64,ALE$26)</f>
        <v>-</v>
      </c>
      <c r="ALF64" s="5" t="str" cm="1">
        <f t="array" aca="1" ref="ALF64" ca="1">INDEX(i.LMU_Area,$K64,ALF$26)</f>
        <v>-</v>
      </c>
      <c r="ALG64" s="5" t="str" cm="1">
        <f t="array" aca="1" ref="ALG64" ca="1">INDEX(i.LMU_Area,$K64,ALG$26)</f>
        <v>-</v>
      </c>
      <c r="ALH64" s="5" t="str" cm="1">
        <f t="array" aca="1" ref="ALH64" ca="1">INDEX(i.LMU_Area,$K64,ALH$26)</f>
        <v>-</v>
      </c>
      <c r="ALI64" s="5" t="str" cm="1">
        <f t="array" aca="1" ref="ALI64" ca="1">INDEX(i.LMU_Area,$K64,ALI$26)</f>
        <v>-</v>
      </c>
      <c r="ALJ64" s="5" t="str" cm="1">
        <f t="array" aca="1" ref="ALJ64" ca="1">INDEX(i.LMU_Area,$K64,ALJ$26)</f>
        <v>-</v>
      </c>
      <c r="ALK64" s="5" t="str" cm="1">
        <f t="array" aca="1" ref="ALK64" ca="1">INDEX(i.LMU_Area,$K64,ALK$26)</f>
        <v>-</v>
      </c>
      <c r="ALL64" s="5" t="str" cm="1">
        <f t="array" aca="1" ref="ALL64" ca="1">INDEX(i.LMU_Area,$K64,ALL$26)</f>
        <v>-</v>
      </c>
      <c r="ALM64" s="5" t="str" cm="1">
        <f t="array" aca="1" ref="ALM64" ca="1">INDEX(i.LMU_Area,$K64,ALM$26)</f>
        <v>-</v>
      </c>
      <c r="ALN64" s="5" t="str" cm="1">
        <f t="array" aca="1" ref="ALN64" ca="1">INDEX(i.LMU_Area,$K64,ALN$26)</f>
        <v>-</v>
      </c>
      <c r="ALO64" s="5" t="str" cm="1">
        <f t="array" aca="1" ref="ALO64" ca="1">INDEX(i.LMU_Area,$K64,ALO$26)</f>
        <v>-</v>
      </c>
      <c r="ALP64" s="5" t="str" cm="1">
        <f t="array" aca="1" ref="ALP64" ca="1">INDEX(i.LMU_Area,$K64,ALP$26)</f>
        <v>-</v>
      </c>
      <c r="ALQ64" s="5" t="str" cm="1">
        <f t="array" aca="1" ref="ALQ64" ca="1">INDEX(i.LMU_Area,$K64,ALQ$26)</f>
        <v>-</v>
      </c>
      <c r="ALR64" s="5" t="str" cm="1">
        <f t="array" aca="1" ref="ALR64" ca="1">INDEX(i.LMU_Area,$K64,ALR$26)</f>
        <v>-</v>
      </c>
      <c r="ALS64" s="5" t="str" cm="1">
        <f t="array" aca="1" ref="ALS64" ca="1">INDEX(i.LMU_Area,$K64,ALS$26)</f>
        <v>-</v>
      </c>
      <c r="ALT64" s="5" t="str" cm="1">
        <f t="array" aca="1" ref="ALT64" ca="1">INDEX(i.LMU_Area,$K64,ALT$26)</f>
        <v>-</v>
      </c>
      <c r="ALU64" s="5" t="str" cm="1">
        <f t="array" aca="1" ref="ALU64" ca="1">INDEX(i.LMU_Area,$K64,ALU$26)</f>
        <v>-</v>
      </c>
      <c r="ALV64" s="5" t="str" cm="1">
        <f t="array" aca="1" ref="ALV64" ca="1">INDEX(i.LMU_Area,$K64,ALV$26)</f>
        <v>-</v>
      </c>
      <c r="ALW64" s="5" t="str" cm="1">
        <f t="array" aca="1" ref="ALW64" ca="1">INDEX(i.LMU_Area,$K64,ALW$26)</f>
        <v>-</v>
      </c>
      <c r="ALX64" s="5" t="str" cm="1">
        <f t="array" aca="1" ref="ALX64" ca="1">INDEX(i.LMU_Area,$K64,ALX$26)</f>
        <v>-</v>
      </c>
      <c r="ALY64" s="5" t="str" cm="1">
        <f t="array" aca="1" ref="ALY64" ca="1">INDEX(i.LMU_Area,$K64,ALY$26)</f>
        <v>-</v>
      </c>
      <c r="ALZ64" s="5" t="str" cm="1">
        <f t="array" aca="1" ref="ALZ64" ca="1">INDEX(i.LMU_Area,$K64,ALZ$26)</f>
        <v>-</v>
      </c>
      <c r="AMA64" s="5" t="str" cm="1">
        <f t="array" aca="1" ref="AMA64" ca="1">INDEX(i.LMU_Area,$K64,AMA$26)</f>
        <v>-</v>
      </c>
      <c r="AMB64" s="5" t="str" cm="1">
        <f t="array" aca="1" ref="AMB64" ca="1">INDEX(i.LMU_Area,$K64,AMB$26)</f>
        <v>-</v>
      </c>
      <c r="AMC64" s="5" t="str" cm="1">
        <f t="array" aca="1" ref="AMC64" ca="1">INDEX(i.LMU_Area,$K64,AMC$26)</f>
        <v>-</v>
      </c>
      <c r="AMD64" s="5" t="str" cm="1">
        <f t="array" aca="1" ref="AMD64" ca="1">INDEX(i.LMU_Area,$K64,AMD$26)</f>
        <v>-</v>
      </c>
      <c r="AME64" s="5" t="str" cm="1">
        <f t="array" aca="1" ref="AME64" ca="1">INDEX(i.LMU_Area,$K64,AME$26)</f>
        <v>-</v>
      </c>
      <c r="AMF64" s="5" t="str" cm="1">
        <f t="array" aca="1" ref="AMF64" ca="1">INDEX(i.LMU_Area,$K64,AMF$26)</f>
        <v>-</v>
      </c>
      <c r="AMG64" s="5" t="str" cm="1">
        <f t="array" aca="1" ref="AMG64" ca="1">INDEX(i.LMU_Area,$K64,AMG$26)</f>
        <v>-</v>
      </c>
      <c r="AMH64" s="5" t="str" cm="1">
        <f t="array" aca="1" ref="AMH64" ca="1">INDEX(i.LMU_Area,$K64,AMH$26)</f>
        <v>-</v>
      </c>
      <c r="AMI64" s="5" t="str" cm="1">
        <f t="array" aca="1" ref="AMI64" ca="1">INDEX(i.LMU_Area,$K64,AMI$26)</f>
        <v>-</v>
      </c>
      <c r="AMJ64" s="5" t="str" cm="1">
        <f t="array" aca="1" ref="AMJ64" ca="1">INDEX(i.LMU_Area,$K64,AMJ$26)</f>
        <v>-</v>
      </c>
      <c r="AMK64" s="5" t="str" cm="1">
        <f t="array" aca="1" ref="AMK64" ca="1">INDEX(i.LMU_Area,$K64,AMK$26)</f>
        <v>-</v>
      </c>
      <c r="AML64" s="5" t="str" cm="1">
        <f t="array" aca="1" ref="AML64" ca="1">INDEX(i.LMU_Area,$K64,AML$26)</f>
        <v>-</v>
      </c>
      <c r="AMM64" s="5" t="str" cm="1">
        <f t="array" aca="1" ref="AMM64" ca="1">INDEX(i.LMU_Area,$K64,AMM$26)</f>
        <v>-</v>
      </c>
      <c r="AMN64" s="5" t="str" cm="1">
        <f t="array" aca="1" ref="AMN64" ca="1">INDEX(i.LMU_Area,$K64,AMN$26)</f>
        <v>-</v>
      </c>
      <c r="AMO64" s="5" t="str" cm="1">
        <f t="array" aca="1" ref="AMO64" ca="1">INDEX(i.LMU_Area,$K64,AMO$26)</f>
        <v>-</v>
      </c>
      <c r="AMP64" s="5" t="str" cm="1">
        <f t="array" aca="1" ref="AMP64" ca="1">INDEX(i.LMU_Area,$K64,AMP$26)</f>
        <v>-</v>
      </c>
      <c r="AMQ64" s="5" t="str" cm="1">
        <f t="array" aca="1" ref="AMQ64" ca="1">INDEX(i.LMU_Area,$K64,AMQ$26)</f>
        <v>-</v>
      </c>
      <c r="AMR64" s="5" t="str" cm="1">
        <f t="array" aca="1" ref="AMR64" ca="1">INDEX(i.LMU_Area,$K64,AMR$26)</f>
        <v>-</v>
      </c>
      <c r="AMS64" s="5" t="str" cm="1">
        <f t="array" aca="1" ref="AMS64" ca="1">INDEX(i.LMU_Area,$K64,AMS$26)</f>
        <v>-</v>
      </c>
      <c r="AMT64" s="5" t="str" cm="1">
        <f t="array" aca="1" ref="AMT64" ca="1">INDEX(i.LMU_Area,$K64,AMT$26)</f>
        <v>-</v>
      </c>
      <c r="AMU64" s="5" t="str" cm="1">
        <f t="array" aca="1" ref="AMU64" ca="1">INDEX(i.LMU_Area,$K64,AMU$26)</f>
        <v>-</v>
      </c>
      <c r="AMV64" s="5" t="str" cm="1">
        <f t="array" aca="1" ref="AMV64" ca="1">INDEX(i.LMU_Area,$K64,AMV$26)</f>
        <v>-</v>
      </c>
      <c r="AMW64" s="5" t="str" cm="1">
        <f t="array" aca="1" ref="AMW64" ca="1">INDEX(i.LMU_Area,$K64,AMW$26)</f>
        <v>-</v>
      </c>
      <c r="AMX64" s="5" t="str" cm="1">
        <f t="array" aca="1" ref="AMX64" ca="1">INDEX(i.LMU_Area,$K64,AMX$26)</f>
        <v>-</v>
      </c>
      <c r="AMY64" s="5" t="str" cm="1">
        <f t="array" aca="1" ref="AMY64" ca="1">INDEX(i.LMU_Area,$K64,AMY$26)</f>
        <v>-</v>
      </c>
      <c r="AMZ64" s="5" t="str" cm="1">
        <f t="array" aca="1" ref="AMZ64" ca="1">INDEX(i.LMU_Area,$K64,AMZ$26)</f>
        <v>-</v>
      </c>
      <c r="ANA64" s="5" t="str" cm="1">
        <f t="array" aca="1" ref="ANA64" ca="1">INDEX(i.LMU_Area,$K64,ANA$26)</f>
        <v>-</v>
      </c>
      <c r="ANB64" s="5" t="str" cm="1">
        <f t="array" aca="1" ref="ANB64" ca="1">INDEX(i.LMU_Area,$K64,ANB$26)</f>
        <v>-</v>
      </c>
      <c r="ANC64" s="5" t="str" cm="1">
        <f t="array" aca="1" ref="ANC64" ca="1">INDEX(i.LMU_Area,$K64,ANC$26)</f>
        <v>-</v>
      </c>
      <c r="AND64" s="5" t="str" cm="1">
        <f t="array" aca="1" ref="AND64" ca="1">INDEX(i.LMU_Area,$K64,AND$26)</f>
        <v>-</v>
      </c>
      <c r="ANE64" s="5" t="str" cm="1">
        <f t="array" aca="1" ref="ANE64" ca="1">INDEX(i.LMU_Area,$K64,ANE$26)</f>
        <v>-</v>
      </c>
      <c r="ANF64" s="5" t="str" cm="1">
        <f t="array" aca="1" ref="ANF64" ca="1">INDEX(i.LMU_Area,$K64,ANF$26)</f>
        <v>-</v>
      </c>
      <c r="ANG64" s="5" t="str" cm="1">
        <f t="array" aca="1" ref="ANG64" ca="1">INDEX(i.LMU_Area,$K64,ANG$26)</f>
        <v>-</v>
      </c>
      <c r="ANH64" s="5" t="str" cm="1">
        <f t="array" aca="1" ref="ANH64" ca="1">INDEX(i.LMU_Area,$K64,ANH$26)</f>
        <v>-</v>
      </c>
      <c r="ANI64" s="5" t="str" cm="1">
        <f t="array" aca="1" ref="ANI64" ca="1">INDEX(i.LMU_Area,$K64,ANI$26)</f>
        <v>-</v>
      </c>
      <c r="ANJ64" s="5" t="str" cm="1">
        <f t="array" aca="1" ref="ANJ64" ca="1">INDEX(i.LMU_Area,$K64,ANJ$26)</f>
        <v>-</v>
      </c>
      <c r="ANK64" s="5" t="str" cm="1">
        <f t="array" aca="1" ref="ANK64" ca="1">INDEX(i.LMU_Area,$K64,ANK$26)</f>
        <v>-</v>
      </c>
      <c r="ANL64" s="5" t="str" cm="1">
        <f t="array" aca="1" ref="ANL64" ca="1">INDEX(i.LMU_Area,$K64,ANL$26)</f>
        <v>-</v>
      </c>
      <c r="ANM64" s="5" t="str" cm="1">
        <f t="array" aca="1" ref="ANM64" ca="1">INDEX(i.LMU_Area,$K64,ANM$26)</f>
        <v>-</v>
      </c>
      <c r="ANN64" s="5" t="str" cm="1">
        <f t="array" aca="1" ref="ANN64" ca="1">INDEX(i.LMU_Area,$K64,ANN$26)</f>
        <v>-</v>
      </c>
      <c r="ANO64" s="5" t="str" cm="1">
        <f t="array" aca="1" ref="ANO64" ca="1">INDEX(i.LMU_Area,$K64,ANO$26)</f>
        <v>-</v>
      </c>
      <c r="ANP64" s="5" t="str" cm="1">
        <f t="array" aca="1" ref="ANP64" ca="1">INDEX(i.LMU_Area,$K64,ANP$26)</f>
        <v>-</v>
      </c>
      <c r="ANQ64" s="5" t="str" cm="1">
        <f t="array" aca="1" ref="ANQ64" ca="1">INDEX(i.LMU_Area,$K64,ANQ$26)</f>
        <v>-</v>
      </c>
      <c r="ANR64" s="5" t="str" cm="1">
        <f t="array" aca="1" ref="ANR64" ca="1">INDEX(i.LMU_Area,$K64,ANR$26)</f>
        <v>-</v>
      </c>
      <c r="ANS64" s="5" t="str" cm="1">
        <f t="array" aca="1" ref="ANS64" ca="1">INDEX(i.LMU_Area,$K64,ANS$26)</f>
        <v>-</v>
      </c>
      <c r="ANT64" s="5" t="str" cm="1">
        <f t="array" aca="1" ref="ANT64" ca="1">INDEX(i.LMU_Area,$K64,ANT$26)</f>
        <v>-</v>
      </c>
      <c r="ANU64" s="5" t="str" cm="1">
        <f t="array" aca="1" ref="ANU64" ca="1">INDEX(i.LMU_Area,$K64,ANU$26)</f>
        <v>-</v>
      </c>
      <c r="ANV64" s="5" t="str" cm="1">
        <f t="array" aca="1" ref="ANV64" ca="1">INDEX(i.LMU_Area,$K64,ANV$26)</f>
        <v>-</v>
      </c>
      <c r="ANW64" s="5" t="str" cm="1">
        <f t="array" aca="1" ref="ANW64" ca="1">INDEX(i.LMU_Area,$K64,ANW$26)</f>
        <v>-</v>
      </c>
      <c r="ANX64" s="5" t="str" cm="1">
        <f t="array" aca="1" ref="ANX64" ca="1">INDEX(i.LMU_Area,$K64,ANX$26)</f>
        <v>-</v>
      </c>
      <c r="ANY64" s="5" t="str" cm="1">
        <f t="array" aca="1" ref="ANY64" ca="1">INDEX(i.LMU_Area,$K64,ANY$26)</f>
        <v>-</v>
      </c>
      <c r="ANZ64" s="5" t="str" cm="1">
        <f t="array" aca="1" ref="ANZ64" ca="1">INDEX(i.LMU_Area,$K64,ANZ$26)</f>
        <v>-</v>
      </c>
      <c r="AOA64" s="5" t="str" cm="1">
        <f t="array" aca="1" ref="AOA64" ca="1">INDEX(i.LMU_Area,$K64,AOA$26)</f>
        <v>-</v>
      </c>
      <c r="AOB64" s="5" t="str" cm="1">
        <f t="array" aca="1" ref="AOB64" ca="1">INDEX(i.LMU_Area,$K64,AOB$26)</f>
        <v>-</v>
      </c>
      <c r="AOC64" s="5" t="str" cm="1">
        <f t="array" aca="1" ref="AOC64" ca="1">INDEX(i.LMU_Area,$K64,AOC$26)</f>
        <v>-</v>
      </c>
      <c r="AOD64" s="5" t="str" cm="1">
        <f t="array" aca="1" ref="AOD64" ca="1">INDEX(i.LMU_Area,$K64,AOD$26)</f>
        <v>-</v>
      </c>
      <c r="AOE64" s="5" t="str" cm="1">
        <f t="array" aca="1" ref="AOE64" ca="1">INDEX(i.LMU_Area,$K64,AOE$26)</f>
        <v>-</v>
      </c>
      <c r="AOF64" s="5" t="str" cm="1">
        <f t="array" aca="1" ref="AOF64" ca="1">INDEX(i.LMU_Area,$K64,AOF$26)</f>
        <v>-</v>
      </c>
      <c r="AOG64" s="5" t="str" cm="1">
        <f t="array" aca="1" ref="AOG64" ca="1">INDEX(i.LMU_Area,$K64,AOG$26)</f>
        <v>-</v>
      </c>
      <c r="AOH64" s="5" t="str" cm="1">
        <f t="array" aca="1" ref="AOH64" ca="1">INDEX(i.LMU_Area,$K64,AOH$26)</f>
        <v>-</v>
      </c>
      <c r="AOI64" s="5" t="str" cm="1">
        <f t="array" aca="1" ref="AOI64" ca="1">INDEX(i.LMU_Area,$K64,AOI$26)</f>
        <v>-</v>
      </c>
      <c r="AOJ64" s="5" t="str" cm="1">
        <f t="array" aca="1" ref="AOJ64" ca="1">INDEX(i.LMU_Area,$K64,AOJ$26)</f>
        <v>-</v>
      </c>
      <c r="AOK64" s="5" t="str" cm="1">
        <f t="array" aca="1" ref="AOK64" ca="1">INDEX(i.LMU_Area,$K64,AOK$26)</f>
        <v>-</v>
      </c>
      <c r="AOL64" s="5" t="str" cm="1">
        <f t="array" aca="1" ref="AOL64" ca="1">INDEX(i.LMU_Area,$K64,AOL$26)</f>
        <v>-</v>
      </c>
      <c r="AOM64" s="5" t="str" cm="1">
        <f t="array" aca="1" ref="AOM64" ca="1">INDEX(i.LMU_Area,$K64,AOM$26)</f>
        <v>-</v>
      </c>
      <c r="AON64" s="5" t="str" cm="1">
        <f t="array" aca="1" ref="AON64" ca="1">INDEX(i.LMU_Area,$K64,AON$26)</f>
        <v>-</v>
      </c>
      <c r="AOO64" s="5" t="str" cm="1">
        <f t="array" aca="1" ref="AOO64" ca="1">INDEX(i.LMU_Area,$K64,AOO$26)</f>
        <v>-</v>
      </c>
      <c r="AOP64" s="5" t="str" cm="1">
        <f t="array" aca="1" ref="AOP64" ca="1">INDEX(i.LMU_Area,$K64,AOP$26)</f>
        <v>-</v>
      </c>
      <c r="AOQ64" s="5" t="str" cm="1">
        <f t="array" aca="1" ref="AOQ64" ca="1">INDEX(i.LMU_Area,$K64,AOQ$26)</f>
        <v>-</v>
      </c>
      <c r="AOR64" s="5" t="str" cm="1">
        <f t="array" aca="1" ref="AOR64" ca="1">INDEX(i.LMU_Area,$K64,AOR$26)</f>
        <v>-</v>
      </c>
      <c r="AOS64" s="5" t="str" cm="1">
        <f t="array" aca="1" ref="AOS64" ca="1">INDEX(i.LMU_Area,$K64,AOS$26)</f>
        <v>-</v>
      </c>
      <c r="AOT64" s="5" t="str" cm="1">
        <f t="array" aca="1" ref="AOT64" ca="1">INDEX(i.LMU_Area,$K64,AOT$26)</f>
        <v>-</v>
      </c>
      <c r="AOU64" s="5" t="str" cm="1">
        <f t="array" aca="1" ref="AOU64" ca="1">INDEX(i.LMU_Area,$K64,AOU$26)</f>
        <v>-</v>
      </c>
      <c r="AOV64" s="5" t="str" cm="1">
        <f t="array" aca="1" ref="AOV64" ca="1">INDEX(i.LMU_Area,$K64,AOV$26)</f>
        <v>-</v>
      </c>
      <c r="AOW64" s="5" t="str" cm="1">
        <f t="array" aca="1" ref="AOW64" ca="1">INDEX(i.LMU_Area,$K64,AOW$26)</f>
        <v>-</v>
      </c>
      <c r="AOX64" s="5" t="str" cm="1">
        <f t="array" aca="1" ref="AOX64" ca="1">INDEX(i.LMU_Area,$K64,AOX$26)</f>
        <v>-</v>
      </c>
      <c r="AOY64" s="5" t="str" cm="1">
        <f t="array" aca="1" ref="AOY64" ca="1">INDEX(i.LMU_Area,$K64,AOY$26)</f>
        <v>-</v>
      </c>
      <c r="AOZ64" s="5" t="str" cm="1">
        <f t="array" aca="1" ref="AOZ64" ca="1">INDEX(i.LMU_Area,$K64,AOZ$26)</f>
        <v>-</v>
      </c>
      <c r="APA64" s="5" t="str" cm="1">
        <f t="array" aca="1" ref="APA64" ca="1">INDEX(i.LMU_Area,$K64,APA$26)</f>
        <v>-</v>
      </c>
      <c r="APB64" s="5" t="str" cm="1">
        <f t="array" aca="1" ref="APB64" ca="1">INDEX(i.LMU_Area,$K64,APB$26)</f>
        <v>-</v>
      </c>
      <c r="APC64" s="5" t="str" cm="1">
        <f t="array" aca="1" ref="APC64" ca="1">INDEX(i.LMU_Area,$K64,APC$26)</f>
        <v>-</v>
      </c>
      <c r="APD64" s="5" t="str" cm="1">
        <f t="array" aca="1" ref="APD64" ca="1">INDEX(i.LMU_Area,$K64,APD$26)</f>
        <v>-</v>
      </c>
      <c r="APE64" s="5" t="str" cm="1">
        <f t="array" aca="1" ref="APE64" ca="1">INDEX(i.LMU_Area,$K64,APE$26)</f>
        <v>-</v>
      </c>
      <c r="APF64" s="5" t="str" cm="1">
        <f t="array" aca="1" ref="APF64" ca="1">INDEX(i.LMU_Area,$K64,APF$26)</f>
        <v>-</v>
      </c>
      <c r="APG64" s="5" t="str" cm="1">
        <f t="array" aca="1" ref="APG64" ca="1">INDEX(i.LMU_Area,$K64,APG$26)</f>
        <v>-</v>
      </c>
      <c r="APH64" s="5" t="str" cm="1">
        <f t="array" aca="1" ref="APH64" ca="1">INDEX(i.LMU_Area,$K64,APH$26)</f>
        <v>-</v>
      </c>
      <c r="API64" s="5" t="str" cm="1">
        <f t="array" aca="1" ref="API64" ca="1">INDEX(i.LMU_Area,$K64,API$26)</f>
        <v>-</v>
      </c>
      <c r="APJ64" s="5" t="str" cm="1">
        <f t="array" aca="1" ref="APJ64" ca="1">INDEX(i.LMU_Area,$K64,APJ$26)</f>
        <v>-</v>
      </c>
      <c r="APK64" s="5" t="str" cm="1">
        <f t="array" aca="1" ref="APK64" ca="1">INDEX(i.LMU_Area,$K64,APK$26)</f>
        <v>-</v>
      </c>
      <c r="APL64" s="5" t="str" cm="1">
        <f t="array" aca="1" ref="APL64" ca="1">INDEX(i.LMU_Area,$K64,APL$26)</f>
        <v>-</v>
      </c>
      <c r="APM64" s="5" t="str" cm="1">
        <f t="array" aca="1" ref="APM64" ca="1">INDEX(i.LMU_Area,$K64,APM$26)</f>
        <v>-</v>
      </c>
      <c r="APN64" s="5" t="str" cm="1">
        <f t="array" aca="1" ref="APN64" ca="1">INDEX(i.LMU_Area,$K64,APN$26)</f>
        <v>-</v>
      </c>
      <c r="APO64" s="5" t="str" cm="1">
        <f t="array" aca="1" ref="APO64" ca="1">INDEX(i.LMU_Area,$K64,APO$26)</f>
        <v>-</v>
      </c>
      <c r="APP64" s="5" t="str" cm="1">
        <f t="array" aca="1" ref="APP64" ca="1">INDEX(i.LMU_Area,$K64,APP$26)</f>
        <v>-</v>
      </c>
      <c r="APQ64" s="5" t="str" cm="1">
        <f t="array" aca="1" ref="APQ64" ca="1">INDEX(i.LMU_Area,$K64,APQ$26)</f>
        <v>-</v>
      </c>
      <c r="APR64" s="5" t="str" cm="1">
        <f t="array" aca="1" ref="APR64" ca="1">INDEX(i.LMU_Area,$K64,APR$26)</f>
        <v>-</v>
      </c>
      <c r="APS64" s="5" t="str" cm="1">
        <f t="array" aca="1" ref="APS64" ca="1">INDEX(i.LMU_Area,$K64,APS$26)</f>
        <v>-</v>
      </c>
      <c r="APT64" s="5" t="str" cm="1">
        <f t="array" aca="1" ref="APT64" ca="1">INDEX(i.LMU_Area,$K64,APT$26)</f>
        <v>-</v>
      </c>
      <c r="APU64" s="5" t="str" cm="1">
        <f t="array" aca="1" ref="APU64" ca="1">INDEX(i.LMU_Area,$K64,APU$26)</f>
        <v>-</v>
      </c>
      <c r="APV64" s="5" t="str" cm="1">
        <f t="array" aca="1" ref="APV64" ca="1">INDEX(i.LMU_Area,$K64,APV$26)</f>
        <v>-</v>
      </c>
      <c r="APW64" s="5" t="str" cm="1">
        <f t="array" aca="1" ref="APW64" ca="1">INDEX(i.LMU_Area,$K64,APW$26)</f>
        <v>-</v>
      </c>
      <c r="APX64" s="5" t="str" cm="1">
        <f t="array" aca="1" ref="APX64" ca="1">INDEX(i.LMU_Area,$K64,APX$26)</f>
        <v>-</v>
      </c>
      <c r="APY64" s="5" t="str" cm="1">
        <f t="array" aca="1" ref="APY64" ca="1">INDEX(i.LMU_Area,$K64,APY$26)</f>
        <v>-</v>
      </c>
      <c r="APZ64" s="5" t="str" cm="1">
        <f t="array" aca="1" ref="APZ64" ca="1">INDEX(i.LMU_Area,$K64,APZ$26)</f>
        <v>-</v>
      </c>
      <c r="AQA64" s="5" t="str" cm="1">
        <f t="array" aca="1" ref="AQA64" ca="1">INDEX(i.LMU_Area,$K64,AQA$26)</f>
        <v>-</v>
      </c>
      <c r="AQB64" s="5" t="str" cm="1">
        <f t="array" aca="1" ref="AQB64" ca="1">INDEX(i.LMU_Area,$K64,AQB$26)</f>
        <v>-</v>
      </c>
      <c r="AQC64" s="5" t="str" cm="1">
        <f t="array" aca="1" ref="AQC64" ca="1">INDEX(i.LMU_Area,$K64,AQC$26)</f>
        <v>-</v>
      </c>
      <c r="AQD64" s="5" t="str" cm="1">
        <f t="array" aca="1" ref="AQD64" ca="1">INDEX(i.LMU_Area,$K64,AQD$26)</f>
        <v>-</v>
      </c>
      <c r="AQE64" s="5" t="str" cm="1">
        <f t="array" aca="1" ref="AQE64" ca="1">INDEX(i.LMU_Area,$K64,AQE$26)</f>
        <v>-</v>
      </c>
      <c r="AQF64" s="5" t="str" cm="1">
        <f t="array" aca="1" ref="AQF64" ca="1">INDEX(i.LMU_Area,$K64,AQF$26)</f>
        <v>-</v>
      </c>
      <c r="AQG64" s="5" t="str" cm="1">
        <f t="array" aca="1" ref="AQG64" ca="1">INDEX(i.LMU_Area,$K64,AQG$26)</f>
        <v>-</v>
      </c>
      <c r="AQH64" s="5" t="str" cm="1">
        <f t="array" aca="1" ref="AQH64" ca="1">INDEX(i.LMU_Area,$K64,AQH$26)</f>
        <v>-</v>
      </c>
      <c r="AQI64" s="5" t="str" cm="1">
        <f t="array" aca="1" ref="AQI64" ca="1">INDEX(i.LMU_Area,$K64,AQI$26)</f>
        <v>-</v>
      </c>
      <c r="AQJ64" s="5" t="str" cm="1">
        <f t="array" aca="1" ref="AQJ64" ca="1">INDEX(i.LMU_Area,$K64,AQJ$26)</f>
        <v>-</v>
      </c>
      <c r="AQK64" s="5" t="str" cm="1">
        <f t="array" aca="1" ref="AQK64" ca="1">INDEX(i.LMU_Area,$K64,AQK$26)</f>
        <v>-</v>
      </c>
      <c r="AQL64" s="5" t="str" cm="1">
        <f t="array" aca="1" ref="AQL64" ca="1">INDEX(i.LMU_Area,$K64,AQL$26)</f>
        <v>-</v>
      </c>
      <c r="AQM64" s="5" t="str" cm="1">
        <f t="array" aca="1" ref="AQM64" ca="1">INDEX(i.LMU_Area,$K64,AQM$26)</f>
        <v>-</v>
      </c>
      <c r="AQN64" s="5" t="str" cm="1">
        <f t="array" aca="1" ref="AQN64" ca="1">INDEX(i.LMU_Area,$K64,AQN$26)</f>
        <v>-</v>
      </c>
      <c r="AQO64" s="5" t="str" cm="1">
        <f t="array" aca="1" ref="AQO64" ca="1">INDEX(i.LMU_Area,$K64,AQO$26)</f>
        <v>-</v>
      </c>
      <c r="AQP64" s="5" t="str" cm="1">
        <f t="array" aca="1" ref="AQP64" ca="1">INDEX(i.LMU_Area,$K64,AQP$26)</f>
        <v>-</v>
      </c>
      <c r="AQQ64" s="5" t="str" cm="1">
        <f t="array" aca="1" ref="AQQ64" ca="1">INDEX(i.LMU_Area,$K64,AQQ$26)</f>
        <v>-</v>
      </c>
      <c r="AQR64" s="5" t="str" cm="1">
        <f t="array" aca="1" ref="AQR64" ca="1">INDEX(i.LMU_Area,$K64,AQR$26)</f>
        <v>-</v>
      </c>
      <c r="AQS64" s="5" t="str" cm="1">
        <f t="array" aca="1" ref="AQS64" ca="1">INDEX(i.LMU_Area,$K64,AQS$26)</f>
        <v>-</v>
      </c>
      <c r="AQT64" s="5" t="str" cm="1">
        <f t="array" aca="1" ref="AQT64" ca="1">INDEX(i.LMU_Area,$K64,AQT$26)</f>
        <v>-</v>
      </c>
      <c r="AQU64" s="5" t="str" cm="1">
        <f t="array" aca="1" ref="AQU64" ca="1">INDEX(i.LMU_Area,$K64,AQU$26)</f>
        <v>-</v>
      </c>
      <c r="AQV64" s="5" t="str" cm="1">
        <f t="array" aca="1" ref="AQV64" ca="1">INDEX(i.LMU_Area,$K64,AQV$26)</f>
        <v>-</v>
      </c>
      <c r="AQW64" s="5" t="str" cm="1">
        <f t="array" aca="1" ref="AQW64" ca="1">INDEX(i.LMU_Area,$K64,AQW$26)</f>
        <v>-</v>
      </c>
      <c r="AQX64" s="5" t="str" cm="1">
        <f t="array" aca="1" ref="AQX64" ca="1">INDEX(i.LMU_Area,$K64,AQX$26)</f>
        <v>-</v>
      </c>
      <c r="AQY64" s="5" t="str" cm="1">
        <f t="array" aca="1" ref="AQY64" ca="1">INDEX(i.LMU_Area,$K64,AQY$26)</f>
        <v>-</v>
      </c>
      <c r="AQZ64" s="5" t="str" cm="1">
        <f t="array" aca="1" ref="AQZ64" ca="1">INDEX(i.LMU_Area,$K64,AQZ$26)</f>
        <v>-</v>
      </c>
      <c r="ARA64" s="5" t="str" cm="1">
        <f t="array" aca="1" ref="ARA64" ca="1">INDEX(i.LMU_Area,$K64,ARA$26)</f>
        <v>-</v>
      </c>
      <c r="ARB64" s="5" t="str" cm="1">
        <f t="array" aca="1" ref="ARB64" ca="1">INDEX(i.LMU_Area,$K64,ARB$26)</f>
        <v>-</v>
      </c>
      <c r="ARC64" s="5" t="str" cm="1">
        <f t="array" aca="1" ref="ARC64" ca="1">INDEX(i.LMU_Area,$K64,ARC$26)</f>
        <v>-</v>
      </c>
      <c r="ARD64" s="5" t="str" cm="1">
        <f t="array" aca="1" ref="ARD64" ca="1">INDEX(i.LMU_Area,$K64,ARD$26)</f>
        <v>-</v>
      </c>
      <c r="ARE64" s="5" t="str" cm="1">
        <f t="array" aca="1" ref="ARE64" ca="1">INDEX(i.LMU_Area,$K64,ARE$26)</f>
        <v>-</v>
      </c>
      <c r="ARF64" s="5" t="str" cm="1">
        <f t="array" aca="1" ref="ARF64" ca="1">INDEX(i.LMU_Area,$K64,ARF$26)</f>
        <v>-</v>
      </c>
      <c r="ARG64" s="5" t="str" cm="1">
        <f t="array" aca="1" ref="ARG64" ca="1">INDEX(i.LMU_Area,$K64,ARG$26)</f>
        <v>-</v>
      </c>
      <c r="ARH64" s="5" t="str" cm="1">
        <f t="array" aca="1" ref="ARH64" ca="1">INDEX(i.LMU_Area,$K64,ARH$26)</f>
        <v>-</v>
      </c>
      <c r="ARI64" s="5" t="str" cm="1">
        <f t="array" aca="1" ref="ARI64" ca="1">INDEX(i.LMU_Area,$K64,ARI$26)</f>
        <v>-</v>
      </c>
      <c r="ARJ64" s="5" t="str" cm="1">
        <f t="array" aca="1" ref="ARJ64" ca="1">INDEX(i.LMU_Area,$K64,ARJ$26)</f>
        <v>-</v>
      </c>
      <c r="ARK64" s="5" t="str" cm="1">
        <f t="array" aca="1" ref="ARK64" ca="1">INDEX(i.LMU_Area,$K64,ARK$26)</f>
        <v>-</v>
      </c>
      <c r="ARL64" s="5" t="str" cm="1">
        <f t="array" aca="1" ref="ARL64" ca="1">INDEX(i.LMU_Area,$K64,ARL$26)</f>
        <v>-</v>
      </c>
      <c r="ARM64" s="5" t="str" cm="1">
        <f t="array" aca="1" ref="ARM64" ca="1">INDEX(i.LMU_Area,$K64,ARM$26)</f>
        <v>-</v>
      </c>
      <c r="ARN64" s="5" t="str" cm="1">
        <f t="array" aca="1" ref="ARN64" ca="1">INDEX(i.LMU_Area,$K64,ARN$26)</f>
        <v>-</v>
      </c>
      <c r="ARO64" s="5" t="str" cm="1">
        <f t="array" aca="1" ref="ARO64" ca="1">INDEX(i.LMU_Area,$K64,ARO$26)</f>
        <v>-</v>
      </c>
      <c r="ARP64" s="5" t="str" cm="1">
        <f t="array" aca="1" ref="ARP64" ca="1">INDEX(i.LMU_Area,$K64,ARP$26)</f>
        <v>-</v>
      </c>
      <c r="ARQ64" s="5" t="str" cm="1">
        <f t="array" aca="1" ref="ARQ64" ca="1">INDEX(i.LMU_Area,$K64,ARQ$26)</f>
        <v>-</v>
      </c>
      <c r="ARR64" s="5" t="str" cm="1">
        <f t="array" aca="1" ref="ARR64" ca="1">INDEX(i.LMU_Area,$K64,ARR$26)</f>
        <v>-</v>
      </c>
      <c r="ARS64" s="5" t="str" cm="1">
        <f t="array" aca="1" ref="ARS64" ca="1">INDEX(i.LMU_Area,$K64,ARS$26)</f>
        <v>-</v>
      </c>
      <c r="ART64" s="5" t="str" cm="1">
        <f t="array" aca="1" ref="ART64" ca="1">INDEX(i.LMU_Area,$K64,ART$26)</f>
        <v>-</v>
      </c>
      <c r="ARU64" s="5" t="str" cm="1">
        <f t="array" aca="1" ref="ARU64" ca="1">INDEX(i.LMU_Area,$K64,ARU$26)</f>
        <v>-</v>
      </c>
      <c r="ARV64" s="5" t="str" cm="1">
        <f t="array" aca="1" ref="ARV64" ca="1">INDEX(i.LMU_Area,$K64,ARV$26)</f>
        <v>-</v>
      </c>
      <c r="ARW64" s="5" t="str" cm="1">
        <f t="array" aca="1" ref="ARW64" ca="1">INDEX(i.LMU_Area,$K64,ARW$26)</f>
        <v>-</v>
      </c>
      <c r="ARX64" s="5" t="str" cm="1">
        <f t="array" aca="1" ref="ARX64" ca="1">INDEX(i.LMU_Area,$K64,ARX$26)</f>
        <v>-</v>
      </c>
      <c r="ARY64" s="5" t="str" cm="1">
        <f t="array" aca="1" ref="ARY64" ca="1">INDEX(i.LMU_Area,$K64,ARY$26)</f>
        <v>-</v>
      </c>
      <c r="ARZ64" s="5" t="str" cm="1">
        <f t="array" aca="1" ref="ARZ64" ca="1">INDEX(i.LMU_Area,$K64,ARZ$26)</f>
        <v>-</v>
      </c>
      <c r="ASA64" s="5" t="str" cm="1">
        <f t="array" aca="1" ref="ASA64" ca="1">INDEX(i.LMU_Area,$K64,ASA$26)</f>
        <v>-</v>
      </c>
      <c r="ASB64" s="5" t="str" cm="1">
        <f t="array" aca="1" ref="ASB64" ca="1">INDEX(i.LMU_Area,$K64,ASB$26)</f>
        <v>-</v>
      </c>
      <c r="ASC64" s="5" t="str" cm="1">
        <f t="array" aca="1" ref="ASC64" ca="1">INDEX(i.LMU_Area,$K64,ASC$26)</f>
        <v>-</v>
      </c>
      <c r="ASD64" s="5" t="str" cm="1">
        <f t="array" aca="1" ref="ASD64" ca="1">INDEX(i.LMU_Area,$K64,ASD$26)</f>
        <v>-</v>
      </c>
      <c r="ASE64" s="5" t="str" cm="1">
        <f t="array" aca="1" ref="ASE64" ca="1">INDEX(i.LMU_Area,$K64,ASE$26)</f>
        <v>-</v>
      </c>
      <c r="ASF64" s="5" t="str" cm="1">
        <f t="array" aca="1" ref="ASF64" ca="1">INDEX(i.LMU_Area,$K64,ASF$26)</f>
        <v>-</v>
      </c>
      <c r="ASG64" s="5" t="str" cm="1">
        <f t="array" aca="1" ref="ASG64" ca="1">INDEX(i.LMU_Area,$K64,ASG$26)</f>
        <v>-</v>
      </c>
      <c r="ASH64" s="5" t="str" cm="1">
        <f t="array" aca="1" ref="ASH64" ca="1">INDEX(i.LMU_Area,$K64,ASH$26)</f>
        <v>-</v>
      </c>
      <c r="ASI64" s="5" t="str" cm="1">
        <f t="array" aca="1" ref="ASI64" ca="1">INDEX(i.LMU_Area,$K64,ASI$26)</f>
        <v>-</v>
      </c>
      <c r="ASJ64" s="5" t="str" cm="1">
        <f t="array" aca="1" ref="ASJ64" ca="1">INDEX(i.LMU_Area,$K64,ASJ$26)</f>
        <v>-</v>
      </c>
      <c r="ASK64" s="5" t="str" cm="1">
        <f t="array" aca="1" ref="ASK64" ca="1">INDEX(i.LMU_Area,$K64,ASK$26)</f>
        <v>-</v>
      </c>
      <c r="ASL64" s="5" t="str" cm="1">
        <f t="array" aca="1" ref="ASL64" ca="1">INDEX(i.LMU_Area,$K64,ASL$26)</f>
        <v>-</v>
      </c>
      <c r="ASM64" s="5" t="str" cm="1">
        <f t="array" aca="1" ref="ASM64" ca="1">INDEX(i.LMU_Area,$K64,ASM$26)</f>
        <v>-</v>
      </c>
      <c r="ASN64" s="5" t="str" cm="1">
        <f t="array" aca="1" ref="ASN64" ca="1">INDEX(i.LMU_Area,$K64,ASN$26)</f>
        <v>-</v>
      </c>
      <c r="ASO64" s="5" t="str" cm="1">
        <f t="array" aca="1" ref="ASO64" ca="1">INDEX(i.LMU_Area,$K64,ASO$26)</f>
        <v>-</v>
      </c>
      <c r="ASP64" s="5" t="str" cm="1">
        <f t="array" aca="1" ref="ASP64" ca="1">INDEX(i.LMU_Area,$K64,ASP$26)</f>
        <v>-</v>
      </c>
      <c r="ASQ64" s="5" t="str" cm="1">
        <f t="array" aca="1" ref="ASQ64" ca="1">INDEX(i.LMU_Area,$K64,ASQ$26)</f>
        <v>-</v>
      </c>
      <c r="ASR64" s="5" t="str" cm="1">
        <f t="array" aca="1" ref="ASR64" ca="1">INDEX(i.LMU_Area,$K64,ASR$26)</f>
        <v>-</v>
      </c>
      <c r="ASS64" s="5" t="str" cm="1">
        <f t="array" aca="1" ref="ASS64" ca="1">INDEX(i.LMU_Area,$K64,ASS$26)</f>
        <v>-</v>
      </c>
      <c r="AST64" s="5" t="str" cm="1">
        <f t="array" aca="1" ref="AST64" ca="1">INDEX(i.LMU_Area,$K64,AST$26)</f>
        <v>-</v>
      </c>
      <c r="ASU64" s="5" t="str" cm="1">
        <f t="array" aca="1" ref="ASU64" ca="1">INDEX(i.LMU_Area,$K64,ASU$26)</f>
        <v>-</v>
      </c>
      <c r="ASV64" s="5" t="str" cm="1">
        <f t="array" aca="1" ref="ASV64" ca="1">INDEX(i.LMU_Area,$K64,ASV$26)</f>
        <v>-</v>
      </c>
      <c r="ASW64" s="5" t="str" cm="1">
        <f t="array" aca="1" ref="ASW64" ca="1">INDEX(i.LMU_Area,$K64,ASW$26)</f>
        <v>-</v>
      </c>
      <c r="ASX64" s="5" t="str" cm="1">
        <f t="array" aca="1" ref="ASX64" ca="1">INDEX(i.LMU_Area,$K64,ASX$26)</f>
        <v>-</v>
      </c>
      <c r="ASY64" s="5" t="str" cm="1">
        <f t="array" aca="1" ref="ASY64" ca="1">INDEX(i.LMU_Area,$K64,ASY$26)</f>
        <v>-</v>
      </c>
      <c r="ASZ64" s="5" t="str" cm="1">
        <f t="array" aca="1" ref="ASZ64" ca="1">INDEX(i.LMU_Area,$K64,ASZ$26)</f>
        <v>-</v>
      </c>
      <c r="ATA64" s="5" t="str" cm="1">
        <f t="array" aca="1" ref="ATA64" ca="1">INDEX(i.LMU_Area,$K64,ATA$26)</f>
        <v>-</v>
      </c>
      <c r="ATB64" s="5" t="str" cm="1">
        <f t="array" aca="1" ref="ATB64" ca="1">INDEX(i.LMU_Area,$K64,ATB$26)</f>
        <v>-</v>
      </c>
      <c r="ATC64" s="5" t="str" cm="1">
        <f t="array" aca="1" ref="ATC64" ca="1">INDEX(i.LMU_Area,$K64,ATC$26)</f>
        <v>-</v>
      </c>
      <c r="ATD64" s="5" t="str" cm="1">
        <f t="array" aca="1" ref="ATD64" ca="1">INDEX(i.LMU_Area,$K64,ATD$26)</f>
        <v>-</v>
      </c>
      <c r="ATE64" s="5" t="str" cm="1">
        <f t="array" aca="1" ref="ATE64" ca="1">INDEX(i.LMU_Area,$K64,ATE$26)</f>
        <v>-</v>
      </c>
      <c r="ATF64" s="5" t="str" cm="1">
        <f t="array" aca="1" ref="ATF64" ca="1">INDEX(i.LMU_Area,$K64,ATF$26)</f>
        <v>-</v>
      </c>
      <c r="ATG64" s="5" t="str" cm="1">
        <f t="array" aca="1" ref="ATG64" ca="1">INDEX(i.LMU_Area,$K64,ATG$26)</f>
        <v>-</v>
      </c>
      <c r="ATH64" s="5" t="str" cm="1">
        <f t="array" aca="1" ref="ATH64" ca="1">INDEX(i.LMU_Area,$K64,ATH$26)</f>
        <v>-</v>
      </c>
      <c r="ATI64" s="5" t="str" cm="1">
        <f t="array" aca="1" ref="ATI64" ca="1">INDEX(i.LMU_Area,$K64,ATI$26)</f>
        <v>-</v>
      </c>
      <c r="ATJ64" s="5" t="str" cm="1">
        <f t="array" aca="1" ref="ATJ64" ca="1">INDEX(i.LMU_Area,$K64,ATJ$26)</f>
        <v>-</v>
      </c>
      <c r="ATK64" s="5" t="str" cm="1">
        <f t="array" aca="1" ref="ATK64" ca="1">INDEX(i.LMU_Area,$K64,ATK$26)</f>
        <v>-</v>
      </c>
      <c r="ATL64" s="19">
        <f t="shared" ca="1" si="1147"/>
        <v>1</v>
      </c>
      <c r="ATM64" s="587">
        <v>0</v>
      </c>
    </row>
    <row r="65" spans="1:1209" hidden="1" outlineLevel="2">
      <c r="A65" s="21">
        <f t="shared" si="1096"/>
        <v>60</v>
      </c>
      <c r="B65" s="240">
        <f t="shared" si="1097"/>
        <v>43</v>
      </c>
      <c r="C65">
        <f>203</f>
        <v>203</v>
      </c>
      <c r="D65" s="135" t="str">
        <f t="shared" ca="1" si="1098"/>
        <v>EWW</v>
      </c>
      <c r="E65" t="b">
        <v>1</v>
      </c>
      <c r="F65" t="b">
        <v>0</v>
      </c>
      <c r="G65" s="19" t="b">
        <f t="shared" ca="1" si="1099"/>
        <v>1</v>
      </c>
      <c r="H65" s="226">
        <f ca="1">OFFSET(H65,-1,0)+1</f>
        <v>20</v>
      </c>
      <c r="I65" s="226">
        <f t="shared" ca="1" si="1150"/>
        <v>1</v>
      </c>
      <c r="J65" s="226">
        <f t="shared" ca="1" si="1150"/>
        <v>1</v>
      </c>
      <c r="K65" s="226">
        <f t="shared" ca="1" si="1150"/>
        <v>1</v>
      </c>
      <c r="L65" s="226">
        <f t="shared" ca="1" si="1150"/>
        <v>1</v>
      </c>
      <c r="M65" s="226">
        <f t="shared" ca="1" si="1150"/>
        <v>2</v>
      </c>
      <c r="N65" s="226">
        <f t="shared" ca="1" si="1151"/>
        <v>3</v>
      </c>
      <c r="O65" s="226">
        <f t="shared" ca="1" si="1151"/>
        <v>2</v>
      </c>
      <c r="P65" s="226">
        <f t="shared" ca="1" si="1151"/>
        <v>1</v>
      </c>
      <c r="Q65" s="226">
        <f t="shared" ca="1" si="1151"/>
        <v>1</v>
      </c>
      <c r="R65" s="115">
        <f t="shared" ca="1" si="1002"/>
        <v>0</v>
      </c>
      <c r="S65" s="226">
        <f t="shared" ca="1" si="1151"/>
        <v>0</v>
      </c>
      <c r="T65" s="226">
        <f t="shared" ca="1" si="1151"/>
        <v>0</v>
      </c>
      <c r="U65" s="226">
        <f t="shared" ca="1" si="1151"/>
        <v>0</v>
      </c>
      <c r="V65" s="226">
        <f t="shared" ca="1" si="1151"/>
        <v>0</v>
      </c>
      <c r="W65" s="226">
        <f t="shared" ca="1" si="1151"/>
        <v>0</v>
      </c>
      <c r="X65" s="226">
        <f t="shared" ca="1" si="1151"/>
        <v>1</v>
      </c>
      <c r="Y65" s="226">
        <f t="shared" ca="1" si="1151"/>
        <v>1</v>
      </c>
      <c r="Z65" s="226">
        <f t="shared" ca="1" si="1151"/>
        <v>1</v>
      </c>
      <c r="AA65" s="263"/>
      <c r="AB65" s="263"/>
      <c r="AC65" s="263"/>
      <c r="AD65" s="263"/>
      <c r="AE65" s="263"/>
      <c r="AF65" s="226">
        <f t="shared" ca="1" si="1152"/>
        <v>0</v>
      </c>
      <c r="AG65" s="263"/>
      <c r="AH65" s="263">
        <f t="shared" ca="1" si="1153"/>
        <v>0</v>
      </c>
      <c r="AI65" s="263">
        <f t="shared" ca="1" si="1153"/>
        <v>0</v>
      </c>
      <c r="AJ65" s="263">
        <f t="shared" ca="1" si="1153"/>
        <v>0</v>
      </c>
      <c r="AK65" s="19">
        <f t="shared" ca="1" si="1102"/>
        <v>0</v>
      </c>
      <c r="AL65" s="19">
        <f t="shared" ca="1" si="1102"/>
        <v>0</v>
      </c>
      <c r="AM65" s="19">
        <f t="shared" ca="1" si="1102"/>
        <v>0</v>
      </c>
      <c r="AN65" s="19">
        <f t="shared" ca="1" si="1102"/>
        <v>0</v>
      </c>
      <c r="AO65" s="135">
        <f t="shared" ca="1" si="1103"/>
        <v>2</v>
      </c>
      <c r="AP65" s="135">
        <f ca="1">INDEX(CHOOSE($P65,DataAutumn!i.AdultDrys,DataWinter!i.AdultDrys,DataSpring!i.AdultDrys),1,$O65)</f>
        <v>4</v>
      </c>
      <c r="AQ65" s="5">
        <f t="shared" ca="1" si="1104"/>
        <v>2</v>
      </c>
      <c r="AR65" s="5">
        <f t="shared" ca="1" si="1104"/>
        <v>0</v>
      </c>
      <c r="AS65" s="5">
        <f t="shared" ca="1" si="1105"/>
        <v>5</v>
      </c>
      <c r="AT65">
        <f t="shared" ca="1" si="1106"/>
        <v>1</v>
      </c>
      <c r="AW65" s="222" t="str">
        <f t="shared" ca="1" si="942"/>
        <v>FS Optimis 00020 EWW MWM     TOL122 Scan1-0000 CFS RR 01% REV01 GP100% WP100% MP100% T_TRUE (F33N33)</v>
      </c>
      <c r="AX65" s="9" t="str">
        <f ca="1">IF(COUNTIF(AW$5:AW65,AW65)=1,"-","Dup")</f>
        <v>-</v>
      </c>
      <c r="AY65" s="9"/>
      <c r="AZ65" s="19" t="b">
        <f t="shared" ca="1" si="1155"/>
        <v>0</v>
      </c>
      <c r="BA65" s="19" t="b">
        <f t="shared" ca="1" si="1155"/>
        <v>0</v>
      </c>
      <c r="BB65" s="19" t="b">
        <f t="shared" ca="1" si="1155"/>
        <v>0</v>
      </c>
      <c r="BC65" s="19" t="b">
        <f t="shared" ca="1" si="1155"/>
        <v>0</v>
      </c>
      <c r="BD65" s="19" t="b">
        <f t="shared" ca="1" si="1155"/>
        <v>0</v>
      </c>
      <c r="BE65" s="19" t="b">
        <f t="shared" ca="1" si="1155"/>
        <v>0</v>
      </c>
      <c r="BF65" s="19" t="b">
        <f t="shared" ca="1" si="1155"/>
        <v>0</v>
      </c>
      <c r="BG65" s="19" t="b">
        <f t="shared" ca="1" si="1155"/>
        <v>0</v>
      </c>
      <c r="BH65" s="9"/>
      <c r="BI65" s="5" t="b">
        <f t="shared" ca="1" si="943"/>
        <v>1</v>
      </c>
      <c r="BJ65" s="5" t="str">
        <f t="shared" ca="1" si="943"/>
        <v>-</v>
      </c>
      <c r="BK65" s="5" t="str">
        <f t="shared" ca="1" si="943"/>
        <v>-</v>
      </c>
      <c r="BL65" s="5" t="str">
        <f t="shared" ca="1" si="943"/>
        <v>-</v>
      </c>
      <c r="BM65" s="5" t="b">
        <f t="shared" ca="1" si="943"/>
        <v>1</v>
      </c>
      <c r="BN65" s="135">
        <f t="shared" ca="1" si="943"/>
        <v>0</v>
      </c>
      <c r="BO65" s="12" t="b">
        <v>1</v>
      </c>
      <c r="BP65" s="5" cm="1">
        <f t="array" aca="1" ref="BP65" ca="1">INDEX(i.z_prob,$J65,BP$26)</f>
        <v>0.09</v>
      </c>
      <c r="BQ65" s="5" cm="1">
        <f t="array" aca="1" ref="BQ65" ca="1">INDEX(i.z_prob,$J65,BQ$26)</f>
        <v>0.16</v>
      </c>
      <c r="BR65" s="5" cm="1">
        <f t="array" aca="1" ref="BR65" ca="1">INDEX(i.z_prob,$J65,BR$26)</f>
        <v>0.14000000000000001</v>
      </c>
      <c r="BS65" s="5" cm="1">
        <f t="array" aca="1" ref="BS65" ca="1">INDEX(i.z_prob,$J65,BS$26)</f>
        <v>0.11</v>
      </c>
      <c r="BT65" s="5" cm="1">
        <f t="array" aca="1" ref="BT65" ca="1">INDEX(i.z_prob,$J65,BT$26)</f>
        <v>0.11</v>
      </c>
      <c r="BU65" s="5" cm="1">
        <f t="array" aca="1" ref="BU65" ca="1">INDEX(i.z_prob,$J65,BU$26)</f>
        <v>0.14000000000000001</v>
      </c>
      <c r="BV65" s="5" cm="1">
        <f t="array" aca="1" ref="BV65" ca="1">INDEX(i.z_prob,$J65,BV$26)</f>
        <v>0.16</v>
      </c>
      <c r="BW65" s="5" cm="1">
        <f t="array" aca="1" ref="BW65" ca="1">INDEX(i.z_prob,$J65,BW$26)</f>
        <v>0.09</v>
      </c>
      <c r="BX65" s="9"/>
      <c r="BY65" s="19" t="str">
        <f t="shared" ca="1" si="1108"/>
        <v>-</v>
      </c>
      <c r="BZ65" s="5">
        <f t="shared" ca="1" si="1109"/>
        <v>0</v>
      </c>
      <c r="CA65" s="5">
        <f t="shared" ca="1" si="1110"/>
        <v>0</v>
      </c>
      <c r="CB65" s="5">
        <f t="shared" ca="1" si="1111"/>
        <v>0</v>
      </c>
      <c r="CC65" s="5">
        <f t="shared" ca="1" si="1112"/>
        <v>0</v>
      </c>
      <c r="CD65" s="9"/>
      <c r="CE65" s="19" t="str">
        <f t="shared" ca="1" si="1113"/>
        <v>-</v>
      </c>
      <c r="CF65" s="19" t="str">
        <f t="shared" ca="1" si="1113"/>
        <v>-</v>
      </c>
      <c r="CG65" s="19" t="str">
        <f t="shared" ca="1" si="1113"/>
        <v>-</v>
      </c>
      <c r="CH65" s="19" t="str">
        <f t="shared" ca="1" si="1113"/>
        <v>-</v>
      </c>
      <c r="CI65" s="19" t="str">
        <f t="shared" ca="1" si="1113"/>
        <v>-</v>
      </c>
      <c r="CJ65" s="19" t="str">
        <f t="shared" ca="1" si="1113"/>
        <v>-</v>
      </c>
      <c r="CK65" s="19" t="str">
        <f t="shared" ca="1" si="1113"/>
        <v>-</v>
      </c>
      <c r="CL65" s="19" t="str">
        <f t="shared" ca="1" si="1113"/>
        <v>-</v>
      </c>
      <c r="CM65" s="19" t="str">
        <f t="shared" ca="1" si="1113"/>
        <v>-</v>
      </c>
      <c r="CN65" s="19" t="str">
        <f t="shared" ca="1" si="1113"/>
        <v>-</v>
      </c>
      <c r="CO65" s="19" t="str">
        <f t="shared" ca="1" si="1114"/>
        <v>-</v>
      </c>
      <c r="CP65" s="19" t="str">
        <f t="shared" ca="1" si="1114"/>
        <v>-</v>
      </c>
      <c r="CQ65" s="19" t="str">
        <f t="shared" ca="1" si="1114"/>
        <v>-</v>
      </c>
      <c r="CR65" s="19" t="str">
        <f t="shared" ca="1" si="1114"/>
        <v>-</v>
      </c>
      <c r="CS65" s="19" t="str">
        <f t="shared" ca="1" si="1114"/>
        <v>-</v>
      </c>
      <c r="CT65" s="19" t="str">
        <f t="shared" ca="1" si="1114"/>
        <v>-</v>
      </c>
      <c r="CU65" s="19" t="str">
        <f t="shared" ca="1" si="1114"/>
        <v>-</v>
      </c>
      <c r="CV65" s="9"/>
      <c r="CW65" s="19" t="b">
        <f t="shared" ca="1" si="1115"/>
        <v>1</v>
      </c>
      <c r="CX65" s="19" t="b">
        <f t="shared" ca="1" si="1115"/>
        <v>0</v>
      </c>
      <c r="CY65" s="19" t="b">
        <f t="shared" ca="1" si="1115"/>
        <v>1</v>
      </c>
      <c r="CZ65" s="573">
        <f ca="1">OFFSET($DD65,-1,0)</f>
        <v>321111101</v>
      </c>
      <c r="DA65" s="570" t="b">
        <f t="shared" ca="1" si="1116"/>
        <v>0</v>
      </c>
      <c r="DB65" s="570" t="str">
        <f t="shared" ca="1" si="1116"/>
        <v>-</v>
      </c>
      <c r="DC65" s="570" t="b">
        <f t="shared" ca="1" si="1116"/>
        <v>1</v>
      </c>
      <c r="DD65" s="575">
        <f t="shared" ref="DD65:DD76" ca="1" si="1159">OFFSET(DD65,-1,0)+IF($DC65=TRUE,1,0)</f>
        <v>321111102</v>
      </c>
      <c r="DE65" s="428">
        <f t="shared" ca="1" si="1117"/>
        <v>680</v>
      </c>
      <c r="DF65" s="428">
        <f t="shared" ca="1" si="1117"/>
        <v>714</v>
      </c>
      <c r="DG65" s="428">
        <f t="shared" ca="1" si="1117"/>
        <v>749</v>
      </c>
      <c r="DH65" s="143">
        <f t="shared" ca="1" si="1118"/>
        <v>420</v>
      </c>
      <c r="DI65" s="143">
        <f t="shared" ca="1" si="1118"/>
        <v>455</v>
      </c>
      <c r="DJ65" s="143">
        <f t="shared" ca="1" si="1118"/>
        <v>490</v>
      </c>
      <c r="DK65" s="19" t="str">
        <f t="shared" ca="1" si="1154"/>
        <v>-</v>
      </c>
      <c r="DL65" s="19" t="str">
        <f t="shared" ca="1" si="1154"/>
        <v>-</v>
      </c>
      <c r="DM65" s="19" t="str">
        <f t="shared" ca="1" si="1154"/>
        <v>-</v>
      </c>
      <c r="DN65" s="19" t="str">
        <f t="shared" ca="1" si="1154"/>
        <v>-</v>
      </c>
      <c r="DO65" s="19" t="str">
        <f t="shared" ca="1" si="1154"/>
        <v>-</v>
      </c>
      <c r="DP65" s="19" t="str">
        <f t="shared" ca="1" si="1154"/>
        <v>-</v>
      </c>
      <c r="DQ65" s="19">
        <f t="shared" ca="1" si="1120"/>
        <v>3</v>
      </c>
      <c r="DR65" s="19">
        <f t="shared" ca="1" si="1120"/>
        <v>3</v>
      </c>
      <c r="DS65" s="19">
        <f t="shared" ca="1" si="1120"/>
        <v>0</v>
      </c>
      <c r="DT65" s="19">
        <f t="shared" ca="1" si="1120"/>
        <v>2</v>
      </c>
      <c r="DU65" s="19">
        <f t="shared" ca="1" si="1120"/>
        <v>-2</v>
      </c>
      <c r="DV65" s="19" t="str">
        <f t="shared" ca="1" si="1120"/>
        <v>-</v>
      </c>
      <c r="DW65" s="19" t="str">
        <f t="shared" ca="1" si="1120"/>
        <v>-</v>
      </c>
      <c r="DX65" s="19" t="str">
        <f t="shared" ca="1" si="1120"/>
        <v>-</v>
      </c>
      <c r="DY65" s="19">
        <f t="shared" ca="1" si="1120"/>
        <v>0</v>
      </c>
      <c r="DZ65" s="19">
        <f t="shared" ca="1" si="1120"/>
        <v>2</v>
      </c>
      <c r="EA65" s="19">
        <f t="shared" ca="1" si="1120"/>
        <v>-2</v>
      </c>
      <c r="EB65" s="19" t="str">
        <f t="shared" ca="1" si="1120"/>
        <v>-</v>
      </c>
      <c r="EC65" s="19">
        <f t="shared" ca="1" si="1120"/>
        <v>0</v>
      </c>
      <c r="ED65" s="19">
        <f t="shared" ca="1" si="1120"/>
        <v>0</v>
      </c>
      <c r="EE65" s="9"/>
      <c r="EF65" s="19" t="str">
        <f t="shared" ca="1" si="1121"/>
        <v>-</v>
      </c>
      <c r="EG65" s="19" t="str">
        <f t="shared" ca="1" si="1121"/>
        <v>-</v>
      </c>
      <c r="EH65" s="19" t="str">
        <f t="shared" ca="1" si="1121"/>
        <v>-</v>
      </c>
      <c r="EI65" s="19" t="str">
        <f t="shared" ca="1" si="1121"/>
        <v>-</v>
      </c>
      <c r="EJ65" s="19" t="str">
        <f t="shared" ca="1" si="1121"/>
        <v>-</v>
      </c>
      <c r="EK65" s="19" t="str">
        <f t="shared" ca="1" si="1121"/>
        <v>-</v>
      </c>
      <c r="EL65" s="19" t="str">
        <f t="shared" ca="1" si="1121"/>
        <v>-</v>
      </c>
      <c r="EM65" s="19" t="str">
        <f t="shared" ca="1" si="1121"/>
        <v>-</v>
      </c>
      <c r="EN65" s="19" t="str">
        <f t="shared" ca="1" si="1121"/>
        <v>-</v>
      </c>
      <c r="EO65" s="19" t="str">
        <f t="shared" ca="1" si="1121"/>
        <v>-</v>
      </c>
      <c r="EP65" s="19" t="str">
        <f t="shared" ca="1" si="1121"/>
        <v>-</v>
      </c>
      <c r="EQ65" s="19" t="str">
        <f t="shared" ca="1" si="1121"/>
        <v>-</v>
      </c>
      <c r="ER65" s="19">
        <f t="shared" ca="1" si="1121"/>
        <v>0</v>
      </c>
      <c r="ES65" s="19">
        <f t="shared" ca="1" si="1121"/>
        <v>0</v>
      </c>
      <c r="ET65" s="19">
        <f t="shared" ca="1" si="1121"/>
        <v>0</v>
      </c>
      <c r="EU65" s="19">
        <f t="shared" ca="1" si="1121"/>
        <v>0</v>
      </c>
      <c r="EV65" s="19">
        <f t="shared" ca="1" si="1122"/>
        <v>0</v>
      </c>
      <c r="EW65" s="19">
        <f t="shared" ca="1" si="1122"/>
        <v>0</v>
      </c>
      <c r="EX65" s="19">
        <f t="shared" ca="1" si="1122"/>
        <v>0</v>
      </c>
      <c r="EY65" s="19">
        <f t="shared" ca="1" si="1122"/>
        <v>0</v>
      </c>
      <c r="EZ65" s="19">
        <f t="shared" ca="1" si="1122"/>
        <v>0</v>
      </c>
      <c r="FA65" s="19">
        <f t="shared" ca="1" si="1122"/>
        <v>0</v>
      </c>
      <c r="FB65" s="19">
        <f t="shared" ca="1" si="1122"/>
        <v>0</v>
      </c>
      <c r="FC65" s="19">
        <f t="shared" ca="1" si="1122"/>
        <v>0</v>
      </c>
      <c r="FD65" s="19">
        <f t="shared" ca="1" si="1122"/>
        <v>0</v>
      </c>
      <c r="FE65" s="19">
        <f t="shared" ca="1" si="1122"/>
        <v>0</v>
      </c>
      <c r="FF65" s="19">
        <f t="shared" ca="1" si="1122"/>
        <v>0</v>
      </c>
      <c r="FG65" s="19">
        <f t="shared" ca="1" si="1122"/>
        <v>0</v>
      </c>
      <c r="FH65" s="19">
        <f t="shared" ca="1" si="1122"/>
        <v>0</v>
      </c>
      <c r="FI65" s="19">
        <f t="shared" ca="1" si="1122"/>
        <v>0</v>
      </c>
      <c r="FJ65" s="19">
        <f t="shared" ca="1" si="1122"/>
        <v>0</v>
      </c>
      <c r="FK65" s="19">
        <f t="shared" ca="1" si="1122"/>
        <v>0</v>
      </c>
      <c r="FL65" s="19">
        <f t="shared" ca="1" si="1122"/>
        <v>0</v>
      </c>
      <c r="FM65" s="19">
        <f t="shared" ca="1" si="1122"/>
        <v>0</v>
      </c>
      <c r="FN65" s="19">
        <f t="shared" ca="1" si="1122"/>
        <v>0</v>
      </c>
      <c r="FO65" s="19">
        <f t="shared" ca="1" si="1122"/>
        <v>0</v>
      </c>
      <c r="FP65" s="19">
        <f t="shared" ca="1" si="1122"/>
        <v>0</v>
      </c>
      <c r="FQ65" s="19">
        <f t="shared" ca="1" si="1122"/>
        <v>0</v>
      </c>
      <c r="FR65" s="19">
        <f t="shared" ca="1" si="1122"/>
        <v>0</v>
      </c>
      <c r="FS65" s="19">
        <f t="shared" ca="1" si="1123"/>
        <v>0</v>
      </c>
      <c r="FT65" s="19">
        <f t="shared" ca="1" si="1123"/>
        <v>0</v>
      </c>
      <c r="FU65" s="19">
        <f t="shared" ca="1" si="1123"/>
        <v>0</v>
      </c>
      <c r="FV65" s="19">
        <f t="shared" ca="1" si="1123"/>
        <v>0</v>
      </c>
      <c r="FW65" s="19">
        <f t="shared" ca="1" si="1123"/>
        <v>0</v>
      </c>
      <c r="FX65" s="19">
        <f t="shared" ca="1" si="1123"/>
        <v>0</v>
      </c>
      <c r="FY65" s="19">
        <f t="shared" ca="1" si="1123"/>
        <v>0</v>
      </c>
      <c r="FZ65" s="19">
        <f t="shared" ca="1" si="1123"/>
        <v>0</v>
      </c>
      <c r="GA65" s="19">
        <f t="shared" ca="1" si="1123"/>
        <v>0</v>
      </c>
      <c r="GB65" s="19">
        <f t="shared" ca="1" si="1123"/>
        <v>0</v>
      </c>
      <c r="GC65" s="19">
        <f t="shared" ca="1" si="1123"/>
        <v>0</v>
      </c>
      <c r="GD65" s="19">
        <f t="shared" ca="1" si="1123"/>
        <v>0</v>
      </c>
      <c r="GE65" s="19">
        <f t="shared" ca="1" si="1123"/>
        <v>0</v>
      </c>
      <c r="GF65" s="19">
        <f t="shared" ca="1" si="1123"/>
        <v>0</v>
      </c>
      <c r="GG65" s="19">
        <f t="shared" ca="1" si="1123"/>
        <v>0</v>
      </c>
      <c r="GH65" s="19">
        <f t="shared" ca="1" si="1123"/>
        <v>0</v>
      </c>
      <c r="GI65" s="19">
        <f t="shared" ca="1" si="1123"/>
        <v>0</v>
      </c>
      <c r="GJ65" s="19">
        <f t="shared" ca="1" si="1123"/>
        <v>0</v>
      </c>
      <c r="GK65" s="19">
        <f t="shared" ca="1" si="1123"/>
        <v>0</v>
      </c>
      <c r="GL65" s="19">
        <f t="shared" ca="1" si="1123"/>
        <v>0</v>
      </c>
      <c r="GM65" s="19">
        <f t="shared" ca="1" si="1123"/>
        <v>0</v>
      </c>
      <c r="GN65" s="19">
        <f t="shared" ca="1" si="1123"/>
        <v>0</v>
      </c>
      <c r="GO65" s="19">
        <f t="shared" ca="1" si="1123"/>
        <v>0</v>
      </c>
      <c r="GP65" s="19">
        <f t="shared" ca="1" si="1123"/>
        <v>0</v>
      </c>
      <c r="GQ65" s="19">
        <f t="shared" ca="1" si="1123"/>
        <v>0</v>
      </c>
      <c r="GR65" s="19">
        <f t="shared" ca="1" si="1123"/>
        <v>0</v>
      </c>
      <c r="GS65" s="19">
        <f t="shared" ca="1" si="1123"/>
        <v>0</v>
      </c>
      <c r="GT65" s="19">
        <f t="shared" ca="1" si="1123"/>
        <v>0</v>
      </c>
      <c r="GU65" s="19">
        <f t="shared" ca="1" si="1123"/>
        <v>0</v>
      </c>
      <c r="GV65" s="19">
        <f t="shared" ca="1" si="1123"/>
        <v>0</v>
      </c>
      <c r="GW65" s="19">
        <f t="shared" ca="1" si="1123"/>
        <v>0</v>
      </c>
      <c r="GX65" s="19">
        <f t="shared" ca="1" si="1123"/>
        <v>0</v>
      </c>
      <c r="GY65" s="19">
        <f t="shared" ca="1" si="1123"/>
        <v>0</v>
      </c>
      <c r="GZ65" s="19">
        <f t="shared" ca="1" si="1123"/>
        <v>0</v>
      </c>
      <c r="HA65" s="19">
        <f t="shared" ca="1" si="1123"/>
        <v>0</v>
      </c>
      <c r="HB65" s="19">
        <f t="shared" ca="1" si="1123"/>
        <v>0</v>
      </c>
      <c r="HC65" s="19">
        <f t="shared" ca="1" si="1123"/>
        <v>0</v>
      </c>
      <c r="HD65" s="19">
        <f t="shared" ca="1" si="1123"/>
        <v>0</v>
      </c>
      <c r="HE65" s="19">
        <f t="shared" ca="1" si="1123"/>
        <v>0</v>
      </c>
      <c r="HF65" s="19">
        <f t="shared" ca="1" si="1123"/>
        <v>0</v>
      </c>
      <c r="HG65" s="19">
        <f t="shared" ca="1" si="1123"/>
        <v>0</v>
      </c>
      <c r="HH65" s="19">
        <f t="shared" ca="1" si="1123"/>
        <v>0</v>
      </c>
      <c r="HI65" s="19">
        <f t="shared" ca="1" si="1123"/>
        <v>0</v>
      </c>
      <c r="HJ65" s="19">
        <f t="shared" ca="1" si="1123"/>
        <v>0</v>
      </c>
      <c r="HK65" s="19">
        <f t="shared" ca="1" si="1123"/>
        <v>0</v>
      </c>
      <c r="HL65" s="19">
        <f t="shared" ca="1" si="1123"/>
        <v>0</v>
      </c>
      <c r="HM65" s="19">
        <f t="shared" ca="1" si="1123"/>
        <v>0</v>
      </c>
      <c r="HN65" s="19">
        <f t="shared" ca="1" si="1123"/>
        <v>0</v>
      </c>
      <c r="HO65" s="19">
        <f t="shared" ca="1" si="1123"/>
        <v>0</v>
      </c>
      <c r="HP65" s="19">
        <f t="shared" ca="1" si="1123"/>
        <v>0</v>
      </c>
      <c r="HQ65" s="19">
        <f t="shared" ca="1" si="1123"/>
        <v>0</v>
      </c>
      <c r="HR65" s="19">
        <f t="shared" ca="1" si="1123"/>
        <v>0</v>
      </c>
      <c r="HS65" s="19">
        <f t="shared" ca="1" si="1123"/>
        <v>0</v>
      </c>
      <c r="HT65" s="19">
        <f t="shared" ca="1" si="1123"/>
        <v>0</v>
      </c>
      <c r="HU65" s="19">
        <f t="shared" ca="1" si="1123"/>
        <v>0</v>
      </c>
      <c r="HV65" s="19">
        <f t="shared" ca="1" si="1123"/>
        <v>0</v>
      </c>
      <c r="HW65" s="19">
        <f t="shared" ca="1" si="1123"/>
        <v>0</v>
      </c>
      <c r="HX65" s="19">
        <f t="shared" ca="1" si="1123"/>
        <v>0</v>
      </c>
      <c r="HY65" s="19">
        <f t="shared" ca="1" si="1123"/>
        <v>0</v>
      </c>
      <c r="HZ65" s="19">
        <f t="shared" ca="1" si="1123"/>
        <v>0</v>
      </c>
      <c r="IA65" s="19">
        <f t="shared" ca="1" si="1124"/>
        <v>0</v>
      </c>
      <c r="IB65" s="19">
        <f t="shared" ca="1" si="1124"/>
        <v>0</v>
      </c>
      <c r="IC65" s="19">
        <f t="shared" ca="1" si="1124"/>
        <v>0</v>
      </c>
      <c r="ID65" s="19">
        <f t="shared" ca="1" si="1124"/>
        <v>0</v>
      </c>
      <c r="IE65" s="19">
        <f t="shared" ca="1" si="1124"/>
        <v>0</v>
      </c>
      <c r="IF65" s="19">
        <f t="shared" ca="1" si="1124"/>
        <v>0</v>
      </c>
      <c r="IG65" s="19">
        <f t="shared" ca="1" si="1124"/>
        <v>0</v>
      </c>
      <c r="IH65" s="19">
        <f t="shared" ca="1" si="1124"/>
        <v>0</v>
      </c>
      <c r="II65" s="19">
        <f t="shared" ca="1" si="1124"/>
        <v>0</v>
      </c>
      <c r="IJ65" s="19">
        <f t="shared" ca="1" si="1124"/>
        <v>0</v>
      </c>
      <c r="IK65" s="19">
        <f t="shared" ca="1" si="1124"/>
        <v>0</v>
      </c>
      <c r="IL65" s="19">
        <f t="shared" ca="1" si="1124"/>
        <v>0</v>
      </c>
      <c r="IM65" s="19">
        <f t="shared" ca="1" si="1124"/>
        <v>0</v>
      </c>
      <c r="IN65" s="19">
        <f t="shared" ca="1" si="1124"/>
        <v>0</v>
      </c>
      <c r="IO65" s="19">
        <f t="shared" ca="1" si="1124"/>
        <v>0</v>
      </c>
      <c r="IP65" s="19">
        <f t="shared" ca="1" si="1124"/>
        <v>0</v>
      </c>
      <c r="IQ65" s="19">
        <f t="shared" ca="1" si="1124"/>
        <v>0</v>
      </c>
      <c r="IR65" s="19">
        <f t="shared" ca="1" si="1124"/>
        <v>0</v>
      </c>
      <c r="IS65" s="19">
        <f t="shared" ca="1" si="1124"/>
        <v>0</v>
      </c>
      <c r="IT65" s="19">
        <f t="shared" ca="1" si="1124"/>
        <v>0</v>
      </c>
      <c r="IU65" s="19">
        <f t="shared" ca="1" si="1124"/>
        <v>0</v>
      </c>
      <c r="IV65" s="19">
        <f t="shared" ca="1" si="1124"/>
        <v>0</v>
      </c>
      <c r="IW65" s="19">
        <f t="shared" ca="1" si="1124"/>
        <v>0</v>
      </c>
      <c r="IX65" s="19">
        <f t="shared" ca="1" si="1124"/>
        <v>0</v>
      </c>
      <c r="IY65" s="19">
        <f t="shared" ca="1" si="1124"/>
        <v>0</v>
      </c>
      <c r="IZ65" s="19">
        <f t="shared" ca="1" si="1124"/>
        <v>0</v>
      </c>
      <c r="JA65" s="19">
        <f t="shared" ca="1" si="1124"/>
        <v>0</v>
      </c>
      <c r="JB65" s="19">
        <f t="shared" ca="1" si="1124"/>
        <v>0</v>
      </c>
      <c r="JC65" s="19">
        <f t="shared" ca="1" si="1124"/>
        <v>0</v>
      </c>
      <c r="JD65" s="19">
        <f t="shared" ca="1" si="1124"/>
        <v>0</v>
      </c>
      <c r="JE65" s="19">
        <f t="shared" ca="1" si="1124"/>
        <v>0</v>
      </c>
      <c r="JF65" s="19">
        <f t="shared" ca="1" si="1124"/>
        <v>0</v>
      </c>
      <c r="JG65" s="19">
        <f t="shared" ca="1" si="1124"/>
        <v>0</v>
      </c>
      <c r="JH65" s="19">
        <f t="shared" ca="1" si="1124"/>
        <v>0</v>
      </c>
      <c r="JI65" s="19">
        <f t="shared" ca="1" si="1124"/>
        <v>0</v>
      </c>
      <c r="JJ65" s="19">
        <f t="shared" ca="1" si="1124"/>
        <v>0</v>
      </c>
      <c r="JK65" s="19">
        <f t="shared" ca="1" si="1124"/>
        <v>0</v>
      </c>
      <c r="JL65" s="19">
        <f t="shared" ca="1" si="1124"/>
        <v>0</v>
      </c>
      <c r="JM65" s="5">
        <f t="shared" ca="1" si="1125"/>
        <v>19</v>
      </c>
      <c r="JN65" s="9"/>
      <c r="JO65" s="5">
        <f t="shared" ca="1" si="1126"/>
        <v>1</v>
      </c>
      <c r="JP65" s="5" t="b">
        <f t="shared" ca="1" si="1126"/>
        <v>0</v>
      </c>
      <c r="JQ65" s="19">
        <f t="shared" ca="1" si="1127"/>
        <v>0</v>
      </c>
      <c r="JR65" s="5">
        <f t="shared" ca="1" si="1128"/>
        <v>0</v>
      </c>
      <c r="JS65" s="5">
        <f t="shared" ca="1" si="1129"/>
        <v>0.01</v>
      </c>
      <c r="JT65" s="19">
        <f t="shared" ca="1" si="1130"/>
        <v>0</v>
      </c>
      <c r="JU65" s="19">
        <f t="shared" ca="1" si="1130"/>
        <v>0</v>
      </c>
      <c r="JV65" s="19" t="str">
        <f t="shared" ca="1" si="1130"/>
        <v>-</v>
      </c>
      <c r="JW65" s="19">
        <f t="shared" ca="1" si="1131"/>
        <v>1</v>
      </c>
      <c r="JX65" s="19">
        <f t="shared" ca="1" si="1127"/>
        <v>1</v>
      </c>
      <c r="JY65" s="19">
        <f t="shared" ca="1" si="1131"/>
        <v>1</v>
      </c>
      <c r="JZ65" s="19">
        <f t="shared" ca="1" si="1131"/>
        <v>1</v>
      </c>
      <c r="KA65" s="19">
        <f t="shared" ca="1" si="1131"/>
        <v>1</v>
      </c>
      <c r="KB65" s="19">
        <f t="shared" ca="1" si="1132"/>
        <v>1</v>
      </c>
      <c r="KC65" s="19">
        <f t="shared" ca="1" si="1132"/>
        <v>0</v>
      </c>
      <c r="KD65" s="19">
        <f t="shared" ca="1" si="1132"/>
        <v>0</v>
      </c>
      <c r="KE65" s="19">
        <f t="shared" ca="1" si="1133"/>
        <v>1</v>
      </c>
      <c r="KF65" s="19">
        <f t="shared" ca="1" si="1133"/>
        <v>0</v>
      </c>
      <c r="KG65" s="19">
        <f t="shared" ca="1" si="1133"/>
        <v>0</v>
      </c>
      <c r="KH65" s="19">
        <f t="shared" ca="1" si="1133"/>
        <v>0</v>
      </c>
      <c r="KI65" s="19">
        <f t="shared" ca="1" si="1133"/>
        <v>1</v>
      </c>
      <c r="KJ65" s="19">
        <f t="shared" ca="1" si="1133"/>
        <v>0</v>
      </c>
      <c r="KK65" s="19">
        <f t="shared" ca="1" si="1133"/>
        <v>1</v>
      </c>
      <c r="KL65" s="19">
        <f t="shared" ca="1" si="1127"/>
        <v>0</v>
      </c>
      <c r="KM65" s="19">
        <f t="shared" ca="1" si="1127"/>
        <v>0</v>
      </c>
      <c r="KN65" s="19">
        <f t="shared" ca="1" si="1127"/>
        <v>0</v>
      </c>
      <c r="KO65" s="19">
        <f t="shared" ca="1" si="1127"/>
        <v>0</v>
      </c>
      <c r="KP65" s="19">
        <f t="shared" ca="1" si="1127"/>
        <v>0</v>
      </c>
      <c r="KQ65" s="19">
        <f t="shared" ca="1" si="1127"/>
        <v>0</v>
      </c>
      <c r="KR65" s="19">
        <f t="shared" ca="1" si="1127"/>
        <v>0</v>
      </c>
      <c r="KS65" s="19">
        <f t="shared" ca="1" si="1127"/>
        <v>0</v>
      </c>
      <c r="KT65" s="19">
        <f t="shared" ca="1" si="1127"/>
        <v>0</v>
      </c>
      <c r="KU65" s="19">
        <f t="shared" ca="1" si="1127"/>
        <v>0</v>
      </c>
      <c r="KV65" s="19">
        <f t="shared" ca="1" si="1127"/>
        <v>0</v>
      </c>
      <c r="KW65" s="19">
        <f t="shared" ca="1" si="1127"/>
        <v>0</v>
      </c>
      <c r="KX65" s="19">
        <f t="shared" ca="1" si="1127"/>
        <v>0</v>
      </c>
      <c r="KY65" s="19">
        <f t="shared" ca="1" si="1127"/>
        <v>0</v>
      </c>
      <c r="KZ65" s="19">
        <f t="shared" ca="1" si="1127"/>
        <v>0</v>
      </c>
      <c r="LA65" s="19">
        <f t="shared" ca="1" si="1127"/>
        <v>0</v>
      </c>
      <c r="LB65" s="19">
        <f t="shared" ca="1" si="1127"/>
        <v>0</v>
      </c>
      <c r="LC65" s="19">
        <f t="shared" ca="1" si="1127"/>
        <v>0</v>
      </c>
      <c r="LD65" s="19">
        <f t="shared" ca="1" si="1127"/>
        <v>0</v>
      </c>
      <c r="LE65" s="19">
        <f t="shared" ca="1" si="1127"/>
        <v>0</v>
      </c>
      <c r="LF65" s="19">
        <f t="shared" ca="1" si="1127"/>
        <v>0</v>
      </c>
      <c r="LG65" s="5">
        <f t="shared" ca="1" si="1134"/>
        <v>0</v>
      </c>
      <c r="LH65" s="5">
        <f t="shared" ca="1" si="1134"/>
        <v>0</v>
      </c>
      <c r="LI65" s="5">
        <f t="shared" ca="1" si="1134"/>
        <v>0.05</v>
      </c>
      <c r="LJ65" s="5">
        <f t="shared" ca="1" si="1134"/>
        <v>0.05</v>
      </c>
      <c r="LK65" s="19">
        <f t="shared" ca="1" si="1135"/>
        <v>0</v>
      </c>
      <c r="LL65" s="19">
        <f t="shared" ca="1" si="1127"/>
        <v>0</v>
      </c>
      <c r="LM65" s="19">
        <f t="shared" ca="1" si="1135"/>
        <v>0</v>
      </c>
      <c r="LN65" s="19">
        <f t="shared" ca="1" si="1135"/>
        <v>0</v>
      </c>
      <c r="LO65" s="19">
        <f t="shared" ca="1" si="1135"/>
        <v>0</v>
      </c>
      <c r="LP65" s="19">
        <f t="shared" ca="1" si="1135"/>
        <v>0</v>
      </c>
      <c r="LQ65" s="19">
        <f t="shared" ca="1" si="1127"/>
        <v>0</v>
      </c>
      <c r="LR65" s="19">
        <f t="shared" ca="1" si="1127"/>
        <v>1</v>
      </c>
      <c r="LS65" s="19">
        <f t="shared" ca="1" si="1127"/>
        <v>0</v>
      </c>
      <c r="LT65" s="19">
        <f t="shared" ca="1" si="1127"/>
        <v>0</v>
      </c>
      <c r="LU65" s="19">
        <f t="shared" ca="1" si="1127"/>
        <v>0</v>
      </c>
      <c r="LV65" s="19">
        <f t="shared" ca="1" si="1127"/>
        <v>0</v>
      </c>
      <c r="LW65" s="19">
        <f t="shared" ca="1" si="1127"/>
        <v>1</v>
      </c>
      <c r="LX65" s="9"/>
      <c r="LY65" s="5" t="b">
        <f t="shared" ca="1" si="1136"/>
        <v>0</v>
      </c>
      <c r="LZ65" s="19" t="str">
        <f t="shared" ca="1" si="980"/>
        <v>-</v>
      </c>
      <c r="MA65" s="19" t="str">
        <f t="shared" ca="1" si="980"/>
        <v>-</v>
      </c>
      <c r="MB65" s="19" t="str">
        <f t="shared" ca="1" si="980"/>
        <v>-</v>
      </c>
      <c r="MC65" s="19" t="str">
        <f t="shared" ca="1" si="980"/>
        <v>-</v>
      </c>
      <c r="MD65" s="5" t="b">
        <f t="shared" ca="1" si="1137"/>
        <v>1</v>
      </c>
      <c r="ME65" s="5" t="b">
        <f t="shared" ca="1" si="1137"/>
        <v>0</v>
      </c>
      <c r="MF65" s="5" t="b">
        <f t="shared" ca="1" si="1137"/>
        <v>0</v>
      </c>
      <c r="MG65" s="135">
        <f t="shared" ca="1" si="1138"/>
        <v>1</v>
      </c>
      <c r="MH65" s="135">
        <f t="shared" ca="1" si="1138"/>
        <v>1</v>
      </c>
      <c r="MI65" s="19" t="str">
        <f t="shared" ref="MI65:MO65" ca="1" si="1160">OFFSET(MI$5,$B65,0)</f>
        <v>-</v>
      </c>
      <c r="MJ65" s="19" t="str">
        <f t="shared" ca="1" si="1160"/>
        <v>-</v>
      </c>
      <c r="MK65" s="19" t="str">
        <f t="shared" ca="1" si="1160"/>
        <v>-</v>
      </c>
      <c r="ML65" s="19" t="str">
        <f t="shared" ca="1" si="1160"/>
        <v>-</v>
      </c>
      <c r="MM65" s="19">
        <f t="shared" ca="1" si="1160"/>
        <v>1</v>
      </c>
      <c r="MN65" s="19">
        <f t="shared" ca="1" si="1160"/>
        <v>0.66</v>
      </c>
      <c r="MO65" s="19" t="str">
        <f t="shared" ca="1" si="1160"/>
        <v>-</v>
      </c>
      <c r="MP65" s="5" t="b" cm="1">
        <f t="array" aca="1" ref="MP65" ca="1">IF(OR(MQ65:MQ65&lt;&gt;"-"),TRUE,"-")</f>
        <v>1</v>
      </c>
      <c r="MQ65" s="19">
        <f t="shared" ca="1" si="1141"/>
        <v>2</v>
      </c>
      <c r="MR65" s="5" t="str">
        <f t="array" aca="1" ref="MR65" ca="1">IF(OR(MS65:MY65&lt;&gt;"-"),TRUE,"-")</f>
        <v>-</v>
      </c>
      <c r="MS65" s="19" t="str">
        <f t="shared" ca="1" si="1142"/>
        <v>-</v>
      </c>
      <c r="MT65" s="19" t="str">
        <f t="shared" ca="1" si="1142"/>
        <v>-</v>
      </c>
      <c r="MU65" s="19" t="str">
        <f t="shared" ca="1" si="1142"/>
        <v>-</v>
      </c>
      <c r="MV65" s="19" t="str">
        <f t="shared" ca="1" si="1142"/>
        <v>-</v>
      </c>
      <c r="MW65" s="19" t="str">
        <f t="shared" ca="1" si="1142"/>
        <v>-</v>
      </c>
      <c r="MX65" s="19" t="str">
        <f t="shared" ca="1" si="1142"/>
        <v>-</v>
      </c>
      <c r="MY65" s="19" t="str">
        <f t="shared" ca="1" si="1142"/>
        <v>-</v>
      </c>
      <c r="MZ65" s="5" t="b">
        <f t="array" aca="1" ref="MZ65" ca="1">IF(OR(NA65:NB65&lt;&gt;"-"),TRUE,"-")</f>
        <v>1</v>
      </c>
      <c r="NA65" s="135">
        <f ca="1">IF($AS65=6,0,$NB65)</f>
        <v>2</v>
      </c>
      <c r="NB65" s="19">
        <f t="shared" ca="1" si="1143"/>
        <v>2</v>
      </c>
      <c r="NC65" s="19" t="b">
        <f t="shared" ca="1" si="1143"/>
        <v>0</v>
      </c>
      <c r="ND65" s="19" t="str">
        <f t="shared" ca="1" si="1143"/>
        <v>-</v>
      </c>
      <c r="NE65" s="5" t="str">
        <f t="shared" ca="1" si="1144"/>
        <v>-</v>
      </c>
      <c r="NF65" s="5" t="str">
        <f t="shared" ca="1" si="1144"/>
        <v>-</v>
      </c>
      <c r="NG65" s="5" t="str">
        <f t="shared" ca="1" si="1144"/>
        <v>-</v>
      </c>
      <c r="NH65" s="5" t="str">
        <f t="shared" ca="1" si="1144"/>
        <v>-</v>
      </c>
      <c r="NI65" s="19" t="str">
        <f t="shared" ca="1" si="1145"/>
        <v>-</v>
      </c>
      <c r="NJ65" s="19" t="str">
        <f t="shared" ca="1" si="1145"/>
        <v>-</v>
      </c>
      <c r="NK65" s="19" t="b">
        <f t="shared" ca="1" si="1145"/>
        <v>1</v>
      </c>
      <c r="NL65" s="19">
        <f t="shared" ca="1" si="1145"/>
        <v>0.75</v>
      </c>
      <c r="NM65" s="19">
        <f t="shared" ca="1" si="1145"/>
        <v>0.75</v>
      </c>
      <c r="NN65" s="19">
        <f t="shared" ca="1" si="1145"/>
        <v>0.99</v>
      </c>
      <c r="NO65" s="19">
        <f t="shared" ca="1" si="1145"/>
        <v>0.5</v>
      </c>
      <c r="NP65" s="19">
        <f t="shared" ca="1" si="1145"/>
        <v>0</v>
      </c>
      <c r="NQ65" s="19">
        <f t="shared" ca="1" si="1145"/>
        <v>0</v>
      </c>
      <c r="NR65" s="19" t="str">
        <f t="shared" ca="1" si="1158"/>
        <v>-</v>
      </c>
      <c r="NS65" s="19" t="str">
        <f t="shared" ca="1" si="1158"/>
        <v>-</v>
      </c>
      <c r="NT65" s="19" t="str">
        <f t="shared" ca="1" si="1158"/>
        <v>-</v>
      </c>
      <c r="NU65" s="5">
        <f t="shared" ca="1" si="1146"/>
        <v>1</v>
      </c>
      <c r="NV65" s="9"/>
      <c r="NW65" s="19">
        <f t="shared" ca="1" si="1158"/>
        <v>70</v>
      </c>
      <c r="NX65" s="19">
        <f t="shared" ca="1" si="1147"/>
        <v>50</v>
      </c>
      <c r="NY65" s="19">
        <f t="shared" ca="1" si="1147"/>
        <v>65</v>
      </c>
      <c r="NZ65" s="19">
        <f t="shared" ca="1" si="1147"/>
        <v>65</v>
      </c>
      <c r="OA65" s="19">
        <f t="shared" ca="1" si="1147"/>
        <v>1</v>
      </c>
      <c r="OB65" s="5">
        <f t="shared" ca="1" si="1148"/>
        <v>1</v>
      </c>
      <c r="OC65" s="19">
        <f t="shared" ca="1" si="993"/>
        <v>1</v>
      </c>
      <c r="OD65" s="9"/>
      <c r="OE65" s="19" t="b">
        <f t="shared" ca="1" si="1147"/>
        <v>0</v>
      </c>
      <c r="OF65" s="19" t="b">
        <f t="shared" ca="1" si="1147"/>
        <v>0</v>
      </c>
      <c r="OG65" s="19">
        <f t="shared" ca="1" si="1147"/>
        <v>1</v>
      </c>
      <c r="OH65" s="19">
        <f t="shared" ca="1" si="1147"/>
        <v>1</v>
      </c>
      <c r="OI65" s="19">
        <f t="shared" ca="1" si="1147"/>
        <v>1</v>
      </c>
      <c r="OJ65" s="19">
        <f t="shared" ca="1" si="1147"/>
        <v>1</v>
      </c>
      <c r="OK65" s="19">
        <f t="shared" ca="1" si="1147"/>
        <v>1</v>
      </c>
      <c r="OL65" s="19">
        <f t="shared" ca="1" si="1147"/>
        <v>1</v>
      </c>
      <c r="OM65" s="19">
        <f t="shared" ca="1" si="1147"/>
        <v>1</v>
      </c>
      <c r="ON65" s="19">
        <f t="shared" ca="1" si="1147"/>
        <v>1</v>
      </c>
      <c r="OO65" s="19">
        <f t="shared" ca="1" si="1147"/>
        <v>1</v>
      </c>
      <c r="OP65" s="19">
        <f t="shared" ca="1" si="1147"/>
        <v>1</v>
      </c>
      <c r="OQ65" s="9"/>
      <c r="OR65" s="5" t="str" cm="1">
        <f t="array" aca="1" ref="OR65" ca="1">INDEX(i.LMU_Area,$K65,OR$26)</f>
        <v>-</v>
      </c>
      <c r="OS65" s="5" t="str" cm="1">
        <f t="array" aca="1" ref="OS65" ca="1">INDEX(i.LMU_Area,$K65,OS$26)</f>
        <v>-</v>
      </c>
      <c r="OT65" s="5" t="str" cm="1">
        <f t="array" aca="1" ref="OT65" ca="1">INDEX(i.LMU_Area,$K65,OT$26)</f>
        <v>-</v>
      </c>
      <c r="OU65" s="5" t="str" cm="1">
        <f t="array" aca="1" ref="OU65" ca="1">INDEX(i.LMU_Area,$K65,OU$26)</f>
        <v>-</v>
      </c>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5" t="str" cm="1">
        <f t="array" aca="1" ref="TF65" ca="1">INDEX(i.LMU_Area,$K65,TF$26)</f>
        <v>-</v>
      </c>
      <c r="TG65" s="5" t="str" cm="1">
        <f t="array" aca="1" ref="TG65" ca="1">INDEX(i.LMU_Area,$K65,TG$26)</f>
        <v>-</v>
      </c>
      <c r="TH65" s="5" t="str" cm="1">
        <f t="array" aca="1" ref="TH65" ca="1">INDEX(i.LMU_Area,$K65,TH$26)</f>
        <v>-</v>
      </c>
      <c r="TI65" s="5" t="str" cm="1">
        <f t="array" aca="1" ref="TI65" ca="1">INDEX(i.LMU_Area,$K65,TI$26)</f>
        <v>-</v>
      </c>
      <c r="TJ65" s="5" t="str" cm="1">
        <f t="array" aca="1" ref="TJ65" ca="1">INDEX(i.LMU_Area,$K65,TJ$26)</f>
        <v>-</v>
      </c>
      <c r="TK65" s="5" t="str" cm="1">
        <f t="array" aca="1" ref="TK65" ca="1">INDEX(i.LMU_Area,$K65,TK$26)</f>
        <v>-</v>
      </c>
      <c r="TL65" s="5" t="str" cm="1">
        <f t="array" aca="1" ref="TL65" ca="1">INDEX(i.LMU_Area,$K65,TL$26)</f>
        <v>-</v>
      </c>
      <c r="TM65" s="5" t="str" cm="1">
        <f t="array" aca="1" ref="TM65" ca="1">INDEX(i.LMU_Area,$K65,TM$26)</f>
        <v>-</v>
      </c>
      <c r="TN65" s="5" t="str" cm="1">
        <f t="array" aca="1" ref="TN65" ca="1">INDEX(i.LMU_Area,$K65,TN$26)</f>
        <v>-</v>
      </c>
      <c r="TO65" s="5" t="str" cm="1">
        <f t="array" aca="1" ref="TO65" ca="1">INDEX(i.LMU_Area,$K65,TO$26)</f>
        <v>-</v>
      </c>
      <c r="TP65" s="5" t="str" cm="1">
        <f t="array" aca="1" ref="TP65" ca="1">INDEX(i.LMU_Area,$K65,TP$26)</f>
        <v>-</v>
      </c>
      <c r="TQ65" s="5" t="str" cm="1">
        <f t="array" aca="1" ref="TQ65" ca="1">INDEX(i.LMU_Area,$K65,TQ$26)</f>
        <v>-</v>
      </c>
      <c r="TR65" s="5" t="str" cm="1">
        <f t="array" aca="1" ref="TR65" ca="1">INDEX(i.LMU_Area,$K65,TR$26)</f>
        <v>-</v>
      </c>
      <c r="TS65" s="5" t="str" cm="1">
        <f t="array" aca="1" ref="TS65" ca="1">INDEX(i.LMU_Area,$K65,TS$26)</f>
        <v>-</v>
      </c>
      <c r="TT65" s="5" t="str" cm="1">
        <f t="array" aca="1" ref="TT65" ca="1">INDEX(i.LMU_Area,$K65,TT$26)</f>
        <v>-</v>
      </c>
      <c r="TU65" s="5" t="str" cm="1">
        <f t="array" aca="1" ref="TU65" ca="1">INDEX(i.LMU_Area,$K65,TU$26)</f>
        <v>-</v>
      </c>
      <c r="TV65" s="5" t="str" cm="1">
        <f t="array" aca="1" ref="TV65" ca="1">INDEX(i.LMU_Area,$K65,TV$26)</f>
        <v>-</v>
      </c>
      <c r="TW65" s="5" t="str" cm="1">
        <f t="array" aca="1" ref="TW65" ca="1">INDEX(i.LMU_Area,$K65,TW$26)</f>
        <v>-</v>
      </c>
      <c r="TX65" s="5" t="str" cm="1">
        <f t="array" aca="1" ref="TX65" ca="1">INDEX(i.LMU_Area,$K65,TX$26)</f>
        <v>-</v>
      </c>
      <c r="TY65" s="5" t="str" cm="1">
        <f t="array" aca="1" ref="TY65" ca="1">INDEX(i.LMU_Area,$K65,TY$26)</f>
        <v>-</v>
      </c>
      <c r="TZ65" s="5" t="str" cm="1">
        <f t="array" aca="1" ref="TZ65" ca="1">INDEX(i.LMU_Area,$K65,TZ$26)</f>
        <v>-</v>
      </c>
      <c r="UA65" s="5" t="str" cm="1">
        <f t="array" aca="1" ref="UA65" ca="1">INDEX(i.LMU_Area,$K65,UA$26)</f>
        <v>-</v>
      </c>
      <c r="UB65" s="5" t="str" cm="1">
        <f t="array" aca="1" ref="UB65" ca="1">INDEX(i.LMU_Area,$K65,UB$26)</f>
        <v>-</v>
      </c>
      <c r="UC65" s="5" t="str" cm="1">
        <f t="array" aca="1" ref="UC65" ca="1">INDEX(i.LMU_Area,$K65,UC$26)</f>
        <v>-</v>
      </c>
      <c r="UD65" s="5" t="str" cm="1">
        <f t="array" aca="1" ref="UD65" ca="1">INDEX(i.LMU_Area,$K65,UD$26)</f>
        <v>-</v>
      </c>
      <c r="UE65" s="5" t="str" cm="1">
        <f t="array" aca="1" ref="UE65" ca="1">INDEX(i.LMU_Area,$K65,UE$26)</f>
        <v>-</v>
      </c>
      <c r="UF65" s="5" t="str" cm="1">
        <f t="array" aca="1" ref="UF65" ca="1">INDEX(i.LMU_Area,$K65,UF$26)</f>
        <v>-</v>
      </c>
      <c r="UG65" s="5" t="str" cm="1">
        <f t="array" aca="1" ref="UG65" ca="1">INDEX(i.LMU_Area,$K65,UG$26)</f>
        <v>-</v>
      </c>
      <c r="UH65" s="5" t="str" cm="1">
        <f t="array" aca="1" ref="UH65" ca="1">INDEX(i.LMU_Area,$K65,UH$26)</f>
        <v>-</v>
      </c>
      <c r="UI65" s="5" t="str" cm="1">
        <f t="array" aca="1" ref="UI65" ca="1">INDEX(i.LMU_Area,$K65,UI$26)</f>
        <v>-</v>
      </c>
      <c r="UJ65" s="5" t="str" cm="1">
        <f t="array" aca="1" ref="UJ65" ca="1">INDEX(i.LMU_Area,$K65,UJ$26)</f>
        <v>-</v>
      </c>
      <c r="UK65" s="5" t="str" cm="1">
        <f t="array" aca="1" ref="UK65" ca="1">INDEX(i.LMU_Area,$K65,UK$26)</f>
        <v>-</v>
      </c>
      <c r="UL65" s="5" t="str" cm="1">
        <f t="array" aca="1" ref="UL65" ca="1">INDEX(i.LMU_Area,$K65,UL$26)</f>
        <v>-</v>
      </c>
      <c r="UM65" s="5" t="str" cm="1">
        <f t="array" aca="1" ref="UM65" ca="1">INDEX(i.LMU_Area,$K65,UM$26)</f>
        <v>-</v>
      </c>
      <c r="UN65" s="5" t="str" cm="1">
        <f t="array" aca="1" ref="UN65" ca="1">INDEX(i.LMU_Area,$K65,UN$26)</f>
        <v>-</v>
      </c>
      <c r="UO65" s="5" t="str" cm="1">
        <f t="array" aca="1" ref="UO65" ca="1">INDEX(i.LMU_Area,$K65,UO$26)</f>
        <v>-</v>
      </c>
      <c r="UP65" s="5" t="str" cm="1">
        <f t="array" aca="1" ref="UP65" ca="1">INDEX(i.LMU_Area,$K65,UP$26)</f>
        <v>-</v>
      </c>
      <c r="UQ65" s="5" t="str" cm="1">
        <f t="array" aca="1" ref="UQ65" ca="1">INDEX(i.LMU_Area,$K65,UQ$26)</f>
        <v>-</v>
      </c>
      <c r="UR65" s="5" t="str" cm="1">
        <f t="array" aca="1" ref="UR65" ca="1">INDEX(i.LMU_Area,$K65,UR$26)</f>
        <v>-</v>
      </c>
      <c r="US65" s="5" t="str" cm="1">
        <f t="array" aca="1" ref="US65" ca="1">INDEX(i.LMU_Area,$K65,US$26)</f>
        <v>-</v>
      </c>
      <c r="UT65" s="5" t="str" cm="1">
        <f t="array" aca="1" ref="UT65" ca="1">INDEX(i.LMU_Area,$K65,UT$26)</f>
        <v>-</v>
      </c>
      <c r="UU65" s="5" t="str" cm="1">
        <f t="array" aca="1" ref="UU65" ca="1">INDEX(i.LMU_Area,$K65,UU$26)</f>
        <v>-</v>
      </c>
      <c r="UV65" s="5" t="str" cm="1">
        <f t="array" aca="1" ref="UV65" ca="1">INDEX(i.LMU_Area,$K65,UV$26)</f>
        <v>-</v>
      </c>
      <c r="UW65" s="5" t="str" cm="1">
        <f t="array" aca="1" ref="UW65" ca="1">INDEX(i.LMU_Area,$K65,UW$26)</f>
        <v>-</v>
      </c>
      <c r="UX65" s="5" t="str" cm="1">
        <f t="array" aca="1" ref="UX65" ca="1">INDEX(i.LMU_Area,$K65,UX$26)</f>
        <v>-</v>
      </c>
      <c r="UY65" s="5" t="str" cm="1">
        <f t="array" aca="1" ref="UY65" ca="1">INDEX(i.LMU_Area,$K65,UY$26)</f>
        <v>-</v>
      </c>
      <c r="UZ65" s="5" t="str" cm="1">
        <f t="array" aca="1" ref="UZ65" ca="1">INDEX(i.LMU_Area,$K65,UZ$26)</f>
        <v>-</v>
      </c>
      <c r="VA65" s="5" t="str" cm="1">
        <f t="array" aca="1" ref="VA65" ca="1">INDEX(i.LMU_Area,$K65,VA$26)</f>
        <v>-</v>
      </c>
      <c r="VB65" s="5" t="str" cm="1">
        <f t="array" aca="1" ref="VB65" ca="1">INDEX(i.LMU_Area,$K65,VB$26)</f>
        <v>-</v>
      </c>
      <c r="VC65" s="5" t="str" cm="1">
        <f t="array" aca="1" ref="VC65" ca="1">INDEX(i.LMU_Area,$K65,VC$26)</f>
        <v>-</v>
      </c>
      <c r="VD65" s="5" t="str" cm="1">
        <f t="array" aca="1" ref="VD65" ca="1">INDEX(i.LMU_Area,$K65,VD$26)</f>
        <v>-</v>
      </c>
      <c r="VE65" s="5" t="str" cm="1">
        <f t="array" aca="1" ref="VE65" ca="1">INDEX(i.LMU_Area,$K65,VE$26)</f>
        <v>-</v>
      </c>
      <c r="VF65" s="5" t="str" cm="1">
        <f t="array" aca="1" ref="VF65" ca="1">INDEX(i.LMU_Area,$K65,VF$26)</f>
        <v>-</v>
      </c>
      <c r="VG65" s="5" t="str" cm="1">
        <f t="array" aca="1" ref="VG65" ca="1">INDEX(i.LMU_Area,$K65,VG$26)</f>
        <v>-</v>
      </c>
      <c r="VH65" s="5" t="str" cm="1">
        <f t="array" aca="1" ref="VH65" ca="1">INDEX(i.LMU_Area,$K65,VH$26)</f>
        <v>-</v>
      </c>
      <c r="VI65" s="5" t="str" cm="1">
        <f t="array" aca="1" ref="VI65" ca="1">INDEX(i.LMU_Area,$K65,VI$26)</f>
        <v>-</v>
      </c>
      <c r="VJ65" s="5" t="str" cm="1">
        <f t="array" aca="1" ref="VJ65" ca="1">INDEX(i.LMU_Area,$K65,VJ$26)</f>
        <v>-</v>
      </c>
      <c r="VK65" s="5" t="str" cm="1">
        <f t="array" aca="1" ref="VK65" ca="1">INDEX(i.LMU_Area,$K65,VK$26)</f>
        <v>-</v>
      </c>
      <c r="VL65" s="5" t="str" cm="1">
        <f t="array" aca="1" ref="VL65" ca="1">INDEX(i.LMU_Area,$K65,VL$26)</f>
        <v>-</v>
      </c>
      <c r="VM65" s="5" t="str" cm="1">
        <f t="array" aca="1" ref="VM65" ca="1">INDEX(i.LMU_Area,$K65,VM$26)</f>
        <v>-</v>
      </c>
      <c r="VN65" s="5" t="str" cm="1">
        <f t="array" aca="1" ref="VN65" ca="1">INDEX(i.LMU_Area,$K65,VN$26)</f>
        <v>-</v>
      </c>
      <c r="VO65" s="5" t="str" cm="1">
        <f t="array" aca="1" ref="VO65" ca="1">INDEX(i.LMU_Area,$K65,VO$26)</f>
        <v>-</v>
      </c>
      <c r="VP65" s="5" t="str" cm="1">
        <f t="array" aca="1" ref="VP65" ca="1">INDEX(i.LMU_Area,$K65,VP$26)</f>
        <v>-</v>
      </c>
      <c r="VQ65" s="5" t="str" cm="1">
        <f t="array" aca="1" ref="VQ65" ca="1">INDEX(i.LMU_Area,$K65,VQ$26)</f>
        <v>-</v>
      </c>
      <c r="VR65" s="5" t="str" cm="1">
        <f t="array" aca="1" ref="VR65" ca="1">INDEX(i.LMU_Area,$K65,VR$26)</f>
        <v>-</v>
      </c>
      <c r="VS65" s="5" t="str" cm="1">
        <f t="array" aca="1" ref="VS65" ca="1">INDEX(i.LMU_Area,$K65,VS$26)</f>
        <v>-</v>
      </c>
      <c r="VT65" s="5" t="str" cm="1">
        <f t="array" aca="1" ref="VT65" ca="1">INDEX(i.LMU_Area,$K65,VT$26)</f>
        <v>-</v>
      </c>
      <c r="VU65" s="5" t="str" cm="1">
        <f t="array" aca="1" ref="VU65" ca="1">INDEX(i.LMU_Area,$K65,VU$26)</f>
        <v>-</v>
      </c>
      <c r="VV65" s="5" t="str" cm="1">
        <f t="array" aca="1" ref="VV65" ca="1">INDEX(i.LMU_Area,$K65,VV$26)</f>
        <v>-</v>
      </c>
      <c r="VW65" s="5" t="str" cm="1">
        <f t="array" aca="1" ref="VW65" ca="1">INDEX(i.LMU_Area,$K65,VW$26)</f>
        <v>-</v>
      </c>
      <c r="VX65" s="5" t="str" cm="1">
        <f t="array" aca="1" ref="VX65" ca="1">INDEX(i.LMU_Area,$K65,VX$26)</f>
        <v>-</v>
      </c>
      <c r="VY65" s="5" t="str" cm="1">
        <f t="array" aca="1" ref="VY65" ca="1">INDEX(i.LMU_Area,$K65,VY$26)</f>
        <v>-</v>
      </c>
      <c r="VZ65" s="5" t="str" cm="1">
        <f t="array" aca="1" ref="VZ65" ca="1">INDEX(i.LMU_Area,$K65,VZ$26)</f>
        <v>-</v>
      </c>
      <c r="WA65" s="5" t="str" cm="1">
        <f t="array" aca="1" ref="WA65" ca="1">INDEX(i.LMU_Area,$K65,WA$26)</f>
        <v>-</v>
      </c>
      <c r="WB65" s="5" t="str" cm="1">
        <f t="array" aca="1" ref="WB65" ca="1">INDEX(i.LMU_Area,$K65,WB$26)</f>
        <v>-</v>
      </c>
      <c r="WC65" s="5" t="str" cm="1">
        <f t="array" aca="1" ref="WC65" ca="1">INDEX(i.LMU_Area,$K65,WC$26)</f>
        <v>-</v>
      </c>
      <c r="WD65" s="5" t="str" cm="1">
        <f t="array" aca="1" ref="WD65" ca="1">INDEX(i.LMU_Area,$K65,WD$26)</f>
        <v>-</v>
      </c>
      <c r="WE65" s="5" t="str" cm="1">
        <f t="array" aca="1" ref="WE65" ca="1">INDEX(i.LMU_Area,$K65,WE$26)</f>
        <v>-</v>
      </c>
      <c r="WF65" s="5" t="str" cm="1">
        <f t="array" aca="1" ref="WF65" ca="1">INDEX(i.LMU_Area,$K65,WF$26)</f>
        <v>-</v>
      </c>
      <c r="WG65" s="5" t="str" cm="1">
        <f t="array" aca="1" ref="WG65" ca="1">INDEX(i.LMU_Area,$K65,WG$26)</f>
        <v>-</v>
      </c>
      <c r="WH65" s="5" t="str" cm="1">
        <f t="array" aca="1" ref="WH65" ca="1">INDEX(i.LMU_Area,$K65,WH$26)</f>
        <v>-</v>
      </c>
      <c r="WI65" s="5" t="str" cm="1">
        <f t="array" aca="1" ref="WI65" ca="1">INDEX(i.LMU_Area,$K65,WI$26)</f>
        <v>-</v>
      </c>
      <c r="WJ65" s="5" t="str" cm="1">
        <f t="array" aca="1" ref="WJ65" ca="1">INDEX(i.LMU_Area,$K65,WJ$26)</f>
        <v>-</v>
      </c>
      <c r="WK65" s="5" t="str" cm="1">
        <f t="array" aca="1" ref="WK65" ca="1">INDEX(i.LMU_Area,$K65,WK$26)</f>
        <v>-</v>
      </c>
      <c r="WL65" s="5" t="str" cm="1">
        <f t="array" aca="1" ref="WL65" ca="1">INDEX(i.LMU_Area,$K65,WL$26)</f>
        <v>-</v>
      </c>
      <c r="WM65" s="5" t="str" cm="1">
        <f t="array" aca="1" ref="WM65" ca="1">INDEX(i.LMU_Area,$K65,WM$26)</f>
        <v>-</v>
      </c>
      <c r="WN65" s="5" t="str" cm="1">
        <f t="array" aca="1" ref="WN65" ca="1">INDEX(i.LMU_Area,$K65,WN$26)</f>
        <v>-</v>
      </c>
      <c r="WO65" s="5" t="str" cm="1">
        <f t="array" aca="1" ref="WO65" ca="1">INDEX(i.LMU_Area,$K65,WO$26)</f>
        <v>-</v>
      </c>
      <c r="WP65" s="5" t="str" cm="1">
        <f t="array" aca="1" ref="WP65" ca="1">INDEX(i.LMU_Area,$K65,WP$26)</f>
        <v>-</v>
      </c>
      <c r="WQ65" s="5" t="str" cm="1">
        <f t="array" aca="1" ref="WQ65" ca="1">INDEX(i.LMU_Area,$K65,WQ$26)</f>
        <v>-</v>
      </c>
      <c r="WR65" s="5" t="str" cm="1">
        <f t="array" aca="1" ref="WR65" ca="1">INDEX(i.LMU_Area,$K65,WR$26)</f>
        <v>-</v>
      </c>
      <c r="WS65" s="5" t="str" cm="1">
        <f t="array" aca="1" ref="WS65" ca="1">INDEX(i.LMU_Area,$K65,WS$26)</f>
        <v>-</v>
      </c>
      <c r="WT65" s="5" t="str" cm="1">
        <f t="array" aca="1" ref="WT65" ca="1">INDEX(i.LMU_Area,$K65,WT$26)</f>
        <v>-</v>
      </c>
      <c r="WU65" s="5" t="str" cm="1">
        <f t="array" aca="1" ref="WU65" ca="1">INDEX(i.LMU_Area,$K65,WU$26)</f>
        <v>-</v>
      </c>
      <c r="WV65" s="5" t="str" cm="1">
        <f t="array" aca="1" ref="WV65" ca="1">INDEX(i.LMU_Area,$K65,WV$26)</f>
        <v>-</v>
      </c>
      <c r="WW65" s="5" t="str" cm="1">
        <f t="array" aca="1" ref="WW65" ca="1">INDEX(i.LMU_Area,$K65,WW$26)</f>
        <v>-</v>
      </c>
      <c r="WX65" s="5" t="str" cm="1">
        <f t="array" aca="1" ref="WX65" ca="1">INDEX(i.LMU_Area,$K65,WX$26)</f>
        <v>-</v>
      </c>
      <c r="WY65" s="5" t="str" cm="1">
        <f t="array" aca="1" ref="WY65" ca="1">INDEX(i.LMU_Area,$K65,WY$26)</f>
        <v>-</v>
      </c>
      <c r="WZ65" s="5" t="str" cm="1">
        <f t="array" aca="1" ref="WZ65" ca="1">INDEX(i.LMU_Area,$K65,WZ$26)</f>
        <v>-</v>
      </c>
      <c r="XA65" s="5" t="str" cm="1">
        <f t="array" aca="1" ref="XA65" ca="1">INDEX(i.LMU_Area,$K65,XA$26)</f>
        <v>-</v>
      </c>
      <c r="XB65" s="5" t="str" cm="1">
        <f t="array" aca="1" ref="XB65" ca="1">INDEX(i.LMU_Area,$K65,XB$26)</f>
        <v>-</v>
      </c>
      <c r="XC65" s="5" t="str" cm="1">
        <f t="array" aca="1" ref="XC65" ca="1">INDEX(i.LMU_Area,$K65,XC$26)</f>
        <v>-</v>
      </c>
      <c r="XD65" s="5" t="str" cm="1">
        <f t="array" aca="1" ref="XD65" ca="1">INDEX(i.LMU_Area,$K65,XD$26)</f>
        <v>-</v>
      </c>
      <c r="XE65" s="5" t="str" cm="1">
        <f t="array" aca="1" ref="XE65" ca="1">INDEX(i.LMU_Area,$K65,XE$26)</f>
        <v>-</v>
      </c>
      <c r="XF65" s="5" t="str" cm="1">
        <f t="array" aca="1" ref="XF65" ca="1">INDEX(i.LMU_Area,$K65,XF$26)</f>
        <v>-</v>
      </c>
      <c r="XG65" s="5" t="str" cm="1">
        <f t="array" aca="1" ref="XG65" ca="1">INDEX(i.LMU_Area,$K65,XG$26)</f>
        <v>-</v>
      </c>
      <c r="XH65" s="5" t="str" cm="1">
        <f t="array" aca="1" ref="XH65" ca="1">INDEX(i.LMU_Area,$K65,XH$26)</f>
        <v>-</v>
      </c>
      <c r="XI65" s="5" t="str" cm="1">
        <f t="array" aca="1" ref="XI65" ca="1">INDEX(i.LMU_Area,$K65,XI$26)</f>
        <v>-</v>
      </c>
      <c r="XJ65" s="5" t="str" cm="1">
        <f t="array" aca="1" ref="XJ65" ca="1">INDEX(i.LMU_Area,$K65,XJ$26)</f>
        <v>-</v>
      </c>
      <c r="XK65" s="5" t="str" cm="1">
        <f t="array" aca="1" ref="XK65" ca="1">INDEX(i.LMU_Area,$K65,XK$26)</f>
        <v>-</v>
      </c>
      <c r="XL65" s="5" t="str" cm="1">
        <f t="array" aca="1" ref="XL65" ca="1">INDEX(i.LMU_Area,$K65,XL$26)</f>
        <v>-</v>
      </c>
      <c r="XM65" s="5" t="str" cm="1">
        <f t="array" aca="1" ref="XM65" ca="1">INDEX(i.LMU_Area,$K65,XM$26)</f>
        <v>-</v>
      </c>
      <c r="XN65" s="5" t="str" cm="1">
        <f t="array" aca="1" ref="XN65" ca="1">INDEX(i.LMU_Area,$K65,XN$26)</f>
        <v>-</v>
      </c>
      <c r="XO65" s="5" t="str" cm="1">
        <f t="array" aca="1" ref="XO65" ca="1">INDEX(i.LMU_Area,$K65,XO$26)</f>
        <v>-</v>
      </c>
      <c r="XP65" s="5" t="str" cm="1">
        <f t="array" aca="1" ref="XP65" ca="1">INDEX(i.LMU_Area,$K65,XP$26)</f>
        <v>-</v>
      </c>
      <c r="XQ65" s="5" t="str" cm="1">
        <f t="array" aca="1" ref="XQ65" ca="1">INDEX(i.LMU_Area,$K65,XQ$26)</f>
        <v>-</v>
      </c>
      <c r="XR65" s="5" t="str" cm="1">
        <f t="array" aca="1" ref="XR65" ca="1">INDEX(i.LMU_Area,$K65,XR$26)</f>
        <v>-</v>
      </c>
      <c r="XS65" s="5" t="str" cm="1">
        <f t="array" aca="1" ref="XS65" ca="1">INDEX(i.LMU_Area,$K65,XS$26)</f>
        <v>-</v>
      </c>
      <c r="XT65" s="5" t="str" cm="1">
        <f t="array" aca="1" ref="XT65" ca="1">INDEX(i.LMU_Area,$K65,XT$26)</f>
        <v>-</v>
      </c>
      <c r="XU65" s="5" t="str" cm="1">
        <f t="array" aca="1" ref="XU65" ca="1">INDEX(i.LMU_Area,$K65,XU$26)</f>
        <v>-</v>
      </c>
      <c r="XV65" s="5" t="str" cm="1">
        <f t="array" aca="1" ref="XV65" ca="1">INDEX(i.LMU_Area,$K65,XV$26)</f>
        <v>-</v>
      </c>
      <c r="XW65" s="5" t="str" cm="1">
        <f t="array" aca="1" ref="XW65" ca="1">INDEX(i.LMU_Area,$K65,XW$26)</f>
        <v>-</v>
      </c>
      <c r="XX65" s="5" t="str" cm="1">
        <f t="array" aca="1" ref="XX65" ca="1">INDEX(i.LMU_Area,$K65,XX$26)</f>
        <v>-</v>
      </c>
      <c r="XY65" s="5" t="str" cm="1">
        <f t="array" aca="1" ref="XY65" ca="1">INDEX(i.LMU_Area,$K65,XY$26)</f>
        <v>-</v>
      </c>
      <c r="XZ65" s="5" t="str" cm="1">
        <f t="array" aca="1" ref="XZ65" ca="1">INDEX(i.LMU_Area,$K65,XZ$26)</f>
        <v>-</v>
      </c>
      <c r="YA65" s="5" t="str" cm="1">
        <f t="array" aca="1" ref="YA65" ca="1">INDEX(i.LMU_Area,$K65,YA$26)</f>
        <v>-</v>
      </c>
      <c r="YB65" s="5" t="str" cm="1">
        <f t="array" aca="1" ref="YB65" ca="1">INDEX(i.LMU_Area,$K65,YB$26)</f>
        <v>-</v>
      </c>
      <c r="YC65" s="5" t="str" cm="1">
        <f t="array" aca="1" ref="YC65" ca="1">INDEX(i.LMU_Area,$K65,YC$26)</f>
        <v>-</v>
      </c>
      <c r="YD65" s="5" t="str" cm="1">
        <f t="array" aca="1" ref="YD65" ca="1">INDEX(i.LMU_Area,$K65,YD$26)</f>
        <v>-</v>
      </c>
      <c r="YE65" s="5" t="str" cm="1">
        <f t="array" aca="1" ref="YE65" ca="1">INDEX(i.LMU_Area,$K65,YE$26)</f>
        <v>-</v>
      </c>
      <c r="YF65" s="5" t="str" cm="1">
        <f t="array" aca="1" ref="YF65" ca="1">INDEX(i.LMU_Area,$K65,YF$26)</f>
        <v>-</v>
      </c>
      <c r="YG65" s="5" t="str" cm="1">
        <f t="array" aca="1" ref="YG65" ca="1">INDEX(i.LMU_Area,$K65,YG$26)</f>
        <v>-</v>
      </c>
      <c r="YH65" s="5" t="str" cm="1">
        <f t="array" aca="1" ref="YH65" ca="1">INDEX(i.LMU_Area,$K65,YH$26)</f>
        <v>-</v>
      </c>
      <c r="YI65" s="5" t="str" cm="1">
        <f t="array" aca="1" ref="YI65" ca="1">INDEX(i.LMU_Area,$K65,YI$26)</f>
        <v>-</v>
      </c>
      <c r="YJ65" s="5" t="str" cm="1">
        <f t="array" aca="1" ref="YJ65" ca="1">INDEX(i.LMU_Area,$K65,YJ$26)</f>
        <v>-</v>
      </c>
      <c r="YK65" s="5" t="str" cm="1">
        <f t="array" aca="1" ref="YK65" ca="1">INDEX(i.LMU_Area,$K65,YK$26)</f>
        <v>-</v>
      </c>
      <c r="YL65" s="5" t="str" cm="1">
        <f t="array" aca="1" ref="YL65" ca="1">INDEX(i.LMU_Area,$K65,YL$26)</f>
        <v>-</v>
      </c>
      <c r="YM65" s="5" t="str" cm="1">
        <f t="array" aca="1" ref="YM65" ca="1">INDEX(i.LMU_Area,$K65,YM$26)</f>
        <v>-</v>
      </c>
      <c r="YN65" s="5" t="str" cm="1">
        <f t="array" aca="1" ref="YN65" ca="1">INDEX(i.LMU_Area,$K65,YN$26)</f>
        <v>-</v>
      </c>
      <c r="YO65" s="5" t="str" cm="1">
        <f t="array" aca="1" ref="YO65" ca="1">INDEX(i.LMU_Area,$K65,YO$26)</f>
        <v>-</v>
      </c>
      <c r="YP65" s="5" t="str" cm="1">
        <f t="array" aca="1" ref="YP65" ca="1">INDEX(i.LMU_Area,$K65,YP$26)</f>
        <v>-</v>
      </c>
      <c r="YQ65" s="5" t="str" cm="1">
        <f t="array" aca="1" ref="YQ65" ca="1">INDEX(i.LMU_Area,$K65,YQ$26)</f>
        <v>-</v>
      </c>
      <c r="YR65" s="5" t="str" cm="1">
        <f t="array" aca="1" ref="YR65" ca="1">INDEX(i.LMU_Area,$K65,YR$26)</f>
        <v>-</v>
      </c>
      <c r="YS65" s="5" t="str" cm="1">
        <f t="array" aca="1" ref="YS65" ca="1">INDEX(i.LMU_Area,$K65,YS$26)</f>
        <v>-</v>
      </c>
      <c r="YT65" s="5" t="str" cm="1">
        <f t="array" aca="1" ref="YT65" ca="1">INDEX(i.LMU_Area,$K65,YT$26)</f>
        <v>-</v>
      </c>
      <c r="YU65" s="5" t="str" cm="1">
        <f t="array" aca="1" ref="YU65" ca="1">INDEX(i.LMU_Area,$K65,YU$26)</f>
        <v>-</v>
      </c>
      <c r="YV65" s="5" t="str" cm="1">
        <f t="array" aca="1" ref="YV65" ca="1">INDEX(i.LMU_Area,$K65,YV$26)</f>
        <v>-</v>
      </c>
      <c r="YW65" s="5" t="str" cm="1">
        <f t="array" aca="1" ref="YW65" ca="1">INDEX(i.LMU_Area,$K65,YW$26)</f>
        <v>-</v>
      </c>
      <c r="YX65" s="5" t="str" cm="1">
        <f t="array" aca="1" ref="YX65" ca="1">INDEX(i.LMU_Area,$K65,YX$26)</f>
        <v>-</v>
      </c>
      <c r="YY65" s="5" t="str" cm="1">
        <f t="array" aca="1" ref="YY65" ca="1">INDEX(i.LMU_Area,$K65,YY$26)</f>
        <v>-</v>
      </c>
      <c r="YZ65" s="5" t="str" cm="1">
        <f t="array" aca="1" ref="YZ65" ca="1">INDEX(i.LMU_Area,$K65,YZ$26)</f>
        <v>-</v>
      </c>
      <c r="ZA65" s="5" t="str" cm="1">
        <f t="array" aca="1" ref="ZA65" ca="1">INDEX(i.LMU_Area,$K65,ZA$26)</f>
        <v>-</v>
      </c>
      <c r="ZB65" s="5" t="str" cm="1">
        <f t="array" aca="1" ref="ZB65" ca="1">INDEX(i.LMU_Area,$K65,ZB$26)</f>
        <v>-</v>
      </c>
      <c r="ZC65" s="5" t="str" cm="1">
        <f t="array" aca="1" ref="ZC65" ca="1">INDEX(i.LMU_Area,$K65,ZC$26)</f>
        <v>-</v>
      </c>
      <c r="ZD65" s="5" t="str" cm="1">
        <f t="array" aca="1" ref="ZD65" ca="1">INDEX(i.LMU_Area,$K65,ZD$26)</f>
        <v>-</v>
      </c>
      <c r="ZE65" s="5" t="str" cm="1">
        <f t="array" aca="1" ref="ZE65" ca="1">INDEX(i.LMU_Area,$K65,ZE$26)</f>
        <v>-</v>
      </c>
      <c r="ZF65" s="5" t="str" cm="1">
        <f t="array" aca="1" ref="ZF65" ca="1">INDEX(i.LMU_Area,$K65,ZF$26)</f>
        <v>-</v>
      </c>
      <c r="ZG65" s="5" t="str" cm="1">
        <f t="array" aca="1" ref="ZG65" ca="1">INDEX(i.LMU_Area,$K65,ZG$26)</f>
        <v>-</v>
      </c>
      <c r="ZH65" s="5" t="str" cm="1">
        <f t="array" aca="1" ref="ZH65" ca="1">INDEX(i.LMU_Area,$K65,ZH$26)</f>
        <v>-</v>
      </c>
      <c r="ZI65" s="5" t="str" cm="1">
        <f t="array" aca="1" ref="ZI65" ca="1">INDEX(i.LMU_Area,$K65,ZI$26)</f>
        <v>-</v>
      </c>
      <c r="ZJ65" s="5" t="str" cm="1">
        <f t="array" aca="1" ref="ZJ65" ca="1">INDEX(i.LMU_Area,$K65,ZJ$26)</f>
        <v>-</v>
      </c>
      <c r="ZK65" s="5" t="str" cm="1">
        <f t="array" aca="1" ref="ZK65" ca="1">INDEX(i.LMU_Area,$K65,ZK$26)</f>
        <v>-</v>
      </c>
      <c r="ZL65" s="5" t="str" cm="1">
        <f t="array" aca="1" ref="ZL65" ca="1">INDEX(i.LMU_Area,$K65,ZL$26)</f>
        <v>-</v>
      </c>
      <c r="ZM65" s="5" t="str" cm="1">
        <f t="array" aca="1" ref="ZM65" ca="1">INDEX(i.LMU_Area,$K65,ZM$26)</f>
        <v>-</v>
      </c>
      <c r="ZN65" s="5" t="str" cm="1">
        <f t="array" aca="1" ref="ZN65" ca="1">INDEX(i.LMU_Area,$K65,ZN$26)</f>
        <v>-</v>
      </c>
      <c r="ZO65" s="5" t="str" cm="1">
        <f t="array" aca="1" ref="ZO65" ca="1">INDEX(i.LMU_Area,$K65,ZO$26)</f>
        <v>-</v>
      </c>
      <c r="ZP65" s="5" t="str" cm="1">
        <f t="array" aca="1" ref="ZP65" ca="1">INDEX(i.LMU_Area,$K65,ZP$26)</f>
        <v>-</v>
      </c>
      <c r="ZQ65" s="5" t="str" cm="1">
        <f t="array" aca="1" ref="ZQ65" ca="1">INDEX(i.LMU_Area,$K65,ZQ$26)</f>
        <v>-</v>
      </c>
      <c r="ZR65" s="5" t="str" cm="1">
        <f t="array" aca="1" ref="ZR65" ca="1">INDEX(i.LMU_Area,$K65,ZR$26)</f>
        <v>-</v>
      </c>
      <c r="ZS65" s="5" t="str" cm="1">
        <f t="array" aca="1" ref="ZS65" ca="1">INDEX(i.LMU_Area,$K65,ZS$26)</f>
        <v>-</v>
      </c>
      <c r="ZT65" s="5" t="str" cm="1">
        <f t="array" aca="1" ref="ZT65" ca="1">INDEX(i.LMU_Area,$K65,ZT$26)</f>
        <v>-</v>
      </c>
      <c r="ZU65" s="5" t="str" cm="1">
        <f t="array" aca="1" ref="ZU65" ca="1">INDEX(i.LMU_Area,$K65,ZU$26)</f>
        <v>-</v>
      </c>
      <c r="ZV65" s="5" t="str" cm="1">
        <f t="array" aca="1" ref="ZV65" ca="1">INDEX(i.LMU_Area,$K65,ZV$26)</f>
        <v>-</v>
      </c>
      <c r="ZW65" s="5" t="str" cm="1">
        <f t="array" aca="1" ref="ZW65" ca="1">INDEX(i.LMU_Area,$K65,ZW$26)</f>
        <v>-</v>
      </c>
      <c r="ZX65" s="5" t="str" cm="1">
        <f t="array" aca="1" ref="ZX65" ca="1">INDEX(i.LMU_Area,$K65,ZX$26)</f>
        <v>-</v>
      </c>
      <c r="ZY65" s="5" t="str" cm="1">
        <f t="array" aca="1" ref="ZY65" ca="1">INDEX(i.LMU_Area,$K65,ZY$26)</f>
        <v>-</v>
      </c>
      <c r="ZZ65" s="5" t="str" cm="1">
        <f t="array" aca="1" ref="ZZ65" ca="1">INDEX(i.LMU_Area,$K65,ZZ$26)</f>
        <v>-</v>
      </c>
      <c r="AAA65" s="5" t="str" cm="1">
        <f t="array" aca="1" ref="AAA65" ca="1">INDEX(i.LMU_Area,$K65,AAA$26)</f>
        <v>-</v>
      </c>
      <c r="AAB65" s="5" t="str" cm="1">
        <f t="array" aca="1" ref="AAB65" ca="1">INDEX(i.LMU_Area,$K65,AAB$26)</f>
        <v>-</v>
      </c>
      <c r="AAC65" s="5" t="str" cm="1">
        <f t="array" aca="1" ref="AAC65" ca="1">INDEX(i.LMU_Area,$K65,AAC$26)</f>
        <v>-</v>
      </c>
      <c r="AAD65" s="5" t="str" cm="1">
        <f t="array" aca="1" ref="AAD65" ca="1">INDEX(i.LMU_Area,$K65,AAD$26)</f>
        <v>-</v>
      </c>
      <c r="AAE65" s="5" t="str" cm="1">
        <f t="array" aca="1" ref="AAE65" ca="1">INDEX(i.LMU_Area,$K65,AAE$26)</f>
        <v>-</v>
      </c>
      <c r="AAF65" s="5" t="str" cm="1">
        <f t="array" aca="1" ref="AAF65" ca="1">INDEX(i.LMU_Area,$K65,AAF$26)</f>
        <v>-</v>
      </c>
      <c r="AAG65" s="5" t="str" cm="1">
        <f t="array" aca="1" ref="AAG65" ca="1">INDEX(i.LMU_Area,$K65,AAG$26)</f>
        <v>-</v>
      </c>
      <c r="AAH65" s="5" t="str" cm="1">
        <f t="array" aca="1" ref="AAH65" ca="1">INDEX(i.LMU_Area,$K65,AAH$26)</f>
        <v>-</v>
      </c>
      <c r="AAI65" s="5" t="str" cm="1">
        <f t="array" aca="1" ref="AAI65" ca="1">INDEX(i.LMU_Area,$K65,AAI$26)</f>
        <v>-</v>
      </c>
      <c r="AAJ65" s="5" t="str" cm="1">
        <f t="array" aca="1" ref="AAJ65" ca="1">INDEX(i.LMU_Area,$K65,AAJ$26)</f>
        <v>-</v>
      </c>
      <c r="AAK65" s="5" t="str" cm="1">
        <f t="array" aca="1" ref="AAK65" ca="1">INDEX(i.LMU_Area,$K65,AAK$26)</f>
        <v>-</v>
      </c>
      <c r="AAL65" s="5" t="str" cm="1">
        <f t="array" aca="1" ref="AAL65" ca="1">INDEX(i.LMU_Area,$K65,AAL$26)</f>
        <v>-</v>
      </c>
      <c r="AAM65" s="5" t="str" cm="1">
        <f t="array" aca="1" ref="AAM65" ca="1">INDEX(i.LMU_Area,$K65,AAM$26)</f>
        <v>-</v>
      </c>
      <c r="AAN65" s="5" t="str" cm="1">
        <f t="array" aca="1" ref="AAN65" ca="1">INDEX(i.LMU_Area,$K65,AAN$26)</f>
        <v>-</v>
      </c>
      <c r="AAO65" s="5" t="str" cm="1">
        <f t="array" aca="1" ref="AAO65" ca="1">INDEX(i.LMU_Area,$K65,AAO$26)</f>
        <v>-</v>
      </c>
      <c r="AAP65" s="5" t="str" cm="1">
        <f t="array" aca="1" ref="AAP65" ca="1">INDEX(i.LMU_Area,$K65,AAP$26)</f>
        <v>-</v>
      </c>
      <c r="AAQ65" s="5" t="str" cm="1">
        <f t="array" aca="1" ref="AAQ65" ca="1">INDEX(i.LMU_Area,$K65,AAQ$26)</f>
        <v>-</v>
      </c>
      <c r="AAR65" s="5" t="str" cm="1">
        <f t="array" aca="1" ref="AAR65" ca="1">INDEX(i.LMU_Area,$K65,AAR$26)</f>
        <v>-</v>
      </c>
      <c r="AAS65" s="5" t="str" cm="1">
        <f t="array" aca="1" ref="AAS65" ca="1">INDEX(i.LMU_Area,$K65,AAS$26)</f>
        <v>-</v>
      </c>
      <c r="AAT65" s="5" t="str" cm="1">
        <f t="array" aca="1" ref="AAT65" ca="1">INDEX(i.LMU_Area,$K65,AAT$26)</f>
        <v>-</v>
      </c>
      <c r="AAU65" s="5" t="str" cm="1">
        <f t="array" aca="1" ref="AAU65" ca="1">INDEX(i.LMU_Area,$K65,AAU$26)</f>
        <v>-</v>
      </c>
      <c r="AAV65" s="5" t="str" cm="1">
        <f t="array" aca="1" ref="AAV65" ca="1">INDEX(i.LMU_Area,$K65,AAV$26)</f>
        <v>-</v>
      </c>
      <c r="AAW65" s="5" t="str" cm="1">
        <f t="array" aca="1" ref="AAW65" ca="1">INDEX(i.LMU_Area,$K65,AAW$26)</f>
        <v>-</v>
      </c>
      <c r="AAX65" s="5" t="str" cm="1">
        <f t="array" aca="1" ref="AAX65" ca="1">INDEX(i.LMU_Area,$K65,AAX$26)</f>
        <v>-</v>
      </c>
      <c r="AAY65" s="5" t="str" cm="1">
        <f t="array" aca="1" ref="AAY65" ca="1">INDEX(i.LMU_Area,$K65,AAY$26)</f>
        <v>-</v>
      </c>
      <c r="AAZ65" s="5" t="str" cm="1">
        <f t="array" aca="1" ref="AAZ65" ca="1">INDEX(i.LMU_Area,$K65,AAZ$26)</f>
        <v>-</v>
      </c>
      <c r="ABA65" s="5" t="str" cm="1">
        <f t="array" aca="1" ref="ABA65" ca="1">INDEX(i.LMU_Area,$K65,ABA$26)</f>
        <v>-</v>
      </c>
      <c r="ABB65" s="5" t="str" cm="1">
        <f t="array" aca="1" ref="ABB65" ca="1">INDEX(i.LMU_Area,$K65,ABB$26)</f>
        <v>-</v>
      </c>
      <c r="ABC65" s="5" t="str" cm="1">
        <f t="array" aca="1" ref="ABC65" ca="1">INDEX(i.LMU_Area,$K65,ABC$26)</f>
        <v>-</v>
      </c>
      <c r="ABD65" s="5" t="str" cm="1">
        <f t="array" aca="1" ref="ABD65" ca="1">INDEX(i.LMU_Area,$K65,ABD$26)</f>
        <v>-</v>
      </c>
      <c r="ABE65" s="5" t="str" cm="1">
        <f t="array" aca="1" ref="ABE65" ca="1">INDEX(i.LMU_Area,$K65,ABE$26)</f>
        <v>-</v>
      </c>
      <c r="ABF65" s="5" t="str" cm="1">
        <f t="array" aca="1" ref="ABF65" ca="1">INDEX(i.LMU_Area,$K65,ABF$26)</f>
        <v>-</v>
      </c>
      <c r="ABG65" s="5" t="str" cm="1">
        <f t="array" aca="1" ref="ABG65" ca="1">INDEX(i.LMU_Area,$K65,ABG$26)</f>
        <v>-</v>
      </c>
      <c r="ABH65" s="5" t="str" cm="1">
        <f t="array" aca="1" ref="ABH65" ca="1">INDEX(i.LMU_Area,$K65,ABH$26)</f>
        <v>-</v>
      </c>
      <c r="ABI65" s="5" t="str" cm="1">
        <f t="array" aca="1" ref="ABI65" ca="1">INDEX(i.LMU_Area,$K65,ABI$26)</f>
        <v>-</v>
      </c>
      <c r="ABJ65" s="5" t="str" cm="1">
        <f t="array" aca="1" ref="ABJ65" ca="1">INDEX(i.LMU_Area,$K65,ABJ$26)</f>
        <v>-</v>
      </c>
      <c r="ABK65" s="5" t="str" cm="1">
        <f t="array" aca="1" ref="ABK65" ca="1">INDEX(i.LMU_Area,$K65,ABK$26)</f>
        <v>-</v>
      </c>
      <c r="ABL65" s="5" t="str" cm="1">
        <f t="array" aca="1" ref="ABL65" ca="1">INDEX(i.LMU_Area,$K65,ABL$26)</f>
        <v>-</v>
      </c>
      <c r="ABM65" s="5" t="str" cm="1">
        <f t="array" aca="1" ref="ABM65" ca="1">INDEX(i.LMU_Area,$K65,ABM$26)</f>
        <v>-</v>
      </c>
      <c r="ABN65" s="5" t="str" cm="1">
        <f t="array" aca="1" ref="ABN65" ca="1">INDEX(i.LMU_Area,$K65,ABN$26)</f>
        <v>-</v>
      </c>
      <c r="ABO65" s="5" t="str" cm="1">
        <f t="array" aca="1" ref="ABO65" ca="1">INDEX(i.LMU_Area,$K65,ABO$26)</f>
        <v>-</v>
      </c>
      <c r="ABP65" s="5" t="str" cm="1">
        <f t="array" aca="1" ref="ABP65" ca="1">INDEX(i.LMU_Area,$K65,ABP$26)</f>
        <v>-</v>
      </c>
      <c r="ABQ65" s="5" t="str" cm="1">
        <f t="array" aca="1" ref="ABQ65" ca="1">INDEX(i.LMU_Area,$K65,ABQ$26)</f>
        <v>-</v>
      </c>
      <c r="ABR65" s="5" t="str" cm="1">
        <f t="array" aca="1" ref="ABR65" ca="1">INDEX(i.LMU_Area,$K65,ABR$26)</f>
        <v>-</v>
      </c>
      <c r="ABS65" s="5" t="str" cm="1">
        <f t="array" aca="1" ref="ABS65" ca="1">INDEX(i.LMU_Area,$K65,ABS$26)</f>
        <v>-</v>
      </c>
      <c r="ABT65" s="5" t="str" cm="1">
        <f t="array" aca="1" ref="ABT65" ca="1">INDEX(i.LMU_Area,$K65,ABT$26)</f>
        <v>-</v>
      </c>
      <c r="ABU65" s="5" t="str" cm="1">
        <f t="array" aca="1" ref="ABU65" ca="1">INDEX(i.LMU_Area,$K65,ABU$26)</f>
        <v>-</v>
      </c>
      <c r="ABV65" s="5" t="str" cm="1">
        <f t="array" aca="1" ref="ABV65" ca="1">INDEX(i.LMU_Area,$K65,ABV$26)</f>
        <v>-</v>
      </c>
      <c r="ABW65" s="5" t="str" cm="1">
        <f t="array" aca="1" ref="ABW65" ca="1">INDEX(i.LMU_Area,$K65,ABW$26)</f>
        <v>-</v>
      </c>
      <c r="ABX65" s="5" t="str" cm="1">
        <f t="array" aca="1" ref="ABX65" ca="1">INDEX(i.LMU_Area,$K65,ABX$26)</f>
        <v>-</v>
      </c>
      <c r="ABY65" s="5" t="str" cm="1">
        <f t="array" aca="1" ref="ABY65" ca="1">INDEX(i.LMU_Area,$K65,ABY$26)</f>
        <v>-</v>
      </c>
      <c r="ABZ65" s="5" t="str" cm="1">
        <f t="array" aca="1" ref="ABZ65" ca="1">INDEX(i.LMU_Area,$K65,ABZ$26)</f>
        <v>-</v>
      </c>
      <c r="ACA65" s="5" t="str" cm="1">
        <f t="array" aca="1" ref="ACA65" ca="1">INDEX(i.LMU_Area,$K65,ACA$26)</f>
        <v>-</v>
      </c>
      <c r="ACB65" s="5" t="str" cm="1">
        <f t="array" aca="1" ref="ACB65" ca="1">INDEX(i.LMU_Area,$K65,ACB$26)</f>
        <v>-</v>
      </c>
      <c r="ACC65" s="5" t="str" cm="1">
        <f t="array" aca="1" ref="ACC65" ca="1">INDEX(i.LMU_Area,$K65,ACC$26)</f>
        <v>-</v>
      </c>
      <c r="ACD65" s="5" t="str" cm="1">
        <f t="array" aca="1" ref="ACD65" ca="1">INDEX(i.LMU_Area,$K65,ACD$26)</f>
        <v>-</v>
      </c>
      <c r="ACE65" s="5" t="str" cm="1">
        <f t="array" aca="1" ref="ACE65" ca="1">INDEX(i.LMU_Area,$K65,ACE$26)</f>
        <v>-</v>
      </c>
      <c r="ACF65" s="5" t="str" cm="1">
        <f t="array" aca="1" ref="ACF65" ca="1">INDEX(i.LMU_Area,$K65,ACF$26)</f>
        <v>-</v>
      </c>
      <c r="ACG65" s="5" t="str" cm="1">
        <f t="array" aca="1" ref="ACG65" ca="1">INDEX(i.LMU_Area,$K65,ACG$26)</f>
        <v>-</v>
      </c>
      <c r="ACH65" s="5" t="str" cm="1">
        <f t="array" aca="1" ref="ACH65" ca="1">INDEX(i.LMU_Area,$K65,ACH$26)</f>
        <v>-</v>
      </c>
      <c r="ACI65" s="5" t="str" cm="1">
        <f t="array" aca="1" ref="ACI65" ca="1">INDEX(i.LMU_Area,$K65,ACI$26)</f>
        <v>-</v>
      </c>
      <c r="ACJ65" s="5" t="str" cm="1">
        <f t="array" aca="1" ref="ACJ65" ca="1">INDEX(i.LMU_Area,$K65,ACJ$26)</f>
        <v>-</v>
      </c>
      <c r="ACK65" s="5" t="str" cm="1">
        <f t="array" aca="1" ref="ACK65" ca="1">INDEX(i.LMU_Area,$K65,ACK$26)</f>
        <v>-</v>
      </c>
      <c r="ACL65" s="5" t="str" cm="1">
        <f t="array" aca="1" ref="ACL65" ca="1">INDEX(i.LMU_Area,$K65,ACL$26)</f>
        <v>-</v>
      </c>
      <c r="ACM65" s="5" t="str" cm="1">
        <f t="array" aca="1" ref="ACM65" ca="1">INDEX(i.LMU_Area,$K65,ACM$26)</f>
        <v>-</v>
      </c>
      <c r="ACN65" s="5" t="str" cm="1">
        <f t="array" aca="1" ref="ACN65" ca="1">INDEX(i.LMU_Area,$K65,ACN$26)</f>
        <v>-</v>
      </c>
      <c r="ACO65" s="5" t="str" cm="1">
        <f t="array" aca="1" ref="ACO65" ca="1">INDEX(i.LMU_Area,$K65,ACO$26)</f>
        <v>-</v>
      </c>
      <c r="ACP65" s="5" t="str" cm="1">
        <f t="array" aca="1" ref="ACP65" ca="1">INDEX(i.LMU_Area,$K65,ACP$26)</f>
        <v>-</v>
      </c>
      <c r="ACQ65" s="5" t="str" cm="1">
        <f t="array" aca="1" ref="ACQ65" ca="1">INDEX(i.LMU_Area,$K65,ACQ$26)</f>
        <v>-</v>
      </c>
      <c r="ACR65" s="5" t="str" cm="1">
        <f t="array" aca="1" ref="ACR65" ca="1">INDEX(i.LMU_Area,$K65,ACR$26)</f>
        <v>-</v>
      </c>
      <c r="ACS65" s="5" t="str" cm="1">
        <f t="array" aca="1" ref="ACS65" ca="1">INDEX(i.LMU_Area,$K65,ACS$26)</f>
        <v>-</v>
      </c>
      <c r="ACT65" s="5" t="str" cm="1">
        <f t="array" aca="1" ref="ACT65" ca="1">INDEX(i.LMU_Area,$K65,ACT$26)</f>
        <v>-</v>
      </c>
      <c r="ACU65" s="5" t="str" cm="1">
        <f t="array" aca="1" ref="ACU65" ca="1">INDEX(i.LMU_Area,$K65,ACU$26)</f>
        <v>-</v>
      </c>
      <c r="ACV65" s="5" t="str" cm="1">
        <f t="array" aca="1" ref="ACV65" ca="1">INDEX(i.LMU_Area,$K65,ACV$26)</f>
        <v>-</v>
      </c>
      <c r="ACW65" s="5" t="str" cm="1">
        <f t="array" aca="1" ref="ACW65" ca="1">INDEX(i.LMU_Area,$K65,ACW$26)</f>
        <v>-</v>
      </c>
      <c r="ACX65" s="5" t="str" cm="1">
        <f t="array" aca="1" ref="ACX65" ca="1">INDEX(i.LMU_Area,$K65,ACX$26)</f>
        <v>-</v>
      </c>
      <c r="ACY65" s="5" t="str" cm="1">
        <f t="array" aca="1" ref="ACY65" ca="1">INDEX(i.LMU_Area,$K65,ACY$26)</f>
        <v>-</v>
      </c>
      <c r="ACZ65" s="5" t="str" cm="1">
        <f t="array" aca="1" ref="ACZ65" ca="1">INDEX(i.LMU_Area,$K65,ACZ$26)</f>
        <v>-</v>
      </c>
      <c r="ADA65" s="5" t="str" cm="1">
        <f t="array" aca="1" ref="ADA65" ca="1">INDEX(i.LMU_Area,$K65,ADA$26)</f>
        <v>-</v>
      </c>
      <c r="ADB65" s="5" t="str" cm="1">
        <f t="array" aca="1" ref="ADB65" ca="1">INDEX(i.LMU_Area,$K65,ADB$26)</f>
        <v>-</v>
      </c>
      <c r="ADC65" s="5" t="str" cm="1">
        <f t="array" aca="1" ref="ADC65" ca="1">INDEX(i.LMU_Area,$K65,ADC$26)</f>
        <v>-</v>
      </c>
      <c r="ADD65" s="5" t="str" cm="1">
        <f t="array" aca="1" ref="ADD65" ca="1">INDEX(i.LMU_Area,$K65,ADD$26)</f>
        <v>-</v>
      </c>
      <c r="ADE65" s="5" t="str" cm="1">
        <f t="array" aca="1" ref="ADE65" ca="1">INDEX(i.LMU_Area,$K65,ADE$26)</f>
        <v>-</v>
      </c>
      <c r="ADF65" s="5" t="str" cm="1">
        <f t="array" aca="1" ref="ADF65" ca="1">INDEX(i.LMU_Area,$K65,ADF$26)</f>
        <v>-</v>
      </c>
      <c r="ADG65" s="5" t="str" cm="1">
        <f t="array" aca="1" ref="ADG65" ca="1">INDEX(i.LMU_Area,$K65,ADG$26)</f>
        <v>-</v>
      </c>
      <c r="ADH65" s="5" t="str" cm="1">
        <f t="array" aca="1" ref="ADH65" ca="1">INDEX(i.LMU_Area,$K65,ADH$26)</f>
        <v>-</v>
      </c>
      <c r="ADI65" s="5" t="str" cm="1">
        <f t="array" aca="1" ref="ADI65" ca="1">INDEX(i.LMU_Area,$K65,ADI$26)</f>
        <v>-</v>
      </c>
      <c r="ADJ65" s="5" t="str" cm="1">
        <f t="array" aca="1" ref="ADJ65" ca="1">INDEX(i.LMU_Area,$K65,ADJ$26)</f>
        <v>-</v>
      </c>
      <c r="ADK65" s="5" t="str" cm="1">
        <f t="array" aca="1" ref="ADK65" ca="1">INDEX(i.LMU_Area,$K65,ADK$26)</f>
        <v>-</v>
      </c>
      <c r="ADL65" s="5" t="str" cm="1">
        <f t="array" aca="1" ref="ADL65" ca="1">INDEX(i.LMU_Area,$K65,ADL$26)</f>
        <v>-</v>
      </c>
      <c r="ADM65" s="5" t="str" cm="1">
        <f t="array" aca="1" ref="ADM65" ca="1">INDEX(i.LMU_Area,$K65,ADM$26)</f>
        <v>-</v>
      </c>
      <c r="ADN65" s="5" t="str" cm="1">
        <f t="array" aca="1" ref="ADN65" ca="1">INDEX(i.LMU_Area,$K65,ADN$26)</f>
        <v>-</v>
      </c>
      <c r="ADO65" s="5" t="str" cm="1">
        <f t="array" aca="1" ref="ADO65" ca="1">INDEX(i.LMU_Area,$K65,ADO$26)</f>
        <v>-</v>
      </c>
      <c r="ADP65" s="5" t="str" cm="1">
        <f t="array" aca="1" ref="ADP65" ca="1">INDEX(i.LMU_Area,$K65,ADP$26)</f>
        <v>-</v>
      </c>
      <c r="ADQ65" s="5" t="str" cm="1">
        <f t="array" aca="1" ref="ADQ65" ca="1">INDEX(i.LMU_Area,$K65,ADQ$26)</f>
        <v>-</v>
      </c>
      <c r="ADR65" s="5" t="str" cm="1">
        <f t="array" aca="1" ref="ADR65" ca="1">INDEX(i.LMU_Area,$K65,ADR$26)</f>
        <v>-</v>
      </c>
      <c r="ADS65" s="5" t="str" cm="1">
        <f t="array" aca="1" ref="ADS65" ca="1">INDEX(i.LMU_Area,$K65,ADS$26)</f>
        <v>-</v>
      </c>
      <c r="ADT65" s="5" t="str" cm="1">
        <f t="array" aca="1" ref="ADT65" ca="1">INDEX(i.LMU_Area,$K65,ADT$26)</f>
        <v>-</v>
      </c>
      <c r="ADU65" s="5" t="str" cm="1">
        <f t="array" aca="1" ref="ADU65" ca="1">INDEX(i.LMU_Area,$K65,ADU$26)</f>
        <v>-</v>
      </c>
      <c r="ADV65" s="5" t="str" cm="1">
        <f t="array" aca="1" ref="ADV65" ca="1">INDEX(i.LMU_Area,$K65,ADV$26)</f>
        <v>-</v>
      </c>
      <c r="ADW65" s="5" t="str" cm="1">
        <f t="array" aca="1" ref="ADW65" ca="1">INDEX(i.LMU_Area,$K65,ADW$26)</f>
        <v>-</v>
      </c>
      <c r="ADX65" s="5" t="str" cm="1">
        <f t="array" aca="1" ref="ADX65" ca="1">INDEX(i.LMU_Area,$K65,ADX$26)</f>
        <v>-</v>
      </c>
      <c r="ADY65" s="5" t="str" cm="1">
        <f t="array" aca="1" ref="ADY65" ca="1">INDEX(i.LMU_Area,$K65,ADY$26)</f>
        <v>-</v>
      </c>
      <c r="ADZ65" s="5" t="str" cm="1">
        <f t="array" aca="1" ref="ADZ65" ca="1">INDEX(i.LMU_Area,$K65,ADZ$26)</f>
        <v>-</v>
      </c>
      <c r="AEA65" s="5" t="str" cm="1">
        <f t="array" aca="1" ref="AEA65" ca="1">INDEX(i.LMU_Area,$K65,AEA$26)</f>
        <v>-</v>
      </c>
      <c r="AEB65" s="5" t="str" cm="1">
        <f t="array" aca="1" ref="AEB65" ca="1">INDEX(i.LMU_Area,$K65,AEB$26)</f>
        <v>-</v>
      </c>
      <c r="AEC65" s="5" t="str" cm="1">
        <f t="array" aca="1" ref="AEC65" ca="1">INDEX(i.LMU_Area,$K65,AEC$26)</f>
        <v>-</v>
      </c>
      <c r="AED65" s="5" t="str" cm="1">
        <f t="array" aca="1" ref="AED65" ca="1">INDEX(i.LMU_Area,$K65,AED$26)</f>
        <v>-</v>
      </c>
      <c r="AEE65" s="5" t="str" cm="1">
        <f t="array" aca="1" ref="AEE65" ca="1">INDEX(i.LMU_Area,$K65,AEE$26)</f>
        <v>-</v>
      </c>
      <c r="AEF65" s="5" t="str" cm="1">
        <f t="array" aca="1" ref="AEF65" ca="1">INDEX(i.LMU_Area,$K65,AEF$26)</f>
        <v>-</v>
      </c>
      <c r="AEG65" s="5" t="str" cm="1">
        <f t="array" aca="1" ref="AEG65" ca="1">INDEX(i.LMU_Area,$K65,AEG$26)</f>
        <v>-</v>
      </c>
      <c r="AEH65" s="5" t="str" cm="1">
        <f t="array" aca="1" ref="AEH65" ca="1">INDEX(i.LMU_Area,$K65,AEH$26)</f>
        <v>-</v>
      </c>
      <c r="AEI65" s="5" t="str" cm="1">
        <f t="array" aca="1" ref="AEI65" ca="1">INDEX(i.LMU_Area,$K65,AEI$26)</f>
        <v>-</v>
      </c>
      <c r="AEJ65" s="5" t="str" cm="1">
        <f t="array" aca="1" ref="AEJ65" ca="1">INDEX(i.LMU_Area,$K65,AEJ$26)</f>
        <v>-</v>
      </c>
      <c r="AEK65" s="5" t="str" cm="1">
        <f t="array" aca="1" ref="AEK65" ca="1">INDEX(i.LMU_Area,$K65,AEK$26)</f>
        <v>-</v>
      </c>
      <c r="AEL65" s="5" t="str" cm="1">
        <f t="array" aca="1" ref="AEL65" ca="1">INDEX(i.LMU_Area,$K65,AEL$26)</f>
        <v>-</v>
      </c>
      <c r="AEM65" s="5" t="str" cm="1">
        <f t="array" aca="1" ref="AEM65" ca="1">INDEX(i.LMU_Area,$K65,AEM$26)</f>
        <v>-</v>
      </c>
      <c r="AEN65" s="5" t="str" cm="1">
        <f t="array" aca="1" ref="AEN65" ca="1">INDEX(i.LMU_Area,$K65,AEN$26)</f>
        <v>-</v>
      </c>
      <c r="AEO65" s="5" t="str" cm="1">
        <f t="array" aca="1" ref="AEO65" ca="1">INDEX(i.LMU_Area,$K65,AEO$26)</f>
        <v>-</v>
      </c>
      <c r="AEP65" s="5" t="str" cm="1">
        <f t="array" aca="1" ref="AEP65" ca="1">INDEX(i.LMU_Area,$K65,AEP$26)</f>
        <v>-</v>
      </c>
      <c r="AEQ65" s="5" t="str" cm="1">
        <f t="array" aca="1" ref="AEQ65" ca="1">INDEX(i.LMU_Area,$K65,AEQ$26)</f>
        <v>-</v>
      </c>
      <c r="AER65" s="5" t="str" cm="1">
        <f t="array" aca="1" ref="AER65" ca="1">INDEX(i.LMU_Area,$K65,AER$26)</f>
        <v>-</v>
      </c>
      <c r="AES65" s="5" t="str" cm="1">
        <f t="array" aca="1" ref="AES65" ca="1">INDEX(i.LMU_Area,$K65,AES$26)</f>
        <v>-</v>
      </c>
      <c r="AET65" s="5" t="str" cm="1">
        <f t="array" aca="1" ref="AET65" ca="1">INDEX(i.LMU_Area,$K65,AET$26)</f>
        <v>-</v>
      </c>
      <c r="AEU65" s="5" t="str" cm="1">
        <f t="array" aca="1" ref="AEU65" ca="1">INDEX(i.LMU_Area,$K65,AEU$26)</f>
        <v>-</v>
      </c>
      <c r="AEV65" s="5" t="str" cm="1">
        <f t="array" aca="1" ref="AEV65" ca="1">INDEX(i.LMU_Area,$K65,AEV$26)</f>
        <v>-</v>
      </c>
      <c r="AEW65" s="5" t="str" cm="1">
        <f t="array" aca="1" ref="AEW65" ca="1">INDEX(i.LMU_Area,$K65,AEW$26)</f>
        <v>-</v>
      </c>
      <c r="AEX65" s="5" t="str" cm="1">
        <f t="array" aca="1" ref="AEX65" ca="1">INDEX(i.LMU_Area,$K65,AEX$26)</f>
        <v>-</v>
      </c>
      <c r="AEY65" s="5" t="str" cm="1">
        <f t="array" aca="1" ref="AEY65" ca="1">INDEX(i.LMU_Area,$K65,AEY$26)</f>
        <v>-</v>
      </c>
      <c r="AEZ65" s="5" t="str" cm="1">
        <f t="array" aca="1" ref="AEZ65" ca="1">INDEX(i.LMU_Area,$K65,AEZ$26)</f>
        <v>-</v>
      </c>
      <c r="AFA65" s="5" t="str" cm="1">
        <f t="array" aca="1" ref="AFA65" ca="1">INDEX(i.LMU_Area,$K65,AFA$26)</f>
        <v>-</v>
      </c>
      <c r="AFB65" s="5" t="str" cm="1">
        <f t="array" aca="1" ref="AFB65" ca="1">INDEX(i.LMU_Area,$K65,AFB$26)</f>
        <v>-</v>
      </c>
      <c r="AFC65" s="5" t="str" cm="1">
        <f t="array" aca="1" ref="AFC65" ca="1">INDEX(i.LMU_Area,$K65,AFC$26)</f>
        <v>-</v>
      </c>
      <c r="AFD65" s="5" t="str" cm="1">
        <f t="array" aca="1" ref="AFD65" ca="1">INDEX(i.LMU_Area,$K65,AFD$26)</f>
        <v>-</v>
      </c>
      <c r="AFE65" s="5" t="str" cm="1">
        <f t="array" aca="1" ref="AFE65" ca="1">INDEX(i.LMU_Area,$K65,AFE$26)</f>
        <v>-</v>
      </c>
      <c r="AFF65" s="5" t="str" cm="1">
        <f t="array" aca="1" ref="AFF65" ca="1">INDEX(i.LMU_Area,$K65,AFF$26)</f>
        <v>-</v>
      </c>
      <c r="AFG65" s="5" t="str" cm="1">
        <f t="array" aca="1" ref="AFG65" ca="1">INDEX(i.LMU_Area,$K65,AFG$26)</f>
        <v>-</v>
      </c>
      <c r="AFH65" s="5" t="str" cm="1">
        <f t="array" aca="1" ref="AFH65" ca="1">INDEX(i.LMU_Area,$K65,AFH$26)</f>
        <v>-</v>
      </c>
      <c r="AFI65" s="5" t="str" cm="1">
        <f t="array" aca="1" ref="AFI65" ca="1">INDEX(i.LMU_Area,$K65,AFI$26)</f>
        <v>-</v>
      </c>
      <c r="AFJ65" s="5" t="str" cm="1">
        <f t="array" aca="1" ref="AFJ65" ca="1">INDEX(i.LMU_Area,$K65,AFJ$26)</f>
        <v>-</v>
      </c>
      <c r="AFK65" s="5" t="str" cm="1">
        <f t="array" aca="1" ref="AFK65" ca="1">INDEX(i.LMU_Area,$K65,AFK$26)</f>
        <v>-</v>
      </c>
      <c r="AFL65" s="5" t="str" cm="1">
        <f t="array" aca="1" ref="AFL65" ca="1">INDEX(i.LMU_Area,$K65,AFL$26)</f>
        <v>-</v>
      </c>
      <c r="AFM65" s="5" t="str" cm="1">
        <f t="array" aca="1" ref="AFM65" ca="1">INDEX(i.LMU_Area,$K65,AFM$26)</f>
        <v>-</v>
      </c>
      <c r="AFN65" s="5" t="str" cm="1">
        <f t="array" aca="1" ref="AFN65" ca="1">INDEX(i.LMU_Area,$K65,AFN$26)</f>
        <v>-</v>
      </c>
      <c r="AFO65" s="5" t="str" cm="1">
        <f t="array" aca="1" ref="AFO65" ca="1">INDEX(i.LMU_Area,$K65,AFO$26)</f>
        <v>-</v>
      </c>
      <c r="AFP65" s="5" t="str" cm="1">
        <f t="array" aca="1" ref="AFP65" ca="1">INDEX(i.LMU_Area,$K65,AFP$26)</f>
        <v>-</v>
      </c>
      <c r="AFQ65" s="5" t="str" cm="1">
        <f t="array" aca="1" ref="AFQ65" ca="1">INDEX(i.LMU_Area,$K65,AFQ$26)</f>
        <v>-</v>
      </c>
      <c r="AFR65" s="5" t="str" cm="1">
        <f t="array" aca="1" ref="AFR65" ca="1">INDEX(i.LMU_Area,$K65,AFR$26)</f>
        <v>-</v>
      </c>
      <c r="AFS65" s="5" t="str" cm="1">
        <f t="array" aca="1" ref="AFS65" ca="1">INDEX(i.LMU_Area,$K65,AFS$26)</f>
        <v>-</v>
      </c>
      <c r="AFT65" s="5" t="str" cm="1">
        <f t="array" aca="1" ref="AFT65" ca="1">INDEX(i.LMU_Area,$K65,AFT$26)</f>
        <v>-</v>
      </c>
      <c r="AFU65" s="5" t="str" cm="1">
        <f t="array" aca="1" ref="AFU65" ca="1">INDEX(i.LMU_Area,$K65,AFU$26)</f>
        <v>-</v>
      </c>
      <c r="AFV65" s="5" t="str" cm="1">
        <f t="array" aca="1" ref="AFV65" ca="1">INDEX(i.LMU_Area,$K65,AFV$26)</f>
        <v>-</v>
      </c>
      <c r="AFW65" s="5" t="str" cm="1">
        <f t="array" aca="1" ref="AFW65" ca="1">INDEX(i.LMU_Area,$K65,AFW$26)</f>
        <v>-</v>
      </c>
      <c r="AFX65" s="5" t="str" cm="1">
        <f t="array" aca="1" ref="AFX65" ca="1">INDEX(i.LMU_Area,$K65,AFX$26)</f>
        <v>-</v>
      </c>
      <c r="AFY65" s="5" t="str" cm="1">
        <f t="array" aca="1" ref="AFY65" ca="1">INDEX(i.LMU_Area,$K65,AFY$26)</f>
        <v>-</v>
      </c>
      <c r="AFZ65" s="5" t="str" cm="1">
        <f t="array" aca="1" ref="AFZ65" ca="1">INDEX(i.LMU_Area,$K65,AFZ$26)</f>
        <v>-</v>
      </c>
      <c r="AGA65" s="5" t="str" cm="1">
        <f t="array" aca="1" ref="AGA65" ca="1">INDEX(i.LMU_Area,$K65,AGA$26)</f>
        <v>-</v>
      </c>
      <c r="AGB65" s="5" t="str" cm="1">
        <f t="array" aca="1" ref="AGB65" ca="1">INDEX(i.LMU_Area,$K65,AGB$26)</f>
        <v>-</v>
      </c>
      <c r="AGC65" s="5" t="str" cm="1">
        <f t="array" aca="1" ref="AGC65" ca="1">INDEX(i.LMU_Area,$K65,AGC$26)</f>
        <v>-</v>
      </c>
      <c r="AGD65" s="5" t="str" cm="1">
        <f t="array" aca="1" ref="AGD65" ca="1">INDEX(i.LMU_Area,$K65,AGD$26)</f>
        <v>-</v>
      </c>
      <c r="AGE65" s="5" t="str" cm="1">
        <f t="array" aca="1" ref="AGE65" ca="1">INDEX(i.LMU_Area,$K65,AGE$26)</f>
        <v>-</v>
      </c>
      <c r="AGF65" s="5" t="str" cm="1">
        <f t="array" aca="1" ref="AGF65" ca="1">INDEX(i.LMU_Area,$K65,AGF$26)</f>
        <v>-</v>
      </c>
      <c r="AGG65" s="5" t="str" cm="1">
        <f t="array" aca="1" ref="AGG65" ca="1">INDEX(i.LMU_Area,$K65,AGG$26)</f>
        <v>-</v>
      </c>
      <c r="AGH65" s="5" t="str" cm="1">
        <f t="array" aca="1" ref="AGH65" ca="1">INDEX(i.LMU_Area,$K65,AGH$26)</f>
        <v>-</v>
      </c>
      <c r="AGI65" s="5" t="str" cm="1">
        <f t="array" aca="1" ref="AGI65" ca="1">INDEX(i.LMU_Area,$K65,AGI$26)</f>
        <v>-</v>
      </c>
      <c r="AGJ65" s="5" t="str" cm="1">
        <f t="array" aca="1" ref="AGJ65" ca="1">INDEX(i.LMU_Area,$K65,AGJ$26)</f>
        <v>-</v>
      </c>
      <c r="AGK65" s="5" t="str" cm="1">
        <f t="array" aca="1" ref="AGK65" ca="1">INDEX(i.LMU_Area,$K65,AGK$26)</f>
        <v>-</v>
      </c>
      <c r="AGL65" s="5" t="str" cm="1">
        <f t="array" aca="1" ref="AGL65" ca="1">INDEX(i.LMU_Area,$K65,AGL$26)</f>
        <v>-</v>
      </c>
      <c r="AGM65" s="5" t="str" cm="1">
        <f t="array" aca="1" ref="AGM65" ca="1">INDEX(i.LMU_Area,$K65,AGM$26)</f>
        <v>-</v>
      </c>
      <c r="AGN65" s="5" t="str" cm="1">
        <f t="array" aca="1" ref="AGN65" ca="1">INDEX(i.LMU_Area,$K65,AGN$26)</f>
        <v>-</v>
      </c>
      <c r="AGO65" s="5" t="str" cm="1">
        <f t="array" aca="1" ref="AGO65" ca="1">INDEX(i.LMU_Area,$K65,AGO$26)</f>
        <v>-</v>
      </c>
      <c r="AGP65" s="5" t="str" cm="1">
        <f t="array" aca="1" ref="AGP65" ca="1">INDEX(i.LMU_Area,$K65,AGP$26)</f>
        <v>-</v>
      </c>
      <c r="AGQ65" s="5" t="str" cm="1">
        <f t="array" aca="1" ref="AGQ65" ca="1">INDEX(i.LMU_Area,$K65,AGQ$26)</f>
        <v>-</v>
      </c>
      <c r="AGR65" s="5" t="str" cm="1">
        <f t="array" aca="1" ref="AGR65" ca="1">INDEX(i.LMU_Area,$K65,AGR$26)</f>
        <v>-</v>
      </c>
      <c r="AGS65" s="5" t="str" cm="1">
        <f t="array" aca="1" ref="AGS65" ca="1">INDEX(i.LMU_Area,$K65,AGS$26)</f>
        <v>-</v>
      </c>
      <c r="AGT65" s="5" t="str" cm="1">
        <f t="array" aca="1" ref="AGT65" ca="1">INDEX(i.LMU_Area,$K65,AGT$26)</f>
        <v>-</v>
      </c>
      <c r="AGU65" s="5" t="str" cm="1">
        <f t="array" aca="1" ref="AGU65" ca="1">INDEX(i.LMU_Area,$K65,AGU$26)</f>
        <v>-</v>
      </c>
      <c r="AGV65" s="5" t="str" cm="1">
        <f t="array" aca="1" ref="AGV65" ca="1">INDEX(i.LMU_Area,$K65,AGV$26)</f>
        <v>-</v>
      </c>
      <c r="AGW65" s="5" t="str" cm="1">
        <f t="array" aca="1" ref="AGW65" ca="1">INDEX(i.LMU_Area,$K65,AGW$26)</f>
        <v>-</v>
      </c>
      <c r="AGX65" s="5" t="str" cm="1">
        <f t="array" aca="1" ref="AGX65" ca="1">INDEX(i.LMU_Area,$K65,AGX$26)</f>
        <v>-</v>
      </c>
      <c r="AGY65" s="5" t="str" cm="1">
        <f t="array" aca="1" ref="AGY65" ca="1">INDEX(i.LMU_Area,$K65,AGY$26)</f>
        <v>-</v>
      </c>
      <c r="AGZ65" s="5" t="str" cm="1">
        <f t="array" aca="1" ref="AGZ65" ca="1">INDEX(i.LMU_Area,$K65,AGZ$26)</f>
        <v>-</v>
      </c>
      <c r="AHA65" s="5" t="str" cm="1">
        <f t="array" aca="1" ref="AHA65" ca="1">INDEX(i.LMU_Area,$K65,AHA$26)</f>
        <v>-</v>
      </c>
      <c r="AHB65" s="5" t="str" cm="1">
        <f t="array" aca="1" ref="AHB65" ca="1">INDEX(i.LMU_Area,$K65,AHB$26)</f>
        <v>-</v>
      </c>
      <c r="AHC65" s="5" t="str" cm="1">
        <f t="array" aca="1" ref="AHC65" ca="1">INDEX(i.LMU_Area,$K65,AHC$26)</f>
        <v>-</v>
      </c>
      <c r="AHD65" s="5" t="str" cm="1">
        <f t="array" aca="1" ref="AHD65" ca="1">INDEX(i.LMU_Area,$K65,AHD$26)</f>
        <v>-</v>
      </c>
      <c r="AHE65" s="5" t="str" cm="1">
        <f t="array" aca="1" ref="AHE65" ca="1">INDEX(i.LMU_Area,$K65,AHE$26)</f>
        <v>-</v>
      </c>
      <c r="AHF65" s="5" t="str" cm="1">
        <f t="array" aca="1" ref="AHF65" ca="1">INDEX(i.LMU_Area,$K65,AHF$26)</f>
        <v>-</v>
      </c>
      <c r="AHG65" s="5" t="str" cm="1">
        <f t="array" aca="1" ref="AHG65" ca="1">INDEX(i.LMU_Area,$K65,AHG$26)</f>
        <v>-</v>
      </c>
      <c r="AHH65" s="5" t="str" cm="1">
        <f t="array" aca="1" ref="AHH65" ca="1">INDEX(i.LMU_Area,$K65,AHH$26)</f>
        <v>-</v>
      </c>
      <c r="AHI65" s="5" t="str" cm="1">
        <f t="array" aca="1" ref="AHI65" ca="1">INDEX(i.LMU_Area,$K65,AHI$26)</f>
        <v>-</v>
      </c>
      <c r="AHJ65" s="5" t="str" cm="1">
        <f t="array" aca="1" ref="AHJ65" ca="1">INDEX(i.LMU_Area,$K65,AHJ$26)</f>
        <v>-</v>
      </c>
      <c r="AHK65" s="5" t="str" cm="1">
        <f t="array" aca="1" ref="AHK65" ca="1">INDEX(i.LMU_Area,$K65,AHK$26)</f>
        <v>-</v>
      </c>
      <c r="AHL65" s="5" t="str" cm="1">
        <f t="array" aca="1" ref="AHL65" ca="1">INDEX(i.LMU_Area,$K65,AHL$26)</f>
        <v>-</v>
      </c>
      <c r="AHM65" s="5" t="str" cm="1">
        <f t="array" aca="1" ref="AHM65" ca="1">INDEX(i.LMU_Area,$K65,AHM$26)</f>
        <v>-</v>
      </c>
      <c r="AHN65" s="5" t="str" cm="1">
        <f t="array" aca="1" ref="AHN65" ca="1">INDEX(i.LMU_Area,$K65,AHN$26)</f>
        <v>-</v>
      </c>
      <c r="AHO65" s="5" t="str" cm="1">
        <f t="array" aca="1" ref="AHO65" ca="1">INDEX(i.LMU_Area,$K65,AHO$26)</f>
        <v>-</v>
      </c>
      <c r="AHP65" s="5" t="str" cm="1">
        <f t="array" aca="1" ref="AHP65" ca="1">INDEX(i.LMU_Area,$K65,AHP$26)</f>
        <v>-</v>
      </c>
      <c r="AHQ65" s="5" t="str" cm="1">
        <f t="array" aca="1" ref="AHQ65" ca="1">INDEX(i.LMU_Area,$K65,AHQ$26)</f>
        <v>-</v>
      </c>
      <c r="AHR65" s="5" t="str" cm="1">
        <f t="array" aca="1" ref="AHR65" ca="1">INDEX(i.LMU_Area,$K65,AHR$26)</f>
        <v>-</v>
      </c>
      <c r="AHS65" s="5" t="str" cm="1">
        <f t="array" aca="1" ref="AHS65" ca="1">INDEX(i.LMU_Area,$K65,AHS$26)</f>
        <v>-</v>
      </c>
      <c r="AHT65" s="5" t="str" cm="1">
        <f t="array" aca="1" ref="AHT65" ca="1">INDEX(i.LMU_Area,$K65,AHT$26)</f>
        <v>-</v>
      </c>
      <c r="AHU65" s="5" t="str" cm="1">
        <f t="array" aca="1" ref="AHU65" ca="1">INDEX(i.LMU_Area,$K65,AHU$26)</f>
        <v>-</v>
      </c>
      <c r="AHV65" s="5" t="str" cm="1">
        <f t="array" aca="1" ref="AHV65" ca="1">INDEX(i.LMU_Area,$K65,AHV$26)</f>
        <v>-</v>
      </c>
      <c r="AHW65" s="5" t="str" cm="1">
        <f t="array" aca="1" ref="AHW65" ca="1">INDEX(i.LMU_Area,$K65,AHW$26)</f>
        <v>-</v>
      </c>
      <c r="AHX65" s="5" t="str" cm="1">
        <f t="array" aca="1" ref="AHX65" ca="1">INDEX(i.LMU_Area,$K65,AHX$26)</f>
        <v>-</v>
      </c>
      <c r="AHY65" s="5" t="str" cm="1">
        <f t="array" aca="1" ref="AHY65" ca="1">INDEX(i.LMU_Area,$K65,AHY$26)</f>
        <v>-</v>
      </c>
      <c r="AHZ65" s="5" t="str" cm="1">
        <f t="array" aca="1" ref="AHZ65" ca="1">INDEX(i.LMU_Area,$K65,AHZ$26)</f>
        <v>-</v>
      </c>
      <c r="AIA65" s="5" t="str" cm="1">
        <f t="array" aca="1" ref="AIA65" ca="1">INDEX(i.LMU_Area,$K65,AIA$26)</f>
        <v>-</v>
      </c>
      <c r="AIB65" s="5" t="str" cm="1">
        <f t="array" aca="1" ref="AIB65" ca="1">INDEX(i.LMU_Area,$K65,AIB$26)</f>
        <v>-</v>
      </c>
      <c r="AIC65" s="5" t="str" cm="1">
        <f t="array" aca="1" ref="AIC65" ca="1">INDEX(i.LMU_Area,$K65,AIC$26)</f>
        <v>-</v>
      </c>
      <c r="AID65" s="5" t="str" cm="1">
        <f t="array" aca="1" ref="AID65" ca="1">INDEX(i.LMU_Area,$K65,AID$26)</f>
        <v>-</v>
      </c>
      <c r="AIE65" s="5" t="str" cm="1">
        <f t="array" aca="1" ref="AIE65" ca="1">INDEX(i.LMU_Area,$K65,AIE$26)</f>
        <v>-</v>
      </c>
      <c r="AIF65" s="5" t="str" cm="1">
        <f t="array" aca="1" ref="AIF65" ca="1">INDEX(i.LMU_Area,$K65,AIF$26)</f>
        <v>-</v>
      </c>
      <c r="AIG65" s="5" t="str" cm="1">
        <f t="array" aca="1" ref="AIG65" ca="1">INDEX(i.LMU_Area,$K65,AIG$26)</f>
        <v>-</v>
      </c>
      <c r="AIH65" s="5" t="str" cm="1">
        <f t="array" aca="1" ref="AIH65" ca="1">INDEX(i.LMU_Area,$K65,AIH$26)</f>
        <v>-</v>
      </c>
      <c r="AII65" s="5" t="str" cm="1">
        <f t="array" aca="1" ref="AII65" ca="1">INDEX(i.LMU_Area,$K65,AII$26)</f>
        <v>-</v>
      </c>
      <c r="AIJ65" s="5" t="str" cm="1">
        <f t="array" aca="1" ref="AIJ65" ca="1">INDEX(i.LMU_Area,$K65,AIJ$26)</f>
        <v>-</v>
      </c>
      <c r="AIK65" s="5" t="str" cm="1">
        <f t="array" aca="1" ref="AIK65" ca="1">INDEX(i.LMU_Area,$K65,AIK$26)</f>
        <v>-</v>
      </c>
      <c r="AIL65" s="5" t="str" cm="1">
        <f t="array" aca="1" ref="AIL65" ca="1">INDEX(i.LMU_Area,$K65,AIL$26)</f>
        <v>-</v>
      </c>
      <c r="AIM65" s="5" t="str" cm="1">
        <f t="array" aca="1" ref="AIM65" ca="1">INDEX(i.LMU_Area,$K65,AIM$26)</f>
        <v>-</v>
      </c>
      <c r="AIN65" s="5" t="str" cm="1">
        <f t="array" aca="1" ref="AIN65" ca="1">INDEX(i.LMU_Area,$K65,AIN$26)</f>
        <v>-</v>
      </c>
      <c r="AIO65" s="5" t="str" cm="1">
        <f t="array" aca="1" ref="AIO65" ca="1">INDEX(i.LMU_Area,$K65,AIO$26)</f>
        <v>-</v>
      </c>
      <c r="AIP65" s="5" t="str" cm="1">
        <f t="array" aca="1" ref="AIP65" ca="1">INDEX(i.LMU_Area,$K65,AIP$26)</f>
        <v>-</v>
      </c>
      <c r="AIQ65" s="5" t="str" cm="1">
        <f t="array" aca="1" ref="AIQ65" ca="1">INDEX(i.LMU_Area,$K65,AIQ$26)</f>
        <v>-</v>
      </c>
      <c r="AIR65" s="5" t="str" cm="1">
        <f t="array" aca="1" ref="AIR65" ca="1">INDEX(i.LMU_Area,$K65,AIR$26)</f>
        <v>-</v>
      </c>
      <c r="AIS65" s="5" t="str" cm="1">
        <f t="array" aca="1" ref="AIS65" ca="1">INDEX(i.LMU_Area,$K65,AIS$26)</f>
        <v>-</v>
      </c>
      <c r="AIT65" s="5" t="str" cm="1">
        <f t="array" aca="1" ref="AIT65" ca="1">INDEX(i.LMU_Area,$K65,AIT$26)</f>
        <v>-</v>
      </c>
      <c r="AIU65" s="5" t="str" cm="1">
        <f t="array" aca="1" ref="AIU65" ca="1">INDEX(i.LMU_Area,$K65,AIU$26)</f>
        <v>-</v>
      </c>
      <c r="AIV65" s="5" t="str" cm="1">
        <f t="array" aca="1" ref="AIV65" ca="1">INDEX(i.LMU_Area,$K65,AIV$26)</f>
        <v>-</v>
      </c>
      <c r="AIW65" s="5" t="str" cm="1">
        <f t="array" aca="1" ref="AIW65" ca="1">INDEX(i.LMU_Area,$K65,AIW$26)</f>
        <v>-</v>
      </c>
      <c r="AIX65" s="5" t="str" cm="1">
        <f t="array" aca="1" ref="AIX65" ca="1">INDEX(i.LMU_Area,$K65,AIX$26)</f>
        <v>-</v>
      </c>
      <c r="AIY65" s="5" t="str" cm="1">
        <f t="array" aca="1" ref="AIY65" ca="1">INDEX(i.LMU_Area,$K65,AIY$26)</f>
        <v>-</v>
      </c>
      <c r="AIZ65" s="5" t="str" cm="1">
        <f t="array" aca="1" ref="AIZ65" ca="1">INDEX(i.LMU_Area,$K65,AIZ$26)</f>
        <v>-</v>
      </c>
      <c r="AJA65" s="5" t="str" cm="1">
        <f t="array" aca="1" ref="AJA65" ca="1">INDEX(i.LMU_Area,$K65,AJA$26)</f>
        <v>-</v>
      </c>
      <c r="AJB65" s="5" t="str" cm="1">
        <f t="array" aca="1" ref="AJB65" ca="1">INDEX(i.LMU_Area,$K65,AJB$26)</f>
        <v>-</v>
      </c>
      <c r="AJC65" s="5" t="str" cm="1">
        <f t="array" aca="1" ref="AJC65" ca="1">INDEX(i.LMU_Area,$K65,AJC$26)</f>
        <v>-</v>
      </c>
      <c r="AJD65" s="5" t="str" cm="1">
        <f t="array" aca="1" ref="AJD65" ca="1">INDEX(i.LMU_Area,$K65,AJD$26)</f>
        <v>-</v>
      </c>
      <c r="AJE65" s="5" t="str" cm="1">
        <f t="array" aca="1" ref="AJE65" ca="1">INDEX(i.LMU_Area,$K65,AJE$26)</f>
        <v>-</v>
      </c>
      <c r="AJF65" s="5" t="str" cm="1">
        <f t="array" aca="1" ref="AJF65" ca="1">INDEX(i.LMU_Area,$K65,AJF$26)</f>
        <v>-</v>
      </c>
      <c r="AJG65" s="5" t="str" cm="1">
        <f t="array" aca="1" ref="AJG65" ca="1">INDEX(i.LMU_Area,$K65,AJG$26)</f>
        <v>-</v>
      </c>
      <c r="AJH65" s="5" t="str" cm="1">
        <f t="array" aca="1" ref="AJH65" ca="1">INDEX(i.LMU_Area,$K65,AJH$26)</f>
        <v>-</v>
      </c>
      <c r="AJI65" s="5" t="str" cm="1">
        <f t="array" aca="1" ref="AJI65" ca="1">INDEX(i.LMU_Area,$K65,AJI$26)</f>
        <v>-</v>
      </c>
      <c r="AJJ65" s="5" t="str" cm="1">
        <f t="array" aca="1" ref="AJJ65" ca="1">INDEX(i.LMU_Area,$K65,AJJ$26)</f>
        <v>-</v>
      </c>
      <c r="AJK65" s="5" t="str" cm="1">
        <f t="array" aca="1" ref="AJK65" ca="1">INDEX(i.LMU_Area,$K65,AJK$26)</f>
        <v>-</v>
      </c>
      <c r="AJL65" s="5" t="str" cm="1">
        <f t="array" aca="1" ref="AJL65" ca="1">INDEX(i.LMU_Area,$K65,AJL$26)</f>
        <v>-</v>
      </c>
      <c r="AJM65" s="5" t="str" cm="1">
        <f t="array" aca="1" ref="AJM65" ca="1">INDEX(i.LMU_Area,$K65,AJM$26)</f>
        <v>-</v>
      </c>
      <c r="AJN65" s="5" t="str" cm="1">
        <f t="array" aca="1" ref="AJN65" ca="1">INDEX(i.LMU_Area,$K65,AJN$26)</f>
        <v>-</v>
      </c>
      <c r="AJO65" s="5" t="str" cm="1">
        <f t="array" aca="1" ref="AJO65" ca="1">INDEX(i.LMU_Area,$K65,AJO$26)</f>
        <v>-</v>
      </c>
      <c r="AJP65" s="5" t="str" cm="1">
        <f t="array" aca="1" ref="AJP65" ca="1">INDEX(i.LMU_Area,$K65,AJP$26)</f>
        <v>-</v>
      </c>
      <c r="AJQ65" s="5" t="str" cm="1">
        <f t="array" aca="1" ref="AJQ65" ca="1">INDEX(i.LMU_Area,$K65,AJQ$26)</f>
        <v>-</v>
      </c>
      <c r="AJR65" s="5" t="str" cm="1">
        <f t="array" aca="1" ref="AJR65" ca="1">INDEX(i.LMU_Area,$K65,AJR$26)</f>
        <v>-</v>
      </c>
      <c r="AJS65" s="5" t="str" cm="1">
        <f t="array" aca="1" ref="AJS65" ca="1">INDEX(i.LMU_Area,$K65,AJS$26)</f>
        <v>-</v>
      </c>
      <c r="AJT65" s="5" t="str" cm="1">
        <f t="array" aca="1" ref="AJT65" ca="1">INDEX(i.LMU_Area,$K65,AJT$26)</f>
        <v>-</v>
      </c>
      <c r="AJU65" s="5" t="str" cm="1">
        <f t="array" aca="1" ref="AJU65" ca="1">INDEX(i.LMU_Area,$K65,AJU$26)</f>
        <v>-</v>
      </c>
      <c r="AJV65" s="5" t="str" cm="1">
        <f t="array" aca="1" ref="AJV65" ca="1">INDEX(i.LMU_Area,$K65,AJV$26)</f>
        <v>-</v>
      </c>
      <c r="AJW65" s="5" t="str" cm="1">
        <f t="array" aca="1" ref="AJW65" ca="1">INDEX(i.LMU_Area,$K65,AJW$26)</f>
        <v>-</v>
      </c>
      <c r="AJX65" s="5" t="str" cm="1">
        <f t="array" aca="1" ref="AJX65" ca="1">INDEX(i.LMU_Area,$K65,AJX$26)</f>
        <v>-</v>
      </c>
      <c r="AJY65" s="5" t="str" cm="1">
        <f t="array" aca="1" ref="AJY65" ca="1">INDEX(i.LMU_Area,$K65,AJY$26)</f>
        <v>-</v>
      </c>
      <c r="AJZ65" s="5" t="str" cm="1">
        <f t="array" aca="1" ref="AJZ65" ca="1">INDEX(i.LMU_Area,$K65,AJZ$26)</f>
        <v>-</v>
      </c>
      <c r="AKA65" s="5" t="str" cm="1">
        <f t="array" aca="1" ref="AKA65" ca="1">INDEX(i.LMU_Area,$K65,AKA$26)</f>
        <v>-</v>
      </c>
      <c r="AKB65" s="5" t="str" cm="1">
        <f t="array" aca="1" ref="AKB65" ca="1">INDEX(i.LMU_Area,$K65,AKB$26)</f>
        <v>-</v>
      </c>
      <c r="AKC65" s="5" t="str" cm="1">
        <f t="array" aca="1" ref="AKC65" ca="1">INDEX(i.LMU_Area,$K65,AKC$26)</f>
        <v>-</v>
      </c>
      <c r="AKD65" s="5" t="str" cm="1">
        <f t="array" aca="1" ref="AKD65" ca="1">INDEX(i.LMU_Area,$K65,AKD$26)</f>
        <v>-</v>
      </c>
      <c r="AKE65" s="5" t="str" cm="1">
        <f t="array" aca="1" ref="AKE65" ca="1">INDEX(i.LMU_Area,$K65,AKE$26)</f>
        <v>-</v>
      </c>
      <c r="AKF65" s="5" t="str" cm="1">
        <f t="array" aca="1" ref="AKF65" ca="1">INDEX(i.LMU_Area,$K65,AKF$26)</f>
        <v>-</v>
      </c>
      <c r="AKG65" s="5" t="str" cm="1">
        <f t="array" aca="1" ref="AKG65" ca="1">INDEX(i.LMU_Area,$K65,AKG$26)</f>
        <v>-</v>
      </c>
      <c r="AKH65" s="5" t="str" cm="1">
        <f t="array" aca="1" ref="AKH65" ca="1">INDEX(i.LMU_Area,$K65,AKH$26)</f>
        <v>-</v>
      </c>
      <c r="AKI65" s="5" t="str" cm="1">
        <f t="array" aca="1" ref="AKI65" ca="1">INDEX(i.LMU_Area,$K65,AKI$26)</f>
        <v>-</v>
      </c>
      <c r="AKJ65" s="5" t="str" cm="1">
        <f t="array" aca="1" ref="AKJ65" ca="1">INDEX(i.LMU_Area,$K65,AKJ$26)</f>
        <v>-</v>
      </c>
      <c r="AKK65" s="5" t="str" cm="1">
        <f t="array" aca="1" ref="AKK65" ca="1">INDEX(i.LMU_Area,$K65,AKK$26)</f>
        <v>-</v>
      </c>
      <c r="AKL65" s="5" t="str" cm="1">
        <f t="array" aca="1" ref="AKL65" ca="1">INDEX(i.LMU_Area,$K65,AKL$26)</f>
        <v>-</v>
      </c>
      <c r="AKM65" s="5" t="str" cm="1">
        <f t="array" aca="1" ref="AKM65" ca="1">INDEX(i.LMU_Area,$K65,AKM$26)</f>
        <v>-</v>
      </c>
      <c r="AKN65" s="5" t="str" cm="1">
        <f t="array" aca="1" ref="AKN65" ca="1">INDEX(i.LMU_Area,$K65,AKN$26)</f>
        <v>-</v>
      </c>
      <c r="AKO65" s="5" t="str" cm="1">
        <f t="array" aca="1" ref="AKO65" ca="1">INDEX(i.LMU_Area,$K65,AKO$26)</f>
        <v>-</v>
      </c>
      <c r="AKP65" s="5" t="str" cm="1">
        <f t="array" aca="1" ref="AKP65" ca="1">INDEX(i.LMU_Area,$K65,AKP$26)</f>
        <v>-</v>
      </c>
      <c r="AKQ65" s="5" t="str" cm="1">
        <f t="array" aca="1" ref="AKQ65" ca="1">INDEX(i.LMU_Area,$K65,AKQ$26)</f>
        <v>-</v>
      </c>
      <c r="AKR65" s="5" t="str" cm="1">
        <f t="array" aca="1" ref="AKR65" ca="1">INDEX(i.LMU_Area,$K65,AKR$26)</f>
        <v>-</v>
      </c>
      <c r="AKS65" s="5" t="str" cm="1">
        <f t="array" aca="1" ref="AKS65" ca="1">INDEX(i.LMU_Area,$K65,AKS$26)</f>
        <v>-</v>
      </c>
      <c r="AKT65" s="5" t="str" cm="1">
        <f t="array" aca="1" ref="AKT65" ca="1">INDEX(i.LMU_Area,$K65,AKT$26)</f>
        <v>-</v>
      </c>
      <c r="AKU65" s="5" t="str" cm="1">
        <f t="array" aca="1" ref="AKU65" ca="1">INDEX(i.LMU_Area,$K65,AKU$26)</f>
        <v>-</v>
      </c>
      <c r="AKV65" s="5" t="str" cm="1">
        <f t="array" aca="1" ref="AKV65" ca="1">INDEX(i.LMU_Area,$K65,AKV$26)</f>
        <v>-</v>
      </c>
      <c r="AKW65" s="5" t="str" cm="1">
        <f t="array" aca="1" ref="AKW65" ca="1">INDEX(i.LMU_Area,$K65,AKW$26)</f>
        <v>-</v>
      </c>
      <c r="AKX65" s="5" t="str" cm="1">
        <f t="array" aca="1" ref="AKX65" ca="1">INDEX(i.LMU_Area,$K65,AKX$26)</f>
        <v>-</v>
      </c>
      <c r="AKY65" s="5" t="str" cm="1">
        <f t="array" aca="1" ref="AKY65" ca="1">INDEX(i.LMU_Area,$K65,AKY$26)</f>
        <v>-</v>
      </c>
      <c r="AKZ65" s="5" t="str" cm="1">
        <f t="array" aca="1" ref="AKZ65" ca="1">INDEX(i.LMU_Area,$K65,AKZ$26)</f>
        <v>-</v>
      </c>
      <c r="ALA65" s="5" t="str" cm="1">
        <f t="array" aca="1" ref="ALA65" ca="1">INDEX(i.LMU_Area,$K65,ALA$26)</f>
        <v>-</v>
      </c>
      <c r="ALB65" s="5" t="str" cm="1">
        <f t="array" aca="1" ref="ALB65" ca="1">INDEX(i.LMU_Area,$K65,ALB$26)</f>
        <v>-</v>
      </c>
      <c r="ALC65" s="5" t="str" cm="1">
        <f t="array" aca="1" ref="ALC65" ca="1">INDEX(i.LMU_Area,$K65,ALC$26)</f>
        <v>-</v>
      </c>
      <c r="ALD65" s="5" t="str" cm="1">
        <f t="array" aca="1" ref="ALD65" ca="1">INDEX(i.LMU_Area,$K65,ALD$26)</f>
        <v>-</v>
      </c>
      <c r="ALE65" s="5" t="str" cm="1">
        <f t="array" aca="1" ref="ALE65" ca="1">INDEX(i.LMU_Area,$K65,ALE$26)</f>
        <v>-</v>
      </c>
      <c r="ALF65" s="5" t="str" cm="1">
        <f t="array" aca="1" ref="ALF65" ca="1">INDEX(i.LMU_Area,$K65,ALF$26)</f>
        <v>-</v>
      </c>
      <c r="ALG65" s="5" t="str" cm="1">
        <f t="array" aca="1" ref="ALG65" ca="1">INDEX(i.LMU_Area,$K65,ALG$26)</f>
        <v>-</v>
      </c>
      <c r="ALH65" s="5" t="str" cm="1">
        <f t="array" aca="1" ref="ALH65" ca="1">INDEX(i.LMU_Area,$K65,ALH$26)</f>
        <v>-</v>
      </c>
      <c r="ALI65" s="5" t="str" cm="1">
        <f t="array" aca="1" ref="ALI65" ca="1">INDEX(i.LMU_Area,$K65,ALI$26)</f>
        <v>-</v>
      </c>
      <c r="ALJ65" s="5" t="str" cm="1">
        <f t="array" aca="1" ref="ALJ65" ca="1">INDEX(i.LMU_Area,$K65,ALJ$26)</f>
        <v>-</v>
      </c>
      <c r="ALK65" s="5" t="str" cm="1">
        <f t="array" aca="1" ref="ALK65" ca="1">INDEX(i.LMU_Area,$K65,ALK$26)</f>
        <v>-</v>
      </c>
      <c r="ALL65" s="5" t="str" cm="1">
        <f t="array" aca="1" ref="ALL65" ca="1">INDEX(i.LMU_Area,$K65,ALL$26)</f>
        <v>-</v>
      </c>
      <c r="ALM65" s="5" t="str" cm="1">
        <f t="array" aca="1" ref="ALM65" ca="1">INDEX(i.LMU_Area,$K65,ALM$26)</f>
        <v>-</v>
      </c>
      <c r="ALN65" s="5" t="str" cm="1">
        <f t="array" aca="1" ref="ALN65" ca="1">INDEX(i.LMU_Area,$K65,ALN$26)</f>
        <v>-</v>
      </c>
      <c r="ALO65" s="5" t="str" cm="1">
        <f t="array" aca="1" ref="ALO65" ca="1">INDEX(i.LMU_Area,$K65,ALO$26)</f>
        <v>-</v>
      </c>
      <c r="ALP65" s="5" t="str" cm="1">
        <f t="array" aca="1" ref="ALP65" ca="1">INDEX(i.LMU_Area,$K65,ALP$26)</f>
        <v>-</v>
      </c>
      <c r="ALQ65" s="5" t="str" cm="1">
        <f t="array" aca="1" ref="ALQ65" ca="1">INDEX(i.LMU_Area,$K65,ALQ$26)</f>
        <v>-</v>
      </c>
      <c r="ALR65" s="5" t="str" cm="1">
        <f t="array" aca="1" ref="ALR65" ca="1">INDEX(i.LMU_Area,$K65,ALR$26)</f>
        <v>-</v>
      </c>
      <c r="ALS65" s="5" t="str" cm="1">
        <f t="array" aca="1" ref="ALS65" ca="1">INDEX(i.LMU_Area,$K65,ALS$26)</f>
        <v>-</v>
      </c>
      <c r="ALT65" s="5" t="str" cm="1">
        <f t="array" aca="1" ref="ALT65" ca="1">INDEX(i.LMU_Area,$K65,ALT$26)</f>
        <v>-</v>
      </c>
      <c r="ALU65" s="5" t="str" cm="1">
        <f t="array" aca="1" ref="ALU65" ca="1">INDEX(i.LMU_Area,$K65,ALU$26)</f>
        <v>-</v>
      </c>
      <c r="ALV65" s="5" t="str" cm="1">
        <f t="array" aca="1" ref="ALV65" ca="1">INDEX(i.LMU_Area,$K65,ALV$26)</f>
        <v>-</v>
      </c>
      <c r="ALW65" s="5" t="str" cm="1">
        <f t="array" aca="1" ref="ALW65" ca="1">INDEX(i.LMU_Area,$K65,ALW$26)</f>
        <v>-</v>
      </c>
      <c r="ALX65" s="5" t="str" cm="1">
        <f t="array" aca="1" ref="ALX65" ca="1">INDEX(i.LMU_Area,$K65,ALX$26)</f>
        <v>-</v>
      </c>
      <c r="ALY65" s="5" t="str" cm="1">
        <f t="array" aca="1" ref="ALY65" ca="1">INDEX(i.LMU_Area,$K65,ALY$26)</f>
        <v>-</v>
      </c>
      <c r="ALZ65" s="5" t="str" cm="1">
        <f t="array" aca="1" ref="ALZ65" ca="1">INDEX(i.LMU_Area,$K65,ALZ$26)</f>
        <v>-</v>
      </c>
      <c r="AMA65" s="5" t="str" cm="1">
        <f t="array" aca="1" ref="AMA65" ca="1">INDEX(i.LMU_Area,$K65,AMA$26)</f>
        <v>-</v>
      </c>
      <c r="AMB65" s="5" t="str" cm="1">
        <f t="array" aca="1" ref="AMB65" ca="1">INDEX(i.LMU_Area,$K65,AMB$26)</f>
        <v>-</v>
      </c>
      <c r="AMC65" s="5" t="str" cm="1">
        <f t="array" aca="1" ref="AMC65" ca="1">INDEX(i.LMU_Area,$K65,AMC$26)</f>
        <v>-</v>
      </c>
      <c r="AMD65" s="5" t="str" cm="1">
        <f t="array" aca="1" ref="AMD65" ca="1">INDEX(i.LMU_Area,$K65,AMD$26)</f>
        <v>-</v>
      </c>
      <c r="AME65" s="5" t="str" cm="1">
        <f t="array" aca="1" ref="AME65" ca="1">INDEX(i.LMU_Area,$K65,AME$26)</f>
        <v>-</v>
      </c>
      <c r="AMF65" s="5" t="str" cm="1">
        <f t="array" aca="1" ref="AMF65" ca="1">INDEX(i.LMU_Area,$K65,AMF$26)</f>
        <v>-</v>
      </c>
      <c r="AMG65" s="5" t="str" cm="1">
        <f t="array" aca="1" ref="AMG65" ca="1">INDEX(i.LMU_Area,$K65,AMG$26)</f>
        <v>-</v>
      </c>
      <c r="AMH65" s="5" t="str" cm="1">
        <f t="array" aca="1" ref="AMH65" ca="1">INDEX(i.LMU_Area,$K65,AMH$26)</f>
        <v>-</v>
      </c>
      <c r="AMI65" s="5" t="str" cm="1">
        <f t="array" aca="1" ref="AMI65" ca="1">INDEX(i.LMU_Area,$K65,AMI$26)</f>
        <v>-</v>
      </c>
      <c r="AMJ65" s="5" t="str" cm="1">
        <f t="array" aca="1" ref="AMJ65" ca="1">INDEX(i.LMU_Area,$K65,AMJ$26)</f>
        <v>-</v>
      </c>
      <c r="AMK65" s="5" t="str" cm="1">
        <f t="array" aca="1" ref="AMK65" ca="1">INDEX(i.LMU_Area,$K65,AMK$26)</f>
        <v>-</v>
      </c>
      <c r="AML65" s="5" t="str" cm="1">
        <f t="array" aca="1" ref="AML65" ca="1">INDEX(i.LMU_Area,$K65,AML$26)</f>
        <v>-</v>
      </c>
      <c r="AMM65" s="5" t="str" cm="1">
        <f t="array" aca="1" ref="AMM65" ca="1">INDEX(i.LMU_Area,$K65,AMM$26)</f>
        <v>-</v>
      </c>
      <c r="AMN65" s="5" t="str" cm="1">
        <f t="array" aca="1" ref="AMN65" ca="1">INDEX(i.LMU_Area,$K65,AMN$26)</f>
        <v>-</v>
      </c>
      <c r="AMO65" s="5" t="str" cm="1">
        <f t="array" aca="1" ref="AMO65" ca="1">INDEX(i.LMU_Area,$K65,AMO$26)</f>
        <v>-</v>
      </c>
      <c r="AMP65" s="5" t="str" cm="1">
        <f t="array" aca="1" ref="AMP65" ca="1">INDEX(i.LMU_Area,$K65,AMP$26)</f>
        <v>-</v>
      </c>
      <c r="AMQ65" s="5" t="str" cm="1">
        <f t="array" aca="1" ref="AMQ65" ca="1">INDEX(i.LMU_Area,$K65,AMQ$26)</f>
        <v>-</v>
      </c>
      <c r="AMR65" s="5" t="str" cm="1">
        <f t="array" aca="1" ref="AMR65" ca="1">INDEX(i.LMU_Area,$K65,AMR$26)</f>
        <v>-</v>
      </c>
      <c r="AMS65" s="5" t="str" cm="1">
        <f t="array" aca="1" ref="AMS65" ca="1">INDEX(i.LMU_Area,$K65,AMS$26)</f>
        <v>-</v>
      </c>
      <c r="AMT65" s="5" t="str" cm="1">
        <f t="array" aca="1" ref="AMT65" ca="1">INDEX(i.LMU_Area,$K65,AMT$26)</f>
        <v>-</v>
      </c>
      <c r="AMU65" s="5" t="str" cm="1">
        <f t="array" aca="1" ref="AMU65" ca="1">INDEX(i.LMU_Area,$K65,AMU$26)</f>
        <v>-</v>
      </c>
      <c r="AMV65" s="5" t="str" cm="1">
        <f t="array" aca="1" ref="AMV65" ca="1">INDEX(i.LMU_Area,$K65,AMV$26)</f>
        <v>-</v>
      </c>
      <c r="AMW65" s="5" t="str" cm="1">
        <f t="array" aca="1" ref="AMW65" ca="1">INDEX(i.LMU_Area,$K65,AMW$26)</f>
        <v>-</v>
      </c>
      <c r="AMX65" s="5" t="str" cm="1">
        <f t="array" aca="1" ref="AMX65" ca="1">INDEX(i.LMU_Area,$K65,AMX$26)</f>
        <v>-</v>
      </c>
      <c r="AMY65" s="5" t="str" cm="1">
        <f t="array" aca="1" ref="AMY65" ca="1">INDEX(i.LMU_Area,$K65,AMY$26)</f>
        <v>-</v>
      </c>
      <c r="AMZ65" s="5" t="str" cm="1">
        <f t="array" aca="1" ref="AMZ65" ca="1">INDEX(i.LMU_Area,$K65,AMZ$26)</f>
        <v>-</v>
      </c>
      <c r="ANA65" s="5" t="str" cm="1">
        <f t="array" aca="1" ref="ANA65" ca="1">INDEX(i.LMU_Area,$K65,ANA$26)</f>
        <v>-</v>
      </c>
      <c r="ANB65" s="5" t="str" cm="1">
        <f t="array" aca="1" ref="ANB65" ca="1">INDEX(i.LMU_Area,$K65,ANB$26)</f>
        <v>-</v>
      </c>
      <c r="ANC65" s="5" t="str" cm="1">
        <f t="array" aca="1" ref="ANC65" ca="1">INDEX(i.LMU_Area,$K65,ANC$26)</f>
        <v>-</v>
      </c>
      <c r="AND65" s="5" t="str" cm="1">
        <f t="array" aca="1" ref="AND65" ca="1">INDEX(i.LMU_Area,$K65,AND$26)</f>
        <v>-</v>
      </c>
      <c r="ANE65" s="5" t="str" cm="1">
        <f t="array" aca="1" ref="ANE65" ca="1">INDEX(i.LMU_Area,$K65,ANE$26)</f>
        <v>-</v>
      </c>
      <c r="ANF65" s="5" t="str" cm="1">
        <f t="array" aca="1" ref="ANF65" ca="1">INDEX(i.LMU_Area,$K65,ANF$26)</f>
        <v>-</v>
      </c>
      <c r="ANG65" s="5" t="str" cm="1">
        <f t="array" aca="1" ref="ANG65" ca="1">INDEX(i.LMU_Area,$K65,ANG$26)</f>
        <v>-</v>
      </c>
      <c r="ANH65" s="5" t="str" cm="1">
        <f t="array" aca="1" ref="ANH65" ca="1">INDEX(i.LMU_Area,$K65,ANH$26)</f>
        <v>-</v>
      </c>
      <c r="ANI65" s="5" t="str" cm="1">
        <f t="array" aca="1" ref="ANI65" ca="1">INDEX(i.LMU_Area,$K65,ANI$26)</f>
        <v>-</v>
      </c>
      <c r="ANJ65" s="5" t="str" cm="1">
        <f t="array" aca="1" ref="ANJ65" ca="1">INDEX(i.LMU_Area,$K65,ANJ$26)</f>
        <v>-</v>
      </c>
      <c r="ANK65" s="5" t="str" cm="1">
        <f t="array" aca="1" ref="ANK65" ca="1">INDEX(i.LMU_Area,$K65,ANK$26)</f>
        <v>-</v>
      </c>
      <c r="ANL65" s="5" t="str" cm="1">
        <f t="array" aca="1" ref="ANL65" ca="1">INDEX(i.LMU_Area,$K65,ANL$26)</f>
        <v>-</v>
      </c>
      <c r="ANM65" s="5" t="str" cm="1">
        <f t="array" aca="1" ref="ANM65" ca="1">INDEX(i.LMU_Area,$K65,ANM$26)</f>
        <v>-</v>
      </c>
      <c r="ANN65" s="5" t="str" cm="1">
        <f t="array" aca="1" ref="ANN65" ca="1">INDEX(i.LMU_Area,$K65,ANN$26)</f>
        <v>-</v>
      </c>
      <c r="ANO65" s="5" t="str" cm="1">
        <f t="array" aca="1" ref="ANO65" ca="1">INDEX(i.LMU_Area,$K65,ANO$26)</f>
        <v>-</v>
      </c>
      <c r="ANP65" s="5" t="str" cm="1">
        <f t="array" aca="1" ref="ANP65" ca="1">INDEX(i.LMU_Area,$K65,ANP$26)</f>
        <v>-</v>
      </c>
      <c r="ANQ65" s="5" t="str" cm="1">
        <f t="array" aca="1" ref="ANQ65" ca="1">INDEX(i.LMU_Area,$K65,ANQ$26)</f>
        <v>-</v>
      </c>
      <c r="ANR65" s="5" t="str" cm="1">
        <f t="array" aca="1" ref="ANR65" ca="1">INDEX(i.LMU_Area,$K65,ANR$26)</f>
        <v>-</v>
      </c>
      <c r="ANS65" s="5" t="str" cm="1">
        <f t="array" aca="1" ref="ANS65" ca="1">INDEX(i.LMU_Area,$K65,ANS$26)</f>
        <v>-</v>
      </c>
      <c r="ANT65" s="5" t="str" cm="1">
        <f t="array" aca="1" ref="ANT65" ca="1">INDEX(i.LMU_Area,$K65,ANT$26)</f>
        <v>-</v>
      </c>
      <c r="ANU65" s="5" t="str" cm="1">
        <f t="array" aca="1" ref="ANU65" ca="1">INDEX(i.LMU_Area,$K65,ANU$26)</f>
        <v>-</v>
      </c>
      <c r="ANV65" s="5" t="str" cm="1">
        <f t="array" aca="1" ref="ANV65" ca="1">INDEX(i.LMU_Area,$K65,ANV$26)</f>
        <v>-</v>
      </c>
      <c r="ANW65" s="5" t="str" cm="1">
        <f t="array" aca="1" ref="ANW65" ca="1">INDEX(i.LMU_Area,$K65,ANW$26)</f>
        <v>-</v>
      </c>
      <c r="ANX65" s="5" t="str" cm="1">
        <f t="array" aca="1" ref="ANX65" ca="1">INDEX(i.LMU_Area,$K65,ANX$26)</f>
        <v>-</v>
      </c>
      <c r="ANY65" s="5" t="str" cm="1">
        <f t="array" aca="1" ref="ANY65" ca="1">INDEX(i.LMU_Area,$K65,ANY$26)</f>
        <v>-</v>
      </c>
      <c r="ANZ65" s="5" t="str" cm="1">
        <f t="array" aca="1" ref="ANZ65" ca="1">INDEX(i.LMU_Area,$K65,ANZ$26)</f>
        <v>-</v>
      </c>
      <c r="AOA65" s="5" t="str" cm="1">
        <f t="array" aca="1" ref="AOA65" ca="1">INDEX(i.LMU_Area,$K65,AOA$26)</f>
        <v>-</v>
      </c>
      <c r="AOB65" s="5" t="str" cm="1">
        <f t="array" aca="1" ref="AOB65" ca="1">INDEX(i.LMU_Area,$K65,AOB$26)</f>
        <v>-</v>
      </c>
      <c r="AOC65" s="5" t="str" cm="1">
        <f t="array" aca="1" ref="AOC65" ca="1">INDEX(i.LMU_Area,$K65,AOC$26)</f>
        <v>-</v>
      </c>
      <c r="AOD65" s="5" t="str" cm="1">
        <f t="array" aca="1" ref="AOD65" ca="1">INDEX(i.LMU_Area,$K65,AOD$26)</f>
        <v>-</v>
      </c>
      <c r="AOE65" s="5" t="str" cm="1">
        <f t="array" aca="1" ref="AOE65" ca="1">INDEX(i.LMU_Area,$K65,AOE$26)</f>
        <v>-</v>
      </c>
      <c r="AOF65" s="5" t="str" cm="1">
        <f t="array" aca="1" ref="AOF65" ca="1">INDEX(i.LMU_Area,$K65,AOF$26)</f>
        <v>-</v>
      </c>
      <c r="AOG65" s="5" t="str" cm="1">
        <f t="array" aca="1" ref="AOG65" ca="1">INDEX(i.LMU_Area,$K65,AOG$26)</f>
        <v>-</v>
      </c>
      <c r="AOH65" s="5" t="str" cm="1">
        <f t="array" aca="1" ref="AOH65" ca="1">INDEX(i.LMU_Area,$K65,AOH$26)</f>
        <v>-</v>
      </c>
      <c r="AOI65" s="5" t="str" cm="1">
        <f t="array" aca="1" ref="AOI65" ca="1">INDEX(i.LMU_Area,$K65,AOI$26)</f>
        <v>-</v>
      </c>
      <c r="AOJ65" s="5" t="str" cm="1">
        <f t="array" aca="1" ref="AOJ65" ca="1">INDEX(i.LMU_Area,$K65,AOJ$26)</f>
        <v>-</v>
      </c>
      <c r="AOK65" s="5" t="str" cm="1">
        <f t="array" aca="1" ref="AOK65" ca="1">INDEX(i.LMU_Area,$K65,AOK$26)</f>
        <v>-</v>
      </c>
      <c r="AOL65" s="5" t="str" cm="1">
        <f t="array" aca="1" ref="AOL65" ca="1">INDEX(i.LMU_Area,$K65,AOL$26)</f>
        <v>-</v>
      </c>
      <c r="AOM65" s="5" t="str" cm="1">
        <f t="array" aca="1" ref="AOM65" ca="1">INDEX(i.LMU_Area,$K65,AOM$26)</f>
        <v>-</v>
      </c>
      <c r="AON65" s="5" t="str" cm="1">
        <f t="array" aca="1" ref="AON65" ca="1">INDEX(i.LMU_Area,$K65,AON$26)</f>
        <v>-</v>
      </c>
      <c r="AOO65" s="5" t="str" cm="1">
        <f t="array" aca="1" ref="AOO65" ca="1">INDEX(i.LMU_Area,$K65,AOO$26)</f>
        <v>-</v>
      </c>
      <c r="AOP65" s="5" t="str" cm="1">
        <f t="array" aca="1" ref="AOP65" ca="1">INDEX(i.LMU_Area,$K65,AOP$26)</f>
        <v>-</v>
      </c>
      <c r="AOQ65" s="5" t="str" cm="1">
        <f t="array" aca="1" ref="AOQ65" ca="1">INDEX(i.LMU_Area,$K65,AOQ$26)</f>
        <v>-</v>
      </c>
      <c r="AOR65" s="5" t="str" cm="1">
        <f t="array" aca="1" ref="AOR65" ca="1">INDEX(i.LMU_Area,$K65,AOR$26)</f>
        <v>-</v>
      </c>
      <c r="AOS65" s="5" t="str" cm="1">
        <f t="array" aca="1" ref="AOS65" ca="1">INDEX(i.LMU_Area,$K65,AOS$26)</f>
        <v>-</v>
      </c>
      <c r="AOT65" s="5" t="str" cm="1">
        <f t="array" aca="1" ref="AOT65" ca="1">INDEX(i.LMU_Area,$K65,AOT$26)</f>
        <v>-</v>
      </c>
      <c r="AOU65" s="5" t="str" cm="1">
        <f t="array" aca="1" ref="AOU65" ca="1">INDEX(i.LMU_Area,$K65,AOU$26)</f>
        <v>-</v>
      </c>
      <c r="AOV65" s="5" t="str" cm="1">
        <f t="array" aca="1" ref="AOV65" ca="1">INDEX(i.LMU_Area,$K65,AOV$26)</f>
        <v>-</v>
      </c>
      <c r="AOW65" s="5" t="str" cm="1">
        <f t="array" aca="1" ref="AOW65" ca="1">INDEX(i.LMU_Area,$K65,AOW$26)</f>
        <v>-</v>
      </c>
      <c r="AOX65" s="5" t="str" cm="1">
        <f t="array" aca="1" ref="AOX65" ca="1">INDEX(i.LMU_Area,$K65,AOX$26)</f>
        <v>-</v>
      </c>
      <c r="AOY65" s="5" t="str" cm="1">
        <f t="array" aca="1" ref="AOY65" ca="1">INDEX(i.LMU_Area,$K65,AOY$26)</f>
        <v>-</v>
      </c>
      <c r="AOZ65" s="5" t="str" cm="1">
        <f t="array" aca="1" ref="AOZ65" ca="1">INDEX(i.LMU_Area,$K65,AOZ$26)</f>
        <v>-</v>
      </c>
      <c r="APA65" s="5" t="str" cm="1">
        <f t="array" aca="1" ref="APA65" ca="1">INDEX(i.LMU_Area,$K65,APA$26)</f>
        <v>-</v>
      </c>
      <c r="APB65" s="5" t="str" cm="1">
        <f t="array" aca="1" ref="APB65" ca="1">INDEX(i.LMU_Area,$K65,APB$26)</f>
        <v>-</v>
      </c>
      <c r="APC65" s="5" t="str" cm="1">
        <f t="array" aca="1" ref="APC65" ca="1">INDEX(i.LMU_Area,$K65,APC$26)</f>
        <v>-</v>
      </c>
      <c r="APD65" s="5" t="str" cm="1">
        <f t="array" aca="1" ref="APD65" ca="1">INDEX(i.LMU_Area,$K65,APD$26)</f>
        <v>-</v>
      </c>
      <c r="APE65" s="5" t="str" cm="1">
        <f t="array" aca="1" ref="APE65" ca="1">INDEX(i.LMU_Area,$K65,APE$26)</f>
        <v>-</v>
      </c>
      <c r="APF65" s="5" t="str" cm="1">
        <f t="array" aca="1" ref="APF65" ca="1">INDEX(i.LMU_Area,$K65,APF$26)</f>
        <v>-</v>
      </c>
      <c r="APG65" s="5" t="str" cm="1">
        <f t="array" aca="1" ref="APG65" ca="1">INDEX(i.LMU_Area,$K65,APG$26)</f>
        <v>-</v>
      </c>
      <c r="APH65" s="5" t="str" cm="1">
        <f t="array" aca="1" ref="APH65" ca="1">INDEX(i.LMU_Area,$K65,APH$26)</f>
        <v>-</v>
      </c>
      <c r="API65" s="5" t="str" cm="1">
        <f t="array" aca="1" ref="API65" ca="1">INDEX(i.LMU_Area,$K65,API$26)</f>
        <v>-</v>
      </c>
      <c r="APJ65" s="5" t="str" cm="1">
        <f t="array" aca="1" ref="APJ65" ca="1">INDEX(i.LMU_Area,$K65,APJ$26)</f>
        <v>-</v>
      </c>
      <c r="APK65" s="5" t="str" cm="1">
        <f t="array" aca="1" ref="APK65" ca="1">INDEX(i.LMU_Area,$K65,APK$26)</f>
        <v>-</v>
      </c>
      <c r="APL65" s="5" t="str" cm="1">
        <f t="array" aca="1" ref="APL65" ca="1">INDEX(i.LMU_Area,$K65,APL$26)</f>
        <v>-</v>
      </c>
      <c r="APM65" s="5" t="str" cm="1">
        <f t="array" aca="1" ref="APM65" ca="1">INDEX(i.LMU_Area,$K65,APM$26)</f>
        <v>-</v>
      </c>
      <c r="APN65" s="5" t="str" cm="1">
        <f t="array" aca="1" ref="APN65" ca="1">INDEX(i.LMU_Area,$K65,APN$26)</f>
        <v>-</v>
      </c>
      <c r="APO65" s="5" t="str" cm="1">
        <f t="array" aca="1" ref="APO65" ca="1">INDEX(i.LMU_Area,$K65,APO$26)</f>
        <v>-</v>
      </c>
      <c r="APP65" s="5" t="str" cm="1">
        <f t="array" aca="1" ref="APP65" ca="1">INDEX(i.LMU_Area,$K65,APP$26)</f>
        <v>-</v>
      </c>
      <c r="APQ65" s="5" t="str" cm="1">
        <f t="array" aca="1" ref="APQ65" ca="1">INDEX(i.LMU_Area,$K65,APQ$26)</f>
        <v>-</v>
      </c>
      <c r="APR65" s="5" t="str" cm="1">
        <f t="array" aca="1" ref="APR65" ca="1">INDEX(i.LMU_Area,$K65,APR$26)</f>
        <v>-</v>
      </c>
      <c r="APS65" s="5" t="str" cm="1">
        <f t="array" aca="1" ref="APS65" ca="1">INDEX(i.LMU_Area,$K65,APS$26)</f>
        <v>-</v>
      </c>
      <c r="APT65" s="5" t="str" cm="1">
        <f t="array" aca="1" ref="APT65" ca="1">INDEX(i.LMU_Area,$K65,APT$26)</f>
        <v>-</v>
      </c>
      <c r="APU65" s="5" t="str" cm="1">
        <f t="array" aca="1" ref="APU65" ca="1">INDEX(i.LMU_Area,$K65,APU$26)</f>
        <v>-</v>
      </c>
      <c r="APV65" s="5" t="str" cm="1">
        <f t="array" aca="1" ref="APV65" ca="1">INDEX(i.LMU_Area,$K65,APV$26)</f>
        <v>-</v>
      </c>
      <c r="APW65" s="5" t="str" cm="1">
        <f t="array" aca="1" ref="APW65" ca="1">INDEX(i.LMU_Area,$K65,APW$26)</f>
        <v>-</v>
      </c>
      <c r="APX65" s="5" t="str" cm="1">
        <f t="array" aca="1" ref="APX65" ca="1">INDEX(i.LMU_Area,$K65,APX$26)</f>
        <v>-</v>
      </c>
      <c r="APY65" s="5" t="str" cm="1">
        <f t="array" aca="1" ref="APY65" ca="1">INDEX(i.LMU_Area,$K65,APY$26)</f>
        <v>-</v>
      </c>
      <c r="APZ65" s="5" t="str" cm="1">
        <f t="array" aca="1" ref="APZ65" ca="1">INDEX(i.LMU_Area,$K65,APZ$26)</f>
        <v>-</v>
      </c>
      <c r="AQA65" s="5" t="str" cm="1">
        <f t="array" aca="1" ref="AQA65" ca="1">INDEX(i.LMU_Area,$K65,AQA$26)</f>
        <v>-</v>
      </c>
      <c r="AQB65" s="5" t="str" cm="1">
        <f t="array" aca="1" ref="AQB65" ca="1">INDEX(i.LMU_Area,$K65,AQB$26)</f>
        <v>-</v>
      </c>
      <c r="AQC65" s="5" t="str" cm="1">
        <f t="array" aca="1" ref="AQC65" ca="1">INDEX(i.LMU_Area,$K65,AQC$26)</f>
        <v>-</v>
      </c>
      <c r="AQD65" s="5" t="str" cm="1">
        <f t="array" aca="1" ref="AQD65" ca="1">INDEX(i.LMU_Area,$K65,AQD$26)</f>
        <v>-</v>
      </c>
      <c r="AQE65" s="5" t="str" cm="1">
        <f t="array" aca="1" ref="AQE65" ca="1">INDEX(i.LMU_Area,$K65,AQE$26)</f>
        <v>-</v>
      </c>
      <c r="AQF65" s="5" t="str" cm="1">
        <f t="array" aca="1" ref="AQF65" ca="1">INDEX(i.LMU_Area,$K65,AQF$26)</f>
        <v>-</v>
      </c>
      <c r="AQG65" s="5" t="str" cm="1">
        <f t="array" aca="1" ref="AQG65" ca="1">INDEX(i.LMU_Area,$K65,AQG$26)</f>
        <v>-</v>
      </c>
      <c r="AQH65" s="5" t="str" cm="1">
        <f t="array" aca="1" ref="AQH65" ca="1">INDEX(i.LMU_Area,$K65,AQH$26)</f>
        <v>-</v>
      </c>
      <c r="AQI65" s="5" t="str" cm="1">
        <f t="array" aca="1" ref="AQI65" ca="1">INDEX(i.LMU_Area,$K65,AQI$26)</f>
        <v>-</v>
      </c>
      <c r="AQJ65" s="5" t="str" cm="1">
        <f t="array" aca="1" ref="AQJ65" ca="1">INDEX(i.LMU_Area,$K65,AQJ$26)</f>
        <v>-</v>
      </c>
      <c r="AQK65" s="5" t="str" cm="1">
        <f t="array" aca="1" ref="AQK65" ca="1">INDEX(i.LMU_Area,$K65,AQK$26)</f>
        <v>-</v>
      </c>
      <c r="AQL65" s="5" t="str" cm="1">
        <f t="array" aca="1" ref="AQL65" ca="1">INDEX(i.LMU_Area,$K65,AQL$26)</f>
        <v>-</v>
      </c>
      <c r="AQM65" s="5" t="str" cm="1">
        <f t="array" aca="1" ref="AQM65" ca="1">INDEX(i.LMU_Area,$K65,AQM$26)</f>
        <v>-</v>
      </c>
      <c r="AQN65" s="5" t="str" cm="1">
        <f t="array" aca="1" ref="AQN65" ca="1">INDEX(i.LMU_Area,$K65,AQN$26)</f>
        <v>-</v>
      </c>
      <c r="AQO65" s="5" t="str" cm="1">
        <f t="array" aca="1" ref="AQO65" ca="1">INDEX(i.LMU_Area,$K65,AQO$26)</f>
        <v>-</v>
      </c>
      <c r="AQP65" s="5" t="str" cm="1">
        <f t="array" aca="1" ref="AQP65" ca="1">INDEX(i.LMU_Area,$K65,AQP$26)</f>
        <v>-</v>
      </c>
      <c r="AQQ65" s="5" t="str" cm="1">
        <f t="array" aca="1" ref="AQQ65" ca="1">INDEX(i.LMU_Area,$K65,AQQ$26)</f>
        <v>-</v>
      </c>
      <c r="AQR65" s="5" t="str" cm="1">
        <f t="array" aca="1" ref="AQR65" ca="1">INDEX(i.LMU_Area,$K65,AQR$26)</f>
        <v>-</v>
      </c>
      <c r="AQS65" s="5" t="str" cm="1">
        <f t="array" aca="1" ref="AQS65" ca="1">INDEX(i.LMU_Area,$K65,AQS$26)</f>
        <v>-</v>
      </c>
      <c r="AQT65" s="5" t="str" cm="1">
        <f t="array" aca="1" ref="AQT65" ca="1">INDEX(i.LMU_Area,$K65,AQT$26)</f>
        <v>-</v>
      </c>
      <c r="AQU65" s="5" t="str" cm="1">
        <f t="array" aca="1" ref="AQU65" ca="1">INDEX(i.LMU_Area,$K65,AQU$26)</f>
        <v>-</v>
      </c>
      <c r="AQV65" s="5" t="str" cm="1">
        <f t="array" aca="1" ref="AQV65" ca="1">INDEX(i.LMU_Area,$K65,AQV$26)</f>
        <v>-</v>
      </c>
      <c r="AQW65" s="5" t="str" cm="1">
        <f t="array" aca="1" ref="AQW65" ca="1">INDEX(i.LMU_Area,$K65,AQW$26)</f>
        <v>-</v>
      </c>
      <c r="AQX65" s="5" t="str" cm="1">
        <f t="array" aca="1" ref="AQX65" ca="1">INDEX(i.LMU_Area,$K65,AQX$26)</f>
        <v>-</v>
      </c>
      <c r="AQY65" s="5" t="str" cm="1">
        <f t="array" aca="1" ref="AQY65" ca="1">INDEX(i.LMU_Area,$K65,AQY$26)</f>
        <v>-</v>
      </c>
      <c r="AQZ65" s="5" t="str" cm="1">
        <f t="array" aca="1" ref="AQZ65" ca="1">INDEX(i.LMU_Area,$K65,AQZ$26)</f>
        <v>-</v>
      </c>
      <c r="ARA65" s="5" t="str" cm="1">
        <f t="array" aca="1" ref="ARA65" ca="1">INDEX(i.LMU_Area,$K65,ARA$26)</f>
        <v>-</v>
      </c>
      <c r="ARB65" s="5" t="str" cm="1">
        <f t="array" aca="1" ref="ARB65" ca="1">INDEX(i.LMU_Area,$K65,ARB$26)</f>
        <v>-</v>
      </c>
      <c r="ARC65" s="5" t="str" cm="1">
        <f t="array" aca="1" ref="ARC65" ca="1">INDEX(i.LMU_Area,$K65,ARC$26)</f>
        <v>-</v>
      </c>
      <c r="ARD65" s="5" t="str" cm="1">
        <f t="array" aca="1" ref="ARD65" ca="1">INDEX(i.LMU_Area,$K65,ARD$26)</f>
        <v>-</v>
      </c>
      <c r="ARE65" s="5" t="str" cm="1">
        <f t="array" aca="1" ref="ARE65" ca="1">INDEX(i.LMU_Area,$K65,ARE$26)</f>
        <v>-</v>
      </c>
      <c r="ARF65" s="5" t="str" cm="1">
        <f t="array" aca="1" ref="ARF65" ca="1">INDEX(i.LMU_Area,$K65,ARF$26)</f>
        <v>-</v>
      </c>
      <c r="ARG65" s="5" t="str" cm="1">
        <f t="array" aca="1" ref="ARG65" ca="1">INDEX(i.LMU_Area,$K65,ARG$26)</f>
        <v>-</v>
      </c>
      <c r="ARH65" s="5" t="str" cm="1">
        <f t="array" aca="1" ref="ARH65" ca="1">INDEX(i.LMU_Area,$K65,ARH$26)</f>
        <v>-</v>
      </c>
      <c r="ARI65" s="5" t="str" cm="1">
        <f t="array" aca="1" ref="ARI65" ca="1">INDEX(i.LMU_Area,$K65,ARI$26)</f>
        <v>-</v>
      </c>
      <c r="ARJ65" s="5" t="str" cm="1">
        <f t="array" aca="1" ref="ARJ65" ca="1">INDEX(i.LMU_Area,$K65,ARJ$26)</f>
        <v>-</v>
      </c>
      <c r="ARK65" s="5" t="str" cm="1">
        <f t="array" aca="1" ref="ARK65" ca="1">INDEX(i.LMU_Area,$K65,ARK$26)</f>
        <v>-</v>
      </c>
      <c r="ARL65" s="5" t="str" cm="1">
        <f t="array" aca="1" ref="ARL65" ca="1">INDEX(i.LMU_Area,$K65,ARL$26)</f>
        <v>-</v>
      </c>
      <c r="ARM65" s="5" t="str" cm="1">
        <f t="array" aca="1" ref="ARM65" ca="1">INDEX(i.LMU_Area,$K65,ARM$26)</f>
        <v>-</v>
      </c>
      <c r="ARN65" s="5" t="str" cm="1">
        <f t="array" aca="1" ref="ARN65" ca="1">INDEX(i.LMU_Area,$K65,ARN$26)</f>
        <v>-</v>
      </c>
      <c r="ARO65" s="5" t="str" cm="1">
        <f t="array" aca="1" ref="ARO65" ca="1">INDEX(i.LMU_Area,$K65,ARO$26)</f>
        <v>-</v>
      </c>
      <c r="ARP65" s="5" t="str" cm="1">
        <f t="array" aca="1" ref="ARP65" ca="1">INDEX(i.LMU_Area,$K65,ARP$26)</f>
        <v>-</v>
      </c>
      <c r="ARQ65" s="5" t="str" cm="1">
        <f t="array" aca="1" ref="ARQ65" ca="1">INDEX(i.LMU_Area,$K65,ARQ$26)</f>
        <v>-</v>
      </c>
      <c r="ARR65" s="5" t="str" cm="1">
        <f t="array" aca="1" ref="ARR65" ca="1">INDEX(i.LMU_Area,$K65,ARR$26)</f>
        <v>-</v>
      </c>
      <c r="ARS65" s="5" t="str" cm="1">
        <f t="array" aca="1" ref="ARS65" ca="1">INDEX(i.LMU_Area,$K65,ARS$26)</f>
        <v>-</v>
      </c>
      <c r="ART65" s="5" t="str" cm="1">
        <f t="array" aca="1" ref="ART65" ca="1">INDEX(i.LMU_Area,$K65,ART$26)</f>
        <v>-</v>
      </c>
      <c r="ARU65" s="5" t="str" cm="1">
        <f t="array" aca="1" ref="ARU65" ca="1">INDEX(i.LMU_Area,$K65,ARU$26)</f>
        <v>-</v>
      </c>
      <c r="ARV65" s="5" t="str" cm="1">
        <f t="array" aca="1" ref="ARV65" ca="1">INDEX(i.LMU_Area,$K65,ARV$26)</f>
        <v>-</v>
      </c>
      <c r="ARW65" s="5" t="str" cm="1">
        <f t="array" aca="1" ref="ARW65" ca="1">INDEX(i.LMU_Area,$K65,ARW$26)</f>
        <v>-</v>
      </c>
      <c r="ARX65" s="5" t="str" cm="1">
        <f t="array" aca="1" ref="ARX65" ca="1">INDEX(i.LMU_Area,$K65,ARX$26)</f>
        <v>-</v>
      </c>
      <c r="ARY65" s="5" t="str" cm="1">
        <f t="array" aca="1" ref="ARY65" ca="1">INDEX(i.LMU_Area,$K65,ARY$26)</f>
        <v>-</v>
      </c>
      <c r="ARZ65" s="5" t="str" cm="1">
        <f t="array" aca="1" ref="ARZ65" ca="1">INDEX(i.LMU_Area,$K65,ARZ$26)</f>
        <v>-</v>
      </c>
      <c r="ASA65" s="5" t="str" cm="1">
        <f t="array" aca="1" ref="ASA65" ca="1">INDEX(i.LMU_Area,$K65,ASA$26)</f>
        <v>-</v>
      </c>
      <c r="ASB65" s="5" t="str" cm="1">
        <f t="array" aca="1" ref="ASB65" ca="1">INDEX(i.LMU_Area,$K65,ASB$26)</f>
        <v>-</v>
      </c>
      <c r="ASC65" s="5" t="str" cm="1">
        <f t="array" aca="1" ref="ASC65" ca="1">INDEX(i.LMU_Area,$K65,ASC$26)</f>
        <v>-</v>
      </c>
      <c r="ASD65" s="5" t="str" cm="1">
        <f t="array" aca="1" ref="ASD65" ca="1">INDEX(i.LMU_Area,$K65,ASD$26)</f>
        <v>-</v>
      </c>
      <c r="ASE65" s="5" t="str" cm="1">
        <f t="array" aca="1" ref="ASE65" ca="1">INDEX(i.LMU_Area,$K65,ASE$26)</f>
        <v>-</v>
      </c>
      <c r="ASF65" s="5" t="str" cm="1">
        <f t="array" aca="1" ref="ASF65" ca="1">INDEX(i.LMU_Area,$K65,ASF$26)</f>
        <v>-</v>
      </c>
      <c r="ASG65" s="5" t="str" cm="1">
        <f t="array" aca="1" ref="ASG65" ca="1">INDEX(i.LMU_Area,$K65,ASG$26)</f>
        <v>-</v>
      </c>
      <c r="ASH65" s="5" t="str" cm="1">
        <f t="array" aca="1" ref="ASH65" ca="1">INDEX(i.LMU_Area,$K65,ASH$26)</f>
        <v>-</v>
      </c>
      <c r="ASI65" s="5" t="str" cm="1">
        <f t="array" aca="1" ref="ASI65" ca="1">INDEX(i.LMU_Area,$K65,ASI$26)</f>
        <v>-</v>
      </c>
      <c r="ASJ65" s="5" t="str" cm="1">
        <f t="array" aca="1" ref="ASJ65" ca="1">INDEX(i.LMU_Area,$K65,ASJ$26)</f>
        <v>-</v>
      </c>
      <c r="ASK65" s="5" t="str" cm="1">
        <f t="array" aca="1" ref="ASK65" ca="1">INDEX(i.LMU_Area,$K65,ASK$26)</f>
        <v>-</v>
      </c>
      <c r="ASL65" s="5" t="str" cm="1">
        <f t="array" aca="1" ref="ASL65" ca="1">INDEX(i.LMU_Area,$K65,ASL$26)</f>
        <v>-</v>
      </c>
      <c r="ASM65" s="5" t="str" cm="1">
        <f t="array" aca="1" ref="ASM65" ca="1">INDEX(i.LMU_Area,$K65,ASM$26)</f>
        <v>-</v>
      </c>
      <c r="ASN65" s="5" t="str" cm="1">
        <f t="array" aca="1" ref="ASN65" ca="1">INDEX(i.LMU_Area,$K65,ASN$26)</f>
        <v>-</v>
      </c>
      <c r="ASO65" s="5" t="str" cm="1">
        <f t="array" aca="1" ref="ASO65" ca="1">INDEX(i.LMU_Area,$K65,ASO$26)</f>
        <v>-</v>
      </c>
      <c r="ASP65" s="5" t="str" cm="1">
        <f t="array" aca="1" ref="ASP65" ca="1">INDEX(i.LMU_Area,$K65,ASP$26)</f>
        <v>-</v>
      </c>
      <c r="ASQ65" s="5" t="str" cm="1">
        <f t="array" aca="1" ref="ASQ65" ca="1">INDEX(i.LMU_Area,$K65,ASQ$26)</f>
        <v>-</v>
      </c>
      <c r="ASR65" s="5" t="str" cm="1">
        <f t="array" aca="1" ref="ASR65" ca="1">INDEX(i.LMU_Area,$K65,ASR$26)</f>
        <v>-</v>
      </c>
      <c r="ASS65" s="5" t="str" cm="1">
        <f t="array" aca="1" ref="ASS65" ca="1">INDEX(i.LMU_Area,$K65,ASS$26)</f>
        <v>-</v>
      </c>
      <c r="AST65" s="5" t="str" cm="1">
        <f t="array" aca="1" ref="AST65" ca="1">INDEX(i.LMU_Area,$K65,AST$26)</f>
        <v>-</v>
      </c>
      <c r="ASU65" s="5" t="str" cm="1">
        <f t="array" aca="1" ref="ASU65" ca="1">INDEX(i.LMU_Area,$K65,ASU$26)</f>
        <v>-</v>
      </c>
      <c r="ASV65" s="5" t="str" cm="1">
        <f t="array" aca="1" ref="ASV65" ca="1">INDEX(i.LMU_Area,$K65,ASV$26)</f>
        <v>-</v>
      </c>
      <c r="ASW65" s="5" t="str" cm="1">
        <f t="array" aca="1" ref="ASW65" ca="1">INDEX(i.LMU_Area,$K65,ASW$26)</f>
        <v>-</v>
      </c>
      <c r="ASX65" s="5" t="str" cm="1">
        <f t="array" aca="1" ref="ASX65" ca="1">INDEX(i.LMU_Area,$K65,ASX$26)</f>
        <v>-</v>
      </c>
      <c r="ASY65" s="5" t="str" cm="1">
        <f t="array" aca="1" ref="ASY65" ca="1">INDEX(i.LMU_Area,$K65,ASY$26)</f>
        <v>-</v>
      </c>
      <c r="ASZ65" s="5" t="str" cm="1">
        <f t="array" aca="1" ref="ASZ65" ca="1">INDEX(i.LMU_Area,$K65,ASZ$26)</f>
        <v>-</v>
      </c>
      <c r="ATA65" s="5" t="str" cm="1">
        <f t="array" aca="1" ref="ATA65" ca="1">INDEX(i.LMU_Area,$K65,ATA$26)</f>
        <v>-</v>
      </c>
      <c r="ATB65" s="5" t="str" cm="1">
        <f t="array" aca="1" ref="ATB65" ca="1">INDEX(i.LMU_Area,$K65,ATB$26)</f>
        <v>-</v>
      </c>
      <c r="ATC65" s="5" t="str" cm="1">
        <f t="array" aca="1" ref="ATC65" ca="1">INDEX(i.LMU_Area,$K65,ATC$26)</f>
        <v>-</v>
      </c>
      <c r="ATD65" s="5" t="str" cm="1">
        <f t="array" aca="1" ref="ATD65" ca="1">INDEX(i.LMU_Area,$K65,ATD$26)</f>
        <v>-</v>
      </c>
      <c r="ATE65" s="5" t="str" cm="1">
        <f t="array" aca="1" ref="ATE65" ca="1">INDEX(i.LMU_Area,$K65,ATE$26)</f>
        <v>-</v>
      </c>
      <c r="ATF65" s="5" t="str" cm="1">
        <f t="array" aca="1" ref="ATF65" ca="1">INDEX(i.LMU_Area,$K65,ATF$26)</f>
        <v>-</v>
      </c>
      <c r="ATG65" s="5" t="str" cm="1">
        <f t="array" aca="1" ref="ATG65" ca="1">INDEX(i.LMU_Area,$K65,ATG$26)</f>
        <v>-</v>
      </c>
      <c r="ATH65" s="5" t="str" cm="1">
        <f t="array" aca="1" ref="ATH65" ca="1">INDEX(i.LMU_Area,$K65,ATH$26)</f>
        <v>-</v>
      </c>
      <c r="ATI65" s="5" t="str" cm="1">
        <f t="array" aca="1" ref="ATI65" ca="1">INDEX(i.LMU_Area,$K65,ATI$26)</f>
        <v>-</v>
      </c>
      <c r="ATJ65" s="5" t="str" cm="1">
        <f t="array" aca="1" ref="ATJ65" ca="1">INDEX(i.LMU_Area,$K65,ATJ$26)</f>
        <v>-</v>
      </c>
      <c r="ATK65" s="5" t="str" cm="1">
        <f t="array" aca="1" ref="ATK65" ca="1">INDEX(i.LMU_Area,$K65,ATK$26)</f>
        <v>-</v>
      </c>
      <c r="ATL65" s="19">
        <f t="shared" ref="ATL65:ATL78" ca="1" si="1161">OFFSET(ATL$5,$B65,0)</f>
        <v>1</v>
      </c>
      <c r="ATM65" s="587">
        <v>0</v>
      </c>
    </row>
    <row r="66" spans="1:1209" hidden="1" outlineLevel="2">
      <c r="A66" s="21">
        <f t="shared" si="1096"/>
        <v>61</v>
      </c>
      <c r="B66" s="240">
        <f t="shared" si="1097"/>
        <v>44</v>
      </c>
      <c r="C66">
        <f>203</f>
        <v>203</v>
      </c>
      <c r="D66" s="135" t="str">
        <f t="shared" ca="1" si="1098"/>
        <v>EWW</v>
      </c>
      <c r="E66" t="b">
        <v>1</v>
      </c>
      <c r="F66" t="b">
        <v>0</v>
      </c>
      <c r="G66" s="19" t="b">
        <f t="shared" ca="1" si="1099"/>
        <v>1</v>
      </c>
      <c r="H66" s="226">
        <f t="shared" ref="H66:H78" ca="1" si="1162">OFFSET(H66,-1,0)+1</f>
        <v>21</v>
      </c>
      <c r="I66" s="226">
        <f t="shared" ca="1" si="1150"/>
        <v>1</v>
      </c>
      <c r="J66" s="226">
        <f t="shared" ca="1" si="1150"/>
        <v>1</v>
      </c>
      <c r="K66" s="226">
        <f t="shared" ca="1" si="1150"/>
        <v>1</v>
      </c>
      <c r="L66" s="226">
        <f t="shared" ca="1" si="1150"/>
        <v>1</v>
      </c>
      <c r="M66" s="226">
        <f t="shared" ca="1" si="1150"/>
        <v>2</v>
      </c>
      <c r="N66" s="226">
        <f t="shared" ca="1" si="1151"/>
        <v>3</v>
      </c>
      <c r="O66" s="226">
        <f t="shared" ca="1" si="1151"/>
        <v>2</v>
      </c>
      <c r="P66" s="226">
        <f t="shared" ca="1" si="1151"/>
        <v>1</v>
      </c>
      <c r="Q66" s="226">
        <f t="shared" ca="1" si="1151"/>
        <v>1</v>
      </c>
      <c r="R66" s="115">
        <f t="shared" ca="1" si="1002"/>
        <v>0</v>
      </c>
      <c r="S66" s="226">
        <f t="shared" ca="1" si="1151"/>
        <v>0</v>
      </c>
      <c r="T66" s="226">
        <f t="shared" ca="1" si="1151"/>
        <v>0</v>
      </c>
      <c r="U66" s="226">
        <f t="shared" ca="1" si="1151"/>
        <v>0</v>
      </c>
      <c r="V66" s="226">
        <f t="shared" ca="1" si="1151"/>
        <v>0</v>
      </c>
      <c r="W66" s="226">
        <f t="shared" ca="1" si="1151"/>
        <v>0</v>
      </c>
      <c r="X66" s="226">
        <f t="shared" ca="1" si="1151"/>
        <v>1</v>
      </c>
      <c r="Y66" s="226">
        <f t="shared" ca="1" si="1151"/>
        <v>1</v>
      </c>
      <c r="Z66" s="226">
        <f t="shared" ca="1" si="1151"/>
        <v>1</v>
      </c>
      <c r="AA66" s="263"/>
      <c r="AB66" s="263"/>
      <c r="AC66" s="263"/>
      <c r="AD66" s="263"/>
      <c r="AE66" s="263"/>
      <c r="AF66" s="226">
        <f t="shared" ca="1" si="1152"/>
        <v>0</v>
      </c>
      <c r="AG66" s="263"/>
      <c r="AH66" s="263">
        <f t="shared" ca="1" si="1153"/>
        <v>0</v>
      </c>
      <c r="AI66" s="263">
        <f t="shared" ca="1" si="1153"/>
        <v>0</v>
      </c>
      <c r="AJ66" s="263">
        <f t="shared" ca="1" si="1153"/>
        <v>0</v>
      </c>
      <c r="AK66" s="19">
        <f t="shared" ca="1" si="1102"/>
        <v>0</v>
      </c>
      <c r="AL66" s="19">
        <f t="shared" ca="1" si="1102"/>
        <v>0</v>
      </c>
      <c r="AM66" s="19">
        <f t="shared" ca="1" si="1102"/>
        <v>0</v>
      </c>
      <c r="AN66" s="19">
        <f t="shared" ca="1" si="1102"/>
        <v>0</v>
      </c>
      <c r="AO66" s="135">
        <f t="shared" ca="1" si="1103"/>
        <v>2</v>
      </c>
      <c r="AP66" s="135">
        <f ca="1">INDEX(CHOOSE($P66,DataAutumn!i.AdultDrys,DataWinter!i.AdultDrys,DataSpring!i.AdultDrys),1,$O66)</f>
        <v>4</v>
      </c>
      <c r="AQ66" s="5">
        <f t="shared" ca="1" si="1104"/>
        <v>2</v>
      </c>
      <c r="AR66" s="5">
        <f t="shared" ca="1" si="1104"/>
        <v>0</v>
      </c>
      <c r="AS66" s="5">
        <f t="shared" ca="1" si="1105"/>
        <v>5</v>
      </c>
      <c r="AT66">
        <f t="shared" ca="1" si="1106"/>
        <v>2</v>
      </c>
      <c r="AW66" s="222" t="str">
        <f t="shared" ca="1" si="942"/>
        <v>FS Optimis 00021 EWW MWM     TOL122 Scan1-0000 CFS RR 01% REV01 GP100% WP100% MP100% T_TRUE (F33N11)</v>
      </c>
      <c r="AX66" s="9" t="str">
        <f ca="1">IF(COUNTIF(AW$5:AW66,AW66)=1,"-","Dup")</f>
        <v>-</v>
      </c>
      <c r="AY66" s="9"/>
      <c r="AZ66" s="19" t="b">
        <f t="shared" ca="1" si="1155"/>
        <v>0</v>
      </c>
      <c r="BA66" s="19" t="b">
        <f t="shared" ca="1" si="1155"/>
        <v>0</v>
      </c>
      <c r="BB66" s="19" t="b">
        <f t="shared" ca="1" si="1155"/>
        <v>0</v>
      </c>
      <c r="BC66" s="19" t="b">
        <f t="shared" ca="1" si="1155"/>
        <v>0</v>
      </c>
      <c r="BD66" s="19" t="b">
        <f t="shared" ca="1" si="1155"/>
        <v>0</v>
      </c>
      <c r="BE66" s="19" t="b">
        <f t="shared" ca="1" si="1155"/>
        <v>0</v>
      </c>
      <c r="BF66" s="19" t="b">
        <f t="shared" ca="1" si="1155"/>
        <v>0</v>
      </c>
      <c r="BG66" s="19" t="b">
        <f t="shared" ca="1" si="1155"/>
        <v>0</v>
      </c>
      <c r="BH66" s="9"/>
      <c r="BI66" s="5" t="b">
        <f t="shared" ca="1" si="943"/>
        <v>1</v>
      </c>
      <c r="BJ66" s="5" t="str">
        <f t="shared" ca="1" si="943"/>
        <v>-</v>
      </c>
      <c r="BK66" s="5" t="str">
        <f t="shared" ca="1" si="943"/>
        <v>-</v>
      </c>
      <c r="BL66" s="5" t="str">
        <f t="shared" ca="1" si="943"/>
        <v>-</v>
      </c>
      <c r="BM66" s="5" t="b">
        <f t="shared" ca="1" si="943"/>
        <v>1</v>
      </c>
      <c r="BN66" s="135">
        <f t="shared" ca="1" si="943"/>
        <v>0</v>
      </c>
      <c r="BO66" s="12" t="b">
        <v>1</v>
      </c>
      <c r="BP66" s="5" cm="1">
        <f t="array" aca="1" ref="BP66" ca="1">INDEX(i.z_prob,$J66,BP$26)</f>
        <v>0.09</v>
      </c>
      <c r="BQ66" s="5" cm="1">
        <f t="array" aca="1" ref="BQ66" ca="1">INDEX(i.z_prob,$J66,BQ$26)</f>
        <v>0.16</v>
      </c>
      <c r="BR66" s="5" cm="1">
        <f t="array" aca="1" ref="BR66" ca="1">INDEX(i.z_prob,$J66,BR$26)</f>
        <v>0.14000000000000001</v>
      </c>
      <c r="BS66" s="5" cm="1">
        <f t="array" aca="1" ref="BS66" ca="1">INDEX(i.z_prob,$J66,BS$26)</f>
        <v>0.11</v>
      </c>
      <c r="BT66" s="5" cm="1">
        <f t="array" aca="1" ref="BT66" ca="1">INDEX(i.z_prob,$J66,BT$26)</f>
        <v>0.11</v>
      </c>
      <c r="BU66" s="5" cm="1">
        <f t="array" aca="1" ref="BU66" ca="1">INDEX(i.z_prob,$J66,BU$26)</f>
        <v>0.14000000000000001</v>
      </c>
      <c r="BV66" s="5" cm="1">
        <f t="array" aca="1" ref="BV66" ca="1">INDEX(i.z_prob,$J66,BV$26)</f>
        <v>0.16</v>
      </c>
      <c r="BW66" s="5" cm="1">
        <f t="array" aca="1" ref="BW66" ca="1">INDEX(i.z_prob,$J66,BW$26)</f>
        <v>0.09</v>
      </c>
      <c r="BX66" s="9"/>
      <c r="BY66" s="19" t="str">
        <f t="shared" ca="1" si="1108"/>
        <v>-</v>
      </c>
      <c r="BZ66" s="5">
        <f t="shared" ca="1" si="1109"/>
        <v>0</v>
      </c>
      <c r="CA66" s="5">
        <f t="shared" ca="1" si="1110"/>
        <v>0</v>
      </c>
      <c r="CB66" s="5">
        <f t="shared" ca="1" si="1111"/>
        <v>0</v>
      </c>
      <c r="CC66" s="5">
        <f t="shared" ca="1" si="1112"/>
        <v>0</v>
      </c>
      <c r="CD66" s="9"/>
      <c r="CE66" s="19" t="str">
        <f t="shared" ca="1" si="1113"/>
        <v>-</v>
      </c>
      <c r="CF66" s="19" t="str">
        <f t="shared" ca="1" si="1113"/>
        <v>-</v>
      </c>
      <c r="CG66" s="19" t="str">
        <f t="shared" ca="1" si="1113"/>
        <v>-</v>
      </c>
      <c r="CH66" s="19" t="str">
        <f t="shared" ca="1" si="1113"/>
        <v>-</v>
      </c>
      <c r="CI66" s="19" t="str">
        <f t="shared" ca="1" si="1113"/>
        <v>-</v>
      </c>
      <c r="CJ66" s="19" t="str">
        <f t="shared" ca="1" si="1113"/>
        <v>-</v>
      </c>
      <c r="CK66" s="19" t="str">
        <f t="shared" ca="1" si="1113"/>
        <v>-</v>
      </c>
      <c r="CL66" s="19" t="str">
        <f t="shared" ca="1" si="1113"/>
        <v>-</v>
      </c>
      <c r="CM66" s="19" t="str">
        <f t="shared" ca="1" si="1113"/>
        <v>-</v>
      </c>
      <c r="CN66" s="19" t="str">
        <f t="shared" ca="1" si="1113"/>
        <v>-</v>
      </c>
      <c r="CO66" s="19" t="str">
        <f t="shared" ca="1" si="1114"/>
        <v>-</v>
      </c>
      <c r="CP66" s="19" t="str">
        <f t="shared" ca="1" si="1114"/>
        <v>-</v>
      </c>
      <c r="CQ66" s="19" t="str">
        <f t="shared" ca="1" si="1114"/>
        <v>-</v>
      </c>
      <c r="CR66" s="19" t="str">
        <f t="shared" ca="1" si="1114"/>
        <v>-</v>
      </c>
      <c r="CS66" s="19" t="str">
        <f t="shared" ca="1" si="1114"/>
        <v>-</v>
      </c>
      <c r="CT66" s="19" t="str">
        <f t="shared" ca="1" si="1114"/>
        <v>-</v>
      </c>
      <c r="CU66" s="19" t="str">
        <f t="shared" ca="1" si="1114"/>
        <v>-</v>
      </c>
      <c r="CV66" s="9"/>
      <c r="CW66" s="19" t="b">
        <f t="shared" ca="1" si="1115"/>
        <v>1</v>
      </c>
      <c r="CX66" s="19" t="b">
        <f t="shared" ca="1" si="1115"/>
        <v>0</v>
      </c>
      <c r="CY66" s="19" t="b">
        <f t="shared" ca="1" si="1115"/>
        <v>1</v>
      </c>
      <c r="CZ66" s="574">
        <f t="shared" ref="CZ66:CZ78" ca="1" si="1163">IF(OFFSET($E66,-1,0),OFFSET($DD66,-1,0),OFFSET(CZ66,-1,0))</f>
        <v>321111102</v>
      </c>
      <c r="DA66" s="570" t="b">
        <f t="shared" ca="1" si="1116"/>
        <v>0</v>
      </c>
      <c r="DB66" s="570" t="str">
        <f t="shared" ca="1" si="1116"/>
        <v>-</v>
      </c>
      <c r="DC66" s="570" t="str">
        <f t="shared" ca="1" si="1116"/>
        <v>-</v>
      </c>
      <c r="DD66" s="575">
        <f t="shared" ca="1" si="1159"/>
        <v>321111102</v>
      </c>
      <c r="DE66" s="428">
        <f t="shared" ca="1" si="1117"/>
        <v>680</v>
      </c>
      <c r="DF66" s="428">
        <f t="shared" ca="1" si="1117"/>
        <v>714</v>
      </c>
      <c r="DG66" s="428">
        <f t="shared" ca="1" si="1117"/>
        <v>749</v>
      </c>
      <c r="DH66" s="143">
        <f t="shared" ca="1" si="1118"/>
        <v>420</v>
      </c>
      <c r="DI66" s="143">
        <f t="shared" ca="1" si="1118"/>
        <v>455</v>
      </c>
      <c r="DJ66" s="143">
        <f t="shared" ca="1" si="1118"/>
        <v>490</v>
      </c>
      <c r="DK66" s="19" t="str">
        <f t="shared" ca="1" si="1154"/>
        <v>-</v>
      </c>
      <c r="DL66" s="19" t="str">
        <f t="shared" ca="1" si="1154"/>
        <v>-</v>
      </c>
      <c r="DM66" s="19" t="str">
        <f t="shared" ca="1" si="1154"/>
        <v>-</v>
      </c>
      <c r="DN66" s="19" t="str">
        <f t="shared" ca="1" si="1154"/>
        <v>-</v>
      </c>
      <c r="DO66" s="19" t="str">
        <f t="shared" ca="1" si="1154"/>
        <v>-</v>
      </c>
      <c r="DP66" s="19" t="str">
        <f t="shared" ca="1" si="1154"/>
        <v>-</v>
      </c>
      <c r="DQ66" s="19">
        <f t="shared" ca="1" si="1120"/>
        <v>1</v>
      </c>
      <c r="DR66" s="19">
        <f t="shared" ca="1" si="1120"/>
        <v>1</v>
      </c>
      <c r="DS66" s="19">
        <f t="shared" ca="1" si="1120"/>
        <v>0</v>
      </c>
      <c r="DT66" s="19" t="str">
        <f t="shared" ca="1" si="1120"/>
        <v>-</v>
      </c>
      <c r="DU66" s="19" t="str">
        <f t="shared" ca="1" si="1120"/>
        <v>-</v>
      </c>
      <c r="DV66" s="19" t="str">
        <f t="shared" ca="1" si="1120"/>
        <v>-</v>
      </c>
      <c r="DW66" s="19" t="str">
        <f t="shared" ca="1" si="1120"/>
        <v>-</v>
      </c>
      <c r="DX66" s="19" t="str">
        <f t="shared" ca="1" si="1120"/>
        <v>-</v>
      </c>
      <c r="DY66" s="19">
        <f t="shared" ca="1" si="1120"/>
        <v>0</v>
      </c>
      <c r="DZ66" s="19" t="str">
        <f t="shared" ca="1" si="1120"/>
        <v>-</v>
      </c>
      <c r="EA66" s="19" t="str">
        <f t="shared" ca="1" si="1120"/>
        <v>-</v>
      </c>
      <c r="EB66" s="19" t="str">
        <f t="shared" ca="1" si="1120"/>
        <v>-</v>
      </c>
      <c r="EC66" s="19">
        <f t="shared" ca="1" si="1120"/>
        <v>0</v>
      </c>
      <c r="ED66" s="19">
        <f t="shared" ca="1" si="1120"/>
        <v>0</v>
      </c>
      <c r="EE66" s="9"/>
      <c r="EF66" s="19" t="str">
        <f t="shared" ca="1" si="1121"/>
        <v>-</v>
      </c>
      <c r="EG66" s="19" t="str">
        <f t="shared" ca="1" si="1121"/>
        <v>-</v>
      </c>
      <c r="EH66" s="19" t="str">
        <f t="shared" ca="1" si="1121"/>
        <v>-</v>
      </c>
      <c r="EI66" s="19" t="str">
        <f t="shared" ca="1" si="1121"/>
        <v>-</v>
      </c>
      <c r="EJ66" s="19" t="str">
        <f t="shared" ca="1" si="1121"/>
        <v>-</v>
      </c>
      <c r="EK66" s="19" t="str">
        <f t="shared" ca="1" si="1121"/>
        <v>-</v>
      </c>
      <c r="EL66" s="19" t="str">
        <f t="shared" ca="1" si="1121"/>
        <v>-</v>
      </c>
      <c r="EM66" s="19" t="str">
        <f t="shared" ca="1" si="1121"/>
        <v>-</v>
      </c>
      <c r="EN66" s="19" t="str">
        <f t="shared" ca="1" si="1121"/>
        <v>-</v>
      </c>
      <c r="EO66" s="19" t="str">
        <f t="shared" ca="1" si="1121"/>
        <v>-</v>
      </c>
      <c r="EP66" s="19" t="str">
        <f t="shared" ca="1" si="1121"/>
        <v>-</v>
      </c>
      <c r="EQ66" s="19" t="str">
        <f t="shared" ca="1" si="1121"/>
        <v>-</v>
      </c>
      <c r="ER66" s="19">
        <f t="shared" ca="1" si="1121"/>
        <v>0</v>
      </c>
      <c r="ES66" s="19">
        <f t="shared" ca="1" si="1121"/>
        <v>0</v>
      </c>
      <c r="ET66" s="19">
        <f t="shared" ca="1" si="1121"/>
        <v>0</v>
      </c>
      <c r="EU66" s="19">
        <f t="shared" ca="1" si="1121"/>
        <v>0</v>
      </c>
      <c r="EV66" s="19">
        <f t="shared" ca="1" si="1122"/>
        <v>0</v>
      </c>
      <c r="EW66" s="19">
        <f t="shared" ca="1" si="1122"/>
        <v>0</v>
      </c>
      <c r="EX66" s="19">
        <f t="shared" ca="1" si="1122"/>
        <v>0</v>
      </c>
      <c r="EY66" s="19">
        <f t="shared" ca="1" si="1122"/>
        <v>0</v>
      </c>
      <c r="EZ66" s="19">
        <f t="shared" ca="1" si="1122"/>
        <v>0</v>
      </c>
      <c r="FA66" s="19">
        <f t="shared" ca="1" si="1122"/>
        <v>0</v>
      </c>
      <c r="FB66" s="19">
        <f t="shared" ca="1" si="1122"/>
        <v>0</v>
      </c>
      <c r="FC66" s="19">
        <f t="shared" ca="1" si="1122"/>
        <v>0</v>
      </c>
      <c r="FD66" s="19">
        <f t="shared" ca="1" si="1122"/>
        <v>0</v>
      </c>
      <c r="FE66" s="19">
        <f t="shared" ca="1" si="1122"/>
        <v>0</v>
      </c>
      <c r="FF66" s="19">
        <f t="shared" ca="1" si="1122"/>
        <v>0</v>
      </c>
      <c r="FG66" s="19">
        <f t="shared" ca="1" si="1122"/>
        <v>0</v>
      </c>
      <c r="FH66" s="19">
        <f t="shared" ca="1" si="1122"/>
        <v>0</v>
      </c>
      <c r="FI66" s="19">
        <f t="shared" ca="1" si="1122"/>
        <v>0</v>
      </c>
      <c r="FJ66" s="19">
        <f t="shared" ca="1" si="1122"/>
        <v>0</v>
      </c>
      <c r="FK66" s="19">
        <f t="shared" ca="1" si="1122"/>
        <v>0</v>
      </c>
      <c r="FL66" s="19">
        <f t="shared" ca="1" si="1122"/>
        <v>0</v>
      </c>
      <c r="FM66" s="19">
        <f t="shared" ca="1" si="1122"/>
        <v>0</v>
      </c>
      <c r="FN66" s="19">
        <f t="shared" ca="1" si="1122"/>
        <v>0</v>
      </c>
      <c r="FO66" s="19">
        <f t="shared" ca="1" si="1122"/>
        <v>0</v>
      </c>
      <c r="FP66" s="19">
        <f t="shared" ca="1" si="1122"/>
        <v>0</v>
      </c>
      <c r="FQ66" s="19">
        <f t="shared" ca="1" si="1122"/>
        <v>0</v>
      </c>
      <c r="FR66" s="19">
        <f t="shared" ca="1" si="1122"/>
        <v>0</v>
      </c>
      <c r="FS66" s="19">
        <f t="shared" ref="FS66:HZ67" ca="1" si="1164">OFFSET(FS$5,$B66,0)</f>
        <v>0</v>
      </c>
      <c r="FT66" s="19">
        <f t="shared" ca="1" si="1164"/>
        <v>0</v>
      </c>
      <c r="FU66" s="19">
        <f t="shared" ca="1" si="1164"/>
        <v>0</v>
      </c>
      <c r="FV66" s="19">
        <f t="shared" ca="1" si="1164"/>
        <v>0</v>
      </c>
      <c r="FW66" s="19">
        <f t="shared" ca="1" si="1164"/>
        <v>0</v>
      </c>
      <c r="FX66" s="19">
        <f t="shared" ca="1" si="1164"/>
        <v>0</v>
      </c>
      <c r="FY66" s="19">
        <f t="shared" ca="1" si="1164"/>
        <v>0</v>
      </c>
      <c r="FZ66" s="19">
        <f t="shared" ca="1" si="1164"/>
        <v>0</v>
      </c>
      <c r="GA66" s="19">
        <f t="shared" ca="1" si="1164"/>
        <v>0</v>
      </c>
      <c r="GB66" s="19">
        <f t="shared" ca="1" si="1164"/>
        <v>0</v>
      </c>
      <c r="GC66" s="19">
        <f t="shared" ca="1" si="1164"/>
        <v>0</v>
      </c>
      <c r="GD66" s="19">
        <f t="shared" ca="1" si="1164"/>
        <v>0</v>
      </c>
      <c r="GE66" s="19">
        <f t="shared" ca="1" si="1164"/>
        <v>0</v>
      </c>
      <c r="GF66" s="19">
        <f t="shared" ca="1" si="1164"/>
        <v>0</v>
      </c>
      <c r="GG66" s="19">
        <f t="shared" ca="1" si="1164"/>
        <v>0</v>
      </c>
      <c r="GH66" s="19">
        <f t="shared" ca="1" si="1164"/>
        <v>0</v>
      </c>
      <c r="GI66" s="19">
        <f t="shared" ca="1" si="1164"/>
        <v>0</v>
      </c>
      <c r="GJ66" s="19">
        <f t="shared" ca="1" si="1164"/>
        <v>0</v>
      </c>
      <c r="GK66" s="19">
        <f t="shared" ca="1" si="1164"/>
        <v>0</v>
      </c>
      <c r="GL66" s="19">
        <f t="shared" ca="1" si="1164"/>
        <v>0</v>
      </c>
      <c r="GM66" s="19">
        <f t="shared" ca="1" si="1164"/>
        <v>0</v>
      </c>
      <c r="GN66" s="19">
        <f t="shared" ca="1" si="1164"/>
        <v>0</v>
      </c>
      <c r="GO66" s="19">
        <f t="shared" ca="1" si="1164"/>
        <v>0</v>
      </c>
      <c r="GP66" s="19">
        <f t="shared" ca="1" si="1164"/>
        <v>0</v>
      </c>
      <c r="GQ66" s="19">
        <f t="shared" ca="1" si="1164"/>
        <v>0</v>
      </c>
      <c r="GR66" s="19">
        <f t="shared" ca="1" si="1164"/>
        <v>0</v>
      </c>
      <c r="GS66" s="19">
        <f t="shared" ca="1" si="1164"/>
        <v>0</v>
      </c>
      <c r="GT66" s="19">
        <f t="shared" ca="1" si="1164"/>
        <v>0</v>
      </c>
      <c r="GU66" s="19">
        <f t="shared" ca="1" si="1164"/>
        <v>0</v>
      </c>
      <c r="GV66" s="19">
        <f t="shared" ca="1" si="1164"/>
        <v>0</v>
      </c>
      <c r="GW66" s="19">
        <f t="shared" ca="1" si="1164"/>
        <v>0</v>
      </c>
      <c r="GX66" s="19">
        <f t="shared" ca="1" si="1164"/>
        <v>0</v>
      </c>
      <c r="GY66" s="19">
        <f t="shared" ca="1" si="1164"/>
        <v>0</v>
      </c>
      <c r="GZ66" s="19">
        <f t="shared" ca="1" si="1164"/>
        <v>0</v>
      </c>
      <c r="HA66" s="19">
        <f t="shared" ca="1" si="1164"/>
        <v>0</v>
      </c>
      <c r="HB66" s="19">
        <f t="shared" ca="1" si="1164"/>
        <v>0</v>
      </c>
      <c r="HC66" s="19">
        <f t="shared" ca="1" si="1164"/>
        <v>0</v>
      </c>
      <c r="HD66" s="19">
        <f t="shared" ca="1" si="1164"/>
        <v>0</v>
      </c>
      <c r="HE66" s="19">
        <f t="shared" ca="1" si="1164"/>
        <v>0</v>
      </c>
      <c r="HF66" s="19">
        <f t="shared" ca="1" si="1164"/>
        <v>0</v>
      </c>
      <c r="HG66" s="19">
        <f t="shared" ca="1" si="1164"/>
        <v>0</v>
      </c>
      <c r="HH66" s="19">
        <f t="shared" ca="1" si="1164"/>
        <v>0</v>
      </c>
      <c r="HI66" s="19">
        <f t="shared" ca="1" si="1164"/>
        <v>0</v>
      </c>
      <c r="HJ66" s="19">
        <f t="shared" ca="1" si="1164"/>
        <v>0</v>
      </c>
      <c r="HK66" s="19">
        <f t="shared" ca="1" si="1164"/>
        <v>0</v>
      </c>
      <c r="HL66" s="19">
        <f t="shared" ca="1" si="1164"/>
        <v>0</v>
      </c>
      <c r="HM66" s="19">
        <f t="shared" ca="1" si="1164"/>
        <v>0</v>
      </c>
      <c r="HN66" s="19">
        <f t="shared" ca="1" si="1164"/>
        <v>0</v>
      </c>
      <c r="HO66" s="19">
        <f t="shared" ca="1" si="1164"/>
        <v>0</v>
      </c>
      <c r="HP66" s="19">
        <f t="shared" ca="1" si="1164"/>
        <v>0</v>
      </c>
      <c r="HQ66" s="19">
        <f t="shared" ca="1" si="1164"/>
        <v>0</v>
      </c>
      <c r="HR66" s="19">
        <f t="shared" ca="1" si="1164"/>
        <v>0</v>
      </c>
      <c r="HS66" s="19">
        <f t="shared" ca="1" si="1164"/>
        <v>0</v>
      </c>
      <c r="HT66" s="19">
        <f t="shared" ca="1" si="1164"/>
        <v>0</v>
      </c>
      <c r="HU66" s="19">
        <f t="shared" ca="1" si="1164"/>
        <v>0</v>
      </c>
      <c r="HV66" s="19">
        <f t="shared" ca="1" si="1164"/>
        <v>0</v>
      </c>
      <c r="HW66" s="19">
        <f t="shared" ca="1" si="1164"/>
        <v>0</v>
      </c>
      <c r="HX66" s="19">
        <f t="shared" ca="1" si="1164"/>
        <v>0</v>
      </c>
      <c r="HY66" s="19">
        <f t="shared" ca="1" si="1164"/>
        <v>0</v>
      </c>
      <c r="HZ66" s="19">
        <f t="shared" ca="1" si="1164"/>
        <v>0</v>
      </c>
      <c r="IA66" s="19">
        <f t="shared" ref="IA66:IS75" ca="1" si="1165">OFFSET(IA$5,$B66,0)</f>
        <v>0</v>
      </c>
      <c r="IB66" s="19">
        <f t="shared" ca="1" si="1165"/>
        <v>0</v>
      </c>
      <c r="IC66" s="19">
        <f t="shared" ca="1" si="1165"/>
        <v>0</v>
      </c>
      <c r="ID66" s="19">
        <f t="shared" ca="1" si="1124"/>
        <v>0</v>
      </c>
      <c r="IE66" s="19">
        <f t="shared" ca="1" si="1124"/>
        <v>0</v>
      </c>
      <c r="IF66" s="19">
        <f t="shared" ca="1" si="1124"/>
        <v>0</v>
      </c>
      <c r="IG66" s="19">
        <f t="shared" ca="1" si="1124"/>
        <v>0</v>
      </c>
      <c r="IH66" s="19">
        <f t="shared" ca="1" si="1124"/>
        <v>0</v>
      </c>
      <c r="II66" s="19">
        <f t="shared" ca="1" si="1124"/>
        <v>0</v>
      </c>
      <c r="IJ66" s="19">
        <f t="shared" ca="1" si="1124"/>
        <v>0</v>
      </c>
      <c r="IK66" s="19">
        <f t="shared" ca="1" si="1124"/>
        <v>0</v>
      </c>
      <c r="IL66" s="19">
        <f t="shared" ca="1" si="1124"/>
        <v>0</v>
      </c>
      <c r="IM66" s="19">
        <f t="shared" ca="1" si="1124"/>
        <v>0</v>
      </c>
      <c r="IN66" s="19">
        <f t="shared" ca="1" si="1165"/>
        <v>0</v>
      </c>
      <c r="IO66" s="19">
        <f t="shared" ca="1" si="1165"/>
        <v>0</v>
      </c>
      <c r="IP66" s="19">
        <f t="shared" ca="1" si="1165"/>
        <v>0</v>
      </c>
      <c r="IQ66" s="19">
        <f t="shared" ca="1" si="1165"/>
        <v>0</v>
      </c>
      <c r="IR66" s="19">
        <f t="shared" ca="1" si="1165"/>
        <v>0</v>
      </c>
      <c r="IS66" s="19">
        <f t="shared" ca="1" si="1165"/>
        <v>0</v>
      </c>
      <c r="IT66" s="19">
        <f t="shared" ca="1" si="1124"/>
        <v>0</v>
      </c>
      <c r="IU66" s="19">
        <f t="shared" ca="1" si="1124"/>
        <v>0</v>
      </c>
      <c r="IV66" s="19">
        <f t="shared" ca="1" si="1124"/>
        <v>0</v>
      </c>
      <c r="IW66" s="19">
        <f t="shared" ca="1" si="1124"/>
        <v>0</v>
      </c>
      <c r="IX66" s="19">
        <f t="shared" ca="1" si="1124"/>
        <v>0</v>
      </c>
      <c r="IY66" s="19">
        <f t="shared" ca="1" si="1124"/>
        <v>0</v>
      </c>
      <c r="IZ66" s="19">
        <f t="shared" ca="1" si="1124"/>
        <v>0</v>
      </c>
      <c r="JA66" s="19">
        <f t="shared" ca="1" si="1124"/>
        <v>0</v>
      </c>
      <c r="JB66" s="19">
        <f t="shared" ca="1" si="1124"/>
        <v>0</v>
      </c>
      <c r="JC66" s="19">
        <f t="shared" ca="1" si="1124"/>
        <v>0</v>
      </c>
      <c r="JD66" s="19">
        <f t="shared" ca="1" si="1124"/>
        <v>0</v>
      </c>
      <c r="JE66" s="19">
        <f t="shared" ca="1" si="1124"/>
        <v>0</v>
      </c>
      <c r="JF66" s="19">
        <f t="shared" ca="1" si="1124"/>
        <v>0</v>
      </c>
      <c r="JG66" s="19">
        <f t="shared" ca="1" si="1124"/>
        <v>0</v>
      </c>
      <c r="JH66" s="19">
        <f t="shared" ca="1" si="1124"/>
        <v>0</v>
      </c>
      <c r="JI66" s="19">
        <f t="shared" ca="1" si="1124"/>
        <v>0</v>
      </c>
      <c r="JJ66" s="19">
        <f t="shared" ca="1" si="1124"/>
        <v>0</v>
      </c>
      <c r="JK66" s="19">
        <f t="shared" ca="1" si="1124"/>
        <v>0</v>
      </c>
      <c r="JL66" s="19">
        <f t="shared" ca="1" si="1124"/>
        <v>0</v>
      </c>
      <c r="JM66" s="5">
        <f t="shared" ca="1" si="1125"/>
        <v>19</v>
      </c>
      <c r="JN66" s="9"/>
      <c r="JO66" s="5">
        <f t="shared" ca="1" si="1126"/>
        <v>1</v>
      </c>
      <c r="JP66" s="5" t="b">
        <f t="shared" ca="1" si="1126"/>
        <v>0</v>
      </c>
      <c r="JQ66" s="19">
        <f t="shared" ca="1" si="1127"/>
        <v>0</v>
      </c>
      <c r="JR66" s="5">
        <f t="shared" ca="1" si="1128"/>
        <v>0</v>
      </c>
      <c r="JS66" s="5">
        <f t="shared" ca="1" si="1129"/>
        <v>0.01</v>
      </c>
      <c r="JT66" s="19">
        <f t="shared" ca="1" si="1130"/>
        <v>0</v>
      </c>
      <c r="JU66" s="19">
        <f t="shared" ca="1" si="1130"/>
        <v>0</v>
      </c>
      <c r="JV66" s="19" t="str">
        <f t="shared" ca="1" si="1130"/>
        <v>-</v>
      </c>
      <c r="JW66" s="19">
        <f t="shared" ref="JW66:KD78" ca="1" si="1166">OFFSET(JW$5,$B66,0)</f>
        <v>1</v>
      </c>
      <c r="JX66" s="19">
        <f t="shared" ca="1" si="1127"/>
        <v>1</v>
      </c>
      <c r="JY66" s="19">
        <f t="shared" ca="1" si="1166"/>
        <v>1</v>
      </c>
      <c r="JZ66" s="19">
        <f t="shared" ca="1" si="1166"/>
        <v>1</v>
      </c>
      <c r="KA66" s="19">
        <f t="shared" ca="1" si="1166"/>
        <v>1</v>
      </c>
      <c r="KB66" s="19">
        <f t="shared" ca="1" si="1166"/>
        <v>1</v>
      </c>
      <c r="KC66" s="19">
        <f t="shared" ca="1" si="1166"/>
        <v>0</v>
      </c>
      <c r="KD66" s="19">
        <f t="shared" ca="1" si="1166"/>
        <v>0</v>
      </c>
      <c r="KE66" s="19">
        <f t="shared" ca="1" si="1133"/>
        <v>1</v>
      </c>
      <c r="KF66" s="19">
        <f t="shared" ca="1" si="1133"/>
        <v>0</v>
      </c>
      <c r="KG66" s="19">
        <f t="shared" ca="1" si="1133"/>
        <v>0</v>
      </c>
      <c r="KH66" s="19">
        <f t="shared" ca="1" si="1133"/>
        <v>0</v>
      </c>
      <c r="KI66" s="19">
        <f t="shared" ca="1" si="1133"/>
        <v>1</v>
      </c>
      <c r="KJ66" s="19">
        <f t="shared" ca="1" si="1133"/>
        <v>0</v>
      </c>
      <c r="KK66" s="19">
        <f t="shared" ca="1" si="1133"/>
        <v>1</v>
      </c>
      <c r="KL66" s="19">
        <f t="shared" ca="1" si="1127"/>
        <v>0</v>
      </c>
      <c r="KM66" s="19">
        <f t="shared" ca="1" si="1127"/>
        <v>0</v>
      </c>
      <c r="KN66" s="19">
        <f t="shared" ca="1" si="1127"/>
        <v>0</v>
      </c>
      <c r="KO66" s="19">
        <f t="shared" ca="1" si="1127"/>
        <v>0</v>
      </c>
      <c r="KP66" s="19">
        <f t="shared" ca="1" si="1127"/>
        <v>0</v>
      </c>
      <c r="KQ66" s="19">
        <f t="shared" ca="1" si="1127"/>
        <v>0</v>
      </c>
      <c r="KR66" s="19">
        <f t="shared" ca="1" si="1127"/>
        <v>0</v>
      </c>
      <c r="KS66" s="19">
        <f t="shared" ca="1" si="1127"/>
        <v>0</v>
      </c>
      <c r="KT66" s="19">
        <f t="shared" ca="1" si="1127"/>
        <v>0</v>
      </c>
      <c r="KU66" s="19">
        <f t="shared" ca="1" si="1127"/>
        <v>0</v>
      </c>
      <c r="KV66" s="19">
        <f t="shared" ca="1" si="1127"/>
        <v>0</v>
      </c>
      <c r="KW66" s="19">
        <f t="shared" ca="1" si="1127"/>
        <v>0</v>
      </c>
      <c r="KX66" s="19">
        <f t="shared" ca="1" si="1127"/>
        <v>0</v>
      </c>
      <c r="KY66" s="19">
        <f t="shared" ca="1" si="1127"/>
        <v>0</v>
      </c>
      <c r="KZ66" s="19">
        <f t="shared" ca="1" si="1127"/>
        <v>0</v>
      </c>
      <c r="LA66" s="19">
        <f t="shared" ca="1" si="1127"/>
        <v>0</v>
      </c>
      <c r="LB66" s="19">
        <f t="shared" ca="1" si="1127"/>
        <v>0</v>
      </c>
      <c r="LC66" s="19">
        <f t="shared" ca="1" si="1127"/>
        <v>0</v>
      </c>
      <c r="LD66" s="19">
        <f t="shared" ca="1" si="1127"/>
        <v>0</v>
      </c>
      <c r="LE66" s="19">
        <f t="shared" ca="1" si="1127"/>
        <v>0</v>
      </c>
      <c r="LF66" s="19">
        <f t="shared" ca="1" si="1127"/>
        <v>0</v>
      </c>
      <c r="LG66" s="5">
        <f t="shared" ca="1" si="1134"/>
        <v>0</v>
      </c>
      <c r="LH66" s="5">
        <f t="shared" ca="1" si="1134"/>
        <v>0</v>
      </c>
      <c r="LI66" s="5">
        <f t="shared" ca="1" si="1134"/>
        <v>0.05</v>
      </c>
      <c r="LJ66" s="5">
        <f t="shared" ca="1" si="1134"/>
        <v>0.05</v>
      </c>
      <c r="LK66" s="19">
        <f t="shared" ca="1" si="1135"/>
        <v>0</v>
      </c>
      <c r="LL66" s="19">
        <f t="shared" ca="1" si="1127"/>
        <v>0</v>
      </c>
      <c r="LM66" s="19">
        <f t="shared" ca="1" si="1135"/>
        <v>0</v>
      </c>
      <c r="LN66" s="19">
        <f t="shared" ca="1" si="1135"/>
        <v>0</v>
      </c>
      <c r="LO66" s="19">
        <f t="shared" ca="1" si="1135"/>
        <v>0</v>
      </c>
      <c r="LP66" s="19">
        <f t="shared" ca="1" si="1135"/>
        <v>0</v>
      </c>
      <c r="LQ66" s="19">
        <f t="shared" ca="1" si="1127"/>
        <v>0</v>
      </c>
      <c r="LR66" s="19">
        <f t="shared" ca="1" si="1127"/>
        <v>1</v>
      </c>
      <c r="LS66" s="19">
        <f t="shared" ca="1" si="1127"/>
        <v>0</v>
      </c>
      <c r="LT66" s="19">
        <f t="shared" ca="1" si="1127"/>
        <v>0</v>
      </c>
      <c r="LU66" s="19">
        <f t="shared" ca="1" si="1127"/>
        <v>0</v>
      </c>
      <c r="LV66" s="19">
        <f t="shared" ca="1" si="1127"/>
        <v>0</v>
      </c>
      <c r="LW66" s="19">
        <f t="shared" ca="1" si="1127"/>
        <v>1</v>
      </c>
      <c r="LX66" s="9"/>
      <c r="LY66" s="5" t="b">
        <f t="shared" ca="1" si="1136"/>
        <v>0</v>
      </c>
      <c r="LZ66" s="19" t="str">
        <f t="shared" ca="1" si="980"/>
        <v>-</v>
      </c>
      <c r="MA66" s="19" t="str">
        <f t="shared" ca="1" si="980"/>
        <v>-</v>
      </c>
      <c r="MB66" s="19" t="str">
        <f t="shared" ca="1" si="980"/>
        <v>-</v>
      </c>
      <c r="MC66" s="19" t="str">
        <f t="shared" ca="1" si="980"/>
        <v>-</v>
      </c>
      <c r="MD66" s="5" t="b">
        <f t="shared" ca="1" si="1137"/>
        <v>1</v>
      </c>
      <c r="ME66" s="5" t="b">
        <f t="shared" ca="1" si="1137"/>
        <v>0</v>
      </c>
      <c r="MF66" s="5" t="b">
        <f t="shared" ca="1" si="1137"/>
        <v>0</v>
      </c>
      <c r="MG66" s="135">
        <f t="shared" ca="1" si="1138"/>
        <v>1</v>
      </c>
      <c r="MH66" s="135">
        <f t="shared" ca="1" si="1138"/>
        <v>1</v>
      </c>
      <c r="MI66" s="5" t="b">
        <f t="shared" ref="MI66:ML66" ca="1" si="1167">INDEX(i.dryman,($AP66-1)*4+$AO66,MI$26)</f>
        <v>0</v>
      </c>
      <c r="MJ66" s="5" t="b">
        <f t="shared" ca="1" si="1167"/>
        <v>0</v>
      </c>
      <c r="MK66" s="5" t="b">
        <f t="shared" ca="1" si="1167"/>
        <v>1</v>
      </c>
      <c r="ML66" s="5" t="b">
        <f t="shared" ca="1" si="1167"/>
        <v>0</v>
      </c>
      <c r="MM66" s="5">
        <f ca="1">INDEX(i.dryman,($AP66-1)*4+$AO66,MM$26+$O66-1)</f>
        <v>1</v>
      </c>
      <c r="MN66" s="5">
        <f ca="1">INDEX(i.dryman,($AP66-1)*4+$AO66,MN$26+$O66-1)</f>
        <v>0.66</v>
      </c>
      <c r="MO66" s="5" t="b">
        <f ca="1">AND(INDEX(i.dryman,($AP66-1)*4+$AO66,MO$26),($MH66&gt;0))</f>
        <v>1</v>
      </c>
      <c r="MP66" s="5" t="str" cm="1">
        <f t="array" aca="1" ref="MP66" ca="1">IF(OR(MQ66:MQ66&lt;&gt;"-"),TRUE,"-")</f>
        <v>-</v>
      </c>
      <c r="MQ66" s="19" t="str">
        <f t="shared" ca="1" si="1141"/>
        <v>-</v>
      </c>
      <c r="MR66" s="5" t="str">
        <f t="array" aca="1" ref="MR66" ca="1">IF(OR(MS66:MY66&lt;&gt;"-"),TRUE,"-")</f>
        <v>-</v>
      </c>
      <c r="MS66" s="19" t="str">
        <f t="shared" ca="1" si="1142"/>
        <v>-</v>
      </c>
      <c r="MT66" s="19" t="str">
        <f t="shared" ca="1" si="1142"/>
        <v>-</v>
      </c>
      <c r="MU66" s="19" t="str">
        <f t="shared" ca="1" si="1142"/>
        <v>-</v>
      </c>
      <c r="MV66" s="19" t="str">
        <f t="shared" ca="1" si="1142"/>
        <v>-</v>
      </c>
      <c r="MW66" s="19" t="str">
        <f t="shared" ca="1" si="1142"/>
        <v>-</v>
      </c>
      <c r="MX66" s="19" t="str">
        <f t="shared" ca="1" si="1142"/>
        <v>-</v>
      </c>
      <c r="MY66" s="19" t="str">
        <f t="shared" ca="1" si="1142"/>
        <v>-</v>
      </c>
      <c r="MZ66" s="5" t="str">
        <f t="array" aca="1" ref="MZ66" ca="1">IF(OR(NA66:NB66&lt;&gt;"-"),TRUE,"-")</f>
        <v>-</v>
      </c>
      <c r="NA66" s="19" t="str">
        <f t="shared" ref="NA66" ca="1" si="1168">OFFSET(NA$5,$B66,0)</f>
        <v>-</v>
      </c>
      <c r="NB66" s="19" t="str">
        <f t="shared" ca="1" si="1143"/>
        <v>-</v>
      </c>
      <c r="NC66" s="19" t="b">
        <f t="shared" ca="1" si="1143"/>
        <v>1</v>
      </c>
      <c r="ND66" s="19">
        <f t="shared" ca="1" si="1143"/>
        <v>0</v>
      </c>
      <c r="NE66" s="5" t="str">
        <f t="shared" ca="1" si="1144"/>
        <v>-</v>
      </c>
      <c r="NF66" s="5" t="str">
        <f t="shared" ca="1" si="1144"/>
        <v>-</v>
      </c>
      <c r="NG66" s="5" t="str">
        <f t="shared" ca="1" si="1144"/>
        <v>-</v>
      </c>
      <c r="NH66" s="5" t="str">
        <f t="shared" ca="1" si="1144"/>
        <v>-</v>
      </c>
      <c r="NI66" s="19" t="str">
        <f t="shared" ca="1" si="1145"/>
        <v>-</v>
      </c>
      <c r="NJ66" s="19" t="str">
        <f t="shared" ca="1" si="1145"/>
        <v>-</v>
      </c>
      <c r="NK66" s="19" t="str">
        <f t="shared" ca="1" si="1145"/>
        <v>-</v>
      </c>
      <c r="NL66" s="19" t="str">
        <f t="shared" ca="1" si="1145"/>
        <v>-</v>
      </c>
      <c r="NM66" s="19" t="str">
        <f t="shared" ca="1" si="1145"/>
        <v>-</v>
      </c>
      <c r="NN66" s="19" t="str">
        <f t="shared" ca="1" si="1145"/>
        <v>-</v>
      </c>
      <c r="NO66" s="19" t="str">
        <f t="shared" ca="1" si="1145"/>
        <v>-</v>
      </c>
      <c r="NP66" s="19">
        <f t="shared" ca="1" si="1145"/>
        <v>500</v>
      </c>
      <c r="NQ66" s="19">
        <f t="shared" ca="1" si="1145"/>
        <v>500</v>
      </c>
      <c r="NR66" s="19" t="str">
        <f t="shared" ca="1" si="1158"/>
        <v>-</v>
      </c>
      <c r="NS66" s="19" t="str">
        <f t="shared" ca="1" si="1158"/>
        <v>-</v>
      </c>
      <c r="NT66" s="19" t="str">
        <f t="shared" ca="1" si="1158"/>
        <v>-</v>
      </c>
      <c r="NU66" s="5">
        <f t="shared" ca="1" si="1146"/>
        <v>1</v>
      </c>
      <c r="NV66" s="9"/>
      <c r="NW66" s="19">
        <f t="shared" ca="1" si="1158"/>
        <v>70</v>
      </c>
      <c r="NX66" s="19">
        <f t="shared" ref="NX66:OP78" ca="1" si="1169">OFFSET(NX$5,$B66,0)</f>
        <v>50</v>
      </c>
      <c r="NY66" s="19">
        <f t="shared" ca="1" si="1169"/>
        <v>65</v>
      </c>
      <c r="NZ66" s="19">
        <f t="shared" ca="1" si="1169"/>
        <v>65</v>
      </c>
      <c r="OA66" s="19">
        <f t="shared" ca="1" si="1169"/>
        <v>1</v>
      </c>
      <c r="OB66" s="5">
        <f t="shared" ca="1" si="1148"/>
        <v>1</v>
      </c>
      <c r="OC66" s="19">
        <f t="shared" ca="1" si="993"/>
        <v>1</v>
      </c>
      <c r="OD66" s="9"/>
      <c r="OE66" s="19" t="b">
        <f t="shared" ca="1" si="1169"/>
        <v>0</v>
      </c>
      <c r="OF66" s="19" t="b">
        <f t="shared" ca="1" si="1169"/>
        <v>0</v>
      </c>
      <c r="OG66" s="19">
        <f t="shared" ca="1" si="1169"/>
        <v>1</v>
      </c>
      <c r="OH66" s="19">
        <f t="shared" ca="1" si="1169"/>
        <v>1</v>
      </c>
      <c r="OI66" s="19">
        <f t="shared" ca="1" si="1169"/>
        <v>1</v>
      </c>
      <c r="OJ66" s="19">
        <f t="shared" ca="1" si="1169"/>
        <v>1</v>
      </c>
      <c r="OK66" s="19">
        <f t="shared" ca="1" si="1169"/>
        <v>1</v>
      </c>
      <c r="OL66" s="19">
        <f t="shared" ca="1" si="1169"/>
        <v>1</v>
      </c>
      <c r="OM66" s="19">
        <f t="shared" ca="1" si="1169"/>
        <v>1</v>
      </c>
      <c r="ON66" s="19">
        <f t="shared" ca="1" si="1169"/>
        <v>1</v>
      </c>
      <c r="OO66" s="19">
        <f t="shared" ca="1" si="1169"/>
        <v>1</v>
      </c>
      <c r="OP66" s="19">
        <f t="shared" ca="1" si="1169"/>
        <v>1</v>
      </c>
      <c r="OQ66" s="9"/>
      <c r="OR66" s="5" t="str" cm="1">
        <f t="array" aca="1" ref="OR66" ca="1">INDEX(i.LMU_Area,$K66,OR$26)</f>
        <v>-</v>
      </c>
      <c r="OS66" s="5" t="str" cm="1">
        <f t="array" aca="1" ref="OS66" ca="1">INDEX(i.LMU_Area,$K66,OS$26)</f>
        <v>-</v>
      </c>
      <c r="OT66" s="5" t="str" cm="1">
        <f t="array" aca="1" ref="OT66" ca="1">INDEX(i.LMU_Area,$K66,OT$26)</f>
        <v>-</v>
      </c>
      <c r="OU66" s="5" t="str" cm="1">
        <f t="array" aca="1" ref="OU66" ca="1">INDEX(i.LMU_Area,$K66,OU$26)</f>
        <v>-</v>
      </c>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5" t="str" cm="1">
        <f t="array" aca="1" ref="TF66" ca="1">INDEX(i.LMU_Area,$K66,TF$26)</f>
        <v>-</v>
      </c>
      <c r="TG66" s="5" t="str" cm="1">
        <f t="array" aca="1" ref="TG66" ca="1">INDEX(i.LMU_Area,$K66,TG$26)</f>
        <v>-</v>
      </c>
      <c r="TH66" s="5" t="str" cm="1">
        <f t="array" aca="1" ref="TH66" ca="1">INDEX(i.LMU_Area,$K66,TH$26)</f>
        <v>-</v>
      </c>
      <c r="TI66" s="5" t="str" cm="1">
        <f t="array" aca="1" ref="TI66" ca="1">INDEX(i.LMU_Area,$K66,TI$26)</f>
        <v>-</v>
      </c>
      <c r="TJ66" s="5" t="str" cm="1">
        <f t="array" aca="1" ref="TJ66" ca="1">INDEX(i.LMU_Area,$K66,TJ$26)</f>
        <v>-</v>
      </c>
      <c r="TK66" s="5" t="str" cm="1">
        <f t="array" aca="1" ref="TK66" ca="1">INDEX(i.LMU_Area,$K66,TK$26)</f>
        <v>-</v>
      </c>
      <c r="TL66" s="5" t="str" cm="1">
        <f t="array" aca="1" ref="TL66" ca="1">INDEX(i.LMU_Area,$K66,TL$26)</f>
        <v>-</v>
      </c>
      <c r="TM66" s="5" t="str" cm="1">
        <f t="array" aca="1" ref="TM66" ca="1">INDEX(i.LMU_Area,$K66,TM$26)</f>
        <v>-</v>
      </c>
      <c r="TN66" s="5" t="str" cm="1">
        <f t="array" aca="1" ref="TN66" ca="1">INDEX(i.LMU_Area,$K66,TN$26)</f>
        <v>-</v>
      </c>
      <c r="TO66" s="5" t="str" cm="1">
        <f t="array" aca="1" ref="TO66" ca="1">INDEX(i.LMU_Area,$K66,TO$26)</f>
        <v>-</v>
      </c>
      <c r="TP66" s="5" t="str" cm="1">
        <f t="array" aca="1" ref="TP66" ca="1">INDEX(i.LMU_Area,$K66,TP$26)</f>
        <v>-</v>
      </c>
      <c r="TQ66" s="5" t="str" cm="1">
        <f t="array" aca="1" ref="TQ66" ca="1">INDEX(i.LMU_Area,$K66,TQ$26)</f>
        <v>-</v>
      </c>
      <c r="TR66" s="5" t="str" cm="1">
        <f t="array" aca="1" ref="TR66" ca="1">INDEX(i.LMU_Area,$K66,TR$26)</f>
        <v>-</v>
      </c>
      <c r="TS66" s="5" t="str" cm="1">
        <f t="array" aca="1" ref="TS66" ca="1">INDEX(i.LMU_Area,$K66,TS$26)</f>
        <v>-</v>
      </c>
      <c r="TT66" s="5" t="str" cm="1">
        <f t="array" aca="1" ref="TT66" ca="1">INDEX(i.LMU_Area,$K66,TT$26)</f>
        <v>-</v>
      </c>
      <c r="TU66" s="5" t="str" cm="1">
        <f t="array" aca="1" ref="TU66" ca="1">INDEX(i.LMU_Area,$K66,TU$26)</f>
        <v>-</v>
      </c>
      <c r="TV66" s="5" t="str" cm="1">
        <f t="array" aca="1" ref="TV66" ca="1">INDEX(i.LMU_Area,$K66,TV$26)</f>
        <v>-</v>
      </c>
      <c r="TW66" s="5" t="str" cm="1">
        <f t="array" aca="1" ref="TW66" ca="1">INDEX(i.LMU_Area,$K66,TW$26)</f>
        <v>-</v>
      </c>
      <c r="TX66" s="5" t="str" cm="1">
        <f t="array" aca="1" ref="TX66" ca="1">INDEX(i.LMU_Area,$K66,TX$26)</f>
        <v>-</v>
      </c>
      <c r="TY66" s="5" t="str" cm="1">
        <f t="array" aca="1" ref="TY66" ca="1">INDEX(i.LMU_Area,$K66,TY$26)</f>
        <v>-</v>
      </c>
      <c r="TZ66" s="5" t="str" cm="1">
        <f t="array" aca="1" ref="TZ66" ca="1">INDEX(i.LMU_Area,$K66,TZ$26)</f>
        <v>-</v>
      </c>
      <c r="UA66" s="5" t="str" cm="1">
        <f t="array" aca="1" ref="UA66" ca="1">INDEX(i.LMU_Area,$K66,UA$26)</f>
        <v>-</v>
      </c>
      <c r="UB66" s="5" t="str" cm="1">
        <f t="array" aca="1" ref="UB66" ca="1">INDEX(i.LMU_Area,$K66,UB$26)</f>
        <v>-</v>
      </c>
      <c r="UC66" s="5" t="str" cm="1">
        <f t="array" aca="1" ref="UC66" ca="1">INDEX(i.LMU_Area,$K66,UC$26)</f>
        <v>-</v>
      </c>
      <c r="UD66" s="5" t="str" cm="1">
        <f t="array" aca="1" ref="UD66" ca="1">INDEX(i.LMU_Area,$K66,UD$26)</f>
        <v>-</v>
      </c>
      <c r="UE66" s="5" t="str" cm="1">
        <f t="array" aca="1" ref="UE66" ca="1">INDEX(i.LMU_Area,$K66,UE$26)</f>
        <v>-</v>
      </c>
      <c r="UF66" s="5" t="str" cm="1">
        <f t="array" aca="1" ref="UF66" ca="1">INDEX(i.LMU_Area,$K66,UF$26)</f>
        <v>-</v>
      </c>
      <c r="UG66" s="5" t="str" cm="1">
        <f t="array" aca="1" ref="UG66" ca="1">INDEX(i.LMU_Area,$K66,UG$26)</f>
        <v>-</v>
      </c>
      <c r="UH66" s="5" t="str" cm="1">
        <f t="array" aca="1" ref="UH66" ca="1">INDEX(i.LMU_Area,$K66,UH$26)</f>
        <v>-</v>
      </c>
      <c r="UI66" s="5" t="str" cm="1">
        <f t="array" aca="1" ref="UI66" ca="1">INDEX(i.LMU_Area,$K66,UI$26)</f>
        <v>-</v>
      </c>
      <c r="UJ66" s="5" t="str" cm="1">
        <f t="array" aca="1" ref="UJ66" ca="1">INDEX(i.LMU_Area,$K66,UJ$26)</f>
        <v>-</v>
      </c>
      <c r="UK66" s="5" t="str" cm="1">
        <f t="array" aca="1" ref="UK66" ca="1">INDEX(i.LMU_Area,$K66,UK$26)</f>
        <v>-</v>
      </c>
      <c r="UL66" s="5" t="str" cm="1">
        <f t="array" aca="1" ref="UL66" ca="1">INDEX(i.LMU_Area,$K66,UL$26)</f>
        <v>-</v>
      </c>
      <c r="UM66" s="5" t="str" cm="1">
        <f t="array" aca="1" ref="UM66" ca="1">INDEX(i.LMU_Area,$K66,UM$26)</f>
        <v>-</v>
      </c>
      <c r="UN66" s="5" t="str" cm="1">
        <f t="array" aca="1" ref="UN66" ca="1">INDEX(i.LMU_Area,$K66,UN$26)</f>
        <v>-</v>
      </c>
      <c r="UO66" s="5" t="str" cm="1">
        <f t="array" aca="1" ref="UO66" ca="1">INDEX(i.LMU_Area,$K66,UO$26)</f>
        <v>-</v>
      </c>
      <c r="UP66" s="5" t="str" cm="1">
        <f t="array" aca="1" ref="UP66" ca="1">INDEX(i.LMU_Area,$K66,UP$26)</f>
        <v>-</v>
      </c>
      <c r="UQ66" s="5" t="str" cm="1">
        <f t="array" aca="1" ref="UQ66" ca="1">INDEX(i.LMU_Area,$K66,UQ$26)</f>
        <v>-</v>
      </c>
      <c r="UR66" s="5" t="str" cm="1">
        <f t="array" aca="1" ref="UR66" ca="1">INDEX(i.LMU_Area,$K66,UR$26)</f>
        <v>-</v>
      </c>
      <c r="US66" s="5" t="str" cm="1">
        <f t="array" aca="1" ref="US66" ca="1">INDEX(i.LMU_Area,$K66,US$26)</f>
        <v>-</v>
      </c>
      <c r="UT66" s="5" t="str" cm="1">
        <f t="array" aca="1" ref="UT66" ca="1">INDEX(i.LMU_Area,$K66,UT$26)</f>
        <v>-</v>
      </c>
      <c r="UU66" s="5" t="str" cm="1">
        <f t="array" aca="1" ref="UU66" ca="1">INDEX(i.LMU_Area,$K66,UU$26)</f>
        <v>-</v>
      </c>
      <c r="UV66" s="5" t="str" cm="1">
        <f t="array" aca="1" ref="UV66" ca="1">INDEX(i.LMU_Area,$K66,UV$26)</f>
        <v>-</v>
      </c>
      <c r="UW66" s="5" t="str" cm="1">
        <f t="array" aca="1" ref="UW66" ca="1">INDEX(i.LMU_Area,$K66,UW$26)</f>
        <v>-</v>
      </c>
      <c r="UX66" s="5" t="str" cm="1">
        <f t="array" aca="1" ref="UX66" ca="1">INDEX(i.LMU_Area,$K66,UX$26)</f>
        <v>-</v>
      </c>
      <c r="UY66" s="5" t="str" cm="1">
        <f t="array" aca="1" ref="UY66" ca="1">INDEX(i.LMU_Area,$K66,UY$26)</f>
        <v>-</v>
      </c>
      <c r="UZ66" s="5" t="str" cm="1">
        <f t="array" aca="1" ref="UZ66" ca="1">INDEX(i.LMU_Area,$K66,UZ$26)</f>
        <v>-</v>
      </c>
      <c r="VA66" s="5" t="str" cm="1">
        <f t="array" aca="1" ref="VA66" ca="1">INDEX(i.LMU_Area,$K66,VA$26)</f>
        <v>-</v>
      </c>
      <c r="VB66" s="5" t="str" cm="1">
        <f t="array" aca="1" ref="VB66" ca="1">INDEX(i.LMU_Area,$K66,VB$26)</f>
        <v>-</v>
      </c>
      <c r="VC66" s="5" t="str" cm="1">
        <f t="array" aca="1" ref="VC66" ca="1">INDEX(i.LMU_Area,$K66,VC$26)</f>
        <v>-</v>
      </c>
      <c r="VD66" s="5" t="str" cm="1">
        <f t="array" aca="1" ref="VD66" ca="1">INDEX(i.LMU_Area,$K66,VD$26)</f>
        <v>-</v>
      </c>
      <c r="VE66" s="5" t="str" cm="1">
        <f t="array" aca="1" ref="VE66" ca="1">INDEX(i.LMU_Area,$K66,VE$26)</f>
        <v>-</v>
      </c>
      <c r="VF66" s="5" t="str" cm="1">
        <f t="array" aca="1" ref="VF66" ca="1">INDEX(i.LMU_Area,$K66,VF$26)</f>
        <v>-</v>
      </c>
      <c r="VG66" s="5" t="str" cm="1">
        <f t="array" aca="1" ref="VG66" ca="1">INDEX(i.LMU_Area,$K66,VG$26)</f>
        <v>-</v>
      </c>
      <c r="VH66" s="5" t="str" cm="1">
        <f t="array" aca="1" ref="VH66" ca="1">INDEX(i.LMU_Area,$K66,VH$26)</f>
        <v>-</v>
      </c>
      <c r="VI66" s="5" t="str" cm="1">
        <f t="array" aca="1" ref="VI66" ca="1">INDEX(i.LMU_Area,$K66,VI$26)</f>
        <v>-</v>
      </c>
      <c r="VJ66" s="5" t="str" cm="1">
        <f t="array" aca="1" ref="VJ66" ca="1">INDEX(i.LMU_Area,$K66,VJ$26)</f>
        <v>-</v>
      </c>
      <c r="VK66" s="5" t="str" cm="1">
        <f t="array" aca="1" ref="VK66" ca="1">INDEX(i.LMU_Area,$K66,VK$26)</f>
        <v>-</v>
      </c>
      <c r="VL66" s="5" t="str" cm="1">
        <f t="array" aca="1" ref="VL66" ca="1">INDEX(i.LMU_Area,$K66,VL$26)</f>
        <v>-</v>
      </c>
      <c r="VM66" s="5" t="str" cm="1">
        <f t="array" aca="1" ref="VM66" ca="1">INDEX(i.LMU_Area,$K66,VM$26)</f>
        <v>-</v>
      </c>
      <c r="VN66" s="5" t="str" cm="1">
        <f t="array" aca="1" ref="VN66" ca="1">INDEX(i.LMU_Area,$K66,VN$26)</f>
        <v>-</v>
      </c>
      <c r="VO66" s="5" t="str" cm="1">
        <f t="array" aca="1" ref="VO66" ca="1">INDEX(i.LMU_Area,$K66,VO$26)</f>
        <v>-</v>
      </c>
      <c r="VP66" s="5" t="str" cm="1">
        <f t="array" aca="1" ref="VP66" ca="1">INDEX(i.LMU_Area,$K66,VP$26)</f>
        <v>-</v>
      </c>
      <c r="VQ66" s="5" t="str" cm="1">
        <f t="array" aca="1" ref="VQ66" ca="1">INDEX(i.LMU_Area,$K66,VQ$26)</f>
        <v>-</v>
      </c>
      <c r="VR66" s="5" t="str" cm="1">
        <f t="array" aca="1" ref="VR66" ca="1">INDEX(i.LMU_Area,$K66,VR$26)</f>
        <v>-</v>
      </c>
      <c r="VS66" s="5" t="str" cm="1">
        <f t="array" aca="1" ref="VS66" ca="1">INDEX(i.LMU_Area,$K66,VS$26)</f>
        <v>-</v>
      </c>
      <c r="VT66" s="5" t="str" cm="1">
        <f t="array" aca="1" ref="VT66" ca="1">INDEX(i.LMU_Area,$K66,VT$26)</f>
        <v>-</v>
      </c>
      <c r="VU66" s="5" t="str" cm="1">
        <f t="array" aca="1" ref="VU66" ca="1">INDEX(i.LMU_Area,$K66,VU$26)</f>
        <v>-</v>
      </c>
      <c r="VV66" s="5" t="str" cm="1">
        <f t="array" aca="1" ref="VV66" ca="1">INDEX(i.LMU_Area,$K66,VV$26)</f>
        <v>-</v>
      </c>
      <c r="VW66" s="5" t="str" cm="1">
        <f t="array" aca="1" ref="VW66" ca="1">INDEX(i.LMU_Area,$K66,VW$26)</f>
        <v>-</v>
      </c>
      <c r="VX66" s="5" t="str" cm="1">
        <f t="array" aca="1" ref="VX66" ca="1">INDEX(i.LMU_Area,$K66,VX$26)</f>
        <v>-</v>
      </c>
      <c r="VY66" s="5" t="str" cm="1">
        <f t="array" aca="1" ref="VY66" ca="1">INDEX(i.LMU_Area,$K66,VY$26)</f>
        <v>-</v>
      </c>
      <c r="VZ66" s="5" t="str" cm="1">
        <f t="array" aca="1" ref="VZ66" ca="1">INDEX(i.LMU_Area,$K66,VZ$26)</f>
        <v>-</v>
      </c>
      <c r="WA66" s="5" t="str" cm="1">
        <f t="array" aca="1" ref="WA66" ca="1">INDEX(i.LMU_Area,$K66,WA$26)</f>
        <v>-</v>
      </c>
      <c r="WB66" s="5" t="str" cm="1">
        <f t="array" aca="1" ref="WB66" ca="1">INDEX(i.LMU_Area,$K66,WB$26)</f>
        <v>-</v>
      </c>
      <c r="WC66" s="5" t="str" cm="1">
        <f t="array" aca="1" ref="WC66" ca="1">INDEX(i.LMU_Area,$K66,WC$26)</f>
        <v>-</v>
      </c>
      <c r="WD66" s="5" t="str" cm="1">
        <f t="array" aca="1" ref="WD66" ca="1">INDEX(i.LMU_Area,$K66,WD$26)</f>
        <v>-</v>
      </c>
      <c r="WE66" s="5" t="str" cm="1">
        <f t="array" aca="1" ref="WE66" ca="1">INDEX(i.LMU_Area,$K66,WE$26)</f>
        <v>-</v>
      </c>
      <c r="WF66" s="5" t="str" cm="1">
        <f t="array" aca="1" ref="WF66" ca="1">INDEX(i.LMU_Area,$K66,WF$26)</f>
        <v>-</v>
      </c>
      <c r="WG66" s="5" t="str" cm="1">
        <f t="array" aca="1" ref="WG66" ca="1">INDEX(i.LMU_Area,$K66,WG$26)</f>
        <v>-</v>
      </c>
      <c r="WH66" s="5" t="str" cm="1">
        <f t="array" aca="1" ref="WH66" ca="1">INDEX(i.LMU_Area,$K66,WH$26)</f>
        <v>-</v>
      </c>
      <c r="WI66" s="5" t="str" cm="1">
        <f t="array" aca="1" ref="WI66" ca="1">INDEX(i.LMU_Area,$K66,WI$26)</f>
        <v>-</v>
      </c>
      <c r="WJ66" s="5" t="str" cm="1">
        <f t="array" aca="1" ref="WJ66" ca="1">INDEX(i.LMU_Area,$K66,WJ$26)</f>
        <v>-</v>
      </c>
      <c r="WK66" s="5" t="str" cm="1">
        <f t="array" aca="1" ref="WK66" ca="1">INDEX(i.LMU_Area,$K66,WK$26)</f>
        <v>-</v>
      </c>
      <c r="WL66" s="5" t="str" cm="1">
        <f t="array" aca="1" ref="WL66" ca="1">INDEX(i.LMU_Area,$K66,WL$26)</f>
        <v>-</v>
      </c>
      <c r="WM66" s="5" t="str" cm="1">
        <f t="array" aca="1" ref="WM66" ca="1">INDEX(i.LMU_Area,$K66,WM$26)</f>
        <v>-</v>
      </c>
      <c r="WN66" s="5" t="str" cm="1">
        <f t="array" aca="1" ref="WN66" ca="1">INDEX(i.LMU_Area,$K66,WN$26)</f>
        <v>-</v>
      </c>
      <c r="WO66" s="5" t="str" cm="1">
        <f t="array" aca="1" ref="WO66" ca="1">INDEX(i.LMU_Area,$K66,WO$26)</f>
        <v>-</v>
      </c>
      <c r="WP66" s="5" t="str" cm="1">
        <f t="array" aca="1" ref="WP66" ca="1">INDEX(i.LMU_Area,$K66,WP$26)</f>
        <v>-</v>
      </c>
      <c r="WQ66" s="5" t="str" cm="1">
        <f t="array" aca="1" ref="WQ66" ca="1">INDEX(i.LMU_Area,$K66,WQ$26)</f>
        <v>-</v>
      </c>
      <c r="WR66" s="5" t="str" cm="1">
        <f t="array" aca="1" ref="WR66" ca="1">INDEX(i.LMU_Area,$K66,WR$26)</f>
        <v>-</v>
      </c>
      <c r="WS66" s="5" t="str" cm="1">
        <f t="array" aca="1" ref="WS66" ca="1">INDEX(i.LMU_Area,$K66,WS$26)</f>
        <v>-</v>
      </c>
      <c r="WT66" s="5" t="str" cm="1">
        <f t="array" aca="1" ref="WT66" ca="1">INDEX(i.LMU_Area,$K66,WT$26)</f>
        <v>-</v>
      </c>
      <c r="WU66" s="5" t="str" cm="1">
        <f t="array" aca="1" ref="WU66" ca="1">INDEX(i.LMU_Area,$K66,WU$26)</f>
        <v>-</v>
      </c>
      <c r="WV66" s="5" t="str" cm="1">
        <f t="array" aca="1" ref="WV66" ca="1">INDEX(i.LMU_Area,$K66,WV$26)</f>
        <v>-</v>
      </c>
      <c r="WW66" s="5" t="str" cm="1">
        <f t="array" aca="1" ref="WW66" ca="1">INDEX(i.LMU_Area,$K66,WW$26)</f>
        <v>-</v>
      </c>
      <c r="WX66" s="5" t="str" cm="1">
        <f t="array" aca="1" ref="WX66" ca="1">INDEX(i.LMU_Area,$K66,WX$26)</f>
        <v>-</v>
      </c>
      <c r="WY66" s="5" t="str" cm="1">
        <f t="array" aca="1" ref="WY66" ca="1">INDEX(i.LMU_Area,$K66,WY$26)</f>
        <v>-</v>
      </c>
      <c r="WZ66" s="5" t="str" cm="1">
        <f t="array" aca="1" ref="WZ66" ca="1">INDEX(i.LMU_Area,$K66,WZ$26)</f>
        <v>-</v>
      </c>
      <c r="XA66" s="5" t="str" cm="1">
        <f t="array" aca="1" ref="XA66" ca="1">INDEX(i.LMU_Area,$K66,XA$26)</f>
        <v>-</v>
      </c>
      <c r="XB66" s="5" t="str" cm="1">
        <f t="array" aca="1" ref="XB66" ca="1">INDEX(i.LMU_Area,$K66,XB$26)</f>
        <v>-</v>
      </c>
      <c r="XC66" s="5" t="str" cm="1">
        <f t="array" aca="1" ref="XC66" ca="1">INDEX(i.LMU_Area,$K66,XC$26)</f>
        <v>-</v>
      </c>
      <c r="XD66" s="5" t="str" cm="1">
        <f t="array" aca="1" ref="XD66" ca="1">INDEX(i.LMU_Area,$K66,XD$26)</f>
        <v>-</v>
      </c>
      <c r="XE66" s="5" t="str" cm="1">
        <f t="array" aca="1" ref="XE66" ca="1">INDEX(i.LMU_Area,$K66,XE$26)</f>
        <v>-</v>
      </c>
      <c r="XF66" s="5" t="str" cm="1">
        <f t="array" aca="1" ref="XF66" ca="1">INDEX(i.LMU_Area,$K66,XF$26)</f>
        <v>-</v>
      </c>
      <c r="XG66" s="5" t="str" cm="1">
        <f t="array" aca="1" ref="XG66" ca="1">INDEX(i.LMU_Area,$K66,XG$26)</f>
        <v>-</v>
      </c>
      <c r="XH66" s="5" t="str" cm="1">
        <f t="array" aca="1" ref="XH66" ca="1">INDEX(i.LMU_Area,$K66,XH$26)</f>
        <v>-</v>
      </c>
      <c r="XI66" s="5" t="str" cm="1">
        <f t="array" aca="1" ref="XI66" ca="1">INDEX(i.LMU_Area,$K66,XI$26)</f>
        <v>-</v>
      </c>
      <c r="XJ66" s="5" t="str" cm="1">
        <f t="array" aca="1" ref="XJ66" ca="1">INDEX(i.LMU_Area,$K66,XJ$26)</f>
        <v>-</v>
      </c>
      <c r="XK66" s="5" t="str" cm="1">
        <f t="array" aca="1" ref="XK66" ca="1">INDEX(i.LMU_Area,$K66,XK$26)</f>
        <v>-</v>
      </c>
      <c r="XL66" s="5" t="str" cm="1">
        <f t="array" aca="1" ref="XL66" ca="1">INDEX(i.LMU_Area,$K66,XL$26)</f>
        <v>-</v>
      </c>
      <c r="XM66" s="5" t="str" cm="1">
        <f t="array" aca="1" ref="XM66" ca="1">INDEX(i.LMU_Area,$K66,XM$26)</f>
        <v>-</v>
      </c>
      <c r="XN66" s="5" t="str" cm="1">
        <f t="array" aca="1" ref="XN66" ca="1">INDEX(i.LMU_Area,$K66,XN$26)</f>
        <v>-</v>
      </c>
      <c r="XO66" s="5" t="str" cm="1">
        <f t="array" aca="1" ref="XO66" ca="1">INDEX(i.LMU_Area,$K66,XO$26)</f>
        <v>-</v>
      </c>
      <c r="XP66" s="5" t="str" cm="1">
        <f t="array" aca="1" ref="XP66" ca="1">INDEX(i.LMU_Area,$K66,XP$26)</f>
        <v>-</v>
      </c>
      <c r="XQ66" s="5" t="str" cm="1">
        <f t="array" aca="1" ref="XQ66" ca="1">INDEX(i.LMU_Area,$K66,XQ$26)</f>
        <v>-</v>
      </c>
      <c r="XR66" s="5" t="str" cm="1">
        <f t="array" aca="1" ref="XR66" ca="1">INDEX(i.LMU_Area,$K66,XR$26)</f>
        <v>-</v>
      </c>
      <c r="XS66" s="5" t="str" cm="1">
        <f t="array" aca="1" ref="XS66" ca="1">INDEX(i.LMU_Area,$K66,XS$26)</f>
        <v>-</v>
      </c>
      <c r="XT66" s="5" t="str" cm="1">
        <f t="array" aca="1" ref="XT66" ca="1">INDEX(i.LMU_Area,$K66,XT$26)</f>
        <v>-</v>
      </c>
      <c r="XU66" s="5" t="str" cm="1">
        <f t="array" aca="1" ref="XU66" ca="1">INDEX(i.LMU_Area,$K66,XU$26)</f>
        <v>-</v>
      </c>
      <c r="XV66" s="5" t="str" cm="1">
        <f t="array" aca="1" ref="XV66" ca="1">INDEX(i.LMU_Area,$K66,XV$26)</f>
        <v>-</v>
      </c>
      <c r="XW66" s="5" t="str" cm="1">
        <f t="array" aca="1" ref="XW66" ca="1">INDEX(i.LMU_Area,$K66,XW$26)</f>
        <v>-</v>
      </c>
      <c r="XX66" s="5" t="str" cm="1">
        <f t="array" aca="1" ref="XX66" ca="1">INDEX(i.LMU_Area,$K66,XX$26)</f>
        <v>-</v>
      </c>
      <c r="XY66" s="5" t="str" cm="1">
        <f t="array" aca="1" ref="XY66" ca="1">INDEX(i.LMU_Area,$K66,XY$26)</f>
        <v>-</v>
      </c>
      <c r="XZ66" s="5" t="str" cm="1">
        <f t="array" aca="1" ref="XZ66" ca="1">INDEX(i.LMU_Area,$K66,XZ$26)</f>
        <v>-</v>
      </c>
      <c r="YA66" s="5" t="str" cm="1">
        <f t="array" aca="1" ref="YA66" ca="1">INDEX(i.LMU_Area,$K66,YA$26)</f>
        <v>-</v>
      </c>
      <c r="YB66" s="5" t="str" cm="1">
        <f t="array" aca="1" ref="YB66" ca="1">INDEX(i.LMU_Area,$K66,YB$26)</f>
        <v>-</v>
      </c>
      <c r="YC66" s="5" t="str" cm="1">
        <f t="array" aca="1" ref="YC66" ca="1">INDEX(i.LMU_Area,$K66,YC$26)</f>
        <v>-</v>
      </c>
      <c r="YD66" s="5" t="str" cm="1">
        <f t="array" aca="1" ref="YD66" ca="1">INDEX(i.LMU_Area,$K66,YD$26)</f>
        <v>-</v>
      </c>
      <c r="YE66" s="5" t="str" cm="1">
        <f t="array" aca="1" ref="YE66" ca="1">INDEX(i.LMU_Area,$K66,YE$26)</f>
        <v>-</v>
      </c>
      <c r="YF66" s="5" t="str" cm="1">
        <f t="array" aca="1" ref="YF66" ca="1">INDEX(i.LMU_Area,$K66,YF$26)</f>
        <v>-</v>
      </c>
      <c r="YG66" s="5" t="str" cm="1">
        <f t="array" aca="1" ref="YG66" ca="1">INDEX(i.LMU_Area,$K66,YG$26)</f>
        <v>-</v>
      </c>
      <c r="YH66" s="5" t="str" cm="1">
        <f t="array" aca="1" ref="YH66" ca="1">INDEX(i.LMU_Area,$K66,YH$26)</f>
        <v>-</v>
      </c>
      <c r="YI66" s="5" t="str" cm="1">
        <f t="array" aca="1" ref="YI66" ca="1">INDEX(i.LMU_Area,$K66,YI$26)</f>
        <v>-</v>
      </c>
      <c r="YJ66" s="5" t="str" cm="1">
        <f t="array" aca="1" ref="YJ66" ca="1">INDEX(i.LMU_Area,$K66,YJ$26)</f>
        <v>-</v>
      </c>
      <c r="YK66" s="5" t="str" cm="1">
        <f t="array" aca="1" ref="YK66" ca="1">INDEX(i.LMU_Area,$K66,YK$26)</f>
        <v>-</v>
      </c>
      <c r="YL66" s="5" t="str" cm="1">
        <f t="array" aca="1" ref="YL66" ca="1">INDEX(i.LMU_Area,$K66,YL$26)</f>
        <v>-</v>
      </c>
      <c r="YM66" s="5" t="str" cm="1">
        <f t="array" aca="1" ref="YM66" ca="1">INDEX(i.LMU_Area,$K66,YM$26)</f>
        <v>-</v>
      </c>
      <c r="YN66" s="5" t="str" cm="1">
        <f t="array" aca="1" ref="YN66" ca="1">INDEX(i.LMU_Area,$K66,YN$26)</f>
        <v>-</v>
      </c>
      <c r="YO66" s="5" t="str" cm="1">
        <f t="array" aca="1" ref="YO66" ca="1">INDEX(i.LMU_Area,$K66,YO$26)</f>
        <v>-</v>
      </c>
      <c r="YP66" s="5" t="str" cm="1">
        <f t="array" aca="1" ref="YP66" ca="1">INDEX(i.LMU_Area,$K66,YP$26)</f>
        <v>-</v>
      </c>
      <c r="YQ66" s="5" t="str" cm="1">
        <f t="array" aca="1" ref="YQ66" ca="1">INDEX(i.LMU_Area,$K66,YQ$26)</f>
        <v>-</v>
      </c>
      <c r="YR66" s="5" t="str" cm="1">
        <f t="array" aca="1" ref="YR66" ca="1">INDEX(i.LMU_Area,$K66,YR$26)</f>
        <v>-</v>
      </c>
      <c r="YS66" s="5" t="str" cm="1">
        <f t="array" aca="1" ref="YS66" ca="1">INDEX(i.LMU_Area,$K66,YS$26)</f>
        <v>-</v>
      </c>
      <c r="YT66" s="5" t="str" cm="1">
        <f t="array" aca="1" ref="YT66" ca="1">INDEX(i.LMU_Area,$K66,YT$26)</f>
        <v>-</v>
      </c>
      <c r="YU66" s="5" t="str" cm="1">
        <f t="array" aca="1" ref="YU66" ca="1">INDEX(i.LMU_Area,$K66,YU$26)</f>
        <v>-</v>
      </c>
      <c r="YV66" s="5" t="str" cm="1">
        <f t="array" aca="1" ref="YV66" ca="1">INDEX(i.LMU_Area,$K66,YV$26)</f>
        <v>-</v>
      </c>
      <c r="YW66" s="5" t="str" cm="1">
        <f t="array" aca="1" ref="YW66" ca="1">INDEX(i.LMU_Area,$K66,YW$26)</f>
        <v>-</v>
      </c>
      <c r="YX66" s="5" t="str" cm="1">
        <f t="array" aca="1" ref="YX66" ca="1">INDEX(i.LMU_Area,$K66,YX$26)</f>
        <v>-</v>
      </c>
      <c r="YY66" s="5" t="str" cm="1">
        <f t="array" aca="1" ref="YY66" ca="1">INDEX(i.LMU_Area,$K66,YY$26)</f>
        <v>-</v>
      </c>
      <c r="YZ66" s="5" t="str" cm="1">
        <f t="array" aca="1" ref="YZ66" ca="1">INDEX(i.LMU_Area,$K66,YZ$26)</f>
        <v>-</v>
      </c>
      <c r="ZA66" s="5" t="str" cm="1">
        <f t="array" aca="1" ref="ZA66" ca="1">INDEX(i.LMU_Area,$K66,ZA$26)</f>
        <v>-</v>
      </c>
      <c r="ZB66" s="5" t="str" cm="1">
        <f t="array" aca="1" ref="ZB66" ca="1">INDEX(i.LMU_Area,$K66,ZB$26)</f>
        <v>-</v>
      </c>
      <c r="ZC66" s="5" t="str" cm="1">
        <f t="array" aca="1" ref="ZC66" ca="1">INDEX(i.LMU_Area,$K66,ZC$26)</f>
        <v>-</v>
      </c>
      <c r="ZD66" s="5" t="str" cm="1">
        <f t="array" aca="1" ref="ZD66" ca="1">INDEX(i.LMU_Area,$K66,ZD$26)</f>
        <v>-</v>
      </c>
      <c r="ZE66" s="5" t="str" cm="1">
        <f t="array" aca="1" ref="ZE66" ca="1">INDEX(i.LMU_Area,$K66,ZE$26)</f>
        <v>-</v>
      </c>
      <c r="ZF66" s="5" t="str" cm="1">
        <f t="array" aca="1" ref="ZF66" ca="1">INDEX(i.LMU_Area,$K66,ZF$26)</f>
        <v>-</v>
      </c>
      <c r="ZG66" s="5" t="str" cm="1">
        <f t="array" aca="1" ref="ZG66" ca="1">INDEX(i.LMU_Area,$K66,ZG$26)</f>
        <v>-</v>
      </c>
      <c r="ZH66" s="5" t="str" cm="1">
        <f t="array" aca="1" ref="ZH66" ca="1">INDEX(i.LMU_Area,$K66,ZH$26)</f>
        <v>-</v>
      </c>
      <c r="ZI66" s="5" t="str" cm="1">
        <f t="array" aca="1" ref="ZI66" ca="1">INDEX(i.LMU_Area,$K66,ZI$26)</f>
        <v>-</v>
      </c>
      <c r="ZJ66" s="5" t="str" cm="1">
        <f t="array" aca="1" ref="ZJ66" ca="1">INDEX(i.LMU_Area,$K66,ZJ$26)</f>
        <v>-</v>
      </c>
      <c r="ZK66" s="5" t="str" cm="1">
        <f t="array" aca="1" ref="ZK66" ca="1">INDEX(i.LMU_Area,$K66,ZK$26)</f>
        <v>-</v>
      </c>
      <c r="ZL66" s="5" t="str" cm="1">
        <f t="array" aca="1" ref="ZL66" ca="1">INDEX(i.LMU_Area,$K66,ZL$26)</f>
        <v>-</v>
      </c>
      <c r="ZM66" s="5" t="str" cm="1">
        <f t="array" aca="1" ref="ZM66" ca="1">INDEX(i.LMU_Area,$K66,ZM$26)</f>
        <v>-</v>
      </c>
      <c r="ZN66" s="5" t="str" cm="1">
        <f t="array" aca="1" ref="ZN66" ca="1">INDEX(i.LMU_Area,$K66,ZN$26)</f>
        <v>-</v>
      </c>
      <c r="ZO66" s="5" t="str" cm="1">
        <f t="array" aca="1" ref="ZO66" ca="1">INDEX(i.LMU_Area,$K66,ZO$26)</f>
        <v>-</v>
      </c>
      <c r="ZP66" s="5" t="str" cm="1">
        <f t="array" aca="1" ref="ZP66" ca="1">INDEX(i.LMU_Area,$K66,ZP$26)</f>
        <v>-</v>
      </c>
      <c r="ZQ66" s="5" t="str" cm="1">
        <f t="array" aca="1" ref="ZQ66" ca="1">INDEX(i.LMU_Area,$K66,ZQ$26)</f>
        <v>-</v>
      </c>
      <c r="ZR66" s="5" t="str" cm="1">
        <f t="array" aca="1" ref="ZR66" ca="1">INDEX(i.LMU_Area,$K66,ZR$26)</f>
        <v>-</v>
      </c>
      <c r="ZS66" s="5" t="str" cm="1">
        <f t="array" aca="1" ref="ZS66" ca="1">INDEX(i.LMU_Area,$K66,ZS$26)</f>
        <v>-</v>
      </c>
      <c r="ZT66" s="5" t="str" cm="1">
        <f t="array" aca="1" ref="ZT66" ca="1">INDEX(i.LMU_Area,$K66,ZT$26)</f>
        <v>-</v>
      </c>
      <c r="ZU66" s="5" t="str" cm="1">
        <f t="array" aca="1" ref="ZU66" ca="1">INDEX(i.LMU_Area,$K66,ZU$26)</f>
        <v>-</v>
      </c>
      <c r="ZV66" s="5" t="str" cm="1">
        <f t="array" aca="1" ref="ZV66" ca="1">INDEX(i.LMU_Area,$K66,ZV$26)</f>
        <v>-</v>
      </c>
      <c r="ZW66" s="5" t="str" cm="1">
        <f t="array" aca="1" ref="ZW66" ca="1">INDEX(i.LMU_Area,$K66,ZW$26)</f>
        <v>-</v>
      </c>
      <c r="ZX66" s="5" t="str" cm="1">
        <f t="array" aca="1" ref="ZX66" ca="1">INDEX(i.LMU_Area,$K66,ZX$26)</f>
        <v>-</v>
      </c>
      <c r="ZY66" s="5" t="str" cm="1">
        <f t="array" aca="1" ref="ZY66" ca="1">INDEX(i.LMU_Area,$K66,ZY$26)</f>
        <v>-</v>
      </c>
      <c r="ZZ66" s="5" t="str" cm="1">
        <f t="array" aca="1" ref="ZZ66" ca="1">INDEX(i.LMU_Area,$K66,ZZ$26)</f>
        <v>-</v>
      </c>
      <c r="AAA66" s="5" t="str" cm="1">
        <f t="array" aca="1" ref="AAA66" ca="1">INDEX(i.LMU_Area,$K66,AAA$26)</f>
        <v>-</v>
      </c>
      <c r="AAB66" s="5" t="str" cm="1">
        <f t="array" aca="1" ref="AAB66" ca="1">INDEX(i.LMU_Area,$K66,AAB$26)</f>
        <v>-</v>
      </c>
      <c r="AAC66" s="5" t="str" cm="1">
        <f t="array" aca="1" ref="AAC66" ca="1">INDEX(i.LMU_Area,$K66,AAC$26)</f>
        <v>-</v>
      </c>
      <c r="AAD66" s="5" t="str" cm="1">
        <f t="array" aca="1" ref="AAD66" ca="1">INDEX(i.LMU_Area,$K66,AAD$26)</f>
        <v>-</v>
      </c>
      <c r="AAE66" s="5" t="str" cm="1">
        <f t="array" aca="1" ref="AAE66" ca="1">INDEX(i.LMU_Area,$K66,AAE$26)</f>
        <v>-</v>
      </c>
      <c r="AAF66" s="5" t="str" cm="1">
        <f t="array" aca="1" ref="AAF66" ca="1">INDEX(i.LMU_Area,$K66,AAF$26)</f>
        <v>-</v>
      </c>
      <c r="AAG66" s="5" t="str" cm="1">
        <f t="array" aca="1" ref="AAG66" ca="1">INDEX(i.LMU_Area,$K66,AAG$26)</f>
        <v>-</v>
      </c>
      <c r="AAH66" s="5" t="str" cm="1">
        <f t="array" aca="1" ref="AAH66" ca="1">INDEX(i.LMU_Area,$K66,AAH$26)</f>
        <v>-</v>
      </c>
      <c r="AAI66" s="5" t="str" cm="1">
        <f t="array" aca="1" ref="AAI66" ca="1">INDEX(i.LMU_Area,$K66,AAI$26)</f>
        <v>-</v>
      </c>
      <c r="AAJ66" s="5" t="str" cm="1">
        <f t="array" aca="1" ref="AAJ66" ca="1">INDEX(i.LMU_Area,$K66,AAJ$26)</f>
        <v>-</v>
      </c>
      <c r="AAK66" s="5" t="str" cm="1">
        <f t="array" aca="1" ref="AAK66" ca="1">INDEX(i.LMU_Area,$K66,AAK$26)</f>
        <v>-</v>
      </c>
      <c r="AAL66" s="5" t="str" cm="1">
        <f t="array" aca="1" ref="AAL66" ca="1">INDEX(i.LMU_Area,$K66,AAL$26)</f>
        <v>-</v>
      </c>
      <c r="AAM66" s="5" t="str" cm="1">
        <f t="array" aca="1" ref="AAM66" ca="1">INDEX(i.LMU_Area,$K66,AAM$26)</f>
        <v>-</v>
      </c>
      <c r="AAN66" s="5" t="str" cm="1">
        <f t="array" aca="1" ref="AAN66" ca="1">INDEX(i.LMU_Area,$K66,AAN$26)</f>
        <v>-</v>
      </c>
      <c r="AAO66" s="5" t="str" cm="1">
        <f t="array" aca="1" ref="AAO66" ca="1">INDEX(i.LMU_Area,$K66,AAO$26)</f>
        <v>-</v>
      </c>
      <c r="AAP66" s="5" t="str" cm="1">
        <f t="array" aca="1" ref="AAP66" ca="1">INDEX(i.LMU_Area,$K66,AAP$26)</f>
        <v>-</v>
      </c>
      <c r="AAQ66" s="5" t="str" cm="1">
        <f t="array" aca="1" ref="AAQ66" ca="1">INDEX(i.LMU_Area,$K66,AAQ$26)</f>
        <v>-</v>
      </c>
      <c r="AAR66" s="5" t="str" cm="1">
        <f t="array" aca="1" ref="AAR66" ca="1">INDEX(i.LMU_Area,$K66,AAR$26)</f>
        <v>-</v>
      </c>
      <c r="AAS66" s="5" t="str" cm="1">
        <f t="array" aca="1" ref="AAS66" ca="1">INDEX(i.LMU_Area,$K66,AAS$26)</f>
        <v>-</v>
      </c>
      <c r="AAT66" s="5" t="str" cm="1">
        <f t="array" aca="1" ref="AAT66" ca="1">INDEX(i.LMU_Area,$K66,AAT$26)</f>
        <v>-</v>
      </c>
      <c r="AAU66" s="5" t="str" cm="1">
        <f t="array" aca="1" ref="AAU66" ca="1">INDEX(i.LMU_Area,$K66,AAU$26)</f>
        <v>-</v>
      </c>
      <c r="AAV66" s="5" t="str" cm="1">
        <f t="array" aca="1" ref="AAV66" ca="1">INDEX(i.LMU_Area,$K66,AAV$26)</f>
        <v>-</v>
      </c>
      <c r="AAW66" s="5" t="str" cm="1">
        <f t="array" aca="1" ref="AAW66" ca="1">INDEX(i.LMU_Area,$K66,AAW$26)</f>
        <v>-</v>
      </c>
      <c r="AAX66" s="5" t="str" cm="1">
        <f t="array" aca="1" ref="AAX66" ca="1">INDEX(i.LMU_Area,$K66,AAX$26)</f>
        <v>-</v>
      </c>
      <c r="AAY66" s="5" t="str" cm="1">
        <f t="array" aca="1" ref="AAY66" ca="1">INDEX(i.LMU_Area,$K66,AAY$26)</f>
        <v>-</v>
      </c>
      <c r="AAZ66" s="5" t="str" cm="1">
        <f t="array" aca="1" ref="AAZ66" ca="1">INDEX(i.LMU_Area,$K66,AAZ$26)</f>
        <v>-</v>
      </c>
      <c r="ABA66" s="5" t="str" cm="1">
        <f t="array" aca="1" ref="ABA66" ca="1">INDEX(i.LMU_Area,$K66,ABA$26)</f>
        <v>-</v>
      </c>
      <c r="ABB66" s="5" t="str" cm="1">
        <f t="array" aca="1" ref="ABB66" ca="1">INDEX(i.LMU_Area,$K66,ABB$26)</f>
        <v>-</v>
      </c>
      <c r="ABC66" s="5" t="str" cm="1">
        <f t="array" aca="1" ref="ABC66" ca="1">INDEX(i.LMU_Area,$K66,ABC$26)</f>
        <v>-</v>
      </c>
      <c r="ABD66" s="5" t="str" cm="1">
        <f t="array" aca="1" ref="ABD66" ca="1">INDEX(i.LMU_Area,$K66,ABD$26)</f>
        <v>-</v>
      </c>
      <c r="ABE66" s="5" t="str" cm="1">
        <f t="array" aca="1" ref="ABE66" ca="1">INDEX(i.LMU_Area,$K66,ABE$26)</f>
        <v>-</v>
      </c>
      <c r="ABF66" s="5" t="str" cm="1">
        <f t="array" aca="1" ref="ABF66" ca="1">INDEX(i.LMU_Area,$K66,ABF$26)</f>
        <v>-</v>
      </c>
      <c r="ABG66" s="5" t="str" cm="1">
        <f t="array" aca="1" ref="ABG66" ca="1">INDEX(i.LMU_Area,$K66,ABG$26)</f>
        <v>-</v>
      </c>
      <c r="ABH66" s="5" t="str" cm="1">
        <f t="array" aca="1" ref="ABH66" ca="1">INDEX(i.LMU_Area,$K66,ABH$26)</f>
        <v>-</v>
      </c>
      <c r="ABI66" s="5" t="str" cm="1">
        <f t="array" aca="1" ref="ABI66" ca="1">INDEX(i.LMU_Area,$K66,ABI$26)</f>
        <v>-</v>
      </c>
      <c r="ABJ66" s="5" t="str" cm="1">
        <f t="array" aca="1" ref="ABJ66" ca="1">INDEX(i.LMU_Area,$K66,ABJ$26)</f>
        <v>-</v>
      </c>
      <c r="ABK66" s="5" t="str" cm="1">
        <f t="array" aca="1" ref="ABK66" ca="1">INDEX(i.LMU_Area,$K66,ABK$26)</f>
        <v>-</v>
      </c>
      <c r="ABL66" s="5" t="str" cm="1">
        <f t="array" aca="1" ref="ABL66" ca="1">INDEX(i.LMU_Area,$K66,ABL$26)</f>
        <v>-</v>
      </c>
      <c r="ABM66" s="5" t="str" cm="1">
        <f t="array" aca="1" ref="ABM66" ca="1">INDEX(i.LMU_Area,$K66,ABM$26)</f>
        <v>-</v>
      </c>
      <c r="ABN66" s="5" t="str" cm="1">
        <f t="array" aca="1" ref="ABN66" ca="1">INDEX(i.LMU_Area,$K66,ABN$26)</f>
        <v>-</v>
      </c>
      <c r="ABO66" s="5" t="str" cm="1">
        <f t="array" aca="1" ref="ABO66" ca="1">INDEX(i.LMU_Area,$K66,ABO$26)</f>
        <v>-</v>
      </c>
      <c r="ABP66" s="5" t="str" cm="1">
        <f t="array" aca="1" ref="ABP66" ca="1">INDEX(i.LMU_Area,$K66,ABP$26)</f>
        <v>-</v>
      </c>
      <c r="ABQ66" s="5" t="str" cm="1">
        <f t="array" aca="1" ref="ABQ66" ca="1">INDEX(i.LMU_Area,$K66,ABQ$26)</f>
        <v>-</v>
      </c>
      <c r="ABR66" s="5" t="str" cm="1">
        <f t="array" aca="1" ref="ABR66" ca="1">INDEX(i.LMU_Area,$K66,ABR$26)</f>
        <v>-</v>
      </c>
      <c r="ABS66" s="5" t="str" cm="1">
        <f t="array" aca="1" ref="ABS66" ca="1">INDEX(i.LMU_Area,$K66,ABS$26)</f>
        <v>-</v>
      </c>
      <c r="ABT66" s="5" t="str" cm="1">
        <f t="array" aca="1" ref="ABT66" ca="1">INDEX(i.LMU_Area,$K66,ABT$26)</f>
        <v>-</v>
      </c>
      <c r="ABU66" s="5" t="str" cm="1">
        <f t="array" aca="1" ref="ABU66" ca="1">INDEX(i.LMU_Area,$K66,ABU$26)</f>
        <v>-</v>
      </c>
      <c r="ABV66" s="5" t="str" cm="1">
        <f t="array" aca="1" ref="ABV66" ca="1">INDEX(i.LMU_Area,$K66,ABV$26)</f>
        <v>-</v>
      </c>
      <c r="ABW66" s="5" t="str" cm="1">
        <f t="array" aca="1" ref="ABW66" ca="1">INDEX(i.LMU_Area,$K66,ABW$26)</f>
        <v>-</v>
      </c>
      <c r="ABX66" s="5" t="str" cm="1">
        <f t="array" aca="1" ref="ABX66" ca="1">INDEX(i.LMU_Area,$K66,ABX$26)</f>
        <v>-</v>
      </c>
      <c r="ABY66" s="5" t="str" cm="1">
        <f t="array" aca="1" ref="ABY66" ca="1">INDEX(i.LMU_Area,$K66,ABY$26)</f>
        <v>-</v>
      </c>
      <c r="ABZ66" s="5" t="str" cm="1">
        <f t="array" aca="1" ref="ABZ66" ca="1">INDEX(i.LMU_Area,$K66,ABZ$26)</f>
        <v>-</v>
      </c>
      <c r="ACA66" s="5" t="str" cm="1">
        <f t="array" aca="1" ref="ACA66" ca="1">INDEX(i.LMU_Area,$K66,ACA$26)</f>
        <v>-</v>
      </c>
      <c r="ACB66" s="5" t="str" cm="1">
        <f t="array" aca="1" ref="ACB66" ca="1">INDEX(i.LMU_Area,$K66,ACB$26)</f>
        <v>-</v>
      </c>
      <c r="ACC66" s="5" t="str" cm="1">
        <f t="array" aca="1" ref="ACC66" ca="1">INDEX(i.LMU_Area,$K66,ACC$26)</f>
        <v>-</v>
      </c>
      <c r="ACD66" s="5" t="str" cm="1">
        <f t="array" aca="1" ref="ACD66" ca="1">INDEX(i.LMU_Area,$K66,ACD$26)</f>
        <v>-</v>
      </c>
      <c r="ACE66" s="5" t="str" cm="1">
        <f t="array" aca="1" ref="ACE66" ca="1">INDEX(i.LMU_Area,$K66,ACE$26)</f>
        <v>-</v>
      </c>
      <c r="ACF66" s="5" t="str" cm="1">
        <f t="array" aca="1" ref="ACF66" ca="1">INDEX(i.LMU_Area,$K66,ACF$26)</f>
        <v>-</v>
      </c>
      <c r="ACG66" s="5" t="str" cm="1">
        <f t="array" aca="1" ref="ACG66" ca="1">INDEX(i.LMU_Area,$K66,ACG$26)</f>
        <v>-</v>
      </c>
      <c r="ACH66" s="5" t="str" cm="1">
        <f t="array" aca="1" ref="ACH66" ca="1">INDEX(i.LMU_Area,$K66,ACH$26)</f>
        <v>-</v>
      </c>
      <c r="ACI66" s="5" t="str" cm="1">
        <f t="array" aca="1" ref="ACI66" ca="1">INDEX(i.LMU_Area,$K66,ACI$26)</f>
        <v>-</v>
      </c>
      <c r="ACJ66" s="5" t="str" cm="1">
        <f t="array" aca="1" ref="ACJ66" ca="1">INDEX(i.LMU_Area,$K66,ACJ$26)</f>
        <v>-</v>
      </c>
      <c r="ACK66" s="5" t="str" cm="1">
        <f t="array" aca="1" ref="ACK66" ca="1">INDEX(i.LMU_Area,$K66,ACK$26)</f>
        <v>-</v>
      </c>
      <c r="ACL66" s="5" t="str" cm="1">
        <f t="array" aca="1" ref="ACL66" ca="1">INDEX(i.LMU_Area,$K66,ACL$26)</f>
        <v>-</v>
      </c>
      <c r="ACM66" s="5" t="str" cm="1">
        <f t="array" aca="1" ref="ACM66" ca="1">INDEX(i.LMU_Area,$K66,ACM$26)</f>
        <v>-</v>
      </c>
      <c r="ACN66" s="5" t="str" cm="1">
        <f t="array" aca="1" ref="ACN66" ca="1">INDEX(i.LMU_Area,$K66,ACN$26)</f>
        <v>-</v>
      </c>
      <c r="ACO66" s="5" t="str" cm="1">
        <f t="array" aca="1" ref="ACO66" ca="1">INDEX(i.LMU_Area,$K66,ACO$26)</f>
        <v>-</v>
      </c>
      <c r="ACP66" s="5" t="str" cm="1">
        <f t="array" aca="1" ref="ACP66" ca="1">INDEX(i.LMU_Area,$K66,ACP$26)</f>
        <v>-</v>
      </c>
      <c r="ACQ66" s="5" t="str" cm="1">
        <f t="array" aca="1" ref="ACQ66" ca="1">INDEX(i.LMU_Area,$K66,ACQ$26)</f>
        <v>-</v>
      </c>
      <c r="ACR66" s="5" t="str" cm="1">
        <f t="array" aca="1" ref="ACR66" ca="1">INDEX(i.LMU_Area,$K66,ACR$26)</f>
        <v>-</v>
      </c>
      <c r="ACS66" s="5" t="str" cm="1">
        <f t="array" aca="1" ref="ACS66" ca="1">INDEX(i.LMU_Area,$K66,ACS$26)</f>
        <v>-</v>
      </c>
      <c r="ACT66" s="5" t="str" cm="1">
        <f t="array" aca="1" ref="ACT66" ca="1">INDEX(i.LMU_Area,$K66,ACT$26)</f>
        <v>-</v>
      </c>
      <c r="ACU66" s="5" t="str" cm="1">
        <f t="array" aca="1" ref="ACU66" ca="1">INDEX(i.LMU_Area,$K66,ACU$26)</f>
        <v>-</v>
      </c>
      <c r="ACV66" s="5" t="str" cm="1">
        <f t="array" aca="1" ref="ACV66" ca="1">INDEX(i.LMU_Area,$K66,ACV$26)</f>
        <v>-</v>
      </c>
      <c r="ACW66" s="5" t="str" cm="1">
        <f t="array" aca="1" ref="ACW66" ca="1">INDEX(i.LMU_Area,$K66,ACW$26)</f>
        <v>-</v>
      </c>
      <c r="ACX66" s="5" t="str" cm="1">
        <f t="array" aca="1" ref="ACX66" ca="1">INDEX(i.LMU_Area,$K66,ACX$26)</f>
        <v>-</v>
      </c>
      <c r="ACY66" s="5" t="str" cm="1">
        <f t="array" aca="1" ref="ACY66" ca="1">INDEX(i.LMU_Area,$K66,ACY$26)</f>
        <v>-</v>
      </c>
      <c r="ACZ66" s="5" t="str" cm="1">
        <f t="array" aca="1" ref="ACZ66" ca="1">INDEX(i.LMU_Area,$K66,ACZ$26)</f>
        <v>-</v>
      </c>
      <c r="ADA66" s="5" t="str" cm="1">
        <f t="array" aca="1" ref="ADA66" ca="1">INDEX(i.LMU_Area,$K66,ADA$26)</f>
        <v>-</v>
      </c>
      <c r="ADB66" s="5" t="str" cm="1">
        <f t="array" aca="1" ref="ADB66" ca="1">INDEX(i.LMU_Area,$K66,ADB$26)</f>
        <v>-</v>
      </c>
      <c r="ADC66" s="5" t="str" cm="1">
        <f t="array" aca="1" ref="ADC66" ca="1">INDEX(i.LMU_Area,$K66,ADC$26)</f>
        <v>-</v>
      </c>
      <c r="ADD66" s="5" t="str" cm="1">
        <f t="array" aca="1" ref="ADD66" ca="1">INDEX(i.LMU_Area,$K66,ADD$26)</f>
        <v>-</v>
      </c>
      <c r="ADE66" s="5" t="str" cm="1">
        <f t="array" aca="1" ref="ADE66" ca="1">INDEX(i.LMU_Area,$K66,ADE$26)</f>
        <v>-</v>
      </c>
      <c r="ADF66" s="5" t="str" cm="1">
        <f t="array" aca="1" ref="ADF66" ca="1">INDEX(i.LMU_Area,$K66,ADF$26)</f>
        <v>-</v>
      </c>
      <c r="ADG66" s="5" t="str" cm="1">
        <f t="array" aca="1" ref="ADG66" ca="1">INDEX(i.LMU_Area,$K66,ADG$26)</f>
        <v>-</v>
      </c>
      <c r="ADH66" s="5" t="str" cm="1">
        <f t="array" aca="1" ref="ADH66" ca="1">INDEX(i.LMU_Area,$K66,ADH$26)</f>
        <v>-</v>
      </c>
      <c r="ADI66" s="5" t="str" cm="1">
        <f t="array" aca="1" ref="ADI66" ca="1">INDEX(i.LMU_Area,$K66,ADI$26)</f>
        <v>-</v>
      </c>
      <c r="ADJ66" s="5" t="str" cm="1">
        <f t="array" aca="1" ref="ADJ66" ca="1">INDEX(i.LMU_Area,$K66,ADJ$26)</f>
        <v>-</v>
      </c>
      <c r="ADK66" s="5" t="str" cm="1">
        <f t="array" aca="1" ref="ADK66" ca="1">INDEX(i.LMU_Area,$K66,ADK$26)</f>
        <v>-</v>
      </c>
      <c r="ADL66" s="5" t="str" cm="1">
        <f t="array" aca="1" ref="ADL66" ca="1">INDEX(i.LMU_Area,$K66,ADL$26)</f>
        <v>-</v>
      </c>
      <c r="ADM66" s="5" t="str" cm="1">
        <f t="array" aca="1" ref="ADM66" ca="1">INDEX(i.LMU_Area,$K66,ADM$26)</f>
        <v>-</v>
      </c>
      <c r="ADN66" s="5" t="str" cm="1">
        <f t="array" aca="1" ref="ADN66" ca="1">INDEX(i.LMU_Area,$K66,ADN$26)</f>
        <v>-</v>
      </c>
      <c r="ADO66" s="5" t="str" cm="1">
        <f t="array" aca="1" ref="ADO66" ca="1">INDEX(i.LMU_Area,$K66,ADO$26)</f>
        <v>-</v>
      </c>
      <c r="ADP66" s="5" t="str" cm="1">
        <f t="array" aca="1" ref="ADP66" ca="1">INDEX(i.LMU_Area,$K66,ADP$26)</f>
        <v>-</v>
      </c>
      <c r="ADQ66" s="5" t="str" cm="1">
        <f t="array" aca="1" ref="ADQ66" ca="1">INDEX(i.LMU_Area,$K66,ADQ$26)</f>
        <v>-</v>
      </c>
      <c r="ADR66" s="5" t="str" cm="1">
        <f t="array" aca="1" ref="ADR66" ca="1">INDEX(i.LMU_Area,$K66,ADR$26)</f>
        <v>-</v>
      </c>
      <c r="ADS66" s="5" t="str" cm="1">
        <f t="array" aca="1" ref="ADS66" ca="1">INDEX(i.LMU_Area,$K66,ADS$26)</f>
        <v>-</v>
      </c>
      <c r="ADT66" s="5" t="str" cm="1">
        <f t="array" aca="1" ref="ADT66" ca="1">INDEX(i.LMU_Area,$K66,ADT$26)</f>
        <v>-</v>
      </c>
      <c r="ADU66" s="5" t="str" cm="1">
        <f t="array" aca="1" ref="ADU66" ca="1">INDEX(i.LMU_Area,$K66,ADU$26)</f>
        <v>-</v>
      </c>
      <c r="ADV66" s="5" t="str" cm="1">
        <f t="array" aca="1" ref="ADV66" ca="1">INDEX(i.LMU_Area,$K66,ADV$26)</f>
        <v>-</v>
      </c>
      <c r="ADW66" s="5" t="str" cm="1">
        <f t="array" aca="1" ref="ADW66" ca="1">INDEX(i.LMU_Area,$K66,ADW$26)</f>
        <v>-</v>
      </c>
      <c r="ADX66" s="5" t="str" cm="1">
        <f t="array" aca="1" ref="ADX66" ca="1">INDEX(i.LMU_Area,$K66,ADX$26)</f>
        <v>-</v>
      </c>
      <c r="ADY66" s="5" t="str" cm="1">
        <f t="array" aca="1" ref="ADY66" ca="1">INDEX(i.LMU_Area,$K66,ADY$26)</f>
        <v>-</v>
      </c>
      <c r="ADZ66" s="5" t="str" cm="1">
        <f t="array" aca="1" ref="ADZ66" ca="1">INDEX(i.LMU_Area,$K66,ADZ$26)</f>
        <v>-</v>
      </c>
      <c r="AEA66" s="5" t="str" cm="1">
        <f t="array" aca="1" ref="AEA66" ca="1">INDEX(i.LMU_Area,$K66,AEA$26)</f>
        <v>-</v>
      </c>
      <c r="AEB66" s="5" t="str" cm="1">
        <f t="array" aca="1" ref="AEB66" ca="1">INDEX(i.LMU_Area,$K66,AEB$26)</f>
        <v>-</v>
      </c>
      <c r="AEC66" s="5" t="str" cm="1">
        <f t="array" aca="1" ref="AEC66" ca="1">INDEX(i.LMU_Area,$K66,AEC$26)</f>
        <v>-</v>
      </c>
      <c r="AED66" s="5" t="str" cm="1">
        <f t="array" aca="1" ref="AED66" ca="1">INDEX(i.LMU_Area,$K66,AED$26)</f>
        <v>-</v>
      </c>
      <c r="AEE66" s="5" t="str" cm="1">
        <f t="array" aca="1" ref="AEE66" ca="1">INDEX(i.LMU_Area,$K66,AEE$26)</f>
        <v>-</v>
      </c>
      <c r="AEF66" s="5" t="str" cm="1">
        <f t="array" aca="1" ref="AEF66" ca="1">INDEX(i.LMU_Area,$K66,AEF$26)</f>
        <v>-</v>
      </c>
      <c r="AEG66" s="5" t="str" cm="1">
        <f t="array" aca="1" ref="AEG66" ca="1">INDEX(i.LMU_Area,$K66,AEG$26)</f>
        <v>-</v>
      </c>
      <c r="AEH66" s="5" t="str" cm="1">
        <f t="array" aca="1" ref="AEH66" ca="1">INDEX(i.LMU_Area,$K66,AEH$26)</f>
        <v>-</v>
      </c>
      <c r="AEI66" s="5" t="str" cm="1">
        <f t="array" aca="1" ref="AEI66" ca="1">INDEX(i.LMU_Area,$K66,AEI$26)</f>
        <v>-</v>
      </c>
      <c r="AEJ66" s="5" t="str" cm="1">
        <f t="array" aca="1" ref="AEJ66" ca="1">INDEX(i.LMU_Area,$K66,AEJ$26)</f>
        <v>-</v>
      </c>
      <c r="AEK66" s="5" t="str" cm="1">
        <f t="array" aca="1" ref="AEK66" ca="1">INDEX(i.LMU_Area,$K66,AEK$26)</f>
        <v>-</v>
      </c>
      <c r="AEL66" s="5" t="str" cm="1">
        <f t="array" aca="1" ref="AEL66" ca="1">INDEX(i.LMU_Area,$K66,AEL$26)</f>
        <v>-</v>
      </c>
      <c r="AEM66" s="5" t="str" cm="1">
        <f t="array" aca="1" ref="AEM66" ca="1">INDEX(i.LMU_Area,$K66,AEM$26)</f>
        <v>-</v>
      </c>
      <c r="AEN66" s="5" t="str" cm="1">
        <f t="array" aca="1" ref="AEN66" ca="1">INDEX(i.LMU_Area,$K66,AEN$26)</f>
        <v>-</v>
      </c>
      <c r="AEO66" s="5" t="str" cm="1">
        <f t="array" aca="1" ref="AEO66" ca="1">INDEX(i.LMU_Area,$K66,AEO$26)</f>
        <v>-</v>
      </c>
      <c r="AEP66" s="5" t="str" cm="1">
        <f t="array" aca="1" ref="AEP66" ca="1">INDEX(i.LMU_Area,$K66,AEP$26)</f>
        <v>-</v>
      </c>
      <c r="AEQ66" s="5" t="str" cm="1">
        <f t="array" aca="1" ref="AEQ66" ca="1">INDEX(i.LMU_Area,$K66,AEQ$26)</f>
        <v>-</v>
      </c>
      <c r="AER66" s="5" t="str" cm="1">
        <f t="array" aca="1" ref="AER66" ca="1">INDEX(i.LMU_Area,$K66,AER$26)</f>
        <v>-</v>
      </c>
      <c r="AES66" s="5" t="str" cm="1">
        <f t="array" aca="1" ref="AES66" ca="1">INDEX(i.LMU_Area,$K66,AES$26)</f>
        <v>-</v>
      </c>
      <c r="AET66" s="5" t="str" cm="1">
        <f t="array" aca="1" ref="AET66" ca="1">INDEX(i.LMU_Area,$K66,AET$26)</f>
        <v>-</v>
      </c>
      <c r="AEU66" s="5" t="str" cm="1">
        <f t="array" aca="1" ref="AEU66" ca="1">INDEX(i.LMU_Area,$K66,AEU$26)</f>
        <v>-</v>
      </c>
      <c r="AEV66" s="5" t="str" cm="1">
        <f t="array" aca="1" ref="AEV66" ca="1">INDEX(i.LMU_Area,$K66,AEV$26)</f>
        <v>-</v>
      </c>
      <c r="AEW66" s="5" t="str" cm="1">
        <f t="array" aca="1" ref="AEW66" ca="1">INDEX(i.LMU_Area,$K66,AEW$26)</f>
        <v>-</v>
      </c>
      <c r="AEX66" s="5" t="str" cm="1">
        <f t="array" aca="1" ref="AEX66" ca="1">INDEX(i.LMU_Area,$K66,AEX$26)</f>
        <v>-</v>
      </c>
      <c r="AEY66" s="5" t="str" cm="1">
        <f t="array" aca="1" ref="AEY66" ca="1">INDEX(i.LMU_Area,$K66,AEY$26)</f>
        <v>-</v>
      </c>
      <c r="AEZ66" s="5" t="str" cm="1">
        <f t="array" aca="1" ref="AEZ66" ca="1">INDEX(i.LMU_Area,$K66,AEZ$26)</f>
        <v>-</v>
      </c>
      <c r="AFA66" s="5" t="str" cm="1">
        <f t="array" aca="1" ref="AFA66" ca="1">INDEX(i.LMU_Area,$K66,AFA$26)</f>
        <v>-</v>
      </c>
      <c r="AFB66" s="5" t="str" cm="1">
        <f t="array" aca="1" ref="AFB66" ca="1">INDEX(i.LMU_Area,$K66,AFB$26)</f>
        <v>-</v>
      </c>
      <c r="AFC66" s="5" t="str" cm="1">
        <f t="array" aca="1" ref="AFC66" ca="1">INDEX(i.LMU_Area,$K66,AFC$26)</f>
        <v>-</v>
      </c>
      <c r="AFD66" s="5" t="str" cm="1">
        <f t="array" aca="1" ref="AFD66" ca="1">INDEX(i.LMU_Area,$K66,AFD$26)</f>
        <v>-</v>
      </c>
      <c r="AFE66" s="5" t="str" cm="1">
        <f t="array" aca="1" ref="AFE66" ca="1">INDEX(i.LMU_Area,$K66,AFE$26)</f>
        <v>-</v>
      </c>
      <c r="AFF66" s="5" t="str" cm="1">
        <f t="array" aca="1" ref="AFF66" ca="1">INDEX(i.LMU_Area,$K66,AFF$26)</f>
        <v>-</v>
      </c>
      <c r="AFG66" s="5" t="str" cm="1">
        <f t="array" aca="1" ref="AFG66" ca="1">INDEX(i.LMU_Area,$K66,AFG$26)</f>
        <v>-</v>
      </c>
      <c r="AFH66" s="5" t="str" cm="1">
        <f t="array" aca="1" ref="AFH66" ca="1">INDEX(i.LMU_Area,$K66,AFH$26)</f>
        <v>-</v>
      </c>
      <c r="AFI66" s="5" t="str" cm="1">
        <f t="array" aca="1" ref="AFI66" ca="1">INDEX(i.LMU_Area,$K66,AFI$26)</f>
        <v>-</v>
      </c>
      <c r="AFJ66" s="5" t="str" cm="1">
        <f t="array" aca="1" ref="AFJ66" ca="1">INDEX(i.LMU_Area,$K66,AFJ$26)</f>
        <v>-</v>
      </c>
      <c r="AFK66" s="5" t="str" cm="1">
        <f t="array" aca="1" ref="AFK66" ca="1">INDEX(i.LMU_Area,$K66,AFK$26)</f>
        <v>-</v>
      </c>
      <c r="AFL66" s="5" t="str" cm="1">
        <f t="array" aca="1" ref="AFL66" ca="1">INDEX(i.LMU_Area,$K66,AFL$26)</f>
        <v>-</v>
      </c>
      <c r="AFM66" s="5" t="str" cm="1">
        <f t="array" aca="1" ref="AFM66" ca="1">INDEX(i.LMU_Area,$K66,AFM$26)</f>
        <v>-</v>
      </c>
      <c r="AFN66" s="5" t="str" cm="1">
        <f t="array" aca="1" ref="AFN66" ca="1">INDEX(i.LMU_Area,$K66,AFN$26)</f>
        <v>-</v>
      </c>
      <c r="AFO66" s="5" t="str" cm="1">
        <f t="array" aca="1" ref="AFO66" ca="1">INDEX(i.LMU_Area,$K66,AFO$26)</f>
        <v>-</v>
      </c>
      <c r="AFP66" s="5" t="str" cm="1">
        <f t="array" aca="1" ref="AFP66" ca="1">INDEX(i.LMU_Area,$K66,AFP$26)</f>
        <v>-</v>
      </c>
      <c r="AFQ66" s="5" t="str" cm="1">
        <f t="array" aca="1" ref="AFQ66" ca="1">INDEX(i.LMU_Area,$K66,AFQ$26)</f>
        <v>-</v>
      </c>
      <c r="AFR66" s="5" t="str" cm="1">
        <f t="array" aca="1" ref="AFR66" ca="1">INDEX(i.LMU_Area,$K66,AFR$26)</f>
        <v>-</v>
      </c>
      <c r="AFS66" s="5" t="str" cm="1">
        <f t="array" aca="1" ref="AFS66" ca="1">INDEX(i.LMU_Area,$K66,AFS$26)</f>
        <v>-</v>
      </c>
      <c r="AFT66" s="5" t="str" cm="1">
        <f t="array" aca="1" ref="AFT66" ca="1">INDEX(i.LMU_Area,$K66,AFT$26)</f>
        <v>-</v>
      </c>
      <c r="AFU66" s="5" t="str" cm="1">
        <f t="array" aca="1" ref="AFU66" ca="1">INDEX(i.LMU_Area,$K66,AFU$26)</f>
        <v>-</v>
      </c>
      <c r="AFV66" s="5" t="str" cm="1">
        <f t="array" aca="1" ref="AFV66" ca="1">INDEX(i.LMU_Area,$K66,AFV$26)</f>
        <v>-</v>
      </c>
      <c r="AFW66" s="5" t="str" cm="1">
        <f t="array" aca="1" ref="AFW66" ca="1">INDEX(i.LMU_Area,$K66,AFW$26)</f>
        <v>-</v>
      </c>
      <c r="AFX66" s="5" t="str" cm="1">
        <f t="array" aca="1" ref="AFX66" ca="1">INDEX(i.LMU_Area,$K66,AFX$26)</f>
        <v>-</v>
      </c>
      <c r="AFY66" s="5" t="str" cm="1">
        <f t="array" aca="1" ref="AFY66" ca="1">INDEX(i.LMU_Area,$K66,AFY$26)</f>
        <v>-</v>
      </c>
      <c r="AFZ66" s="5" t="str" cm="1">
        <f t="array" aca="1" ref="AFZ66" ca="1">INDEX(i.LMU_Area,$K66,AFZ$26)</f>
        <v>-</v>
      </c>
      <c r="AGA66" s="5" t="str" cm="1">
        <f t="array" aca="1" ref="AGA66" ca="1">INDEX(i.LMU_Area,$K66,AGA$26)</f>
        <v>-</v>
      </c>
      <c r="AGB66" s="5" t="str" cm="1">
        <f t="array" aca="1" ref="AGB66" ca="1">INDEX(i.LMU_Area,$K66,AGB$26)</f>
        <v>-</v>
      </c>
      <c r="AGC66" s="5" t="str" cm="1">
        <f t="array" aca="1" ref="AGC66" ca="1">INDEX(i.LMU_Area,$K66,AGC$26)</f>
        <v>-</v>
      </c>
      <c r="AGD66" s="5" t="str" cm="1">
        <f t="array" aca="1" ref="AGD66" ca="1">INDEX(i.LMU_Area,$K66,AGD$26)</f>
        <v>-</v>
      </c>
      <c r="AGE66" s="5" t="str" cm="1">
        <f t="array" aca="1" ref="AGE66" ca="1">INDEX(i.LMU_Area,$K66,AGE$26)</f>
        <v>-</v>
      </c>
      <c r="AGF66" s="5" t="str" cm="1">
        <f t="array" aca="1" ref="AGF66" ca="1">INDEX(i.LMU_Area,$K66,AGF$26)</f>
        <v>-</v>
      </c>
      <c r="AGG66" s="5" t="str" cm="1">
        <f t="array" aca="1" ref="AGG66" ca="1">INDEX(i.LMU_Area,$K66,AGG$26)</f>
        <v>-</v>
      </c>
      <c r="AGH66" s="5" t="str" cm="1">
        <f t="array" aca="1" ref="AGH66" ca="1">INDEX(i.LMU_Area,$K66,AGH$26)</f>
        <v>-</v>
      </c>
      <c r="AGI66" s="5" t="str" cm="1">
        <f t="array" aca="1" ref="AGI66" ca="1">INDEX(i.LMU_Area,$K66,AGI$26)</f>
        <v>-</v>
      </c>
      <c r="AGJ66" s="5" t="str" cm="1">
        <f t="array" aca="1" ref="AGJ66" ca="1">INDEX(i.LMU_Area,$K66,AGJ$26)</f>
        <v>-</v>
      </c>
      <c r="AGK66" s="5" t="str" cm="1">
        <f t="array" aca="1" ref="AGK66" ca="1">INDEX(i.LMU_Area,$K66,AGK$26)</f>
        <v>-</v>
      </c>
      <c r="AGL66" s="5" t="str" cm="1">
        <f t="array" aca="1" ref="AGL66" ca="1">INDEX(i.LMU_Area,$K66,AGL$26)</f>
        <v>-</v>
      </c>
      <c r="AGM66" s="5" t="str" cm="1">
        <f t="array" aca="1" ref="AGM66" ca="1">INDEX(i.LMU_Area,$K66,AGM$26)</f>
        <v>-</v>
      </c>
      <c r="AGN66" s="5" t="str" cm="1">
        <f t="array" aca="1" ref="AGN66" ca="1">INDEX(i.LMU_Area,$K66,AGN$26)</f>
        <v>-</v>
      </c>
      <c r="AGO66" s="5" t="str" cm="1">
        <f t="array" aca="1" ref="AGO66" ca="1">INDEX(i.LMU_Area,$K66,AGO$26)</f>
        <v>-</v>
      </c>
      <c r="AGP66" s="5" t="str" cm="1">
        <f t="array" aca="1" ref="AGP66" ca="1">INDEX(i.LMU_Area,$K66,AGP$26)</f>
        <v>-</v>
      </c>
      <c r="AGQ66" s="5" t="str" cm="1">
        <f t="array" aca="1" ref="AGQ66" ca="1">INDEX(i.LMU_Area,$K66,AGQ$26)</f>
        <v>-</v>
      </c>
      <c r="AGR66" s="5" t="str" cm="1">
        <f t="array" aca="1" ref="AGR66" ca="1">INDEX(i.LMU_Area,$K66,AGR$26)</f>
        <v>-</v>
      </c>
      <c r="AGS66" s="5" t="str" cm="1">
        <f t="array" aca="1" ref="AGS66" ca="1">INDEX(i.LMU_Area,$K66,AGS$26)</f>
        <v>-</v>
      </c>
      <c r="AGT66" s="5" t="str" cm="1">
        <f t="array" aca="1" ref="AGT66" ca="1">INDEX(i.LMU_Area,$K66,AGT$26)</f>
        <v>-</v>
      </c>
      <c r="AGU66" s="5" t="str" cm="1">
        <f t="array" aca="1" ref="AGU66" ca="1">INDEX(i.LMU_Area,$K66,AGU$26)</f>
        <v>-</v>
      </c>
      <c r="AGV66" s="5" t="str" cm="1">
        <f t="array" aca="1" ref="AGV66" ca="1">INDEX(i.LMU_Area,$K66,AGV$26)</f>
        <v>-</v>
      </c>
      <c r="AGW66" s="5" t="str" cm="1">
        <f t="array" aca="1" ref="AGW66" ca="1">INDEX(i.LMU_Area,$K66,AGW$26)</f>
        <v>-</v>
      </c>
      <c r="AGX66" s="5" t="str" cm="1">
        <f t="array" aca="1" ref="AGX66" ca="1">INDEX(i.LMU_Area,$K66,AGX$26)</f>
        <v>-</v>
      </c>
      <c r="AGY66" s="5" t="str" cm="1">
        <f t="array" aca="1" ref="AGY66" ca="1">INDEX(i.LMU_Area,$K66,AGY$26)</f>
        <v>-</v>
      </c>
      <c r="AGZ66" s="5" t="str" cm="1">
        <f t="array" aca="1" ref="AGZ66" ca="1">INDEX(i.LMU_Area,$K66,AGZ$26)</f>
        <v>-</v>
      </c>
      <c r="AHA66" s="5" t="str" cm="1">
        <f t="array" aca="1" ref="AHA66" ca="1">INDEX(i.LMU_Area,$K66,AHA$26)</f>
        <v>-</v>
      </c>
      <c r="AHB66" s="5" t="str" cm="1">
        <f t="array" aca="1" ref="AHB66" ca="1">INDEX(i.LMU_Area,$K66,AHB$26)</f>
        <v>-</v>
      </c>
      <c r="AHC66" s="5" t="str" cm="1">
        <f t="array" aca="1" ref="AHC66" ca="1">INDEX(i.LMU_Area,$K66,AHC$26)</f>
        <v>-</v>
      </c>
      <c r="AHD66" s="5" t="str" cm="1">
        <f t="array" aca="1" ref="AHD66" ca="1">INDEX(i.LMU_Area,$K66,AHD$26)</f>
        <v>-</v>
      </c>
      <c r="AHE66" s="5" t="str" cm="1">
        <f t="array" aca="1" ref="AHE66" ca="1">INDEX(i.LMU_Area,$K66,AHE$26)</f>
        <v>-</v>
      </c>
      <c r="AHF66" s="5" t="str" cm="1">
        <f t="array" aca="1" ref="AHF66" ca="1">INDEX(i.LMU_Area,$K66,AHF$26)</f>
        <v>-</v>
      </c>
      <c r="AHG66" s="5" t="str" cm="1">
        <f t="array" aca="1" ref="AHG66" ca="1">INDEX(i.LMU_Area,$K66,AHG$26)</f>
        <v>-</v>
      </c>
      <c r="AHH66" s="5" t="str" cm="1">
        <f t="array" aca="1" ref="AHH66" ca="1">INDEX(i.LMU_Area,$K66,AHH$26)</f>
        <v>-</v>
      </c>
      <c r="AHI66" s="5" t="str" cm="1">
        <f t="array" aca="1" ref="AHI66" ca="1">INDEX(i.LMU_Area,$K66,AHI$26)</f>
        <v>-</v>
      </c>
      <c r="AHJ66" s="5" t="str" cm="1">
        <f t="array" aca="1" ref="AHJ66" ca="1">INDEX(i.LMU_Area,$K66,AHJ$26)</f>
        <v>-</v>
      </c>
      <c r="AHK66" s="5" t="str" cm="1">
        <f t="array" aca="1" ref="AHK66" ca="1">INDEX(i.LMU_Area,$K66,AHK$26)</f>
        <v>-</v>
      </c>
      <c r="AHL66" s="5" t="str" cm="1">
        <f t="array" aca="1" ref="AHL66" ca="1">INDEX(i.LMU_Area,$K66,AHL$26)</f>
        <v>-</v>
      </c>
      <c r="AHM66" s="5" t="str" cm="1">
        <f t="array" aca="1" ref="AHM66" ca="1">INDEX(i.LMU_Area,$K66,AHM$26)</f>
        <v>-</v>
      </c>
      <c r="AHN66" s="5" t="str" cm="1">
        <f t="array" aca="1" ref="AHN66" ca="1">INDEX(i.LMU_Area,$K66,AHN$26)</f>
        <v>-</v>
      </c>
      <c r="AHO66" s="5" t="str" cm="1">
        <f t="array" aca="1" ref="AHO66" ca="1">INDEX(i.LMU_Area,$K66,AHO$26)</f>
        <v>-</v>
      </c>
      <c r="AHP66" s="5" t="str" cm="1">
        <f t="array" aca="1" ref="AHP66" ca="1">INDEX(i.LMU_Area,$K66,AHP$26)</f>
        <v>-</v>
      </c>
      <c r="AHQ66" s="5" t="str" cm="1">
        <f t="array" aca="1" ref="AHQ66" ca="1">INDEX(i.LMU_Area,$K66,AHQ$26)</f>
        <v>-</v>
      </c>
      <c r="AHR66" s="5" t="str" cm="1">
        <f t="array" aca="1" ref="AHR66" ca="1">INDEX(i.LMU_Area,$K66,AHR$26)</f>
        <v>-</v>
      </c>
      <c r="AHS66" s="5" t="str" cm="1">
        <f t="array" aca="1" ref="AHS66" ca="1">INDEX(i.LMU_Area,$K66,AHS$26)</f>
        <v>-</v>
      </c>
      <c r="AHT66" s="5" t="str" cm="1">
        <f t="array" aca="1" ref="AHT66" ca="1">INDEX(i.LMU_Area,$K66,AHT$26)</f>
        <v>-</v>
      </c>
      <c r="AHU66" s="5" t="str" cm="1">
        <f t="array" aca="1" ref="AHU66" ca="1">INDEX(i.LMU_Area,$K66,AHU$26)</f>
        <v>-</v>
      </c>
      <c r="AHV66" s="5" t="str" cm="1">
        <f t="array" aca="1" ref="AHV66" ca="1">INDEX(i.LMU_Area,$K66,AHV$26)</f>
        <v>-</v>
      </c>
      <c r="AHW66" s="5" t="str" cm="1">
        <f t="array" aca="1" ref="AHW66" ca="1">INDEX(i.LMU_Area,$K66,AHW$26)</f>
        <v>-</v>
      </c>
      <c r="AHX66" s="5" t="str" cm="1">
        <f t="array" aca="1" ref="AHX66" ca="1">INDEX(i.LMU_Area,$K66,AHX$26)</f>
        <v>-</v>
      </c>
      <c r="AHY66" s="5" t="str" cm="1">
        <f t="array" aca="1" ref="AHY66" ca="1">INDEX(i.LMU_Area,$K66,AHY$26)</f>
        <v>-</v>
      </c>
      <c r="AHZ66" s="5" t="str" cm="1">
        <f t="array" aca="1" ref="AHZ66" ca="1">INDEX(i.LMU_Area,$K66,AHZ$26)</f>
        <v>-</v>
      </c>
      <c r="AIA66" s="5" t="str" cm="1">
        <f t="array" aca="1" ref="AIA66" ca="1">INDEX(i.LMU_Area,$K66,AIA$26)</f>
        <v>-</v>
      </c>
      <c r="AIB66" s="5" t="str" cm="1">
        <f t="array" aca="1" ref="AIB66" ca="1">INDEX(i.LMU_Area,$K66,AIB$26)</f>
        <v>-</v>
      </c>
      <c r="AIC66" s="5" t="str" cm="1">
        <f t="array" aca="1" ref="AIC66" ca="1">INDEX(i.LMU_Area,$K66,AIC$26)</f>
        <v>-</v>
      </c>
      <c r="AID66" s="5" t="str" cm="1">
        <f t="array" aca="1" ref="AID66" ca="1">INDEX(i.LMU_Area,$K66,AID$26)</f>
        <v>-</v>
      </c>
      <c r="AIE66" s="5" t="str" cm="1">
        <f t="array" aca="1" ref="AIE66" ca="1">INDEX(i.LMU_Area,$K66,AIE$26)</f>
        <v>-</v>
      </c>
      <c r="AIF66" s="5" t="str" cm="1">
        <f t="array" aca="1" ref="AIF66" ca="1">INDEX(i.LMU_Area,$K66,AIF$26)</f>
        <v>-</v>
      </c>
      <c r="AIG66" s="5" t="str" cm="1">
        <f t="array" aca="1" ref="AIG66" ca="1">INDEX(i.LMU_Area,$K66,AIG$26)</f>
        <v>-</v>
      </c>
      <c r="AIH66" s="5" t="str" cm="1">
        <f t="array" aca="1" ref="AIH66" ca="1">INDEX(i.LMU_Area,$K66,AIH$26)</f>
        <v>-</v>
      </c>
      <c r="AII66" s="5" t="str" cm="1">
        <f t="array" aca="1" ref="AII66" ca="1">INDEX(i.LMU_Area,$K66,AII$26)</f>
        <v>-</v>
      </c>
      <c r="AIJ66" s="5" t="str" cm="1">
        <f t="array" aca="1" ref="AIJ66" ca="1">INDEX(i.LMU_Area,$K66,AIJ$26)</f>
        <v>-</v>
      </c>
      <c r="AIK66" s="5" t="str" cm="1">
        <f t="array" aca="1" ref="AIK66" ca="1">INDEX(i.LMU_Area,$K66,AIK$26)</f>
        <v>-</v>
      </c>
      <c r="AIL66" s="5" t="str" cm="1">
        <f t="array" aca="1" ref="AIL66" ca="1">INDEX(i.LMU_Area,$K66,AIL$26)</f>
        <v>-</v>
      </c>
      <c r="AIM66" s="5" t="str" cm="1">
        <f t="array" aca="1" ref="AIM66" ca="1">INDEX(i.LMU_Area,$K66,AIM$26)</f>
        <v>-</v>
      </c>
      <c r="AIN66" s="5" t="str" cm="1">
        <f t="array" aca="1" ref="AIN66" ca="1">INDEX(i.LMU_Area,$K66,AIN$26)</f>
        <v>-</v>
      </c>
      <c r="AIO66" s="5" t="str" cm="1">
        <f t="array" aca="1" ref="AIO66" ca="1">INDEX(i.LMU_Area,$K66,AIO$26)</f>
        <v>-</v>
      </c>
      <c r="AIP66" s="5" t="str" cm="1">
        <f t="array" aca="1" ref="AIP66" ca="1">INDEX(i.LMU_Area,$K66,AIP$26)</f>
        <v>-</v>
      </c>
      <c r="AIQ66" s="5" t="str" cm="1">
        <f t="array" aca="1" ref="AIQ66" ca="1">INDEX(i.LMU_Area,$K66,AIQ$26)</f>
        <v>-</v>
      </c>
      <c r="AIR66" s="5" t="str" cm="1">
        <f t="array" aca="1" ref="AIR66" ca="1">INDEX(i.LMU_Area,$K66,AIR$26)</f>
        <v>-</v>
      </c>
      <c r="AIS66" s="5" t="str" cm="1">
        <f t="array" aca="1" ref="AIS66" ca="1">INDEX(i.LMU_Area,$K66,AIS$26)</f>
        <v>-</v>
      </c>
      <c r="AIT66" s="5" t="str" cm="1">
        <f t="array" aca="1" ref="AIT66" ca="1">INDEX(i.LMU_Area,$K66,AIT$26)</f>
        <v>-</v>
      </c>
      <c r="AIU66" s="5" t="str" cm="1">
        <f t="array" aca="1" ref="AIU66" ca="1">INDEX(i.LMU_Area,$K66,AIU$26)</f>
        <v>-</v>
      </c>
      <c r="AIV66" s="5" t="str" cm="1">
        <f t="array" aca="1" ref="AIV66" ca="1">INDEX(i.LMU_Area,$K66,AIV$26)</f>
        <v>-</v>
      </c>
      <c r="AIW66" s="5" t="str" cm="1">
        <f t="array" aca="1" ref="AIW66" ca="1">INDEX(i.LMU_Area,$K66,AIW$26)</f>
        <v>-</v>
      </c>
      <c r="AIX66" s="5" t="str" cm="1">
        <f t="array" aca="1" ref="AIX66" ca="1">INDEX(i.LMU_Area,$K66,AIX$26)</f>
        <v>-</v>
      </c>
      <c r="AIY66" s="5" t="str" cm="1">
        <f t="array" aca="1" ref="AIY66" ca="1">INDEX(i.LMU_Area,$K66,AIY$26)</f>
        <v>-</v>
      </c>
      <c r="AIZ66" s="5" t="str" cm="1">
        <f t="array" aca="1" ref="AIZ66" ca="1">INDEX(i.LMU_Area,$K66,AIZ$26)</f>
        <v>-</v>
      </c>
      <c r="AJA66" s="5" t="str" cm="1">
        <f t="array" aca="1" ref="AJA66" ca="1">INDEX(i.LMU_Area,$K66,AJA$26)</f>
        <v>-</v>
      </c>
      <c r="AJB66" s="5" t="str" cm="1">
        <f t="array" aca="1" ref="AJB66" ca="1">INDEX(i.LMU_Area,$K66,AJB$26)</f>
        <v>-</v>
      </c>
      <c r="AJC66" s="5" t="str" cm="1">
        <f t="array" aca="1" ref="AJC66" ca="1">INDEX(i.LMU_Area,$K66,AJC$26)</f>
        <v>-</v>
      </c>
      <c r="AJD66" s="5" t="str" cm="1">
        <f t="array" aca="1" ref="AJD66" ca="1">INDEX(i.LMU_Area,$K66,AJD$26)</f>
        <v>-</v>
      </c>
      <c r="AJE66" s="5" t="str" cm="1">
        <f t="array" aca="1" ref="AJE66" ca="1">INDEX(i.LMU_Area,$K66,AJE$26)</f>
        <v>-</v>
      </c>
      <c r="AJF66" s="5" t="str" cm="1">
        <f t="array" aca="1" ref="AJF66" ca="1">INDEX(i.LMU_Area,$K66,AJF$26)</f>
        <v>-</v>
      </c>
      <c r="AJG66" s="5" t="str" cm="1">
        <f t="array" aca="1" ref="AJG66" ca="1">INDEX(i.LMU_Area,$K66,AJG$26)</f>
        <v>-</v>
      </c>
      <c r="AJH66" s="5" t="str" cm="1">
        <f t="array" aca="1" ref="AJH66" ca="1">INDEX(i.LMU_Area,$K66,AJH$26)</f>
        <v>-</v>
      </c>
      <c r="AJI66" s="5" t="str" cm="1">
        <f t="array" aca="1" ref="AJI66" ca="1">INDEX(i.LMU_Area,$K66,AJI$26)</f>
        <v>-</v>
      </c>
      <c r="AJJ66" s="5" t="str" cm="1">
        <f t="array" aca="1" ref="AJJ66" ca="1">INDEX(i.LMU_Area,$K66,AJJ$26)</f>
        <v>-</v>
      </c>
      <c r="AJK66" s="5" t="str" cm="1">
        <f t="array" aca="1" ref="AJK66" ca="1">INDEX(i.LMU_Area,$K66,AJK$26)</f>
        <v>-</v>
      </c>
      <c r="AJL66" s="5" t="str" cm="1">
        <f t="array" aca="1" ref="AJL66" ca="1">INDEX(i.LMU_Area,$K66,AJL$26)</f>
        <v>-</v>
      </c>
      <c r="AJM66" s="5" t="str" cm="1">
        <f t="array" aca="1" ref="AJM66" ca="1">INDEX(i.LMU_Area,$K66,AJM$26)</f>
        <v>-</v>
      </c>
      <c r="AJN66" s="5" t="str" cm="1">
        <f t="array" aca="1" ref="AJN66" ca="1">INDEX(i.LMU_Area,$K66,AJN$26)</f>
        <v>-</v>
      </c>
      <c r="AJO66" s="5" t="str" cm="1">
        <f t="array" aca="1" ref="AJO66" ca="1">INDEX(i.LMU_Area,$K66,AJO$26)</f>
        <v>-</v>
      </c>
      <c r="AJP66" s="5" t="str" cm="1">
        <f t="array" aca="1" ref="AJP66" ca="1">INDEX(i.LMU_Area,$K66,AJP$26)</f>
        <v>-</v>
      </c>
      <c r="AJQ66" s="5" t="str" cm="1">
        <f t="array" aca="1" ref="AJQ66" ca="1">INDEX(i.LMU_Area,$K66,AJQ$26)</f>
        <v>-</v>
      </c>
      <c r="AJR66" s="5" t="str" cm="1">
        <f t="array" aca="1" ref="AJR66" ca="1">INDEX(i.LMU_Area,$K66,AJR$26)</f>
        <v>-</v>
      </c>
      <c r="AJS66" s="5" t="str" cm="1">
        <f t="array" aca="1" ref="AJS66" ca="1">INDEX(i.LMU_Area,$K66,AJS$26)</f>
        <v>-</v>
      </c>
      <c r="AJT66" s="5" t="str" cm="1">
        <f t="array" aca="1" ref="AJT66" ca="1">INDEX(i.LMU_Area,$K66,AJT$26)</f>
        <v>-</v>
      </c>
      <c r="AJU66" s="5" t="str" cm="1">
        <f t="array" aca="1" ref="AJU66" ca="1">INDEX(i.LMU_Area,$K66,AJU$26)</f>
        <v>-</v>
      </c>
      <c r="AJV66" s="5" t="str" cm="1">
        <f t="array" aca="1" ref="AJV66" ca="1">INDEX(i.LMU_Area,$K66,AJV$26)</f>
        <v>-</v>
      </c>
      <c r="AJW66" s="5" t="str" cm="1">
        <f t="array" aca="1" ref="AJW66" ca="1">INDEX(i.LMU_Area,$K66,AJW$26)</f>
        <v>-</v>
      </c>
      <c r="AJX66" s="5" t="str" cm="1">
        <f t="array" aca="1" ref="AJX66" ca="1">INDEX(i.LMU_Area,$K66,AJX$26)</f>
        <v>-</v>
      </c>
      <c r="AJY66" s="5" t="str" cm="1">
        <f t="array" aca="1" ref="AJY66" ca="1">INDEX(i.LMU_Area,$K66,AJY$26)</f>
        <v>-</v>
      </c>
      <c r="AJZ66" s="5" t="str" cm="1">
        <f t="array" aca="1" ref="AJZ66" ca="1">INDEX(i.LMU_Area,$K66,AJZ$26)</f>
        <v>-</v>
      </c>
      <c r="AKA66" s="5" t="str" cm="1">
        <f t="array" aca="1" ref="AKA66" ca="1">INDEX(i.LMU_Area,$K66,AKA$26)</f>
        <v>-</v>
      </c>
      <c r="AKB66" s="5" t="str" cm="1">
        <f t="array" aca="1" ref="AKB66" ca="1">INDEX(i.LMU_Area,$K66,AKB$26)</f>
        <v>-</v>
      </c>
      <c r="AKC66" s="5" t="str" cm="1">
        <f t="array" aca="1" ref="AKC66" ca="1">INDEX(i.LMU_Area,$K66,AKC$26)</f>
        <v>-</v>
      </c>
      <c r="AKD66" s="5" t="str" cm="1">
        <f t="array" aca="1" ref="AKD66" ca="1">INDEX(i.LMU_Area,$K66,AKD$26)</f>
        <v>-</v>
      </c>
      <c r="AKE66" s="5" t="str" cm="1">
        <f t="array" aca="1" ref="AKE66" ca="1">INDEX(i.LMU_Area,$K66,AKE$26)</f>
        <v>-</v>
      </c>
      <c r="AKF66" s="5" t="str" cm="1">
        <f t="array" aca="1" ref="AKF66" ca="1">INDEX(i.LMU_Area,$K66,AKF$26)</f>
        <v>-</v>
      </c>
      <c r="AKG66" s="5" t="str" cm="1">
        <f t="array" aca="1" ref="AKG66" ca="1">INDEX(i.LMU_Area,$K66,AKG$26)</f>
        <v>-</v>
      </c>
      <c r="AKH66" s="5" t="str" cm="1">
        <f t="array" aca="1" ref="AKH66" ca="1">INDEX(i.LMU_Area,$K66,AKH$26)</f>
        <v>-</v>
      </c>
      <c r="AKI66" s="5" t="str" cm="1">
        <f t="array" aca="1" ref="AKI66" ca="1">INDEX(i.LMU_Area,$K66,AKI$26)</f>
        <v>-</v>
      </c>
      <c r="AKJ66" s="5" t="str" cm="1">
        <f t="array" aca="1" ref="AKJ66" ca="1">INDEX(i.LMU_Area,$K66,AKJ$26)</f>
        <v>-</v>
      </c>
      <c r="AKK66" s="5" t="str" cm="1">
        <f t="array" aca="1" ref="AKK66" ca="1">INDEX(i.LMU_Area,$K66,AKK$26)</f>
        <v>-</v>
      </c>
      <c r="AKL66" s="5" t="str" cm="1">
        <f t="array" aca="1" ref="AKL66" ca="1">INDEX(i.LMU_Area,$K66,AKL$26)</f>
        <v>-</v>
      </c>
      <c r="AKM66" s="5" t="str" cm="1">
        <f t="array" aca="1" ref="AKM66" ca="1">INDEX(i.LMU_Area,$K66,AKM$26)</f>
        <v>-</v>
      </c>
      <c r="AKN66" s="5" t="str" cm="1">
        <f t="array" aca="1" ref="AKN66" ca="1">INDEX(i.LMU_Area,$K66,AKN$26)</f>
        <v>-</v>
      </c>
      <c r="AKO66" s="5" t="str" cm="1">
        <f t="array" aca="1" ref="AKO66" ca="1">INDEX(i.LMU_Area,$K66,AKO$26)</f>
        <v>-</v>
      </c>
      <c r="AKP66" s="5" t="str" cm="1">
        <f t="array" aca="1" ref="AKP66" ca="1">INDEX(i.LMU_Area,$K66,AKP$26)</f>
        <v>-</v>
      </c>
      <c r="AKQ66" s="5" t="str" cm="1">
        <f t="array" aca="1" ref="AKQ66" ca="1">INDEX(i.LMU_Area,$K66,AKQ$26)</f>
        <v>-</v>
      </c>
      <c r="AKR66" s="5" t="str" cm="1">
        <f t="array" aca="1" ref="AKR66" ca="1">INDEX(i.LMU_Area,$K66,AKR$26)</f>
        <v>-</v>
      </c>
      <c r="AKS66" s="5" t="str" cm="1">
        <f t="array" aca="1" ref="AKS66" ca="1">INDEX(i.LMU_Area,$K66,AKS$26)</f>
        <v>-</v>
      </c>
      <c r="AKT66" s="5" t="str" cm="1">
        <f t="array" aca="1" ref="AKT66" ca="1">INDEX(i.LMU_Area,$K66,AKT$26)</f>
        <v>-</v>
      </c>
      <c r="AKU66" s="5" t="str" cm="1">
        <f t="array" aca="1" ref="AKU66" ca="1">INDEX(i.LMU_Area,$K66,AKU$26)</f>
        <v>-</v>
      </c>
      <c r="AKV66" s="5" t="str" cm="1">
        <f t="array" aca="1" ref="AKV66" ca="1">INDEX(i.LMU_Area,$K66,AKV$26)</f>
        <v>-</v>
      </c>
      <c r="AKW66" s="5" t="str" cm="1">
        <f t="array" aca="1" ref="AKW66" ca="1">INDEX(i.LMU_Area,$K66,AKW$26)</f>
        <v>-</v>
      </c>
      <c r="AKX66" s="5" t="str" cm="1">
        <f t="array" aca="1" ref="AKX66" ca="1">INDEX(i.LMU_Area,$K66,AKX$26)</f>
        <v>-</v>
      </c>
      <c r="AKY66" s="5" t="str" cm="1">
        <f t="array" aca="1" ref="AKY66" ca="1">INDEX(i.LMU_Area,$K66,AKY$26)</f>
        <v>-</v>
      </c>
      <c r="AKZ66" s="5" t="str" cm="1">
        <f t="array" aca="1" ref="AKZ66" ca="1">INDEX(i.LMU_Area,$K66,AKZ$26)</f>
        <v>-</v>
      </c>
      <c r="ALA66" s="5" t="str" cm="1">
        <f t="array" aca="1" ref="ALA66" ca="1">INDEX(i.LMU_Area,$K66,ALA$26)</f>
        <v>-</v>
      </c>
      <c r="ALB66" s="5" t="str" cm="1">
        <f t="array" aca="1" ref="ALB66" ca="1">INDEX(i.LMU_Area,$K66,ALB$26)</f>
        <v>-</v>
      </c>
      <c r="ALC66" s="5" t="str" cm="1">
        <f t="array" aca="1" ref="ALC66" ca="1">INDEX(i.LMU_Area,$K66,ALC$26)</f>
        <v>-</v>
      </c>
      <c r="ALD66" s="5" t="str" cm="1">
        <f t="array" aca="1" ref="ALD66" ca="1">INDEX(i.LMU_Area,$K66,ALD$26)</f>
        <v>-</v>
      </c>
      <c r="ALE66" s="5" t="str" cm="1">
        <f t="array" aca="1" ref="ALE66" ca="1">INDEX(i.LMU_Area,$K66,ALE$26)</f>
        <v>-</v>
      </c>
      <c r="ALF66" s="5" t="str" cm="1">
        <f t="array" aca="1" ref="ALF66" ca="1">INDEX(i.LMU_Area,$K66,ALF$26)</f>
        <v>-</v>
      </c>
      <c r="ALG66" s="5" t="str" cm="1">
        <f t="array" aca="1" ref="ALG66" ca="1">INDEX(i.LMU_Area,$K66,ALG$26)</f>
        <v>-</v>
      </c>
      <c r="ALH66" s="5" t="str" cm="1">
        <f t="array" aca="1" ref="ALH66" ca="1">INDEX(i.LMU_Area,$K66,ALH$26)</f>
        <v>-</v>
      </c>
      <c r="ALI66" s="5" t="str" cm="1">
        <f t="array" aca="1" ref="ALI66" ca="1">INDEX(i.LMU_Area,$K66,ALI$26)</f>
        <v>-</v>
      </c>
      <c r="ALJ66" s="5" t="str" cm="1">
        <f t="array" aca="1" ref="ALJ66" ca="1">INDEX(i.LMU_Area,$K66,ALJ$26)</f>
        <v>-</v>
      </c>
      <c r="ALK66" s="5" t="str" cm="1">
        <f t="array" aca="1" ref="ALK66" ca="1">INDEX(i.LMU_Area,$K66,ALK$26)</f>
        <v>-</v>
      </c>
      <c r="ALL66" s="5" t="str" cm="1">
        <f t="array" aca="1" ref="ALL66" ca="1">INDEX(i.LMU_Area,$K66,ALL$26)</f>
        <v>-</v>
      </c>
      <c r="ALM66" s="5" t="str" cm="1">
        <f t="array" aca="1" ref="ALM66" ca="1">INDEX(i.LMU_Area,$K66,ALM$26)</f>
        <v>-</v>
      </c>
      <c r="ALN66" s="5" t="str" cm="1">
        <f t="array" aca="1" ref="ALN66" ca="1">INDEX(i.LMU_Area,$K66,ALN$26)</f>
        <v>-</v>
      </c>
      <c r="ALO66" s="5" t="str" cm="1">
        <f t="array" aca="1" ref="ALO66" ca="1">INDEX(i.LMU_Area,$K66,ALO$26)</f>
        <v>-</v>
      </c>
      <c r="ALP66" s="5" t="str" cm="1">
        <f t="array" aca="1" ref="ALP66" ca="1">INDEX(i.LMU_Area,$K66,ALP$26)</f>
        <v>-</v>
      </c>
      <c r="ALQ66" s="5" t="str" cm="1">
        <f t="array" aca="1" ref="ALQ66" ca="1">INDEX(i.LMU_Area,$K66,ALQ$26)</f>
        <v>-</v>
      </c>
      <c r="ALR66" s="5" t="str" cm="1">
        <f t="array" aca="1" ref="ALR66" ca="1">INDEX(i.LMU_Area,$K66,ALR$26)</f>
        <v>-</v>
      </c>
      <c r="ALS66" s="5" t="str" cm="1">
        <f t="array" aca="1" ref="ALS66" ca="1">INDEX(i.LMU_Area,$K66,ALS$26)</f>
        <v>-</v>
      </c>
      <c r="ALT66" s="5" t="str" cm="1">
        <f t="array" aca="1" ref="ALT66" ca="1">INDEX(i.LMU_Area,$K66,ALT$26)</f>
        <v>-</v>
      </c>
      <c r="ALU66" s="5" t="str" cm="1">
        <f t="array" aca="1" ref="ALU66" ca="1">INDEX(i.LMU_Area,$K66,ALU$26)</f>
        <v>-</v>
      </c>
      <c r="ALV66" s="5" t="str" cm="1">
        <f t="array" aca="1" ref="ALV66" ca="1">INDEX(i.LMU_Area,$K66,ALV$26)</f>
        <v>-</v>
      </c>
      <c r="ALW66" s="5" t="str" cm="1">
        <f t="array" aca="1" ref="ALW66" ca="1">INDEX(i.LMU_Area,$K66,ALW$26)</f>
        <v>-</v>
      </c>
      <c r="ALX66" s="5" t="str" cm="1">
        <f t="array" aca="1" ref="ALX66" ca="1">INDEX(i.LMU_Area,$K66,ALX$26)</f>
        <v>-</v>
      </c>
      <c r="ALY66" s="5" t="str" cm="1">
        <f t="array" aca="1" ref="ALY66" ca="1">INDEX(i.LMU_Area,$K66,ALY$26)</f>
        <v>-</v>
      </c>
      <c r="ALZ66" s="5" t="str" cm="1">
        <f t="array" aca="1" ref="ALZ66" ca="1">INDEX(i.LMU_Area,$K66,ALZ$26)</f>
        <v>-</v>
      </c>
      <c r="AMA66" s="5" t="str" cm="1">
        <f t="array" aca="1" ref="AMA66" ca="1">INDEX(i.LMU_Area,$K66,AMA$26)</f>
        <v>-</v>
      </c>
      <c r="AMB66" s="5" t="str" cm="1">
        <f t="array" aca="1" ref="AMB66" ca="1">INDEX(i.LMU_Area,$K66,AMB$26)</f>
        <v>-</v>
      </c>
      <c r="AMC66" s="5" t="str" cm="1">
        <f t="array" aca="1" ref="AMC66" ca="1">INDEX(i.LMU_Area,$K66,AMC$26)</f>
        <v>-</v>
      </c>
      <c r="AMD66" s="5" t="str" cm="1">
        <f t="array" aca="1" ref="AMD66" ca="1">INDEX(i.LMU_Area,$K66,AMD$26)</f>
        <v>-</v>
      </c>
      <c r="AME66" s="5" t="str" cm="1">
        <f t="array" aca="1" ref="AME66" ca="1">INDEX(i.LMU_Area,$K66,AME$26)</f>
        <v>-</v>
      </c>
      <c r="AMF66" s="5" t="str" cm="1">
        <f t="array" aca="1" ref="AMF66" ca="1">INDEX(i.LMU_Area,$K66,AMF$26)</f>
        <v>-</v>
      </c>
      <c r="AMG66" s="5" t="str" cm="1">
        <f t="array" aca="1" ref="AMG66" ca="1">INDEX(i.LMU_Area,$K66,AMG$26)</f>
        <v>-</v>
      </c>
      <c r="AMH66" s="5" t="str" cm="1">
        <f t="array" aca="1" ref="AMH66" ca="1">INDEX(i.LMU_Area,$K66,AMH$26)</f>
        <v>-</v>
      </c>
      <c r="AMI66" s="5" t="str" cm="1">
        <f t="array" aca="1" ref="AMI66" ca="1">INDEX(i.LMU_Area,$K66,AMI$26)</f>
        <v>-</v>
      </c>
      <c r="AMJ66" s="5" t="str" cm="1">
        <f t="array" aca="1" ref="AMJ66" ca="1">INDEX(i.LMU_Area,$K66,AMJ$26)</f>
        <v>-</v>
      </c>
      <c r="AMK66" s="5" t="str" cm="1">
        <f t="array" aca="1" ref="AMK66" ca="1">INDEX(i.LMU_Area,$K66,AMK$26)</f>
        <v>-</v>
      </c>
      <c r="AML66" s="5" t="str" cm="1">
        <f t="array" aca="1" ref="AML66" ca="1">INDEX(i.LMU_Area,$K66,AML$26)</f>
        <v>-</v>
      </c>
      <c r="AMM66" s="5" t="str" cm="1">
        <f t="array" aca="1" ref="AMM66" ca="1">INDEX(i.LMU_Area,$K66,AMM$26)</f>
        <v>-</v>
      </c>
      <c r="AMN66" s="5" t="str" cm="1">
        <f t="array" aca="1" ref="AMN66" ca="1">INDEX(i.LMU_Area,$K66,AMN$26)</f>
        <v>-</v>
      </c>
      <c r="AMO66" s="5" t="str" cm="1">
        <f t="array" aca="1" ref="AMO66" ca="1">INDEX(i.LMU_Area,$K66,AMO$26)</f>
        <v>-</v>
      </c>
      <c r="AMP66" s="5" t="str" cm="1">
        <f t="array" aca="1" ref="AMP66" ca="1">INDEX(i.LMU_Area,$K66,AMP$26)</f>
        <v>-</v>
      </c>
      <c r="AMQ66" s="5" t="str" cm="1">
        <f t="array" aca="1" ref="AMQ66" ca="1">INDEX(i.LMU_Area,$K66,AMQ$26)</f>
        <v>-</v>
      </c>
      <c r="AMR66" s="5" t="str" cm="1">
        <f t="array" aca="1" ref="AMR66" ca="1">INDEX(i.LMU_Area,$K66,AMR$26)</f>
        <v>-</v>
      </c>
      <c r="AMS66" s="5" t="str" cm="1">
        <f t="array" aca="1" ref="AMS66" ca="1">INDEX(i.LMU_Area,$K66,AMS$26)</f>
        <v>-</v>
      </c>
      <c r="AMT66" s="5" t="str" cm="1">
        <f t="array" aca="1" ref="AMT66" ca="1">INDEX(i.LMU_Area,$K66,AMT$26)</f>
        <v>-</v>
      </c>
      <c r="AMU66" s="5" t="str" cm="1">
        <f t="array" aca="1" ref="AMU66" ca="1">INDEX(i.LMU_Area,$K66,AMU$26)</f>
        <v>-</v>
      </c>
      <c r="AMV66" s="5" t="str" cm="1">
        <f t="array" aca="1" ref="AMV66" ca="1">INDEX(i.LMU_Area,$K66,AMV$26)</f>
        <v>-</v>
      </c>
      <c r="AMW66" s="5" t="str" cm="1">
        <f t="array" aca="1" ref="AMW66" ca="1">INDEX(i.LMU_Area,$K66,AMW$26)</f>
        <v>-</v>
      </c>
      <c r="AMX66" s="5" t="str" cm="1">
        <f t="array" aca="1" ref="AMX66" ca="1">INDEX(i.LMU_Area,$K66,AMX$26)</f>
        <v>-</v>
      </c>
      <c r="AMY66" s="5" t="str" cm="1">
        <f t="array" aca="1" ref="AMY66" ca="1">INDEX(i.LMU_Area,$K66,AMY$26)</f>
        <v>-</v>
      </c>
      <c r="AMZ66" s="5" t="str" cm="1">
        <f t="array" aca="1" ref="AMZ66" ca="1">INDEX(i.LMU_Area,$K66,AMZ$26)</f>
        <v>-</v>
      </c>
      <c r="ANA66" s="5" t="str" cm="1">
        <f t="array" aca="1" ref="ANA66" ca="1">INDEX(i.LMU_Area,$K66,ANA$26)</f>
        <v>-</v>
      </c>
      <c r="ANB66" s="5" t="str" cm="1">
        <f t="array" aca="1" ref="ANB66" ca="1">INDEX(i.LMU_Area,$K66,ANB$26)</f>
        <v>-</v>
      </c>
      <c r="ANC66" s="5" t="str" cm="1">
        <f t="array" aca="1" ref="ANC66" ca="1">INDEX(i.LMU_Area,$K66,ANC$26)</f>
        <v>-</v>
      </c>
      <c r="AND66" s="5" t="str" cm="1">
        <f t="array" aca="1" ref="AND66" ca="1">INDEX(i.LMU_Area,$K66,AND$26)</f>
        <v>-</v>
      </c>
      <c r="ANE66" s="5" t="str" cm="1">
        <f t="array" aca="1" ref="ANE66" ca="1">INDEX(i.LMU_Area,$K66,ANE$26)</f>
        <v>-</v>
      </c>
      <c r="ANF66" s="5" t="str" cm="1">
        <f t="array" aca="1" ref="ANF66" ca="1">INDEX(i.LMU_Area,$K66,ANF$26)</f>
        <v>-</v>
      </c>
      <c r="ANG66" s="5" t="str" cm="1">
        <f t="array" aca="1" ref="ANG66" ca="1">INDEX(i.LMU_Area,$K66,ANG$26)</f>
        <v>-</v>
      </c>
      <c r="ANH66" s="5" t="str" cm="1">
        <f t="array" aca="1" ref="ANH66" ca="1">INDEX(i.LMU_Area,$K66,ANH$26)</f>
        <v>-</v>
      </c>
      <c r="ANI66" s="5" t="str" cm="1">
        <f t="array" aca="1" ref="ANI66" ca="1">INDEX(i.LMU_Area,$K66,ANI$26)</f>
        <v>-</v>
      </c>
      <c r="ANJ66" s="5" t="str" cm="1">
        <f t="array" aca="1" ref="ANJ66" ca="1">INDEX(i.LMU_Area,$K66,ANJ$26)</f>
        <v>-</v>
      </c>
      <c r="ANK66" s="5" t="str" cm="1">
        <f t="array" aca="1" ref="ANK66" ca="1">INDEX(i.LMU_Area,$K66,ANK$26)</f>
        <v>-</v>
      </c>
      <c r="ANL66" s="5" t="str" cm="1">
        <f t="array" aca="1" ref="ANL66" ca="1">INDEX(i.LMU_Area,$K66,ANL$26)</f>
        <v>-</v>
      </c>
      <c r="ANM66" s="5" t="str" cm="1">
        <f t="array" aca="1" ref="ANM66" ca="1">INDEX(i.LMU_Area,$K66,ANM$26)</f>
        <v>-</v>
      </c>
      <c r="ANN66" s="5" t="str" cm="1">
        <f t="array" aca="1" ref="ANN66" ca="1">INDEX(i.LMU_Area,$K66,ANN$26)</f>
        <v>-</v>
      </c>
      <c r="ANO66" s="5" t="str" cm="1">
        <f t="array" aca="1" ref="ANO66" ca="1">INDEX(i.LMU_Area,$K66,ANO$26)</f>
        <v>-</v>
      </c>
      <c r="ANP66" s="5" t="str" cm="1">
        <f t="array" aca="1" ref="ANP66" ca="1">INDEX(i.LMU_Area,$K66,ANP$26)</f>
        <v>-</v>
      </c>
      <c r="ANQ66" s="5" t="str" cm="1">
        <f t="array" aca="1" ref="ANQ66" ca="1">INDEX(i.LMU_Area,$K66,ANQ$26)</f>
        <v>-</v>
      </c>
      <c r="ANR66" s="5" t="str" cm="1">
        <f t="array" aca="1" ref="ANR66" ca="1">INDEX(i.LMU_Area,$K66,ANR$26)</f>
        <v>-</v>
      </c>
      <c r="ANS66" s="5" t="str" cm="1">
        <f t="array" aca="1" ref="ANS66" ca="1">INDEX(i.LMU_Area,$K66,ANS$26)</f>
        <v>-</v>
      </c>
      <c r="ANT66" s="5" t="str" cm="1">
        <f t="array" aca="1" ref="ANT66" ca="1">INDEX(i.LMU_Area,$K66,ANT$26)</f>
        <v>-</v>
      </c>
      <c r="ANU66" s="5" t="str" cm="1">
        <f t="array" aca="1" ref="ANU66" ca="1">INDEX(i.LMU_Area,$K66,ANU$26)</f>
        <v>-</v>
      </c>
      <c r="ANV66" s="5" t="str" cm="1">
        <f t="array" aca="1" ref="ANV66" ca="1">INDEX(i.LMU_Area,$K66,ANV$26)</f>
        <v>-</v>
      </c>
      <c r="ANW66" s="5" t="str" cm="1">
        <f t="array" aca="1" ref="ANW66" ca="1">INDEX(i.LMU_Area,$K66,ANW$26)</f>
        <v>-</v>
      </c>
      <c r="ANX66" s="5" t="str" cm="1">
        <f t="array" aca="1" ref="ANX66" ca="1">INDEX(i.LMU_Area,$K66,ANX$26)</f>
        <v>-</v>
      </c>
      <c r="ANY66" s="5" t="str" cm="1">
        <f t="array" aca="1" ref="ANY66" ca="1">INDEX(i.LMU_Area,$K66,ANY$26)</f>
        <v>-</v>
      </c>
      <c r="ANZ66" s="5" t="str" cm="1">
        <f t="array" aca="1" ref="ANZ66" ca="1">INDEX(i.LMU_Area,$K66,ANZ$26)</f>
        <v>-</v>
      </c>
      <c r="AOA66" s="5" t="str" cm="1">
        <f t="array" aca="1" ref="AOA66" ca="1">INDEX(i.LMU_Area,$K66,AOA$26)</f>
        <v>-</v>
      </c>
      <c r="AOB66" s="5" t="str" cm="1">
        <f t="array" aca="1" ref="AOB66" ca="1">INDEX(i.LMU_Area,$K66,AOB$26)</f>
        <v>-</v>
      </c>
      <c r="AOC66" s="5" t="str" cm="1">
        <f t="array" aca="1" ref="AOC66" ca="1">INDEX(i.LMU_Area,$K66,AOC$26)</f>
        <v>-</v>
      </c>
      <c r="AOD66" s="5" t="str" cm="1">
        <f t="array" aca="1" ref="AOD66" ca="1">INDEX(i.LMU_Area,$K66,AOD$26)</f>
        <v>-</v>
      </c>
      <c r="AOE66" s="5" t="str" cm="1">
        <f t="array" aca="1" ref="AOE66" ca="1">INDEX(i.LMU_Area,$K66,AOE$26)</f>
        <v>-</v>
      </c>
      <c r="AOF66" s="5" t="str" cm="1">
        <f t="array" aca="1" ref="AOF66" ca="1">INDEX(i.LMU_Area,$K66,AOF$26)</f>
        <v>-</v>
      </c>
      <c r="AOG66" s="5" t="str" cm="1">
        <f t="array" aca="1" ref="AOG66" ca="1">INDEX(i.LMU_Area,$K66,AOG$26)</f>
        <v>-</v>
      </c>
      <c r="AOH66" s="5" t="str" cm="1">
        <f t="array" aca="1" ref="AOH66" ca="1">INDEX(i.LMU_Area,$K66,AOH$26)</f>
        <v>-</v>
      </c>
      <c r="AOI66" s="5" t="str" cm="1">
        <f t="array" aca="1" ref="AOI66" ca="1">INDEX(i.LMU_Area,$K66,AOI$26)</f>
        <v>-</v>
      </c>
      <c r="AOJ66" s="5" t="str" cm="1">
        <f t="array" aca="1" ref="AOJ66" ca="1">INDEX(i.LMU_Area,$K66,AOJ$26)</f>
        <v>-</v>
      </c>
      <c r="AOK66" s="5" t="str" cm="1">
        <f t="array" aca="1" ref="AOK66" ca="1">INDEX(i.LMU_Area,$K66,AOK$26)</f>
        <v>-</v>
      </c>
      <c r="AOL66" s="5" t="str" cm="1">
        <f t="array" aca="1" ref="AOL66" ca="1">INDEX(i.LMU_Area,$K66,AOL$26)</f>
        <v>-</v>
      </c>
      <c r="AOM66" s="5" t="str" cm="1">
        <f t="array" aca="1" ref="AOM66" ca="1">INDEX(i.LMU_Area,$K66,AOM$26)</f>
        <v>-</v>
      </c>
      <c r="AON66" s="5" t="str" cm="1">
        <f t="array" aca="1" ref="AON66" ca="1">INDEX(i.LMU_Area,$K66,AON$26)</f>
        <v>-</v>
      </c>
      <c r="AOO66" s="5" t="str" cm="1">
        <f t="array" aca="1" ref="AOO66" ca="1">INDEX(i.LMU_Area,$K66,AOO$26)</f>
        <v>-</v>
      </c>
      <c r="AOP66" s="5" t="str" cm="1">
        <f t="array" aca="1" ref="AOP66" ca="1">INDEX(i.LMU_Area,$K66,AOP$26)</f>
        <v>-</v>
      </c>
      <c r="AOQ66" s="5" t="str" cm="1">
        <f t="array" aca="1" ref="AOQ66" ca="1">INDEX(i.LMU_Area,$K66,AOQ$26)</f>
        <v>-</v>
      </c>
      <c r="AOR66" s="5" t="str" cm="1">
        <f t="array" aca="1" ref="AOR66" ca="1">INDEX(i.LMU_Area,$K66,AOR$26)</f>
        <v>-</v>
      </c>
      <c r="AOS66" s="5" t="str" cm="1">
        <f t="array" aca="1" ref="AOS66" ca="1">INDEX(i.LMU_Area,$K66,AOS$26)</f>
        <v>-</v>
      </c>
      <c r="AOT66" s="5" t="str" cm="1">
        <f t="array" aca="1" ref="AOT66" ca="1">INDEX(i.LMU_Area,$K66,AOT$26)</f>
        <v>-</v>
      </c>
      <c r="AOU66" s="5" t="str" cm="1">
        <f t="array" aca="1" ref="AOU66" ca="1">INDEX(i.LMU_Area,$K66,AOU$26)</f>
        <v>-</v>
      </c>
      <c r="AOV66" s="5" t="str" cm="1">
        <f t="array" aca="1" ref="AOV66" ca="1">INDEX(i.LMU_Area,$K66,AOV$26)</f>
        <v>-</v>
      </c>
      <c r="AOW66" s="5" t="str" cm="1">
        <f t="array" aca="1" ref="AOW66" ca="1">INDEX(i.LMU_Area,$K66,AOW$26)</f>
        <v>-</v>
      </c>
      <c r="AOX66" s="5" t="str" cm="1">
        <f t="array" aca="1" ref="AOX66" ca="1">INDEX(i.LMU_Area,$K66,AOX$26)</f>
        <v>-</v>
      </c>
      <c r="AOY66" s="5" t="str" cm="1">
        <f t="array" aca="1" ref="AOY66" ca="1">INDEX(i.LMU_Area,$K66,AOY$26)</f>
        <v>-</v>
      </c>
      <c r="AOZ66" s="5" t="str" cm="1">
        <f t="array" aca="1" ref="AOZ66" ca="1">INDEX(i.LMU_Area,$K66,AOZ$26)</f>
        <v>-</v>
      </c>
      <c r="APA66" s="5" t="str" cm="1">
        <f t="array" aca="1" ref="APA66" ca="1">INDEX(i.LMU_Area,$K66,APA$26)</f>
        <v>-</v>
      </c>
      <c r="APB66" s="5" t="str" cm="1">
        <f t="array" aca="1" ref="APB66" ca="1">INDEX(i.LMU_Area,$K66,APB$26)</f>
        <v>-</v>
      </c>
      <c r="APC66" s="5" t="str" cm="1">
        <f t="array" aca="1" ref="APC66" ca="1">INDEX(i.LMU_Area,$K66,APC$26)</f>
        <v>-</v>
      </c>
      <c r="APD66" s="5" t="str" cm="1">
        <f t="array" aca="1" ref="APD66" ca="1">INDEX(i.LMU_Area,$K66,APD$26)</f>
        <v>-</v>
      </c>
      <c r="APE66" s="5" t="str" cm="1">
        <f t="array" aca="1" ref="APE66" ca="1">INDEX(i.LMU_Area,$K66,APE$26)</f>
        <v>-</v>
      </c>
      <c r="APF66" s="5" t="str" cm="1">
        <f t="array" aca="1" ref="APF66" ca="1">INDEX(i.LMU_Area,$K66,APF$26)</f>
        <v>-</v>
      </c>
      <c r="APG66" s="5" t="str" cm="1">
        <f t="array" aca="1" ref="APG66" ca="1">INDEX(i.LMU_Area,$K66,APG$26)</f>
        <v>-</v>
      </c>
      <c r="APH66" s="5" t="str" cm="1">
        <f t="array" aca="1" ref="APH66" ca="1">INDEX(i.LMU_Area,$K66,APH$26)</f>
        <v>-</v>
      </c>
      <c r="API66" s="5" t="str" cm="1">
        <f t="array" aca="1" ref="API66" ca="1">INDEX(i.LMU_Area,$K66,API$26)</f>
        <v>-</v>
      </c>
      <c r="APJ66" s="5" t="str" cm="1">
        <f t="array" aca="1" ref="APJ66" ca="1">INDEX(i.LMU_Area,$K66,APJ$26)</f>
        <v>-</v>
      </c>
      <c r="APK66" s="5" t="str" cm="1">
        <f t="array" aca="1" ref="APK66" ca="1">INDEX(i.LMU_Area,$K66,APK$26)</f>
        <v>-</v>
      </c>
      <c r="APL66" s="5" t="str" cm="1">
        <f t="array" aca="1" ref="APL66" ca="1">INDEX(i.LMU_Area,$K66,APL$26)</f>
        <v>-</v>
      </c>
      <c r="APM66" s="5" t="str" cm="1">
        <f t="array" aca="1" ref="APM66" ca="1">INDEX(i.LMU_Area,$K66,APM$26)</f>
        <v>-</v>
      </c>
      <c r="APN66" s="5" t="str" cm="1">
        <f t="array" aca="1" ref="APN66" ca="1">INDEX(i.LMU_Area,$K66,APN$26)</f>
        <v>-</v>
      </c>
      <c r="APO66" s="5" t="str" cm="1">
        <f t="array" aca="1" ref="APO66" ca="1">INDEX(i.LMU_Area,$K66,APO$26)</f>
        <v>-</v>
      </c>
      <c r="APP66" s="5" t="str" cm="1">
        <f t="array" aca="1" ref="APP66" ca="1">INDEX(i.LMU_Area,$K66,APP$26)</f>
        <v>-</v>
      </c>
      <c r="APQ66" s="5" t="str" cm="1">
        <f t="array" aca="1" ref="APQ66" ca="1">INDEX(i.LMU_Area,$K66,APQ$26)</f>
        <v>-</v>
      </c>
      <c r="APR66" s="5" t="str" cm="1">
        <f t="array" aca="1" ref="APR66" ca="1">INDEX(i.LMU_Area,$K66,APR$26)</f>
        <v>-</v>
      </c>
      <c r="APS66" s="5" t="str" cm="1">
        <f t="array" aca="1" ref="APS66" ca="1">INDEX(i.LMU_Area,$K66,APS$26)</f>
        <v>-</v>
      </c>
      <c r="APT66" s="5" t="str" cm="1">
        <f t="array" aca="1" ref="APT66" ca="1">INDEX(i.LMU_Area,$K66,APT$26)</f>
        <v>-</v>
      </c>
      <c r="APU66" s="5" t="str" cm="1">
        <f t="array" aca="1" ref="APU66" ca="1">INDEX(i.LMU_Area,$K66,APU$26)</f>
        <v>-</v>
      </c>
      <c r="APV66" s="5" t="str" cm="1">
        <f t="array" aca="1" ref="APV66" ca="1">INDEX(i.LMU_Area,$K66,APV$26)</f>
        <v>-</v>
      </c>
      <c r="APW66" s="5" t="str" cm="1">
        <f t="array" aca="1" ref="APW66" ca="1">INDEX(i.LMU_Area,$K66,APW$26)</f>
        <v>-</v>
      </c>
      <c r="APX66" s="5" t="str" cm="1">
        <f t="array" aca="1" ref="APX66" ca="1">INDEX(i.LMU_Area,$K66,APX$26)</f>
        <v>-</v>
      </c>
      <c r="APY66" s="5" t="str" cm="1">
        <f t="array" aca="1" ref="APY66" ca="1">INDEX(i.LMU_Area,$K66,APY$26)</f>
        <v>-</v>
      </c>
      <c r="APZ66" s="5" t="str" cm="1">
        <f t="array" aca="1" ref="APZ66" ca="1">INDEX(i.LMU_Area,$K66,APZ$26)</f>
        <v>-</v>
      </c>
      <c r="AQA66" s="5" t="str" cm="1">
        <f t="array" aca="1" ref="AQA66" ca="1">INDEX(i.LMU_Area,$K66,AQA$26)</f>
        <v>-</v>
      </c>
      <c r="AQB66" s="5" t="str" cm="1">
        <f t="array" aca="1" ref="AQB66" ca="1">INDEX(i.LMU_Area,$K66,AQB$26)</f>
        <v>-</v>
      </c>
      <c r="AQC66" s="5" t="str" cm="1">
        <f t="array" aca="1" ref="AQC66" ca="1">INDEX(i.LMU_Area,$K66,AQC$26)</f>
        <v>-</v>
      </c>
      <c r="AQD66" s="5" t="str" cm="1">
        <f t="array" aca="1" ref="AQD66" ca="1">INDEX(i.LMU_Area,$K66,AQD$26)</f>
        <v>-</v>
      </c>
      <c r="AQE66" s="5" t="str" cm="1">
        <f t="array" aca="1" ref="AQE66" ca="1">INDEX(i.LMU_Area,$K66,AQE$26)</f>
        <v>-</v>
      </c>
      <c r="AQF66" s="5" t="str" cm="1">
        <f t="array" aca="1" ref="AQF66" ca="1">INDEX(i.LMU_Area,$K66,AQF$26)</f>
        <v>-</v>
      </c>
      <c r="AQG66" s="5" t="str" cm="1">
        <f t="array" aca="1" ref="AQG66" ca="1">INDEX(i.LMU_Area,$K66,AQG$26)</f>
        <v>-</v>
      </c>
      <c r="AQH66" s="5" t="str" cm="1">
        <f t="array" aca="1" ref="AQH66" ca="1">INDEX(i.LMU_Area,$K66,AQH$26)</f>
        <v>-</v>
      </c>
      <c r="AQI66" s="5" t="str" cm="1">
        <f t="array" aca="1" ref="AQI66" ca="1">INDEX(i.LMU_Area,$K66,AQI$26)</f>
        <v>-</v>
      </c>
      <c r="AQJ66" s="5" t="str" cm="1">
        <f t="array" aca="1" ref="AQJ66" ca="1">INDEX(i.LMU_Area,$K66,AQJ$26)</f>
        <v>-</v>
      </c>
      <c r="AQK66" s="5" t="str" cm="1">
        <f t="array" aca="1" ref="AQK66" ca="1">INDEX(i.LMU_Area,$K66,AQK$26)</f>
        <v>-</v>
      </c>
      <c r="AQL66" s="5" t="str" cm="1">
        <f t="array" aca="1" ref="AQL66" ca="1">INDEX(i.LMU_Area,$K66,AQL$26)</f>
        <v>-</v>
      </c>
      <c r="AQM66" s="5" t="str" cm="1">
        <f t="array" aca="1" ref="AQM66" ca="1">INDEX(i.LMU_Area,$K66,AQM$26)</f>
        <v>-</v>
      </c>
      <c r="AQN66" s="5" t="str" cm="1">
        <f t="array" aca="1" ref="AQN66" ca="1">INDEX(i.LMU_Area,$K66,AQN$26)</f>
        <v>-</v>
      </c>
      <c r="AQO66" s="5" t="str" cm="1">
        <f t="array" aca="1" ref="AQO66" ca="1">INDEX(i.LMU_Area,$K66,AQO$26)</f>
        <v>-</v>
      </c>
      <c r="AQP66" s="5" t="str" cm="1">
        <f t="array" aca="1" ref="AQP66" ca="1">INDEX(i.LMU_Area,$K66,AQP$26)</f>
        <v>-</v>
      </c>
      <c r="AQQ66" s="5" t="str" cm="1">
        <f t="array" aca="1" ref="AQQ66" ca="1">INDEX(i.LMU_Area,$K66,AQQ$26)</f>
        <v>-</v>
      </c>
      <c r="AQR66" s="5" t="str" cm="1">
        <f t="array" aca="1" ref="AQR66" ca="1">INDEX(i.LMU_Area,$K66,AQR$26)</f>
        <v>-</v>
      </c>
      <c r="AQS66" s="5" t="str" cm="1">
        <f t="array" aca="1" ref="AQS66" ca="1">INDEX(i.LMU_Area,$K66,AQS$26)</f>
        <v>-</v>
      </c>
      <c r="AQT66" s="5" t="str" cm="1">
        <f t="array" aca="1" ref="AQT66" ca="1">INDEX(i.LMU_Area,$K66,AQT$26)</f>
        <v>-</v>
      </c>
      <c r="AQU66" s="5" t="str" cm="1">
        <f t="array" aca="1" ref="AQU66" ca="1">INDEX(i.LMU_Area,$K66,AQU$26)</f>
        <v>-</v>
      </c>
      <c r="AQV66" s="5" t="str" cm="1">
        <f t="array" aca="1" ref="AQV66" ca="1">INDEX(i.LMU_Area,$K66,AQV$26)</f>
        <v>-</v>
      </c>
      <c r="AQW66" s="5" t="str" cm="1">
        <f t="array" aca="1" ref="AQW66" ca="1">INDEX(i.LMU_Area,$K66,AQW$26)</f>
        <v>-</v>
      </c>
      <c r="AQX66" s="5" t="str" cm="1">
        <f t="array" aca="1" ref="AQX66" ca="1">INDEX(i.LMU_Area,$K66,AQX$26)</f>
        <v>-</v>
      </c>
      <c r="AQY66" s="5" t="str" cm="1">
        <f t="array" aca="1" ref="AQY66" ca="1">INDEX(i.LMU_Area,$K66,AQY$26)</f>
        <v>-</v>
      </c>
      <c r="AQZ66" s="5" t="str" cm="1">
        <f t="array" aca="1" ref="AQZ66" ca="1">INDEX(i.LMU_Area,$K66,AQZ$26)</f>
        <v>-</v>
      </c>
      <c r="ARA66" s="5" t="str" cm="1">
        <f t="array" aca="1" ref="ARA66" ca="1">INDEX(i.LMU_Area,$K66,ARA$26)</f>
        <v>-</v>
      </c>
      <c r="ARB66" s="5" t="str" cm="1">
        <f t="array" aca="1" ref="ARB66" ca="1">INDEX(i.LMU_Area,$K66,ARB$26)</f>
        <v>-</v>
      </c>
      <c r="ARC66" s="5" t="str" cm="1">
        <f t="array" aca="1" ref="ARC66" ca="1">INDEX(i.LMU_Area,$K66,ARC$26)</f>
        <v>-</v>
      </c>
      <c r="ARD66" s="5" t="str" cm="1">
        <f t="array" aca="1" ref="ARD66" ca="1">INDEX(i.LMU_Area,$K66,ARD$26)</f>
        <v>-</v>
      </c>
      <c r="ARE66" s="5" t="str" cm="1">
        <f t="array" aca="1" ref="ARE66" ca="1">INDEX(i.LMU_Area,$K66,ARE$26)</f>
        <v>-</v>
      </c>
      <c r="ARF66" s="5" t="str" cm="1">
        <f t="array" aca="1" ref="ARF66" ca="1">INDEX(i.LMU_Area,$K66,ARF$26)</f>
        <v>-</v>
      </c>
      <c r="ARG66" s="5" t="str" cm="1">
        <f t="array" aca="1" ref="ARG66" ca="1">INDEX(i.LMU_Area,$K66,ARG$26)</f>
        <v>-</v>
      </c>
      <c r="ARH66" s="5" t="str" cm="1">
        <f t="array" aca="1" ref="ARH66" ca="1">INDEX(i.LMU_Area,$K66,ARH$26)</f>
        <v>-</v>
      </c>
      <c r="ARI66" s="5" t="str" cm="1">
        <f t="array" aca="1" ref="ARI66" ca="1">INDEX(i.LMU_Area,$K66,ARI$26)</f>
        <v>-</v>
      </c>
      <c r="ARJ66" s="5" t="str" cm="1">
        <f t="array" aca="1" ref="ARJ66" ca="1">INDEX(i.LMU_Area,$K66,ARJ$26)</f>
        <v>-</v>
      </c>
      <c r="ARK66" s="5" t="str" cm="1">
        <f t="array" aca="1" ref="ARK66" ca="1">INDEX(i.LMU_Area,$K66,ARK$26)</f>
        <v>-</v>
      </c>
      <c r="ARL66" s="5" t="str" cm="1">
        <f t="array" aca="1" ref="ARL66" ca="1">INDEX(i.LMU_Area,$K66,ARL$26)</f>
        <v>-</v>
      </c>
      <c r="ARM66" s="5" t="str" cm="1">
        <f t="array" aca="1" ref="ARM66" ca="1">INDEX(i.LMU_Area,$K66,ARM$26)</f>
        <v>-</v>
      </c>
      <c r="ARN66" s="5" t="str" cm="1">
        <f t="array" aca="1" ref="ARN66" ca="1">INDEX(i.LMU_Area,$K66,ARN$26)</f>
        <v>-</v>
      </c>
      <c r="ARO66" s="5" t="str" cm="1">
        <f t="array" aca="1" ref="ARO66" ca="1">INDEX(i.LMU_Area,$K66,ARO$26)</f>
        <v>-</v>
      </c>
      <c r="ARP66" s="5" t="str" cm="1">
        <f t="array" aca="1" ref="ARP66" ca="1">INDEX(i.LMU_Area,$K66,ARP$26)</f>
        <v>-</v>
      </c>
      <c r="ARQ66" s="5" t="str" cm="1">
        <f t="array" aca="1" ref="ARQ66" ca="1">INDEX(i.LMU_Area,$K66,ARQ$26)</f>
        <v>-</v>
      </c>
      <c r="ARR66" s="5" t="str" cm="1">
        <f t="array" aca="1" ref="ARR66" ca="1">INDEX(i.LMU_Area,$K66,ARR$26)</f>
        <v>-</v>
      </c>
      <c r="ARS66" s="5" t="str" cm="1">
        <f t="array" aca="1" ref="ARS66" ca="1">INDEX(i.LMU_Area,$K66,ARS$26)</f>
        <v>-</v>
      </c>
      <c r="ART66" s="5" t="str" cm="1">
        <f t="array" aca="1" ref="ART66" ca="1">INDEX(i.LMU_Area,$K66,ART$26)</f>
        <v>-</v>
      </c>
      <c r="ARU66" s="5" t="str" cm="1">
        <f t="array" aca="1" ref="ARU66" ca="1">INDEX(i.LMU_Area,$K66,ARU$26)</f>
        <v>-</v>
      </c>
      <c r="ARV66" s="5" t="str" cm="1">
        <f t="array" aca="1" ref="ARV66" ca="1">INDEX(i.LMU_Area,$K66,ARV$26)</f>
        <v>-</v>
      </c>
      <c r="ARW66" s="5" t="str" cm="1">
        <f t="array" aca="1" ref="ARW66" ca="1">INDEX(i.LMU_Area,$K66,ARW$26)</f>
        <v>-</v>
      </c>
      <c r="ARX66" s="5" t="str" cm="1">
        <f t="array" aca="1" ref="ARX66" ca="1">INDEX(i.LMU_Area,$K66,ARX$26)</f>
        <v>-</v>
      </c>
      <c r="ARY66" s="5" t="str" cm="1">
        <f t="array" aca="1" ref="ARY66" ca="1">INDEX(i.LMU_Area,$K66,ARY$26)</f>
        <v>-</v>
      </c>
      <c r="ARZ66" s="5" t="str" cm="1">
        <f t="array" aca="1" ref="ARZ66" ca="1">INDEX(i.LMU_Area,$K66,ARZ$26)</f>
        <v>-</v>
      </c>
      <c r="ASA66" s="5" t="str" cm="1">
        <f t="array" aca="1" ref="ASA66" ca="1">INDEX(i.LMU_Area,$K66,ASA$26)</f>
        <v>-</v>
      </c>
      <c r="ASB66" s="5" t="str" cm="1">
        <f t="array" aca="1" ref="ASB66" ca="1">INDEX(i.LMU_Area,$K66,ASB$26)</f>
        <v>-</v>
      </c>
      <c r="ASC66" s="5" t="str" cm="1">
        <f t="array" aca="1" ref="ASC66" ca="1">INDEX(i.LMU_Area,$K66,ASC$26)</f>
        <v>-</v>
      </c>
      <c r="ASD66" s="5" t="str" cm="1">
        <f t="array" aca="1" ref="ASD66" ca="1">INDEX(i.LMU_Area,$K66,ASD$26)</f>
        <v>-</v>
      </c>
      <c r="ASE66" s="5" t="str" cm="1">
        <f t="array" aca="1" ref="ASE66" ca="1">INDEX(i.LMU_Area,$K66,ASE$26)</f>
        <v>-</v>
      </c>
      <c r="ASF66" s="5" t="str" cm="1">
        <f t="array" aca="1" ref="ASF66" ca="1">INDEX(i.LMU_Area,$K66,ASF$26)</f>
        <v>-</v>
      </c>
      <c r="ASG66" s="5" t="str" cm="1">
        <f t="array" aca="1" ref="ASG66" ca="1">INDEX(i.LMU_Area,$K66,ASG$26)</f>
        <v>-</v>
      </c>
      <c r="ASH66" s="5" t="str" cm="1">
        <f t="array" aca="1" ref="ASH66" ca="1">INDEX(i.LMU_Area,$K66,ASH$26)</f>
        <v>-</v>
      </c>
      <c r="ASI66" s="5" t="str" cm="1">
        <f t="array" aca="1" ref="ASI66" ca="1">INDEX(i.LMU_Area,$K66,ASI$26)</f>
        <v>-</v>
      </c>
      <c r="ASJ66" s="5" t="str" cm="1">
        <f t="array" aca="1" ref="ASJ66" ca="1">INDEX(i.LMU_Area,$K66,ASJ$26)</f>
        <v>-</v>
      </c>
      <c r="ASK66" s="5" t="str" cm="1">
        <f t="array" aca="1" ref="ASK66" ca="1">INDEX(i.LMU_Area,$K66,ASK$26)</f>
        <v>-</v>
      </c>
      <c r="ASL66" s="5" t="str" cm="1">
        <f t="array" aca="1" ref="ASL66" ca="1">INDEX(i.LMU_Area,$K66,ASL$26)</f>
        <v>-</v>
      </c>
      <c r="ASM66" s="5" t="str" cm="1">
        <f t="array" aca="1" ref="ASM66" ca="1">INDEX(i.LMU_Area,$K66,ASM$26)</f>
        <v>-</v>
      </c>
      <c r="ASN66" s="5" t="str" cm="1">
        <f t="array" aca="1" ref="ASN66" ca="1">INDEX(i.LMU_Area,$K66,ASN$26)</f>
        <v>-</v>
      </c>
      <c r="ASO66" s="5" t="str" cm="1">
        <f t="array" aca="1" ref="ASO66" ca="1">INDEX(i.LMU_Area,$K66,ASO$26)</f>
        <v>-</v>
      </c>
      <c r="ASP66" s="5" t="str" cm="1">
        <f t="array" aca="1" ref="ASP66" ca="1">INDEX(i.LMU_Area,$K66,ASP$26)</f>
        <v>-</v>
      </c>
      <c r="ASQ66" s="5" t="str" cm="1">
        <f t="array" aca="1" ref="ASQ66" ca="1">INDEX(i.LMU_Area,$K66,ASQ$26)</f>
        <v>-</v>
      </c>
      <c r="ASR66" s="5" t="str" cm="1">
        <f t="array" aca="1" ref="ASR66" ca="1">INDEX(i.LMU_Area,$K66,ASR$26)</f>
        <v>-</v>
      </c>
      <c r="ASS66" s="5" t="str" cm="1">
        <f t="array" aca="1" ref="ASS66" ca="1">INDEX(i.LMU_Area,$K66,ASS$26)</f>
        <v>-</v>
      </c>
      <c r="AST66" s="5" t="str" cm="1">
        <f t="array" aca="1" ref="AST66" ca="1">INDEX(i.LMU_Area,$K66,AST$26)</f>
        <v>-</v>
      </c>
      <c r="ASU66" s="5" t="str" cm="1">
        <f t="array" aca="1" ref="ASU66" ca="1">INDEX(i.LMU_Area,$K66,ASU$26)</f>
        <v>-</v>
      </c>
      <c r="ASV66" s="5" t="str" cm="1">
        <f t="array" aca="1" ref="ASV66" ca="1">INDEX(i.LMU_Area,$K66,ASV$26)</f>
        <v>-</v>
      </c>
      <c r="ASW66" s="5" t="str" cm="1">
        <f t="array" aca="1" ref="ASW66" ca="1">INDEX(i.LMU_Area,$K66,ASW$26)</f>
        <v>-</v>
      </c>
      <c r="ASX66" s="5" t="str" cm="1">
        <f t="array" aca="1" ref="ASX66" ca="1">INDEX(i.LMU_Area,$K66,ASX$26)</f>
        <v>-</v>
      </c>
      <c r="ASY66" s="5" t="str" cm="1">
        <f t="array" aca="1" ref="ASY66" ca="1">INDEX(i.LMU_Area,$K66,ASY$26)</f>
        <v>-</v>
      </c>
      <c r="ASZ66" s="5" t="str" cm="1">
        <f t="array" aca="1" ref="ASZ66" ca="1">INDEX(i.LMU_Area,$K66,ASZ$26)</f>
        <v>-</v>
      </c>
      <c r="ATA66" s="5" t="str" cm="1">
        <f t="array" aca="1" ref="ATA66" ca="1">INDEX(i.LMU_Area,$K66,ATA$26)</f>
        <v>-</v>
      </c>
      <c r="ATB66" s="5" t="str" cm="1">
        <f t="array" aca="1" ref="ATB66" ca="1">INDEX(i.LMU_Area,$K66,ATB$26)</f>
        <v>-</v>
      </c>
      <c r="ATC66" s="5" t="str" cm="1">
        <f t="array" aca="1" ref="ATC66" ca="1">INDEX(i.LMU_Area,$K66,ATC$26)</f>
        <v>-</v>
      </c>
      <c r="ATD66" s="5" t="str" cm="1">
        <f t="array" aca="1" ref="ATD66" ca="1">INDEX(i.LMU_Area,$K66,ATD$26)</f>
        <v>-</v>
      </c>
      <c r="ATE66" s="5" t="str" cm="1">
        <f t="array" aca="1" ref="ATE66" ca="1">INDEX(i.LMU_Area,$K66,ATE$26)</f>
        <v>-</v>
      </c>
      <c r="ATF66" s="5" t="str" cm="1">
        <f t="array" aca="1" ref="ATF66" ca="1">INDEX(i.LMU_Area,$K66,ATF$26)</f>
        <v>-</v>
      </c>
      <c r="ATG66" s="5" t="str" cm="1">
        <f t="array" aca="1" ref="ATG66" ca="1">INDEX(i.LMU_Area,$K66,ATG$26)</f>
        <v>-</v>
      </c>
      <c r="ATH66" s="5" t="str" cm="1">
        <f t="array" aca="1" ref="ATH66" ca="1">INDEX(i.LMU_Area,$K66,ATH$26)</f>
        <v>-</v>
      </c>
      <c r="ATI66" s="5" t="str" cm="1">
        <f t="array" aca="1" ref="ATI66" ca="1">INDEX(i.LMU_Area,$K66,ATI$26)</f>
        <v>-</v>
      </c>
      <c r="ATJ66" s="5" t="str" cm="1">
        <f t="array" aca="1" ref="ATJ66" ca="1">INDEX(i.LMU_Area,$K66,ATJ$26)</f>
        <v>-</v>
      </c>
      <c r="ATK66" s="5" t="str" cm="1">
        <f t="array" aca="1" ref="ATK66" ca="1">INDEX(i.LMU_Area,$K66,ATK$26)</f>
        <v>-</v>
      </c>
      <c r="ATL66" s="19">
        <f t="shared" ca="1" si="1161"/>
        <v>1</v>
      </c>
      <c r="ATM66" s="587">
        <v>0</v>
      </c>
    </row>
    <row r="67" spans="1:1209" hidden="1" outlineLevel="2">
      <c r="A67" s="21">
        <f t="shared" si="1096"/>
        <v>62</v>
      </c>
      <c r="B67" s="240">
        <f t="shared" si="1097"/>
        <v>45</v>
      </c>
      <c r="C67">
        <f>203</f>
        <v>203</v>
      </c>
      <c r="D67" s="135" t="str">
        <f t="shared" ca="1" si="1098"/>
        <v>EWW</v>
      </c>
      <c r="E67" t="b">
        <v>1</v>
      </c>
      <c r="F67" t="b">
        <v>0</v>
      </c>
      <c r="G67" s="19" t="b">
        <f t="shared" ca="1" si="1099"/>
        <v>1</v>
      </c>
      <c r="H67" s="226">
        <f t="shared" ca="1" si="1162"/>
        <v>22</v>
      </c>
      <c r="I67" s="226">
        <f t="shared" ca="1" si="1150"/>
        <v>1</v>
      </c>
      <c r="J67" s="226">
        <f t="shared" ca="1" si="1150"/>
        <v>1</v>
      </c>
      <c r="K67" s="226">
        <f t="shared" ca="1" si="1150"/>
        <v>1</v>
      </c>
      <c r="L67" s="226">
        <f t="shared" ca="1" si="1150"/>
        <v>1</v>
      </c>
      <c r="M67" s="226">
        <f t="shared" ca="1" si="1150"/>
        <v>2</v>
      </c>
      <c r="N67" s="226">
        <f t="shared" ca="1" si="1151"/>
        <v>3</v>
      </c>
      <c r="O67" s="226">
        <f t="shared" ca="1" si="1151"/>
        <v>2</v>
      </c>
      <c r="P67" s="226">
        <f t="shared" ca="1" si="1151"/>
        <v>1</v>
      </c>
      <c r="Q67" s="226">
        <f t="shared" ca="1" si="1151"/>
        <v>1</v>
      </c>
      <c r="R67" s="115">
        <f t="shared" ca="1" si="1002"/>
        <v>0</v>
      </c>
      <c r="S67" s="226">
        <f t="shared" ca="1" si="1151"/>
        <v>0</v>
      </c>
      <c r="T67" s="226">
        <f t="shared" ca="1" si="1151"/>
        <v>0</v>
      </c>
      <c r="U67" s="226">
        <f t="shared" ca="1" si="1151"/>
        <v>0</v>
      </c>
      <c r="V67" s="226">
        <f t="shared" ca="1" si="1151"/>
        <v>0</v>
      </c>
      <c r="W67" s="226">
        <f t="shared" ca="1" si="1151"/>
        <v>0</v>
      </c>
      <c r="X67" s="226">
        <f t="shared" ca="1" si="1151"/>
        <v>1</v>
      </c>
      <c r="Y67" s="226">
        <f t="shared" ca="1" si="1151"/>
        <v>1</v>
      </c>
      <c r="Z67" s="226">
        <f t="shared" ca="1" si="1151"/>
        <v>1</v>
      </c>
      <c r="AA67" s="263"/>
      <c r="AB67" s="263"/>
      <c r="AC67" s="263"/>
      <c r="AD67" s="263"/>
      <c r="AE67" s="263"/>
      <c r="AF67" s="226">
        <f t="shared" ca="1" si="1152"/>
        <v>0</v>
      </c>
      <c r="AG67" s="263"/>
      <c r="AH67" s="263">
        <f t="shared" ca="1" si="1153"/>
        <v>0</v>
      </c>
      <c r="AI67" s="263">
        <f t="shared" ca="1" si="1153"/>
        <v>0</v>
      </c>
      <c r="AJ67" s="263">
        <f t="shared" ca="1" si="1153"/>
        <v>0</v>
      </c>
      <c r="AK67" s="19">
        <f t="shared" ca="1" si="1102"/>
        <v>0</v>
      </c>
      <c r="AL67" s="19">
        <f t="shared" ca="1" si="1102"/>
        <v>0</v>
      </c>
      <c r="AM67" s="19">
        <f t="shared" ca="1" si="1102"/>
        <v>0</v>
      </c>
      <c r="AN67" s="19">
        <f t="shared" ca="1" si="1102"/>
        <v>0</v>
      </c>
      <c r="AO67" s="135">
        <f t="shared" ca="1" si="1103"/>
        <v>2</v>
      </c>
      <c r="AP67" s="135">
        <f ca="1">INDEX(CHOOSE($P67,DataAutumn!i.AdultDrys,DataWinter!i.AdultDrys,DataSpring!i.AdultDrys),1,$O67)</f>
        <v>4</v>
      </c>
      <c r="AQ67" s="5">
        <f t="shared" ca="1" si="1104"/>
        <v>2</v>
      </c>
      <c r="AR67" s="5">
        <f t="shared" ca="1" si="1104"/>
        <v>0</v>
      </c>
      <c r="AS67" s="5">
        <f t="shared" ca="1" si="1105"/>
        <v>5</v>
      </c>
      <c r="AT67">
        <f t="shared" ca="1" si="1106"/>
        <v>2</v>
      </c>
      <c r="AW67" s="222" t="str">
        <f t="shared" ca="1" si="942"/>
        <v>FS Optimis 00022 EWW MWM     TOL122 Scan1-0000 CFS RR 01% REV01 GP100% WP100% MP100% T_TRUE (F33N33)</v>
      </c>
      <c r="AX67" s="9" t="str">
        <f ca="1">IF(COUNTIF(AW$5:AW67,AW67)=1,"-","Dup")</f>
        <v>-</v>
      </c>
      <c r="AY67" s="9"/>
      <c r="AZ67" s="19" t="b">
        <f t="shared" ca="1" si="1155"/>
        <v>0</v>
      </c>
      <c r="BA67" s="19" t="b">
        <f t="shared" ca="1" si="1155"/>
        <v>0</v>
      </c>
      <c r="BB67" s="19" t="b">
        <f t="shared" ca="1" si="1155"/>
        <v>0</v>
      </c>
      <c r="BC67" s="19" t="b">
        <f t="shared" ca="1" si="1155"/>
        <v>0</v>
      </c>
      <c r="BD67" s="19" t="b">
        <f t="shared" ca="1" si="1155"/>
        <v>0</v>
      </c>
      <c r="BE67" s="19" t="b">
        <f t="shared" ca="1" si="1155"/>
        <v>0</v>
      </c>
      <c r="BF67" s="19" t="b">
        <f t="shared" ca="1" si="1155"/>
        <v>0</v>
      </c>
      <c r="BG67" s="19" t="b">
        <f t="shared" ca="1" si="1155"/>
        <v>0</v>
      </c>
      <c r="BH67" s="9"/>
      <c r="BI67" s="5" t="b">
        <f t="shared" ca="1" si="943"/>
        <v>1</v>
      </c>
      <c r="BJ67" s="5" t="str">
        <f t="shared" ca="1" si="943"/>
        <v>-</v>
      </c>
      <c r="BK67" s="5" t="str">
        <f t="shared" ca="1" si="943"/>
        <v>-</v>
      </c>
      <c r="BL67" s="5" t="str">
        <f t="shared" ca="1" si="943"/>
        <v>-</v>
      </c>
      <c r="BM67" s="5" t="b">
        <f t="shared" ca="1" si="943"/>
        <v>1</v>
      </c>
      <c r="BN67" s="135">
        <f t="shared" ca="1" si="943"/>
        <v>0</v>
      </c>
      <c r="BO67" s="12" t="b">
        <v>1</v>
      </c>
      <c r="BP67" s="5" cm="1">
        <f t="array" aca="1" ref="BP67" ca="1">INDEX(i.z_prob,$J67,BP$26)</f>
        <v>0.09</v>
      </c>
      <c r="BQ67" s="5" cm="1">
        <f t="array" aca="1" ref="BQ67" ca="1">INDEX(i.z_prob,$J67,BQ$26)</f>
        <v>0.16</v>
      </c>
      <c r="BR67" s="5" cm="1">
        <f t="array" aca="1" ref="BR67" ca="1">INDEX(i.z_prob,$J67,BR$26)</f>
        <v>0.14000000000000001</v>
      </c>
      <c r="BS67" s="5" cm="1">
        <f t="array" aca="1" ref="BS67" ca="1">INDEX(i.z_prob,$J67,BS$26)</f>
        <v>0.11</v>
      </c>
      <c r="BT67" s="5" cm="1">
        <f t="array" aca="1" ref="BT67" ca="1">INDEX(i.z_prob,$J67,BT$26)</f>
        <v>0.11</v>
      </c>
      <c r="BU67" s="5" cm="1">
        <f t="array" aca="1" ref="BU67" ca="1">INDEX(i.z_prob,$J67,BU$26)</f>
        <v>0.14000000000000001</v>
      </c>
      <c r="BV67" s="5" cm="1">
        <f t="array" aca="1" ref="BV67" ca="1">INDEX(i.z_prob,$J67,BV$26)</f>
        <v>0.16</v>
      </c>
      <c r="BW67" s="5" cm="1">
        <f t="array" aca="1" ref="BW67" ca="1">INDEX(i.z_prob,$J67,BW$26)</f>
        <v>0.09</v>
      </c>
      <c r="BX67" s="9"/>
      <c r="BY67" s="19" t="str">
        <f t="shared" ca="1" si="1108"/>
        <v>-</v>
      </c>
      <c r="BZ67" s="5">
        <f t="shared" ca="1" si="1109"/>
        <v>0</v>
      </c>
      <c r="CA67" s="5">
        <f t="shared" ca="1" si="1110"/>
        <v>0</v>
      </c>
      <c r="CB67" s="5">
        <f t="shared" ca="1" si="1111"/>
        <v>0</v>
      </c>
      <c r="CC67" s="5">
        <f t="shared" ca="1" si="1112"/>
        <v>0</v>
      </c>
      <c r="CD67" s="9"/>
      <c r="CE67" s="19" t="str">
        <f t="shared" ca="1" si="1113"/>
        <v>-</v>
      </c>
      <c r="CF67" s="19" t="str">
        <f t="shared" ca="1" si="1113"/>
        <v>-</v>
      </c>
      <c r="CG67" s="19" t="str">
        <f t="shared" ca="1" si="1113"/>
        <v>-</v>
      </c>
      <c r="CH67" s="19" t="str">
        <f t="shared" ca="1" si="1113"/>
        <v>-</v>
      </c>
      <c r="CI67" s="19" t="str">
        <f t="shared" ca="1" si="1113"/>
        <v>-</v>
      </c>
      <c r="CJ67" s="19" t="str">
        <f t="shared" ca="1" si="1113"/>
        <v>-</v>
      </c>
      <c r="CK67" s="19" t="str">
        <f t="shared" ca="1" si="1113"/>
        <v>-</v>
      </c>
      <c r="CL67" s="19" t="str">
        <f t="shared" ca="1" si="1113"/>
        <v>-</v>
      </c>
      <c r="CM67" s="19" t="str">
        <f t="shared" ca="1" si="1113"/>
        <v>-</v>
      </c>
      <c r="CN67" s="19" t="str">
        <f t="shared" ca="1" si="1113"/>
        <v>-</v>
      </c>
      <c r="CO67" s="19" t="str">
        <f t="shared" ca="1" si="1114"/>
        <v>-</v>
      </c>
      <c r="CP67" s="19" t="str">
        <f t="shared" ca="1" si="1114"/>
        <v>-</v>
      </c>
      <c r="CQ67" s="19" t="str">
        <f t="shared" ca="1" si="1114"/>
        <v>-</v>
      </c>
      <c r="CR67" s="19" t="str">
        <f t="shared" ca="1" si="1114"/>
        <v>-</v>
      </c>
      <c r="CS67" s="19" t="str">
        <f t="shared" ca="1" si="1114"/>
        <v>-</v>
      </c>
      <c r="CT67" s="19" t="str">
        <f t="shared" ca="1" si="1114"/>
        <v>-</v>
      </c>
      <c r="CU67" s="19" t="str">
        <f t="shared" ca="1" si="1114"/>
        <v>-</v>
      </c>
      <c r="CV67" s="9"/>
      <c r="CW67" s="19" t="b">
        <f t="shared" ca="1" si="1115"/>
        <v>1</v>
      </c>
      <c r="CX67" s="19" t="b">
        <f t="shared" ca="1" si="1115"/>
        <v>0</v>
      </c>
      <c r="CY67" s="19" t="b">
        <f t="shared" ca="1" si="1115"/>
        <v>1</v>
      </c>
      <c r="CZ67" s="574">
        <f t="shared" ca="1" si="1163"/>
        <v>321111102</v>
      </c>
      <c r="DA67" s="570" t="b">
        <f t="shared" ca="1" si="1116"/>
        <v>0</v>
      </c>
      <c r="DB67" s="570" t="str">
        <f t="shared" ca="1" si="1116"/>
        <v>-</v>
      </c>
      <c r="DC67" s="570" t="b">
        <f t="shared" ca="1" si="1116"/>
        <v>1</v>
      </c>
      <c r="DD67" s="575">
        <f t="shared" ca="1" si="1159"/>
        <v>321111103</v>
      </c>
      <c r="DE67" s="428">
        <f t="shared" ca="1" si="1117"/>
        <v>680</v>
      </c>
      <c r="DF67" s="428">
        <f t="shared" ca="1" si="1117"/>
        <v>714</v>
      </c>
      <c r="DG67" s="428">
        <f t="shared" ca="1" si="1117"/>
        <v>749</v>
      </c>
      <c r="DH67" s="143">
        <f t="shared" ca="1" si="1118"/>
        <v>420</v>
      </c>
      <c r="DI67" s="143">
        <f t="shared" ca="1" si="1118"/>
        <v>455</v>
      </c>
      <c r="DJ67" s="143">
        <f t="shared" ca="1" si="1118"/>
        <v>490</v>
      </c>
      <c r="DK67" s="19" t="str">
        <f t="shared" ca="1" si="1154"/>
        <v>-</v>
      </c>
      <c r="DL67" s="19" t="str">
        <f t="shared" ca="1" si="1154"/>
        <v>-</v>
      </c>
      <c r="DM67" s="19" t="str">
        <f t="shared" ca="1" si="1154"/>
        <v>-</v>
      </c>
      <c r="DN67" s="19" t="str">
        <f t="shared" ca="1" si="1154"/>
        <v>-</v>
      </c>
      <c r="DO67" s="19" t="str">
        <f t="shared" ca="1" si="1154"/>
        <v>-</v>
      </c>
      <c r="DP67" s="19" t="str">
        <f t="shared" ca="1" si="1154"/>
        <v>-</v>
      </c>
      <c r="DQ67" s="19">
        <f t="shared" ref="DQ67:ED78" ca="1" si="1170">OFFSET(DQ$5,$B67,0)</f>
        <v>3</v>
      </c>
      <c r="DR67" s="19">
        <f t="shared" ca="1" si="1170"/>
        <v>3</v>
      </c>
      <c r="DS67" s="19">
        <f t="shared" ca="1" si="1170"/>
        <v>0</v>
      </c>
      <c r="DT67" s="19">
        <f t="shared" ca="1" si="1170"/>
        <v>1</v>
      </c>
      <c r="DU67" s="19">
        <f t="shared" ca="1" si="1170"/>
        <v>-1</v>
      </c>
      <c r="DV67" s="19" t="str">
        <f t="shared" ca="1" si="1170"/>
        <v>-</v>
      </c>
      <c r="DW67" s="19" t="str">
        <f t="shared" ca="1" si="1170"/>
        <v>-</v>
      </c>
      <c r="DX67" s="19" t="str">
        <f t="shared" ca="1" si="1170"/>
        <v>-</v>
      </c>
      <c r="DY67" s="19">
        <f t="shared" ca="1" si="1170"/>
        <v>0</v>
      </c>
      <c r="DZ67" s="19">
        <f t="shared" ca="1" si="1170"/>
        <v>1</v>
      </c>
      <c r="EA67" s="19">
        <f t="shared" ca="1" si="1170"/>
        <v>-1</v>
      </c>
      <c r="EB67" s="19" t="str">
        <f t="shared" ca="1" si="1170"/>
        <v>-</v>
      </c>
      <c r="EC67" s="19">
        <f t="shared" ca="1" si="1170"/>
        <v>0</v>
      </c>
      <c r="ED67" s="19">
        <f t="shared" ca="1" si="1170"/>
        <v>0</v>
      </c>
      <c r="EE67" s="9"/>
      <c r="EF67" s="19" t="str">
        <f t="shared" ca="1" si="1121"/>
        <v>-</v>
      </c>
      <c r="EG67" s="19" t="str">
        <f t="shared" ca="1" si="1121"/>
        <v>-</v>
      </c>
      <c r="EH67" s="19" t="str">
        <f t="shared" ca="1" si="1121"/>
        <v>-</v>
      </c>
      <c r="EI67" s="19" t="str">
        <f t="shared" ca="1" si="1121"/>
        <v>-</v>
      </c>
      <c r="EJ67" s="19" t="str">
        <f t="shared" ca="1" si="1121"/>
        <v>-</v>
      </c>
      <c r="EK67" s="19" t="str">
        <f t="shared" ca="1" si="1121"/>
        <v>-</v>
      </c>
      <c r="EL67" s="19" t="str">
        <f t="shared" ca="1" si="1121"/>
        <v>-</v>
      </c>
      <c r="EM67" s="19" t="str">
        <f t="shared" ca="1" si="1121"/>
        <v>-</v>
      </c>
      <c r="EN67" s="19" t="str">
        <f t="shared" ca="1" si="1121"/>
        <v>-</v>
      </c>
      <c r="EO67" s="19" t="str">
        <f t="shared" ca="1" si="1121"/>
        <v>-</v>
      </c>
      <c r="EP67" s="19" t="str">
        <f t="shared" ca="1" si="1121"/>
        <v>-</v>
      </c>
      <c r="EQ67" s="19" t="str">
        <f t="shared" ca="1" si="1121"/>
        <v>-</v>
      </c>
      <c r="ER67" s="19">
        <f t="shared" ca="1" si="1121"/>
        <v>0</v>
      </c>
      <c r="ES67" s="19">
        <f t="shared" ca="1" si="1121"/>
        <v>0</v>
      </c>
      <c r="ET67" s="19">
        <f t="shared" ca="1" si="1121"/>
        <v>0</v>
      </c>
      <c r="EU67" s="19">
        <f t="shared" ca="1" si="1121"/>
        <v>0</v>
      </c>
      <c r="EV67" s="19">
        <f t="shared" ca="1" si="1122"/>
        <v>0</v>
      </c>
      <c r="EW67" s="19">
        <f t="shared" ca="1" si="1122"/>
        <v>0</v>
      </c>
      <c r="EX67" s="19">
        <f t="shared" ca="1" si="1122"/>
        <v>0</v>
      </c>
      <c r="EY67" s="19">
        <f t="shared" ca="1" si="1122"/>
        <v>0</v>
      </c>
      <c r="EZ67" s="19">
        <f t="shared" ca="1" si="1122"/>
        <v>0</v>
      </c>
      <c r="FA67" s="19">
        <f t="shared" ca="1" si="1122"/>
        <v>0</v>
      </c>
      <c r="FB67" s="19">
        <f t="shared" ca="1" si="1122"/>
        <v>0</v>
      </c>
      <c r="FC67" s="19">
        <f t="shared" ca="1" si="1122"/>
        <v>0</v>
      </c>
      <c r="FD67" s="19">
        <f t="shared" ca="1" si="1122"/>
        <v>0</v>
      </c>
      <c r="FE67" s="19">
        <f t="shared" ca="1" si="1122"/>
        <v>0</v>
      </c>
      <c r="FF67" s="19">
        <f t="shared" ca="1" si="1122"/>
        <v>0</v>
      </c>
      <c r="FG67" s="19">
        <f t="shared" ca="1" si="1122"/>
        <v>0</v>
      </c>
      <c r="FH67" s="19">
        <f t="shared" ca="1" si="1122"/>
        <v>0</v>
      </c>
      <c r="FI67" s="19">
        <f t="shared" ca="1" si="1122"/>
        <v>0</v>
      </c>
      <c r="FJ67" s="19">
        <f t="shared" ca="1" si="1122"/>
        <v>0</v>
      </c>
      <c r="FK67" s="19">
        <f t="shared" ca="1" si="1122"/>
        <v>0</v>
      </c>
      <c r="FL67" s="19">
        <f t="shared" ca="1" si="1122"/>
        <v>0</v>
      </c>
      <c r="FM67" s="19">
        <f t="shared" ca="1" si="1122"/>
        <v>0</v>
      </c>
      <c r="FN67" s="19">
        <f t="shared" ca="1" si="1122"/>
        <v>0</v>
      </c>
      <c r="FO67" s="19">
        <f t="shared" ca="1" si="1122"/>
        <v>0</v>
      </c>
      <c r="FP67" s="19">
        <f t="shared" ca="1" si="1122"/>
        <v>0</v>
      </c>
      <c r="FQ67" s="19">
        <f t="shared" ca="1" si="1122"/>
        <v>0</v>
      </c>
      <c r="FR67" s="19">
        <f t="shared" ca="1" si="1122"/>
        <v>0</v>
      </c>
      <c r="FS67" s="19">
        <f t="shared" ca="1" si="1164"/>
        <v>0</v>
      </c>
      <c r="FT67" s="19">
        <f t="shared" ca="1" si="1164"/>
        <v>0</v>
      </c>
      <c r="FU67" s="19">
        <f t="shared" ca="1" si="1164"/>
        <v>0</v>
      </c>
      <c r="FV67" s="19">
        <f t="shared" ca="1" si="1164"/>
        <v>0</v>
      </c>
      <c r="FW67" s="19">
        <f t="shared" ca="1" si="1164"/>
        <v>0</v>
      </c>
      <c r="FX67" s="19">
        <f t="shared" ca="1" si="1164"/>
        <v>0</v>
      </c>
      <c r="FY67" s="19">
        <f t="shared" ca="1" si="1164"/>
        <v>0</v>
      </c>
      <c r="FZ67" s="19">
        <f t="shared" ca="1" si="1164"/>
        <v>0</v>
      </c>
      <c r="GA67" s="19">
        <f t="shared" ca="1" si="1164"/>
        <v>0</v>
      </c>
      <c r="GB67" s="19">
        <f t="shared" ca="1" si="1164"/>
        <v>0</v>
      </c>
      <c r="GC67" s="19">
        <f t="shared" ca="1" si="1164"/>
        <v>0</v>
      </c>
      <c r="GD67" s="19">
        <f t="shared" ca="1" si="1164"/>
        <v>0</v>
      </c>
      <c r="GE67" s="19">
        <f t="shared" ca="1" si="1164"/>
        <v>0</v>
      </c>
      <c r="GF67" s="19">
        <f t="shared" ca="1" si="1164"/>
        <v>0</v>
      </c>
      <c r="GG67" s="19">
        <f t="shared" ca="1" si="1164"/>
        <v>0</v>
      </c>
      <c r="GH67" s="19">
        <f t="shared" ca="1" si="1164"/>
        <v>0</v>
      </c>
      <c r="GI67" s="19">
        <f t="shared" ca="1" si="1164"/>
        <v>0</v>
      </c>
      <c r="GJ67" s="19">
        <f t="shared" ca="1" si="1164"/>
        <v>0</v>
      </c>
      <c r="GK67" s="19">
        <f t="shared" ca="1" si="1164"/>
        <v>0</v>
      </c>
      <c r="GL67" s="19">
        <f t="shared" ca="1" si="1164"/>
        <v>0</v>
      </c>
      <c r="GM67" s="19">
        <f t="shared" ca="1" si="1164"/>
        <v>0</v>
      </c>
      <c r="GN67" s="19">
        <f t="shared" ca="1" si="1164"/>
        <v>0</v>
      </c>
      <c r="GO67" s="19">
        <f t="shared" ca="1" si="1164"/>
        <v>0</v>
      </c>
      <c r="GP67" s="19">
        <f t="shared" ca="1" si="1164"/>
        <v>0</v>
      </c>
      <c r="GQ67" s="19">
        <f t="shared" ca="1" si="1164"/>
        <v>0</v>
      </c>
      <c r="GR67" s="19">
        <f t="shared" ca="1" si="1164"/>
        <v>0</v>
      </c>
      <c r="GS67" s="19">
        <f t="shared" ca="1" si="1164"/>
        <v>0</v>
      </c>
      <c r="GT67" s="19">
        <f t="shared" ca="1" si="1164"/>
        <v>0</v>
      </c>
      <c r="GU67" s="19">
        <f t="shared" ca="1" si="1164"/>
        <v>0</v>
      </c>
      <c r="GV67" s="19">
        <f t="shared" ca="1" si="1164"/>
        <v>0</v>
      </c>
      <c r="GW67" s="19">
        <f t="shared" ca="1" si="1164"/>
        <v>0</v>
      </c>
      <c r="GX67" s="19">
        <f t="shared" ca="1" si="1164"/>
        <v>0</v>
      </c>
      <c r="GY67" s="19">
        <f t="shared" ca="1" si="1164"/>
        <v>0</v>
      </c>
      <c r="GZ67" s="19">
        <f t="shared" ca="1" si="1164"/>
        <v>0</v>
      </c>
      <c r="HA67" s="19">
        <f t="shared" ca="1" si="1164"/>
        <v>0</v>
      </c>
      <c r="HB67" s="19">
        <f t="shared" ca="1" si="1164"/>
        <v>0</v>
      </c>
      <c r="HC67" s="19">
        <f t="shared" ca="1" si="1164"/>
        <v>0</v>
      </c>
      <c r="HD67" s="19">
        <f t="shared" ca="1" si="1164"/>
        <v>0</v>
      </c>
      <c r="HE67" s="19">
        <f t="shared" ref="HE67:HZ67" ca="1" si="1171">OFFSET(HE$5,$B67,0)</f>
        <v>0</v>
      </c>
      <c r="HF67" s="19">
        <f t="shared" ca="1" si="1171"/>
        <v>0</v>
      </c>
      <c r="HG67" s="19">
        <f t="shared" ca="1" si="1171"/>
        <v>0</v>
      </c>
      <c r="HH67" s="19">
        <f t="shared" ca="1" si="1171"/>
        <v>0</v>
      </c>
      <c r="HI67" s="19">
        <f t="shared" ca="1" si="1171"/>
        <v>0</v>
      </c>
      <c r="HJ67" s="19">
        <f t="shared" ca="1" si="1171"/>
        <v>0</v>
      </c>
      <c r="HK67" s="19">
        <f t="shared" ca="1" si="1171"/>
        <v>0</v>
      </c>
      <c r="HL67" s="19">
        <f t="shared" ca="1" si="1171"/>
        <v>0</v>
      </c>
      <c r="HM67" s="19">
        <f t="shared" ca="1" si="1171"/>
        <v>0</v>
      </c>
      <c r="HN67" s="19">
        <f t="shared" ca="1" si="1171"/>
        <v>0</v>
      </c>
      <c r="HO67" s="19">
        <f t="shared" ca="1" si="1171"/>
        <v>0</v>
      </c>
      <c r="HP67" s="19">
        <f t="shared" ca="1" si="1171"/>
        <v>0</v>
      </c>
      <c r="HQ67" s="19">
        <f t="shared" ca="1" si="1171"/>
        <v>0</v>
      </c>
      <c r="HR67" s="19">
        <f t="shared" ca="1" si="1171"/>
        <v>0</v>
      </c>
      <c r="HS67" s="19">
        <f t="shared" ca="1" si="1171"/>
        <v>0</v>
      </c>
      <c r="HT67" s="19">
        <f t="shared" ca="1" si="1171"/>
        <v>0</v>
      </c>
      <c r="HU67" s="19">
        <f t="shared" ca="1" si="1171"/>
        <v>0</v>
      </c>
      <c r="HV67" s="19">
        <f t="shared" ca="1" si="1171"/>
        <v>0</v>
      </c>
      <c r="HW67" s="19">
        <f t="shared" ca="1" si="1171"/>
        <v>0</v>
      </c>
      <c r="HX67" s="19">
        <f t="shared" ca="1" si="1171"/>
        <v>0</v>
      </c>
      <c r="HY67" s="19">
        <f t="shared" ca="1" si="1171"/>
        <v>0</v>
      </c>
      <c r="HZ67" s="19">
        <f t="shared" ca="1" si="1171"/>
        <v>0</v>
      </c>
      <c r="IA67" s="19">
        <f t="shared" ca="1" si="1165"/>
        <v>0</v>
      </c>
      <c r="IB67" s="19">
        <f t="shared" ca="1" si="1165"/>
        <v>0</v>
      </c>
      <c r="IC67" s="19">
        <f t="shared" ca="1" si="1165"/>
        <v>0</v>
      </c>
      <c r="ID67" s="19">
        <f t="shared" ca="1" si="1165"/>
        <v>0</v>
      </c>
      <c r="IE67" s="19">
        <f t="shared" ca="1" si="1165"/>
        <v>0</v>
      </c>
      <c r="IF67" s="19">
        <f t="shared" ca="1" si="1165"/>
        <v>0</v>
      </c>
      <c r="IG67" s="19">
        <f t="shared" ca="1" si="1165"/>
        <v>0</v>
      </c>
      <c r="IH67" s="19">
        <f t="shared" ca="1" si="1165"/>
        <v>0</v>
      </c>
      <c r="II67" s="19">
        <f t="shared" ca="1" si="1165"/>
        <v>0</v>
      </c>
      <c r="IJ67" s="19">
        <f t="shared" ca="1" si="1165"/>
        <v>0</v>
      </c>
      <c r="IK67" s="19">
        <f t="shared" ca="1" si="1165"/>
        <v>0</v>
      </c>
      <c r="IL67" s="19">
        <f t="shared" ca="1" si="1165"/>
        <v>0</v>
      </c>
      <c r="IM67" s="19">
        <f t="shared" ca="1" si="1165"/>
        <v>0</v>
      </c>
      <c r="IN67" s="19">
        <f t="shared" ca="1" si="1165"/>
        <v>0</v>
      </c>
      <c r="IO67" s="19">
        <f t="shared" ca="1" si="1165"/>
        <v>0</v>
      </c>
      <c r="IP67" s="19">
        <f t="shared" ca="1" si="1165"/>
        <v>0</v>
      </c>
      <c r="IQ67" s="19">
        <f t="shared" ca="1" si="1165"/>
        <v>0</v>
      </c>
      <c r="IR67" s="19">
        <f t="shared" ca="1" si="1165"/>
        <v>0</v>
      </c>
      <c r="IS67" s="19">
        <f t="shared" ca="1" si="1165"/>
        <v>0</v>
      </c>
      <c r="IT67" s="19">
        <f t="shared" ref="IT67:JL78" ca="1" si="1172">OFFSET(IT$5,$B67,0)</f>
        <v>0</v>
      </c>
      <c r="IU67" s="19">
        <f t="shared" ca="1" si="1172"/>
        <v>0</v>
      </c>
      <c r="IV67" s="19">
        <f t="shared" ca="1" si="1172"/>
        <v>0</v>
      </c>
      <c r="IW67" s="19">
        <f t="shared" ca="1" si="1172"/>
        <v>0</v>
      </c>
      <c r="IX67" s="19">
        <f t="shared" ca="1" si="1172"/>
        <v>0</v>
      </c>
      <c r="IY67" s="19">
        <f t="shared" ca="1" si="1172"/>
        <v>0</v>
      </c>
      <c r="IZ67" s="19">
        <f t="shared" ca="1" si="1172"/>
        <v>0</v>
      </c>
      <c r="JA67" s="19">
        <f t="shared" ca="1" si="1172"/>
        <v>0</v>
      </c>
      <c r="JB67" s="19">
        <f t="shared" ca="1" si="1172"/>
        <v>0</v>
      </c>
      <c r="JC67" s="19">
        <f t="shared" ca="1" si="1172"/>
        <v>0</v>
      </c>
      <c r="JD67" s="19">
        <f t="shared" ca="1" si="1172"/>
        <v>0</v>
      </c>
      <c r="JE67" s="19">
        <f t="shared" ca="1" si="1172"/>
        <v>0</v>
      </c>
      <c r="JF67" s="19">
        <f t="shared" ca="1" si="1172"/>
        <v>0</v>
      </c>
      <c r="JG67" s="19">
        <f t="shared" ca="1" si="1172"/>
        <v>0</v>
      </c>
      <c r="JH67" s="19">
        <f t="shared" ca="1" si="1172"/>
        <v>0</v>
      </c>
      <c r="JI67" s="19">
        <f t="shared" ca="1" si="1172"/>
        <v>0</v>
      </c>
      <c r="JJ67" s="19">
        <f t="shared" ca="1" si="1172"/>
        <v>0</v>
      </c>
      <c r="JK67" s="19">
        <f t="shared" ca="1" si="1172"/>
        <v>0</v>
      </c>
      <c r="JL67" s="19">
        <f t="shared" ca="1" si="1172"/>
        <v>0</v>
      </c>
      <c r="JM67" s="5">
        <f t="shared" ca="1" si="1125"/>
        <v>19</v>
      </c>
      <c r="JN67" s="9"/>
      <c r="JO67" s="5">
        <f t="shared" ca="1" si="1126"/>
        <v>1</v>
      </c>
      <c r="JP67" s="5" t="b">
        <f t="shared" ca="1" si="1126"/>
        <v>0</v>
      </c>
      <c r="JQ67" s="19">
        <f t="shared" ref="JQ67:KX78" ca="1" si="1173">OFFSET(JQ$5,$B67,0)</f>
        <v>0</v>
      </c>
      <c r="JR67" s="5">
        <f t="shared" ca="1" si="1128"/>
        <v>0</v>
      </c>
      <c r="JS67" s="5">
        <f t="shared" ca="1" si="1129"/>
        <v>0.01</v>
      </c>
      <c r="JT67" s="19">
        <f t="shared" ca="1" si="1130"/>
        <v>0</v>
      </c>
      <c r="JU67" s="19">
        <f t="shared" ca="1" si="1130"/>
        <v>0</v>
      </c>
      <c r="JV67" s="19" t="str">
        <f t="shared" ca="1" si="1130"/>
        <v>-</v>
      </c>
      <c r="JW67" s="19">
        <f t="shared" ca="1" si="1166"/>
        <v>1</v>
      </c>
      <c r="JX67" s="19">
        <f t="shared" ca="1" si="1173"/>
        <v>1</v>
      </c>
      <c r="JY67" s="19">
        <f t="shared" ca="1" si="1166"/>
        <v>1</v>
      </c>
      <c r="JZ67" s="19">
        <f t="shared" ca="1" si="1166"/>
        <v>1</v>
      </c>
      <c r="KA67" s="19">
        <f t="shared" ca="1" si="1166"/>
        <v>1</v>
      </c>
      <c r="KB67" s="19">
        <f t="shared" ca="1" si="1166"/>
        <v>1</v>
      </c>
      <c r="KC67" s="19">
        <f t="shared" ca="1" si="1166"/>
        <v>0</v>
      </c>
      <c r="KD67" s="19">
        <f t="shared" ca="1" si="1166"/>
        <v>0</v>
      </c>
      <c r="KE67" s="19">
        <f t="shared" ca="1" si="1133"/>
        <v>1</v>
      </c>
      <c r="KF67" s="19">
        <f t="shared" ca="1" si="1133"/>
        <v>0</v>
      </c>
      <c r="KG67" s="19">
        <f t="shared" ca="1" si="1133"/>
        <v>0</v>
      </c>
      <c r="KH67" s="19">
        <f t="shared" ca="1" si="1133"/>
        <v>0</v>
      </c>
      <c r="KI67" s="19">
        <f t="shared" ca="1" si="1133"/>
        <v>1</v>
      </c>
      <c r="KJ67" s="19">
        <f t="shared" ca="1" si="1133"/>
        <v>0</v>
      </c>
      <c r="KK67" s="19">
        <f t="shared" ca="1" si="1133"/>
        <v>1</v>
      </c>
      <c r="KL67" s="19">
        <f t="shared" ca="1" si="1173"/>
        <v>0</v>
      </c>
      <c r="KM67" s="19">
        <f t="shared" ca="1" si="1173"/>
        <v>0</v>
      </c>
      <c r="KN67" s="19">
        <f t="shared" ca="1" si="1173"/>
        <v>0</v>
      </c>
      <c r="KO67" s="19">
        <f t="shared" ca="1" si="1173"/>
        <v>0</v>
      </c>
      <c r="KP67" s="19">
        <f t="shared" ca="1" si="1173"/>
        <v>0</v>
      </c>
      <c r="KQ67" s="19">
        <f t="shared" ca="1" si="1173"/>
        <v>0</v>
      </c>
      <c r="KR67" s="19">
        <f t="shared" ca="1" si="1173"/>
        <v>0</v>
      </c>
      <c r="KS67" s="19">
        <f t="shared" ca="1" si="1173"/>
        <v>0</v>
      </c>
      <c r="KT67" s="19">
        <f t="shared" ca="1" si="1173"/>
        <v>0</v>
      </c>
      <c r="KU67" s="19">
        <f t="shared" ref="KU67:LF78" ca="1" si="1174">OFFSET(KU$5,$B67,0)</f>
        <v>0</v>
      </c>
      <c r="KV67" s="19">
        <f t="shared" ca="1" si="1174"/>
        <v>0</v>
      </c>
      <c r="KW67" s="19">
        <f t="shared" ca="1" si="1174"/>
        <v>0</v>
      </c>
      <c r="KX67" s="19">
        <f t="shared" ca="1" si="1174"/>
        <v>0</v>
      </c>
      <c r="KY67" s="19">
        <f t="shared" ca="1" si="1174"/>
        <v>0</v>
      </c>
      <c r="KZ67" s="19">
        <f t="shared" ca="1" si="1174"/>
        <v>0</v>
      </c>
      <c r="LA67" s="19">
        <f t="shared" ca="1" si="1174"/>
        <v>0</v>
      </c>
      <c r="LB67" s="19">
        <f t="shared" ca="1" si="1174"/>
        <v>0</v>
      </c>
      <c r="LC67" s="19">
        <f t="shared" ca="1" si="1174"/>
        <v>0</v>
      </c>
      <c r="LD67" s="19">
        <f t="shared" ca="1" si="1174"/>
        <v>0</v>
      </c>
      <c r="LE67" s="19">
        <f t="shared" ca="1" si="1174"/>
        <v>0</v>
      </c>
      <c r="LF67" s="19">
        <f t="shared" ca="1" si="1174"/>
        <v>0</v>
      </c>
      <c r="LG67" s="5">
        <f t="shared" ca="1" si="1134"/>
        <v>0</v>
      </c>
      <c r="LH67" s="5">
        <f t="shared" ca="1" si="1134"/>
        <v>0</v>
      </c>
      <c r="LI67" s="5">
        <f t="shared" ca="1" si="1134"/>
        <v>0.05</v>
      </c>
      <c r="LJ67" s="5">
        <f t="shared" ca="1" si="1134"/>
        <v>0.05</v>
      </c>
      <c r="LK67" s="19">
        <f t="shared" ref="LK67:LW78" ca="1" si="1175">OFFSET(LK$5,$B67,0)</f>
        <v>0</v>
      </c>
      <c r="LL67" s="19">
        <f t="shared" ca="1" si="1175"/>
        <v>0</v>
      </c>
      <c r="LM67" s="19">
        <f t="shared" ca="1" si="1175"/>
        <v>0</v>
      </c>
      <c r="LN67" s="19">
        <f t="shared" ca="1" si="1175"/>
        <v>0</v>
      </c>
      <c r="LO67" s="19">
        <f t="shared" ref="LO67:LO78" ca="1" si="1176">OFFSET(LO$5,$B67,0)</f>
        <v>0</v>
      </c>
      <c r="LP67" s="19">
        <f t="shared" ca="1" si="1175"/>
        <v>0</v>
      </c>
      <c r="LQ67" s="19">
        <f t="shared" ca="1" si="1175"/>
        <v>0</v>
      </c>
      <c r="LR67" s="19">
        <f t="shared" ca="1" si="1175"/>
        <v>1</v>
      </c>
      <c r="LS67" s="19">
        <f t="shared" ca="1" si="1175"/>
        <v>0</v>
      </c>
      <c r="LT67" s="19">
        <f t="shared" ca="1" si="1175"/>
        <v>0</v>
      </c>
      <c r="LU67" s="19">
        <f t="shared" ca="1" si="1175"/>
        <v>0</v>
      </c>
      <c r="LV67" s="19">
        <f t="shared" ca="1" si="1175"/>
        <v>0</v>
      </c>
      <c r="LW67" s="19">
        <f t="shared" ca="1" si="1175"/>
        <v>1</v>
      </c>
      <c r="LX67" s="9"/>
      <c r="LY67" s="5" t="b">
        <f t="shared" ca="1" si="1136"/>
        <v>0</v>
      </c>
      <c r="LZ67" s="19" t="str">
        <f t="shared" ca="1" si="980"/>
        <v>-</v>
      </c>
      <c r="MA67" s="19" t="str">
        <f t="shared" ca="1" si="980"/>
        <v>-</v>
      </c>
      <c r="MB67" s="19" t="str">
        <f t="shared" ca="1" si="980"/>
        <v>-</v>
      </c>
      <c r="MC67" s="19" t="str">
        <f t="shared" ca="1" si="980"/>
        <v>-</v>
      </c>
      <c r="MD67" s="5" t="b">
        <f t="shared" ca="1" si="1137"/>
        <v>1</v>
      </c>
      <c r="ME67" s="5" t="b">
        <f t="shared" ca="1" si="1137"/>
        <v>0</v>
      </c>
      <c r="MF67" s="5" t="b">
        <f t="shared" ca="1" si="1137"/>
        <v>0</v>
      </c>
      <c r="MG67" s="135">
        <f t="shared" ca="1" si="1138"/>
        <v>1</v>
      </c>
      <c r="MH67" s="135">
        <f t="shared" ca="1" si="1138"/>
        <v>1</v>
      </c>
      <c r="MI67" s="19" t="str">
        <f t="shared" ref="MI67:MO67" ca="1" si="1177">OFFSET(MI$5,$B67,0)</f>
        <v>-</v>
      </c>
      <c r="MJ67" s="19" t="str">
        <f t="shared" ca="1" si="1177"/>
        <v>-</v>
      </c>
      <c r="MK67" s="19" t="str">
        <f t="shared" ca="1" si="1177"/>
        <v>-</v>
      </c>
      <c r="ML67" s="19" t="str">
        <f t="shared" ca="1" si="1177"/>
        <v>-</v>
      </c>
      <c r="MM67" s="19">
        <f t="shared" ca="1" si="1177"/>
        <v>1</v>
      </c>
      <c r="MN67" s="19">
        <f t="shared" ca="1" si="1177"/>
        <v>0.66</v>
      </c>
      <c r="MO67" s="19" t="str">
        <f t="shared" ca="1" si="1177"/>
        <v>-</v>
      </c>
      <c r="MP67" s="5" t="b" cm="1">
        <f t="array" aca="1" ref="MP67" ca="1">IF(OR(MQ67:MQ67&lt;&gt;"-"),TRUE,"-")</f>
        <v>1</v>
      </c>
      <c r="MQ67" s="19">
        <f t="shared" ca="1" si="1141"/>
        <v>2</v>
      </c>
      <c r="MR67" s="5" t="str">
        <f t="array" aca="1" ref="MR67" ca="1">IF(OR(MS67:MY67&lt;&gt;"-"),TRUE,"-")</f>
        <v>-</v>
      </c>
      <c r="MS67" s="19" t="str">
        <f t="shared" ca="1" si="1142"/>
        <v>-</v>
      </c>
      <c r="MT67" s="19" t="str">
        <f t="shared" ca="1" si="1142"/>
        <v>-</v>
      </c>
      <c r="MU67" s="19" t="str">
        <f t="shared" ca="1" si="1142"/>
        <v>-</v>
      </c>
      <c r="MV67" s="19" t="str">
        <f t="shared" ca="1" si="1142"/>
        <v>-</v>
      </c>
      <c r="MW67" s="19" t="str">
        <f t="shared" ca="1" si="1142"/>
        <v>-</v>
      </c>
      <c r="MX67" s="19" t="str">
        <f t="shared" ca="1" si="1142"/>
        <v>-</v>
      </c>
      <c r="MY67" s="19" t="str">
        <f t="shared" ca="1" si="1142"/>
        <v>-</v>
      </c>
      <c r="MZ67" s="5" t="b">
        <f t="array" aca="1" ref="MZ67" ca="1">IF(OR(NA67:NB67&lt;&gt;"-"),TRUE,"-")</f>
        <v>1</v>
      </c>
      <c r="NA67" s="135">
        <f ca="1">IF($AS67=6,0,$NB67)</f>
        <v>2</v>
      </c>
      <c r="NB67" s="19">
        <f t="shared" ca="1" si="1143"/>
        <v>2</v>
      </c>
      <c r="NC67" s="19" t="b">
        <f t="shared" ca="1" si="1143"/>
        <v>0</v>
      </c>
      <c r="ND67" s="19" t="str">
        <f t="shared" ca="1" si="1143"/>
        <v>-</v>
      </c>
      <c r="NE67" s="5" t="str">
        <f t="shared" ca="1" si="1144"/>
        <v>-</v>
      </c>
      <c r="NF67" s="5" t="str">
        <f t="shared" ca="1" si="1144"/>
        <v>-</v>
      </c>
      <c r="NG67" s="5" t="str">
        <f t="shared" ca="1" si="1144"/>
        <v>-</v>
      </c>
      <c r="NH67" s="5" t="str">
        <f t="shared" ca="1" si="1144"/>
        <v>-</v>
      </c>
      <c r="NI67" s="19" t="str">
        <f t="shared" ca="1" si="1145"/>
        <v>-</v>
      </c>
      <c r="NJ67" s="19" t="str">
        <f t="shared" ca="1" si="1145"/>
        <v>-</v>
      </c>
      <c r="NK67" s="19" t="b">
        <f t="shared" ca="1" si="1145"/>
        <v>1</v>
      </c>
      <c r="NL67" s="19">
        <f t="shared" ca="1" si="1145"/>
        <v>0.75</v>
      </c>
      <c r="NM67" s="19">
        <f t="shared" ca="1" si="1145"/>
        <v>0.75</v>
      </c>
      <c r="NN67" s="19">
        <f t="shared" ca="1" si="1145"/>
        <v>0.99</v>
      </c>
      <c r="NO67" s="19">
        <f t="shared" ca="1" si="1145"/>
        <v>0.5</v>
      </c>
      <c r="NP67" s="19">
        <f t="shared" ca="1" si="1145"/>
        <v>0</v>
      </c>
      <c r="NQ67" s="19">
        <f t="shared" ca="1" si="1145"/>
        <v>0</v>
      </c>
      <c r="NR67" s="19" t="str">
        <f t="shared" ca="1" si="1158"/>
        <v>-</v>
      </c>
      <c r="NS67" s="19" t="str">
        <f t="shared" ca="1" si="1158"/>
        <v>-</v>
      </c>
      <c r="NT67" s="19" t="str">
        <f t="shared" ca="1" si="1158"/>
        <v>-</v>
      </c>
      <c r="NU67" s="5">
        <f t="shared" ca="1" si="1146"/>
        <v>1</v>
      </c>
      <c r="NV67" s="9"/>
      <c r="NW67" s="19">
        <f t="shared" ca="1" si="1158"/>
        <v>70</v>
      </c>
      <c r="NX67" s="19">
        <f t="shared" ca="1" si="1169"/>
        <v>50</v>
      </c>
      <c r="NY67" s="19">
        <f t="shared" ca="1" si="1169"/>
        <v>65</v>
      </c>
      <c r="NZ67" s="19">
        <f t="shared" ca="1" si="1169"/>
        <v>65</v>
      </c>
      <c r="OA67" s="19">
        <f t="shared" ca="1" si="1169"/>
        <v>1</v>
      </c>
      <c r="OB67" s="5">
        <f t="shared" ca="1" si="1148"/>
        <v>1</v>
      </c>
      <c r="OC67" s="19">
        <f t="shared" ca="1" si="993"/>
        <v>1</v>
      </c>
      <c r="OD67" s="9"/>
      <c r="OE67" s="19" t="b">
        <f t="shared" ca="1" si="1169"/>
        <v>0</v>
      </c>
      <c r="OF67" s="19" t="b">
        <f t="shared" ca="1" si="1169"/>
        <v>0</v>
      </c>
      <c r="OG67" s="19">
        <f t="shared" ca="1" si="1169"/>
        <v>1</v>
      </c>
      <c r="OH67" s="19">
        <f t="shared" ca="1" si="1169"/>
        <v>1</v>
      </c>
      <c r="OI67" s="19">
        <f t="shared" ca="1" si="1169"/>
        <v>1</v>
      </c>
      <c r="OJ67" s="19">
        <f t="shared" ca="1" si="1169"/>
        <v>1</v>
      </c>
      <c r="OK67" s="19">
        <f t="shared" ca="1" si="1169"/>
        <v>1</v>
      </c>
      <c r="OL67" s="19">
        <f t="shared" ca="1" si="1169"/>
        <v>1</v>
      </c>
      <c r="OM67" s="19">
        <f t="shared" ca="1" si="1169"/>
        <v>1</v>
      </c>
      <c r="ON67" s="19">
        <f t="shared" ca="1" si="1169"/>
        <v>1</v>
      </c>
      <c r="OO67" s="19">
        <f t="shared" ca="1" si="1169"/>
        <v>1</v>
      </c>
      <c r="OP67" s="19">
        <f t="shared" ca="1" si="1169"/>
        <v>1</v>
      </c>
      <c r="OQ67" s="9"/>
      <c r="OR67" s="5" t="str" cm="1">
        <f t="array" aca="1" ref="OR67" ca="1">INDEX(i.LMU_Area,$K67,OR$26)</f>
        <v>-</v>
      </c>
      <c r="OS67" s="5" t="str" cm="1">
        <f t="array" aca="1" ref="OS67" ca="1">INDEX(i.LMU_Area,$K67,OS$26)</f>
        <v>-</v>
      </c>
      <c r="OT67" s="5" t="str" cm="1">
        <f t="array" aca="1" ref="OT67" ca="1">INDEX(i.LMU_Area,$K67,OT$26)</f>
        <v>-</v>
      </c>
      <c r="OU67" s="5" t="str" cm="1">
        <f t="array" aca="1" ref="OU67" ca="1">INDEX(i.LMU_Area,$K67,OU$26)</f>
        <v>-</v>
      </c>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5" t="str" cm="1">
        <f t="array" aca="1" ref="TF67" ca="1">INDEX(i.LMU_Area,$K67,TF$26)</f>
        <v>-</v>
      </c>
      <c r="TG67" s="5" t="str" cm="1">
        <f t="array" aca="1" ref="TG67" ca="1">INDEX(i.LMU_Area,$K67,TG$26)</f>
        <v>-</v>
      </c>
      <c r="TH67" s="5" t="str" cm="1">
        <f t="array" aca="1" ref="TH67" ca="1">INDEX(i.LMU_Area,$K67,TH$26)</f>
        <v>-</v>
      </c>
      <c r="TI67" s="5" t="str" cm="1">
        <f t="array" aca="1" ref="TI67" ca="1">INDEX(i.LMU_Area,$K67,TI$26)</f>
        <v>-</v>
      </c>
      <c r="TJ67" s="5" t="str" cm="1">
        <f t="array" aca="1" ref="TJ67" ca="1">INDEX(i.LMU_Area,$K67,TJ$26)</f>
        <v>-</v>
      </c>
      <c r="TK67" s="5" t="str" cm="1">
        <f t="array" aca="1" ref="TK67" ca="1">INDEX(i.LMU_Area,$K67,TK$26)</f>
        <v>-</v>
      </c>
      <c r="TL67" s="5" t="str" cm="1">
        <f t="array" aca="1" ref="TL67" ca="1">INDEX(i.LMU_Area,$K67,TL$26)</f>
        <v>-</v>
      </c>
      <c r="TM67" s="5" t="str" cm="1">
        <f t="array" aca="1" ref="TM67" ca="1">INDEX(i.LMU_Area,$K67,TM$26)</f>
        <v>-</v>
      </c>
      <c r="TN67" s="5" t="str" cm="1">
        <f t="array" aca="1" ref="TN67" ca="1">INDEX(i.LMU_Area,$K67,TN$26)</f>
        <v>-</v>
      </c>
      <c r="TO67" s="5" t="str" cm="1">
        <f t="array" aca="1" ref="TO67" ca="1">INDEX(i.LMU_Area,$K67,TO$26)</f>
        <v>-</v>
      </c>
      <c r="TP67" s="5" t="str" cm="1">
        <f t="array" aca="1" ref="TP67" ca="1">INDEX(i.LMU_Area,$K67,TP$26)</f>
        <v>-</v>
      </c>
      <c r="TQ67" s="5" t="str" cm="1">
        <f t="array" aca="1" ref="TQ67" ca="1">INDEX(i.LMU_Area,$K67,TQ$26)</f>
        <v>-</v>
      </c>
      <c r="TR67" s="5" t="str" cm="1">
        <f t="array" aca="1" ref="TR67" ca="1">INDEX(i.LMU_Area,$K67,TR$26)</f>
        <v>-</v>
      </c>
      <c r="TS67" s="5" t="str" cm="1">
        <f t="array" aca="1" ref="TS67" ca="1">INDEX(i.LMU_Area,$K67,TS$26)</f>
        <v>-</v>
      </c>
      <c r="TT67" s="5" t="str" cm="1">
        <f t="array" aca="1" ref="TT67" ca="1">INDEX(i.LMU_Area,$K67,TT$26)</f>
        <v>-</v>
      </c>
      <c r="TU67" s="5" t="str" cm="1">
        <f t="array" aca="1" ref="TU67" ca="1">INDEX(i.LMU_Area,$K67,TU$26)</f>
        <v>-</v>
      </c>
      <c r="TV67" s="5" t="str" cm="1">
        <f t="array" aca="1" ref="TV67" ca="1">INDEX(i.LMU_Area,$K67,TV$26)</f>
        <v>-</v>
      </c>
      <c r="TW67" s="5" t="str" cm="1">
        <f t="array" aca="1" ref="TW67" ca="1">INDEX(i.LMU_Area,$K67,TW$26)</f>
        <v>-</v>
      </c>
      <c r="TX67" s="5" t="str" cm="1">
        <f t="array" aca="1" ref="TX67" ca="1">INDEX(i.LMU_Area,$K67,TX$26)</f>
        <v>-</v>
      </c>
      <c r="TY67" s="5" t="str" cm="1">
        <f t="array" aca="1" ref="TY67" ca="1">INDEX(i.LMU_Area,$K67,TY$26)</f>
        <v>-</v>
      </c>
      <c r="TZ67" s="5" t="str" cm="1">
        <f t="array" aca="1" ref="TZ67" ca="1">INDEX(i.LMU_Area,$K67,TZ$26)</f>
        <v>-</v>
      </c>
      <c r="UA67" s="5" t="str" cm="1">
        <f t="array" aca="1" ref="UA67" ca="1">INDEX(i.LMU_Area,$K67,UA$26)</f>
        <v>-</v>
      </c>
      <c r="UB67" s="5" t="str" cm="1">
        <f t="array" aca="1" ref="UB67" ca="1">INDEX(i.LMU_Area,$K67,UB$26)</f>
        <v>-</v>
      </c>
      <c r="UC67" s="5" t="str" cm="1">
        <f t="array" aca="1" ref="UC67" ca="1">INDEX(i.LMU_Area,$K67,UC$26)</f>
        <v>-</v>
      </c>
      <c r="UD67" s="5" t="str" cm="1">
        <f t="array" aca="1" ref="UD67" ca="1">INDEX(i.LMU_Area,$K67,UD$26)</f>
        <v>-</v>
      </c>
      <c r="UE67" s="5" t="str" cm="1">
        <f t="array" aca="1" ref="UE67" ca="1">INDEX(i.LMU_Area,$K67,UE$26)</f>
        <v>-</v>
      </c>
      <c r="UF67" s="5" t="str" cm="1">
        <f t="array" aca="1" ref="UF67" ca="1">INDEX(i.LMU_Area,$K67,UF$26)</f>
        <v>-</v>
      </c>
      <c r="UG67" s="5" t="str" cm="1">
        <f t="array" aca="1" ref="UG67" ca="1">INDEX(i.LMU_Area,$K67,UG$26)</f>
        <v>-</v>
      </c>
      <c r="UH67" s="5" t="str" cm="1">
        <f t="array" aca="1" ref="UH67" ca="1">INDEX(i.LMU_Area,$K67,UH$26)</f>
        <v>-</v>
      </c>
      <c r="UI67" s="5" t="str" cm="1">
        <f t="array" aca="1" ref="UI67" ca="1">INDEX(i.LMU_Area,$K67,UI$26)</f>
        <v>-</v>
      </c>
      <c r="UJ67" s="5" t="str" cm="1">
        <f t="array" aca="1" ref="UJ67" ca="1">INDEX(i.LMU_Area,$K67,UJ$26)</f>
        <v>-</v>
      </c>
      <c r="UK67" s="5" t="str" cm="1">
        <f t="array" aca="1" ref="UK67" ca="1">INDEX(i.LMU_Area,$K67,UK$26)</f>
        <v>-</v>
      </c>
      <c r="UL67" s="5" t="str" cm="1">
        <f t="array" aca="1" ref="UL67" ca="1">INDEX(i.LMU_Area,$K67,UL$26)</f>
        <v>-</v>
      </c>
      <c r="UM67" s="5" t="str" cm="1">
        <f t="array" aca="1" ref="UM67" ca="1">INDEX(i.LMU_Area,$K67,UM$26)</f>
        <v>-</v>
      </c>
      <c r="UN67" s="5" t="str" cm="1">
        <f t="array" aca="1" ref="UN67" ca="1">INDEX(i.LMU_Area,$K67,UN$26)</f>
        <v>-</v>
      </c>
      <c r="UO67" s="5" t="str" cm="1">
        <f t="array" aca="1" ref="UO67" ca="1">INDEX(i.LMU_Area,$K67,UO$26)</f>
        <v>-</v>
      </c>
      <c r="UP67" s="5" t="str" cm="1">
        <f t="array" aca="1" ref="UP67" ca="1">INDEX(i.LMU_Area,$K67,UP$26)</f>
        <v>-</v>
      </c>
      <c r="UQ67" s="5" t="str" cm="1">
        <f t="array" aca="1" ref="UQ67" ca="1">INDEX(i.LMU_Area,$K67,UQ$26)</f>
        <v>-</v>
      </c>
      <c r="UR67" s="5" t="str" cm="1">
        <f t="array" aca="1" ref="UR67" ca="1">INDEX(i.LMU_Area,$K67,UR$26)</f>
        <v>-</v>
      </c>
      <c r="US67" s="5" t="str" cm="1">
        <f t="array" aca="1" ref="US67" ca="1">INDEX(i.LMU_Area,$K67,US$26)</f>
        <v>-</v>
      </c>
      <c r="UT67" s="5" t="str" cm="1">
        <f t="array" aca="1" ref="UT67" ca="1">INDEX(i.LMU_Area,$K67,UT$26)</f>
        <v>-</v>
      </c>
      <c r="UU67" s="5" t="str" cm="1">
        <f t="array" aca="1" ref="UU67" ca="1">INDEX(i.LMU_Area,$K67,UU$26)</f>
        <v>-</v>
      </c>
      <c r="UV67" s="5" t="str" cm="1">
        <f t="array" aca="1" ref="UV67" ca="1">INDEX(i.LMU_Area,$K67,UV$26)</f>
        <v>-</v>
      </c>
      <c r="UW67" s="5" t="str" cm="1">
        <f t="array" aca="1" ref="UW67" ca="1">INDEX(i.LMU_Area,$K67,UW$26)</f>
        <v>-</v>
      </c>
      <c r="UX67" s="5" t="str" cm="1">
        <f t="array" aca="1" ref="UX67" ca="1">INDEX(i.LMU_Area,$K67,UX$26)</f>
        <v>-</v>
      </c>
      <c r="UY67" s="5" t="str" cm="1">
        <f t="array" aca="1" ref="UY67" ca="1">INDEX(i.LMU_Area,$K67,UY$26)</f>
        <v>-</v>
      </c>
      <c r="UZ67" s="5" t="str" cm="1">
        <f t="array" aca="1" ref="UZ67" ca="1">INDEX(i.LMU_Area,$K67,UZ$26)</f>
        <v>-</v>
      </c>
      <c r="VA67" s="5" t="str" cm="1">
        <f t="array" aca="1" ref="VA67" ca="1">INDEX(i.LMU_Area,$K67,VA$26)</f>
        <v>-</v>
      </c>
      <c r="VB67" s="5" t="str" cm="1">
        <f t="array" aca="1" ref="VB67" ca="1">INDEX(i.LMU_Area,$K67,VB$26)</f>
        <v>-</v>
      </c>
      <c r="VC67" s="5" t="str" cm="1">
        <f t="array" aca="1" ref="VC67" ca="1">INDEX(i.LMU_Area,$K67,VC$26)</f>
        <v>-</v>
      </c>
      <c r="VD67" s="5" t="str" cm="1">
        <f t="array" aca="1" ref="VD67" ca="1">INDEX(i.LMU_Area,$K67,VD$26)</f>
        <v>-</v>
      </c>
      <c r="VE67" s="5" t="str" cm="1">
        <f t="array" aca="1" ref="VE67" ca="1">INDEX(i.LMU_Area,$K67,VE$26)</f>
        <v>-</v>
      </c>
      <c r="VF67" s="5" t="str" cm="1">
        <f t="array" aca="1" ref="VF67" ca="1">INDEX(i.LMU_Area,$K67,VF$26)</f>
        <v>-</v>
      </c>
      <c r="VG67" s="5" t="str" cm="1">
        <f t="array" aca="1" ref="VG67" ca="1">INDEX(i.LMU_Area,$K67,VG$26)</f>
        <v>-</v>
      </c>
      <c r="VH67" s="5" t="str" cm="1">
        <f t="array" aca="1" ref="VH67" ca="1">INDEX(i.LMU_Area,$K67,VH$26)</f>
        <v>-</v>
      </c>
      <c r="VI67" s="5" t="str" cm="1">
        <f t="array" aca="1" ref="VI67" ca="1">INDEX(i.LMU_Area,$K67,VI$26)</f>
        <v>-</v>
      </c>
      <c r="VJ67" s="5" t="str" cm="1">
        <f t="array" aca="1" ref="VJ67" ca="1">INDEX(i.LMU_Area,$K67,VJ$26)</f>
        <v>-</v>
      </c>
      <c r="VK67" s="5" t="str" cm="1">
        <f t="array" aca="1" ref="VK67" ca="1">INDEX(i.LMU_Area,$K67,VK$26)</f>
        <v>-</v>
      </c>
      <c r="VL67" s="5" t="str" cm="1">
        <f t="array" aca="1" ref="VL67" ca="1">INDEX(i.LMU_Area,$K67,VL$26)</f>
        <v>-</v>
      </c>
      <c r="VM67" s="5" t="str" cm="1">
        <f t="array" aca="1" ref="VM67" ca="1">INDEX(i.LMU_Area,$K67,VM$26)</f>
        <v>-</v>
      </c>
      <c r="VN67" s="5" t="str" cm="1">
        <f t="array" aca="1" ref="VN67" ca="1">INDEX(i.LMU_Area,$K67,VN$26)</f>
        <v>-</v>
      </c>
      <c r="VO67" s="5" t="str" cm="1">
        <f t="array" aca="1" ref="VO67" ca="1">INDEX(i.LMU_Area,$K67,VO$26)</f>
        <v>-</v>
      </c>
      <c r="VP67" s="5" t="str" cm="1">
        <f t="array" aca="1" ref="VP67" ca="1">INDEX(i.LMU_Area,$K67,VP$26)</f>
        <v>-</v>
      </c>
      <c r="VQ67" s="5" t="str" cm="1">
        <f t="array" aca="1" ref="VQ67" ca="1">INDEX(i.LMU_Area,$K67,VQ$26)</f>
        <v>-</v>
      </c>
      <c r="VR67" s="5" t="str" cm="1">
        <f t="array" aca="1" ref="VR67" ca="1">INDEX(i.LMU_Area,$K67,VR$26)</f>
        <v>-</v>
      </c>
      <c r="VS67" s="5" t="str" cm="1">
        <f t="array" aca="1" ref="VS67" ca="1">INDEX(i.LMU_Area,$K67,VS$26)</f>
        <v>-</v>
      </c>
      <c r="VT67" s="5" t="str" cm="1">
        <f t="array" aca="1" ref="VT67" ca="1">INDEX(i.LMU_Area,$K67,VT$26)</f>
        <v>-</v>
      </c>
      <c r="VU67" s="5" t="str" cm="1">
        <f t="array" aca="1" ref="VU67" ca="1">INDEX(i.LMU_Area,$K67,VU$26)</f>
        <v>-</v>
      </c>
      <c r="VV67" s="5" t="str" cm="1">
        <f t="array" aca="1" ref="VV67" ca="1">INDEX(i.LMU_Area,$K67,VV$26)</f>
        <v>-</v>
      </c>
      <c r="VW67" s="5" t="str" cm="1">
        <f t="array" aca="1" ref="VW67" ca="1">INDEX(i.LMU_Area,$K67,VW$26)</f>
        <v>-</v>
      </c>
      <c r="VX67" s="5" t="str" cm="1">
        <f t="array" aca="1" ref="VX67" ca="1">INDEX(i.LMU_Area,$K67,VX$26)</f>
        <v>-</v>
      </c>
      <c r="VY67" s="5" t="str" cm="1">
        <f t="array" aca="1" ref="VY67" ca="1">INDEX(i.LMU_Area,$K67,VY$26)</f>
        <v>-</v>
      </c>
      <c r="VZ67" s="5" t="str" cm="1">
        <f t="array" aca="1" ref="VZ67" ca="1">INDEX(i.LMU_Area,$K67,VZ$26)</f>
        <v>-</v>
      </c>
      <c r="WA67" s="5" t="str" cm="1">
        <f t="array" aca="1" ref="WA67" ca="1">INDEX(i.LMU_Area,$K67,WA$26)</f>
        <v>-</v>
      </c>
      <c r="WB67" s="5" t="str" cm="1">
        <f t="array" aca="1" ref="WB67" ca="1">INDEX(i.LMU_Area,$K67,WB$26)</f>
        <v>-</v>
      </c>
      <c r="WC67" s="5" t="str" cm="1">
        <f t="array" aca="1" ref="WC67" ca="1">INDEX(i.LMU_Area,$K67,WC$26)</f>
        <v>-</v>
      </c>
      <c r="WD67" s="5" t="str" cm="1">
        <f t="array" aca="1" ref="WD67" ca="1">INDEX(i.LMU_Area,$K67,WD$26)</f>
        <v>-</v>
      </c>
      <c r="WE67" s="5" t="str" cm="1">
        <f t="array" aca="1" ref="WE67" ca="1">INDEX(i.LMU_Area,$K67,WE$26)</f>
        <v>-</v>
      </c>
      <c r="WF67" s="5" t="str" cm="1">
        <f t="array" aca="1" ref="WF67" ca="1">INDEX(i.LMU_Area,$K67,WF$26)</f>
        <v>-</v>
      </c>
      <c r="WG67" s="5" t="str" cm="1">
        <f t="array" aca="1" ref="WG67" ca="1">INDEX(i.LMU_Area,$K67,WG$26)</f>
        <v>-</v>
      </c>
      <c r="WH67" s="5" t="str" cm="1">
        <f t="array" aca="1" ref="WH67" ca="1">INDEX(i.LMU_Area,$K67,WH$26)</f>
        <v>-</v>
      </c>
      <c r="WI67" s="5" t="str" cm="1">
        <f t="array" aca="1" ref="WI67" ca="1">INDEX(i.LMU_Area,$K67,WI$26)</f>
        <v>-</v>
      </c>
      <c r="WJ67" s="5" t="str" cm="1">
        <f t="array" aca="1" ref="WJ67" ca="1">INDEX(i.LMU_Area,$K67,WJ$26)</f>
        <v>-</v>
      </c>
      <c r="WK67" s="5" t="str" cm="1">
        <f t="array" aca="1" ref="WK67" ca="1">INDEX(i.LMU_Area,$K67,WK$26)</f>
        <v>-</v>
      </c>
      <c r="WL67" s="5" t="str" cm="1">
        <f t="array" aca="1" ref="WL67" ca="1">INDEX(i.LMU_Area,$K67,WL$26)</f>
        <v>-</v>
      </c>
      <c r="WM67" s="5" t="str" cm="1">
        <f t="array" aca="1" ref="WM67" ca="1">INDEX(i.LMU_Area,$K67,WM$26)</f>
        <v>-</v>
      </c>
      <c r="WN67" s="5" t="str" cm="1">
        <f t="array" aca="1" ref="WN67" ca="1">INDEX(i.LMU_Area,$K67,WN$26)</f>
        <v>-</v>
      </c>
      <c r="WO67" s="5" t="str" cm="1">
        <f t="array" aca="1" ref="WO67" ca="1">INDEX(i.LMU_Area,$K67,WO$26)</f>
        <v>-</v>
      </c>
      <c r="WP67" s="5" t="str" cm="1">
        <f t="array" aca="1" ref="WP67" ca="1">INDEX(i.LMU_Area,$K67,WP$26)</f>
        <v>-</v>
      </c>
      <c r="WQ67" s="5" t="str" cm="1">
        <f t="array" aca="1" ref="WQ67" ca="1">INDEX(i.LMU_Area,$K67,WQ$26)</f>
        <v>-</v>
      </c>
      <c r="WR67" s="5" t="str" cm="1">
        <f t="array" aca="1" ref="WR67" ca="1">INDEX(i.LMU_Area,$K67,WR$26)</f>
        <v>-</v>
      </c>
      <c r="WS67" s="5" t="str" cm="1">
        <f t="array" aca="1" ref="WS67" ca="1">INDEX(i.LMU_Area,$K67,WS$26)</f>
        <v>-</v>
      </c>
      <c r="WT67" s="5" t="str" cm="1">
        <f t="array" aca="1" ref="WT67" ca="1">INDEX(i.LMU_Area,$K67,WT$26)</f>
        <v>-</v>
      </c>
      <c r="WU67" s="5" t="str" cm="1">
        <f t="array" aca="1" ref="WU67" ca="1">INDEX(i.LMU_Area,$K67,WU$26)</f>
        <v>-</v>
      </c>
      <c r="WV67" s="5" t="str" cm="1">
        <f t="array" aca="1" ref="WV67" ca="1">INDEX(i.LMU_Area,$K67,WV$26)</f>
        <v>-</v>
      </c>
      <c r="WW67" s="5" t="str" cm="1">
        <f t="array" aca="1" ref="WW67" ca="1">INDEX(i.LMU_Area,$K67,WW$26)</f>
        <v>-</v>
      </c>
      <c r="WX67" s="5" t="str" cm="1">
        <f t="array" aca="1" ref="WX67" ca="1">INDEX(i.LMU_Area,$K67,WX$26)</f>
        <v>-</v>
      </c>
      <c r="WY67" s="5" t="str" cm="1">
        <f t="array" aca="1" ref="WY67" ca="1">INDEX(i.LMU_Area,$K67,WY$26)</f>
        <v>-</v>
      </c>
      <c r="WZ67" s="5" t="str" cm="1">
        <f t="array" aca="1" ref="WZ67" ca="1">INDEX(i.LMU_Area,$K67,WZ$26)</f>
        <v>-</v>
      </c>
      <c r="XA67" s="5" t="str" cm="1">
        <f t="array" aca="1" ref="XA67" ca="1">INDEX(i.LMU_Area,$K67,XA$26)</f>
        <v>-</v>
      </c>
      <c r="XB67" s="5" t="str" cm="1">
        <f t="array" aca="1" ref="XB67" ca="1">INDEX(i.LMU_Area,$K67,XB$26)</f>
        <v>-</v>
      </c>
      <c r="XC67" s="5" t="str" cm="1">
        <f t="array" aca="1" ref="XC67" ca="1">INDEX(i.LMU_Area,$K67,XC$26)</f>
        <v>-</v>
      </c>
      <c r="XD67" s="5" t="str" cm="1">
        <f t="array" aca="1" ref="XD67" ca="1">INDEX(i.LMU_Area,$K67,XD$26)</f>
        <v>-</v>
      </c>
      <c r="XE67" s="5" t="str" cm="1">
        <f t="array" aca="1" ref="XE67" ca="1">INDEX(i.LMU_Area,$K67,XE$26)</f>
        <v>-</v>
      </c>
      <c r="XF67" s="5" t="str" cm="1">
        <f t="array" aca="1" ref="XF67" ca="1">INDEX(i.LMU_Area,$K67,XF$26)</f>
        <v>-</v>
      </c>
      <c r="XG67" s="5" t="str" cm="1">
        <f t="array" aca="1" ref="XG67" ca="1">INDEX(i.LMU_Area,$K67,XG$26)</f>
        <v>-</v>
      </c>
      <c r="XH67" s="5" t="str" cm="1">
        <f t="array" aca="1" ref="XH67" ca="1">INDEX(i.LMU_Area,$K67,XH$26)</f>
        <v>-</v>
      </c>
      <c r="XI67" s="5" t="str" cm="1">
        <f t="array" aca="1" ref="XI67" ca="1">INDEX(i.LMU_Area,$K67,XI$26)</f>
        <v>-</v>
      </c>
      <c r="XJ67" s="5" t="str" cm="1">
        <f t="array" aca="1" ref="XJ67" ca="1">INDEX(i.LMU_Area,$K67,XJ$26)</f>
        <v>-</v>
      </c>
      <c r="XK67" s="5" t="str" cm="1">
        <f t="array" aca="1" ref="XK67" ca="1">INDEX(i.LMU_Area,$K67,XK$26)</f>
        <v>-</v>
      </c>
      <c r="XL67" s="5" t="str" cm="1">
        <f t="array" aca="1" ref="XL67" ca="1">INDEX(i.LMU_Area,$K67,XL$26)</f>
        <v>-</v>
      </c>
      <c r="XM67" s="5" t="str" cm="1">
        <f t="array" aca="1" ref="XM67" ca="1">INDEX(i.LMU_Area,$K67,XM$26)</f>
        <v>-</v>
      </c>
      <c r="XN67" s="5" t="str" cm="1">
        <f t="array" aca="1" ref="XN67" ca="1">INDEX(i.LMU_Area,$K67,XN$26)</f>
        <v>-</v>
      </c>
      <c r="XO67" s="5" t="str" cm="1">
        <f t="array" aca="1" ref="XO67" ca="1">INDEX(i.LMU_Area,$K67,XO$26)</f>
        <v>-</v>
      </c>
      <c r="XP67" s="5" t="str" cm="1">
        <f t="array" aca="1" ref="XP67" ca="1">INDEX(i.LMU_Area,$K67,XP$26)</f>
        <v>-</v>
      </c>
      <c r="XQ67" s="5" t="str" cm="1">
        <f t="array" aca="1" ref="XQ67" ca="1">INDEX(i.LMU_Area,$K67,XQ$26)</f>
        <v>-</v>
      </c>
      <c r="XR67" s="5" t="str" cm="1">
        <f t="array" aca="1" ref="XR67" ca="1">INDEX(i.LMU_Area,$K67,XR$26)</f>
        <v>-</v>
      </c>
      <c r="XS67" s="5" t="str" cm="1">
        <f t="array" aca="1" ref="XS67" ca="1">INDEX(i.LMU_Area,$K67,XS$26)</f>
        <v>-</v>
      </c>
      <c r="XT67" s="5" t="str" cm="1">
        <f t="array" aca="1" ref="XT67" ca="1">INDEX(i.LMU_Area,$K67,XT$26)</f>
        <v>-</v>
      </c>
      <c r="XU67" s="5" t="str" cm="1">
        <f t="array" aca="1" ref="XU67" ca="1">INDEX(i.LMU_Area,$K67,XU$26)</f>
        <v>-</v>
      </c>
      <c r="XV67" s="5" t="str" cm="1">
        <f t="array" aca="1" ref="XV67" ca="1">INDEX(i.LMU_Area,$K67,XV$26)</f>
        <v>-</v>
      </c>
      <c r="XW67" s="5" t="str" cm="1">
        <f t="array" aca="1" ref="XW67" ca="1">INDEX(i.LMU_Area,$K67,XW$26)</f>
        <v>-</v>
      </c>
      <c r="XX67" s="5" t="str" cm="1">
        <f t="array" aca="1" ref="XX67" ca="1">INDEX(i.LMU_Area,$K67,XX$26)</f>
        <v>-</v>
      </c>
      <c r="XY67" s="5" t="str" cm="1">
        <f t="array" aca="1" ref="XY67" ca="1">INDEX(i.LMU_Area,$K67,XY$26)</f>
        <v>-</v>
      </c>
      <c r="XZ67" s="5" t="str" cm="1">
        <f t="array" aca="1" ref="XZ67" ca="1">INDEX(i.LMU_Area,$K67,XZ$26)</f>
        <v>-</v>
      </c>
      <c r="YA67" s="5" t="str" cm="1">
        <f t="array" aca="1" ref="YA67" ca="1">INDEX(i.LMU_Area,$K67,YA$26)</f>
        <v>-</v>
      </c>
      <c r="YB67" s="5" t="str" cm="1">
        <f t="array" aca="1" ref="YB67" ca="1">INDEX(i.LMU_Area,$K67,YB$26)</f>
        <v>-</v>
      </c>
      <c r="YC67" s="5" t="str" cm="1">
        <f t="array" aca="1" ref="YC67" ca="1">INDEX(i.LMU_Area,$K67,YC$26)</f>
        <v>-</v>
      </c>
      <c r="YD67" s="5" t="str" cm="1">
        <f t="array" aca="1" ref="YD67" ca="1">INDEX(i.LMU_Area,$K67,YD$26)</f>
        <v>-</v>
      </c>
      <c r="YE67" s="5" t="str" cm="1">
        <f t="array" aca="1" ref="YE67" ca="1">INDEX(i.LMU_Area,$K67,YE$26)</f>
        <v>-</v>
      </c>
      <c r="YF67" s="5" t="str" cm="1">
        <f t="array" aca="1" ref="YF67" ca="1">INDEX(i.LMU_Area,$K67,YF$26)</f>
        <v>-</v>
      </c>
      <c r="YG67" s="5" t="str" cm="1">
        <f t="array" aca="1" ref="YG67" ca="1">INDEX(i.LMU_Area,$K67,YG$26)</f>
        <v>-</v>
      </c>
      <c r="YH67" s="5" t="str" cm="1">
        <f t="array" aca="1" ref="YH67" ca="1">INDEX(i.LMU_Area,$K67,YH$26)</f>
        <v>-</v>
      </c>
      <c r="YI67" s="5" t="str" cm="1">
        <f t="array" aca="1" ref="YI67" ca="1">INDEX(i.LMU_Area,$K67,YI$26)</f>
        <v>-</v>
      </c>
      <c r="YJ67" s="5" t="str" cm="1">
        <f t="array" aca="1" ref="YJ67" ca="1">INDEX(i.LMU_Area,$K67,YJ$26)</f>
        <v>-</v>
      </c>
      <c r="YK67" s="5" t="str" cm="1">
        <f t="array" aca="1" ref="YK67" ca="1">INDEX(i.LMU_Area,$K67,YK$26)</f>
        <v>-</v>
      </c>
      <c r="YL67" s="5" t="str" cm="1">
        <f t="array" aca="1" ref="YL67" ca="1">INDEX(i.LMU_Area,$K67,YL$26)</f>
        <v>-</v>
      </c>
      <c r="YM67" s="5" t="str" cm="1">
        <f t="array" aca="1" ref="YM67" ca="1">INDEX(i.LMU_Area,$K67,YM$26)</f>
        <v>-</v>
      </c>
      <c r="YN67" s="5" t="str" cm="1">
        <f t="array" aca="1" ref="YN67" ca="1">INDEX(i.LMU_Area,$K67,YN$26)</f>
        <v>-</v>
      </c>
      <c r="YO67" s="5" t="str" cm="1">
        <f t="array" aca="1" ref="YO67" ca="1">INDEX(i.LMU_Area,$K67,YO$26)</f>
        <v>-</v>
      </c>
      <c r="YP67" s="5" t="str" cm="1">
        <f t="array" aca="1" ref="YP67" ca="1">INDEX(i.LMU_Area,$K67,YP$26)</f>
        <v>-</v>
      </c>
      <c r="YQ67" s="5" t="str" cm="1">
        <f t="array" aca="1" ref="YQ67" ca="1">INDEX(i.LMU_Area,$K67,YQ$26)</f>
        <v>-</v>
      </c>
      <c r="YR67" s="5" t="str" cm="1">
        <f t="array" aca="1" ref="YR67" ca="1">INDEX(i.LMU_Area,$K67,YR$26)</f>
        <v>-</v>
      </c>
      <c r="YS67" s="5" t="str" cm="1">
        <f t="array" aca="1" ref="YS67" ca="1">INDEX(i.LMU_Area,$K67,YS$26)</f>
        <v>-</v>
      </c>
      <c r="YT67" s="5" t="str" cm="1">
        <f t="array" aca="1" ref="YT67" ca="1">INDEX(i.LMU_Area,$K67,YT$26)</f>
        <v>-</v>
      </c>
      <c r="YU67" s="5" t="str" cm="1">
        <f t="array" aca="1" ref="YU67" ca="1">INDEX(i.LMU_Area,$K67,YU$26)</f>
        <v>-</v>
      </c>
      <c r="YV67" s="5" t="str" cm="1">
        <f t="array" aca="1" ref="YV67" ca="1">INDEX(i.LMU_Area,$K67,YV$26)</f>
        <v>-</v>
      </c>
      <c r="YW67" s="5" t="str" cm="1">
        <f t="array" aca="1" ref="YW67" ca="1">INDEX(i.LMU_Area,$K67,YW$26)</f>
        <v>-</v>
      </c>
      <c r="YX67" s="5" t="str" cm="1">
        <f t="array" aca="1" ref="YX67" ca="1">INDEX(i.LMU_Area,$K67,YX$26)</f>
        <v>-</v>
      </c>
      <c r="YY67" s="5" t="str" cm="1">
        <f t="array" aca="1" ref="YY67" ca="1">INDEX(i.LMU_Area,$K67,YY$26)</f>
        <v>-</v>
      </c>
      <c r="YZ67" s="5" t="str" cm="1">
        <f t="array" aca="1" ref="YZ67" ca="1">INDEX(i.LMU_Area,$K67,YZ$26)</f>
        <v>-</v>
      </c>
      <c r="ZA67" s="5" t="str" cm="1">
        <f t="array" aca="1" ref="ZA67" ca="1">INDEX(i.LMU_Area,$K67,ZA$26)</f>
        <v>-</v>
      </c>
      <c r="ZB67" s="5" t="str" cm="1">
        <f t="array" aca="1" ref="ZB67" ca="1">INDEX(i.LMU_Area,$K67,ZB$26)</f>
        <v>-</v>
      </c>
      <c r="ZC67" s="5" t="str" cm="1">
        <f t="array" aca="1" ref="ZC67" ca="1">INDEX(i.LMU_Area,$K67,ZC$26)</f>
        <v>-</v>
      </c>
      <c r="ZD67" s="5" t="str" cm="1">
        <f t="array" aca="1" ref="ZD67" ca="1">INDEX(i.LMU_Area,$K67,ZD$26)</f>
        <v>-</v>
      </c>
      <c r="ZE67" s="5" t="str" cm="1">
        <f t="array" aca="1" ref="ZE67" ca="1">INDEX(i.LMU_Area,$K67,ZE$26)</f>
        <v>-</v>
      </c>
      <c r="ZF67" s="5" t="str" cm="1">
        <f t="array" aca="1" ref="ZF67" ca="1">INDEX(i.LMU_Area,$K67,ZF$26)</f>
        <v>-</v>
      </c>
      <c r="ZG67" s="5" t="str" cm="1">
        <f t="array" aca="1" ref="ZG67" ca="1">INDEX(i.LMU_Area,$K67,ZG$26)</f>
        <v>-</v>
      </c>
      <c r="ZH67" s="5" t="str" cm="1">
        <f t="array" aca="1" ref="ZH67" ca="1">INDEX(i.LMU_Area,$K67,ZH$26)</f>
        <v>-</v>
      </c>
      <c r="ZI67" s="5" t="str" cm="1">
        <f t="array" aca="1" ref="ZI67" ca="1">INDEX(i.LMU_Area,$K67,ZI$26)</f>
        <v>-</v>
      </c>
      <c r="ZJ67" s="5" t="str" cm="1">
        <f t="array" aca="1" ref="ZJ67" ca="1">INDEX(i.LMU_Area,$K67,ZJ$26)</f>
        <v>-</v>
      </c>
      <c r="ZK67" s="5" t="str" cm="1">
        <f t="array" aca="1" ref="ZK67" ca="1">INDEX(i.LMU_Area,$K67,ZK$26)</f>
        <v>-</v>
      </c>
      <c r="ZL67" s="5" t="str" cm="1">
        <f t="array" aca="1" ref="ZL67" ca="1">INDEX(i.LMU_Area,$K67,ZL$26)</f>
        <v>-</v>
      </c>
      <c r="ZM67" s="5" t="str" cm="1">
        <f t="array" aca="1" ref="ZM67" ca="1">INDEX(i.LMU_Area,$K67,ZM$26)</f>
        <v>-</v>
      </c>
      <c r="ZN67" s="5" t="str" cm="1">
        <f t="array" aca="1" ref="ZN67" ca="1">INDEX(i.LMU_Area,$K67,ZN$26)</f>
        <v>-</v>
      </c>
      <c r="ZO67" s="5" t="str" cm="1">
        <f t="array" aca="1" ref="ZO67" ca="1">INDEX(i.LMU_Area,$K67,ZO$26)</f>
        <v>-</v>
      </c>
      <c r="ZP67" s="5" t="str" cm="1">
        <f t="array" aca="1" ref="ZP67" ca="1">INDEX(i.LMU_Area,$K67,ZP$26)</f>
        <v>-</v>
      </c>
      <c r="ZQ67" s="5" t="str" cm="1">
        <f t="array" aca="1" ref="ZQ67" ca="1">INDEX(i.LMU_Area,$K67,ZQ$26)</f>
        <v>-</v>
      </c>
      <c r="ZR67" s="5" t="str" cm="1">
        <f t="array" aca="1" ref="ZR67" ca="1">INDEX(i.LMU_Area,$K67,ZR$26)</f>
        <v>-</v>
      </c>
      <c r="ZS67" s="5" t="str" cm="1">
        <f t="array" aca="1" ref="ZS67" ca="1">INDEX(i.LMU_Area,$K67,ZS$26)</f>
        <v>-</v>
      </c>
      <c r="ZT67" s="5" t="str" cm="1">
        <f t="array" aca="1" ref="ZT67" ca="1">INDEX(i.LMU_Area,$K67,ZT$26)</f>
        <v>-</v>
      </c>
      <c r="ZU67" s="5" t="str" cm="1">
        <f t="array" aca="1" ref="ZU67" ca="1">INDEX(i.LMU_Area,$K67,ZU$26)</f>
        <v>-</v>
      </c>
      <c r="ZV67" s="5" t="str" cm="1">
        <f t="array" aca="1" ref="ZV67" ca="1">INDEX(i.LMU_Area,$K67,ZV$26)</f>
        <v>-</v>
      </c>
      <c r="ZW67" s="5" t="str" cm="1">
        <f t="array" aca="1" ref="ZW67" ca="1">INDEX(i.LMU_Area,$K67,ZW$26)</f>
        <v>-</v>
      </c>
      <c r="ZX67" s="5" t="str" cm="1">
        <f t="array" aca="1" ref="ZX67" ca="1">INDEX(i.LMU_Area,$K67,ZX$26)</f>
        <v>-</v>
      </c>
      <c r="ZY67" s="5" t="str" cm="1">
        <f t="array" aca="1" ref="ZY67" ca="1">INDEX(i.LMU_Area,$K67,ZY$26)</f>
        <v>-</v>
      </c>
      <c r="ZZ67" s="5" t="str" cm="1">
        <f t="array" aca="1" ref="ZZ67" ca="1">INDEX(i.LMU_Area,$K67,ZZ$26)</f>
        <v>-</v>
      </c>
      <c r="AAA67" s="5" t="str" cm="1">
        <f t="array" aca="1" ref="AAA67" ca="1">INDEX(i.LMU_Area,$K67,AAA$26)</f>
        <v>-</v>
      </c>
      <c r="AAB67" s="5" t="str" cm="1">
        <f t="array" aca="1" ref="AAB67" ca="1">INDEX(i.LMU_Area,$K67,AAB$26)</f>
        <v>-</v>
      </c>
      <c r="AAC67" s="5" t="str" cm="1">
        <f t="array" aca="1" ref="AAC67" ca="1">INDEX(i.LMU_Area,$K67,AAC$26)</f>
        <v>-</v>
      </c>
      <c r="AAD67" s="5" t="str" cm="1">
        <f t="array" aca="1" ref="AAD67" ca="1">INDEX(i.LMU_Area,$K67,AAD$26)</f>
        <v>-</v>
      </c>
      <c r="AAE67" s="5" t="str" cm="1">
        <f t="array" aca="1" ref="AAE67" ca="1">INDEX(i.LMU_Area,$K67,AAE$26)</f>
        <v>-</v>
      </c>
      <c r="AAF67" s="5" t="str" cm="1">
        <f t="array" aca="1" ref="AAF67" ca="1">INDEX(i.LMU_Area,$K67,AAF$26)</f>
        <v>-</v>
      </c>
      <c r="AAG67" s="5" t="str" cm="1">
        <f t="array" aca="1" ref="AAG67" ca="1">INDEX(i.LMU_Area,$K67,AAG$26)</f>
        <v>-</v>
      </c>
      <c r="AAH67" s="5" t="str" cm="1">
        <f t="array" aca="1" ref="AAH67" ca="1">INDEX(i.LMU_Area,$K67,AAH$26)</f>
        <v>-</v>
      </c>
      <c r="AAI67" s="5" t="str" cm="1">
        <f t="array" aca="1" ref="AAI67" ca="1">INDEX(i.LMU_Area,$K67,AAI$26)</f>
        <v>-</v>
      </c>
      <c r="AAJ67" s="5" t="str" cm="1">
        <f t="array" aca="1" ref="AAJ67" ca="1">INDEX(i.LMU_Area,$K67,AAJ$26)</f>
        <v>-</v>
      </c>
      <c r="AAK67" s="5" t="str" cm="1">
        <f t="array" aca="1" ref="AAK67" ca="1">INDEX(i.LMU_Area,$K67,AAK$26)</f>
        <v>-</v>
      </c>
      <c r="AAL67" s="5" t="str" cm="1">
        <f t="array" aca="1" ref="AAL67" ca="1">INDEX(i.LMU_Area,$K67,AAL$26)</f>
        <v>-</v>
      </c>
      <c r="AAM67" s="5" t="str" cm="1">
        <f t="array" aca="1" ref="AAM67" ca="1">INDEX(i.LMU_Area,$K67,AAM$26)</f>
        <v>-</v>
      </c>
      <c r="AAN67" s="5" t="str" cm="1">
        <f t="array" aca="1" ref="AAN67" ca="1">INDEX(i.LMU_Area,$K67,AAN$26)</f>
        <v>-</v>
      </c>
      <c r="AAO67" s="5" t="str" cm="1">
        <f t="array" aca="1" ref="AAO67" ca="1">INDEX(i.LMU_Area,$K67,AAO$26)</f>
        <v>-</v>
      </c>
      <c r="AAP67" s="5" t="str" cm="1">
        <f t="array" aca="1" ref="AAP67" ca="1">INDEX(i.LMU_Area,$K67,AAP$26)</f>
        <v>-</v>
      </c>
      <c r="AAQ67" s="5" t="str" cm="1">
        <f t="array" aca="1" ref="AAQ67" ca="1">INDEX(i.LMU_Area,$K67,AAQ$26)</f>
        <v>-</v>
      </c>
      <c r="AAR67" s="5" t="str" cm="1">
        <f t="array" aca="1" ref="AAR67" ca="1">INDEX(i.LMU_Area,$K67,AAR$26)</f>
        <v>-</v>
      </c>
      <c r="AAS67" s="5" t="str" cm="1">
        <f t="array" aca="1" ref="AAS67" ca="1">INDEX(i.LMU_Area,$K67,AAS$26)</f>
        <v>-</v>
      </c>
      <c r="AAT67" s="5" t="str" cm="1">
        <f t="array" aca="1" ref="AAT67" ca="1">INDEX(i.LMU_Area,$K67,AAT$26)</f>
        <v>-</v>
      </c>
      <c r="AAU67" s="5" t="str" cm="1">
        <f t="array" aca="1" ref="AAU67" ca="1">INDEX(i.LMU_Area,$K67,AAU$26)</f>
        <v>-</v>
      </c>
      <c r="AAV67" s="5" t="str" cm="1">
        <f t="array" aca="1" ref="AAV67" ca="1">INDEX(i.LMU_Area,$K67,AAV$26)</f>
        <v>-</v>
      </c>
      <c r="AAW67" s="5" t="str" cm="1">
        <f t="array" aca="1" ref="AAW67" ca="1">INDEX(i.LMU_Area,$K67,AAW$26)</f>
        <v>-</v>
      </c>
      <c r="AAX67" s="5" t="str" cm="1">
        <f t="array" aca="1" ref="AAX67" ca="1">INDEX(i.LMU_Area,$K67,AAX$26)</f>
        <v>-</v>
      </c>
      <c r="AAY67" s="5" t="str" cm="1">
        <f t="array" aca="1" ref="AAY67" ca="1">INDEX(i.LMU_Area,$K67,AAY$26)</f>
        <v>-</v>
      </c>
      <c r="AAZ67" s="5" t="str" cm="1">
        <f t="array" aca="1" ref="AAZ67" ca="1">INDEX(i.LMU_Area,$K67,AAZ$26)</f>
        <v>-</v>
      </c>
      <c r="ABA67" s="5" t="str" cm="1">
        <f t="array" aca="1" ref="ABA67" ca="1">INDEX(i.LMU_Area,$K67,ABA$26)</f>
        <v>-</v>
      </c>
      <c r="ABB67" s="5" t="str" cm="1">
        <f t="array" aca="1" ref="ABB67" ca="1">INDEX(i.LMU_Area,$K67,ABB$26)</f>
        <v>-</v>
      </c>
      <c r="ABC67" s="5" t="str" cm="1">
        <f t="array" aca="1" ref="ABC67" ca="1">INDEX(i.LMU_Area,$K67,ABC$26)</f>
        <v>-</v>
      </c>
      <c r="ABD67" s="5" t="str" cm="1">
        <f t="array" aca="1" ref="ABD67" ca="1">INDEX(i.LMU_Area,$K67,ABD$26)</f>
        <v>-</v>
      </c>
      <c r="ABE67" s="5" t="str" cm="1">
        <f t="array" aca="1" ref="ABE67" ca="1">INDEX(i.LMU_Area,$K67,ABE$26)</f>
        <v>-</v>
      </c>
      <c r="ABF67" s="5" t="str" cm="1">
        <f t="array" aca="1" ref="ABF67" ca="1">INDEX(i.LMU_Area,$K67,ABF$26)</f>
        <v>-</v>
      </c>
      <c r="ABG67" s="5" t="str" cm="1">
        <f t="array" aca="1" ref="ABG67" ca="1">INDEX(i.LMU_Area,$K67,ABG$26)</f>
        <v>-</v>
      </c>
      <c r="ABH67" s="5" t="str" cm="1">
        <f t="array" aca="1" ref="ABH67" ca="1">INDEX(i.LMU_Area,$K67,ABH$26)</f>
        <v>-</v>
      </c>
      <c r="ABI67" s="5" t="str" cm="1">
        <f t="array" aca="1" ref="ABI67" ca="1">INDEX(i.LMU_Area,$K67,ABI$26)</f>
        <v>-</v>
      </c>
      <c r="ABJ67" s="5" t="str" cm="1">
        <f t="array" aca="1" ref="ABJ67" ca="1">INDEX(i.LMU_Area,$K67,ABJ$26)</f>
        <v>-</v>
      </c>
      <c r="ABK67" s="5" t="str" cm="1">
        <f t="array" aca="1" ref="ABK67" ca="1">INDEX(i.LMU_Area,$K67,ABK$26)</f>
        <v>-</v>
      </c>
      <c r="ABL67" s="5" t="str" cm="1">
        <f t="array" aca="1" ref="ABL67" ca="1">INDEX(i.LMU_Area,$K67,ABL$26)</f>
        <v>-</v>
      </c>
      <c r="ABM67" s="5" t="str" cm="1">
        <f t="array" aca="1" ref="ABM67" ca="1">INDEX(i.LMU_Area,$K67,ABM$26)</f>
        <v>-</v>
      </c>
      <c r="ABN67" s="5" t="str" cm="1">
        <f t="array" aca="1" ref="ABN67" ca="1">INDEX(i.LMU_Area,$K67,ABN$26)</f>
        <v>-</v>
      </c>
      <c r="ABO67" s="5" t="str" cm="1">
        <f t="array" aca="1" ref="ABO67" ca="1">INDEX(i.LMU_Area,$K67,ABO$26)</f>
        <v>-</v>
      </c>
      <c r="ABP67" s="5" t="str" cm="1">
        <f t="array" aca="1" ref="ABP67" ca="1">INDEX(i.LMU_Area,$K67,ABP$26)</f>
        <v>-</v>
      </c>
      <c r="ABQ67" s="5" t="str" cm="1">
        <f t="array" aca="1" ref="ABQ67" ca="1">INDEX(i.LMU_Area,$K67,ABQ$26)</f>
        <v>-</v>
      </c>
      <c r="ABR67" s="5" t="str" cm="1">
        <f t="array" aca="1" ref="ABR67" ca="1">INDEX(i.LMU_Area,$K67,ABR$26)</f>
        <v>-</v>
      </c>
      <c r="ABS67" s="5" t="str" cm="1">
        <f t="array" aca="1" ref="ABS67" ca="1">INDEX(i.LMU_Area,$K67,ABS$26)</f>
        <v>-</v>
      </c>
      <c r="ABT67" s="5" t="str" cm="1">
        <f t="array" aca="1" ref="ABT67" ca="1">INDEX(i.LMU_Area,$K67,ABT$26)</f>
        <v>-</v>
      </c>
      <c r="ABU67" s="5" t="str" cm="1">
        <f t="array" aca="1" ref="ABU67" ca="1">INDEX(i.LMU_Area,$K67,ABU$26)</f>
        <v>-</v>
      </c>
      <c r="ABV67" s="5" t="str" cm="1">
        <f t="array" aca="1" ref="ABV67" ca="1">INDEX(i.LMU_Area,$K67,ABV$26)</f>
        <v>-</v>
      </c>
      <c r="ABW67" s="5" t="str" cm="1">
        <f t="array" aca="1" ref="ABW67" ca="1">INDEX(i.LMU_Area,$K67,ABW$26)</f>
        <v>-</v>
      </c>
      <c r="ABX67" s="5" t="str" cm="1">
        <f t="array" aca="1" ref="ABX67" ca="1">INDEX(i.LMU_Area,$K67,ABX$26)</f>
        <v>-</v>
      </c>
      <c r="ABY67" s="5" t="str" cm="1">
        <f t="array" aca="1" ref="ABY67" ca="1">INDEX(i.LMU_Area,$K67,ABY$26)</f>
        <v>-</v>
      </c>
      <c r="ABZ67" s="5" t="str" cm="1">
        <f t="array" aca="1" ref="ABZ67" ca="1">INDEX(i.LMU_Area,$K67,ABZ$26)</f>
        <v>-</v>
      </c>
      <c r="ACA67" s="5" t="str" cm="1">
        <f t="array" aca="1" ref="ACA67" ca="1">INDEX(i.LMU_Area,$K67,ACA$26)</f>
        <v>-</v>
      </c>
      <c r="ACB67" s="5" t="str" cm="1">
        <f t="array" aca="1" ref="ACB67" ca="1">INDEX(i.LMU_Area,$K67,ACB$26)</f>
        <v>-</v>
      </c>
      <c r="ACC67" s="5" t="str" cm="1">
        <f t="array" aca="1" ref="ACC67" ca="1">INDEX(i.LMU_Area,$K67,ACC$26)</f>
        <v>-</v>
      </c>
      <c r="ACD67" s="5" t="str" cm="1">
        <f t="array" aca="1" ref="ACD67" ca="1">INDEX(i.LMU_Area,$K67,ACD$26)</f>
        <v>-</v>
      </c>
      <c r="ACE67" s="5" t="str" cm="1">
        <f t="array" aca="1" ref="ACE67" ca="1">INDEX(i.LMU_Area,$K67,ACE$26)</f>
        <v>-</v>
      </c>
      <c r="ACF67" s="5" t="str" cm="1">
        <f t="array" aca="1" ref="ACF67" ca="1">INDEX(i.LMU_Area,$K67,ACF$26)</f>
        <v>-</v>
      </c>
      <c r="ACG67" s="5" t="str" cm="1">
        <f t="array" aca="1" ref="ACG67" ca="1">INDEX(i.LMU_Area,$K67,ACG$26)</f>
        <v>-</v>
      </c>
      <c r="ACH67" s="5" t="str" cm="1">
        <f t="array" aca="1" ref="ACH67" ca="1">INDEX(i.LMU_Area,$K67,ACH$26)</f>
        <v>-</v>
      </c>
      <c r="ACI67" s="5" t="str" cm="1">
        <f t="array" aca="1" ref="ACI67" ca="1">INDEX(i.LMU_Area,$K67,ACI$26)</f>
        <v>-</v>
      </c>
      <c r="ACJ67" s="5" t="str" cm="1">
        <f t="array" aca="1" ref="ACJ67" ca="1">INDEX(i.LMU_Area,$K67,ACJ$26)</f>
        <v>-</v>
      </c>
      <c r="ACK67" s="5" t="str" cm="1">
        <f t="array" aca="1" ref="ACK67" ca="1">INDEX(i.LMU_Area,$K67,ACK$26)</f>
        <v>-</v>
      </c>
      <c r="ACL67" s="5" t="str" cm="1">
        <f t="array" aca="1" ref="ACL67" ca="1">INDEX(i.LMU_Area,$K67,ACL$26)</f>
        <v>-</v>
      </c>
      <c r="ACM67" s="5" t="str" cm="1">
        <f t="array" aca="1" ref="ACM67" ca="1">INDEX(i.LMU_Area,$K67,ACM$26)</f>
        <v>-</v>
      </c>
      <c r="ACN67" s="5" t="str" cm="1">
        <f t="array" aca="1" ref="ACN67" ca="1">INDEX(i.LMU_Area,$K67,ACN$26)</f>
        <v>-</v>
      </c>
      <c r="ACO67" s="5" t="str" cm="1">
        <f t="array" aca="1" ref="ACO67" ca="1">INDEX(i.LMU_Area,$K67,ACO$26)</f>
        <v>-</v>
      </c>
      <c r="ACP67" s="5" t="str" cm="1">
        <f t="array" aca="1" ref="ACP67" ca="1">INDEX(i.LMU_Area,$K67,ACP$26)</f>
        <v>-</v>
      </c>
      <c r="ACQ67" s="5" t="str" cm="1">
        <f t="array" aca="1" ref="ACQ67" ca="1">INDEX(i.LMU_Area,$K67,ACQ$26)</f>
        <v>-</v>
      </c>
      <c r="ACR67" s="5" t="str" cm="1">
        <f t="array" aca="1" ref="ACR67" ca="1">INDEX(i.LMU_Area,$K67,ACR$26)</f>
        <v>-</v>
      </c>
      <c r="ACS67" s="5" t="str" cm="1">
        <f t="array" aca="1" ref="ACS67" ca="1">INDEX(i.LMU_Area,$K67,ACS$26)</f>
        <v>-</v>
      </c>
      <c r="ACT67" s="5" t="str" cm="1">
        <f t="array" aca="1" ref="ACT67" ca="1">INDEX(i.LMU_Area,$K67,ACT$26)</f>
        <v>-</v>
      </c>
      <c r="ACU67" s="5" t="str" cm="1">
        <f t="array" aca="1" ref="ACU67" ca="1">INDEX(i.LMU_Area,$K67,ACU$26)</f>
        <v>-</v>
      </c>
      <c r="ACV67" s="5" t="str" cm="1">
        <f t="array" aca="1" ref="ACV67" ca="1">INDEX(i.LMU_Area,$K67,ACV$26)</f>
        <v>-</v>
      </c>
      <c r="ACW67" s="5" t="str" cm="1">
        <f t="array" aca="1" ref="ACW67" ca="1">INDEX(i.LMU_Area,$K67,ACW$26)</f>
        <v>-</v>
      </c>
      <c r="ACX67" s="5" t="str" cm="1">
        <f t="array" aca="1" ref="ACX67" ca="1">INDEX(i.LMU_Area,$K67,ACX$26)</f>
        <v>-</v>
      </c>
      <c r="ACY67" s="5" t="str" cm="1">
        <f t="array" aca="1" ref="ACY67" ca="1">INDEX(i.LMU_Area,$K67,ACY$26)</f>
        <v>-</v>
      </c>
      <c r="ACZ67" s="5" t="str" cm="1">
        <f t="array" aca="1" ref="ACZ67" ca="1">INDEX(i.LMU_Area,$K67,ACZ$26)</f>
        <v>-</v>
      </c>
      <c r="ADA67" s="5" t="str" cm="1">
        <f t="array" aca="1" ref="ADA67" ca="1">INDEX(i.LMU_Area,$K67,ADA$26)</f>
        <v>-</v>
      </c>
      <c r="ADB67" s="5" t="str" cm="1">
        <f t="array" aca="1" ref="ADB67" ca="1">INDEX(i.LMU_Area,$K67,ADB$26)</f>
        <v>-</v>
      </c>
      <c r="ADC67" s="5" t="str" cm="1">
        <f t="array" aca="1" ref="ADC67" ca="1">INDEX(i.LMU_Area,$K67,ADC$26)</f>
        <v>-</v>
      </c>
      <c r="ADD67" s="5" t="str" cm="1">
        <f t="array" aca="1" ref="ADD67" ca="1">INDEX(i.LMU_Area,$K67,ADD$26)</f>
        <v>-</v>
      </c>
      <c r="ADE67" s="5" t="str" cm="1">
        <f t="array" aca="1" ref="ADE67" ca="1">INDEX(i.LMU_Area,$K67,ADE$26)</f>
        <v>-</v>
      </c>
      <c r="ADF67" s="5" t="str" cm="1">
        <f t="array" aca="1" ref="ADF67" ca="1">INDEX(i.LMU_Area,$K67,ADF$26)</f>
        <v>-</v>
      </c>
      <c r="ADG67" s="5" t="str" cm="1">
        <f t="array" aca="1" ref="ADG67" ca="1">INDEX(i.LMU_Area,$K67,ADG$26)</f>
        <v>-</v>
      </c>
      <c r="ADH67" s="5" t="str" cm="1">
        <f t="array" aca="1" ref="ADH67" ca="1">INDEX(i.LMU_Area,$K67,ADH$26)</f>
        <v>-</v>
      </c>
      <c r="ADI67" s="5" t="str" cm="1">
        <f t="array" aca="1" ref="ADI67" ca="1">INDEX(i.LMU_Area,$K67,ADI$26)</f>
        <v>-</v>
      </c>
      <c r="ADJ67" s="5" t="str" cm="1">
        <f t="array" aca="1" ref="ADJ67" ca="1">INDEX(i.LMU_Area,$K67,ADJ$26)</f>
        <v>-</v>
      </c>
      <c r="ADK67" s="5" t="str" cm="1">
        <f t="array" aca="1" ref="ADK67" ca="1">INDEX(i.LMU_Area,$K67,ADK$26)</f>
        <v>-</v>
      </c>
      <c r="ADL67" s="5" t="str" cm="1">
        <f t="array" aca="1" ref="ADL67" ca="1">INDEX(i.LMU_Area,$K67,ADL$26)</f>
        <v>-</v>
      </c>
      <c r="ADM67" s="5" t="str" cm="1">
        <f t="array" aca="1" ref="ADM67" ca="1">INDEX(i.LMU_Area,$K67,ADM$26)</f>
        <v>-</v>
      </c>
      <c r="ADN67" s="5" t="str" cm="1">
        <f t="array" aca="1" ref="ADN67" ca="1">INDEX(i.LMU_Area,$K67,ADN$26)</f>
        <v>-</v>
      </c>
      <c r="ADO67" s="5" t="str" cm="1">
        <f t="array" aca="1" ref="ADO67" ca="1">INDEX(i.LMU_Area,$K67,ADO$26)</f>
        <v>-</v>
      </c>
      <c r="ADP67" s="5" t="str" cm="1">
        <f t="array" aca="1" ref="ADP67" ca="1">INDEX(i.LMU_Area,$K67,ADP$26)</f>
        <v>-</v>
      </c>
      <c r="ADQ67" s="5" t="str" cm="1">
        <f t="array" aca="1" ref="ADQ67" ca="1">INDEX(i.LMU_Area,$K67,ADQ$26)</f>
        <v>-</v>
      </c>
      <c r="ADR67" s="5" t="str" cm="1">
        <f t="array" aca="1" ref="ADR67" ca="1">INDEX(i.LMU_Area,$K67,ADR$26)</f>
        <v>-</v>
      </c>
      <c r="ADS67" s="5" t="str" cm="1">
        <f t="array" aca="1" ref="ADS67" ca="1">INDEX(i.LMU_Area,$K67,ADS$26)</f>
        <v>-</v>
      </c>
      <c r="ADT67" s="5" t="str" cm="1">
        <f t="array" aca="1" ref="ADT67" ca="1">INDEX(i.LMU_Area,$K67,ADT$26)</f>
        <v>-</v>
      </c>
      <c r="ADU67" s="5" t="str" cm="1">
        <f t="array" aca="1" ref="ADU67" ca="1">INDEX(i.LMU_Area,$K67,ADU$26)</f>
        <v>-</v>
      </c>
      <c r="ADV67" s="5" t="str" cm="1">
        <f t="array" aca="1" ref="ADV67" ca="1">INDEX(i.LMU_Area,$K67,ADV$26)</f>
        <v>-</v>
      </c>
      <c r="ADW67" s="5" t="str" cm="1">
        <f t="array" aca="1" ref="ADW67" ca="1">INDEX(i.LMU_Area,$K67,ADW$26)</f>
        <v>-</v>
      </c>
      <c r="ADX67" s="5" t="str" cm="1">
        <f t="array" aca="1" ref="ADX67" ca="1">INDEX(i.LMU_Area,$K67,ADX$26)</f>
        <v>-</v>
      </c>
      <c r="ADY67" s="5" t="str" cm="1">
        <f t="array" aca="1" ref="ADY67" ca="1">INDEX(i.LMU_Area,$K67,ADY$26)</f>
        <v>-</v>
      </c>
      <c r="ADZ67" s="5" t="str" cm="1">
        <f t="array" aca="1" ref="ADZ67" ca="1">INDEX(i.LMU_Area,$K67,ADZ$26)</f>
        <v>-</v>
      </c>
      <c r="AEA67" s="5" t="str" cm="1">
        <f t="array" aca="1" ref="AEA67" ca="1">INDEX(i.LMU_Area,$K67,AEA$26)</f>
        <v>-</v>
      </c>
      <c r="AEB67" s="5" t="str" cm="1">
        <f t="array" aca="1" ref="AEB67" ca="1">INDEX(i.LMU_Area,$K67,AEB$26)</f>
        <v>-</v>
      </c>
      <c r="AEC67" s="5" t="str" cm="1">
        <f t="array" aca="1" ref="AEC67" ca="1">INDEX(i.LMU_Area,$K67,AEC$26)</f>
        <v>-</v>
      </c>
      <c r="AED67" s="5" t="str" cm="1">
        <f t="array" aca="1" ref="AED67" ca="1">INDEX(i.LMU_Area,$K67,AED$26)</f>
        <v>-</v>
      </c>
      <c r="AEE67" s="5" t="str" cm="1">
        <f t="array" aca="1" ref="AEE67" ca="1">INDEX(i.LMU_Area,$K67,AEE$26)</f>
        <v>-</v>
      </c>
      <c r="AEF67" s="5" t="str" cm="1">
        <f t="array" aca="1" ref="AEF67" ca="1">INDEX(i.LMU_Area,$K67,AEF$26)</f>
        <v>-</v>
      </c>
      <c r="AEG67" s="5" t="str" cm="1">
        <f t="array" aca="1" ref="AEG67" ca="1">INDEX(i.LMU_Area,$K67,AEG$26)</f>
        <v>-</v>
      </c>
      <c r="AEH67" s="5" t="str" cm="1">
        <f t="array" aca="1" ref="AEH67" ca="1">INDEX(i.LMU_Area,$K67,AEH$26)</f>
        <v>-</v>
      </c>
      <c r="AEI67" s="5" t="str" cm="1">
        <f t="array" aca="1" ref="AEI67" ca="1">INDEX(i.LMU_Area,$K67,AEI$26)</f>
        <v>-</v>
      </c>
      <c r="AEJ67" s="5" t="str" cm="1">
        <f t="array" aca="1" ref="AEJ67" ca="1">INDEX(i.LMU_Area,$K67,AEJ$26)</f>
        <v>-</v>
      </c>
      <c r="AEK67" s="5" t="str" cm="1">
        <f t="array" aca="1" ref="AEK67" ca="1">INDEX(i.LMU_Area,$K67,AEK$26)</f>
        <v>-</v>
      </c>
      <c r="AEL67" s="5" t="str" cm="1">
        <f t="array" aca="1" ref="AEL67" ca="1">INDEX(i.LMU_Area,$K67,AEL$26)</f>
        <v>-</v>
      </c>
      <c r="AEM67" s="5" t="str" cm="1">
        <f t="array" aca="1" ref="AEM67" ca="1">INDEX(i.LMU_Area,$K67,AEM$26)</f>
        <v>-</v>
      </c>
      <c r="AEN67" s="5" t="str" cm="1">
        <f t="array" aca="1" ref="AEN67" ca="1">INDEX(i.LMU_Area,$K67,AEN$26)</f>
        <v>-</v>
      </c>
      <c r="AEO67" s="5" t="str" cm="1">
        <f t="array" aca="1" ref="AEO67" ca="1">INDEX(i.LMU_Area,$K67,AEO$26)</f>
        <v>-</v>
      </c>
      <c r="AEP67" s="5" t="str" cm="1">
        <f t="array" aca="1" ref="AEP67" ca="1">INDEX(i.LMU_Area,$K67,AEP$26)</f>
        <v>-</v>
      </c>
      <c r="AEQ67" s="5" t="str" cm="1">
        <f t="array" aca="1" ref="AEQ67" ca="1">INDEX(i.LMU_Area,$K67,AEQ$26)</f>
        <v>-</v>
      </c>
      <c r="AER67" s="5" t="str" cm="1">
        <f t="array" aca="1" ref="AER67" ca="1">INDEX(i.LMU_Area,$K67,AER$26)</f>
        <v>-</v>
      </c>
      <c r="AES67" s="5" t="str" cm="1">
        <f t="array" aca="1" ref="AES67" ca="1">INDEX(i.LMU_Area,$K67,AES$26)</f>
        <v>-</v>
      </c>
      <c r="AET67" s="5" t="str" cm="1">
        <f t="array" aca="1" ref="AET67" ca="1">INDEX(i.LMU_Area,$K67,AET$26)</f>
        <v>-</v>
      </c>
      <c r="AEU67" s="5" t="str" cm="1">
        <f t="array" aca="1" ref="AEU67" ca="1">INDEX(i.LMU_Area,$K67,AEU$26)</f>
        <v>-</v>
      </c>
      <c r="AEV67" s="5" t="str" cm="1">
        <f t="array" aca="1" ref="AEV67" ca="1">INDEX(i.LMU_Area,$K67,AEV$26)</f>
        <v>-</v>
      </c>
      <c r="AEW67" s="5" t="str" cm="1">
        <f t="array" aca="1" ref="AEW67" ca="1">INDEX(i.LMU_Area,$K67,AEW$26)</f>
        <v>-</v>
      </c>
      <c r="AEX67" s="5" t="str" cm="1">
        <f t="array" aca="1" ref="AEX67" ca="1">INDEX(i.LMU_Area,$K67,AEX$26)</f>
        <v>-</v>
      </c>
      <c r="AEY67" s="5" t="str" cm="1">
        <f t="array" aca="1" ref="AEY67" ca="1">INDEX(i.LMU_Area,$K67,AEY$26)</f>
        <v>-</v>
      </c>
      <c r="AEZ67" s="5" t="str" cm="1">
        <f t="array" aca="1" ref="AEZ67" ca="1">INDEX(i.LMU_Area,$K67,AEZ$26)</f>
        <v>-</v>
      </c>
      <c r="AFA67" s="5" t="str" cm="1">
        <f t="array" aca="1" ref="AFA67" ca="1">INDEX(i.LMU_Area,$K67,AFA$26)</f>
        <v>-</v>
      </c>
      <c r="AFB67" s="5" t="str" cm="1">
        <f t="array" aca="1" ref="AFB67" ca="1">INDEX(i.LMU_Area,$K67,AFB$26)</f>
        <v>-</v>
      </c>
      <c r="AFC67" s="5" t="str" cm="1">
        <f t="array" aca="1" ref="AFC67" ca="1">INDEX(i.LMU_Area,$K67,AFC$26)</f>
        <v>-</v>
      </c>
      <c r="AFD67" s="5" t="str" cm="1">
        <f t="array" aca="1" ref="AFD67" ca="1">INDEX(i.LMU_Area,$K67,AFD$26)</f>
        <v>-</v>
      </c>
      <c r="AFE67" s="5" t="str" cm="1">
        <f t="array" aca="1" ref="AFE67" ca="1">INDEX(i.LMU_Area,$K67,AFE$26)</f>
        <v>-</v>
      </c>
      <c r="AFF67" s="5" t="str" cm="1">
        <f t="array" aca="1" ref="AFF67" ca="1">INDEX(i.LMU_Area,$K67,AFF$26)</f>
        <v>-</v>
      </c>
      <c r="AFG67" s="5" t="str" cm="1">
        <f t="array" aca="1" ref="AFG67" ca="1">INDEX(i.LMU_Area,$K67,AFG$26)</f>
        <v>-</v>
      </c>
      <c r="AFH67" s="5" t="str" cm="1">
        <f t="array" aca="1" ref="AFH67" ca="1">INDEX(i.LMU_Area,$K67,AFH$26)</f>
        <v>-</v>
      </c>
      <c r="AFI67" s="5" t="str" cm="1">
        <f t="array" aca="1" ref="AFI67" ca="1">INDEX(i.LMU_Area,$K67,AFI$26)</f>
        <v>-</v>
      </c>
      <c r="AFJ67" s="5" t="str" cm="1">
        <f t="array" aca="1" ref="AFJ67" ca="1">INDEX(i.LMU_Area,$K67,AFJ$26)</f>
        <v>-</v>
      </c>
      <c r="AFK67" s="5" t="str" cm="1">
        <f t="array" aca="1" ref="AFK67" ca="1">INDEX(i.LMU_Area,$K67,AFK$26)</f>
        <v>-</v>
      </c>
      <c r="AFL67" s="5" t="str" cm="1">
        <f t="array" aca="1" ref="AFL67" ca="1">INDEX(i.LMU_Area,$K67,AFL$26)</f>
        <v>-</v>
      </c>
      <c r="AFM67" s="5" t="str" cm="1">
        <f t="array" aca="1" ref="AFM67" ca="1">INDEX(i.LMU_Area,$K67,AFM$26)</f>
        <v>-</v>
      </c>
      <c r="AFN67" s="5" t="str" cm="1">
        <f t="array" aca="1" ref="AFN67" ca="1">INDEX(i.LMU_Area,$K67,AFN$26)</f>
        <v>-</v>
      </c>
      <c r="AFO67" s="5" t="str" cm="1">
        <f t="array" aca="1" ref="AFO67" ca="1">INDEX(i.LMU_Area,$K67,AFO$26)</f>
        <v>-</v>
      </c>
      <c r="AFP67" s="5" t="str" cm="1">
        <f t="array" aca="1" ref="AFP67" ca="1">INDEX(i.LMU_Area,$K67,AFP$26)</f>
        <v>-</v>
      </c>
      <c r="AFQ67" s="5" t="str" cm="1">
        <f t="array" aca="1" ref="AFQ67" ca="1">INDEX(i.LMU_Area,$K67,AFQ$26)</f>
        <v>-</v>
      </c>
      <c r="AFR67" s="5" t="str" cm="1">
        <f t="array" aca="1" ref="AFR67" ca="1">INDEX(i.LMU_Area,$K67,AFR$26)</f>
        <v>-</v>
      </c>
      <c r="AFS67" s="5" t="str" cm="1">
        <f t="array" aca="1" ref="AFS67" ca="1">INDEX(i.LMU_Area,$K67,AFS$26)</f>
        <v>-</v>
      </c>
      <c r="AFT67" s="5" t="str" cm="1">
        <f t="array" aca="1" ref="AFT67" ca="1">INDEX(i.LMU_Area,$K67,AFT$26)</f>
        <v>-</v>
      </c>
      <c r="AFU67" s="5" t="str" cm="1">
        <f t="array" aca="1" ref="AFU67" ca="1">INDEX(i.LMU_Area,$K67,AFU$26)</f>
        <v>-</v>
      </c>
      <c r="AFV67" s="5" t="str" cm="1">
        <f t="array" aca="1" ref="AFV67" ca="1">INDEX(i.LMU_Area,$K67,AFV$26)</f>
        <v>-</v>
      </c>
      <c r="AFW67" s="5" t="str" cm="1">
        <f t="array" aca="1" ref="AFW67" ca="1">INDEX(i.LMU_Area,$K67,AFW$26)</f>
        <v>-</v>
      </c>
      <c r="AFX67" s="5" t="str" cm="1">
        <f t="array" aca="1" ref="AFX67" ca="1">INDEX(i.LMU_Area,$K67,AFX$26)</f>
        <v>-</v>
      </c>
      <c r="AFY67" s="5" t="str" cm="1">
        <f t="array" aca="1" ref="AFY67" ca="1">INDEX(i.LMU_Area,$K67,AFY$26)</f>
        <v>-</v>
      </c>
      <c r="AFZ67" s="5" t="str" cm="1">
        <f t="array" aca="1" ref="AFZ67" ca="1">INDEX(i.LMU_Area,$K67,AFZ$26)</f>
        <v>-</v>
      </c>
      <c r="AGA67" s="5" t="str" cm="1">
        <f t="array" aca="1" ref="AGA67" ca="1">INDEX(i.LMU_Area,$K67,AGA$26)</f>
        <v>-</v>
      </c>
      <c r="AGB67" s="5" t="str" cm="1">
        <f t="array" aca="1" ref="AGB67" ca="1">INDEX(i.LMU_Area,$K67,AGB$26)</f>
        <v>-</v>
      </c>
      <c r="AGC67" s="5" t="str" cm="1">
        <f t="array" aca="1" ref="AGC67" ca="1">INDEX(i.LMU_Area,$K67,AGC$26)</f>
        <v>-</v>
      </c>
      <c r="AGD67" s="5" t="str" cm="1">
        <f t="array" aca="1" ref="AGD67" ca="1">INDEX(i.LMU_Area,$K67,AGD$26)</f>
        <v>-</v>
      </c>
      <c r="AGE67" s="5" t="str" cm="1">
        <f t="array" aca="1" ref="AGE67" ca="1">INDEX(i.LMU_Area,$K67,AGE$26)</f>
        <v>-</v>
      </c>
      <c r="AGF67" s="5" t="str" cm="1">
        <f t="array" aca="1" ref="AGF67" ca="1">INDEX(i.LMU_Area,$K67,AGF$26)</f>
        <v>-</v>
      </c>
      <c r="AGG67" s="5" t="str" cm="1">
        <f t="array" aca="1" ref="AGG67" ca="1">INDEX(i.LMU_Area,$K67,AGG$26)</f>
        <v>-</v>
      </c>
      <c r="AGH67" s="5" t="str" cm="1">
        <f t="array" aca="1" ref="AGH67" ca="1">INDEX(i.LMU_Area,$K67,AGH$26)</f>
        <v>-</v>
      </c>
      <c r="AGI67" s="5" t="str" cm="1">
        <f t="array" aca="1" ref="AGI67" ca="1">INDEX(i.LMU_Area,$K67,AGI$26)</f>
        <v>-</v>
      </c>
      <c r="AGJ67" s="5" t="str" cm="1">
        <f t="array" aca="1" ref="AGJ67" ca="1">INDEX(i.LMU_Area,$K67,AGJ$26)</f>
        <v>-</v>
      </c>
      <c r="AGK67" s="5" t="str" cm="1">
        <f t="array" aca="1" ref="AGK67" ca="1">INDEX(i.LMU_Area,$K67,AGK$26)</f>
        <v>-</v>
      </c>
      <c r="AGL67" s="5" t="str" cm="1">
        <f t="array" aca="1" ref="AGL67" ca="1">INDEX(i.LMU_Area,$K67,AGL$26)</f>
        <v>-</v>
      </c>
      <c r="AGM67" s="5" t="str" cm="1">
        <f t="array" aca="1" ref="AGM67" ca="1">INDEX(i.LMU_Area,$K67,AGM$26)</f>
        <v>-</v>
      </c>
      <c r="AGN67" s="5" t="str" cm="1">
        <f t="array" aca="1" ref="AGN67" ca="1">INDEX(i.LMU_Area,$K67,AGN$26)</f>
        <v>-</v>
      </c>
      <c r="AGO67" s="5" t="str" cm="1">
        <f t="array" aca="1" ref="AGO67" ca="1">INDEX(i.LMU_Area,$K67,AGO$26)</f>
        <v>-</v>
      </c>
      <c r="AGP67" s="5" t="str" cm="1">
        <f t="array" aca="1" ref="AGP67" ca="1">INDEX(i.LMU_Area,$K67,AGP$26)</f>
        <v>-</v>
      </c>
      <c r="AGQ67" s="5" t="str" cm="1">
        <f t="array" aca="1" ref="AGQ67" ca="1">INDEX(i.LMU_Area,$K67,AGQ$26)</f>
        <v>-</v>
      </c>
      <c r="AGR67" s="5" t="str" cm="1">
        <f t="array" aca="1" ref="AGR67" ca="1">INDEX(i.LMU_Area,$K67,AGR$26)</f>
        <v>-</v>
      </c>
      <c r="AGS67" s="5" t="str" cm="1">
        <f t="array" aca="1" ref="AGS67" ca="1">INDEX(i.LMU_Area,$K67,AGS$26)</f>
        <v>-</v>
      </c>
      <c r="AGT67" s="5" t="str" cm="1">
        <f t="array" aca="1" ref="AGT67" ca="1">INDEX(i.LMU_Area,$K67,AGT$26)</f>
        <v>-</v>
      </c>
      <c r="AGU67" s="5" t="str" cm="1">
        <f t="array" aca="1" ref="AGU67" ca="1">INDEX(i.LMU_Area,$K67,AGU$26)</f>
        <v>-</v>
      </c>
      <c r="AGV67" s="5" t="str" cm="1">
        <f t="array" aca="1" ref="AGV67" ca="1">INDEX(i.LMU_Area,$K67,AGV$26)</f>
        <v>-</v>
      </c>
      <c r="AGW67" s="5" t="str" cm="1">
        <f t="array" aca="1" ref="AGW67" ca="1">INDEX(i.LMU_Area,$K67,AGW$26)</f>
        <v>-</v>
      </c>
      <c r="AGX67" s="5" t="str" cm="1">
        <f t="array" aca="1" ref="AGX67" ca="1">INDEX(i.LMU_Area,$K67,AGX$26)</f>
        <v>-</v>
      </c>
      <c r="AGY67" s="5" t="str" cm="1">
        <f t="array" aca="1" ref="AGY67" ca="1">INDEX(i.LMU_Area,$K67,AGY$26)</f>
        <v>-</v>
      </c>
      <c r="AGZ67" s="5" t="str" cm="1">
        <f t="array" aca="1" ref="AGZ67" ca="1">INDEX(i.LMU_Area,$K67,AGZ$26)</f>
        <v>-</v>
      </c>
      <c r="AHA67" s="5" t="str" cm="1">
        <f t="array" aca="1" ref="AHA67" ca="1">INDEX(i.LMU_Area,$K67,AHA$26)</f>
        <v>-</v>
      </c>
      <c r="AHB67" s="5" t="str" cm="1">
        <f t="array" aca="1" ref="AHB67" ca="1">INDEX(i.LMU_Area,$K67,AHB$26)</f>
        <v>-</v>
      </c>
      <c r="AHC67" s="5" t="str" cm="1">
        <f t="array" aca="1" ref="AHC67" ca="1">INDEX(i.LMU_Area,$K67,AHC$26)</f>
        <v>-</v>
      </c>
      <c r="AHD67" s="5" t="str" cm="1">
        <f t="array" aca="1" ref="AHD67" ca="1">INDEX(i.LMU_Area,$K67,AHD$26)</f>
        <v>-</v>
      </c>
      <c r="AHE67" s="5" t="str" cm="1">
        <f t="array" aca="1" ref="AHE67" ca="1">INDEX(i.LMU_Area,$K67,AHE$26)</f>
        <v>-</v>
      </c>
      <c r="AHF67" s="5" t="str" cm="1">
        <f t="array" aca="1" ref="AHF67" ca="1">INDEX(i.LMU_Area,$K67,AHF$26)</f>
        <v>-</v>
      </c>
      <c r="AHG67" s="5" t="str" cm="1">
        <f t="array" aca="1" ref="AHG67" ca="1">INDEX(i.LMU_Area,$K67,AHG$26)</f>
        <v>-</v>
      </c>
      <c r="AHH67" s="5" t="str" cm="1">
        <f t="array" aca="1" ref="AHH67" ca="1">INDEX(i.LMU_Area,$K67,AHH$26)</f>
        <v>-</v>
      </c>
      <c r="AHI67" s="5" t="str" cm="1">
        <f t="array" aca="1" ref="AHI67" ca="1">INDEX(i.LMU_Area,$K67,AHI$26)</f>
        <v>-</v>
      </c>
      <c r="AHJ67" s="5" t="str" cm="1">
        <f t="array" aca="1" ref="AHJ67" ca="1">INDEX(i.LMU_Area,$K67,AHJ$26)</f>
        <v>-</v>
      </c>
      <c r="AHK67" s="5" t="str" cm="1">
        <f t="array" aca="1" ref="AHK67" ca="1">INDEX(i.LMU_Area,$K67,AHK$26)</f>
        <v>-</v>
      </c>
      <c r="AHL67" s="5" t="str" cm="1">
        <f t="array" aca="1" ref="AHL67" ca="1">INDEX(i.LMU_Area,$K67,AHL$26)</f>
        <v>-</v>
      </c>
      <c r="AHM67" s="5" t="str" cm="1">
        <f t="array" aca="1" ref="AHM67" ca="1">INDEX(i.LMU_Area,$K67,AHM$26)</f>
        <v>-</v>
      </c>
      <c r="AHN67" s="5" t="str" cm="1">
        <f t="array" aca="1" ref="AHN67" ca="1">INDEX(i.LMU_Area,$K67,AHN$26)</f>
        <v>-</v>
      </c>
      <c r="AHO67" s="5" t="str" cm="1">
        <f t="array" aca="1" ref="AHO67" ca="1">INDEX(i.LMU_Area,$K67,AHO$26)</f>
        <v>-</v>
      </c>
      <c r="AHP67" s="5" t="str" cm="1">
        <f t="array" aca="1" ref="AHP67" ca="1">INDEX(i.LMU_Area,$K67,AHP$26)</f>
        <v>-</v>
      </c>
      <c r="AHQ67" s="5" t="str" cm="1">
        <f t="array" aca="1" ref="AHQ67" ca="1">INDEX(i.LMU_Area,$K67,AHQ$26)</f>
        <v>-</v>
      </c>
      <c r="AHR67" s="5" t="str" cm="1">
        <f t="array" aca="1" ref="AHR67" ca="1">INDEX(i.LMU_Area,$K67,AHR$26)</f>
        <v>-</v>
      </c>
      <c r="AHS67" s="5" t="str" cm="1">
        <f t="array" aca="1" ref="AHS67" ca="1">INDEX(i.LMU_Area,$K67,AHS$26)</f>
        <v>-</v>
      </c>
      <c r="AHT67" s="5" t="str" cm="1">
        <f t="array" aca="1" ref="AHT67" ca="1">INDEX(i.LMU_Area,$K67,AHT$26)</f>
        <v>-</v>
      </c>
      <c r="AHU67" s="5" t="str" cm="1">
        <f t="array" aca="1" ref="AHU67" ca="1">INDEX(i.LMU_Area,$K67,AHU$26)</f>
        <v>-</v>
      </c>
      <c r="AHV67" s="5" t="str" cm="1">
        <f t="array" aca="1" ref="AHV67" ca="1">INDEX(i.LMU_Area,$K67,AHV$26)</f>
        <v>-</v>
      </c>
      <c r="AHW67" s="5" t="str" cm="1">
        <f t="array" aca="1" ref="AHW67" ca="1">INDEX(i.LMU_Area,$K67,AHW$26)</f>
        <v>-</v>
      </c>
      <c r="AHX67" s="5" t="str" cm="1">
        <f t="array" aca="1" ref="AHX67" ca="1">INDEX(i.LMU_Area,$K67,AHX$26)</f>
        <v>-</v>
      </c>
      <c r="AHY67" s="5" t="str" cm="1">
        <f t="array" aca="1" ref="AHY67" ca="1">INDEX(i.LMU_Area,$K67,AHY$26)</f>
        <v>-</v>
      </c>
      <c r="AHZ67" s="5" t="str" cm="1">
        <f t="array" aca="1" ref="AHZ67" ca="1">INDEX(i.LMU_Area,$K67,AHZ$26)</f>
        <v>-</v>
      </c>
      <c r="AIA67" s="5" t="str" cm="1">
        <f t="array" aca="1" ref="AIA67" ca="1">INDEX(i.LMU_Area,$K67,AIA$26)</f>
        <v>-</v>
      </c>
      <c r="AIB67" s="5" t="str" cm="1">
        <f t="array" aca="1" ref="AIB67" ca="1">INDEX(i.LMU_Area,$K67,AIB$26)</f>
        <v>-</v>
      </c>
      <c r="AIC67" s="5" t="str" cm="1">
        <f t="array" aca="1" ref="AIC67" ca="1">INDEX(i.LMU_Area,$K67,AIC$26)</f>
        <v>-</v>
      </c>
      <c r="AID67" s="5" t="str" cm="1">
        <f t="array" aca="1" ref="AID67" ca="1">INDEX(i.LMU_Area,$K67,AID$26)</f>
        <v>-</v>
      </c>
      <c r="AIE67" s="5" t="str" cm="1">
        <f t="array" aca="1" ref="AIE67" ca="1">INDEX(i.LMU_Area,$K67,AIE$26)</f>
        <v>-</v>
      </c>
      <c r="AIF67" s="5" t="str" cm="1">
        <f t="array" aca="1" ref="AIF67" ca="1">INDEX(i.LMU_Area,$K67,AIF$26)</f>
        <v>-</v>
      </c>
      <c r="AIG67" s="5" t="str" cm="1">
        <f t="array" aca="1" ref="AIG67" ca="1">INDEX(i.LMU_Area,$K67,AIG$26)</f>
        <v>-</v>
      </c>
      <c r="AIH67" s="5" t="str" cm="1">
        <f t="array" aca="1" ref="AIH67" ca="1">INDEX(i.LMU_Area,$K67,AIH$26)</f>
        <v>-</v>
      </c>
      <c r="AII67" s="5" t="str" cm="1">
        <f t="array" aca="1" ref="AII67" ca="1">INDEX(i.LMU_Area,$K67,AII$26)</f>
        <v>-</v>
      </c>
      <c r="AIJ67" s="5" t="str" cm="1">
        <f t="array" aca="1" ref="AIJ67" ca="1">INDEX(i.LMU_Area,$K67,AIJ$26)</f>
        <v>-</v>
      </c>
      <c r="AIK67" s="5" t="str" cm="1">
        <f t="array" aca="1" ref="AIK67" ca="1">INDEX(i.LMU_Area,$K67,AIK$26)</f>
        <v>-</v>
      </c>
      <c r="AIL67" s="5" t="str" cm="1">
        <f t="array" aca="1" ref="AIL67" ca="1">INDEX(i.LMU_Area,$K67,AIL$26)</f>
        <v>-</v>
      </c>
      <c r="AIM67" s="5" t="str" cm="1">
        <f t="array" aca="1" ref="AIM67" ca="1">INDEX(i.LMU_Area,$K67,AIM$26)</f>
        <v>-</v>
      </c>
      <c r="AIN67" s="5" t="str" cm="1">
        <f t="array" aca="1" ref="AIN67" ca="1">INDEX(i.LMU_Area,$K67,AIN$26)</f>
        <v>-</v>
      </c>
      <c r="AIO67" s="5" t="str" cm="1">
        <f t="array" aca="1" ref="AIO67" ca="1">INDEX(i.LMU_Area,$K67,AIO$26)</f>
        <v>-</v>
      </c>
      <c r="AIP67" s="5" t="str" cm="1">
        <f t="array" aca="1" ref="AIP67" ca="1">INDEX(i.LMU_Area,$K67,AIP$26)</f>
        <v>-</v>
      </c>
      <c r="AIQ67" s="5" t="str" cm="1">
        <f t="array" aca="1" ref="AIQ67" ca="1">INDEX(i.LMU_Area,$K67,AIQ$26)</f>
        <v>-</v>
      </c>
      <c r="AIR67" s="5" t="str" cm="1">
        <f t="array" aca="1" ref="AIR67" ca="1">INDEX(i.LMU_Area,$K67,AIR$26)</f>
        <v>-</v>
      </c>
      <c r="AIS67" s="5" t="str" cm="1">
        <f t="array" aca="1" ref="AIS67" ca="1">INDEX(i.LMU_Area,$K67,AIS$26)</f>
        <v>-</v>
      </c>
      <c r="AIT67" s="5" t="str" cm="1">
        <f t="array" aca="1" ref="AIT67" ca="1">INDEX(i.LMU_Area,$K67,AIT$26)</f>
        <v>-</v>
      </c>
      <c r="AIU67" s="5" t="str" cm="1">
        <f t="array" aca="1" ref="AIU67" ca="1">INDEX(i.LMU_Area,$K67,AIU$26)</f>
        <v>-</v>
      </c>
      <c r="AIV67" s="5" t="str" cm="1">
        <f t="array" aca="1" ref="AIV67" ca="1">INDEX(i.LMU_Area,$K67,AIV$26)</f>
        <v>-</v>
      </c>
      <c r="AIW67" s="5" t="str" cm="1">
        <f t="array" aca="1" ref="AIW67" ca="1">INDEX(i.LMU_Area,$K67,AIW$26)</f>
        <v>-</v>
      </c>
      <c r="AIX67" s="5" t="str" cm="1">
        <f t="array" aca="1" ref="AIX67" ca="1">INDEX(i.LMU_Area,$K67,AIX$26)</f>
        <v>-</v>
      </c>
      <c r="AIY67" s="5" t="str" cm="1">
        <f t="array" aca="1" ref="AIY67" ca="1">INDEX(i.LMU_Area,$K67,AIY$26)</f>
        <v>-</v>
      </c>
      <c r="AIZ67" s="5" t="str" cm="1">
        <f t="array" aca="1" ref="AIZ67" ca="1">INDEX(i.LMU_Area,$K67,AIZ$26)</f>
        <v>-</v>
      </c>
      <c r="AJA67" s="5" t="str" cm="1">
        <f t="array" aca="1" ref="AJA67" ca="1">INDEX(i.LMU_Area,$K67,AJA$26)</f>
        <v>-</v>
      </c>
      <c r="AJB67" s="5" t="str" cm="1">
        <f t="array" aca="1" ref="AJB67" ca="1">INDEX(i.LMU_Area,$K67,AJB$26)</f>
        <v>-</v>
      </c>
      <c r="AJC67" s="5" t="str" cm="1">
        <f t="array" aca="1" ref="AJC67" ca="1">INDEX(i.LMU_Area,$K67,AJC$26)</f>
        <v>-</v>
      </c>
      <c r="AJD67" s="5" t="str" cm="1">
        <f t="array" aca="1" ref="AJD67" ca="1">INDEX(i.LMU_Area,$K67,AJD$26)</f>
        <v>-</v>
      </c>
      <c r="AJE67" s="5" t="str" cm="1">
        <f t="array" aca="1" ref="AJE67" ca="1">INDEX(i.LMU_Area,$K67,AJE$26)</f>
        <v>-</v>
      </c>
      <c r="AJF67" s="5" t="str" cm="1">
        <f t="array" aca="1" ref="AJF67" ca="1">INDEX(i.LMU_Area,$K67,AJF$26)</f>
        <v>-</v>
      </c>
      <c r="AJG67" s="5" t="str" cm="1">
        <f t="array" aca="1" ref="AJG67" ca="1">INDEX(i.LMU_Area,$K67,AJG$26)</f>
        <v>-</v>
      </c>
      <c r="AJH67" s="5" t="str" cm="1">
        <f t="array" aca="1" ref="AJH67" ca="1">INDEX(i.LMU_Area,$K67,AJH$26)</f>
        <v>-</v>
      </c>
      <c r="AJI67" s="5" t="str" cm="1">
        <f t="array" aca="1" ref="AJI67" ca="1">INDEX(i.LMU_Area,$K67,AJI$26)</f>
        <v>-</v>
      </c>
      <c r="AJJ67" s="5" t="str" cm="1">
        <f t="array" aca="1" ref="AJJ67" ca="1">INDEX(i.LMU_Area,$K67,AJJ$26)</f>
        <v>-</v>
      </c>
      <c r="AJK67" s="5" t="str" cm="1">
        <f t="array" aca="1" ref="AJK67" ca="1">INDEX(i.LMU_Area,$K67,AJK$26)</f>
        <v>-</v>
      </c>
      <c r="AJL67" s="5" t="str" cm="1">
        <f t="array" aca="1" ref="AJL67" ca="1">INDEX(i.LMU_Area,$K67,AJL$26)</f>
        <v>-</v>
      </c>
      <c r="AJM67" s="5" t="str" cm="1">
        <f t="array" aca="1" ref="AJM67" ca="1">INDEX(i.LMU_Area,$K67,AJM$26)</f>
        <v>-</v>
      </c>
      <c r="AJN67" s="5" t="str" cm="1">
        <f t="array" aca="1" ref="AJN67" ca="1">INDEX(i.LMU_Area,$K67,AJN$26)</f>
        <v>-</v>
      </c>
      <c r="AJO67" s="5" t="str" cm="1">
        <f t="array" aca="1" ref="AJO67" ca="1">INDEX(i.LMU_Area,$K67,AJO$26)</f>
        <v>-</v>
      </c>
      <c r="AJP67" s="5" t="str" cm="1">
        <f t="array" aca="1" ref="AJP67" ca="1">INDEX(i.LMU_Area,$K67,AJP$26)</f>
        <v>-</v>
      </c>
      <c r="AJQ67" s="5" t="str" cm="1">
        <f t="array" aca="1" ref="AJQ67" ca="1">INDEX(i.LMU_Area,$K67,AJQ$26)</f>
        <v>-</v>
      </c>
      <c r="AJR67" s="5" t="str" cm="1">
        <f t="array" aca="1" ref="AJR67" ca="1">INDEX(i.LMU_Area,$K67,AJR$26)</f>
        <v>-</v>
      </c>
      <c r="AJS67" s="5" t="str" cm="1">
        <f t="array" aca="1" ref="AJS67" ca="1">INDEX(i.LMU_Area,$K67,AJS$26)</f>
        <v>-</v>
      </c>
      <c r="AJT67" s="5" t="str" cm="1">
        <f t="array" aca="1" ref="AJT67" ca="1">INDEX(i.LMU_Area,$K67,AJT$26)</f>
        <v>-</v>
      </c>
      <c r="AJU67" s="5" t="str" cm="1">
        <f t="array" aca="1" ref="AJU67" ca="1">INDEX(i.LMU_Area,$K67,AJU$26)</f>
        <v>-</v>
      </c>
      <c r="AJV67" s="5" t="str" cm="1">
        <f t="array" aca="1" ref="AJV67" ca="1">INDEX(i.LMU_Area,$K67,AJV$26)</f>
        <v>-</v>
      </c>
      <c r="AJW67" s="5" t="str" cm="1">
        <f t="array" aca="1" ref="AJW67" ca="1">INDEX(i.LMU_Area,$K67,AJW$26)</f>
        <v>-</v>
      </c>
      <c r="AJX67" s="5" t="str" cm="1">
        <f t="array" aca="1" ref="AJX67" ca="1">INDEX(i.LMU_Area,$K67,AJX$26)</f>
        <v>-</v>
      </c>
      <c r="AJY67" s="5" t="str" cm="1">
        <f t="array" aca="1" ref="AJY67" ca="1">INDEX(i.LMU_Area,$K67,AJY$26)</f>
        <v>-</v>
      </c>
      <c r="AJZ67" s="5" t="str" cm="1">
        <f t="array" aca="1" ref="AJZ67" ca="1">INDEX(i.LMU_Area,$K67,AJZ$26)</f>
        <v>-</v>
      </c>
      <c r="AKA67" s="5" t="str" cm="1">
        <f t="array" aca="1" ref="AKA67" ca="1">INDEX(i.LMU_Area,$K67,AKA$26)</f>
        <v>-</v>
      </c>
      <c r="AKB67" s="5" t="str" cm="1">
        <f t="array" aca="1" ref="AKB67" ca="1">INDEX(i.LMU_Area,$K67,AKB$26)</f>
        <v>-</v>
      </c>
      <c r="AKC67" s="5" t="str" cm="1">
        <f t="array" aca="1" ref="AKC67" ca="1">INDEX(i.LMU_Area,$K67,AKC$26)</f>
        <v>-</v>
      </c>
      <c r="AKD67" s="5" t="str" cm="1">
        <f t="array" aca="1" ref="AKD67" ca="1">INDEX(i.LMU_Area,$K67,AKD$26)</f>
        <v>-</v>
      </c>
      <c r="AKE67" s="5" t="str" cm="1">
        <f t="array" aca="1" ref="AKE67" ca="1">INDEX(i.LMU_Area,$K67,AKE$26)</f>
        <v>-</v>
      </c>
      <c r="AKF67" s="5" t="str" cm="1">
        <f t="array" aca="1" ref="AKF67" ca="1">INDEX(i.LMU_Area,$K67,AKF$26)</f>
        <v>-</v>
      </c>
      <c r="AKG67" s="5" t="str" cm="1">
        <f t="array" aca="1" ref="AKG67" ca="1">INDEX(i.LMU_Area,$K67,AKG$26)</f>
        <v>-</v>
      </c>
      <c r="AKH67" s="5" t="str" cm="1">
        <f t="array" aca="1" ref="AKH67" ca="1">INDEX(i.LMU_Area,$K67,AKH$26)</f>
        <v>-</v>
      </c>
      <c r="AKI67" s="5" t="str" cm="1">
        <f t="array" aca="1" ref="AKI67" ca="1">INDEX(i.LMU_Area,$K67,AKI$26)</f>
        <v>-</v>
      </c>
      <c r="AKJ67" s="5" t="str" cm="1">
        <f t="array" aca="1" ref="AKJ67" ca="1">INDEX(i.LMU_Area,$K67,AKJ$26)</f>
        <v>-</v>
      </c>
      <c r="AKK67" s="5" t="str" cm="1">
        <f t="array" aca="1" ref="AKK67" ca="1">INDEX(i.LMU_Area,$K67,AKK$26)</f>
        <v>-</v>
      </c>
      <c r="AKL67" s="5" t="str" cm="1">
        <f t="array" aca="1" ref="AKL67" ca="1">INDEX(i.LMU_Area,$K67,AKL$26)</f>
        <v>-</v>
      </c>
      <c r="AKM67" s="5" t="str" cm="1">
        <f t="array" aca="1" ref="AKM67" ca="1">INDEX(i.LMU_Area,$K67,AKM$26)</f>
        <v>-</v>
      </c>
      <c r="AKN67" s="5" t="str" cm="1">
        <f t="array" aca="1" ref="AKN67" ca="1">INDEX(i.LMU_Area,$K67,AKN$26)</f>
        <v>-</v>
      </c>
      <c r="AKO67" s="5" t="str" cm="1">
        <f t="array" aca="1" ref="AKO67" ca="1">INDEX(i.LMU_Area,$K67,AKO$26)</f>
        <v>-</v>
      </c>
      <c r="AKP67" s="5" t="str" cm="1">
        <f t="array" aca="1" ref="AKP67" ca="1">INDEX(i.LMU_Area,$K67,AKP$26)</f>
        <v>-</v>
      </c>
      <c r="AKQ67" s="5" t="str" cm="1">
        <f t="array" aca="1" ref="AKQ67" ca="1">INDEX(i.LMU_Area,$K67,AKQ$26)</f>
        <v>-</v>
      </c>
      <c r="AKR67" s="5" t="str" cm="1">
        <f t="array" aca="1" ref="AKR67" ca="1">INDEX(i.LMU_Area,$K67,AKR$26)</f>
        <v>-</v>
      </c>
      <c r="AKS67" s="5" t="str" cm="1">
        <f t="array" aca="1" ref="AKS67" ca="1">INDEX(i.LMU_Area,$K67,AKS$26)</f>
        <v>-</v>
      </c>
      <c r="AKT67" s="5" t="str" cm="1">
        <f t="array" aca="1" ref="AKT67" ca="1">INDEX(i.LMU_Area,$K67,AKT$26)</f>
        <v>-</v>
      </c>
      <c r="AKU67" s="5" t="str" cm="1">
        <f t="array" aca="1" ref="AKU67" ca="1">INDEX(i.LMU_Area,$K67,AKU$26)</f>
        <v>-</v>
      </c>
      <c r="AKV67" s="5" t="str" cm="1">
        <f t="array" aca="1" ref="AKV67" ca="1">INDEX(i.LMU_Area,$K67,AKV$26)</f>
        <v>-</v>
      </c>
      <c r="AKW67" s="5" t="str" cm="1">
        <f t="array" aca="1" ref="AKW67" ca="1">INDEX(i.LMU_Area,$K67,AKW$26)</f>
        <v>-</v>
      </c>
      <c r="AKX67" s="5" t="str" cm="1">
        <f t="array" aca="1" ref="AKX67" ca="1">INDEX(i.LMU_Area,$K67,AKX$26)</f>
        <v>-</v>
      </c>
      <c r="AKY67" s="5" t="str" cm="1">
        <f t="array" aca="1" ref="AKY67" ca="1">INDEX(i.LMU_Area,$K67,AKY$26)</f>
        <v>-</v>
      </c>
      <c r="AKZ67" s="5" t="str" cm="1">
        <f t="array" aca="1" ref="AKZ67" ca="1">INDEX(i.LMU_Area,$K67,AKZ$26)</f>
        <v>-</v>
      </c>
      <c r="ALA67" s="5" t="str" cm="1">
        <f t="array" aca="1" ref="ALA67" ca="1">INDEX(i.LMU_Area,$K67,ALA$26)</f>
        <v>-</v>
      </c>
      <c r="ALB67" s="5" t="str" cm="1">
        <f t="array" aca="1" ref="ALB67" ca="1">INDEX(i.LMU_Area,$K67,ALB$26)</f>
        <v>-</v>
      </c>
      <c r="ALC67" s="5" t="str" cm="1">
        <f t="array" aca="1" ref="ALC67" ca="1">INDEX(i.LMU_Area,$K67,ALC$26)</f>
        <v>-</v>
      </c>
      <c r="ALD67" s="5" t="str" cm="1">
        <f t="array" aca="1" ref="ALD67" ca="1">INDEX(i.LMU_Area,$K67,ALD$26)</f>
        <v>-</v>
      </c>
      <c r="ALE67" s="5" t="str" cm="1">
        <f t="array" aca="1" ref="ALE67" ca="1">INDEX(i.LMU_Area,$K67,ALE$26)</f>
        <v>-</v>
      </c>
      <c r="ALF67" s="5" t="str" cm="1">
        <f t="array" aca="1" ref="ALF67" ca="1">INDEX(i.LMU_Area,$K67,ALF$26)</f>
        <v>-</v>
      </c>
      <c r="ALG67" s="5" t="str" cm="1">
        <f t="array" aca="1" ref="ALG67" ca="1">INDEX(i.LMU_Area,$K67,ALG$26)</f>
        <v>-</v>
      </c>
      <c r="ALH67" s="5" t="str" cm="1">
        <f t="array" aca="1" ref="ALH67" ca="1">INDEX(i.LMU_Area,$K67,ALH$26)</f>
        <v>-</v>
      </c>
      <c r="ALI67" s="5" t="str" cm="1">
        <f t="array" aca="1" ref="ALI67" ca="1">INDEX(i.LMU_Area,$K67,ALI$26)</f>
        <v>-</v>
      </c>
      <c r="ALJ67" s="5" t="str" cm="1">
        <f t="array" aca="1" ref="ALJ67" ca="1">INDEX(i.LMU_Area,$K67,ALJ$26)</f>
        <v>-</v>
      </c>
      <c r="ALK67" s="5" t="str" cm="1">
        <f t="array" aca="1" ref="ALK67" ca="1">INDEX(i.LMU_Area,$K67,ALK$26)</f>
        <v>-</v>
      </c>
      <c r="ALL67" s="5" t="str" cm="1">
        <f t="array" aca="1" ref="ALL67" ca="1">INDEX(i.LMU_Area,$K67,ALL$26)</f>
        <v>-</v>
      </c>
      <c r="ALM67" s="5" t="str" cm="1">
        <f t="array" aca="1" ref="ALM67" ca="1">INDEX(i.LMU_Area,$K67,ALM$26)</f>
        <v>-</v>
      </c>
      <c r="ALN67" s="5" t="str" cm="1">
        <f t="array" aca="1" ref="ALN67" ca="1">INDEX(i.LMU_Area,$K67,ALN$26)</f>
        <v>-</v>
      </c>
      <c r="ALO67" s="5" t="str" cm="1">
        <f t="array" aca="1" ref="ALO67" ca="1">INDEX(i.LMU_Area,$K67,ALO$26)</f>
        <v>-</v>
      </c>
      <c r="ALP67" s="5" t="str" cm="1">
        <f t="array" aca="1" ref="ALP67" ca="1">INDEX(i.LMU_Area,$K67,ALP$26)</f>
        <v>-</v>
      </c>
      <c r="ALQ67" s="5" t="str" cm="1">
        <f t="array" aca="1" ref="ALQ67" ca="1">INDEX(i.LMU_Area,$K67,ALQ$26)</f>
        <v>-</v>
      </c>
      <c r="ALR67" s="5" t="str" cm="1">
        <f t="array" aca="1" ref="ALR67" ca="1">INDEX(i.LMU_Area,$K67,ALR$26)</f>
        <v>-</v>
      </c>
      <c r="ALS67" s="5" t="str" cm="1">
        <f t="array" aca="1" ref="ALS67" ca="1">INDEX(i.LMU_Area,$K67,ALS$26)</f>
        <v>-</v>
      </c>
      <c r="ALT67" s="5" t="str" cm="1">
        <f t="array" aca="1" ref="ALT67" ca="1">INDEX(i.LMU_Area,$K67,ALT$26)</f>
        <v>-</v>
      </c>
      <c r="ALU67" s="5" t="str" cm="1">
        <f t="array" aca="1" ref="ALU67" ca="1">INDEX(i.LMU_Area,$K67,ALU$26)</f>
        <v>-</v>
      </c>
      <c r="ALV67" s="5" t="str" cm="1">
        <f t="array" aca="1" ref="ALV67" ca="1">INDEX(i.LMU_Area,$K67,ALV$26)</f>
        <v>-</v>
      </c>
      <c r="ALW67" s="5" t="str" cm="1">
        <f t="array" aca="1" ref="ALW67" ca="1">INDEX(i.LMU_Area,$K67,ALW$26)</f>
        <v>-</v>
      </c>
      <c r="ALX67" s="5" t="str" cm="1">
        <f t="array" aca="1" ref="ALX67" ca="1">INDEX(i.LMU_Area,$K67,ALX$26)</f>
        <v>-</v>
      </c>
      <c r="ALY67" s="5" t="str" cm="1">
        <f t="array" aca="1" ref="ALY67" ca="1">INDEX(i.LMU_Area,$K67,ALY$26)</f>
        <v>-</v>
      </c>
      <c r="ALZ67" s="5" t="str" cm="1">
        <f t="array" aca="1" ref="ALZ67" ca="1">INDEX(i.LMU_Area,$K67,ALZ$26)</f>
        <v>-</v>
      </c>
      <c r="AMA67" s="5" t="str" cm="1">
        <f t="array" aca="1" ref="AMA67" ca="1">INDEX(i.LMU_Area,$K67,AMA$26)</f>
        <v>-</v>
      </c>
      <c r="AMB67" s="5" t="str" cm="1">
        <f t="array" aca="1" ref="AMB67" ca="1">INDEX(i.LMU_Area,$K67,AMB$26)</f>
        <v>-</v>
      </c>
      <c r="AMC67" s="5" t="str" cm="1">
        <f t="array" aca="1" ref="AMC67" ca="1">INDEX(i.LMU_Area,$K67,AMC$26)</f>
        <v>-</v>
      </c>
      <c r="AMD67" s="5" t="str" cm="1">
        <f t="array" aca="1" ref="AMD67" ca="1">INDEX(i.LMU_Area,$K67,AMD$26)</f>
        <v>-</v>
      </c>
      <c r="AME67" s="5" t="str" cm="1">
        <f t="array" aca="1" ref="AME67" ca="1">INDEX(i.LMU_Area,$K67,AME$26)</f>
        <v>-</v>
      </c>
      <c r="AMF67" s="5" t="str" cm="1">
        <f t="array" aca="1" ref="AMF67" ca="1">INDEX(i.LMU_Area,$K67,AMF$26)</f>
        <v>-</v>
      </c>
      <c r="AMG67" s="5" t="str" cm="1">
        <f t="array" aca="1" ref="AMG67" ca="1">INDEX(i.LMU_Area,$K67,AMG$26)</f>
        <v>-</v>
      </c>
      <c r="AMH67" s="5" t="str" cm="1">
        <f t="array" aca="1" ref="AMH67" ca="1">INDEX(i.LMU_Area,$K67,AMH$26)</f>
        <v>-</v>
      </c>
      <c r="AMI67" s="5" t="str" cm="1">
        <f t="array" aca="1" ref="AMI67" ca="1">INDEX(i.LMU_Area,$K67,AMI$26)</f>
        <v>-</v>
      </c>
      <c r="AMJ67" s="5" t="str" cm="1">
        <f t="array" aca="1" ref="AMJ67" ca="1">INDEX(i.LMU_Area,$K67,AMJ$26)</f>
        <v>-</v>
      </c>
      <c r="AMK67" s="5" t="str" cm="1">
        <f t="array" aca="1" ref="AMK67" ca="1">INDEX(i.LMU_Area,$K67,AMK$26)</f>
        <v>-</v>
      </c>
      <c r="AML67" s="5" t="str" cm="1">
        <f t="array" aca="1" ref="AML67" ca="1">INDEX(i.LMU_Area,$K67,AML$26)</f>
        <v>-</v>
      </c>
      <c r="AMM67" s="5" t="str" cm="1">
        <f t="array" aca="1" ref="AMM67" ca="1">INDEX(i.LMU_Area,$K67,AMM$26)</f>
        <v>-</v>
      </c>
      <c r="AMN67" s="5" t="str" cm="1">
        <f t="array" aca="1" ref="AMN67" ca="1">INDEX(i.LMU_Area,$K67,AMN$26)</f>
        <v>-</v>
      </c>
      <c r="AMO67" s="5" t="str" cm="1">
        <f t="array" aca="1" ref="AMO67" ca="1">INDEX(i.LMU_Area,$K67,AMO$26)</f>
        <v>-</v>
      </c>
      <c r="AMP67" s="5" t="str" cm="1">
        <f t="array" aca="1" ref="AMP67" ca="1">INDEX(i.LMU_Area,$K67,AMP$26)</f>
        <v>-</v>
      </c>
      <c r="AMQ67" s="5" t="str" cm="1">
        <f t="array" aca="1" ref="AMQ67" ca="1">INDEX(i.LMU_Area,$K67,AMQ$26)</f>
        <v>-</v>
      </c>
      <c r="AMR67" s="5" t="str" cm="1">
        <f t="array" aca="1" ref="AMR67" ca="1">INDEX(i.LMU_Area,$K67,AMR$26)</f>
        <v>-</v>
      </c>
      <c r="AMS67" s="5" t="str" cm="1">
        <f t="array" aca="1" ref="AMS67" ca="1">INDEX(i.LMU_Area,$K67,AMS$26)</f>
        <v>-</v>
      </c>
      <c r="AMT67" s="5" t="str" cm="1">
        <f t="array" aca="1" ref="AMT67" ca="1">INDEX(i.LMU_Area,$K67,AMT$26)</f>
        <v>-</v>
      </c>
      <c r="AMU67" s="5" t="str" cm="1">
        <f t="array" aca="1" ref="AMU67" ca="1">INDEX(i.LMU_Area,$K67,AMU$26)</f>
        <v>-</v>
      </c>
      <c r="AMV67" s="5" t="str" cm="1">
        <f t="array" aca="1" ref="AMV67" ca="1">INDEX(i.LMU_Area,$K67,AMV$26)</f>
        <v>-</v>
      </c>
      <c r="AMW67" s="5" t="str" cm="1">
        <f t="array" aca="1" ref="AMW67" ca="1">INDEX(i.LMU_Area,$K67,AMW$26)</f>
        <v>-</v>
      </c>
      <c r="AMX67" s="5" t="str" cm="1">
        <f t="array" aca="1" ref="AMX67" ca="1">INDEX(i.LMU_Area,$K67,AMX$26)</f>
        <v>-</v>
      </c>
      <c r="AMY67" s="5" t="str" cm="1">
        <f t="array" aca="1" ref="AMY67" ca="1">INDEX(i.LMU_Area,$K67,AMY$26)</f>
        <v>-</v>
      </c>
      <c r="AMZ67" s="5" t="str" cm="1">
        <f t="array" aca="1" ref="AMZ67" ca="1">INDEX(i.LMU_Area,$K67,AMZ$26)</f>
        <v>-</v>
      </c>
      <c r="ANA67" s="5" t="str" cm="1">
        <f t="array" aca="1" ref="ANA67" ca="1">INDEX(i.LMU_Area,$K67,ANA$26)</f>
        <v>-</v>
      </c>
      <c r="ANB67" s="5" t="str" cm="1">
        <f t="array" aca="1" ref="ANB67" ca="1">INDEX(i.LMU_Area,$K67,ANB$26)</f>
        <v>-</v>
      </c>
      <c r="ANC67" s="5" t="str" cm="1">
        <f t="array" aca="1" ref="ANC67" ca="1">INDEX(i.LMU_Area,$K67,ANC$26)</f>
        <v>-</v>
      </c>
      <c r="AND67" s="5" t="str" cm="1">
        <f t="array" aca="1" ref="AND67" ca="1">INDEX(i.LMU_Area,$K67,AND$26)</f>
        <v>-</v>
      </c>
      <c r="ANE67" s="5" t="str" cm="1">
        <f t="array" aca="1" ref="ANE67" ca="1">INDEX(i.LMU_Area,$K67,ANE$26)</f>
        <v>-</v>
      </c>
      <c r="ANF67" s="5" t="str" cm="1">
        <f t="array" aca="1" ref="ANF67" ca="1">INDEX(i.LMU_Area,$K67,ANF$26)</f>
        <v>-</v>
      </c>
      <c r="ANG67" s="5" t="str" cm="1">
        <f t="array" aca="1" ref="ANG67" ca="1">INDEX(i.LMU_Area,$K67,ANG$26)</f>
        <v>-</v>
      </c>
      <c r="ANH67" s="5" t="str" cm="1">
        <f t="array" aca="1" ref="ANH67" ca="1">INDEX(i.LMU_Area,$K67,ANH$26)</f>
        <v>-</v>
      </c>
      <c r="ANI67" s="5" t="str" cm="1">
        <f t="array" aca="1" ref="ANI67" ca="1">INDEX(i.LMU_Area,$K67,ANI$26)</f>
        <v>-</v>
      </c>
      <c r="ANJ67" s="5" t="str" cm="1">
        <f t="array" aca="1" ref="ANJ67" ca="1">INDEX(i.LMU_Area,$K67,ANJ$26)</f>
        <v>-</v>
      </c>
      <c r="ANK67" s="5" t="str" cm="1">
        <f t="array" aca="1" ref="ANK67" ca="1">INDEX(i.LMU_Area,$K67,ANK$26)</f>
        <v>-</v>
      </c>
      <c r="ANL67" s="5" t="str" cm="1">
        <f t="array" aca="1" ref="ANL67" ca="1">INDEX(i.LMU_Area,$K67,ANL$26)</f>
        <v>-</v>
      </c>
      <c r="ANM67" s="5" t="str" cm="1">
        <f t="array" aca="1" ref="ANM67" ca="1">INDEX(i.LMU_Area,$K67,ANM$26)</f>
        <v>-</v>
      </c>
      <c r="ANN67" s="5" t="str" cm="1">
        <f t="array" aca="1" ref="ANN67" ca="1">INDEX(i.LMU_Area,$K67,ANN$26)</f>
        <v>-</v>
      </c>
      <c r="ANO67" s="5" t="str" cm="1">
        <f t="array" aca="1" ref="ANO67" ca="1">INDEX(i.LMU_Area,$K67,ANO$26)</f>
        <v>-</v>
      </c>
      <c r="ANP67" s="5" t="str" cm="1">
        <f t="array" aca="1" ref="ANP67" ca="1">INDEX(i.LMU_Area,$K67,ANP$26)</f>
        <v>-</v>
      </c>
      <c r="ANQ67" s="5" t="str" cm="1">
        <f t="array" aca="1" ref="ANQ67" ca="1">INDEX(i.LMU_Area,$K67,ANQ$26)</f>
        <v>-</v>
      </c>
      <c r="ANR67" s="5" t="str" cm="1">
        <f t="array" aca="1" ref="ANR67" ca="1">INDEX(i.LMU_Area,$K67,ANR$26)</f>
        <v>-</v>
      </c>
      <c r="ANS67" s="5" t="str" cm="1">
        <f t="array" aca="1" ref="ANS67" ca="1">INDEX(i.LMU_Area,$K67,ANS$26)</f>
        <v>-</v>
      </c>
      <c r="ANT67" s="5" t="str" cm="1">
        <f t="array" aca="1" ref="ANT67" ca="1">INDEX(i.LMU_Area,$K67,ANT$26)</f>
        <v>-</v>
      </c>
      <c r="ANU67" s="5" t="str" cm="1">
        <f t="array" aca="1" ref="ANU67" ca="1">INDEX(i.LMU_Area,$K67,ANU$26)</f>
        <v>-</v>
      </c>
      <c r="ANV67" s="5" t="str" cm="1">
        <f t="array" aca="1" ref="ANV67" ca="1">INDEX(i.LMU_Area,$K67,ANV$26)</f>
        <v>-</v>
      </c>
      <c r="ANW67" s="5" t="str" cm="1">
        <f t="array" aca="1" ref="ANW67" ca="1">INDEX(i.LMU_Area,$K67,ANW$26)</f>
        <v>-</v>
      </c>
      <c r="ANX67" s="5" t="str" cm="1">
        <f t="array" aca="1" ref="ANX67" ca="1">INDEX(i.LMU_Area,$K67,ANX$26)</f>
        <v>-</v>
      </c>
      <c r="ANY67" s="5" t="str" cm="1">
        <f t="array" aca="1" ref="ANY67" ca="1">INDEX(i.LMU_Area,$K67,ANY$26)</f>
        <v>-</v>
      </c>
      <c r="ANZ67" s="5" t="str" cm="1">
        <f t="array" aca="1" ref="ANZ67" ca="1">INDEX(i.LMU_Area,$K67,ANZ$26)</f>
        <v>-</v>
      </c>
      <c r="AOA67" s="5" t="str" cm="1">
        <f t="array" aca="1" ref="AOA67" ca="1">INDEX(i.LMU_Area,$K67,AOA$26)</f>
        <v>-</v>
      </c>
      <c r="AOB67" s="5" t="str" cm="1">
        <f t="array" aca="1" ref="AOB67" ca="1">INDEX(i.LMU_Area,$K67,AOB$26)</f>
        <v>-</v>
      </c>
      <c r="AOC67" s="5" t="str" cm="1">
        <f t="array" aca="1" ref="AOC67" ca="1">INDEX(i.LMU_Area,$K67,AOC$26)</f>
        <v>-</v>
      </c>
      <c r="AOD67" s="5" t="str" cm="1">
        <f t="array" aca="1" ref="AOD67" ca="1">INDEX(i.LMU_Area,$K67,AOD$26)</f>
        <v>-</v>
      </c>
      <c r="AOE67" s="5" t="str" cm="1">
        <f t="array" aca="1" ref="AOE67" ca="1">INDEX(i.LMU_Area,$K67,AOE$26)</f>
        <v>-</v>
      </c>
      <c r="AOF67" s="5" t="str" cm="1">
        <f t="array" aca="1" ref="AOF67" ca="1">INDEX(i.LMU_Area,$K67,AOF$26)</f>
        <v>-</v>
      </c>
      <c r="AOG67" s="5" t="str" cm="1">
        <f t="array" aca="1" ref="AOG67" ca="1">INDEX(i.LMU_Area,$K67,AOG$26)</f>
        <v>-</v>
      </c>
      <c r="AOH67" s="5" t="str" cm="1">
        <f t="array" aca="1" ref="AOH67" ca="1">INDEX(i.LMU_Area,$K67,AOH$26)</f>
        <v>-</v>
      </c>
      <c r="AOI67" s="5" t="str" cm="1">
        <f t="array" aca="1" ref="AOI67" ca="1">INDEX(i.LMU_Area,$K67,AOI$26)</f>
        <v>-</v>
      </c>
      <c r="AOJ67" s="5" t="str" cm="1">
        <f t="array" aca="1" ref="AOJ67" ca="1">INDEX(i.LMU_Area,$K67,AOJ$26)</f>
        <v>-</v>
      </c>
      <c r="AOK67" s="5" t="str" cm="1">
        <f t="array" aca="1" ref="AOK67" ca="1">INDEX(i.LMU_Area,$K67,AOK$26)</f>
        <v>-</v>
      </c>
      <c r="AOL67" s="5" t="str" cm="1">
        <f t="array" aca="1" ref="AOL67" ca="1">INDEX(i.LMU_Area,$K67,AOL$26)</f>
        <v>-</v>
      </c>
      <c r="AOM67" s="5" t="str" cm="1">
        <f t="array" aca="1" ref="AOM67" ca="1">INDEX(i.LMU_Area,$K67,AOM$26)</f>
        <v>-</v>
      </c>
      <c r="AON67" s="5" t="str" cm="1">
        <f t="array" aca="1" ref="AON67" ca="1">INDEX(i.LMU_Area,$K67,AON$26)</f>
        <v>-</v>
      </c>
      <c r="AOO67" s="5" t="str" cm="1">
        <f t="array" aca="1" ref="AOO67" ca="1">INDEX(i.LMU_Area,$K67,AOO$26)</f>
        <v>-</v>
      </c>
      <c r="AOP67" s="5" t="str" cm="1">
        <f t="array" aca="1" ref="AOP67" ca="1">INDEX(i.LMU_Area,$K67,AOP$26)</f>
        <v>-</v>
      </c>
      <c r="AOQ67" s="5" t="str" cm="1">
        <f t="array" aca="1" ref="AOQ67" ca="1">INDEX(i.LMU_Area,$K67,AOQ$26)</f>
        <v>-</v>
      </c>
      <c r="AOR67" s="5" t="str" cm="1">
        <f t="array" aca="1" ref="AOR67" ca="1">INDEX(i.LMU_Area,$K67,AOR$26)</f>
        <v>-</v>
      </c>
      <c r="AOS67" s="5" t="str" cm="1">
        <f t="array" aca="1" ref="AOS67" ca="1">INDEX(i.LMU_Area,$K67,AOS$26)</f>
        <v>-</v>
      </c>
      <c r="AOT67" s="5" t="str" cm="1">
        <f t="array" aca="1" ref="AOT67" ca="1">INDEX(i.LMU_Area,$K67,AOT$26)</f>
        <v>-</v>
      </c>
      <c r="AOU67" s="5" t="str" cm="1">
        <f t="array" aca="1" ref="AOU67" ca="1">INDEX(i.LMU_Area,$K67,AOU$26)</f>
        <v>-</v>
      </c>
      <c r="AOV67" s="5" t="str" cm="1">
        <f t="array" aca="1" ref="AOV67" ca="1">INDEX(i.LMU_Area,$K67,AOV$26)</f>
        <v>-</v>
      </c>
      <c r="AOW67" s="5" t="str" cm="1">
        <f t="array" aca="1" ref="AOW67" ca="1">INDEX(i.LMU_Area,$K67,AOW$26)</f>
        <v>-</v>
      </c>
      <c r="AOX67" s="5" t="str" cm="1">
        <f t="array" aca="1" ref="AOX67" ca="1">INDEX(i.LMU_Area,$K67,AOX$26)</f>
        <v>-</v>
      </c>
      <c r="AOY67" s="5" t="str" cm="1">
        <f t="array" aca="1" ref="AOY67" ca="1">INDEX(i.LMU_Area,$K67,AOY$26)</f>
        <v>-</v>
      </c>
      <c r="AOZ67" s="5" t="str" cm="1">
        <f t="array" aca="1" ref="AOZ67" ca="1">INDEX(i.LMU_Area,$K67,AOZ$26)</f>
        <v>-</v>
      </c>
      <c r="APA67" s="5" t="str" cm="1">
        <f t="array" aca="1" ref="APA67" ca="1">INDEX(i.LMU_Area,$K67,APA$26)</f>
        <v>-</v>
      </c>
      <c r="APB67" s="5" t="str" cm="1">
        <f t="array" aca="1" ref="APB67" ca="1">INDEX(i.LMU_Area,$K67,APB$26)</f>
        <v>-</v>
      </c>
      <c r="APC67" s="5" t="str" cm="1">
        <f t="array" aca="1" ref="APC67" ca="1">INDEX(i.LMU_Area,$K67,APC$26)</f>
        <v>-</v>
      </c>
      <c r="APD67" s="5" t="str" cm="1">
        <f t="array" aca="1" ref="APD67" ca="1">INDEX(i.LMU_Area,$K67,APD$26)</f>
        <v>-</v>
      </c>
      <c r="APE67" s="5" t="str" cm="1">
        <f t="array" aca="1" ref="APE67" ca="1">INDEX(i.LMU_Area,$K67,APE$26)</f>
        <v>-</v>
      </c>
      <c r="APF67" s="5" t="str" cm="1">
        <f t="array" aca="1" ref="APF67" ca="1">INDEX(i.LMU_Area,$K67,APF$26)</f>
        <v>-</v>
      </c>
      <c r="APG67" s="5" t="str" cm="1">
        <f t="array" aca="1" ref="APG67" ca="1">INDEX(i.LMU_Area,$K67,APG$26)</f>
        <v>-</v>
      </c>
      <c r="APH67" s="5" t="str" cm="1">
        <f t="array" aca="1" ref="APH67" ca="1">INDEX(i.LMU_Area,$K67,APH$26)</f>
        <v>-</v>
      </c>
      <c r="API67" s="5" t="str" cm="1">
        <f t="array" aca="1" ref="API67" ca="1">INDEX(i.LMU_Area,$K67,API$26)</f>
        <v>-</v>
      </c>
      <c r="APJ67" s="5" t="str" cm="1">
        <f t="array" aca="1" ref="APJ67" ca="1">INDEX(i.LMU_Area,$K67,APJ$26)</f>
        <v>-</v>
      </c>
      <c r="APK67" s="5" t="str" cm="1">
        <f t="array" aca="1" ref="APK67" ca="1">INDEX(i.LMU_Area,$K67,APK$26)</f>
        <v>-</v>
      </c>
      <c r="APL67" s="5" t="str" cm="1">
        <f t="array" aca="1" ref="APL67" ca="1">INDEX(i.LMU_Area,$K67,APL$26)</f>
        <v>-</v>
      </c>
      <c r="APM67" s="5" t="str" cm="1">
        <f t="array" aca="1" ref="APM67" ca="1">INDEX(i.LMU_Area,$K67,APM$26)</f>
        <v>-</v>
      </c>
      <c r="APN67" s="5" t="str" cm="1">
        <f t="array" aca="1" ref="APN67" ca="1">INDEX(i.LMU_Area,$K67,APN$26)</f>
        <v>-</v>
      </c>
      <c r="APO67" s="5" t="str" cm="1">
        <f t="array" aca="1" ref="APO67" ca="1">INDEX(i.LMU_Area,$K67,APO$26)</f>
        <v>-</v>
      </c>
      <c r="APP67" s="5" t="str" cm="1">
        <f t="array" aca="1" ref="APP67" ca="1">INDEX(i.LMU_Area,$K67,APP$26)</f>
        <v>-</v>
      </c>
      <c r="APQ67" s="5" t="str" cm="1">
        <f t="array" aca="1" ref="APQ67" ca="1">INDEX(i.LMU_Area,$K67,APQ$26)</f>
        <v>-</v>
      </c>
      <c r="APR67" s="5" t="str" cm="1">
        <f t="array" aca="1" ref="APR67" ca="1">INDEX(i.LMU_Area,$K67,APR$26)</f>
        <v>-</v>
      </c>
      <c r="APS67" s="5" t="str" cm="1">
        <f t="array" aca="1" ref="APS67" ca="1">INDEX(i.LMU_Area,$K67,APS$26)</f>
        <v>-</v>
      </c>
      <c r="APT67" s="5" t="str" cm="1">
        <f t="array" aca="1" ref="APT67" ca="1">INDEX(i.LMU_Area,$K67,APT$26)</f>
        <v>-</v>
      </c>
      <c r="APU67" s="5" t="str" cm="1">
        <f t="array" aca="1" ref="APU67" ca="1">INDEX(i.LMU_Area,$K67,APU$26)</f>
        <v>-</v>
      </c>
      <c r="APV67" s="5" t="str" cm="1">
        <f t="array" aca="1" ref="APV67" ca="1">INDEX(i.LMU_Area,$K67,APV$26)</f>
        <v>-</v>
      </c>
      <c r="APW67" s="5" t="str" cm="1">
        <f t="array" aca="1" ref="APW67" ca="1">INDEX(i.LMU_Area,$K67,APW$26)</f>
        <v>-</v>
      </c>
      <c r="APX67" s="5" t="str" cm="1">
        <f t="array" aca="1" ref="APX67" ca="1">INDEX(i.LMU_Area,$K67,APX$26)</f>
        <v>-</v>
      </c>
      <c r="APY67" s="5" t="str" cm="1">
        <f t="array" aca="1" ref="APY67" ca="1">INDEX(i.LMU_Area,$K67,APY$26)</f>
        <v>-</v>
      </c>
      <c r="APZ67" s="5" t="str" cm="1">
        <f t="array" aca="1" ref="APZ67" ca="1">INDEX(i.LMU_Area,$K67,APZ$26)</f>
        <v>-</v>
      </c>
      <c r="AQA67" s="5" t="str" cm="1">
        <f t="array" aca="1" ref="AQA67" ca="1">INDEX(i.LMU_Area,$K67,AQA$26)</f>
        <v>-</v>
      </c>
      <c r="AQB67" s="5" t="str" cm="1">
        <f t="array" aca="1" ref="AQB67" ca="1">INDEX(i.LMU_Area,$K67,AQB$26)</f>
        <v>-</v>
      </c>
      <c r="AQC67" s="5" t="str" cm="1">
        <f t="array" aca="1" ref="AQC67" ca="1">INDEX(i.LMU_Area,$K67,AQC$26)</f>
        <v>-</v>
      </c>
      <c r="AQD67" s="5" t="str" cm="1">
        <f t="array" aca="1" ref="AQD67" ca="1">INDEX(i.LMU_Area,$K67,AQD$26)</f>
        <v>-</v>
      </c>
      <c r="AQE67" s="5" t="str" cm="1">
        <f t="array" aca="1" ref="AQE67" ca="1">INDEX(i.LMU_Area,$K67,AQE$26)</f>
        <v>-</v>
      </c>
      <c r="AQF67" s="5" t="str" cm="1">
        <f t="array" aca="1" ref="AQF67" ca="1">INDEX(i.LMU_Area,$K67,AQF$26)</f>
        <v>-</v>
      </c>
      <c r="AQG67" s="5" t="str" cm="1">
        <f t="array" aca="1" ref="AQG67" ca="1">INDEX(i.LMU_Area,$K67,AQG$26)</f>
        <v>-</v>
      </c>
      <c r="AQH67" s="5" t="str" cm="1">
        <f t="array" aca="1" ref="AQH67" ca="1">INDEX(i.LMU_Area,$K67,AQH$26)</f>
        <v>-</v>
      </c>
      <c r="AQI67" s="5" t="str" cm="1">
        <f t="array" aca="1" ref="AQI67" ca="1">INDEX(i.LMU_Area,$K67,AQI$26)</f>
        <v>-</v>
      </c>
      <c r="AQJ67" s="5" t="str" cm="1">
        <f t="array" aca="1" ref="AQJ67" ca="1">INDEX(i.LMU_Area,$K67,AQJ$26)</f>
        <v>-</v>
      </c>
      <c r="AQK67" s="5" t="str" cm="1">
        <f t="array" aca="1" ref="AQK67" ca="1">INDEX(i.LMU_Area,$K67,AQK$26)</f>
        <v>-</v>
      </c>
      <c r="AQL67" s="5" t="str" cm="1">
        <f t="array" aca="1" ref="AQL67" ca="1">INDEX(i.LMU_Area,$K67,AQL$26)</f>
        <v>-</v>
      </c>
      <c r="AQM67" s="5" t="str" cm="1">
        <f t="array" aca="1" ref="AQM67" ca="1">INDEX(i.LMU_Area,$K67,AQM$26)</f>
        <v>-</v>
      </c>
      <c r="AQN67" s="5" t="str" cm="1">
        <f t="array" aca="1" ref="AQN67" ca="1">INDEX(i.LMU_Area,$K67,AQN$26)</f>
        <v>-</v>
      </c>
      <c r="AQO67" s="5" t="str" cm="1">
        <f t="array" aca="1" ref="AQO67" ca="1">INDEX(i.LMU_Area,$K67,AQO$26)</f>
        <v>-</v>
      </c>
      <c r="AQP67" s="5" t="str" cm="1">
        <f t="array" aca="1" ref="AQP67" ca="1">INDEX(i.LMU_Area,$K67,AQP$26)</f>
        <v>-</v>
      </c>
      <c r="AQQ67" s="5" t="str" cm="1">
        <f t="array" aca="1" ref="AQQ67" ca="1">INDEX(i.LMU_Area,$K67,AQQ$26)</f>
        <v>-</v>
      </c>
      <c r="AQR67" s="5" t="str" cm="1">
        <f t="array" aca="1" ref="AQR67" ca="1">INDEX(i.LMU_Area,$K67,AQR$26)</f>
        <v>-</v>
      </c>
      <c r="AQS67" s="5" t="str" cm="1">
        <f t="array" aca="1" ref="AQS67" ca="1">INDEX(i.LMU_Area,$K67,AQS$26)</f>
        <v>-</v>
      </c>
      <c r="AQT67" s="5" t="str" cm="1">
        <f t="array" aca="1" ref="AQT67" ca="1">INDEX(i.LMU_Area,$K67,AQT$26)</f>
        <v>-</v>
      </c>
      <c r="AQU67" s="5" t="str" cm="1">
        <f t="array" aca="1" ref="AQU67" ca="1">INDEX(i.LMU_Area,$K67,AQU$26)</f>
        <v>-</v>
      </c>
      <c r="AQV67" s="5" t="str" cm="1">
        <f t="array" aca="1" ref="AQV67" ca="1">INDEX(i.LMU_Area,$K67,AQV$26)</f>
        <v>-</v>
      </c>
      <c r="AQW67" s="5" t="str" cm="1">
        <f t="array" aca="1" ref="AQW67" ca="1">INDEX(i.LMU_Area,$K67,AQW$26)</f>
        <v>-</v>
      </c>
      <c r="AQX67" s="5" t="str" cm="1">
        <f t="array" aca="1" ref="AQX67" ca="1">INDEX(i.LMU_Area,$K67,AQX$26)</f>
        <v>-</v>
      </c>
      <c r="AQY67" s="5" t="str" cm="1">
        <f t="array" aca="1" ref="AQY67" ca="1">INDEX(i.LMU_Area,$K67,AQY$26)</f>
        <v>-</v>
      </c>
      <c r="AQZ67" s="5" t="str" cm="1">
        <f t="array" aca="1" ref="AQZ67" ca="1">INDEX(i.LMU_Area,$K67,AQZ$26)</f>
        <v>-</v>
      </c>
      <c r="ARA67" s="5" t="str" cm="1">
        <f t="array" aca="1" ref="ARA67" ca="1">INDEX(i.LMU_Area,$K67,ARA$26)</f>
        <v>-</v>
      </c>
      <c r="ARB67" s="5" t="str" cm="1">
        <f t="array" aca="1" ref="ARB67" ca="1">INDEX(i.LMU_Area,$K67,ARB$26)</f>
        <v>-</v>
      </c>
      <c r="ARC67" s="5" t="str" cm="1">
        <f t="array" aca="1" ref="ARC67" ca="1">INDEX(i.LMU_Area,$K67,ARC$26)</f>
        <v>-</v>
      </c>
      <c r="ARD67" s="5" t="str" cm="1">
        <f t="array" aca="1" ref="ARD67" ca="1">INDEX(i.LMU_Area,$K67,ARD$26)</f>
        <v>-</v>
      </c>
      <c r="ARE67" s="5" t="str" cm="1">
        <f t="array" aca="1" ref="ARE67" ca="1">INDEX(i.LMU_Area,$K67,ARE$26)</f>
        <v>-</v>
      </c>
      <c r="ARF67" s="5" t="str" cm="1">
        <f t="array" aca="1" ref="ARF67" ca="1">INDEX(i.LMU_Area,$K67,ARF$26)</f>
        <v>-</v>
      </c>
      <c r="ARG67" s="5" t="str" cm="1">
        <f t="array" aca="1" ref="ARG67" ca="1">INDEX(i.LMU_Area,$K67,ARG$26)</f>
        <v>-</v>
      </c>
      <c r="ARH67" s="5" t="str" cm="1">
        <f t="array" aca="1" ref="ARH67" ca="1">INDEX(i.LMU_Area,$K67,ARH$26)</f>
        <v>-</v>
      </c>
      <c r="ARI67" s="5" t="str" cm="1">
        <f t="array" aca="1" ref="ARI67" ca="1">INDEX(i.LMU_Area,$K67,ARI$26)</f>
        <v>-</v>
      </c>
      <c r="ARJ67" s="5" t="str" cm="1">
        <f t="array" aca="1" ref="ARJ67" ca="1">INDEX(i.LMU_Area,$K67,ARJ$26)</f>
        <v>-</v>
      </c>
      <c r="ARK67" s="5" t="str" cm="1">
        <f t="array" aca="1" ref="ARK67" ca="1">INDEX(i.LMU_Area,$K67,ARK$26)</f>
        <v>-</v>
      </c>
      <c r="ARL67" s="5" t="str" cm="1">
        <f t="array" aca="1" ref="ARL67" ca="1">INDEX(i.LMU_Area,$K67,ARL$26)</f>
        <v>-</v>
      </c>
      <c r="ARM67" s="5" t="str" cm="1">
        <f t="array" aca="1" ref="ARM67" ca="1">INDEX(i.LMU_Area,$K67,ARM$26)</f>
        <v>-</v>
      </c>
      <c r="ARN67" s="5" t="str" cm="1">
        <f t="array" aca="1" ref="ARN67" ca="1">INDEX(i.LMU_Area,$K67,ARN$26)</f>
        <v>-</v>
      </c>
      <c r="ARO67" s="5" t="str" cm="1">
        <f t="array" aca="1" ref="ARO67" ca="1">INDEX(i.LMU_Area,$K67,ARO$26)</f>
        <v>-</v>
      </c>
      <c r="ARP67" s="5" t="str" cm="1">
        <f t="array" aca="1" ref="ARP67" ca="1">INDEX(i.LMU_Area,$K67,ARP$26)</f>
        <v>-</v>
      </c>
      <c r="ARQ67" s="5" t="str" cm="1">
        <f t="array" aca="1" ref="ARQ67" ca="1">INDEX(i.LMU_Area,$K67,ARQ$26)</f>
        <v>-</v>
      </c>
      <c r="ARR67" s="5" t="str" cm="1">
        <f t="array" aca="1" ref="ARR67" ca="1">INDEX(i.LMU_Area,$K67,ARR$26)</f>
        <v>-</v>
      </c>
      <c r="ARS67" s="5" t="str" cm="1">
        <f t="array" aca="1" ref="ARS67" ca="1">INDEX(i.LMU_Area,$K67,ARS$26)</f>
        <v>-</v>
      </c>
      <c r="ART67" s="5" t="str" cm="1">
        <f t="array" aca="1" ref="ART67" ca="1">INDEX(i.LMU_Area,$K67,ART$26)</f>
        <v>-</v>
      </c>
      <c r="ARU67" s="5" t="str" cm="1">
        <f t="array" aca="1" ref="ARU67" ca="1">INDEX(i.LMU_Area,$K67,ARU$26)</f>
        <v>-</v>
      </c>
      <c r="ARV67" s="5" t="str" cm="1">
        <f t="array" aca="1" ref="ARV67" ca="1">INDEX(i.LMU_Area,$K67,ARV$26)</f>
        <v>-</v>
      </c>
      <c r="ARW67" s="5" t="str" cm="1">
        <f t="array" aca="1" ref="ARW67" ca="1">INDEX(i.LMU_Area,$K67,ARW$26)</f>
        <v>-</v>
      </c>
      <c r="ARX67" s="5" t="str" cm="1">
        <f t="array" aca="1" ref="ARX67" ca="1">INDEX(i.LMU_Area,$K67,ARX$26)</f>
        <v>-</v>
      </c>
      <c r="ARY67" s="5" t="str" cm="1">
        <f t="array" aca="1" ref="ARY67" ca="1">INDEX(i.LMU_Area,$K67,ARY$26)</f>
        <v>-</v>
      </c>
      <c r="ARZ67" s="5" t="str" cm="1">
        <f t="array" aca="1" ref="ARZ67" ca="1">INDEX(i.LMU_Area,$K67,ARZ$26)</f>
        <v>-</v>
      </c>
      <c r="ASA67" s="5" t="str" cm="1">
        <f t="array" aca="1" ref="ASA67" ca="1">INDEX(i.LMU_Area,$K67,ASA$26)</f>
        <v>-</v>
      </c>
      <c r="ASB67" s="5" t="str" cm="1">
        <f t="array" aca="1" ref="ASB67" ca="1">INDEX(i.LMU_Area,$K67,ASB$26)</f>
        <v>-</v>
      </c>
      <c r="ASC67" s="5" t="str" cm="1">
        <f t="array" aca="1" ref="ASC67" ca="1">INDEX(i.LMU_Area,$K67,ASC$26)</f>
        <v>-</v>
      </c>
      <c r="ASD67" s="5" t="str" cm="1">
        <f t="array" aca="1" ref="ASD67" ca="1">INDEX(i.LMU_Area,$K67,ASD$26)</f>
        <v>-</v>
      </c>
      <c r="ASE67" s="5" t="str" cm="1">
        <f t="array" aca="1" ref="ASE67" ca="1">INDEX(i.LMU_Area,$K67,ASE$26)</f>
        <v>-</v>
      </c>
      <c r="ASF67" s="5" t="str" cm="1">
        <f t="array" aca="1" ref="ASF67" ca="1">INDEX(i.LMU_Area,$K67,ASF$26)</f>
        <v>-</v>
      </c>
      <c r="ASG67" s="5" t="str" cm="1">
        <f t="array" aca="1" ref="ASG67" ca="1">INDEX(i.LMU_Area,$K67,ASG$26)</f>
        <v>-</v>
      </c>
      <c r="ASH67" s="5" t="str" cm="1">
        <f t="array" aca="1" ref="ASH67" ca="1">INDEX(i.LMU_Area,$K67,ASH$26)</f>
        <v>-</v>
      </c>
      <c r="ASI67" s="5" t="str" cm="1">
        <f t="array" aca="1" ref="ASI67" ca="1">INDEX(i.LMU_Area,$K67,ASI$26)</f>
        <v>-</v>
      </c>
      <c r="ASJ67" s="5" t="str" cm="1">
        <f t="array" aca="1" ref="ASJ67" ca="1">INDEX(i.LMU_Area,$K67,ASJ$26)</f>
        <v>-</v>
      </c>
      <c r="ASK67" s="5" t="str" cm="1">
        <f t="array" aca="1" ref="ASK67" ca="1">INDEX(i.LMU_Area,$K67,ASK$26)</f>
        <v>-</v>
      </c>
      <c r="ASL67" s="5" t="str" cm="1">
        <f t="array" aca="1" ref="ASL67" ca="1">INDEX(i.LMU_Area,$K67,ASL$26)</f>
        <v>-</v>
      </c>
      <c r="ASM67" s="5" t="str" cm="1">
        <f t="array" aca="1" ref="ASM67" ca="1">INDEX(i.LMU_Area,$K67,ASM$26)</f>
        <v>-</v>
      </c>
      <c r="ASN67" s="5" t="str" cm="1">
        <f t="array" aca="1" ref="ASN67" ca="1">INDEX(i.LMU_Area,$K67,ASN$26)</f>
        <v>-</v>
      </c>
      <c r="ASO67" s="5" t="str" cm="1">
        <f t="array" aca="1" ref="ASO67" ca="1">INDEX(i.LMU_Area,$K67,ASO$26)</f>
        <v>-</v>
      </c>
      <c r="ASP67" s="5" t="str" cm="1">
        <f t="array" aca="1" ref="ASP67" ca="1">INDEX(i.LMU_Area,$K67,ASP$26)</f>
        <v>-</v>
      </c>
      <c r="ASQ67" s="5" t="str" cm="1">
        <f t="array" aca="1" ref="ASQ67" ca="1">INDEX(i.LMU_Area,$K67,ASQ$26)</f>
        <v>-</v>
      </c>
      <c r="ASR67" s="5" t="str" cm="1">
        <f t="array" aca="1" ref="ASR67" ca="1">INDEX(i.LMU_Area,$K67,ASR$26)</f>
        <v>-</v>
      </c>
      <c r="ASS67" s="5" t="str" cm="1">
        <f t="array" aca="1" ref="ASS67" ca="1">INDEX(i.LMU_Area,$K67,ASS$26)</f>
        <v>-</v>
      </c>
      <c r="AST67" s="5" t="str" cm="1">
        <f t="array" aca="1" ref="AST67" ca="1">INDEX(i.LMU_Area,$K67,AST$26)</f>
        <v>-</v>
      </c>
      <c r="ASU67" s="5" t="str" cm="1">
        <f t="array" aca="1" ref="ASU67" ca="1">INDEX(i.LMU_Area,$K67,ASU$26)</f>
        <v>-</v>
      </c>
      <c r="ASV67" s="5" t="str" cm="1">
        <f t="array" aca="1" ref="ASV67" ca="1">INDEX(i.LMU_Area,$K67,ASV$26)</f>
        <v>-</v>
      </c>
      <c r="ASW67" s="5" t="str" cm="1">
        <f t="array" aca="1" ref="ASW67" ca="1">INDEX(i.LMU_Area,$K67,ASW$26)</f>
        <v>-</v>
      </c>
      <c r="ASX67" s="5" t="str" cm="1">
        <f t="array" aca="1" ref="ASX67" ca="1">INDEX(i.LMU_Area,$K67,ASX$26)</f>
        <v>-</v>
      </c>
      <c r="ASY67" s="5" t="str" cm="1">
        <f t="array" aca="1" ref="ASY67" ca="1">INDEX(i.LMU_Area,$K67,ASY$26)</f>
        <v>-</v>
      </c>
      <c r="ASZ67" s="5" t="str" cm="1">
        <f t="array" aca="1" ref="ASZ67" ca="1">INDEX(i.LMU_Area,$K67,ASZ$26)</f>
        <v>-</v>
      </c>
      <c r="ATA67" s="5" t="str" cm="1">
        <f t="array" aca="1" ref="ATA67" ca="1">INDEX(i.LMU_Area,$K67,ATA$26)</f>
        <v>-</v>
      </c>
      <c r="ATB67" s="5" t="str" cm="1">
        <f t="array" aca="1" ref="ATB67" ca="1">INDEX(i.LMU_Area,$K67,ATB$26)</f>
        <v>-</v>
      </c>
      <c r="ATC67" s="5" t="str" cm="1">
        <f t="array" aca="1" ref="ATC67" ca="1">INDEX(i.LMU_Area,$K67,ATC$26)</f>
        <v>-</v>
      </c>
      <c r="ATD67" s="5" t="str" cm="1">
        <f t="array" aca="1" ref="ATD67" ca="1">INDEX(i.LMU_Area,$K67,ATD$26)</f>
        <v>-</v>
      </c>
      <c r="ATE67" s="5" t="str" cm="1">
        <f t="array" aca="1" ref="ATE67" ca="1">INDEX(i.LMU_Area,$K67,ATE$26)</f>
        <v>-</v>
      </c>
      <c r="ATF67" s="5" t="str" cm="1">
        <f t="array" aca="1" ref="ATF67" ca="1">INDEX(i.LMU_Area,$K67,ATF$26)</f>
        <v>-</v>
      </c>
      <c r="ATG67" s="5" t="str" cm="1">
        <f t="array" aca="1" ref="ATG67" ca="1">INDEX(i.LMU_Area,$K67,ATG$26)</f>
        <v>-</v>
      </c>
      <c r="ATH67" s="5" t="str" cm="1">
        <f t="array" aca="1" ref="ATH67" ca="1">INDEX(i.LMU_Area,$K67,ATH$26)</f>
        <v>-</v>
      </c>
      <c r="ATI67" s="5" t="str" cm="1">
        <f t="array" aca="1" ref="ATI67" ca="1">INDEX(i.LMU_Area,$K67,ATI$26)</f>
        <v>-</v>
      </c>
      <c r="ATJ67" s="5" t="str" cm="1">
        <f t="array" aca="1" ref="ATJ67" ca="1">INDEX(i.LMU_Area,$K67,ATJ$26)</f>
        <v>-</v>
      </c>
      <c r="ATK67" s="5" t="str" cm="1">
        <f t="array" aca="1" ref="ATK67" ca="1">INDEX(i.LMU_Area,$K67,ATK$26)</f>
        <v>-</v>
      </c>
      <c r="ATL67" s="19">
        <f t="shared" ca="1" si="1161"/>
        <v>1</v>
      </c>
      <c r="ATM67" s="587">
        <v>0</v>
      </c>
    </row>
    <row r="68" spans="1:1209" hidden="1" outlineLevel="2">
      <c r="A68" s="21">
        <f t="shared" si="1096"/>
        <v>63</v>
      </c>
      <c r="B68" s="240">
        <f t="shared" si="1097"/>
        <v>46</v>
      </c>
      <c r="C68">
        <f>203</f>
        <v>203</v>
      </c>
      <c r="D68" s="135" t="str">
        <f t="shared" ca="1" si="1098"/>
        <v>EWW</v>
      </c>
      <c r="E68" t="b">
        <v>1</v>
      </c>
      <c r="F68" t="b">
        <v>0</v>
      </c>
      <c r="G68" s="19" t="b">
        <f t="shared" ca="1" si="1099"/>
        <v>1</v>
      </c>
      <c r="H68" s="226">
        <f t="shared" ca="1" si="1162"/>
        <v>23</v>
      </c>
      <c r="I68" s="226">
        <f t="shared" ca="1" si="1150"/>
        <v>1</v>
      </c>
      <c r="J68" s="226">
        <f t="shared" ca="1" si="1150"/>
        <v>1</v>
      </c>
      <c r="K68" s="226">
        <f t="shared" ca="1" si="1150"/>
        <v>1</v>
      </c>
      <c r="L68" s="226">
        <f t="shared" ca="1" si="1150"/>
        <v>1</v>
      </c>
      <c r="M68" s="226">
        <f t="shared" ca="1" si="1150"/>
        <v>2</v>
      </c>
      <c r="N68" s="226">
        <f t="shared" ca="1" si="1151"/>
        <v>3</v>
      </c>
      <c r="O68" s="226">
        <f t="shared" ca="1" si="1151"/>
        <v>2</v>
      </c>
      <c r="P68" s="226">
        <f t="shared" ca="1" si="1151"/>
        <v>1</v>
      </c>
      <c r="Q68" s="226">
        <f t="shared" ca="1" si="1151"/>
        <v>1</v>
      </c>
      <c r="R68" s="115">
        <f t="shared" ca="1" si="1002"/>
        <v>0</v>
      </c>
      <c r="S68" s="226">
        <f t="shared" ca="1" si="1151"/>
        <v>0</v>
      </c>
      <c r="T68" s="226">
        <f t="shared" ca="1" si="1151"/>
        <v>0</v>
      </c>
      <c r="U68" s="226">
        <f t="shared" ca="1" si="1151"/>
        <v>0</v>
      </c>
      <c r="V68" s="226">
        <f t="shared" ca="1" si="1151"/>
        <v>0</v>
      </c>
      <c r="W68" s="226">
        <f t="shared" ca="1" si="1151"/>
        <v>0</v>
      </c>
      <c r="X68" s="226">
        <f t="shared" ca="1" si="1151"/>
        <v>1</v>
      </c>
      <c r="Y68" s="226">
        <f t="shared" ca="1" si="1151"/>
        <v>1</v>
      </c>
      <c r="Z68" s="226">
        <f t="shared" ca="1" si="1151"/>
        <v>1</v>
      </c>
      <c r="AA68" s="263"/>
      <c r="AB68" s="263"/>
      <c r="AC68" s="263"/>
      <c r="AD68" s="263"/>
      <c r="AE68" s="263"/>
      <c r="AF68" s="226">
        <f t="shared" ca="1" si="1152"/>
        <v>0</v>
      </c>
      <c r="AG68" s="263"/>
      <c r="AH68" s="263">
        <f t="shared" ca="1" si="1153"/>
        <v>0</v>
      </c>
      <c r="AI68" s="263">
        <f t="shared" ca="1" si="1153"/>
        <v>0</v>
      </c>
      <c r="AJ68" s="263">
        <f t="shared" ca="1" si="1153"/>
        <v>0</v>
      </c>
      <c r="AK68" s="19">
        <f t="shared" ca="1" si="1102"/>
        <v>0</v>
      </c>
      <c r="AL68" s="19">
        <f t="shared" ca="1" si="1102"/>
        <v>0</v>
      </c>
      <c r="AM68" s="19">
        <f t="shared" ca="1" si="1102"/>
        <v>0</v>
      </c>
      <c r="AN68" s="19">
        <f t="shared" ca="1" si="1102"/>
        <v>0</v>
      </c>
      <c r="AO68" s="135">
        <f t="shared" ca="1" si="1103"/>
        <v>2</v>
      </c>
      <c r="AP68" s="135">
        <f ca="1">INDEX(CHOOSE($P68,DataAutumn!i.AdultDrys,DataWinter!i.AdultDrys,DataSpring!i.AdultDrys),1,$O68)</f>
        <v>4</v>
      </c>
      <c r="AQ68" s="5">
        <f t="shared" ca="1" si="1104"/>
        <v>2</v>
      </c>
      <c r="AR68" s="5">
        <f t="shared" ca="1" si="1104"/>
        <v>0</v>
      </c>
      <c r="AS68" s="5">
        <f t="shared" ca="1" si="1105"/>
        <v>5</v>
      </c>
      <c r="AT68">
        <f t="shared" ca="1" si="1106"/>
        <v>3</v>
      </c>
      <c r="AW68" s="222" t="str">
        <f t="shared" ca="1" si="942"/>
        <v>FS Optimis 00023 EWW MWM     TOL122 Scan1-0000 CFS RR 01% REV01 GP100% WP100% MP100% T_TRUE (F33N11)</v>
      </c>
      <c r="AX68" s="9" t="str">
        <f ca="1">IF(COUNTIF(AW$5:AW68,AW68)=1,"-","Dup")</f>
        <v>-</v>
      </c>
      <c r="AY68" s="9"/>
      <c r="AZ68" s="19" t="b">
        <f t="shared" ca="1" si="1155"/>
        <v>0</v>
      </c>
      <c r="BA68" s="19" t="b">
        <f t="shared" ca="1" si="1155"/>
        <v>0</v>
      </c>
      <c r="BB68" s="19" t="b">
        <f t="shared" ca="1" si="1155"/>
        <v>0</v>
      </c>
      <c r="BC68" s="19" t="b">
        <f t="shared" ca="1" si="1155"/>
        <v>0</v>
      </c>
      <c r="BD68" s="19" t="b">
        <f t="shared" ca="1" si="1155"/>
        <v>0</v>
      </c>
      <c r="BE68" s="19" t="b">
        <f t="shared" ca="1" si="1155"/>
        <v>0</v>
      </c>
      <c r="BF68" s="19" t="b">
        <f t="shared" ca="1" si="1155"/>
        <v>0</v>
      </c>
      <c r="BG68" s="19" t="b">
        <f t="shared" ca="1" si="1155"/>
        <v>0</v>
      </c>
      <c r="BH68" s="9"/>
      <c r="BI68" s="5" t="b">
        <f t="shared" ca="1" si="943"/>
        <v>1</v>
      </c>
      <c r="BJ68" s="5" t="str">
        <f t="shared" ca="1" si="943"/>
        <v>-</v>
      </c>
      <c r="BK68" s="5" t="str">
        <f t="shared" ca="1" si="943"/>
        <v>-</v>
      </c>
      <c r="BL68" s="5" t="str">
        <f t="shared" ca="1" si="943"/>
        <v>-</v>
      </c>
      <c r="BM68" s="5" t="b">
        <f t="shared" ca="1" si="943"/>
        <v>1</v>
      </c>
      <c r="BN68" s="135">
        <f t="shared" ca="1" si="943"/>
        <v>0</v>
      </c>
      <c r="BO68" s="12" t="b">
        <v>1</v>
      </c>
      <c r="BP68" s="5" cm="1">
        <f t="array" aca="1" ref="BP68" ca="1">INDEX(i.z_prob,$J68,BP$26)</f>
        <v>0.09</v>
      </c>
      <c r="BQ68" s="5" cm="1">
        <f t="array" aca="1" ref="BQ68" ca="1">INDEX(i.z_prob,$J68,BQ$26)</f>
        <v>0.16</v>
      </c>
      <c r="BR68" s="5" cm="1">
        <f t="array" aca="1" ref="BR68" ca="1">INDEX(i.z_prob,$J68,BR$26)</f>
        <v>0.14000000000000001</v>
      </c>
      <c r="BS68" s="5" cm="1">
        <f t="array" aca="1" ref="BS68" ca="1">INDEX(i.z_prob,$J68,BS$26)</f>
        <v>0.11</v>
      </c>
      <c r="BT68" s="5" cm="1">
        <f t="array" aca="1" ref="BT68" ca="1">INDEX(i.z_prob,$J68,BT$26)</f>
        <v>0.11</v>
      </c>
      <c r="BU68" s="5" cm="1">
        <f t="array" aca="1" ref="BU68" ca="1">INDEX(i.z_prob,$J68,BU$26)</f>
        <v>0.14000000000000001</v>
      </c>
      <c r="BV68" s="5" cm="1">
        <f t="array" aca="1" ref="BV68" ca="1">INDEX(i.z_prob,$J68,BV$26)</f>
        <v>0.16</v>
      </c>
      <c r="BW68" s="5" cm="1">
        <f t="array" aca="1" ref="BW68" ca="1">INDEX(i.z_prob,$J68,BW$26)</f>
        <v>0.09</v>
      </c>
      <c r="BX68" s="9"/>
      <c r="BY68" s="19" t="str">
        <f t="shared" ca="1" si="1108"/>
        <v>-</v>
      </c>
      <c r="BZ68" s="5">
        <f t="shared" ca="1" si="1109"/>
        <v>0</v>
      </c>
      <c r="CA68" s="5">
        <f t="shared" ca="1" si="1110"/>
        <v>0</v>
      </c>
      <c r="CB68" s="5">
        <f t="shared" ca="1" si="1111"/>
        <v>0</v>
      </c>
      <c r="CC68" s="5">
        <f t="shared" ca="1" si="1112"/>
        <v>0</v>
      </c>
      <c r="CD68" s="9"/>
      <c r="CE68" s="19" t="str">
        <f t="shared" ca="1" si="1113"/>
        <v>-</v>
      </c>
      <c r="CF68" s="19" t="str">
        <f t="shared" ca="1" si="1113"/>
        <v>-</v>
      </c>
      <c r="CG68" s="19" t="str">
        <f t="shared" ca="1" si="1113"/>
        <v>-</v>
      </c>
      <c r="CH68" s="19" t="str">
        <f t="shared" ca="1" si="1113"/>
        <v>-</v>
      </c>
      <c r="CI68" s="19" t="str">
        <f t="shared" ca="1" si="1113"/>
        <v>-</v>
      </c>
      <c r="CJ68" s="19" t="str">
        <f t="shared" ca="1" si="1113"/>
        <v>-</v>
      </c>
      <c r="CK68" s="19" t="str">
        <f t="shared" ca="1" si="1113"/>
        <v>-</v>
      </c>
      <c r="CL68" s="19" t="str">
        <f t="shared" ca="1" si="1113"/>
        <v>-</v>
      </c>
      <c r="CM68" s="19" t="str">
        <f t="shared" ca="1" si="1113"/>
        <v>-</v>
      </c>
      <c r="CN68" s="19" t="str">
        <f t="shared" ca="1" si="1113"/>
        <v>-</v>
      </c>
      <c r="CO68" s="19" t="str">
        <f t="shared" ref="CO68:CU78" ca="1" si="1178">OFFSET(CO$5,$B68,0)</f>
        <v>-</v>
      </c>
      <c r="CP68" s="19" t="str">
        <f t="shared" ca="1" si="1178"/>
        <v>-</v>
      </c>
      <c r="CQ68" s="19" t="str">
        <f t="shared" ca="1" si="1178"/>
        <v>-</v>
      </c>
      <c r="CR68" s="19" t="str">
        <f t="shared" ca="1" si="1178"/>
        <v>-</v>
      </c>
      <c r="CS68" s="19" t="str">
        <f t="shared" ca="1" si="1178"/>
        <v>-</v>
      </c>
      <c r="CT68" s="19" t="str">
        <f t="shared" ca="1" si="1178"/>
        <v>-</v>
      </c>
      <c r="CU68" s="19" t="str">
        <f t="shared" ca="1" si="1178"/>
        <v>-</v>
      </c>
      <c r="CV68" s="9"/>
      <c r="CW68" s="19" t="b">
        <f t="shared" ca="1" si="1115"/>
        <v>1</v>
      </c>
      <c r="CX68" s="19" t="b">
        <f t="shared" ca="1" si="1115"/>
        <v>0</v>
      </c>
      <c r="CY68" s="19" t="b">
        <f t="shared" ca="1" si="1115"/>
        <v>1</v>
      </c>
      <c r="CZ68" s="574">
        <f t="shared" ca="1" si="1163"/>
        <v>321111103</v>
      </c>
      <c r="DA68" s="570" t="b">
        <f t="shared" ca="1" si="1116"/>
        <v>0</v>
      </c>
      <c r="DB68" s="570" t="str">
        <f t="shared" ca="1" si="1116"/>
        <v>-</v>
      </c>
      <c r="DC68" s="570" t="str">
        <f t="shared" ca="1" si="1116"/>
        <v>-</v>
      </c>
      <c r="DD68" s="575">
        <f t="shared" ca="1" si="1159"/>
        <v>321111103</v>
      </c>
      <c r="DE68" s="428">
        <f t="shared" ca="1" si="1117"/>
        <v>680</v>
      </c>
      <c r="DF68" s="428">
        <f t="shared" ca="1" si="1117"/>
        <v>714</v>
      </c>
      <c r="DG68" s="428">
        <f t="shared" ca="1" si="1117"/>
        <v>749</v>
      </c>
      <c r="DH68" s="143">
        <f t="shared" ca="1" si="1118"/>
        <v>420</v>
      </c>
      <c r="DI68" s="143">
        <f t="shared" ca="1" si="1118"/>
        <v>455</v>
      </c>
      <c r="DJ68" s="143">
        <f t="shared" ca="1" si="1118"/>
        <v>490</v>
      </c>
      <c r="DK68" s="19" t="str">
        <f t="shared" ca="1" si="1154"/>
        <v>-</v>
      </c>
      <c r="DL68" s="19" t="str">
        <f t="shared" ca="1" si="1154"/>
        <v>-</v>
      </c>
      <c r="DM68" s="19" t="str">
        <f t="shared" ca="1" si="1154"/>
        <v>-</v>
      </c>
      <c r="DN68" s="19" t="str">
        <f t="shared" ca="1" si="1154"/>
        <v>-</v>
      </c>
      <c r="DO68" s="19" t="str">
        <f t="shared" ca="1" si="1154"/>
        <v>-</v>
      </c>
      <c r="DP68" s="19" t="str">
        <f t="shared" ca="1" si="1154"/>
        <v>-</v>
      </c>
      <c r="DQ68" s="19">
        <f t="shared" ca="1" si="1170"/>
        <v>1</v>
      </c>
      <c r="DR68" s="19">
        <f t="shared" ca="1" si="1170"/>
        <v>1</v>
      </c>
      <c r="DS68" s="19">
        <f t="shared" ca="1" si="1170"/>
        <v>0</v>
      </c>
      <c r="DT68" s="19" t="str">
        <f t="shared" ca="1" si="1170"/>
        <v>-</v>
      </c>
      <c r="DU68" s="19" t="str">
        <f t="shared" ca="1" si="1170"/>
        <v>-</v>
      </c>
      <c r="DV68" s="19" t="str">
        <f t="shared" ca="1" si="1170"/>
        <v>-</v>
      </c>
      <c r="DW68" s="19" t="str">
        <f t="shared" ca="1" si="1170"/>
        <v>-</v>
      </c>
      <c r="DX68" s="19" t="str">
        <f t="shared" ca="1" si="1170"/>
        <v>-</v>
      </c>
      <c r="DY68" s="19">
        <f t="shared" ca="1" si="1170"/>
        <v>0</v>
      </c>
      <c r="DZ68" s="19" t="str">
        <f t="shared" ca="1" si="1170"/>
        <v>-</v>
      </c>
      <c r="EA68" s="19" t="str">
        <f t="shared" ca="1" si="1170"/>
        <v>-</v>
      </c>
      <c r="EB68" s="19" t="str">
        <f t="shared" ca="1" si="1170"/>
        <v>-</v>
      </c>
      <c r="EC68" s="19">
        <f t="shared" ca="1" si="1170"/>
        <v>0</v>
      </c>
      <c r="ED68" s="19">
        <f t="shared" ca="1" si="1170"/>
        <v>0</v>
      </c>
      <c r="EE68" s="9"/>
      <c r="EF68" s="19" t="str">
        <f t="shared" ca="1" si="1121"/>
        <v>-</v>
      </c>
      <c r="EG68" s="19" t="str">
        <f t="shared" ca="1" si="1121"/>
        <v>-</v>
      </c>
      <c r="EH68" s="19" t="str">
        <f t="shared" ca="1" si="1121"/>
        <v>-</v>
      </c>
      <c r="EI68" s="19" t="str">
        <f t="shared" ca="1" si="1121"/>
        <v>-</v>
      </c>
      <c r="EJ68" s="19" t="str">
        <f t="shared" ca="1" si="1121"/>
        <v>-</v>
      </c>
      <c r="EK68" s="19" t="str">
        <f t="shared" ca="1" si="1121"/>
        <v>-</v>
      </c>
      <c r="EL68" s="19" t="str">
        <f t="shared" ca="1" si="1121"/>
        <v>-</v>
      </c>
      <c r="EM68" s="19" t="str">
        <f t="shared" ca="1" si="1121"/>
        <v>-</v>
      </c>
      <c r="EN68" s="19" t="str">
        <f t="shared" ca="1" si="1121"/>
        <v>-</v>
      </c>
      <c r="EO68" s="19" t="str">
        <f t="shared" ca="1" si="1121"/>
        <v>-</v>
      </c>
      <c r="EP68" s="19" t="str">
        <f t="shared" ca="1" si="1121"/>
        <v>-</v>
      </c>
      <c r="EQ68" s="19" t="str">
        <f t="shared" ca="1" si="1121"/>
        <v>-</v>
      </c>
      <c r="ER68" s="19">
        <f t="shared" ca="1" si="1121"/>
        <v>0</v>
      </c>
      <c r="ES68" s="19">
        <f t="shared" ca="1" si="1121"/>
        <v>0</v>
      </c>
      <c r="ET68" s="19">
        <f t="shared" ca="1" si="1121"/>
        <v>0</v>
      </c>
      <c r="EU68" s="19">
        <f t="shared" ca="1" si="1121"/>
        <v>0</v>
      </c>
      <c r="EV68" s="19">
        <f t="shared" ca="1" si="1122"/>
        <v>0</v>
      </c>
      <c r="EW68" s="19">
        <f t="shared" ca="1" si="1122"/>
        <v>0</v>
      </c>
      <c r="EX68" s="19">
        <f t="shared" ca="1" si="1122"/>
        <v>0</v>
      </c>
      <c r="EY68" s="19">
        <f t="shared" ca="1" si="1122"/>
        <v>0</v>
      </c>
      <c r="EZ68" s="19">
        <f t="shared" ca="1" si="1122"/>
        <v>0</v>
      </c>
      <c r="FA68" s="19">
        <f t="shared" ca="1" si="1122"/>
        <v>0</v>
      </c>
      <c r="FB68" s="19">
        <f t="shared" ca="1" si="1122"/>
        <v>0</v>
      </c>
      <c r="FC68" s="19">
        <f t="shared" ca="1" si="1122"/>
        <v>0</v>
      </c>
      <c r="FD68" s="19">
        <f t="shared" ca="1" si="1122"/>
        <v>0</v>
      </c>
      <c r="FE68" s="19">
        <f t="shared" ca="1" si="1122"/>
        <v>0</v>
      </c>
      <c r="FF68" s="19">
        <f t="shared" ca="1" si="1122"/>
        <v>0</v>
      </c>
      <c r="FG68" s="19">
        <f t="shared" ca="1" si="1122"/>
        <v>0</v>
      </c>
      <c r="FH68" s="19">
        <f t="shared" ca="1" si="1122"/>
        <v>0</v>
      </c>
      <c r="FI68" s="19">
        <f t="shared" ca="1" si="1122"/>
        <v>0</v>
      </c>
      <c r="FJ68" s="19">
        <f t="shared" ca="1" si="1122"/>
        <v>0</v>
      </c>
      <c r="FK68" s="19">
        <f t="shared" ca="1" si="1122"/>
        <v>0</v>
      </c>
      <c r="FL68" s="19">
        <f t="shared" ca="1" si="1122"/>
        <v>0</v>
      </c>
      <c r="FM68" s="19">
        <f t="shared" ca="1" si="1122"/>
        <v>0</v>
      </c>
      <c r="FN68" s="19">
        <f t="shared" ca="1" si="1122"/>
        <v>0</v>
      </c>
      <c r="FO68" s="19">
        <f t="shared" ca="1" si="1122"/>
        <v>0</v>
      </c>
      <c r="FP68" s="19">
        <f t="shared" ca="1" si="1122"/>
        <v>0</v>
      </c>
      <c r="FQ68" s="19">
        <f t="shared" ca="1" si="1122"/>
        <v>0</v>
      </c>
      <c r="FR68" s="19">
        <f t="shared" ca="1" si="1122"/>
        <v>0</v>
      </c>
      <c r="FS68" s="19">
        <f t="shared" ref="FS68:IC75" ca="1" si="1179">OFFSET(FS$5,$B68,0)</f>
        <v>0</v>
      </c>
      <c r="FT68" s="19">
        <f t="shared" ca="1" si="1179"/>
        <v>0</v>
      </c>
      <c r="FU68" s="19">
        <f t="shared" ca="1" si="1179"/>
        <v>0</v>
      </c>
      <c r="FV68" s="19">
        <f t="shared" ca="1" si="1179"/>
        <v>0</v>
      </c>
      <c r="FW68" s="19">
        <f t="shared" ca="1" si="1179"/>
        <v>0</v>
      </c>
      <c r="FX68" s="19">
        <f t="shared" ca="1" si="1179"/>
        <v>0</v>
      </c>
      <c r="FY68" s="19">
        <f t="shared" ca="1" si="1179"/>
        <v>0</v>
      </c>
      <c r="FZ68" s="19">
        <f t="shared" ca="1" si="1179"/>
        <v>0</v>
      </c>
      <c r="GA68" s="19">
        <f t="shared" ca="1" si="1179"/>
        <v>0</v>
      </c>
      <c r="GB68" s="19">
        <f t="shared" ca="1" si="1179"/>
        <v>0</v>
      </c>
      <c r="GC68" s="19">
        <f t="shared" ca="1" si="1179"/>
        <v>0</v>
      </c>
      <c r="GD68" s="19">
        <f t="shared" ca="1" si="1179"/>
        <v>0</v>
      </c>
      <c r="GE68" s="19">
        <f t="shared" ca="1" si="1179"/>
        <v>0</v>
      </c>
      <c r="GF68" s="19">
        <f t="shared" ca="1" si="1179"/>
        <v>0</v>
      </c>
      <c r="GG68" s="19">
        <f t="shared" ca="1" si="1179"/>
        <v>0</v>
      </c>
      <c r="GH68" s="19">
        <f t="shared" ca="1" si="1179"/>
        <v>0</v>
      </c>
      <c r="GI68" s="19">
        <f t="shared" ca="1" si="1179"/>
        <v>0</v>
      </c>
      <c r="GJ68" s="19">
        <f t="shared" ca="1" si="1179"/>
        <v>0</v>
      </c>
      <c r="GK68" s="19">
        <f t="shared" ca="1" si="1179"/>
        <v>0</v>
      </c>
      <c r="GL68" s="19">
        <f t="shared" ca="1" si="1179"/>
        <v>0</v>
      </c>
      <c r="GM68" s="19">
        <f t="shared" ca="1" si="1179"/>
        <v>0</v>
      </c>
      <c r="GN68" s="19">
        <f t="shared" ca="1" si="1179"/>
        <v>0</v>
      </c>
      <c r="GO68" s="19">
        <f t="shared" ca="1" si="1179"/>
        <v>0</v>
      </c>
      <c r="GP68" s="19">
        <f t="shared" ca="1" si="1179"/>
        <v>0</v>
      </c>
      <c r="GQ68" s="19">
        <f t="shared" ca="1" si="1179"/>
        <v>0</v>
      </c>
      <c r="GR68" s="19">
        <f t="shared" ca="1" si="1179"/>
        <v>0</v>
      </c>
      <c r="GS68" s="19">
        <f t="shared" ca="1" si="1179"/>
        <v>0</v>
      </c>
      <c r="GT68" s="19">
        <f t="shared" ca="1" si="1179"/>
        <v>0</v>
      </c>
      <c r="GU68" s="19">
        <f t="shared" ca="1" si="1179"/>
        <v>0</v>
      </c>
      <c r="GV68" s="19">
        <f t="shared" ca="1" si="1179"/>
        <v>0</v>
      </c>
      <c r="GW68" s="19">
        <f t="shared" ca="1" si="1179"/>
        <v>0</v>
      </c>
      <c r="GX68" s="19">
        <f t="shared" ca="1" si="1179"/>
        <v>0</v>
      </c>
      <c r="GY68" s="19">
        <f t="shared" ca="1" si="1179"/>
        <v>0</v>
      </c>
      <c r="GZ68" s="19">
        <f t="shared" ca="1" si="1179"/>
        <v>0</v>
      </c>
      <c r="HA68" s="19">
        <f t="shared" ca="1" si="1179"/>
        <v>0</v>
      </c>
      <c r="HB68" s="19">
        <f t="shared" ca="1" si="1179"/>
        <v>0</v>
      </c>
      <c r="HC68" s="19">
        <f t="shared" ca="1" si="1179"/>
        <v>0</v>
      </c>
      <c r="HD68" s="19">
        <f t="shared" ca="1" si="1179"/>
        <v>0</v>
      </c>
      <c r="HE68" s="19">
        <f t="shared" ca="1" si="1179"/>
        <v>0</v>
      </c>
      <c r="HF68" s="19">
        <f t="shared" ca="1" si="1179"/>
        <v>0</v>
      </c>
      <c r="HG68" s="19">
        <f t="shared" ca="1" si="1179"/>
        <v>0</v>
      </c>
      <c r="HH68" s="19">
        <f t="shared" ca="1" si="1179"/>
        <v>0</v>
      </c>
      <c r="HI68" s="19">
        <f t="shared" ca="1" si="1179"/>
        <v>0</v>
      </c>
      <c r="HJ68" s="19">
        <f t="shared" ca="1" si="1179"/>
        <v>0</v>
      </c>
      <c r="HK68" s="19">
        <f t="shared" ca="1" si="1179"/>
        <v>0</v>
      </c>
      <c r="HL68" s="19">
        <f t="shared" ca="1" si="1179"/>
        <v>0</v>
      </c>
      <c r="HM68" s="19">
        <f t="shared" ca="1" si="1179"/>
        <v>0</v>
      </c>
      <c r="HN68" s="19">
        <f t="shared" ca="1" si="1179"/>
        <v>0</v>
      </c>
      <c r="HO68" s="19">
        <f t="shared" ca="1" si="1179"/>
        <v>0</v>
      </c>
      <c r="HP68" s="19">
        <f t="shared" ca="1" si="1179"/>
        <v>0</v>
      </c>
      <c r="HQ68" s="19">
        <f t="shared" ca="1" si="1179"/>
        <v>0</v>
      </c>
      <c r="HR68" s="19">
        <f t="shared" ca="1" si="1179"/>
        <v>0</v>
      </c>
      <c r="HS68" s="19">
        <f t="shared" ca="1" si="1179"/>
        <v>0</v>
      </c>
      <c r="HT68" s="19">
        <f t="shared" ca="1" si="1179"/>
        <v>0</v>
      </c>
      <c r="HU68" s="19">
        <f t="shared" ca="1" si="1179"/>
        <v>0</v>
      </c>
      <c r="HV68" s="19">
        <f t="shared" ca="1" si="1179"/>
        <v>0</v>
      </c>
      <c r="HW68" s="19">
        <f t="shared" ca="1" si="1179"/>
        <v>0</v>
      </c>
      <c r="HX68" s="19">
        <f t="shared" ca="1" si="1179"/>
        <v>0</v>
      </c>
      <c r="HY68" s="19">
        <f t="shared" ca="1" si="1179"/>
        <v>0</v>
      </c>
      <c r="HZ68" s="19">
        <f t="shared" ca="1" si="1179"/>
        <v>0</v>
      </c>
      <c r="IA68" s="19">
        <f t="shared" ca="1" si="1179"/>
        <v>0</v>
      </c>
      <c r="IB68" s="19">
        <f t="shared" ca="1" si="1165"/>
        <v>0</v>
      </c>
      <c r="IC68" s="19">
        <f t="shared" ca="1" si="1165"/>
        <v>0</v>
      </c>
      <c r="ID68" s="19">
        <f t="shared" ca="1" si="1165"/>
        <v>0</v>
      </c>
      <c r="IE68" s="19">
        <f t="shared" ca="1" si="1165"/>
        <v>0</v>
      </c>
      <c r="IF68" s="19">
        <f t="shared" ca="1" si="1165"/>
        <v>0</v>
      </c>
      <c r="IG68" s="19">
        <f t="shared" ca="1" si="1165"/>
        <v>0</v>
      </c>
      <c r="IH68" s="19">
        <f t="shared" ca="1" si="1165"/>
        <v>0</v>
      </c>
      <c r="II68" s="19">
        <f t="shared" ca="1" si="1165"/>
        <v>0</v>
      </c>
      <c r="IJ68" s="19">
        <f t="shared" ca="1" si="1165"/>
        <v>0</v>
      </c>
      <c r="IK68" s="19">
        <f t="shared" ca="1" si="1165"/>
        <v>0</v>
      </c>
      <c r="IL68" s="19">
        <f t="shared" ca="1" si="1165"/>
        <v>0</v>
      </c>
      <c r="IM68" s="19">
        <f t="shared" ca="1" si="1165"/>
        <v>0</v>
      </c>
      <c r="IN68" s="19">
        <f t="shared" ca="1" si="1165"/>
        <v>0</v>
      </c>
      <c r="IO68" s="19">
        <f t="shared" ca="1" si="1165"/>
        <v>0</v>
      </c>
      <c r="IP68" s="19">
        <f t="shared" ca="1" si="1165"/>
        <v>0</v>
      </c>
      <c r="IQ68" s="19">
        <f t="shared" ca="1" si="1165"/>
        <v>0</v>
      </c>
      <c r="IR68" s="19">
        <f t="shared" ca="1" si="1165"/>
        <v>0</v>
      </c>
      <c r="IS68" s="19">
        <f t="shared" ca="1" si="1165"/>
        <v>0</v>
      </c>
      <c r="IT68" s="19">
        <f t="shared" ca="1" si="1172"/>
        <v>0</v>
      </c>
      <c r="IU68" s="19">
        <f t="shared" ca="1" si="1172"/>
        <v>0</v>
      </c>
      <c r="IV68" s="19">
        <f t="shared" ca="1" si="1172"/>
        <v>0</v>
      </c>
      <c r="IW68" s="19">
        <f t="shared" ca="1" si="1172"/>
        <v>0</v>
      </c>
      <c r="IX68" s="19">
        <f t="shared" ca="1" si="1172"/>
        <v>0</v>
      </c>
      <c r="IY68" s="19">
        <f t="shared" ca="1" si="1172"/>
        <v>0</v>
      </c>
      <c r="IZ68" s="19">
        <f t="shared" ca="1" si="1172"/>
        <v>0</v>
      </c>
      <c r="JA68" s="19">
        <f t="shared" ca="1" si="1172"/>
        <v>0</v>
      </c>
      <c r="JB68" s="19">
        <f t="shared" ca="1" si="1172"/>
        <v>0</v>
      </c>
      <c r="JC68" s="19">
        <f t="shared" ca="1" si="1172"/>
        <v>0</v>
      </c>
      <c r="JD68" s="19">
        <f t="shared" ca="1" si="1172"/>
        <v>0</v>
      </c>
      <c r="JE68" s="19">
        <f t="shared" ca="1" si="1172"/>
        <v>0</v>
      </c>
      <c r="JF68" s="19">
        <f t="shared" ca="1" si="1172"/>
        <v>0</v>
      </c>
      <c r="JG68" s="19">
        <f t="shared" ca="1" si="1172"/>
        <v>0</v>
      </c>
      <c r="JH68" s="19">
        <f t="shared" ca="1" si="1172"/>
        <v>0</v>
      </c>
      <c r="JI68" s="19">
        <f t="shared" ca="1" si="1172"/>
        <v>0</v>
      </c>
      <c r="JJ68" s="19">
        <f t="shared" ca="1" si="1172"/>
        <v>0</v>
      </c>
      <c r="JK68" s="19">
        <f t="shared" ca="1" si="1172"/>
        <v>0</v>
      </c>
      <c r="JL68" s="19">
        <f t="shared" ca="1" si="1172"/>
        <v>0</v>
      </c>
      <c r="JM68" s="5">
        <f t="shared" ca="1" si="1125"/>
        <v>19</v>
      </c>
      <c r="JN68" s="9"/>
      <c r="JO68" s="5">
        <f t="shared" ca="1" si="1126"/>
        <v>1</v>
      </c>
      <c r="JP68" s="5" t="b">
        <f t="shared" ca="1" si="1126"/>
        <v>0</v>
      </c>
      <c r="JQ68" s="19">
        <f t="shared" ca="1" si="1173"/>
        <v>0</v>
      </c>
      <c r="JR68" s="5">
        <f t="shared" ca="1" si="1128"/>
        <v>0</v>
      </c>
      <c r="JS68" s="5">
        <f t="shared" ca="1" si="1129"/>
        <v>0.01</v>
      </c>
      <c r="JT68" s="19">
        <f t="shared" ca="1" si="1130"/>
        <v>0</v>
      </c>
      <c r="JU68" s="19">
        <f t="shared" ca="1" si="1130"/>
        <v>0</v>
      </c>
      <c r="JV68" s="19" t="str">
        <f t="shared" ca="1" si="1130"/>
        <v>-</v>
      </c>
      <c r="JW68" s="19">
        <f t="shared" ca="1" si="1166"/>
        <v>1</v>
      </c>
      <c r="JX68" s="19">
        <f t="shared" ca="1" si="1173"/>
        <v>1</v>
      </c>
      <c r="JY68" s="19">
        <f t="shared" ca="1" si="1166"/>
        <v>1</v>
      </c>
      <c r="JZ68" s="19">
        <f t="shared" ca="1" si="1166"/>
        <v>1</v>
      </c>
      <c r="KA68" s="19">
        <f t="shared" ca="1" si="1166"/>
        <v>1</v>
      </c>
      <c r="KB68" s="19">
        <f t="shared" ca="1" si="1166"/>
        <v>1</v>
      </c>
      <c r="KC68" s="19">
        <f t="shared" ca="1" si="1166"/>
        <v>0</v>
      </c>
      <c r="KD68" s="19">
        <f t="shared" ca="1" si="1166"/>
        <v>0</v>
      </c>
      <c r="KE68" s="19">
        <f t="shared" ca="1" si="1133"/>
        <v>1</v>
      </c>
      <c r="KF68" s="19">
        <f t="shared" ca="1" si="1133"/>
        <v>0</v>
      </c>
      <c r="KG68" s="19">
        <f t="shared" ca="1" si="1133"/>
        <v>0</v>
      </c>
      <c r="KH68" s="19">
        <f t="shared" ca="1" si="1133"/>
        <v>0</v>
      </c>
      <c r="KI68" s="19">
        <f t="shared" ca="1" si="1133"/>
        <v>1</v>
      </c>
      <c r="KJ68" s="19">
        <f t="shared" ca="1" si="1133"/>
        <v>0</v>
      </c>
      <c r="KK68" s="19">
        <f t="shared" ca="1" si="1133"/>
        <v>1</v>
      </c>
      <c r="KL68" s="19">
        <f t="shared" ca="1" si="1173"/>
        <v>0</v>
      </c>
      <c r="KM68" s="19">
        <f t="shared" ca="1" si="1173"/>
        <v>0</v>
      </c>
      <c r="KN68" s="19">
        <f t="shared" ca="1" si="1173"/>
        <v>0</v>
      </c>
      <c r="KO68" s="19">
        <f t="shared" ca="1" si="1173"/>
        <v>0</v>
      </c>
      <c r="KP68" s="19">
        <f t="shared" ca="1" si="1173"/>
        <v>0</v>
      </c>
      <c r="KQ68" s="19">
        <f t="shared" ca="1" si="1173"/>
        <v>0</v>
      </c>
      <c r="KR68" s="19">
        <f t="shared" ca="1" si="1173"/>
        <v>0</v>
      </c>
      <c r="KS68" s="19">
        <f t="shared" ca="1" si="1173"/>
        <v>0</v>
      </c>
      <c r="KT68" s="19">
        <f t="shared" ca="1" si="1173"/>
        <v>0</v>
      </c>
      <c r="KU68" s="19">
        <f t="shared" ca="1" si="1173"/>
        <v>0</v>
      </c>
      <c r="KV68" s="19">
        <f t="shared" ca="1" si="1173"/>
        <v>0</v>
      </c>
      <c r="KW68" s="19">
        <f t="shared" ca="1" si="1173"/>
        <v>0</v>
      </c>
      <c r="KX68" s="19">
        <f t="shared" ca="1" si="1173"/>
        <v>0</v>
      </c>
      <c r="KY68" s="19">
        <f t="shared" ca="1" si="1174"/>
        <v>0</v>
      </c>
      <c r="KZ68" s="19">
        <f t="shared" ca="1" si="1174"/>
        <v>0</v>
      </c>
      <c r="LA68" s="19">
        <f t="shared" ca="1" si="1174"/>
        <v>0</v>
      </c>
      <c r="LB68" s="19">
        <f t="shared" ca="1" si="1174"/>
        <v>0</v>
      </c>
      <c r="LC68" s="19">
        <f t="shared" ca="1" si="1174"/>
        <v>0</v>
      </c>
      <c r="LD68" s="19">
        <f t="shared" ca="1" si="1174"/>
        <v>0</v>
      </c>
      <c r="LE68" s="19">
        <f t="shared" ca="1" si="1174"/>
        <v>0</v>
      </c>
      <c r="LF68" s="19">
        <f t="shared" ca="1" si="1174"/>
        <v>0</v>
      </c>
      <c r="LG68" s="5">
        <f t="shared" ca="1" si="1134"/>
        <v>0</v>
      </c>
      <c r="LH68" s="5">
        <f t="shared" ca="1" si="1134"/>
        <v>0</v>
      </c>
      <c r="LI68" s="5">
        <f t="shared" ca="1" si="1134"/>
        <v>0.05</v>
      </c>
      <c r="LJ68" s="5">
        <f t="shared" ca="1" si="1134"/>
        <v>0.05</v>
      </c>
      <c r="LK68" s="19">
        <f t="shared" ca="1" si="1175"/>
        <v>0</v>
      </c>
      <c r="LL68" s="19">
        <f t="shared" ca="1" si="1175"/>
        <v>0</v>
      </c>
      <c r="LM68" s="19">
        <f t="shared" ca="1" si="1175"/>
        <v>0</v>
      </c>
      <c r="LN68" s="19">
        <f t="shared" ca="1" si="1175"/>
        <v>0</v>
      </c>
      <c r="LO68" s="19">
        <f t="shared" ca="1" si="1176"/>
        <v>0</v>
      </c>
      <c r="LP68" s="19">
        <f t="shared" ca="1" si="1175"/>
        <v>0</v>
      </c>
      <c r="LQ68" s="19">
        <f t="shared" ca="1" si="1175"/>
        <v>0</v>
      </c>
      <c r="LR68" s="19">
        <f t="shared" ca="1" si="1175"/>
        <v>1</v>
      </c>
      <c r="LS68" s="19">
        <f t="shared" ca="1" si="1175"/>
        <v>0</v>
      </c>
      <c r="LT68" s="19">
        <f t="shared" ca="1" si="1175"/>
        <v>0</v>
      </c>
      <c r="LU68" s="19">
        <f t="shared" ca="1" si="1175"/>
        <v>0</v>
      </c>
      <c r="LV68" s="19">
        <f t="shared" ca="1" si="1175"/>
        <v>0</v>
      </c>
      <c r="LW68" s="19">
        <f t="shared" ca="1" si="1175"/>
        <v>1</v>
      </c>
      <c r="LX68" s="9"/>
      <c r="LY68" s="5" t="b">
        <f t="shared" ca="1" si="1136"/>
        <v>0</v>
      </c>
      <c r="LZ68" s="19" t="str">
        <f t="shared" ca="1" si="980"/>
        <v>-</v>
      </c>
      <c r="MA68" s="19" t="str">
        <f t="shared" ca="1" si="980"/>
        <v>-</v>
      </c>
      <c r="MB68" s="19" t="str">
        <f t="shared" ca="1" si="980"/>
        <v>-</v>
      </c>
      <c r="MC68" s="19" t="str">
        <f t="shared" ca="1" si="980"/>
        <v>-</v>
      </c>
      <c r="MD68" s="5" t="b">
        <f t="shared" ca="1" si="1137"/>
        <v>1</v>
      </c>
      <c r="ME68" s="5" t="b">
        <f t="shared" ca="1" si="1137"/>
        <v>0</v>
      </c>
      <c r="MF68" s="5" t="b">
        <f t="shared" ca="1" si="1137"/>
        <v>0</v>
      </c>
      <c r="MG68" s="135">
        <f t="shared" ca="1" si="1138"/>
        <v>1</v>
      </c>
      <c r="MH68" s="135">
        <f t="shared" ca="1" si="1138"/>
        <v>1</v>
      </c>
      <c r="MI68" s="5" t="b">
        <f t="shared" ref="MI68:ML68" ca="1" si="1180">INDEX(i.dryman,($AP68-1)*4+$AO68,MI$26)</f>
        <v>0</v>
      </c>
      <c r="MJ68" s="5" t="b">
        <f t="shared" ca="1" si="1180"/>
        <v>0</v>
      </c>
      <c r="MK68" s="5" t="b">
        <f t="shared" ca="1" si="1180"/>
        <v>1</v>
      </c>
      <c r="ML68" s="5" t="b">
        <f t="shared" ca="1" si="1180"/>
        <v>0</v>
      </c>
      <c r="MM68" s="5">
        <f ca="1">INDEX(i.dryman,($AP68-1)*4+$AO68,MM$26+$O68-1)</f>
        <v>1</v>
      </c>
      <c r="MN68" s="5">
        <f ca="1">INDEX(i.dryman,($AP68-1)*4+$AO68,MN$26+$O68-1)</f>
        <v>0.66</v>
      </c>
      <c r="MO68" s="5" t="b">
        <f ca="1">AND(INDEX(i.dryman,($AP68-1)*4+$AO68,MO$26),($MH68&gt;0))</f>
        <v>1</v>
      </c>
      <c r="MP68" s="5" t="str" cm="1">
        <f t="array" aca="1" ref="MP68" ca="1">IF(OR(MQ68:MQ68&lt;&gt;"-"),TRUE,"-")</f>
        <v>-</v>
      </c>
      <c r="MQ68" s="19" t="str">
        <f t="shared" ca="1" si="1141"/>
        <v>-</v>
      </c>
      <c r="MR68" s="5" t="str">
        <f t="array" aca="1" ref="MR68" ca="1">IF(OR(MS68:MY68&lt;&gt;"-"),TRUE,"-")</f>
        <v>-</v>
      </c>
      <c r="MS68" s="19" t="str">
        <f t="shared" ca="1" si="1142"/>
        <v>-</v>
      </c>
      <c r="MT68" s="19" t="str">
        <f t="shared" ca="1" si="1142"/>
        <v>-</v>
      </c>
      <c r="MU68" s="19" t="str">
        <f t="shared" ca="1" si="1142"/>
        <v>-</v>
      </c>
      <c r="MV68" s="19" t="str">
        <f t="shared" ca="1" si="1142"/>
        <v>-</v>
      </c>
      <c r="MW68" s="19" t="str">
        <f t="shared" ca="1" si="1142"/>
        <v>-</v>
      </c>
      <c r="MX68" s="19" t="str">
        <f t="shared" ca="1" si="1142"/>
        <v>-</v>
      </c>
      <c r="MY68" s="19" t="str">
        <f t="shared" ca="1" si="1142"/>
        <v>-</v>
      </c>
      <c r="MZ68" s="5" t="str">
        <f t="array" aca="1" ref="MZ68" ca="1">IF(OR(NA68:NB68&lt;&gt;"-"),TRUE,"-")</f>
        <v>-</v>
      </c>
      <c r="NA68" s="19" t="str">
        <f t="shared" ref="NA68" ca="1" si="1181">OFFSET(NA$5,$B68,0)</f>
        <v>-</v>
      </c>
      <c r="NB68" s="19" t="str">
        <f t="shared" ca="1" si="1143"/>
        <v>-</v>
      </c>
      <c r="NC68" s="19" t="b">
        <f t="shared" ca="1" si="1143"/>
        <v>1</v>
      </c>
      <c r="ND68" s="19">
        <f t="shared" ca="1" si="1143"/>
        <v>0</v>
      </c>
      <c r="NE68" s="5" t="str">
        <f t="shared" ca="1" si="1144"/>
        <v>-</v>
      </c>
      <c r="NF68" s="5" t="str">
        <f t="shared" ca="1" si="1144"/>
        <v>-</v>
      </c>
      <c r="NG68" s="5" t="str">
        <f t="shared" ca="1" si="1144"/>
        <v>-</v>
      </c>
      <c r="NH68" s="5" t="str">
        <f t="shared" ca="1" si="1144"/>
        <v>-</v>
      </c>
      <c r="NI68" s="19" t="str">
        <f t="shared" ca="1" si="1145"/>
        <v>-</v>
      </c>
      <c r="NJ68" s="19" t="str">
        <f t="shared" ca="1" si="1145"/>
        <v>-</v>
      </c>
      <c r="NK68" s="19" t="str">
        <f t="shared" ca="1" si="1145"/>
        <v>-</v>
      </c>
      <c r="NL68" s="19" t="str">
        <f t="shared" ca="1" si="1145"/>
        <v>-</v>
      </c>
      <c r="NM68" s="19" t="str">
        <f t="shared" ca="1" si="1145"/>
        <v>-</v>
      </c>
      <c r="NN68" s="19" t="str">
        <f t="shared" ca="1" si="1145"/>
        <v>-</v>
      </c>
      <c r="NO68" s="19" t="str">
        <f t="shared" ca="1" si="1145"/>
        <v>-</v>
      </c>
      <c r="NP68" s="19">
        <f t="shared" ca="1" si="1145"/>
        <v>500</v>
      </c>
      <c r="NQ68" s="19">
        <f t="shared" ca="1" si="1145"/>
        <v>500</v>
      </c>
      <c r="NR68" s="19" t="str">
        <f t="shared" ca="1" si="1158"/>
        <v>-</v>
      </c>
      <c r="NS68" s="19" t="str">
        <f t="shared" ca="1" si="1158"/>
        <v>-</v>
      </c>
      <c r="NT68" s="19" t="str">
        <f t="shared" ca="1" si="1158"/>
        <v>-</v>
      </c>
      <c r="NU68" s="5">
        <f t="shared" ca="1" si="1146"/>
        <v>1</v>
      </c>
      <c r="NV68" s="9"/>
      <c r="NW68" s="19">
        <f t="shared" ca="1" si="1158"/>
        <v>70</v>
      </c>
      <c r="NX68" s="19">
        <f t="shared" ca="1" si="1169"/>
        <v>50</v>
      </c>
      <c r="NY68" s="19">
        <f t="shared" ca="1" si="1169"/>
        <v>65</v>
      </c>
      <c r="NZ68" s="19">
        <f t="shared" ca="1" si="1169"/>
        <v>65</v>
      </c>
      <c r="OA68" s="19">
        <f t="shared" ca="1" si="1169"/>
        <v>1</v>
      </c>
      <c r="OB68" s="5">
        <f t="shared" ca="1" si="1148"/>
        <v>1</v>
      </c>
      <c r="OC68" s="19">
        <f t="shared" ca="1" si="993"/>
        <v>1</v>
      </c>
      <c r="OD68" s="9"/>
      <c r="OE68" s="19" t="b">
        <f t="shared" ca="1" si="1169"/>
        <v>0</v>
      </c>
      <c r="OF68" s="19" t="b">
        <f t="shared" ca="1" si="1169"/>
        <v>0</v>
      </c>
      <c r="OG68" s="19">
        <f t="shared" ca="1" si="1169"/>
        <v>1</v>
      </c>
      <c r="OH68" s="19">
        <f t="shared" ca="1" si="1169"/>
        <v>1</v>
      </c>
      <c r="OI68" s="19">
        <f t="shared" ca="1" si="1169"/>
        <v>1</v>
      </c>
      <c r="OJ68" s="19">
        <f t="shared" ca="1" si="1169"/>
        <v>1</v>
      </c>
      <c r="OK68" s="19">
        <f t="shared" ca="1" si="1169"/>
        <v>1</v>
      </c>
      <c r="OL68" s="19">
        <f t="shared" ca="1" si="1169"/>
        <v>1</v>
      </c>
      <c r="OM68" s="19">
        <f t="shared" ca="1" si="1169"/>
        <v>1</v>
      </c>
      <c r="ON68" s="19">
        <f t="shared" ca="1" si="1169"/>
        <v>1</v>
      </c>
      <c r="OO68" s="19">
        <f t="shared" ca="1" si="1169"/>
        <v>1</v>
      </c>
      <c r="OP68" s="19">
        <f t="shared" ca="1" si="1169"/>
        <v>1</v>
      </c>
      <c r="OQ68" s="9"/>
      <c r="OR68" s="5" t="str" cm="1">
        <f t="array" aca="1" ref="OR68" ca="1">INDEX(i.LMU_Area,$K68,OR$26)</f>
        <v>-</v>
      </c>
      <c r="OS68" s="5" t="str" cm="1">
        <f t="array" aca="1" ref="OS68" ca="1">INDEX(i.LMU_Area,$K68,OS$26)</f>
        <v>-</v>
      </c>
      <c r="OT68" s="5" t="str" cm="1">
        <f t="array" aca="1" ref="OT68" ca="1">INDEX(i.LMU_Area,$K68,OT$26)</f>
        <v>-</v>
      </c>
      <c r="OU68" s="5" t="str" cm="1">
        <f t="array" aca="1" ref="OU68" ca="1">INDEX(i.LMU_Area,$K68,OU$26)</f>
        <v>-</v>
      </c>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5" t="str" cm="1">
        <f t="array" aca="1" ref="TF68" ca="1">INDEX(i.LMU_Area,$K68,TF$26)</f>
        <v>-</v>
      </c>
      <c r="TG68" s="5" t="str" cm="1">
        <f t="array" aca="1" ref="TG68" ca="1">INDEX(i.LMU_Area,$K68,TG$26)</f>
        <v>-</v>
      </c>
      <c r="TH68" s="5" t="str" cm="1">
        <f t="array" aca="1" ref="TH68" ca="1">INDEX(i.LMU_Area,$K68,TH$26)</f>
        <v>-</v>
      </c>
      <c r="TI68" s="5" t="str" cm="1">
        <f t="array" aca="1" ref="TI68" ca="1">INDEX(i.LMU_Area,$K68,TI$26)</f>
        <v>-</v>
      </c>
      <c r="TJ68" s="5" t="str" cm="1">
        <f t="array" aca="1" ref="TJ68" ca="1">INDEX(i.LMU_Area,$K68,TJ$26)</f>
        <v>-</v>
      </c>
      <c r="TK68" s="5" t="str" cm="1">
        <f t="array" aca="1" ref="TK68" ca="1">INDEX(i.LMU_Area,$K68,TK$26)</f>
        <v>-</v>
      </c>
      <c r="TL68" s="5" t="str" cm="1">
        <f t="array" aca="1" ref="TL68" ca="1">INDEX(i.LMU_Area,$K68,TL$26)</f>
        <v>-</v>
      </c>
      <c r="TM68" s="5" t="str" cm="1">
        <f t="array" aca="1" ref="TM68" ca="1">INDEX(i.LMU_Area,$K68,TM$26)</f>
        <v>-</v>
      </c>
      <c r="TN68" s="5" t="str" cm="1">
        <f t="array" aca="1" ref="TN68" ca="1">INDEX(i.LMU_Area,$K68,TN$26)</f>
        <v>-</v>
      </c>
      <c r="TO68" s="5" t="str" cm="1">
        <f t="array" aca="1" ref="TO68" ca="1">INDEX(i.LMU_Area,$K68,TO$26)</f>
        <v>-</v>
      </c>
      <c r="TP68" s="5" t="str" cm="1">
        <f t="array" aca="1" ref="TP68" ca="1">INDEX(i.LMU_Area,$K68,TP$26)</f>
        <v>-</v>
      </c>
      <c r="TQ68" s="5" t="str" cm="1">
        <f t="array" aca="1" ref="TQ68" ca="1">INDEX(i.LMU_Area,$K68,TQ$26)</f>
        <v>-</v>
      </c>
      <c r="TR68" s="5" t="str" cm="1">
        <f t="array" aca="1" ref="TR68" ca="1">INDEX(i.LMU_Area,$K68,TR$26)</f>
        <v>-</v>
      </c>
      <c r="TS68" s="5" t="str" cm="1">
        <f t="array" aca="1" ref="TS68" ca="1">INDEX(i.LMU_Area,$K68,TS$26)</f>
        <v>-</v>
      </c>
      <c r="TT68" s="5" t="str" cm="1">
        <f t="array" aca="1" ref="TT68" ca="1">INDEX(i.LMU_Area,$K68,TT$26)</f>
        <v>-</v>
      </c>
      <c r="TU68" s="5" t="str" cm="1">
        <f t="array" aca="1" ref="TU68" ca="1">INDEX(i.LMU_Area,$K68,TU$26)</f>
        <v>-</v>
      </c>
      <c r="TV68" s="5" t="str" cm="1">
        <f t="array" aca="1" ref="TV68" ca="1">INDEX(i.LMU_Area,$K68,TV$26)</f>
        <v>-</v>
      </c>
      <c r="TW68" s="5" t="str" cm="1">
        <f t="array" aca="1" ref="TW68" ca="1">INDEX(i.LMU_Area,$K68,TW$26)</f>
        <v>-</v>
      </c>
      <c r="TX68" s="5" t="str" cm="1">
        <f t="array" aca="1" ref="TX68" ca="1">INDEX(i.LMU_Area,$K68,TX$26)</f>
        <v>-</v>
      </c>
      <c r="TY68" s="5" t="str" cm="1">
        <f t="array" aca="1" ref="TY68" ca="1">INDEX(i.LMU_Area,$K68,TY$26)</f>
        <v>-</v>
      </c>
      <c r="TZ68" s="5" t="str" cm="1">
        <f t="array" aca="1" ref="TZ68" ca="1">INDEX(i.LMU_Area,$K68,TZ$26)</f>
        <v>-</v>
      </c>
      <c r="UA68" s="5" t="str" cm="1">
        <f t="array" aca="1" ref="UA68" ca="1">INDEX(i.LMU_Area,$K68,UA$26)</f>
        <v>-</v>
      </c>
      <c r="UB68" s="5" t="str" cm="1">
        <f t="array" aca="1" ref="UB68" ca="1">INDEX(i.LMU_Area,$K68,UB$26)</f>
        <v>-</v>
      </c>
      <c r="UC68" s="5" t="str" cm="1">
        <f t="array" aca="1" ref="UC68" ca="1">INDEX(i.LMU_Area,$K68,UC$26)</f>
        <v>-</v>
      </c>
      <c r="UD68" s="5" t="str" cm="1">
        <f t="array" aca="1" ref="UD68" ca="1">INDEX(i.LMU_Area,$K68,UD$26)</f>
        <v>-</v>
      </c>
      <c r="UE68" s="5" t="str" cm="1">
        <f t="array" aca="1" ref="UE68" ca="1">INDEX(i.LMU_Area,$K68,UE$26)</f>
        <v>-</v>
      </c>
      <c r="UF68" s="5" t="str" cm="1">
        <f t="array" aca="1" ref="UF68" ca="1">INDEX(i.LMU_Area,$K68,UF$26)</f>
        <v>-</v>
      </c>
      <c r="UG68" s="5" t="str" cm="1">
        <f t="array" aca="1" ref="UG68" ca="1">INDEX(i.LMU_Area,$K68,UG$26)</f>
        <v>-</v>
      </c>
      <c r="UH68" s="5" t="str" cm="1">
        <f t="array" aca="1" ref="UH68" ca="1">INDEX(i.LMU_Area,$K68,UH$26)</f>
        <v>-</v>
      </c>
      <c r="UI68" s="5" t="str" cm="1">
        <f t="array" aca="1" ref="UI68" ca="1">INDEX(i.LMU_Area,$K68,UI$26)</f>
        <v>-</v>
      </c>
      <c r="UJ68" s="5" t="str" cm="1">
        <f t="array" aca="1" ref="UJ68" ca="1">INDEX(i.LMU_Area,$K68,UJ$26)</f>
        <v>-</v>
      </c>
      <c r="UK68" s="5" t="str" cm="1">
        <f t="array" aca="1" ref="UK68" ca="1">INDEX(i.LMU_Area,$K68,UK$26)</f>
        <v>-</v>
      </c>
      <c r="UL68" s="5" t="str" cm="1">
        <f t="array" aca="1" ref="UL68" ca="1">INDEX(i.LMU_Area,$K68,UL$26)</f>
        <v>-</v>
      </c>
      <c r="UM68" s="5" t="str" cm="1">
        <f t="array" aca="1" ref="UM68" ca="1">INDEX(i.LMU_Area,$K68,UM$26)</f>
        <v>-</v>
      </c>
      <c r="UN68" s="5" t="str" cm="1">
        <f t="array" aca="1" ref="UN68" ca="1">INDEX(i.LMU_Area,$K68,UN$26)</f>
        <v>-</v>
      </c>
      <c r="UO68" s="5" t="str" cm="1">
        <f t="array" aca="1" ref="UO68" ca="1">INDEX(i.LMU_Area,$K68,UO$26)</f>
        <v>-</v>
      </c>
      <c r="UP68" s="5" t="str" cm="1">
        <f t="array" aca="1" ref="UP68" ca="1">INDEX(i.LMU_Area,$K68,UP$26)</f>
        <v>-</v>
      </c>
      <c r="UQ68" s="5" t="str" cm="1">
        <f t="array" aca="1" ref="UQ68" ca="1">INDEX(i.LMU_Area,$K68,UQ$26)</f>
        <v>-</v>
      </c>
      <c r="UR68" s="5" t="str" cm="1">
        <f t="array" aca="1" ref="UR68" ca="1">INDEX(i.LMU_Area,$K68,UR$26)</f>
        <v>-</v>
      </c>
      <c r="US68" s="5" t="str" cm="1">
        <f t="array" aca="1" ref="US68" ca="1">INDEX(i.LMU_Area,$K68,US$26)</f>
        <v>-</v>
      </c>
      <c r="UT68" s="5" t="str" cm="1">
        <f t="array" aca="1" ref="UT68" ca="1">INDEX(i.LMU_Area,$K68,UT$26)</f>
        <v>-</v>
      </c>
      <c r="UU68" s="5" t="str" cm="1">
        <f t="array" aca="1" ref="UU68" ca="1">INDEX(i.LMU_Area,$K68,UU$26)</f>
        <v>-</v>
      </c>
      <c r="UV68" s="5" t="str" cm="1">
        <f t="array" aca="1" ref="UV68" ca="1">INDEX(i.LMU_Area,$K68,UV$26)</f>
        <v>-</v>
      </c>
      <c r="UW68" s="5" t="str" cm="1">
        <f t="array" aca="1" ref="UW68" ca="1">INDEX(i.LMU_Area,$K68,UW$26)</f>
        <v>-</v>
      </c>
      <c r="UX68" s="5" t="str" cm="1">
        <f t="array" aca="1" ref="UX68" ca="1">INDEX(i.LMU_Area,$K68,UX$26)</f>
        <v>-</v>
      </c>
      <c r="UY68" s="5" t="str" cm="1">
        <f t="array" aca="1" ref="UY68" ca="1">INDEX(i.LMU_Area,$K68,UY$26)</f>
        <v>-</v>
      </c>
      <c r="UZ68" s="5" t="str" cm="1">
        <f t="array" aca="1" ref="UZ68" ca="1">INDEX(i.LMU_Area,$K68,UZ$26)</f>
        <v>-</v>
      </c>
      <c r="VA68" s="5" t="str" cm="1">
        <f t="array" aca="1" ref="VA68" ca="1">INDEX(i.LMU_Area,$K68,VA$26)</f>
        <v>-</v>
      </c>
      <c r="VB68" s="5" t="str" cm="1">
        <f t="array" aca="1" ref="VB68" ca="1">INDEX(i.LMU_Area,$K68,VB$26)</f>
        <v>-</v>
      </c>
      <c r="VC68" s="5" t="str" cm="1">
        <f t="array" aca="1" ref="VC68" ca="1">INDEX(i.LMU_Area,$K68,VC$26)</f>
        <v>-</v>
      </c>
      <c r="VD68" s="5" t="str" cm="1">
        <f t="array" aca="1" ref="VD68" ca="1">INDEX(i.LMU_Area,$K68,VD$26)</f>
        <v>-</v>
      </c>
      <c r="VE68" s="5" t="str" cm="1">
        <f t="array" aca="1" ref="VE68" ca="1">INDEX(i.LMU_Area,$K68,VE$26)</f>
        <v>-</v>
      </c>
      <c r="VF68" s="5" t="str" cm="1">
        <f t="array" aca="1" ref="VF68" ca="1">INDEX(i.LMU_Area,$K68,VF$26)</f>
        <v>-</v>
      </c>
      <c r="VG68" s="5" t="str" cm="1">
        <f t="array" aca="1" ref="VG68" ca="1">INDEX(i.LMU_Area,$K68,VG$26)</f>
        <v>-</v>
      </c>
      <c r="VH68" s="5" t="str" cm="1">
        <f t="array" aca="1" ref="VH68" ca="1">INDEX(i.LMU_Area,$K68,VH$26)</f>
        <v>-</v>
      </c>
      <c r="VI68" s="5" t="str" cm="1">
        <f t="array" aca="1" ref="VI68" ca="1">INDEX(i.LMU_Area,$K68,VI$26)</f>
        <v>-</v>
      </c>
      <c r="VJ68" s="5" t="str" cm="1">
        <f t="array" aca="1" ref="VJ68" ca="1">INDEX(i.LMU_Area,$K68,VJ$26)</f>
        <v>-</v>
      </c>
      <c r="VK68" s="5" t="str" cm="1">
        <f t="array" aca="1" ref="VK68" ca="1">INDEX(i.LMU_Area,$K68,VK$26)</f>
        <v>-</v>
      </c>
      <c r="VL68" s="5" t="str" cm="1">
        <f t="array" aca="1" ref="VL68" ca="1">INDEX(i.LMU_Area,$K68,VL$26)</f>
        <v>-</v>
      </c>
      <c r="VM68" s="5" t="str" cm="1">
        <f t="array" aca="1" ref="VM68" ca="1">INDEX(i.LMU_Area,$K68,VM$26)</f>
        <v>-</v>
      </c>
      <c r="VN68" s="5" t="str" cm="1">
        <f t="array" aca="1" ref="VN68" ca="1">INDEX(i.LMU_Area,$K68,VN$26)</f>
        <v>-</v>
      </c>
      <c r="VO68" s="5" t="str" cm="1">
        <f t="array" aca="1" ref="VO68" ca="1">INDEX(i.LMU_Area,$K68,VO$26)</f>
        <v>-</v>
      </c>
      <c r="VP68" s="5" t="str" cm="1">
        <f t="array" aca="1" ref="VP68" ca="1">INDEX(i.LMU_Area,$K68,VP$26)</f>
        <v>-</v>
      </c>
      <c r="VQ68" s="5" t="str" cm="1">
        <f t="array" aca="1" ref="VQ68" ca="1">INDEX(i.LMU_Area,$K68,VQ$26)</f>
        <v>-</v>
      </c>
      <c r="VR68" s="5" t="str" cm="1">
        <f t="array" aca="1" ref="VR68" ca="1">INDEX(i.LMU_Area,$K68,VR$26)</f>
        <v>-</v>
      </c>
      <c r="VS68" s="5" t="str" cm="1">
        <f t="array" aca="1" ref="VS68" ca="1">INDEX(i.LMU_Area,$K68,VS$26)</f>
        <v>-</v>
      </c>
      <c r="VT68" s="5" t="str" cm="1">
        <f t="array" aca="1" ref="VT68" ca="1">INDEX(i.LMU_Area,$K68,VT$26)</f>
        <v>-</v>
      </c>
      <c r="VU68" s="5" t="str" cm="1">
        <f t="array" aca="1" ref="VU68" ca="1">INDEX(i.LMU_Area,$K68,VU$26)</f>
        <v>-</v>
      </c>
      <c r="VV68" s="5" t="str" cm="1">
        <f t="array" aca="1" ref="VV68" ca="1">INDEX(i.LMU_Area,$K68,VV$26)</f>
        <v>-</v>
      </c>
      <c r="VW68" s="5" t="str" cm="1">
        <f t="array" aca="1" ref="VW68" ca="1">INDEX(i.LMU_Area,$K68,VW$26)</f>
        <v>-</v>
      </c>
      <c r="VX68" s="5" t="str" cm="1">
        <f t="array" aca="1" ref="VX68" ca="1">INDEX(i.LMU_Area,$K68,VX$26)</f>
        <v>-</v>
      </c>
      <c r="VY68" s="5" t="str" cm="1">
        <f t="array" aca="1" ref="VY68" ca="1">INDEX(i.LMU_Area,$K68,VY$26)</f>
        <v>-</v>
      </c>
      <c r="VZ68" s="5" t="str" cm="1">
        <f t="array" aca="1" ref="VZ68" ca="1">INDEX(i.LMU_Area,$K68,VZ$26)</f>
        <v>-</v>
      </c>
      <c r="WA68" s="5" t="str" cm="1">
        <f t="array" aca="1" ref="WA68" ca="1">INDEX(i.LMU_Area,$K68,WA$26)</f>
        <v>-</v>
      </c>
      <c r="WB68" s="5" t="str" cm="1">
        <f t="array" aca="1" ref="WB68" ca="1">INDEX(i.LMU_Area,$K68,WB$26)</f>
        <v>-</v>
      </c>
      <c r="WC68" s="5" t="str" cm="1">
        <f t="array" aca="1" ref="WC68" ca="1">INDEX(i.LMU_Area,$K68,WC$26)</f>
        <v>-</v>
      </c>
      <c r="WD68" s="5" t="str" cm="1">
        <f t="array" aca="1" ref="WD68" ca="1">INDEX(i.LMU_Area,$K68,WD$26)</f>
        <v>-</v>
      </c>
      <c r="WE68" s="5" t="str" cm="1">
        <f t="array" aca="1" ref="WE68" ca="1">INDEX(i.LMU_Area,$K68,WE$26)</f>
        <v>-</v>
      </c>
      <c r="WF68" s="5" t="str" cm="1">
        <f t="array" aca="1" ref="WF68" ca="1">INDEX(i.LMU_Area,$K68,WF$26)</f>
        <v>-</v>
      </c>
      <c r="WG68" s="5" t="str" cm="1">
        <f t="array" aca="1" ref="WG68" ca="1">INDEX(i.LMU_Area,$K68,WG$26)</f>
        <v>-</v>
      </c>
      <c r="WH68" s="5" t="str" cm="1">
        <f t="array" aca="1" ref="WH68" ca="1">INDEX(i.LMU_Area,$K68,WH$26)</f>
        <v>-</v>
      </c>
      <c r="WI68" s="5" t="str" cm="1">
        <f t="array" aca="1" ref="WI68" ca="1">INDEX(i.LMU_Area,$K68,WI$26)</f>
        <v>-</v>
      </c>
      <c r="WJ68" s="5" t="str" cm="1">
        <f t="array" aca="1" ref="WJ68" ca="1">INDEX(i.LMU_Area,$K68,WJ$26)</f>
        <v>-</v>
      </c>
      <c r="WK68" s="5" t="str" cm="1">
        <f t="array" aca="1" ref="WK68" ca="1">INDEX(i.LMU_Area,$K68,WK$26)</f>
        <v>-</v>
      </c>
      <c r="WL68" s="5" t="str" cm="1">
        <f t="array" aca="1" ref="WL68" ca="1">INDEX(i.LMU_Area,$K68,WL$26)</f>
        <v>-</v>
      </c>
      <c r="WM68" s="5" t="str" cm="1">
        <f t="array" aca="1" ref="WM68" ca="1">INDEX(i.LMU_Area,$K68,WM$26)</f>
        <v>-</v>
      </c>
      <c r="WN68" s="5" t="str" cm="1">
        <f t="array" aca="1" ref="WN68" ca="1">INDEX(i.LMU_Area,$K68,WN$26)</f>
        <v>-</v>
      </c>
      <c r="WO68" s="5" t="str" cm="1">
        <f t="array" aca="1" ref="WO68" ca="1">INDEX(i.LMU_Area,$K68,WO$26)</f>
        <v>-</v>
      </c>
      <c r="WP68" s="5" t="str" cm="1">
        <f t="array" aca="1" ref="WP68" ca="1">INDEX(i.LMU_Area,$K68,WP$26)</f>
        <v>-</v>
      </c>
      <c r="WQ68" s="5" t="str" cm="1">
        <f t="array" aca="1" ref="WQ68" ca="1">INDEX(i.LMU_Area,$K68,WQ$26)</f>
        <v>-</v>
      </c>
      <c r="WR68" s="5" t="str" cm="1">
        <f t="array" aca="1" ref="WR68" ca="1">INDEX(i.LMU_Area,$K68,WR$26)</f>
        <v>-</v>
      </c>
      <c r="WS68" s="5" t="str" cm="1">
        <f t="array" aca="1" ref="WS68" ca="1">INDEX(i.LMU_Area,$K68,WS$26)</f>
        <v>-</v>
      </c>
      <c r="WT68" s="5" t="str" cm="1">
        <f t="array" aca="1" ref="WT68" ca="1">INDEX(i.LMU_Area,$K68,WT$26)</f>
        <v>-</v>
      </c>
      <c r="WU68" s="5" t="str" cm="1">
        <f t="array" aca="1" ref="WU68" ca="1">INDEX(i.LMU_Area,$K68,WU$26)</f>
        <v>-</v>
      </c>
      <c r="WV68" s="5" t="str" cm="1">
        <f t="array" aca="1" ref="WV68" ca="1">INDEX(i.LMU_Area,$K68,WV$26)</f>
        <v>-</v>
      </c>
      <c r="WW68" s="5" t="str" cm="1">
        <f t="array" aca="1" ref="WW68" ca="1">INDEX(i.LMU_Area,$K68,WW$26)</f>
        <v>-</v>
      </c>
      <c r="WX68" s="5" t="str" cm="1">
        <f t="array" aca="1" ref="WX68" ca="1">INDEX(i.LMU_Area,$K68,WX$26)</f>
        <v>-</v>
      </c>
      <c r="WY68" s="5" t="str" cm="1">
        <f t="array" aca="1" ref="WY68" ca="1">INDEX(i.LMU_Area,$K68,WY$26)</f>
        <v>-</v>
      </c>
      <c r="WZ68" s="5" t="str" cm="1">
        <f t="array" aca="1" ref="WZ68" ca="1">INDEX(i.LMU_Area,$K68,WZ$26)</f>
        <v>-</v>
      </c>
      <c r="XA68" s="5" t="str" cm="1">
        <f t="array" aca="1" ref="XA68" ca="1">INDEX(i.LMU_Area,$K68,XA$26)</f>
        <v>-</v>
      </c>
      <c r="XB68" s="5" t="str" cm="1">
        <f t="array" aca="1" ref="XB68" ca="1">INDEX(i.LMU_Area,$K68,XB$26)</f>
        <v>-</v>
      </c>
      <c r="XC68" s="5" t="str" cm="1">
        <f t="array" aca="1" ref="XC68" ca="1">INDEX(i.LMU_Area,$K68,XC$26)</f>
        <v>-</v>
      </c>
      <c r="XD68" s="5" t="str" cm="1">
        <f t="array" aca="1" ref="XD68" ca="1">INDEX(i.LMU_Area,$K68,XD$26)</f>
        <v>-</v>
      </c>
      <c r="XE68" s="5" t="str" cm="1">
        <f t="array" aca="1" ref="XE68" ca="1">INDEX(i.LMU_Area,$K68,XE$26)</f>
        <v>-</v>
      </c>
      <c r="XF68" s="5" t="str" cm="1">
        <f t="array" aca="1" ref="XF68" ca="1">INDEX(i.LMU_Area,$K68,XF$26)</f>
        <v>-</v>
      </c>
      <c r="XG68" s="5" t="str" cm="1">
        <f t="array" aca="1" ref="XG68" ca="1">INDEX(i.LMU_Area,$K68,XG$26)</f>
        <v>-</v>
      </c>
      <c r="XH68" s="5" t="str" cm="1">
        <f t="array" aca="1" ref="XH68" ca="1">INDEX(i.LMU_Area,$K68,XH$26)</f>
        <v>-</v>
      </c>
      <c r="XI68" s="5" t="str" cm="1">
        <f t="array" aca="1" ref="XI68" ca="1">INDEX(i.LMU_Area,$K68,XI$26)</f>
        <v>-</v>
      </c>
      <c r="XJ68" s="5" t="str" cm="1">
        <f t="array" aca="1" ref="XJ68" ca="1">INDEX(i.LMU_Area,$K68,XJ$26)</f>
        <v>-</v>
      </c>
      <c r="XK68" s="5" t="str" cm="1">
        <f t="array" aca="1" ref="XK68" ca="1">INDEX(i.LMU_Area,$K68,XK$26)</f>
        <v>-</v>
      </c>
      <c r="XL68" s="5" t="str" cm="1">
        <f t="array" aca="1" ref="XL68" ca="1">INDEX(i.LMU_Area,$K68,XL$26)</f>
        <v>-</v>
      </c>
      <c r="XM68" s="5" t="str" cm="1">
        <f t="array" aca="1" ref="XM68" ca="1">INDEX(i.LMU_Area,$K68,XM$26)</f>
        <v>-</v>
      </c>
      <c r="XN68" s="5" t="str" cm="1">
        <f t="array" aca="1" ref="XN68" ca="1">INDEX(i.LMU_Area,$K68,XN$26)</f>
        <v>-</v>
      </c>
      <c r="XO68" s="5" t="str" cm="1">
        <f t="array" aca="1" ref="XO68" ca="1">INDEX(i.LMU_Area,$K68,XO$26)</f>
        <v>-</v>
      </c>
      <c r="XP68" s="5" t="str" cm="1">
        <f t="array" aca="1" ref="XP68" ca="1">INDEX(i.LMU_Area,$K68,XP$26)</f>
        <v>-</v>
      </c>
      <c r="XQ68" s="5" t="str" cm="1">
        <f t="array" aca="1" ref="XQ68" ca="1">INDEX(i.LMU_Area,$K68,XQ$26)</f>
        <v>-</v>
      </c>
      <c r="XR68" s="5" t="str" cm="1">
        <f t="array" aca="1" ref="XR68" ca="1">INDEX(i.LMU_Area,$K68,XR$26)</f>
        <v>-</v>
      </c>
      <c r="XS68" s="5" t="str" cm="1">
        <f t="array" aca="1" ref="XS68" ca="1">INDEX(i.LMU_Area,$K68,XS$26)</f>
        <v>-</v>
      </c>
      <c r="XT68" s="5" t="str" cm="1">
        <f t="array" aca="1" ref="XT68" ca="1">INDEX(i.LMU_Area,$K68,XT$26)</f>
        <v>-</v>
      </c>
      <c r="XU68" s="5" t="str" cm="1">
        <f t="array" aca="1" ref="XU68" ca="1">INDEX(i.LMU_Area,$K68,XU$26)</f>
        <v>-</v>
      </c>
      <c r="XV68" s="5" t="str" cm="1">
        <f t="array" aca="1" ref="XV68" ca="1">INDEX(i.LMU_Area,$K68,XV$26)</f>
        <v>-</v>
      </c>
      <c r="XW68" s="5" t="str" cm="1">
        <f t="array" aca="1" ref="XW68" ca="1">INDEX(i.LMU_Area,$K68,XW$26)</f>
        <v>-</v>
      </c>
      <c r="XX68" s="5" t="str" cm="1">
        <f t="array" aca="1" ref="XX68" ca="1">INDEX(i.LMU_Area,$K68,XX$26)</f>
        <v>-</v>
      </c>
      <c r="XY68" s="5" t="str" cm="1">
        <f t="array" aca="1" ref="XY68" ca="1">INDEX(i.LMU_Area,$K68,XY$26)</f>
        <v>-</v>
      </c>
      <c r="XZ68" s="5" t="str" cm="1">
        <f t="array" aca="1" ref="XZ68" ca="1">INDEX(i.LMU_Area,$K68,XZ$26)</f>
        <v>-</v>
      </c>
      <c r="YA68" s="5" t="str" cm="1">
        <f t="array" aca="1" ref="YA68" ca="1">INDEX(i.LMU_Area,$K68,YA$26)</f>
        <v>-</v>
      </c>
      <c r="YB68" s="5" t="str" cm="1">
        <f t="array" aca="1" ref="YB68" ca="1">INDEX(i.LMU_Area,$K68,YB$26)</f>
        <v>-</v>
      </c>
      <c r="YC68" s="5" t="str" cm="1">
        <f t="array" aca="1" ref="YC68" ca="1">INDEX(i.LMU_Area,$K68,YC$26)</f>
        <v>-</v>
      </c>
      <c r="YD68" s="5" t="str" cm="1">
        <f t="array" aca="1" ref="YD68" ca="1">INDEX(i.LMU_Area,$K68,YD$26)</f>
        <v>-</v>
      </c>
      <c r="YE68" s="5" t="str" cm="1">
        <f t="array" aca="1" ref="YE68" ca="1">INDEX(i.LMU_Area,$K68,YE$26)</f>
        <v>-</v>
      </c>
      <c r="YF68" s="5" t="str" cm="1">
        <f t="array" aca="1" ref="YF68" ca="1">INDEX(i.LMU_Area,$K68,YF$26)</f>
        <v>-</v>
      </c>
      <c r="YG68" s="5" t="str" cm="1">
        <f t="array" aca="1" ref="YG68" ca="1">INDEX(i.LMU_Area,$K68,YG$26)</f>
        <v>-</v>
      </c>
      <c r="YH68" s="5" t="str" cm="1">
        <f t="array" aca="1" ref="YH68" ca="1">INDEX(i.LMU_Area,$K68,YH$26)</f>
        <v>-</v>
      </c>
      <c r="YI68" s="5" t="str" cm="1">
        <f t="array" aca="1" ref="YI68" ca="1">INDEX(i.LMU_Area,$K68,YI$26)</f>
        <v>-</v>
      </c>
      <c r="YJ68" s="5" t="str" cm="1">
        <f t="array" aca="1" ref="YJ68" ca="1">INDEX(i.LMU_Area,$K68,YJ$26)</f>
        <v>-</v>
      </c>
      <c r="YK68" s="5" t="str" cm="1">
        <f t="array" aca="1" ref="YK68" ca="1">INDEX(i.LMU_Area,$K68,YK$26)</f>
        <v>-</v>
      </c>
      <c r="YL68" s="5" t="str" cm="1">
        <f t="array" aca="1" ref="YL68" ca="1">INDEX(i.LMU_Area,$K68,YL$26)</f>
        <v>-</v>
      </c>
      <c r="YM68" s="5" t="str" cm="1">
        <f t="array" aca="1" ref="YM68" ca="1">INDEX(i.LMU_Area,$K68,YM$26)</f>
        <v>-</v>
      </c>
      <c r="YN68" s="5" t="str" cm="1">
        <f t="array" aca="1" ref="YN68" ca="1">INDEX(i.LMU_Area,$K68,YN$26)</f>
        <v>-</v>
      </c>
      <c r="YO68" s="5" t="str" cm="1">
        <f t="array" aca="1" ref="YO68" ca="1">INDEX(i.LMU_Area,$K68,YO$26)</f>
        <v>-</v>
      </c>
      <c r="YP68" s="5" t="str" cm="1">
        <f t="array" aca="1" ref="YP68" ca="1">INDEX(i.LMU_Area,$K68,YP$26)</f>
        <v>-</v>
      </c>
      <c r="YQ68" s="5" t="str" cm="1">
        <f t="array" aca="1" ref="YQ68" ca="1">INDEX(i.LMU_Area,$K68,YQ$26)</f>
        <v>-</v>
      </c>
      <c r="YR68" s="5" t="str" cm="1">
        <f t="array" aca="1" ref="YR68" ca="1">INDEX(i.LMU_Area,$K68,YR$26)</f>
        <v>-</v>
      </c>
      <c r="YS68" s="5" t="str" cm="1">
        <f t="array" aca="1" ref="YS68" ca="1">INDEX(i.LMU_Area,$K68,YS$26)</f>
        <v>-</v>
      </c>
      <c r="YT68" s="5" t="str" cm="1">
        <f t="array" aca="1" ref="YT68" ca="1">INDEX(i.LMU_Area,$K68,YT$26)</f>
        <v>-</v>
      </c>
      <c r="YU68" s="5" t="str" cm="1">
        <f t="array" aca="1" ref="YU68" ca="1">INDEX(i.LMU_Area,$K68,YU$26)</f>
        <v>-</v>
      </c>
      <c r="YV68" s="5" t="str" cm="1">
        <f t="array" aca="1" ref="YV68" ca="1">INDEX(i.LMU_Area,$K68,YV$26)</f>
        <v>-</v>
      </c>
      <c r="YW68" s="5" t="str" cm="1">
        <f t="array" aca="1" ref="YW68" ca="1">INDEX(i.LMU_Area,$K68,YW$26)</f>
        <v>-</v>
      </c>
      <c r="YX68" s="5" t="str" cm="1">
        <f t="array" aca="1" ref="YX68" ca="1">INDEX(i.LMU_Area,$K68,YX$26)</f>
        <v>-</v>
      </c>
      <c r="YY68" s="5" t="str" cm="1">
        <f t="array" aca="1" ref="YY68" ca="1">INDEX(i.LMU_Area,$K68,YY$26)</f>
        <v>-</v>
      </c>
      <c r="YZ68" s="5" t="str" cm="1">
        <f t="array" aca="1" ref="YZ68" ca="1">INDEX(i.LMU_Area,$K68,YZ$26)</f>
        <v>-</v>
      </c>
      <c r="ZA68" s="5" t="str" cm="1">
        <f t="array" aca="1" ref="ZA68" ca="1">INDEX(i.LMU_Area,$K68,ZA$26)</f>
        <v>-</v>
      </c>
      <c r="ZB68" s="5" t="str" cm="1">
        <f t="array" aca="1" ref="ZB68" ca="1">INDEX(i.LMU_Area,$K68,ZB$26)</f>
        <v>-</v>
      </c>
      <c r="ZC68" s="5" t="str" cm="1">
        <f t="array" aca="1" ref="ZC68" ca="1">INDEX(i.LMU_Area,$K68,ZC$26)</f>
        <v>-</v>
      </c>
      <c r="ZD68" s="5" t="str" cm="1">
        <f t="array" aca="1" ref="ZD68" ca="1">INDEX(i.LMU_Area,$K68,ZD$26)</f>
        <v>-</v>
      </c>
      <c r="ZE68" s="5" t="str" cm="1">
        <f t="array" aca="1" ref="ZE68" ca="1">INDEX(i.LMU_Area,$K68,ZE$26)</f>
        <v>-</v>
      </c>
      <c r="ZF68" s="5" t="str" cm="1">
        <f t="array" aca="1" ref="ZF68" ca="1">INDEX(i.LMU_Area,$K68,ZF$26)</f>
        <v>-</v>
      </c>
      <c r="ZG68" s="5" t="str" cm="1">
        <f t="array" aca="1" ref="ZG68" ca="1">INDEX(i.LMU_Area,$K68,ZG$26)</f>
        <v>-</v>
      </c>
      <c r="ZH68" s="5" t="str" cm="1">
        <f t="array" aca="1" ref="ZH68" ca="1">INDEX(i.LMU_Area,$K68,ZH$26)</f>
        <v>-</v>
      </c>
      <c r="ZI68" s="5" t="str" cm="1">
        <f t="array" aca="1" ref="ZI68" ca="1">INDEX(i.LMU_Area,$K68,ZI$26)</f>
        <v>-</v>
      </c>
      <c r="ZJ68" s="5" t="str" cm="1">
        <f t="array" aca="1" ref="ZJ68" ca="1">INDEX(i.LMU_Area,$K68,ZJ$26)</f>
        <v>-</v>
      </c>
      <c r="ZK68" s="5" t="str" cm="1">
        <f t="array" aca="1" ref="ZK68" ca="1">INDEX(i.LMU_Area,$K68,ZK$26)</f>
        <v>-</v>
      </c>
      <c r="ZL68" s="5" t="str" cm="1">
        <f t="array" aca="1" ref="ZL68" ca="1">INDEX(i.LMU_Area,$K68,ZL$26)</f>
        <v>-</v>
      </c>
      <c r="ZM68" s="5" t="str" cm="1">
        <f t="array" aca="1" ref="ZM68" ca="1">INDEX(i.LMU_Area,$K68,ZM$26)</f>
        <v>-</v>
      </c>
      <c r="ZN68" s="5" t="str" cm="1">
        <f t="array" aca="1" ref="ZN68" ca="1">INDEX(i.LMU_Area,$K68,ZN$26)</f>
        <v>-</v>
      </c>
      <c r="ZO68" s="5" t="str" cm="1">
        <f t="array" aca="1" ref="ZO68" ca="1">INDEX(i.LMU_Area,$K68,ZO$26)</f>
        <v>-</v>
      </c>
      <c r="ZP68" s="5" t="str" cm="1">
        <f t="array" aca="1" ref="ZP68" ca="1">INDEX(i.LMU_Area,$K68,ZP$26)</f>
        <v>-</v>
      </c>
      <c r="ZQ68" s="5" t="str" cm="1">
        <f t="array" aca="1" ref="ZQ68" ca="1">INDEX(i.LMU_Area,$K68,ZQ$26)</f>
        <v>-</v>
      </c>
      <c r="ZR68" s="5" t="str" cm="1">
        <f t="array" aca="1" ref="ZR68" ca="1">INDEX(i.LMU_Area,$K68,ZR$26)</f>
        <v>-</v>
      </c>
      <c r="ZS68" s="5" t="str" cm="1">
        <f t="array" aca="1" ref="ZS68" ca="1">INDEX(i.LMU_Area,$K68,ZS$26)</f>
        <v>-</v>
      </c>
      <c r="ZT68" s="5" t="str" cm="1">
        <f t="array" aca="1" ref="ZT68" ca="1">INDEX(i.LMU_Area,$K68,ZT$26)</f>
        <v>-</v>
      </c>
      <c r="ZU68" s="5" t="str" cm="1">
        <f t="array" aca="1" ref="ZU68" ca="1">INDEX(i.LMU_Area,$K68,ZU$26)</f>
        <v>-</v>
      </c>
      <c r="ZV68" s="5" t="str" cm="1">
        <f t="array" aca="1" ref="ZV68" ca="1">INDEX(i.LMU_Area,$K68,ZV$26)</f>
        <v>-</v>
      </c>
      <c r="ZW68" s="5" t="str" cm="1">
        <f t="array" aca="1" ref="ZW68" ca="1">INDEX(i.LMU_Area,$K68,ZW$26)</f>
        <v>-</v>
      </c>
      <c r="ZX68" s="5" t="str" cm="1">
        <f t="array" aca="1" ref="ZX68" ca="1">INDEX(i.LMU_Area,$K68,ZX$26)</f>
        <v>-</v>
      </c>
      <c r="ZY68" s="5" t="str" cm="1">
        <f t="array" aca="1" ref="ZY68" ca="1">INDEX(i.LMU_Area,$K68,ZY$26)</f>
        <v>-</v>
      </c>
      <c r="ZZ68" s="5" t="str" cm="1">
        <f t="array" aca="1" ref="ZZ68" ca="1">INDEX(i.LMU_Area,$K68,ZZ$26)</f>
        <v>-</v>
      </c>
      <c r="AAA68" s="5" t="str" cm="1">
        <f t="array" aca="1" ref="AAA68" ca="1">INDEX(i.LMU_Area,$K68,AAA$26)</f>
        <v>-</v>
      </c>
      <c r="AAB68" s="5" t="str" cm="1">
        <f t="array" aca="1" ref="AAB68" ca="1">INDEX(i.LMU_Area,$K68,AAB$26)</f>
        <v>-</v>
      </c>
      <c r="AAC68" s="5" t="str" cm="1">
        <f t="array" aca="1" ref="AAC68" ca="1">INDEX(i.LMU_Area,$K68,AAC$26)</f>
        <v>-</v>
      </c>
      <c r="AAD68" s="5" t="str" cm="1">
        <f t="array" aca="1" ref="AAD68" ca="1">INDEX(i.LMU_Area,$K68,AAD$26)</f>
        <v>-</v>
      </c>
      <c r="AAE68" s="5" t="str" cm="1">
        <f t="array" aca="1" ref="AAE68" ca="1">INDEX(i.LMU_Area,$K68,AAE$26)</f>
        <v>-</v>
      </c>
      <c r="AAF68" s="5" t="str" cm="1">
        <f t="array" aca="1" ref="AAF68" ca="1">INDEX(i.LMU_Area,$K68,AAF$26)</f>
        <v>-</v>
      </c>
      <c r="AAG68" s="5" t="str" cm="1">
        <f t="array" aca="1" ref="AAG68" ca="1">INDEX(i.LMU_Area,$K68,AAG$26)</f>
        <v>-</v>
      </c>
      <c r="AAH68" s="5" t="str" cm="1">
        <f t="array" aca="1" ref="AAH68" ca="1">INDEX(i.LMU_Area,$K68,AAH$26)</f>
        <v>-</v>
      </c>
      <c r="AAI68" s="5" t="str" cm="1">
        <f t="array" aca="1" ref="AAI68" ca="1">INDEX(i.LMU_Area,$K68,AAI$26)</f>
        <v>-</v>
      </c>
      <c r="AAJ68" s="5" t="str" cm="1">
        <f t="array" aca="1" ref="AAJ68" ca="1">INDEX(i.LMU_Area,$K68,AAJ$26)</f>
        <v>-</v>
      </c>
      <c r="AAK68" s="5" t="str" cm="1">
        <f t="array" aca="1" ref="AAK68" ca="1">INDEX(i.LMU_Area,$K68,AAK$26)</f>
        <v>-</v>
      </c>
      <c r="AAL68" s="5" t="str" cm="1">
        <f t="array" aca="1" ref="AAL68" ca="1">INDEX(i.LMU_Area,$K68,AAL$26)</f>
        <v>-</v>
      </c>
      <c r="AAM68" s="5" t="str" cm="1">
        <f t="array" aca="1" ref="AAM68" ca="1">INDEX(i.LMU_Area,$K68,AAM$26)</f>
        <v>-</v>
      </c>
      <c r="AAN68" s="5" t="str" cm="1">
        <f t="array" aca="1" ref="AAN68" ca="1">INDEX(i.LMU_Area,$K68,AAN$26)</f>
        <v>-</v>
      </c>
      <c r="AAO68" s="5" t="str" cm="1">
        <f t="array" aca="1" ref="AAO68" ca="1">INDEX(i.LMU_Area,$K68,AAO$26)</f>
        <v>-</v>
      </c>
      <c r="AAP68" s="5" t="str" cm="1">
        <f t="array" aca="1" ref="AAP68" ca="1">INDEX(i.LMU_Area,$K68,AAP$26)</f>
        <v>-</v>
      </c>
      <c r="AAQ68" s="5" t="str" cm="1">
        <f t="array" aca="1" ref="AAQ68" ca="1">INDEX(i.LMU_Area,$K68,AAQ$26)</f>
        <v>-</v>
      </c>
      <c r="AAR68" s="5" t="str" cm="1">
        <f t="array" aca="1" ref="AAR68" ca="1">INDEX(i.LMU_Area,$K68,AAR$26)</f>
        <v>-</v>
      </c>
      <c r="AAS68" s="5" t="str" cm="1">
        <f t="array" aca="1" ref="AAS68" ca="1">INDEX(i.LMU_Area,$K68,AAS$26)</f>
        <v>-</v>
      </c>
      <c r="AAT68" s="5" t="str" cm="1">
        <f t="array" aca="1" ref="AAT68" ca="1">INDEX(i.LMU_Area,$K68,AAT$26)</f>
        <v>-</v>
      </c>
      <c r="AAU68" s="5" t="str" cm="1">
        <f t="array" aca="1" ref="AAU68" ca="1">INDEX(i.LMU_Area,$K68,AAU$26)</f>
        <v>-</v>
      </c>
      <c r="AAV68" s="5" t="str" cm="1">
        <f t="array" aca="1" ref="AAV68" ca="1">INDEX(i.LMU_Area,$K68,AAV$26)</f>
        <v>-</v>
      </c>
      <c r="AAW68" s="5" t="str" cm="1">
        <f t="array" aca="1" ref="AAW68" ca="1">INDEX(i.LMU_Area,$K68,AAW$26)</f>
        <v>-</v>
      </c>
      <c r="AAX68" s="5" t="str" cm="1">
        <f t="array" aca="1" ref="AAX68" ca="1">INDEX(i.LMU_Area,$K68,AAX$26)</f>
        <v>-</v>
      </c>
      <c r="AAY68" s="5" t="str" cm="1">
        <f t="array" aca="1" ref="AAY68" ca="1">INDEX(i.LMU_Area,$K68,AAY$26)</f>
        <v>-</v>
      </c>
      <c r="AAZ68" s="5" t="str" cm="1">
        <f t="array" aca="1" ref="AAZ68" ca="1">INDEX(i.LMU_Area,$K68,AAZ$26)</f>
        <v>-</v>
      </c>
      <c r="ABA68" s="5" t="str" cm="1">
        <f t="array" aca="1" ref="ABA68" ca="1">INDEX(i.LMU_Area,$K68,ABA$26)</f>
        <v>-</v>
      </c>
      <c r="ABB68" s="5" t="str" cm="1">
        <f t="array" aca="1" ref="ABB68" ca="1">INDEX(i.LMU_Area,$K68,ABB$26)</f>
        <v>-</v>
      </c>
      <c r="ABC68" s="5" t="str" cm="1">
        <f t="array" aca="1" ref="ABC68" ca="1">INDEX(i.LMU_Area,$K68,ABC$26)</f>
        <v>-</v>
      </c>
      <c r="ABD68" s="5" t="str" cm="1">
        <f t="array" aca="1" ref="ABD68" ca="1">INDEX(i.LMU_Area,$K68,ABD$26)</f>
        <v>-</v>
      </c>
      <c r="ABE68" s="5" t="str" cm="1">
        <f t="array" aca="1" ref="ABE68" ca="1">INDEX(i.LMU_Area,$K68,ABE$26)</f>
        <v>-</v>
      </c>
      <c r="ABF68" s="5" t="str" cm="1">
        <f t="array" aca="1" ref="ABF68" ca="1">INDEX(i.LMU_Area,$K68,ABF$26)</f>
        <v>-</v>
      </c>
      <c r="ABG68" s="5" t="str" cm="1">
        <f t="array" aca="1" ref="ABG68" ca="1">INDEX(i.LMU_Area,$K68,ABG$26)</f>
        <v>-</v>
      </c>
      <c r="ABH68" s="5" t="str" cm="1">
        <f t="array" aca="1" ref="ABH68" ca="1">INDEX(i.LMU_Area,$K68,ABH$26)</f>
        <v>-</v>
      </c>
      <c r="ABI68" s="5" t="str" cm="1">
        <f t="array" aca="1" ref="ABI68" ca="1">INDEX(i.LMU_Area,$K68,ABI$26)</f>
        <v>-</v>
      </c>
      <c r="ABJ68" s="5" t="str" cm="1">
        <f t="array" aca="1" ref="ABJ68" ca="1">INDEX(i.LMU_Area,$K68,ABJ$26)</f>
        <v>-</v>
      </c>
      <c r="ABK68" s="5" t="str" cm="1">
        <f t="array" aca="1" ref="ABK68" ca="1">INDEX(i.LMU_Area,$K68,ABK$26)</f>
        <v>-</v>
      </c>
      <c r="ABL68" s="5" t="str" cm="1">
        <f t="array" aca="1" ref="ABL68" ca="1">INDEX(i.LMU_Area,$K68,ABL$26)</f>
        <v>-</v>
      </c>
      <c r="ABM68" s="5" t="str" cm="1">
        <f t="array" aca="1" ref="ABM68" ca="1">INDEX(i.LMU_Area,$K68,ABM$26)</f>
        <v>-</v>
      </c>
      <c r="ABN68" s="5" t="str" cm="1">
        <f t="array" aca="1" ref="ABN68" ca="1">INDEX(i.LMU_Area,$K68,ABN$26)</f>
        <v>-</v>
      </c>
      <c r="ABO68" s="5" t="str" cm="1">
        <f t="array" aca="1" ref="ABO68" ca="1">INDEX(i.LMU_Area,$K68,ABO$26)</f>
        <v>-</v>
      </c>
      <c r="ABP68" s="5" t="str" cm="1">
        <f t="array" aca="1" ref="ABP68" ca="1">INDEX(i.LMU_Area,$K68,ABP$26)</f>
        <v>-</v>
      </c>
      <c r="ABQ68" s="5" t="str" cm="1">
        <f t="array" aca="1" ref="ABQ68" ca="1">INDEX(i.LMU_Area,$K68,ABQ$26)</f>
        <v>-</v>
      </c>
      <c r="ABR68" s="5" t="str" cm="1">
        <f t="array" aca="1" ref="ABR68" ca="1">INDEX(i.LMU_Area,$K68,ABR$26)</f>
        <v>-</v>
      </c>
      <c r="ABS68" s="5" t="str" cm="1">
        <f t="array" aca="1" ref="ABS68" ca="1">INDEX(i.LMU_Area,$K68,ABS$26)</f>
        <v>-</v>
      </c>
      <c r="ABT68" s="5" t="str" cm="1">
        <f t="array" aca="1" ref="ABT68" ca="1">INDEX(i.LMU_Area,$K68,ABT$26)</f>
        <v>-</v>
      </c>
      <c r="ABU68" s="5" t="str" cm="1">
        <f t="array" aca="1" ref="ABU68" ca="1">INDEX(i.LMU_Area,$K68,ABU$26)</f>
        <v>-</v>
      </c>
      <c r="ABV68" s="5" t="str" cm="1">
        <f t="array" aca="1" ref="ABV68" ca="1">INDEX(i.LMU_Area,$K68,ABV$26)</f>
        <v>-</v>
      </c>
      <c r="ABW68" s="5" t="str" cm="1">
        <f t="array" aca="1" ref="ABW68" ca="1">INDEX(i.LMU_Area,$K68,ABW$26)</f>
        <v>-</v>
      </c>
      <c r="ABX68" s="5" t="str" cm="1">
        <f t="array" aca="1" ref="ABX68" ca="1">INDEX(i.LMU_Area,$K68,ABX$26)</f>
        <v>-</v>
      </c>
      <c r="ABY68" s="5" t="str" cm="1">
        <f t="array" aca="1" ref="ABY68" ca="1">INDEX(i.LMU_Area,$K68,ABY$26)</f>
        <v>-</v>
      </c>
      <c r="ABZ68" s="5" t="str" cm="1">
        <f t="array" aca="1" ref="ABZ68" ca="1">INDEX(i.LMU_Area,$K68,ABZ$26)</f>
        <v>-</v>
      </c>
      <c r="ACA68" s="5" t="str" cm="1">
        <f t="array" aca="1" ref="ACA68" ca="1">INDEX(i.LMU_Area,$K68,ACA$26)</f>
        <v>-</v>
      </c>
      <c r="ACB68" s="5" t="str" cm="1">
        <f t="array" aca="1" ref="ACB68" ca="1">INDEX(i.LMU_Area,$K68,ACB$26)</f>
        <v>-</v>
      </c>
      <c r="ACC68" s="5" t="str" cm="1">
        <f t="array" aca="1" ref="ACC68" ca="1">INDEX(i.LMU_Area,$K68,ACC$26)</f>
        <v>-</v>
      </c>
      <c r="ACD68" s="5" t="str" cm="1">
        <f t="array" aca="1" ref="ACD68" ca="1">INDEX(i.LMU_Area,$K68,ACD$26)</f>
        <v>-</v>
      </c>
      <c r="ACE68" s="5" t="str" cm="1">
        <f t="array" aca="1" ref="ACE68" ca="1">INDEX(i.LMU_Area,$K68,ACE$26)</f>
        <v>-</v>
      </c>
      <c r="ACF68" s="5" t="str" cm="1">
        <f t="array" aca="1" ref="ACF68" ca="1">INDEX(i.LMU_Area,$K68,ACF$26)</f>
        <v>-</v>
      </c>
      <c r="ACG68" s="5" t="str" cm="1">
        <f t="array" aca="1" ref="ACG68" ca="1">INDEX(i.LMU_Area,$K68,ACG$26)</f>
        <v>-</v>
      </c>
      <c r="ACH68" s="5" t="str" cm="1">
        <f t="array" aca="1" ref="ACH68" ca="1">INDEX(i.LMU_Area,$K68,ACH$26)</f>
        <v>-</v>
      </c>
      <c r="ACI68" s="5" t="str" cm="1">
        <f t="array" aca="1" ref="ACI68" ca="1">INDEX(i.LMU_Area,$K68,ACI$26)</f>
        <v>-</v>
      </c>
      <c r="ACJ68" s="5" t="str" cm="1">
        <f t="array" aca="1" ref="ACJ68" ca="1">INDEX(i.LMU_Area,$K68,ACJ$26)</f>
        <v>-</v>
      </c>
      <c r="ACK68" s="5" t="str" cm="1">
        <f t="array" aca="1" ref="ACK68" ca="1">INDEX(i.LMU_Area,$K68,ACK$26)</f>
        <v>-</v>
      </c>
      <c r="ACL68" s="5" t="str" cm="1">
        <f t="array" aca="1" ref="ACL68" ca="1">INDEX(i.LMU_Area,$K68,ACL$26)</f>
        <v>-</v>
      </c>
      <c r="ACM68" s="5" t="str" cm="1">
        <f t="array" aca="1" ref="ACM68" ca="1">INDEX(i.LMU_Area,$K68,ACM$26)</f>
        <v>-</v>
      </c>
      <c r="ACN68" s="5" t="str" cm="1">
        <f t="array" aca="1" ref="ACN68" ca="1">INDEX(i.LMU_Area,$K68,ACN$26)</f>
        <v>-</v>
      </c>
      <c r="ACO68" s="5" t="str" cm="1">
        <f t="array" aca="1" ref="ACO68" ca="1">INDEX(i.LMU_Area,$K68,ACO$26)</f>
        <v>-</v>
      </c>
      <c r="ACP68" s="5" t="str" cm="1">
        <f t="array" aca="1" ref="ACP68" ca="1">INDEX(i.LMU_Area,$K68,ACP$26)</f>
        <v>-</v>
      </c>
      <c r="ACQ68" s="5" t="str" cm="1">
        <f t="array" aca="1" ref="ACQ68" ca="1">INDEX(i.LMU_Area,$K68,ACQ$26)</f>
        <v>-</v>
      </c>
      <c r="ACR68" s="5" t="str" cm="1">
        <f t="array" aca="1" ref="ACR68" ca="1">INDEX(i.LMU_Area,$K68,ACR$26)</f>
        <v>-</v>
      </c>
      <c r="ACS68" s="5" t="str" cm="1">
        <f t="array" aca="1" ref="ACS68" ca="1">INDEX(i.LMU_Area,$K68,ACS$26)</f>
        <v>-</v>
      </c>
      <c r="ACT68" s="5" t="str" cm="1">
        <f t="array" aca="1" ref="ACT68" ca="1">INDEX(i.LMU_Area,$K68,ACT$26)</f>
        <v>-</v>
      </c>
      <c r="ACU68" s="5" t="str" cm="1">
        <f t="array" aca="1" ref="ACU68" ca="1">INDEX(i.LMU_Area,$K68,ACU$26)</f>
        <v>-</v>
      </c>
      <c r="ACV68" s="5" t="str" cm="1">
        <f t="array" aca="1" ref="ACV68" ca="1">INDEX(i.LMU_Area,$K68,ACV$26)</f>
        <v>-</v>
      </c>
      <c r="ACW68" s="5" t="str" cm="1">
        <f t="array" aca="1" ref="ACW68" ca="1">INDEX(i.LMU_Area,$K68,ACW$26)</f>
        <v>-</v>
      </c>
      <c r="ACX68" s="5" t="str" cm="1">
        <f t="array" aca="1" ref="ACX68" ca="1">INDEX(i.LMU_Area,$K68,ACX$26)</f>
        <v>-</v>
      </c>
      <c r="ACY68" s="5" t="str" cm="1">
        <f t="array" aca="1" ref="ACY68" ca="1">INDEX(i.LMU_Area,$K68,ACY$26)</f>
        <v>-</v>
      </c>
      <c r="ACZ68" s="5" t="str" cm="1">
        <f t="array" aca="1" ref="ACZ68" ca="1">INDEX(i.LMU_Area,$K68,ACZ$26)</f>
        <v>-</v>
      </c>
      <c r="ADA68" s="5" t="str" cm="1">
        <f t="array" aca="1" ref="ADA68" ca="1">INDEX(i.LMU_Area,$K68,ADA$26)</f>
        <v>-</v>
      </c>
      <c r="ADB68" s="5" t="str" cm="1">
        <f t="array" aca="1" ref="ADB68" ca="1">INDEX(i.LMU_Area,$K68,ADB$26)</f>
        <v>-</v>
      </c>
      <c r="ADC68" s="5" t="str" cm="1">
        <f t="array" aca="1" ref="ADC68" ca="1">INDEX(i.LMU_Area,$K68,ADC$26)</f>
        <v>-</v>
      </c>
      <c r="ADD68" s="5" t="str" cm="1">
        <f t="array" aca="1" ref="ADD68" ca="1">INDEX(i.LMU_Area,$K68,ADD$26)</f>
        <v>-</v>
      </c>
      <c r="ADE68" s="5" t="str" cm="1">
        <f t="array" aca="1" ref="ADE68" ca="1">INDEX(i.LMU_Area,$K68,ADE$26)</f>
        <v>-</v>
      </c>
      <c r="ADF68" s="5" t="str" cm="1">
        <f t="array" aca="1" ref="ADF68" ca="1">INDEX(i.LMU_Area,$K68,ADF$26)</f>
        <v>-</v>
      </c>
      <c r="ADG68" s="5" t="str" cm="1">
        <f t="array" aca="1" ref="ADG68" ca="1">INDEX(i.LMU_Area,$K68,ADG$26)</f>
        <v>-</v>
      </c>
      <c r="ADH68" s="5" t="str" cm="1">
        <f t="array" aca="1" ref="ADH68" ca="1">INDEX(i.LMU_Area,$K68,ADH$26)</f>
        <v>-</v>
      </c>
      <c r="ADI68" s="5" t="str" cm="1">
        <f t="array" aca="1" ref="ADI68" ca="1">INDEX(i.LMU_Area,$K68,ADI$26)</f>
        <v>-</v>
      </c>
      <c r="ADJ68" s="5" t="str" cm="1">
        <f t="array" aca="1" ref="ADJ68" ca="1">INDEX(i.LMU_Area,$K68,ADJ$26)</f>
        <v>-</v>
      </c>
      <c r="ADK68" s="5" t="str" cm="1">
        <f t="array" aca="1" ref="ADK68" ca="1">INDEX(i.LMU_Area,$K68,ADK$26)</f>
        <v>-</v>
      </c>
      <c r="ADL68" s="5" t="str" cm="1">
        <f t="array" aca="1" ref="ADL68" ca="1">INDEX(i.LMU_Area,$K68,ADL$26)</f>
        <v>-</v>
      </c>
      <c r="ADM68" s="5" t="str" cm="1">
        <f t="array" aca="1" ref="ADM68" ca="1">INDEX(i.LMU_Area,$K68,ADM$26)</f>
        <v>-</v>
      </c>
      <c r="ADN68" s="5" t="str" cm="1">
        <f t="array" aca="1" ref="ADN68" ca="1">INDEX(i.LMU_Area,$K68,ADN$26)</f>
        <v>-</v>
      </c>
      <c r="ADO68" s="5" t="str" cm="1">
        <f t="array" aca="1" ref="ADO68" ca="1">INDEX(i.LMU_Area,$K68,ADO$26)</f>
        <v>-</v>
      </c>
      <c r="ADP68" s="5" t="str" cm="1">
        <f t="array" aca="1" ref="ADP68" ca="1">INDEX(i.LMU_Area,$K68,ADP$26)</f>
        <v>-</v>
      </c>
      <c r="ADQ68" s="5" t="str" cm="1">
        <f t="array" aca="1" ref="ADQ68" ca="1">INDEX(i.LMU_Area,$K68,ADQ$26)</f>
        <v>-</v>
      </c>
      <c r="ADR68" s="5" t="str" cm="1">
        <f t="array" aca="1" ref="ADR68" ca="1">INDEX(i.LMU_Area,$K68,ADR$26)</f>
        <v>-</v>
      </c>
      <c r="ADS68" s="5" t="str" cm="1">
        <f t="array" aca="1" ref="ADS68" ca="1">INDEX(i.LMU_Area,$K68,ADS$26)</f>
        <v>-</v>
      </c>
      <c r="ADT68" s="5" t="str" cm="1">
        <f t="array" aca="1" ref="ADT68" ca="1">INDEX(i.LMU_Area,$K68,ADT$26)</f>
        <v>-</v>
      </c>
      <c r="ADU68" s="5" t="str" cm="1">
        <f t="array" aca="1" ref="ADU68" ca="1">INDEX(i.LMU_Area,$K68,ADU$26)</f>
        <v>-</v>
      </c>
      <c r="ADV68" s="5" t="str" cm="1">
        <f t="array" aca="1" ref="ADV68" ca="1">INDEX(i.LMU_Area,$K68,ADV$26)</f>
        <v>-</v>
      </c>
      <c r="ADW68" s="5" t="str" cm="1">
        <f t="array" aca="1" ref="ADW68" ca="1">INDEX(i.LMU_Area,$K68,ADW$26)</f>
        <v>-</v>
      </c>
      <c r="ADX68" s="5" t="str" cm="1">
        <f t="array" aca="1" ref="ADX68" ca="1">INDEX(i.LMU_Area,$K68,ADX$26)</f>
        <v>-</v>
      </c>
      <c r="ADY68" s="5" t="str" cm="1">
        <f t="array" aca="1" ref="ADY68" ca="1">INDEX(i.LMU_Area,$K68,ADY$26)</f>
        <v>-</v>
      </c>
      <c r="ADZ68" s="5" t="str" cm="1">
        <f t="array" aca="1" ref="ADZ68" ca="1">INDEX(i.LMU_Area,$K68,ADZ$26)</f>
        <v>-</v>
      </c>
      <c r="AEA68" s="5" t="str" cm="1">
        <f t="array" aca="1" ref="AEA68" ca="1">INDEX(i.LMU_Area,$K68,AEA$26)</f>
        <v>-</v>
      </c>
      <c r="AEB68" s="5" t="str" cm="1">
        <f t="array" aca="1" ref="AEB68" ca="1">INDEX(i.LMU_Area,$K68,AEB$26)</f>
        <v>-</v>
      </c>
      <c r="AEC68" s="5" t="str" cm="1">
        <f t="array" aca="1" ref="AEC68" ca="1">INDEX(i.LMU_Area,$K68,AEC$26)</f>
        <v>-</v>
      </c>
      <c r="AED68" s="5" t="str" cm="1">
        <f t="array" aca="1" ref="AED68" ca="1">INDEX(i.LMU_Area,$K68,AED$26)</f>
        <v>-</v>
      </c>
      <c r="AEE68" s="5" t="str" cm="1">
        <f t="array" aca="1" ref="AEE68" ca="1">INDEX(i.LMU_Area,$K68,AEE$26)</f>
        <v>-</v>
      </c>
      <c r="AEF68" s="5" t="str" cm="1">
        <f t="array" aca="1" ref="AEF68" ca="1">INDEX(i.LMU_Area,$K68,AEF$26)</f>
        <v>-</v>
      </c>
      <c r="AEG68" s="5" t="str" cm="1">
        <f t="array" aca="1" ref="AEG68" ca="1">INDEX(i.LMU_Area,$K68,AEG$26)</f>
        <v>-</v>
      </c>
      <c r="AEH68" s="5" t="str" cm="1">
        <f t="array" aca="1" ref="AEH68" ca="1">INDEX(i.LMU_Area,$K68,AEH$26)</f>
        <v>-</v>
      </c>
      <c r="AEI68" s="5" t="str" cm="1">
        <f t="array" aca="1" ref="AEI68" ca="1">INDEX(i.LMU_Area,$K68,AEI$26)</f>
        <v>-</v>
      </c>
      <c r="AEJ68" s="5" t="str" cm="1">
        <f t="array" aca="1" ref="AEJ68" ca="1">INDEX(i.LMU_Area,$K68,AEJ$26)</f>
        <v>-</v>
      </c>
      <c r="AEK68" s="5" t="str" cm="1">
        <f t="array" aca="1" ref="AEK68" ca="1">INDEX(i.LMU_Area,$K68,AEK$26)</f>
        <v>-</v>
      </c>
      <c r="AEL68" s="5" t="str" cm="1">
        <f t="array" aca="1" ref="AEL68" ca="1">INDEX(i.LMU_Area,$K68,AEL$26)</f>
        <v>-</v>
      </c>
      <c r="AEM68" s="5" t="str" cm="1">
        <f t="array" aca="1" ref="AEM68" ca="1">INDEX(i.LMU_Area,$K68,AEM$26)</f>
        <v>-</v>
      </c>
      <c r="AEN68" s="5" t="str" cm="1">
        <f t="array" aca="1" ref="AEN68" ca="1">INDEX(i.LMU_Area,$K68,AEN$26)</f>
        <v>-</v>
      </c>
      <c r="AEO68" s="5" t="str" cm="1">
        <f t="array" aca="1" ref="AEO68" ca="1">INDEX(i.LMU_Area,$K68,AEO$26)</f>
        <v>-</v>
      </c>
      <c r="AEP68" s="5" t="str" cm="1">
        <f t="array" aca="1" ref="AEP68" ca="1">INDEX(i.LMU_Area,$K68,AEP$26)</f>
        <v>-</v>
      </c>
      <c r="AEQ68" s="5" t="str" cm="1">
        <f t="array" aca="1" ref="AEQ68" ca="1">INDEX(i.LMU_Area,$K68,AEQ$26)</f>
        <v>-</v>
      </c>
      <c r="AER68" s="5" t="str" cm="1">
        <f t="array" aca="1" ref="AER68" ca="1">INDEX(i.LMU_Area,$K68,AER$26)</f>
        <v>-</v>
      </c>
      <c r="AES68" s="5" t="str" cm="1">
        <f t="array" aca="1" ref="AES68" ca="1">INDEX(i.LMU_Area,$K68,AES$26)</f>
        <v>-</v>
      </c>
      <c r="AET68" s="5" t="str" cm="1">
        <f t="array" aca="1" ref="AET68" ca="1">INDEX(i.LMU_Area,$K68,AET$26)</f>
        <v>-</v>
      </c>
      <c r="AEU68" s="5" t="str" cm="1">
        <f t="array" aca="1" ref="AEU68" ca="1">INDEX(i.LMU_Area,$K68,AEU$26)</f>
        <v>-</v>
      </c>
      <c r="AEV68" s="5" t="str" cm="1">
        <f t="array" aca="1" ref="AEV68" ca="1">INDEX(i.LMU_Area,$K68,AEV$26)</f>
        <v>-</v>
      </c>
      <c r="AEW68" s="5" t="str" cm="1">
        <f t="array" aca="1" ref="AEW68" ca="1">INDEX(i.LMU_Area,$K68,AEW$26)</f>
        <v>-</v>
      </c>
      <c r="AEX68" s="5" t="str" cm="1">
        <f t="array" aca="1" ref="AEX68" ca="1">INDEX(i.LMU_Area,$K68,AEX$26)</f>
        <v>-</v>
      </c>
      <c r="AEY68" s="5" t="str" cm="1">
        <f t="array" aca="1" ref="AEY68" ca="1">INDEX(i.LMU_Area,$K68,AEY$26)</f>
        <v>-</v>
      </c>
      <c r="AEZ68" s="5" t="str" cm="1">
        <f t="array" aca="1" ref="AEZ68" ca="1">INDEX(i.LMU_Area,$K68,AEZ$26)</f>
        <v>-</v>
      </c>
      <c r="AFA68" s="5" t="str" cm="1">
        <f t="array" aca="1" ref="AFA68" ca="1">INDEX(i.LMU_Area,$K68,AFA$26)</f>
        <v>-</v>
      </c>
      <c r="AFB68" s="5" t="str" cm="1">
        <f t="array" aca="1" ref="AFB68" ca="1">INDEX(i.LMU_Area,$K68,AFB$26)</f>
        <v>-</v>
      </c>
      <c r="AFC68" s="5" t="str" cm="1">
        <f t="array" aca="1" ref="AFC68" ca="1">INDEX(i.LMU_Area,$K68,AFC$26)</f>
        <v>-</v>
      </c>
      <c r="AFD68" s="5" t="str" cm="1">
        <f t="array" aca="1" ref="AFD68" ca="1">INDEX(i.LMU_Area,$K68,AFD$26)</f>
        <v>-</v>
      </c>
      <c r="AFE68" s="5" t="str" cm="1">
        <f t="array" aca="1" ref="AFE68" ca="1">INDEX(i.LMU_Area,$K68,AFE$26)</f>
        <v>-</v>
      </c>
      <c r="AFF68" s="5" t="str" cm="1">
        <f t="array" aca="1" ref="AFF68" ca="1">INDEX(i.LMU_Area,$K68,AFF$26)</f>
        <v>-</v>
      </c>
      <c r="AFG68" s="5" t="str" cm="1">
        <f t="array" aca="1" ref="AFG68" ca="1">INDEX(i.LMU_Area,$K68,AFG$26)</f>
        <v>-</v>
      </c>
      <c r="AFH68" s="5" t="str" cm="1">
        <f t="array" aca="1" ref="AFH68" ca="1">INDEX(i.LMU_Area,$K68,AFH$26)</f>
        <v>-</v>
      </c>
      <c r="AFI68" s="5" t="str" cm="1">
        <f t="array" aca="1" ref="AFI68" ca="1">INDEX(i.LMU_Area,$K68,AFI$26)</f>
        <v>-</v>
      </c>
      <c r="AFJ68" s="5" t="str" cm="1">
        <f t="array" aca="1" ref="AFJ68" ca="1">INDEX(i.LMU_Area,$K68,AFJ$26)</f>
        <v>-</v>
      </c>
      <c r="AFK68" s="5" t="str" cm="1">
        <f t="array" aca="1" ref="AFK68" ca="1">INDEX(i.LMU_Area,$K68,AFK$26)</f>
        <v>-</v>
      </c>
      <c r="AFL68" s="5" t="str" cm="1">
        <f t="array" aca="1" ref="AFL68" ca="1">INDEX(i.LMU_Area,$K68,AFL$26)</f>
        <v>-</v>
      </c>
      <c r="AFM68" s="5" t="str" cm="1">
        <f t="array" aca="1" ref="AFM68" ca="1">INDEX(i.LMU_Area,$K68,AFM$26)</f>
        <v>-</v>
      </c>
      <c r="AFN68" s="5" t="str" cm="1">
        <f t="array" aca="1" ref="AFN68" ca="1">INDEX(i.LMU_Area,$K68,AFN$26)</f>
        <v>-</v>
      </c>
      <c r="AFO68" s="5" t="str" cm="1">
        <f t="array" aca="1" ref="AFO68" ca="1">INDEX(i.LMU_Area,$K68,AFO$26)</f>
        <v>-</v>
      </c>
      <c r="AFP68" s="5" t="str" cm="1">
        <f t="array" aca="1" ref="AFP68" ca="1">INDEX(i.LMU_Area,$K68,AFP$26)</f>
        <v>-</v>
      </c>
      <c r="AFQ68" s="5" t="str" cm="1">
        <f t="array" aca="1" ref="AFQ68" ca="1">INDEX(i.LMU_Area,$K68,AFQ$26)</f>
        <v>-</v>
      </c>
      <c r="AFR68" s="5" t="str" cm="1">
        <f t="array" aca="1" ref="AFR68" ca="1">INDEX(i.LMU_Area,$K68,AFR$26)</f>
        <v>-</v>
      </c>
      <c r="AFS68" s="5" t="str" cm="1">
        <f t="array" aca="1" ref="AFS68" ca="1">INDEX(i.LMU_Area,$K68,AFS$26)</f>
        <v>-</v>
      </c>
      <c r="AFT68" s="5" t="str" cm="1">
        <f t="array" aca="1" ref="AFT68" ca="1">INDEX(i.LMU_Area,$K68,AFT$26)</f>
        <v>-</v>
      </c>
      <c r="AFU68" s="5" t="str" cm="1">
        <f t="array" aca="1" ref="AFU68" ca="1">INDEX(i.LMU_Area,$K68,AFU$26)</f>
        <v>-</v>
      </c>
      <c r="AFV68" s="5" t="str" cm="1">
        <f t="array" aca="1" ref="AFV68" ca="1">INDEX(i.LMU_Area,$K68,AFV$26)</f>
        <v>-</v>
      </c>
      <c r="AFW68" s="5" t="str" cm="1">
        <f t="array" aca="1" ref="AFW68" ca="1">INDEX(i.LMU_Area,$K68,AFW$26)</f>
        <v>-</v>
      </c>
      <c r="AFX68" s="5" t="str" cm="1">
        <f t="array" aca="1" ref="AFX68" ca="1">INDEX(i.LMU_Area,$K68,AFX$26)</f>
        <v>-</v>
      </c>
      <c r="AFY68" s="5" t="str" cm="1">
        <f t="array" aca="1" ref="AFY68" ca="1">INDEX(i.LMU_Area,$K68,AFY$26)</f>
        <v>-</v>
      </c>
      <c r="AFZ68" s="5" t="str" cm="1">
        <f t="array" aca="1" ref="AFZ68" ca="1">INDEX(i.LMU_Area,$K68,AFZ$26)</f>
        <v>-</v>
      </c>
      <c r="AGA68" s="5" t="str" cm="1">
        <f t="array" aca="1" ref="AGA68" ca="1">INDEX(i.LMU_Area,$K68,AGA$26)</f>
        <v>-</v>
      </c>
      <c r="AGB68" s="5" t="str" cm="1">
        <f t="array" aca="1" ref="AGB68" ca="1">INDEX(i.LMU_Area,$K68,AGB$26)</f>
        <v>-</v>
      </c>
      <c r="AGC68" s="5" t="str" cm="1">
        <f t="array" aca="1" ref="AGC68" ca="1">INDEX(i.LMU_Area,$K68,AGC$26)</f>
        <v>-</v>
      </c>
      <c r="AGD68" s="5" t="str" cm="1">
        <f t="array" aca="1" ref="AGD68" ca="1">INDEX(i.LMU_Area,$K68,AGD$26)</f>
        <v>-</v>
      </c>
      <c r="AGE68" s="5" t="str" cm="1">
        <f t="array" aca="1" ref="AGE68" ca="1">INDEX(i.LMU_Area,$K68,AGE$26)</f>
        <v>-</v>
      </c>
      <c r="AGF68" s="5" t="str" cm="1">
        <f t="array" aca="1" ref="AGF68" ca="1">INDEX(i.LMU_Area,$K68,AGF$26)</f>
        <v>-</v>
      </c>
      <c r="AGG68" s="5" t="str" cm="1">
        <f t="array" aca="1" ref="AGG68" ca="1">INDEX(i.LMU_Area,$K68,AGG$26)</f>
        <v>-</v>
      </c>
      <c r="AGH68" s="5" t="str" cm="1">
        <f t="array" aca="1" ref="AGH68" ca="1">INDEX(i.LMU_Area,$K68,AGH$26)</f>
        <v>-</v>
      </c>
      <c r="AGI68" s="5" t="str" cm="1">
        <f t="array" aca="1" ref="AGI68" ca="1">INDEX(i.LMU_Area,$K68,AGI$26)</f>
        <v>-</v>
      </c>
      <c r="AGJ68" s="5" t="str" cm="1">
        <f t="array" aca="1" ref="AGJ68" ca="1">INDEX(i.LMU_Area,$K68,AGJ$26)</f>
        <v>-</v>
      </c>
      <c r="AGK68" s="5" t="str" cm="1">
        <f t="array" aca="1" ref="AGK68" ca="1">INDEX(i.LMU_Area,$K68,AGK$26)</f>
        <v>-</v>
      </c>
      <c r="AGL68" s="5" t="str" cm="1">
        <f t="array" aca="1" ref="AGL68" ca="1">INDEX(i.LMU_Area,$K68,AGL$26)</f>
        <v>-</v>
      </c>
      <c r="AGM68" s="5" t="str" cm="1">
        <f t="array" aca="1" ref="AGM68" ca="1">INDEX(i.LMU_Area,$K68,AGM$26)</f>
        <v>-</v>
      </c>
      <c r="AGN68" s="5" t="str" cm="1">
        <f t="array" aca="1" ref="AGN68" ca="1">INDEX(i.LMU_Area,$K68,AGN$26)</f>
        <v>-</v>
      </c>
      <c r="AGO68" s="5" t="str" cm="1">
        <f t="array" aca="1" ref="AGO68" ca="1">INDEX(i.LMU_Area,$K68,AGO$26)</f>
        <v>-</v>
      </c>
      <c r="AGP68" s="5" t="str" cm="1">
        <f t="array" aca="1" ref="AGP68" ca="1">INDEX(i.LMU_Area,$K68,AGP$26)</f>
        <v>-</v>
      </c>
      <c r="AGQ68" s="5" t="str" cm="1">
        <f t="array" aca="1" ref="AGQ68" ca="1">INDEX(i.LMU_Area,$K68,AGQ$26)</f>
        <v>-</v>
      </c>
      <c r="AGR68" s="5" t="str" cm="1">
        <f t="array" aca="1" ref="AGR68" ca="1">INDEX(i.LMU_Area,$K68,AGR$26)</f>
        <v>-</v>
      </c>
      <c r="AGS68" s="5" t="str" cm="1">
        <f t="array" aca="1" ref="AGS68" ca="1">INDEX(i.LMU_Area,$K68,AGS$26)</f>
        <v>-</v>
      </c>
      <c r="AGT68" s="5" t="str" cm="1">
        <f t="array" aca="1" ref="AGT68" ca="1">INDEX(i.LMU_Area,$K68,AGT$26)</f>
        <v>-</v>
      </c>
      <c r="AGU68" s="5" t="str" cm="1">
        <f t="array" aca="1" ref="AGU68" ca="1">INDEX(i.LMU_Area,$K68,AGU$26)</f>
        <v>-</v>
      </c>
      <c r="AGV68" s="5" t="str" cm="1">
        <f t="array" aca="1" ref="AGV68" ca="1">INDEX(i.LMU_Area,$K68,AGV$26)</f>
        <v>-</v>
      </c>
      <c r="AGW68" s="5" t="str" cm="1">
        <f t="array" aca="1" ref="AGW68" ca="1">INDEX(i.LMU_Area,$K68,AGW$26)</f>
        <v>-</v>
      </c>
      <c r="AGX68" s="5" t="str" cm="1">
        <f t="array" aca="1" ref="AGX68" ca="1">INDEX(i.LMU_Area,$K68,AGX$26)</f>
        <v>-</v>
      </c>
      <c r="AGY68" s="5" t="str" cm="1">
        <f t="array" aca="1" ref="AGY68" ca="1">INDEX(i.LMU_Area,$K68,AGY$26)</f>
        <v>-</v>
      </c>
      <c r="AGZ68" s="5" t="str" cm="1">
        <f t="array" aca="1" ref="AGZ68" ca="1">INDEX(i.LMU_Area,$K68,AGZ$26)</f>
        <v>-</v>
      </c>
      <c r="AHA68" s="5" t="str" cm="1">
        <f t="array" aca="1" ref="AHA68" ca="1">INDEX(i.LMU_Area,$K68,AHA$26)</f>
        <v>-</v>
      </c>
      <c r="AHB68" s="5" t="str" cm="1">
        <f t="array" aca="1" ref="AHB68" ca="1">INDEX(i.LMU_Area,$K68,AHB$26)</f>
        <v>-</v>
      </c>
      <c r="AHC68" s="5" t="str" cm="1">
        <f t="array" aca="1" ref="AHC68" ca="1">INDEX(i.LMU_Area,$K68,AHC$26)</f>
        <v>-</v>
      </c>
      <c r="AHD68" s="5" t="str" cm="1">
        <f t="array" aca="1" ref="AHD68" ca="1">INDEX(i.LMU_Area,$K68,AHD$26)</f>
        <v>-</v>
      </c>
      <c r="AHE68" s="5" t="str" cm="1">
        <f t="array" aca="1" ref="AHE68" ca="1">INDEX(i.LMU_Area,$K68,AHE$26)</f>
        <v>-</v>
      </c>
      <c r="AHF68" s="5" t="str" cm="1">
        <f t="array" aca="1" ref="AHF68" ca="1">INDEX(i.LMU_Area,$K68,AHF$26)</f>
        <v>-</v>
      </c>
      <c r="AHG68" s="5" t="str" cm="1">
        <f t="array" aca="1" ref="AHG68" ca="1">INDEX(i.LMU_Area,$K68,AHG$26)</f>
        <v>-</v>
      </c>
      <c r="AHH68" s="5" t="str" cm="1">
        <f t="array" aca="1" ref="AHH68" ca="1">INDEX(i.LMU_Area,$K68,AHH$26)</f>
        <v>-</v>
      </c>
      <c r="AHI68" s="5" t="str" cm="1">
        <f t="array" aca="1" ref="AHI68" ca="1">INDEX(i.LMU_Area,$K68,AHI$26)</f>
        <v>-</v>
      </c>
      <c r="AHJ68" s="5" t="str" cm="1">
        <f t="array" aca="1" ref="AHJ68" ca="1">INDEX(i.LMU_Area,$K68,AHJ$26)</f>
        <v>-</v>
      </c>
      <c r="AHK68" s="5" t="str" cm="1">
        <f t="array" aca="1" ref="AHK68" ca="1">INDEX(i.LMU_Area,$K68,AHK$26)</f>
        <v>-</v>
      </c>
      <c r="AHL68" s="5" t="str" cm="1">
        <f t="array" aca="1" ref="AHL68" ca="1">INDEX(i.LMU_Area,$K68,AHL$26)</f>
        <v>-</v>
      </c>
      <c r="AHM68" s="5" t="str" cm="1">
        <f t="array" aca="1" ref="AHM68" ca="1">INDEX(i.LMU_Area,$K68,AHM$26)</f>
        <v>-</v>
      </c>
      <c r="AHN68" s="5" t="str" cm="1">
        <f t="array" aca="1" ref="AHN68" ca="1">INDEX(i.LMU_Area,$K68,AHN$26)</f>
        <v>-</v>
      </c>
      <c r="AHO68" s="5" t="str" cm="1">
        <f t="array" aca="1" ref="AHO68" ca="1">INDEX(i.LMU_Area,$K68,AHO$26)</f>
        <v>-</v>
      </c>
      <c r="AHP68" s="5" t="str" cm="1">
        <f t="array" aca="1" ref="AHP68" ca="1">INDEX(i.LMU_Area,$K68,AHP$26)</f>
        <v>-</v>
      </c>
      <c r="AHQ68" s="5" t="str" cm="1">
        <f t="array" aca="1" ref="AHQ68" ca="1">INDEX(i.LMU_Area,$K68,AHQ$26)</f>
        <v>-</v>
      </c>
      <c r="AHR68" s="5" t="str" cm="1">
        <f t="array" aca="1" ref="AHR68" ca="1">INDEX(i.LMU_Area,$K68,AHR$26)</f>
        <v>-</v>
      </c>
      <c r="AHS68" s="5" t="str" cm="1">
        <f t="array" aca="1" ref="AHS68" ca="1">INDEX(i.LMU_Area,$K68,AHS$26)</f>
        <v>-</v>
      </c>
      <c r="AHT68" s="5" t="str" cm="1">
        <f t="array" aca="1" ref="AHT68" ca="1">INDEX(i.LMU_Area,$K68,AHT$26)</f>
        <v>-</v>
      </c>
      <c r="AHU68" s="5" t="str" cm="1">
        <f t="array" aca="1" ref="AHU68" ca="1">INDEX(i.LMU_Area,$K68,AHU$26)</f>
        <v>-</v>
      </c>
      <c r="AHV68" s="5" t="str" cm="1">
        <f t="array" aca="1" ref="AHV68" ca="1">INDEX(i.LMU_Area,$K68,AHV$26)</f>
        <v>-</v>
      </c>
      <c r="AHW68" s="5" t="str" cm="1">
        <f t="array" aca="1" ref="AHW68" ca="1">INDEX(i.LMU_Area,$K68,AHW$26)</f>
        <v>-</v>
      </c>
      <c r="AHX68" s="5" t="str" cm="1">
        <f t="array" aca="1" ref="AHX68" ca="1">INDEX(i.LMU_Area,$K68,AHX$26)</f>
        <v>-</v>
      </c>
      <c r="AHY68" s="5" t="str" cm="1">
        <f t="array" aca="1" ref="AHY68" ca="1">INDEX(i.LMU_Area,$K68,AHY$26)</f>
        <v>-</v>
      </c>
      <c r="AHZ68" s="5" t="str" cm="1">
        <f t="array" aca="1" ref="AHZ68" ca="1">INDEX(i.LMU_Area,$K68,AHZ$26)</f>
        <v>-</v>
      </c>
      <c r="AIA68" s="5" t="str" cm="1">
        <f t="array" aca="1" ref="AIA68" ca="1">INDEX(i.LMU_Area,$K68,AIA$26)</f>
        <v>-</v>
      </c>
      <c r="AIB68" s="5" t="str" cm="1">
        <f t="array" aca="1" ref="AIB68" ca="1">INDEX(i.LMU_Area,$K68,AIB$26)</f>
        <v>-</v>
      </c>
      <c r="AIC68" s="5" t="str" cm="1">
        <f t="array" aca="1" ref="AIC68" ca="1">INDEX(i.LMU_Area,$K68,AIC$26)</f>
        <v>-</v>
      </c>
      <c r="AID68" s="5" t="str" cm="1">
        <f t="array" aca="1" ref="AID68" ca="1">INDEX(i.LMU_Area,$K68,AID$26)</f>
        <v>-</v>
      </c>
      <c r="AIE68" s="5" t="str" cm="1">
        <f t="array" aca="1" ref="AIE68" ca="1">INDEX(i.LMU_Area,$K68,AIE$26)</f>
        <v>-</v>
      </c>
      <c r="AIF68" s="5" t="str" cm="1">
        <f t="array" aca="1" ref="AIF68" ca="1">INDEX(i.LMU_Area,$K68,AIF$26)</f>
        <v>-</v>
      </c>
      <c r="AIG68" s="5" t="str" cm="1">
        <f t="array" aca="1" ref="AIG68" ca="1">INDEX(i.LMU_Area,$K68,AIG$26)</f>
        <v>-</v>
      </c>
      <c r="AIH68" s="5" t="str" cm="1">
        <f t="array" aca="1" ref="AIH68" ca="1">INDEX(i.LMU_Area,$K68,AIH$26)</f>
        <v>-</v>
      </c>
      <c r="AII68" s="5" t="str" cm="1">
        <f t="array" aca="1" ref="AII68" ca="1">INDEX(i.LMU_Area,$K68,AII$26)</f>
        <v>-</v>
      </c>
      <c r="AIJ68" s="5" t="str" cm="1">
        <f t="array" aca="1" ref="AIJ68" ca="1">INDEX(i.LMU_Area,$K68,AIJ$26)</f>
        <v>-</v>
      </c>
      <c r="AIK68" s="5" t="str" cm="1">
        <f t="array" aca="1" ref="AIK68" ca="1">INDEX(i.LMU_Area,$K68,AIK$26)</f>
        <v>-</v>
      </c>
      <c r="AIL68" s="5" t="str" cm="1">
        <f t="array" aca="1" ref="AIL68" ca="1">INDEX(i.LMU_Area,$K68,AIL$26)</f>
        <v>-</v>
      </c>
      <c r="AIM68" s="5" t="str" cm="1">
        <f t="array" aca="1" ref="AIM68" ca="1">INDEX(i.LMU_Area,$K68,AIM$26)</f>
        <v>-</v>
      </c>
      <c r="AIN68" s="5" t="str" cm="1">
        <f t="array" aca="1" ref="AIN68" ca="1">INDEX(i.LMU_Area,$K68,AIN$26)</f>
        <v>-</v>
      </c>
      <c r="AIO68" s="5" t="str" cm="1">
        <f t="array" aca="1" ref="AIO68" ca="1">INDEX(i.LMU_Area,$K68,AIO$26)</f>
        <v>-</v>
      </c>
      <c r="AIP68" s="5" t="str" cm="1">
        <f t="array" aca="1" ref="AIP68" ca="1">INDEX(i.LMU_Area,$K68,AIP$26)</f>
        <v>-</v>
      </c>
      <c r="AIQ68" s="5" t="str" cm="1">
        <f t="array" aca="1" ref="AIQ68" ca="1">INDEX(i.LMU_Area,$K68,AIQ$26)</f>
        <v>-</v>
      </c>
      <c r="AIR68" s="5" t="str" cm="1">
        <f t="array" aca="1" ref="AIR68" ca="1">INDEX(i.LMU_Area,$K68,AIR$26)</f>
        <v>-</v>
      </c>
      <c r="AIS68" s="5" t="str" cm="1">
        <f t="array" aca="1" ref="AIS68" ca="1">INDEX(i.LMU_Area,$K68,AIS$26)</f>
        <v>-</v>
      </c>
      <c r="AIT68" s="5" t="str" cm="1">
        <f t="array" aca="1" ref="AIT68" ca="1">INDEX(i.LMU_Area,$K68,AIT$26)</f>
        <v>-</v>
      </c>
      <c r="AIU68" s="5" t="str" cm="1">
        <f t="array" aca="1" ref="AIU68" ca="1">INDEX(i.LMU_Area,$K68,AIU$26)</f>
        <v>-</v>
      </c>
      <c r="AIV68" s="5" t="str" cm="1">
        <f t="array" aca="1" ref="AIV68" ca="1">INDEX(i.LMU_Area,$K68,AIV$26)</f>
        <v>-</v>
      </c>
      <c r="AIW68" s="5" t="str" cm="1">
        <f t="array" aca="1" ref="AIW68" ca="1">INDEX(i.LMU_Area,$K68,AIW$26)</f>
        <v>-</v>
      </c>
      <c r="AIX68" s="5" t="str" cm="1">
        <f t="array" aca="1" ref="AIX68" ca="1">INDEX(i.LMU_Area,$K68,AIX$26)</f>
        <v>-</v>
      </c>
      <c r="AIY68" s="5" t="str" cm="1">
        <f t="array" aca="1" ref="AIY68" ca="1">INDEX(i.LMU_Area,$K68,AIY$26)</f>
        <v>-</v>
      </c>
      <c r="AIZ68" s="5" t="str" cm="1">
        <f t="array" aca="1" ref="AIZ68" ca="1">INDEX(i.LMU_Area,$K68,AIZ$26)</f>
        <v>-</v>
      </c>
      <c r="AJA68" s="5" t="str" cm="1">
        <f t="array" aca="1" ref="AJA68" ca="1">INDEX(i.LMU_Area,$K68,AJA$26)</f>
        <v>-</v>
      </c>
      <c r="AJB68" s="5" t="str" cm="1">
        <f t="array" aca="1" ref="AJB68" ca="1">INDEX(i.LMU_Area,$K68,AJB$26)</f>
        <v>-</v>
      </c>
      <c r="AJC68" s="5" t="str" cm="1">
        <f t="array" aca="1" ref="AJC68" ca="1">INDEX(i.LMU_Area,$K68,AJC$26)</f>
        <v>-</v>
      </c>
      <c r="AJD68" s="5" t="str" cm="1">
        <f t="array" aca="1" ref="AJD68" ca="1">INDEX(i.LMU_Area,$K68,AJD$26)</f>
        <v>-</v>
      </c>
      <c r="AJE68" s="5" t="str" cm="1">
        <f t="array" aca="1" ref="AJE68" ca="1">INDEX(i.LMU_Area,$K68,AJE$26)</f>
        <v>-</v>
      </c>
      <c r="AJF68" s="5" t="str" cm="1">
        <f t="array" aca="1" ref="AJF68" ca="1">INDEX(i.LMU_Area,$K68,AJF$26)</f>
        <v>-</v>
      </c>
      <c r="AJG68" s="5" t="str" cm="1">
        <f t="array" aca="1" ref="AJG68" ca="1">INDEX(i.LMU_Area,$K68,AJG$26)</f>
        <v>-</v>
      </c>
      <c r="AJH68" s="5" t="str" cm="1">
        <f t="array" aca="1" ref="AJH68" ca="1">INDEX(i.LMU_Area,$K68,AJH$26)</f>
        <v>-</v>
      </c>
      <c r="AJI68" s="5" t="str" cm="1">
        <f t="array" aca="1" ref="AJI68" ca="1">INDEX(i.LMU_Area,$K68,AJI$26)</f>
        <v>-</v>
      </c>
      <c r="AJJ68" s="5" t="str" cm="1">
        <f t="array" aca="1" ref="AJJ68" ca="1">INDEX(i.LMU_Area,$K68,AJJ$26)</f>
        <v>-</v>
      </c>
      <c r="AJK68" s="5" t="str" cm="1">
        <f t="array" aca="1" ref="AJK68" ca="1">INDEX(i.LMU_Area,$K68,AJK$26)</f>
        <v>-</v>
      </c>
      <c r="AJL68" s="5" t="str" cm="1">
        <f t="array" aca="1" ref="AJL68" ca="1">INDEX(i.LMU_Area,$K68,AJL$26)</f>
        <v>-</v>
      </c>
      <c r="AJM68" s="5" t="str" cm="1">
        <f t="array" aca="1" ref="AJM68" ca="1">INDEX(i.LMU_Area,$K68,AJM$26)</f>
        <v>-</v>
      </c>
      <c r="AJN68" s="5" t="str" cm="1">
        <f t="array" aca="1" ref="AJN68" ca="1">INDEX(i.LMU_Area,$K68,AJN$26)</f>
        <v>-</v>
      </c>
      <c r="AJO68" s="5" t="str" cm="1">
        <f t="array" aca="1" ref="AJO68" ca="1">INDEX(i.LMU_Area,$K68,AJO$26)</f>
        <v>-</v>
      </c>
      <c r="AJP68" s="5" t="str" cm="1">
        <f t="array" aca="1" ref="AJP68" ca="1">INDEX(i.LMU_Area,$K68,AJP$26)</f>
        <v>-</v>
      </c>
      <c r="AJQ68" s="5" t="str" cm="1">
        <f t="array" aca="1" ref="AJQ68" ca="1">INDEX(i.LMU_Area,$K68,AJQ$26)</f>
        <v>-</v>
      </c>
      <c r="AJR68" s="5" t="str" cm="1">
        <f t="array" aca="1" ref="AJR68" ca="1">INDEX(i.LMU_Area,$K68,AJR$26)</f>
        <v>-</v>
      </c>
      <c r="AJS68" s="5" t="str" cm="1">
        <f t="array" aca="1" ref="AJS68" ca="1">INDEX(i.LMU_Area,$K68,AJS$26)</f>
        <v>-</v>
      </c>
      <c r="AJT68" s="5" t="str" cm="1">
        <f t="array" aca="1" ref="AJT68" ca="1">INDEX(i.LMU_Area,$K68,AJT$26)</f>
        <v>-</v>
      </c>
      <c r="AJU68" s="5" t="str" cm="1">
        <f t="array" aca="1" ref="AJU68" ca="1">INDEX(i.LMU_Area,$K68,AJU$26)</f>
        <v>-</v>
      </c>
      <c r="AJV68" s="5" t="str" cm="1">
        <f t="array" aca="1" ref="AJV68" ca="1">INDEX(i.LMU_Area,$K68,AJV$26)</f>
        <v>-</v>
      </c>
      <c r="AJW68" s="5" t="str" cm="1">
        <f t="array" aca="1" ref="AJW68" ca="1">INDEX(i.LMU_Area,$K68,AJW$26)</f>
        <v>-</v>
      </c>
      <c r="AJX68" s="5" t="str" cm="1">
        <f t="array" aca="1" ref="AJX68" ca="1">INDEX(i.LMU_Area,$K68,AJX$26)</f>
        <v>-</v>
      </c>
      <c r="AJY68" s="5" t="str" cm="1">
        <f t="array" aca="1" ref="AJY68" ca="1">INDEX(i.LMU_Area,$K68,AJY$26)</f>
        <v>-</v>
      </c>
      <c r="AJZ68" s="5" t="str" cm="1">
        <f t="array" aca="1" ref="AJZ68" ca="1">INDEX(i.LMU_Area,$K68,AJZ$26)</f>
        <v>-</v>
      </c>
      <c r="AKA68" s="5" t="str" cm="1">
        <f t="array" aca="1" ref="AKA68" ca="1">INDEX(i.LMU_Area,$K68,AKA$26)</f>
        <v>-</v>
      </c>
      <c r="AKB68" s="5" t="str" cm="1">
        <f t="array" aca="1" ref="AKB68" ca="1">INDEX(i.LMU_Area,$K68,AKB$26)</f>
        <v>-</v>
      </c>
      <c r="AKC68" s="5" t="str" cm="1">
        <f t="array" aca="1" ref="AKC68" ca="1">INDEX(i.LMU_Area,$K68,AKC$26)</f>
        <v>-</v>
      </c>
      <c r="AKD68" s="5" t="str" cm="1">
        <f t="array" aca="1" ref="AKD68" ca="1">INDEX(i.LMU_Area,$K68,AKD$26)</f>
        <v>-</v>
      </c>
      <c r="AKE68" s="5" t="str" cm="1">
        <f t="array" aca="1" ref="AKE68" ca="1">INDEX(i.LMU_Area,$K68,AKE$26)</f>
        <v>-</v>
      </c>
      <c r="AKF68" s="5" t="str" cm="1">
        <f t="array" aca="1" ref="AKF68" ca="1">INDEX(i.LMU_Area,$K68,AKF$26)</f>
        <v>-</v>
      </c>
      <c r="AKG68" s="5" t="str" cm="1">
        <f t="array" aca="1" ref="AKG68" ca="1">INDEX(i.LMU_Area,$K68,AKG$26)</f>
        <v>-</v>
      </c>
      <c r="AKH68" s="5" t="str" cm="1">
        <f t="array" aca="1" ref="AKH68" ca="1">INDEX(i.LMU_Area,$K68,AKH$26)</f>
        <v>-</v>
      </c>
      <c r="AKI68" s="5" t="str" cm="1">
        <f t="array" aca="1" ref="AKI68" ca="1">INDEX(i.LMU_Area,$K68,AKI$26)</f>
        <v>-</v>
      </c>
      <c r="AKJ68" s="5" t="str" cm="1">
        <f t="array" aca="1" ref="AKJ68" ca="1">INDEX(i.LMU_Area,$K68,AKJ$26)</f>
        <v>-</v>
      </c>
      <c r="AKK68" s="5" t="str" cm="1">
        <f t="array" aca="1" ref="AKK68" ca="1">INDEX(i.LMU_Area,$K68,AKK$26)</f>
        <v>-</v>
      </c>
      <c r="AKL68" s="5" t="str" cm="1">
        <f t="array" aca="1" ref="AKL68" ca="1">INDEX(i.LMU_Area,$K68,AKL$26)</f>
        <v>-</v>
      </c>
      <c r="AKM68" s="5" t="str" cm="1">
        <f t="array" aca="1" ref="AKM68" ca="1">INDEX(i.LMU_Area,$K68,AKM$26)</f>
        <v>-</v>
      </c>
      <c r="AKN68" s="5" t="str" cm="1">
        <f t="array" aca="1" ref="AKN68" ca="1">INDEX(i.LMU_Area,$K68,AKN$26)</f>
        <v>-</v>
      </c>
      <c r="AKO68" s="5" t="str" cm="1">
        <f t="array" aca="1" ref="AKO68" ca="1">INDEX(i.LMU_Area,$K68,AKO$26)</f>
        <v>-</v>
      </c>
      <c r="AKP68" s="5" t="str" cm="1">
        <f t="array" aca="1" ref="AKP68" ca="1">INDEX(i.LMU_Area,$K68,AKP$26)</f>
        <v>-</v>
      </c>
      <c r="AKQ68" s="5" t="str" cm="1">
        <f t="array" aca="1" ref="AKQ68" ca="1">INDEX(i.LMU_Area,$K68,AKQ$26)</f>
        <v>-</v>
      </c>
      <c r="AKR68" s="5" t="str" cm="1">
        <f t="array" aca="1" ref="AKR68" ca="1">INDEX(i.LMU_Area,$K68,AKR$26)</f>
        <v>-</v>
      </c>
      <c r="AKS68" s="5" t="str" cm="1">
        <f t="array" aca="1" ref="AKS68" ca="1">INDEX(i.LMU_Area,$K68,AKS$26)</f>
        <v>-</v>
      </c>
      <c r="AKT68" s="5" t="str" cm="1">
        <f t="array" aca="1" ref="AKT68" ca="1">INDEX(i.LMU_Area,$K68,AKT$26)</f>
        <v>-</v>
      </c>
      <c r="AKU68" s="5" t="str" cm="1">
        <f t="array" aca="1" ref="AKU68" ca="1">INDEX(i.LMU_Area,$K68,AKU$26)</f>
        <v>-</v>
      </c>
      <c r="AKV68" s="5" t="str" cm="1">
        <f t="array" aca="1" ref="AKV68" ca="1">INDEX(i.LMU_Area,$K68,AKV$26)</f>
        <v>-</v>
      </c>
      <c r="AKW68" s="5" t="str" cm="1">
        <f t="array" aca="1" ref="AKW68" ca="1">INDEX(i.LMU_Area,$K68,AKW$26)</f>
        <v>-</v>
      </c>
      <c r="AKX68" s="5" t="str" cm="1">
        <f t="array" aca="1" ref="AKX68" ca="1">INDEX(i.LMU_Area,$K68,AKX$26)</f>
        <v>-</v>
      </c>
      <c r="AKY68" s="5" t="str" cm="1">
        <f t="array" aca="1" ref="AKY68" ca="1">INDEX(i.LMU_Area,$K68,AKY$26)</f>
        <v>-</v>
      </c>
      <c r="AKZ68" s="5" t="str" cm="1">
        <f t="array" aca="1" ref="AKZ68" ca="1">INDEX(i.LMU_Area,$K68,AKZ$26)</f>
        <v>-</v>
      </c>
      <c r="ALA68" s="5" t="str" cm="1">
        <f t="array" aca="1" ref="ALA68" ca="1">INDEX(i.LMU_Area,$K68,ALA$26)</f>
        <v>-</v>
      </c>
      <c r="ALB68" s="5" t="str" cm="1">
        <f t="array" aca="1" ref="ALB68" ca="1">INDEX(i.LMU_Area,$K68,ALB$26)</f>
        <v>-</v>
      </c>
      <c r="ALC68" s="5" t="str" cm="1">
        <f t="array" aca="1" ref="ALC68" ca="1">INDEX(i.LMU_Area,$K68,ALC$26)</f>
        <v>-</v>
      </c>
      <c r="ALD68" s="5" t="str" cm="1">
        <f t="array" aca="1" ref="ALD68" ca="1">INDEX(i.LMU_Area,$K68,ALD$26)</f>
        <v>-</v>
      </c>
      <c r="ALE68" s="5" t="str" cm="1">
        <f t="array" aca="1" ref="ALE68" ca="1">INDEX(i.LMU_Area,$K68,ALE$26)</f>
        <v>-</v>
      </c>
      <c r="ALF68" s="5" t="str" cm="1">
        <f t="array" aca="1" ref="ALF68" ca="1">INDEX(i.LMU_Area,$K68,ALF$26)</f>
        <v>-</v>
      </c>
      <c r="ALG68" s="5" t="str" cm="1">
        <f t="array" aca="1" ref="ALG68" ca="1">INDEX(i.LMU_Area,$K68,ALG$26)</f>
        <v>-</v>
      </c>
      <c r="ALH68" s="5" t="str" cm="1">
        <f t="array" aca="1" ref="ALH68" ca="1">INDEX(i.LMU_Area,$K68,ALH$26)</f>
        <v>-</v>
      </c>
      <c r="ALI68" s="5" t="str" cm="1">
        <f t="array" aca="1" ref="ALI68" ca="1">INDEX(i.LMU_Area,$K68,ALI$26)</f>
        <v>-</v>
      </c>
      <c r="ALJ68" s="5" t="str" cm="1">
        <f t="array" aca="1" ref="ALJ68" ca="1">INDEX(i.LMU_Area,$K68,ALJ$26)</f>
        <v>-</v>
      </c>
      <c r="ALK68" s="5" t="str" cm="1">
        <f t="array" aca="1" ref="ALK68" ca="1">INDEX(i.LMU_Area,$K68,ALK$26)</f>
        <v>-</v>
      </c>
      <c r="ALL68" s="5" t="str" cm="1">
        <f t="array" aca="1" ref="ALL68" ca="1">INDEX(i.LMU_Area,$K68,ALL$26)</f>
        <v>-</v>
      </c>
      <c r="ALM68" s="5" t="str" cm="1">
        <f t="array" aca="1" ref="ALM68" ca="1">INDEX(i.LMU_Area,$K68,ALM$26)</f>
        <v>-</v>
      </c>
      <c r="ALN68" s="5" t="str" cm="1">
        <f t="array" aca="1" ref="ALN68" ca="1">INDEX(i.LMU_Area,$K68,ALN$26)</f>
        <v>-</v>
      </c>
      <c r="ALO68" s="5" t="str" cm="1">
        <f t="array" aca="1" ref="ALO68" ca="1">INDEX(i.LMU_Area,$K68,ALO$26)</f>
        <v>-</v>
      </c>
      <c r="ALP68" s="5" t="str" cm="1">
        <f t="array" aca="1" ref="ALP68" ca="1">INDEX(i.LMU_Area,$K68,ALP$26)</f>
        <v>-</v>
      </c>
      <c r="ALQ68" s="5" t="str" cm="1">
        <f t="array" aca="1" ref="ALQ68" ca="1">INDEX(i.LMU_Area,$K68,ALQ$26)</f>
        <v>-</v>
      </c>
      <c r="ALR68" s="5" t="str" cm="1">
        <f t="array" aca="1" ref="ALR68" ca="1">INDEX(i.LMU_Area,$K68,ALR$26)</f>
        <v>-</v>
      </c>
      <c r="ALS68" s="5" t="str" cm="1">
        <f t="array" aca="1" ref="ALS68" ca="1">INDEX(i.LMU_Area,$K68,ALS$26)</f>
        <v>-</v>
      </c>
      <c r="ALT68" s="5" t="str" cm="1">
        <f t="array" aca="1" ref="ALT68" ca="1">INDEX(i.LMU_Area,$K68,ALT$26)</f>
        <v>-</v>
      </c>
      <c r="ALU68" s="5" t="str" cm="1">
        <f t="array" aca="1" ref="ALU68" ca="1">INDEX(i.LMU_Area,$K68,ALU$26)</f>
        <v>-</v>
      </c>
      <c r="ALV68" s="5" t="str" cm="1">
        <f t="array" aca="1" ref="ALV68" ca="1">INDEX(i.LMU_Area,$K68,ALV$26)</f>
        <v>-</v>
      </c>
      <c r="ALW68" s="5" t="str" cm="1">
        <f t="array" aca="1" ref="ALW68" ca="1">INDEX(i.LMU_Area,$K68,ALW$26)</f>
        <v>-</v>
      </c>
      <c r="ALX68" s="5" t="str" cm="1">
        <f t="array" aca="1" ref="ALX68" ca="1">INDEX(i.LMU_Area,$K68,ALX$26)</f>
        <v>-</v>
      </c>
      <c r="ALY68" s="5" t="str" cm="1">
        <f t="array" aca="1" ref="ALY68" ca="1">INDEX(i.LMU_Area,$K68,ALY$26)</f>
        <v>-</v>
      </c>
      <c r="ALZ68" s="5" t="str" cm="1">
        <f t="array" aca="1" ref="ALZ68" ca="1">INDEX(i.LMU_Area,$K68,ALZ$26)</f>
        <v>-</v>
      </c>
      <c r="AMA68" s="5" t="str" cm="1">
        <f t="array" aca="1" ref="AMA68" ca="1">INDEX(i.LMU_Area,$K68,AMA$26)</f>
        <v>-</v>
      </c>
      <c r="AMB68" s="5" t="str" cm="1">
        <f t="array" aca="1" ref="AMB68" ca="1">INDEX(i.LMU_Area,$K68,AMB$26)</f>
        <v>-</v>
      </c>
      <c r="AMC68" s="5" t="str" cm="1">
        <f t="array" aca="1" ref="AMC68" ca="1">INDEX(i.LMU_Area,$K68,AMC$26)</f>
        <v>-</v>
      </c>
      <c r="AMD68" s="5" t="str" cm="1">
        <f t="array" aca="1" ref="AMD68" ca="1">INDEX(i.LMU_Area,$K68,AMD$26)</f>
        <v>-</v>
      </c>
      <c r="AME68" s="5" t="str" cm="1">
        <f t="array" aca="1" ref="AME68" ca="1">INDEX(i.LMU_Area,$K68,AME$26)</f>
        <v>-</v>
      </c>
      <c r="AMF68" s="5" t="str" cm="1">
        <f t="array" aca="1" ref="AMF68" ca="1">INDEX(i.LMU_Area,$K68,AMF$26)</f>
        <v>-</v>
      </c>
      <c r="AMG68" s="5" t="str" cm="1">
        <f t="array" aca="1" ref="AMG68" ca="1">INDEX(i.LMU_Area,$K68,AMG$26)</f>
        <v>-</v>
      </c>
      <c r="AMH68" s="5" t="str" cm="1">
        <f t="array" aca="1" ref="AMH68" ca="1">INDEX(i.LMU_Area,$K68,AMH$26)</f>
        <v>-</v>
      </c>
      <c r="AMI68" s="5" t="str" cm="1">
        <f t="array" aca="1" ref="AMI68" ca="1">INDEX(i.LMU_Area,$K68,AMI$26)</f>
        <v>-</v>
      </c>
      <c r="AMJ68" s="5" t="str" cm="1">
        <f t="array" aca="1" ref="AMJ68" ca="1">INDEX(i.LMU_Area,$K68,AMJ$26)</f>
        <v>-</v>
      </c>
      <c r="AMK68" s="5" t="str" cm="1">
        <f t="array" aca="1" ref="AMK68" ca="1">INDEX(i.LMU_Area,$K68,AMK$26)</f>
        <v>-</v>
      </c>
      <c r="AML68" s="5" t="str" cm="1">
        <f t="array" aca="1" ref="AML68" ca="1">INDEX(i.LMU_Area,$K68,AML$26)</f>
        <v>-</v>
      </c>
      <c r="AMM68" s="5" t="str" cm="1">
        <f t="array" aca="1" ref="AMM68" ca="1">INDEX(i.LMU_Area,$K68,AMM$26)</f>
        <v>-</v>
      </c>
      <c r="AMN68" s="5" t="str" cm="1">
        <f t="array" aca="1" ref="AMN68" ca="1">INDEX(i.LMU_Area,$K68,AMN$26)</f>
        <v>-</v>
      </c>
      <c r="AMO68" s="5" t="str" cm="1">
        <f t="array" aca="1" ref="AMO68" ca="1">INDEX(i.LMU_Area,$K68,AMO$26)</f>
        <v>-</v>
      </c>
      <c r="AMP68" s="5" t="str" cm="1">
        <f t="array" aca="1" ref="AMP68" ca="1">INDEX(i.LMU_Area,$K68,AMP$26)</f>
        <v>-</v>
      </c>
      <c r="AMQ68" s="5" t="str" cm="1">
        <f t="array" aca="1" ref="AMQ68" ca="1">INDEX(i.LMU_Area,$K68,AMQ$26)</f>
        <v>-</v>
      </c>
      <c r="AMR68" s="5" t="str" cm="1">
        <f t="array" aca="1" ref="AMR68" ca="1">INDEX(i.LMU_Area,$K68,AMR$26)</f>
        <v>-</v>
      </c>
      <c r="AMS68" s="5" t="str" cm="1">
        <f t="array" aca="1" ref="AMS68" ca="1">INDEX(i.LMU_Area,$K68,AMS$26)</f>
        <v>-</v>
      </c>
      <c r="AMT68" s="5" t="str" cm="1">
        <f t="array" aca="1" ref="AMT68" ca="1">INDEX(i.LMU_Area,$K68,AMT$26)</f>
        <v>-</v>
      </c>
      <c r="AMU68" s="5" t="str" cm="1">
        <f t="array" aca="1" ref="AMU68" ca="1">INDEX(i.LMU_Area,$K68,AMU$26)</f>
        <v>-</v>
      </c>
      <c r="AMV68" s="5" t="str" cm="1">
        <f t="array" aca="1" ref="AMV68" ca="1">INDEX(i.LMU_Area,$K68,AMV$26)</f>
        <v>-</v>
      </c>
      <c r="AMW68" s="5" t="str" cm="1">
        <f t="array" aca="1" ref="AMW68" ca="1">INDEX(i.LMU_Area,$K68,AMW$26)</f>
        <v>-</v>
      </c>
      <c r="AMX68" s="5" t="str" cm="1">
        <f t="array" aca="1" ref="AMX68" ca="1">INDEX(i.LMU_Area,$K68,AMX$26)</f>
        <v>-</v>
      </c>
      <c r="AMY68" s="5" t="str" cm="1">
        <f t="array" aca="1" ref="AMY68" ca="1">INDEX(i.LMU_Area,$K68,AMY$26)</f>
        <v>-</v>
      </c>
      <c r="AMZ68" s="5" t="str" cm="1">
        <f t="array" aca="1" ref="AMZ68" ca="1">INDEX(i.LMU_Area,$K68,AMZ$26)</f>
        <v>-</v>
      </c>
      <c r="ANA68" s="5" t="str" cm="1">
        <f t="array" aca="1" ref="ANA68" ca="1">INDEX(i.LMU_Area,$K68,ANA$26)</f>
        <v>-</v>
      </c>
      <c r="ANB68" s="5" t="str" cm="1">
        <f t="array" aca="1" ref="ANB68" ca="1">INDEX(i.LMU_Area,$K68,ANB$26)</f>
        <v>-</v>
      </c>
      <c r="ANC68" s="5" t="str" cm="1">
        <f t="array" aca="1" ref="ANC68" ca="1">INDEX(i.LMU_Area,$K68,ANC$26)</f>
        <v>-</v>
      </c>
      <c r="AND68" s="5" t="str" cm="1">
        <f t="array" aca="1" ref="AND68" ca="1">INDEX(i.LMU_Area,$K68,AND$26)</f>
        <v>-</v>
      </c>
      <c r="ANE68" s="5" t="str" cm="1">
        <f t="array" aca="1" ref="ANE68" ca="1">INDEX(i.LMU_Area,$K68,ANE$26)</f>
        <v>-</v>
      </c>
      <c r="ANF68" s="5" t="str" cm="1">
        <f t="array" aca="1" ref="ANF68" ca="1">INDEX(i.LMU_Area,$K68,ANF$26)</f>
        <v>-</v>
      </c>
      <c r="ANG68" s="5" t="str" cm="1">
        <f t="array" aca="1" ref="ANG68" ca="1">INDEX(i.LMU_Area,$K68,ANG$26)</f>
        <v>-</v>
      </c>
      <c r="ANH68" s="5" t="str" cm="1">
        <f t="array" aca="1" ref="ANH68" ca="1">INDEX(i.LMU_Area,$K68,ANH$26)</f>
        <v>-</v>
      </c>
      <c r="ANI68" s="5" t="str" cm="1">
        <f t="array" aca="1" ref="ANI68" ca="1">INDEX(i.LMU_Area,$K68,ANI$26)</f>
        <v>-</v>
      </c>
      <c r="ANJ68" s="5" t="str" cm="1">
        <f t="array" aca="1" ref="ANJ68" ca="1">INDEX(i.LMU_Area,$K68,ANJ$26)</f>
        <v>-</v>
      </c>
      <c r="ANK68" s="5" t="str" cm="1">
        <f t="array" aca="1" ref="ANK68" ca="1">INDEX(i.LMU_Area,$K68,ANK$26)</f>
        <v>-</v>
      </c>
      <c r="ANL68" s="5" t="str" cm="1">
        <f t="array" aca="1" ref="ANL68" ca="1">INDEX(i.LMU_Area,$K68,ANL$26)</f>
        <v>-</v>
      </c>
      <c r="ANM68" s="5" t="str" cm="1">
        <f t="array" aca="1" ref="ANM68" ca="1">INDEX(i.LMU_Area,$K68,ANM$26)</f>
        <v>-</v>
      </c>
      <c r="ANN68" s="5" t="str" cm="1">
        <f t="array" aca="1" ref="ANN68" ca="1">INDEX(i.LMU_Area,$K68,ANN$26)</f>
        <v>-</v>
      </c>
      <c r="ANO68" s="5" t="str" cm="1">
        <f t="array" aca="1" ref="ANO68" ca="1">INDEX(i.LMU_Area,$K68,ANO$26)</f>
        <v>-</v>
      </c>
      <c r="ANP68" s="5" t="str" cm="1">
        <f t="array" aca="1" ref="ANP68" ca="1">INDEX(i.LMU_Area,$K68,ANP$26)</f>
        <v>-</v>
      </c>
      <c r="ANQ68" s="5" t="str" cm="1">
        <f t="array" aca="1" ref="ANQ68" ca="1">INDEX(i.LMU_Area,$K68,ANQ$26)</f>
        <v>-</v>
      </c>
      <c r="ANR68" s="5" t="str" cm="1">
        <f t="array" aca="1" ref="ANR68" ca="1">INDEX(i.LMU_Area,$K68,ANR$26)</f>
        <v>-</v>
      </c>
      <c r="ANS68" s="5" t="str" cm="1">
        <f t="array" aca="1" ref="ANS68" ca="1">INDEX(i.LMU_Area,$K68,ANS$26)</f>
        <v>-</v>
      </c>
      <c r="ANT68" s="5" t="str" cm="1">
        <f t="array" aca="1" ref="ANT68" ca="1">INDEX(i.LMU_Area,$K68,ANT$26)</f>
        <v>-</v>
      </c>
      <c r="ANU68" s="5" t="str" cm="1">
        <f t="array" aca="1" ref="ANU68" ca="1">INDEX(i.LMU_Area,$K68,ANU$26)</f>
        <v>-</v>
      </c>
      <c r="ANV68" s="5" t="str" cm="1">
        <f t="array" aca="1" ref="ANV68" ca="1">INDEX(i.LMU_Area,$K68,ANV$26)</f>
        <v>-</v>
      </c>
      <c r="ANW68" s="5" t="str" cm="1">
        <f t="array" aca="1" ref="ANW68" ca="1">INDEX(i.LMU_Area,$K68,ANW$26)</f>
        <v>-</v>
      </c>
      <c r="ANX68" s="5" t="str" cm="1">
        <f t="array" aca="1" ref="ANX68" ca="1">INDEX(i.LMU_Area,$K68,ANX$26)</f>
        <v>-</v>
      </c>
      <c r="ANY68" s="5" t="str" cm="1">
        <f t="array" aca="1" ref="ANY68" ca="1">INDEX(i.LMU_Area,$K68,ANY$26)</f>
        <v>-</v>
      </c>
      <c r="ANZ68" s="5" t="str" cm="1">
        <f t="array" aca="1" ref="ANZ68" ca="1">INDEX(i.LMU_Area,$K68,ANZ$26)</f>
        <v>-</v>
      </c>
      <c r="AOA68" s="5" t="str" cm="1">
        <f t="array" aca="1" ref="AOA68" ca="1">INDEX(i.LMU_Area,$K68,AOA$26)</f>
        <v>-</v>
      </c>
      <c r="AOB68" s="5" t="str" cm="1">
        <f t="array" aca="1" ref="AOB68" ca="1">INDEX(i.LMU_Area,$K68,AOB$26)</f>
        <v>-</v>
      </c>
      <c r="AOC68" s="5" t="str" cm="1">
        <f t="array" aca="1" ref="AOC68" ca="1">INDEX(i.LMU_Area,$K68,AOC$26)</f>
        <v>-</v>
      </c>
      <c r="AOD68" s="5" t="str" cm="1">
        <f t="array" aca="1" ref="AOD68" ca="1">INDEX(i.LMU_Area,$K68,AOD$26)</f>
        <v>-</v>
      </c>
      <c r="AOE68" s="5" t="str" cm="1">
        <f t="array" aca="1" ref="AOE68" ca="1">INDEX(i.LMU_Area,$K68,AOE$26)</f>
        <v>-</v>
      </c>
      <c r="AOF68" s="5" t="str" cm="1">
        <f t="array" aca="1" ref="AOF68" ca="1">INDEX(i.LMU_Area,$K68,AOF$26)</f>
        <v>-</v>
      </c>
      <c r="AOG68" s="5" t="str" cm="1">
        <f t="array" aca="1" ref="AOG68" ca="1">INDEX(i.LMU_Area,$K68,AOG$26)</f>
        <v>-</v>
      </c>
      <c r="AOH68" s="5" t="str" cm="1">
        <f t="array" aca="1" ref="AOH68" ca="1">INDEX(i.LMU_Area,$K68,AOH$26)</f>
        <v>-</v>
      </c>
      <c r="AOI68" s="5" t="str" cm="1">
        <f t="array" aca="1" ref="AOI68" ca="1">INDEX(i.LMU_Area,$K68,AOI$26)</f>
        <v>-</v>
      </c>
      <c r="AOJ68" s="5" t="str" cm="1">
        <f t="array" aca="1" ref="AOJ68" ca="1">INDEX(i.LMU_Area,$K68,AOJ$26)</f>
        <v>-</v>
      </c>
      <c r="AOK68" s="5" t="str" cm="1">
        <f t="array" aca="1" ref="AOK68" ca="1">INDEX(i.LMU_Area,$K68,AOK$26)</f>
        <v>-</v>
      </c>
      <c r="AOL68" s="5" t="str" cm="1">
        <f t="array" aca="1" ref="AOL68" ca="1">INDEX(i.LMU_Area,$K68,AOL$26)</f>
        <v>-</v>
      </c>
      <c r="AOM68" s="5" t="str" cm="1">
        <f t="array" aca="1" ref="AOM68" ca="1">INDEX(i.LMU_Area,$K68,AOM$26)</f>
        <v>-</v>
      </c>
      <c r="AON68" s="5" t="str" cm="1">
        <f t="array" aca="1" ref="AON68" ca="1">INDEX(i.LMU_Area,$K68,AON$26)</f>
        <v>-</v>
      </c>
      <c r="AOO68" s="5" t="str" cm="1">
        <f t="array" aca="1" ref="AOO68" ca="1">INDEX(i.LMU_Area,$K68,AOO$26)</f>
        <v>-</v>
      </c>
      <c r="AOP68" s="5" t="str" cm="1">
        <f t="array" aca="1" ref="AOP68" ca="1">INDEX(i.LMU_Area,$K68,AOP$26)</f>
        <v>-</v>
      </c>
      <c r="AOQ68" s="5" t="str" cm="1">
        <f t="array" aca="1" ref="AOQ68" ca="1">INDEX(i.LMU_Area,$K68,AOQ$26)</f>
        <v>-</v>
      </c>
      <c r="AOR68" s="5" t="str" cm="1">
        <f t="array" aca="1" ref="AOR68" ca="1">INDEX(i.LMU_Area,$K68,AOR$26)</f>
        <v>-</v>
      </c>
      <c r="AOS68" s="5" t="str" cm="1">
        <f t="array" aca="1" ref="AOS68" ca="1">INDEX(i.LMU_Area,$K68,AOS$26)</f>
        <v>-</v>
      </c>
      <c r="AOT68" s="5" t="str" cm="1">
        <f t="array" aca="1" ref="AOT68" ca="1">INDEX(i.LMU_Area,$K68,AOT$26)</f>
        <v>-</v>
      </c>
      <c r="AOU68" s="5" t="str" cm="1">
        <f t="array" aca="1" ref="AOU68" ca="1">INDEX(i.LMU_Area,$K68,AOU$26)</f>
        <v>-</v>
      </c>
      <c r="AOV68" s="5" t="str" cm="1">
        <f t="array" aca="1" ref="AOV68" ca="1">INDEX(i.LMU_Area,$K68,AOV$26)</f>
        <v>-</v>
      </c>
      <c r="AOW68" s="5" t="str" cm="1">
        <f t="array" aca="1" ref="AOW68" ca="1">INDEX(i.LMU_Area,$K68,AOW$26)</f>
        <v>-</v>
      </c>
      <c r="AOX68" s="5" t="str" cm="1">
        <f t="array" aca="1" ref="AOX68" ca="1">INDEX(i.LMU_Area,$K68,AOX$26)</f>
        <v>-</v>
      </c>
      <c r="AOY68" s="5" t="str" cm="1">
        <f t="array" aca="1" ref="AOY68" ca="1">INDEX(i.LMU_Area,$K68,AOY$26)</f>
        <v>-</v>
      </c>
      <c r="AOZ68" s="5" t="str" cm="1">
        <f t="array" aca="1" ref="AOZ68" ca="1">INDEX(i.LMU_Area,$K68,AOZ$26)</f>
        <v>-</v>
      </c>
      <c r="APA68" s="5" t="str" cm="1">
        <f t="array" aca="1" ref="APA68" ca="1">INDEX(i.LMU_Area,$K68,APA$26)</f>
        <v>-</v>
      </c>
      <c r="APB68" s="5" t="str" cm="1">
        <f t="array" aca="1" ref="APB68" ca="1">INDEX(i.LMU_Area,$K68,APB$26)</f>
        <v>-</v>
      </c>
      <c r="APC68" s="5" t="str" cm="1">
        <f t="array" aca="1" ref="APC68" ca="1">INDEX(i.LMU_Area,$K68,APC$26)</f>
        <v>-</v>
      </c>
      <c r="APD68" s="5" t="str" cm="1">
        <f t="array" aca="1" ref="APD68" ca="1">INDEX(i.LMU_Area,$K68,APD$26)</f>
        <v>-</v>
      </c>
      <c r="APE68" s="5" t="str" cm="1">
        <f t="array" aca="1" ref="APE68" ca="1">INDEX(i.LMU_Area,$K68,APE$26)</f>
        <v>-</v>
      </c>
      <c r="APF68" s="5" t="str" cm="1">
        <f t="array" aca="1" ref="APF68" ca="1">INDEX(i.LMU_Area,$K68,APF$26)</f>
        <v>-</v>
      </c>
      <c r="APG68" s="5" t="str" cm="1">
        <f t="array" aca="1" ref="APG68" ca="1">INDEX(i.LMU_Area,$K68,APG$26)</f>
        <v>-</v>
      </c>
      <c r="APH68" s="5" t="str" cm="1">
        <f t="array" aca="1" ref="APH68" ca="1">INDEX(i.LMU_Area,$K68,APH$26)</f>
        <v>-</v>
      </c>
      <c r="API68" s="5" t="str" cm="1">
        <f t="array" aca="1" ref="API68" ca="1">INDEX(i.LMU_Area,$K68,API$26)</f>
        <v>-</v>
      </c>
      <c r="APJ68" s="5" t="str" cm="1">
        <f t="array" aca="1" ref="APJ68" ca="1">INDEX(i.LMU_Area,$K68,APJ$26)</f>
        <v>-</v>
      </c>
      <c r="APK68" s="5" t="str" cm="1">
        <f t="array" aca="1" ref="APK68" ca="1">INDEX(i.LMU_Area,$K68,APK$26)</f>
        <v>-</v>
      </c>
      <c r="APL68" s="5" t="str" cm="1">
        <f t="array" aca="1" ref="APL68" ca="1">INDEX(i.LMU_Area,$K68,APL$26)</f>
        <v>-</v>
      </c>
      <c r="APM68" s="5" t="str" cm="1">
        <f t="array" aca="1" ref="APM68" ca="1">INDEX(i.LMU_Area,$K68,APM$26)</f>
        <v>-</v>
      </c>
      <c r="APN68" s="5" t="str" cm="1">
        <f t="array" aca="1" ref="APN68" ca="1">INDEX(i.LMU_Area,$K68,APN$26)</f>
        <v>-</v>
      </c>
      <c r="APO68" s="5" t="str" cm="1">
        <f t="array" aca="1" ref="APO68" ca="1">INDEX(i.LMU_Area,$K68,APO$26)</f>
        <v>-</v>
      </c>
      <c r="APP68" s="5" t="str" cm="1">
        <f t="array" aca="1" ref="APP68" ca="1">INDEX(i.LMU_Area,$K68,APP$26)</f>
        <v>-</v>
      </c>
      <c r="APQ68" s="5" t="str" cm="1">
        <f t="array" aca="1" ref="APQ68" ca="1">INDEX(i.LMU_Area,$K68,APQ$26)</f>
        <v>-</v>
      </c>
      <c r="APR68" s="5" t="str" cm="1">
        <f t="array" aca="1" ref="APR68" ca="1">INDEX(i.LMU_Area,$K68,APR$26)</f>
        <v>-</v>
      </c>
      <c r="APS68" s="5" t="str" cm="1">
        <f t="array" aca="1" ref="APS68" ca="1">INDEX(i.LMU_Area,$K68,APS$26)</f>
        <v>-</v>
      </c>
      <c r="APT68" s="5" t="str" cm="1">
        <f t="array" aca="1" ref="APT68" ca="1">INDEX(i.LMU_Area,$K68,APT$26)</f>
        <v>-</v>
      </c>
      <c r="APU68" s="5" t="str" cm="1">
        <f t="array" aca="1" ref="APU68" ca="1">INDEX(i.LMU_Area,$K68,APU$26)</f>
        <v>-</v>
      </c>
      <c r="APV68" s="5" t="str" cm="1">
        <f t="array" aca="1" ref="APV68" ca="1">INDEX(i.LMU_Area,$K68,APV$26)</f>
        <v>-</v>
      </c>
      <c r="APW68" s="5" t="str" cm="1">
        <f t="array" aca="1" ref="APW68" ca="1">INDEX(i.LMU_Area,$K68,APW$26)</f>
        <v>-</v>
      </c>
      <c r="APX68" s="5" t="str" cm="1">
        <f t="array" aca="1" ref="APX68" ca="1">INDEX(i.LMU_Area,$K68,APX$26)</f>
        <v>-</v>
      </c>
      <c r="APY68" s="5" t="str" cm="1">
        <f t="array" aca="1" ref="APY68" ca="1">INDEX(i.LMU_Area,$K68,APY$26)</f>
        <v>-</v>
      </c>
      <c r="APZ68" s="5" t="str" cm="1">
        <f t="array" aca="1" ref="APZ68" ca="1">INDEX(i.LMU_Area,$K68,APZ$26)</f>
        <v>-</v>
      </c>
      <c r="AQA68" s="5" t="str" cm="1">
        <f t="array" aca="1" ref="AQA68" ca="1">INDEX(i.LMU_Area,$K68,AQA$26)</f>
        <v>-</v>
      </c>
      <c r="AQB68" s="5" t="str" cm="1">
        <f t="array" aca="1" ref="AQB68" ca="1">INDEX(i.LMU_Area,$K68,AQB$26)</f>
        <v>-</v>
      </c>
      <c r="AQC68" s="5" t="str" cm="1">
        <f t="array" aca="1" ref="AQC68" ca="1">INDEX(i.LMU_Area,$K68,AQC$26)</f>
        <v>-</v>
      </c>
      <c r="AQD68" s="5" t="str" cm="1">
        <f t="array" aca="1" ref="AQD68" ca="1">INDEX(i.LMU_Area,$K68,AQD$26)</f>
        <v>-</v>
      </c>
      <c r="AQE68" s="5" t="str" cm="1">
        <f t="array" aca="1" ref="AQE68" ca="1">INDEX(i.LMU_Area,$K68,AQE$26)</f>
        <v>-</v>
      </c>
      <c r="AQF68" s="5" t="str" cm="1">
        <f t="array" aca="1" ref="AQF68" ca="1">INDEX(i.LMU_Area,$K68,AQF$26)</f>
        <v>-</v>
      </c>
      <c r="AQG68" s="5" t="str" cm="1">
        <f t="array" aca="1" ref="AQG68" ca="1">INDEX(i.LMU_Area,$K68,AQG$26)</f>
        <v>-</v>
      </c>
      <c r="AQH68" s="5" t="str" cm="1">
        <f t="array" aca="1" ref="AQH68" ca="1">INDEX(i.LMU_Area,$K68,AQH$26)</f>
        <v>-</v>
      </c>
      <c r="AQI68" s="5" t="str" cm="1">
        <f t="array" aca="1" ref="AQI68" ca="1">INDEX(i.LMU_Area,$K68,AQI$26)</f>
        <v>-</v>
      </c>
      <c r="AQJ68" s="5" t="str" cm="1">
        <f t="array" aca="1" ref="AQJ68" ca="1">INDEX(i.LMU_Area,$K68,AQJ$26)</f>
        <v>-</v>
      </c>
      <c r="AQK68" s="5" t="str" cm="1">
        <f t="array" aca="1" ref="AQK68" ca="1">INDEX(i.LMU_Area,$K68,AQK$26)</f>
        <v>-</v>
      </c>
      <c r="AQL68" s="5" t="str" cm="1">
        <f t="array" aca="1" ref="AQL68" ca="1">INDEX(i.LMU_Area,$K68,AQL$26)</f>
        <v>-</v>
      </c>
      <c r="AQM68" s="5" t="str" cm="1">
        <f t="array" aca="1" ref="AQM68" ca="1">INDEX(i.LMU_Area,$K68,AQM$26)</f>
        <v>-</v>
      </c>
      <c r="AQN68" s="5" t="str" cm="1">
        <f t="array" aca="1" ref="AQN68" ca="1">INDEX(i.LMU_Area,$K68,AQN$26)</f>
        <v>-</v>
      </c>
      <c r="AQO68" s="5" t="str" cm="1">
        <f t="array" aca="1" ref="AQO68" ca="1">INDEX(i.LMU_Area,$K68,AQO$26)</f>
        <v>-</v>
      </c>
      <c r="AQP68" s="5" t="str" cm="1">
        <f t="array" aca="1" ref="AQP68" ca="1">INDEX(i.LMU_Area,$K68,AQP$26)</f>
        <v>-</v>
      </c>
      <c r="AQQ68" s="5" t="str" cm="1">
        <f t="array" aca="1" ref="AQQ68" ca="1">INDEX(i.LMU_Area,$K68,AQQ$26)</f>
        <v>-</v>
      </c>
      <c r="AQR68" s="5" t="str" cm="1">
        <f t="array" aca="1" ref="AQR68" ca="1">INDEX(i.LMU_Area,$K68,AQR$26)</f>
        <v>-</v>
      </c>
      <c r="AQS68" s="5" t="str" cm="1">
        <f t="array" aca="1" ref="AQS68" ca="1">INDEX(i.LMU_Area,$K68,AQS$26)</f>
        <v>-</v>
      </c>
      <c r="AQT68" s="5" t="str" cm="1">
        <f t="array" aca="1" ref="AQT68" ca="1">INDEX(i.LMU_Area,$K68,AQT$26)</f>
        <v>-</v>
      </c>
      <c r="AQU68" s="5" t="str" cm="1">
        <f t="array" aca="1" ref="AQU68" ca="1">INDEX(i.LMU_Area,$K68,AQU$26)</f>
        <v>-</v>
      </c>
      <c r="AQV68" s="5" t="str" cm="1">
        <f t="array" aca="1" ref="AQV68" ca="1">INDEX(i.LMU_Area,$K68,AQV$26)</f>
        <v>-</v>
      </c>
      <c r="AQW68" s="5" t="str" cm="1">
        <f t="array" aca="1" ref="AQW68" ca="1">INDEX(i.LMU_Area,$K68,AQW$26)</f>
        <v>-</v>
      </c>
      <c r="AQX68" s="5" t="str" cm="1">
        <f t="array" aca="1" ref="AQX68" ca="1">INDEX(i.LMU_Area,$K68,AQX$26)</f>
        <v>-</v>
      </c>
      <c r="AQY68" s="5" t="str" cm="1">
        <f t="array" aca="1" ref="AQY68" ca="1">INDEX(i.LMU_Area,$K68,AQY$26)</f>
        <v>-</v>
      </c>
      <c r="AQZ68" s="5" t="str" cm="1">
        <f t="array" aca="1" ref="AQZ68" ca="1">INDEX(i.LMU_Area,$K68,AQZ$26)</f>
        <v>-</v>
      </c>
      <c r="ARA68" s="5" t="str" cm="1">
        <f t="array" aca="1" ref="ARA68" ca="1">INDEX(i.LMU_Area,$K68,ARA$26)</f>
        <v>-</v>
      </c>
      <c r="ARB68" s="5" t="str" cm="1">
        <f t="array" aca="1" ref="ARB68" ca="1">INDEX(i.LMU_Area,$K68,ARB$26)</f>
        <v>-</v>
      </c>
      <c r="ARC68" s="5" t="str" cm="1">
        <f t="array" aca="1" ref="ARC68" ca="1">INDEX(i.LMU_Area,$K68,ARC$26)</f>
        <v>-</v>
      </c>
      <c r="ARD68" s="5" t="str" cm="1">
        <f t="array" aca="1" ref="ARD68" ca="1">INDEX(i.LMU_Area,$K68,ARD$26)</f>
        <v>-</v>
      </c>
      <c r="ARE68" s="5" t="str" cm="1">
        <f t="array" aca="1" ref="ARE68" ca="1">INDEX(i.LMU_Area,$K68,ARE$26)</f>
        <v>-</v>
      </c>
      <c r="ARF68" s="5" t="str" cm="1">
        <f t="array" aca="1" ref="ARF68" ca="1">INDEX(i.LMU_Area,$K68,ARF$26)</f>
        <v>-</v>
      </c>
      <c r="ARG68" s="5" t="str" cm="1">
        <f t="array" aca="1" ref="ARG68" ca="1">INDEX(i.LMU_Area,$K68,ARG$26)</f>
        <v>-</v>
      </c>
      <c r="ARH68" s="5" t="str" cm="1">
        <f t="array" aca="1" ref="ARH68" ca="1">INDEX(i.LMU_Area,$K68,ARH$26)</f>
        <v>-</v>
      </c>
      <c r="ARI68" s="5" t="str" cm="1">
        <f t="array" aca="1" ref="ARI68" ca="1">INDEX(i.LMU_Area,$K68,ARI$26)</f>
        <v>-</v>
      </c>
      <c r="ARJ68" s="5" t="str" cm="1">
        <f t="array" aca="1" ref="ARJ68" ca="1">INDEX(i.LMU_Area,$K68,ARJ$26)</f>
        <v>-</v>
      </c>
      <c r="ARK68" s="5" t="str" cm="1">
        <f t="array" aca="1" ref="ARK68" ca="1">INDEX(i.LMU_Area,$K68,ARK$26)</f>
        <v>-</v>
      </c>
      <c r="ARL68" s="5" t="str" cm="1">
        <f t="array" aca="1" ref="ARL68" ca="1">INDEX(i.LMU_Area,$K68,ARL$26)</f>
        <v>-</v>
      </c>
      <c r="ARM68" s="5" t="str" cm="1">
        <f t="array" aca="1" ref="ARM68" ca="1">INDEX(i.LMU_Area,$K68,ARM$26)</f>
        <v>-</v>
      </c>
      <c r="ARN68" s="5" t="str" cm="1">
        <f t="array" aca="1" ref="ARN68" ca="1">INDEX(i.LMU_Area,$K68,ARN$26)</f>
        <v>-</v>
      </c>
      <c r="ARO68" s="5" t="str" cm="1">
        <f t="array" aca="1" ref="ARO68" ca="1">INDEX(i.LMU_Area,$K68,ARO$26)</f>
        <v>-</v>
      </c>
      <c r="ARP68" s="5" t="str" cm="1">
        <f t="array" aca="1" ref="ARP68" ca="1">INDEX(i.LMU_Area,$K68,ARP$26)</f>
        <v>-</v>
      </c>
      <c r="ARQ68" s="5" t="str" cm="1">
        <f t="array" aca="1" ref="ARQ68" ca="1">INDEX(i.LMU_Area,$K68,ARQ$26)</f>
        <v>-</v>
      </c>
      <c r="ARR68" s="5" t="str" cm="1">
        <f t="array" aca="1" ref="ARR68" ca="1">INDEX(i.LMU_Area,$K68,ARR$26)</f>
        <v>-</v>
      </c>
      <c r="ARS68" s="5" t="str" cm="1">
        <f t="array" aca="1" ref="ARS68" ca="1">INDEX(i.LMU_Area,$K68,ARS$26)</f>
        <v>-</v>
      </c>
      <c r="ART68" s="5" t="str" cm="1">
        <f t="array" aca="1" ref="ART68" ca="1">INDEX(i.LMU_Area,$K68,ART$26)</f>
        <v>-</v>
      </c>
      <c r="ARU68" s="5" t="str" cm="1">
        <f t="array" aca="1" ref="ARU68" ca="1">INDEX(i.LMU_Area,$K68,ARU$26)</f>
        <v>-</v>
      </c>
      <c r="ARV68" s="5" t="str" cm="1">
        <f t="array" aca="1" ref="ARV68" ca="1">INDEX(i.LMU_Area,$K68,ARV$26)</f>
        <v>-</v>
      </c>
      <c r="ARW68" s="5" t="str" cm="1">
        <f t="array" aca="1" ref="ARW68" ca="1">INDEX(i.LMU_Area,$K68,ARW$26)</f>
        <v>-</v>
      </c>
      <c r="ARX68" s="5" t="str" cm="1">
        <f t="array" aca="1" ref="ARX68" ca="1">INDEX(i.LMU_Area,$K68,ARX$26)</f>
        <v>-</v>
      </c>
      <c r="ARY68" s="5" t="str" cm="1">
        <f t="array" aca="1" ref="ARY68" ca="1">INDEX(i.LMU_Area,$K68,ARY$26)</f>
        <v>-</v>
      </c>
      <c r="ARZ68" s="5" t="str" cm="1">
        <f t="array" aca="1" ref="ARZ68" ca="1">INDEX(i.LMU_Area,$K68,ARZ$26)</f>
        <v>-</v>
      </c>
      <c r="ASA68" s="5" t="str" cm="1">
        <f t="array" aca="1" ref="ASA68" ca="1">INDEX(i.LMU_Area,$K68,ASA$26)</f>
        <v>-</v>
      </c>
      <c r="ASB68" s="5" t="str" cm="1">
        <f t="array" aca="1" ref="ASB68" ca="1">INDEX(i.LMU_Area,$K68,ASB$26)</f>
        <v>-</v>
      </c>
      <c r="ASC68" s="5" t="str" cm="1">
        <f t="array" aca="1" ref="ASC68" ca="1">INDEX(i.LMU_Area,$K68,ASC$26)</f>
        <v>-</v>
      </c>
      <c r="ASD68" s="5" t="str" cm="1">
        <f t="array" aca="1" ref="ASD68" ca="1">INDEX(i.LMU_Area,$K68,ASD$26)</f>
        <v>-</v>
      </c>
      <c r="ASE68" s="5" t="str" cm="1">
        <f t="array" aca="1" ref="ASE68" ca="1">INDEX(i.LMU_Area,$K68,ASE$26)</f>
        <v>-</v>
      </c>
      <c r="ASF68" s="5" t="str" cm="1">
        <f t="array" aca="1" ref="ASF68" ca="1">INDEX(i.LMU_Area,$K68,ASF$26)</f>
        <v>-</v>
      </c>
      <c r="ASG68" s="5" t="str" cm="1">
        <f t="array" aca="1" ref="ASG68" ca="1">INDEX(i.LMU_Area,$K68,ASG$26)</f>
        <v>-</v>
      </c>
      <c r="ASH68" s="5" t="str" cm="1">
        <f t="array" aca="1" ref="ASH68" ca="1">INDEX(i.LMU_Area,$K68,ASH$26)</f>
        <v>-</v>
      </c>
      <c r="ASI68" s="5" t="str" cm="1">
        <f t="array" aca="1" ref="ASI68" ca="1">INDEX(i.LMU_Area,$K68,ASI$26)</f>
        <v>-</v>
      </c>
      <c r="ASJ68" s="5" t="str" cm="1">
        <f t="array" aca="1" ref="ASJ68" ca="1">INDEX(i.LMU_Area,$K68,ASJ$26)</f>
        <v>-</v>
      </c>
      <c r="ASK68" s="5" t="str" cm="1">
        <f t="array" aca="1" ref="ASK68" ca="1">INDEX(i.LMU_Area,$K68,ASK$26)</f>
        <v>-</v>
      </c>
      <c r="ASL68" s="5" t="str" cm="1">
        <f t="array" aca="1" ref="ASL68" ca="1">INDEX(i.LMU_Area,$K68,ASL$26)</f>
        <v>-</v>
      </c>
      <c r="ASM68" s="5" t="str" cm="1">
        <f t="array" aca="1" ref="ASM68" ca="1">INDEX(i.LMU_Area,$K68,ASM$26)</f>
        <v>-</v>
      </c>
      <c r="ASN68" s="5" t="str" cm="1">
        <f t="array" aca="1" ref="ASN68" ca="1">INDEX(i.LMU_Area,$K68,ASN$26)</f>
        <v>-</v>
      </c>
      <c r="ASO68" s="5" t="str" cm="1">
        <f t="array" aca="1" ref="ASO68" ca="1">INDEX(i.LMU_Area,$K68,ASO$26)</f>
        <v>-</v>
      </c>
      <c r="ASP68" s="5" t="str" cm="1">
        <f t="array" aca="1" ref="ASP68" ca="1">INDEX(i.LMU_Area,$K68,ASP$26)</f>
        <v>-</v>
      </c>
      <c r="ASQ68" s="5" t="str" cm="1">
        <f t="array" aca="1" ref="ASQ68" ca="1">INDEX(i.LMU_Area,$K68,ASQ$26)</f>
        <v>-</v>
      </c>
      <c r="ASR68" s="5" t="str" cm="1">
        <f t="array" aca="1" ref="ASR68" ca="1">INDEX(i.LMU_Area,$K68,ASR$26)</f>
        <v>-</v>
      </c>
      <c r="ASS68" s="5" t="str" cm="1">
        <f t="array" aca="1" ref="ASS68" ca="1">INDEX(i.LMU_Area,$K68,ASS$26)</f>
        <v>-</v>
      </c>
      <c r="AST68" s="5" t="str" cm="1">
        <f t="array" aca="1" ref="AST68" ca="1">INDEX(i.LMU_Area,$K68,AST$26)</f>
        <v>-</v>
      </c>
      <c r="ASU68" s="5" t="str" cm="1">
        <f t="array" aca="1" ref="ASU68" ca="1">INDEX(i.LMU_Area,$K68,ASU$26)</f>
        <v>-</v>
      </c>
      <c r="ASV68" s="5" t="str" cm="1">
        <f t="array" aca="1" ref="ASV68" ca="1">INDEX(i.LMU_Area,$K68,ASV$26)</f>
        <v>-</v>
      </c>
      <c r="ASW68" s="5" t="str" cm="1">
        <f t="array" aca="1" ref="ASW68" ca="1">INDEX(i.LMU_Area,$K68,ASW$26)</f>
        <v>-</v>
      </c>
      <c r="ASX68" s="5" t="str" cm="1">
        <f t="array" aca="1" ref="ASX68" ca="1">INDEX(i.LMU_Area,$K68,ASX$26)</f>
        <v>-</v>
      </c>
      <c r="ASY68" s="5" t="str" cm="1">
        <f t="array" aca="1" ref="ASY68" ca="1">INDEX(i.LMU_Area,$K68,ASY$26)</f>
        <v>-</v>
      </c>
      <c r="ASZ68" s="5" t="str" cm="1">
        <f t="array" aca="1" ref="ASZ68" ca="1">INDEX(i.LMU_Area,$K68,ASZ$26)</f>
        <v>-</v>
      </c>
      <c r="ATA68" s="5" t="str" cm="1">
        <f t="array" aca="1" ref="ATA68" ca="1">INDEX(i.LMU_Area,$K68,ATA$26)</f>
        <v>-</v>
      </c>
      <c r="ATB68" s="5" t="str" cm="1">
        <f t="array" aca="1" ref="ATB68" ca="1">INDEX(i.LMU_Area,$K68,ATB$26)</f>
        <v>-</v>
      </c>
      <c r="ATC68" s="5" t="str" cm="1">
        <f t="array" aca="1" ref="ATC68" ca="1">INDEX(i.LMU_Area,$K68,ATC$26)</f>
        <v>-</v>
      </c>
      <c r="ATD68" s="5" t="str" cm="1">
        <f t="array" aca="1" ref="ATD68" ca="1">INDEX(i.LMU_Area,$K68,ATD$26)</f>
        <v>-</v>
      </c>
      <c r="ATE68" s="5" t="str" cm="1">
        <f t="array" aca="1" ref="ATE68" ca="1">INDEX(i.LMU_Area,$K68,ATE$26)</f>
        <v>-</v>
      </c>
      <c r="ATF68" s="5" t="str" cm="1">
        <f t="array" aca="1" ref="ATF68" ca="1">INDEX(i.LMU_Area,$K68,ATF$26)</f>
        <v>-</v>
      </c>
      <c r="ATG68" s="5" t="str" cm="1">
        <f t="array" aca="1" ref="ATG68" ca="1">INDEX(i.LMU_Area,$K68,ATG$26)</f>
        <v>-</v>
      </c>
      <c r="ATH68" s="5" t="str" cm="1">
        <f t="array" aca="1" ref="ATH68" ca="1">INDEX(i.LMU_Area,$K68,ATH$26)</f>
        <v>-</v>
      </c>
      <c r="ATI68" s="5" t="str" cm="1">
        <f t="array" aca="1" ref="ATI68" ca="1">INDEX(i.LMU_Area,$K68,ATI$26)</f>
        <v>-</v>
      </c>
      <c r="ATJ68" s="5" t="str" cm="1">
        <f t="array" aca="1" ref="ATJ68" ca="1">INDEX(i.LMU_Area,$K68,ATJ$26)</f>
        <v>-</v>
      </c>
      <c r="ATK68" s="5" t="str" cm="1">
        <f t="array" aca="1" ref="ATK68" ca="1">INDEX(i.LMU_Area,$K68,ATK$26)</f>
        <v>-</v>
      </c>
      <c r="ATL68" s="19">
        <f t="shared" ca="1" si="1161"/>
        <v>1</v>
      </c>
      <c r="ATM68" s="587">
        <v>0</v>
      </c>
    </row>
    <row r="69" spans="1:1209" hidden="1" outlineLevel="2">
      <c r="A69" s="21">
        <f t="shared" si="1096"/>
        <v>64</v>
      </c>
      <c r="B69" s="240">
        <f t="shared" si="1097"/>
        <v>47</v>
      </c>
      <c r="C69">
        <f>203</f>
        <v>203</v>
      </c>
      <c r="D69" s="135" t="str">
        <f t="shared" ca="1" si="1098"/>
        <v>EWW</v>
      </c>
      <c r="E69" t="b">
        <v>1</v>
      </c>
      <c r="F69" t="b">
        <v>0</v>
      </c>
      <c r="G69" s="19" t="b">
        <f t="shared" ca="1" si="1099"/>
        <v>1</v>
      </c>
      <c r="H69" s="226">
        <f t="shared" ca="1" si="1162"/>
        <v>24</v>
      </c>
      <c r="I69" s="226">
        <f t="shared" ca="1" si="1150"/>
        <v>1</v>
      </c>
      <c r="J69" s="226">
        <f t="shared" ca="1" si="1150"/>
        <v>1</v>
      </c>
      <c r="K69" s="226">
        <f t="shared" ca="1" si="1150"/>
        <v>1</v>
      </c>
      <c r="L69" s="226">
        <f t="shared" ca="1" si="1150"/>
        <v>1</v>
      </c>
      <c r="M69" s="226">
        <f t="shared" ca="1" si="1150"/>
        <v>2</v>
      </c>
      <c r="N69" s="226">
        <f t="shared" ca="1" si="1151"/>
        <v>3</v>
      </c>
      <c r="O69" s="226">
        <f t="shared" ca="1" si="1151"/>
        <v>2</v>
      </c>
      <c r="P69" s="226">
        <f t="shared" ca="1" si="1151"/>
        <v>1</v>
      </c>
      <c r="Q69" s="226">
        <f t="shared" ca="1" si="1151"/>
        <v>1</v>
      </c>
      <c r="R69" s="115">
        <f t="shared" ca="1" si="1002"/>
        <v>0</v>
      </c>
      <c r="S69" s="226">
        <f t="shared" ca="1" si="1151"/>
        <v>0</v>
      </c>
      <c r="T69" s="226">
        <f t="shared" ca="1" si="1151"/>
        <v>0</v>
      </c>
      <c r="U69" s="226">
        <f t="shared" ca="1" si="1151"/>
        <v>0</v>
      </c>
      <c r="V69" s="226">
        <f t="shared" ca="1" si="1151"/>
        <v>0</v>
      </c>
      <c r="W69" s="226">
        <f t="shared" ca="1" si="1151"/>
        <v>0</v>
      </c>
      <c r="X69" s="226">
        <f t="shared" ca="1" si="1151"/>
        <v>1</v>
      </c>
      <c r="Y69" s="226">
        <f t="shared" ca="1" si="1151"/>
        <v>1</v>
      </c>
      <c r="Z69" s="226">
        <f t="shared" ca="1" si="1151"/>
        <v>1</v>
      </c>
      <c r="AA69" s="263"/>
      <c r="AB69" s="263"/>
      <c r="AC69" s="263"/>
      <c r="AD69" s="263"/>
      <c r="AE69" s="263"/>
      <c r="AF69" s="226">
        <f t="shared" ca="1" si="1152"/>
        <v>0</v>
      </c>
      <c r="AG69" s="263"/>
      <c r="AH69" s="263">
        <f t="shared" ca="1" si="1153"/>
        <v>0</v>
      </c>
      <c r="AI69" s="263">
        <f t="shared" ca="1" si="1153"/>
        <v>0</v>
      </c>
      <c r="AJ69" s="263">
        <f t="shared" ca="1" si="1153"/>
        <v>0</v>
      </c>
      <c r="AK69" s="19">
        <f t="shared" ca="1" si="1102"/>
        <v>0</v>
      </c>
      <c r="AL69" s="19">
        <f t="shared" ca="1" si="1102"/>
        <v>0</v>
      </c>
      <c r="AM69" s="19">
        <f t="shared" ca="1" si="1102"/>
        <v>0</v>
      </c>
      <c r="AN69" s="19">
        <f t="shared" ca="1" si="1102"/>
        <v>0</v>
      </c>
      <c r="AO69" s="135">
        <f t="shared" ca="1" si="1103"/>
        <v>2</v>
      </c>
      <c r="AP69" s="135">
        <f ca="1">INDEX(CHOOSE($P69,DataAutumn!i.AdultDrys,DataWinter!i.AdultDrys,DataSpring!i.AdultDrys),1,$O69)</f>
        <v>4</v>
      </c>
      <c r="AQ69" s="5">
        <f t="shared" ca="1" si="1104"/>
        <v>2</v>
      </c>
      <c r="AR69" s="5">
        <f t="shared" ca="1" si="1104"/>
        <v>0</v>
      </c>
      <c r="AS69" s="5">
        <f t="shared" ca="1" si="1105"/>
        <v>5</v>
      </c>
      <c r="AT69">
        <f t="shared" ca="1" si="1106"/>
        <v>3</v>
      </c>
      <c r="AW69" s="222" t="str">
        <f t="shared" ca="1" si="942"/>
        <v>FS Optimis 00024 EWW MWM     TOL122 Scan1-0000 CFS RR 01% REV01 GP100% WP100% MP100% T_TRUE (F43N33)</v>
      </c>
      <c r="AX69" s="9" t="str">
        <f ca="1">IF(COUNTIF(AW$5:AW69,AW69)=1,"-","Dup")</f>
        <v>-</v>
      </c>
      <c r="AY69" s="9"/>
      <c r="AZ69" s="19" t="b">
        <f t="shared" ca="1" si="1155"/>
        <v>0</v>
      </c>
      <c r="BA69" s="19" t="b">
        <f t="shared" ca="1" si="1155"/>
        <v>0</v>
      </c>
      <c r="BB69" s="19" t="b">
        <f t="shared" ca="1" si="1155"/>
        <v>0</v>
      </c>
      <c r="BC69" s="19" t="b">
        <f t="shared" ca="1" si="1155"/>
        <v>0</v>
      </c>
      <c r="BD69" s="19" t="b">
        <f t="shared" ca="1" si="1155"/>
        <v>0</v>
      </c>
      <c r="BE69" s="19" t="b">
        <f t="shared" ca="1" si="1155"/>
        <v>0</v>
      </c>
      <c r="BF69" s="19" t="b">
        <f t="shared" ca="1" si="1155"/>
        <v>0</v>
      </c>
      <c r="BG69" s="19" t="b">
        <f t="shared" ca="1" si="1155"/>
        <v>0</v>
      </c>
      <c r="BH69" s="9"/>
      <c r="BI69" s="5" t="b">
        <f t="shared" ca="1" si="943"/>
        <v>1</v>
      </c>
      <c r="BJ69" s="5" t="str">
        <f t="shared" ca="1" si="943"/>
        <v>-</v>
      </c>
      <c r="BK69" s="5" t="str">
        <f t="shared" ca="1" si="943"/>
        <v>-</v>
      </c>
      <c r="BL69" s="5" t="str">
        <f t="shared" ca="1" si="943"/>
        <v>-</v>
      </c>
      <c r="BM69" s="5" t="b">
        <f t="shared" ca="1" si="943"/>
        <v>1</v>
      </c>
      <c r="BN69" s="135">
        <f t="shared" ca="1" si="943"/>
        <v>0</v>
      </c>
      <c r="BO69" s="12" t="b">
        <v>1</v>
      </c>
      <c r="BP69" s="5" cm="1">
        <f t="array" aca="1" ref="BP69" ca="1">INDEX(i.z_prob,$J69,BP$26)</f>
        <v>0.09</v>
      </c>
      <c r="BQ69" s="5" cm="1">
        <f t="array" aca="1" ref="BQ69" ca="1">INDEX(i.z_prob,$J69,BQ$26)</f>
        <v>0.16</v>
      </c>
      <c r="BR69" s="5" cm="1">
        <f t="array" aca="1" ref="BR69" ca="1">INDEX(i.z_prob,$J69,BR$26)</f>
        <v>0.14000000000000001</v>
      </c>
      <c r="BS69" s="5" cm="1">
        <f t="array" aca="1" ref="BS69" ca="1">INDEX(i.z_prob,$J69,BS$26)</f>
        <v>0.11</v>
      </c>
      <c r="BT69" s="5" cm="1">
        <f t="array" aca="1" ref="BT69" ca="1">INDEX(i.z_prob,$J69,BT$26)</f>
        <v>0.11</v>
      </c>
      <c r="BU69" s="5" cm="1">
        <f t="array" aca="1" ref="BU69" ca="1">INDEX(i.z_prob,$J69,BU$26)</f>
        <v>0.14000000000000001</v>
      </c>
      <c r="BV69" s="5" cm="1">
        <f t="array" aca="1" ref="BV69" ca="1">INDEX(i.z_prob,$J69,BV$26)</f>
        <v>0.16</v>
      </c>
      <c r="BW69" s="5" cm="1">
        <f t="array" aca="1" ref="BW69" ca="1">INDEX(i.z_prob,$J69,BW$26)</f>
        <v>0.09</v>
      </c>
      <c r="BX69" s="9"/>
      <c r="BY69" s="19" t="str">
        <f t="shared" ca="1" si="1108"/>
        <v>-</v>
      </c>
      <c r="BZ69" s="5">
        <f t="shared" ca="1" si="1109"/>
        <v>0</v>
      </c>
      <c r="CA69" s="5">
        <f t="shared" ca="1" si="1110"/>
        <v>0</v>
      </c>
      <c r="CB69" s="5">
        <f t="shared" ca="1" si="1111"/>
        <v>0</v>
      </c>
      <c r="CC69" s="5">
        <f t="shared" ca="1" si="1112"/>
        <v>0</v>
      </c>
      <c r="CD69" s="9"/>
      <c r="CE69" s="19" t="str">
        <f t="shared" ca="1" si="1113"/>
        <v>-</v>
      </c>
      <c r="CF69" s="19" t="str">
        <f t="shared" ca="1" si="1113"/>
        <v>-</v>
      </c>
      <c r="CG69" s="19" t="str">
        <f t="shared" ca="1" si="1113"/>
        <v>-</v>
      </c>
      <c r="CH69" s="19" t="str">
        <f t="shared" ca="1" si="1113"/>
        <v>-</v>
      </c>
      <c r="CI69" s="19" t="str">
        <f t="shared" ca="1" si="1113"/>
        <v>-</v>
      </c>
      <c r="CJ69" s="19" t="str">
        <f t="shared" ca="1" si="1113"/>
        <v>-</v>
      </c>
      <c r="CK69" s="19" t="str">
        <f t="shared" ca="1" si="1113"/>
        <v>-</v>
      </c>
      <c r="CL69" s="19" t="str">
        <f t="shared" ca="1" si="1113"/>
        <v>-</v>
      </c>
      <c r="CM69" s="19" t="str">
        <f t="shared" ca="1" si="1113"/>
        <v>-</v>
      </c>
      <c r="CN69" s="19" t="str">
        <f t="shared" ca="1" si="1113"/>
        <v>-</v>
      </c>
      <c r="CO69" s="19" t="str">
        <f t="shared" ca="1" si="1178"/>
        <v>-</v>
      </c>
      <c r="CP69" s="19" t="str">
        <f t="shared" ca="1" si="1178"/>
        <v>-</v>
      </c>
      <c r="CQ69" s="19" t="str">
        <f t="shared" ca="1" si="1178"/>
        <v>-</v>
      </c>
      <c r="CR69" s="19" t="str">
        <f t="shared" ca="1" si="1178"/>
        <v>-</v>
      </c>
      <c r="CS69" s="19" t="str">
        <f t="shared" ca="1" si="1178"/>
        <v>-</v>
      </c>
      <c r="CT69" s="19" t="str">
        <f t="shared" ca="1" si="1178"/>
        <v>-</v>
      </c>
      <c r="CU69" s="19" t="str">
        <f t="shared" ca="1" si="1178"/>
        <v>-</v>
      </c>
      <c r="CV69" s="9"/>
      <c r="CW69" s="19" t="b">
        <f t="shared" ca="1" si="1115"/>
        <v>1</v>
      </c>
      <c r="CX69" s="19" t="b">
        <f t="shared" ca="1" si="1115"/>
        <v>1</v>
      </c>
      <c r="CY69" s="19" t="b">
        <f t="shared" ca="1" si="1115"/>
        <v>1</v>
      </c>
      <c r="CZ69" s="574">
        <f t="shared" ca="1" si="1163"/>
        <v>321111103</v>
      </c>
      <c r="DA69" s="570" t="b">
        <f t="shared" ca="1" si="1116"/>
        <v>0</v>
      </c>
      <c r="DB69" s="570" t="str">
        <f t="shared" ca="1" si="1116"/>
        <v>-</v>
      </c>
      <c r="DC69" s="570" t="b">
        <f t="shared" ca="1" si="1116"/>
        <v>1</v>
      </c>
      <c r="DD69" s="575">
        <f t="shared" ca="1" si="1159"/>
        <v>321111104</v>
      </c>
      <c r="DE69" s="428">
        <f t="shared" ca="1" si="1117"/>
        <v>680</v>
      </c>
      <c r="DF69" s="428">
        <f t="shared" ca="1" si="1117"/>
        <v>714</v>
      </c>
      <c r="DG69" s="428">
        <f t="shared" ca="1" si="1117"/>
        <v>749</v>
      </c>
      <c r="DH69" s="143">
        <f t="shared" ca="1" si="1118"/>
        <v>420</v>
      </c>
      <c r="DI69" s="143">
        <f t="shared" ca="1" si="1118"/>
        <v>455</v>
      </c>
      <c r="DJ69" s="143">
        <f t="shared" ca="1" si="1118"/>
        <v>490</v>
      </c>
      <c r="DK69" s="19" t="str">
        <f t="shared" ca="1" si="1154"/>
        <v>-</v>
      </c>
      <c r="DL69" s="12" t="b">
        <v>1</v>
      </c>
      <c r="DM69" s="12" t="b">
        <v>0</v>
      </c>
      <c r="DN69" s="12" t="b">
        <v>0</v>
      </c>
      <c r="DO69" s="12" t="b">
        <v>0</v>
      </c>
      <c r="DP69" s="12" t="b">
        <v>0</v>
      </c>
      <c r="DQ69" s="19">
        <f t="shared" ca="1" si="1170"/>
        <v>3</v>
      </c>
      <c r="DR69" s="19">
        <f t="shared" ca="1" si="1170"/>
        <v>3</v>
      </c>
      <c r="DS69" s="19">
        <f t="shared" ca="1" si="1170"/>
        <v>0</v>
      </c>
      <c r="DT69" s="19">
        <f t="shared" ca="1" si="1170"/>
        <v>1</v>
      </c>
      <c r="DU69" s="19">
        <f t="shared" ca="1" si="1170"/>
        <v>-1</v>
      </c>
      <c r="DV69" s="19" t="str">
        <f t="shared" ca="1" si="1170"/>
        <v>-</v>
      </c>
      <c r="DW69" s="19" t="str">
        <f t="shared" ca="1" si="1170"/>
        <v>-</v>
      </c>
      <c r="DX69" s="19" t="str">
        <f t="shared" ca="1" si="1170"/>
        <v>-</v>
      </c>
      <c r="DY69" s="19">
        <f t="shared" ca="1" si="1170"/>
        <v>0</v>
      </c>
      <c r="DZ69" s="19">
        <f t="shared" ca="1" si="1170"/>
        <v>1</v>
      </c>
      <c r="EA69" s="19">
        <f t="shared" ca="1" si="1170"/>
        <v>-1</v>
      </c>
      <c r="EB69" s="19" t="str">
        <f t="shared" ca="1" si="1170"/>
        <v>-</v>
      </c>
      <c r="EC69" s="19">
        <f t="shared" ca="1" si="1170"/>
        <v>0</v>
      </c>
      <c r="ED69" s="19">
        <f t="shared" ca="1" si="1170"/>
        <v>0</v>
      </c>
      <c r="EE69" s="9"/>
      <c r="EF69" s="19" t="str">
        <f t="shared" ca="1" si="1121"/>
        <v>-</v>
      </c>
      <c r="EG69" s="19" t="str">
        <f t="shared" ca="1" si="1121"/>
        <v>-</v>
      </c>
      <c r="EH69" s="19" t="str">
        <f t="shared" ca="1" si="1121"/>
        <v>-</v>
      </c>
      <c r="EI69" s="19" t="str">
        <f t="shared" ca="1" si="1121"/>
        <v>-</v>
      </c>
      <c r="EJ69" s="19" t="str">
        <f t="shared" ca="1" si="1121"/>
        <v>-</v>
      </c>
      <c r="EK69" s="19" t="str">
        <f t="shared" ca="1" si="1121"/>
        <v>-</v>
      </c>
      <c r="EL69" s="19" t="str">
        <f t="shared" ca="1" si="1121"/>
        <v>-</v>
      </c>
      <c r="EM69" s="19" t="str">
        <f t="shared" ca="1" si="1121"/>
        <v>-</v>
      </c>
      <c r="EN69" s="19" t="str">
        <f t="shared" ca="1" si="1121"/>
        <v>-</v>
      </c>
      <c r="EO69" s="19" t="str">
        <f t="shared" ca="1" si="1121"/>
        <v>-</v>
      </c>
      <c r="EP69" s="19" t="str">
        <f t="shared" ca="1" si="1121"/>
        <v>-</v>
      </c>
      <c r="EQ69" s="19" t="str">
        <f t="shared" ca="1" si="1121"/>
        <v>-</v>
      </c>
      <c r="ER69" s="19">
        <f t="shared" ca="1" si="1121"/>
        <v>0</v>
      </c>
      <c r="ES69" s="19">
        <f t="shared" ca="1" si="1121"/>
        <v>0</v>
      </c>
      <c r="ET69" s="19">
        <f t="shared" ca="1" si="1121"/>
        <v>0</v>
      </c>
      <c r="EU69" s="19">
        <f t="shared" ca="1" si="1121"/>
        <v>0</v>
      </c>
      <c r="EV69" s="19">
        <f t="shared" ca="1" si="1122"/>
        <v>0</v>
      </c>
      <c r="EW69" s="19">
        <f t="shared" ca="1" si="1122"/>
        <v>0</v>
      </c>
      <c r="EX69" s="19">
        <f t="shared" ref="EX69:HE75" ca="1" si="1182">OFFSET(EX$5,$B69,0)</f>
        <v>0</v>
      </c>
      <c r="EY69" s="19">
        <f t="shared" ca="1" si="1182"/>
        <v>0</v>
      </c>
      <c r="EZ69" s="19">
        <f t="shared" ca="1" si="1182"/>
        <v>0</v>
      </c>
      <c r="FA69" s="19">
        <f t="shared" ca="1" si="1182"/>
        <v>0</v>
      </c>
      <c r="FB69" s="19">
        <f t="shared" ca="1" si="1182"/>
        <v>0</v>
      </c>
      <c r="FC69" s="19">
        <f t="shared" ca="1" si="1182"/>
        <v>0</v>
      </c>
      <c r="FD69" s="19">
        <f t="shared" ca="1" si="1182"/>
        <v>0</v>
      </c>
      <c r="FE69" s="19">
        <f t="shared" ca="1" si="1182"/>
        <v>0</v>
      </c>
      <c r="FF69" s="19">
        <f t="shared" ca="1" si="1182"/>
        <v>0</v>
      </c>
      <c r="FG69" s="19">
        <f t="shared" ca="1" si="1182"/>
        <v>0</v>
      </c>
      <c r="FH69" s="19">
        <f t="shared" ca="1" si="1182"/>
        <v>0</v>
      </c>
      <c r="FI69" s="19">
        <f t="shared" ca="1" si="1182"/>
        <v>0</v>
      </c>
      <c r="FJ69" s="19">
        <f t="shared" ca="1" si="1182"/>
        <v>0</v>
      </c>
      <c r="FK69" s="19">
        <f t="shared" ca="1" si="1182"/>
        <v>0</v>
      </c>
      <c r="FL69" s="19">
        <f t="shared" ca="1" si="1182"/>
        <v>0</v>
      </c>
      <c r="FM69" s="19">
        <f t="shared" ca="1" si="1182"/>
        <v>0</v>
      </c>
      <c r="FN69" s="19">
        <f t="shared" ca="1" si="1182"/>
        <v>0</v>
      </c>
      <c r="FO69" s="19">
        <f t="shared" ca="1" si="1182"/>
        <v>0</v>
      </c>
      <c r="FP69" s="19">
        <f t="shared" ca="1" si="1182"/>
        <v>0</v>
      </c>
      <c r="FQ69" s="19">
        <f t="shared" ca="1" si="1182"/>
        <v>0</v>
      </c>
      <c r="FR69" s="19">
        <f t="shared" ca="1" si="1182"/>
        <v>0</v>
      </c>
      <c r="FS69" s="19">
        <f t="shared" ca="1" si="1182"/>
        <v>0</v>
      </c>
      <c r="FT69" s="19">
        <f t="shared" ca="1" si="1182"/>
        <v>0</v>
      </c>
      <c r="FU69" s="19">
        <f t="shared" ca="1" si="1179"/>
        <v>0</v>
      </c>
      <c r="FV69" s="19">
        <f t="shared" ca="1" si="1179"/>
        <v>0</v>
      </c>
      <c r="FW69" s="19">
        <f t="shared" ca="1" si="1179"/>
        <v>0</v>
      </c>
      <c r="FX69" s="19">
        <f t="shared" ca="1" si="1179"/>
        <v>0</v>
      </c>
      <c r="FY69" s="19">
        <f t="shared" ca="1" si="1179"/>
        <v>0</v>
      </c>
      <c r="FZ69" s="19">
        <f t="shared" ca="1" si="1179"/>
        <v>0</v>
      </c>
      <c r="GA69" s="19">
        <f t="shared" ca="1" si="1179"/>
        <v>0</v>
      </c>
      <c r="GB69" s="19">
        <f t="shared" ca="1" si="1179"/>
        <v>0</v>
      </c>
      <c r="GC69" s="19">
        <f t="shared" ca="1" si="1179"/>
        <v>0</v>
      </c>
      <c r="GD69" s="19">
        <f t="shared" ca="1" si="1179"/>
        <v>0</v>
      </c>
      <c r="GE69" s="19">
        <f t="shared" ca="1" si="1182"/>
        <v>0</v>
      </c>
      <c r="GF69" s="19">
        <f t="shared" ca="1" si="1182"/>
        <v>0</v>
      </c>
      <c r="GG69" s="19">
        <f t="shared" ca="1" si="1182"/>
        <v>0</v>
      </c>
      <c r="GH69" s="19">
        <f t="shared" ca="1" si="1182"/>
        <v>0</v>
      </c>
      <c r="GI69" s="19">
        <f t="shared" ca="1" si="1182"/>
        <v>0</v>
      </c>
      <c r="GJ69" s="19">
        <f t="shared" ca="1" si="1182"/>
        <v>0</v>
      </c>
      <c r="GK69" s="19">
        <f t="shared" ca="1" si="1182"/>
        <v>0</v>
      </c>
      <c r="GL69" s="19">
        <f t="shared" ca="1" si="1182"/>
        <v>0</v>
      </c>
      <c r="GM69" s="19">
        <f t="shared" ca="1" si="1182"/>
        <v>0</v>
      </c>
      <c r="GN69" s="19">
        <f t="shared" ca="1" si="1182"/>
        <v>0</v>
      </c>
      <c r="GO69" s="19">
        <f t="shared" ca="1" si="1179"/>
        <v>0</v>
      </c>
      <c r="GP69" s="19">
        <f t="shared" ca="1" si="1179"/>
        <v>0</v>
      </c>
      <c r="GQ69" s="19">
        <f t="shared" ca="1" si="1179"/>
        <v>0</v>
      </c>
      <c r="GR69" s="19">
        <f t="shared" ca="1" si="1179"/>
        <v>0</v>
      </c>
      <c r="GS69" s="19">
        <f t="shared" ca="1" si="1179"/>
        <v>0</v>
      </c>
      <c r="GT69" s="19">
        <f t="shared" ca="1" si="1179"/>
        <v>0</v>
      </c>
      <c r="GU69" s="19">
        <f t="shared" ca="1" si="1179"/>
        <v>0</v>
      </c>
      <c r="GV69" s="19">
        <f t="shared" ca="1" si="1179"/>
        <v>0</v>
      </c>
      <c r="GW69" s="19">
        <f t="shared" ca="1" si="1179"/>
        <v>0</v>
      </c>
      <c r="GX69" s="19">
        <f t="shared" ca="1" si="1179"/>
        <v>0</v>
      </c>
      <c r="GY69" s="19">
        <f t="shared" ca="1" si="1179"/>
        <v>0</v>
      </c>
      <c r="GZ69" s="19">
        <f t="shared" ca="1" si="1179"/>
        <v>0</v>
      </c>
      <c r="HA69" s="19">
        <f t="shared" ca="1" si="1179"/>
        <v>0</v>
      </c>
      <c r="HB69" s="19">
        <f t="shared" ca="1" si="1179"/>
        <v>0</v>
      </c>
      <c r="HC69" s="19">
        <f t="shared" ca="1" si="1179"/>
        <v>0</v>
      </c>
      <c r="HD69" s="19">
        <f t="shared" ca="1" si="1179"/>
        <v>0</v>
      </c>
      <c r="HE69" s="19">
        <f t="shared" ca="1" si="1179"/>
        <v>0</v>
      </c>
      <c r="HF69" s="19">
        <f t="shared" ca="1" si="1179"/>
        <v>0</v>
      </c>
      <c r="HG69" s="19">
        <f t="shared" ca="1" si="1179"/>
        <v>0</v>
      </c>
      <c r="HH69" s="19">
        <f t="shared" ca="1" si="1179"/>
        <v>0</v>
      </c>
      <c r="HI69" s="19">
        <f t="shared" ca="1" si="1179"/>
        <v>0</v>
      </c>
      <c r="HJ69" s="19">
        <f t="shared" ca="1" si="1179"/>
        <v>0</v>
      </c>
      <c r="HK69" s="19">
        <f t="shared" ca="1" si="1179"/>
        <v>0</v>
      </c>
      <c r="HL69" s="19">
        <f t="shared" ca="1" si="1179"/>
        <v>0</v>
      </c>
      <c r="HM69" s="19">
        <f t="shared" ca="1" si="1179"/>
        <v>0</v>
      </c>
      <c r="HN69" s="19">
        <f t="shared" ca="1" si="1179"/>
        <v>0</v>
      </c>
      <c r="HO69" s="19">
        <f t="shared" ca="1" si="1179"/>
        <v>0</v>
      </c>
      <c r="HP69" s="19">
        <f t="shared" ca="1" si="1179"/>
        <v>0</v>
      </c>
      <c r="HQ69" s="19">
        <f t="shared" ca="1" si="1179"/>
        <v>0</v>
      </c>
      <c r="HR69" s="19">
        <f t="shared" ca="1" si="1179"/>
        <v>0</v>
      </c>
      <c r="HS69" s="19">
        <f t="shared" ca="1" si="1179"/>
        <v>0</v>
      </c>
      <c r="HT69" s="19">
        <f t="shared" ca="1" si="1179"/>
        <v>0</v>
      </c>
      <c r="HU69" s="19">
        <f t="shared" ca="1" si="1179"/>
        <v>0</v>
      </c>
      <c r="HV69" s="19">
        <f t="shared" ca="1" si="1179"/>
        <v>0</v>
      </c>
      <c r="HW69" s="19">
        <f t="shared" ca="1" si="1179"/>
        <v>0</v>
      </c>
      <c r="HX69" s="19">
        <f t="shared" ca="1" si="1179"/>
        <v>0</v>
      </c>
      <c r="HY69" s="19">
        <f t="shared" ca="1" si="1179"/>
        <v>0</v>
      </c>
      <c r="HZ69" s="19">
        <f t="shared" ca="1" si="1179"/>
        <v>0</v>
      </c>
      <c r="IA69" s="19">
        <f t="shared" ca="1" si="1179"/>
        <v>0</v>
      </c>
      <c r="IB69" s="19">
        <f t="shared" ca="1" si="1179"/>
        <v>0</v>
      </c>
      <c r="IC69" s="19">
        <f t="shared" ca="1" si="1179"/>
        <v>0</v>
      </c>
      <c r="ID69" s="19">
        <f t="shared" ca="1" si="1165"/>
        <v>0</v>
      </c>
      <c r="IE69" s="19">
        <f t="shared" ca="1" si="1165"/>
        <v>0</v>
      </c>
      <c r="IF69" s="19">
        <f t="shared" ca="1" si="1165"/>
        <v>0</v>
      </c>
      <c r="IG69" s="19">
        <f t="shared" ca="1" si="1165"/>
        <v>0</v>
      </c>
      <c r="IH69" s="19">
        <f t="shared" ca="1" si="1165"/>
        <v>0</v>
      </c>
      <c r="II69" s="19">
        <f t="shared" ca="1" si="1165"/>
        <v>0</v>
      </c>
      <c r="IJ69" s="19">
        <f t="shared" ca="1" si="1165"/>
        <v>0</v>
      </c>
      <c r="IK69" s="19">
        <f t="shared" ca="1" si="1165"/>
        <v>0</v>
      </c>
      <c r="IL69" s="19">
        <f t="shared" ca="1" si="1165"/>
        <v>0</v>
      </c>
      <c r="IM69" s="19">
        <f t="shared" ca="1" si="1165"/>
        <v>0</v>
      </c>
      <c r="IN69" s="19">
        <f t="shared" ca="1" si="1165"/>
        <v>0</v>
      </c>
      <c r="IO69" s="19">
        <f t="shared" ca="1" si="1165"/>
        <v>0</v>
      </c>
      <c r="IP69" s="19">
        <f t="shared" ca="1" si="1165"/>
        <v>0</v>
      </c>
      <c r="IQ69" s="19">
        <f t="shared" ca="1" si="1165"/>
        <v>0</v>
      </c>
      <c r="IR69" s="19">
        <f t="shared" ca="1" si="1165"/>
        <v>0</v>
      </c>
      <c r="IS69" s="19">
        <f t="shared" ca="1" si="1165"/>
        <v>0</v>
      </c>
      <c r="IT69" s="19">
        <f t="shared" ca="1" si="1172"/>
        <v>0</v>
      </c>
      <c r="IU69" s="19">
        <f t="shared" ca="1" si="1172"/>
        <v>0</v>
      </c>
      <c r="IV69" s="19">
        <f t="shared" ca="1" si="1172"/>
        <v>0</v>
      </c>
      <c r="IW69" s="19">
        <f t="shared" ca="1" si="1172"/>
        <v>0</v>
      </c>
      <c r="IX69" s="19">
        <f t="shared" ca="1" si="1172"/>
        <v>0</v>
      </c>
      <c r="IY69" s="19">
        <f t="shared" ca="1" si="1172"/>
        <v>0</v>
      </c>
      <c r="IZ69" s="19">
        <f t="shared" ca="1" si="1172"/>
        <v>0</v>
      </c>
      <c r="JA69" s="19">
        <f t="shared" ca="1" si="1172"/>
        <v>0</v>
      </c>
      <c r="JB69" s="19">
        <f t="shared" ca="1" si="1172"/>
        <v>0</v>
      </c>
      <c r="JC69" s="19">
        <f t="shared" ca="1" si="1172"/>
        <v>0</v>
      </c>
      <c r="JD69" s="19">
        <f t="shared" ca="1" si="1172"/>
        <v>0</v>
      </c>
      <c r="JE69" s="19">
        <f t="shared" ca="1" si="1172"/>
        <v>0</v>
      </c>
      <c r="JF69" s="19">
        <f t="shared" ca="1" si="1172"/>
        <v>0</v>
      </c>
      <c r="JG69" s="19">
        <f t="shared" ca="1" si="1172"/>
        <v>0</v>
      </c>
      <c r="JH69" s="19">
        <f t="shared" ca="1" si="1172"/>
        <v>0</v>
      </c>
      <c r="JI69" s="19">
        <f t="shared" ca="1" si="1172"/>
        <v>0</v>
      </c>
      <c r="JJ69" s="19">
        <f t="shared" ca="1" si="1172"/>
        <v>0</v>
      </c>
      <c r="JK69" s="19">
        <f t="shared" ca="1" si="1172"/>
        <v>0</v>
      </c>
      <c r="JL69" s="19">
        <f t="shared" ca="1" si="1172"/>
        <v>0</v>
      </c>
      <c r="JM69" s="5">
        <f t="shared" ca="1" si="1125"/>
        <v>19</v>
      </c>
      <c r="JN69" s="9"/>
      <c r="JO69" s="5">
        <f t="shared" ca="1" si="1126"/>
        <v>1</v>
      </c>
      <c r="JP69" s="5" t="b">
        <f t="shared" ca="1" si="1126"/>
        <v>0</v>
      </c>
      <c r="JQ69" s="19">
        <f t="shared" ca="1" si="1173"/>
        <v>0</v>
      </c>
      <c r="JR69" s="5">
        <f t="shared" ca="1" si="1128"/>
        <v>0</v>
      </c>
      <c r="JS69" s="5">
        <f t="shared" ca="1" si="1129"/>
        <v>0.01</v>
      </c>
      <c r="JT69" s="19">
        <f t="shared" ca="1" si="1130"/>
        <v>0</v>
      </c>
      <c r="JU69" s="19">
        <f t="shared" ca="1" si="1130"/>
        <v>0</v>
      </c>
      <c r="JV69" s="19" t="str">
        <f t="shared" ca="1" si="1130"/>
        <v>-</v>
      </c>
      <c r="JW69" s="19">
        <f t="shared" ca="1" si="1166"/>
        <v>1</v>
      </c>
      <c r="JX69" s="19">
        <f t="shared" ca="1" si="1173"/>
        <v>1</v>
      </c>
      <c r="JY69" s="19">
        <f t="shared" ca="1" si="1166"/>
        <v>1</v>
      </c>
      <c r="JZ69" s="19">
        <f t="shared" ca="1" si="1166"/>
        <v>1</v>
      </c>
      <c r="KA69" s="19">
        <f t="shared" ca="1" si="1166"/>
        <v>1</v>
      </c>
      <c r="KB69" s="19">
        <f t="shared" ca="1" si="1166"/>
        <v>1</v>
      </c>
      <c r="KC69" s="19">
        <f t="shared" ca="1" si="1166"/>
        <v>0</v>
      </c>
      <c r="KD69" s="19">
        <f t="shared" ca="1" si="1166"/>
        <v>0</v>
      </c>
      <c r="KE69" s="19">
        <f t="shared" ca="1" si="1133"/>
        <v>1</v>
      </c>
      <c r="KF69" s="19">
        <f t="shared" ca="1" si="1133"/>
        <v>0</v>
      </c>
      <c r="KG69" s="19">
        <f t="shared" ca="1" si="1133"/>
        <v>0</v>
      </c>
      <c r="KH69" s="19">
        <f t="shared" ca="1" si="1133"/>
        <v>0</v>
      </c>
      <c r="KI69" s="19">
        <f t="shared" ca="1" si="1133"/>
        <v>1</v>
      </c>
      <c r="KJ69" s="19">
        <f t="shared" ca="1" si="1133"/>
        <v>0</v>
      </c>
      <c r="KK69" s="19">
        <f t="shared" ca="1" si="1133"/>
        <v>1</v>
      </c>
      <c r="KL69" s="19">
        <f t="shared" ca="1" si="1173"/>
        <v>0</v>
      </c>
      <c r="KM69" s="19">
        <f t="shared" ca="1" si="1173"/>
        <v>0</v>
      </c>
      <c r="KN69" s="19">
        <f t="shared" ca="1" si="1173"/>
        <v>0</v>
      </c>
      <c r="KO69" s="19">
        <f t="shared" ca="1" si="1173"/>
        <v>0</v>
      </c>
      <c r="KP69" s="19">
        <f t="shared" ca="1" si="1173"/>
        <v>0</v>
      </c>
      <c r="KQ69" s="19">
        <f t="shared" ca="1" si="1173"/>
        <v>0</v>
      </c>
      <c r="KR69" s="19">
        <f t="shared" ca="1" si="1173"/>
        <v>0</v>
      </c>
      <c r="KS69" s="19">
        <f t="shared" ca="1" si="1173"/>
        <v>0</v>
      </c>
      <c r="KT69" s="19">
        <f t="shared" ca="1" si="1173"/>
        <v>0</v>
      </c>
      <c r="KU69" s="19">
        <f t="shared" ca="1" si="1173"/>
        <v>0</v>
      </c>
      <c r="KV69" s="19">
        <f t="shared" ca="1" si="1173"/>
        <v>0</v>
      </c>
      <c r="KW69" s="19">
        <f t="shared" ca="1" si="1173"/>
        <v>0</v>
      </c>
      <c r="KX69" s="19">
        <f t="shared" ca="1" si="1173"/>
        <v>0</v>
      </c>
      <c r="KY69" s="19">
        <f t="shared" ca="1" si="1174"/>
        <v>0</v>
      </c>
      <c r="KZ69" s="19">
        <f t="shared" ca="1" si="1174"/>
        <v>0</v>
      </c>
      <c r="LA69" s="19">
        <f t="shared" ca="1" si="1174"/>
        <v>0</v>
      </c>
      <c r="LB69" s="19">
        <f t="shared" ca="1" si="1174"/>
        <v>0</v>
      </c>
      <c r="LC69" s="19">
        <f t="shared" ca="1" si="1174"/>
        <v>0</v>
      </c>
      <c r="LD69" s="19">
        <f t="shared" ca="1" si="1174"/>
        <v>0</v>
      </c>
      <c r="LE69" s="19">
        <f t="shared" ca="1" si="1174"/>
        <v>0</v>
      </c>
      <c r="LF69" s="19">
        <f t="shared" ca="1" si="1174"/>
        <v>0</v>
      </c>
      <c r="LG69" s="5">
        <f t="shared" ca="1" si="1134"/>
        <v>0</v>
      </c>
      <c r="LH69" s="5">
        <f t="shared" ca="1" si="1134"/>
        <v>0</v>
      </c>
      <c r="LI69" s="5">
        <f t="shared" ca="1" si="1134"/>
        <v>0.05</v>
      </c>
      <c r="LJ69" s="5">
        <f t="shared" ca="1" si="1134"/>
        <v>0.05</v>
      </c>
      <c r="LK69" s="19">
        <f t="shared" ca="1" si="1175"/>
        <v>0</v>
      </c>
      <c r="LL69" s="19">
        <f t="shared" ca="1" si="1175"/>
        <v>0</v>
      </c>
      <c r="LM69" s="19">
        <f t="shared" ca="1" si="1175"/>
        <v>0</v>
      </c>
      <c r="LN69" s="19">
        <f t="shared" ca="1" si="1175"/>
        <v>0</v>
      </c>
      <c r="LO69" s="19">
        <f t="shared" ca="1" si="1176"/>
        <v>0</v>
      </c>
      <c r="LP69" s="19">
        <f t="shared" ca="1" si="1175"/>
        <v>0</v>
      </c>
      <c r="LQ69" s="19">
        <f t="shared" ca="1" si="1175"/>
        <v>0</v>
      </c>
      <c r="LR69" s="19">
        <f t="shared" ca="1" si="1175"/>
        <v>1</v>
      </c>
      <c r="LS69" s="19">
        <f t="shared" ca="1" si="1175"/>
        <v>0</v>
      </c>
      <c r="LT69" s="19">
        <f t="shared" ca="1" si="1175"/>
        <v>0</v>
      </c>
      <c r="LU69" s="19">
        <f t="shared" ca="1" si="1175"/>
        <v>0</v>
      </c>
      <c r="LV69" s="19">
        <f t="shared" ca="1" si="1175"/>
        <v>0</v>
      </c>
      <c r="LW69" s="19">
        <f t="shared" ca="1" si="1175"/>
        <v>1</v>
      </c>
      <c r="LX69" s="9"/>
      <c r="LY69" s="5" t="b">
        <f t="shared" ca="1" si="1136"/>
        <v>0</v>
      </c>
      <c r="LZ69" s="19" t="str">
        <f t="shared" ca="1" si="980"/>
        <v>-</v>
      </c>
      <c r="MA69" s="19" t="str">
        <f t="shared" ca="1" si="980"/>
        <v>-</v>
      </c>
      <c r="MB69" s="19" t="str">
        <f t="shared" ca="1" si="980"/>
        <v>-</v>
      </c>
      <c r="MC69" s="19" t="str">
        <f t="shared" ca="1" si="980"/>
        <v>-</v>
      </c>
      <c r="MD69" s="5" t="b">
        <f t="shared" ca="1" si="1137"/>
        <v>1</v>
      </c>
      <c r="ME69" s="5" t="b">
        <f t="shared" ca="1" si="1137"/>
        <v>0</v>
      </c>
      <c r="MF69" s="5" t="b">
        <f t="shared" ca="1" si="1137"/>
        <v>0</v>
      </c>
      <c r="MG69" s="135">
        <f t="shared" ca="1" si="1138"/>
        <v>1</v>
      </c>
      <c r="MH69" s="135">
        <f t="shared" ca="1" si="1138"/>
        <v>1</v>
      </c>
      <c r="MI69" s="19" t="str">
        <f t="shared" ref="MI69:MO69" ca="1" si="1183">OFFSET(MI$5,$B69,0)</f>
        <v>-</v>
      </c>
      <c r="MJ69" s="19" t="str">
        <f t="shared" ca="1" si="1183"/>
        <v>-</v>
      </c>
      <c r="MK69" s="19" t="str">
        <f t="shared" ca="1" si="1183"/>
        <v>-</v>
      </c>
      <c r="ML69" s="19" t="str">
        <f t="shared" ca="1" si="1183"/>
        <v>-</v>
      </c>
      <c r="MM69" s="19">
        <f t="shared" ca="1" si="1183"/>
        <v>1</v>
      </c>
      <c r="MN69" s="19">
        <f t="shared" ca="1" si="1183"/>
        <v>0.66</v>
      </c>
      <c r="MO69" s="19" t="str">
        <f t="shared" ca="1" si="1183"/>
        <v>-</v>
      </c>
      <c r="MP69" s="5" t="b" cm="1">
        <f t="array" aca="1" ref="MP69" ca="1">IF(OR(MQ69:MQ69&lt;&gt;"-"),TRUE,"-")</f>
        <v>1</v>
      </c>
      <c r="MQ69" s="19">
        <f t="shared" ca="1" si="1141"/>
        <v>2</v>
      </c>
      <c r="MR69" s="5" t="str">
        <f t="array" aca="1" ref="MR69" ca="1">IF(OR(MS69:MY69&lt;&gt;"-"),TRUE,"-")</f>
        <v>-</v>
      </c>
      <c r="MS69" s="19" t="str">
        <f t="shared" ca="1" si="1142"/>
        <v>-</v>
      </c>
      <c r="MT69" s="19" t="str">
        <f t="shared" ca="1" si="1142"/>
        <v>-</v>
      </c>
      <c r="MU69" s="19" t="str">
        <f t="shared" ca="1" si="1142"/>
        <v>-</v>
      </c>
      <c r="MV69" s="19" t="str">
        <f t="shared" ca="1" si="1142"/>
        <v>-</v>
      </c>
      <c r="MW69" s="19" t="str">
        <f t="shared" ca="1" si="1142"/>
        <v>-</v>
      </c>
      <c r="MX69" s="19" t="str">
        <f t="shared" ca="1" si="1142"/>
        <v>-</v>
      </c>
      <c r="MY69" s="19" t="str">
        <f t="shared" ca="1" si="1142"/>
        <v>-</v>
      </c>
      <c r="MZ69" s="5" t="b">
        <f t="array" aca="1" ref="MZ69" ca="1">IF(OR(NA69:NB69&lt;&gt;"-"),TRUE,"-")</f>
        <v>1</v>
      </c>
      <c r="NA69" s="135">
        <f ca="1">IF($AS69=6,0,$NB69)</f>
        <v>2</v>
      </c>
      <c r="NB69" s="19">
        <f t="shared" ca="1" si="1143"/>
        <v>2</v>
      </c>
      <c r="NC69" s="19" t="b">
        <f t="shared" ca="1" si="1143"/>
        <v>0</v>
      </c>
      <c r="ND69" s="19" t="str">
        <f t="shared" ca="1" si="1143"/>
        <v>-</v>
      </c>
      <c r="NE69" s="5" t="str">
        <f t="shared" ca="1" si="1144"/>
        <v>-</v>
      </c>
      <c r="NF69" s="5" t="str">
        <f t="shared" ca="1" si="1144"/>
        <v>-</v>
      </c>
      <c r="NG69" s="5" t="str">
        <f t="shared" ca="1" si="1144"/>
        <v>-</v>
      </c>
      <c r="NH69" s="5" t="str">
        <f t="shared" ca="1" si="1144"/>
        <v>-</v>
      </c>
      <c r="NI69" s="19" t="str">
        <f t="shared" ca="1" si="1145"/>
        <v>-</v>
      </c>
      <c r="NJ69" s="19" t="str">
        <f t="shared" ca="1" si="1145"/>
        <v>-</v>
      </c>
      <c r="NK69" s="19" t="b">
        <f t="shared" ca="1" si="1145"/>
        <v>1</v>
      </c>
      <c r="NL69" s="19">
        <f t="shared" ca="1" si="1145"/>
        <v>0.75</v>
      </c>
      <c r="NM69" s="19">
        <f t="shared" ca="1" si="1145"/>
        <v>0.75</v>
      </c>
      <c r="NN69" s="19">
        <f t="shared" ca="1" si="1145"/>
        <v>0.99</v>
      </c>
      <c r="NO69" s="19">
        <f t="shared" ca="1" si="1145"/>
        <v>0.5</v>
      </c>
      <c r="NP69" s="19">
        <f t="shared" ca="1" si="1145"/>
        <v>0</v>
      </c>
      <c r="NQ69" s="19">
        <f t="shared" ca="1" si="1145"/>
        <v>0</v>
      </c>
      <c r="NR69" s="19" t="str">
        <f t="shared" ca="1" si="1158"/>
        <v>-</v>
      </c>
      <c r="NS69" s="19" t="str">
        <f t="shared" ca="1" si="1158"/>
        <v>-</v>
      </c>
      <c r="NT69" s="19" t="str">
        <f t="shared" ca="1" si="1158"/>
        <v>-</v>
      </c>
      <c r="NU69" s="5">
        <f t="shared" ca="1" si="1146"/>
        <v>1</v>
      </c>
      <c r="NV69" s="9"/>
      <c r="NW69" s="19">
        <f t="shared" ca="1" si="1158"/>
        <v>70</v>
      </c>
      <c r="NX69" s="19">
        <f t="shared" ca="1" si="1169"/>
        <v>50</v>
      </c>
      <c r="NY69" s="19">
        <f t="shared" ca="1" si="1169"/>
        <v>65</v>
      </c>
      <c r="NZ69" s="19">
        <f t="shared" ca="1" si="1169"/>
        <v>65</v>
      </c>
      <c r="OA69" s="19">
        <f t="shared" ca="1" si="1169"/>
        <v>1</v>
      </c>
      <c r="OB69" s="5">
        <f t="shared" ca="1" si="1148"/>
        <v>1</v>
      </c>
      <c r="OC69" s="19">
        <f t="shared" ca="1" si="993"/>
        <v>1</v>
      </c>
      <c r="OD69" s="9"/>
      <c r="OE69" s="19" t="b">
        <f t="shared" ca="1" si="1169"/>
        <v>0</v>
      </c>
      <c r="OF69" s="19" t="b">
        <f t="shared" ca="1" si="1169"/>
        <v>0</v>
      </c>
      <c r="OG69" s="19">
        <f t="shared" ca="1" si="1169"/>
        <v>1</v>
      </c>
      <c r="OH69" s="19">
        <f t="shared" ca="1" si="1169"/>
        <v>1</v>
      </c>
      <c r="OI69" s="19">
        <f t="shared" ca="1" si="1169"/>
        <v>1</v>
      </c>
      <c r="OJ69" s="19">
        <f t="shared" ca="1" si="1169"/>
        <v>1</v>
      </c>
      <c r="OK69" s="19">
        <f t="shared" ca="1" si="1169"/>
        <v>1</v>
      </c>
      <c r="OL69" s="19">
        <f t="shared" ca="1" si="1169"/>
        <v>1</v>
      </c>
      <c r="OM69" s="19">
        <f t="shared" ca="1" si="1169"/>
        <v>1</v>
      </c>
      <c r="ON69" s="19">
        <f t="shared" ca="1" si="1169"/>
        <v>1</v>
      </c>
      <c r="OO69" s="19">
        <f t="shared" ca="1" si="1169"/>
        <v>1</v>
      </c>
      <c r="OP69" s="19">
        <f t="shared" ca="1" si="1169"/>
        <v>1</v>
      </c>
      <c r="OQ69" s="9"/>
      <c r="OR69" s="5" t="str" cm="1">
        <f t="array" aca="1" ref="OR69" ca="1">INDEX(i.LMU_Area,$K69,OR$26)</f>
        <v>-</v>
      </c>
      <c r="OS69" s="5" t="str" cm="1">
        <f t="array" aca="1" ref="OS69" ca="1">INDEX(i.LMU_Area,$K69,OS$26)</f>
        <v>-</v>
      </c>
      <c r="OT69" s="5" t="str" cm="1">
        <f t="array" aca="1" ref="OT69" ca="1">INDEX(i.LMU_Area,$K69,OT$26)</f>
        <v>-</v>
      </c>
      <c r="OU69" s="5" t="str" cm="1">
        <f t="array" aca="1" ref="OU69" ca="1">INDEX(i.LMU_Area,$K69,OU$26)</f>
        <v>-</v>
      </c>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5" t="str" cm="1">
        <f t="array" aca="1" ref="TF69" ca="1">INDEX(i.LMU_Area,$K69,TF$26)</f>
        <v>-</v>
      </c>
      <c r="TG69" s="5" t="str" cm="1">
        <f t="array" aca="1" ref="TG69" ca="1">INDEX(i.LMU_Area,$K69,TG$26)</f>
        <v>-</v>
      </c>
      <c r="TH69" s="5" t="str" cm="1">
        <f t="array" aca="1" ref="TH69" ca="1">INDEX(i.LMU_Area,$K69,TH$26)</f>
        <v>-</v>
      </c>
      <c r="TI69" s="5" t="str" cm="1">
        <f t="array" aca="1" ref="TI69" ca="1">INDEX(i.LMU_Area,$K69,TI$26)</f>
        <v>-</v>
      </c>
      <c r="TJ69" s="5" t="str" cm="1">
        <f t="array" aca="1" ref="TJ69" ca="1">INDEX(i.LMU_Area,$K69,TJ$26)</f>
        <v>-</v>
      </c>
      <c r="TK69" s="5" t="str" cm="1">
        <f t="array" aca="1" ref="TK69" ca="1">INDEX(i.LMU_Area,$K69,TK$26)</f>
        <v>-</v>
      </c>
      <c r="TL69" s="5" t="str" cm="1">
        <f t="array" aca="1" ref="TL69" ca="1">INDEX(i.LMU_Area,$K69,TL$26)</f>
        <v>-</v>
      </c>
      <c r="TM69" s="5" t="str" cm="1">
        <f t="array" aca="1" ref="TM69" ca="1">INDEX(i.LMU_Area,$K69,TM$26)</f>
        <v>-</v>
      </c>
      <c r="TN69" s="5" t="str" cm="1">
        <f t="array" aca="1" ref="TN69" ca="1">INDEX(i.LMU_Area,$K69,TN$26)</f>
        <v>-</v>
      </c>
      <c r="TO69" s="5" t="str" cm="1">
        <f t="array" aca="1" ref="TO69" ca="1">INDEX(i.LMU_Area,$K69,TO$26)</f>
        <v>-</v>
      </c>
      <c r="TP69" s="5" t="str" cm="1">
        <f t="array" aca="1" ref="TP69" ca="1">INDEX(i.LMU_Area,$K69,TP$26)</f>
        <v>-</v>
      </c>
      <c r="TQ69" s="5" t="str" cm="1">
        <f t="array" aca="1" ref="TQ69" ca="1">INDEX(i.LMU_Area,$K69,TQ$26)</f>
        <v>-</v>
      </c>
      <c r="TR69" s="5" t="str" cm="1">
        <f t="array" aca="1" ref="TR69" ca="1">INDEX(i.LMU_Area,$K69,TR$26)</f>
        <v>-</v>
      </c>
      <c r="TS69" s="5" t="str" cm="1">
        <f t="array" aca="1" ref="TS69" ca="1">INDEX(i.LMU_Area,$K69,TS$26)</f>
        <v>-</v>
      </c>
      <c r="TT69" s="5" t="str" cm="1">
        <f t="array" aca="1" ref="TT69" ca="1">INDEX(i.LMU_Area,$K69,TT$26)</f>
        <v>-</v>
      </c>
      <c r="TU69" s="5" t="str" cm="1">
        <f t="array" aca="1" ref="TU69" ca="1">INDEX(i.LMU_Area,$K69,TU$26)</f>
        <v>-</v>
      </c>
      <c r="TV69" s="5" t="str" cm="1">
        <f t="array" aca="1" ref="TV69" ca="1">INDEX(i.LMU_Area,$K69,TV$26)</f>
        <v>-</v>
      </c>
      <c r="TW69" s="5" t="str" cm="1">
        <f t="array" aca="1" ref="TW69" ca="1">INDEX(i.LMU_Area,$K69,TW$26)</f>
        <v>-</v>
      </c>
      <c r="TX69" s="5" t="str" cm="1">
        <f t="array" aca="1" ref="TX69" ca="1">INDEX(i.LMU_Area,$K69,TX$26)</f>
        <v>-</v>
      </c>
      <c r="TY69" s="5" t="str" cm="1">
        <f t="array" aca="1" ref="TY69" ca="1">INDEX(i.LMU_Area,$K69,TY$26)</f>
        <v>-</v>
      </c>
      <c r="TZ69" s="5" t="str" cm="1">
        <f t="array" aca="1" ref="TZ69" ca="1">INDEX(i.LMU_Area,$K69,TZ$26)</f>
        <v>-</v>
      </c>
      <c r="UA69" s="5" t="str" cm="1">
        <f t="array" aca="1" ref="UA69" ca="1">INDEX(i.LMU_Area,$K69,UA$26)</f>
        <v>-</v>
      </c>
      <c r="UB69" s="5" t="str" cm="1">
        <f t="array" aca="1" ref="UB69" ca="1">INDEX(i.LMU_Area,$K69,UB$26)</f>
        <v>-</v>
      </c>
      <c r="UC69" s="5" t="str" cm="1">
        <f t="array" aca="1" ref="UC69" ca="1">INDEX(i.LMU_Area,$K69,UC$26)</f>
        <v>-</v>
      </c>
      <c r="UD69" s="5" t="str" cm="1">
        <f t="array" aca="1" ref="UD69" ca="1">INDEX(i.LMU_Area,$K69,UD$26)</f>
        <v>-</v>
      </c>
      <c r="UE69" s="5" t="str" cm="1">
        <f t="array" aca="1" ref="UE69" ca="1">INDEX(i.LMU_Area,$K69,UE$26)</f>
        <v>-</v>
      </c>
      <c r="UF69" s="5" t="str" cm="1">
        <f t="array" aca="1" ref="UF69" ca="1">INDEX(i.LMU_Area,$K69,UF$26)</f>
        <v>-</v>
      </c>
      <c r="UG69" s="5" t="str" cm="1">
        <f t="array" aca="1" ref="UG69" ca="1">INDEX(i.LMU_Area,$K69,UG$26)</f>
        <v>-</v>
      </c>
      <c r="UH69" s="5" t="str" cm="1">
        <f t="array" aca="1" ref="UH69" ca="1">INDEX(i.LMU_Area,$K69,UH$26)</f>
        <v>-</v>
      </c>
      <c r="UI69" s="5" t="str" cm="1">
        <f t="array" aca="1" ref="UI69" ca="1">INDEX(i.LMU_Area,$K69,UI$26)</f>
        <v>-</v>
      </c>
      <c r="UJ69" s="5" t="str" cm="1">
        <f t="array" aca="1" ref="UJ69" ca="1">INDEX(i.LMU_Area,$K69,UJ$26)</f>
        <v>-</v>
      </c>
      <c r="UK69" s="5" t="str" cm="1">
        <f t="array" aca="1" ref="UK69" ca="1">INDEX(i.LMU_Area,$K69,UK$26)</f>
        <v>-</v>
      </c>
      <c r="UL69" s="5" t="str" cm="1">
        <f t="array" aca="1" ref="UL69" ca="1">INDEX(i.LMU_Area,$K69,UL$26)</f>
        <v>-</v>
      </c>
      <c r="UM69" s="5" t="str" cm="1">
        <f t="array" aca="1" ref="UM69" ca="1">INDEX(i.LMU_Area,$K69,UM$26)</f>
        <v>-</v>
      </c>
      <c r="UN69" s="5" t="str" cm="1">
        <f t="array" aca="1" ref="UN69" ca="1">INDEX(i.LMU_Area,$K69,UN$26)</f>
        <v>-</v>
      </c>
      <c r="UO69" s="5" t="str" cm="1">
        <f t="array" aca="1" ref="UO69" ca="1">INDEX(i.LMU_Area,$K69,UO$26)</f>
        <v>-</v>
      </c>
      <c r="UP69" s="5" t="str" cm="1">
        <f t="array" aca="1" ref="UP69" ca="1">INDEX(i.LMU_Area,$K69,UP$26)</f>
        <v>-</v>
      </c>
      <c r="UQ69" s="5" t="str" cm="1">
        <f t="array" aca="1" ref="UQ69" ca="1">INDEX(i.LMU_Area,$K69,UQ$26)</f>
        <v>-</v>
      </c>
      <c r="UR69" s="5" t="str" cm="1">
        <f t="array" aca="1" ref="UR69" ca="1">INDEX(i.LMU_Area,$K69,UR$26)</f>
        <v>-</v>
      </c>
      <c r="US69" s="5" t="str" cm="1">
        <f t="array" aca="1" ref="US69" ca="1">INDEX(i.LMU_Area,$K69,US$26)</f>
        <v>-</v>
      </c>
      <c r="UT69" s="5" t="str" cm="1">
        <f t="array" aca="1" ref="UT69" ca="1">INDEX(i.LMU_Area,$K69,UT$26)</f>
        <v>-</v>
      </c>
      <c r="UU69" s="5" t="str" cm="1">
        <f t="array" aca="1" ref="UU69" ca="1">INDEX(i.LMU_Area,$K69,UU$26)</f>
        <v>-</v>
      </c>
      <c r="UV69" s="5" t="str" cm="1">
        <f t="array" aca="1" ref="UV69" ca="1">INDEX(i.LMU_Area,$K69,UV$26)</f>
        <v>-</v>
      </c>
      <c r="UW69" s="5" t="str" cm="1">
        <f t="array" aca="1" ref="UW69" ca="1">INDEX(i.LMU_Area,$K69,UW$26)</f>
        <v>-</v>
      </c>
      <c r="UX69" s="5" t="str" cm="1">
        <f t="array" aca="1" ref="UX69" ca="1">INDEX(i.LMU_Area,$K69,UX$26)</f>
        <v>-</v>
      </c>
      <c r="UY69" s="5" t="str" cm="1">
        <f t="array" aca="1" ref="UY69" ca="1">INDEX(i.LMU_Area,$K69,UY$26)</f>
        <v>-</v>
      </c>
      <c r="UZ69" s="5" t="str" cm="1">
        <f t="array" aca="1" ref="UZ69" ca="1">INDEX(i.LMU_Area,$K69,UZ$26)</f>
        <v>-</v>
      </c>
      <c r="VA69" s="5" t="str" cm="1">
        <f t="array" aca="1" ref="VA69" ca="1">INDEX(i.LMU_Area,$K69,VA$26)</f>
        <v>-</v>
      </c>
      <c r="VB69" s="5" t="str" cm="1">
        <f t="array" aca="1" ref="VB69" ca="1">INDEX(i.LMU_Area,$K69,VB$26)</f>
        <v>-</v>
      </c>
      <c r="VC69" s="5" t="str" cm="1">
        <f t="array" aca="1" ref="VC69" ca="1">INDEX(i.LMU_Area,$K69,VC$26)</f>
        <v>-</v>
      </c>
      <c r="VD69" s="5" t="str" cm="1">
        <f t="array" aca="1" ref="VD69" ca="1">INDEX(i.LMU_Area,$K69,VD$26)</f>
        <v>-</v>
      </c>
      <c r="VE69" s="5" t="str" cm="1">
        <f t="array" aca="1" ref="VE69" ca="1">INDEX(i.LMU_Area,$K69,VE$26)</f>
        <v>-</v>
      </c>
      <c r="VF69" s="5" t="str" cm="1">
        <f t="array" aca="1" ref="VF69" ca="1">INDEX(i.LMU_Area,$K69,VF$26)</f>
        <v>-</v>
      </c>
      <c r="VG69" s="5" t="str" cm="1">
        <f t="array" aca="1" ref="VG69" ca="1">INDEX(i.LMU_Area,$K69,VG$26)</f>
        <v>-</v>
      </c>
      <c r="VH69" s="5" t="str" cm="1">
        <f t="array" aca="1" ref="VH69" ca="1">INDEX(i.LMU_Area,$K69,VH$26)</f>
        <v>-</v>
      </c>
      <c r="VI69" s="5" t="str" cm="1">
        <f t="array" aca="1" ref="VI69" ca="1">INDEX(i.LMU_Area,$K69,VI$26)</f>
        <v>-</v>
      </c>
      <c r="VJ69" s="5" t="str" cm="1">
        <f t="array" aca="1" ref="VJ69" ca="1">INDEX(i.LMU_Area,$K69,VJ$26)</f>
        <v>-</v>
      </c>
      <c r="VK69" s="5" t="str" cm="1">
        <f t="array" aca="1" ref="VK69" ca="1">INDEX(i.LMU_Area,$K69,VK$26)</f>
        <v>-</v>
      </c>
      <c r="VL69" s="5" t="str" cm="1">
        <f t="array" aca="1" ref="VL69" ca="1">INDEX(i.LMU_Area,$K69,VL$26)</f>
        <v>-</v>
      </c>
      <c r="VM69" s="5" t="str" cm="1">
        <f t="array" aca="1" ref="VM69" ca="1">INDEX(i.LMU_Area,$K69,VM$26)</f>
        <v>-</v>
      </c>
      <c r="VN69" s="5" t="str" cm="1">
        <f t="array" aca="1" ref="VN69" ca="1">INDEX(i.LMU_Area,$K69,VN$26)</f>
        <v>-</v>
      </c>
      <c r="VO69" s="5" t="str" cm="1">
        <f t="array" aca="1" ref="VO69" ca="1">INDEX(i.LMU_Area,$K69,VO$26)</f>
        <v>-</v>
      </c>
      <c r="VP69" s="5" t="str" cm="1">
        <f t="array" aca="1" ref="VP69" ca="1">INDEX(i.LMU_Area,$K69,VP$26)</f>
        <v>-</v>
      </c>
      <c r="VQ69" s="5" t="str" cm="1">
        <f t="array" aca="1" ref="VQ69" ca="1">INDEX(i.LMU_Area,$K69,VQ$26)</f>
        <v>-</v>
      </c>
      <c r="VR69" s="5" t="str" cm="1">
        <f t="array" aca="1" ref="VR69" ca="1">INDEX(i.LMU_Area,$K69,VR$26)</f>
        <v>-</v>
      </c>
      <c r="VS69" s="5" t="str" cm="1">
        <f t="array" aca="1" ref="VS69" ca="1">INDEX(i.LMU_Area,$K69,VS$26)</f>
        <v>-</v>
      </c>
      <c r="VT69" s="5" t="str" cm="1">
        <f t="array" aca="1" ref="VT69" ca="1">INDEX(i.LMU_Area,$K69,VT$26)</f>
        <v>-</v>
      </c>
      <c r="VU69" s="5" t="str" cm="1">
        <f t="array" aca="1" ref="VU69" ca="1">INDEX(i.LMU_Area,$K69,VU$26)</f>
        <v>-</v>
      </c>
      <c r="VV69" s="5" t="str" cm="1">
        <f t="array" aca="1" ref="VV69" ca="1">INDEX(i.LMU_Area,$K69,VV$26)</f>
        <v>-</v>
      </c>
      <c r="VW69" s="5" t="str" cm="1">
        <f t="array" aca="1" ref="VW69" ca="1">INDEX(i.LMU_Area,$K69,VW$26)</f>
        <v>-</v>
      </c>
      <c r="VX69" s="5" t="str" cm="1">
        <f t="array" aca="1" ref="VX69" ca="1">INDEX(i.LMU_Area,$K69,VX$26)</f>
        <v>-</v>
      </c>
      <c r="VY69" s="5" t="str" cm="1">
        <f t="array" aca="1" ref="VY69" ca="1">INDEX(i.LMU_Area,$K69,VY$26)</f>
        <v>-</v>
      </c>
      <c r="VZ69" s="5" t="str" cm="1">
        <f t="array" aca="1" ref="VZ69" ca="1">INDEX(i.LMU_Area,$K69,VZ$26)</f>
        <v>-</v>
      </c>
      <c r="WA69" s="5" t="str" cm="1">
        <f t="array" aca="1" ref="WA69" ca="1">INDEX(i.LMU_Area,$K69,WA$26)</f>
        <v>-</v>
      </c>
      <c r="WB69" s="5" t="str" cm="1">
        <f t="array" aca="1" ref="WB69" ca="1">INDEX(i.LMU_Area,$K69,WB$26)</f>
        <v>-</v>
      </c>
      <c r="WC69" s="5" t="str" cm="1">
        <f t="array" aca="1" ref="WC69" ca="1">INDEX(i.LMU_Area,$K69,WC$26)</f>
        <v>-</v>
      </c>
      <c r="WD69" s="5" t="str" cm="1">
        <f t="array" aca="1" ref="WD69" ca="1">INDEX(i.LMU_Area,$K69,WD$26)</f>
        <v>-</v>
      </c>
      <c r="WE69" s="5" t="str" cm="1">
        <f t="array" aca="1" ref="WE69" ca="1">INDEX(i.LMU_Area,$K69,WE$26)</f>
        <v>-</v>
      </c>
      <c r="WF69" s="5" t="str" cm="1">
        <f t="array" aca="1" ref="WF69" ca="1">INDEX(i.LMU_Area,$K69,WF$26)</f>
        <v>-</v>
      </c>
      <c r="WG69" s="5" t="str" cm="1">
        <f t="array" aca="1" ref="WG69" ca="1">INDEX(i.LMU_Area,$K69,WG$26)</f>
        <v>-</v>
      </c>
      <c r="WH69" s="5" t="str" cm="1">
        <f t="array" aca="1" ref="WH69" ca="1">INDEX(i.LMU_Area,$K69,WH$26)</f>
        <v>-</v>
      </c>
      <c r="WI69" s="5" t="str" cm="1">
        <f t="array" aca="1" ref="WI69" ca="1">INDEX(i.LMU_Area,$K69,WI$26)</f>
        <v>-</v>
      </c>
      <c r="WJ69" s="5" t="str" cm="1">
        <f t="array" aca="1" ref="WJ69" ca="1">INDEX(i.LMU_Area,$K69,WJ$26)</f>
        <v>-</v>
      </c>
      <c r="WK69" s="5" t="str" cm="1">
        <f t="array" aca="1" ref="WK69" ca="1">INDEX(i.LMU_Area,$K69,WK$26)</f>
        <v>-</v>
      </c>
      <c r="WL69" s="5" t="str" cm="1">
        <f t="array" aca="1" ref="WL69" ca="1">INDEX(i.LMU_Area,$K69,WL$26)</f>
        <v>-</v>
      </c>
      <c r="WM69" s="5" t="str" cm="1">
        <f t="array" aca="1" ref="WM69" ca="1">INDEX(i.LMU_Area,$K69,WM$26)</f>
        <v>-</v>
      </c>
      <c r="WN69" s="5" t="str" cm="1">
        <f t="array" aca="1" ref="WN69" ca="1">INDEX(i.LMU_Area,$K69,WN$26)</f>
        <v>-</v>
      </c>
      <c r="WO69" s="5" t="str" cm="1">
        <f t="array" aca="1" ref="WO69" ca="1">INDEX(i.LMU_Area,$K69,WO$26)</f>
        <v>-</v>
      </c>
      <c r="WP69" s="5" t="str" cm="1">
        <f t="array" aca="1" ref="WP69" ca="1">INDEX(i.LMU_Area,$K69,WP$26)</f>
        <v>-</v>
      </c>
      <c r="WQ69" s="5" t="str" cm="1">
        <f t="array" aca="1" ref="WQ69" ca="1">INDEX(i.LMU_Area,$K69,WQ$26)</f>
        <v>-</v>
      </c>
      <c r="WR69" s="5" t="str" cm="1">
        <f t="array" aca="1" ref="WR69" ca="1">INDEX(i.LMU_Area,$K69,WR$26)</f>
        <v>-</v>
      </c>
      <c r="WS69" s="5" t="str" cm="1">
        <f t="array" aca="1" ref="WS69" ca="1">INDEX(i.LMU_Area,$K69,WS$26)</f>
        <v>-</v>
      </c>
      <c r="WT69" s="5" t="str" cm="1">
        <f t="array" aca="1" ref="WT69" ca="1">INDEX(i.LMU_Area,$K69,WT$26)</f>
        <v>-</v>
      </c>
      <c r="WU69" s="5" t="str" cm="1">
        <f t="array" aca="1" ref="WU69" ca="1">INDEX(i.LMU_Area,$K69,WU$26)</f>
        <v>-</v>
      </c>
      <c r="WV69" s="5" t="str" cm="1">
        <f t="array" aca="1" ref="WV69" ca="1">INDEX(i.LMU_Area,$K69,WV$26)</f>
        <v>-</v>
      </c>
      <c r="WW69" s="5" t="str" cm="1">
        <f t="array" aca="1" ref="WW69" ca="1">INDEX(i.LMU_Area,$K69,WW$26)</f>
        <v>-</v>
      </c>
      <c r="WX69" s="5" t="str" cm="1">
        <f t="array" aca="1" ref="WX69" ca="1">INDEX(i.LMU_Area,$K69,WX$26)</f>
        <v>-</v>
      </c>
      <c r="WY69" s="5" t="str" cm="1">
        <f t="array" aca="1" ref="WY69" ca="1">INDEX(i.LMU_Area,$K69,WY$26)</f>
        <v>-</v>
      </c>
      <c r="WZ69" s="5" t="str" cm="1">
        <f t="array" aca="1" ref="WZ69" ca="1">INDEX(i.LMU_Area,$K69,WZ$26)</f>
        <v>-</v>
      </c>
      <c r="XA69" s="5" t="str" cm="1">
        <f t="array" aca="1" ref="XA69" ca="1">INDEX(i.LMU_Area,$K69,XA$26)</f>
        <v>-</v>
      </c>
      <c r="XB69" s="5" t="str" cm="1">
        <f t="array" aca="1" ref="XB69" ca="1">INDEX(i.LMU_Area,$K69,XB$26)</f>
        <v>-</v>
      </c>
      <c r="XC69" s="5" t="str" cm="1">
        <f t="array" aca="1" ref="XC69" ca="1">INDEX(i.LMU_Area,$K69,XC$26)</f>
        <v>-</v>
      </c>
      <c r="XD69" s="5" t="str" cm="1">
        <f t="array" aca="1" ref="XD69" ca="1">INDEX(i.LMU_Area,$K69,XD$26)</f>
        <v>-</v>
      </c>
      <c r="XE69" s="5" t="str" cm="1">
        <f t="array" aca="1" ref="XE69" ca="1">INDEX(i.LMU_Area,$K69,XE$26)</f>
        <v>-</v>
      </c>
      <c r="XF69" s="5" t="str" cm="1">
        <f t="array" aca="1" ref="XF69" ca="1">INDEX(i.LMU_Area,$K69,XF$26)</f>
        <v>-</v>
      </c>
      <c r="XG69" s="5" t="str" cm="1">
        <f t="array" aca="1" ref="XG69" ca="1">INDEX(i.LMU_Area,$K69,XG$26)</f>
        <v>-</v>
      </c>
      <c r="XH69" s="5" t="str" cm="1">
        <f t="array" aca="1" ref="XH69" ca="1">INDEX(i.LMU_Area,$K69,XH$26)</f>
        <v>-</v>
      </c>
      <c r="XI69" s="5" t="str" cm="1">
        <f t="array" aca="1" ref="XI69" ca="1">INDEX(i.LMU_Area,$K69,XI$26)</f>
        <v>-</v>
      </c>
      <c r="XJ69" s="5" t="str" cm="1">
        <f t="array" aca="1" ref="XJ69" ca="1">INDEX(i.LMU_Area,$K69,XJ$26)</f>
        <v>-</v>
      </c>
      <c r="XK69" s="5" t="str" cm="1">
        <f t="array" aca="1" ref="XK69" ca="1">INDEX(i.LMU_Area,$K69,XK$26)</f>
        <v>-</v>
      </c>
      <c r="XL69" s="5" t="str" cm="1">
        <f t="array" aca="1" ref="XL69" ca="1">INDEX(i.LMU_Area,$K69,XL$26)</f>
        <v>-</v>
      </c>
      <c r="XM69" s="5" t="str" cm="1">
        <f t="array" aca="1" ref="XM69" ca="1">INDEX(i.LMU_Area,$K69,XM$26)</f>
        <v>-</v>
      </c>
      <c r="XN69" s="5" t="str" cm="1">
        <f t="array" aca="1" ref="XN69" ca="1">INDEX(i.LMU_Area,$K69,XN$26)</f>
        <v>-</v>
      </c>
      <c r="XO69" s="5" t="str" cm="1">
        <f t="array" aca="1" ref="XO69" ca="1">INDEX(i.LMU_Area,$K69,XO$26)</f>
        <v>-</v>
      </c>
      <c r="XP69" s="5" t="str" cm="1">
        <f t="array" aca="1" ref="XP69" ca="1">INDEX(i.LMU_Area,$K69,XP$26)</f>
        <v>-</v>
      </c>
      <c r="XQ69" s="5" t="str" cm="1">
        <f t="array" aca="1" ref="XQ69" ca="1">INDEX(i.LMU_Area,$K69,XQ$26)</f>
        <v>-</v>
      </c>
      <c r="XR69" s="5" t="str" cm="1">
        <f t="array" aca="1" ref="XR69" ca="1">INDEX(i.LMU_Area,$K69,XR$26)</f>
        <v>-</v>
      </c>
      <c r="XS69" s="5" t="str" cm="1">
        <f t="array" aca="1" ref="XS69" ca="1">INDEX(i.LMU_Area,$K69,XS$26)</f>
        <v>-</v>
      </c>
      <c r="XT69" s="5" t="str" cm="1">
        <f t="array" aca="1" ref="XT69" ca="1">INDEX(i.LMU_Area,$K69,XT$26)</f>
        <v>-</v>
      </c>
      <c r="XU69" s="5" t="str" cm="1">
        <f t="array" aca="1" ref="XU69" ca="1">INDEX(i.LMU_Area,$K69,XU$26)</f>
        <v>-</v>
      </c>
      <c r="XV69" s="5" t="str" cm="1">
        <f t="array" aca="1" ref="XV69" ca="1">INDEX(i.LMU_Area,$K69,XV$26)</f>
        <v>-</v>
      </c>
      <c r="XW69" s="5" t="str" cm="1">
        <f t="array" aca="1" ref="XW69" ca="1">INDEX(i.LMU_Area,$K69,XW$26)</f>
        <v>-</v>
      </c>
      <c r="XX69" s="5" t="str" cm="1">
        <f t="array" aca="1" ref="XX69" ca="1">INDEX(i.LMU_Area,$K69,XX$26)</f>
        <v>-</v>
      </c>
      <c r="XY69" s="5" t="str" cm="1">
        <f t="array" aca="1" ref="XY69" ca="1">INDEX(i.LMU_Area,$K69,XY$26)</f>
        <v>-</v>
      </c>
      <c r="XZ69" s="5" t="str" cm="1">
        <f t="array" aca="1" ref="XZ69" ca="1">INDEX(i.LMU_Area,$K69,XZ$26)</f>
        <v>-</v>
      </c>
      <c r="YA69" s="5" t="str" cm="1">
        <f t="array" aca="1" ref="YA69" ca="1">INDEX(i.LMU_Area,$K69,YA$26)</f>
        <v>-</v>
      </c>
      <c r="YB69" s="5" t="str" cm="1">
        <f t="array" aca="1" ref="YB69" ca="1">INDEX(i.LMU_Area,$K69,YB$26)</f>
        <v>-</v>
      </c>
      <c r="YC69" s="5" t="str" cm="1">
        <f t="array" aca="1" ref="YC69" ca="1">INDEX(i.LMU_Area,$K69,YC$26)</f>
        <v>-</v>
      </c>
      <c r="YD69" s="5" t="str" cm="1">
        <f t="array" aca="1" ref="YD69" ca="1">INDEX(i.LMU_Area,$K69,YD$26)</f>
        <v>-</v>
      </c>
      <c r="YE69" s="5" t="str" cm="1">
        <f t="array" aca="1" ref="YE69" ca="1">INDEX(i.LMU_Area,$K69,YE$26)</f>
        <v>-</v>
      </c>
      <c r="YF69" s="5" t="str" cm="1">
        <f t="array" aca="1" ref="YF69" ca="1">INDEX(i.LMU_Area,$K69,YF$26)</f>
        <v>-</v>
      </c>
      <c r="YG69" s="5" t="str" cm="1">
        <f t="array" aca="1" ref="YG69" ca="1">INDEX(i.LMU_Area,$K69,YG$26)</f>
        <v>-</v>
      </c>
      <c r="YH69" s="5" t="str" cm="1">
        <f t="array" aca="1" ref="YH69" ca="1">INDEX(i.LMU_Area,$K69,YH$26)</f>
        <v>-</v>
      </c>
      <c r="YI69" s="5" t="str" cm="1">
        <f t="array" aca="1" ref="YI69" ca="1">INDEX(i.LMU_Area,$K69,YI$26)</f>
        <v>-</v>
      </c>
      <c r="YJ69" s="5" t="str" cm="1">
        <f t="array" aca="1" ref="YJ69" ca="1">INDEX(i.LMU_Area,$K69,YJ$26)</f>
        <v>-</v>
      </c>
      <c r="YK69" s="5" t="str" cm="1">
        <f t="array" aca="1" ref="YK69" ca="1">INDEX(i.LMU_Area,$K69,YK$26)</f>
        <v>-</v>
      </c>
      <c r="YL69" s="5" t="str" cm="1">
        <f t="array" aca="1" ref="YL69" ca="1">INDEX(i.LMU_Area,$K69,YL$26)</f>
        <v>-</v>
      </c>
      <c r="YM69" s="5" t="str" cm="1">
        <f t="array" aca="1" ref="YM69" ca="1">INDEX(i.LMU_Area,$K69,YM$26)</f>
        <v>-</v>
      </c>
      <c r="YN69" s="5" t="str" cm="1">
        <f t="array" aca="1" ref="YN69" ca="1">INDEX(i.LMU_Area,$K69,YN$26)</f>
        <v>-</v>
      </c>
      <c r="YO69" s="5" t="str" cm="1">
        <f t="array" aca="1" ref="YO69" ca="1">INDEX(i.LMU_Area,$K69,YO$26)</f>
        <v>-</v>
      </c>
      <c r="YP69" s="5" t="str" cm="1">
        <f t="array" aca="1" ref="YP69" ca="1">INDEX(i.LMU_Area,$K69,YP$26)</f>
        <v>-</v>
      </c>
      <c r="YQ69" s="5" t="str" cm="1">
        <f t="array" aca="1" ref="YQ69" ca="1">INDEX(i.LMU_Area,$K69,YQ$26)</f>
        <v>-</v>
      </c>
      <c r="YR69" s="5" t="str" cm="1">
        <f t="array" aca="1" ref="YR69" ca="1">INDEX(i.LMU_Area,$K69,YR$26)</f>
        <v>-</v>
      </c>
      <c r="YS69" s="5" t="str" cm="1">
        <f t="array" aca="1" ref="YS69" ca="1">INDEX(i.LMU_Area,$K69,YS$26)</f>
        <v>-</v>
      </c>
      <c r="YT69" s="5" t="str" cm="1">
        <f t="array" aca="1" ref="YT69" ca="1">INDEX(i.LMU_Area,$K69,YT$26)</f>
        <v>-</v>
      </c>
      <c r="YU69" s="5" t="str" cm="1">
        <f t="array" aca="1" ref="YU69" ca="1">INDEX(i.LMU_Area,$K69,YU$26)</f>
        <v>-</v>
      </c>
      <c r="YV69" s="5" t="str" cm="1">
        <f t="array" aca="1" ref="YV69" ca="1">INDEX(i.LMU_Area,$K69,YV$26)</f>
        <v>-</v>
      </c>
      <c r="YW69" s="5" t="str" cm="1">
        <f t="array" aca="1" ref="YW69" ca="1">INDEX(i.LMU_Area,$K69,YW$26)</f>
        <v>-</v>
      </c>
      <c r="YX69" s="5" t="str" cm="1">
        <f t="array" aca="1" ref="YX69" ca="1">INDEX(i.LMU_Area,$K69,YX$26)</f>
        <v>-</v>
      </c>
      <c r="YY69" s="5" t="str" cm="1">
        <f t="array" aca="1" ref="YY69" ca="1">INDEX(i.LMU_Area,$K69,YY$26)</f>
        <v>-</v>
      </c>
      <c r="YZ69" s="5" t="str" cm="1">
        <f t="array" aca="1" ref="YZ69" ca="1">INDEX(i.LMU_Area,$K69,YZ$26)</f>
        <v>-</v>
      </c>
      <c r="ZA69" s="5" t="str" cm="1">
        <f t="array" aca="1" ref="ZA69" ca="1">INDEX(i.LMU_Area,$K69,ZA$26)</f>
        <v>-</v>
      </c>
      <c r="ZB69" s="5" t="str" cm="1">
        <f t="array" aca="1" ref="ZB69" ca="1">INDEX(i.LMU_Area,$K69,ZB$26)</f>
        <v>-</v>
      </c>
      <c r="ZC69" s="5" t="str" cm="1">
        <f t="array" aca="1" ref="ZC69" ca="1">INDEX(i.LMU_Area,$K69,ZC$26)</f>
        <v>-</v>
      </c>
      <c r="ZD69" s="5" t="str" cm="1">
        <f t="array" aca="1" ref="ZD69" ca="1">INDEX(i.LMU_Area,$K69,ZD$26)</f>
        <v>-</v>
      </c>
      <c r="ZE69" s="5" t="str" cm="1">
        <f t="array" aca="1" ref="ZE69" ca="1">INDEX(i.LMU_Area,$K69,ZE$26)</f>
        <v>-</v>
      </c>
      <c r="ZF69" s="5" t="str" cm="1">
        <f t="array" aca="1" ref="ZF69" ca="1">INDEX(i.LMU_Area,$K69,ZF$26)</f>
        <v>-</v>
      </c>
      <c r="ZG69" s="5" t="str" cm="1">
        <f t="array" aca="1" ref="ZG69" ca="1">INDEX(i.LMU_Area,$K69,ZG$26)</f>
        <v>-</v>
      </c>
      <c r="ZH69" s="5" t="str" cm="1">
        <f t="array" aca="1" ref="ZH69" ca="1">INDEX(i.LMU_Area,$K69,ZH$26)</f>
        <v>-</v>
      </c>
      <c r="ZI69" s="5" t="str" cm="1">
        <f t="array" aca="1" ref="ZI69" ca="1">INDEX(i.LMU_Area,$K69,ZI$26)</f>
        <v>-</v>
      </c>
      <c r="ZJ69" s="5" t="str" cm="1">
        <f t="array" aca="1" ref="ZJ69" ca="1">INDEX(i.LMU_Area,$K69,ZJ$26)</f>
        <v>-</v>
      </c>
      <c r="ZK69" s="5" t="str" cm="1">
        <f t="array" aca="1" ref="ZK69" ca="1">INDEX(i.LMU_Area,$K69,ZK$26)</f>
        <v>-</v>
      </c>
      <c r="ZL69" s="5" t="str" cm="1">
        <f t="array" aca="1" ref="ZL69" ca="1">INDEX(i.LMU_Area,$K69,ZL$26)</f>
        <v>-</v>
      </c>
      <c r="ZM69" s="5" t="str" cm="1">
        <f t="array" aca="1" ref="ZM69" ca="1">INDEX(i.LMU_Area,$K69,ZM$26)</f>
        <v>-</v>
      </c>
      <c r="ZN69" s="5" t="str" cm="1">
        <f t="array" aca="1" ref="ZN69" ca="1">INDEX(i.LMU_Area,$K69,ZN$26)</f>
        <v>-</v>
      </c>
      <c r="ZO69" s="5" t="str" cm="1">
        <f t="array" aca="1" ref="ZO69" ca="1">INDEX(i.LMU_Area,$K69,ZO$26)</f>
        <v>-</v>
      </c>
      <c r="ZP69" s="5" t="str" cm="1">
        <f t="array" aca="1" ref="ZP69" ca="1">INDEX(i.LMU_Area,$K69,ZP$26)</f>
        <v>-</v>
      </c>
      <c r="ZQ69" s="5" t="str" cm="1">
        <f t="array" aca="1" ref="ZQ69" ca="1">INDEX(i.LMU_Area,$K69,ZQ$26)</f>
        <v>-</v>
      </c>
      <c r="ZR69" s="5" t="str" cm="1">
        <f t="array" aca="1" ref="ZR69" ca="1">INDEX(i.LMU_Area,$K69,ZR$26)</f>
        <v>-</v>
      </c>
      <c r="ZS69" s="5" t="str" cm="1">
        <f t="array" aca="1" ref="ZS69" ca="1">INDEX(i.LMU_Area,$K69,ZS$26)</f>
        <v>-</v>
      </c>
      <c r="ZT69" s="5" t="str" cm="1">
        <f t="array" aca="1" ref="ZT69" ca="1">INDEX(i.LMU_Area,$K69,ZT$26)</f>
        <v>-</v>
      </c>
      <c r="ZU69" s="5" t="str" cm="1">
        <f t="array" aca="1" ref="ZU69" ca="1">INDEX(i.LMU_Area,$K69,ZU$26)</f>
        <v>-</v>
      </c>
      <c r="ZV69" s="5" t="str" cm="1">
        <f t="array" aca="1" ref="ZV69" ca="1">INDEX(i.LMU_Area,$K69,ZV$26)</f>
        <v>-</v>
      </c>
      <c r="ZW69" s="5" t="str" cm="1">
        <f t="array" aca="1" ref="ZW69" ca="1">INDEX(i.LMU_Area,$K69,ZW$26)</f>
        <v>-</v>
      </c>
      <c r="ZX69" s="5" t="str" cm="1">
        <f t="array" aca="1" ref="ZX69" ca="1">INDEX(i.LMU_Area,$K69,ZX$26)</f>
        <v>-</v>
      </c>
      <c r="ZY69" s="5" t="str" cm="1">
        <f t="array" aca="1" ref="ZY69" ca="1">INDEX(i.LMU_Area,$K69,ZY$26)</f>
        <v>-</v>
      </c>
      <c r="ZZ69" s="5" t="str" cm="1">
        <f t="array" aca="1" ref="ZZ69" ca="1">INDEX(i.LMU_Area,$K69,ZZ$26)</f>
        <v>-</v>
      </c>
      <c r="AAA69" s="5" t="str" cm="1">
        <f t="array" aca="1" ref="AAA69" ca="1">INDEX(i.LMU_Area,$K69,AAA$26)</f>
        <v>-</v>
      </c>
      <c r="AAB69" s="5" t="str" cm="1">
        <f t="array" aca="1" ref="AAB69" ca="1">INDEX(i.LMU_Area,$K69,AAB$26)</f>
        <v>-</v>
      </c>
      <c r="AAC69" s="5" t="str" cm="1">
        <f t="array" aca="1" ref="AAC69" ca="1">INDEX(i.LMU_Area,$K69,AAC$26)</f>
        <v>-</v>
      </c>
      <c r="AAD69" s="5" t="str" cm="1">
        <f t="array" aca="1" ref="AAD69" ca="1">INDEX(i.LMU_Area,$K69,AAD$26)</f>
        <v>-</v>
      </c>
      <c r="AAE69" s="5" t="str" cm="1">
        <f t="array" aca="1" ref="AAE69" ca="1">INDEX(i.LMU_Area,$K69,AAE$26)</f>
        <v>-</v>
      </c>
      <c r="AAF69" s="5" t="str" cm="1">
        <f t="array" aca="1" ref="AAF69" ca="1">INDEX(i.LMU_Area,$K69,AAF$26)</f>
        <v>-</v>
      </c>
      <c r="AAG69" s="5" t="str" cm="1">
        <f t="array" aca="1" ref="AAG69" ca="1">INDEX(i.LMU_Area,$K69,AAG$26)</f>
        <v>-</v>
      </c>
      <c r="AAH69" s="5" t="str" cm="1">
        <f t="array" aca="1" ref="AAH69" ca="1">INDEX(i.LMU_Area,$K69,AAH$26)</f>
        <v>-</v>
      </c>
      <c r="AAI69" s="5" t="str" cm="1">
        <f t="array" aca="1" ref="AAI69" ca="1">INDEX(i.LMU_Area,$K69,AAI$26)</f>
        <v>-</v>
      </c>
      <c r="AAJ69" s="5" t="str" cm="1">
        <f t="array" aca="1" ref="AAJ69" ca="1">INDEX(i.LMU_Area,$K69,AAJ$26)</f>
        <v>-</v>
      </c>
      <c r="AAK69" s="5" t="str" cm="1">
        <f t="array" aca="1" ref="AAK69" ca="1">INDEX(i.LMU_Area,$K69,AAK$26)</f>
        <v>-</v>
      </c>
      <c r="AAL69" s="5" t="str" cm="1">
        <f t="array" aca="1" ref="AAL69" ca="1">INDEX(i.LMU_Area,$K69,AAL$26)</f>
        <v>-</v>
      </c>
      <c r="AAM69" s="5" t="str" cm="1">
        <f t="array" aca="1" ref="AAM69" ca="1">INDEX(i.LMU_Area,$K69,AAM$26)</f>
        <v>-</v>
      </c>
      <c r="AAN69" s="5" t="str" cm="1">
        <f t="array" aca="1" ref="AAN69" ca="1">INDEX(i.LMU_Area,$K69,AAN$26)</f>
        <v>-</v>
      </c>
      <c r="AAO69" s="5" t="str" cm="1">
        <f t="array" aca="1" ref="AAO69" ca="1">INDEX(i.LMU_Area,$K69,AAO$26)</f>
        <v>-</v>
      </c>
      <c r="AAP69" s="5" t="str" cm="1">
        <f t="array" aca="1" ref="AAP69" ca="1">INDEX(i.LMU_Area,$K69,AAP$26)</f>
        <v>-</v>
      </c>
      <c r="AAQ69" s="5" t="str" cm="1">
        <f t="array" aca="1" ref="AAQ69" ca="1">INDEX(i.LMU_Area,$K69,AAQ$26)</f>
        <v>-</v>
      </c>
      <c r="AAR69" s="5" t="str" cm="1">
        <f t="array" aca="1" ref="AAR69" ca="1">INDEX(i.LMU_Area,$K69,AAR$26)</f>
        <v>-</v>
      </c>
      <c r="AAS69" s="5" t="str" cm="1">
        <f t="array" aca="1" ref="AAS69" ca="1">INDEX(i.LMU_Area,$K69,AAS$26)</f>
        <v>-</v>
      </c>
      <c r="AAT69" s="5" t="str" cm="1">
        <f t="array" aca="1" ref="AAT69" ca="1">INDEX(i.LMU_Area,$K69,AAT$26)</f>
        <v>-</v>
      </c>
      <c r="AAU69" s="5" t="str" cm="1">
        <f t="array" aca="1" ref="AAU69" ca="1">INDEX(i.LMU_Area,$K69,AAU$26)</f>
        <v>-</v>
      </c>
      <c r="AAV69" s="5" t="str" cm="1">
        <f t="array" aca="1" ref="AAV69" ca="1">INDEX(i.LMU_Area,$K69,AAV$26)</f>
        <v>-</v>
      </c>
      <c r="AAW69" s="5" t="str" cm="1">
        <f t="array" aca="1" ref="AAW69" ca="1">INDEX(i.LMU_Area,$K69,AAW$26)</f>
        <v>-</v>
      </c>
      <c r="AAX69" s="5" t="str" cm="1">
        <f t="array" aca="1" ref="AAX69" ca="1">INDEX(i.LMU_Area,$K69,AAX$26)</f>
        <v>-</v>
      </c>
      <c r="AAY69" s="5" t="str" cm="1">
        <f t="array" aca="1" ref="AAY69" ca="1">INDEX(i.LMU_Area,$K69,AAY$26)</f>
        <v>-</v>
      </c>
      <c r="AAZ69" s="5" t="str" cm="1">
        <f t="array" aca="1" ref="AAZ69" ca="1">INDEX(i.LMU_Area,$K69,AAZ$26)</f>
        <v>-</v>
      </c>
      <c r="ABA69" s="5" t="str" cm="1">
        <f t="array" aca="1" ref="ABA69" ca="1">INDEX(i.LMU_Area,$K69,ABA$26)</f>
        <v>-</v>
      </c>
      <c r="ABB69" s="5" t="str" cm="1">
        <f t="array" aca="1" ref="ABB69" ca="1">INDEX(i.LMU_Area,$K69,ABB$26)</f>
        <v>-</v>
      </c>
      <c r="ABC69" s="5" t="str" cm="1">
        <f t="array" aca="1" ref="ABC69" ca="1">INDEX(i.LMU_Area,$K69,ABC$26)</f>
        <v>-</v>
      </c>
      <c r="ABD69" s="5" t="str" cm="1">
        <f t="array" aca="1" ref="ABD69" ca="1">INDEX(i.LMU_Area,$K69,ABD$26)</f>
        <v>-</v>
      </c>
      <c r="ABE69" s="5" t="str" cm="1">
        <f t="array" aca="1" ref="ABE69" ca="1">INDEX(i.LMU_Area,$K69,ABE$26)</f>
        <v>-</v>
      </c>
      <c r="ABF69" s="5" t="str" cm="1">
        <f t="array" aca="1" ref="ABF69" ca="1">INDEX(i.LMU_Area,$K69,ABF$26)</f>
        <v>-</v>
      </c>
      <c r="ABG69" s="5" t="str" cm="1">
        <f t="array" aca="1" ref="ABG69" ca="1">INDEX(i.LMU_Area,$K69,ABG$26)</f>
        <v>-</v>
      </c>
      <c r="ABH69" s="5" t="str" cm="1">
        <f t="array" aca="1" ref="ABH69" ca="1">INDEX(i.LMU_Area,$K69,ABH$26)</f>
        <v>-</v>
      </c>
      <c r="ABI69" s="5" t="str" cm="1">
        <f t="array" aca="1" ref="ABI69" ca="1">INDEX(i.LMU_Area,$K69,ABI$26)</f>
        <v>-</v>
      </c>
      <c r="ABJ69" s="5" t="str" cm="1">
        <f t="array" aca="1" ref="ABJ69" ca="1">INDEX(i.LMU_Area,$K69,ABJ$26)</f>
        <v>-</v>
      </c>
      <c r="ABK69" s="5" t="str" cm="1">
        <f t="array" aca="1" ref="ABK69" ca="1">INDEX(i.LMU_Area,$K69,ABK$26)</f>
        <v>-</v>
      </c>
      <c r="ABL69" s="5" t="str" cm="1">
        <f t="array" aca="1" ref="ABL69" ca="1">INDEX(i.LMU_Area,$K69,ABL$26)</f>
        <v>-</v>
      </c>
      <c r="ABM69" s="5" t="str" cm="1">
        <f t="array" aca="1" ref="ABM69" ca="1">INDEX(i.LMU_Area,$K69,ABM$26)</f>
        <v>-</v>
      </c>
      <c r="ABN69" s="5" t="str" cm="1">
        <f t="array" aca="1" ref="ABN69" ca="1">INDEX(i.LMU_Area,$K69,ABN$26)</f>
        <v>-</v>
      </c>
      <c r="ABO69" s="5" t="str" cm="1">
        <f t="array" aca="1" ref="ABO69" ca="1">INDEX(i.LMU_Area,$K69,ABO$26)</f>
        <v>-</v>
      </c>
      <c r="ABP69" s="5" t="str" cm="1">
        <f t="array" aca="1" ref="ABP69" ca="1">INDEX(i.LMU_Area,$K69,ABP$26)</f>
        <v>-</v>
      </c>
      <c r="ABQ69" s="5" t="str" cm="1">
        <f t="array" aca="1" ref="ABQ69" ca="1">INDEX(i.LMU_Area,$K69,ABQ$26)</f>
        <v>-</v>
      </c>
      <c r="ABR69" s="5" t="str" cm="1">
        <f t="array" aca="1" ref="ABR69" ca="1">INDEX(i.LMU_Area,$K69,ABR$26)</f>
        <v>-</v>
      </c>
      <c r="ABS69" s="5" t="str" cm="1">
        <f t="array" aca="1" ref="ABS69" ca="1">INDEX(i.LMU_Area,$K69,ABS$26)</f>
        <v>-</v>
      </c>
      <c r="ABT69" s="5" t="str" cm="1">
        <f t="array" aca="1" ref="ABT69" ca="1">INDEX(i.LMU_Area,$K69,ABT$26)</f>
        <v>-</v>
      </c>
      <c r="ABU69" s="5" t="str" cm="1">
        <f t="array" aca="1" ref="ABU69" ca="1">INDEX(i.LMU_Area,$K69,ABU$26)</f>
        <v>-</v>
      </c>
      <c r="ABV69" s="5" t="str" cm="1">
        <f t="array" aca="1" ref="ABV69" ca="1">INDEX(i.LMU_Area,$K69,ABV$26)</f>
        <v>-</v>
      </c>
      <c r="ABW69" s="5" t="str" cm="1">
        <f t="array" aca="1" ref="ABW69" ca="1">INDEX(i.LMU_Area,$K69,ABW$26)</f>
        <v>-</v>
      </c>
      <c r="ABX69" s="5" t="str" cm="1">
        <f t="array" aca="1" ref="ABX69" ca="1">INDEX(i.LMU_Area,$K69,ABX$26)</f>
        <v>-</v>
      </c>
      <c r="ABY69" s="5" t="str" cm="1">
        <f t="array" aca="1" ref="ABY69" ca="1">INDEX(i.LMU_Area,$K69,ABY$26)</f>
        <v>-</v>
      </c>
      <c r="ABZ69" s="5" t="str" cm="1">
        <f t="array" aca="1" ref="ABZ69" ca="1">INDEX(i.LMU_Area,$K69,ABZ$26)</f>
        <v>-</v>
      </c>
      <c r="ACA69" s="5" t="str" cm="1">
        <f t="array" aca="1" ref="ACA69" ca="1">INDEX(i.LMU_Area,$K69,ACA$26)</f>
        <v>-</v>
      </c>
      <c r="ACB69" s="5" t="str" cm="1">
        <f t="array" aca="1" ref="ACB69" ca="1">INDEX(i.LMU_Area,$K69,ACB$26)</f>
        <v>-</v>
      </c>
      <c r="ACC69" s="5" t="str" cm="1">
        <f t="array" aca="1" ref="ACC69" ca="1">INDEX(i.LMU_Area,$K69,ACC$26)</f>
        <v>-</v>
      </c>
      <c r="ACD69" s="5" t="str" cm="1">
        <f t="array" aca="1" ref="ACD69" ca="1">INDEX(i.LMU_Area,$K69,ACD$26)</f>
        <v>-</v>
      </c>
      <c r="ACE69" s="5" t="str" cm="1">
        <f t="array" aca="1" ref="ACE69" ca="1">INDEX(i.LMU_Area,$K69,ACE$26)</f>
        <v>-</v>
      </c>
      <c r="ACF69" s="5" t="str" cm="1">
        <f t="array" aca="1" ref="ACF69" ca="1">INDEX(i.LMU_Area,$K69,ACF$26)</f>
        <v>-</v>
      </c>
      <c r="ACG69" s="5" t="str" cm="1">
        <f t="array" aca="1" ref="ACG69" ca="1">INDEX(i.LMU_Area,$K69,ACG$26)</f>
        <v>-</v>
      </c>
      <c r="ACH69" s="5" t="str" cm="1">
        <f t="array" aca="1" ref="ACH69" ca="1">INDEX(i.LMU_Area,$K69,ACH$26)</f>
        <v>-</v>
      </c>
      <c r="ACI69" s="5" t="str" cm="1">
        <f t="array" aca="1" ref="ACI69" ca="1">INDEX(i.LMU_Area,$K69,ACI$26)</f>
        <v>-</v>
      </c>
      <c r="ACJ69" s="5" t="str" cm="1">
        <f t="array" aca="1" ref="ACJ69" ca="1">INDEX(i.LMU_Area,$K69,ACJ$26)</f>
        <v>-</v>
      </c>
      <c r="ACK69" s="5" t="str" cm="1">
        <f t="array" aca="1" ref="ACK69" ca="1">INDEX(i.LMU_Area,$K69,ACK$26)</f>
        <v>-</v>
      </c>
      <c r="ACL69" s="5" t="str" cm="1">
        <f t="array" aca="1" ref="ACL69" ca="1">INDEX(i.LMU_Area,$K69,ACL$26)</f>
        <v>-</v>
      </c>
      <c r="ACM69" s="5" t="str" cm="1">
        <f t="array" aca="1" ref="ACM69" ca="1">INDEX(i.LMU_Area,$K69,ACM$26)</f>
        <v>-</v>
      </c>
      <c r="ACN69" s="5" t="str" cm="1">
        <f t="array" aca="1" ref="ACN69" ca="1">INDEX(i.LMU_Area,$K69,ACN$26)</f>
        <v>-</v>
      </c>
      <c r="ACO69" s="5" t="str" cm="1">
        <f t="array" aca="1" ref="ACO69" ca="1">INDEX(i.LMU_Area,$K69,ACO$26)</f>
        <v>-</v>
      </c>
      <c r="ACP69" s="5" t="str" cm="1">
        <f t="array" aca="1" ref="ACP69" ca="1">INDEX(i.LMU_Area,$K69,ACP$26)</f>
        <v>-</v>
      </c>
      <c r="ACQ69" s="5" t="str" cm="1">
        <f t="array" aca="1" ref="ACQ69" ca="1">INDEX(i.LMU_Area,$K69,ACQ$26)</f>
        <v>-</v>
      </c>
      <c r="ACR69" s="5" t="str" cm="1">
        <f t="array" aca="1" ref="ACR69" ca="1">INDEX(i.LMU_Area,$K69,ACR$26)</f>
        <v>-</v>
      </c>
      <c r="ACS69" s="5" t="str" cm="1">
        <f t="array" aca="1" ref="ACS69" ca="1">INDEX(i.LMU_Area,$K69,ACS$26)</f>
        <v>-</v>
      </c>
      <c r="ACT69" s="5" t="str" cm="1">
        <f t="array" aca="1" ref="ACT69" ca="1">INDEX(i.LMU_Area,$K69,ACT$26)</f>
        <v>-</v>
      </c>
      <c r="ACU69" s="5" t="str" cm="1">
        <f t="array" aca="1" ref="ACU69" ca="1">INDEX(i.LMU_Area,$K69,ACU$26)</f>
        <v>-</v>
      </c>
      <c r="ACV69" s="5" t="str" cm="1">
        <f t="array" aca="1" ref="ACV69" ca="1">INDEX(i.LMU_Area,$K69,ACV$26)</f>
        <v>-</v>
      </c>
      <c r="ACW69" s="5" t="str" cm="1">
        <f t="array" aca="1" ref="ACW69" ca="1">INDEX(i.LMU_Area,$K69,ACW$26)</f>
        <v>-</v>
      </c>
      <c r="ACX69" s="5" t="str" cm="1">
        <f t="array" aca="1" ref="ACX69" ca="1">INDEX(i.LMU_Area,$K69,ACX$26)</f>
        <v>-</v>
      </c>
      <c r="ACY69" s="5" t="str" cm="1">
        <f t="array" aca="1" ref="ACY69" ca="1">INDEX(i.LMU_Area,$K69,ACY$26)</f>
        <v>-</v>
      </c>
      <c r="ACZ69" s="5" t="str" cm="1">
        <f t="array" aca="1" ref="ACZ69" ca="1">INDEX(i.LMU_Area,$K69,ACZ$26)</f>
        <v>-</v>
      </c>
      <c r="ADA69" s="5" t="str" cm="1">
        <f t="array" aca="1" ref="ADA69" ca="1">INDEX(i.LMU_Area,$K69,ADA$26)</f>
        <v>-</v>
      </c>
      <c r="ADB69" s="5" t="str" cm="1">
        <f t="array" aca="1" ref="ADB69" ca="1">INDEX(i.LMU_Area,$K69,ADB$26)</f>
        <v>-</v>
      </c>
      <c r="ADC69" s="5" t="str" cm="1">
        <f t="array" aca="1" ref="ADC69" ca="1">INDEX(i.LMU_Area,$K69,ADC$26)</f>
        <v>-</v>
      </c>
      <c r="ADD69" s="5" t="str" cm="1">
        <f t="array" aca="1" ref="ADD69" ca="1">INDEX(i.LMU_Area,$K69,ADD$26)</f>
        <v>-</v>
      </c>
      <c r="ADE69" s="5" t="str" cm="1">
        <f t="array" aca="1" ref="ADE69" ca="1">INDEX(i.LMU_Area,$K69,ADE$26)</f>
        <v>-</v>
      </c>
      <c r="ADF69" s="5" t="str" cm="1">
        <f t="array" aca="1" ref="ADF69" ca="1">INDEX(i.LMU_Area,$K69,ADF$26)</f>
        <v>-</v>
      </c>
      <c r="ADG69" s="5" t="str" cm="1">
        <f t="array" aca="1" ref="ADG69" ca="1">INDEX(i.LMU_Area,$K69,ADG$26)</f>
        <v>-</v>
      </c>
      <c r="ADH69" s="5" t="str" cm="1">
        <f t="array" aca="1" ref="ADH69" ca="1">INDEX(i.LMU_Area,$K69,ADH$26)</f>
        <v>-</v>
      </c>
      <c r="ADI69" s="5" t="str" cm="1">
        <f t="array" aca="1" ref="ADI69" ca="1">INDEX(i.LMU_Area,$K69,ADI$26)</f>
        <v>-</v>
      </c>
      <c r="ADJ69" s="5" t="str" cm="1">
        <f t="array" aca="1" ref="ADJ69" ca="1">INDEX(i.LMU_Area,$K69,ADJ$26)</f>
        <v>-</v>
      </c>
      <c r="ADK69" s="5" t="str" cm="1">
        <f t="array" aca="1" ref="ADK69" ca="1">INDEX(i.LMU_Area,$K69,ADK$26)</f>
        <v>-</v>
      </c>
      <c r="ADL69" s="5" t="str" cm="1">
        <f t="array" aca="1" ref="ADL69" ca="1">INDEX(i.LMU_Area,$K69,ADL$26)</f>
        <v>-</v>
      </c>
      <c r="ADM69" s="5" t="str" cm="1">
        <f t="array" aca="1" ref="ADM69" ca="1">INDEX(i.LMU_Area,$K69,ADM$26)</f>
        <v>-</v>
      </c>
      <c r="ADN69" s="5" t="str" cm="1">
        <f t="array" aca="1" ref="ADN69" ca="1">INDEX(i.LMU_Area,$K69,ADN$26)</f>
        <v>-</v>
      </c>
      <c r="ADO69" s="5" t="str" cm="1">
        <f t="array" aca="1" ref="ADO69" ca="1">INDEX(i.LMU_Area,$K69,ADO$26)</f>
        <v>-</v>
      </c>
      <c r="ADP69" s="5" t="str" cm="1">
        <f t="array" aca="1" ref="ADP69" ca="1">INDEX(i.LMU_Area,$K69,ADP$26)</f>
        <v>-</v>
      </c>
      <c r="ADQ69" s="5" t="str" cm="1">
        <f t="array" aca="1" ref="ADQ69" ca="1">INDEX(i.LMU_Area,$K69,ADQ$26)</f>
        <v>-</v>
      </c>
      <c r="ADR69" s="5" t="str" cm="1">
        <f t="array" aca="1" ref="ADR69" ca="1">INDEX(i.LMU_Area,$K69,ADR$26)</f>
        <v>-</v>
      </c>
      <c r="ADS69" s="5" t="str" cm="1">
        <f t="array" aca="1" ref="ADS69" ca="1">INDEX(i.LMU_Area,$K69,ADS$26)</f>
        <v>-</v>
      </c>
      <c r="ADT69" s="5" t="str" cm="1">
        <f t="array" aca="1" ref="ADT69" ca="1">INDEX(i.LMU_Area,$K69,ADT$26)</f>
        <v>-</v>
      </c>
      <c r="ADU69" s="5" t="str" cm="1">
        <f t="array" aca="1" ref="ADU69" ca="1">INDEX(i.LMU_Area,$K69,ADU$26)</f>
        <v>-</v>
      </c>
      <c r="ADV69" s="5" t="str" cm="1">
        <f t="array" aca="1" ref="ADV69" ca="1">INDEX(i.LMU_Area,$K69,ADV$26)</f>
        <v>-</v>
      </c>
      <c r="ADW69" s="5" t="str" cm="1">
        <f t="array" aca="1" ref="ADW69" ca="1">INDEX(i.LMU_Area,$K69,ADW$26)</f>
        <v>-</v>
      </c>
      <c r="ADX69" s="5" t="str" cm="1">
        <f t="array" aca="1" ref="ADX69" ca="1">INDEX(i.LMU_Area,$K69,ADX$26)</f>
        <v>-</v>
      </c>
      <c r="ADY69" s="5" t="str" cm="1">
        <f t="array" aca="1" ref="ADY69" ca="1">INDEX(i.LMU_Area,$K69,ADY$26)</f>
        <v>-</v>
      </c>
      <c r="ADZ69" s="5" t="str" cm="1">
        <f t="array" aca="1" ref="ADZ69" ca="1">INDEX(i.LMU_Area,$K69,ADZ$26)</f>
        <v>-</v>
      </c>
      <c r="AEA69" s="5" t="str" cm="1">
        <f t="array" aca="1" ref="AEA69" ca="1">INDEX(i.LMU_Area,$K69,AEA$26)</f>
        <v>-</v>
      </c>
      <c r="AEB69" s="5" t="str" cm="1">
        <f t="array" aca="1" ref="AEB69" ca="1">INDEX(i.LMU_Area,$K69,AEB$26)</f>
        <v>-</v>
      </c>
      <c r="AEC69" s="5" t="str" cm="1">
        <f t="array" aca="1" ref="AEC69" ca="1">INDEX(i.LMU_Area,$K69,AEC$26)</f>
        <v>-</v>
      </c>
      <c r="AED69" s="5" t="str" cm="1">
        <f t="array" aca="1" ref="AED69" ca="1">INDEX(i.LMU_Area,$K69,AED$26)</f>
        <v>-</v>
      </c>
      <c r="AEE69" s="5" t="str" cm="1">
        <f t="array" aca="1" ref="AEE69" ca="1">INDEX(i.LMU_Area,$K69,AEE$26)</f>
        <v>-</v>
      </c>
      <c r="AEF69" s="5" t="str" cm="1">
        <f t="array" aca="1" ref="AEF69" ca="1">INDEX(i.LMU_Area,$K69,AEF$26)</f>
        <v>-</v>
      </c>
      <c r="AEG69" s="5" t="str" cm="1">
        <f t="array" aca="1" ref="AEG69" ca="1">INDEX(i.LMU_Area,$K69,AEG$26)</f>
        <v>-</v>
      </c>
      <c r="AEH69" s="5" t="str" cm="1">
        <f t="array" aca="1" ref="AEH69" ca="1">INDEX(i.LMU_Area,$K69,AEH$26)</f>
        <v>-</v>
      </c>
      <c r="AEI69" s="5" t="str" cm="1">
        <f t="array" aca="1" ref="AEI69" ca="1">INDEX(i.LMU_Area,$K69,AEI$26)</f>
        <v>-</v>
      </c>
      <c r="AEJ69" s="5" t="str" cm="1">
        <f t="array" aca="1" ref="AEJ69" ca="1">INDEX(i.LMU_Area,$K69,AEJ$26)</f>
        <v>-</v>
      </c>
      <c r="AEK69" s="5" t="str" cm="1">
        <f t="array" aca="1" ref="AEK69" ca="1">INDEX(i.LMU_Area,$K69,AEK$26)</f>
        <v>-</v>
      </c>
      <c r="AEL69" s="5" t="str" cm="1">
        <f t="array" aca="1" ref="AEL69" ca="1">INDEX(i.LMU_Area,$K69,AEL$26)</f>
        <v>-</v>
      </c>
      <c r="AEM69" s="5" t="str" cm="1">
        <f t="array" aca="1" ref="AEM69" ca="1">INDEX(i.LMU_Area,$K69,AEM$26)</f>
        <v>-</v>
      </c>
      <c r="AEN69" s="5" t="str" cm="1">
        <f t="array" aca="1" ref="AEN69" ca="1">INDEX(i.LMU_Area,$K69,AEN$26)</f>
        <v>-</v>
      </c>
      <c r="AEO69" s="5" t="str" cm="1">
        <f t="array" aca="1" ref="AEO69" ca="1">INDEX(i.LMU_Area,$K69,AEO$26)</f>
        <v>-</v>
      </c>
      <c r="AEP69" s="5" t="str" cm="1">
        <f t="array" aca="1" ref="AEP69" ca="1">INDEX(i.LMU_Area,$K69,AEP$26)</f>
        <v>-</v>
      </c>
      <c r="AEQ69" s="5" t="str" cm="1">
        <f t="array" aca="1" ref="AEQ69" ca="1">INDEX(i.LMU_Area,$K69,AEQ$26)</f>
        <v>-</v>
      </c>
      <c r="AER69" s="5" t="str" cm="1">
        <f t="array" aca="1" ref="AER69" ca="1">INDEX(i.LMU_Area,$K69,AER$26)</f>
        <v>-</v>
      </c>
      <c r="AES69" s="5" t="str" cm="1">
        <f t="array" aca="1" ref="AES69" ca="1">INDEX(i.LMU_Area,$K69,AES$26)</f>
        <v>-</v>
      </c>
      <c r="AET69" s="5" t="str" cm="1">
        <f t="array" aca="1" ref="AET69" ca="1">INDEX(i.LMU_Area,$K69,AET$26)</f>
        <v>-</v>
      </c>
      <c r="AEU69" s="5" t="str" cm="1">
        <f t="array" aca="1" ref="AEU69" ca="1">INDEX(i.LMU_Area,$K69,AEU$26)</f>
        <v>-</v>
      </c>
      <c r="AEV69" s="5" t="str" cm="1">
        <f t="array" aca="1" ref="AEV69" ca="1">INDEX(i.LMU_Area,$K69,AEV$26)</f>
        <v>-</v>
      </c>
      <c r="AEW69" s="5" t="str" cm="1">
        <f t="array" aca="1" ref="AEW69" ca="1">INDEX(i.LMU_Area,$K69,AEW$26)</f>
        <v>-</v>
      </c>
      <c r="AEX69" s="5" t="str" cm="1">
        <f t="array" aca="1" ref="AEX69" ca="1">INDEX(i.LMU_Area,$K69,AEX$26)</f>
        <v>-</v>
      </c>
      <c r="AEY69" s="5" t="str" cm="1">
        <f t="array" aca="1" ref="AEY69" ca="1">INDEX(i.LMU_Area,$K69,AEY$26)</f>
        <v>-</v>
      </c>
      <c r="AEZ69" s="5" t="str" cm="1">
        <f t="array" aca="1" ref="AEZ69" ca="1">INDEX(i.LMU_Area,$K69,AEZ$26)</f>
        <v>-</v>
      </c>
      <c r="AFA69" s="5" t="str" cm="1">
        <f t="array" aca="1" ref="AFA69" ca="1">INDEX(i.LMU_Area,$K69,AFA$26)</f>
        <v>-</v>
      </c>
      <c r="AFB69" s="5" t="str" cm="1">
        <f t="array" aca="1" ref="AFB69" ca="1">INDEX(i.LMU_Area,$K69,AFB$26)</f>
        <v>-</v>
      </c>
      <c r="AFC69" s="5" t="str" cm="1">
        <f t="array" aca="1" ref="AFC69" ca="1">INDEX(i.LMU_Area,$K69,AFC$26)</f>
        <v>-</v>
      </c>
      <c r="AFD69" s="5" t="str" cm="1">
        <f t="array" aca="1" ref="AFD69" ca="1">INDEX(i.LMU_Area,$K69,AFD$26)</f>
        <v>-</v>
      </c>
      <c r="AFE69" s="5" t="str" cm="1">
        <f t="array" aca="1" ref="AFE69" ca="1">INDEX(i.LMU_Area,$K69,AFE$26)</f>
        <v>-</v>
      </c>
      <c r="AFF69" s="5" t="str" cm="1">
        <f t="array" aca="1" ref="AFF69" ca="1">INDEX(i.LMU_Area,$K69,AFF$26)</f>
        <v>-</v>
      </c>
      <c r="AFG69" s="5" t="str" cm="1">
        <f t="array" aca="1" ref="AFG69" ca="1">INDEX(i.LMU_Area,$K69,AFG$26)</f>
        <v>-</v>
      </c>
      <c r="AFH69" s="5" t="str" cm="1">
        <f t="array" aca="1" ref="AFH69" ca="1">INDEX(i.LMU_Area,$K69,AFH$26)</f>
        <v>-</v>
      </c>
      <c r="AFI69" s="5" t="str" cm="1">
        <f t="array" aca="1" ref="AFI69" ca="1">INDEX(i.LMU_Area,$K69,AFI$26)</f>
        <v>-</v>
      </c>
      <c r="AFJ69" s="5" t="str" cm="1">
        <f t="array" aca="1" ref="AFJ69" ca="1">INDEX(i.LMU_Area,$K69,AFJ$26)</f>
        <v>-</v>
      </c>
      <c r="AFK69" s="5" t="str" cm="1">
        <f t="array" aca="1" ref="AFK69" ca="1">INDEX(i.LMU_Area,$K69,AFK$26)</f>
        <v>-</v>
      </c>
      <c r="AFL69" s="5" t="str" cm="1">
        <f t="array" aca="1" ref="AFL69" ca="1">INDEX(i.LMU_Area,$K69,AFL$26)</f>
        <v>-</v>
      </c>
      <c r="AFM69" s="5" t="str" cm="1">
        <f t="array" aca="1" ref="AFM69" ca="1">INDEX(i.LMU_Area,$K69,AFM$26)</f>
        <v>-</v>
      </c>
      <c r="AFN69" s="5" t="str" cm="1">
        <f t="array" aca="1" ref="AFN69" ca="1">INDEX(i.LMU_Area,$K69,AFN$26)</f>
        <v>-</v>
      </c>
      <c r="AFO69" s="5" t="str" cm="1">
        <f t="array" aca="1" ref="AFO69" ca="1">INDEX(i.LMU_Area,$K69,AFO$26)</f>
        <v>-</v>
      </c>
      <c r="AFP69" s="5" t="str" cm="1">
        <f t="array" aca="1" ref="AFP69" ca="1">INDEX(i.LMU_Area,$K69,AFP$26)</f>
        <v>-</v>
      </c>
      <c r="AFQ69" s="5" t="str" cm="1">
        <f t="array" aca="1" ref="AFQ69" ca="1">INDEX(i.LMU_Area,$K69,AFQ$26)</f>
        <v>-</v>
      </c>
      <c r="AFR69" s="5" t="str" cm="1">
        <f t="array" aca="1" ref="AFR69" ca="1">INDEX(i.LMU_Area,$K69,AFR$26)</f>
        <v>-</v>
      </c>
      <c r="AFS69" s="5" t="str" cm="1">
        <f t="array" aca="1" ref="AFS69" ca="1">INDEX(i.LMU_Area,$K69,AFS$26)</f>
        <v>-</v>
      </c>
      <c r="AFT69" s="5" t="str" cm="1">
        <f t="array" aca="1" ref="AFT69" ca="1">INDEX(i.LMU_Area,$K69,AFT$26)</f>
        <v>-</v>
      </c>
      <c r="AFU69" s="5" t="str" cm="1">
        <f t="array" aca="1" ref="AFU69" ca="1">INDEX(i.LMU_Area,$K69,AFU$26)</f>
        <v>-</v>
      </c>
      <c r="AFV69" s="5" t="str" cm="1">
        <f t="array" aca="1" ref="AFV69" ca="1">INDEX(i.LMU_Area,$K69,AFV$26)</f>
        <v>-</v>
      </c>
      <c r="AFW69" s="5" t="str" cm="1">
        <f t="array" aca="1" ref="AFW69" ca="1">INDEX(i.LMU_Area,$K69,AFW$26)</f>
        <v>-</v>
      </c>
      <c r="AFX69" s="5" t="str" cm="1">
        <f t="array" aca="1" ref="AFX69" ca="1">INDEX(i.LMU_Area,$K69,AFX$26)</f>
        <v>-</v>
      </c>
      <c r="AFY69" s="5" t="str" cm="1">
        <f t="array" aca="1" ref="AFY69" ca="1">INDEX(i.LMU_Area,$K69,AFY$26)</f>
        <v>-</v>
      </c>
      <c r="AFZ69" s="5" t="str" cm="1">
        <f t="array" aca="1" ref="AFZ69" ca="1">INDEX(i.LMU_Area,$K69,AFZ$26)</f>
        <v>-</v>
      </c>
      <c r="AGA69" s="5" t="str" cm="1">
        <f t="array" aca="1" ref="AGA69" ca="1">INDEX(i.LMU_Area,$K69,AGA$26)</f>
        <v>-</v>
      </c>
      <c r="AGB69" s="5" t="str" cm="1">
        <f t="array" aca="1" ref="AGB69" ca="1">INDEX(i.LMU_Area,$K69,AGB$26)</f>
        <v>-</v>
      </c>
      <c r="AGC69" s="5" t="str" cm="1">
        <f t="array" aca="1" ref="AGC69" ca="1">INDEX(i.LMU_Area,$K69,AGC$26)</f>
        <v>-</v>
      </c>
      <c r="AGD69" s="5" t="str" cm="1">
        <f t="array" aca="1" ref="AGD69" ca="1">INDEX(i.LMU_Area,$K69,AGD$26)</f>
        <v>-</v>
      </c>
      <c r="AGE69" s="5" t="str" cm="1">
        <f t="array" aca="1" ref="AGE69" ca="1">INDEX(i.LMU_Area,$K69,AGE$26)</f>
        <v>-</v>
      </c>
      <c r="AGF69" s="5" t="str" cm="1">
        <f t="array" aca="1" ref="AGF69" ca="1">INDEX(i.LMU_Area,$K69,AGF$26)</f>
        <v>-</v>
      </c>
      <c r="AGG69" s="5" t="str" cm="1">
        <f t="array" aca="1" ref="AGG69" ca="1">INDEX(i.LMU_Area,$K69,AGG$26)</f>
        <v>-</v>
      </c>
      <c r="AGH69" s="5" t="str" cm="1">
        <f t="array" aca="1" ref="AGH69" ca="1">INDEX(i.LMU_Area,$K69,AGH$26)</f>
        <v>-</v>
      </c>
      <c r="AGI69" s="5" t="str" cm="1">
        <f t="array" aca="1" ref="AGI69" ca="1">INDEX(i.LMU_Area,$K69,AGI$26)</f>
        <v>-</v>
      </c>
      <c r="AGJ69" s="5" t="str" cm="1">
        <f t="array" aca="1" ref="AGJ69" ca="1">INDEX(i.LMU_Area,$K69,AGJ$26)</f>
        <v>-</v>
      </c>
      <c r="AGK69" s="5" t="str" cm="1">
        <f t="array" aca="1" ref="AGK69" ca="1">INDEX(i.LMU_Area,$K69,AGK$26)</f>
        <v>-</v>
      </c>
      <c r="AGL69" s="5" t="str" cm="1">
        <f t="array" aca="1" ref="AGL69" ca="1">INDEX(i.LMU_Area,$K69,AGL$26)</f>
        <v>-</v>
      </c>
      <c r="AGM69" s="5" t="str" cm="1">
        <f t="array" aca="1" ref="AGM69" ca="1">INDEX(i.LMU_Area,$K69,AGM$26)</f>
        <v>-</v>
      </c>
      <c r="AGN69" s="5" t="str" cm="1">
        <f t="array" aca="1" ref="AGN69" ca="1">INDEX(i.LMU_Area,$K69,AGN$26)</f>
        <v>-</v>
      </c>
      <c r="AGO69" s="5" t="str" cm="1">
        <f t="array" aca="1" ref="AGO69" ca="1">INDEX(i.LMU_Area,$K69,AGO$26)</f>
        <v>-</v>
      </c>
      <c r="AGP69" s="5" t="str" cm="1">
        <f t="array" aca="1" ref="AGP69" ca="1">INDEX(i.LMU_Area,$K69,AGP$26)</f>
        <v>-</v>
      </c>
      <c r="AGQ69" s="5" t="str" cm="1">
        <f t="array" aca="1" ref="AGQ69" ca="1">INDEX(i.LMU_Area,$K69,AGQ$26)</f>
        <v>-</v>
      </c>
      <c r="AGR69" s="5" t="str" cm="1">
        <f t="array" aca="1" ref="AGR69" ca="1">INDEX(i.LMU_Area,$K69,AGR$26)</f>
        <v>-</v>
      </c>
      <c r="AGS69" s="5" t="str" cm="1">
        <f t="array" aca="1" ref="AGS69" ca="1">INDEX(i.LMU_Area,$K69,AGS$26)</f>
        <v>-</v>
      </c>
      <c r="AGT69" s="5" t="str" cm="1">
        <f t="array" aca="1" ref="AGT69" ca="1">INDEX(i.LMU_Area,$K69,AGT$26)</f>
        <v>-</v>
      </c>
      <c r="AGU69" s="5" t="str" cm="1">
        <f t="array" aca="1" ref="AGU69" ca="1">INDEX(i.LMU_Area,$K69,AGU$26)</f>
        <v>-</v>
      </c>
      <c r="AGV69" s="5" t="str" cm="1">
        <f t="array" aca="1" ref="AGV69" ca="1">INDEX(i.LMU_Area,$K69,AGV$26)</f>
        <v>-</v>
      </c>
      <c r="AGW69" s="5" t="str" cm="1">
        <f t="array" aca="1" ref="AGW69" ca="1">INDEX(i.LMU_Area,$K69,AGW$26)</f>
        <v>-</v>
      </c>
      <c r="AGX69" s="5" t="str" cm="1">
        <f t="array" aca="1" ref="AGX69" ca="1">INDEX(i.LMU_Area,$K69,AGX$26)</f>
        <v>-</v>
      </c>
      <c r="AGY69" s="5" t="str" cm="1">
        <f t="array" aca="1" ref="AGY69" ca="1">INDEX(i.LMU_Area,$K69,AGY$26)</f>
        <v>-</v>
      </c>
      <c r="AGZ69" s="5" t="str" cm="1">
        <f t="array" aca="1" ref="AGZ69" ca="1">INDEX(i.LMU_Area,$K69,AGZ$26)</f>
        <v>-</v>
      </c>
      <c r="AHA69" s="5" t="str" cm="1">
        <f t="array" aca="1" ref="AHA69" ca="1">INDEX(i.LMU_Area,$K69,AHA$26)</f>
        <v>-</v>
      </c>
      <c r="AHB69" s="5" t="str" cm="1">
        <f t="array" aca="1" ref="AHB69" ca="1">INDEX(i.LMU_Area,$K69,AHB$26)</f>
        <v>-</v>
      </c>
      <c r="AHC69" s="5" t="str" cm="1">
        <f t="array" aca="1" ref="AHC69" ca="1">INDEX(i.LMU_Area,$K69,AHC$26)</f>
        <v>-</v>
      </c>
      <c r="AHD69" s="5" t="str" cm="1">
        <f t="array" aca="1" ref="AHD69" ca="1">INDEX(i.LMU_Area,$K69,AHD$26)</f>
        <v>-</v>
      </c>
      <c r="AHE69" s="5" t="str" cm="1">
        <f t="array" aca="1" ref="AHE69" ca="1">INDEX(i.LMU_Area,$K69,AHE$26)</f>
        <v>-</v>
      </c>
      <c r="AHF69" s="5" t="str" cm="1">
        <f t="array" aca="1" ref="AHF69" ca="1">INDEX(i.LMU_Area,$K69,AHF$26)</f>
        <v>-</v>
      </c>
      <c r="AHG69" s="5" t="str" cm="1">
        <f t="array" aca="1" ref="AHG69" ca="1">INDEX(i.LMU_Area,$K69,AHG$26)</f>
        <v>-</v>
      </c>
      <c r="AHH69" s="5" t="str" cm="1">
        <f t="array" aca="1" ref="AHH69" ca="1">INDEX(i.LMU_Area,$K69,AHH$26)</f>
        <v>-</v>
      </c>
      <c r="AHI69" s="5" t="str" cm="1">
        <f t="array" aca="1" ref="AHI69" ca="1">INDEX(i.LMU_Area,$K69,AHI$26)</f>
        <v>-</v>
      </c>
      <c r="AHJ69" s="5" t="str" cm="1">
        <f t="array" aca="1" ref="AHJ69" ca="1">INDEX(i.LMU_Area,$K69,AHJ$26)</f>
        <v>-</v>
      </c>
      <c r="AHK69" s="5" t="str" cm="1">
        <f t="array" aca="1" ref="AHK69" ca="1">INDEX(i.LMU_Area,$K69,AHK$26)</f>
        <v>-</v>
      </c>
      <c r="AHL69" s="5" t="str" cm="1">
        <f t="array" aca="1" ref="AHL69" ca="1">INDEX(i.LMU_Area,$K69,AHL$26)</f>
        <v>-</v>
      </c>
      <c r="AHM69" s="5" t="str" cm="1">
        <f t="array" aca="1" ref="AHM69" ca="1">INDEX(i.LMU_Area,$K69,AHM$26)</f>
        <v>-</v>
      </c>
      <c r="AHN69" s="5" t="str" cm="1">
        <f t="array" aca="1" ref="AHN69" ca="1">INDEX(i.LMU_Area,$K69,AHN$26)</f>
        <v>-</v>
      </c>
      <c r="AHO69" s="5" t="str" cm="1">
        <f t="array" aca="1" ref="AHO69" ca="1">INDEX(i.LMU_Area,$K69,AHO$26)</f>
        <v>-</v>
      </c>
      <c r="AHP69" s="5" t="str" cm="1">
        <f t="array" aca="1" ref="AHP69" ca="1">INDEX(i.LMU_Area,$K69,AHP$26)</f>
        <v>-</v>
      </c>
      <c r="AHQ69" s="5" t="str" cm="1">
        <f t="array" aca="1" ref="AHQ69" ca="1">INDEX(i.LMU_Area,$K69,AHQ$26)</f>
        <v>-</v>
      </c>
      <c r="AHR69" s="5" t="str" cm="1">
        <f t="array" aca="1" ref="AHR69" ca="1">INDEX(i.LMU_Area,$K69,AHR$26)</f>
        <v>-</v>
      </c>
      <c r="AHS69" s="5" t="str" cm="1">
        <f t="array" aca="1" ref="AHS69" ca="1">INDEX(i.LMU_Area,$K69,AHS$26)</f>
        <v>-</v>
      </c>
      <c r="AHT69" s="5" t="str" cm="1">
        <f t="array" aca="1" ref="AHT69" ca="1">INDEX(i.LMU_Area,$K69,AHT$26)</f>
        <v>-</v>
      </c>
      <c r="AHU69" s="5" t="str" cm="1">
        <f t="array" aca="1" ref="AHU69" ca="1">INDEX(i.LMU_Area,$K69,AHU$26)</f>
        <v>-</v>
      </c>
      <c r="AHV69" s="5" t="str" cm="1">
        <f t="array" aca="1" ref="AHV69" ca="1">INDEX(i.LMU_Area,$K69,AHV$26)</f>
        <v>-</v>
      </c>
      <c r="AHW69" s="5" t="str" cm="1">
        <f t="array" aca="1" ref="AHW69" ca="1">INDEX(i.LMU_Area,$K69,AHW$26)</f>
        <v>-</v>
      </c>
      <c r="AHX69" s="5" t="str" cm="1">
        <f t="array" aca="1" ref="AHX69" ca="1">INDEX(i.LMU_Area,$K69,AHX$26)</f>
        <v>-</v>
      </c>
      <c r="AHY69" s="5" t="str" cm="1">
        <f t="array" aca="1" ref="AHY69" ca="1">INDEX(i.LMU_Area,$K69,AHY$26)</f>
        <v>-</v>
      </c>
      <c r="AHZ69" s="5" t="str" cm="1">
        <f t="array" aca="1" ref="AHZ69" ca="1">INDEX(i.LMU_Area,$K69,AHZ$26)</f>
        <v>-</v>
      </c>
      <c r="AIA69" s="5" t="str" cm="1">
        <f t="array" aca="1" ref="AIA69" ca="1">INDEX(i.LMU_Area,$K69,AIA$26)</f>
        <v>-</v>
      </c>
      <c r="AIB69" s="5" t="str" cm="1">
        <f t="array" aca="1" ref="AIB69" ca="1">INDEX(i.LMU_Area,$K69,AIB$26)</f>
        <v>-</v>
      </c>
      <c r="AIC69" s="5" t="str" cm="1">
        <f t="array" aca="1" ref="AIC69" ca="1">INDEX(i.LMU_Area,$K69,AIC$26)</f>
        <v>-</v>
      </c>
      <c r="AID69" s="5" t="str" cm="1">
        <f t="array" aca="1" ref="AID69" ca="1">INDEX(i.LMU_Area,$K69,AID$26)</f>
        <v>-</v>
      </c>
      <c r="AIE69" s="5" t="str" cm="1">
        <f t="array" aca="1" ref="AIE69" ca="1">INDEX(i.LMU_Area,$K69,AIE$26)</f>
        <v>-</v>
      </c>
      <c r="AIF69" s="5" t="str" cm="1">
        <f t="array" aca="1" ref="AIF69" ca="1">INDEX(i.LMU_Area,$K69,AIF$26)</f>
        <v>-</v>
      </c>
      <c r="AIG69" s="5" t="str" cm="1">
        <f t="array" aca="1" ref="AIG69" ca="1">INDEX(i.LMU_Area,$K69,AIG$26)</f>
        <v>-</v>
      </c>
      <c r="AIH69" s="5" t="str" cm="1">
        <f t="array" aca="1" ref="AIH69" ca="1">INDEX(i.LMU_Area,$K69,AIH$26)</f>
        <v>-</v>
      </c>
      <c r="AII69" s="5" t="str" cm="1">
        <f t="array" aca="1" ref="AII69" ca="1">INDEX(i.LMU_Area,$K69,AII$26)</f>
        <v>-</v>
      </c>
      <c r="AIJ69" s="5" t="str" cm="1">
        <f t="array" aca="1" ref="AIJ69" ca="1">INDEX(i.LMU_Area,$K69,AIJ$26)</f>
        <v>-</v>
      </c>
      <c r="AIK69" s="5" t="str" cm="1">
        <f t="array" aca="1" ref="AIK69" ca="1">INDEX(i.LMU_Area,$K69,AIK$26)</f>
        <v>-</v>
      </c>
      <c r="AIL69" s="5" t="str" cm="1">
        <f t="array" aca="1" ref="AIL69" ca="1">INDEX(i.LMU_Area,$K69,AIL$26)</f>
        <v>-</v>
      </c>
      <c r="AIM69" s="5" t="str" cm="1">
        <f t="array" aca="1" ref="AIM69" ca="1">INDEX(i.LMU_Area,$K69,AIM$26)</f>
        <v>-</v>
      </c>
      <c r="AIN69" s="5" t="str" cm="1">
        <f t="array" aca="1" ref="AIN69" ca="1">INDEX(i.LMU_Area,$K69,AIN$26)</f>
        <v>-</v>
      </c>
      <c r="AIO69" s="5" t="str" cm="1">
        <f t="array" aca="1" ref="AIO69" ca="1">INDEX(i.LMU_Area,$K69,AIO$26)</f>
        <v>-</v>
      </c>
      <c r="AIP69" s="5" t="str" cm="1">
        <f t="array" aca="1" ref="AIP69" ca="1">INDEX(i.LMU_Area,$K69,AIP$26)</f>
        <v>-</v>
      </c>
      <c r="AIQ69" s="5" t="str" cm="1">
        <f t="array" aca="1" ref="AIQ69" ca="1">INDEX(i.LMU_Area,$K69,AIQ$26)</f>
        <v>-</v>
      </c>
      <c r="AIR69" s="5" t="str" cm="1">
        <f t="array" aca="1" ref="AIR69" ca="1">INDEX(i.LMU_Area,$K69,AIR$26)</f>
        <v>-</v>
      </c>
      <c r="AIS69" s="5" t="str" cm="1">
        <f t="array" aca="1" ref="AIS69" ca="1">INDEX(i.LMU_Area,$K69,AIS$26)</f>
        <v>-</v>
      </c>
      <c r="AIT69" s="5" t="str" cm="1">
        <f t="array" aca="1" ref="AIT69" ca="1">INDEX(i.LMU_Area,$K69,AIT$26)</f>
        <v>-</v>
      </c>
      <c r="AIU69" s="5" t="str" cm="1">
        <f t="array" aca="1" ref="AIU69" ca="1">INDEX(i.LMU_Area,$K69,AIU$26)</f>
        <v>-</v>
      </c>
      <c r="AIV69" s="5" t="str" cm="1">
        <f t="array" aca="1" ref="AIV69" ca="1">INDEX(i.LMU_Area,$K69,AIV$26)</f>
        <v>-</v>
      </c>
      <c r="AIW69" s="5" t="str" cm="1">
        <f t="array" aca="1" ref="AIW69" ca="1">INDEX(i.LMU_Area,$K69,AIW$26)</f>
        <v>-</v>
      </c>
      <c r="AIX69" s="5" t="str" cm="1">
        <f t="array" aca="1" ref="AIX69" ca="1">INDEX(i.LMU_Area,$K69,AIX$26)</f>
        <v>-</v>
      </c>
      <c r="AIY69" s="5" t="str" cm="1">
        <f t="array" aca="1" ref="AIY69" ca="1">INDEX(i.LMU_Area,$K69,AIY$26)</f>
        <v>-</v>
      </c>
      <c r="AIZ69" s="5" t="str" cm="1">
        <f t="array" aca="1" ref="AIZ69" ca="1">INDEX(i.LMU_Area,$K69,AIZ$26)</f>
        <v>-</v>
      </c>
      <c r="AJA69" s="5" t="str" cm="1">
        <f t="array" aca="1" ref="AJA69" ca="1">INDEX(i.LMU_Area,$K69,AJA$26)</f>
        <v>-</v>
      </c>
      <c r="AJB69" s="5" t="str" cm="1">
        <f t="array" aca="1" ref="AJB69" ca="1">INDEX(i.LMU_Area,$K69,AJB$26)</f>
        <v>-</v>
      </c>
      <c r="AJC69" s="5" t="str" cm="1">
        <f t="array" aca="1" ref="AJC69" ca="1">INDEX(i.LMU_Area,$K69,AJC$26)</f>
        <v>-</v>
      </c>
      <c r="AJD69" s="5" t="str" cm="1">
        <f t="array" aca="1" ref="AJD69" ca="1">INDEX(i.LMU_Area,$K69,AJD$26)</f>
        <v>-</v>
      </c>
      <c r="AJE69" s="5" t="str" cm="1">
        <f t="array" aca="1" ref="AJE69" ca="1">INDEX(i.LMU_Area,$K69,AJE$26)</f>
        <v>-</v>
      </c>
      <c r="AJF69" s="5" t="str" cm="1">
        <f t="array" aca="1" ref="AJF69" ca="1">INDEX(i.LMU_Area,$K69,AJF$26)</f>
        <v>-</v>
      </c>
      <c r="AJG69" s="5" t="str" cm="1">
        <f t="array" aca="1" ref="AJG69" ca="1">INDEX(i.LMU_Area,$K69,AJG$26)</f>
        <v>-</v>
      </c>
      <c r="AJH69" s="5" t="str" cm="1">
        <f t="array" aca="1" ref="AJH69" ca="1">INDEX(i.LMU_Area,$K69,AJH$26)</f>
        <v>-</v>
      </c>
      <c r="AJI69" s="5" t="str" cm="1">
        <f t="array" aca="1" ref="AJI69" ca="1">INDEX(i.LMU_Area,$K69,AJI$26)</f>
        <v>-</v>
      </c>
      <c r="AJJ69" s="5" t="str" cm="1">
        <f t="array" aca="1" ref="AJJ69" ca="1">INDEX(i.LMU_Area,$K69,AJJ$26)</f>
        <v>-</v>
      </c>
      <c r="AJK69" s="5" t="str" cm="1">
        <f t="array" aca="1" ref="AJK69" ca="1">INDEX(i.LMU_Area,$K69,AJK$26)</f>
        <v>-</v>
      </c>
      <c r="AJL69" s="5" t="str" cm="1">
        <f t="array" aca="1" ref="AJL69" ca="1">INDEX(i.LMU_Area,$K69,AJL$26)</f>
        <v>-</v>
      </c>
      <c r="AJM69" s="5" t="str" cm="1">
        <f t="array" aca="1" ref="AJM69" ca="1">INDEX(i.LMU_Area,$K69,AJM$26)</f>
        <v>-</v>
      </c>
      <c r="AJN69" s="5" t="str" cm="1">
        <f t="array" aca="1" ref="AJN69" ca="1">INDEX(i.LMU_Area,$K69,AJN$26)</f>
        <v>-</v>
      </c>
      <c r="AJO69" s="5" t="str" cm="1">
        <f t="array" aca="1" ref="AJO69" ca="1">INDEX(i.LMU_Area,$K69,AJO$26)</f>
        <v>-</v>
      </c>
      <c r="AJP69" s="5" t="str" cm="1">
        <f t="array" aca="1" ref="AJP69" ca="1">INDEX(i.LMU_Area,$K69,AJP$26)</f>
        <v>-</v>
      </c>
      <c r="AJQ69" s="5" t="str" cm="1">
        <f t="array" aca="1" ref="AJQ69" ca="1">INDEX(i.LMU_Area,$K69,AJQ$26)</f>
        <v>-</v>
      </c>
      <c r="AJR69" s="5" t="str" cm="1">
        <f t="array" aca="1" ref="AJR69" ca="1">INDEX(i.LMU_Area,$K69,AJR$26)</f>
        <v>-</v>
      </c>
      <c r="AJS69" s="5" t="str" cm="1">
        <f t="array" aca="1" ref="AJS69" ca="1">INDEX(i.LMU_Area,$K69,AJS$26)</f>
        <v>-</v>
      </c>
      <c r="AJT69" s="5" t="str" cm="1">
        <f t="array" aca="1" ref="AJT69" ca="1">INDEX(i.LMU_Area,$K69,AJT$26)</f>
        <v>-</v>
      </c>
      <c r="AJU69" s="5" t="str" cm="1">
        <f t="array" aca="1" ref="AJU69" ca="1">INDEX(i.LMU_Area,$K69,AJU$26)</f>
        <v>-</v>
      </c>
      <c r="AJV69" s="5" t="str" cm="1">
        <f t="array" aca="1" ref="AJV69" ca="1">INDEX(i.LMU_Area,$K69,AJV$26)</f>
        <v>-</v>
      </c>
      <c r="AJW69" s="5" t="str" cm="1">
        <f t="array" aca="1" ref="AJW69" ca="1">INDEX(i.LMU_Area,$K69,AJW$26)</f>
        <v>-</v>
      </c>
      <c r="AJX69" s="5" t="str" cm="1">
        <f t="array" aca="1" ref="AJX69" ca="1">INDEX(i.LMU_Area,$K69,AJX$26)</f>
        <v>-</v>
      </c>
      <c r="AJY69" s="5" t="str" cm="1">
        <f t="array" aca="1" ref="AJY69" ca="1">INDEX(i.LMU_Area,$K69,AJY$26)</f>
        <v>-</v>
      </c>
      <c r="AJZ69" s="5" t="str" cm="1">
        <f t="array" aca="1" ref="AJZ69" ca="1">INDEX(i.LMU_Area,$K69,AJZ$26)</f>
        <v>-</v>
      </c>
      <c r="AKA69" s="5" t="str" cm="1">
        <f t="array" aca="1" ref="AKA69" ca="1">INDEX(i.LMU_Area,$K69,AKA$26)</f>
        <v>-</v>
      </c>
      <c r="AKB69" s="5" t="str" cm="1">
        <f t="array" aca="1" ref="AKB69" ca="1">INDEX(i.LMU_Area,$K69,AKB$26)</f>
        <v>-</v>
      </c>
      <c r="AKC69" s="5" t="str" cm="1">
        <f t="array" aca="1" ref="AKC69" ca="1">INDEX(i.LMU_Area,$K69,AKC$26)</f>
        <v>-</v>
      </c>
      <c r="AKD69" s="5" t="str" cm="1">
        <f t="array" aca="1" ref="AKD69" ca="1">INDEX(i.LMU_Area,$K69,AKD$26)</f>
        <v>-</v>
      </c>
      <c r="AKE69" s="5" t="str" cm="1">
        <f t="array" aca="1" ref="AKE69" ca="1">INDEX(i.LMU_Area,$K69,AKE$26)</f>
        <v>-</v>
      </c>
      <c r="AKF69" s="5" t="str" cm="1">
        <f t="array" aca="1" ref="AKF69" ca="1">INDEX(i.LMU_Area,$K69,AKF$26)</f>
        <v>-</v>
      </c>
      <c r="AKG69" s="5" t="str" cm="1">
        <f t="array" aca="1" ref="AKG69" ca="1">INDEX(i.LMU_Area,$K69,AKG$26)</f>
        <v>-</v>
      </c>
      <c r="AKH69" s="5" t="str" cm="1">
        <f t="array" aca="1" ref="AKH69" ca="1">INDEX(i.LMU_Area,$K69,AKH$26)</f>
        <v>-</v>
      </c>
      <c r="AKI69" s="5" t="str" cm="1">
        <f t="array" aca="1" ref="AKI69" ca="1">INDEX(i.LMU_Area,$K69,AKI$26)</f>
        <v>-</v>
      </c>
      <c r="AKJ69" s="5" t="str" cm="1">
        <f t="array" aca="1" ref="AKJ69" ca="1">INDEX(i.LMU_Area,$K69,AKJ$26)</f>
        <v>-</v>
      </c>
      <c r="AKK69" s="5" t="str" cm="1">
        <f t="array" aca="1" ref="AKK69" ca="1">INDEX(i.LMU_Area,$K69,AKK$26)</f>
        <v>-</v>
      </c>
      <c r="AKL69" s="5" t="str" cm="1">
        <f t="array" aca="1" ref="AKL69" ca="1">INDEX(i.LMU_Area,$K69,AKL$26)</f>
        <v>-</v>
      </c>
      <c r="AKM69" s="5" t="str" cm="1">
        <f t="array" aca="1" ref="AKM69" ca="1">INDEX(i.LMU_Area,$K69,AKM$26)</f>
        <v>-</v>
      </c>
      <c r="AKN69" s="5" t="str" cm="1">
        <f t="array" aca="1" ref="AKN69" ca="1">INDEX(i.LMU_Area,$K69,AKN$26)</f>
        <v>-</v>
      </c>
      <c r="AKO69" s="5" t="str" cm="1">
        <f t="array" aca="1" ref="AKO69" ca="1">INDEX(i.LMU_Area,$K69,AKO$26)</f>
        <v>-</v>
      </c>
      <c r="AKP69" s="5" t="str" cm="1">
        <f t="array" aca="1" ref="AKP69" ca="1">INDEX(i.LMU_Area,$K69,AKP$26)</f>
        <v>-</v>
      </c>
      <c r="AKQ69" s="5" t="str" cm="1">
        <f t="array" aca="1" ref="AKQ69" ca="1">INDEX(i.LMU_Area,$K69,AKQ$26)</f>
        <v>-</v>
      </c>
      <c r="AKR69" s="5" t="str" cm="1">
        <f t="array" aca="1" ref="AKR69" ca="1">INDEX(i.LMU_Area,$K69,AKR$26)</f>
        <v>-</v>
      </c>
      <c r="AKS69" s="5" t="str" cm="1">
        <f t="array" aca="1" ref="AKS69" ca="1">INDEX(i.LMU_Area,$K69,AKS$26)</f>
        <v>-</v>
      </c>
      <c r="AKT69" s="5" t="str" cm="1">
        <f t="array" aca="1" ref="AKT69" ca="1">INDEX(i.LMU_Area,$K69,AKT$26)</f>
        <v>-</v>
      </c>
      <c r="AKU69" s="5" t="str" cm="1">
        <f t="array" aca="1" ref="AKU69" ca="1">INDEX(i.LMU_Area,$K69,AKU$26)</f>
        <v>-</v>
      </c>
      <c r="AKV69" s="5" t="str" cm="1">
        <f t="array" aca="1" ref="AKV69" ca="1">INDEX(i.LMU_Area,$K69,AKV$26)</f>
        <v>-</v>
      </c>
      <c r="AKW69" s="5" t="str" cm="1">
        <f t="array" aca="1" ref="AKW69" ca="1">INDEX(i.LMU_Area,$K69,AKW$26)</f>
        <v>-</v>
      </c>
      <c r="AKX69" s="5" t="str" cm="1">
        <f t="array" aca="1" ref="AKX69" ca="1">INDEX(i.LMU_Area,$K69,AKX$26)</f>
        <v>-</v>
      </c>
      <c r="AKY69" s="5" t="str" cm="1">
        <f t="array" aca="1" ref="AKY69" ca="1">INDEX(i.LMU_Area,$K69,AKY$26)</f>
        <v>-</v>
      </c>
      <c r="AKZ69" s="5" t="str" cm="1">
        <f t="array" aca="1" ref="AKZ69" ca="1">INDEX(i.LMU_Area,$K69,AKZ$26)</f>
        <v>-</v>
      </c>
      <c r="ALA69" s="5" t="str" cm="1">
        <f t="array" aca="1" ref="ALA69" ca="1">INDEX(i.LMU_Area,$K69,ALA$26)</f>
        <v>-</v>
      </c>
      <c r="ALB69" s="5" t="str" cm="1">
        <f t="array" aca="1" ref="ALB69" ca="1">INDEX(i.LMU_Area,$K69,ALB$26)</f>
        <v>-</v>
      </c>
      <c r="ALC69" s="5" t="str" cm="1">
        <f t="array" aca="1" ref="ALC69" ca="1">INDEX(i.LMU_Area,$K69,ALC$26)</f>
        <v>-</v>
      </c>
      <c r="ALD69" s="5" t="str" cm="1">
        <f t="array" aca="1" ref="ALD69" ca="1">INDEX(i.LMU_Area,$K69,ALD$26)</f>
        <v>-</v>
      </c>
      <c r="ALE69" s="5" t="str" cm="1">
        <f t="array" aca="1" ref="ALE69" ca="1">INDEX(i.LMU_Area,$K69,ALE$26)</f>
        <v>-</v>
      </c>
      <c r="ALF69" s="5" t="str" cm="1">
        <f t="array" aca="1" ref="ALF69" ca="1">INDEX(i.LMU_Area,$K69,ALF$26)</f>
        <v>-</v>
      </c>
      <c r="ALG69" s="5" t="str" cm="1">
        <f t="array" aca="1" ref="ALG69" ca="1">INDEX(i.LMU_Area,$K69,ALG$26)</f>
        <v>-</v>
      </c>
      <c r="ALH69" s="5" t="str" cm="1">
        <f t="array" aca="1" ref="ALH69" ca="1">INDEX(i.LMU_Area,$K69,ALH$26)</f>
        <v>-</v>
      </c>
      <c r="ALI69" s="5" t="str" cm="1">
        <f t="array" aca="1" ref="ALI69" ca="1">INDEX(i.LMU_Area,$K69,ALI$26)</f>
        <v>-</v>
      </c>
      <c r="ALJ69" s="5" t="str" cm="1">
        <f t="array" aca="1" ref="ALJ69" ca="1">INDEX(i.LMU_Area,$K69,ALJ$26)</f>
        <v>-</v>
      </c>
      <c r="ALK69" s="5" t="str" cm="1">
        <f t="array" aca="1" ref="ALK69" ca="1">INDEX(i.LMU_Area,$K69,ALK$26)</f>
        <v>-</v>
      </c>
      <c r="ALL69" s="5" t="str" cm="1">
        <f t="array" aca="1" ref="ALL69" ca="1">INDEX(i.LMU_Area,$K69,ALL$26)</f>
        <v>-</v>
      </c>
      <c r="ALM69" s="5" t="str" cm="1">
        <f t="array" aca="1" ref="ALM69" ca="1">INDEX(i.LMU_Area,$K69,ALM$26)</f>
        <v>-</v>
      </c>
      <c r="ALN69" s="5" t="str" cm="1">
        <f t="array" aca="1" ref="ALN69" ca="1">INDEX(i.LMU_Area,$K69,ALN$26)</f>
        <v>-</v>
      </c>
      <c r="ALO69" s="5" t="str" cm="1">
        <f t="array" aca="1" ref="ALO69" ca="1">INDEX(i.LMU_Area,$K69,ALO$26)</f>
        <v>-</v>
      </c>
      <c r="ALP69" s="5" t="str" cm="1">
        <f t="array" aca="1" ref="ALP69" ca="1">INDEX(i.LMU_Area,$K69,ALP$26)</f>
        <v>-</v>
      </c>
      <c r="ALQ69" s="5" t="str" cm="1">
        <f t="array" aca="1" ref="ALQ69" ca="1">INDEX(i.LMU_Area,$K69,ALQ$26)</f>
        <v>-</v>
      </c>
      <c r="ALR69" s="5" t="str" cm="1">
        <f t="array" aca="1" ref="ALR69" ca="1">INDEX(i.LMU_Area,$K69,ALR$26)</f>
        <v>-</v>
      </c>
      <c r="ALS69" s="5" t="str" cm="1">
        <f t="array" aca="1" ref="ALS69" ca="1">INDEX(i.LMU_Area,$K69,ALS$26)</f>
        <v>-</v>
      </c>
      <c r="ALT69" s="5" t="str" cm="1">
        <f t="array" aca="1" ref="ALT69" ca="1">INDEX(i.LMU_Area,$K69,ALT$26)</f>
        <v>-</v>
      </c>
      <c r="ALU69" s="5" t="str" cm="1">
        <f t="array" aca="1" ref="ALU69" ca="1">INDEX(i.LMU_Area,$K69,ALU$26)</f>
        <v>-</v>
      </c>
      <c r="ALV69" s="5" t="str" cm="1">
        <f t="array" aca="1" ref="ALV69" ca="1">INDEX(i.LMU_Area,$K69,ALV$26)</f>
        <v>-</v>
      </c>
      <c r="ALW69" s="5" t="str" cm="1">
        <f t="array" aca="1" ref="ALW69" ca="1">INDEX(i.LMU_Area,$K69,ALW$26)</f>
        <v>-</v>
      </c>
      <c r="ALX69" s="5" t="str" cm="1">
        <f t="array" aca="1" ref="ALX69" ca="1">INDEX(i.LMU_Area,$K69,ALX$26)</f>
        <v>-</v>
      </c>
      <c r="ALY69" s="5" t="str" cm="1">
        <f t="array" aca="1" ref="ALY69" ca="1">INDEX(i.LMU_Area,$K69,ALY$26)</f>
        <v>-</v>
      </c>
      <c r="ALZ69" s="5" t="str" cm="1">
        <f t="array" aca="1" ref="ALZ69" ca="1">INDEX(i.LMU_Area,$K69,ALZ$26)</f>
        <v>-</v>
      </c>
      <c r="AMA69" s="5" t="str" cm="1">
        <f t="array" aca="1" ref="AMA69" ca="1">INDEX(i.LMU_Area,$K69,AMA$26)</f>
        <v>-</v>
      </c>
      <c r="AMB69" s="5" t="str" cm="1">
        <f t="array" aca="1" ref="AMB69" ca="1">INDEX(i.LMU_Area,$K69,AMB$26)</f>
        <v>-</v>
      </c>
      <c r="AMC69" s="5" t="str" cm="1">
        <f t="array" aca="1" ref="AMC69" ca="1">INDEX(i.LMU_Area,$K69,AMC$26)</f>
        <v>-</v>
      </c>
      <c r="AMD69" s="5" t="str" cm="1">
        <f t="array" aca="1" ref="AMD69" ca="1">INDEX(i.LMU_Area,$K69,AMD$26)</f>
        <v>-</v>
      </c>
      <c r="AME69" s="5" t="str" cm="1">
        <f t="array" aca="1" ref="AME69" ca="1">INDEX(i.LMU_Area,$K69,AME$26)</f>
        <v>-</v>
      </c>
      <c r="AMF69" s="5" t="str" cm="1">
        <f t="array" aca="1" ref="AMF69" ca="1">INDEX(i.LMU_Area,$K69,AMF$26)</f>
        <v>-</v>
      </c>
      <c r="AMG69" s="5" t="str" cm="1">
        <f t="array" aca="1" ref="AMG69" ca="1">INDEX(i.LMU_Area,$K69,AMG$26)</f>
        <v>-</v>
      </c>
      <c r="AMH69" s="5" t="str" cm="1">
        <f t="array" aca="1" ref="AMH69" ca="1">INDEX(i.LMU_Area,$K69,AMH$26)</f>
        <v>-</v>
      </c>
      <c r="AMI69" s="5" t="str" cm="1">
        <f t="array" aca="1" ref="AMI69" ca="1">INDEX(i.LMU_Area,$K69,AMI$26)</f>
        <v>-</v>
      </c>
      <c r="AMJ69" s="5" t="str" cm="1">
        <f t="array" aca="1" ref="AMJ69" ca="1">INDEX(i.LMU_Area,$K69,AMJ$26)</f>
        <v>-</v>
      </c>
      <c r="AMK69" s="5" t="str" cm="1">
        <f t="array" aca="1" ref="AMK69" ca="1">INDEX(i.LMU_Area,$K69,AMK$26)</f>
        <v>-</v>
      </c>
      <c r="AML69" s="5" t="str" cm="1">
        <f t="array" aca="1" ref="AML69" ca="1">INDEX(i.LMU_Area,$K69,AML$26)</f>
        <v>-</v>
      </c>
      <c r="AMM69" s="5" t="str" cm="1">
        <f t="array" aca="1" ref="AMM69" ca="1">INDEX(i.LMU_Area,$K69,AMM$26)</f>
        <v>-</v>
      </c>
      <c r="AMN69" s="5" t="str" cm="1">
        <f t="array" aca="1" ref="AMN69" ca="1">INDEX(i.LMU_Area,$K69,AMN$26)</f>
        <v>-</v>
      </c>
      <c r="AMO69" s="5" t="str" cm="1">
        <f t="array" aca="1" ref="AMO69" ca="1">INDEX(i.LMU_Area,$K69,AMO$26)</f>
        <v>-</v>
      </c>
      <c r="AMP69" s="5" t="str" cm="1">
        <f t="array" aca="1" ref="AMP69" ca="1">INDEX(i.LMU_Area,$K69,AMP$26)</f>
        <v>-</v>
      </c>
      <c r="AMQ69" s="5" t="str" cm="1">
        <f t="array" aca="1" ref="AMQ69" ca="1">INDEX(i.LMU_Area,$K69,AMQ$26)</f>
        <v>-</v>
      </c>
      <c r="AMR69" s="5" t="str" cm="1">
        <f t="array" aca="1" ref="AMR69" ca="1">INDEX(i.LMU_Area,$K69,AMR$26)</f>
        <v>-</v>
      </c>
      <c r="AMS69" s="5" t="str" cm="1">
        <f t="array" aca="1" ref="AMS69" ca="1">INDEX(i.LMU_Area,$K69,AMS$26)</f>
        <v>-</v>
      </c>
      <c r="AMT69" s="5" t="str" cm="1">
        <f t="array" aca="1" ref="AMT69" ca="1">INDEX(i.LMU_Area,$K69,AMT$26)</f>
        <v>-</v>
      </c>
      <c r="AMU69" s="5" t="str" cm="1">
        <f t="array" aca="1" ref="AMU69" ca="1">INDEX(i.LMU_Area,$K69,AMU$26)</f>
        <v>-</v>
      </c>
      <c r="AMV69" s="5" t="str" cm="1">
        <f t="array" aca="1" ref="AMV69" ca="1">INDEX(i.LMU_Area,$K69,AMV$26)</f>
        <v>-</v>
      </c>
      <c r="AMW69" s="5" t="str" cm="1">
        <f t="array" aca="1" ref="AMW69" ca="1">INDEX(i.LMU_Area,$K69,AMW$26)</f>
        <v>-</v>
      </c>
      <c r="AMX69" s="5" t="str" cm="1">
        <f t="array" aca="1" ref="AMX69" ca="1">INDEX(i.LMU_Area,$K69,AMX$26)</f>
        <v>-</v>
      </c>
      <c r="AMY69" s="5" t="str" cm="1">
        <f t="array" aca="1" ref="AMY69" ca="1">INDEX(i.LMU_Area,$K69,AMY$26)</f>
        <v>-</v>
      </c>
      <c r="AMZ69" s="5" t="str" cm="1">
        <f t="array" aca="1" ref="AMZ69" ca="1">INDEX(i.LMU_Area,$K69,AMZ$26)</f>
        <v>-</v>
      </c>
      <c r="ANA69" s="5" t="str" cm="1">
        <f t="array" aca="1" ref="ANA69" ca="1">INDEX(i.LMU_Area,$K69,ANA$26)</f>
        <v>-</v>
      </c>
      <c r="ANB69" s="5" t="str" cm="1">
        <f t="array" aca="1" ref="ANB69" ca="1">INDEX(i.LMU_Area,$K69,ANB$26)</f>
        <v>-</v>
      </c>
      <c r="ANC69" s="5" t="str" cm="1">
        <f t="array" aca="1" ref="ANC69" ca="1">INDEX(i.LMU_Area,$K69,ANC$26)</f>
        <v>-</v>
      </c>
      <c r="AND69" s="5" t="str" cm="1">
        <f t="array" aca="1" ref="AND69" ca="1">INDEX(i.LMU_Area,$K69,AND$26)</f>
        <v>-</v>
      </c>
      <c r="ANE69" s="5" t="str" cm="1">
        <f t="array" aca="1" ref="ANE69" ca="1">INDEX(i.LMU_Area,$K69,ANE$26)</f>
        <v>-</v>
      </c>
      <c r="ANF69" s="5" t="str" cm="1">
        <f t="array" aca="1" ref="ANF69" ca="1">INDEX(i.LMU_Area,$K69,ANF$26)</f>
        <v>-</v>
      </c>
      <c r="ANG69" s="5" t="str" cm="1">
        <f t="array" aca="1" ref="ANG69" ca="1">INDEX(i.LMU_Area,$K69,ANG$26)</f>
        <v>-</v>
      </c>
      <c r="ANH69" s="5" t="str" cm="1">
        <f t="array" aca="1" ref="ANH69" ca="1">INDEX(i.LMU_Area,$K69,ANH$26)</f>
        <v>-</v>
      </c>
      <c r="ANI69" s="5" t="str" cm="1">
        <f t="array" aca="1" ref="ANI69" ca="1">INDEX(i.LMU_Area,$K69,ANI$26)</f>
        <v>-</v>
      </c>
      <c r="ANJ69" s="5" t="str" cm="1">
        <f t="array" aca="1" ref="ANJ69" ca="1">INDEX(i.LMU_Area,$K69,ANJ$26)</f>
        <v>-</v>
      </c>
      <c r="ANK69" s="5" t="str" cm="1">
        <f t="array" aca="1" ref="ANK69" ca="1">INDEX(i.LMU_Area,$K69,ANK$26)</f>
        <v>-</v>
      </c>
      <c r="ANL69" s="5" t="str" cm="1">
        <f t="array" aca="1" ref="ANL69" ca="1">INDEX(i.LMU_Area,$K69,ANL$26)</f>
        <v>-</v>
      </c>
      <c r="ANM69" s="5" t="str" cm="1">
        <f t="array" aca="1" ref="ANM69" ca="1">INDEX(i.LMU_Area,$K69,ANM$26)</f>
        <v>-</v>
      </c>
      <c r="ANN69" s="5" t="str" cm="1">
        <f t="array" aca="1" ref="ANN69" ca="1">INDEX(i.LMU_Area,$K69,ANN$26)</f>
        <v>-</v>
      </c>
      <c r="ANO69" s="5" t="str" cm="1">
        <f t="array" aca="1" ref="ANO69" ca="1">INDEX(i.LMU_Area,$K69,ANO$26)</f>
        <v>-</v>
      </c>
      <c r="ANP69" s="5" t="str" cm="1">
        <f t="array" aca="1" ref="ANP69" ca="1">INDEX(i.LMU_Area,$K69,ANP$26)</f>
        <v>-</v>
      </c>
      <c r="ANQ69" s="5" t="str" cm="1">
        <f t="array" aca="1" ref="ANQ69" ca="1">INDEX(i.LMU_Area,$K69,ANQ$26)</f>
        <v>-</v>
      </c>
      <c r="ANR69" s="5" t="str" cm="1">
        <f t="array" aca="1" ref="ANR69" ca="1">INDEX(i.LMU_Area,$K69,ANR$26)</f>
        <v>-</v>
      </c>
      <c r="ANS69" s="5" t="str" cm="1">
        <f t="array" aca="1" ref="ANS69" ca="1">INDEX(i.LMU_Area,$K69,ANS$26)</f>
        <v>-</v>
      </c>
      <c r="ANT69" s="5" t="str" cm="1">
        <f t="array" aca="1" ref="ANT69" ca="1">INDEX(i.LMU_Area,$K69,ANT$26)</f>
        <v>-</v>
      </c>
      <c r="ANU69" s="5" t="str" cm="1">
        <f t="array" aca="1" ref="ANU69" ca="1">INDEX(i.LMU_Area,$K69,ANU$26)</f>
        <v>-</v>
      </c>
      <c r="ANV69" s="5" t="str" cm="1">
        <f t="array" aca="1" ref="ANV69" ca="1">INDEX(i.LMU_Area,$K69,ANV$26)</f>
        <v>-</v>
      </c>
      <c r="ANW69" s="5" t="str" cm="1">
        <f t="array" aca="1" ref="ANW69" ca="1">INDEX(i.LMU_Area,$K69,ANW$26)</f>
        <v>-</v>
      </c>
      <c r="ANX69" s="5" t="str" cm="1">
        <f t="array" aca="1" ref="ANX69" ca="1">INDEX(i.LMU_Area,$K69,ANX$26)</f>
        <v>-</v>
      </c>
      <c r="ANY69" s="5" t="str" cm="1">
        <f t="array" aca="1" ref="ANY69" ca="1">INDEX(i.LMU_Area,$K69,ANY$26)</f>
        <v>-</v>
      </c>
      <c r="ANZ69" s="5" t="str" cm="1">
        <f t="array" aca="1" ref="ANZ69" ca="1">INDEX(i.LMU_Area,$K69,ANZ$26)</f>
        <v>-</v>
      </c>
      <c r="AOA69" s="5" t="str" cm="1">
        <f t="array" aca="1" ref="AOA69" ca="1">INDEX(i.LMU_Area,$K69,AOA$26)</f>
        <v>-</v>
      </c>
      <c r="AOB69" s="5" t="str" cm="1">
        <f t="array" aca="1" ref="AOB69" ca="1">INDEX(i.LMU_Area,$K69,AOB$26)</f>
        <v>-</v>
      </c>
      <c r="AOC69" s="5" t="str" cm="1">
        <f t="array" aca="1" ref="AOC69" ca="1">INDEX(i.LMU_Area,$K69,AOC$26)</f>
        <v>-</v>
      </c>
      <c r="AOD69" s="5" t="str" cm="1">
        <f t="array" aca="1" ref="AOD69" ca="1">INDEX(i.LMU_Area,$K69,AOD$26)</f>
        <v>-</v>
      </c>
      <c r="AOE69" s="5" t="str" cm="1">
        <f t="array" aca="1" ref="AOE69" ca="1">INDEX(i.LMU_Area,$K69,AOE$26)</f>
        <v>-</v>
      </c>
      <c r="AOF69" s="5" t="str" cm="1">
        <f t="array" aca="1" ref="AOF69" ca="1">INDEX(i.LMU_Area,$K69,AOF$26)</f>
        <v>-</v>
      </c>
      <c r="AOG69" s="5" t="str" cm="1">
        <f t="array" aca="1" ref="AOG69" ca="1">INDEX(i.LMU_Area,$K69,AOG$26)</f>
        <v>-</v>
      </c>
      <c r="AOH69" s="5" t="str" cm="1">
        <f t="array" aca="1" ref="AOH69" ca="1">INDEX(i.LMU_Area,$K69,AOH$26)</f>
        <v>-</v>
      </c>
      <c r="AOI69" s="5" t="str" cm="1">
        <f t="array" aca="1" ref="AOI69" ca="1">INDEX(i.LMU_Area,$K69,AOI$26)</f>
        <v>-</v>
      </c>
      <c r="AOJ69" s="5" t="str" cm="1">
        <f t="array" aca="1" ref="AOJ69" ca="1">INDEX(i.LMU_Area,$K69,AOJ$26)</f>
        <v>-</v>
      </c>
      <c r="AOK69" s="5" t="str" cm="1">
        <f t="array" aca="1" ref="AOK69" ca="1">INDEX(i.LMU_Area,$K69,AOK$26)</f>
        <v>-</v>
      </c>
      <c r="AOL69" s="5" t="str" cm="1">
        <f t="array" aca="1" ref="AOL69" ca="1">INDEX(i.LMU_Area,$K69,AOL$26)</f>
        <v>-</v>
      </c>
      <c r="AOM69" s="5" t="str" cm="1">
        <f t="array" aca="1" ref="AOM69" ca="1">INDEX(i.LMU_Area,$K69,AOM$26)</f>
        <v>-</v>
      </c>
      <c r="AON69" s="5" t="str" cm="1">
        <f t="array" aca="1" ref="AON69" ca="1">INDEX(i.LMU_Area,$K69,AON$26)</f>
        <v>-</v>
      </c>
      <c r="AOO69" s="5" t="str" cm="1">
        <f t="array" aca="1" ref="AOO69" ca="1">INDEX(i.LMU_Area,$K69,AOO$26)</f>
        <v>-</v>
      </c>
      <c r="AOP69" s="5" t="str" cm="1">
        <f t="array" aca="1" ref="AOP69" ca="1">INDEX(i.LMU_Area,$K69,AOP$26)</f>
        <v>-</v>
      </c>
      <c r="AOQ69" s="5" t="str" cm="1">
        <f t="array" aca="1" ref="AOQ69" ca="1">INDEX(i.LMU_Area,$K69,AOQ$26)</f>
        <v>-</v>
      </c>
      <c r="AOR69" s="5" t="str" cm="1">
        <f t="array" aca="1" ref="AOR69" ca="1">INDEX(i.LMU_Area,$K69,AOR$26)</f>
        <v>-</v>
      </c>
      <c r="AOS69" s="5" t="str" cm="1">
        <f t="array" aca="1" ref="AOS69" ca="1">INDEX(i.LMU_Area,$K69,AOS$26)</f>
        <v>-</v>
      </c>
      <c r="AOT69" s="5" t="str" cm="1">
        <f t="array" aca="1" ref="AOT69" ca="1">INDEX(i.LMU_Area,$K69,AOT$26)</f>
        <v>-</v>
      </c>
      <c r="AOU69" s="5" t="str" cm="1">
        <f t="array" aca="1" ref="AOU69" ca="1">INDEX(i.LMU_Area,$K69,AOU$26)</f>
        <v>-</v>
      </c>
      <c r="AOV69" s="5" t="str" cm="1">
        <f t="array" aca="1" ref="AOV69" ca="1">INDEX(i.LMU_Area,$K69,AOV$26)</f>
        <v>-</v>
      </c>
      <c r="AOW69" s="5" t="str" cm="1">
        <f t="array" aca="1" ref="AOW69" ca="1">INDEX(i.LMU_Area,$K69,AOW$26)</f>
        <v>-</v>
      </c>
      <c r="AOX69" s="5" t="str" cm="1">
        <f t="array" aca="1" ref="AOX69" ca="1">INDEX(i.LMU_Area,$K69,AOX$26)</f>
        <v>-</v>
      </c>
      <c r="AOY69" s="5" t="str" cm="1">
        <f t="array" aca="1" ref="AOY69" ca="1">INDEX(i.LMU_Area,$K69,AOY$26)</f>
        <v>-</v>
      </c>
      <c r="AOZ69" s="5" t="str" cm="1">
        <f t="array" aca="1" ref="AOZ69" ca="1">INDEX(i.LMU_Area,$K69,AOZ$26)</f>
        <v>-</v>
      </c>
      <c r="APA69" s="5" t="str" cm="1">
        <f t="array" aca="1" ref="APA69" ca="1">INDEX(i.LMU_Area,$K69,APA$26)</f>
        <v>-</v>
      </c>
      <c r="APB69" s="5" t="str" cm="1">
        <f t="array" aca="1" ref="APB69" ca="1">INDEX(i.LMU_Area,$K69,APB$26)</f>
        <v>-</v>
      </c>
      <c r="APC69" s="5" t="str" cm="1">
        <f t="array" aca="1" ref="APC69" ca="1">INDEX(i.LMU_Area,$K69,APC$26)</f>
        <v>-</v>
      </c>
      <c r="APD69" s="5" t="str" cm="1">
        <f t="array" aca="1" ref="APD69" ca="1">INDEX(i.LMU_Area,$K69,APD$26)</f>
        <v>-</v>
      </c>
      <c r="APE69" s="5" t="str" cm="1">
        <f t="array" aca="1" ref="APE69" ca="1">INDEX(i.LMU_Area,$K69,APE$26)</f>
        <v>-</v>
      </c>
      <c r="APF69" s="5" t="str" cm="1">
        <f t="array" aca="1" ref="APF69" ca="1">INDEX(i.LMU_Area,$K69,APF$26)</f>
        <v>-</v>
      </c>
      <c r="APG69" s="5" t="str" cm="1">
        <f t="array" aca="1" ref="APG69" ca="1">INDEX(i.LMU_Area,$K69,APG$26)</f>
        <v>-</v>
      </c>
      <c r="APH69" s="5" t="str" cm="1">
        <f t="array" aca="1" ref="APH69" ca="1">INDEX(i.LMU_Area,$K69,APH$26)</f>
        <v>-</v>
      </c>
      <c r="API69" s="5" t="str" cm="1">
        <f t="array" aca="1" ref="API69" ca="1">INDEX(i.LMU_Area,$K69,API$26)</f>
        <v>-</v>
      </c>
      <c r="APJ69" s="5" t="str" cm="1">
        <f t="array" aca="1" ref="APJ69" ca="1">INDEX(i.LMU_Area,$K69,APJ$26)</f>
        <v>-</v>
      </c>
      <c r="APK69" s="5" t="str" cm="1">
        <f t="array" aca="1" ref="APK69" ca="1">INDEX(i.LMU_Area,$K69,APK$26)</f>
        <v>-</v>
      </c>
      <c r="APL69" s="5" t="str" cm="1">
        <f t="array" aca="1" ref="APL69" ca="1">INDEX(i.LMU_Area,$K69,APL$26)</f>
        <v>-</v>
      </c>
      <c r="APM69" s="5" t="str" cm="1">
        <f t="array" aca="1" ref="APM69" ca="1">INDEX(i.LMU_Area,$K69,APM$26)</f>
        <v>-</v>
      </c>
      <c r="APN69" s="5" t="str" cm="1">
        <f t="array" aca="1" ref="APN69" ca="1">INDEX(i.LMU_Area,$K69,APN$26)</f>
        <v>-</v>
      </c>
      <c r="APO69" s="5" t="str" cm="1">
        <f t="array" aca="1" ref="APO69" ca="1">INDEX(i.LMU_Area,$K69,APO$26)</f>
        <v>-</v>
      </c>
      <c r="APP69" s="5" t="str" cm="1">
        <f t="array" aca="1" ref="APP69" ca="1">INDEX(i.LMU_Area,$K69,APP$26)</f>
        <v>-</v>
      </c>
      <c r="APQ69" s="5" t="str" cm="1">
        <f t="array" aca="1" ref="APQ69" ca="1">INDEX(i.LMU_Area,$K69,APQ$26)</f>
        <v>-</v>
      </c>
      <c r="APR69" s="5" t="str" cm="1">
        <f t="array" aca="1" ref="APR69" ca="1">INDEX(i.LMU_Area,$K69,APR$26)</f>
        <v>-</v>
      </c>
      <c r="APS69" s="5" t="str" cm="1">
        <f t="array" aca="1" ref="APS69" ca="1">INDEX(i.LMU_Area,$K69,APS$26)</f>
        <v>-</v>
      </c>
      <c r="APT69" s="5" t="str" cm="1">
        <f t="array" aca="1" ref="APT69" ca="1">INDEX(i.LMU_Area,$K69,APT$26)</f>
        <v>-</v>
      </c>
      <c r="APU69" s="5" t="str" cm="1">
        <f t="array" aca="1" ref="APU69" ca="1">INDEX(i.LMU_Area,$K69,APU$26)</f>
        <v>-</v>
      </c>
      <c r="APV69" s="5" t="str" cm="1">
        <f t="array" aca="1" ref="APV69" ca="1">INDEX(i.LMU_Area,$K69,APV$26)</f>
        <v>-</v>
      </c>
      <c r="APW69" s="5" t="str" cm="1">
        <f t="array" aca="1" ref="APW69" ca="1">INDEX(i.LMU_Area,$K69,APW$26)</f>
        <v>-</v>
      </c>
      <c r="APX69" s="5" t="str" cm="1">
        <f t="array" aca="1" ref="APX69" ca="1">INDEX(i.LMU_Area,$K69,APX$26)</f>
        <v>-</v>
      </c>
      <c r="APY69" s="5" t="str" cm="1">
        <f t="array" aca="1" ref="APY69" ca="1">INDEX(i.LMU_Area,$K69,APY$26)</f>
        <v>-</v>
      </c>
      <c r="APZ69" s="5" t="str" cm="1">
        <f t="array" aca="1" ref="APZ69" ca="1">INDEX(i.LMU_Area,$K69,APZ$26)</f>
        <v>-</v>
      </c>
      <c r="AQA69" s="5" t="str" cm="1">
        <f t="array" aca="1" ref="AQA69" ca="1">INDEX(i.LMU_Area,$K69,AQA$26)</f>
        <v>-</v>
      </c>
      <c r="AQB69" s="5" t="str" cm="1">
        <f t="array" aca="1" ref="AQB69" ca="1">INDEX(i.LMU_Area,$K69,AQB$26)</f>
        <v>-</v>
      </c>
      <c r="AQC69" s="5" t="str" cm="1">
        <f t="array" aca="1" ref="AQC69" ca="1">INDEX(i.LMU_Area,$K69,AQC$26)</f>
        <v>-</v>
      </c>
      <c r="AQD69" s="5" t="str" cm="1">
        <f t="array" aca="1" ref="AQD69" ca="1">INDEX(i.LMU_Area,$K69,AQD$26)</f>
        <v>-</v>
      </c>
      <c r="AQE69" s="5" t="str" cm="1">
        <f t="array" aca="1" ref="AQE69" ca="1">INDEX(i.LMU_Area,$K69,AQE$26)</f>
        <v>-</v>
      </c>
      <c r="AQF69" s="5" t="str" cm="1">
        <f t="array" aca="1" ref="AQF69" ca="1">INDEX(i.LMU_Area,$K69,AQF$26)</f>
        <v>-</v>
      </c>
      <c r="AQG69" s="5" t="str" cm="1">
        <f t="array" aca="1" ref="AQG69" ca="1">INDEX(i.LMU_Area,$K69,AQG$26)</f>
        <v>-</v>
      </c>
      <c r="AQH69" s="5" t="str" cm="1">
        <f t="array" aca="1" ref="AQH69" ca="1">INDEX(i.LMU_Area,$K69,AQH$26)</f>
        <v>-</v>
      </c>
      <c r="AQI69" s="5" t="str" cm="1">
        <f t="array" aca="1" ref="AQI69" ca="1">INDEX(i.LMU_Area,$K69,AQI$26)</f>
        <v>-</v>
      </c>
      <c r="AQJ69" s="5" t="str" cm="1">
        <f t="array" aca="1" ref="AQJ69" ca="1">INDEX(i.LMU_Area,$K69,AQJ$26)</f>
        <v>-</v>
      </c>
      <c r="AQK69" s="5" t="str" cm="1">
        <f t="array" aca="1" ref="AQK69" ca="1">INDEX(i.LMU_Area,$K69,AQK$26)</f>
        <v>-</v>
      </c>
      <c r="AQL69" s="5" t="str" cm="1">
        <f t="array" aca="1" ref="AQL69" ca="1">INDEX(i.LMU_Area,$K69,AQL$26)</f>
        <v>-</v>
      </c>
      <c r="AQM69" s="5" t="str" cm="1">
        <f t="array" aca="1" ref="AQM69" ca="1">INDEX(i.LMU_Area,$K69,AQM$26)</f>
        <v>-</v>
      </c>
      <c r="AQN69" s="5" t="str" cm="1">
        <f t="array" aca="1" ref="AQN69" ca="1">INDEX(i.LMU_Area,$K69,AQN$26)</f>
        <v>-</v>
      </c>
      <c r="AQO69" s="5" t="str" cm="1">
        <f t="array" aca="1" ref="AQO69" ca="1">INDEX(i.LMU_Area,$K69,AQO$26)</f>
        <v>-</v>
      </c>
      <c r="AQP69" s="5" t="str" cm="1">
        <f t="array" aca="1" ref="AQP69" ca="1">INDEX(i.LMU_Area,$K69,AQP$26)</f>
        <v>-</v>
      </c>
      <c r="AQQ69" s="5" t="str" cm="1">
        <f t="array" aca="1" ref="AQQ69" ca="1">INDEX(i.LMU_Area,$K69,AQQ$26)</f>
        <v>-</v>
      </c>
      <c r="AQR69" s="5" t="str" cm="1">
        <f t="array" aca="1" ref="AQR69" ca="1">INDEX(i.LMU_Area,$K69,AQR$26)</f>
        <v>-</v>
      </c>
      <c r="AQS69" s="5" t="str" cm="1">
        <f t="array" aca="1" ref="AQS69" ca="1">INDEX(i.LMU_Area,$K69,AQS$26)</f>
        <v>-</v>
      </c>
      <c r="AQT69" s="5" t="str" cm="1">
        <f t="array" aca="1" ref="AQT69" ca="1">INDEX(i.LMU_Area,$K69,AQT$26)</f>
        <v>-</v>
      </c>
      <c r="AQU69" s="5" t="str" cm="1">
        <f t="array" aca="1" ref="AQU69" ca="1">INDEX(i.LMU_Area,$K69,AQU$26)</f>
        <v>-</v>
      </c>
      <c r="AQV69" s="5" t="str" cm="1">
        <f t="array" aca="1" ref="AQV69" ca="1">INDEX(i.LMU_Area,$K69,AQV$26)</f>
        <v>-</v>
      </c>
      <c r="AQW69" s="5" t="str" cm="1">
        <f t="array" aca="1" ref="AQW69" ca="1">INDEX(i.LMU_Area,$K69,AQW$26)</f>
        <v>-</v>
      </c>
      <c r="AQX69" s="5" t="str" cm="1">
        <f t="array" aca="1" ref="AQX69" ca="1">INDEX(i.LMU_Area,$K69,AQX$26)</f>
        <v>-</v>
      </c>
      <c r="AQY69" s="5" t="str" cm="1">
        <f t="array" aca="1" ref="AQY69" ca="1">INDEX(i.LMU_Area,$K69,AQY$26)</f>
        <v>-</v>
      </c>
      <c r="AQZ69" s="5" t="str" cm="1">
        <f t="array" aca="1" ref="AQZ69" ca="1">INDEX(i.LMU_Area,$K69,AQZ$26)</f>
        <v>-</v>
      </c>
      <c r="ARA69" s="5" t="str" cm="1">
        <f t="array" aca="1" ref="ARA69" ca="1">INDEX(i.LMU_Area,$K69,ARA$26)</f>
        <v>-</v>
      </c>
      <c r="ARB69" s="5" t="str" cm="1">
        <f t="array" aca="1" ref="ARB69" ca="1">INDEX(i.LMU_Area,$K69,ARB$26)</f>
        <v>-</v>
      </c>
      <c r="ARC69" s="5" t="str" cm="1">
        <f t="array" aca="1" ref="ARC69" ca="1">INDEX(i.LMU_Area,$K69,ARC$26)</f>
        <v>-</v>
      </c>
      <c r="ARD69" s="5" t="str" cm="1">
        <f t="array" aca="1" ref="ARD69" ca="1">INDEX(i.LMU_Area,$K69,ARD$26)</f>
        <v>-</v>
      </c>
      <c r="ARE69" s="5" t="str" cm="1">
        <f t="array" aca="1" ref="ARE69" ca="1">INDEX(i.LMU_Area,$K69,ARE$26)</f>
        <v>-</v>
      </c>
      <c r="ARF69" s="5" t="str" cm="1">
        <f t="array" aca="1" ref="ARF69" ca="1">INDEX(i.LMU_Area,$K69,ARF$26)</f>
        <v>-</v>
      </c>
      <c r="ARG69" s="5" t="str" cm="1">
        <f t="array" aca="1" ref="ARG69" ca="1">INDEX(i.LMU_Area,$K69,ARG$26)</f>
        <v>-</v>
      </c>
      <c r="ARH69" s="5" t="str" cm="1">
        <f t="array" aca="1" ref="ARH69" ca="1">INDEX(i.LMU_Area,$K69,ARH$26)</f>
        <v>-</v>
      </c>
      <c r="ARI69" s="5" t="str" cm="1">
        <f t="array" aca="1" ref="ARI69" ca="1">INDEX(i.LMU_Area,$K69,ARI$26)</f>
        <v>-</v>
      </c>
      <c r="ARJ69" s="5" t="str" cm="1">
        <f t="array" aca="1" ref="ARJ69" ca="1">INDEX(i.LMU_Area,$K69,ARJ$26)</f>
        <v>-</v>
      </c>
      <c r="ARK69" s="5" t="str" cm="1">
        <f t="array" aca="1" ref="ARK69" ca="1">INDEX(i.LMU_Area,$K69,ARK$26)</f>
        <v>-</v>
      </c>
      <c r="ARL69" s="5" t="str" cm="1">
        <f t="array" aca="1" ref="ARL69" ca="1">INDEX(i.LMU_Area,$K69,ARL$26)</f>
        <v>-</v>
      </c>
      <c r="ARM69" s="5" t="str" cm="1">
        <f t="array" aca="1" ref="ARM69" ca="1">INDEX(i.LMU_Area,$K69,ARM$26)</f>
        <v>-</v>
      </c>
      <c r="ARN69" s="5" t="str" cm="1">
        <f t="array" aca="1" ref="ARN69" ca="1">INDEX(i.LMU_Area,$K69,ARN$26)</f>
        <v>-</v>
      </c>
      <c r="ARO69" s="5" t="str" cm="1">
        <f t="array" aca="1" ref="ARO69" ca="1">INDEX(i.LMU_Area,$K69,ARO$26)</f>
        <v>-</v>
      </c>
      <c r="ARP69" s="5" t="str" cm="1">
        <f t="array" aca="1" ref="ARP69" ca="1">INDEX(i.LMU_Area,$K69,ARP$26)</f>
        <v>-</v>
      </c>
      <c r="ARQ69" s="5" t="str" cm="1">
        <f t="array" aca="1" ref="ARQ69" ca="1">INDEX(i.LMU_Area,$K69,ARQ$26)</f>
        <v>-</v>
      </c>
      <c r="ARR69" s="5" t="str" cm="1">
        <f t="array" aca="1" ref="ARR69" ca="1">INDEX(i.LMU_Area,$K69,ARR$26)</f>
        <v>-</v>
      </c>
      <c r="ARS69" s="5" t="str" cm="1">
        <f t="array" aca="1" ref="ARS69" ca="1">INDEX(i.LMU_Area,$K69,ARS$26)</f>
        <v>-</v>
      </c>
      <c r="ART69" s="5" t="str" cm="1">
        <f t="array" aca="1" ref="ART69" ca="1">INDEX(i.LMU_Area,$K69,ART$26)</f>
        <v>-</v>
      </c>
      <c r="ARU69" s="5" t="str" cm="1">
        <f t="array" aca="1" ref="ARU69" ca="1">INDEX(i.LMU_Area,$K69,ARU$26)</f>
        <v>-</v>
      </c>
      <c r="ARV69" s="5" t="str" cm="1">
        <f t="array" aca="1" ref="ARV69" ca="1">INDEX(i.LMU_Area,$K69,ARV$26)</f>
        <v>-</v>
      </c>
      <c r="ARW69" s="5" t="str" cm="1">
        <f t="array" aca="1" ref="ARW69" ca="1">INDEX(i.LMU_Area,$K69,ARW$26)</f>
        <v>-</v>
      </c>
      <c r="ARX69" s="5" t="str" cm="1">
        <f t="array" aca="1" ref="ARX69" ca="1">INDEX(i.LMU_Area,$K69,ARX$26)</f>
        <v>-</v>
      </c>
      <c r="ARY69" s="5" t="str" cm="1">
        <f t="array" aca="1" ref="ARY69" ca="1">INDEX(i.LMU_Area,$K69,ARY$26)</f>
        <v>-</v>
      </c>
      <c r="ARZ69" s="5" t="str" cm="1">
        <f t="array" aca="1" ref="ARZ69" ca="1">INDEX(i.LMU_Area,$K69,ARZ$26)</f>
        <v>-</v>
      </c>
      <c r="ASA69" s="5" t="str" cm="1">
        <f t="array" aca="1" ref="ASA69" ca="1">INDEX(i.LMU_Area,$K69,ASA$26)</f>
        <v>-</v>
      </c>
      <c r="ASB69" s="5" t="str" cm="1">
        <f t="array" aca="1" ref="ASB69" ca="1">INDEX(i.LMU_Area,$K69,ASB$26)</f>
        <v>-</v>
      </c>
      <c r="ASC69" s="5" t="str" cm="1">
        <f t="array" aca="1" ref="ASC69" ca="1">INDEX(i.LMU_Area,$K69,ASC$26)</f>
        <v>-</v>
      </c>
      <c r="ASD69" s="5" t="str" cm="1">
        <f t="array" aca="1" ref="ASD69" ca="1">INDEX(i.LMU_Area,$K69,ASD$26)</f>
        <v>-</v>
      </c>
      <c r="ASE69" s="5" t="str" cm="1">
        <f t="array" aca="1" ref="ASE69" ca="1">INDEX(i.LMU_Area,$K69,ASE$26)</f>
        <v>-</v>
      </c>
      <c r="ASF69" s="5" t="str" cm="1">
        <f t="array" aca="1" ref="ASF69" ca="1">INDEX(i.LMU_Area,$K69,ASF$26)</f>
        <v>-</v>
      </c>
      <c r="ASG69" s="5" t="str" cm="1">
        <f t="array" aca="1" ref="ASG69" ca="1">INDEX(i.LMU_Area,$K69,ASG$26)</f>
        <v>-</v>
      </c>
      <c r="ASH69" s="5" t="str" cm="1">
        <f t="array" aca="1" ref="ASH69" ca="1">INDEX(i.LMU_Area,$K69,ASH$26)</f>
        <v>-</v>
      </c>
      <c r="ASI69" s="5" t="str" cm="1">
        <f t="array" aca="1" ref="ASI69" ca="1">INDEX(i.LMU_Area,$K69,ASI$26)</f>
        <v>-</v>
      </c>
      <c r="ASJ69" s="5" t="str" cm="1">
        <f t="array" aca="1" ref="ASJ69" ca="1">INDEX(i.LMU_Area,$K69,ASJ$26)</f>
        <v>-</v>
      </c>
      <c r="ASK69" s="5" t="str" cm="1">
        <f t="array" aca="1" ref="ASK69" ca="1">INDEX(i.LMU_Area,$K69,ASK$26)</f>
        <v>-</v>
      </c>
      <c r="ASL69" s="5" t="str" cm="1">
        <f t="array" aca="1" ref="ASL69" ca="1">INDEX(i.LMU_Area,$K69,ASL$26)</f>
        <v>-</v>
      </c>
      <c r="ASM69" s="5" t="str" cm="1">
        <f t="array" aca="1" ref="ASM69" ca="1">INDEX(i.LMU_Area,$K69,ASM$26)</f>
        <v>-</v>
      </c>
      <c r="ASN69" s="5" t="str" cm="1">
        <f t="array" aca="1" ref="ASN69" ca="1">INDEX(i.LMU_Area,$K69,ASN$26)</f>
        <v>-</v>
      </c>
      <c r="ASO69" s="5" t="str" cm="1">
        <f t="array" aca="1" ref="ASO69" ca="1">INDEX(i.LMU_Area,$K69,ASO$26)</f>
        <v>-</v>
      </c>
      <c r="ASP69" s="5" t="str" cm="1">
        <f t="array" aca="1" ref="ASP69" ca="1">INDEX(i.LMU_Area,$K69,ASP$26)</f>
        <v>-</v>
      </c>
      <c r="ASQ69" s="5" t="str" cm="1">
        <f t="array" aca="1" ref="ASQ69" ca="1">INDEX(i.LMU_Area,$K69,ASQ$26)</f>
        <v>-</v>
      </c>
      <c r="ASR69" s="5" t="str" cm="1">
        <f t="array" aca="1" ref="ASR69" ca="1">INDEX(i.LMU_Area,$K69,ASR$26)</f>
        <v>-</v>
      </c>
      <c r="ASS69" s="5" t="str" cm="1">
        <f t="array" aca="1" ref="ASS69" ca="1">INDEX(i.LMU_Area,$K69,ASS$26)</f>
        <v>-</v>
      </c>
      <c r="AST69" s="5" t="str" cm="1">
        <f t="array" aca="1" ref="AST69" ca="1">INDEX(i.LMU_Area,$K69,AST$26)</f>
        <v>-</v>
      </c>
      <c r="ASU69" s="5" t="str" cm="1">
        <f t="array" aca="1" ref="ASU69" ca="1">INDEX(i.LMU_Area,$K69,ASU$26)</f>
        <v>-</v>
      </c>
      <c r="ASV69" s="5" t="str" cm="1">
        <f t="array" aca="1" ref="ASV69" ca="1">INDEX(i.LMU_Area,$K69,ASV$26)</f>
        <v>-</v>
      </c>
      <c r="ASW69" s="5" t="str" cm="1">
        <f t="array" aca="1" ref="ASW69" ca="1">INDEX(i.LMU_Area,$K69,ASW$26)</f>
        <v>-</v>
      </c>
      <c r="ASX69" s="5" t="str" cm="1">
        <f t="array" aca="1" ref="ASX69" ca="1">INDEX(i.LMU_Area,$K69,ASX$26)</f>
        <v>-</v>
      </c>
      <c r="ASY69" s="5" t="str" cm="1">
        <f t="array" aca="1" ref="ASY69" ca="1">INDEX(i.LMU_Area,$K69,ASY$26)</f>
        <v>-</v>
      </c>
      <c r="ASZ69" s="5" t="str" cm="1">
        <f t="array" aca="1" ref="ASZ69" ca="1">INDEX(i.LMU_Area,$K69,ASZ$26)</f>
        <v>-</v>
      </c>
      <c r="ATA69" s="5" t="str" cm="1">
        <f t="array" aca="1" ref="ATA69" ca="1">INDEX(i.LMU_Area,$K69,ATA$26)</f>
        <v>-</v>
      </c>
      <c r="ATB69" s="5" t="str" cm="1">
        <f t="array" aca="1" ref="ATB69" ca="1">INDEX(i.LMU_Area,$K69,ATB$26)</f>
        <v>-</v>
      </c>
      <c r="ATC69" s="5" t="str" cm="1">
        <f t="array" aca="1" ref="ATC69" ca="1">INDEX(i.LMU_Area,$K69,ATC$26)</f>
        <v>-</v>
      </c>
      <c r="ATD69" s="5" t="str" cm="1">
        <f t="array" aca="1" ref="ATD69" ca="1">INDEX(i.LMU_Area,$K69,ATD$26)</f>
        <v>-</v>
      </c>
      <c r="ATE69" s="5" t="str" cm="1">
        <f t="array" aca="1" ref="ATE69" ca="1">INDEX(i.LMU_Area,$K69,ATE$26)</f>
        <v>-</v>
      </c>
      <c r="ATF69" s="5" t="str" cm="1">
        <f t="array" aca="1" ref="ATF69" ca="1">INDEX(i.LMU_Area,$K69,ATF$26)</f>
        <v>-</v>
      </c>
      <c r="ATG69" s="5" t="str" cm="1">
        <f t="array" aca="1" ref="ATG69" ca="1">INDEX(i.LMU_Area,$K69,ATG$26)</f>
        <v>-</v>
      </c>
      <c r="ATH69" s="5" t="str" cm="1">
        <f t="array" aca="1" ref="ATH69" ca="1">INDEX(i.LMU_Area,$K69,ATH$26)</f>
        <v>-</v>
      </c>
      <c r="ATI69" s="5" t="str" cm="1">
        <f t="array" aca="1" ref="ATI69" ca="1">INDEX(i.LMU_Area,$K69,ATI$26)</f>
        <v>-</v>
      </c>
      <c r="ATJ69" s="5" t="str" cm="1">
        <f t="array" aca="1" ref="ATJ69" ca="1">INDEX(i.LMU_Area,$K69,ATJ$26)</f>
        <v>-</v>
      </c>
      <c r="ATK69" s="5" t="str" cm="1">
        <f t="array" aca="1" ref="ATK69" ca="1">INDEX(i.LMU_Area,$K69,ATK$26)</f>
        <v>-</v>
      </c>
      <c r="ATL69" s="19">
        <f t="shared" ca="1" si="1161"/>
        <v>1</v>
      </c>
      <c r="ATM69" s="587">
        <v>0</v>
      </c>
    </row>
    <row r="70" spans="1:1209" hidden="1" outlineLevel="2">
      <c r="A70" s="21">
        <f t="shared" si="1096"/>
        <v>65</v>
      </c>
      <c r="B70" s="240">
        <f t="shared" si="1097"/>
        <v>48</v>
      </c>
      <c r="C70">
        <f>203</f>
        <v>203</v>
      </c>
      <c r="D70" s="135" t="str">
        <f t="shared" ca="1" si="1098"/>
        <v>EWW</v>
      </c>
      <c r="E70" t="b">
        <v>1</v>
      </c>
      <c r="F70" t="b">
        <v>0</v>
      </c>
      <c r="G70" s="19" t="b">
        <f t="shared" ca="1" si="1099"/>
        <v>1</v>
      </c>
      <c r="H70" s="226">
        <f t="shared" ca="1" si="1162"/>
        <v>25</v>
      </c>
      <c r="I70" s="226">
        <f t="shared" ca="1" si="1150"/>
        <v>1</v>
      </c>
      <c r="J70" s="226">
        <f t="shared" ca="1" si="1150"/>
        <v>1</v>
      </c>
      <c r="K70" s="226">
        <f t="shared" ca="1" si="1150"/>
        <v>1</v>
      </c>
      <c r="L70" s="226">
        <f t="shared" ca="1" si="1150"/>
        <v>1</v>
      </c>
      <c r="M70" s="226">
        <f t="shared" ca="1" si="1150"/>
        <v>2</v>
      </c>
      <c r="N70" s="226">
        <f t="shared" ca="1" si="1151"/>
        <v>3</v>
      </c>
      <c r="O70" s="226">
        <f t="shared" ca="1" si="1151"/>
        <v>2</v>
      </c>
      <c r="P70" s="226">
        <f t="shared" ca="1" si="1151"/>
        <v>1</v>
      </c>
      <c r="Q70" s="226">
        <f t="shared" ca="1" si="1151"/>
        <v>1</v>
      </c>
      <c r="R70" s="115">
        <f t="shared" ca="1" si="1002"/>
        <v>0</v>
      </c>
      <c r="S70" s="226">
        <f t="shared" ca="1" si="1151"/>
        <v>0</v>
      </c>
      <c r="T70" s="226">
        <f t="shared" ca="1" si="1151"/>
        <v>0</v>
      </c>
      <c r="U70" s="226">
        <f t="shared" ca="1" si="1151"/>
        <v>0</v>
      </c>
      <c r="V70" s="226">
        <f t="shared" ca="1" si="1151"/>
        <v>0</v>
      </c>
      <c r="W70" s="226">
        <f t="shared" ca="1" si="1151"/>
        <v>0</v>
      </c>
      <c r="X70" s="226">
        <f t="shared" ca="1" si="1151"/>
        <v>1</v>
      </c>
      <c r="Y70" s="226">
        <f t="shared" ca="1" si="1151"/>
        <v>1</v>
      </c>
      <c r="Z70" s="226">
        <f t="shared" ca="1" si="1151"/>
        <v>1</v>
      </c>
      <c r="AA70" s="263"/>
      <c r="AB70" s="263"/>
      <c r="AC70" s="263"/>
      <c r="AD70" s="263"/>
      <c r="AE70" s="263"/>
      <c r="AF70" s="226">
        <f t="shared" ca="1" si="1152"/>
        <v>0</v>
      </c>
      <c r="AG70" s="263"/>
      <c r="AH70" s="263">
        <f t="shared" ca="1" si="1153"/>
        <v>0</v>
      </c>
      <c r="AI70" s="263">
        <f t="shared" ca="1" si="1153"/>
        <v>0</v>
      </c>
      <c r="AJ70" s="263">
        <f t="shared" ca="1" si="1153"/>
        <v>0</v>
      </c>
      <c r="AK70" s="19">
        <f t="shared" ca="1" si="1102"/>
        <v>0</v>
      </c>
      <c r="AL70" s="19">
        <f t="shared" ca="1" si="1102"/>
        <v>0</v>
      </c>
      <c r="AM70" s="19">
        <f t="shared" ca="1" si="1102"/>
        <v>0</v>
      </c>
      <c r="AN70" s="19">
        <f t="shared" ca="1" si="1102"/>
        <v>0</v>
      </c>
      <c r="AO70" s="135">
        <f t="shared" ca="1" si="1103"/>
        <v>2</v>
      </c>
      <c r="AP70" s="135">
        <f ca="1">INDEX(CHOOSE($P70,DataAutumn!i.AdultDrys,DataWinter!i.AdultDrys,DataSpring!i.AdultDrys),1,$O70)</f>
        <v>4</v>
      </c>
      <c r="AQ70" s="5">
        <f t="shared" ca="1" si="1104"/>
        <v>2</v>
      </c>
      <c r="AR70" s="5">
        <f t="shared" ca="1" si="1104"/>
        <v>0</v>
      </c>
      <c r="AS70" s="5">
        <f t="shared" ca="1" si="1105"/>
        <v>5</v>
      </c>
      <c r="AT70">
        <f t="shared" ca="1" si="1106"/>
        <v>4</v>
      </c>
      <c r="AW70" s="222" t="str">
        <f t="shared" ca="1" si="942"/>
        <v>FS Optimis 00025 EWW MWM     TOL122 Scan1-0000 CFS RR 01% REV01 GP100% WP100% MP100% T_TRUE (F33N11)</v>
      </c>
      <c r="AX70" s="9" t="str">
        <f ca="1">IF(COUNTIF(AW$5:AW70,AW70)=1,"-","Dup")</f>
        <v>-</v>
      </c>
      <c r="AY70" s="9"/>
      <c r="AZ70" s="19" t="b">
        <f t="shared" ca="1" si="1155"/>
        <v>0</v>
      </c>
      <c r="BA70" s="19" t="b">
        <f t="shared" ca="1" si="1155"/>
        <v>0</v>
      </c>
      <c r="BB70" s="19" t="b">
        <f t="shared" ca="1" si="1155"/>
        <v>0</v>
      </c>
      <c r="BC70" s="19" t="b">
        <f t="shared" ca="1" si="1155"/>
        <v>0</v>
      </c>
      <c r="BD70" s="19" t="b">
        <f t="shared" ca="1" si="1155"/>
        <v>0</v>
      </c>
      <c r="BE70" s="19" t="b">
        <f t="shared" ca="1" si="1155"/>
        <v>0</v>
      </c>
      <c r="BF70" s="19" t="b">
        <f t="shared" ca="1" si="1155"/>
        <v>0</v>
      </c>
      <c r="BG70" s="19" t="b">
        <f t="shared" ca="1" si="1155"/>
        <v>0</v>
      </c>
      <c r="BH70" s="9"/>
      <c r="BI70" s="5" t="b">
        <f t="shared" ca="1" si="943"/>
        <v>1</v>
      </c>
      <c r="BJ70" s="5" t="str">
        <f t="shared" ca="1" si="943"/>
        <v>-</v>
      </c>
      <c r="BK70" s="5" t="str">
        <f t="shared" ca="1" si="943"/>
        <v>-</v>
      </c>
      <c r="BL70" s="5" t="str">
        <f t="shared" ca="1" si="943"/>
        <v>-</v>
      </c>
      <c r="BM70" s="5" t="b">
        <f t="shared" ca="1" si="943"/>
        <v>1</v>
      </c>
      <c r="BN70" s="135">
        <f t="shared" ca="1" si="943"/>
        <v>0</v>
      </c>
      <c r="BO70" s="12" t="b">
        <v>1</v>
      </c>
      <c r="BP70" s="5" cm="1">
        <f t="array" aca="1" ref="BP70" ca="1">INDEX(i.z_prob,$J70,BP$26)</f>
        <v>0.09</v>
      </c>
      <c r="BQ70" s="5" cm="1">
        <f t="array" aca="1" ref="BQ70" ca="1">INDEX(i.z_prob,$J70,BQ$26)</f>
        <v>0.16</v>
      </c>
      <c r="BR70" s="5" cm="1">
        <f t="array" aca="1" ref="BR70" ca="1">INDEX(i.z_prob,$J70,BR$26)</f>
        <v>0.14000000000000001</v>
      </c>
      <c r="BS70" s="5" cm="1">
        <f t="array" aca="1" ref="BS70" ca="1">INDEX(i.z_prob,$J70,BS$26)</f>
        <v>0.11</v>
      </c>
      <c r="BT70" s="5" cm="1">
        <f t="array" aca="1" ref="BT70" ca="1">INDEX(i.z_prob,$J70,BT$26)</f>
        <v>0.11</v>
      </c>
      <c r="BU70" s="5" cm="1">
        <f t="array" aca="1" ref="BU70" ca="1">INDEX(i.z_prob,$J70,BU$26)</f>
        <v>0.14000000000000001</v>
      </c>
      <c r="BV70" s="5" cm="1">
        <f t="array" aca="1" ref="BV70" ca="1">INDEX(i.z_prob,$J70,BV$26)</f>
        <v>0.16</v>
      </c>
      <c r="BW70" s="5" cm="1">
        <f t="array" aca="1" ref="BW70" ca="1">INDEX(i.z_prob,$J70,BW$26)</f>
        <v>0.09</v>
      </c>
      <c r="BX70" s="9"/>
      <c r="BY70" s="19" t="str">
        <f t="shared" ca="1" si="1108"/>
        <v>-</v>
      </c>
      <c r="BZ70" s="5">
        <f t="shared" ca="1" si="1109"/>
        <v>0</v>
      </c>
      <c r="CA70" s="5">
        <f t="shared" ca="1" si="1110"/>
        <v>0</v>
      </c>
      <c r="CB70" s="5">
        <f t="shared" ca="1" si="1111"/>
        <v>0</v>
      </c>
      <c r="CC70" s="5">
        <f t="shared" ca="1" si="1112"/>
        <v>0</v>
      </c>
      <c r="CD70" s="9"/>
      <c r="CE70" s="19" t="str">
        <f t="shared" ca="1" si="1113"/>
        <v>-</v>
      </c>
      <c r="CF70" s="19" t="str">
        <f t="shared" ca="1" si="1113"/>
        <v>-</v>
      </c>
      <c r="CG70" s="19" t="str">
        <f t="shared" ca="1" si="1113"/>
        <v>-</v>
      </c>
      <c r="CH70" s="19" t="str">
        <f t="shared" ca="1" si="1113"/>
        <v>-</v>
      </c>
      <c r="CI70" s="19" t="str">
        <f t="shared" ca="1" si="1113"/>
        <v>-</v>
      </c>
      <c r="CJ70" s="19" t="str">
        <f t="shared" ca="1" si="1113"/>
        <v>-</v>
      </c>
      <c r="CK70" s="19" t="str">
        <f t="shared" ca="1" si="1113"/>
        <v>-</v>
      </c>
      <c r="CL70" s="19" t="str">
        <f t="shared" ca="1" si="1113"/>
        <v>-</v>
      </c>
      <c r="CM70" s="19" t="str">
        <f t="shared" ca="1" si="1113"/>
        <v>-</v>
      </c>
      <c r="CN70" s="19" t="str">
        <f t="shared" ca="1" si="1113"/>
        <v>-</v>
      </c>
      <c r="CO70" s="19" t="str">
        <f t="shared" ca="1" si="1178"/>
        <v>-</v>
      </c>
      <c r="CP70" s="19" t="str">
        <f t="shared" ca="1" si="1178"/>
        <v>-</v>
      </c>
      <c r="CQ70" s="19" t="str">
        <f t="shared" ca="1" si="1178"/>
        <v>-</v>
      </c>
      <c r="CR70" s="19" t="str">
        <f t="shared" ca="1" si="1178"/>
        <v>-</v>
      </c>
      <c r="CS70" s="19" t="str">
        <f t="shared" ca="1" si="1178"/>
        <v>-</v>
      </c>
      <c r="CT70" s="19" t="str">
        <f t="shared" ca="1" si="1178"/>
        <v>-</v>
      </c>
      <c r="CU70" s="19" t="str">
        <f t="shared" ca="1" si="1178"/>
        <v>-</v>
      </c>
      <c r="CV70" s="9"/>
      <c r="CW70" s="19" t="b">
        <f t="shared" ca="1" si="1115"/>
        <v>1</v>
      </c>
      <c r="CX70" s="19" t="b">
        <f t="shared" ca="1" si="1115"/>
        <v>1</v>
      </c>
      <c r="CY70" s="19" t="b">
        <f t="shared" ca="1" si="1115"/>
        <v>1</v>
      </c>
      <c r="CZ70" s="574">
        <f t="shared" ca="1" si="1163"/>
        <v>321111104</v>
      </c>
      <c r="DA70" s="570" t="b">
        <f t="shared" ca="1" si="1116"/>
        <v>0</v>
      </c>
      <c r="DB70" s="570" t="str">
        <f t="shared" ca="1" si="1116"/>
        <v>-</v>
      </c>
      <c r="DC70" s="570" t="str">
        <f t="shared" ca="1" si="1116"/>
        <v>-</v>
      </c>
      <c r="DD70" s="575">
        <f t="shared" ca="1" si="1159"/>
        <v>321111104</v>
      </c>
      <c r="DE70" s="428">
        <f t="shared" ca="1" si="1117"/>
        <v>680</v>
      </c>
      <c r="DF70" s="428">
        <f t="shared" ca="1" si="1117"/>
        <v>714</v>
      </c>
      <c r="DG70" s="428">
        <f t="shared" ca="1" si="1117"/>
        <v>749</v>
      </c>
      <c r="DH70" s="143">
        <f t="shared" ca="1" si="1118"/>
        <v>420</v>
      </c>
      <c r="DI70" s="143">
        <f t="shared" ca="1" si="1118"/>
        <v>455</v>
      </c>
      <c r="DJ70" s="143">
        <f t="shared" ca="1" si="1118"/>
        <v>490</v>
      </c>
      <c r="DK70" s="19" t="str">
        <f t="shared" ca="1" si="1154"/>
        <v>-</v>
      </c>
      <c r="DL70" s="19" t="str">
        <f t="shared" ca="1" si="1154"/>
        <v>-</v>
      </c>
      <c r="DM70" s="19" t="str">
        <f t="shared" ca="1" si="1154"/>
        <v>-</v>
      </c>
      <c r="DN70" s="19" t="str">
        <f t="shared" ca="1" si="1154"/>
        <v>-</v>
      </c>
      <c r="DO70" s="19" t="str">
        <f t="shared" ca="1" si="1154"/>
        <v>-</v>
      </c>
      <c r="DP70" s="19" t="str">
        <f t="shared" ca="1" si="1154"/>
        <v>-</v>
      </c>
      <c r="DQ70" s="19">
        <f t="shared" ca="1" si="1170"/>
        <v>1</v>
      </c>
      <c r="DR70" s="19">
        <f t="shared" ca="1" si="1170"/>
        <v>1</v>
      </c>
      <c r="DS70" s="19">
        <f t="shared" ca="1" si="1170"/>
        <v>0</v>
      </c>
      <c r="DT70" s="19" t="str">
        <f t="shared" ca="1" si="1170"/>
        <v>-</v>
      </c>
      <c r="DU70" s="19" t="str">
        <f t="shared" ca="1" si="1170"/>
        <v>-</v>
      </c>
      <c r="DV70" s="19" t="str">
        <f t="shared" ca="1" si="1170"/>
        <v>-</v>
      </c>
      <c r="DW70" s="19" t="str">
        <f t="shared" ca="1" si="1170"/>
        <v>-</v>
      </c>
      <c r="DX70" s="19" t="str">
        <f t="shared" ca="1" si="1170"/>
        <v>-</v>
      </c>
      <c r="DY70" s="19">
        <f t="shared" ca="1" si="1170"/>
        <v>0</v>
      </c>
      <c r="DZ70" s="19" t="str">
        <f t="shared" ca="1" si="1170"/>
        <v>-</v>
      </c>
      <c r="EA70" s="19" t="str">
        <f t="shared" ca="1" si="1170"/>
        <v>-</v>
      </c>
      <c r="EB70" s="19" t="str">
        <f t="shared" ca="1" si="1170"/>
        <v>-</v>
      </c>
      <c r="EC70" s="19">
        <f t="shared" ca="1" si="1170"/>
        <v>0</v>
      </c>
      <c r="ED70" s="19">
        <f t="shared" ca="1" si="1170"/>
        <v>0</v>
      </c>
      <c r="EE70" s="9"/>
      <c r="EF70" s="19" t="str">
        <f t="shared" ca="1" si="1121"/>
        <v>-</v>
      </c>
      <c r="EG70" s="19" t="str">
        <f t="shared" ca="1" si="1121"/>
        <v>-</v>
      </c>
      <c r="EH70" s="19" t="str">
        <f t="shared" ca="1" si="1121"/>
        <v>-</v>
      </c>
      <c r="EI70" s="19" t="str">
        <f t="shared" ca="1" si="1121"/>
        <v>-</v>
      </c>
      <c r="EJ70" s="19" t="str">
        <f t="shared" ca="1" si="1121"/>
        <v>-</v>
      </c>
      <c r="EK70" s="19" t="str">
        <f t="shared" ca="1" si="1121"/>
        <v>-</v>
      </c>
      <c r="EL70" s="19" t="str">
        <f t="shared" ca="1" si="1121"/>
        <v>-</v>
      </c>
      <c r="EM70" s="19" t="str">
        <f t="shared" ca="1" si="1121"/>
        <v>-</v>
      </c>
      <c r="EN70" s="19" t="str">
        <f t="shared" ca="1" si="1121"/>
        <v>-</v>
      </c>
      <c r="EO70" s="19" t="str">
        <f t="shared" ca="1" si="1121"/>
        <v>-</v>
      </c>
      <c r="EP70" s="19" t="str">
        <f t="shared" ca="1" si="1121"/>
        <v>-</v>
      </c>
      <c r="EQ70" s="19" t="str">
        <f t="shared" ca="1" si="1121"/>
        <v>-</v>
      </c>
      <c r="ER70" s="19">
        <f t="shared" ca="1" si="1121"/>
        <v>0</v>
      </c>
      <c r="ES70" s="19">
        <f t="shared" ca="1" si="1121"/>
        <v>0</v>
      </c>
      <c r="ET70" s="19">
        <f t="shared" ca="1" si="1121"/>
        <v>0</v>
      </c>
      <c r="EU70" s="19">
        <f t="shared" ca="1" si="1121"/>
        <v>0</v>
      </c>
      <c r="EV70" s="19">
        <f t="shared" ref="EV70:FR78" ca="1" si="1184">OFFSET(EV$5,$B70,0)</f>
        <v>0</v>
      </c>
      <c r="EW70" s="19">
        <f t="shared" ca="1" si="1184"/>
        <v>0</v>
      </c>
      <c r="EX70" s="19">
        <f t="shared" ca="1" si="1184"/>
        <v>0</v>
      </c>
      <c r="EY70" s="19">
        <f t="shared" ca="1" si="1184"/>
        <v>0</v>
      </c>
      <c r="EZ70" s="19">
        <f t="shared" ca="1" si="1184"/>
        <v>0</v>
      </c>
      <c r="FA70" s="19">
        <f t="shared" ca="1" si="1184"/>
        <v>0</v>
      </c>
      <c r="FB70" s="19">
        <f t="shared" ca="1" si="1184"/>
        <v>0</v>
      </c>
      <c r="FC70" s="19">
        <f t="shared" ca="1" si="1184"/>
        <v>0</v>
      </c>
      <c r="FD70" s="19">
        <f t="shared" ca="1" si="1184"/>
        <v>0</v>
      </c>
      <c r="FE70" s="19">
        <f t="shared" ca="1" si="1184"/>
        <v>0</v>
      </c>
      <c r="FF70" s="19">
        <f t="shared" ca="1" si="1184"/>
        <v>0</v>
      </c>
      <c r="FG70" s="19">
        <f t="shared" ca="1" si="1184"/>
        <v>0</v>
      </c>
      <c r="FH70" s="19">
        <f t="shared" ca="1" si="1184"/>
        <v>0</v>
      </c>
      <c r="FI70" s="19">
        <f t="shared" ca="1" si="1184"/>
        <v>0</v>
      </c>
      <c r="FJ70" s="19">
        <f t="shared" ca="1" si="1184"/>
        <v>0</v>
      </c>
      <c r="FK70" s="19">
        <f t="shared" ca="1" si="1184"/>
        <v>0</v>
      </c>
      <c r="FL70" s="19">
        <f t="shared" ca="1" si="1184"/>
        <v>0</v>
      </c>
      <c r="FM70" s="19">
        <f t="shared" ca="1" si="1184"/>
        <v>0</v>
      </c>
      <c r="FN70" s="19">
        <f t="shared" ca="1" si="1184"/>
        <v>0</v>
      </c>
      <c r="FO70" s="19">
        <f t="shared" ca="1" si="1184"/>
        <v>0</v>
      </c>
      <c r="FP70" s="19">
        <f t="shared" ca="1" si="1182"/>
        <v>0</v>
      </c>
      <c r="FQ70" s="19">
        <f t="shared" ca="1" si="1182"/>
        <v>0</v>
      </c>
      <c r="FR70" s="19">
        <f t="shared" ca="1" si="1182"/>
        <v>0</v>
      </c>
      <c r="FS70" s="19">
        <f t="shared" ca="1" si="1182"/>
        <v>0</v>
      </c>
      <c r="FT70" s="19">
        <f t="shared" ca="1" si="1182"/>
        <v>0</v>
      </c>
      <c r="FU70" s="19">
        <f t="shared" ca="1" si="1182"/>
        <v>0</v>
      </c>
      <c r="FV70" s="19">
        <f t="shared" ca="1" si="1182"/>
        <v>0</v>
      </c>
      <c r="FW70" s="19">
        <f t="shared" ca="1" si="1182"/>
        <v>0</v>
      </c>
      <c r="FX70" s="19">
        <f t="shared" ca="1" si="1182"/>
        <v>0</v>
      </c>
      <c r="FY70" s="19">
        <f t="shared" ca="1" si="1182"/>
        <v>0</v>
      </c>
      <c r="FZ70" s="19">
        <f t="shared" ca="1" si="1182"/>
        <v>0</v>
      </c>
      <c r="GA70" s="19">
        <f t="shared" ca="1" si="1182"/>
        <v>0</v>
      </c>
      <c r="GB70" s="19">
        <f t="shared" ca="1" si="1182"/>
        <v>0</v>
      </c>
      <c r="GC70" s="19">
        <f t="shared" ca="1" si="1182"/>
        <v>0</v>
      </c>
      <c r="GD70" s="19">
        <f t="shared" ca="1" si="1182"/>
        <v>0</v>
      </c>
      <c r="GE70" s="19">
        <f t="shared" ca="1" si="1182"/>
        <v>0</v>
      </c>
      <c r="GF70" s="19">
        <f t="shared" ca="1" si="1182"/>
        <v>0</v>
      </c>
      <c r="GG70" s="19">
        <f t="shared" ca="1" si="1182"/>
        <v>0</v>
      </c>
      <c r="GH70" s="19">
        <f t="shared" ca="1" si="1182"/>
        <v>0</v>
      </c>
      <c r="GI70" s="19">
        <f t="shared" ca="1" si="1182"/>
        <v>0</v>
      </c>
      <c r="GJ70" s="19">
        <f t="shared" ca="1" si="1182"/>
        <v>0</v>
      </c>
      <c r="GK70" s="19">
        <f t="shared" ca="1" si="1182"/>
        <v>0</v>
      </c>
      <c r="GL70" s="19">
        <f t="shared" ca="1" si="1182"/>
        <v>0</v>
      </c>
      <c r="GM70" s="19">
        <f t="shared" ca="1" si="1182"/>
        <v>0</v>
      </c>
      <c r="GN70" s="19">
        <f t="shared" ca="1" si="1182"/>
        <v>0</v>
      </c>
      <c r="GO70" s="19">
        <f t="shared" ca="1" si="1182"/>
        <v>0</v>
      </c>
      <c r="GP70" s="19">
        <f t="shared" ca="1" si="1182"/>
        <v>0</v>
      </c>
      <c r="GQ70" s="19">
        <f t="shared" ca="1" si="1182"/>
        <v>0</v>
      </c>
      <c r="GR70" s="19">
        <f t="shared" ca="1" si="1182"/>
        <v>0</v>
      </c>
      <c r="GS70" s="19">
        <f t="shared" ca="1" si="1182"/>
        <v>0</v>
      </c>
      <c r="GT70" s="19">
        <f t="shared" ca="1" si="1182"/>
        <v>0</v>
      </c>
      <c r="GU70" s="19">
        <f t="shared" ca="1" si="1182"/>
        <v>0</v>
      </c>
      <c r="GV70" s="19">
        <f t="shared" ca="1" si="1182"/>
        <v>0</v>
      </c>
      <c r="GW70" s="19">
        <f t="shared" ca="1" si="1182"/>
        <v>0</v>
      </c>
      <c r="GX70" s="19">
        <f t="shared" ca="1" si="1182"/>
        <v>0</v>
      </c>
      <c r="GY70" s="19">
        <f t="shared" ca="1" si="1182"/>
        <v>0</v>
      </c>
      <c r="GZ70" s="19">
        <f t="shared" ca="1" si="1182"/>
        <v>0</v>
      </c>
      <c r="HA70" s="19">
        <f t="shared" ca="1" si="1182"/>
        <v>0</v>
      </c>
      <c r="HB70" s="19">
        <f t="shared" ca="1" si="1182"/>
        <v>0</v>
      </c>
      <c r="HC70" s="19">
        <f t="shared" ca="1" si="1182"/>
        <v>0</v>
      </c>
      <c r="HD70" s="19">
        <f t="shared" ca="1" si="1182"/>
        <v>0</v>
      </c>
      <c r="HE70" s="19">
        <f t="shared" ca="1" si="1182"/>
        <v>0</v>
      </c>
      <c r="HF70" s="19">
        <f t="shared" ca="1" si="1179"/>
        <v>0</v>
      </c>
      <c r="HG70" s="19">
        <f t="shared" ca="1" si="1179"/>
        <v>0</v>
      </c>
      <c r="HH70" s="19">
        <f t="shared" ca="1" si="1179"/>
        <v>0</v>
      </c>
      <c r="HI70" s="19">
        <f t="shared" ca="1" si="1179"/>
        <v>0</v>
      </c>
      <c r="HJ70" s="19">
        <f t="shared" ca="1" si="1179"/>
        <v>0</v>
      </c>
      <c r="HK70" s="19">
        <f t="shared" ca="1" si="1179"/>
        <v>0</v>
      </c>
      <c r="HL70" s="19">
        <f t="shared" ca="1" si="1179"/>
        <v>0</v>
      </c>
      <c r="HM70" s="19">
        <f t="shared" ca="1" si="1179"/>
        <v>0</v>
      </c>
      <c r="HN70" s="19">
        <f t="shared" ca="1" si="1179"/>
        <v>0</v>
      </c>
      <c r="HO70" s="19">
        <f t="shared" ca="1" si="1179"/>
        <v>0</v>
      </c>
      <c r="HP70" s="19">
        <f t="shared" ca="1" si="1179"/>
        <v>0</v>
      </c>
      <c r="HQ70" s="19">
        <f t="shared" ca="1" si="1179"/>
        <v>0</v>
      </c>
      <c r="HR70" s="19">
        <f t="shared" ca="1" si="1179"/>
        <v>0</v>
      </c>
      <c r="HS70" s="19">
        <f t="shared" ca="1" si="1179"/>
        <v>0</v>
      </c>
      <c r="HT70" s="19">
        <f t="shared" ca="1" si="1179"/>
        <v>0</v>
      </c>
      <c r="HU70" s="19">
        <f t="shared" ca="1" si="1179"/>
        <v>0</v>
      </c>
      <c r="HV70" s="19">
        <f t="shared" ca="1" si="1179"/>
        <v>0</v>
      </c>
      <c r="HW70" s="19">
        <f t="shared" ca="1" si="1179"/>
        <v>0</v>
      </c>
      <c r="HX70" s="19">
        <f t="shared" ca="1" si="1179"/>
        <v>0</v>
      </c>
      <c r="HY70" s="19">
        <f t="shared" ca="1" si="1179"/>
        <v>0</v>
      </c>
      <c r="HZ70" s="19">
        <f t="shared" ca="1" si="1179"/>
        <v>0</v>
      </c>
      <c r="IA70" s="19">
        <f t="shared" ca="1" si="1179"/>
        <v>0</v>
      </c>
      <c r="IB70" s="19">
        <f t="shared" ca="1" si="1179"/>
        <v>0</v>
      </c>
      <c r="IC70" s="19">
        <f t="shared" ca="1" si="1179"/>
        <v>0</v>
      </c>
      <c r="ID70" s="19">
        <f t="shared" ca="1" si="1165"/>
        <v>0</v>
      </c>
      <c r="IE70" s="19">
        <f t="shared" ca="1" si="1165"/>
        <v>0</v>
      </c>
      <c r="IF70" s="19">
        <f t="shared" ca="1" si="1165"/>
        <v>0</v>
      </c>
      <c r="IG70" s="19">
        <f t="shared" ca="1" si="1165"/>
        <v>0</v>
      </c>
      <c r="IH70" s="19">
        <f t="shared" ca="1" si="1165"/>
        <v>0</v>
      </c>
      <c r="II70" s="19">
        <f t="shared" ca="1" si="1165"/>
        <v>0</v>
      </c>
      <c r="IJ70" s="19">
        <f t="shared" ca="1" si="1165"/>
        <v>0</v>
      </c>
      <c r="IK70" s="19">
        <f t="shared" ca="1" si="1165"/>
        <v>0</v>
      </c>
      <c r="IL70" s="19">
        <f t="shared" ca="1" si="1165"/>
        <v>0</v>
      </c>
      <c r="IM70" s="19">
        <f t="shared" ca="1" si="1165"/>
        <v>0</v>
      </c>
      <c r="IN70" s="19">
        <f t="shared" ca="1" si="1165"/>
        <v>0</v>
      </c>
      <c r="IO70" s="19">
        <f t="shared" ca="1" si="1165"/>
        <v>0</v>
      </c>
      <c r="IP70" s="19">
        <f t="shared" ca="1" si="1165"/>
        <v>0</v>
      </c>
      <c r="IQ70" s="19">
        <f t="shared" ca="1" si="1165"/>
        <v>0</v>
      </c>
      <c r="IR70" s="19">
        <f t="shared" ca="1" si="1165"/>
        <v>0</v>
      </c>
      <c r="IS70" s="19">
        <f t="shared" ca="1" si="1165"/>
        <v>0</v>
      </c>
      <c r="IT70" s="19">
        <f t="shared" ca="1" si="1172"/>
        <v>0</v>
      </c>
      <c r="IU70" s="19">
        <f t="shared" ca="1" si="1172"/>
        <v>0</v>
      </c>
      <c r="IV70" s="19">
        <f t="shared" ca="1" si="1172"/>
        <v>0</v>
      </c>
      <c r="IW70" s="19">
        <f t="shared" ca="1" si="1172"/>
        <v>0</v>
      </c>
      <c r="IX70" s="19">
        <f t="shared" ca="1" si="1172"/>
        <v>0</v>
      </c>
      <c r="IY70" s="19">
        <f t="shared" ca="1" si="1172"/>
        <v>0</v>
      </c>
      <c r="IZ70" s="19">
        <f t="shared" ca="1" si="1172"/>
        <v>0</v>
      </c>
      <c r="JA70" s="19">
        <f t="shared" ca="1" si="1172"/>
        <v>0</v>
      </c>
      <c r="JB70" s="19">
        <f t="shared" ca="1" si="1172"/>
        <v>0</v>
      </c>
      <c r="JC70" s="19">
        <f t="shared" ca="1" si="1172"/>
        <v>0</v>
      </c>
      <c r="JD70" s="19">
        <f t="shared" ca="1" si="1172"/>
        <v>0</v>
      </c>
      <c r="JE70" s="19">
        <f t="shared" ca="1" si="1172"/>
        <v>0</v>
      </c>
      <c r="JF70" s="19">
        <f t="shared" ca="1" si="1172"/>
        <v>0</v>
      </c>
      <c r="JG70" s="19">
        <f t="shared" ca="1" si="1172"/>
        <v>0</v>
      </c>
      <c r="JH70" s="19">
        <f t="shared" ca="1" si="1172"/>
        <v>0</v>
      </c>
      <c r="JI70" s="19">
        <f t="shared" ca="1" si="1172"/>
        <v>0</v>
      </c>
      <c r="JJ70" s="19">
        <f t="shared" ca="1" si="1172"/>
        <v>0</v>
      </c>
      <c r="JK70" s="19">
        <f t="shared" ca="1" si="1172"/>
        <v>0</v>
      </c>
      <c r="JL70" s="19">
        <f t="shared" ca="1" si="1172"/>
        <v>0</v>
      </c>
      <c r="JM70" s="5">
        <f t="shared" ca="1" si="1125"/>
        <v>19</v>
      </c>
      <c r="JN70" s="9"/>
      <c r="JO70" s="5">
        <f t="shared" ca="1" si="1126"/>
        <v>1</v>
      </c>
      <c r="JP70" s="5" t="b">
        <f t="shared" ca="1" si="1126"/>
        <v>0</v>
      </c>
      <c r="JQ70" s="19">
        <f t="shared" ca="1" si="1173"/>
        <v>0</v>
      </c>
      <c r="JR70" s="5">
        <f t="shared" ca="1" si="1128"/>
        <v>0</v>
      </c>
      <c r="JS70" s="5">
        <f t="shared" ca="1" si="1129"/>
        <v>0.01</v>
      </c>
      <c r="JT70" s="19">
        <f t="shared" ca="1" si="1130"/>
        <v>0</v>
      </c>
      <c r="JU70" s="19">
        <f t="shared" ca="1" si="1130"/>
        <v>0</v>
      </c>
      <c r="JV70" s="19" t="str">
        <f t="shared" ca="1" si="1130"/>
        <v>-</v>
      </c>
      <c r="JW70" s="19">
        <f t="shared" ca="1" si="1166"/>
        <v>1</v>
      </c>
      <c r="JX70" s="19">
        <f t="shared" ca="1" si="1173"/>
        <v>1</v>
      </c>
      <c r="JY70" s="19">
        <f t="shared" ca="1" si="1166"/>
        <v>1</v>
      </c>
      <c r="JZ70" s="19">
        <f t="shared" ca="1" si="1166"/>
        <v>1</v>
      </c>
      <c r="KA70" s="19">
        <f t="shared" ca="1" si="1166"/>
        <v>1</v>
      </c>
      <c r="KB70" s="19">
        <f t="shared" ca="1" si="1166"/>
        <v>1</v>
      </c>
      <c r="KC70" s="19">
        <f t="shared" ca="1" si="1166"/>
        <v>0</v>
      </c>
      <c r="KD70" s="19">
        <f t="shared" ca="1" si="1166"/>
        <v>0</v>
      </c>
      <c r="KE70" s="19">
        <f t="shared" ca="1" si="1133"/>
        <v>1</v>
      </c>
      <c r="KF70" s="19">
        <f t="shared" ca="1" si="1133"/>
        <v>0</v>
      </c>
      <c r="KG70" s="19">
        <f t="shared" ca="1" si="1133"/>
        <v>0</v>
      </c>
      <c r="KH70" s="19">
        <f t="shared" ca="1" si="1133"/>
        <v>0</v>
      </c>
      <c r="KI70" s="19">
        <f t="shared" ca="1" si="1133"/>
        <v>1</v>
      </c>
      <c r="KJ70" s="19">
        <f t="shared" ca="1" si="1133"/>
        <v>0</v>
      </c>
      <c r="KK70" s="19">
        <f t="shared" ca="1" si="1133"/>
        <v>1</v>
      </c>
      <c r="KL70" s="19">
        <f t="shared" ca="1" si="1173"/>
        <v>0</v>
      </c>
      <c r="KM70" s="19">
        <f t="shared" ca="1" si="1173"/>
        <v>0</v>
      </c>
      <c r="KN70" s="19">
        <f t="shared" ca="1" si="1173"/>
        <v>0</v>
      </c>
      <c r="KO70" s="19">
        <f t="shared" ca="1" si="1173"/>
        <v>0</v>
      </c>
      <c r="KP70" s="19">
        <f t="shared" ca="1" si="1173"/>
        <v>0</v>
      </c>
      <c r="KQ70" s="19">
        <f t="shared" ca="1" si="1173"/>
        <v>0</v>
      </c>
      <c r="KR70" s="19">
        <f t="shared" ca="1" si="1173"/>
        <v>0</v>
      </c>
      <c r="KS70" s="19">
        <f t="shared" ca="1" si="1173"/>
        <v>0</v>
      </c>
      <c r="KT70" s="19">
        <f t="shared" ca="1" si="1173"/>
        <v>0</v>
      </c>
      <c r="KU70" s="19">
        <f t="shared" ca="1" si="1173"/>
        <v>0</v>
      </c>
      <c r="KV70" s="19">
        <f t="shared" ca="1" si="1173"/>
        <v>0</v>
      </c>
      <c r="KW70" s="19">
        <f t="shared" ca="1" si="1173"/>
        <v>0</v>
      </c>
      <c r="KX70" s="19">
        <f t="shared" ca="1" si="1173"/>
        <v>0</v>
      </c>
      <c r="KY70" s="19">
        <f t="shared" ca="1" si="1174"/>
        <v>0</v>
      </c>
      <c r="KZ70" s="19">
        <f t="shared" ca="1" si="1174"/>
        <v>0</v>
      </c>
      <c r="LA70" s="19">
        <f t="shared" ca="1" si="1174"/>
        <v>0</v>
      </c>
      <c r="LB70" s="19">
        <f t="shared" ca="1" si="1174"/>
        <v>0</v>
      </c>
      <c r="LC70" s="19">
        <f t="shared" ca="1" si="1174"/>
        <v>0</v>
      </c>
      <c r="LD70" s="19">
        <f t="shared" ca="1" si="1174"/>
        <v>0</v>
      </c>
      <c r="LE70" s="19">
        <f t="shared" ca="1" si="1174"/>
        <v>0</v>
      </c>
      <c r="LF70" s="19">
        <f t="shared" ca="1" si="1174"/>
        <v>0</v>
      </c>
      <c r="LG70" s="5">
        <f t="shared" ca="1" si="1134"/>
        <v>0</v>
      </c>
      <c r="LH70" s="5">
        <f t="shared" ca="1" si="1134"/>
        <v>0</v>
      </c>
      <c r="LI70" s="5">
        <f t="shared" ca="1" si="1134"/>
        <v>0.05</v>
      </c>
      <c r="LJ70" s="5">
        <f t="shared" ca="1" si="1134"/>
        <v>0.05</v>
      </c>
      <c r="LK70" s="19">
        <f t="shared" ca="1" si="1175"/>
        <v>0</v>
      </c>
      <c r="LL70" s="19">
        <f t="shared" ca="1" si="1175"/>
        <v>0</v>
      </c>
      <c r="LM70" s="19">
        <f t="shared" ca="1" si="1175"/>
        <v>0</v>
      </c>
      <c r="LN70" s="19">
        <f t="shared" ca="1" si="1175"/>
        <v>0</v>
      </c>
      <c r="LO70" s="19">
        <f t="shared" ca="1" si="1176"/>
        <v>0</v>
      </c>
      <c r="LP70" s="19">
        <f t="shared" ca="1" si="1175"/>
        <v>0</v>
      </c>
      <c r="LQ70" s="19">
        <f t="shared" ca="1" si="1175"/>
        <v>0</v>
      </c>
      <c r="LR70" s="19">
        <f t="shared" ca="1" si="1175"/>
        <v>1</v>
      </c>
      <c r="LS70" s="19">
        <f t="shared" ca="1" si="1175"/>
        <v>0</v>
      </c>
      <c r="LT70" s="19">
        <f t="shared" ca="1" si="1175"/>
        <v>0</v>
      </c>
      <c r="LU70" s="19">
        <f t="shared" ca="1" si="1175"/>
        <v>0</v>
      </c>
      <c r="LV70" s="19">
        <f t="shared" ca="1" si="1175"/>
        <v>0</v>
      </c>
      <c r="LW70" s="19">
        <f t="shared" ca="1" si="1175"/>
        <v>1</v>
      </c>
      <c r="LX70" s="9"/>
      <c r="LY70" s="5" t="b">
        <f t="shared" ca="1" si="1136"/>
        <v>0</v>
      </c>
      <c r="LZ70" s="19" t="str">
        <f t="shared" ca="1" si="980"/>
        <v>-</v>
      </c>
      <c r="MA70" s="19" t="str">
        <f t="shared" ca="1" si="980"/>
        <v>-</v>
      </c>
      <c r="MB70" s="19" t="str">
        <f t="shared" ca="1" si="980"/>
        <v>-</v>
      </c>
      <c r="MC70" s="19" t="str">
        <f t="shared" ca="1" si="980"/>
        <v>-</v>
      </c>
      <c r="MD70" s="5" t="b">
        <f t="shared" ca="1" si="1137"/>
        <v>1</v>
      </c>
      <c r="ME70" s="5" t="b">
        <f t="shared" ca="1" si="1137"/>
        <v>0</v>
      </c>
      <c r="MF70" s="5" t="b">
        <f t="shared" ca="1" si="1137"/>
        <v>0</v>
      </c>
      <c r="MG70" s="135">
        <f t="shared" ca="1" si="1138"/>
        <v>1</v>
      </c>
      <c r="MH70" s="135">
        <f t="shared" ca="1" si="1138"/>
        <v>1</v>
      </c>
      <c r="MI70" s="5" t="b">
        <f t="shared" ref="MI70:ML70" ca="1" si="1185">INDEX(i.dryman,($AP70-1)*4+$AO70,MI$26)</f>
        <v>0</v>
      </c>
      <c r="MJ70" s="5" t="b">
        <f t="shared" ca="1" si="1185"/>
        <v>0</v>
      </c>
      <c r="MK70" s="5" t="b">
        <f t="shared" ca="1" si="1185"/>
        <v>1</v>
      </c>
      <c r="ML70" s="5" t="b">
        <f t="shared" ca="1" si="1185"/>
        <v>0</v>
      </c>
      <c r="MM70" s="5">
        <f ca="1">INDEX(i.dryman,($AP70-1)*4+$AO70,MM$26+$O70-1)</f>
        <v>1</v>
      </c>
      <c r="MN70" s="5">
        <f ca="1">INDEX(i.dryman,($AP70-1)*4+$AO70,MN$26+$O70-1)</f>
        <v>0.66</v>
      </c>
      <c r="MO70" s="5" t="b">
        <f ca="1">AND(INDEX(i.dryman,($AP70-1)*4+$AO70,MO$26),($MH70&gt;0))</f>
        <v>1</v>
      </c>
      <c r="MP70" s="5" t="str" cm="1">
        <f t="array" aca="1" ref="MP70" ca="1">IF(OR(MQ70:MQ70&lt;&gt;"-"),TRUE,"-")</f>
        <v>-</v>
      </c>
      <c r="MQ70" s="19" t="str">
        <f t="shared" ca="1" si="1141"/>
        <v>-</v>
      </c>
      <c r="MR70" s="5" t="str">
        <f t="array" aca="1" ref="MR70" ca="1">IF(OR(MS70:MY70&lt;&gt;"-"),TRUE,"-")</f>
        <v>-</v>
      </c>
      <c r="MS70" s="19" t="str">
        <f t="shared" ca="1" si="1142"/>
        <v>-</v>
      </c>
      <c r="MT70" s="19" t="str">
        <f t="shared" ca="1" si="1142"/>
        <v>-</v>
      </c>
      <c r="MU70" s="19" t="str">
        <f t="shared" ca="1" si="1142"/>
        <v>-</v>
      </c>
      <c r="MV70" s="19" t="str">
        <f t="shared" ca="1" si="1142"/>
        <v>-</v>
      </c>
      <c r="MW70" s="19" t="str">
        <f t="shared" ca="1" si="1142"/>
        <v>-</v>
      </c>
      <c r="MX70" s="19" t="str">
        <f t="shared" ca="1" si="1142"/>
        <v>-</v>
      </c>
      <c r="MY70" s="19" t="str">
        <f t="shared" ca="1" si="1142"/>
        <v>-</v>
      </c>
      <c r="MZ70" s="5" t="str">
        <f t="array" aca="1" ref="MZ70" ca="1">IF(OR(NA70:NB70&lt;&gt;"-"),TRUE,"-")</f>
        <v>-</v>
      </c>
      <c r="NA70" s="19" t="str">
        <f t="shared" ref="NA70" ca="1" si="1186">OFFSET(NA$5,$B70,0)</f>
        <v>-</v>
      </c>
      <c r="NB70" s="19" t="str">
        <f t="shared" ca="1" si="1143"/>
        <v>-</v>
      </c>
      <c r="NC70" s="19" t="b">
        <f t="shared" ca="1" si="1143"/>
        <v>1</v>
      </c>
      <c r="ND70" s="19">
        <f t="shared" ca="1" si="1143"/>
        <v>0</v>
      </c>
      <c r="NE70" s="5" t="str">
        <f t="shared" ca="1" si="1144"/>
        <v>-</v>
      </c>
      <c r="NF70" s="5" t="str">
        <f t="shared" ca="1" si="1144"/>
        <v>-</v>
      </c>
      <c r="NG70" s="5" t="str">
        <f t="shared" ca="1" si="1144"/>
        <v>-</v>
      </c>
      <c r="NH70" s="5" t="str">
        <f t="shared" ca="1" si="1144"/>
        <v>-</v>
      </c>
      <c r="NI70" s="19" t="str">
        <f t="shared" ref="NI70:NQ71" ca="1" si="1187">OFFSET(NI$5,$B70,0)</f>
        <v>-</v>
      </c>
      <c r="NJ70" s="19" t="str">
        <f t="shared" ca="1" si="1187"/>
        <v>-</v>
      </c>
      <c r="NK70" s="19" t="str">
        <f t="shared" ca="1" si="1187"/>
        <v>-</v>
      </c>
      <c r="NL70" s="19" t="str">
        <f t="shared" ca="1" si="1187"/>
        <v>-</v>
      </c>
      <c r="NM70" s="19" t="str">
        <f t="shared" ca="1" si="1187"/>
        <v>-</v>
      </c>
      <c r="NN70" s="19" t="str">
        <f t="shared" ca="1" si="1187"/>
        <v>-</v>
      </c>
      <c r="NO70" s="19" t="str">
        <f t="shared" ca="1" si="1187"/>
        <v>-</v>
      </c>
      <c r="NP70" s="19">
        <f t="shared" ca="1" si="1187"/>
        <v>500</v>
      </c>
      <c r="NQ70" s="19">
        <f t="shared" ca="1" si="1187"/>
        <v>500</v>
      </c>
      <c r="NR70" s="19" t="str">
        <f t="shared" ca="1" si="1158"/>
        <v>-</v>
      </c>
      <c r="NS70" s="19" t="str">
        <f t="shared" ca="1" si="1158"/>
        <v>-</v>
      </c>
      <c r="NT70" s="19" t="str">
        <f t="shared" ca="1" si="1158"/>
        <v>-</v>
      </c>
      <c r="NU70" s="5">
        <f t="shared" ca="1" si="1146"/>
        <v>1</v>
      </c>
      <c r="NV70" s="9"/>
      <c r="NW70" s="19">
        <f t="shared" ca="1" si="1158"/>
        <v>70</v>
      </c>
      <c r="NX70" s="19">
        <f t="shared" ca="1" si="1169"/>
        <v>50</v>
      </c>
      <c r="NY70" s="19">
        <f t="shared" ca="1" si="1169"/>
        <v>65</v>
      </c>
      <c r="NZ70" s="19">
        <f t="shared" ca="1" si="1169"/>
        <v>65</v>
      </c>
      <c r="OA70" s="19">
        <f t="shared" ca="1" si="1169"/>
        <v>1</v>
      </c>
      <c r="OB70" s="5">
        <f t="shared" ca="1" si="1148"/>
        <v>1</v>
      </c>
      <c r="OC70" s="19">
        <f t="shared" ca="1" si="993"/>
        <v>1</v>
      </c>
      <c r="OD70" s="9"/>
      <c r="OE70" s="19" t="b">
        <f t="shared" ca="1" si="1169"/>
        <v>0</v>
      </c>
      <c r="OF70" s="19" t="b">
        <f t="shared" ca="1" si="1169"/>
        <v>0</v>
      </c>
      <c r="OG70" s="19">
        <f t="shared" ca="1" si="1169"/>
        <v>1</v>
      </c>
      <c r="OH70" s="19">
        <f t="shared" ca="1" si="1169"/>
        <v>1</v>
      </c>
      <c r="OI70" s="19">
        <f t="shared" ca="1" si="1169"/>
        <v>1</v>
      </c>
      <c r="OJ70" s="19">
        <f t="shared" ca="1" si="1169"/>
        <v>1</v>
      </c>
      <c r="OK70" s="19">
        <f t="shared" ca="1" si="1169"/>
        <v>1</v>
      </c>
      <c r="OL70" s="19">
        <f t="shared" ca="1" si="1169"/>
        <v>1</v>
      </c>
      <c r="OM70" s="19">
        <f t="shared" ca="1" si="1169"/>
        <v>1</v>
      </c>
      <c r="ON70" s="19">
        <f t="shared" ca="1" si="1169"/>
        <v>1</v>
      </c>
      <c r="OO70" s="19">
        <f t="shared" ca="1" si="1169"/>
        <v>1</v>
      </c>
      <c r="OP70" s="19">
        <f t="shared" ca="1" si="1169"/>
        <v>1</v>
      </c>
      <c r="OQ70" s="9"/>
      <c r="OR70" s="5" t="str" cm="1">
        <f t="array" aca="1" ref="OR70" ca="1">INDEX(i.LMU_Area,$K70,OR$26)</f>
        <v>-</v>
      </c>
      <c r="OS70" s="5" t="str" cm="1">
        <f t="array" aca="1" ref="OS70" ca="1">INDEX(i.LMU_Area,$K70,OS$26)</f>
        <v>-</v>
      </c>
      <c r="OT70" s="5" t="str" cm="1">
        <f t="array" aca="1" ref="OT70" ca="1">INDEX(i.LMU_Area,$K70,OT$26)</f>
        <v>-</v>
      </c>
      <c r="OU70" s="5" t="str" cm="1">
        <f t="array" aca="1" ref="OU70" ca="1">INDEX(i.LMU_Area,$K70,OU$26)</f>
        <v>-</v>
      </c>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5" t="str" cm="1">
        <f t="array" aca="1" ref="TF70" ca="1">INDEX(i.LMU_Area,$K70,TF$26)</f>
        <v>-</v>
      </c>
      <c r="TG70" s="5" t="str" cm="1">
        <f t="array" aca="1" ref="TG70" ca="1">INDEX(i.LMU_Area,$K70,TG$26)</f>
        <v>-</v>
      </c>
      <c r="TH70" s="5" t="str" cm="1">
        <f t="array" aca="1" ref="TH70" ca="1">INDEX(i.LMU_Area,$K70,TH$26)</f>
        <v>-</v>
      </c>
      <c r="TI70" s="5" t="str" cm="1">
        <f t="array" aca="1" ref="TI70" ca="1">INDEX(i.LMU_Area,$K70,TI$26)</f>
        <v>-</v>
      </c>
      <c r="TJ70" s="5" t="str" cm="1">
        <f t="array" aca="1" ref="TJ70" ca="1">INDEX(i.LMU_Area,$K70,TJ$26)</f>
        <v>-</v>
      </c>
      <c r="TK70" s="5" t="str" cm="1">
        <f t="array" aca="1" ref="TK70" ca="1">INDEX(i.LMU_Area,$K70,TK$26)</f>
        <v>-</v>
      </c>
      <c r="TL70" s="5" t="str" cm="1">
        <f t="array" aca="1" ref="TL70" ca="1">INDEX(i.LMU_Area,$K70,TL$26)</f>
        <v>-</v>
      </c>
      <c r="TM70" s="5" t="str" cm="1">
        <f t="array" aca="1" ref="TM70" ca="1">INDEX(i.LMU_Area,$K70,TM$26)</f>
        <v>-</v>
      </c>
      <c r="TN70" s="5" t="str" cm="1">
        <f t="array" aca="1" ref="TN70" ca="1">INDEX(i.LMU_Area,$K70,TN$26)</f>
        <v>-</v>
      </c>
      <c r="TO70" s="5" t="str" cm="1">
        <f t="array" aca="1" ref="TO70" ca="1">INDEX(i.LMU_Area,$K70,TO$26)</f>
        <v>-</v>
      </c>
      <c r="TP70" s="5" t="str" cm="1">
        <f t="array" aca="1" ref="TP70" ca="1">INDEX(i.LMU_Area,$K70,TP$26)</f>
        <v>-</v>
      </c>
      <c r="TQ70" s="5" t="str" cm="1">
        <f t="array" aca="1" ref="TQ70" ca="1">INDEX(i.LMU_Area,$K70,TQ$26)</f>
        <v>-</v>
      </c>
      <c r="TR70" s="5" t="str" cm="1">
        <f t="array" aca="1" ref="TR70" ca="1">INDEX(i.LMU_Area,$K70,TR$26)</f>
        <v>-</v>
      </c>
      <c r="TS70" s="5" t="str" cm="1">
        <f t="array" aca="1" ref="TS70" ca="1">INDEX(i.LMU_Area,$K70,TS$26)</f>
        <v>-</v>
      </c>
      <c r="TT70" s="5" t="str" cm="1">
        <f t="array" aca="1" ref="TT70" ca="1">INDEX(i.LMU_Area,$K70,TT$26)</f>
        <v>-</v>
      </c>
      <c r="TU70" s="5" t="str" cm="1">
        <f t="array" aca="1" ref="TU70" ca="1">INDEX(i.LMU_Area,$K70,TU$26)</f>
        <v>-</v>
      </c>
      <c r="TV70" s="5" t="str" cm="1">
        <f t="array" aca="1" ref="TV70" ca="1">INDEX(i.LMU_Area,$K70,TV$26)</f>
        <v>-</v>
      </c>
      <c r="TW70" s="5" t="str" cm="1">
        <f t="array" aca="1" ref="TW70" ca="1">INDEX(i.LMU_Area,$K70,TW$26)</f>
        <v>-</v>
      </c>
      <c r="TX70" s="5" t="str" cm="1">
        <f t="array" aca="1" ref="TX70" ca="1">INDEX(i.LMU_Area,$K70,TX$26)</f>
        <v>-</v>
      </c>
      <c r="TY70" s="5" t="str" cm="1">
        <f t="array" aca="1" ref="TY70" ca="1">INDEX(i.LMU_Area,$K70,TY$26)</f>
        <v>-</v>
      </c>
      <c r="TZ70" s="5" t="str" cm="1">
        <f t="array" aca="1" ref="TZ70" ca="1">INDEX(i.LMU_Area,$K70,TZ$26)</f>
        <v>-</v>
      </c>
      <c r="UA70" s="5" t="str" cm="1">
        <f t="array" aca="1" ref="UA70" ca="1">INDEX(i.LMU_Area,$K70,UA$26)</f>
        <v>-</v>
      </c>
      <c r="UB70" s="5" t="str" cm="1">
        <f t="array" aca="1" ref="UB70" ca="1">INDEX(i.LMU_Area,$K70,UB$26)</f>
        <v>-</v>
      </c>
      <c r="UC70" s="5" t="str" cm="1">
        <f t="array" aca="1" ref="UC70" ca="1">INDEX(i.LMU_Area,$K70,UC$26)</f>
        <v>-</v>
      </c>
      <c r="UD70" s="5" t="str" cm="1">
        <f t="array" aca="1" ref="UD70" ca="1">INDEX(i.LMU_Area,$K70,UD$26)</f>
        <v>-</v>
      </c>
      <c r="UE70" s="5" t="str" cm="1">
        <f t="array" aca="1" ref="UE70" ca="1">INDEX(i.LMU_Area,$K70,UE$26)</f>
        <v>-</v>
      </c>
      <c r="UF70" s="5" t="str" cm="1">
        <f t="array" aca="1" ref="UF70" ca="1">INDEX(i.LMU_Area,$K70,UF$26)</f>
        <v>-</v>
      </c>
      <c r="UG70" s="5" t="str" cm="1">
        <f t="array" aca="1" ref="UG70" ca="1">INDEX(i.LMU_Area,$K70,UG$26)</f>
        <v>-</v>
      </c>
      <c r="UH70" s="5" t="str" cm="1">
        <f t="array" aca="1" ref="UH70" ca="1">INDEX(i.LMU_Area,$K70,UH$26)</f>
        <v>-</v>
      </c>
      <c r="UI70" s="5" t="str" cm="1">
        <f t="array" aca="1" ref="UI70" ca="1">INDEX(i.LMU_Area,$K70,UI$26)</f>
        <v>-</v>
      </c>
      <c r="UJ70" s="5" t="str" cm="1">
        <f t="array" aca="1" ref="UJ70" ca="1">INDEX(i.LMU_Area,$K70,UJ$26)</f>
        <v>-</v>
      </c>
      <c r="UK70" s="5" t="str" cm="1">
        <f t="array" aca="1" ref="UK70" ca="1">INDEX(i.LMU_Area,$K70,UK$26)</f>
        <v>-</v>
      </c>
      <c r="UL70" s="5" t="str" cm="1">
        <f t="array" aca="1" ref="UL70" ca="1">INDEX(i.LMU_Area,$K70,UL$26)</f>
        <v>-</v>
      </c>
      <c r="UM70" s="5" t="str" cm="1">
        <f t="array" aca="1" ref="UM70" ca="1">INDEX(i.LMU_Area,$K70,UM$26)</f>
        <v>-</v>
      </c>
      <c r="UN70" s="5" t="str" cm="1">
        <f t="array" aca="1" ref="UN70" ca="1">INDEX(i.LMU_Area,$K70,UN$26)</f>
        <v>-</v>
      </c>
      <c r="UO70" s="5" t="str" cm="1">
        <f t="array" aca="1" ref="UO70" ca="1">INDEX(i.LMU_Area,$K70,UO$26)</f>
        <v>-</v>
      </c>
      <c r="UP70" s="5" t="str" cm="1">
        <f t="array" aca="1" ref="UP70" ca="1">INDEX(i.LMU_Area,$K70,UP$26)</f>
        <v>-</v>
      </c>
      <c r="UQ70" s="5" t="str" cm="1">
        <f t="array" aca="1" ref="UQ70" ca="1">INDEX(i.LMU_Area,$K70,UQ$26)</f>
        <v>-</v>
      </c>
      <c r="UR70" s="5" t="str" cm="1">
        <f t="array" aca="1" ref="UR70" ca="1">INDEX(i.LMU_Area,$K70,UR$26)</f>
        <v>-</v>
      </c>
      <c r="US70" s="5" t="str" cm="1">
        <f t="array" aca="1" ref="US70" ca="1">INDEX(i.LMU_Area,$K70,US$26)</f>
        <v>-</v>
      </c>
      <c r="UT70" s="5" t="str" cm="1">
        <f t="array" aca="1" ref="UT70" ca="1">INDEX(i.LMU_Area,$K70,UT$26)</f>
        <v>-</v>
      </c>
      <c r="UU70" s="5" t="str" cm="1">
        <f t="array" aca="1" ref="UU70" ca="1">INDEX(i.LMU_Area,$K70,UU$26)</f>
        <v>-</v>
      </c>
      <c r="UV70" s="5" t="str" cm="1">
        <f t="array" aca="1" ref="UV70" ca="1">INDEX(i.LMU_Area,$K70,UV$26)</f>
        <v>-</v>
      </c>
      <c r="UW70" s="5" t="str" cm="1">
        <f t="array" aca="1" ref="UW70" ca="1">INDEX(i.LMU_Area,$K70,UW$26)</f>
        <v>-</v>
      </c>
      <c r="UX70" s="5" t="str" cm="1">
        <f t="array" aca="1" ref="UX70" ca="1">INDEX(i.LMU_Area,$K70,UX$26)</f>
        <v>-</v>
      </c>
      <c r="UY70" s="5" t="str" cm="1">
        <f t="array" aca="1" ref="UY70" ca="1">INDEX(i.LMU_Area,$K70,UY$26)</f>
        <v>-</v>
      </c>
      <c r="UZ70" s="5" t="str" cm="1">
        <f t="array" aca="1" ref="UZ70" ca="1">INDEX(i.LMU_Area,$K70,UZ$26)</f>
        <v>-</v>
      </c>
      <c r="VA70" s="5" t="str" cm="1">
        <f t="array" aca="1" ref="VA70" ca="1">INDEX(i.LMU_Area,$K70,VA$26)</f>
        <v>-</v>
      </c>
      <c r="VB70" s="5" t="str" cm="1">
        <f t="array" aca="1" ref="VB70" ca="1">INDEX(i.LMU_Area,$K70,VB$26)</f>
        <v>-</v>
      </c>
      <c r="VC70" s="5" t="str" cm="1">
        <f t="array" aca="1" ref="VC70" ca="1">INDEX(i.LMU_Area,$K70,VC$26)</f>
        <v>-</v>
      </c>
      <c r="VD70" s="5" t="str" cm="1">
        <f t="array" aca="1" ref="VD70" ca="1">INDEX(i.LMU_Area,$K70,VD$26)</f>
        <v>-</v>
      </c>
      <c r="VE70" s="5" t="str" cm="1">
        <f t="array" aca="1" ref="VE70" ca="1">INDEX(i.LMU_Area,$K70,VE$26)</f>
        <v>-</v>
      </c>
      <c r="VF70" s="5" t="str" cm="1">
        <f t="array" aca="1" ref="VF70" ca="1">INDEX(i.LMU_Area,$K70,VF$26)</f>
        <v>-</v>
      </c>
      <c r="VG70" s="5" t="str" cm="1">
        <f t="array" aca="1" ref="VG70" ca="1">INDEX(i.LMU_Area,$K70,VG$26)</f>
        <v>-</v>
      </c>
      <c r="VH70" s="5" t="str" cm="1">
        <f t="array" aca="1" ref="VH70" ca="1">INDEX(i.LMU_Area,$K70,VH$26)</f>
        <v>-</v>
      </c>
      <c r="VI70" s="5" t="str" cm="1">
        <f t="array" aca="1" ref="VI70" ca="1">INDEX(i.LMU_Area,$K70,VI$26)</f>
        <v>-</v>
      </c>
      <c r="VJ70" s="5" t="str" cm="1">
        <f t="array" aca="1" ref="VJ70" ca="1">INDEX(i.LMU_Area,$K70,VJ$26)</f>
        <v>-</v>
      </c>
      <c r="VK70" s="5" t="str" cm="1">
        <f t="array" aca="1" ref="VK70" ca="1">INDEX(i.LMU_Area,$K70,VK$26)</f>
        <v>-</v>
      </c>
      <c r="VL70" s="5" t="str" cm="1">
        <f t="array" aca="1" ref="VL70" ca="1">INDEX(i.LMU_Area,$K70,VL$26)</f>
        <v>-</v>
      </c>
      <c r="VM70" s="5" t="str" cm="1">
        <f t="array" aca="1" ref="VM70" ca="1">INDEX(i.LMU_Area,$K70,VM$26)</f>
        <v>-</v>
      </c>
      <c r="VN70" s="5" t="str" cm="1">
        <f t="array" aca="1" ref="VN70" ca="1">INDEX(i.LMU_Area,$K70,VN$26)</f>
        <v>-</v>
      </c>
      <c r="VO70" s="5" t="str" cm="1">
        <f t="array" aca="1" ref="VO70" ca="1">INDEX(i.LMU_Area,$K70,VO$26)</f>
        <v>-</v>
      </c>
      <c r="VP70" s="5" t="str" cm="1">
        <f t="array" aca="1" ref="VP70" ca="1">INDEX(i.LMU_Area,$K70,VP$26)</f>
        <v>-</v>
      </c>
      <c r="VQ70" s="5" t="str" cm="1">
        <f t="array" aca="1" ref="VQ70" ca="1">INDEX(i.LMU_Area,$K70,VQ$26)</f>
        <v>-</v>
      </c>
      <c r="VR70" s="5" t="str" cm="1">
        <f t="array" aca="1" ref="VR70" ca="1">INDEX(i.LMU_Area,$K70,VR$26)</f>
        <v>-</v>
      </c>
      <c r="VS70" s="5" t="str" cm="1">
        <f t="array" aca="1" ref="VS70" ca="1">INDEX(i.LMU_Area,$K70,VS$26)</f>
        <v>-</v>
      </c>
      <c r="VT70" s="5" t="str" cm="1">
        <f t="array" aca="1" ref="VT70" ca="1">INDEX(i.LMU_Area,$K70,VT$26)</f>
        <v>-</v>
      </c>
      <c r="VU70" s="5" t="str" cm="1">
        <f t="array" aca="1" ref="VU70" ca="1">INDEX(i.LMU_Area,$K70,VU$26)</f>
        <v>-</v>
      </c>
      <c r="VV70" s="5" t="str" cm="1">
        <f t="array" aca="1" ref="VV70" ca="1">INDEX(i.LMU_Area,$K70,VV$26)</f>
        <v>-</v>
      </c>
      <c r="VW70" s="5" t="str" cm="1">
        <f t="array" aca="1" ref="VW70" ca="1">INDEX(i.LMU_Area,$K70,VW$26)</f>
        <v>-</v>
      </c>
      <c r="VX70" s="5" t="str" cm="1">
        <f t="array" aca="1" ref="VX70" ca="1">INDEX(i.LMU_Area,$K70,VX$26)</f>
        <v>-</v>
      </c>
      <c r="VY70" s="5" t="str" cm="1">
        <f t="array" aca="1" ref="VY70" ca="1">INDEX(i.LMU_Area,$K70,VY$26)</f>
        <v>-</v>
      </c>
      <c r="VZ70" s="5" t="str" cm="1">
        <f t="array" aca="1" ref="VZ70" ca="1">INDEX(i.LMU_Area,$K70,VZ$26)</f>
        <v>-</v>
      </c>
      <c r="WA70" s="5" t="str" cm="1">
        <f t="array" aca="1" ref="WA70" ca="1">INDEX(i.LMU_Area,$K70,WA$26)</f>
        <v>-</v>
      </c>
      <c r="WB70" s="5" t="str" cm="1">
        <f t="array" aca="1" ref="WB70" ca="1">INDEX(i.LMU_Area,$K70,WB$26)</f>
        <v>-</v>
      </c>
      <c r="WC70" s="5" t="str" cm="1">
        <f t="array" aca="1" ref="WC70" ca="1">INDEX(i.LMU_Area,$K70,WC$26)</f>
        <v>-</v>
      </c>
      <c r="WD70" s="5" t="str" cm="1">
        <f t="array" aca="1" ref="WD70" ca="1">INDEX(i.LMU_Area,$K70,WD$26)</f>
        <v>-</v>
      </c>
      <c r="WE70" s="5" t="str" cm="1">
        <f t="array" aca="1" ref="WE70" ca="1">INDEX(i.LMU_Area,$K70,WE$26)</f>
        <v>-</v>
      </c>
      <c r="WF70" s="5" t="str" cm="1">
        <f t="array" aca="1" ref="WF70" ca="1">INDEX(i.LMU_Area,$K70,WF$26)</f>
        <v>-</v>
      </c>
      <c r="WG70" s="5" t="str" cm="1">
        <f t="array" aca="1" ref="WG70" ca="1">INDEX(i.LMU_Area,$K70,WG$26)</f>
        <v>-</v>
      </c>
      <c r="WH70" s="5" t="str" cm="1">
        <f t="array" aca="1" ref="WH70" ca="1">INDEX(i.LMU_Area,$K70,WH$26)</f>
        <v>-</v>
      </c>
      <c r="WI70" s="5" t="str" cm="1">
        <f t="array" aca="1" ref="WI70" ca="1">INDEX(i.LMU_Area,$K70,WI$26)</f>
        <v>-</v>
      </c>
      <c r="WJ70" s="5" t="str" cm="1">
        <f t="array" aca="1" ref="WJ70" ca="1">INDEX(i.LMU_Area,$K70,WJ$26)</f>
        <v>-</v>
      </c>
      <c r="WK70" s="5" t="str" cm="1">
        <f t="array" aca="1" ref="WK70" ca="1">INDEX(i.LMU_Area,$K70,WK$26)</f>
        <v>-</v>
      </c>
      <c r="WL70" s="5" t="str" cm="1">
        <f t="array" aca="1" ref="WL70" ca="1">INDEX(i.LMU_Area,$K70,WL$26)</f>
        <v>-</v>
      </c>
      <c r="WM70" s="5" t="str" cm="1">
        <f t="array" aca="1" ref="WM70" ca="1">INDEX(i.LMU_Area,$K70,WM$26)</f>
        <v>-</v>
      </c>
      <c r="WN70" s="5" t="str" cm="1">
        <f t="array" aca="1" ref="WN70" ca="1">INDEX(i.LMU_Area,$K70,WN$26)</f>
        <v>-</v>
      </c>
      <c r="WO70" s="5" t="str" cm="1">
        <f t="array" aca="1" ref="WO70" ca="1">INDEX(i.LMU_Area,$K70,WO$26)</f>
        <v>-</v>
      </c>
      <c r="WP70" s="5" t="str" cm="1">
        <f t="array" aca="1" ref="WP70" ca="1">INDEX(i.LMU_Area,$K70,WP$26)</f>
        <v>-</v>
      </c>
      <c r="WQ70" s="5" t="str" cm="1">
        <f t="array" aca="1" ref="WQ70" ca="1">INDEX(i.LMU_Area,$K70,WQ$26)</f>
        <v>-</v>
      </c>
      <c r="WR70" s="5" t="str" cm="1">
        <f t="array" aca="1" ref="WR70" ca="1">INDEX(i.LMU_Area,$K70,WR$26)</f>
        <v>-</v>
      </c>
      <c r="WS70" s="5" t="str" cm="1">
        <f t="array" aca="1" ref="WS70" ca="1">INDEX(i.LMU_Area,$K70,WS$26)</f>
        <v>-</v>
      </c>
      <c r="WT70" s="5" t="str" cm="1">
        <f t="array" aca="1" ref="WT70" ca="1">INDEX(i.LMU_Area,$K70,WT$26)</f>
        <v>-</v>
      </c>
      <c r="WU70" s="5" t="str" cm="1">
        <f t="array" aca="1" ref="WU70" ca="1">INDEX(i.LMU_Area,$K70,WU$26)</f>
        <v>-</v>
      </c>
      <c r="WV70" s="5" t="str" cm="1">
        <f t="array" aca="1" ref="WV70" ca="1">INDEX(i.LMU_Area,$K70,WV$26)</f>
        <v>-</v>
      </c>
      <c r="WW70" s="5" t="str" cm="1">
        <f t="array" aca="1" ref="WW70" ca="1">INDEX(i.LMU_Area,$K70,WW$26)</f>
        <v>-</v>
      </c>
      <c r="WX70" s="5" t="str" cm="1">
        <f t="array" aca="1" ref="WX70" ca="1">INDEX(i.LMU_Area,$K70,WX$26)</f>
        <v>-</v>
      </c>
      <c r="WY70" s="5" t="str" cm="1">
        <f t="array" aca="1" ref="WY70" ca="1">INDEX(i.LMU_Area,$K70,WY$26)</f>
        <v>-</v>
      </c>
      <c r="WZ70" s="5" t="str" cm="1">
        <f t="array" aca="1" ref="WZ70" ca="1">INDEX(i.LMU_Area,$K70,WZ$26)</f>
        <v>-</v>
      </c>
      <c r="XA70" s="5" t="str" cm="1">
        <f t="array" aca="1" ref="XA70" ca="1">INDEX(i.LMU_Area,$K70,XA$26)</f>
        <v>-</v>
      </c>
      <c r="XB70" s="5" t="str" cm="1">
        <f t="array" aca="1" ref="XB70" ca="1">INDEX(i.LMU_Area,$K70,XB$26)</f>
        <v>-</v>
      </c>
      <c r="XC70" s="5" t="str" cm="1">
        <f t="array" aca="1" ref="XC70" ca="1">INDEX(i.LMU_Area,$K70,XC$26)</f>
        <v>-</v>
      </c>
      <c r="XD70" s="5" t="str" cm="1">
        <f t="array" aca="1" ref="XD70" ca="1">INDEX(i.LMU_Area,$K70,XD$26)</f>
        <v>-</v>
      </c>
      <c r="XE70" s="5" t="str" cm="1">
        <f t="array" aca="1" ref="XE70" ca="1">INDEX(i.LMU_Area,$K70,XE$26)</f>
        <v>-</v>
      </c>
      <c r="XF70" s="5" t="str" cm="1">
        <f t="array" aca="1" ref="XF70" ca="1">INDEX(i.LMU_Area,$K70,XF$26)</f>
        <v>-</v>
      </c>
      <c r="XG70" s="5" t="str" cm="1">
        <f t="array" aca="1" ref="XG70" ca="1">INDEX(i.LMU_Area,$K70,XG$26)</f>
        <v>-</v>
      </c>
      <c r="XH70" s="5" t="str" cm="1">
        <f t="array" aca="1" ref="XH70" ca="1">INDEX(i.LMU_Area,$K70,XH$26)</f>
        <v>-</v>
      </c>
      <c r="XI70" s="5" t="str" cm="1">
        <f t="array" aca="1" ref="XI70" ca="1">INDEX(i.LMU_Area,$K70,XI$26)</f>
        <v>-</v>
      </c>
      <c r="XJ70" s="5" t="str" cm="1">
        <f t="array" aca="1" ref="XJ70" ca="1">INDEX(i.LMU_Area,$K70,XJ$26)</f>
        <v>-</v>
      </c>
      <c r="XK70" s="5" t="str" cm="1">
        <f t="array" aca="1" ref="XK70" ca="1">INDEX(i.LMU_Area,$K70,XK$26)</f>
        <v>-</v>
      </c>
      <c r="XL70" s="5" t="str" cm="1">
        <f t="array" aca="1" ref="XL70" ca="1">INDEX(i.LMU_Area,$K70,XL$26)</f>
        <v>-</v>
      </c>
      <c r="XM70" s="5" t="str" cm="1">
        <f t="array" aca="1" ref="XM70" ca="1">INDEX(i.LMU_Area,$K70,XM$26)</f>
        <v>-</v>
      </c>
      <c r="XN70" s="5" t="str" cm="1">
        <f t="array" aca="1" ref="XN70" ca="1">INDEX(i.LMU_Area,$K70,XN$26)</f>
        <v>-</v>
      </c>
      <c r="XO70" s="5" t="str" cm="1">
        <f t="array" aca="1" ref="XO70" ca="1">INDEX(i.LMU_Area,$K70,XO$26)</f>
        <v>-</v>
      </c>
      <c r="XP70" s="5" t="str" cm="1">
        <f t="array" aca="1" ref="XP70" ca="1">INDEX(i.LMU_Area,$K70,XP$26)</f>
        <v>-</v>
      </c>
      <c r="XQ70" s="5" t="str" cm="1">
        <f t="array" aca="1" ref="XQ70" ca="1">INDEX(i.LMU_Area,$K70,XQ$26)</f>
        <v>-</v>
      </c>
      <c r="XR70" s="5" t="str" cm="1">
        <f t="array" aca="1" ref="XR70" ca="1">INDEX(i.LMU_Area,$K70,XR$26)</f>
        <v>-</v>
      </c>
      <c r="XS70" s="5" t="str" cm="1">
        <f t="array" aca="1" ref="XS70" ca="1">INDEX(i.LMU_Area,$K70,XS$26)</f>
        <v>-</v>
      </c>
      <c r="XT70" s="5" t="str" cm="1">
        <f t="array" aca="1" ref="XT70" ca="1">INDEX(i.LMU_Area,$K70,XT$26)</f>
        <v>-</v>
      </c>
      <c r="XU70" s="5" t="str" cm="1">
        <f t="array" aca="1" ref="XU70" ca="1">INDEX(i.LMU_Area,$K70,XU$26)</f>
        <v>-</v>
      </c>
      <c r="XV70" s="5" t="str" cm="1">
        <f t="array" aca="1" ref="XV70" ca="1">INDEX(i.LMU_Area,$K70,XV$26)</f>
        <v>-</v>
      </c>
      <c r="XW70" s="5" t="str" cm="1">
        <f t="array" aca="1" ref="XW70" ca="1">INDEX(i.LMU_Area,$K70,XW$26)</f>
        <v>-</v>
      </c>
      <c r="XX70" s="5" t="str" cm="1">
        <f t="array" aca="1" ref="XX70" ca="1">INDEX(i.LMU_Area,$K70,XX$26)</f>
        <v>-</v>
      </c>
      <c r="XY70" s="5" t="str" cm="1">
        <f t="array" aca="1" ref="XY70" ca="1">INDEX(i.LMU_Area,$K70,XY$26)</f>
        <v>-</v>
      </c>
      <c r="XZ70" s="5" t="str" cm="1">
        <f t="array" aca="1" ref="XZ70" ca="1">INDEX(i.LMU_Area,$K70,XZ$26)</f>
        <v>-</v>
      </c>
      <c r="YA70" s="5" t="str" cm="1">
        <f t="array" aca="1" ref="YA70" ca="1">INDEX(i.LMU_Area,$K70,YA$26)</f>
        <v>-</v>
      </c>
      <c r="YB70" s="5" t="str" cm="1">
        <f t="array" aca="1" ref="YB70" ca="1">INDEX(i.LMU_Area,$K70,YB$26)</f>
        <v>-</v>
      </c>
      <c r="YC70" s="5" t="str" cm="1">
        <f t="array" aca="1" ref="YC70" ca="1">INDEX(i.LMU_Area,$K70,YC$26)</f>
        <v>-</v>
      </c>
      <c r="YD70" s="5" t="str" cm="1">
        <f t="array" aca="1" ref="YD70" ca="1">INDEX(i.LMU_Area,$K70,YD$26)</f>
        <v>-</v>
      </c>
      <c r="YE70" s="5" t="str" cm="1">
        <f t="array" aca="1" ref="YE70" ca="1">INDEX(i.LMU_Area,$K70,YE$26)</f>
        <v>-</v>
      </c>
      <c r="YF70" s="5" t="str" cm="1">
        <f t="array" aca="1" ref="YF70" ca="1">INDEX(i.LMU_Area,$K70,YF$26)</f>
        <v>-</v>
      </c>
      <c r="YG70" s="5" t="str" cm="1">
        <f t="array" aca="1" ref="YG70" ca="1">INDEX(i.LMU_Area,$K70,YG$26)</f>
        <v>-</v>
      </c>
      <c r="YH70" s="5" t="str" cm="1">
        <f t="array" aca="1" ref="YH70" ca="1">INDEX(i.LMU_Area,$K70,YH$26)</f>
        <v>-</v>
      </c>
      <c r="YI70" s="5" t="str" cm="1">
        <f t="array" aca="1" ref="YI70" ca="1">INDEX(i.LMU_Area,$K70,YI$26)</f>
        <v>-</v>
      </c>
      <c r="YJ70" s="5" t="str" cm="1">
        <f t="array" aca="1" ref="YJ70" ca="1">INDEX(i.LMU_Area,$K70,YJ$26)</f>
        <v>-</v>
      </c>
      <c r="YK70" s="5" t="str" cm="1">
        <f t="array" aca="1" ref="YK70" ca="1">INDEX(i.LMU_Area,$K70,YK$26)</f>
        <v>-</v>
      </c>
      <c r="YL70" s="5" t="str" cm="1">
        <f t="array" aca="1" ref="YL70" ca="1">INDEX(i.LMU_Area,$K70,YL$26)</f>
        <v>-</v>
      </c>
      <c r="YM70" s="5" t="str" cm="1">
        <f t="array" aca="1" ref="YM70" ca="1">INDEX(i.LMU_Area,$K70,YM$26)</f>
        <v>-</v>
      </c>
      <c r="YN70" s="5" t="str" cm="1">
        <f t="array" aca="1" ref="YN70" ca="1">INDEX(i.LMU_Area,$K70,YN$26)</f>
        <v>-</v>
      </c>
      <c r="YO70" s="5" t="str" cm="1">
        <f t="array" aca="1" ref="YO70" ca="1">INDEX(i.LMU_Area,$K70,YO$26)</f>
        <v>-</v>
      </c>
      <c r="YP70" s="5" t="str" cm="1">
        <f t="array" aca="1" ref="YP70" ca="1">INDEX(i.LMU_Area,$K70,YP$26)</f>
        <v>-</v>
      </c>
      <c r="YQ70" s="5" t="str" cm="1">
        <f t="array" aca="1" ref="YQ70" ca="1">INDEX(i.LMU_Area,$K70,YQ$26)</f>
        <v>-</v>
      </c>
      <c r="YR70" s="5" t="str" cm="1">
        <f t="array" aca="1" ref="YR70" ca="1">INDEX(i.LMU_Area,$K70,YR$26)</f>
        <v>-</v>
      </c>
      <c r="YS70" s="5" t="str" cm="1">
        <f t="array" aca="1" ref="YS70" ca="1">INDEX(i.LMU_Area,$K70,YS$26)</f>
        <v>-</v>
      </c>
      <c r="YT70" s="5" t="str" cm="1">
        <f t="array" aca="1" ref="YT70" ca="1">INDEX(i.LMU_Area,$K70,YT$26)</f>
        <v>-</v>
      </c>
      <c r="YU70" s="5" t="str" cm="1">
        <f t="array" aca="1" ref="YU70" ca="1">INDEX(i.LMU_Area,$K70,YU$26)</f>
        <v>-</v>
      </c>
      <c r="YV70" s="5" t="str" cm="1">
        <f t="array" aca="1" ref="YV70" ca="1">INDEX(i.LMU_Area,$K70,YV$26)</f>
        <v>-</v>
      </c>
      <c r="YW70" s="5" t="str" cm="1">
        <f t="array" aca="1" ref="YW70" ca="1">INDEX(i.LMU_Area,$K70,YW$26)</f>
        <v>-</v>
      </c>
      <c r="YX70" s="5" t="str" cm="1">
        <f t="array" aca="1" ref="YX70" ca="1">INDEX(i.LMU_Area,$K70,YX$26)</f>
        <v>-</v>
      </c>
      <c r="YY70" s="5" t="str" cm="1">
        <f t="array" aca="1" ref="YY70" ca="1">INDEX(i.LMU_Area,$K70,YY$26)</f>
        <v>-</v>
      </c>
      <c r="YZ70" s="5" t="str" cm="1">
        <f t="array" aca="1" ref="YZ70" ca="1">INDEX(i.LMU_Area,$K70,YZ$26)</f>
        <v>-</v>
      </c>
      <c r="ZA70" s="5" t="str" cm="1">
        <f t="array" aca="1" ref="ZA70" ca="1">INDEX(i.LMU_Area,$K70,ZA$26)</f>
        <v>-</v>
      </c>
      <c r="ZB70" s="5" t="str" cm="1">
        <f t="array" aca="1" ref="ZB70" ca="1">INDEX(i.LMU_Area,$K70,ZB$26)</f>
        <v>-</v>
      </c>
      <c r="ZC70" s="5" t="str" cm="1">
        <f t="array" aca="1" ref="ZC70" ca="1">INDEX(i.LMU_Area,$K70,ZC$26)</f>
        <v>-</v>
      </c>
      <c r="ZD70" s="5" t="str" cm="1">
        <f t="array" aca="1" ref="ZD70" ca="1">INDEX(i.LMU_Area,$K70,ZD$26)</f>
        <v>-</v>
      </c>
      <c r="ZE70" s="5" t="str" cm="1">
        <f t="array" aca="1" ref="ZE70" ca="1">INDEX(i.LMU_Area,$K70,ZE$26)</f>
        <v>-</v>
      </c>
      <c r="ZF70" s="5" t="str" cm="1">
        <f t="array" aca="1" ref="ZF70" ca="1">INDEX(i.LMU_Area,$K70,ZF$26)</f>
        <v>-</v>
      </c>
      <c r="ZG70" s="5" t="str" cm="1">
        <f t="array" aca="1" ref="ZG70" ca="1">INDEX(i.LMU_Area,$K70,ZG$26)</f>
        <v>-</v>
      </c>
      <c r="ZH70" s="5" t="str" cm="1">
        <f t="array" aca="1" ref="ZH70" ca="1">INDEX(i.LMU_Area,$K70,ZH$26)</f>
        <v>-</v>
      </c>
      <c r="ZI70" s="5" t="str" cm="1">
        <f t="array" aca="1" ref="ZI70" ca="1">INDEX(i.LMU_Area,$K70,ZI$26)</f>
        <v>-</v>
      </c>
      <c r="ZJ70" s="5" t="str" cm="1">
        <f t="array" aca="1" ref="ZJ70" ca="1">INDEX(i.LMU_Area,$K70,ZJ$26)</f>
        <v>-</v>
      </c>
      <c r="ZK70" s="5" t="str" cm="1">
        <f t="array" aca="1" ref="ZK70" ca="1">INDEX(i.LMU_Area,$K70,ZK$26)</f>
        <v>-</v>
      </c>
      <c r="ZL70" s="5" t="str" cm="1">
        <f t="array" aca="1" ref="ZL70" ca="1">INDEX(i.LMU_Area,$K70,ZL$26)</f>
        <v>-</v>
      </c>
      <c r="ZM70" s="5" t="str" cm="1">
        <f t="array" aca="1" ref="ZM70" ca="1">INDEX(i.LMU_Area,$K70,ZM$26)</f>
        <v>-</v>
      </c>
      <c r="ZN70" s="5" t="str" cm="1">
        <f t="array" aca="1" ref="ZN70" ca="1">INDEX(i.LMU_Area,$K70,ZN$26)</f>
        <v>-</v>
      </c>
      <c r="ZO70" s="5" t="str" cm="1">
        <f t="array" aca="1" ref="ZO70" ca="1">INDEX(i.LMU_Area,$K70,ZO$26)</f>
        <v>-</v>
      </c>
      <c r="ZP70" s="5" t="str" cm="1">
        <f t="array" aca="1" ref="ZP70" ca="1">INDEX(i.LMU_Area,$K70,ZP$26)</f>
        <v>-</v>
      </c>
      <c r="ZQ70" s="5" t="str" cm="1">
        <f t="array" aca="1" ref="ZQ70" ca="1">INDEX(i.LMU_Area,$K70,ZQ$26)</f>
        <v>-</v>
      </c>
      <c r="ZR70" s="5" t="str" cm="1">
        <f t="array" aca="1" ref="ZR70" ca="1">INDEX(i.LMU_Area,$K70,ZR$26)</f>
        <v>-</v>
      </c>
      <c r="ZS70" s="5" t="str" cm="1">
        <f t="array" aca="1" ref="ZS70" ca="1">INDEX(i.LMU_Area,$K70,ZS$26)</f>
        <v>-</v>
      </c>
      <c r="ZT70" s="5" t="str" cm="1">
        <f t="array" aca="1" ref="ZT70" ca="1">INDEX(i.LMU_Area,$K70,ZT$26)</f>
        <v>-</v>
      </c>
      <c r="ZU70" s="5" t="str" cm="1">
        <f t="array" aca="1" ref="ZU70" ca="1">INDEX(i.LMU_Area,$K70,ZU$26)</f>
        <v>-</v>
      </c>
      <c r="ZV70" s="5" t="str" cm="1">
        <f t="array" aca="1" ref="ZV70" ca="1">INDEX(i.LMU_Area,$K70,ZV$26)</f>
        <v>-</v>
      </c>
      <c r="ZW70" s="5" t="str" cm="1">
        <f t="array" aca="1" ref="ZW70" ca="1">INDEX(i.LMU_Area,$K70,ZW$26)</f>
        <v>-</v>
      </c>
      <c r="ZX70" s="5" t="str" cm="1">
        <f t="array" aca="1" ref="ZX70" ca="1">INDEX(i.LMU_Area,$K70,ZX$26)</f>
        <v>-</v>
      </c>
      <c r="ZY70" s="5" t="str" cm="1">
        <f t="array" aca="1" ref="ZY70" ca="1">INDEX(i.LMU_Area,$K70,ZY$26)</f>
        <v>-</v>
      </c>
      <c r="ZZ70" s="5" t="str" cm="1">
        <f t="array" aca="1" ref="ZZ70" ca="1">INDEX(i.LMU_Area,$K70,ZZ$26)</f>
        <v>-</v>
      </c>
      <c r="AAA70" s="5" t="str" cm="1">
        <f t="array" aca="1" ref="AAA70" ca="1">INDEX(i.LMU_Area,$K70,AAA$26)</f>
        <v>-</v>
      </c>
      <c r="AAB70" s="5" t="str" cm="1">
        <f t="array" aca="1" ref="AAB70" ca="1">INDEX(i.LMU_Area,$K70,AAB$26)</f>
        <v>-</v>
      </c>
      <c r="AAC70" s="5" t="str" cm="1">
        <f t="array" aca="1" ref="AAC70" ca="1">INDEX(i.LMU_Area,$K70,AAC$26)</f>
        <v>-</v>
      </c>
      <c r="AAD70" s="5" t="str" cm="1">
        <f t="array" aca="1" ref="AAD70" ca="1">INDEX(i.LMU_Area,$K70,AAD$26)</f>
        <v>-</v>
      </c>
      <c r="AAE70" s="5" t="str" cm="1">
        <f t="array" aca="1" ref="AAE70" ca="1">INDEX(i.LMU_Area,$K70,AAE$26)</f>
        <v>-</v>
      </c>
      <c r="AAF70" s="5" t="str" cm="1">
        <f t="array" aca="1" ref="AAF70" ca="1">INDEX(i.LMU_Area,$K70,AAF$26)</f>
        <v>-</v>
      </c>
      <c r="AAG70" s="5" t="str" cm="1">
        <f t="array" aca="1" ref="AAG70" ca="1">INDEX(i.LMU_Area,$K70,AAG$26)</f>
        <v>-</v>
      </c>
      <c r="AAH70" s="5" t="str" cm="1">
        <f t="array" aca="1" ref="AAH70" ca="1">INDEX(i.LMU_Area,$K70,AAH$26)</f>
        <v>-</v>
      </c>
      <c r="AAI70" s="5" t="str" cm="1">
        <f t="array" aca="1" ref="AAI70" ca="1">INDEX(i.LMU_Area,$K70,AAI$26)</f>
        <v>-</v>
      </c>
      <c r="AAJ70" s="5" t="str" cm="1">
        <f t="array" aca="1" ref="AAJ70" ca="1">INDEX(i.LMU_Area,$K70,AAJ$26)</f>
        <v>-</v>
      </c>
      <c r="AAK70" s="5" t="str" cm="1">
        <f t="array" aca="1" ref="AAK70" ca="1">INDEX(i.LMU_Area,$K70,AAK$26)</f>
        <v>-</v>
      </c>
      <c r="AAL70" s="5" t="str" cm="1">
        <f t="array" aca="1" ref="AAL70" ca="1">INDEX(i.LMU_Area,$K70,AAL$26)</f>
        <v>-</v>
      </c>
      <c r="AAM70" s="5" t="str" cm="1">
        <f t="array" aca="1" ref="AAM70" ca="1">INDEX(i.LMU_Area,$K70,AAM$26)</f>
        <v>-</v>
      </c>
      <c r="AAN70" s="5" t="str" cm="1">
        <f t="array" aca="1" ref="AAN70" ca="1">INDEX(i.LMU_Area,$K70,AAN$26)</f>
        <v>-</v>
      </c>
      <c r="AAO70" s="5" t="str" cm="1">
        <f t="array" aca="1" ref="AAO70" ca="1">INDEX(i.LMU_Area,$K70,AAO$26)</f>
        <v>-</v>
      </c>
      <c r="AAP70" s="5" t="str" cm="1">
        <f t="array" aca="1" ref="AAP70" ca="1">INDEX(i.LMU_Area,$K70,AAP$26)</f>
        <v>-</v>
      </c>
      <c r="AAQ70" s="5" t="str" cm="1">
        <f t="array" aca="1" ref="AAQ70" ca="1">INDEX(i.LMU_Area,$K70,AAQ$26)</f>
        <v>-</v>
      </c>
      <c r="AAR70" s="5" t="str" cm="1">
        <f t="array" aca="1" ref="AAR70" ca="1">INDEX(i.LMU_Area,$K70,AAR$26)</f>
        <v>-</v>
      </c>
      <c r="AAS70" s="5" t="str" cm="1">
        <f t="array" aca="1" ref="AAS70" ca="1">INDEX(i.LMU_Area,$K70,AAS$26)</f>
        <v>-</v>
      </c>
      <c r="AAT70" s="5" t="str" cm="1">
        <f t="array" aca="1" ref="AAT70" ca="1">INDEX(i.LMU_Area,$K70,AAT$26)</f>
        <v>-</v>
      </c>
      <c r="AAU70" s="5" t="str" cm="1">
        <f t="array" aca="1" ref="AAU70" ca="1">INDEX(i.LMU_Area,$K70,AAU$26)</f>
        <v>-</v>
      </c>
      <c r="AAV70" s="5" t="str" cm="1">
        <f t="array" aca="1" ref="AAV70" ca="1">INDEX(i.LMU_Area,$K70,AAV$26)</f>
        <v>-</v>
      </c>
      <c r="AAW70" s="5" t="str" cm="1">
        <f t="array" aca="1" ref="AAW70" ca="1">INDEX(i.LMU_Area,$K70,AAW$26)</f>
        <v>-</v>
      </c>
      <c r="AAX70" s="5" t="str" cm="1">
        <f t="array" aca="1" ref="AAX70" ca="1">INDEX(i.LMU_Area,$K70,AAX$26)</f>
        <v>-</v>
      </c>
      <c r="AAY70" s="5" t="str" cm="1">
        <f t="array" aca="1" ref="AAY70" ca="1">INDEX(i.LMU_Area,$K70,AAY$26)</f>
        <v>-</v>
      </c>
      <c r="AAZ70" s="5" t="str" cm="1">
        <f t="array" aca="1" ref="AAZ70" ca="1">INDEX(i.LMU_Area,$K70,AAZ$26)</f>
        <v>-</v>
      </c>
      <c r="ABA70" s="5" t="str" cm="1">
        <f t="array" aca="1" ref="ABA70" ca="1">INDEX(i.LMU_Area,$K70,ABA$26)</f>
        <v>-</v>
      </c>
      <c r="ABB70" s="5" t="str" cm="1">
        <f t="array" aca="1" ref="ABB70" ca="1">INDEX(i.LMU_Area,$K70,ABB$26)</f>
        <v>-</v>
      </c>
      <c r="ABC70" s="5" t="str" cm="1">
        <f t="array" aca="1" ref="ABC70" ca="1">INDEX(i.LMU_Area,$K70,ABC$26)</f>
        <v>-</v>
      </c>
      <c r="ABD70" s="5" t="str" cm="1">
        <f t="array" aca="1" ref="ABD70" ca="1">INDEX(i.LMU_Area,$K70,ABD$26)</f>
        <v>-</v>
      </c>
      <c r="ABE70" s="5" t="str" cm="1">
        <f t="array" aca="1" ref="ABE70" ca="1">INDEX(i.LMU_Area,$K70,ABE$26)</f>
        <v>-</v>
      </c>
      <c r="ABF70" s="5" t="str" cm="1">
        <f t="array" aca="1" ref="ABF70" ca="1">INDEX(i.LMU_Area,$K70,ABF$26)</f>
        <v>-</v>
      </c>
      <c r="ABG70" s="5" t="str" cm="1">
        <f t="array" aca="1" ref="ABG70" ca="1">INDEX(i.LMU_Area,$K70,ABG$26)</f>
        <v>-</v>
      </c>
      <c r="ABH70" s="5" t="str" cm="1">
        <f t="array" aca="1" ref="ABH70" ca="1">INDEX(i.LMU_Area,$K70,ABH$26)</f>
        <v>-</v>
      </c>
      <c r="ABI70" s="5" t="str" cm="1">
        <f t="array" aca="1" ref="ABI70" ca="1">INDEX(i.LMU_Area,$K70,ABI$26)</f>
        <v>-</v>
      </c>
      <c r="ABJ70" s="5" t="str" cm="1">
        <f t="array" aca="1" ref="ABJ70" ca="1">INDEX(i.LMU_Area,$K70,ABJ$26)</f>
        <v>-</v>
      </c>
      <c r="ABK70" s="5" t="str" cm="1">
        <f t="array" aca="1" ref="ABK70" ca="1">INDEX(i.LMU_Area,$K70,ABK$26)</f>
        <v>-</v>
      </c>
      <c r="ABL70" s="5" t="str" cm="1">
        <f t="array" aca="1" ref="ABL70" ca="1">INDEX(i.LMU_Area,$K70,ABL$26)</f>
        <v>-</v>
      </c>
      <c r="ABM70" s="5" t="str" cm="1">
        <f t="array" aca="1" ref="ABM70" ca="1">INDEX(i.LMU_Area,$K70,ABM$26)</f>
        <v>-</v>
      </c>
      <c r="ABN70" s="5" t="str" cm="1">
        <f t="array" aca="1" ref="ABN70" ca="1">INDEX(i.LMU_Area,$K70,ABN$26)</f>
        <v>-</v>
      </c>
      <c r="ABO70" s="5" t="str" cm="1">
        <f t="array" aca="1" ref="ABO70" ca="1">INDEX(i.LMU_Area,$K70,ABO$26)</f>
        <v>-</v>
      </c>
      <c r="ABP70" s="5" t="str" cm="1">
        <f t="array" aca="1" ref="ABP70" ca="1">INDEX(i.LMU_Area,$K70,ABP$26)</f>
        <v>-</v>
      </c>
      <c r="ABQ70" s="5" t="str" cm="1">
        <f t="array" aca="1" ref="ABQ70" ca="1">INDEX(i.LMU_Area,$K70,ABQ$26)</f>
        <v>-</v>
      </c>
      <c r="ABR70" s="5" t="str" cm="1">
        <f t="array" aca="1" ref="ABR70" ca="1">INDEX(i.LMU_Area,$K70,ABR$26)</f>
        <v>-</v>
      </c>
      <c r="ABS70" s="5" t="str" cm="1">
        <f t="array" aca="1" ref="ABS70" ca="1">INDEX(i.LMU_Area,$K70,ABS$26)</f>
        <v>-</v>
      </c>
      <c r="ABT70" s="5" t="str" cm="1">
        <f t="array" aca="1" ref="ABT70" ca="1">INDEX(i.LMU_Area,$K70,ABT$26)</f>
        <v>-</v>
      </c>
      <c r="ABU70" s="5" t="str" cm="1">
        <f t="array" aca="1" ref="ABU70" ca="1">INDEX(i.LMU_Area,$K70,ABU$26)</f>
        <v>-</v>
      </c>
      <c r="ABV70" s="5" t="str" cm="1">
        <f t="array" aca="1" ref="ABV70" ca="1">INDEX(i.LMU_Area,$K70,ABV$26)</f>
        <v>-</v>
      </c>
      <c r="ABW70" s="5" t="str" cm="1">
        <f t="array" aca="1" ref="ABW70" ca="1">INDEX(i.LMU_Area,$K70,ABW$26)</f>
        <v>-</v>
      </c>
      <c r="ABX70" s="5" t="str" cm="1">
        <f t="array" aca="1" ref="ABX70" ca="1">INDEX(i.LMU_Area,$K70,ABX$26)</f>
        <v>-</v>
      </c>
      <c r="ABY70" s="5" t="str" cm="1">
        <f t="array" aca="1" ref="ABY70" ca="1">INDEX(i.LMU_Area,$K70,ABY$26)</f>
        <v>-</v>
      </c>
      <c r="ABZ70" s="5" t="str" cm="1">
        <f t="array" aca="1" ref="ABZ70" ca="1">INDEX(i.LMU_Area,$K70,ABZ$26)</f>
        <v>-</v>
      </c>
      <c r="ACA70" s="5" t="str" cm="1">
        <f t="array" aca="1" ref="ACA70" ca="1">INDEX(i.LMU_Area,$K70,ACA$26)</f>
        <v>-</v>
      </c>
      <c r="ACB70" s="5" t="str" cm="1">
        <f t="array" aca="1" ref="ACB70" ca="1">INDEX(i.LMU_Area,$K70,ACB$26)</f>
        <v>-</v>
      </c>
      <c r="ACC70" s="5" t="str" cm="1">
        <f t="array" aca="1" ref="ACC70" ca="1">INDEX(i.LMU_Area,$K70,ACC$26)</f>
        <v>-</v>
      </c>
      <c r="ACD70" s="5" t="str" cm="1">
        <f t="array" aca="1" ref="ACD70" ca="1">INDEX(i.LMU_Area,$K70,ACD$26)</f>
        <v>-</v>
      </c>
      <c r="ACE70" s="5" t="str" cm="1">
        <f t="array" aca="1" ref="ACE70" ca="1">INDEX(i.LMU_Area,$K70,ACE$26)</f>
        <v>-</v>
      </c>
      <c r="ACF70" s="5" t="str" cm="1">
        <f t="array" aca="1" ref="ACF70" ca="1">INDEX(i.LMU_Area,$K70,ACF$26)</f>
        <v>-</v>
      </c>
      <c r="ACG70" s="5" t="str" cm="1">
        <f t="array" aca="1" ref="ACG70" ca="1">INDEX(i.LMU_Area,$K70,ACG$26)</f>
        <v>-</v>
      </c>
      <c r="ACH70" s="5" t="str" cm="1">
        <f t="array" aca="1" ref="ACH70" ca="1">INDEX(i.LMU_Area,$K70,ACH$26)</f>
        <v>-</v>
      </c>
      <c r="ACI70" s="5" t="str" cm="1">
        <f t="array" aca="1" ref="ACI70" ca="1">INDEX(i.LMU_Area,$K70,ACI$26)</f>
        <v>-</v>
      </c>
      <c r="ACJ70" s="5" t="str" cm="1">
        <f t="array" aca="1" ref="ACJ70" ca="1">INDEX(i.LMU_Area,$K70,ACJ$26)</f>
        <v>-</v>
      </c>
      <c r="ACK70" s="5" t="str" cm="1">
        <f t="array" aca="1" ref="ACK70" ca="1">INDEX(i.LMU_Area,$K70,ACK$26)</f>
        <v>-</v>
      </c>
      <c r="ACL70" s="5" t="str" cm="1">
        <f t="array" aca="1" ref="ACL70" ca="1">INDEX(i.LMU_Area,$K70,ACL$26)</f>
        <v>-</v>
      </c>
      <c r="ACM70" s="5" t="str" cm="1">
        <f t="array" aca="1" ref="ACM70" ca="1">INDEX(i.LMU_Area,$K70,ACM$26)</f>
        <v>-</v>
      </c>
      <c r="ACN70" s="5" t="str" cm="1">
        <f t="array" aca="1" ref="ACN70" ca="1">INDEX(i.LMU_Area,$K70,ACN$26)</f>
        <v>-</v>
      </c>
      <c r="ACO70" s="5" t="str" cm="1">
        <f t="array" aca="1" ref="ACO70" ca="1">INDEX(i.LMU_Area,$K70,ACO$26)</f>
        <v>-</v>
      </c>
      <c r="ACP70" s="5" t="str" cm="1">
        <f t="array" aca="1" ref="ACP70" ca="1">INDEX(i.LMU_Area,$K70,ACP$26)</f>
        <v>-</v>
      </c>
      <c r="ACQ70" s="5" t="str" cm="1">
        <f t="array" aca="1" ref="ACQ70" ca="1">INDEX(i.LMU_Area,$K70,ACQ$26)</f>
        <v>-</v>
      </c>
      <c r="ACR70" s="5" t="str" cm="1">
        <f t="array" aca="1" ref="ACR70" ca="1">INDEX(i.LMU_Area,$K70,ACR$26)</f>
        <v>-</v>
      </c>
      <c r="ACS70" s="5" t="str" cm="1">
        <f t="array" aca="1" ref="ACS70" ca="1">INDEX(i.LMU_Area,$K70,ACS$26)</f>
        <v>-</v>
      </c>
      <c r="ACT70" s="5" t="str" cm="1">
        <f t="array" aca="1" ref="ACT70" ca="1">INDEX(i.LMU_Area,$K70,ACT$26)</f>
        <v>-</v>
      </c>
      <c r="ACU70" s="5" t="str" cm="1">
        <f t="array" aca="1" ref="ACU70" ca="1">INDEX(i.LMU_Area,$K70,ACU$26)</f>
        <v>-</v>
      </c>
      <c r="ACV70" s="5" t="str" cm="1">
        <f t="array" aca="1" ref="ACV70" ca="1">INDEX(i.LMU_Area,$K70,ACV$26)</f>
        <v>-</v>
      </c>
      <c r="ACW70" s="5" t="str" cm="1">
        <f t="array" aca="1" ref="ACW70" ca="1">INDEX(i.LMU_Area,$K70,ACW$26)</f>
        <v>-</v>
      </c>
      <c r="ACX70" s="5" t="str" cm="1">
        <f t="array" aca="1" ref="ACX70" ca="1">INDEX(i.LMU_Area,$K70,ACX$26)</f>
        <v>-</v>
      </c>
      <c r="ACY70" s="5" t="str" cm="1">
        <f t="array" aca="1" ref="ACY70" ca="1">INDEX(i.LMU_Area,$K70,ACY$26)</f>
        <v>-</v>
      </c>
      <c r="ACZ70" s="5" t="str" cm="1">
        <f t="array" aca="1" ref="ACZ70" ca="1">INDEX(i.LMU_Area,$K70,ACZ$26)</f>
        <v>-</v>
      </c>
      <c r="ADA70" s="5" t="str" cm="1">
        <f t="array" aca="1" ref="ADA70" ca="1">INDEX(i.LMU_Area,$K70,ADA$26)</f>
        <v>-</v>
      </c>
      <c r="ADB70" s="5" t="str" cm="1">
        <f t="array" aca="1" ref="ADB70" ca="1">INDEX(i.LMU_Area,$K70,ADB$26)</f>
        <v>-</v>
      </c>
      <c r="ADC70" s="5" t="str" cm="1">
        <f t="array" aca="1" ref="ADC70" ca="1">INDEX(i.LMU_Area,$K70,ADC$26)</f>
        <v>-</v>
      </c>
      <c r="ADD70" s="5" t="str" cm="1">
        <f t="array" aca="1" ref="ADD70" ca="1">INDEX(i.LMU_Area,$K70,ADD$26)</f>
        <v>-</v>
      </c>
      <c r="ADE70" s="5" t="str" cm="1">
        <f t="array" aca="1" ref="ADE70" ca="1">INDEX(i.LMU_Area,$K70,ADE$26)</f>
        <v>-</v>
      </c>
      <c r="ADF70" s="5" t="str" cm="1">
        <f t="array" aca="1" ref="ADF70" ca="1">INDEX(i.LMU_Area,$K70,ADF$26)</f>
        <v>-</v>
      </c>
      <c r="ADG70" s="5" t="str" cm="1">
        <f t="array" aca="1" ref="ADG70" ca="1">INDEX(i.LMU_Area,$K70,ADG$26)</f>
        <v>-</v>
      </c>
      <c r="ADH70" s="5" t="str" cm="1">
        <f t="array" aca="1" ref="ADH70" ca="1">INDEX(i.LMU_Area,$K70,ADH$26)</f>
        <v>-</v>
      </c>
      <c r="ADI70" s="5" t="str" cm="1">
        <f t="array" aca="1" ref="ADI70" ca="1">INDEX(i.LMU_Area,$K70,ADI$26)</f>
        <v>-</v>
      </c>
      <c r="ADJ70" s="5" t="str" cm="1">
        <f t="array" aca="1" ref="ADJ70" ca="1">INDEX(i.LMU_Area,$K70,ADJ$26)</f>
        <v>-</v>
      </c>
      <c r="ADK70" s="5" t="str" cm="1">
        <f t="array" aca="1" ref="ADK70" ca="1">INDEX(i.LMU_Area,$K70,ADK$26)</f>
        <v>-</v>
      </c>
      <c r="ADL70" s="5" t="str" cm="1">
        <f t="array" aca="1" ref="ADL70" ca="1">INDEX(i.LMU_Area,$K70,ADL$26)</f>
        <v>-</v>
      </c>
      <c r="ADM70" s="5" t="str" cm="1">
        <f t="array" aca="1" ref="ADM70" ca="1">INDEX(i.LMU_Area,$K70,ADM$26)</f>
        <v>-</v>
      </c>
      <c r="ADN70" s="5" t="str" cm="1">
        <f t="array" aca="1" ref="ADN70" ca="1">INDEX(i.LMU_Area,$K70,ADN$26)</f>
        <v>-</v>
      </c>
      <c r="ADO70" s="5" t="str" cm="1">
        <f t="array" aca="1" ref="ADO70" ca="1">INDEX(i.LMU_Area,$K70,ADO$26)</f>
        <v>-</v>
      </c>
      <c r="ADP70" s="5" t="str" cm="1">
        <f t="array" aca="1" ref="ADP70" ca="1">INDEX(i.LMU_Area,$K70,ADP$26)</f>
        <v>-</v>
      </c>
      <c r="ADQ70" s="5" t="str" cm="1">
        <f t="array" aca="1" ref="ADQ70" ca="1">INDEX(i.LMU_Area,$K70,ADQ$26)</f>
        <v>-</v>
      </c>
      <c r="ADR70" s="5" t="str" cm="1">
        <f t="array" aca="1" ref="ADR70" ca="1">INDEX(i.LMU_Area,$K70,ADR$26)</f>
        <v>-</v>
      </c>
      <c r="ADS70" s="5" t="str" cm="1">
        <f t="array" aca="1" ref="ADS70" ca="1">INDEX(i.LMU_Area,$K70,ADS$26)</f>
        <v>-</v>
      </c>
      <c r="ADT70" s="5" t="str" cm="1">
        <f t="array" aca="1" ref="ADT70" ca="1">INDEX(i.LMU_Area,$K70,ADT$26)</f>
        <v>-</v>
      </c>
      <c r="ADU70" s="5" t="str" cm="1">
        <f t="array" aca="1" ref="ADU70" ca="1">INDEX(i.LMU_Area,$K70,ADU$26)</f>
        <v>-</v>
      </c>
      <c r="ADV70" s="5" t="str" cm="1">
        <f t="array" aca="1" ref="ADV70" ca="1">INDEX(i.LMU_Area,$K70,ADV$26)</f>
        <v>-</v>
      </c>
      <c r="ADW70" s="5" t="str" cm="1">
        <f t="array" aca="1" ref="ADW70" ca="1">INDEX(i.LMU_Area,$K70,ADW$26)</f>
        <v>-</v>
      </c>
      <c r="ADX70" s="5" t="str" cm="1">
        <f t="array" aca="1" ref="ADX70" ca="1">INDEX(i.LMU_Area,$K70,ADX$26)</f>
        <v>-</v>
      </c>
      <c r="ADY70" s="5" t="str" cm="1">
        <f t="array" aca="1" ref="ADY70" ca="1">INDEX(i.LMU_Area,$K70,ADY$26)</f>
        <v>-</v>
      </c>
      <c r="ADZ70" s="5" t="str" cm="1">
        <f t="array" aca="1" ref="ADZ70" ca="1">INDEX(i.LMU_Area,$K70,ADZ$26)</f>
        <v>-</v>
      </c>
      <c r="AEA70" s="5" t="str" cm="1">
        <f t="array" aca="1" ref="AEA70" ca="1">INDEX(i.LMU_Area,$K70,AEA$26)</f>
        <v>-</v>
      </c>
      <c r="AEB70" s="5" t="str" cm="1">
        <f t="array" aca="1" ref="AEB70" ca="1">INDEX(i.LMU_Area,$K70,AEB$26)</f>
        <v>-</v>
      </c>
      <c r="AEC70" s="5" t="str" cm="1">
        <f t="array" aca="1" ref="AEC70" ca="1">INDEX(i.LMU_Area,$K70,AEC$26)</f>
        <v>-</v>
      </c>
      <c r="AED70" s="5" t="str" cm="1">
        <f t="array" aca="1" ref="AED70" ca="1">INDEX(i.LMU_Area,$K70,AED$26)</f>
        <v>-</v>
      </c>
      <c r="AEE70" s="5" t="str" cm="1">
        <f t="array" aca="1" ref="AEE70" ca="1">INDEX(i.LMU_Area,$K70,AEE$26)</f>
        <v>-</v>
      </c>
      <c r="AEF70" s="5" t="str" cm="1">
        <f t="array" aca="1" ref="AEF70" ca="1">INDEX(i.LMU_Area,$K70,AEF$26)</f>
        <v>-</v>
      </c>
      <c r="AEG70" s="5" t="str" cm="1">
        <f t="array" aca="1" ref="AEG70" ca="1">INDEX(i.LMU_Area,$K70,AEG$26)</f>
        <v>-</v>
      </c>
      <c r="AEH70" s="5" t="str" cm="1">
        <f t="array" aca="1" ref="AEH70" ca="1">INDEX(i.LMU_Area,$K70,AEH$26)</f>
        <v>-</v>
      </c>
      <c r="AEI70" s="5" t="str" cm="1">
        <f t="array" aca="1" ref="AEI70" ca="1">INDEX(i.LMU_Area,$K70,AEI$26)</f>
        <v>-</v>
      </c>
      <c r="AEJ70" s="5" t="str" cm="1">
        <f t="array" aca="1" ref="AEJ70" ca="1">INDEX(i.LMU_Area,$K70,AEJ$26)</f>
        <v>-</v>
      </c>
      <c r="AEK70" s="5" t="str" cm="1">
        <f t="array" aca="1" ref="AEK70" ca="1">INDEX(i.LMU_Area,$K70,AEK$26)</f>
        <v>-</v>
      </c>
      <c r="AEL70" s="5" t="str" cm="1">
        <f t="array" aca="1" ref="AEL70" ca="1">INDEX(i.LMU_Area,$K70,AEL$26)</f>
        <v>-</v>
      </c>
      <c r="AEM70" s="5" t="str" cm="1">
        <f t="array" aca="1" ref="AEM70" ca="1">INDEX(i.LMU_Area,$K70,AEM$26)</f>
        <v>-</v>
      </c>
      <c r="AEN70" s="5" t="str" cm="1">
        <f t="array" aca="1" ref="AEN70" ca="1">INDEX(i.LMU_Area,$K70,AEN$26)</f>
        <v>-</v>
      </c>
      <c r="AEO70" s="5" t="str" cm="1">
        <f t="array" aca="1" ref="AEO70" ca="1">INDEX(i.LMU_Area,$K70,AEO$26)</f>
        <v>-</v>
      </c>
      <c r="AEP70" s="5" t="str" cm="1">
        <f t="array" aca="1" ref="AEP70" ca="1">INDEX(i.LMU_Area,$K70,AEP$26)</f>
        <v>-</v>
      </c>
      <c r="AEQ70" s="5" t="str" cm="1">
        <f t="array" aca="1" ref="AEQ70" ca="1">INDEX(i.LMU_Area,$K70,AEQ$26)</f>
        <v>-</v>
      </c>
      <c r="AER70" s="5" t="str" cm="1">
        <f t="array" aca="1" ref="AER70" ca="1">INDEX(i.LMU_Area,$K70,AER$26)</f>
        <v>-</v>
      </c>
      <c r="AES70" s="5" t="str" cm="1">
        <f t="array" aca="1" ref="AES70" ca="1">INDEX(i.LMU_Area,$K70,AES$26)</f>
        <v>-</v>
      </c>
      <c r="AET70" s="5" t="str" cm="1">
        <f t="array" aca="1" ref="AET70" ca="1">INDEX(i.LMU_Area,$K70,AET$26)</f>
        <v>-</v>
      </c>
      <c r="AEU70" s="5" t="str" cm="1">
        <f t="array" aca="1" ref="AEU70" ca="1">INDEX(i.LMU_Area,$K70,AEU$26)</f>
        <v>-</v>
      </c>
      <c r="AEV70" s="5" t="str" cm="1">
        <f t="array" aca="1" ref="AEV70" ca="1">INDEX(i.LMU_Area,$K70,AEV$26)</f>
        <v>-</v>
      </c>
      <c r="AEW70" s="5" t="str" cm="1">
        <f t="array" aca="1" ref="AEW70" ca="1">INDEX(i.LMU_Area,$K70,AEW$26)</f>
        <v>-</v>
      </c>
      <c r="AEX70" s="5" t="str" cm="1">
        <f t="array" aca="1" ref="AEX70" ca="1">INDEX(i.LMU_Area,$K70,AEX$26)</f>
        <v>-</v>
      </c>
      <c r="AEY70" s="5" t="str" cm="1">
        <f t="array" aca="1" ref="AEY70" ca="1">INDEX(i.LMU_Area,$K70,AEY$26)</f>
        <v>-</v>
      </c>
      <c r="AEZ70" s="5" t="str" cm="1">
        <f t="array" aca="1" ref="AEZ70" ca="1">INDEX(i.LMU_Area,$K70,AEZ$26)</f>
        <v>-</v>
      </c>
      <c r="AFA70" s="5" t="str" cm="1">
        <f t="array" aca="1" ref="AFA70" ca="1">INDEX(i.LMU_Area,$K70,AFA$26)</f>
        <v>-</v>
      </c>
      <c r="AFB70" s="5" t="str" cm="1">
        <f t="array" aca="1" ref="AFB70" ca="1">INDEX(i.LMU_Area,$K70,AFB$26)</f>
        <v>-</v>
      </c>
      <c r="AFC70" s="5" t="str" cm="1">
        <f t="array" aca="1" ref="AFC70" ca="1">INDEX(i.LMU_Area,$K70,AFC$26)</f>
        <v>-</v>
      </c>
      <c r="AFD70" s="5" t="str" cm="1">
        <f t="array" aca="1" ref="AFD70" ca="1">INDEX(i.LMU_Area,$K70,AFD$26)</f>
        <v>-</v>
      </c>
      <c r="AFE70" s="5" t="str" cm="1">
        <f t="array" aca="1" ref="AFE70" ca="1">INDEX(i.LMU_Area,$K70,AFE$26)</f>
        <v>-</v>
      </c>
      <c r="AFF70" s="5" t="str" cm="1">
        <f t="array" aca="1" ref="AFF70" ca="1">INDEX(i.LMU_Area,$K70,AFF$26)</f>
        <v>-</v>
      </c>
      <c r="AFG70" s="5" t="str" cm="1">
        <f t="array" aca="1" ref="AFG70" ca="1">INDEX(i.LMU_Area,$K70,AFG$26)</f>
        <v>-</v>
      </c>
      <c r="AFH70" s="5" t="str" cm="1">
        <f t="array" aca="1" ref="AFH70" ca="1">INDEX(i.LMU_Area,$K70,AFH$26)</f>
        <v>-</v>
      </c>
      <c r="AFI70" s="5" t="str" cm="1">
        <f t="array" aca="1" ref="AFI70" ca="1">INDEX(i.LMU_Area,$K70,AFI$26)</f>
        <v>-</v>
      </c>
      <c r="AFJ70" s="5" t="str" cm="1">
        <f t="array" aca="1" ref="AFJ70" ca="1">INDEX(i.LMU_Area,$K70,AFJ$26)</f>
        <v>-</v>
      </c>
      <c r="AFK70" s="5" t="str" cm="1">
        <f t="array" aca="1" ref="AFK70" ca="1">INDEX(i.LMU_Area,$K70,AFK$26)</f>
        <v>-</v>
      </c>
      <c r="AFL70" s="5" t="str" cm="1">
        <f t="array" aca="1" ref="AFL70" ca="1">INDEX(i.LMU_Area,$K70,AFL$26)</f>
        <v>-</v>
      </c>
      <c r="AFM70" s="5" t="str" cm="1">
        <f t="array" aca="1" ref="AFM70" ca="1">INDEX(i.LMU_Area,$K70,AFM$26)</f>
        <v>-</v>
      </c>
      <c r="AFN70" s="5" t="str" cm="1">
        <f t="array" aca="1" ref="AFN70" ca="1">INDEX(i.LMU_Area,$K70,AFN$26)</f>
        <v>-</v>
      </c>
      <c r="AFO70" s="5" t="str" cm="1">
        <f t="array" aca="1" ref="AFO70" ca="1">INDEX(i.LMU_Area,$K70,AFO$26)</f>
        <v>-</v>
      </c>
      <c r="AFP70" s="5" t="str" cm="1">
        <f t="array" aca="1" ref="AFP70" ca="1">INDEX(i.LMU_Area,$K70,AFP$26)</f>
        <v>-</v>
      </c>
      <c r="AFQ70" s="5" t="str" cm="1">
        <f t="array" aca="1" ref="AFQ70" ca="1">INDEX(i.LMU_Area,$K70,AFQ$26)</f>
        <v>-</v>
      </c>
      <c r="AFR70" s="5" t="str" cm="1">
        <f t="array" aca="1" ref="AFR70" ca="1">INDEX(i.LMU_Area,$K70,AFR$26)</f>
        <v>-</v>
      </c>
      <c r="AFS70" s="5" t="str" cm="1">
        <f t="array" aca="1" ref="AFS70" ca="1">INDEX(i.LMU_Area,$K70,AFS$26)</f>
        <v>-</v>
      </c>
      <c r="AFT70" s="5" t="str" cm="1">
        <f t="array" aca="1" ref="AFT70" ca="1">INDEX(i.LMU_Area,$K70,AFT$26)</f>
        <v>-</v>
      </c>
      <c r="AFU70" s="5" t="str" cm="1">
        <f t="array" aca="1" ref="AFU70" ca="1">INDEX(i.LMU_Area,$K70,AFU$26)</f>
        <v>-</v>
      </c>
      <c r="AFV70" s="5" t="str" cm="1">
        <f t="array" aca="1" ref="AFV70" ca="1">INDEX(i.LMU_Area,$K70,AFV$26)</f>
        <v>-</v>
      </c>
      <c r="AFW70" s="5" t="str" cm="1">
        <f t="array" aca="1" ref="AFW70" ca="1">INDEX(i.LMU_Area,$K70,AFW$26)</f>
        <v>-</v>
      </c>
      <c r="AFX70" s="5" t="str" cm="1">
        <f t="array" aca="1" ref="AFX70" ca="1">INDEX(i.LMU_Area,$K70,AFX$26)</f>
        <v>-</v>
      </c>
      <c r="AFY70" s="5" t="str" cm="1">
        <f t="array" aca="1" ref="AFY70" ca="1">INDEX(i.LMU_Area,$K70,AFY$26)</f>
        <v>-</v>
      </c>
      <c r="AFZ70" s="5" t="str" cm="1">
        <f t="array" aca="1" ref="AFZ70" ca="1">INDEX(i.LMU_Area,$K70,AFZ$26)</f>
        <v>-</v>
      </c>
      <c r="AGA70" s="5" t="str" cm="1">
        <f t="array" aca="1" ref="AGA70" ca="1">INDEX(i.LMU_Area,$K70,AGA$26)</f>
        <v>-</v>
      </c>
      <c r="AGB70" s="5" t="str" cm="1">
        <f t="array" aca="1" ref="AGB70" ca="1">INDEX(i.LMU_Area,$K70,AGB$26)</f>
        <v>-</v>
      </c>
      <c r="AGC70" s="5" t="str" cm="1">
        <f t="array" aca="1" ref="AGC70" ca="1">INDEX(i.LMU_Area,$K70,AGC$26)</f>
        <v>-</v>
      </c>
      <c r="AGD70" s="5" t="str" cm="1">
        <f t="array" aca="1" ref="AGD70" ca="1">INDEX(i.LMU_Area,$K70,AGD$26)</f>
        <v>-</v>
      </c>
      <c r="AGE70" s="5" t="str" cm="1">
        <f t="array" aca="1" ref="AGE70" ca="1">INDEX(i.LMU_Area,$K70,AGE$26)</f>
        <v>-</v>
      </c>
      <c r="AGF70" s="5" t="str" cm="1">
        <f t="array" aca="1" ref="AGF70" ca="1">INDEX(i.LMU_Area,$K70,AGF$26)</f>
        <v>-</v>
      </c>
      <c r="AGG70" s="5" t="str" cm="1">
        <f t="array" aca="1" ref="AGG70" ca="1">INDEX(i.LMU_Area,$K70,AGG$26)</f>
        <v>-</v>
      </c>
      <c r="AGH70" s="5" t="str" cm="1">
        <f t="array" aca="1" ref="AGH70" ca="1">INDEX(i.LMU_Area,$K70,AGH$26)</f>
        <v>-</v>
      </c>
      <c r="AGI70" s="5" t="str" cm="1">
        <f t="array" aca="1" ref="AGI70" ca="1">INDEX(i.LMU_Area,$K70,AGI$26)</f>
        <v>-</v>
      </c>
      <c r="AGJ70" s="5" t="str" cm="1">
        <f t="array" aca="1" ref="AGJ70" ca="1">INDEX(i.LMU_Area,$K70,AGJ$26)</f>
        <v>-</v>
      </c>
      <c r="AGK70" s="5" t="str" cm="1">
        <f t="array" aca="1" ref="AGK70" ca="1">INDEX(i.LMU_Area,$K70,AGK$26)</f>
        <v>-</v>
      </c>
      <c r="AGL70" s="5" t="str" cm="1">
        <f t="array" aca="1" ref="AGL70" ca="1">INDEX(i.LMU_Area,$K70,AGL$26)</f>
        <v>-</v>
      </c>
      <c r="AGM70" s="5" t="str" cm="1">
        <f t="array" aca="1" ref="AGM70" ca="1">INDEX(i.LMU_Area,$K70,AGM$26)</f>
        <v>-</v>
      </c>
      <c r="AGN70" s="5" t="str" cm="1">
        <f t="array" aca="1" ref="AGN70" ca="1">INDEX(i.LMU_Area,$K70,AGN$26)</f>
        <v>-</v>
      </c>
      <c r="AGO70" s="5" t="str" cm="1">
        <f t="array" aca="1" ref="AGO70" ca="1">INDEX(i.LMU_Area,$K70,AGO$26)</f>
        <v>-</v>
      </c>
      <c r="AGP70" s="5" t="str" cm="1">
        <f t="array" aca="1" ref="AGP70" ca="1">INDEX(i.LMU_Area,$K70,AGP$26)</f>
        <v>-</v>
      </c>
      <c r="AGQ70" s="5" t="str" cm="1">
        <f t="array" aca="1" ref="AGQ70" ca="1">INDEX(i.LMU_Area,$K70,AGQ$26)</f>
        <v>-</v>
      </c>
      <c r="AGR70" s="5" t="str" cm="1">
        <f t="array" aca="1" ref="AGR70" ca="1">INDEX(i.LMU_Area,$K70,AGR$26)</f>
        <v>-</v>
      </c>
      <c r="AGS70" s="5" t="str" cm="1">
        <f t="array" aca="1" ref="AGS70" ca="1">INDEX(i.LMU_Area,$K70,AGS$26)</f>
        <v>-</v>
      </c>
      <c r="AGT70" s="5" t="str" cm="1">
        <f t="array" aca="1" ref="AGT70" ca="1">INDEX(i.LMU_Area,$K70,AGT$26)</f>
        <v>-</v>
      </c>
      <c r="AGU70" s="5" t="str" cm="1">
        <f t="array" aca="1" ref="AGU70" ca="1">INDEX(i.LMU_Area,$K70,AGU$26)</f>
        <v>-</v>
      </c>
      <c r="AGV70" s="5" t="str" cm="1">
        <f t="array" aca="1" ref="AGV70" ca="1">INDEX(i.LMU_Area,$K70,AGV$26)</f>
        <v>-</v>
      </c>
      <c r="AGW70" s="5" t="str" cm="1">
        <f t="array" aca="1" ref="AGW70" ca="1">INDEX(i.LMU_Area,$K70,AGW$26)</f>
        <v>-</v>
      </c>
      <c r="AGX70" s="5" t="str" cm="1">
        <f t="array" aca="1" ref="AGX70" ca="1">INDEX(i.LMU_Area,$K70,AGX$26)</f>
        <v>-</v>
      </c>
      <c r="AGY70" s="5" t="str" cm="1">
        <f t="array" aca="1" ref="AGY70" ca="1">INDEX(i.LMU_Area,$K70,AGY$26)</f>
        <v>-</v>
      </c>
      <c r="AGZ70" s="5" t="str" cm="1">
        <f t="array" aca="1" ref="AGZ70" ca="1">INDEX(i.LMU_Area,$K70,AGZ$26)</f>
        <v>-</v>
      </c>
      <c r="AHA70" s="5" t="str" cm="1">
        <f t="array" aca="1" ref="AHA70" ca="1">INDEX(i.LMU_Area,$K70,AHA$26)</f>
        <v>-</v>
      </c>
      <c r="AHB70" s="5" t="str" cm="1">
        <f t="array" aca="1" ref="AHB70" ca="1">INDEX(i.LMU_Area,$K70,AHB$26)</f>
        <v>-</v>
      </c>
      <c r="AHC70" s="5" t="str" cm="1">
        <f t="array" aca="1" ref="AHC70" ca="1">INDEX(i.LMU_Area,$K70,AHC$26)</f>
        <v>-</v>
      </c>
      <c r="AHD70" s="5" t="str" cm="1">
        <f t="array" aca="1" ref="AHD70" ca="1">INDEX(i.LMU_Area,$K70,AHD$26)</f>
        <v>-</v>
      </c>
      <c r="AHE70" s="5" t="str" cm="1">
        <f t="array" aca="1" ref="AHE70" ca="1">INDEX(i.LMU_Area,$K70,AHE$26)</f>
        <v>-</v>
      </c>
      <c r="AHF70" s="5" t="str" cm="1">
        <f t="array" aca="1" ref="AHF70" ca="1">INDEX(i.LMU_Area,$K70,AHF$26)</f>
        <v>-</v>
      </c>
      <c r="AHG70" s="5" t="str" cm="1">
        <f t="array" aca="1" ref="AHG70" ca="1">INDEX(i.LMU_Area,$K70,AHG$26)</f>
        <v>-</v>
      </c>
      <c r="AHH70" s="5" t="str" cm="1">
        <f t="array" aca="1" ref="AHH70" ca="1">INDEX(i.LMU_Area,$K70,AHH$26)</f>
        <v>-</v>
      </c>
      <c r="AHI70" s="5" t="str" cm="1">
        <f t="array" aca="1" ref="AHI70" ca="1">INDEX(i.LMU_Area,$K70,AHI$26)</f>
        <v>-</v>
      </c>
      <c r="AHJ70" s="5" t="str" cm="1">
        <f t="array" aca="1" ref="AHJ70" ca="1">INDEX(i.LMU_Area,$K70,AHJ$26)</f>
        <v>-</v>
      </c>
      <c r="AHK70" s="5" t="str" cm="1">
        <f t="array" aca="1" ref="AHK70" ca="1">INDEX(i.LMU_Area,$K70,AHK$26)</f>
        <v>-</v>
      </c>
      <c r="AHL70" s="5" t="str" cm="1">
        <f t="array" aca="1" ref="AHL70" ca="1">INDEX(i.LMU_Area,$K70,AHL$26)</f>
        <v>-</v>
      </c>
      <c r="AHM70" s="5" t="str" cm="1">
        <f t="array" aca="1" ref="AHM70" ca="1">INDEX(i.LMU_Area,$K70,AHM$26)</f>
        <v>-</v>
      </c>
      <c r="AHN70" s="5" t="str" cm="1">
        <f t="array" aca="1" ref="AHN70" ca="1">INDEX(i.LMU_Area,$K70,AHN$26)</f>
        <v>-</v>
      </c>
      <c r="AHO70" s="5" t="str" cm="1">
        <f t="array" aca="1" ref="AHO70" ca="1">INDEX(i.LMU_Area,$K70,AHO$26)</f>
        <v>-</v>
      </c>
      <c r="AHP70" s="5" t="str" cm="1">
        <f t="array" aca="1" ref="AHP70" ca="1">INDEX(i.LMU_Area,$K70,AHP$26)</f>
        <v>-</v>
      </c>
      <c r="AHQ70" s="5" t="str" cm="1">
        <f t="array" aca="1" ref="AHQ70" ca="1">INDEX(i.LMU_Area,$K70,AHQ$26)</f>
        <v>-</v>
      </c>
      <c r="AHR70" s="5" t="str" cm="1">
        <f t="array" aca="1" ref="AHR70" ca="1">INDEX(i.LMU_Area,$K70,AHR$26)</f>
        <v>-</v>
      </c>
      <c r="AHS70" s="5" t="str" cm="1">
        <f t="array" aca="1" ref="AHS70" ca="1">INDEX(i.LMU_Area,$K70,AHS$26)</f>
        <v>-</v>
      </c>
      <c r="AHT70" s="5" t="str" cm="1">
        <f t="array" aca="1" ref="AHT70" ca="1">INDEX(i.LMU_Area,$K70,AHT$26)</f>
        <v>-</v>
      </c>
      <c r="AHU70" s="5" t="str" cm="1">
        <f t="array" aca="1" ref="AHU70" ca="1">INDEX(i.LMU_Area,$K70,AHU$26)</f>
        <v>-</v>
      </c>
      <c r="AHV70" s="5" t="str" cm="1">
        <f t="array" aca="1" ref="AHV70" ca="1">INDEX(i.LMU_Area,$K70,AHV$26)</f>
        <v>-</v>
      </c>
      <c r="AHW70" s="5" t="str" cm="1">
        <f t="array" aca="1" ref="AHW70" ca="1">INDEX(i.LMU_Area,$K70,AHW$26)</f>
        <v>-</v>
      </c>
      <c r="AHX70" s="5" t="str" cm="1">
        <f t="array" aca="1" ref="AHX70" ca="1">INDEX(i.LMU_Area,$K70,AHX$26)</f>
        <v>-</v>
      </c>
      <c r="AHY70" s="5" t="str" cm="1">
        <f t="array" aca="1" ref="AHY70" ca="1">INDEX(i.LMU_Area,$K70,AHY$26)</f>
        <v>-</v>
      </c>
      <c r="AHZ70" s="5" t="str" cm="1">
        <f t="array" aca="1" ref="AHZ70" ca="1">INDEX(i.LMU_Area,$K70,AHZ$26)</f>
        <v>-</v>
      </c>
      <c r="AIA70" s="5" t="str" cm="1">
        <f t="array" aca="1" ref="AIA70" ca="1">INDEX(i.LMU_Area,$K70,AIA$26)</f>
        <v>-</v>
      </c>
      <c r="AIB70" s="5" t="str" cm="1">
        <f t="array" aca="1" ref="AIB70" ca="1">INDEX(i.LMU_Area,$K70,AIB$26)</f>
        <v>-</v>
      </c>
      <c r="AIC70" s="5" t="str" cm="1">
        <f t="array" aca="1" ref="AIC70" ca="1">INDEX(i.LMU_Area,$K70,AIC$26)</f>
        <v>-</v>
      </c>
      <c r="AID70" s="5" t="str" cm="1">
        <f t="array" aca="1" ref="AID70" ca="1">INDEX(i.LMU_Area,$K70,AID$26)</f>
        <v>-</v>
      </c>
      <c r="AIE70" s="5" t="str" cm="1">
        <f t="array" aca="1" ref="AIE70" ca="1">INDEX(i.LMU_Area,$K70,AIE$26)</f>
        <v>-</v>
      </c>
      <c r="AIF70" s="5" t="str" cm="1">
        <f t="array" aca="1" ref="AIF70" ca="1">INDEX(i.LMU_Area,$K70,AIF$26)</f>
        <v>-</v>
      </c>
      <c r="AIG70" s="5" t="str" cm="1">
        <f t="array" aca="1" ref="AIG70" ca="1">INDEX(i.LMU_Area,$K70,AIG$26)</f>
        <v>-</v>
      </c>
      <c r="AIH70" s="5" t="str" cm="1">
        <f t="array" aca="1" ref="AIH70" ca="1">INDEX(i.LMU_Area,$K70,AIH$26)</f>
        <v>-</v>
      </c>
      <c r="AII70" s="5" t="str" cm="1">
        <f t="array" aca="1" ref="AII70" ca="1">INDEX(i.LMU_Area,$K70,AII$26)</f>
        <v>-</v>
      </c>
      <c r="AIJ70" s="5" t="str" cm="1">
        <f t="array" aca="1" ref="AIJ70" ca="1">INDEX(i.LMU_Area,$K70,AIJ$26)</f>
        <v>-</v>
      </c>
      <c r="AIK70" s="5" t="str" cm="1">
        <f t="array" aca="1" ref="AIK70" ca="1">INDEX(i.LMU_Area,$K70,AIK$26)</f>
        <v>-</v>
      </c>
      <c r="AIL70" s="5" t="str" cm="1">
        <f t="array" aca="1" ref="AIL70" ca="1">INDEX(i.LMU_Area,$K70,AIL$26)</f>
        <v>-</v>
      </c>
      <c r="AIM70" s="5" t="str" cm="1">
        <f t="array" aca="1" ref="AIM70" ca="1">INDEX(i.LMU_Area,$K70,AIM$26)</f>
        <v>-</v>
      </c>
      <c r="AIN70" s="5" t="str" cm="1">
        <f t="array" aca="1" ref="AIN70" ca="1">INDEX(i.LMU_Area,$K70,AIN$26)</f>
        <v>-</v>
      </c>
      <c r="AIO70" s="5" t="str" cm="1">
        <f t="array" aca="1" ref="AIO70" ca="1">INDEX(i.LMU_Area,$K70,AIO$26)</f>
        <v>-</v>
      </c>
      <c r="AIP70" s="5" t="str" cm="1">
        <f t="array" aca="1" ref="AIP70" ca="1">INDEX(i.LMU_Area,$K70,AIP$26)</f>
        <v>-</v>
      </c>
      <c r="AIQ70" s="5" t="str" cm="1">
        <f t="array" aca="1" ref="AIQ70" ca="1">INDEX(i.LMU_Area,$K70,AIQ$26)</f>
        <v>-</v>
      </c>
      <c r="AIR70" s="5" t="str" cm="1">
        <f t="array" aca="1" ref="AIR70" ca="1">INDEX(i.LMU_Area,$K70,AIR$26)</f>
        <v>-</v>
      </c>
      <c r="AIS70" s="5" t="str" cm="1">
        <f t="array" aca="1" ref="AIS70" ca="1">INDEX(i.LMU_Area,$K70,AIS$26)</f>
        <v>-</v>
      </c>
      <c r="AIT70" s="5" t="str" cm="1">
        <f t="array" aca="1" ref="AIT70" ca="1">INDEX(i.LMU_Area,$K70,AIT$26)</f>
        <v>-</v>
      </c>
      <c r="AIU70" s="5" t="str" cm="1">
        <f t="array" aca="1" ref="AIU70" ca="1">INDEX(i.LMU_Area,$K70,AIU$26)</f>
        <v>-</v>
      </c>
      <c r="AIV70" s="5" t="str" cm="1">
        <f t="array" aca="1" ref="AIV70" ca="1">INDEX(i.LMU_Area,$K70,AIV$26)</f>
        <v>-</v>
      </c>
      <c r="AIW70" s="5" t="str" cm="1">
        <f t="array" aca="1" ref="AIW70" ca="1">INDEX(i.LMU_Area,$K70,AIW$26)</f>
        <v>-</v>
      </c>
      <c r="AIX70" s="5" t="str" cm="1">
        <f t="array" aca="1" ref="AIX70" ca="1">INDEX(i.LMU_Area,$K70,AIX$26)</f>
        <v>-</v>
      </c>
      <c r="AIY70" s="5" t="str" cm="1">
        <f t="array" aca="1" ref="AIY70" ca="1">INDEX(i.LMU_Area,$K70,AIY$26)</f>
        <v>-</v>
      </c>
      <c r="AIZ70" s="5" t="str" cm="1">
        <f t="array" aca="1" ref="AIZ70" ca="1">INDEX(i.LMU_Area,$K70,AIZ$26)</f>
        <v>-</v>
      </c>
      <c r="AJA70" s="5" t="str" cm="1">
        <f t="array" aca="1" ref="AJA70" ca="1">INDEX(i.LMU_Area,$K70,AJA$26)</f>
        <v>-</v>
      </c>
      <c r="AJB70" s="5" t="str" cm="1">
        <f t="array" aca="1" ref="AJB70" ca="1">INDEX(i.LMU_Area,$K70,AJB$26)</f>
        <v>-</v>
      </c>
      <c r="AJC70" s="5" t="str" cm="1">
        <f t="array" aca="1" ref="AJC70" ca="1">INDEX(i.LMU_Area,$K70,AJC$26)</f>
        <v>-</v>
      </c>
      <c r="AJD70" s="5" t="str" cm="1">
        <f t="array" aca="1" ref="AJD70" ca="1">INDEX(i.LMU_Area,$K70,AJD$26)</f>
        <v>-</v>
      </c>
      <c r="AJE70" s="5" t="str" cm="1">
        <f t="array" aca="1" ref="AJE70" ca="1">INDEX(i.LMU_Area,$K70,AJE$26)</f>
        <v>-</v>
      </c>
      <c r="AJF70" s="5" t="str" cm="1">
        <f t="array" aca="1" ref="AJF70" ca="1">INDEX(i.LMU_Area,$K70,AJF$26)</f>
        <v>-</v>
      </c>
      <c r="AJG70" s="5" t="str" cm="1">
        <f t="array" aca="1" ref="AJG70" ca="1">INDEX(i.LMU_Area,$K70,AJG$26)</f>
        <v>-</v>
      </c>
      <c r="AJH70" s="5" t="str" cm="1">
        <f t="array" aca="1" ref="AJH70" ca="1">INDEX(i.LMU_Area,$K70,AJH$26)</f>
        <v>-</v>
      </c>
      <c r="AJI70" s="5" t="str" cm="1">
        <f t="array" aca="1" ref="AJI70" ca="1">INDEX(i.LMU_Area,$K70,AJI$26)</f>
        <v>-</v>
      </c>
      <c r="AJJ70" s="5" t="str" cm="1">
        <f t="array" aca="1" ref="AJJ70" ca="1">INDEX(i.LMU_Area,$K70,AJJ$26)</f>
        <v>-</v>
      </c>
      <c r="AJK70" s="5" t="str" cm="1">
        <f t="array" aca="1" ref="AJK70" ca="1">INDEX(i.LMU_Area,$K70,AJK$26)</f>
        <v>-</v>
      </c>
      <c r="AJL70" s="5" t="str" cm="1">
        <f t="array" aca="1" ref="AJL70" ca="1">INDEX(i.LMU_Area,$K70,AJL$26)</f>
        <v>-</v>
      </c>
      <c r="AJM70" s="5" t="str" cm="1">
        <f t="array" aca="1" ref="AJM70" ca="1">INDEX(i.LMU_Area,$K70,AJM$26)</f>
        <v>-</v>
      </c>
      <c r="AJN70" s="5" t="str" cm="1">
        <f t="array" aca="1" ref="AJN70" ca="1">INDEX(i.LMU_Area,$K70,AJN$26)</f>
        <v>-</v>
      </c>
      <c r="AJO70" s="5" t="str" cm="1">
        <f t="array" aca="1" ref="AJO70" ca="1">INDEX(i.LMU_Area,$K70,AJO$26)</f>
        <v>-</v>
      </c>
      <c r="AJP70" s="5" t="str" cm="1">
        <f t="array" aca="1" ref="AJP70" ca="1">INDEX(i.LMU_Area,$K70,AJP$26)</f>
        <v>-</v>
      </c>
      <c r="AJQ70" s="5" t="str" cm="1">
        <f t="array" aca="1" ref="AJQ70" ca="1">INDEX(i.LMU_Area,$K70,AJQ$26)</f>
        <v>-</v>
      </c>
      <c r="AJR70" s="5" t="str" cm="1">
        <f t="array" aca="1" ref="AJR70" ca="1">INDEX(i.LMU_Area,$K70,AJR$26)</f>
        <v>-</v>
      </c>
      <c r="AJS70" s="5" t="str" cm="1">
        <f t="array" aca="1" ref="AJS70" ca="1">INDEX(i.LMU_Area,$K70,AJS$26)</f>
        <v>-</v>
      </c>
      <c r="AJT70" s="5" t="str" cm="1">
        <f t="array" aca="1" ref="AJT70" ca="1">INDEX(i.LMU_Area,$K70,AJT$26)</f>
        <v>-</v>
      </c>
      <c r="AJU70" s="5" t="str" cm="1">
        <f t="array" aca="1" ref="AJU70" ca="1">INDEX(i.LMU_Area,$K70,AJU$26)</f>
        <v>-</v>
      </c>
      <c r="AJV70" s="5" t="str" cm="1">
        <f t="array" aca="1" ref="AJV70" ca="1">INDEX(i.LMU_Area,$K70,AJV$26)</f>
        <v>-</v>
      </c>
      <c r="AJW70" s="5" t="str" cm="1">
        <f t="array" aca="1" ref="AJW70" ca="1">INDEX(i.LMU_Area,$K70,AJW$26)</f>
        <v>-</v>
      </c>
      <c r="AJX70" s="5" t="str" cm="1">
        <f t="array" aca="1" ref="AJX70" ca="1">INDEX(i.LMU_Area,$K70,AJX$26)</f>
        <v>-</v>
      </c>
      <c r="AJY70" s="5" t="str" cm="1">
        <f t="array" aca="1" ref="AJY70" ca="1">INDEX(i.LMU_Area,$K70,AJY$26)</f>
        <v>-</v>
      </c>
      <c r="AJZ70" s="5" t="str" cm="1">
        <f t="array" aca="1" ref="AJZ70" ca="1">INDEX(i.LMU_Area,$K70,AJZ$26)</f>
        <v>-</v>
      </c>
      <c r="AKA70" s="5" t="str" cm="1">
        <f t="array" aca="1" ref="AKA70" ca="1">INDEX(i.LMU_Area,$K70,AKA$26)</f>
        <v>-</v>
      </c>
      <c r="AKB70" s="5" t="str" cm="1">
        <f t="array" aca="1" ref="AKB70" ca="1">INDEX(i.LMU_Area,$K70,AKB$26)</f>
        <v>-</v>
      </c>
      <c r="AKC70" s="5" t="str" cm="1">
        <f t="array" aca="1" ref="AKC70" ca="1">INDEX(i.LMU_Area,$K70,AKC$26)</f>
        <v>-</v>
      </c>
      <c r="AKD70" s="5" t="str" cm="1">
        <f t="array" aca="1" ref="AKD70" ca="1">INDEX(i.LMU_Area,$K70,AKD$26)</f>
        <v>-</v>
      </c>
      <c r="AKE70" s="5" t="str" cm="1">
        <f t="array" aca="1" ref="AKE70" ca="1">INDEX(i.LMU_Area,$K70,AKE$26)</f>
        <v>-</v>
      </c>
      <c r="AKF70" s="5" t="str" cm="1">
        <f t="array" aca="1" ref="AKF70" ca="1">INDEX(i.LMU_Area,$K70,AKF$26)</f>
        <v>-</v>
      </c>
      <c r="AKG70" s="5" t="str" cm="1">
        <f t="array" aca="1" ref="AKG70" ca="1">INDEX(i.LMU_Area,$K70,AKG$26)</f>
        <v>-</v>
      </c>
      <c r="AKH70" s="5" t="str" cm="1">
        <f t="array" aca="1" ref="AKH70" ca="1">INDEX(i.LMU_Area,$K70,AKH$26)</f>
        <v>-</v>
      </c>
      <c r="AKI70" s="5" t="str" cm="1">
        <f t="array" aca="1" ref="AKI70" ca="1">INDEX(i.LMU_Area,$K70,AKI$26)</f>
        <v>-</v>
      </c>
      <c r="AKJ70" s="5" t="str" cm="1">
        <f t="array" aca="1" ref="AKJ70" ca="1">INDEX(i.LMU_Area,$K70,AKJ$26)</f>
        <v>-</v>
      </c>
      <c r="AKK70" s="5" t="str" cm="1">
        <f t="array" aca="1" ref="AKK70" ca="1">INDEX(i.LMU_Area,$K70,AKK$26)</f>
        <v>-</v>
      </c>
      <c r="AKL70" s="5" t="str" cm="1">
        <f t="array" aca="1" ref="AKL70" ca="1">INDEX(i.LMU_Area,$K70,AKL$26)</f>
        <v>-</v>
      </c>
      <c r="AKM70" s="5" t="str" cm="1">
        <f t="array" aca="1" ref="AKM70" ca="1">INDEX(i.LMU_Area,$K70,AKM$26)</f>
        <v>-</v>
      </c>
      <c r="AKN70" s="5" t="str" cm="1">
        <f t="array" aca="1" ref="AKN70" ca="1">INDEX(i.LMU_Area,$K70,AKN$26)</f>
        <v>-</v>
      </c>
      <c r="AKO70" s="5" t="str" cm="1">
        <f t="array" aca="1" ref="AKO70" ca="1">INDEX(i.LMU_Area,$K70,AKO$26)</f>
        <v>-</v>
      </c>
      <c r="AKP70" s="5" t="str" cm="1">
        <f t="array" aca="1" ref="AKP70" ca="1">INDEX(i.LMU_Area,$K70,AKP$26)</f>
        <v>-</v>
      </c>
      <c r="AKQ70" s="5" t="str" cm="1">
        <f t="array" aca="1" ref="AKQ70" ca="1">INDEX(i.LMU_Area,$K70,AKQ$26)</f>
        <v>-</v>
      </c>
      <c r="AKR70" s="5" t="str" cm="1">
        <f t="array" aca="1" ref="AKR70" ca="1">INDEX(i.LMU_Area,$K70,AKR$26)</f>
        <v>-</v>
      </c>
      <c r="AKS70" s="5" t="str" cm="1">
        <f t="array" aca="1" ref="AKS70" ca="1">INDEX(i.LMU_Area,$K70,AKS$26)</f>
        <v>-</v>
      </c>
      <c r="AKT70" s="5" t="str" cm="1">
        <f t="array" aca="1" ref="AKT70" ca="1">INDEX(i.LMU_Area,$K70,AKT$26)</f>
        <v>-</v>
      </c>
      <c r="AKU70" s="5" t="str" cm="1">
        <f t="array" aca="1" ref="AKU70" ca="1">INDEX(i.LMU_Area,$K70,AKU$26)</f>
        <v>-</v>
      </c>
      <c r="AKV70" s="5" t="str" cm="1">
        <f t="array" aca="1" ref="AKV70" ca="1">INDEX(i.LMU_Area,$K70,AKV$26)</f>
        <v>-</v>
      </c>
      <c r="AKW70" s="5" t="str" cm="1">
        <f t="array" aca="1" ref="AKW70" ca="1">INDEX(i.LMU_Area,$K70,AKW$26)</f>
        <v>-</v>
      </c>
      <c r="AKX70" s="5" t="str" cm="1">
        <f t="array" aca="1" ref="AKX70" ca="1">INDEX(i.LMU_Area,$K70,AKX$26)</f>
        <v>-</v>
      </c>
      <c r="AKY70" s="5" t="str" cm="1">
        <f t="array" aca="1" ref="AKY70" ca="1">INDEX(i.LMU_Area,$K70,AKY$26)</f>
        <v>-</v>
      </c>
      <c r="AKZ70" s="5" t="str" cm="1">
        <f t="array" aca="1" ref="AKZ70" ca="1">INDEX(i.LMU_Area,$K70,AKZ$26)</f>
        <v>-</v>
      </c>
      <c r="ALA70" s="5" t="str" cm="1">
        <f t="array" aca="1" ref="ALA70" ca="1">INDEX(i.LMU_Area,$K70,ALA$26)</f>
        <v>-</v>
      </c>
      <c r="ALB70" s="5" t="str" cm="1">
        <f t="array" aca="1" ref="ALB70" ca="1">INDEX(i.LMU_Area,$K70,ALB$26)</f>
        <v>-</v>
      </c>
      <c r="ALC70" s="5" t="str" cm="1">
        <f t="array" aca="1" ref="ALC70" ca="1">INDEX(i.LMU_Area,$K70,ALC$26)</f>
        <v>-</v>
      </c>
      <c r="ALD70" s="5" t="str" cm="1">
        <f t="array" aca="1" ref="ALD70" ca="1">INDEX(i.LMU_Area,$K70,ALD$26)</f>
        <v>-</v>
      </c>
      <c r="ALE70" s="5" t="str" cm="1">
        <f t="array" aca="1" ref="ALE70" ca="1">INDEX(i.LMU_Area,$K70,ALE$26)</f>
        <v>-</v>
      </c>
      <c r="ALF70" s="5" t="str" cm="1">
        <f t="array" aca="1" ref="ALF70" ca="1">INDEX(i.LMU_Area,$K70,ALF$26)</f>
        <v>-</v>
      </c>
      <c r="ALG70" s="5" t="str" cm="1">
        <f t="array" aca="1" ref="ALG70" ca="1">INDEX(i.LMU_Area,$K70,ALG$26)</f>
        <v>-</v>
      </c>
      <c r="ALH70" s="5" t="str" cm="1">
        <f t="array" aca="1" ref="ALH70" ca="1">INDEX(i.LMU_Area,$K70,ALH$26)</f>
        <v>-</v>
      </c>
      <c r="ALI70" s="5" t="str" cm="1">
        <f t="array" aca="1" ref="ALI70" ca="1">INDEX(i.LMU_Area,$K70,ALI$26)</f>
        <v>-</v>
      </c>
      <c r="ALJ70" s="5" t="str" cm="1">
        <f t="array" aca="1" ref="ALJ70" ca="1">INDEX(i.LMU_Area,$K70,ALJ$26)</f>
        <v>-</v>
      </c>
      <c r="ALK70" s="5" t="str" cm="1">
        <f t="array" aca="1" ref="ALK70" ca="1">INDEX(i.LMU_Area,$K70,ALK$26)</f>
        <v>-</v>
      </c>
      <c r="ALL70" s="5" t="str" cm="1">
        <f t="array" aca="1" ref="ALL70" ca="1">INDEX(i.LMU_Area,$K70,ALL$26)</f>
        <v>-</v>
      </c>
      <c r="ALM70" s="5" t="str" cm="1">
        <f t="array" aca="1" ref="ALM70" ca="1">INDEX(i.LMU_Area,$K70,ALM$26)</f>
        <v>-</v>
      </c>
      <c r="ALN70" s="5" t="str" cm="1">
        <f t="array" aca="1" ref="ALN70" ca="1">INDEX(i.LMU_Area,$K70,ALN$26)</f>
        <v>-</v>
      </c>
      <c r="ALO70" s="5" t="str" cm="1">
        <f t="array" aca="1" ref="ALO70" ca="1">INDEX(i.LMU_Area,$K70,ALO$26)</f>
        <v>-</v>
      </c>
      <c r="ALP70" s="5" t="str" cm="1">
        <f t="array" aca="1" ref="ALP70" ca="1">INDEX(i.LMU_Area,$K70,ALP$26)</f>
        <v>-</v>
      </c>
      <c r="ALQ70" s="5" t="str" cm="1">
        <f t="array" aca="1" ref="ALQ70" ca="1">INDEX(i.LMU_Area,$K70,ALQ$26)</f>
        <v>-</v>
      </c>
      <c r="ALR70" s="5" t="str" cm="1">
        <f t="array" aca="1" ref="ALR70" ca="1">INDEX(i.LMU_Area,$K70,ALR$26)</f>
        <v>-</v>
      </c>
      <c r="ALS70" s="5" t="str" cm="1">
        <f t="array" aca="1" ref="ALS70" ca="1">INDEX(i.LMU_Area,$K70,ALS$26)</f>
        <v>-</v>
      </c>
      <c r="ALT70" s="5" t="str" cm="1">
        <f t="array" aca="1" ref="ALT70" ca="1">INDEX(i.LMU_Area,$K70,ALT$26)</f>
        <v>-</v>
      </c>
      <c r="ALU70" s="5" t="str" cm="1">
        <f t="array" aca="1" ref="ALU70" ca="1">INDEX(i.LMU_Area,$K70,ALU$26)</f>
        <v>-</v>
      </c>
      <c r="ALV70" s="5" t="str" cm="1">
        <f t="array" aca="1" ref="ALV70" ca="1">INDEX(i.LMU_Area,$K70,ALV$26)</f>
        <v>-</v>
      </c>
      <c r="ALW70" s="5" t="str" cm="1">
        <f t="array" aca="1" ref="ALW70" ca="1">INDEX(i.LMU_Area,$K70,ALW$26)</f>
        <v>-</v>
      </c>
      <c r="ALX70" s="5" t="str" cm="1">
        <f t="array" aca="1" ref="ALX70" ca="1">INDEX(i.LMU_Area,$K70,ALX$26)</f>
        <v>-</v>
      </c>
      <c r="ALY70" s="5" t="str" cm="1">
        <f t="array" aca="1" ref="ALY70" ca="1">INDEX(i.LMU_Area,$K70,ALY$26)</f>
        <v>-</v>
      </c>
      <c r="ALZ70" s="5" t="str" cm="1">
        <f t="array" aca="1" ref="ALZ70" ca="1">INDEX(i.LMU_Area,$K70,ALZ$26)</f>
        <v>-</v>
      </c>
      <c r="AMA70" s="5" t="str" cm="1">
        <f t="array" aca="1" ref="AMA70" ca="1">INDEX(i.LMU_Area,$K70,AMA$26)</f>
        <v>-</v>
      </c>
      <c r="AMB70" s="5" t="str" cm="1">
        <f t="array" aca="1" ref="AMB70" ca="1">INDEX(i.LMU_Area,$K70,AMB$26)</f>
        <v>-</v>
      </c>
      <c r="AMC70" s="5" t="str" cm="1">
        <f t="array" aca="1" ref="AMC70" ca="1">INDEX(i.LMU_Area,$K70,AMC$26)</f>
        <v>-</v>
      </c>
      <c r="AMD70" s="5" t="str" cm="1">
        <f t="array" aca="1" ref="AMD70" ca="1">INDEX(i.LMU_Area,$K70,AMD$26)</f>
        <v>-</v>
      </c>
      <c r="AME70" s="5" t="str" cm="1">
        <f t="array" aca="1" ref="AME70" ca="1">INDEX(i.LMU_Area,$K70,AME$26)</f>
        <v>-</v>
      </c>
      <c r="AMF70" s="5" t="str" cm="1">
        <f t="array" aca="1" ref="AMF70" ca="1">INDEX(i.LMU_Area,$K70,AMF$26)</f>
        <v>-</v>
      </c>
      <c r="AMG70" s="5" t="str" cm="1">
        <f t="array" aca="1" ref="AMG70" ca="1">INDEX(i.LMU_Area,$K70,AMG$26)</f>
        <v>-</v>
      </c>
      <c r="AMH70" s="5" t="str" cm="1">
        <f t="array" aca="1" ref="AMH70" ca="1">INDEX(i.LMU_Area,$K70,AMH$26)</f>
        <v>-</v>
      </c>
      <c r="AMI70" s="5" t="str" cm="1">
        <f t="array" aca="1" ref="AMI70" ca="1">INDEX(i.LMU_Area,$K70,AMI$26)</f>
        <v>-</v>
      </c>
      <c r="AMJ70" s="5" t="str" cm="1">
        <f t="array" aca="1" ref="AMJ70" ca="1">INDEX(i.LMU_Area,$K70,AMJ$26)</f>
        <v>-</v>
      </c>
      <c r="AMK70" s="5" t="str" cm="1">
        <f t="array" aca="1" ref="AMK70" ca="1">INDEX(i.LMU_Area,$K70,AMK$26)</f>
        <v>-</v>
      </c>
      <c r="AML70" s="5" t="str" cm="1">
        <f t="array" aca="1" ref="AML70" ca="1">INDEX(i.LMU_Area,$K70,AML$26)</f>
        <v>-</v>
      </c>
      <c r="AMM70" s="5" t="str" cm="1">
        <f t="array" aca="1" ref="AMM70" ca="1">INDEX(i.LMU_Area,$K70,AMM$26)</f>
        <v>-</v>
      </c>
      <c r="AMN70" s="5" t="str" cm="1">
        <f t="array" aca="1" ref="AMN70" ca="1">INDEX(i.LMU_Area,$K70,AMN$26)</f>
        <v>-</v>
      </c>
      <c r="AMO70" s="5" t="str" cm="1">
        <f t="array" aca="1" ref="AMO70" ca="1">INDEX(i.LMU_Area,$K70,AMO$26)</f>
        <v>-</v>
      </c>
      <c r="AMP70" s="5" t="str" cm="1">
        <f t="array" aca="1" ref="AMP70" ca="1">INDEX(i.LMU_Area,$K70,AMP$26)</f>
        <v>-</v>
      </c>
      <c r="AMQ70" s="5" t="str" cm="1">
        <f t="array" aca="1" ref="AMQ70" ca="1">INDEX(i.LMU_Area,$K70,AMQ$26)</f>
        <v>-</v>
      </c>
      <c r="AMR70" s="5" t="str" cm="1">
        <f t="array" aca="1" ref="AMR70" ca="1">INDEX(i.LMU_Area,$K70,AMR$26)</f>
        <v>-</v>
      </c>
      <c r="AMS70" s="5" t="str" cm="1">
        <f t="array" aca="1" ref="AMS70" ca="1">INDEX(i.LMU_Area,$K70,AMS$26)</f>
        <v>-</v>
      </c>
      <c r="AMT70" s="5" t="str" cm="1">
        <f t="array" aca="1" ref="AMT70" ca="1">INDEX(i.LMU_Area,$K70,AMT$26)</f>
        <v>-</v>
      </c>
      <c r="AMU70" s="5" t="str" cm="1">
        <f t="array" aca="1" ref="AMU70" ca="1">INDEX(i.LMU_Area,$K70,AMU$26)</f>
        <v>-</v>
      </c>
      <c r="AMV70" s="5" t="str" cm="1">
        <f t="array" aca="1" ref="AMV70" ca="1">INDEX(i.LMU_Area,$K70,AMV$26)</f>
        <v>-</v>
      </c>
      <c r="AMW70" s="5" t="str" cm="1">
        <f t="array" aca="1" ref="AMW70" ca="1">INDEX(i.LMU_Area,$K70,AMW$26)</f>
        <v>-</v>
      </c>
      <c r="AMX70" s="5" t="str" cm="1">
        <f t="array" aca="1" ref="AMX70" ca="1">INDEX(i.LMU_Area,$K70,AMX$26)</f>
        <v>-</v>
      </c>
      <c r="AMY70" s="5" t="str" cm="1">
        <f t="array" aca="1" ref="AMY70" ca="1">INDEX(i.LMU_Area,$K70,AMY$26)</f>
        <v>-</v>
      </c>
      <c r="AMZ70" s="5" t="str" cm="1">
        <f t="array" aca="1" ref="AMZ70" ca="1">INDEX(i.LMU_Area,$K70,AMZ$26)</f>
        <v>-</v>
      </c>
      <c r="ANA70" s="5" t="str" cm="1">
        <f t="array" aca="1" ref="ANA70" ca="1">INDEX(i.LMU_Area,$K70,ANA$26)</f>
        <v>-</v>
      </c>
      <c r="ANB70" s="5" t="str" cm="1">
        <f t="array" aca="1" ref="ANB70" ca="1">INDEX(i.LMU_Area,$K70,ANB$26)</f>
        <v>-</v>
      </c>
      <c r="ANC70" s="5" t="str" cm="1">
        <f t="array" aca="1" ref="ANC70" ca="1">INDEX(i.LMU_Area,$K70,ANC$26)</f>
        <v>-</v>
      </c>
      <c r="AND70" s="5" t="str" cm="1">
        <f t="array" aca="1" ref="AND70" ca="1">INDEX(i.LMU_Area,$K70,AND$26)</f>
        <v>-</v>
      </c>
      <c r="ANE70" s="5" t="str" cm="1">
        <f t="array" aca="1" ref="ANE70" ca="1">INDEX(i.LMU_Area,$K70,ANE$26)</f>
        <v>-</v>
      </c>
      <c r="ANF70" s="5" t="str" cm="1">
        <f t="array" aca="1" ref="ANF70" ca="1">INDEX(i.LMU_Area,$K70,ANF$26)</f>
        <v>-</v>
      </c>
      <c r="ANG70" s="5" t="str" cm="1">
        <f t="array" aca="1" ref="ANG70" ca="1">INDEX(i.LMU_Area,$K70,ANG$26)</f>
        <v>-</v>
      </c>
      <c r="ANH70" s="5" t="str" cm="1">
        <f t="array" aca="1" ref="ANH70" ca="1">INDEX(i.LMU_Area,$K70,ANH$26)</f>
        <v>-</v>
      </c>
      <c r="ANI70" s="5" t="str" cm="1">
        <f t="array" aca="1" ref="ANI70" ca="1">INDEX(i.LMU_Area,$K70,ANI$26)</f>
        <v>-</v>
      </c>
      <c r="ANJ70" s="5" t="str" cm="1">
        <f t="array" aca="1" ref="ANJ70" ca="1">INDEX(i.LMU_Area,$K70,ANJ$26)</f>
        <v>-</v>
      </c>
      <c r="ANK70" s="5" t="str" cm="1">
        <f t="array" aca="1" ref="ANK70" ca="1">INDEX(i.LMU_Area,$K70,ANK$26)</f>
        <v>-</v>
      </c>
      <c r="ANL70" s="5" t="str" cm="1">
        <f t="array" aca="1" ref="ANL70" ca="1">INDEX(i.LMU_Area,$K70,ANL$26)</f>
        <v>-</v>
      </c>
      <c r="ANM70" s="5" t="str" cm="1">
        <f t="array" aca="1" ref="ANM70" ca="1">INDEX(i.LMU_Area,$K70,ANM$26)</f>
        <v>-</v>
      </c>
      <c r="ANN70" s="5" t="str" cm="1">
        <f t="array" aca="1" ref="ANN70" ca="1">INDEX(i.LMU_Area,$K70,ANN$26)</f>
        <v>-</v>
      </c>
      <c r="ANO70" s="5" t="str" cm="1">
        <f t="array" aca="1" ref="ANO70" ca="1">INDEX(i.LMU_Area,$K70,ANO$26)</f>
        <v>-</v>
      </c>
      <c r="ANP70" s="5" t="str" cm="1">
        <f t="array" aca="1" ref="ANP70" ca="1">INDEX(i.LMU_Area,$K70,ANP$26)</f>
        <v>-</v>
      </c>
      <c r="ANQ70" s="5" t="str" cm="1">
        <f t="array" aca="1" ref="ANQ70" ca="1">INDEX(i.LMU_Area,$K70,ANQ$26)</f>
        <v>-</v>
      </c>
      <c r="ANR70" s="5" t="str" cm="1">
        <f t="array" aca="1" ref="ANR70" ca="1">INDEX(i.LMU_Area,$K70,ANR$26)</f>
        <v>-</v>
      </c>
      <c r="ANS70" s="5" t="str" cm="1">
        <f t="array" aca="1" ref="ANS70" ca="1">INDEX(i.LMU_Area,$K70,ANS$26)</f>
        <v>-</v>
      </c>
      <c r="ANT70" s="5" t="str" cm="1">
        <f t="array" aca="1" ref="ANT70" ca="1">INDEX(i.LMU_Area,$K70,ANT$26)</f>
        <v>-</v>
      </c>
      <c r="ANU70" s="5" t="str" cm="1">
        <f t="array" aca="1" ref="ANU70" ca="1">INDEX(i.LMU_Area,$K70,ANU$26)</f>
        <v>-</v>
      </c>
      <c r="ANV70" s="5" t="str" cm="1">
        <f t="array" aca="1" ref="ANV70" ca="1">INDEX(i.LMU_Area,$K70,ANV$26)</f>
        <v>-</v>
      </c>
      <c r="ANW70" s="5" t="str" cm="1">
        <f t="array" aca="1" ref="ANW70" ca="1">INDEX(i.LMU_Area,$K70,ANW$26)</f>
        <v>-</v>
      </c>
      <c r="ANX70" s="5" t="str" cm="1">
        <f t="array" aca="1" ref="ANX70" ca="1">INDEX(i.LMU_Area,$K70,ANX$26)</f>
        <v>-</v>
      </c>
      <c r="ANY70" s="5" t="str" cm="1">
        <f t="array" aca="1" ref="ANY70" ca="1">INDEX(i.LMU_Area,$K70,ANY$26)</f>
        <v>-</v>
      </c>
      <c r="ANZ70" s="5" t="str" cm="1">
        <f t="array" aca="1" ref="ANZ70" ca="1">INDEX(i.LMU_Area,$K70,ANZ$26)</f>
        <v>-</v>
      </c>
      <c r="AOA70" s="5" t="str" cm="1">
        <f t="array" aca="1" ref="AOA70" ca="1">INDEX(i.LMU_Area,$K70,AOA$26)</f>
        <v>-</v>
      </c>
      <c r="AOB70" s="5" t="str" cm="1">
        <f t="array" aca="1" ref="AOB70" ca="1">INDEX(i.LMU_Area,$K70,AOB$26)</f>
        <v>-</v>
      </c>
      <c r="AOC70" s="5" t="str" cm="1">
        <f t="array" aca="1" ref="AOC70" ca="1">INDEX(i.LMU_Area,$K70,AOC$26)</f>
        <v>-</v>
      </c>
      <c r="AOD70" s="5" t="str" cm="1">
        <f t="array" aca="1" ref="AOD70" ca="1">INDEX(i.LMU_Area,$K70,AOD$26)</f>
        <v>-</v>
      </c>
      <c r="AOE70" s="5" t="str" cm="1">
        <f t="array" aca="1" ref="AOE70" ca="1">INDEX(i.LMU_Area,$K70,AOE$26)</f>
        <v>-</v>
      </c>
      <c r="AOF70" s="5" t="str" cm="1">
        <f t="array" aca="1" ref="AOF70" ca="1">INDEX(i.LMU_Area,$K70,AOF$26)</f>
        <v>-</v>
      </c>
      <c r="AOG70" s="5" t="str" cm="1">
        <f t="array" aca="1" ref="AOG70" ca="1">INDEX(i.LMU_Area,$K70,AOG$26)</f>
        <v>-</v>
      </c>
      <c r="AOH70" s="5" t="str" cm="1">
        <f t="array" aca="1" ref="AOH70" ca="1">INDEX(i.LMU_Area,$K70,AOH$26)</f>
        <v>-</v>
      </c>
      <c r="AOI70" s="5" t="str" cm="1">
        <f t="array" aca="1" ref="AOI70" ca="1">INDEX(i.LMU_Area,$K70,AOI$26)</f>
        <v>-</v>
      </c>
      <c r="AOJ70" s="5" t="str" cm="1">
        <f t="array" aca="1" ref="AOJ70" ca="1">INDEX(i.LMU_Area,$K70,AOJ$26)</f>
        <v>-</v>
      </c>
      <c r="AOK70" s="5" t="str" cm="1">
        <f t="array" aca="1" ref="AOK70" ca="1">INDEX(i.LMU_Area,$K70,AOK$26)</f>
        <v>-</v>
      </c>
      <c r="AOL70" s="5" t="str" cm="1">
        <f t="array" aca="1" ref="AOL70" ca="1">INDEX(i.LMU_Area,$K70,AOL$26)</f>
        <v>-</v>
      </c>
      <c r="AOM70" s="5" t="str" cm="1">
        <f t="array" aca="1" ref="AOM70" ca="1">INDEX(i.LMU_Area,$K70,AOM$26)</f>
        <v>-</v>
      </c>
      <c r="AON70" s="5" t="str" cm="1">
        <f t="array" aca="1" ref="AON70" ca="1">INDEX(i.LMU_Area,$K70,AON$26)</f>
        <v>-</v>
      </c>
      <c r="AOO70" s="5" t="str" cm="1">
        <f t="array" aca="1" ref="AOO70" ca="1">INDEX(i.LMU_Area,$K70,AOO$26)</f>
        <v>-</v>
      </c>
      <c r="AOP70" s="5" t="str" cm="1">
        <f t="array" aca="1" ref="AOP70" ca="1">INDEX(i.LMU_Area,$K70,AOP$26)</f>
        <v>-</v>
      </c>
      <c r="AOQ70" s="5" t="str" cm="1">
        <f t="array" aca="1" ref="AOQ70" ca="1">INDEX(i.LMU_Area,$K70,AOQ$26)</f>
        <v>-</v>
      </c>
      <c r="AOR70" s="5" t="str" cm="1">
        <f t="array" aca="1" ref="AOR70" ca="1">INDEX(i.LMU_Area,$K70,AOR$26)</f>
        <v>-</v>
      </c>
      <c r="AOS70" s="5" t="str" cm="1">
        <f t="array" aca="1" ref="AOS70" ca="1">INDEX(i.LMU_Area,$K70,AOS$26)</f>
        <v>-</v>
      </c>
      <c r="AOT70" s="5" t="str" cm="1">
        <f t="array" aca="1" ref="AOT70" ca="1">INDEX(i.LMU_Area,$K70,AOT$26)</f>
        <v>-</v>
      </c>
      <c r="AOU70" s="5" t="str" cm="1">
        <f t="array" aca="1" ref="AOU70" ca="1">INDEX(i.LMU_Area,$K70,AOU$26)</f>
        <v>-</v>
      </c>
      <c r="AOV70" s="5" t="str" cm="1">
        <f t="array" aca="1" ref="AOV70" ca="1">INDEX(i.LMU_Area,$K70,AOV$26)</f>
        <v>-</v>
      </c>
      <c r="AOW70" s="5" t="str" cm="1">
        <f t="array" aca="1" ref="AOW70" ca="1">INDEX(i.LMU_Area,$K70,AOW$26)</f>
        <v>-</v>
      </c>
      <c r="AOX70" s="5" t="str" cm="1">
        <f t="array" aca="1" ref="AOX70" ca="1">INDEX(i.LMU_Area,$K70,AOX$26)</f>
        <v>-</v>
      </c>
      <c r="AOY70" s="5" t="str" cm="1">
        <f t="array" aca="1" ref="AOY70" ca="1">INDEX(i.LMU_Area,$K70,AOY$26)</f>
        <v>-</v>
      </c>
      <c r="AOZ70" s="5" t="str" cm="1">
        <f t="array" aca="1" ref="AOZ70" ca="1">INDEX(i.LMU_Area,$K70,AOZ$26)</f>
        <v>-</v>
      </c>
      <c r="APA70" s="5" t="str" cm="1">
        <f t="array" aca="1" ref="APA70" ca="1">INDEX(i.LMU_Area,$K70,APA$26)</f>
        <v>-</v>
      </c>
      <c r="APB70" s="5" t="str" cm="1">
        <f t="array" aca="1" ref="APB70" ca="1">INDEX(i.LMU_Area,$K70,APB$26)</f>
        <v>-</v>
      </c>
      <c r="APC70" s="5" t="str" cm="1">
        <f t="array" aca="1" ref="APC70" ca="1">INDEX(i.LMU_Area,$K70,APC$26)</f>
        <v>-</v>
      </c>
      <c r="APD70" s="5" t="str" cm="1">
        <f t="array" aca="1" ref="APD70" ca="1">INDEX(i.LMU_Area,$K70,APD$26)</f>
        <v>-</v>
      </c>
      <c r="APE70" s="5" t="str" cm="1">
        <f t="array" aca="1" ref="APE70" ca="1">INDEX(i.LMU_Area,$K70,APE$26)</f>
        <v>-</v>
      </c>
      <c r="APF70" s="5" t="str" cm="1">
        <f t="array" aca="1" ref="APF70" ca="1">INDEX(i.LMU_Area,$K70,APF$26)</f>
        <v>-</v>
      </c>
      <c r="APG70" s="5" t="str" cm="1">
        <f t="array" aca="1" ref="APG70" ca="1">INDEX(i.LMU_Area,$K70,APG$26)</f>
        <v>-</v>
      </c>
      <c r="APH70" s="5" t="str" cm="1">
        <f t="array" aca="1" ref="APH70" ca="1">INDEX(i.LMU_Area,$K70,APH$26)</f>
        <v>-</v>
      </c>
      <c r="API70" s="5" t="str" cm="1">
        <f t="array" aca="1" ref="API70" ca="1">INDEX(i.LMU_Area,$K70,API$26)</f>
        <v>-</v>
      </c>
      <c r="APJ70" s="5" t="str" cm="1">
        <f t="array" aca="1" ref="APJ70" ca="1">INDEX(i.LMU_Area,$K70,APJ$26)</f>
        <v>-</v>
      </c>
      <c r="APK70" s="5" t="str" cm="1">
        <f t="array" aca="1" ref="APK70" ca="1">INDEX(i.LMU_Area,$K70,APK$26)</f>
        <v>-</v>
      </c>
      <c r="APL70" s="5" t="str" cm="1">
        <f t="array" aca="1" ref="APL70" ca="1">INDEX(i.LMU_Area,$K70,APL$26)</f>
        <v>-</v>
      </c>
      <c r="APM70" s="5" t="str" cm="1">
        <f t="array" aca="1" ref="APM70" ca="1">INDEX(i.LMU_Area,$K70,APM$26)</f>
        <v>-</v>
      </c>
      <c r="APN70" s="5" t="str" cm="1">
        <f t="array" aca="1" ref="APN70" ca="1">INDEX(i.LMU_Area,$K70,APN$26)</f>
        <v>-</v>
      </c>
      <c r="APO70" s="5" t="str" cm="1">
        <f t="array" aca="1" ref="APO70" ca="1">INDEX(i.LMU_Area,$K70,APO$26)</f>
        <v>-</v>
      </c>
      <c r="APP70" s="5" t="str" cm="1">
        <f t="array" aca="1" ref="APP70" ca="1">INDEX(i.LMU_Area,$K70,APP$26)</f>
        <v>-</v>
      </c>
      <c r="APQ70" s="5" t="str" cm="1">
        <f t="array" aca="1" ref="APQ70" ca="1">INDEX(i.LMU_Area,$K70,APQ$26)</f>
        <v>-</v>
      </c>
      <c r="APR70" s="5" t="str" cm="1">
        <f t="array" aca="1" ref="APR70" ca="1">INDEX(i.LMU_Area,$K70,APR$26)</f>
        <v>-</v>
      </c>
      <c r="APS70" s="5" t="str" cm="1">
        <f t="array" aca="1" ref="APS70" ca="1">INDEX(i.LMU_Area,$K70,APS$26)</f>
        <v>-</v>
      </c>
      <c r="APT70" s="5" t="str" cm="1">
        <f t="array" aca="1" ref="APT70" ca="1">INDEX(i.LMU_Area,$K70,APT$26)</f>
        <v>-</v>
      </c>
      <c r="APU70" s="5" t="str" cm="1">
        <f t="array" aca="1" ref="APU70" ca="1">INDEX(i.LMU_Area,$K70,APU$26)</f>
        <v>-</v>
      </c>
      <c r="APV70" s="5" t="str" cm="1">
        <f t="array" aca="1" ref="APV70" ca="1">INDEX(i.LMU_Area,$K70,APV$26)</f>
        <v>-</v>
      </c>
      <c r="APW70" s="5" t="str" cm="1">
        <f t="array" aca="1" ref="APW70" ca="1">INDEX(i.LMU_Area,$K70,APW$26)</f>
        <v>-</v>
      </c>
      <c r="APX70" s="5" t="str" cm="1">
        <f t="array" aca="1" ref="APX70" ca="1">INDEX(i.LMU_Area,$K70,APX$26)</f>
        <v>-</v>
      </c>
      <c r="APY70" s="5" t="str" cm="1">
        <f t="array" aca="1" ref="APY70" ca="1">INDEX(i.LMU_Area,$K70,APY$26)</f>
        <v>-</v>
      </c>
      <c r="APZ70" s="5" t="str" cm="1">
        <f t="array" aca="1" ref="APZ70" ca="1">INDEX(i.LMU_Area,$K70,APZ$26)</f>
        <v>-</v>
      </c>
      <c r="AQA70" s="5" t="str" cm="1">
        <f t="array" aca="1" ref="AQA70" ca="1">INDEX(i.LMU_Area,$K70,AQA$26)</f>
        <v>-</v>
      </c>
      <c r="AQB70" s="5" t="str" cm="1">
        <f t="array" aca="1" ref="AQB70" ca="1">INDEX(i.LMU_Area,$K70,AQB$26)</f>
        <v>-</v>
      </c>
      <c r="AQC70" s="5" t="str" cm="1">
        <f t="array" aca="1" ref="AQC70" ca="1">INDEX(i.LMU_Area,$K70,AQC$26)</f>
        <v>-</v>
      </c>
      <c r="AQD70" s="5" t="str" cm="1">
        <f t="array" aca="1" ref="AQD70" ca="1">INDEX(i.LMU_Area,$K70,AQD$26)</f>
        <v>-</v>
      </c>
      <c r="AQE70" s="5" t="str" cm="1">
        <f t="array" aca="1" ref="AQE70" ca="1">INDEX(i.LMU_Area,$K70,AQE$26)</f>
        <v>-</v>
      </c>
      <c r="AQF70" s="5" t="str" cm="1">
        <f t="array" aca="1" ref="AQF70" ca="1">INDEX(i.LMU_Area,$K70,AQF$26)</f>
        <v>-</v>
      </c>
      <c r="AQG70" s="5" t="str" cm="1">
        <f t="array" aca="1" ref="AQG70" ca="1">INDEX(i.LMU_Area,$K70,AQG$26)</f>
        <v>-</v>
      </c>
      <c r="AQH70" s="5" t="str" cm="1">
        <f t="array" aca="1" ref="AQH70" ca="1">INDEX(i.LMU_Area,$K70,AQH$26)</f>
        <v>-</v>
      </c>
      <c r="AQI70" s="5" t="str" cm="1">
        <f t="array" aca="1" ref="AQI70" ca="1">INDEX(i.LMU_Area,$K70,AQI$26)</f>
        <v>-</v>
      </c>
      <c r="AQJ70" s="5" t="str" cm="1">
        <f t="array" aca="1" ref="AQJ70" ca="1">INDEX(i.LMU_Area,$K70,AQJ$26)</f>
        <v>-</v>
      </c>
      <c r="AQK70" s="5" t="str" cm="1">
        <f t="array" aca="1" ref="AQK70" ca="1">INDEX(i.LMU_Area,$K70,AQK$26)</f>
        <v>-</v>
      </c>
      <c r="AQL70" s="5" t="str" cm="1">
        <f t="array" aca="1" ref="AQL70" ca="1">INDEX(i.LMU_Area,$K70,AQL$26)</f>
        <v>-</v>
      </c>
      <c r="AQM70" s="5" t="str" cm="1">
        <f t="array" aca="1" ref="AQM70" ca="1">INDEX(i.LMU_Area,$K70,AQM$26)</f>
        <v>-</v>
      </c>
      <c r="AQN70" s="5" t="str" cm="1">
        <f t="array" aca="1" ref="AQN70" ca="1">INDEX(i.LMU_Area,$K70,AQN$26)</f>
        <v>-</v>
      </c>
      <c r="AQO70" s="5" t="str" cm="1">
        <f t="array" aca="1" ref="AQO70" ca="1">INDEX(i.LMU_Area,$K70,AQO$26)</f>
        <v>-</v>
      </c>
      <c r="AQP70" s="5" t="str" cm="1">
        <f t="array" aca="1" ref="AQP70" ca="1">INDEX(i.LMU_Area,$K70,AQP$26)</f>
        <v>-</v>
      </c>
      <c r="AQQ70" s="5" t="str" cm="1">
        <f t="array" aca="1" ref="AQQ70" ca="1">INDEX(i.LMU_Area,$K70,AQQ$26)</f>
        <v>-</v>
      </c>
      <c r="AQR70" s="5" t="str" cm="1">
        <f t="array" aca="1" ref="AQR70" ca="1">INDEX(i.LMU_Area,$K70,AQR$26)</f>
        <v>-</v>
      </c>
      <c r="AQS70" s="5" t="str" cm="1">
        <f t="array" aca="1" ref="AQS70" ca="1">INDEX(i.LMU_Area,$K70,AQS$26)</f>
        <v>-</v>
      </c>
      <c r="AQT70" s="5" t="str" cm="1">
        <f t="array" aca="1" ref="AQT70" ca="1">INDEX(i.LMU_Area,$K70,AQT$26)</f>
        <v>-</v>
      </c>
      <c r="AQU70" s="5" t="str" cm="1">
        <f t="array" aca="1" ref="AQU70" ca="1">INDEX(i.LMU_Area,$K70,AQU$26)</f>
        <v>-</v>
      </c>
      <c r="AQV70" s="5" t="str" cm="1">
        <f t="array" aca="1" ref="AQV70" ca="1">INDEX(i.LMU_Area,$K70,AQV$26)</f>
        <v>-</v>
      </c>
      <c r="AQW70" s="5" t="str" cm="1">
        <f t="array" aca="1" ref="AQW70" ca="1">INDEX(i.LMU_Area,$K70,AQW$26)</f>
        <v>-</v>
      </c>
      <c r="AQX70" s="5" t="str" cm="1">
        <f t="array" aca="1" ref="AQX70" ca="1">INDEX(i.LMU_Area,$K70,AQX$26)</f>
        <v>-</v>
      </c>
      <c r="AQY70" s="5" t="str" cm="1">
        <f t="array" aca="1" ref="AQY70" ca="1">INDEX(i.LMU_Area,$K70,AQY$26)</f>
        <v>-</v>
      </c>
      <c r="AQZ70" s="5" t="str" cm="1">
        <f t="array" aca="1" ref="AQZ70" ca="1">INDEX(i.LMU_Area,$K70,AQZ$26)</f>
        <v>-</v>
      </c>
      <c r="ARA70" s="5" t="str" cm="1">
        <f t="array" aca="1" ref="ARA70" ca="1">INDEX(i.LMU_Area,$K70,ARA$26)</f>
        <v>-</v>
      </c>
      <c r="ARB70" s="5" t="str" cm="1">
        <f t="array" aca="1" ref="ARB70" ca="1">INDEX(i.LMU_Area,$K70,ARB$26)</f>
        <v>-</v>
      </c>
      <c r="ARC70" s="5" t="str" cm="1">
        <f t="array" aca="1" ref="ARC70" ca="1">INDEX(i.LMU_Area,$K70,ARC$26)</f>
        <v>-</v>
      </c>
      <c r="ARD70" s="5" t="str" cm="1">
        <f t="array" aca="1" ref="ARD70" ca="1">INDEX(i.LMU_Area,$K70,ARD$26)</f>
        <v>-</v>
      </c>
      <c r="ARE70" s="5" t="str" cm="1">
        <f t="array" aca="1" ref="ARE70" ca="1">INDEX(i.LMU_Area,$K70,ARE$26)</f>
        <v>-</v>
      </c>
      <c r="ARF70" s="5" t="str" cm="1">
        <f t="array" aca="1" ref="ARF70" ca="1">INDEX(i.LMU_Area,$K70,ARF$26)</f>
        <v>-</v>
      </c>
      <c r="ARG70" s="5" t="str" cm="1">
        <f t="array" aca="1" ref="ARG70" ca="1">INDEX(i.LMU_Area,$K70,ARG$26)</f>
        <v>-</v>
      </c>
      <c r="ARH70" s="5" t="str" cm="1">
        <f t="array" aca="1" ref="ARH70" ca="1">INDEX(i.LMU_Area,$K70,ARH$26)</f>
        <v>-</v>
      </c>
      <c r="ARI70" s="5" t="str" cm="1">
        <f t="array" aca="1" ref="ARI70" ca="1">INDEX(i.LMU_Area,$K70,ARI$26)</f>
        <v>-</v>
      </c>
      <c r="ARJ70" s="5" t="str" cm="1">
        <f t="array" aca="1" ref="ARJ70" ca="1">INDEX(i.LMU_Area,$K70,ARJ$26)</f>
        <v>-</v>
      </c>
      <c r="ARK70" s="5" t="str" cm="1">
        <f t="array" aca="1" ref="ARK70" ca="1">INDEX(i.LMU_Area,$K70,ARK$26)</f>
        <v>-</v>
      </c>
      <c r="ARL70" s="5" t="str" cm="1">
        <f t="array" aca="1" ref="ARL70" ca="1">INDEX(i.LMU_Area,$K70,ARL$26)</f>
        <v>-</v>
      </c>
      <c r="ARM70" s="5" t="str" cm="1">
        <f t="array" aca="1" ref="ARM70" ca="1">INDEX(i.LMU_Area,$K70,ARM$26)</f>
        <v>-</v>
      </c>
      <c r="ARN70" s="5" t="str" cm="1">
        <f t="array" aca="1" ref="ARN70" ca="1">INDEX(i.LMU_Area,$K70,ARN$26)</f>
        <v>-</v>
      </c>
      <c r="ARO70" s="5" t="str" cm="1">
        <f t="array" aca="1" ref="ARO70" ca="1">INDEX(i.LMU_Area,$K70,ARO$26)</f>
        <v>-</v>
      </c>
      <c r="ARP70" s="5" t="str" cm="1">
        <f t="array" aca="1" ref="ARP70" ca="1">INDEX(i.LMU_Area,$K70,ARP$26)</f>
        <v>-</v>
      </c>
      <c r="ARQ70" s="5" t="str" cm="1">
        <f t="array" aca="1" ref="ARQ70" ca="1">INDEX(i.LMU_Area,$K70,ARQ$26)</f>
        <v>-</v>
      </c>
      <c r="ARR70" s="5" t="str" cm="1">
        <f t="array" aca="1" ref="ARR70" ca="1">INDEX(i.LMU_Area,$K70,ARR$26)</f>
        <v>-</v>
      </c>
      <c r="ARS70" s="5" t="str" cm="1">
        <f t="array" aca="1" ref="ARS70" ca="1">INDEX(i.LMU_Area,$K70,ARS$26)</f>
        <v>-</v>
      </c>
      <c r="ART70" s="5" t="str" cm="1">
        <f t="array" aca="1" ref="ART70" ca="1">INDEX(i.LMU_Area,$K70,ART$26)</f>
        <v>-</v>
      </c>
      <c r="ARU70" s="5" t="str" cm="1">
        <f t="array" aca="1" ref="ARU70" ca="1">INDEX(i.LMU_Area,$K70,ARU$26)</f>
        <v>-</v>
      </c>
      <c r="ARV70" s="5" t="str" cm="1">
        <f t="array" aca="1" ref="ARV70" ca="1">INDEX(i.LMU_Area,$K70,ARV$26)</f>
        <v>-</v>
      </c>
      <c r="ARW70" s="5" t="str" cm="1">
        <f t="array" aca="1" ref="ARW70" ca="1">INDEX(i.LMU_Area,$K70,ARW$26)</f>
        <v>-</v>
      </c>
      <c r="ARX70" s="5" t="str" cm="1">
        <f t="array" aca="1" ref="ARX70" ca="1">INDEX(i.LMU_Area,$K70,ARX$26)</f>
        <v>-</v>
      </c>
      <c r="ARY70" s="5" t="str" cm="1">
        <f t="array" aca="1" ref="ARY70" ca="1">INDEX(i.LMU_Area,$K70,ARY$26)</f>
        <v>-</v>
      </c>
      <c r="ARZ70" s="5" t="str" cm="1">
        <f t="array" aca="1" ref="ARZ70" ca="1">INDEX(i.LMU_Area,$K70,ARZ$26)</f>
        <v>-</v>
      </c>
      <c r="ASA70" s="5" t="str" cm="1">
        <f t="array" aca="1" ref="ASA70" ca="1">INDEX(i.LMU_Area,$K70,ASA$26)</f>
        <v>-</v>
      </c>
      <c r="ASB70" s="5" t="str" cm="1">
        <f t="array" aca="1" ref="ASB70" ca="1">INDEX(i.LMU_Area,$K70,ASB$26)</f>
        <v>-</v>
      </c>
      <c r="ASC70" s="5" t="str" cm="1">
        <f t="array" aca="1" ref="ASC70" ca="1">INDEX(i.LMU_Area,$K70,ASC$26)</f>
        <v>-</v>
      </c>
      <c r="ASD70" s="5" t="str" cm="1">
        <f t="array" aca="1" ref="ASD70" ca="1">INDEX(i.LMU_Area,$K70,ASD$26)</f>
        <v>-</v>
      </c>
      <c r="ASE70" s="5" t="str" cm="1">
        <f t="array" aca="1" ref="ASE70" ca="1">INDEX(i.LMU_Area,$K70,ASE$26)</f>
        <v>-</v>
      </c>
      <c r="ASF70" s="5" t="str" cm="1">
        <f t="array" aca="1" ref="ASF70" ca="1">INDEX(i.LMU_Area,$K70,ASF$26)</f>
        <v>-</v>
      </c>
      <c r="ASG70" s="5" t="str" cm="1">
        <f t="array" aca="1" ref="ASG70" ca="1">INDEX(i.LMU_Area,$K70,ASG$26)</f>
        <v>-</v>
      </c>
      <c r="ASH70" s="5" t="str" cm="1">
        <f t="array" aca="1" ref="ASH70" ca="1">INDEX(i.LMU_Area,$K70,ASH$26)</f>
        <v>-</v>
      </c>
      <c r="ASI70" s="5" t="str" cm="1">
        <f t="array" aca="1" ref="ASI70" ca="1">INDEX(i.LMU_Area,$K70,ASI$26)</f>
        <v>-</v>
      </c>
      <c r="ASJ70" s="5" t="str" cm="1">
        <f t="array" aca="1" ref="ASJ70" ca="1">INDEX(i.LMU_Area,$K70,ASJ$26)</f>
        <v>-</v>
      </c>
      <c r="ASK70" s="5" t="str" cm="1">
        <f t="array" aca="1" ref="ASK70" ca="1">INDEX(i.LMU_Area,$K70,ASK$26)</f>
        <v>-</v>
      </c>
      <c r="ASL70" s="5" t="str" cm="1">
        <f t="array" aca="1" ref="ASL70" ca="1">INDEX(i.LMU_Area,$K70,ASL$26)</f>
        <v>-</v>
      </c>
      <c r="ASM70" s="5" t="str" cm="1">
        <f t="array" aca="1" ref="ASM70" ca="1">INDEX(i.LMU_Area,$K70,ASM$26)</f>
        <v>-</v>
      </c>
      <c r="ASN70" s="5" t="str" cm="1">
        <f t="array" aca="1" ref="ASN70" ca="1">INDEX(i.LMU_Area,$K70,ASN$26)</f>
        <v>-</v>
      </c>
      <c r="ASO70" s="5" t="str" cm="1">
        <f t="array" aca="1" ref="ASO70" ca="1">INDEX(i.LMU_Area,$K70,ASO$26)</f>
        <v>-</v>
      </c>
      <c r="ASP70" s="5" t="str" cm="1">
        <f t="array" aca="1" ref="ASP70" ca="1">INDEX(i.LMU_Area,$K70,ASP$26)</f>
        <v>-</v>
      </c>
      <c r="ASQ70" s="5" t="str" cm="1">
        <f t="array" aca="1" ref="ASQ70" ca="1">INDEX(i.LMU_Area,$K70,ASQ$26)</f>
        <v>-</v>
      </c>
      <c r="ASR70" s="5" t="str" cm="1">
        <f t="array" aca="1" ref="ASR70" ca="1">INDEX(i.LMU_Area,$K70,ASR$26)</f>
        <v>-</v>
      </c>
      <c r="ASS70" s="5" t="str" cm="1">
        <f t="array" aca="1" ref="ASS70" ca="1">INDEX(i.LMU_Area,$K70,ASS$26)</f>
        <v>-</v>
      </c>
      <c r="AST70" s="5" t="str" cm="1">
        <f t="array" aca="1" ref="AST70" ca="1">INDEX(i.LMU_Area,$K70,AST$26)</f>
        <v>-</v>
      </c>
      <c r="ASU70" s="5" t="str" cm="1">
        <f t="array" aca="1" ref="ASU70" ca="1">INDEX(i.LMU_Area,$K70,ASU$26)</f>
        <v>-</v>
      </c>
      <c r="ASV70" s="5" t="str" cm="1">
        <f t="array" aca="1" ref="ASV70" ca="1">INDEX(i.LMU_Area,$K70,ASV$26)</f>
        <v>-</v>
      </c>
      <c r="ASW70" s="5" t="str" cm="1">
        <f t="array" aca="1" ref="ASW70" ca="1">INDEX(i.LMU_Area,$K70,ASW$26)</f>
        <v>-</v>
      </c>
      <c r="ASX70" s="5" t="str" cm="1">
        <f t="array" aca="1" ref="ASX70" ca="1">INDEX(i.LMU_Area,$K70,ASX$26)</f>
        <v>-</v>
      </c>
      <c r="ASY70" s="5" t="str" cm="1">
        <f t="array" aca="1" ref="ASY70" ca="1">INDEX(i.LMU_Area,$K70,ASY$26)</f>
        <v>-</v>
      </c>
      <c r="ASZ70" s="5" t="str" cm="1">
        <f t="array" aca="1" ref="ASZ70" ca="1">INDEX(i.LMU_Area,$K70,ASZ$26)</f>
        <v>-</v>
      </c>
      <c r="ATA70" s="5" t="str" cm="1">
        <f t="array" aca="1" ref="ATA70" ca="1">INDEX(i.LMU_Area,$K70,ATA$26)</f>
        <v>-</v>
      </c>
      <c r="ATB70" s="5" t="str" cm="1">
        <f t="array" aca="1" ref="ATB70" ca="1">INDEX(i.LMU_Area,$K70,ATB$26)</f>
        <v>-</v>
      </c>
      <c r="ATC70" s="5" t="str" cm="1">
        <f t="array" aca="1" ref="ATC70" ca="1">INDEX(i.LMU_Area,$K70,ATC$26)</f>
        <v>-</v>
      </c>
      <c r="ATD70" s="5" t="str" cm="1">
        <f t="array" aca="1" ref="ATD70" ca="1">INDEX(i.LMU_Area,$K70,ATD$26)</f>
        <v>-</v>
      </c>
      <c r="ATE70" s="5" t="str" cm="1">
        <f t="array" aca="1" ref="ATE70" ca="1">INDEX(i.LMU_Area,$K70,ATE$26)</f>
        <v>-</v>
      </c>
      <c r="ATF70" s="5" t="str" cm="1">
        <f t="array" aca="1" ref="ATF70" ca="1">INDEX(i.LMU_Area,$K70,ATF$26)</f>
        <v>-</v>
      </c>
      <c r="ATG70" s="5" t="str" cm="1">
        <f t="array" aca="1" ref="ATG70" ca="1">INDEX(i.LMU_Area,$K70,ATG$26)</f>
        <v>-</v>
      </c>
      <c r="ATH70" s="5" t="str" cm="1">
        <f t="array" aca="1" ref="ATH70" ca="1">INDEX(i.LMU_Area,$K70,ATH$26)</f>
        <v>-</v>
      </c>
      <c r="ATI70" s="5" t="str" cm="1">
        <f t="array" aca="1" ref="ATI70" ca="1">INDEX(i.LMU_Area,$K70,ATI$26)</f>
        <v>-</v>
      </c>
      <c r="ATJ70" s="5" t="str" cm="1">
        <f t="array" aca="1" ref="ATJ70" ca="1">INDEX(i.LMU_Area,$K70,ATJ$26)</f>
        <v>-</v>
      </c>
      <c r="ATK70" s="5" t="str" cm="1">
        <f t="array" aca="1" ref="ATK70" ca="1">INDEX(i.LMU_Area,$K70,ATK$26)</f>
        <v>-</v>
      </c>
      <c r="ATL70" s="19">
        <f t="shared" ca="1" si="1161"/>
        <v>1</v>
      </c>
      <c r="ATM70" s="587">
        <v>0</v>
      </c>
    </row>
    <row r="71" spans="1:1209" hidden="1" outlineLevel="2">
      <c r="A71" s="21">
        <f t="shared" si="1096"/>
        <v>66</v>
      </c>
      <c r="B71" s="240">
        <f t="shared" si="1097"/>
        <v>49</v>
      </c>
      <c r="C71">
        <f>203</f>
        <v>203</v>
      </c>
      <c r="D71" s="135" t="str">
        <f t="shared" ca="1" si="1098"/>
        <v>EWW</v>
      </c>
      <c r="E71" t="b">
        <v>1</v>
      </c>
      <c r="F71" t="b">
        <v>0</v>
      </c>
      <c r="G71" s="19" t="b">
        <f t="shared" ca="1" si="1099"/>
        <v>1</v>
      </c>
      <c r="H71" s="226">
        <f t="shared" ca="1" si="1162"/>
        <v>26</v>
      </c>
      <c r="I71" s="226">
        <f t="shared" ca="1" si="1150"/>
        <v>1</v>
      </c>
      <c r="J71" s="226">
        <f t="shared" ca="1" si="1150"/>
        <v>1</v>
      </c>
      <c r="K71" s="226">
        <f t="shared" ca="1" si="1150"/>
        <v>1</v>
      </c>
      <c r="L71" s="226">
        <f t="shared" ca="1" si="1150"/>
        <v>1</v>
      </c>
      <c r="M71" s="226">
        <f t="shared" ca="1" si="1150"/>
        <v>2</v>
      </c>
      <c r="N71" s="226">
        <f t="shared" ca="1" si="1151"/>
        <v>3</v>
      </c>
      <c r="O71" s="226">
        <f t="shared" ca="1" si="1151"/>
        <v>2</v>
      </c>
      <c r="P71" s="226">
        <f t="shared" ca="1" si="1151"/>
        <v>1</v>
      </c>
      <c r="Q71" s="226">
        <f t="shared" ca="1" si="1151"/>
        <v>1</v>
      </c>
      <c r="R71" s="115">
        <f t="shared" ca="1" si="1002"/>
        <v>0</v>
      </c>
      <c r="S71" s="226">
        <f t="shared" ca="1" si="1151"/>
        <v>0</v>
      </c>
      <c r="T71" s="226">
        <f t="shared" ca="1" si="1151"/>
        <v>0</v>
      </c>
      <c r="U71" s="226">
        <f t="shared" ca="1" si="1151"/>
        <v>0</v>
      </c>
      <c r="V71" s="226">
        <f t="shared" ca="1" si="1151"/>
        <v>0</v>
      </c>
      <c r="W71" s="226">
        <f t="shared" ca="1" si="1151"/>
        <v>0</v>
      </c>
      <c r="X71" s="226">
        <f t="shared" ca="1" si="1151"/>
        <v>1</v>
      </c>
      <c r="Y71" s="226">
        <f t="shared" ca="1" si="1151"/>
        <v>1</v>
      </c>
      <c r="Z71" s="226">
        <f t="shared" ca="1" si="1151"/>
        <v>1</v>
      </c>
      <c r="AA71" s="263"/>
      <c r="AB71" s="263"/>
      <c r="AC71" s="263"/>
      <c r="AD71" s="263"/>
      <c r="AE71" s="263"/>
      <c r="AF71" s="226">
        <f t="shared" ca="1" si="1152"/>
        <v>0</v>
      </c>
      <c r="AG71" s="263"/>
      <c r="AH71" s="263">
        <f t="shared" ca="1" si="1153"/>
        <v>0</v>
      </c>
      <c r="AI71" s="263">
        <f t="shared" ca="1" si="1153"/>
        <v>0</v>
      </c>
      <c r="AJ71" s="263">
        <f t="shared" ca="1" si="1153"/>
        <v>0</v>
      </c>
      <c r="AK71" s="19">
        <f t="shared" ca="1" si="1102"/>
        <v>0</v>
      </c>
      <c r="AL71" s="19">
        <f t="shared" ca="1" si="1102"/>
        <v>0</v>
      </c>
      <c r="AM71" s="19">
        <f t="shared" ca="1" si="1102"/>
        <v>0</v>
      </c>
      <c r="AN71" s="19">
        <f t="shared" ca="1" si="1102"/>
        <v>0</v>
      </c>
      <c r="AO71" s="135">
        <f t="shared" ca="1" si="1103"/>
        <v>2</v>
      </c>
      <c r="AP71" s="135">
        <f ca="1">INDEX(CHOOSE($P71,DataAutumn!i.AdultDrys,DataWinter!i.AdultDrys,DataSpring!i.AdultDrys),1,$O71)</f>
        <v>4</v>
      </c>
      <c r="AQ71" s="5">
        <f t="shared" ca="1" si="1104"/>
        <v>2</v>
      </c>
      <c r="AR71" s="5">
        <f t="shared" ca="1" si="1104"/>
        <v>0</v>
      </c>
      <c r="AS71" s="5">
        <f t="shared" ca="1" si="1105"/>
        <v>5</v>
      </c>
      <c r="AT71">
        <f t="shared" ca="1" si="1106"/>
        <v>4</v>
      </c>
      <c r="AW71" s="222" t="str">
        <f t="shared" ca="1" si="942"/>
        <v>FS Optimis 00026 EWW MWM     TOL122 Scan1-0000 CFS RR 01% REV01 GP100% WP100% MP100% T_TRUE (F43N33)</v>
      </c>
      <c r="AX71" s="9" t="str">
        <f ca="1">IF(COUNTIF(AW$5:AW71,AW71)=1,"-","Dup")</f>
        <v>-</v>
      </c>
      <c r="AY71" s="9"/>
      <c r="AZ71" s="19" t="b">
        <f t="shared" ca="1" si="1155"/>
        <v>0</v>
      </c>
      <c r="BA71" s="19" t="b">
        <f t="shared" ca="1" si="1155"/>
        <v>0</v>
      </c>
      <c r="BB71" s="19" t="b">
        <f t="shared" ca="1" si="1155"/>
        <v>0</v>
      </c>
      <c r="BC71" s="19" t="b">
        <f t="shared" ca="1" si="1155"/>
        <v>0</v>
      </c>
      <c r="BD71" s="19" t="b">
        <f t="shared" ca="1" si="1155"/>
        <v>0</v>
      </c>
      <c r="BE71" s="19" t="b">
        <f t="shared" ca="1" si="1155"/>
        <v>0</v>
      </c>
      <c r="BF71" s="19" t="b">
        <f t="shared" ca="1" si="1155"/>
        <v>0</v>
      </c>
      <c r="BG71" s="19" t="b">
        <f t="shared" ca="1" si="1155"/>
        <v>0</v>
      </c>
      <c r="BH71" s="9"/>
      <c r="BI71" s="5" t="b">
        <f t="shared" ca="1" si="943"/>
        <v>1</v>
      </c>
      <c r="BJ71" s="5" t="str">
        <f t="shared" ca="1" si="943"/>
        <v>-</v>
      </c>
      <c r="BK71" s="5" t="str">
        <f t="shared" ca="1" si="943"/>
        <v>-</v>
      </c>
      <c r="BL71" s="5" t="str">
        <f t="shared" ca="1" si="943"/>
        <v>-</v>
      </c>
      <c r="BM71" s="5" t="b">
        <f t="shared" ca="1" si="943"/>
        <v>1</v>
      </c>
      <c r="BN71" s="135">
        <f t="shared" ca="1" si="943"/>
        <v>0</v>
      </c>
      <c r="BO71" s="12" t="b">
        <v>1</v>
      </c>
      <c r="BP71" s="5" cm="1">
        <f t="array" aca="1" ref="BP71" ca="1">INDEX(i.z_prob,$J71,BP$26)</f>
        <v>0.09</v>
      </c>
      <c r="BQ71" s="5" cm="1">
        <f t="array" aca="1" ref="BQ71" ca="1">INDEX(i.z_prob,$J71,BQ$26)</f>
        <v>0.16</v>
      </c>
      <c r="BR71" s="5" cm="1">
        <f t="array" aca="1" ref="BR71" ca="1">INDEX(i.z_prob,$J71,BR$26)</f>
        <v>0.14000000000000001</v>
      </c>
      <c r="BS71" s="5" cm="1">
        <f t="array" aca="1" ref="BS71" ca="1">INDEX(i.z_prob,$J71,BS$26)</f>
        <v>0.11</v>
      </c>
      <c r="BT71" s="5" cm="1">
        <f t="array" aca="1" ref="BT71" ca="1">INDEX(i.z_prob,$J71,BT$26)</f>
        <v>0.11</v>
      </c>
      <c r="BU71" s="5" cm="1">
        <f t="array" aca="1" ref="BU71" ca="1">INDEX(i.z_prob,$J71,BU$26)</f>
        <v>0.14000000000000001</v>
      </c>
      <c r="BV71" s="5" cm="1">
        <f t="array" aca="1" ref="BV71" ca="1">INDEX(i.z_prob,$J71,BV$26)</f>
        <v>0.16</v>
      </c>
      <c r="BW71" s="5" cm="1">
        <f t="array" aca="1" ref="BW71" ca="1">INDEX(i.z_prob,$J71,BW$26)</f>
        <v>0.09</v>
      </c>
      <c r="BX71" s="9"/>
      <c r="BY71" s="19" t="str">
        <f t="shared" ca="1" si="1108"/>
        <v>-</v>
      </c>
      <c r="BZ71" s="5">
        <f t="shared" ca="1" si="1109"/>
        <v>0</v>
      </c>
      <c r="CA71" s="5">
        <f t="shared" ca="1" si="1110"/>
        <v>0</v>
      </c>
      <c r="CB71" s="5">
        <f t="shared" ca="1" si="1111"/>
        <v>0</v>
      </c>
      <c r="CC71" s="5">
        <f t="shared" ca="1" si="1112"/>
        <v>0</v>
      </c>
      <c r="CD71" s="9"/>
      <c r="CE71" s="19" t="str">
        <f t="shared" ref="CE71:CN78" ca="1" si="1188">OFFSET(CE$5,$B71,0)</f>
        <v>-</v>
      </c>
      <c r="CF71" s="19" t="str">
        <f t="shared" ca="1" si="1188"/>
        <v>-</v>
      </c>
      <c r="CG71" s="19" t="str">
        <f t="shared" ca="1" si="1188"/>
        <v>-</v>
      </c>
      <c r="CH71" s="19" t="str">
        <f t="shared" ca="1" si="1188"/>
        <v>-</v>
      </c>
      <c r="CI71" s="19" t="str">
        <f t="shared" ca="1" si="1188"/>
        <v>-</v>
      </c>
      <c r="CJ71" s="19" t="str">
        <f t="shared" ca="1" si="1188"/>
        <v>-</v>
      </c>
      <c r="CK71" s="19" t="str">
        <f t="shared" ca="1" si="1188"/>
        <v>-</v>
      </c>
      <c r="CL71" s="19" t="str">
        <f t="shared" ca="1" si="1188"/>
        <v>-</v>
      </c>
      <c r="CM71" s="19" t="str">
        <f t="shared" ca="1" si="1188"/>
        <v>-</v>
      </c>
      <c r="CN71" s="19" t="str">
        <f t="shared" ca="1" si="1188"/>
        <v>-</v>
      </c>
      <c r="CO71" s="19" t="str">
        <f t="shared" ca="1" si="1178"/>
        <v>-</v>
      </c>
      <c r="CP71" s="19" t="str">
        <f t="shared" ca="1" si="1178"/>
        <v>-</v>
      </c>
      <c r="CQ71" s="19" t="str">
        <f t="shared" ca="1" si="1178"/>
        <v>-</v>
      </c>
      <c r="CR71" s="19" t="str">
        <f t="shared" ca="1" si="1178"/>
        <v>-</v>
      </c>
      <c r="CS71" s="19" t="str">
        <f t="shared" ca="1" si="1178"/>
        <v>-</v>
      </c>
      <c r="CT71" s="19" t="str">
        <f t="shared" ca="1" si="1178"/>
        <v>-</v>
      </c>
      <c r="CU71" s="19" t="str">
        <f t="shared" ca="1" si="1178"/>
        <v>-</v>
      </c>
      <c r="CV71" s="9"/>
      <c r="CW71" s="19" t="b">
        <f t="shared" ref="CW71:CY78" ca="1" si="1189">OFFSET(CW$5,$B71,0)</f>
        <v>1</v>
      </c>
      <c r="CX71" s="19" t="b">
        <f t="shared" ca="1" si="1189"/>
        <v>1</v>
      </c>
      <c r="CY71" s="19" t="b">
        <f t="shared" ca="1" si="1189"/>
        <v>1</v>
      </c>
      <c r="CZ71" s="574">
        <f t="shared" ca="1" si="1163"/>
        <v>321111104</v>
      </c>
      <c r="DA71" s="570" t="b">
        <f t="shared" ca="1" si="1116"/>
        <v>0</v>
      </c>
      <c r="DB71" s="570" t="str">
        <f t="shared" ca="1" si="1116"/>
        <v>-</v>
      </c>
      <c r="DC71" s="570" t="b">
        <f t="shared" ca="1" si="1116"/>
        <v>1</v>
      </c>
      <c r="DD71" s="575">
        <f t="shared" ca="1" si="1159"/>
        <v>321111105</v>
      </c>
      <c r="DE71" s="428">
        <f t="shared" ca="1" si="1117"/>
        <v>680</v>
      </c>
      <c r="DF71" s="428">
        <f t="shared" ca="1" si="1117"/>
        <v>714</v>
      </c>
      <c r="DG71" s="428">
        <f t="shared" ca="1" si="1117"/>
        <v>749</v>
      </c>
      <c r="DH71" s="143">
        <f t="shared" ca="1" si="1118"/>
        <v>420</v>
      </c>
      <c r="DI71" s="143">
        <f t="shared" ca="1" si="1118"/>
        <v>455</v>
      </c>
      <c r="DJ71" s="143">
        <f t="shared" ca="1" si="1118"/>
        <v>490</v>
      </c>
      <c r="DK71" s="19" t="str">
        <f t="shared" ca="1" si="1154"/>
        <v>-</v>
      </c>
      <c r="DL71" s="12" t="b">
        <v>0</v>
      </c>
      <c r="DM71" s="12" t="b">
        <v>1</v>
      </c>
      <c r="DN71" s="12" t="b">
        <v>0</v>
      </c>
      <c r="DO71" s="12" t="b">
        <v>0</v>
      </c>
      <c r="DP71" s="12" t="b">
        <v>0</v>
      </c>
      <c r="DQ71" s="19">
        <f t="shared" ca="1" si="1170"/>
        <v>3</v>
      </c>
      <c r="DR71" s="19">
        <f t="shared" ca="1" si="1170"/>
        <v>3</v>
      </c>
      <c r="DS71" s="19">
        <f t="shared" ca="1" si="1170"/>
        <v>0</v>
      </c>
      <c r="DT71" s="19">
        <f t="shared" ca="1" si="1170"/>
        <v>1</v>
      </c>
      <c r="DU71" s="19">
        <f t="shared" ca="1" si="1170"/>
        <v>-1</v>
      </c>
      <c r="DV71" s="19" t="str">
        <f t="shared" ca="1" si="1170"/>
        <v>-</v>
      </c>
      <c r="DW71" s="19" t="str">
        <f t="shared" ca="1" si="1170"/>
        <v>-</v>
      </c>
      <c r="DX71" s="19" t="str">
        <f t="shared" ca="1" si="1170"/>
        <v>-</v>
      </c>
      <c r="DY71" s="19">
        <f t="shared" ca="1" si="1170"/>
        <v>0</v>
      </c>
      <c r="DZ71" s="19">
        <f t="shared" ca="1" si="1170"/>
        <v>1</v>
      </c>
      <c r="EA71" s="19">
        <f t="shared" ca="1" si="1170"/>
        <v>-1</v>
      </c>
      <c r="EB71" s="19" t="str">
        <f t="shared" ca="1" si="1170"/>
        <v>-</v>
      </c>
      <c r="EC71" s="19">
        <f t="shared" ca="1" si="1170"/>
        <v>0</v>
      </c>
      <c r="ED71" s="19">
        <f t="shared" ca="1" si="1170"/>
        <v>0</v>
      </c>
      <c r="EE71" s="9"/>
      <c r="EF71" s="19" t="str">
        <f t="shared" ref="EF71:EU78" ca="1" si="1190">OFFSET(EF$5,$B71,0)</f>
        <v>-</v>
      </c>
      <c r="EG71" s="19" t="str">
        <f t="shared" ca="1" si="1190"/>
        <v>-</v>
      </c>
      <c r="EH71" s="19" t="str">
        <f t="shared" ca="1" si="1190"/>
        <v>-</v>
      </c>
      <c r="EI71" s="19" t="str">
        <f t="shared" ca="1" si="1190"/>
        <v>-</v>
      </c>
      <c r="EJ71" s="19" t="str">
        <f t="shared" ca="1" si="1190"/>
        <v>-</v>
      </c>
      <c r="EK71" s="19" t="str">
        <f t="shared" ca="1" si="1190"/>
        <v>-</v>
      </c>
      <c r="EL71" s="19" t="str">
        <f t="shared" ca="1" si="1190"/>
        <v>-</v>
      </c>
      <c r="EM71" s="19" t="str">
        <f t="shared" ca="1" si="1190"/>
        <v>-</v>
      </c>
      <c r="EN71" s="19" t="str">
        <f t="shared" ca="1" si="1190"/>
        <v>-</v>
      </c>
      <c r="EO71" s="19" t="str">
        <f t="shared" ca="1" si="1190"/>
        <v>-</v>
      </c>
      <c r="EP71" s="19" t="str">
        <f t="shared" ca="1" si="1190"/>
        <v>-</v>
      </c>
      <c r="EQ71" s="19" t="str">
        <f t="shared" ca="1" si="1190"/>
        <v>-</v>
      </c>
      <c r="ER71" s="19">
        <f t="shared" ca="1" si="1190"/>
        <v>0</v>
      </c>
      <c r="ES71" s="19">
        <f t="shared" ca="1" si="1190"/>
        <v>0</v>
      </c>
      <c r="ET71" s="19">
        <f t="shared" ca="1" si="1190"/>
        <v>0</v>
      </c>
      <c r="EU71" s="19">
        <f t="shared" ca="1" si="1190"/>
        <v>0</v>
      </c>
      <c r="EV71" s="19">
        <f t="shared" ca="1" si="1184"/>
        <v>0</v>
      </c>
      <c r="EW71" s="19">
        <f t="shared" ca="1" si="1184"/>
        <v>0</v>
      </c>
      <c r="EX71" s="19">
        <f t="shared" ca="1" si="1184"/>
        <v>0</v>
      </c>
      <c r="EY71" s="19">
        <f t="shared" ca="1" si="1184"/>
        <v>0</v>
      </c>
      <c r="EZ71" s="19">
        <f t="shared" ca="1" si="1184"/>
        <v>0</v>
      </c>
      <c r="FA71" s="19">
        <f t="shared" ca="1" si="1184"/>
        <v>0</v>
      </c>
      <c r="FB71" s="19">
        <f t="shared" ca="1" si="1184"/>
        <v>0</v>
      </c>
      <c r="FC71" s="19">
        <f t="shared" ca="1" si="1184"/>
        <v>0</v>
      </c>
      <c r="FD71" s="19">
        <f t="shared" ca="1" si="1184"/>
        <v>0</v>
      </c>
      <c r="FE71" s="19">
        <f t="shared" ca="1" si="1184"/>
        <v>0</v>
      </c>
      <c r="FF71" s="19">
        <f t="shared" ca="1" si="1184"/>
        <v>0</v>
      </c>
      <c r="FG71" s="19">
        <f t="shared" ca="1" si="1184"/>
        <v>0</v>
      </c>
      <c r="FH71" s="19">
        <f t="shared" ca="1" si="1184"/>
        <v>0</v>
      </c>
      <c r="FI71" s="19">
        <f t="shared" ca="1" si="1184"/>
        <v>0</v>
      </c>
      <c r="FJ71" s="19">
        <f t="shared" ca="1" si="1184"/>
        <v>0</v>
      </c>
      <c r="FK71" s="19">
        <f t="shared" ca="1" si="1184"/>
        <v>0</v>
      </c>
      <c r="FL71" s="19">
        <f t="shared" ca="1" si="1184"/>
        <v>0</v>
      </c>
      <c r="FM71" s="19">
        <f t="shared" ca="1" si="1184"/>
        <v>0</v>
      </c>
      <c r="FN71" s="19">
        <f t="shared" ca="1" si="1184"/>
        <v>0</v>
      </c>
      <c r="FO71" s="19">
        <f t="shared" ca="1" si="1184"/>
        <v>0</v>
      </c>
      <c r="FP71" s="19">
        <f t="shared" ca="1" si="1184"/>
        <v>0</v>
      </c>
      <c r="FQ71" s="19">
        <f t="shared" ca="1" si="1184"/>
        <v>0</v>
      </c>
      <c r="FR71" s="19">
        <f t="shared" ca="1" si="1184"/>
        <v>0</v>
      </c>
      <c r="FS71" s="19">
        <f t="shared" ca="1" si="1182"/>
        <v>0</v>
      </c>
      <c r="FT71" s="19">
        <f t="shared" ca="1" si="1182"/>
        <v>0</v>
      </c>
      <c r="FU71" s="19">
        <f t="shared" ca="1" si="1182"/>
        <v>0</v>
      </c>
      <c r="FV71" s="19">
        <f t="shared" ca="1" si="1182"/>
        <v>0</v>
      </c>
      <c r="FW71" s="19">
        <f t="shared" ca="1" si="1182"/>
        <v>0</v>
      </c>
      <c r="FX71" s="19">
        <f t="shared" ca="1" si="1182"/>
        <v>0</v>
      </c>
      <c r="FY71" s="19">
        <f t="shared" ca="1" si="1182"/>
        <v>0</v>
      </c>
      <c r="FZ71" s="19">
        <f t="shared" ca="1" si="1182"/>
        <v>0</v>
      </c>
      <c r="GA71" s="19">
        <f t="shared" ca="1" si="1182"/>
        <v>0</v>
      </c>
      <c r="GB71" s="19">
        <f t="shared" ca="1" si="1182"/>
        <v>0</v>
      </c>
      <c r="GC71" s="19">
        <f t="shared" ca="1" si="1182"/>
        <v>0</v>
      </c>
      <c r="GD71" s="19">
        <f t="shared" ca="1" si="1182"/>
        <v>0</v>
      </c>
      <c r="GE71" s="19">
        <f t="shared" ca="1" si="1182"/>
        <v>0</v>
      </c>
      <c r="GF71" s="19">
        <f t="shared" ca="1" si="1182"/>
        <v>0</v>
      </c>
      <c r="GG71" s="19">
        <f t="shared" ca="1" si="1182"/>
        <v>0</v>
      </c>
      <c r="GH71" s="19">
        <f t="shared" ca="1" si="1182"/>
        <v>0</v>
      </c>
      <c r="GI71" s="19">
        <f t="shared" ca="1" si="1182"/>
        <v>0</v>
      </c>
      <c r="GJ71" s="19">
        <f t="shared" ca="1" si="1182"/>
        <v>0</v>
      </c>
      <c r="GK71" s="19">
        <f t="shared" ca="1" si="1182"/>
        <v>0</v>
      </c>
      <c r="GL71" s="19">
        <f t="shared" ca="1" si="1182"/>
        <v>0</v>
      </c>
      <c r="GM71" s="19">
        <f t="shared" ca="1" si="1182"/>
        <v>0</v>
      </c>
      <c r="GN71" s="19">
        <f t="shared" ca="1" si="1182"/>
        <v>0</v>
      </c>
      <c r="GO71" s="19">
        <f t="shared" ca="1" si="1182"/>
        <v>0</v>
      </c>
      <c r="GP71" s="19">
        <f t="shared" ca="1" si="1182"/>
        <v>0</v>
      </c>
      <c r="GQ71" s="19">
        <f t="shared" ca="1" si="1182"/>
        <v>0</v>
      </c>
      <c r="GR71" s="19">
        <f t="shared" ca="1" si="1182"/>
        <v>0</v>
      </c>
      <c r="GS71" s="19">
        <f t="shared" ca="1" si="1182"/>
        <v>0</v>
      </c>
      <c r="GT71" s="19">
        <f t="shared" ca="1" si="1182"/>
        <v>0</v>
      </c>
      <c r="GU71" s="19">
        <f t="shared" ca="1" si="1182"/>
        <v>0</v>
      </c>
      <c r="GV71" s="19">
        <f t="shared" ca="1" si="1182"/>
        <v>0</v>
      </c>
      <c r="GW71" s="19">
        <f t="shared" ca="1" si="1182"/>
        <v>0</v>
      </c>
      <c r="GX71" s="19">
        <f t="shared" ca="1" si="1182"/>
        <v>0</v>
      </c>
      <c r="GY71" s="19">
        <f t="shared" ca="1" si="1182"/>
        <v>0</v>
      </c>
      <c r="GZ71" s="19">
        <f t="shared" ca="1" si="1182"/>
        <v>0</v>
      </c>
      <c r="HA71" s="19">
        <f t="shared" ca="1" si="1182"/>
        <v>0</v>
      </c>
      <c r="HB71" s="19">
        <f t="shared" ca="1" si="1182"/>
        <v>0</v>
      </c>
      <c r="HC71" s="19">
        <f t="shared" ca="1" si="1182"/>
        <v>0</v>
      </c>
      <c r="HD71" s="19">
        <f t="shared" ca="1" si="1182"/>
        <v>0</v>
      </c>
      <c r="HE71" s="19">
        <f t="shared" ca="1" si="1182"/>
        <v>0</v>
      </c>
      <c r="HF71" s="19">
        <f t="shared" ca="1" si="1179"/>
        <v>0</v>
      </c>
      <c r="HG71" s="19">
        <f t="shared" ca="1" si="1179"/>
        <v>0</v>
      </c>
      <c r="HH71" s="19">
        <f t="shared" ca="1" si="1179"/>
        <v>0</v>
      </c>
      <c r="HI71" s="19">
        <f t="shared" ca="1" si="1179"/>
        <v>0</v>
      </c>
      <c r="HJ71" s="19">
        <f t="shared" ca="1" si="1179"/>
        <v>0</v>
      </c>
      <c r="HK71" s="19">
        <f t="shared" ca="1" si="1179"/>
        <v>0</v>
      </c>
      <c r="HL71" s="19">
        <f t="shared" ca="1" si="1179"/>
        <v>0</v>
      </c>
      <c r="HM71" s="19">
        <f t="shared" ca="1" si="1179"/>
        <v>0</v>
      </c>
      <c r="HN71" s="19">
        <f t="shared" ca="1" si="1179"/>
        <v>0</v>
      </c>
      <c r="HO71" s="19">
        <f t="shared" ca="1" si="1179"/>
        <v>0</v>
      </c>
      <c r="HP71" s="19">
        <f t="shared" ca="1" si="1179"/>
        <v>0</v>
      </c>
      <c r="HQ71" s="19">
        <f t="shared" ca="1" si="1179"/>
        <v>0</v>
      </c>
      <c r="HR71" s="19">
        <f t="shared" ca="1" si="1179"/>
        <v>0</v>
      </c>
      <c r="HS71" s="19">
        <f t="shared" ca="1" si="1179"/>
        <v>0</v>
      </c>
      <c r="HT71" s="19">
        <f t="shared" ca="1" si="1179"/>
        <v>0</v>
      </c>
      <c r="HU71" s="19">
        <f t="shared" ca="1" si="1179"/>
        <v>0</v>
      </c>
      <c r="HV71" s="19">
        <f t="shared" ca="1" si="1179"/>
        <v>0</v>
      </c>
      <c r="HW71" s="19">
        <f t="shared" ca="1" si="1179"/>
        <v>0</v>
      </c>
      <c r="HX71" s="19">
        <f t="shared" ca="1" si="1179"/>
        <v>0</v>
      </c>
      <c r="HY71" s="19">
        <f t="shared" ca="1" si="1179"/>
        <v>0</v>
      </c>
      <c r="HZ71" s="19">
        <f t="shared" ca="1" si="1179"/>
        <v>0</v>
      </c>
      <c r="IA71" s="19">
        <f t="shared" ca="1" si="1179"/>
        <v>0</v>
      </c>
      <c r="IB71" s="19">
        <f t="shared" ca="1" si="1179"/>
        <v>0</v>
      </c>
      <c r="IC71" s="19">
        <f t="shared" ca="1" si="1179"/>
        <v>0</v>
      </c>
      <c r="ID71" s="19">
        <f t="shared" ca="1" si="1165"/>
        <v>0</v>
      </c>
      <c r="IE71" s="19">
        <f t="shared" ca="1" si="1165"/>
        <v>0</v>
      </c>
      <c r="IF71" s="19">
        <f t="shared" ca="1" si="1165"/>
        <v>0</v>
      </c>
      <c r="IG71" s="19">
        <f t="shared" ca="1" si="1165"/>
        <v>0</v>
      </c>
      <c r="IH71" s="19">
        <f t="shared" ca="1" si="1165"/>
        <v>0</v>
      </c>
      <c r="II71" s="19">
        <f t="shared" ca="1" si="1165"/>
        <v>0</v>
      </c>
      <c r="IJ71" s="19">
        <f t="shared" ca="1" si="1165"/>
        <v>0</v>
      </c>
      <c r="IK71" s="19">
        <f t="shared" ca="1" si="1165"/>
        <v>0</v>
      </c>
      <c r="IL71" s="19">
        <f t="shared" ca="1" si="1165"/>
        <v>0</v>
      </c>
      <c r="IM71" s="19">
        <f t="shared" ca="1" si="1165"/>
        <v>0</v>
      </c>
      <c r="IN71" s="19">
        <f t="shared" ca="1" si="1165"/>
        <v>0</v>
      </c>
      <c r="IO71" s="19">
        <f t="shared" ca="1" si="1165"/>
        <v>0</v>
      </c>
      <c r="IP71" s="19">
        <f t="shared" ca="1" si="1165"/>
        <v>0</v>
      </c>
      <c r="IQ71" s="19">
        <f t="shared" ca="1" si="1165"/>
        <v>0</v>
      </c>
      <c r="IR71" s="19">
        <f t="shared" ca="1" si="1165"/>
        <v>0</v>
      </c>
      <c r="IS71" s="19">
        <f t="shared" ca="1" si="1165"/>
        <v>0</v>
      </c>
      <c r="IT71" s="19">
        <f t="shared" ca="1" si="1172"/>
        <v>0</v>
      </c>
      <c r="IU71" s="19">
        <f t="shared" ca="1" si="1172"/>
        <v>0</v>
      </c>
      <c r="IV71" s="19">
        <f t="shared" ca="1" si="1172"/>
        <v>0</v>
      </c>
      <c r="IW71" s="19">
        <f t="shared" ca="1" si="1172"/>
        <v>0</v>
      </c>
      <c r="IX71" s="19">
        <f t="shared" ca="1" si="1172"/>
        <v>0</v>
      </c>
      <c r="IY71" s="19">
        <f t="shared" ca="1" si="1172"/>
        <v>0</v>
      </c>
      <c r="IZ71" s="19">
        <f t="shared" ca="1" si="1172"/>
        <v>0</v>
      </c>
      <c r="JA71" s="19">
        <f t="shared" ca="1" si="1172"/>
        <v>0</v>
      </c>
      <c r="JB71" s="19">
        <f t="shared" ca="1" si="1172"/>
        <v>0</v>
      </c>
      <c r="JC71" s="19">
        <f t="shared" ca="1" si="1172"/>
        <v>0</v>
      </c>
      <c r="JD71" s="19">
        <f t="shared" ca="1" si="1172"/>
        <v>0</v>
      </c>
      <c r="JE71" s="19">
        <f t="shared" ca="1" si="1172"/>
        <v>0</v>
      </c>
      <c r="JF71" s="19">
        <f t="shared" ca="1" si="1172"/>
        <v>0</v>
      </c>
      <c r="JG71" s="19">
        <f t="shared" ca="1" si="1172"/>
        <v>0</v>
      </c>
      <c r="JH71" s="19">
        <f t="shared" ca="1" si="1172"/>
        <v>0</v>
      </c>
      <c r="JI71" s="19">
        <f t="shared" ca="1" si="1172"/>
        <v>0</v>
      </c>
      <c r="JJ71" s="19">
        <f t="shared" ca="1" si="1172"/>
        <v>0</v>
      </c>
      <c r="JK71" s="19">
        <f t="shared" ca="1" si="1172"/>
        <v>0</v>
      </c>
      <c r="JL71" s="19">
        <f t="shared" ca="1" si="1172"/>
        <v>0</v>
      </c>
      <c r="JM71" s="5">
        <f t="shared" ca="1" si="1125"/>
        <v>19</v>
      </c>
      <c r="JN71" s="9"/>
      <c r="JO71" s="5">
        <f t="shared" ca="1" si="1126"/>
        <v>1</v>
      </c>
      <c r="JP71" s="5" t="b">
        <f t="shared" ca="1" si="1126"/>
        <v>0</v>
      </c>
      <c r="JQ71" s="19">
        <f t="shared" ca="1" si="1173"/>
        <v>0</v>
      </c>
      <c r="JR71" s="5">
        <f t="shared" ca="1" si="1128"/>
        <v>0</v>
      </c>
      <c r="JS71" s="5">
        <f t="shared" ca="1" si="1129"/>
        <v>0.01</v>
      </c>
      <c r="JT71" s="19">
        <f t="shared" ca="1" si="1130"/>
        <v>0</v>
      </c>
      <c r="JU71" s="19">
        <f t="shared" ca="1" si="1130"/>
        <v>0</v>
      </c>
      <c r="JV71" s="19" t="str">
        <f t="shared" ca="1" si="1130"/>
        <v>-</v>
      </c>
      <c r="JW71" s="19">
        <f t="shared" ca="1" si="1166"/>
        <v>1</v>
      </c>
      <c r="JX71" s="19">
        <f t="shared" ca="1" si="1173"/>
        <v>1</v>
      </c>
      <c r="JY71" s="19">
        <f t="shared" ca="1" si="1166"/>
        <v>1</v>
      </c>
      <c r="JZ71" s="19">
        <f t="shared" ca="1" si="1166"/>
        <v>1</v>
      </c>
      <c r="KA71" s="19">
        <f t="shared" ca="1" si="1166"/>
        <v>1</v>
      </c>
      <c r="KB71" s="19">
        <f t="shared" ca="1" si="1166"/>
        <v>1</v>
      </c>
      <c r="KC71" s="19">
        <f t="shared" ca="1" si="1166"/>
        <v>0</v>
      </c>
      <c r="KD71" s="19">
        <f t="shared" ca="1" si="1166"/>
        <v>0</v>
      </c>
      <c r="KE71" s="19">
        <f t="shared" ca="1" si="1133"/>
        <v>1</v>
      </c>
      <c r="KF71" s="19">
        <f t="shared" ca="1" si="1133"/>
        <v>0</v>
      </c>
      <c r="KG71" s="19">
        <f t="shared" ca="1" si="1133"/>
        <v>0</v>
      </c>
      <c r="KH71" s="19">
        <f t="shared" ca="1" si="1133"/>
        <v>0</v>
      </c>
      <c r="KI71" s="19">
        <f t="shared" ca="1" si="1133"/>
        <v>1</v>
      </c>
      <c r="KJ71" s="19">
        <f t="shared" ca="1" si="1133"/>
        <v>0</v>
      </c>
      <c r="KK71" s="19">
        <f t="shared" ca="1" si="1133"/>
        <v>1</v>
      </c>
      <c r="KL71" s="19">
        <f t="shared" ca="1" si="1173"/>
        <v>0</v>
      </c>
      <c r="KM71" s="19">
        <f t="shared" ca="1" si="1173"/>
        <v>0</v>
      </c>
      <c r="KN71" s="19">
        <f t="shared" ca="1" si="1173"/>
        <v>0</v>
      </c>
      <c r="KO71" s="19">
        <f t="shared" ca="1" si="1173"/>
        <v>0</v>
      </c>
      <c r="KP71" s="19">
        <f t="shared" ca="1" si="1173"/>
        <v>0</v>
      </c>
      <c r="KQ71" s="19">
        <f t="shared" ca="1" si="1173"/>
        <v>0</v>
      </c>
      <c r="KR71" s="19">
        <f t="shared" ca="1" si="1173"/>
        <v>0</v>
      </c>
      <c r="KS71" s="19">
        <f t="shared" ca="1" si="1173"/>
        <v>0</v>
      </c>
      <c r="KT71" s="19">
        <f t="shared" ca="1" si="1173"/>
        <v>0</v>
      </c>
      <c r="KU71" s="19">
        <f t="shared" ca="1" si="1173"/>
        <v>0</v>
      </c>
      <c r="KV71" s="19">
        <f t="shared" ca="1" si="1173"/>
        <v>0</v>
      </c>
      <c r="KW71" s="19">
        <f t="shared" ca="1" si="1173"/>
        <v>0</v>
      </c>
      <c r="KX71" s="19">
        <f t="shared" ca="1" si="1173"/>
        <v>0</v>
      </c>
      <c r="KY71" s="19">
        <f t="shared" ca="1" si="1174"/>
        <v>0</v>
      </c>
      <c r="KZ71" s="19">
        <f t="shared" ca="1" si="1174"/>
        <v>0</v>
      </c>
      <c r="LA71" s="19">
        <f t="shared" ca="1" si="1174"/>
        <v>0</v>
      </c>
      <c r="LB71" s="19">
        <f t="shared" ca="1" si="1174"/>
        <v>0</v>
      </c>
      <c r="LC71" s="19">
        <f t="shared" ca="1" si="1174"/>
        <v>0</v>
      </c>
      <c r="LD71" s="19">
        <f t="shared" ca="1" si="1174"/>
        <v>0</v>
      </c>
      <c r="LE71" s="19">
        <f t="shared" ca="1" si="1174"/>
        <v>0</v>
      </c>
      <c r="LF71" s="19">
        <f t="shared" ca="1" si="1174"/>
        <v>0</v>
      </c>
      <c r="LG71" s="5">
        <f t="shared" ca="1" si="1134"/>
        <v>0</v>
      </c>
      <c r="LH71" s="5">
        <f t="shared" ca="1" si="1134"/>
        <v>0</v>
      </c>
      <c r="LI71" s="5">
        <f t="shared" ca="1" si="1134"/>
        <v>0.05</v>
      </c>
      <c r="LJ71" s="5">
        <f t="shared" ca="1" si="1134"/>
        <v>0.05</v>
      </c>
      <c r="LK71" s="19">
        <f t="shared" ca="1" si="1175"/>
        <v>0</v>
      </c>
      <c r="LL71" s="19">
        <f t="shared" ca="1" si="1175"/>
        <v>0</v>
      </c>
      <c r="LM71" s="19">
        <f t="shared" ca="1" si="1175"/>
        <v>0</v>
      </c>
      <c r="LN71" s="19">
        <f t="shared" ca="1" si="1175"/>
        <v>0</v>
      </c>
      <c r="LO71" s="19">
        <f t="shared" ca="1" si="1176"/>
        <v>0</v>
      </c>
      <c r="LP71" s="19">
        <f t="shared" ca="1" si="1175"/>
        <v>0</v>
      </c>
      <c r="LQ71" s="19">
        <f t="shared" ca="1" si="1175"/>
        <v>0</v>
      </c>
      <c r="LR71" s="19">
        <f t="shared" ca="1" si="1175"/>
        <v>1</v>
      </c>
      <c r="LS71" s="19">
        <f t="shared" ca="1" si="1175"/>
        <v>0</v>
      </c>
      <c r="LT71" s="19">
        <f t="shared" ca="1" si="1175"/>
        <v>0</v>
      </c>
      <c r="LU71" s="19">
        <f t="shared" ca="1" si="1175"/>
        <v>0</v>
      </c>
      <c r="LV71" s="19">
        <f t="shared" ca="1" si="1175"/>
        <v>0</v>
      </c>
      <c r="LW71" s="19">
        <f t="shared" ca="1" si="1175"/>
        <v>1</v>
      </c>
      <c r="LX71" s="9"/>
      <c r="LY71" s="5" t="b">
        <f t="shared" ca="1" si="1136"/>
        <v>0</v>
      </c>
      <c r="LZ71" s="19" t="str">
        <f t="shared" ca="1" si="980"/>
        <v>-</v>
      </c>
      <c r="MA71" s="19" t="str">
        <f t="shared" ca="1" si="980"/>
        <v>-</v>
      </c>
      <c r="MB71" s="19" t="str">
        <f t="shared" ca="1" si="980"/>
        <v>-</v>
      </c>
      <c r="MC71" s="19" t="str">
        <f t="shared" ca="1" si="980"/>
        <v>-</v>
      </c>
      <c r="MD71" s="5" t="b">
        <f t="shared" ca="1" si="1137"/>
        <v>1</v>
      </c>
      <c r="ME71" s="5" t="b">
        <f t="shared" ca="1" si="1137"/>
        <v>0</v>
      </c>
      <c r="MF71" s="5" t="b">
        <f t="shared" ca="1" si="1137"/>
        <v>0</v>
      </c>
      <c r="MG71" s="135">
        <f t="shared" ca="1" si="1138"/>
        <v>1</v>
      </c>
      <c r="MH71" s="135">
        <f t="shared" ca="1" si="1138"/>
        <v>1</v>
      </c>
      <c r="MI71" s="19" t="str">
        <f t="shared" ref="MI71:MO71" ca="1" si="1191">OFFSET(MI$5,$B71,0)</f>
        <v>-</v>
      </c>
      <c r="MJ71" s="19" t="str">
        <f t="shared" ca="1" si="1191"/>
        <v>-</v>
      </c>
      <c r="MK71" s="19" t="str">
        <f t="shared" ca="1" si="1191"/>
        <v>-</v>
      </c>
      <c r="ML71" s="19" t="str">
        <f t="shared" ca="1" si="1191"/>
        <v>-</v>
      </c>
      <c r="MM71" s="19">
        <f t="shared" ca="1" si="1191"/>
        <v>1</v>
      </c>
      <c r="MN71" s="19">
        <f t="shared" ca="1" si="1191"/>
        <v>0.66</v>
      </c>
      <c r="MO71" s="19" t="str">
        <f t="shared" ca="1" si="1191"/>
        <v>-</v>
      </c>
      <c r="MP71" s="5" t="b" cm="1">
        <f t="array" aca="1" ref="MP71" ca="1">IF(OR(MQ71:MQ71&lt;&gt;"-"),TRUE,"-")</f>
        <v>1</v>
      </c>
      <c r="MQ71" s="19">
        <f t="shared" ca="1" si="1141"/>
        <v>2</v>
      </c>
      <c r="MR71" s="5" t="str">
        <f t="array" aca="1" ref="MR71" ca="1">IF(OR(MS71:MY71&lt;&gt;"-"),TRUE,"-")</f>
        <v>-</v>
      </c>
      <c r="MS71" s="19" t="str">
        <f t="shared" ca="1" si="1142"/>
        <v>-</v>
      </c>
      <c r="MT71" s="19" t="str">
        <f t="shared" ca="1" si="1142"/>
        <v>-</v>
      </c>
      <c r="MU71" s="19" t="str">
        <f t="shared" ca="1" si="1142"/>
        <v>-</v>
      </c>
      <c r="MV71" s="19" t="str">
        <f t="shared" ca="1" si="1142"/>
        <v>-</v>
      </c>
      <c r="MW71" s="19" t="str">
        <f t="shared" ca="1" si="1142"/>
        <v>-</v>
      </c>
      <c r="MX71" s="19" t="str">
        <f t="shared" ca="1" si="1142"/>
        <v>-</v>
      </c>
      <c r="MY71" s="19" t="str">
        <f t="shared" ca="1" si="1142"/>
        <v>-</v>
      </c>
      <c r="MZ71" s="5" t="b">
        <f t="array" aca="1" ref="MZ71" ca="1">IF(OR(NA71:NB71&lt;&gt;"-"),TRUE,"-")</f>
        <v>1</v>
      </c>
      <c r="NA71" s="135">
        <f ca="1">IF($AS71=6,0,$NB71)</f>
        <v>2</v>
      </c>
      <c r="NB71" s="19">
        <f t="shared" ca="1" si="1143"/>
        <v>2</v>
      </c>
      <c r="NC71" s="19" t="b">
        <f t="shared" ca="1" si="1143"/>
        <v>0</v>
      </c>
      <c r="ND71" s="19" t="str">
        <f t="shared" ca="1" si="1143"/>
        <v>-</v>
      </c>
      <c r="NE71" s="5" t="str">
        <f t="shared" ca="1" si="1144"/>
        <v>-</v>
      </c>
      <c r="NF71" s="5" t="str">
        <f t="shared" ca="1" si="1144"/>
        <v>-</v>
      </c>
      <c r="NG71" s="5" t="str">
        <f t="shared" ca="1" si="1144"/>
        <v>-</v>
      </c>
      <c r="NH71" s="5" t="str">
        <f t="shared" ca="1" si="1144"/>
        <v>-</v>
      </c>
      <c r="NI71" s="19" t="str">
        <f t="shared" ca="1" si="1187"/>
        <v>-</v>
      </c>
      <c r="NJ71" s="19" t="str">
        <f t="shared" ca="1" si="1187"/>
        <v>-</v>
      </c>
      <c r="NK71" s="19" t="b">
        <f t="shared" ca="1" si="1187"/>
        <v>1</v>
      </c>
      <c r="NL71" s="19">
        <f t="shared" ca="1" si="1187"/>
        <v>0.75</v>
      </c>
      <c r="NM71" s="19">
        <f t="shared" ca="1" si="1187"/>
        <v>0.75</v>
      </c>
      <c r="NN71" s="19">
        <f t="shared" ca="1" si="1187"/>
        <v>0.99</v>
      </c>
      <c r="NO71" s="19">
        <f t="shared" ca="1" si="1187"/>
        <v>0.5</v>
      </c>
      <c r="NP71" s="19">
        <f t="shared" ca="1" si="1187"/>
        <v>0</v>
      </c>
      <c r="NQ71" s="19">
        <f t="shared" ca="1" si="1187"/>
        <v>0</v>
      </c>
      <c r="NR71" s="19" t="str">
        <f t="shared" ca="1" si="1158"/>
        <v>-</v>
      </c>
      <c r="NS71" s="19" t="str">
        <f t="shared" ca="1" si="1158"/>
        <v>-</v>
      </c>
      <c r="NT71" s="19" t="str">
        <f t="shared" ca="1" si="1158"/>
        <v>-</v>
      </c>
      <c r="NU71" s="5">
        <f t="shared" ca="1" si="1146"/>
        <v>1</v>
      </c>
      <c r="NV71" s="9"/>
      <c r="NW71" s="19">
        <f t="shared" ca="1" si="1158"/>
        <v>70</v>
      </c>
      <c r="NX71" s="19">
        <f t="shared" ca="1" si="1169"/>
        <v>50</v>
      </c>
      <c r="NY71" s="19">
        <f t="shared" ca="1" si="1169"/>
        <v>65</v>
      </c>
      <c r="NZ71" s="19">
        <f t="shared" ca="1" si="1169"/>
        <v>65</v>
      </c>
      <c r="OA71" s="19">
        <f t="shared" ca="1" si="1169"/>
        <v>1</v>
      </c>
      <c r="OB71" s="5">
        <f t="shared" ca="1" si="1148"/>
        <v>1</v>
      </c>
      <c r="OC71" s="19">
        <f t="shared" ca="1" si="993"/>
        <v>1</v>
      </c>
      <c r="OD71" s="9"/>
      <c r="OE71" s="19" t="b">
        <f t="shared" ca="1" si="1169"/>
        <v>0</v>
      </c>
      <c r="OF71" s="19" t="b">
        <f t="shared" ca="1" si="1169"/>
        <v>0</v>
      </c>
      <c r="OG71" s="19">
        <f t="shared" ca="1" si="1169"/>
        <v>1</v>
      </c>
      <c r="OH71" s="19">
        <f t="shared" ca="1" si="1169"/>
        <v>1</v>
      </c>
      <c r="OI71" s="19">
        <f t="shared" ca="1" si="1169"/>
        <v>1</v>
      </c>
      <c r="OJ71" s="19">
        <f t="shared" ca="1" si="1169"/>
        <v>1</v>
      </c>
      <c r="OK71" s="19">
        <f t="shared" ca="1" si="1169"/>
        <v>1</v>
      </c>
      <c r="OL71" s="19">
        <f t="shared" ca="1" si="1169"/>
        <v>1</v>
      </c>
      <c r="OM71" s="19">
        <f t="shared" ca="1" si="1169"/>
        <v>1</v>
      </c>
      <c r="ON71" s="19">
        <f t="shared" ca="1" si="1169"/>
        <v>1</v>
      </c>
      <c r="OO71" s="19">
        <f t="shared" ca="1" si="1169"/>
        <v>1</v>
      </c>
      <c r="OP71" s="19">
        <f t="shared" ca="1" si="1169"/>
        <v>1</v>
      </c>
      <c r="OQ71" s="9"/>
      <c r="OR71" s="5" t="str" cm="1">
        <f t="array" aca="1" ref="OR71" ca="1">INDEX(i.LMU_Area,$K71,OR$26)</f>
        <v>-</v>
      </c>
      <c r="OS71" s="5" t="str" cm="1">
        <f t="array" aca="1" ref="OS71" ca="1">INDEX(i.LMU_Area,$K71,OS$26)</f>
        <v>-</v>
      </c>
      <c r="OT71" s="5" t="str" cm="1">
        <f t="array" aca="1" ref="OT71" ca="1">INDEX(i.LMU_Area,$K71,OT$26)</f>
        <v>-</v>
      </c>
      <c r="OU71" s="5" t="str" cm="1">
        <f t="array" aca="1" ref="OU71" ca="1">INDEX(i.LMU_Area,$K71,OU$26)</f>
        <v>-</v>
      </c>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5" t="str" cm="1">
        <f t="array" aca="1" ref="TF71" ca="1">INDEX(i.LMU_Area,$K71,TF$26)</f>
        <v>-</v>
      </c>
      <c r="TG71" s="5" t="str" cm="1">
        <f t="array" aca="1" ref="TG71" ca="1">INDEX(i.LMU_Area,$K71,TG$26)</f>
        <v>-</v>
      </c>
      <c r="TH71" s="5" t="str" cm="1">
        <f t="array" aca="1" ref="TH71" ca="1">INDEX(i.LMU_Area,$K71,TH$26)</f>
        <v>-</v>
      </c>
      <c r="TI71" s="5" t="str" cm="1">
        <f t="array" aca="1" ref="TI71" ca="1">INDEX(i.LMU_Area,$K71,TI$26)</f>
        <v>-</v>
      </c>
      <c r="TJ71" s="5" t="str" cm="1">
        <f t="array" aca="1" ref="TJ71" ca="1">INDEX(i.LMU_Area,$K71,TJ$26)</f>
        <v>-</v>
      </c>
      <c r="TK71" s="5" t="str" cm="1">
        <f t="array" aca="1" ref="TK71" ca="1">INDEX(i.LMU_Area,$K71,TK$26)</f>
        <v>-</v>
      </c>
      <c r="TL71" s="5" t="str" cm="1">
        <f t="array" aca="1" ref="TL71" ca="1">INDEX(i.LMU_Area,$K71,TL$26)</f>
        <v>-</v>
      </c>
      <c r="TM71" s="5" t="str" cm="1">
        <f t="array" aca="1" ref="TM71" ca="1">INDEX(i.LMU_Area,$K71,TM$26)</f>
        <v>-</v>
      </c>
      <c r="TN71" s="5" t="str" cm="1">
        <f t="array" aca="1" ref="TN71" ca="1">INDEX(i.LMU_Area,$K71,TN$26)</f>
        <v>-</v>
      </c>
      <c r="TO71" s="5" t="str" cm="1">
        <f t="array" aca="1" ref="TO71" ca="1">INDEX(i.LMU_Area,$K71,TO$26)</f>
        <v>-</v>
      </c>
      <c r="TP71" s="5" t="str" cm="1">
        <f t="array" aca="1" ref="TP71" ca="1">INDEX(i.LMU_Area,$K71,TP$26)</f>
        <v>-</v>
      </c>
      <c r="TQ71" s="5" t="str" cm="1">
        <f t="array" aca="1" ref="TQ71" ca="1">INDEX(i.LMU_Area,$K71,TQ$26)</f>
        <v>-</v>
      </c>
      <c r="TR71" s="5" t="str" cm="1">
        <f t="array" aca="1" ref="TR71" ca="1">INDEX(i.LMU_Area,$K71,TR$26)</f>
        <v>-</v>
      </c>
      <c r="TS71" s="5" t="str" cm="1">
        <f t="array" aca="1" ref="TS71" ca="1">INDEX(i.LMU_Area,$K71,TS$26)</f>
        <v>-</v>
      </c>
      <c r="TT71" s="5" t="str" cm="1">
        <f t="array" aca="1" ref="TT71" ca="1">INDEX(i.LMU_Area,$K71,TT$26)</f>
        <v>-</v>
      </c>
      <c r="TU71" s="5" t="str" cm="1">
        <f t="array" aca="1" ref="TU71" ca="1">INDEX(i.LMU_Area,$K71,TU$26)</f>
        <v>-</v>
      </c>
      <c r="TV71" s="5" t="str" cm="1">
        <f t="array" aca="1" ref="TV71" ca="1">INDEX(i.LMU_Area,$K71,TV$26)</f>
        <v>-</v>
      </c>
      <c r="TW71" s="5" t="str" cm="1">
        <f t="array" aca="1" ref="TW71" ca="1">INDEX(i.LMU_Area,$K71,TW$26)</f>
        <v>-</v>
      </c>
      <c r="TX71" s="5" t="str" cm="1">
        <f t="array" aca="1" ref="TX71" ca="1">INDEX(i.LMU_Area,$K71,TX$26)</f>
        <v>-</v>
      </c>
      <c r="TY71" s="5" t="str" cm="1">
        <f t="array" aca="1" ref="TY71" ca="1">INDEX(i.LMU_Area,$K71,TY$26)</f>
        <v>-</v>
      </c>
      <c r="TZ71" s="5" t="str" cm="1">
        <f t="array" aca="1" ref="TZ71" ca="1">INDEX(i.LMU_Area,$K71,TZ$26)</f>
        <v>-</v>
      </c>
      <c r="UA71" s="5" t="str" cm="1">
        <f t="array" aca="1" ref="UA71" ca="1">INDEX(i.LMU_Area,$K71,UA$26)</f>
        <v>-</v>
      </c>
      <c r="UB71" s="5" t="str" cm="1">
        <f t="array" aca="1" ref="UB71" ca="1">INDEX(i.LMU_Area,$K71,UB$26)</f>
        <v>-</v>
      </c>
      <c r="UC71" s="5" t="str" cm="1">
        <f t="array" aca="1" ref="UC71" ca="1">INDEX(i.LMU_Area,$K71,UC$26)</f>
        <v>-</v>
      </c>
      <c r="UD71" s="5" t="str" cm="1">
        <f t="array" aca="1" ref="UD71" ca="1">INDEX(i.LMU_Area,$K71,UD$26)</f>
        <v>-</v>
      </c>
      <c r="UE71" s="5" t="str" cm="1">
        <f t="array" aca="1" ref="UE71" ca="1">INDEX(i.LMU_Area,$K71,UE$26)</f>
        <v>-</v>
      </c>
      <c r="UF71" s="5" t="str" cm="1">
        <f t="array" aca="1" ref="UF71" ca="1">INDEX(i.LMU_Area,$K71,UF$26)</f>
        <v>-</v>
      </c>
      <c r="UG71" s="5" t="str" cm="1">
        <f t="array" aca="1" ref="UG71" ca="1">INDEX(i.LMU_Area,$K71,UG$26)</f>
        <v>-</v>
      </c>
      <c r="UH71" s="5" t="str" cm="1">
        <f t="array" aca="1" ref="UH71" ca="1">INDEX(i.LMU_Area,$K71,UH$26)</f>
        <v>-</v>
      </c>
      <c r="UI71" s="5" t="str" cm="1">
        <f t="array" aca="1" ref="UI71" ca="1">INDEX(i.LMU_Area,$K71,UI$26)</f>
        <v>-</v>
      </c>
      <c r="UJ71" s="5" t="str" cm="1">
        <f t="array" aca="1" ref="UJ71" ca="1">INDEX(i.LMU_Area,$K71,UJ$26)</f>
        <v>-</v>
      </c>
      <c r="UK71" s="5" t="str" cm="1">
        <f t="array" aca="1" ref="UK71" ca="1">INDEX(i.LMU_Area,$K71,UK$26)</f>
        <v>-</v>
      </c>
      <c r="UL71" s="5" t="str" cm="1">
        <f t="array" aca="1" ref="UL71" ca="1">INDEX(i.LMU_Area,$K71,UL$26)</f>
        <v>-</v>
      </c>
      <c r="UM71" s="5" t="str" cm="1">
        <f t="array" aca="1" ref="UM71" ca="1">INDEX(i.LMU_Area,$K71,UM$26)</f>
        <v>-</v>
      </c>
      <c r="UN71" s="5" t="str" cm="1">
        <f t="array" aca="1" ref="UN71" ca="1">INDEX(i.LMU_Area,$K71,UN$26)</f>
        <v>-</v>
      </c>
      <c r="UO71" s="5" t="str" cm="1">
        <f t="array" aca="1" ref="UO71" ca="1">INDEX(i.LMU_Area,$K71,UO$26)</f>
        <v>-</v>
      </c>
      <c r="UP71" s="5" t="str" cm="1">
        <f t="array" aca="1" ref="UP71" ca="1">INDEX(i.LMU_Area,$K71,UP$26)</f>
        <v>-</v>
      </c>
      <c r="UQ71" s="5" t="str" cm="1">
        <f t="array" aca="1" ref="UQ71" ca="1">INDEX(i.LMU_Area,$K71,UQ$26)</f>
        <v>-</v>
      </c>
      <c r="UR71" s="5" t="str" cm="1">
        <f t="array" aca="1" ref="UR71" ca="1">INDEX(i.LMU_Area,$K71,UR$26)</f>
        <v>-</v>
      </c>
      <c r="US71" s="5" t="str" cm="1">
        <f t="array" aca="1" ref="US71" ca="1">INDEX(i.LMU_Area,$K71,US$26)</f>
        <v>-</v>
      </c>
      <c r="UT71" s="5" t="str" cm="1">
        <f t="array" aca="1" ref="UT71" ca="1">INDEX(i.LMU_Area,$K71,UT$26)</f>
        <v>-</v>
      </c>
      <c r="UU71" s="5" t="str" cm="1">
        <f t="array" aca="1" ref="UU71" ca="1">INDEX(i.LMU_Area,$K71,UU$26)</f>
        <v>-</v>
      </c>
      <c r="UV71" s="5" t="str" cm="1">
        <f t="array" aca="1" ref="UV71" ca="1">INDEX(i.LMU_Area,$K71,UV$26)</f>
        <v>-</v>
      </c>
      <c r="UW71" s="5" t="str" cm="1">
        <f t="array" aca="1" ref="UW71" ca="1">INDEX(i.LMU_Area,$K71,UW$26)</f>
        <v>-</v>
      </c>
      <c r="UX71" s="5" t="str" cm="1">
        <f t="array" aca="1" ref="UX71" ca="1">INDEX(i.LMU_Area,$K71,UX$26)</f>
        <v>-</v>
      </c>
      <c r="UY71" s="5" t="str" cm="1">
        <f t="array" aca="1" ref="UY71" ca="1">INDEX(i.LMU_Area,$K71,UY$26)</f>
        <v>-</v>
      </c>
      <c r="UZ71" s="5" t="str" cm="1">
        <f t="array" aca="1" ref="UZ71" ca="1">INDEX(i.LMU_Area,$K71,UZ$26)</f>
        <v>-</v>
      </c>
      <c r="VA71" s="5" t="str" cm="1">
        <f t="array" aca="1" ref="VA71" ca="1">INDEX(i.LMU_Area,$K71,VA$26)</f>
        <v>-</v>
      </c>
      <c r="VB71" s="5" t="str" cm="1">
        <f t="array" aca="1" ref="VB71" ca="1">INDEX(i.LMU_Area,$K71,VB$26)</f>
        <v>-</v>
      </c>
      <c r="VC71" s="5" t="str" cm="1">
        <f t="array" aca="1" ref="VC71" ca="1">INDEX(i.LMU_Area,$K71,VC$26)</f>
        <v>-</v>
      </c>
      <c r="VD71" s="5" t="str" cm="1">
        <f t="array" aca="1" ref="VD71" ca="1">INDEX(i.LMU_Area,$K71,VD$26)</f>
        <v>-</v>
      </c>
      <c r="VE71" s="5" t="str" cm="1">
        <f t="array" aca="1" ref="VE71" ca="1">INDEX(i.LMU_Area,$K71,VE$26)</f>
        <v>-</v>
      </c>
      <c r="VF71" s="5" t="str" cm="1">
        <f t="array" aca="1" ref="VF71" ca="1">INDEX(i.LMU_Area,$K71,VF$26)</f>
        <v>-</v>
      </c>
      <c r="VG71" s="5" t="str" cm="1">
        <f t="array" aca="1" ref="VG71" ca="1">INDEX(i.LMU_Area,$K71,VG$26)</f>
        <v>-</v>
      </c>
      <c r="VH71" s="5" t="str" cm="1">
        <f t="array" aca="1" ref="VH71" ca="1">INDEX(i.LMU_Area,$K71,VH$26)</f>
        <v>-</v>
      </c>
      <c r="VI71" s="5" t="str" cm="1">
        <f t="array" aca="1" ref="VI71" ca="1">INDEX(i.LMU_Area,$K71,VI$26)</f>
        <v>-</v>
      </c>
      <c r="VJ71" s="5" t="str" cm="1">
        <f t="array" aca="1" ref="VJ71" ca="1">INDEX(i.LMU_Area,$K71,VJ$26)</f>
        <v>-</v>
      </c>
      <c r="VK71" s="5" t="str" cm="1">
        <f t="array" aca="1" ref="VK71" ca="1">INDEX(i.LMU_Area,$K71,VK$26)</f>
        <v>-</v>
      </c>
      <c r="VL71" s="5" t="str" cm="1">
        <f t="array" aca="1" ref="VL71" ca="1">INDEX(i.LMU_Area,$K71,VL$26)</f>
        <v>-</v>
      </c>
      <c r="VM71" s="5" t="str" cm="1">
        <f t="array" aca="1" ref="VM71" ca="1">INDEX(i.LMU_Area,$K71,VM$26)</f>
        <v>-</v>
      </c>
      <c r="VN71" s="5" t="str" cm="1">
        <f t="array" aca="1" ref="VN71" ca="1">INDEX(i.LMU_Area,$K71,VN$26)</f>
        <v>-</v>
      </c>
      <c r="VO71" s="5" t="str" cm="1">
        <f t="array" aca="1" ref="VO71" ca="1">INDEX(i.LMU_Area,$K71,VO$26)</f>
        <v>-</v>
      </c>
      <c r="VP71" s="5" t="str" cm="1">
        <f t="array" aca="1" ref="VP71" ca="1">INDEX(i.LMU_Area,$K71,VP$26)</f>
        <v>-</v>
      </c>
      <c r="VQ71" s="5" t="str" cm="1">
        <f t="array" aca="1" ref="VQ71" ca="1">INDEX(i.LMU_Area,$K71,VQ$26)</f>
        <v>-</v>
      </c>
      <c r="VR71" s="5" t="str" cm="1">
        <f t="array" aca="1" ref="VR71" ca="1">INDEX(i.LMU_Area,$K71,VR$26)</f>
        <v>-</v>
      </c>
      <c r="VS71" s="5" t="str" cm="1">
        <f t="array" aca="1" ref="VS71" ca="1">INDEX(i.LMU_Area,$K71,VS$26)</f>
        <v>-</v>
      </c>
      <c r="VT71" s="5" t="str" cm="1">
        <f t="array" aca="1" ref="VT71" ca="1">INDEX(i.LMU_Area,$K71,VT$26)</f>
        <v>-</v>
      </c>
      <c r="VU71" s="5" t="str" cm="1">
        <f t="array" aca="1" ref="VU71" ca="1">INDEX(i.LMU_Area,$K71,VU$26)</f>
        <v>-</v>
      </c>
      <c r="VV71" s="5" t="str" cm="1">
        <f t="array" aca="1" ref="VV71" ca="1">INDEX(i.LMU_Area,$K71,VV$26)</f>
        <v>-</v>
      </c>
      <c r="VW71" s="5" t="str" cm="1">
        <f t="array" aca="1" ref="VW71" ca="1">INDEX(i.LMU_Area,$K71,VW$26)</f>
        <v>-</v>
      </c>
      <c r="VX71" s="5" t="str" cm="1">
        <f t="array" aca="1" ref="VX71" ca="1">INDEX(i.LMU_Area,$K71,VX$26)</f>
        <v>-</v>
      </c>
      <c r="VY71" s="5" t="str" cm="1">
        <f t="array" aca="1" ref="VY71" ca="1">INDEX(i.LMU_Area,$K71,VY$26)</f>
        <v>-</v>
      </c>
      <c r="VZ71" s="5" t="str" cm="1">
        <f t="array" aca="1" ref="VZ71" ca="1">INDEX(i.LMU_Area,$K71,VZ$26)</f>
        <v>-</v>
      </c>
      <c r="WA71" s="5" t="str" cm="1">
        <f t="array" aca="1" ref="WA71" ca="1">INDEX(i.LMU_Area,$K71,WA$26)</f>
        <v>-</v>
      </c>
      <c r="WB71" s="5" t="str" cm="1">
        <f t="array" aca="1" ref="WB71" ca="1">INDEX(i.LMU_Area,$K71,WB$26)</f>
        <v>-</v>
      </c>
      <c r="WC71" s="5" t="str" cm="1">
        <f t="array" aca="1" ref="WC71" ca="1">INDEX(i.LMU_Area,$K71,WC$26)</f>
        <v>-</v>
      </c>
      <c r="WD71" s="5" t="str" cm="1">
        <f t="array" aca="1" ref="WD71" ca="1">INDEX(i.LMU_Area,$K71,WD$26)</f>
        <v>-</v>
      </c>
      <c r="WE71" s="5" t="str" cm="1">
        <f t="array" aca="1" ref="WE71" ca="1">INDEX(i.LMU_Area,$K71,WE$26)</f>
        <v>-</v>
      </c>
      <c r="WF71" s="5" t="str" cm="1">
        <f t="array" aca="1" ref="WF71" ca="1">INDEX(i.LMU_Area,$K71,WF$26)</f>
        <v>-</v>
      </c>
      <c r="WG71" s="5" t="str" cm="1">
        <f t="array" aca="1" ref="WG71" ca="1">INDEX(i.LMU_Area,$K71,WG$26)</f>
        <v>-</v>
      </c>
      <c r="WH71" s="5" t="str" cm="1">
        <f t="array" aca="1" ref="WH71" ca="1">INDEX(i.LMU_Area,$K71,WH$26)</f>
        <v>-</v>
      </c>
      <c r="WI71" s="5" t="str" cm="1">
        <f t="array" aca="1" ref="WI71" ca="1">INDEX(i.LMU_Area,$K71,WI$26)</f>
        <v>-</v>
      </c>
      <c r="WJ71" s="5" t="str" cm="1">
        <f t="array" aca="1" ref="WJ71" ca="1">INDEX(i.LMU_Area,$K71,WJ$26)</f>
        <v>-</v>
      </c>
      <c r="WK71" s="5" t="str" cm="1">
        <f t="array" aca="1" ref="WK71" ca="1">INDEX(i.LMU_Area,$K71,WK$26)</f>
        <v>-</v>
      </c>
      <c r="WL71" s="5" t="str" cm="1">
        <f t="array" aca="1" ref="WL71" ca="1">INDEX(i.LMU_Area,$K71,WL$26)</f>
        <v>-</v>
      </c>
      <c r="WM71" s="5" t="str" cm="1">
        <f t="array" aca="1" ref="WM71" ca="1">INDEX(i.LMU_Area,$K71,WM$26)</f>
        <v>-</v>
      </c>
      <c r="WN71" s="5" t="str" cm="1">
        <f t="array" aca="1" ref="WN71" ca="1">INDEX(i.LMU_Area,$K71,WN$26)</f>
        <v>-</v>
      </c>
      <c r="WO71" s="5" t="str" cm="1">
        <f t="array" aca="1" ref="WO71" ca="1">INDEX(i.LMU_Area,$K71,WO$26)</f>
        <v>-</v>
      </c>
      <c r="WP71" s="5" t="str" cm="1">
        <f t="array" aca="1" ref="WP71" ca="1">INDEX(i.LMU_Area,$K71,WP$26)</f>
        <v>-</v>
      </c>
      <c r="WQ71" s="5" t="str" cm="1">
        <f t="array" aca="1" ref="WQ71" ca="1">INDEX(i.LMU_Area,$K71,WQ$26)</f>
        <v>-</v>
      </c>
      <c r="WR71" s="5" t="str" cm="1">
        <f t="array" aca="1" ref="WR71" ca="1">INDEX(i.LMU_Area,$K71,WR$26)</f>
        <v>-</v>
      </c>
      <c r="WS71" s="5" t="str" cm="1">
        <f t="array" aca="1" ref="WS71" ca="1">INDEX(i.LMU_Area,$K71,WS$26)</f>
        <v>-</v>
      </c>
      <c r="WT71" s="5" t="str" cm="1">
        <f t="array" aca="1" ref="WT71" ca="1">INDEX(i.LMU_Area,$K71,WT$26)</f>
        <v>-</v>
      </c>
      <c r="WU71" s="5" t="str" cm="1">
        <f t="array" aca="1" ref="WU71" ca="1">INDEX(i.LMU_Area,$K71,WU$26)</f>
        <v>-</v>
      </c>
      <c r="WV71" s="5" t="str" cm="1">
        <f t="array" aca="1" ref="WV71" ca="1">INDEX(i.LMU_Area,$K71,WV$26)</f>
        <v>-</v>
      </c>
      <c r="WW71" s="5" t="str" cm="1">
        <f t="array" aca="1" ref="WW71" ca="1">INDEX(i.LMU_Area,$K71,WW$26)</f>
        <v>-</v>
      </c>
      <c r="WX71" s="5" t="str" cm="1">
        <f t="array" aca="1" ref="WX71" ca="1">INDEX(i.LMU_Area,$K71,WX$26)</f>
        <v>-</v>
      </c>
      <c r="WY71" s="5" t="str" cm="1">
        <f t="array" aca="1" ref="WY71" ca="1">INDEX(i.LMU_Area,$K71,WY$26)</f>
        <v>-</v>
      </c>
      <c r="WZ71" s="5" t="str" cm="1">
        <f t="array" aca="1" ref="WZ71" ca="1">INDEX(i.LMU_Area,$K71,WZ$26)</f>
        <v>-</v>
      </c>
      <c r="XA71" s="5" t="str" cm="1">
        <f t="array" aca="1" ref="XA71" ca="1">INDEX(i.LMU_Area,$K71,XA$26)</f>
        <v>-</v>
      </c>
      <c r="XB71" s="5" t="str" cm="1">
        <f t="array" aca="1" ref="XB71" ca="1">INDEX(i.LMU_Area,$K71,XB$26)</f>
        <v>-</v>
      </c>
      <c r="XC71" s="5" t="str" cm="1">
        <f t="array" aca="1" ref="XC71" ca="1">INDEX(i.LMU_Area,$K71,XC$26)</f>
        <v>-</v>
      </c>
      <c r="XD71" s="5" t="str" cm="1">
        <f t="array" aca="1" ref="XD71" ca="1">INDEX(i.LMU_Area,$K71,XD$26)</f>
        <v>-</v>
      </c>
      <c r="XE71" s="5" t="str" cm="1">
        <f t="array" aca="1" ref="XE71" ca="1">INDEX(i.LMU_Area,$K71,XE$26)</f>
        <v>-</v>
      </c>
      <c r="XF71" s="5" t="str" cm="1">
        <f t="array" aca="1" ref="XF71" ca="1">INDEX(i.LMU_Area,$K71,XF$26)</f>
        <v>-</v>
      </c>
      <c r="XG71" s="5" t="str" cm="1">
        <f t="array" aca="1" ref="XG71" ca="1">INDEX(i.LMU_Area,$K71,XG$26)</f>
        <v>-</v>
      </c>
      <c r="XH71" s="5" t="str" cm="1">
        <f t="array" aca="1" ref="XH71" ca="1">INDEX(i.LMU_Area,$K71,XH$26)</f>
        <v>-</v>
      </c>
      <c r="XI71" s="5" t="str" cm="1">
        <f t="array" aca="1" ref="XI71" ca="1">INDEX(i.LMU_Area,$K71,XI$26)</f>
        <v>-</v>
      </c>
      <c r="XJ71" s="5" t="str" cm="1">
        <f t="array" aca="1" ref="XJ71" ca="1">INDEX(i.LMU_Area,$K71,XJ$26)</f>
        <v>-</v>
      </c>
      <c r="XK71" s="5" t="str" cm="1">
        <f t="array" aca="1" ref="XK71" ca="1">INDEX(i.LMU_Area,$K71,XK$26)</f>
        <v>-</v>
      </c>
      <c r="XL71" s="5" t="str" cm="1">
        <f t="array" aca="1" ref="XL71" ca="1">INDEX(i.LMU_Area,$K71,XL$26)</f>
        <v>-</v>
      </c>
      <c r="XM71" s="5" t="str" cm="1">
        <f t="array" aca="1" ref="XM71" ca="1">INDEX(i.LMU_Area,$K71,XM$26)</f>
        <v>-</v>
      </c>
      <c r="XN71" s="5" t="str" cm="1">
        <f t="array" aca="1" ref="XN71" ca="1">INDEX(i.LMU_Area,$K71,XN$26)</f>
        <v>-</v>
      </c>
      <c r="XO71" s="5" t="str" cm="1">
        <f t="array" aca="1" ref="XO71" ca="1">INDEX(i.LMU_Area,$K71,XO$26)</f>
        <v>-</v>
      </c>
      <c r="XP71" s="5" t="str" cm="1">
        <f t="array" aca="1" ref="XP71" ca="1">INDEX(i.LMU_Area,$K71,XP$26)</f>
        <v>-</v>
      </c>
      <c r="XQ71" s="5" t="str" cm="1">
        <f t="array" aca="1" ref="XQ71" ca="1">INDEX(i.LMU_Area,$K71,XQ$26)</f>
        <v>-</v>
      </c>
      <c r="XR71" s="5" t="str" cm="1">
        <f t="array" aca="1" ref="XR71" ca="1">INDEX(i.LMU_Area,$K71,XR$26)</f>
        <v>-</v>
      </c>
      <c r="XS71" s="5" t="str" cm="1">
        <f t="array" aca="1" ref="XS71" ca="1">INDEX(i.LMU_Area,$K71,XS$26)</f>
        <v>-</v>
      </c>
      <c r="XT71" s="5" t="str" cm="1">
        <f t="array" aca="1" ref="XT71" ca="1">INDEX(i.LMU_Area,$K71,XT$26)</f>
        <v>-</v>
      </c>
      <c r="XU71" s="5" t="str" cm="1">
        <f t="array" aca="1" ref="XU71" ca="1">INDEX(i.LMU_Area,$K71,XU$26)</f>
        <v>-</v>
      </c>
      <c r="XV71" s="5" t="str" cm="1">
        <f t="array" aca="1" ref="XV71" ca="1">INDEX(i.LMU_Area,$K71,XV$26)</f>
        <v>-</v>
      </c>
      <c r="XW71" s="5" t="str" cm="1">
        <f t="array" aca="1" ref="XW71" ca="1">INDEX(i.LMU_Area,$K71,XW$26)</f>
        <v>-</v>
      </c>
      <c r="XX71" s="5" t="str" cm="1">
        <f t="array" aca="1" ref="XX71" ca="1">INDEX(i.LMU_Area,$K71,XX$26)</f>
        <v>-</v>
      </c>
      <c r="XY71" s="5" t="str" cm="1">
        <f t="array" aca="1" ref="XY71" ca="1">INDEX(i.LMU_Area,$K71,XY$26)</f>
        <v>-</v>
      </c>
      <c r="XZ71" s="5" t="str" cm="1">
        <f t="array" aca="1" ref="XZ71" ca="1">INDEX(i.LMU_Area,$K71,XZ$26)</f>
        <v>-</v>
      </c>
      <c r="YA71" s="5" t="str" cm="1">
        <f t="array" aca="1" ref="YA71" ca="1">INDEX(i.LMU_Area,$K71,YA$26)</f>
        <v>-</v>
      </c>
      <c r="YB71" s="5" t="str" cm="1">
        <f t="array" aca="1" ref="YB71" ca="1">INDEX(i.LMU_Area,$K71,YB$26)</f>
        <v>-</v>
      </c>
      <c r="YC71" s="5" t="str" cm="1">
        <f t="array" aca="1" ref="YC71" ca="1">INDEX(i.LMU_Area,$K71,YC$26)</f>
        <v>-</v>
      </c>
      <c r="YD71" s="5" t="str" cm="1">
        <f t="array" aca="1" ref="YD71" ca="1">INDEX(i.LMU_Area,$K71,YD$26)</f>
        <v>-</v>
      </c>
      <c r="YE71" s="5" t="str" cm="1">
        <f t="array" aca="1" ref="YE71" ca="1">INDEX(i.LMU_Area,$K71,YE$26)</f>
        <v>-</v>
      </c>
      <c r="YF71" s="5" t="str" cm="1">
        <f t="array" aca="1" ref="YF71" ca="1">INDEX(i.LMU_Area,$K71,YF$26)</f>
        <v>-</v>
      </c>
      <c r="YG71" s="5" t="str" cm="1">
        <f t="array" aca="1" ref="YG71" ca="1">INDEX(i.LMU_Area,$K71,YG$26)</f>
        <v>-</v>
      </c>
      <c r="YH71" s="5" t="str" cm="1">
        <f t="array" aca="1" ref="YH71" ca="1">INDEX(i.LMU_Area,$K71,YH$26)</f>
        <v>-</v>
      </c>
      <c r="YI71" s="5" t="str" cm="1">
        <f t="array" aca="1" ref="YI71" ca="1">INDEX(i.LMU_Area,$K71,YI$26)</f>
        <v>-</v>
      </c>
      <c r="YJ71" s="5" t="str" cm="1">
        <f t="array" aca="1" ref="YJ71" ca="1">INDEX(i.LMU_Area,$K71,YJ$26)</f>
        <v>-</v>
      </c>
      <c r="YK71" s="5" t="str" cm="1">
        <f t="array" aca="1" ref="YK71" ca="1">INDEX(i.LMU_Area,$K71,YK$26)</f>
        <v>-</v>
      </c>
      <c r="YL71" s="5" t="str" cm="1">
        <f t="array" aca="1" ref="YL71" ca="1">INDEX(i.LMU_Area,$K71,YL$26)</f>
        <v>-</v>
      </c>
      <c r="YM71" s="5" t="str" cm="1">
        <f t="array" aca="1" ref="YM71" ca="1">INDEX(i.LMU_Area,$K71,YM$26)</f>
        <v>-</v>
      </c>
      <c r="YN71" s="5" t="str" cm="1">
        <f t="array" aca="1" ref="YN71" ca="1">INDEX(i.LMU_Area,$K71,YN$26)</f>
        <v>-</v>
      </c>
      <c r="YO71" s="5" t="str" cm="1">
        <f t="array" aca="1" ref="YO71" ca="1">INDEX(i.LMU_Area,$K71,YO$26)</f>
        <v>-</v>
      </c>
      <c r="YP71" s="5" t="str" cm="1">
        <f t="array" aca="1" ref="YP71" ca="1">INDEX(i.LMU_Area,$K71,YP$26)</f>
        <v>-</v>
      </c>
      <c r="YQ71" s="5" t="str" cm="1">
        <f t="array" aca="1" ref="YQ71" ca="1">INDEX(i.LMU_Area,$K71,YQ$26)</f>
        <v>-</v>
      </c>
      <c r="YR71" s="5" t="str" cm="1">
        <f t="array" aca="1" ref="YR71" ca="1">INDEX(i.LMU_Area,$K71,YR$26)</f>
        <v>-</v>
      </c>
      <c r="YS71" s="5" t="str" cm="1">
        <f t="array" aca="1" ref="YS71" ca="1">INDEX(i.LMU_Area,$K71,YS$26)</f>
        <v>-</v>
      </c>
      <c r="YT71" s="5" t="str" cm="1">
        <f t="array" aca="1" ref="YT71" ca="1">INDEX(i.LMU_Area,$K71,YT$26)</f>
        <v>-</v>
      </c>
      <c r="YU71" s="5" t="str" cm="1">
        <f t="array" aca="1" ref="YU71" ca="1">INDEX(i.LMU_Area,$K71,YU$26)</f>
        <v>-</v>
      </c>
      <c r="YV71" s="5" t="str" cm="1">
        <f t="array" aca="1" ref="YV71" ca="1">INDEX(i.LMU_Area,$K71,YV$26)</f>
        <v>-</v>
      </c>
      <c r="YW71" s="5" t="str" cm="1">
        <f t="array" aca="1" ref="YW71" ca="1">INDEX(i.LMU_Area,$K71,YW$26)</f>
        <v>-</v>
      </c>
      <c r="YX71" s="5" t="str" cm="1">
        <f t="array" aca="1" ref="YX71" ca="1">INDEX(i.LMU_Area,$K71,YX$26)</f>
        <v>-</v>
      </c>
      <c r="YY71" s="5" t="str" cm="1">
        <f t="array" aca="1" ref="YY71" ca="1">INDEX(i.LMU_Area,$K71,YY$26)</f>
        <v>-</v>
      </c>
      <c r="YZ71" s="5" t="str" cm="1">
        <f t="array" aca="1" ref="YZ71" ca="1">INDEX(i.LMU_Area,$K71,YZ$26)</f>
        <v>-</v>
      </c>
      <c r="ZA71" s="5" t="str" cm="1">
        <f t="array" aca="1" ref="ZA71" ca="1">INDEX(i.LMU_Area,$K71,ZA$26)</f>
        <v>-</v>
      </c>
      <c r="ZB71" s="5" t="str" cm="1">
        <f t="array" aca="1" ref="ZB71" ca="1">INDEX(i.LMU_Area,$K71,ZB$26)</f>
        <v>-</v>
      </c>
      <c r="ZC71" s="5" t="str" cm="1">
        <f t="array" aca="1" ref="ZC71" ca="1">INDEX(i.LMU_Area,$K71,ZC$26)</f>
        <v>-</v>
      </c>
      <c r="ZD71" s="5" t="str" cm="1">
        <f t="array" aca="1" ref="ZD71" ca="1">INDEX(i.LMU_Area,$K71,ZD$26)</f>
        <v>-</v>
      </c>
      <c r="ZE71" s="5" t="str" cm="1">
        <f t="array" aca="1" ref="ZE71" ca="1">INDEX(i.LMU_Area,$K71,ZE$26)</f>
        <v>-</v>
      </c>
      <c r="ZF71" s="5" t="str" cm="1">
        <f t="array" aca="1" ref="ZF71" ca="1">INDEX(i.LMU_Area,$K71,ZF$26)</f>
        <v>-</v>
      </c>
      <c r="ZG71" s="5" t="str" cm="1">
        <f t="array" aca="1" ref="ZG71" ca="1">INDEX(i.LMU_Area,$K71,ZG$26)</f>
        <v>-</v>
      </c>
      <c r="ZH71" s="5" t="str" cm="1">
        <f t="array" aca="1" ref="ZH71" ca="1">INDEX(i.LMU_Area,$K71,ZH$26)</f>
        <v>-</v>
      </c>
      <c r="ZI71" s="5" t="str" cm="1">
        <f t="array" aca="1" ref="ZI71" ca="1">INDEX(i.LMU_Area,$K71,ZI$26)</f>
        <v>-</v>
      </c>
      <c r="ZJ71" s="5" t="str" cm="1">
        <f t="array" aca="1" ref="ZJ71" ca="1">INDEX(i.LMU_Area,$K71,ZJ$26)</f>
        <v>-</v>
      </c>
      <c r="ZK71" s="5" t="str" cm="1">
        <f t="array" aca="1" ref="ZK71" ca="1">INDEX(i.LMU_Area,$K71,ZK$26)</f>
        <v>-</v>
      </c>
      <c r="ZL71" s="5" t="str" cm="1">
        <f t="array" aca="1" ref="ZL71" ca="1">INDEX(i.LMU_Area,$K71,ZL$26)</f>
        <v>-</v>
      </c>
      <c r="ZM71" s="5" t="str" cm="1">
        <f t="array" aca="1" ref="ZM71" ca="1">INDEX(i.LMU_Area,$K71,ZM$26)</f>
        <v>-</v>
      </c>
      <c r="ZN71" s="5" t="str" cm="1">
        <f t="array" aca="1" ref="ZN71" ca="1">INDEX(i.LMU_Area,$K71,ZN$26)</f>
        <v>-</v>
      </c>
      <c r="ZO71" s="5" t="str" cm="1">
        <f t="array" aca="1" ref="ZO71" ca="1">INDEX(i.LMU_Area,$K71,ZO$26)</f>
        <v>-</v>
      </c>
      <c r="ZP71" s="5" t="str" cm="1">
        <f t="array" aca="1" ref="ZP71" ca="1">INDEX(i.LMU_Area,$K71,ZP$26)</f>
        <v>-</v>
      </c>
      <c r="ZQ71" s="5" t="str" cm="1">
        <f t="array" aca="1" ref="ZQ71" ca="1">INDEX(i.LMU_Area,$K71,ZQ$26)</f>
        <v>-</v>
      </c>
      <c r="ZR71" s="5" t="str" cm="1">
        <f t="array" aca="1" ref="ZR71" ca="1">INDEX(i.LMU_Area,$K71,ZR$26)</f>
        <v>-</v>
      </c>
      <c r="ZS71" s="5" t="str" cm="1">
        <f t="array" aca="1" ref="ZS71" ca="1">INDEX(i.LMU_Area,$K71,ZS$26)</f>
        <v>-</v>
      </c>
      <c r="ZT71" s="5" t="str" cm="1">
        <f t="array" aca="1" ref="ZT71" ca="1">INDEX(i.LMU_Area,$K71,ZT$26)</f>
        <v>-</v>
      </c>
      <c r="ZU71" s="5" t="str" cm="1">
        <f t="array" aca="1" ref="ZU71" ca="1">INDEX(i.LMU_Area,$K71,ZU$26)</f>
        <v>-</v>
      </c>
      <c r="ZV71" s="5" t="str" cm="1">
        <f t="array" aca="1" ref="ZV71" ca="1">INDEX(i.LMU_Area,$K71,ZV$26)</f>
        <v>-</v>
      </c>
      <c r="ZW71" s="5" t="str" cm="1">
        <f t="array" aca="1" ref="ZW71" ca="1">INDEX(i.LMU_Area,$K71,ZW$26)</f>
        <v>-</v>
      </c>
      <c r="ZX71" s="5" t="str" cm="1">
        <f t="array" aca="1" ref="ZX71" ca="1">INDEX(i.LMU_Area,$K71,ZX$26)</f>
        <v>-</v>
      </c>
      <c r="ZY71" s="5" t="str" cm="1">
        <f t="array" aca="1" ref="ZY71" ca="1">INDEX(i.LMU_Area,$K71,ZY$26)</f>
        <v>-</v>
      </c>
      <c r="ZZ71" s="5" t="str" cm="1">
        <f t="array" aca="1" ref="ZZ71" ca="1">INDEX(i.LMU_Area,$K71,ZZ$26)</f>
        <v>-</v>
      </c>
      <c r="AAA71" s="5" t="str" cm="1">
        <f t="array" aca="1" ref="AAA71" ca="1">INDEX(i.LMU_Area,$K71,AAA$26)</f>
        <v>-</v>
      </c>
      <c r="AAB71" s="5" t="str" cm="1">
        <f t="array" aca="1" ref="AAB71" ca="1">INDEX(i.LMU_Area,$K71,AAB$26)</f>
        <v>-</v>
      </c>
      <c r="AAC71" s="5" t="str" cm="1">
        <f t="array" aca="1" ref="AAC71" ca="1">INDEX(i.LMU_Area,$K71,AAC$26)</f>
        <v>-</v>
      </c>
      <c r="AAD71" s="5" t="str" cm="1">
        <f t="array" aca="1" ref="AAD71" ca="1">INDEX(i.LMU_Area,$K71,AAD$26)</f>
        <v>-</v>
      </c>
      <c r="AAE71" s="5" t="str" cm="1">
        <f t="array" aca="1" ref="AAE71" ca="1">INDEX(i.LMU_Area,$K71,AAE$26)</f>
        <v>-</v>
      </c>
      <c r="AAF71" s="5" t="str" cm="1">
        <f t="array" aca="1" ref="AAF71" ca="1">INDEX(i.LMU_Area,$K71,AAF$26)</f>
        <v>-</v>
      </c>
      <c r="AAG71" s="5" t="str" cm="1">
        <f t="array" aca="1" ref="AAG71" ca="1">INDEX(i.LMU_Area,$K71,AAG$26)</f>
        <v>-</v>
      </c>
      <c r="AAH71" s="5" t="str" cm="1">
        <f t="array" aca="1" ref="AAH71" ca="1">INDEX(i.LMU_Area,$K71,AAH$26)</f>
        <v>-</v>
      </c>
      <c r="AAI71" s="5" t="str" cm="1">
        <f t="array" aca="1" ref="AAI71" ca="1">INDEX(i.LMU_Area,$K71,AAI$26)</f>
        <v>-</v>
      </c>
      <c r="AAJ71" s="5" t="str" cm="1">
        <f t="array" aca="1" ref="AAJ71" ca="1">INDEX(i.LMU_Area,$K71,AAJ$26)</f>
        <v>-</v>
      </c>
      <c r="AAK71" s="5" t="str" cm="1">
        <f t="array" aca="1" ref="AAK71" ca="1">INDEX(i.LMU_Area,$K71,AAK$26)</f>
        <v>-</v>
      </c>
      <c r="AAL71" s="5" t="str" cm="1">
        <f t="array" aca="1" ref="AAL71" ca="1">INDEX(i.LMU_Area,$K71,AAL$26)</f>
        <v>-</v>
      </c>
      <c r="AAM71" s="5" t="str" cm="1">
        <f t="array" aca="1" ref="AAM71" ca="1">INDEX(i.LMU_Area,$K71,AAM$26)</f>
        <v>-</v>
      </c>
      <c r="AAN71" s="5" t="str" cm="1">
        <f t="array" aca="1" ref="AAN71" ca="1">INDEX(i.LMU_Area,$K71,AAN$26)</f>
        <v>-</v>
      </c>
      <c r="AAO71" s="5" t="str" cm="1">
        <f t="array" aca="1" ref="AAO71" ca="1">INDEX(i.LMU_Area,$K71,AAO$26)</f>
        <v>-</v>
      </c>
      <c r="AAP71" s="5" t="str" cm="1">
        <f t="array" aca="1" ref="AAP71" ca="1">INDEX(i.LMU_Area,$K71,AAP$26)</f>
        <v>-</v>
      </c>
      <c r="AAQ71" s="5" t="str" cm="1">
        <f t="array" aca="1" ref="AAQ71" ca="1">INDEX(i.LMU_Area,$K71,AAQ$26)</f>
        <v>-</v>
      </c>
      <c r="AAR71" s="5" t="str" cm="1">
        <f t="array" aca="1" ref="AAR71" ca="1">INDEX(i.LMU_Area,$K71,AAR$26)</f>
        <v>-</v>
      </c>
      <c r="AAS71" s="5" t="str" cm="1">
        <f t="array" aca="1" ref="AAS71" ca="1">INDEX(i.LMU_Area,$K71,AAS$26)</f>
        <v>-</v>
      </c>
      <c r="AAT71" s="5" t="str" cm="1">
        <f t="array" aca="1" ref="AAT71" ca="1">INDEX(i.LMU_Area,$K71,AAT$26)</f>
        <v>-</v>
      </c>
      <c r="AAU71" s="5" t="str" cm="1">
        <f t="array" aca="1" ref="AAU71" ca="1">INDEX(i.LMU_Area,$K71,AAU$26)</f>
        <v>-</v>
      </c>
      <c r="AAV71" s="5" t="str" cm="1">
        <f t="array" aca="1" ref="AAV71" ca="1">INDEX(i.LMU_Area,$K71,AAV$26)</f>
        <v>-</v>
      </c>
      <c r="AAW71" s="5" t="str" cm="1">
        <f t="array" aca="1" ref="AAW71" ca="1">INDEX(i.LMU_Area,$K71,AAW$26)</f>
        <v>-</v>
      </c>
      <c r="AAX71" s="5" t="str" cm="1">
        <f t="array" aca="1" ref="AAX71" ca="1">INDEX(i.LMU_Area,$K71,AAX$26)</f>
        <v>-</v>
      </c>
      <c r="AAY71" s="5" t="str" cm="1">
        <f t="array" aca="1" ref="AAY71" ca="1">INDEX(i.LMU_Area,$K71,AAY$26)</f>
        <v>-</v>
      </c>
      <c r="AAZ71" s="5" t="str" cm="1">
        <f t="array" aca="1" ref="AAZ71" ca="1">INDEX(i.LMU_Area,$K71,AAZ$26)</f>
        <v>-</v>
      </c>
      <c r="ABA71" s="5" t="str" cm="1">
        <f t="array" aca="1" ref="ABA71" ca="1">INDEX(i.LMU_Area,$K71,ABA$26)</f>
        <v>-</v>
      </c>
      <c r="ABB71" s="5" t="str" cm="1">
        <f t="array" aca="1" ref="ABB71" ca="1">INDEX(i.LMU_Area,$K71,ABB$26)</f>
        <v>-</v>
      </c>
      <c r="ABC71" s="5" t="str" cm="1">
        <f t="array" aca="1" ref="ABC71" ca="1">INDEX(i.LMU_Area,$K71,ABC$26)</f>
        <v>-</v>
      </c>
      <c r="ABD71" s="5" t="str" cm="1">
        <f t="array" aca="1" ref="ABD71" ca="1">INDEX(i.LMU_Area,$K71,ABD$26)</f>
        <v>-</v>
      </c>
      <c r="ABE71" s="5" t="str" cm="1">
        <f t="array" aca="1" ref="ABE71" ca="1">INDEX(i.LMU_Area,$K71,ABE$26)</f>
        <v>-</v>
      </c>
      <c r="ABF71" s="5" t="str" cm="1">
        <f t="array" aca="1" ref="ABF71" ca="1">INDEX(i.LMU_Area,$K71,ABF$26)</f>
        <v>-</v>
      </c>
      <c r="ABG71" s="5" t="str" cm="1">
        <f t="array" aca="1" ref="ABG71" ca="1">INDEX(i.LMU_Area,$K71,ABG$26)</f>
        <v>-</v>
      </c>
      <c r="ABH71" s="5" t="str" cm="1">
        <f t="array" aca="1" ref="ABH71" ca="1">INDEX(i.LMU_Area,$K71,ABH$26)</f>
        <v>-</v>
      </c>
      <c r="ABI71" s="5" t="str" cm="1">
        <f t="array" aca="1" ref="ABI71" ca="1">INDEX(i.LMU_Area,$K71,ABI$26)</f>
        <v>-</v>
      </c>
      <c r="ABJ71" s="5" t="str" cm="1">
        <f t="array" aca="1" ref="ABJ71" ca="1">INDEX(i.LMU_Area,$K71,ABJ$26)</f>
        <v>-</v>
      </c>
      <c r="ABK71" s="5" t="str" cm="1">
        <f t="array" aca="1" ref="ABK71" ca="1">INDEX(i.LMU_Area,$K71,ABK$26)</f>
        <v>-</v>
      </c>
      <c r="ABL71" s="5" t="str" cm="1">
        <f t="array" aca="1" ref="ABL71" ca="1">INDEX(i.LMU_Area,$K71,ABL$26)</f>
        <v>-</v>
      </c>
      <c r="ABM71" s="5" t="str" cm="1">
        <f t="array" aca="1" ref="ABM71" ca="1">INDEX(i.LMU_Area,$K71,ABM$26)</f>
        <v>-</v>
      </c>
      <c r="ABN71" s="5" t="str" cm="1">
        <f t="array" aca="1" ref="ABN71" ca="1">INDEX(i.LMU_Area,$K71,ABN$26)</f>
        <v>-</v>
      </c>
      <c r="ABO71" s="5" t="str" cm="1">
        <f t="array" aca="1" ref="ABO71" ca="1">INDEX(i.LMU_Area,$K71,ABO$26)</f>
        <v>-</v>
      </c>
      <c r="ABP71" s="5" t="str" cm="1">
        <f t="array" aca="1" ref="ABP71" ca="1">INDEX(i.LMU_Area,$K71,ABP$26)</f>
        <v>-</v>
      </c>
      <c r="ABQ71" s="5" t="str" cm="1">
        <f t="array" aca="1" ref="ABQ71" ca="1">INDEX(i.LMU_Area,$K71,ABQ$26)</f>
        <v>-</v>
      </c>
      <c r="ABR71" s="5" t="str" cm="1">
        <f t="array" aca="1" ref="ABR71" ca="1">INDEX(i.LMU_Area,$K71,ABR$26)</f>
        <v>-</v>
      </c>
      <c r="ABS71" s="5" t="str" cm="1">
        <f t="array" aca="1" ref="ABS71" ca="1">INDEX(i.LMU_Area,$K71,ABS$26)</f>
        <v>-</v>
      </c>
      <c r="ABT71" s="5" t="str" cm="1">
        <f t="array" aca="1" ref="ABT71" ca="1">INDEX(i.LMU_Area,$K71,ABT$26)</f>
        <v>-</v>
      </c>
      <c r="ABU71" s="5" t="str" cm="1">
        <f t="array" aca="1" ref="ABU71" ca="1">INDEX(i.LMU_Area,$K71,ABU$26)</f>
        <v>-</v>
      </c>
      <c r="ABV71" s="5" t="str" cm="1">
        <f t="array" aca="1" ref="ABV71" ca="1">INDEX(i.LMU_Area,$K71,ABV$26)</f>
        <v>-</v>
      </c>
      <c r="ABW71" s="5" t="str" cm="1">
        <f t="array" aca="1" ref="ABW71" ca="1">INDEX(i.LMU_Area,$K71,ABW$26)</f>
        <v>-</v>
      </c>
      <c r="ABX71" s="5" t="str" cm="1">
        <f t="array" aca="1" ref="ABX71" ca="1">INDEX(i.LMU_Area,$K71,ABX$26)</f>
        <v>-</v>
      </c>
      <c r="ABY71" s="5" t="str" cm="1">
        <f t="array" aca="1" ref="ABY71" ca="1">INDEX(i.LMU_Area,$K71,ABY$26)</f>
        <v>-</v>
      </c>
      <c r="ABZ71" s="5" t="str" cm="1">
        <f t="array" aca="1" ref="ABZ71" ca="1">INDEX(i.LMU_Area,$K71,ABZ$26)</f>
        <v>-</v>
      </c>
      <c r="ACA71" s="5" t="str" cm="1">
        <f t="array" aca="1" ref="ACA71" ca="1">INDEX(i.LMU_Area,$K71,ACA$26)</f>
        <v>-</v>
      </c>
      <c r="ACB71" s="5" t="str" cm="1">
        <f t="array" aca="1" ref="ACB71" ca="1">INDEX(i.LMU_Area,$K71,ACB$26)</f>
        <v>-</v>
      </c>
      <c r="ACC71" s="5" t="str" cm="1">
        <f t="array" aca="1" ref="ACC71" ca="1">INDEX(i.LMU_Area,$K71,ACC$26)</f>
        <v>-</v>
      </c>
      <c r="ACD71" s="5" t="str" cm="1">
        <f t="array" aca="1" ref="ACD71" ca="1">INDEX(i.LMU_Area,$K71,ACD$26)</f>
        <v>-</v>
      </c>
      <c r="ACE71" s="5" t="str" cm="1">
        <f t="array" aca="1" ref="ACE71" ca="1">INDEX(i.LMU_Area,$K71,ACE$26)</f>
        <v>-</v>
      </c>
      <c r="ACF71" s="5" t="str" cm="1">
        <f t="array" aca="1" ref="ACF71" ca="1">INDEX(i.LMU_Area,$K71,ACF$26)</f>
        <v>-</v>
      </c>
      <c r="ACG71" s="5" t="str" cm="1">
        <f t="array" aca="1" ref="ACG71" ca="1">INDEX(i.LMU_Area,$K71,ACG$26)</f>
        <v>-</v>
      </c>
      <c r="ACH71" s="5" t="str" cm="1">
        <f t="array" aca="1" ref="ACH71" ca="1">INDEX(i.LMU_Area,$K71,ACH$26)</f>
        <v>-</v>
      </c>
      <c r="ACI71" s="5" t="str" cm="1">
        <f t="array" aca="1" ref="ACI71" ca="1">INDEX(i.LMU_Area,$K71,ACI$26)</f>
        <v>-</v>
      </c>
      <c r="ACJ71" s="5" t="str" cm="1">
        <f t="array" aca="1" ref="ACJ71" ca="1">INDEX(i.LMU_Area,$K71,ACJ$26)</f>
        <v>-</v>
      </c>
      <c r="ACK71" s="5" t="str" cm="1">
        <f t="array" aca="1" ref="ACK71" ca="1">INDEX(i.LMU_Area,$K71,ACK$26)</f>
        <v>-</v>
      </c>
      <c r="ACL71" s="5" t="str" cm="1">
        <f t="array" aca="1" ref="ACL71" ca="1">INDEX(i.LMU_Area,$K71,ACL$26)</f>
        <v>-</v>
      </c>
      <c r="ACM71" s="5" t="str" cm="1">
        <f t="array" aca="1" ref="ACM71" ca="1">INDEX(i.LMU_Area,$K71,ACM$26)</f>
        <v>-</v>
      </c>
      <c r="ACN71" s="5" t="str" cm="1">
        <f t="array" aca="1" ref="ACN71" ca="1">INDEX(i.LMU_Area,$K71,ACN$26)</f>
        <v>-</v>
      </c>
      <c r="ACO71" s="5" t="str" cm="1">
        <f t="array" aca="1" ref="ACO71" ca="1">INDEX(i.LMU_Area,$K71,ACO$26)</f>
        <v>-</v>
      </c>
      <c r="ACP71" s="5" t="str" cm="1">
        <f t="array" aca="1" ref="ACP71" ca="1">INDEX(i.LMU_Area,$K71,ACP$26)</f>
        <v>-</v>
      </c>
      <c r="ACQ71" s="5" t="str" cm="1">
        <f t="array" aca="1" ref="ACQ71" ca="1">INDEX(i.LMU_Area,$K71,ACQ$26)</f>
        <v>-</v>
      </c>
      <c r="ACR71" s="5" t="str" cm="1">
        <f t="array" aca="1" ref="ACR71" ca="1">INDEX(i.LMU_Area,$K71,ACR$26)</f>
        <v>-</v>
      </c>
      <c r="ACS71" s="5" t="str" cm="1">
        <f t="array" aca="1" ref="ACS71" ca="1">INDEX(i.LMU_Area,$K71,ACS$26)</f>
        <v>-</v>
      </c>
      <c r="ACT71" s="5" t="str" cm="1">
        <f t="array" aca="1" ref="ACT71" ca="1">INDEX(i.LMU_Area,$K71,ACT$26)</f>
        <v>-</v>
      </c>
      <c r="ACU71" s="5" t="str" cm="1">
        <f t="array" aca="1" ref="ACU71" ca="1">INDEX(i.LMU_Area,$K71,ACU$26)</f>
        <v>-</v>
      </c>
      <c r="ACV71" s="5" t="str" cm="1">
        <f t="array" aca="1" ref="ACV71" ca="1">INDEX(i.LMU_Area,$K71,ACV$26)</f>
        <v>-</v>
      </c>
      <c r="ACW71" s="5" t="str" cm="1">
        <f t="array" aca="1" ref="ACW71" ca="1">INDEX(i.LMU_Area,$K71,ACW$26)</f>
        <v>-</v>
      </c>
      <c r="ACX71" s="5" t="str" cm="1">
        <f t="array" aca="1" ref="ACX71" ca="1">INDEX(i.LMU_Area,$K71,ACX$26)</f>
        <v>-</v>
      </c>
      <c r="ACY71" s="5" t="str" cm="1">
        <f t="array" aca="1" ref="ACY71" ca="1">INDEX(i.LMU_Area,$K71,ACY$26)</f>
        <v>-</v>
      </c>
      <c r="ACZ71" s="5" t="str" cm="1">
        <f t="array" aca="1" ref="ACZ71" ca="1">INDEX(i.LMU_Area,$K71,ACZ$26)</f>
        <v>-</v>
      </c>
      <c r="ADA71" s="5" t="str" cm="1">
        <f t="array" aca="1" ref="ADA71" ca="1">INDEX(i.LMU_Area,$K71,ADA$26)</f>
        <v>-</v>
      </c>
      <c r="ADB71" s="5" t="str" cm="1">
        <f t="array" aca="1" ref="ADB71" ca="1">INDEX(i.LMU_Area,$K71,ADB$26)</f>
        <v>-</v>
      </c>
      <c r="ADC71" s="5" t="str" cm="1">
        <f t="array" aca="1" ref="ADC71" ca="1">INDEX(i.LMU_Area,$K71,ADC$26)</f>
        <v>-</v>
      </c>
      <c r="ADD71" s="5" t="str" cm="1">
        <f t="array" aca="1" ref="ADD71" ca="1">INDEX(i.LMU_Area,$K71,ADD$26)</f>
        <v>-</v>
      </c>
      <c r="ADE71" s="5" t="str" cm="1">
        <f t="array" aca="1" ref="ADE71" ca="1">INDEX(i.LMU_Area,$K71,ADE$26)</f>
        <v>-</v>
      </c>
      <c r="ADF71" s="5" t="str" cm="1">
        <f t="array" aca="1" ref="ADF71" ca="1">INDEX(i.LMU_Area,$K71,ADF$26)</f>
        <v>-</v>
      </c>
      <c r="ADG71" s="5" t="str" cm="1">
        <f t="array" aca="1" ref="ADG71" ca="1">INDEX(i.LMU_Area,$K71,ADG$26)</f>
        <v>-</v>
      </c>
      <c r="ADH71" s="5" t="str" cm="1">
        <f t="array" aca="1" ref="ADH71" ca="1">INDEX(i.LMU_Area,$K71,ADH$26)</f>
        <v>-</v>
      </c>
      <c r="ADI71" s="5" t="str" cm="1">
        <f t="array" aca="1" ref="ADI71" ca="1">INDEX(i.LMU_Area,$K71,ADI$26)</f>
        <v>-</v>
      </c>
      <c r="ADJ71" s="5" t="str" cm="1">
        <f t="array" aca="1" ref="ADJ71" ca="1">INDEX(i.LMU_Area,$K71,ADJ$26)</f>
        <v>-</v>
      </c>
      <c r="ADK71" s="5" t="str" cm="1">
        <f t="array" aca="1" ref="ADK71" ca="1">INDEX(i.LMU_Area,$K71,ADK$26)</f>
        <v>-</v>
      </c>
      <c r="ADL71" s="5" t="str" cm="1">
        <f t="array" aca="1" ref="ADL71" ca="1">INDEX(i.LMU_Area,$K71,ADL$26)</f>
        <v>-</v>
      </c>
      <c r="ADM71" s="5" t="str" cm="1">
        <f t="array" aca="1" ref="ADM71" ca="1">INDEX(i.LMU_Area,$K71,ADM$26)</f>
        <v>-</v>
      </c>
      <c r="ADN71" s="5" t="str" cm="1">
        <f t="array" aca="1" ref="ADN71" ca="1">INDEX(i.LMU_Area,$K71,ADN$26)</f>
        <v>-</v>
      </c>
      <c r="ADO71" s="5" t="str" cm="1">
        <f t="array" aca="1" ref="ADO71" ca="1">INDEX(i.LMU_Area,$K71,ADO$26)</f>
        <v>-</v>
      </c>
      <c r="ADP71" s="5" t="str" cm="1">
        <f t="array" aca="1" ref="ADP71" ca="1">INDEX(i.LMU_Area,$K71,ADP$26)</f>
        <v>-</v>
      </c>
      <c r="ADQ71" s="5" t="str" cm="1">
        <f t="array" aca="1" ref="ADQ71" ca="1">INDEX(i.LMU_Area,$K71,ADQ$26)</f>
        <v>-</v>
      </c>
      <c r="ADR71" s="5" t="str" cm="1">
        <f t="array" aca="1" ref="ADR71" ca="1">INDEX(i.LMU_Area,$K71,ADR$26)</f>
        <v>-</v>
      </c>
      <c r="ADS71" s="5" t="str" cm="1">
        <f t="array" aca="1" ref="ADS71" ca="1">INDEX(i.LMU_Area,$K71,ADS$26)</f>
        <v>-</v>
      </c>
      <c r="ADT71" s="5" t="str" cm="1">
        <f t="array" aca="1" ref="ADT71" ca="1">INDEX(i.LMU_Area,$K71,ADT$26)</f>
        <v>-</v>
      </c>
      <c r="ADU71" s="5" t="str" cm="1">
        <f t="array" aca="1" ref="ADU71" ca="1">INDEX(i.LMU_Area,$K71,ADU$26)</f>
        <v>-</v>
      </c>
      <c r="ADV71" s="5" t="str" cm="1">
        <f t="array" aca="1" ref="ADV71" ca="1">INDEX(i.LMU_Area,$K71,ADV$26)</f>
        <v>-</v>
      </c>
      <c r="ADW71" s="5" t="str" cm="1">
        <f t="array" aca="1" ref="ADW71" ca="1">INDEX(i.LMU_Area,$K71,ADW$26)</f>
        <v>-</v>
      </c>
      <c r="ADX71" s="5" t="str" cm="1">
        <f t="array" aca="1" ref="ADX71" ca="1">INDEX(i.LMU_Area,$K71,ADX$26)</f>
        <v>-</v>
      </c>
      <c r="ADY71" s="5" t="str" cm="1">
        <f t="array" aca="1" ref="ADY71" ca="1">INDEX(i.LMU_Area,$K71,ADY$26)</f>
        <v>-</v>
      </c>
      <c r="ADZ71" s="5" t="str" cm="1">
        <f t="array" aca="1" ref="ADZ71" ca="1">INDEX(i.LMU_Area,$K71,ADZ$26)</f>
        <v>-</v>
      </c>
      <c r="AEA71" s="5" t="str" cm="1">
        <f t="array" aca="1" ref="AEA71" ca="1">INDEX(i.LMU_Area,$K71,AEA$26)</f>
        <v>-</v>
      </c>
      <c r="AEB71" s="5" t="str" cm="1">
        <f t="array" aca="1" ref="AEB71" ca="1">INDEX(i.LMU_Area,$K71,AEB$26)</f>
        <v>-</v>
      </c>
      <c r="AEC71" s="5" t="str" cm="1">
        <f t="array" aca="1" ref="AEC71" ca="1">INDEX(i.LMU_Area,$K71,AEC$26)</f>
        <v>-</v>
      </c>
      <c r="AED71" s="5" t="str" cm="1">
        <f t="array" aca="1" ref="AED71" ca="1">INDEX(i.LMU_Area,$K71,AED$26)</f>
        <v>-</v>
      </c>
      <c r="AEE71" s="5" t="str" cm="1">
        <f t="array" aca="1" ref="AEE71" ca="1">INDEX(i.LMU_Area,$K71,AEE$26)</f>
        <v>-</v>
      </c>
      <c r="AEF71" s="5" t="str" cm="1">
        <f t="array" aca="1" ref="AEF71" ca="1">INDEX(i.LMU_Area,$K71,AEF$26)</f>
        <v>-</v>
      </c>
      <c r="AEG71" s="5" t="str" cm="1">
        <f t="array" aca="1" ref="AEG71" ca="1">INDEX(i.LMU_Area,$K71,AEG$26)</f>
        <v>-</v>
      </c>
      <c r="AEH71" s="5" t="str" cm="1">
        <f t="array" aca="1" ref="AEH71" ca="1">INDEX(i.LMU_Area,$K71,AEH$26)</f>
        <v>-</v>
      </c>
      <c r="AEI71" s="5" t="str" cm="1">
        <f t="array" aca="1" ref="AEI71" ca="1">INDEX(i.LMU_Area,$K71,AEI$26)</f>
        <v>-</v>
      </c>
      <c r="AEJ71" s="5" t="str" cm="1">
        <f t="array" aca="1" ref="AEJ71" ca="1">INDEX(i.LMU_Area,$K71,AEJ$26)</f>
        <v>-</v>
      </c>
      <c r="AEK71" s="5" t="str" cm="1">
        <f t="array" aca="1" ref="AEK71" ca="1">INDEX(i.LMU_Area,$K71,AEK$26)</f>
        <v>-</v>
      </c>
      <c r="AEL71" s="5" t="str" cm="1">
        <f t="array" aca="1" ref="AEL71" ca="1">INDEX(i.LMU_Area,$K71,AEL$26)</f>
        <v>-</v>
      </c>
      <c r="AEM71" s="5" t="str" cm="1">
        <f t="array" aca="1" ref="AEM71" ca="1">INDEX(i.LMU_Area,$K71,AEM$26)</f>
        <v>-</v>
      </c>
      <c r="AEN71" s="5" t="str" cm="1">
        <f t="array" aca="1" ref="AEN71" ca="1">INDEX(i.LMU_Area,$K71,AEN$26)</f>
        <v>-</v>
      </c>
      <c r="AEO71" s="5" t="str" cm="1">
        <f t="array" aca="1" ref="AEO71" ca="1">INDEX(i.LMU_Area,$K71,AEO$26)</f>
        <v>-</v>
      </c>
      <c r="AEP71" s="5" t="str" cm="1">
        <f t="array" aca="1" ref="AEP71" ca="1">INDEX(i.LMU_Area,$K71,AEP$26)</f>
        <v>-</v>
      </c>
      <c r="AEQ71" s="5" t="str" cm="1">
        <f t="array" aca="1" ref="AEQ71" ca="1">INDEX(i.LMU_Area,$K71,AEQ$26)</f>
        <v>-</v>
      </c>
      <c r="AER71" s="5" t="str" cm="1">
        <f t="array" aca="1" ref="AER71" ca="1">INDEX(i.LMU_Area,$K71,AER$26)</f>
        <v>-</v>
      </c>
      <c r="AES71" s="5" t="str" cm="1">
        <f t="array" aca="1" ref="AES71" ca="1">INDEX(i.LMU_Area,$K71,AES$26)</f>
        <v>-</v>
      </c>
      <c r="AET71" s="5" t="str" cm="1">
        <f t="array" aca="1" ref="AET71" ca="1">INDEX(i.LMU_Area,$K71,AET$26)</f>
        <v>-</v>
      </c>
      <c r="AEU71" s="5" t="str" cm="1">
        <f t="array" aca="1" ref="AEU71" ca="1">INDEX(i.LMU_Area,$K71,AEU$26)</f>
        <v>-</v>
      </c>
      <c r="AEV71" s="5" t="str" cm="1">
        <f t="array" aca="1" ref="AEV71" ca="1">INDEX(i.LMU_Area,$K71,AEV$26)</f>
        <v>-</v>
      </c>
      <c r="AEW71" s="5" t="str" cm="1">
        <f t="array" aca="1" ref="AEW71" ca="1">INDEX(i.LMU_Area,$K71,AEW$26)</f>
        <v>-</v>
      </c>
      <c r="AEX71" s="5" t="str" cm="1">
        <f t="array" aca="1" ref="AEX71" ca="1">INDEX(i.LMU_Area,$K71,AEX$26)</f>
        <v>-</v>
      </c>
      <c r="AEY71" s="5" t="str" cm="1">
        <f t="array" aca="1" ref="AEY71" ca="1">INDEX(i.LMU_Area,$K71,AEY$26)</f>
        <v>-</v>
      </c>
      <c r="AEZ71" s="5" t="str" cm="1">
        <f t="array" aca="1" ref="AEZ71" ca="1">INDEX(i.LMU_Area,$K71,AEZ$26)</f>
        <v>-</v>
      </c>
      <c r="AFA71" s="5" t="str" cm="1">
        <f t="array" aca="1" ref="AFA71" ca="1">INDEX(i.LMU_Area,$K71,AFA$26)</f>
        <v>-</v>
      </c>
      <c r="AFB71" s="5" t="str" cm="1">
        <f t="array" aca="1" ref="AFB71" ca="1">INDEX(i.LMU_Area,$K71,AFB$26)</f>
        <v>-</v>
      </c>
      <c r="AFC71" s="5" t="str" cm="1">
        <f t="array" aca="1" ref="AFC71" ca="1">INDEX(i.LMU_Area,$K71,AFC$26)</f>
        <v>-</v>
      </c>
      <c r="AFD71" s="5" t="str" cm="1">
        <f t="array" aca="1" ref="AFD71" ca="1">INDEX(i.LMU_Area,$K71,AFD$26)</f>
        <v>-</v>
      </c>
      <c r="AFE71" s="5" t="str" cm="1">
        <f t="array" aca="1" ref="AFE71" ca="1">INDEX(i.LMU_Area,$K71,AFE$26)</f>
        <v>-</v>
      </c>
      <c r="AFF71" s="5" t="str" cm="1">
        <f t="array" aca="1" ref="AFF71" ca="1">INDEX(i.LMU_Area,$K71,AFF$26)</f>
        <v>-</v>
      </c>
      <c r="AFG71" s="5" t="str" cm="1">
        <f t="array" aca="1" ref="AFG71" ca="1">INDEX(i.LMU_Area,$K71,AFG$26)</f>
        <v>-</v>
      </c>
      <c r="AFH71" s="5" t="str" cm="1">
        <f t="array" aca="1" ref="AFH71" ca="1">INDEX(i.LMU_Area,$K71,AFH$26)</f>
        <v>-</v>
      </c>
      <c r="AFI71" s="5" t="str" cm="1">
        <f t="array" aca="1" ref="AFI71" ca="1">INDEX(i.LMU_Area,$K71,AFI$26)</f>
        <v>-</v>
      </c>
      <c r="AFJ71" s="5" t="str" cm="1">
        <f t="array" aca="1" ref="AFJ71" ca="1">INDEX(i.LMU_Area,$K71,AFJ$26)</f>
        <v>-</v>
      </c>
      <c r="AFK71" s="5" t="str" cm="1">
        <f t="array" aca="1" ref="AFK71" ca="1">INDEX(i.LMU_Area,$K71,AFK$26)</f>
        <v>-</v>
      </c>
      <c r="AFL71" s="5" t="str" cm="1">
        <f t="array" aca="1" ref="AFL71" ca="1">INDEX(i.LMU_Area,$K71,AFL$26)</f>
        <v>-</v>
      </c>
      <c r="AFM71" s="5" t="str" cm="1">
        <f t="array" aca="1" ref="AFM71" ca="1">INDEX(i.LMU_Area,$K71,AFM$26)</f>
        <v>-</v>
      </c>
      <c r="AFN71" s="5" t="str" cm="1">
        <f t="array" aca="1" ref="AFN71" ca="1">INDEX(i.LMU_Area,$K71,AFN$26)</f>
        <v>-</v>
      </c>
      <c r="AFO71" s="5" t="str" cm="1">
        <f t="array" aca="1" ref="AFO71" ca="1">INDEX(i.LMU_Area,$K71,AFO$26)</f>
        <v>-</v>
      </c>
      <c r="AFP71" s="5" t="str" cm="1">
        <f t="array" aca="1" ref="AFP71" ca="1">INDEX(i.LMU_Area,$K71,AFP$26)</f>
        <v>-</v>
      </c>
      <c r="AFQ71" s="5" t="str" cm="1">
        <f t="array" aca="1" ref="AFQ71" ca="1">INDEX(i.LMU_Area,$K71,AFQ$26)</f>
        <v>-</v>
      </c>
      <c r="AFR71" s="5" t="str" cm="1">
        <f t="array" aca="1" ref="AFR71" ca="1">INDEX(i.LMU_Area,$K71,AFR$26)</f>
        <v>-</v>
      </c>
      <c r="AFS71" s="5" t="str" cm="1">
        <f t="array" aca="1" ref="AFS71" ca="1">INDEX(i.LMU_Area,$K71,AFS$26)</f>
        <v>-</v>
      </c>
      <c r="AFT71" s="5" t="str" cm="1">
        <f t="array" aca="1" ref="AFT71" ca="1">INDEX(i.LMU_Area,$K71,AFT$26)</f>
        <v>-</v>
      </c>
      <c r="AFU71" s="5" t="str" cm="1">
        <f t="array" aca="1" ref="AFU71" ca="1">INDEX(i.LMU_Area,$K71,AFU$26)</f>
        <v>-</v>
      </c>
      <c r="AFV71" s="5" t="str" cm="1">
        <f t="array" aca="1" ref="AFV71" ca="1">INDEX(i.LMU_Area,$K71,AFV$26)</f>
        <v>-</v>
      </c>
      <c r="AFW71" s="5" t="str" cm="1">
        <f t="array" aca="1" ref="AFW71" ca="1">INDEX(i.LMU_Area,$K71,AFW$26)</f>
        <v>-</v>
      </c>
      <c r="AFX71" s="5" t="str" cm="1">
        <f t="array" aca="1" ref="AFX71" ca="1">INDEX(i.LMU_Area,$K71,AFX$26)</f>
        <v>-</v>
      </c>
      <c r="AFY71" s="5" t="str" cm="1">
        <f t="array" aca="1" ref="AFY71" ca="1">INDEX(i.LMU_Area,$K71,AFY$26)</f>
        <v>-</v>
      </c>
      <c r="AFZ71" s="5" t="str" cm="1">
        <f t="array" aca="1" ref="AFZ71" ca="1">INDEX(i.LMU_Area,$K71,AFZ$26)</f>
        <v>-</v>
      </c>
      <c r="AGA71" s="5" t="str" cm="1">
        <f t="array" aca="1" ref="AGA71" ca="1">INDEX(i.LMU_Area,$K71,AGA$26)</f>
        <v>-</v>
      </c>
      <c r="AGB71" s="5" t="str" cm="1">
        <f t="array" aca="1" ref="AGB71" ca="1">INDEX(i.LMU_Area,$K71,AGB$26)</f>
        <v>-</v>
      </c>
      <c r="AGC71" s="5" t="str" cm="1">
        <f t="array" aca="1" ref="AGC71" ca="1">INDEX(i.LMU_Area,$K71,AGC$26)</f>
        <v>-</v>
      </c>
      <c r="AGD71" s="5" t="str" cm="1">
        <f t="array" aca="1" ref="AGD71" ca="1">INDEX(i.LMU_Area,$K71,AGD$26)</f>
        <v>-</v>
      </c>
      <c r="AGE71" s="5" t="str" cm="1">
        <f t="array" aca="1" ref="AGE71" ca="1">INDEX(i.LMU_Area,$K71,AGE$26)</f>
        <v>-</v>
      </c>
      <c r="AGF71" s="5" t="str" cm="1">
        <f t="array" aca="1" ref="AGF71" ca="1">INDEX(i.LMU_Area,$K71,AGF$26)</f>
        <v>-</v>
      </c>
      <c r="AGG71" s="5" t="str" cm="1">
        <f t="array" aca="1" ref="AGG71" ca="1">INDEX(i.LMU_Area,$K71,AGG$26)</f>
        <v>-</v>
      </c>
      <c r="AGH71" s="5" t="str" cm="1">
        <f t="array" aca="1" ref="AGH71" ca="1">INDEX(i.LMU_Area,$K71,AGH$26)</f>
        <v>-</v>
      </c>
      <c r="AGI71" s="5" t="str" cm="1">
        <f t="array" aca="1" ref="AGI71" ca="1">INDEX(i.LMU_Area,$K71,AGI$26)</f>
        <v>-</v>
      </c>
      <c r="AGJ71" s="5" t="str" cm="1">
        <f t="array" aca="1" ref="AGJ71" ca="1">INDEX(i.LMU_Area,$K71,AGJ$26)</f>
        <v>-</v>
      </c>
      <c r="AGK71" s="5" t="str" cm="1">
        <f t="array" aca="1" ref="AGK71" ca="1">INDEX(i.LMU_Area,$K71,AGK$26)</f>
        <v>-</v>
      </c>
      <c r="AGL71" s="5" t="str" cm="1">
        <f t="array" aca="1" ref="AGL71" ca="1">INDEX(i.LMU_Area,$K71,AGL$26)</f>
        <v>-</v>
      </c>
      <c r="AGM71" s="5" t="str" cm="1">
        <f t="array" aca="1" ref="AGM71" ca="1">INDEX(i.LMU_Area,$K71,AGM$26)</f>
        <v>-</v>
      </c>
      <c r="AGN71" s="5" t="str" cm="1">
        <f t="array" aca="1" ref="AGN71" ca="1">INDEX(i.LMU_Area,$K71,AGN$26)</f>
        <v>-</v>
      </c>
      <c r="AGO71" s="5" t="str" cm="1">
        <f t="array" aca="1" ref="AGO71" ca="1">INDEX(i.LMU_Area,$K71,AGO$26)</f>
        <v>-</v>
      </c>
      <c r="AGP71" s="5" t="str" cm="1">
        <f t="array" aca="1" ref="AGP71" ca="1">INDEX(i.LMU_Area,$K71,AGP$26)</f>
        <v>-</v>
      </c>
      <c r="AGQ71" s="5" t="str" cm="1">
        <f t="array" aca="1" ref="AGQ71" ca="1">INDEX(i.LMU_Area,$K71,AGQ$26)</f>
        <v>-</v>
      </c>
      <c r="AGR71" s="5" t="str" cm="1">
        <f t="array" aca="1" ref="AGR71" ca="1">INDEX(i.LMU_Area,$K71,AGR$26)</f>
        <v>-</v>
      </c>
      <c r="AGS71" s="5" t="str" cm="1">
        <f t="array" aca="1" ref="AGS71" ca="1">INDEX(i.LMU_Area,$K71,AGS$26)</f>
        <v>-</v>
      </c>
      <c r="AGT71" s="5" t="str" cm="1">
        <f t="array" aca="1" ref="AGT71" ca="1">INDEX(i.LMU_Area,$K71,AGT$26)</f>
        <v>-</v>
      </c>
      <c r="AGU71" s="5" t="str" cm="1">
        <f t="array" aca="1" ref="AGU71" ca="1">INDEX(i.LMU_Area,$K71,AGU$26)</f>
        <v>-</v>
      </c>
      <c r="AGV71" s="5" t="str" cm="1">
        <f t="array" aca="1" ref="AGV71" ca="1">INDEX(i.LMU_Area,$K71,AGV$26)</f>
        <v>-</v>
      </c>
      <c r="AGW71" s="5" t="str" cm="1">
        <f t="array" aca="1" ref="AGW71" ca="1">INDEX(i.LMU_Area,$K71,AGW$26)</f>
        <v>-</v>
      </c>
      <c r="AGX71" s="5" t="str" cm="1">
        <f t="array" aca="1" ref="AGX71" ca="1">INDEX(i.LMU_Area,$K71,AGX$26)</f>
        <v>-</v>
      </c>
      <c r="AGY71" s="5" t="str" cm="1">
        <f t="array" aca="1" ref="AGY71" ca="1">INDEX(i.LMU_Area,$K71,AGY$26)</f>
        <v>-</v>
      </c>
      <c r="AGZ71" s="5" t="str" cm="1">
        <f t="array" aca="1" ref="AGZ71" ca="1">INDEX(i.LMU_Area,$K71,AGZ$26)</f>
        <v>-</v>
      </c>
      <c r="AHA71" s="5" t="str" cm="1">
        <f t="array" aca="1" ref="AHA71" ca="1">INDEX(i.LMU_Area,$K71,AHA$26)</f>
        <v>-</v>
      </c>
      <c r="AHB71" s="5" t="str" cm="1">
        <f t="array" aca="1" ref="AHB71" ca="1">INDEX(i.LMU_Area,$K71,AHB$26)</f>
        <v>-</v>
      </c>
      <c r="AHC71" s="5" t="str" cm="1">
        <f t="array" aca="1" ref="AHC71" ca="1">INDEX(i.LMU_Area,$K71,AHC$26)</f>
        <v>-</v>
      </c>
      <c r="AHD71" s="5" t="str" cm="1">
        <f t="array" aca="1" ref="AHD71" ca="1">INDEX(i.LMU_Area,$K71,AHD$26)</f>
        <v>-</v>
      </c>
      <c r="AHE71" s="5" t="str" cm="1">
        <f t="array" aca="1" ref="AHE71" ca="1">INDEX(i.LMU_Area,$K71,AHE$26)</f>
        <v>-</v>
      </c>
      <c r="AHF71" s="5" t="str" cm="1">
        <f t="array" aca="1" ref="AHF71" ca="1">INDEX(i.LMU_Area,$K71,AHF$26)</f>
        <v>-</v>
      </c>
      <c r="AHG71" s="5" t="str" cm="1">
        <f t="array" aca="1" ref="AHG71" ca="1">INDEX(i.LMU_Area,$K71,AHG$26)</f>
        <v>-</v>
      </c>
      <c r="AHH71" s="5" t="str" cm="1">
        <f t="array" aca="1" ref="AHH71" ca="1">INDEX(i.LMU_Area,$K71,AHH$26)</f>
        <v>-</v>
      </c>
      <c r="AHI71" s="5" t="str" cm="1">
        <f t="array" aca="1" ref="AHI71" ca="1">INDEX(i.LMU_Area,$K71,AHI$26)</f>
        <v>-</v>
      </c>
      <c r="AHJ71" s="5" t="str" cm="1">
        <f t="array" aca="1" ref="AHJ71" ca="1">INDEX(i.LMU_Area,$K71,AHJ$26)</f>
        <v>-</v>
      </c>
      <c r="AHK71" s="5" t="str" cm="1">
        <f t="array" aca="1" ref="AHK71" ca="1">INDEX(i.LMU_Area,$K71,AHK$26)</f>
        <v>-</v>
      </c>
      <c r="AHL71" s="5" t="str" cm="1">
        <f t="array" aca="1" ref="AHL71" ca="1">INDEX(i.LMU_Area,$K71,AHL$26)</f>
        <v>-</v>
      </c>
      <c r="AHM71" s="5" t="str" cm="1">
        <f t="array" aca="1" ref="AHM71" ca="1">INDEX(i.LMU_Area,$K71,AHM$26)</f>
        <v>-</v>
      </c>
      <c r="AHN71" s="5" t="str" cm="1">
        <f t="array" aca="1" ref="AHN71" ca="1">INDEX(i.LMU_Area,$K71,AHN$26)</f>
        <v>-</v>
      </c>
      <c r="AHO71" s="5" t="str" cm="1">
        <f t="array" aca="1" ref="AHO71" ca="1">INDEX(i.LMU_Area,$K71,AHO$26)</f>
        <v>-</v>
      </c>
      <c r="AHP71" s="5" t="str" cm="1">
        <f t="array" aca="1" ref="AHP71" ca="1">INDEX(i.LMU_Area,$K71,AHP$26)</f>
        <v>-</v>
      </c>
      <c r="AHQ71" s="5" t="str" cm="1">
        <f t="array" aca="1" ref="AHQ71" ca="1">INDEX(i.LMU_Area,$K71,AHQ$26)</f>
        <v>-</v>
      </c>
      <c r="AHR71" s="5" t="str" cm="1">
        <f t="array" aca="1" ref="AHR71" ca="1">INDEX(i.LMU_Area,$K71,AHR$26)</f>
        <v>-</v>
      </c>
      <c r="AHS71" s="5" t="str" cm="1">
        <f t="array" aca="1" ref="AHS71" ca="1">INDEX(i.LMU_Area,$K71,AHS$26)</f>
        <v>-</v>
      </c>
      <c r="AHT71" s="5" t="str" cm="1">
        <f t="array" aca="1" ref="AHT71" ca="1">INDEX(i.LMU_Area,$K71,AHT$26)</f>
        <v>-</v>
      </c>
      <c r="AHU71" s="5" t="str" cm="1">
        <f t="array" aca="1" ref="AHU71" ca="1">INDEX(i.LMU_Area,$K71,AHU$26)</f>
        <v>-</v>
      </c>
      <c r="AHV71" s="5" t="str" cm="1">
        <f t="array" aca="1" ref="AHV71" ca="1">INDEX(i.LMU_Area,$K71,AHV$26)</f>
        <v>-</v>
      </c>
      <c r="AHW71" s="5" t="str" cm="1">
        <f t="array" aca="1" ref="AHW71" ca="1">INDEX(i.LMU_Area,$K71,AHW$26)</f>
        <v>-</v>
      </c>
      <c r="AHX71" s="5" t="str" cm="1">
        <f t="array" aca="1" ref="AHX71" ca="1">INDEX(i.LMU_Area,$K71,AHX$26)</f>
        <v>-</v>
      </c>
      <c r="AHY71" s="5" t="str" cm="1">
        <f t="array" aca="1" ref="AHY71" ca="1">INDEX(i.LMU_Area,$K71,AHY$26)</f>
        <v>-</v>
      </c>
      <c r="AHZ71" s="5" t="str" cm="1">
        <f t="array" aca="1" ref="AHZ71" ca="1">INDEX(i.LMU_Area,$K71,AHZ$26)</f>
        <v>-</v>
      </c>
      <c r="AIA71" s="5" t="str" cm="1">
        <f t="array" aca="1" ref="AIA71" ca="1">INDEX(i.LMU_Area,$K71,AIA$26)</f>
        <v>-</v>
      </c>
      <c r="AIB71" s="5" t="str" cm="1">
        <f t="array" aca="1" ref="AIB71" ca="1">INDEX(i.LMU_Area,$K71,AIB$26)</f>
        <v>-</v>
      </c>
      <c r="AIC71" s="5" t="str" cm="1">
        <f t="array" aca="1" ref="AIC71" ca="1">INDEX(i.LMU_Area,$K71,AIC$26)</f>
        <v>-</v>
      </c>
      <c r="AID71" s="5" t="str" cm="1">
        <f t="array" aca="1" ref="AID71" ca="1">INDEX(i.LMU_Area,$K71,AID$26)</f>
        <v>-</v>
      </c>
      <c r="AIE71" s="5" t="str" cm="1">
        <f t="array" aca="1" ref="AIE71" ca="1">INDEX(i.LMU_Area,$K71,AIE$26)</f>
        <v>-</v>
      </c>
      <c r="AIF71" s="5" t="str" cm="1">
        <f t="array" aca="1" ref="AIF71" ca="1">INDEX(i.LMU_Area,$K71,AIF$26)</f>
        <v>-</v>
      </c>
      <c r="AIG71" s="5" t="str" cm="1">
        <f t="array" aca="1" ref="AIG71" ca="1">INDEX(i.LMU_Area,$K71,AIG$26)</f>
        <v>-</v>
      </c>
      <c r="AIH71" s="5" t="str" cm="1">
        <f t="array" aca="1" ref="AIH71" ca="1">INDEX(i.LMU_Area,$K71,AIH$26)</f>
        <v>-</v>
      </c>
      <c r="AII71" s="5" t="str" cm="1">
        <f t="array" aca="1" ref="AII71" ca="1">INDEX(i.LMU_Area,$K71,AII$26)</f>
        <v>-</v>
      </c>
      <c r="AIJ71" s="5" t="str" cm="1">
        <f t="array" aca="1" ref="AIJ71" ca="1">INDEX(i.LMU_Area,$K71,AIJ$26)</f>
        <v>-</v>
      </c>
      <c r="AIK71" s="5" t="str" cm="1">
        <f t="array" aca="1" ref="AIK71" ca="1">INDEX(i.LMU_Area,$K71,AIK$26)</f>
        <v>-</v>
      </c>
      <c r="AIL71" s="5" t="str" cm="1">
        <f t="array" aca="1" ref="AIL71" ca="1">INDEX(i.LMU_Area,$K71,AIL$26)</f>
        <v>-</v>
      </c>
      <c r="AIM71" s="5" t="str" cm="1">
        <f t="array" aca="1" ref="AIM71" ca="1">INDEX(i.LMU_Area,$K71,AIM$26)</f>
        <v>-</v>
      </c>
      <c r="AIN71" s="5" t="str" cm="1">
        <f t="array" aca="1" ref="AIN71" ca="1">INDEX(i.LMU_Area,$K71,AIN$26)</f>
        <v>-</v>
      </c>
      <c r="AIO71" s="5" t="str" cm="1">
        <f t="array" aca="1" ref="AIO71" ca="1">INDEX(i.LMU_Area,$K71,AIO$26)</f>
        <v>-</v>
      </c>
      <c r="AIP71" s="5" t="str" cm="1">
        <f t="array" aca="1" ref="AIP71" ca="1">INDEX(i.LMU_Area,$K71,AIP$26)</f>
        <v>-</v>
      </c>
      <c r="AIQ71" s="5" t="str" cm="1">
        <f t="array" aca="1" ref="AIQ71" ca="1">INDEX(i.LMU_Area,$K71,AIQ$26)</f>
        <v>-</v>
      </c>
      <c r="AIR71" s="5" t="str" cm="1">
        <f t="array" aca="1" ref="AIR71" ca="1">INDEX(i.LMU_Area,$K71,AIR$26)</f>
        <v>-</v>
      </c>
      <c r="AIS71" s="5" t="str" cm="1">
        <f t="array" aca="1" ref="AIS71" ca="1">INDEX(i.LMU_Area,$K71,AIS$26)</f>
        <v>-</v>
      </c>
      <c r="AIT71" s="5" t="str" cm="1">
        <f t="array" aca="1" ref="AIT71" ca="1">INDEX(i.LMU_Area,$K71,AIT$26)</f>
        <v>-</v>
      </c>
      <c r="AIU71" s="5" t="str" cm="1">
        <f t="array" aca="1" ref="AIU71" ca="1">INDEX(i.LMU_Area,$K71,AIU$26)</f>
        <v>-</v>
      </c>
      <c r="AIV71" s="5" t="str" cm="1">
        <f t="array" aca="1" ref="AIV71" ca="1">INDEX(i.LMU_Area,$K71,AIV$26)</f>
        <v>-</v>
      </c>
      <c r="AIW71" s="5" t="str" cm="1">
        <f t="array" aca="1" ref="AIW71" ca="1">INDEX(i.LMU_Area,$K71,AIW$26)</f>
        <v>-</v>
      </c>
      <c r="AIX71" s="5" t="str" cm="1">
        <f t="array" aca="1" ref="AIX71" ca="1">INDEX(i.LMU_Area,$K71,AIX$26)</f>
        <v>-</v>
      </c>
      <c r="AIY71" s="5" t="str" cm="1">
        <f t="array" aca="1" ref="AIY71" ca="1">INDEX(i.LMU_Area,$K71,AIY$26)</f>
        <v>-</v>
      </c>
      <c r="AIZ71" s="5" t="str" cm="1">
        <f t="array" aca="1" ref="AIZ71" ca="1">INDEX(i.LMU_Area,$K71,AIZ$26)</f>
        <v>-</v>
      </c>
      <c r="AJA71" s="5" t="str" cm="1">
        <f t="array" aca="1" ref="AJA71" ca="1">INDEX(i.LMU_Area,$K71,AJA$26)</f>
        <v>-</v>
      </c>
      <c r="AJB71" s="5" t="str" cm="1">
        <f t="array" aca="1" ref="AJB71" ca="1">INDEX(i.LMU_Area,$K71,AJB$26)</f>
        <v>-</v>
      </c>
      <c r="AJC71" s="5" t="str" cm="1">
        <f t="array" aca="1" ref="AJC71" ca="1">INDEX(i.LMU_Area,$K71,AJC$26)</f>
        <v>-</v>
      </c>
      <c r="AJD71" s="5" t="str" cm="1">
        <f t="array" aca="1" ref="AJD71" ca="1">INDEX(i.LMU_Area,$K71,AJD$26)</f>
        <v>-</v>
      </c>
      <c r="AJE71" s="5" t="str" cm="1">
        <f t="array" aca="1" ref="AJE71" ca="1">INDEX(i.LMU_Area,$K71,AJE$26)</f>
        <v>-</v>
      </c>
      <c r="AJF71" s="5" t="str" cm="1">
        <f t="array" aca="1" ref="AJF71" ca="1">INDEX(i.LMU_Area,$K71,AJF$26)</f>
        <v>-</v>
      </c>
      <c r="AJG71" s="5" t="str" cm="1">
        <f t="array" aca="1" ref="AJG71" ca="1">INDEX(i.LMU_Area,$K71,AJG$26)</f>
        <v>-</v>
      </c>
      <c r="AJH71" s="5" t="str" cm="1">
        <f t="array" aca="1" ref="AJH71" ca="1">INDEX(i.LMU_Area,$K71,AJH$26)</f>
        <v>-</v>
      </c>
      <c r="AJI71" s="5" t="str" cm="1">
        <f t="array" aca="1" ref="AJI71" ca="1">INDEX(i.LMU_Area,$K71,AJI$26)</f>
        <v>-</v>
      </c>
      <c r="AJJ71" s="5" t="str" cm="1">
        <f t="array" aca="1" ref="AJJ71" ca="1">INDEX(i.LMU_Area,$K71,AJJ$26)</f>
        <v>-</v>
      </c>
      <c r="AJK71" s="5" t="str" cm="1">
        <f t="array" aca="1" ref="AJK71" ca="1">INDEX(i.LMU_Area,$K71,AJK$26)</f>
        <v>-</v>
      </c>
      <c r="AJL71" s="5" t="str" cm="1">
        <f t="array" aca="1" ref="AJL71" ca="1">INDEX(i.LMU_Area,$K71,AJL$26)</f>
        <v>-</v>
      </c>
      <c r="AJM71" s="5" t="str" cm="1">
        <f t="array" aca="1" ref="AJM71" ca="1">INDEX(i.LMU_Area,$K71,AJM$26)</f>
        <v>-</v>
      </c>
      <c r="AJN71" s="5" t="str" cm="1">
        <f t="array" aca="1" ref="AJN71" ca="1">INDEX(i.LMU_Area,$K71,AJN$26)</f>
        <v>-</v>
      </c>
      <c r="AJO71" s="5" t="str" cm="1">
        <f t="array" aca="1" ref="AJO71" ca="1">INDEX(i.LMU_Area,$K71,AJO$26)</f>
        <v>-</v>
      </c>
      <c r="AJP71" s="5" t="str" cm="1">
        <f t="array" aca="1" ref="AJP71" ca="1">INDEX(i.LMU_Area,$K71,AJP$26)</f>
        <v>-</v>
      </c>
      <c r="AJQ71" s="5" t="str" cm="1">
        <f t="array" aca="1" ref="AJQ71" ca="1">INDEX(i.LMU_Area,$K71,AJQ$26)</f>
        <v>-</v>
      </c>
      <c r="AJR71" s="5" t="str" cm="1">
        <f t="array" aca="1" ref="AJR71" ca="1">INDEX(i.LMU_Area,$K71,AJR$26)</f>
        <v>-</v>
      </c>
      <c r="AJS71" s="5" t="str" cm="1">
        <f t="array" aca="1" ref="AJS71" ca="1">INDEX(i.LMU_Area,$K71,AJS$26)</f>
        <v>-</v>
      </c>
      <c r="AJT71" s="5" t="str" cm="1">
        <f t="array" aca="1" ref="AJT71" ca="1">INDEX(i.LMU_Area,$K71,AJT$26)</f>
        <v>-</v>
      </c>
      <c r="AJU71" s="5" t="str" cm="1">
        <f t="array" aca="1" ref="AJU71" ca="1">INDEX(i.LMU_Area,$K71,AJU$26)</f>
        <v>-</v>
      </c>
      <c r="AJV71" s="5" t="str" cm="1">
        <f t="array" aca="1" ref="AJV71" ca="1">INDEX(i.LMU_Area,$K71,AJV$26)</f>
        <v>-</v>
      </c>
      <c r="AJW71" s="5" t="str" cm="1">
        <f t="array" aca="1" ref="AJW71" ca="1">INDEX(i.LMU_Area,$K71,AJW$26)</f>
        <v>-</v>
      </c>
      <c r="AJX71" s="5" t="str" cm="1">
        <f t="array" aca="1" ref="AJX71" ca="1">INDEX(i.LMU_Area,$K71,AJX$26)</f>
        <v>-</v>
      </c>
      <c r="AJY71" s="5" t="str" cm="1">
        <f t="array" aca="1" ref="AJY71" ca="1">INDEX(i.LMU_Area,$K71,AJY$26)</f>
        <v>-</v>
      </c>
      <c r="AJZ71" s="5" t="str" cm="1">
        <f t="array" aca="1" ref="AJZ71" ca="1">INDEX(i.LMU_Area,$K71,AJZ$26)</f>
        <v>-</v>
      </c>
      <c r="AKA71" s="5" t="str" cm="1">
        <f t="array" aca="1" ref="AKA71" ca="1">INDEX(i.LMU_Area,$K71,AKA$26)</f>
        <v>-</v>
      </c>
      <c r="AKB71" s="5" t="str" cm="1">
        <f t="array" aca="1" ref="AKB71" ca="1">INDEX(i.LMU_Area,$K71,AKB$26)</f>
        <v>-</v>
      </c>
      <c r="AKC71" s="5" t="str" cm="1">
        <f t="array" aca="1" ref="AKC71" ca="1">INDEX(i.LMU_Area,$K71,AKC$26)</f>
        <v>-</v>
      </c>
      <c r="AKD71" s="5" t="str" cm="1">
        <f t="array" aca="1" ref="AKD71" ca="1">INDEX(i.LMU_Area,$K71,AKD$26)</f>
        <v>-</v>
      </c>
      <c r="AKE71" s="5" t="str" cm="1">
        <f t="array" aca="1" ref="AKE71" ca="1">INDEX(i.LMU_Area,$K71,AKE$26)</f>
        <v>-</v>
      </c>
      <c r="AKF71" s="5" t="str" cm="1">
        <f t="array" aca="1" ref="AKF71" ca="1">INDEX(i.LMU_Area,$K71,AKF$26)</f>
        <v>-</v>
      </c>
      <c r="AKG71" s="5" t="str" cm="1">
        <f t="array" aca="1" ref="AKG71" ca="1">INDEX(i.LMU_Area,$K71,AKG$26)</f>
        <v>-</v>
      </c>
      <c r="AKH71" s="5" t="str" cm="1">
        <f t="array" aca="1" ref="AKH71" ca="1">INDEX(i.LMU_Area,$K71,AKH$26)</f>
        <v>-</v>
      </c>
      <c r="AKI71" s="5" t="str" cm="1">
        <f t="array" aca="1" ref="AKI71" ca="1">INDEX(i.LMU_Area,$K71,AKI$26)</f>
        <v>-</v>
      </c>
      <c r="AKJ71" s="5" t="str" cm="1">
        <f t="array" aca="1" ref="AKJ71" ca="1">INDEX(i.LMU_Area,$K71,AKJ$26)</f>
        <v>-</v>
      </c>
      <c r="AKK71" s="5" t="str" cm="1">
        <f t="array" aca="1" ref="AKK71" ca="1">INDEX(i.LMU_Area,$K71,AKK$26)</f>
        <v>-</v>
      </c>
      <c r="AKL71" s="5" t="str" cm="1">
        <f t="array" aca="1" ref="AKL71" ca="1">INDEX(i.LMU_Area,$K71,AKL$26)</f>
        <v>-</v>
      </c>
      <c r="AKM71" s="5" t="str" cm="1">
        <f t="array" aca="1" ref="AKM71" ca="1">INDEX(i.LMU_Area,$K71,AKM$26)</f>
        <v>-</v>
      </c>
      <c r="AKN71" s="5" t="str" cm="1">
        <f t="array" aca="1" ref="AKN71" ca="1">INDEX(i.LMU_Area,$K71,AKN$26)</f>
        <v>-</v>
      </c>
      <c r="AKO71" s="5" t="str" cm="1">
        <f t="array" aca="1" ref="AKO71" ca="1">INDEX(i.LMU_Area,$K71,AKO$26)</f>
        <v>-</v>
      </c>
      <c r="AKP71" s="5" t="str" cm="1">
        <f t="array" aca="1" ref="AKP71" ca="1">INDEX(i.LMU_Area,$K71,AKP$26)</f>
        <v>-</v>
      </c>
      <c r="AKQ71" s="5" t="str" cm="1">
        <f t="array" aca="1" ref="AKQ71" ca="1">INDEX(i.LMU_Area,$K71,AKQ$26)</f>
        <v>-</v>
      </c>
      <c r="AKR71" s="5" t="str" cm="1">
        <f t="array" aca="1" ref="AKR71" ca="1">INDEX(i.LMU_Area,$K71,AKR$26)</f>
        <v>-</v>
      </c>
      <c r="AKS71" s="5" t="str" cm="1">
        <f t="array" aca="1" ref="AKS71" ca="1">INDEX(i.LMU_Area,$K71,AKS$26)</f>
        <v>-</v>
      </c>
      <c r="AKT71" s="5" t="str" cm="1">
        <f t="array" aca="1" ref="AKT71" ca="1">INDEX(i.LMU_Area,$K71,AKT$26)</f>
        <v>-</v>
      </c>
      <c r="AKU71" s="5" t="str" cm="1">
        <f t="array" aca="1" ref="AKU71" ca="1">INDEX(i.LMU_Area,$K71,AKU$26)</f>
        <v>-</v>
      </c>
      <c r="AKV71" s="5" t="str" cm="1">
        <f t="array" aca="1" ref="AKV71" ca="1">INDEX(i.LMU_Area,$K71,AKV$26)</f>
        <v>-</v>
      </c>
      <c r="AKW71" s="5" t="str" cm="1">
        <f t="array" aca="1" ref="AKW71" ca="1">INDEX(i.LMU_Area,$K71,AKW$26)</f>
        <v>-</v>
      </c>
      <c r="AKX71" s="5" t="str" cm="1">
        <f t="array" aca="1" ref="AKX71" ca="1">INDEX(i.LMU_Area,$K71,AKX$26)</f>
        <v>-</v>
      </c>
      <c r="AKY71" s="5" t="str" cm="1">
        <f t="array" aca="1" ref="AKY71" ca="1">INDEX(i.LMU_Area,$K71,AKY$26)</f>
        <v>-</v>
      </c>
      <c r="AKZ71" s="5" t="str" cm="1">
        <f t="array" aca="1" ref="AKZ71" ca="1">INDEX(i.LMU_Area,$K71,AKZ$26)</f>
        <v>-</v>
      </c>
      <c r="ALA71" s="5" t="str" cm="1">
        <f t="array" aca="1" ref="ALA71" ca="1">INDEX(i.LMU_Area,$K71,ALA$26)</f>
        <v>-</v>
      </c>
      <c r="ALB71" s="5" t="str" cm="1">
        <f t="array" aca="1" ref="ALB71" ca="1">INDEX(i.LMU_Area,$K71,ALB$26)</f>
        <v>-</v>
      </c>
      <c r="ALC71" s="5" t="str" cm="1">
        <f t="array" aca="1" ref="ALC71" ca="1">INDEX(i.LMU_Area,$K71,ALC$26)</f>
        <v>-</v>
      </c>
      <c r="ALD71" s="5" t="str" cm="1">
        <f t="array" aca="1" ref="ALD71" ca="1">INDEX(i.LMU_Area,$K71,ALD$26)</f>
        <v>-</v>
      </c>
      <c r="ALE71" s="5" t="str" cm="1">
        <f t="array" aca="1" ref="ALE71" ca="1">INDEX(i.LMU_Area,$K71,ALE$26)</f>
        <v>-</v>
      </c>
      <c r="ALF71" s="5" t="str" cm="1">
        <f t="array" aca="1" ref="ALF71" ca="1">INDEX(i.LMU_Area,$K71,ALF$26)</f>
        <v>-</v>
      </c>
      <c r="ALG71" s="5" t="str" cm="1">
        <f t="array" aca="1" ref="ALG71" ca="1">INDEX(i.LMU_Area,$K71,ALG$26)</f>
        <v>-</v>
      </c>
      <c r="ALH71" s="5" t="str" cm="1">
        <f t="array" aca="1" ref="ALH71" ca="1">INDEX(i.LMU_Area,$K71,ALH$26)</f>
        <v>-</v>
      </c>
      <c r="ALI71" s="5" t="str" cm="1">
        <f t="array" aca="1" ref="ALI71" ca="1">INDEX(i.LMU_Area,$K71,ALI$26)</f>
        <v>-</v>
      </c>
      <c r="ALJ71" s="5" t="str" cm="1">
        <f t="array" aca="1" ref="ALJ71" ca="1">INDEX(i.LMU_Area,$K71,ALJ$26)</f>
        <v>-</v>
      </c>
      <c r="ALK71" s="5" t="str" cm="1">
        <f t="array" aca="1" ref="ALK71" ca="1">INDEX(i.LMU_Area,$K71,ALK$26)</f>
        <v>-</v>
      </c>
      <c r="ALL71" s="5" t="str" cm="1">
        <f t="array" aca="1" ref="ALL71" ca="1">INDEX(i.LMU_Area,$K71,ALL$26)</f>
        <v>-</v>
      </c>
      <c r="ALM71" s="5" t="str" cm="1">
        <f t="array" aca="1" ref="ALM71" ca="1">INDEX(i.LMU_Area,$K71,ALM$26)</f>
        <v>-</v>
      </c>
      <c r="ALN71" s="5" t="str" cm="1">
        <f t="array" aca="1" ref="ALN71" ca="1">INDEX(i.LMU_Area,$K71,ALN$26)</f>
        <v>-</v>
      </c>
      <c r="ALO71" s="5" t="str" cm="1">
        <f t="array" aca="1" ref="ALO71" ca="1">INDEX(i.LMU_Area,$K71,ALO$26)</f>
        <v>-</v>
      </c>
      <c r="ALP71" s="5" t="str" cm="1">
        <f t="array" aca="1" ref="ALP71" ca="1">INDEX(i.LMU_Area,$K71,ALP$26)</f>
        <v>-</v>
      </c>
      <c r="ALQ71" s="5" t="str" cm="1">
        <f t="array" aca="1" ref="ALQ71" ca="1">INDEX(i.LMU_Area,$K71,ALQ$26)</f>
        <v>-</v>
      </c>
      <c r="ALR71" s="5" t="str" cm="1">
        <f t="array" aca="1" ref="ALR71" ca="1">INDEX(i.LMU_Area,$K71,ALR$26)</f>
        <v>-</v>
      </c>
      <c r="ALS71" s="5" t="str" cm="1">
        <f t="array" aca="1" ref="ALS71" ca="1">INDEX(i.LMU_Area,$K71,ALS$26)</f>
        <v>-</v>
      </c>
      <c r="ALT71" s="5" t="str" cm="1">
        <f t="array" aca="1" ref="ALT71" ca="1">INDEX(i.LMU_Area,$K71,ALT$26)</f>
        <v>-</v>
      </c>
      <c r="ALU71" s="5" t="str" cm="1">
        <f t="array" aca="1" ref="ALU71" ca="1">INDEX(i.LMU_Area,$K71,ALU$26)</f>
        <v>-</v>
      </c>
      <c r="ALV71" s="5" t="str" cm="1">
        <f t="array" aca="1" ref="ALV71" ca="1">INDEX(i.LMU_Area,$K71,ALV$26)</f>
        <v>-</v>
      </c>
      <c r="ALW71" s="5" t="str" cm="1">
        <f t="array" aca="1" ref="ALW71" ca="1">INDEX(i.LMU_Area,$K71,ALW$26)</f>
        <v>-</v>
      </c>
      <c r="ALX71" s="5" t="str" cm="1">
        <f t="array" aca="1" ref="ALX71" ca="1">INDEX(i.LMU_Area,$K71,ALX$26)</f>
        <v>-</v>
      </c>
      <c r="ALY71" s="5" t="str" cm="1">
        <f t="array" aca="1" ref="ALY71" ca="1">INDEX(i.LMU_Area,$K71,ALY$26)</f>
        <v>-</v>
      </c>
      <c r="ALZ71" s="5" t="str" cm="1">
        <f t="array" aca="1" ref="ALZ71" ca="1">INDEX(i.LMU_Area,$K71,ALZ$26)</f>
        <v>-</v>
      </c>
      <c r="AMA71" s="5" t="str" cm="1">
        <f t="array" aca="1" ref="AMA71" ca="1">INDEX(i.LMU_Area,$K71,AMA$26)</f>
        <v>-</v>
      </c>
      <c r="AMB71" s="5" t="str" cm="1">
        <f t="array" aca="1" ref="AMB71" ca="1">INDEX(i.LMU_Area,$K71,AMB$26)</f>
        <v>-</v>
      </c>
      <c r="AMC71" s="5" t="str" cm="1">
        <f t="array" aca="1" ref="AMC71" ca="1">INDEX(i.LMU_Area,$K71,AMC$26)</f>
        <v>-</v>
      </c>
      <c r="AMD71" s="5" t="str" cm="1">
        <f t="array" aca="1" ref="AMD71" ca="1">INDEX(i.LMU_Area,$K71,AMD$26)</f>
        <v>-</v>
      </c>
      <c r="AME71" s="5" t="str" cm="1">
        <f t="array" aca="1" ref="AME71" ca="1">INDEX(i.LMU_Area,$K71,AME$26)</f>
        <v>-</v>
      </c>
      <c r="AMF71" s="5" t="str" cm="1">
        <f t="array" aca="1" ref="AMF71" ca="1">INDEX(i.LMU_Area,$K71,AMF$26)</f>
        <v>-</v>
      </c>
      <c r="AMG71" s="5" t="str" cm="1">
        <f t="array" aca="1" ref="AMG71" ca="1">INDEX(i.LMU_Area,$K71,AMG$26)</f>
        <v>-</v>
      </c>
      <c r="AMH71" s="5" t="str" cm="1">
        <f t="array" aca="1" ref="AMH71" ca="1">INDEX(i.LMU_Area,$K71,AMH$26)</f>
        <v>-</v>
      </c>
      <c r="AMI71" s="5" t="str" cm="1">
        <f t="array" aca="1" ref="AMI71" ca="1">INDEX(i.LMU_Area,$K71,AMI$26)</f>
        <v>-</v>
      </c>
      <c r="AMJ71" s="5" t="str" cm="1">
        <f t="array" aca="1" ref="AMJ71" ca="1">INDEX(i.LMU_Area,$K71,AMJ$26)</f>
        <v>-</v>
      </c>
      <c r="AMK71" s="5" t="str" cm="1">
        <f t="array" aca="1" ref="AMK71" ca="1">INDEX(i.LMU_Area,$K71,AMK$26)</f>
        <v>-</v>
      </c>
      <c r="AML71" s="5" t="str" cm="1">
        <f t="array" aca="1" ref="AML71" ca="1">INDEX(i.LMU_Area,$K71,AML$26)</f>
        <v>-</v>
      </c>
      <c r="AMM71" s="5" t="str" cm="1">
        <f t="array" aca="1" ref="AMM71" ca="1">INDEX(i.LMU_Area,$K71,AMM$26)</f>
        <v>-</v>
      </c>
      <c r="AMN71" s="5" t="str" cm="1">
        <f t="array" aca="1" ref="AMN71" ca="1">INDEX(i.LMU_Area,$K71,AMN$26)</f>
        <v>-</v>
      </c>
      <c r="AMO71" s="5" t="str" cm="1">
        <f t="array" aca="1" ref="AMO71" ca="1">INDEX(i.LMU_Area,$K71,AMO$26)</f>
        <v>-</v>
      </c>
      <c r="AMP71" s="5" t="str" cm="1">
        <f t="array" aca="1" ref="AMP71" ca="1">INDEX(i.LMU_Area,$K71,AMP$26)</f>
        <v>-</v>
      </c>
      <c r="AMQ71" s="5" t="str" cm="1">
        <f t="array" aca="1" ref="AMQ71" ca="1">INDEX(i.LMU_Area,$K71,AMQ$26)</f>
        <v>-</v>
      </c>
      <c r="AMR71" s="5" t="str" cm="1">
        <f t="array" aca="1" ref="AMR71" ca="1">INDEX(i.LMU_Area,$K71,AMR$26)</f>
        <v>-</v>
      </c>
      <c r="AMS71" s="5" t="str" cm="1">
        <f t="array" aca="1" ref="AMS71" ca="1">INDEX(i.LMU_Area,$K71,AMS$26)</f>
        <v>-</v>
      </c>
      <c r="AMT71" s="5" t="str" cm="1">
        <f t="array" aca="1" ref="AMT71" ca="1">INDEX(i.LMU_Area,$K71,AMT$26)</f>
        <v>-</v>
      </c>
      <c r="AMU71" s="5" t="str" cm="1">
        <f t="array" aca="1" ref="AMU71" ca="1">INDEX(i.LMU_Area,$K71,AMU$26)</f>
        <v>-</v>
      </c>
      <c r="AMV71" s="5" t="str" cm="1">
        <f t="array" aca="1" ref="AMV71" ca="1">INDEX(i.LMU_Area,$K71,AMV$26)</f>
        <v>-</v>
      </c>
      <c r="AMW71" s="5" t="str" cm="1">
        <f t="array" aca="1" ref="AMW71" ca="1">INDEX(i.LMU_Area,$K71,AMW$26)</f>
        <v>-</v>
      </c>
      <c r="AMX71" s="5" t="str" cm="1">
        <f t="array" aca="1" ref="AMX71" ca="1">INDEX(i.LMU_Area,$K71,AMX$26)</f>
        <v>-</v>
      </c>
      <c r="AMY71" s="5" t="str" cm="1">
        <f t="array" aca="1" ref="AMY71" ca="1">INDEX(i.LMU_Area,$K71,AMY$26)</f>
        <v>-</v>
      </c>
      <c r="AMZ71" s="5" t="str" cm="1">
        <f t="array" aca="1" ref="AMZ71" ca="1">INDEX(i.LMU_Area,$K71,AMZ$26)</f>
        <v>-</v>
      </c>
      <c r="ANA71" s="5" t="str" cm="1">
        <f t="array" aca="1" ref="ANA71" ca="1">INDEX(i.LMU_Area,$K71,ANA$26)</f>
        <v>-</v>
      </c>
      <c r="ANB71" s="5" t="str" cm="1">
        <f t="array" aca="1" ref="ANB71" ca="1">INDEX(i.LMU_Area,$K71,ANB$26)</f>
        <v>-</v>
      </c>
      <c r="ANC71" s="5" t="str" cm="1">
        <f t="array" aca="1" ref="ANC71" ca="1">INDEX(i.LMU_Area,$K71,ANC$26)</f>
        <v>-</v>
      </c>
      <c r="AND71" s="5" t="str" cm="1">
        <f t="array" aca="1" ref="AND71" ca="1">INDEX(i.LMU_Area,$K71,AND$26)</f>
        <v>-</v>
      </c>
      <c r="ANE71" s="5" t="str" cm="1">
        <f t="array" aca="1" ref="ANE71" ca="1">INDEX(i.LMU_Area,$K71,ANE$26)</f>
        <v>-</v>
      </c>
      <c r="ANF71" s="5" t="str" cm="1">
        <f t="array" aca="1" ref="ANF71" ca="1">INDEX(i.LMU_Area,$K71,ANF$26)</f>
        <v>-</v>
      </c>
      <c r="ANG71" s="5" t="str" cm="1">
        <f t="array" aca="1" ref="ANG71" ca="1">INDEX(i.LMU_Area,$K71,ANG$26)</f>
        <v>-</v>
      </c>
      <c r="ANH71" s="5" t="str" cm="1">
        <f t="array" aca="1" ref="ANH71" ca="1">INDEX(i.LMU_Area,$K71,ANH$26)</f>
        <v>-</v>
      </c>
      <c r="ANI71" s="5" t="str" cm="1">
        <f t="array" aca="1" ref="ANI71" ca="1">INDEX(i.LMU_Area,$K71,ANI$26)</f>
        <v>-</v>
      </c>
      <c r="ANJ71" s="5" t="str" cm="1">
        <f t="array" aca="1" ref="ANJ71" ca="1">INDEX(i.LMU_Area,$K71,ANJ$26)</f>
        <v>-</v>
      </c>
      <c r="ANK71" s="5" t="str" cm="1">
        <f t="array" aca="1" ref="ANK71" ca="1">INDEX(i.LMU_Area,$K71,ANK$26)</f>
        <v>-</v>
      </c>
      <c r="ANL71" s="5" t="str" cm="1">
        <f t="array" aca="1" ref="ANL71" ca="1">INDEX(i.LMU_Area,$K71,ANL$26)</f>
        <v>-</v>
      </c>
      <c r="ANM71" s="5" t="str" cm="1">
        <f t="array" aca="1" ref="ANM71" ca="1">INDEX(i.LMU_Area,$K71,ANM$26)</f>
        <v>-</v>
      </c>
      <c r="ANN71" s="5" t="str" cm="1">
        <f t="array" aca="1" ref="ANN71" ca="1">INDEX(i.LMU_Area,$K71,ANN$26)</f>
        <v>-</v>
      </c>
      <c r="ANO71" s="5" t="str" cm="1">
        <f t="array" aca="1" ref="ANO71" ca="1">INDEX(i.LMU_Area,$K71,ANO$26)</f>
        <v>-</v>
      </c>
      <c r="ANP71" s="5" t="str" cm="1">
        <f t="array" aca="1" ref="ANP71" ca="1">INDEX(i.LMU_Area,$K71,ANP$26)</f>
        <v>-</v>
      </c>
      <c r="ANQ71" s="5" t="str" cm="1">
        <f t="array" aca="1" ref="ANQ71" ca="1">INDEX(i.LMU_Area,$K71,ANQ$26)</f>
        <v>-</v>
      </c>
      <c r="ANR71" s="5" t="str" cm="1">
        <f t="array" aca="1" ref="ANR71" ca="1">INDEX(i.LMU_Area,$K71,ANR$26)</f>
        <v>-</v>
      </c>
      <c r="ANS71" s="5" t="str" cm="1">
        <f t="array" aca="1" ref="ANS71" ca="1">INDEX(i.LMU_Area,$K71,ANS$26)</f>
        <v>-</v>
      </c>
      <c r="ANT71" s="5" t="str" cm="1">
        <f t="array" aca="1" ref="ANT71" ca="1">INDEX(i.LMU_Area,$K71,ANT$26)</f>
        <v>-</v>
      </c>
      <c r="ANU71" s="5" t="str" cm="1">
        <f t="array" aca="1" ref="ANU71" ca="1">INDEX(i.LMU_Area,$K71,ANU$26)</f>
        <v>-</v>
      </c>
      <c r="ANV71" s="5" t="str" cm="1">
        <f t="array" aca="1" ref="ANV71" ca="1">INDEX(i.LMU_Area,$K71,ANV$26)</f>
        <v>-</v>
      </c>
      <c r="ANW71" s="5" t="str" cm="1">
        <f t="array" aca="1" ref="ANW71" ca="1">INDEX(i.LMU_Area,$K71,ANW$26)</f>
        <v>-</v>
      </c>
      <c r="ANX71" s="5" t="str" cm="1">
        <f t="array" aca="1" ref="ANX71" ca="1">INDEX(i.LMU_Area,$K71,ANX$26)</f>
        <v>-</v>
      </c>
      <c r="ANY71" s="5" t="str" cm="1">
        <f t="array" aca="1" ref="ANY71" ca="1">INDEX(i.LMU_Area,$K71,ANY$26)</f>
        <v>-</v>
      </c>
      <c r="ANZ71" s="5" t="str" cm="1">
        <f t="array" aca="1" ref="ANZ71" ca="1">INDEX(i.LMU_Area,$K71,ANZ$26)</f>
        <v>-</v>
      </c>
      <c r="AOA71" s="5" t="str" cm="1">
        <f t="array" aca="1" ref="AOA71" ca="1">INDEX(i.LMU_Area,$K71,AOA$26)</f>
        <v>-</v>
      </c>
      <c r="AOB71" s="5" t="str" cm="1">
        <f t="array" aca="1" ref="AOB71" ca="1">INDEX(i.LMU_Area,$K71,AOB$26)</f>
        <v>-</v>
      </c>
      <c r="AOC71" s="5" t="str" cm="1">
        <f t="array" aca="1" ref="AOC71" ca="1">INDEX(i.LMU_Area,$K71,AOC$26)</f>
        <v>-</v>
      </c>
      <c r="AOD71" s="5" t="str" cm="1">
        <f t="array" aca="1" ref="AOD71" ca="1">INDEX(i.LMU_Area,$K71,AOD$26)</f>
        <v>-</v>
      </c>
      <c r="AOE71" s="5" t="str" cm="1">
        <f t="array" aca="1" ref="AOE71" ca="1">INDEX(i.LMU_Area,$K71,AOE$26)</f>
        <v>-</v>
      </c>
      <c r="AOF71" s="5" t="str" cm="1">
        <f t="array" aca="1" ref="AOF71" ca="1">INDEX(i.LMU_Area,$K71,AOF$26)</f>
        <v>-</v>
      </c>
      <c r="AOG71" s="5" t="str" cm="1">
        <f t="array" aca="1" ref="AOG71" ca="1">INDEX(i.LMU_Area,$K71,AOG$26)</f>
        <v>-</v>
      </c>
      <c r="AOH71" s="5" t="str" cm="1">
        <f t="array" aca="1" ref="AOH71" ca="1">INDEX(i.LMU_Area,$K71,AOH$26)</f>
        <v>-</v>
      </c>
      <c r="AOI71" s="5" t="str" cm="1">
        <f t="array" aca="1" ref="AOI71" ca="1">INDEX(i.LMU_Area,$K71,AOI$26)</f>
        <v>-</v>
      </c>
      <c r="AOJ71" s="5" t="str" cm="1">
        <f t="array" aca="1" ref="AOJ71" ca="1">INDEX(i.LMU_Area,$K71,AOJ$26)</f>
        <v>-</v>
      </c>
      <c r="AOK71" s="5" t="str" cm="1">
        <f t="array" aca="1" ref="AOK71" ca="1">INDEX(i.LMU_Area,$K71,AOK$26)</f>
        <v>-</v>
      </c>
      <c r="AOL71" s="5" t="str" cm="1">
        <f t="array" aca="1" ref="AOL71" ca="1">INDEX(i.LMU_Area,$K71,AOL$26)</f>
        <v>-</v>
      </c>
      <c r="AOM71" s="5" t="str" cm="1">
        <f t="array" aca="1" ref="AOM71" ca="1">INDEX(i.LMU_Area,$K71,AOM$26)</f>
        <v>-</v>
      </c>
      <c r="AON71" s="5" t="str" cm="1">
        <f t="array" aca="1" ref="AON71" ca="1">INDEX(i.LMU_Area,$K71,AON$26)</f>
        <v>-</v>
      </c>
      <c r="AOO71" s="5" t="str" cm="1">
        <f t="array" aca="1" ref="AOO71" ca="1">INDEX(i.LMU_Area,$K71,AOO$26)</f>
        <v>-</v>
      </c>
      <c r="AOP71" s="5" t="str" cm="1">
        <f t="array" aca="1" ref="AOP71" ca="1">INDEX(i.LMU_Area,$K71,AOP$26)</f>
        <v>-</v>
      </c>
      <c r="AOQ71" s="5" t="str" cm="1">
        <f t="array" aca="1" ref="AOQ71" ca="1">INDEX(i.LMU_Area,$K71,AOQ$26)</f>
        <v>-</v>
      </c>
      <c r="AOR71" s="5" t="str" cm="1">
        <f t="array" aca="1" ref="AOR71" ca="1">INDEX(i.LMU_Area,$K71,AOR$26)</f>
        <v>-</v>
      </c>
      <c r="AOS71" s="5" t="str" cm="1">
        <f t="array" aca="1" ref="AOS71" ca="1">INDEX(i.LMU_Area,$K71,AOS$26)</f>
        <v>-</v>
      </c>
      <c r="AOT71" s="5" t="str" cm="1">
        <f t="array" aca="1" ref="AOT71" ca="1">INDEX(i.LMU_Area,$K71,AOT$26)</f>
        <v>-</v>
      </c>
      <c r="AOU71" s="5" t="str" cm="1">
        <f t="array" aca="1" ref="AOU71" ca="1">INDEX(i.LMU_Area,$K71,AOU$26)</f>
        <v>-</v>
      </c>
      <c r="AOV71" s="5" t="str" cm="1">
        <f t="array" aca="1" ref="AOV71" ca="1">INDEX(i.LMU_Area,$K71,AOV$26)</f>
        <v>-</v>
      </c>
      <c r="AOW71" s="5" t="str" cm="1">
        <f t="array" aca="1" ref="AOW71" ca="1">INDEX(i.LMU_Area,$K71,AOW$26)</f>
        <v>-</v>
      </c>
      <c r="AOX71" s="5" t="str" cm="1">
        <f t="array" aca="1" ref="AOX71" ca="1">INDEX(i.LMU_Area,$K71,AOX$26)</f>
        <v>-</v>
      </c>
      <c r="AOY71" s="5" t="str" cm="1">
        <f t="array" aca="1" ref="AOY71" ca="1">INDEX(i.LMU_Area,$K71,AOY$26)</f>
        <v>-</v>
      </c>
      <c r="AOZ71" s="5" t="str" cm="1">
        <f t="array" aca="1" ref="AOZ71" ca="1">INDEX(i.LMU_Area,$K71,AOZ$26)</f>
        <v>-</v>
      </c>
      <c r="APA71" s="5" t="str" cm="1">
        <f t="array" aca="1" ref="APA71" ca="1">INDEX(i.LMU_Area,$K71,APA$26)</f>
        <v>-</v>
      </c>
      <c r="APB71" s="5" t="str" cm="1">
        <f t="array" aca="1" ref="APB71" ca="1">INDEX(i.LMU_Area,$K71,APB$26)</f>
        <v>-</v>
      </c>
      <c r="APC71" s="5" t="str" cm="1">
        <f t="array" aca="1" ref="APC71" ca="1">INDEX(i.LMU_Area,$K71,APC$26)</f>
        <v>-</v>
      </c>
      <c r="APD71" s="5" t="str" cm="1">
        <f t="array" aca="1" ref="APD71" ca="1">INDEX(i.LMU_Area,$K71,APD$26)</f>
        <v>-</v>
      </c>
      <c r="APE71" s="5" t="str" cm="1">
        <f t="array" aca="1" ref="APE71" ca="1">INDEX(i.LMU_Area,$K71,APE$26)</f>
        <v>-</v>
      </c>
      <c r="APF71" s="5" t="str" cm="1">
        <f t="array" aca="1" ref="APF71" ca="1">INDEX(i.LMU_Area,$K71,APF$26)</f>
        <v>-</v>
      </c>
      <c r="APG71" s="5" t="str" cm="1">
        <f t="array" aca="1" ref="APG71" ca="1">INDEX(i.LMU_Area,$K71,APG$26)</f>
        <v>-</v>
      </c>
      <c r="APH71" s="5" t="str" cm="1">
        <f t="array" aca="1" ref="APH71" ca="1">INDEX(i.LMU_Area,$K71,APH$26)</f>
        <v>-</v>
      </c>
      <c r="API71" s="5" t="str" cm="1">
        <f t="array" aca="1" ref="API71" ca="1">INDEX(i.LMU_Area,$K71,API$26)</f>
        <v>-</v>
      </c>
      <c r="APJ71" s="5" t="str" cm="1">
        <f t="array" aca="1" ref="APJ71" ca="1">INDEX(i.LMU_Area,$K71,APJ$26)</f>
        <v>-</v>
      </c>
      <c r="APK71" s="5" t="str" cm="1">
        <f t="array" aca="1" ref="APK71" ca="1">INDEX(i.LMU_Area,$K71,APK$26)</f>
        <v>-</v>
      </c>
      <c r="APL71" s="5" t="str" cm="1">
        <f t="array" aca="1" ref="APL71" ca="1">INDEX(i.LMU_Area,$K71,APL$26)</f>
        <v>-</v>
      </c>
      <c r="APM71" s="5" t="str" cm="1">
        <f t="array" aca="1" ref="APM71" ca="1">INDEX(i.LMU_Area,$K71,APM$26)</f>
        <v>-</v>
      </c>
      <c r="APN71" s="5" t="str" cm="1">
        <f t="array" aca="1" ref="APN71" ca="1">INDEX(i.LMU_Area,$K71,APN$26)</f>
        <v>-</v>
      </c>
      <c r="APO71" s="5" t="str" cm="1">
        <f t="array" aca="1" ref="APO71" ca="1">INDEX(i.LMU_Area,$K71,APO$26)</f>
        <v>-</v>
      </c>
      <c r="APP71" s="5" t="str" cm="1">
        <f t="array" aca="1" ref="APP71" ca="1">INDEX(i.LMU_Area,$K71,APP$26)</f>
        <v>-</v>
      </c>
      <c r="APQ71" s="5" t="str" cm="1">
        <f t="array" aca="1" ref="APQ71" ca="1">INDEX(i.LMU_Area,$K71,APQ$26)</f>
        <v>-</v>
      </c>
      <c r="APR71" s="5" t="str" cm="1">
        <f t="array" aca="1" ref="APR71" ca="1">INDEX(i.LMU_Area,$K71,APR$26)</f>
        <v>-</v>
      </c>
      <c r="APS71" s="5" t="str" cm="1">
        <f t="array" aca="1" ref="APS71" ca="1">INDEX(i.LMU_Area,$K71,APS$26)</f>
        <v>-</v>
      </c>
      <c r="APT71" s="5" t="str" cm="1">
        <f t="array" aca="1" ref="APT71" ca="1">INDEX(i.LMU_Area,$K71,APT$26)</f>
        <v>-</v>
      </c>
      <c r="APU71" s="5" t="str" cm="1">
        <f t="array" aca="1" ref="APU71" ca="1">INDEX(i.LMU_Area,$K71,APU$26)</f>
        <v>-</v>
      </c>
      <c r="APV71" s="5" t="str" cm="1">
        <f t="array" aca="1" ref="APV71" ca="1">INDEX(i.LMU_Area,$K71,APV$26)</f>
        <v>-</v>
      </c>
      <c r="APW71" s="5" t="str" cm="1">
        <f t="array" aca="1" ref="APW71" ca="1">INDEX(i.LMU_Area,$K71,APW$26)</f>
        <v>-</v>
      </c>
      <c r="APX71" s="5" t="str" cm="1">
        <f t="array" aca="1" ref="APX71" ca="1">INDEX(i.LMU_Area,$K71,APX$26)</f>
        <v>-</v>
      </c>
      <c r="APY71" s="5" t="str" cm="1">
        <f t="array" aca="1" ref="APY71" ca="1">INDEX(i.LMU_Area,$K71,APY$26)</f>
        <v>-</v>
      </c>
      <c r="APZ71" s="5" t="str" cm="1">
        <f t="array" aca="1" ref="APZ71" ca="1">INDEX(i.LMU_Area,$K71,APZ$26)</f>
        <v>-</v>
      </c>
      <c r="AQA71" s="5" t="str" cm="1">
        <f t="array" aca="1" ref="AQA71" ca="1">INDEX(i.LMU_Area,$K71,AQA$26)</f>
        <v>-</v>
      </c>
      <c r="AQB71" s="5" t="str" cm="1">
        <f t="array" aca="1" ref="AQB71" ca="1">INDEX(i.LMU_Area,$K71,AQB$26)</f>
        <v>-</v>
      </c>
      <c r="AQC71" s="5" t="str" cm="1">
        <f t="array" aca="1" ref="AQC71" ca="1">INDEX(i.LMU_Area,$K71,AQC$26)</f>
        <v>-</v>
      </c>
      <c r="AQD71" s="5" t="str" cm="1">
        <f t="array" aca="1" ref="AQD71" ca="1">INDEX(i.LMU_Area,$K71,AQD$26)</f>
        <v>-</v>
      </c>
      <c r="AQE71" s="5" t="str" cm="1">
        <f t="array" aca="1" ref="AQE71" ca="1">INDEX(i.LMU_Area,$K71,AQE$26)</f>
        <v>-</v>
      </c>
      <c r="AQF71" s="5" t="str" cm="1">
        <f t="array" aca="1" ref="AQF71" ca="1">INDEX(i.LMU_Area,$K71,AQF$26)</f>
        <v>-</v>
      </c>
      <c r="AQG71" s="5" t="str" cm="1">
        <f t="array" aca="1" ref="AQG71" ca="1">INDEX(i.LMU_Area,$K71,AQG$26)</f>
        <v>-</v>
      </c>
      <c r="AQH71" s="5" t="str" cm="1">
        <f t="array" aca="1" ref="AQH71" ca="1">INDEX(i.LMU_Area,$K71,AQH$26)</f>
        <v>-</v>
      </c>
      <c r="AQI71" s="5" t="str" cm="1">
        <f t="array" aca="1" ref="AQI71" ca="1">INDEX(i.LMU_Area,$K71,AQI$26)</f>
        <v>-</v>
      </c>
      <c r="AQJ71" s="5" t="str" cm="1">
        <f t="array" aca="1" ref="AQJ71" ca="1">INDEX(i.LMU_Area,$K71,AQJ$26)</f>
        <v>-</v>
      </c>
      <c r="AQK71" s="5" t="str" cm="1">
        <f t="array" aca="1" ref="AQK71" ca="1">INDEX(i.LMU_Area,$K71,AQK$26)</f>
        <v>-</v>
      </c>
      <c r="AQL71" s="5" t="str" cm="1">
        <f t="array" aca="1" ref="AQL71" ca="1">INDEX(i.LMU_Area,$K71,AQL$26)</f>
        <v>-</v>
      </c>
      <c r="AQM71" s="5" t="str" cm="1">
        <f t="array" aca="1" ref="AQM71" ca="1">INDEX(i.LMU_Area,$K71,AQM$26)</f>
        <v>-</v>
      </c>
      <c r="AQN71" s="5" t="str" cm="1">
        <f t="array" aca="1" ref="AQN71" ca="1">INDEX(i.LMU_Area,$K71,AQN$26)</f>
        <v>-</v>
      </c>
      <c r="AQO71" s="5" t="str" cm="1">
        <f t="array" aca="1" ref="AQO71" ca="1">INDEX(i.LMU_Area,$K71,AQO$26)</f>
        <v>-</v>
      </c>
      <c r="AQP71" s="5" t="str" cm="1">
        <f t="array" aca="1" ref="AQP71" ca="1">INDEX(i.LMU_Area,$K71,AQP$26)</f>
        <v>-</v>
      </c>
      <c r="AQQ71" s="5" t="str" cm="1">
        <f t="array" aca="1" ref="AQQ71" ca="1">INDEX(i.LMU_Area,$K71,AQQ$26)</f>
        <v>-</v>
      </c>
      <c r="AQR71" s="5" t="str" cm="1">
        <f t="array" aca="1" ref="AQR71" ca="1">INDEX(i.LMU_Area,$K71,AQR$26)</f>
        <v>-</v>
      </c>
      <c r="AQS71" s="5" t="str" cm="1">
        <f t="array" aca="1" ref="AQS71" ca="1">INDEX(i.LMU_Area,$K71,AQS$26)</f>
        <v>-</v>
      </c>
      <c r="AQT71" s="5" t="str" cm="1">
        <f t="array" aca="1" ref="AQT71" ca="1">INDEX(i.LMU_Area,$K71,AQT$26)</f>
        <v>-</v>
      </c>
      <c r="AQU71" s="5" t="str" cm="1">
        <f t="array" aca="1" ref="AQU71" ca="1">INDEX(i.LMU_Area,$K71,AQU$26)</f>
        <v>-</v>
      </c>
      <c r="AQV71" s="5" t="str" cm="1">
        <f t="array" aca="1" ref="AQV71" ca="1">INDEX(i.LMU_Area,$K71,AQV$26)</f>
        <v>-</v>
      </c>
      <c r="AQW71" s="5" t="str" cm="1">
        <f t="array" aca="1" ref="AQW71" ca="1">INDEX(i.LMU_Area,$K71,AQW$26)</f>
        <v>-</v>
      </c>
      <c r="AQX71" s="5" t="str" cm="1">
        <f t="array" aca="1" ref="AQX71" ca="1">INDEX(i.LMU_Area,$K71,AQX$26)</f>
        <v>-</v>
      </c>
      <c r="AQY71" s="5" t="str" cm="1">
        <f t="array" aca="1" ref="AQY71" ca="1">INDEX(i.LMU_Area,$K71,AQY$26)</f>
        <v>-</v>
      </c>
      <c r="AQZ71" s="5" t="str" cm="1">
        <f t="array" aca="1" ref="AQZ71" ca="1">INDEX(i.LMU_Area,$K71,AQZ$26)</f>
        <v>-</v>
      </c>
      <c r="ARA71" s="5" t="str" cm="1">
        <f t="array" aca="1" ref="ARA71" ca="1">INDEX(i.LMU_Area,$K71,ARA$26)</f>
        <v>-</v>
      </c>
      <c r="ARB71" s="5" t="str" cm="1">
        <f t="array" aca="1" ref="ARB71" ca="1">INDEX(i.LMU_Area,$K71,ARB$26)</f>
        <v>-</v>
      </c>
      <c r="ARC71" s="5" t="str" cm="1">
        <f t="array" aca="1" ref="ARC71" ca="1">INDEX(i.LMU_Area,$K71,ARC$26)</f>
        <v>-</v>
      </c>
      <c r="ARD71" s="5" t="str" cm="1">
        <f t="array" aca="1" ref="ARD71" ca="1">INDEX(i.LMU_Area,$K71,ARD$26)</f>
        <v>-</v>
      </c>
      <c r="ARE71" s="5" t="str" cm="1">
        <f t="array" aca="1" ref="ARE71" ca="1">INDEX(i.LMU_Area,$K71,ARE$26)</f>
        <v>-</v>
      </c>
      <c r="ARF71" s="5" t="str" cm="1">
        <f t="array" aca="1" ref="ARF71" ca="1">INDEX(i.LMU_Area,$K71,ARF$26)</f>
        <v>-</v>
      </c>
      <c r="ARG71" s="5" t="str" cm="1">
        <f t="array" aca="1" ref="ARG71" ca="1">INDEX(i.LMU_Area,$K71,ARG$26)</f>
        <v>-</v>
      </c>
      <c r="ARH71" s="5" t="str" cm="1">
        <f t="array" aca="1" ref="ARH71" ca="1">INDEX(i.LMU_Area,$K71,ARH$26)</f>
        <v>-</v>
      </c>
      <c r="ARI71" s="5" t="str" cm="1">
        <f t="array" aca="1" ref="ARI71" ca="1">INDEX(i.LMU_Area,$K71,ARI$26)</f>
        <v>-</v>
      </c>
      <c r="ARJ71" s="5" t="str" cm="1">
        <f t="array" aca="1" ref="ARJ71" ca="1">INDEX(i.LMU_Area,$K71,ARJ$26)</f>
        <v>-</v>
      </c>
      <c r="ARK71" s="5" t="str" cm="1">
        <f t="array" aca="1" ref="ARK71" ca="1">INDEX(i.LMU_Area,$K71,ARK$26)</f>
        <v>-</v>
      </c>
      <c r="ARL71" s="5" t="str" cm="1">
        <f t="array" aca="1" ref="ARL71" ca="1">INDEX(i.LMU_Area,$K71,ARL$26)</f>
        <v>-</v>
      </c>
      <c r="ARM71" s="5" t="str" cm="1">
        <f t="array" aca="1" ref="ARM71" ca="1">INDEX(i.LMU_Area,$K71,ARM$26)</f>
        <v>-</v>
      </c>
      <c r="ARN71" s="5" t="str" cm="1">
        <f t="array" aca="1" ref="ARN71" ca="1">INDEX(i.LMU_Area,$K71,ARN$26)</f>
        <v>-</v>
      </c>
      <c r="ARO71" s="5" t="str" cm="1">
        <f t="array" aca="1" ref="ARO71" ca="1">INDEX(i.LMU_Area,$K71,ARO$26)</f>
        <v>-</v>
      </c>
      <c r="ARP71" s="5" t="str" cm="1">
        <f t="array" aca="1" ref="ARP71" ca="1">INDEX(i.LMU_Area,$K71,ARP$26)</f>
        <v>-</v>
      </c>
      <c r="ARQ71" s="5" t="str" cm="1">
        <f t="array" aca="1" ref="ARQ71" ca="1">INDEX(i.LMU_Area,$K71,ARQ$26)</f>
        <v>-</v>
      </c>
      <c r="ARR71" s="5" t="str" cm="1">
        <f t="array" aca="1" ref="ARR71" ca="1">INDEX(i.LMU_Area,$K71,ARR$26)</f>
        <v>-</v>
      </c>
      <c r="ARS71" s="5" t="str" cm="1">
        <f t="array" aca="1" ref="ARS71" ca="1">INDEX(i.LMU_Area,$K71,ARS$26)</f>
        <v>-</v>
      </c>
      <c r="ART71" s="5" t="str" cm="1">
        <f t="array" aca="1" ref="ART71" ca="1">INDEX(i.LMU_Area,$K71,ART$26)</f>
        <v>-</v>
      </c>
      <c r="ARU71" s="5" t="str" cm="1">
        <f t="array" aca="1" ref="ARU71" ca="1">INDEX(i.LMU_Area,$K71,ARU$26)</f>
        <v>-</v>
      </c>
      <c r="ARV71" s="5" t="str" cm="1">
        <f t="array" aca="1" ref="ARV71" ca="1">INDEX(i.LMU_Area,$K71,ARV$26)</f>
        <v>-</v>
      </c>
      <c r="ARW71" s="5" t="str" cm="1">
        <f t="array" aca="1" ref="ARW71" ca="1">INDEX(i.LMU_Area,$K71,ARW$26)</f>
        <v>-</v>
      </c>
      <c r="ARX71" s="5" t="str" cm="1">
        <f t="array" aca="1" ref="ARX71" ca="1">INDEX(i.LMU_Area,$K71,ARX$26)</f>
        <v>-</v>
      </c>
      <c r="ARY71" s="5" t="str" cm="1">
        <f t="array" aca="1" ref="ARY71" ca="1">INDEX(i.LMU_Area,$K71,ARY$26)</f>
        <v>-</v>
      </c>
      <c r="ARZ71" s="5" t="str" cm="1">
        <f t="array" aca="1" ref="ARZ71" ca="1">INDEX(i.LMU_Area,$K71,ARZ$26)</f>
        <v>-</v>
      </c>
      <c r="ASA71" s="5" t="str" cm="1">
        <f t="array" aca="1" ref="ASA71" ca="1">INDEX(i.LMU_Area,$K71,ASA$26)</f>
        <v>-</v>
      </c>
      <c r="ASB71" s="5" t="str" cm="1">
        <f t="array" aca="1" ref="ASB71" ca="1">INDEX(i.LMU_Area,$K71,ASB$26)</f>
        <v>-</v>
      </c>
      <c r="ASC71" s="5" t="str" cm="1">
        <f t="array" aca="1" ref="ASC71" ca="1">INDEX(i.LMU_Area,$K71,ASC$26)</f>
        <v>-</v>
      </c>
      <c r="ASD71" s="5" t="str" cm="1">
        <f t="array" aca="1" ref="ASD71" ca="1">INDEX(i.LMU_Area,$K71,ASD$26)</f>
        <v>-</v>
      </c>
      <c r="ASE71" s="5" t="str" cm="1">
        <f t="array" aca="1" ref="ASE71" ca="1">INDEX(i.LMU_Area,$K71,ASE$26)</f>
        <v>-</v>
      </c>
      <c r="ASF71" s="5" t="str" cm="1">
        <f t="array" aca="1" ref="ASF71" ca="1">INDEX(i.LMU_Area,$K71,ASF$26)</f>
        <v>-</v>
      </c>
      <c r="ASG71" s="5" t="str" cm="1">
        <f t="array" aca="1" ref="ASG71" ca="1">INDEX(i.LMU_Area,$K71,ASG$26)</f>
        <v>-</v>
      </c>
      <c r="ASH71" s="5" t="str" cm="1">
        <f t="array" aca="1" ref="ASH71" ca="1">INDEX(i.LMU_Area,$K71,ASH$26)</f>
        <v>-</v>
      </c>
      <c r="ASI71" s="5" t="str" cm="1">
        <f t="array" aca="1" ref="ASI71" ca="1">INDEX(i.LMU_Area,$K71,ASI$26)</f>
        <v>-</v>
      </c>
      <c r="ASJ71" s="5" t="str" cm="1">
        <f t="array" aca="1" ref="ASJ71" ca="1">INDEX(i.LMU_Area,$K71,ASJ$26)</f>
        <v>-</v>
      </c>
      <c r="ASK71" s="5" t="str" cm="1">
        <f t="array" aca="1" ref="ASK71" ca="1">INDEX(i.LMU_Area,$K71,ASK$26)</f>
        <v>-</v>
      </c>
      <c r="ASL71" s="5" t="str" cm="1">
        <f t="array" aca="1" ref="ASL71" ca="1">INDEX(i.LMU_Area,$K71,ASL$26)</f>
        <v>-</v>
      </c>
      <c r="ASM71" s="5" t="str" cm="1">
        <f t="array" aca="1" ref="ASM71" ca="1">INDEX(i.LMU_Area,$K71,ASM$26)</f>
        <v>-</v>
      </c>
      <c r="ASN71" s="5" t="str" cm="1">
        <f t="array" aca="1" ref="ASN71" ca="1">INDEX(i.LMU_Area,$K71,ASN$26)</f>
        <v>-</v>
      </c>
      <c r="ASO71" s="5" t="str" cm="1">
        <f t="array" aca="1" ref="ASO71" ca="1">INDEX(i.LMU_Area,$K71,ASO$26)</f>
        <v>-</v>
      </c>
      <c r="ASP71" s="5" t="str" cm="1">
        <f t="array" aca="1" ref="ASP71" ca="1">INDEX(i.LMU_Area,$K71,ASP$26)</f>
        <v>-</v>
      </c>
      <c r="ASQ71" s="5" t="str" cm="1">
        <f t="array" aca="1" ref="ASQ71" ca="1">INDEX(i.LMU_Area,$K71,ASQ$26)</f>
        <v>-</v>
      </c>
      <c r="ASR71" s="5" t="str" cm="1">
        <f t="array" aca="1" ref="ASR71" ca="1">INDEX(i.LMU_Area,$K71,ASR$26)</f>
        <v>-</v>
      </c>
      <c r="ASS71" s="5" t="str" cm="1">
        <f t="array" aca="1" ref="ASS71" ca="1">INDEX(i.LMU_Area,$K71,ASS$26)</f>
        <v>-</v>
      </c>
      <c r="AST71" s="5" t="str" cm="1">
        <f t="array" aca="1" ref="AST71" ca="1">INDEX(i.LMU_Area,$K71,AST$26)</f>
        <v>-</v>
      </c>
      <c r="ASU71" s="5" t="str" cm="1">
        <f t="array" aca="1" ref="ASU71" ca="1">INDEX(i.LMU_Area,$K71,ASU$26)</f>
        <v>-</v>
      </c>
      <c r="ASV71" s="5" t="str" cm="1">
        <f t="array" aca="1" ref="ASV71" ca="1">INDEX(i.LMU_Area,$K71,ASV$26)</f>
        <v>-</v>
      </c>
      <c r="ASW71" s="5" t="str" cm="1">
        <f t="array" aca="1" ref="ASW71" ca="1">INDEX(i.LMU_Area,$K71,ASW$26)</f>
        <v>-</v>
      </c>
      <c r="ASX71" s="5" t="str" cm="1">
        <f t="array" aca="1" ref="ASX71" ca="1">INDEX(i.LMU_Area,$K71,ASX$26)</f>
        <v>-</v>
      </c>
      <c r="ASY71" s="5" t="str" cm="1">
        <f t="array" aca="1" ref="ASY71" ca="1">INDEX(i.LMU_Area,$K71,ASY$26)</f>
        <v>-</v>
      </c>
      <c r="ASZ71" s="5" t="str" cm="1">
        <f t="array" aca="1" ref="ASZ71" ca="1">INDEX(i.LMU_Area,$K71,ASZ$26)</f>
        <v>-</v>
      </c>
      <c r="ATA71" s="5" t="str" cm="1">
        <f t="array" aca="1" ref="ATA71" ca="1">INDEX(i.LMU_Area,$K71,ATA$26)</f>
        <v>-</v>
      </c>
      <c r="ATB71" s="5" t="str" cm="1">
        <f t="array" aca="1" ref="ATB71" ca="1">INDEX(i.LMU_Area,$K71,ATB$26)</f>
        <v>-</v>
      </c>
      <c r="ATC71" s="5" t="str" cm="1">
        <f t="array" aca="1" ref="ATC71" ca="1">INDEX(i.LMU_Area,$K71,ATC$26)</f>
        <v>-</v>
      </c>
      <c r="ATD71" s="5" t="str" cm="1">
        <f t="array" aca="1" ref="ATD71" ca="1">INDEX(i.LMU_Area,$K71,ATD$26)</f>
        <v>-</v>
      </c>
      <c r="ATE71" s="5" t="str" cm="1">
        <f t="array" aca="1" ref="ATE71" ca="1">INDEX(i.LMU_Area,$K71,ATE$26)</f>
        <v>-</v>
      </c>
      <c r="ATF71" s="5" t="str" cm="1">
        <f t="array" aca="1" ref="ATF71" ca="1">INDEX(i.LMU_Area,$K71,ATF$26)</f>
        <v>-</v>
      </c>
      <c r="ATG71" s="5" t="str" cm="1">
        <f t="array" aca="1" ref="ATG71" ca="1">INDEX(i.LMU_Area,$K71,ATG$26)</f>
        <v>-</v>
      </c>
      <c r="ATH71" s="5" t="str" cm="1">
        <f t="array" aca="1" ref="ATH71" ca="1">INDEX(i.LMU_Area,$K71,ATH$26)</f>
        <v>-</v>
      </c>
      <c r="ATI71" s="5" t="str" cm="1">
        <f t="array" aca="1" ref="ATI71" ca="1">INDEX(i.LMU_Area,$K71,ATI$26)</f>
        <v>-</v>
      </c>
      <c r="ATJ71" s="5" t="str" cm="1">
        <f t="array" aca="1" ref="ATJ71" ca="1">INDEX(i.LMU_Area,$K71,ATJ$26)</f>
        <v>-</v>
      </c>
      <c r="ATK71" s="5" t="str" cm="1">
        <f t="array" aca="1" ref="ATK71" ca="1">INDEX(i.LMU_Area,$K71,ATK$26)</f>
        <v>-</v>
      </c>
      <c r="ATL71" s="19">
        <f t="shared" ca="1" si="1161"/>
        <v>1</v>
      </c>
      <c r="ATM71" s="587">
        <v>0</v>
      </c>
    </row>
    <row r="72" spans="1:1209" hidden="1" outlineLevel="2">
      <c r="A72" s="21">
        <f t="shared" si="1096"/>
        <v>67</v>
      </c>
      <c r="B72" s="240">
        <f t="shared" si="1097"/>
        <v>50</v>
      </c>
      <c r="C72">
        <f>203</f>
        <v>203</v>
      </c>
      <c r="D72" s="135" t="str">
        <f t="shared" ca="1" si="1098"/>
        <v>EWW</v>
      </c>
      <c r="E72" t="b">
        <v>1</v>
      </c>
      <c r="F72" t="b">
        <v>0</v>
      </c>
      <c r="G72" s="19" t="b">
        <f t="shared" ca="1" si="1099"/>
        <v>1</v>
      </c>
      <c r="H72" s="226">
        <f t="shared" ca="1" si="1162"/>
        <v>27</v>
      </c>
      <c r="I72" s="226">
        <f t="shared" ca="1" si="1150"/>
        <v>1</v>
      </c>
      <c r="J72" s="226">
        <f t="shared" ca="1" si="1150"/>
        <v>1</v>
      </c>
      <c r="K72" s="226">
        <f t="shared" ca="1" si="1150"/>
        <v>1</v>
      </c>
      <c r="L72" s="226">
        <f t="shared" ca="1" si="1150"/>
        <v>1</v>
      </c>
      <c r="M72" s="226">
        <f t="shared" ca="1" si="1150"/>
        <v>2</v>
      </c>
      <c r="N72" s="226">
        <f t="shared" ca="1" si="1151"/>
        <v>3</v>
      </c>
      <c r="O72" s="226">
        <f t="shared" ca="1" si="1151"/>
        <v>2</v>
      </c>
      <c r="P72" s="226">
        <f t="shared" ca="1" si="1150"/>
        <v>1</v>
      </c>
      <c r="Q72" s="226">
        <f t="shared" ca="1" si="1151"/>
        <v>1</v>
      </c>
      <c r="R72" s="115">
        <f t="shared" ca="1" si="1002"/>
        <v>0</v>
      </c>
      <c r="S72" s="226">
        <f t="shared" ca="1" si="1151"/>
        <v>0</v>
      </c>
      <c r="T72" s="226">
        <f t="shared" ca="1" si="1151"/>
        <v>0</v>
      </c>
      <c r="U72" s="226">
        <f t="shared" ca="1" si="1151"/>
        <v>0</v>
      </c>
      <c r="V72" s="226">
        <f t="shared" ca="1" si="1151"/>
        <v>0</v>
      </c>
      <c r="W72" s="226">
        <f t="shared" ca="1" si="1150"/>
        <v>0</v>
      </c>
      <c r="X72" s="226">
        <f t="shared" ca="1" si="1151"/>
        <v>1</v>
      </c>
      <c r="Y72" s="226">
        <f t="shared" ca="1" si="1151"/>
        <v>1</v>
      </c>
      <c r="Z72" s="226">
        <f t="shared" ca="1" si="1151"/>
        <v>1</v>
      </c>
      <c r="AA72" s="263"/>
      <c r="AB72" s="263"/>
      <c r="AC72" s="263"/>
      <c r="AD72" s="263"/>
      <c r="AE72" s="263"/>
      <c r="AF72" s="226">
        <f t="shared" ca="1" si="1152"/>
        <v>0</v>
      </c>
      <c r="AG72" s="263"/>
      <c r="AH72" s="263">
        <f t="shared" ca="1" si="1153"/>
        <v>0</v>
      </c>
      <c r="AI72" s="263">
        <f t="shared" ca="1" si="1153"/>
        <v>0</v>
      </c>
      <c r="AJ72" s="263">
        <f t="shared" ca="1" si="1153"/>
        <v>0</v>
      </c>
      <c r="AK72" s="19">
        <f t="shared" ca="1" si="1102"/>
        <v>0</v>
      </c>
      <c r="AL72" s="19">
        <f t="shared" ca="1" si="1102"/>
        <v>0</v>
      </c>
      <c r="AM72" s="19">
        <f t="shared" ca="1" si="1102"/>
        <v>0</v>
      </c>
      <c r="AN72" s="19">
        <f t="shared" ca="1" si="1102"/>
        <v>0</v>
      </c>
      <c r="AO72" s="135">
        <f t="shared" ca="1" si="1103"/>
        <v>2</v>
      </c>
      <c r="AP72" s="135">
        <f ca="1">INDEX(CHOOSE($P72,DataAutumn!i.AdultDrys,DataWinter!i.AdultDrys,DataSpring!i.AdultDrys),1,$O72)</f>
        <v>4</v>
      </c>
      <c r="AQ72" s="5">
        <f t="shared" ca="1" si="1104"/>
        <v>2</v>
      </c>
      <c r="AR72" s="5">
        <f t="shared" ca="1" si="1104"/>
        <v>0</v>
      </c>
      <c r="AS72" s="5">
        <f t="shared" ca="1" si="1105"/>
        <v>5</v>
      </c>
      <c r="AT72">
        <f t="shared" ca="1" si="1106"/>
        <v>5</v>
      </c>
      <c r="AW72" s="222" t="str">
        <f t="shared" ca="1" si="942"/>
        <v>FS Optimis 00027 EWW MWM     TOL122 Scan1-0000 CFS RR 01% REV01 GP100% WP100% MP100% T_TRUE (F33N11)</v>
      </c>
      <c r="AX72" s="9" t="str">
        <f ca="1">IF(COUNTIF(AW$5:AW72,AW72)=1,"-","Dup")</f>
        <v>-</v>
      </c>
      <c r="AY72" s="9"/>
      <c r="AZ72" s="19" t="b">
        <f t="shared" ca="1" si="1155"/>
        <v>0</v>
      </c>
      <c r="BA72" s="19" t="b">
        <f t="shared" ca="1" si="1155"/>
        <v>0</v>
      </c>
      <c r="BB72" s="19" t="b">
        <f t="shared" ca="1" si="1155"/>
        <v>0</v>
      </c>
      <c r="BC72" s="19" t="b">
        <f t="shared" ca="1" si="1155"/>
        <v>0</v>
      </c>
      <c r="BD72" s="19" t="b">
        <f t="shared" ca="1" si="1155"/>
        <v>0</v>
      </c>
      <c r="BE72" s="19" t="b">
        <f t="shared" ca="1" si="1155"/>
        <v>0</v>
      </c>
      <c r="BF72" s="19" t="b">
        <f t="shared" ca="1" si="1155"/>
        <v>0</v>
      </c>
      <c r="BG72" s="19" t="b">
        <f t="shared" ca="1" si="1155"/>
        <v>0</v>
      </c>
      <c r="BH72" s="9"/>
      <c r="BI72" s="5" t="b">
        <f t="shared" ca="1" si="943"/>
        <v>1</v>
      </c>
      <c r="BJ72" s="5" t="str">
        <f t="shared" ca="1" si="943"/>
        <v>-</v>
      </c>
      <c r="BK72" s="5" t="str">
        <f t="shared" ca="1" si="943"/>
        <v>-</v>
      </c>
      <c r="BL72" s="5" t="str">
        <f t="shared" ca="1" si="943"/>
        <v>-</v>
      </c>
      <c r="BM72" s="5" t="b">
        <f t="shared" ca="1" si="943"/>
        <v>1</v>
      </c>
      <c r="BN72" s="135">
        <f t="shared" ca="1" si="943"/>
        <v>0</v>
      </c>
      <c r="BO72" s="12" t="b">
        <v>1</v>
      </c>
      <c r="BP72" s="5" cm="1">
        <f t="array" aca="1" ref="BP72" ca="1">INDEX(i.z_prob,$J72,BP$26)</f>
        <v>0.09</v>
      </c>
      <c r="BQ72" s="5" cm="1">
        <f t="array" aca="1" ref="BQ72" ca="1">INDEX(i.z_prob,$J72,BQ$26)</f>
        <v>0.16</v>
      </c>
      <c r="BR72" s="5" cm="1">
        <f t="array" aca="1" ref="BR72" ca="1">INDEX(i.z_prob,$J72,BR$26)</f>
        <v>0.14000000000000001</v>
      </c>
      <c r="BS72" s="5" cm="1">
        <f t="array" aca="1" ref="BS72" ca="1">INDEX(i.z_prob,$J72,BS$26)</f>
        <v>0.11</v>
      </c>
      <c r="BT72" s="5" cm="1">
        <f t="array" aca="1" ref="BT72" ca="1">INDEX(i.z_prob,$J72,BT$26)</f>
        <v>0.11</v>
      </c>
      <c r="BU72" s="5" cm="1">
        <f t="array" aca="1" ref="BU72" ca="1">INDEX(i.z_prob,$J72,BU$26)</f>
        <v>0.14000000000000001</v>
      </c>
      <c r="BV72" s="5" cm="1">
        <f t="array" aca="1" ref="BV72" ca="1">INDEX(i.z_prob,$J72,BV$26)</f>
        <v>0.16</v>
      </c>
      <c r="BW72" s="5" cm="1">
        <f t="array" aca="1" ref="BW72" ca="1">INDEX(i.z_prob,$J72,BW$26)</f>
        <v>0.09</v>
      </c>
      <c r="BX72" s="9"/>
      <c r="BY72" s="19" t="str">
        <f t="shared" ca="1" si="1108"/>
        <v>-</v>
      </c>
      <c r="BZ72" s="5">
        <f t="shared" ca="1" si="1109"/>
        <v>0</v>
      </c>
      <c r="CA72" s="5">
        <f t="shared" ca="1" si="1110"/>
        <v>0</v>
      </c>
      <c r="CB72" s="5">
        <f t="shared" ca="1" si="1111"/>
        <v>0</v>
      </c>
      <c r="CC72" s="5">
        <f t="shared" ca="1" si="1112"/>
        <v>0</v>
      </c>
      <c r="CD72" s="9"/>
      <c r="CE72" s="19" t="str">
        <f t="shared" ca="1" si="1188"/>
        <v>-</v>
      </c>
      <c r="CF72" s="19" t="str">
        <f t="shared" ca="1" si="1188"/>
        <v>-</v>
      </c>
      <c r="CG72" s="19" t="str">
        <f t="shared" ca="1" si="1188"/>
        <v>-</v>
      </c>
      <c r="CH72" s="19" t="str">
        <f t="shared" ca="1" si="1188"/>
        <v>-</v>
      </c>
      <c r="CI72" s="19" t="str">
        <f t="shared" ca="1" si="1188"/>
        <v>-</v>
      </c>
      <c r="CJ72" s="19" t="str">
        <f t="shared" ca="1" si="1188"/>
        <v>-</v>
      </c>
      <c r="CK72" s="19" t="str">
        <f t="shared" ca="1" si="1188"/>
        <v>-</v>
      </c>
      <c r="CL72" s="19" t="str">
        <f t="shared" ca="1" si="1188"/>
        <v>-</v>
      </c>
      <c r="CM72" s="19" t="str">
        <f t="shared" ca="1" si="1188"/>
        <v>-</v>
      </c>
      <c r="CN72" s="19" t="str">
        <f t="shared" ca="1" si="1188"/>
        <v>-</v>
      </c>
      <c r="CO72" s="19" t="str">
        <f t="shared" ca="1" si="1178"/>
        <v>-</v>
      </c>
      <c r="CP72" s="19" t="str">
        <f t="shared" ca="1" si="1178"/>
        <v>-</v>
      </c>
      <c r="CQ72" s="19" t="str">
        <f t="shared" ca="1" si="1178"/>
        <v>-</v>
      </c>
      <c r="CR72" s="19" t="str">
        <f t="shared" ca="1" si="1178"/>
        <v>-</v>
      </c>
      <c r="CS72" s="19" t="str">
        <f t="shared" ca="1" si="1178"/>
        <v>-</v>
      </c>
      <c r="CT72" s="19" t="str">
        <f t="shared" ca="1" si="1178"/>
        <v>-</v>
      </c>
      <c r="CU72" s="19" t="str">
        <f t="shared" ca="1" si="1178"/>
        <v>-</v>
      </c>
      <c r="CV72" s="9"/>
      <c r="CW72" s="19" t="b">
        <f t="shared" ca="1" si="1189"/>
        <v>1</v>
      </c>
      <c r="CX72" s="19" t="b">
        <f t="shared" ca="1" si="1189"/>
        <v>1</v>
      </c>
      <c r="CY72" s="19" t="b">
        <f t="shared" ca="1" si="1189"/>
        <v>1</v>
      </c>
      <c r="CZ72" s="574">
        <f t="shared" ca="1" si="1163"/>
        <v>321111105</v>
      </c>
      <c r="DA72" s="570" t="b">
        <f t="shared" ca="1" si="1116"/>
        <v>0</v>
      </c>
      <c r="DB72" s="570" t="str">
        <f t="shared" ca="1" si="1116"/>
        <v>-</v>
      </c>
      <c r="DC72" s="570" t="str">
        <f t="shared" ca="1" si="1116"/>
        <v>-</v>
      </c>
      <c r="DD72" s="575">
        <f t="shared" ca="1" si="1159"/>
        <v>321111105</v>
      </c>
      <c r="DE72" s="428">
        <f t="shared" ca="1" si="1117"/>
        <v>680</v>
      </c>
      <c r="DF72" s="428">
        <f t="shared" ca="1" si="1117"/>
        <v>714</v>
      </c>
      <c r="DG72" s="428">
        <f t="shared" ca="1" si="1117"/>
        <v>749</v>
      </c>
      <c r="DH72" s="143">
        <f t="shared" ca="1" si="1118"/>
        <v>420</v>
      </c>
      <c r="DI72" s="143">
        <f t="shared" ca="1" si="1118"/>
        <v>455</v>
      </c>
      <c r="DJ72" s="143">
        <f t="shared" ca="1" si="1118"/>
        <v>490</v>
      </c>
      <c r="DK72" s="19" t="str">
        <f t="shared" ca="1" si="1154"/>
        <v>-</v>
      </c>
      <c r="DL72" s="19" t="str">
        <f t="shared" ca="1" si="1154"/>
        <v>-</v>
      </c>
      <c r="DM72" s="19" t="str">
        <f t="shared" ca="1" si="1154"/>
        <v>-</v>
      </c>
      <c r="DN72" s="19" t="str">
        <f t="shared" ca="1" si="1154"/>
        <v>-</v>
      </c>
      <c r="DO72" s="19" t="str">
        <f t="shared" ca="1" si="1154"/>
        <v>-</v>
      </c>
      <c r="DP72" s="19" t="str">
        <f t="shared" ca="1" si="1154"/>
        <v>-</v>
      </c>
      <c r="DQ72" s="19">
        <f t="shared" ca="1" si="1170"/>
        <v>1</v>
      </c>
      <c r="DR72" s="19">
        <f t="shared" ca="1" si="1170"/>
        <v>1</v>
      </c>
      <c r="DS72" s="19">
        <f t="shared" ca="1" si="1170"/>
        <v>0</v>
      </c>
      <c r="DT72" s="19" t="str">
        <f t="shared" ca="1" si="1170"/>
        <v>-</v>
      </c>
      <c r="DU72" s="19" t="str">
        <f t="shared" ca="1" si="1170"/>
        <v>-</v>
      </c>
      <c r="DV72" s="19" t="str">
        <f t="shared" ca="1" si="1170"/>
        <v>-</v>
      </c>
      <c r="DW72" s="19" t="str">
        <f t="shared" ca="1" si="1170"/>
        <v>-</v>
      </c>
      <c r="DX72" s="19" t="str">
        <f t="shared" ca="1" si="1170"/>
        <v>-</v>
      </c>
      <c r="DY72" s="19">
        <f t="shared" ca="1" si="1170"/>
        <v>0</v>
      </c>
      <c r="DZ72" s="19" t="str">
        <f t="shared" ca="1" si="1170"/>
        <v>-</v>
      </c>
      <c r="EA72" s="19" t="str">
        <f t="shared" ca="1" si="1170"/>
        <v>-</v>
      </c>
      <c r="EB72" s="19" t="str">
        <f t="shared" ca="1" si="1170"/>
        <v>-</v>
      </c>
      <c r="EC72" s="19">
        <f t="shared" ca="1" si="1170"/>
        <v>0</v>
      </c>
      <c r="ED72" s="19">
        <f t="shared" ca="1" si="1170"/>
        <v>0</v>
      </c>
      <c r="EE72" s="9"/>
      <c r="EF72" s="19" t="str">
        <f t="shared" ca="1" si="1190"/>
        <v>-</v>
      </c>
      <c r="EG72" s="19" t="str">
        <f t="shared" ca="1" si="1190"/>
        <v>-</v>
      </c>
      <c r="EH72" s="19" t="str">
        <f t="shared" ca="1" si="1190"/>
        <v>-</v>
      </c>
      <c r="EI72" s="19" t="str">
        <f t="shared" ca="1" si="1190"/>
        <v>-</v>
      </c>
      <c r="EJ72" s="19" t="str">
        <f t="shared" ca="1" si="1190"/>
        <v>-</v>
      </c>
      <c r="EK72" s="19" t="str">
        <f t="shared" ca="1" si="1190"/>
        <v>-</v>
      </c>
      <c r="EL72" s="19" t="str">
        <f t="shared" ca="1" si="1190"/>
        <v>-</v>
      </c>
      <c r="EM72" s="19" t="str">
        <f t="shared" ca="1" si="1190"/>
        <v>-</v>
      </c>
      <c r="EN72" s="19" t="str">
        <f t="shared" ca="1" si="1190"/>
        <v>-</v>
      </c>
      <c r="EO72" s="19" t="str">
        <f t="shared" ca="1" si="1190"/>
        <v>-</v>
      </c>
      <c r="EP72" s="19" t="str">
        <f t="shared" ca="1" si="1190"/>
        <v>-</v>
      </c>
      <c r="EQ72" s="19" t="str">
        <f t="shared" ca="1" si="1190"/>
        <v>-</v>
      </c>
      <c r="ER72" s="19">
        <f t="shared" ca="1" si="1190"/>
        <v>0</v>
      </c>
      <c r="ES72" s="19">
        <f t="shared" ca="1" si="1190"/>
        <v>0</v>
      </c>
      <c r="ET72" s="19">
        <f t="shared" ca="1" si="1190"/>
        <v>0</v>
      </c>
      <c r="EU72" s="19">
        <f t="shared" ca="1" si="1190"/>
        <v>0</v>
      </c>
      <c r="EV72" s="19">
        <f t="shared" ca="1" si="1184"/>
        <v>0</v>
      </c>
      <c r="EW72" s="19">
        <f t="shared" ca="1" si="1184"/>
        <v>0</v>
      </c>
      <c r="EX72" s="19">
        <f t="shared" ca="1" si="1184"/>
        <v>0</v>
      </c>
      <c r="EY72" s="19">
        <f t="shared" ca="1" si="1184"/>
        <v>0</v>
      </c>
      <c r="EZ72" s="19">
        <f t="shared" ca="1" si="1184"/>
        <v>0</v>
      </c>
      <c r="FA72" s="19">
        <f t="shared" ca="1" si="1184"/>
        <v>0</v>
      </c>
      <c r="FB72" s="19">
        <f t="shared" ca="1" si="1184"/>
        <v>0</v>
      </c>
      <c r="FC72" s="19">
        <f t="shared" ca="1" si="1184"/>
        <v>0</v>
      </c>
      <c r="FD72" s="19">
        <f t="shared" ca="1" si="1184"/>
        <v>0</v>
      </c>
      <c r="FE72" s="19">
        <f t="shared" ca="1" si="1184"/>
        <v>0</v>
      </c>
      <c r="FF72" s="19">
        <f t="shared" ca="1" si="1184"/>
        <v>0</v>
      </c>
      <c r="FG72" s="19">
        <f t="shared" ca="1" si="1184"/>
        <v>0</v>
      </c>
      <c r="FH72" s="19">
        <f t="shared" ca="1" si="1184"/>
        <v>0</v>
      </c>
      <c r="FI72" s="19">
        <f t="shared" ca="1" si="1184"/>
        <v>0</v>
      </c>
      <c r="FJ72" s="19">
        <f t="shared" ca="1" si="1184"/>
        <v>0</v>
      </c>
      <c r="FK72" s="19">
        <f t="shared" ca="1" si="1184"/>
        <v>0</v>
      </c>
      <c r="FL72" s="19">
        <f t="shared" ca="1" si="1184"/>
        <v>0</v>
      </c>
      <c r="FM72" s="19">
        <f t="shared" ca="1" si="1184"/>
        <v>0</v>
      </c>
      <c r="FN72" s="19">
        <f t="shared" ca="1" si="1184"/>
        <v>0</v>
      </c>
      <c r="FO72" s="19">
        <f t="shared" ca="1" si="1184"/>
        <v>0</v>
      </c>
      <c r="FP72" s="19">
        <f t="shared" ca="1" si="1184"/>
        <v>0</v>
      </c>
      <c r="FQ72" s="19">
        <f t="shared" ca="1" si="1184"/>
        <v>0</v>
      </c>
      <c r="FR72" s="19">
        <f t="shared" ca="1" si="1184"/>
        <v>0</v>
      </c>
      <c r="FS72" s="19">
        <f t="shared" ca="1" si="1182"/>
        <v>0</v>
      </c>
      <c r="FT72" s="19">
        <f t="shared" ca="1" si="1182"/>
        <v>0</v>
      </c>
      <c r="FU72" s="19">
        <f t="shared" ca="1" si="1182"/>
        <v>0</v>
      </c>
      <c r="FV72" s="19">
        <f t="shared" ca="1" si="1182"/>
        <v>0</v>
      </c>
      <c r="FW72" s="19">
        <f t="shared" ca="1" si="1182"/>
        <v>0</v>
      </c>
      <c r="FX72" s="19">
        <f t="shared" ca="1" si="1182"/>
        <v>0</v>
      </c>
      <c r="FY72" s="19">
        <f t="shared" ca="1" si="1182"/>
        <v>0</v>
      </c>
      <c r="FZ72" s="19">
        <f t="shared" ca="1" si="1182"/>
        <v>0</v>
      </c>
      <c r="GA72" s="19">
        <f t="shared" ca="1" si="1182"/>
        <v>0</v>
      </c>
      <c r="GB72" s="19">
        <f t="shared" ca="1" si="1182"/>
        <v>0</v>
      </c>
      <c r="GC72" s="19">
        <f t="shared" ca="1" si="1182"/>
        <v>0</v>
      </c>
      <c r="GD72" s="19">
        <f t="shared" ca="1" si="1182"/>
        <v>0</v>
      </c>
      <c r="GE72" s="19">
        <f t="shared" ca="1" si="1182"/>
        <v>0</v>
      </c>
      <c r="GF72" s="19">
        <f t="shared" ca="1" si="1182"/>
        <v>0</v>
      </c>
      <c r="GG72" s="19">
        <f t="shared" ca="1" si="1182"/>
        <v>0</v>
      </c>
      <c r="GH72" s="19">
        <f t="shared" ca="1" si="1182"/>
        <v>0</v>
      </c>
      <c r="GI72" s="19">
        <f t="shared" ca="1" si="1182"/>
        <v>0</v>
      </c>
      <c r="GJ72" s="19">
        <f t="shared" ca="1" si="1182"/>
        <v>0</v>
      </c>
      <c r="GK72" s="19">
        <f t="shared" ca="1" si="1182"/>
        <v>0</v>
      </c>
      <c r="GL72" s="19">
        <f t="shared" ca="1" si="1182"/>
        <v>0</v>
      </c>
      <c r="GM72" s="19">
        <f t="shared" ca="1" si="1182"/>
        <v>0</v>
      </c>
      <c r="GN72" s="19">
        <f t="shared" ca="1" si="1182"/>
        <v>0</v>
      </c>
      <c r="GO72" s="19">
        <f t="shared" ca="1" si="1182"/>
        <v>0</v>
      </c>
      <c r="GP72" s="19">
        <f t="shared" ca="1" si="1182"/>
        <v>0</v>
      </c>
      <c r="GQ72" s="19">
        <f t="shared" ca="1" si="1182"/>
        <v>0</v>
      </c>
      <c r="GR72" s="19">
        <f t="shared" ca="1" si="1182"/>
        <v>0</v>
      </c>
      <c r="GS72" s="19">
        <f t="shared" ca="1" si="1182"/>
        <v>0</v>
      </c>
      <c r="GT72" s="19">
        <f t="shared" ca="1" si="1182"/>
        <v>0</v>
      </c>
      <c r="GU72" s="19">
        <f t="shared" ca="1" si="1182"/>
        <v>0</v>
      </c>
      <c r="GV72" s="19">
        <f t="shared" ca="1" si="1182"/>
        <v>0</v>
      </c>
      <c r="GW72" s="19">
        <f t="shared" ca="1" si="1182"/>
        <v>0</v>
      </c>
      <c r="GX72" s="19">
        <f t="shared" ca="1" si="1182"/>
        <v>0</v>
      </c>
      <c r="GY72" s="19">
        <f t="shared" ca="1" si="1182"/>
        <v>0</v>
      </c>
      <c r="GZ72" s="19">
        <f t="shared" ca="1" si="1182"/>
        <v>0</v>
      </c>
      <c r="HA72" s="19">
        <f t="shared" ca="1" si="1182"/>
        <v>0</v>
      </c>
      <c r="HB72" s="19">
        <f t="shared" ca="1" si="1182"/>
        <v>0</v>
      </c>
      <c r="HC72" s="19">
        <f t="shared" ca="1" si="1182"/>
        <v>0</v>
      </c>
      <c r="HD72" s="19">
        <f t="shared" ca="1" si="1182"/>
        <v>0</v>
      </c>
      <c r="HE72" s="19">
        <f t="shared" ca="1" si="1182"/>
        <v>0</v>
      </c>
      <c r="HF72" s="19">
        <f t="shared" ca="1" si="1179"/>
        <v>0</v>
      </c>
      <c r="HG72" s="19">
        <f t="shared" ca="1" si="1179"/>
        <v>0</v>
      </c>
      <c r="HH72" s="19">
        <f t="shared" ca="1" si="1179"/>
        <v>0</v>
      </c>
      <c r="HI72" s="19">
        <f t="shared" ca="1" si="1179"/>
        <v>0</v>
      </c>
      <c r="HJ72" s="19">
        <f t="shared" ca="1" si="1179"/>
        <v>0</v>
      </c>
      <c r="HK72" s="19">
        <f t="shared" ca="1" si="1179"/>
        <v>0</v>
      </c>
      <c r="HL72" s="19">
        <f t="shared" ca="1" si="1179"/>
        <v>0</v>
      </c>
      <c r="HM72" s="19">
        <f t="shared" ca="1" si="1179"/>
        <v>0</v>
      </c>
      <c r="HN72" s="19">
        <f t="shared" ca="1" si="1179"/>
        <v>0</v>
      </c>
      <c r="HO72" s="19">
        <f t="shared" ca="1" si="1179"/>
        <v>0</v>
      </c>
      <c r="HP72" s="19">
        <f t="shared" ca="1" si="1179"/>
        <v>0</v>
      </c>
      <c r="HQ72" s="19">
        <f t="shared" ca="1" si="1179"/>
        <v>0</v>
      </c>
      <c r="HR72" s="19">
        <f t="shared" ca="1" si="1179"/>
        <v>0</v>
      </c>
      <c r="HS72" s="19">
        <f t="shared" ca="1" si="1179"/>
        <v>0</v>
      </c>
      <c r="HT72" s="19">
        <f t="shared" ca="1" si="1179"/>
        <v>0</v>
      </c>
      <c r="HU72" s="19">
        <f t="shared" ca="1" si="1179"/>
        <v>0</v>
      </c>
      <c r="HV72" s="19">
        <f t="shared" ca="1" si="1179"/>
        <v>0</v>
      </c>
      <c r="HW72" s="19">
        <f t="shared" ca="1" si="1179"/>
        <v>0</v>
      </c>
      <c r="HX72" s="19">
        <f t="shared" ca="1" si="1179"/>
        <v>0</v>
      </c>
      <c r="HY72" s="19">
        <f t="shared" ca="1" si="1179"/>
        <v>0</v>
      </c>
      <c r="HZ72" s="19">
        <f t="shared" ca="1" si="1179"/>
        <v>0</v>
      </c>
      <c r="IA72" s="19">
        <f t="shared" ca="1" si="1179"/>
        <v>0</v>
      </c>
      <c r="IB72" s="19">
        <f t="shared" ca="1" si="1179"/>
        <v>0</v>
      </c>
      <c r="IC72" s="19">
        <f t="shared" ca="1" si="1179"/>
        <v>0</v>
      </c>
      <c r="ID72" s="19">
        <f t="shared" ca="1" si="1165"/>
        <v>0</v>
      </c>
      <c r="IE72" s="19">
        <f t="shared" ca="1" si="1165"/>
        <v>0</v>
      </c>
      <c r="IF72" s="19">
        <f t="shared" ca="1" si="1165"/>
        <v>0</v>
      </c>
      <c r="IG72" s="19">
        <f t="shared" ca="1" si="1165"/>
        <v>0</v>
      </c>
      <c r="IH72" s="19">
        <f t="shared" ca="1" si="1165"/>
        <v>0</v>
      </c>
      <c r="II72" s="19">
        <f t="shared" ca="1" si="1165"/>
        <v>0</v>
      </c>
      <c r="IJ72" s="19">
        <f t="shared" ca="1" si="1165"/>
        <v>0</v>
      </c>
      <c r="IK72" s="19">
        <f t="shared" ca="1" si="1165"/>
        <v>0</v>
      </c>
      <c r="IL72" s="19">
        <f t="shared" ca="1" si="1165"/>
        <v>0</v>
      </c>
      <c r="IM72" s="19">
        <f t="shared" ca="1" si="1165"/>
        <v>0</v>
      </c>
      <c r="IN72" s="19">
        <f t="shared" ca="1" si="1165"/>
        <v>0</v>
      </c>
      <c r="IO72" s="19">
        <f t="shared" ca="1" si="1165"/>
        <v>0</v>
      </c>
      <c r="IP72" s="19">
        <f t="shared" ca="1" si="1165"/>
        <v>0</v>
      </c>
      <c r="IQ72" s="19">
        <f t="shared" ca="1" si="1165"/>
        <v>0</v>
      </c>
      <c r="IR72" s="19">
        <f t="shared" ca="1" si="1165"/>
        <v>0</v>
      </c>
      <c r="IS72" s="19">
        <f t="shared" ca="1" si="1165"/>
        <v>0</v>
      </c>
      <c r="IT72" s="19">
        <f t="shared" ca="1" si="1172"/>
        <v>0</v>
      </c>
      <c r="IU72" s="19">
        <f t="shared" ca="1" si="1172"/>
        <v>0</v>
      </c>
      <c r="IV72" s="19">
        <f t="shared" ca="1" si="1172"/>
        <v>0</v>
      </c>
      <c r="IW72" s="19">
        <f t="shared" ca="1" si="1172"/>
        <v>0</v>
      </c>
      <c r="IX72" s="19">
        <f t="shared" ca="1" si="1172"/>
        <v>0</v>
      </c>
      <c r="IY72" s="19">
        <f t="shared" ca="1" si="1172"/>
        <v>0</v>
      </c>
      <c r="IZ72" s="19">
        <f t="shared" ca="1" si="1172"/>
        <v>0</v>
      </c>
      <c r="JA72" s="19">
        <f t="shared" ca="1" si="1172"/>
        <v>0</v>
      </c>
      <c r="JB72" s="19">
        <f t="shared" ca="1" si="1172"/>
        <v>0</v>
      </c>
      <c r="JC72" s="19">
        <f t="shared" ca="1" si="1172"/>
        <v>0</v>
      </c>
      <c r="JD72" s="19">
        <f t="shared" ca="1" si="1172"/>
        <v>0</v>
      </c>
      <c r="JE72" s="19">
        <f t="shared" ca="1" si="1172"/>
        <v>0</v>
      </c>
      <c r="JF72" s="19">
        <f t="shared" ca="1" si="1172"/>
        <v>0</v>
      </c>
      <c r="JG72" s="19">
        <f t="shared" ca="1" si="1172"/>
        <v>0</v>
      </c>
      <c r="JH72" s="19">
        <f t="shared" ca="1" si="1172"/>
        <v>0</v>
      </c>
      <c r="JI72" s="19">
        <f t="shared" ca="1" si="1172"/>
        <v>0</v>
      </c>
      <c r="JJ72" s="19">
        <f t="shared" ca="1" si="1172"/>
        <v>0</v>
      </c>
      <c r="JK72" s="19">
        <f t="shared" ca="1" si="1172"/>
        <v>0</v>
      </c>
      <c r="JL72" s="19">
        <f t="shared" ca="1" si="1172"/>
        <v>0</v>
      </c>
      <c r="JM72" s="5">
        <f t="shared" ca="1" si="1125"/>
        <v>19</v>
      </c>
      <c r="JN72" s="9"/>
      <c r="JO72" s="5">
        <f t="shared" ca="1" si="1126"/>
        <v>1</v>
      </c>
      <c r="JP72" s="5" t="b">
        <f t="shared" ca="1" si="1126"/>
        <v>0</v>
      </c>
      <c r="JQ72" s="19">
        <f t="shared" ca="1" si="1173"/>
        <v>0</v>
      </c>
      <c r="JR72" s="5">
        <f t="shared" ca="1" si="1128"/>
        <v>0</v>
      </c>
      <c r="JS72" s="5">
        <f t="shared" ca="1" si="1129"/>
        <v>0.01</v>
      </c>
      <c r="JT72" s="19">
        <f t="shared" ca="1" si="1130"/>
        <v>0</v>
      </c>
      <c r="JU72" s="19">
        <f t="shared" ca="1" si="1130"/>
        <v>0</v>
      </c>
      <c r="JV72" s="19" t="str">
        <f t="shared" ca="1" si="1130"/>
        <v>-</v>
      </c>
      <c r="JW72" s="19">
        <f t="shared" ca="1" si="1166"/>
        <v>1</v>
      </c>
      <c r="JX72" s="19">
        <f t="shared" ca="1" si="1173"/>
        <v>1</v>
      </c>
      <c r="JY72" s="19">
        <f t="shared" ca="1" si="1166"/>
        <v>1</v>
      </c>
      <c r="JZ72" s="19">
        <f t="shared" ca="1" si="1166"/>
        <v>1</v>
      </c>
      <c r="KA72" s="19">
        <f t="shared" ca="1" si="1166"/>
        <v>1</v>
      </c>
      <c r="KB72" s="19">
        <f t="shared" ca="1" si="1166"/>
        <v>1</v>
      </c>
      <c r="KC72" s="19">
        <f t="shared" ca="1" si="1166"/>
        <v>0</v>
      </c>
      <c r="KD72" s="19">
        <f t="shared" ca="1" si="1166"/>
        <v>0</v>
      </c>
      <c r="KE72" s="19">
        <f t="shared" ref="KE72:KK78" ca="1" si="1192">OFFSET(KE$5,$B72,0)</f>
        <v>1</v>
      </c>
      <c r="KF72" s="19">
        <f t="shared" ca="1" si="1192"/>
        <v>0</v>
      </c>
      <c r="KG72" s="19">
        <f t="shared" ca="1" si="1192"/>
        <v>0</v>
      </c>
      <c r="KH72" s="19">
        <f t="shared" ca="1" si="1192"/>
        <v>0</v>
      </c>
      <c r="KI72" s="19">
        <f t="shared" ca="1" si="1192"/>
        <v>1</v>
      </c>
      <c r="KJ72" s="19">
        <f t="shared" ca="1" si="1192"/>
        <v>0</v>
      </c>
      <c r="KK72" s="19">
        <f t="shared" ca="1" si="1192"/>
        <v>1</v>
      </c>
      <c r="KL72" s="19">
        <f t="shared" ca="1" si="1173"/>
        <v>0</v>
      </c>
      <c r="KM72" s="19">
        <f t="shared" ca="1" si="1173"/>
        <v>0</v>
      </c>
      <c r="KN72" s="19">
        <f t="shared" ca="1" si="1173"/>
        <v>0</v>
      </c>
      <c r="KO72" s="19">
        <f t="shared" ca="1" si="1173"/>
        <v>0</v>
      </c>
      <c r="KP72" s="19">
        <f t="shared" ca="1" si="1173"/>
        <v>0</v>
      </c>
      <c r="KQ72" s="19">
        <f t="shared" ca="1" si="1173"/>
        <v>0</v>
      </c>
      <c r="KR72" s="19">
        <f t="shared" ca="1" si="1173"/>
        <v>0</v>
      </c>
      <c r="KS72" s="19">
        <f t="shared" ca="1" si="1173"/>
        <v>0</v>
      </c>
      <c r="KT72" s="19">
        <f t="shared" ca="1" si="1173"/>
        <v>0</v>
      </c>
      <c r="KU72" s="19">
        <f t="shared" ca="1" si="1173"/>
        <v>0</v>
      </c>
      <c r="KV72" s="19">
        <f t="shared" ca="1" si="1173"/>
        <v>0</v>
      </c>
      <c r="KW72" s="19">
        <f t="shared" ca="1" si="1173"/>
        <v>0</v>
      </c>
      <c r="KX72" s="19">
        <f t="shared" ca="1" si="1173"/>
        <v>0</v>
      </c>
      <c r="KY72" s="19">
        <f t="shared" ca="1" si="1174"/>
        <v>0</v>
      </c>
      <c r="KZ72" s="19">
        <f t="shared" ca="1" si="1174"/>
        <v>0</v>
      </c>
      <c r="LA72" s="19">
        <f t="shared" ca="1" si="1174"/>
        <v>0</v>
      </c>
      <c r="LB72" s="19">
        <f t="shared" ca="1" si="1174"/>
        <v>0</v>
      </c>
      <c r="LC72" s="19">
        <f t="shared" ca="1" si="1174"/>
        <v>0</v>
      </c>
      <c r="LD72" s="19">
        <f t="shared" ca="1" si="1174"/>
        <v>0</v>
      </c>
      <c r="LE72" s="19">
        <f t="shared" ca="1" si="1174"/>
        <v>0</v>
      </c>
      <c r="LF72" s="19">
        <f t="shared" ca="1" si="1174"/>
        <v>0</v>
      </c>
      <c r="LG72" s="5">
        <f t="shared" ca="1" si="1134"/>
        <v>0</v>
      </c>
      <c r="LH72" s="5">
        <f t="shared" ca="1" si="1134"/>
        <v>0</v>
      </c>
      <c r="LI72" s="5">
        <f t="shared" ca="1" si="1134"/>
        <v>0.05</v>
      </c>
      <c r="LJ72" s="5">
        <f t="shared" ca="1" si="1134"/>
        <v>0.05</v>
      </c>
      <c r="LK72" s="19">
        <f t="shared" ca="1" si="1175"/>
        <v>0</v>
      </c>
      <c r="LL72" s="19">
        <f t="shared" ca="1" si="1175"/>
        <v>0</v>
      </c>
      <c r="LM72" s="19">
        <f t="shared" ca="1" si="1175"/>
        <v>0</v>
      </c>
      <c r="LN72" s="19">
        <f t="shared" ca="1" si="1175"/>
        <v>0</v>
      </c>
      <c r="LO72" s="19">
        <f t="shared" ca="1" si="1176"/>
        <v>0</v>
      </c>
      <c r="LP72" s="19">
        <f t="shared" ca="1" si="1175"/>
        <v>0</v>
      </c>
      <c r="LQ72" s="19">
        <f t="shared" ca="1" si="1175"/>
        <v>0</v>
      </c>
      <c r="LR72" s="19">
        <f t="shared" ca="1" si="1175"/>
        <v>1</v>
      </c>
      <c r="LS72" s="19">
        <f t="shared" ca="1" si="1175"/>
        <v>0</v>
      </c>
      <c r="LT72" s="19">
        <f t="shared" ca="1" si="1175"/>
        <v>0</v>
      </c>
      <c r="LU72" s="19">
        <f t="shared" ca="1" si="1175"/>
        <v>0</v>
      </c>
      <c r="LV72" s="19">
        <f t="shared" ca="1" si="1175"/>
        <v>0</v>
      </c>
      <c r="LW72" s="19">
        <f t="shared" ca="1" si="1175"/>
        <v>1</v>
      </c>
      <c r="LX72" s="9"/>
      <c r="LY72" s="5" t="b">
        <f t="shared" ca="1" si="1136"/>
        <v>0</v>
      </c>
      <c r="LZ72" s="19" t="str">
        <f t="shared" ca="1" si="980"/>
        <v>-</v>
      </c>
      <c r="MA72" s="19" t="str">
        <f t="shared" ca="1" si="980"/>
        <v>-</v>
      </c>
      <c r="MB72" s="19" t="str">
        <f t="shared" ca="1" si="980"/>
        <v>-</v>
      </c>
      <c r="MC72" s="19" t="str">
        <f t="shared" ca="1" si="980"/>
        <v>-</v>
      </c>
      <c r="MD72" s="5" t="b">
        <f t="shared" ca="1" si="1137"/>
        <v>1</v>
      </c>
      <c r="ME72" s="5" t="b">
        <f t="shared" ca="1" si="1137"/>
        <v>0</v>
      </c>
      <c r="MF72" s="5" t="b">
        <f t="shared" ca="1" si="1137"/>
        <v>0</v>
      </c>
      <c r="MG72" s="135">
        <f t="shared" ca="1" si="1138"/>
        <v>1</v>
      </c>
      <c r="MH72" s="135">
        <f t="shared" ca="1" si="1138"/>
        <v>1</v>
      </c>
      <c r="MI72" s="5" t="b">
        <f t="shared" ref="MI72:ML78" ca="1" si="1193">INDEX(i.dryman,($AP72-1)*4+$AO72,MI$26)</f>
        <v>0</v>
      </c>
      <c r="MJ72" s="5" t="b">
        <f t="shared" ca="1" si="1193"/>
        <v>0</v>
      </c>
      <c r="MK72" s="5" t="b">
        <f t="shared" ca="1" si="1193"/>
        <v>1</v>
      </c>
      <c r="ML72" s="5" t="b">
        <f t="shared" ca="1" si="1193"/>
        <v>0</v>
      </c>
      <c r="MM72" s="5">
        <f t="shared" ref="MM72:MN78" ca="1" si="1194">INDEX(i.dryman,($AP72-1)*4+$AO72,MM$26+$O72-1)</f>
        <v>1</v>
      </c>
      <c r="MN72" s="5">
        <f t="shared" ca="1" si="1194"/>
        <v>0.66</v>
      </c>
      <c r="MO72" s="5" t="b">
        <f t="shared" ref="MO72:MO78" ca="1" si="1195">AND(INDEX(i.dryman,($AP72-1)*4+$AO72,MO$26),($MH72&gt;0))</f>
        <v>1</v>
      </c>
      <c r="MP72" s="5" t="str" cm="1">
        <f t="array" aca="1" ref="MP72" ca="1">IF(OR(MQ72:MQ72&lt;&gt;"-"),TRUE,"-")</f>
        <v>-</v>
      </c>
      <c r="MQ72" s="19" t="str">
        <f t="shared" ca="1" si="1141"/>
        <v>-</v>
      </c>
      <c r="MR72" s="5" t="str">
        <f t="array" aca="1" ref="MR72" ca="1">IF(OR(MS72:MY72&lt;&gt;"-"),TRUE,"-")</f>
        <v>-</v>
      </c>
      <c r="MS72" s="19" t="str">
        <f t="shared" ca="1" si="1142"/>
        <v>-</v>
      </c>
      <c r="MT72" s="19" t="str">
        <f t="shared" ca="1" si="1142"/>
        <v>-</v>
      </c>
      <c r="MU72" s="19" t="str">
        <f t="shared" ca="1" si="1142"/>
        <v>-</v>
      </c>
      <c r="MV72" s="19" t="str">
        <f t="shared" ca="1" si="1142"/>
        <v>-</v>
      </c>
      <c r="MW72" s="19" t="str">
        <f t="shared" ca="1" si="1142"/>
        <v>-</v>
      </c>
      <c r="MX72" s="19" t="str">
        <f t="shared" ca="1" si="1142"/>
        <v>-</v>
      </c>
      <c r="MY72" s="19" t="str">
        <f t="shared" ca="1" si="1142"/>
        <v>-</v>
      </c>
      <c r="MZ72" s="5" t="str">
        <f t="array" aca="1" ref="MZ72" ca="1">IF(OR(NA72:NB72&lt;&gt;"-"),TRUE,"-")</f>
        <v>-</v>
      </c>
      <c r="NA72" s="19" t="str">
        <f t="shared" ref="NA72" ca="1" si="1196">OFFSET(NA$5,$B72,0)</f>
        <v>-</v>
      </c>
      <c r="NB72" s="19" t="str">
        <f t="shared" ca="1" si="1143"/>
        <v>-</v>
      </c>
      <c r="NC72" s="19" t="b">
        <f t="shared" ca="1" si="1143"/>
        <v>1</v>
      </c>
      <c r="ND72" s="19">
        <f t="shared" ca="1" si="1143"/>
        <v>0</v>
      </c>
      <c r="NE72" s="5" t="str">
        <f t="shared" ca="1" si="1144"/>
        <v>-</v>
      </c>
      <c r="NF72" s="5" t="str">
        <f t="shared" ca="1" si="1144"/>
        <v>-</v>
      </c>
      <c r="NG72" s="5" t="str">
        <f t="shared" ca="1" si="1144"/>
        <v>-</v>
      </c>
      <c r="NH72" s="5" t="str">
        <f t="shared" ca="1" si="1144"/>
        <v>-</v>
      </c>
      <c r="NI72" s="19" t="str">
        <f t="shared" ca="1" si="1158"/>
        <v>-</v>
      </c>
      <c r="NJ72" s="19" t="str">
        <f t="shared" ca="1" si="1158"/>
        <v>-</v>
      </c>
      <c r="NK72" s="19" t="str">
        <f t="shared" ca="1" si="1158"/>
        <v>-</v>
      </c>
      <c r="NL72" s="19" t="str">
        <f t="shared" ca="1" si="1158"/>
        <v>-</v>
      </c>
      <c r="NM72" s="19" t="str">
        <f t="shared" ca="1" si="1158"/>
        <v>-</v>
      </c>
      <c r="NN72" s="19" t="str">
        <f t="shared" ca="1" si="1158"/>
        <v>-</v>
      </c>
      <c r="NO72" s="5" t="str">
        <f t="shared" ref="NO72:NT78" ca="1" si="1197">INDEX(i.FlkStrctr,$O72,NO$26)</f>
        <v>-</v>
      </c>
      <c r="NP72" s="5">
        <f t="shared" ca="1" si="1197"/>
        <v>500</v>
      </c>
      <c r="NQ72" s="5">
        <f t="shared" ca="1" si="1197"/>
        <v>500</v>
      </c>
      <c r="NR72" s="5" t="str">
        <f t="shared" ca="1" si="1197"/>
        <v>-</v>
      </c>
      <c r="NS72" s="5" t="str">
        <f t="shared" ca="1" si="1197"/>
        <v>-</v>
      </c>
      <c r="NT72" s="5" t="str">
        <f t="shared" ca="1" si="1197"/>
        <v>-</v>
      </c>
      <c r="NU72" s="5">
        <f t="shared" ca="1" si="1146"/>
        <v>1</v>
      </c>
      <c r="NV72" s="9"/>
      <c r="NW72" s="19">
        <f t="shared" ca="1" si="1158"/>
        <v>70</v>
      </c>
      <c r="NX72" s="19">
        <f t="shared" ca="1" si="1169"/>
        <v>50</v>
      </c>
      <c r="NY72" s="19">
        <f t="shared" ca="1" si="1169"/>
        <v>65</v>
      </c>
      <c r="NZ72" s="19">
        <f t="shared" ca="1" si="1169"/>
        <v>65</v>
      </c>
      <c r="OA72" s="19">
        <f t="shared" ca="1" si="1169"/>
        <v>1</v>
      </c>
      <c r="OB72" s="5">
        <f t="shared" ca="1" si="1148"/>
        <v>1</v>
      </c>
      <c r="OC72" s="19">
        <f t="shared" ca="1" si="993"/>
        <v>1</v>
      </c>
      <c r="OD72" s="9"/>
      <c r="OE72" s="19" t="b">
        <f t="shared" ca="1" si="1169"/>
        <v>0</v>
      </c>
      <c r="OF72" s="19" t="b">
        <f t="shared" ca="1" si="1169"/>
        <v>0</v>
      </c>
      <c r="OG72" s="19">
        <f t="shared" ca="1" si="1169"/>
        <v>1</v>
      </c>
      <c r="OH72" s="19">
        <f t="shared" ca="1" si="1169"/>
        <v>1</v>
      </c>
      <c r="OI72" s="19">
        <f t="shared" ca="1" si="1169"/>
        <v>1</v>
      </c>
      <c r="OJ72" s="19">
        <f t="shared" ca="1" si="1169"/>
        <v>1</v>
      </c>
      <c r="OK72" s="19">
        <f t="shared" ca="1" si="1169"/>
        <v>1</v>
      </c>
      <c r="OL72" s="19">
        <f t="shared" ca="1" si="1169"/>
        <v>1</v>
      </c>
      <c r="OM72" s="19">
        <f t="shared" ca="1" si="1169"/>
        <v>1</v>
      </c>
      <c r="ON72" s="19">
        <f t="shared" ca="1" si="1169"/>
        <v>1</v>
      </c>
      <c r="OO72" s="19">
        <f t="shared" ca="1" si="1169"/>
        <v>1</v>
      </c>
      <c r="OP72" s="19">
        <f t="shared" ca="1" si="1169"/>
        <v>1</v>
      </c>
      <c r="OQ72" s="9"/>
      <c r="OR72" s="5" t="str" cm="1">
        <f t="array" aca="1" ref="OR72" ca="1">INDEX(i.LMU_Area,$K72,OR$26)</f>
        <v>-</v>
      </c>
      <c r="OS72" s="5" t="str" cm="1">
        <f t="array" aca="1" ref="OS72" ca="1">INDEX(i.LMU_Area,$K72,OS$26)</f>
        <v>-</v>
      </c>
      <c r="OT72" s="5" t="str" cm="1">
        <f t="array" aca="1" ref="OT72" ca="1">INDEX(i.LMU_Area,$K72,OT$26)</f>
        <v>-</v>
      </c>
      <c r="OU72" s="5" t="str" cm="1">
        <f t="array" aca="1" ref="OU72" ca="1">INDEX(i.LMU_Area,$K72,OU$26)</f>
        <v>-</v>
      </c>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5" t="str" cm="1">
        <f t="array" aca="1" ref="TF72" ca="1">INDEX(i.LMU_Area,$K72,TF$26)</f>
        <v>-</v>
      </c>
      <c r="TG72" s="5" t="str" cm="1">
        <f t="array" aca="1" ref="TG72" ca="1">INDEX(i.LMU_Area,$K72,TG$26)</f>
        <v>-</v>
      </c>
      <c r="TH72" s="5" t="str" cm="1">
        <f t="array" aca="1" ref="TH72" ca="1">INDEX(i.LMU_Area,$K72,TH$26)</f>
        <v>-</v>
      </c>
      <c r="TI72" s="5" t="str" cm="1">
        <f t="array" aca="1" ref="TI72" ca="1">INDEX(i.LMU_Area,$K72,TI$26)</f>
        <v>-</v>
      </c>
      <c r="TJ72" s="5" t="str" cm="1">
        <f t="array" aca="1" ref="TJ72" ca="1">INDEX(i.LMU_Area,$K72,TJ$26)</f>
        <v>-</v>
      </c>
      <c r="TK72" s="5" t="str" cm="1">
        <f t="array" aca="1" ref="TK72" ca="1">INDEX(i.LMU_Area,$K72,TK$26)</f>
        <v>-</v>
      </c>
      <c r="TL72" s="5" t="str" cm="1">
        <f t="array" aca="1" ref="TL72" ca="1">INDEX(i.LMU_Area,$K72,TL$26)</f>
        <v>-</v>
      </c>
      <c r="TM72" s="5" t="str" cm="1">
        <f t="array" aca="1" ref="TM72" ca="1">INDEX(i.LMU_Area,$K72,TM$26)</f>
        <v>-</v>
      </c>
      <c r="TN72" s="5" t="str" cm="1">
        <f t="array" aca="1" ref="TN72" ca="1">INDEX(i.LMU_Area,$K72,TN$26)</f>
        <v>-</v>
      </c>
      <c r="TO72" s="5" t="str" cm="1">
        <f t="array" aca="1" ref="TO72" ca="1">INDEX(i.LMU_Area,$K72,TO$26)</f>
        <v>-</v>
      </c>
      <c r="TP72" s="5" t="str" cm="1">
        <f t="array" aca="1" ref="TP72" ca="1">INDEX(i.LMU_Area,$K72,TP$26)</f>
        <v>-</v>
      </c>
      <c r="TQ72" s="5" t="str" cm="1">
        <f t="array" aca="1" ref="TQ72" ca="1">INDEX(i.LMU_Area,$K72,TQ$26)</f>
        <v>-</v>
      </c>
      <c r="TR72" s="5" t="str" cm="1">
        <f t="array" aca="1" ref="TR72" ca="1">INDEX(i.LMU_Area,$K72,TR$26)</f>
        <v>-</v>
      </c>
      <c r="TS72" s="5" t="str" cm="1">
        <f t="array" aca="1" ref="TS72" ca="1">INDEX(i.LMU_Area,$K72,TS$26)</f>
        <v>-</v>
      </c>
      <c r="TT72" s="5" t="str" cm="1">
        <f t="array" aca="1" ref="TT72" ca="1">INDEX(i.LMU_Area,$K72,TT$26)</f>
        <v>-</v>
      </c>
      <c r="TU72" s="5" t="str" cm="1">
        <f t="array" aca="1" ref="TU72" ca="1">INDEX(i.LMU_Area,$K72,TU$26)</f>
        <v>-</v>
      </c>
      <c r="TV72" s="5" t="str" cm="1">
        <f t="array" aca="1" ref="TV72" ca="1">INDEX(i.LMU_Area,$K72,TV$26)</f>
        <v>-</v>
      </c>
      <c r="TW72" s="5" t="str" cm="1">
        <f t="array" aca="1" ref="TW72" ca="1">INDEX(i.LMU_Area,$K72,TW$26)</f>
        <v>-</v>
      </c>
      <c r="TX72" s="5" t="str" cm="1">
        <f t="array" aca="1" ref="TX72" ca="1">INDEX(i.LMU_Area,$K72,TX$26)</f>
        <v>-</v>
      </c>
      <c r="TY72" s="5" t="str" cm="1">
        <f t="array" aca="1" ref="TY72" ca="1">INDEX(i.LMU_Area,$K72,TY$26)</f>
        <v>-</v>
      </c>
      <c r="TZ72" s="5" t="str" cm="1">
        <f t="array" aca="1" ref="TZ72" ca="1">INDEX(i.LMU_Area,$K72,TZ$26)</f>
        <v>-</v>
      </c>
      <c r="UA72" s="5" t="str" cm="1">
        <f t="array" aca="1" ref="UA72" ca="1">INDEX(i.LMU_Area,$K72,UA$26)</f>
        <v>-</v>
      </c>
      <c r="UB72" s="5" t="str" cm="1">
        <f t="array" aca="1" ref="UB72" ca="1">INDEX(i.LMU_Area,$K72,UB$26)</f>
        <v>-</v>
      </c>
      <c r="UC72" s="5" t="str" cm="1">
        <f t="array" aca="1" ref="UC72" ca="1">INDEX(i.LMU_Area,$K72,UC$26)</f>
        <v>-</v>
      </c>
      <c r="UD72" s="5" t="str" cm="1">
        <f t="array" aca="1" ref="UD72" ca="1">INDEX(i.LMU_Area,$K72,UD$26)</f>
        <v>-</v>
      </c>
      <c r="UE72" s="5" t="str" cm="1">
        <f t="array" aca="1" ref="UE72" ca="1">INDEX(i.LMU_Area,$K72,UE$26)</f>
        <v>-</v>
      </c>
      <c r="UF72" s="5" t="str" cm="1">
        <f t="array" aca="1" ref="UF72" ca="1">INDEX(i.LMU_Area,$K72,UF$26)</f>
        <v>-</v>
      </c>
      <c r="UG72" s="5" t="str" cm="1">
        <f t="array" aca="1" ref="UG72" ca="1">INDEX(i.LMU_Area,$K72,UG$26)</f>
        <v>-</v>
      </c>
      <c r="UH72" s="5" t="str" cm="1">
        <f t="array" aca="1" ref="UH72" ca="1">INDEX(i.LMU_Area,$K72,UH$26)</f>
        <v>-</v>
      </c>
      <c r="UI72" s="5" t="str" cm="1">
        <f t="array" aca="1" ref="UI72" ca="1">INDEX(i.LMU_Area,$K72,UI$26)</f>
        <v>-</v>
      </c>
      <c r="UJ72" s="5" t="str" cm="1">
        <f t="array" aca="1" ref="UJ72" ca="1">INDEX(i.LMU_Area,$K72,UJ$26)</f>
        <v>-</v>
      </c>
      <c r="UK72" s="5" t="str" cm="1">
        <f t="array" aca="1" ref="UK72" ca="1">INDEX(i.LMU_Area,$K72,UK$26)</f>
        <v>-</v>
      </c>
      <c r="UL72" s="5" t="str" cm="1">
        <f t="array" aca="1" ref="UL72" ca="1">INDEX(i.LMU_Area,$K72,UL$26)</f>
        <v>-</v>
      </c>
      <c r="UM72" s="5" t="str" cm="1">
        <f t="array" aca="1" ref="UM72" ca="1">INDEX(i.LMU_Area,$K72,UM$26)</f>
        <v>-</v>
      </c>
      <c r="UN72" s="5" t="str" cm="1">
        <f t="array" aca="1" ref="UN72" ca="1">INDEX(i.LMU_Area,$K72,UN$26)</f>
        <v>-</v>
      </c>
      <c r="UO72" s="5" t="str" cm="1">
        <f t="array" aca="1" ref="UO72" ca="1">INDEX(i.LMU_Area,$K72,UO$26)</f>
        <v>-</v>
      </c>
      <c r="UP72" s="5" t="str" cm="1">
        <f t="array" aca="1" ref="UP72" ca="1">INDEX(i.LMU_Area,$K72,UP$26)</f>
        <v>-</v>
      </c>
      <c r="UQ72" s="5" t="str" cm="1">
        <f t="array" aca="1" ref="UQ72" ca="1">INDEX(i.LMU_Area,$K72,UQ$26)</f>
        <v>-</v>
      </c>
      <c r="UR72" s="5" t="str" cm="1">
        <f t="array" aca="1" ref="UR72" ca="1">INDEX(i.LMU_Area,$K72,UR$26)</f>
        <v>-</v>
      </c>
      <c r="US72" s="5" t="str" cm="1">
        <f t="array" aca="1" ref="US72" ca="1">INDEX(i.LMU_Area,$K72,US$26)</f>
        <v>-</v>
      </c>
      <c r="UT72" s="5" t="str" cm="1">
        <f t="array" aca="1" ref="UT72" ca="1">INDEX(i.LMU_Area,$K72,UT$26)</f>
        <v>-</v>
      </c>
      <c r="UU72" s="5" t="str" cm="1">
        <f t="array" aca="1" ref="UU72" ca="1">INDEX(i.LMU_Area,$K72,UU$26)</f>
        <v>-</v>
      </c>
      <c r="UV72" s="5" t="str" cm="1">
        <f t="array" aca="1" ref="UV72" ca="1">INDEX(i.LMU_Area,$K72,UV$26)</f>
        <v>-</v>
      </c>
      <c r="UW72" s="5" t="str" cm="1">
        <f t="array" aca="1" ref="UW72" ca="1">INDEX(i.LMU_Area,$K72,UW$26)</f>
        <v>-</v>
      </c>
      <c r="UX72" s="5" t="str" cm="1">
        <f t="array" aca="1" ref="UX72" ca="1">INDEX(i.LMU_Area,$K72,UX$26)</f>
        <v>-</v>
      </c>
      <c r="UY72" s="5" t="str" cm="1">
        <f t="array" aca="1" ref="UY72" ca="1">INDEX(i.LMU_Area,$K72,UY$26)</f>
        <v>-</v>
      </c>
      <c r="UZ72" s="5" t="str" cm="1">
        <f t="array" aca="1" ref="UZ72" ca="1">INDEX(i.LMU_Area,$K72,UZ$26)</f>
        <v>-</v>
      </c>
      <c r="VA72" s="5" t="str" cm="1">
        <f t="array" aca="1" ref="VA72" ca="1">INDEX(i.LMU_Area,$K72,VA$26)</f>
        <v>-</v>
      </c>
      <c r="VB72" s="5" t="str" cm="1">
        <f t="array" aca="1" ref="VB72" ca="1">INDEX(i.LMU_Area,$K72,VB$26)</f>
        <v>-</v>
      </c>
      <c r="VC72" s="5" t="str" cm="1">
        <f t="array" aca="1" ref="VC72" ca="1">INDEX(i.LMU_Area,$K72,VC$26)</f>
        <v>-</v>
      </c>
      <c r="VD72" s="5" t="str" cm="1">
        <f t="array" aca="1" ref="VD72" ca="1">INDEX(i.LMU_Area,$K72,VD$26)</f>
        <v>-</v>
      </c>
      <c r="VE72" s="5" t="str" cm="1">
        <f t="array" aca="1" ref="VE72" ca="1">INDEX(i.LMU_Area,$K72,VE$26)</f>
        <v>-</v>
      </c>
      <c r="VF72" s="5" t="str" cm="1">
        <f t="array" aca="1" ref="VF72" ca="1">INDEX(i.LMU_Area,$K72,VF$26)</f>
        <v>-</v>
      </c>
      <c r="VG72" s="5" t="str" cm="1">
        <f t="array" aca="1" ref="VG72" ca="1">INDEX(i.LMU_Area,$K72,VG$26)</f>
        <v>-</v>
      </c>
      <c r="VH72" s="5" t="str" cm="1">
        <f t="array" aca="1" ref="VH72" ca="1">INDEX(i.LMU_Area,$K72,VH$26)</f>
        <v>-</v>
      </c>
      <c r="VI72" s="5" t="str" cm="1">
        <f t="array" aca="1" ref="VI72" ca="1">INDEX(i.LMU_Area,$K72,VI$26)</f>
        <v>-</v>
      </c>
      <c r="VJ72" s="5" t="str" cm="1">
        <f t="array" aca="1" ref="VJ72" ca="1">INDEX(i.LMU_Area,$K72,VJ$26)</f>
        <v>-</v>
      </c>
      <c r="VK72" s="5" t="str" cm="1">
        <f t="array" aca="1" ref="VK72" ca="1">INDEX(i.LMU_Area,$K72,VK$26)</f>
        <v>-</v>
      </c>
      <c r="VL72" s="5" t="str" cm="1">
        <f t="array" aca="1" ref="VL72" ca="1">INDEX(i.LMU_Area,$K72,VL$26)</f>
        <v>-</v>
      </c>
      <c r="VM72" s="5" t="str" cm="1">
        <f t="array" aca="1" ref="VM72" ca="1">INDEX(i.LMU_Area,$K72,VM$26)</f>
        <v>-</v>
      </c>
      <c r="VN72" s="5" t="str" cm="1">
        <f t="array" aca="1" ref="VN72" ca="1">INDEX(i.LMU_Area,$K72,VN$26)</f>
        <v>-</v>
      </c>
      <c r="VO72" s="5" t="str" cm="1">
        <f t="array" aca="1" ref="VO72" ca="1">INDEX(i.LMU_Area,$K72,VO$26)</f>
        <v>-</v>
      </c>
      <c r="VP72" s="5" t="str" cm="1">
        <f t="array" aca="1" ref="VP72" ca="1">INDEX(i.LMU_Area,$K72,VP$26)</f>
        <v>-</v>
      </c>
      <c r="VQ72" s="5" t="str" cm="1">
        <f t="array" aca="1" ref="VQ72" ca="1">INDEX(i.LMU_Area,$K72,VQ$26)</f>
        <v>-</v>
      </c>
      <c r="VR72" s="5" t="str" cm="1">
        <f t="array" aca="1" ref="VR72" ca="1">INDEX(i.LMU_Area,$K72,VR$26)</f>
        <v>-</v>
      </c>
      <c r="VS72" s="5" t="str" cm="1">
        <f t="array" aca="1" ref="VS72" ca="1">INDEX(i.LMU_Area,$K72,VS$26)</f>
        <v>-</v>
      </c>
      <c r="VT72" s="5" t="str" cm="1">
        <f t="array" aca="1" ref="VT72" ca="1">INDEX(i.LMU_Area,$K72,VT$26)</f>
        <v>-</v>
      </c>
      <c r="VU72" s="5" t="str" cm="1">
        <f t="array" aca="1" ref="VU72" ca="1">INDEX(i.LMU_Area,$K72,VU$26)</f>
        <v>-</v>
      </c>
      <c r="VV72" s="5" t="str" cm="1">
        <f t="array" aca="1" ref="VV72" ca="1">INDEX(i.LMU_Area,$K72,VV$26)</f>
        <v>-</v>
      </c>
      <c r="VW72" s="5" t="str" cm="1">
        <f t="array" aca="1" ref="VW72" ca="1">INDEX(i.LMU_Area,$K72,VW$26)</f>
        <v>-</v>
      </c>
      <c r="VX72" s="5" t="str" cm="1">
        <f t="array" aca="1" ref="VX72" ca="1">INDEX(i.LMU_Area,$K72,VX$26)</f>
        <v>-</v>
      </c>
      <c r="VY72" s="5" t="str" cm="1">
        <f t="array" aca="1" ref="VY72" ca="1">INDEX(i.LMU_Area,$K72,VY$26)</f>
        <v>-</v>
      </c>
      <c r="VZ72" s="5" t="str" cm="1">
        <f t="array" aca="1" ref="VZ72" ca="1">INDEX(i.LMU_Area,$K72,VZ$26)</f>
        <v>-</v>
      </c>
      <c r="WA72" s="5" t="str" cm="1">
        <f t="array" aca="1" ref="WA72" ca="1">INDEX(i.LMU_Area,$K72,WA$26)</f>
        <v>-</v>
      </c>
      <c r="WB72" s="5" t="str" cm="1">
        <f t="array" aca="1" ref="WB72" ca="1">INDEX(i.LMU_Area,$K72,WB$26)</f>
        <v>-</v>
      </c>
      <c r="WC72" s="5" t="str" cm="1">
        <f t="array" aca="1" ref="WC72" ca="1">INDEX(i.LMU_Area,$K72,WC$26)</f>
        <v>-</v>
      </c>
      <c r="WD72" s="5" t="str" cm="1">
        <f t="array" aca="1" ref="WD72" ca="1">INDEX(i.LMU_Area,$K72,WD$26)</f>
        <v>-</v>
      </c>
      <c r="WE72" s="5" t="str" cm="1">
        <f t="array" aca="1" ref="WE72" ca="1">INDEX(i.LMU_Area,$K72,WE$26)</f>
        <v>-</v>
      </c>
      <c r="WF72" s="5" t="str" cm="1">
        <f t="array" aca="1" ref="WF72" ca="1">INDEX(i.LMU_Area,$K72,WF$26)</f>
        <v>-</v>
      </c>
      <c r="WG72" s="5" t="str" cm="1">
        <f t="array" aca="1" ref="WG72" ca="1">INDEX(i.LMU_Area,$K72,WG$26)</f>
        <v>-</v>
      </c>
      <c r="WH72" s="5" t="str" cm="1">
        <f t="array" aca="1" ref="WH72" ca="1">INDEX(i.LMU_Area,$K72,WH$26)</f>
        <v>-</v>
      </c>
      <c r="WI72" s="5" t="str" cm="1">
        <f t="array" aca="1" ref="WI72" ca="1">INDEX(i.LMU_Area,$K72,WI$26)</f>
        <v>-</v>
      </c>
      <c r="WJ72" s="5" t="str" cm="1">
        <f t="array" aca="1" ref="WJ72" ca="1">INDEX(i.LMU_Area,$K72,WJ$26)</f>
        <v>-</v>
      </c>
      <c r="WK72" s="5" t="str" cm="1">
        <f t="array" aca="1" ref="WK72" ca="1">INDEX(i.LMU_Area,$K72,WK$26)</f>
        <v>-</v>
      </c>
      <c r="WL72" s="5" t="str" cm="1">
        <f t="array" aca="1" ref="WL72" ca="1">INDEX(i.LMU_Area,$K72,WL$26)</f>
        <v>-</v>
      </c>
      <c r="WM72" s="5" t="str" cm="1">
        <f t="array" aca="1" ref="WM72" ca="1">INDEX(i.LMU_Area,$K72,WM$26)</f>
        <v>-</v>
      </c>
      <c r="WN72" s="5" t="str" cm="1">
        <f t="array" aca="1" ref="WN72" ca="1">INDEX(i.LMU_Area,$K72,WN$26)</f>
        <v>-</v>
      </c>
      <c r="WO72" s="5" t="str" cm="1">
        <f t="array" aca="1" ref="WO72" ca="1">INDEX(i.LMU_Area,$K72,WO$26)</f>
        <v>-</v>
      </c>
      <c r="WP72" s="5" t="str" cm="1">
        <f t="array" aca="1" ref="WP72" ca="1">INDEX(i.LMU_Area,$K72,WP$26)</f>
        <v>-</v>
      </c>
      <c r="WQ72" s="5" t="str" cm="1">
        <f t="array" aca="1" ref="WQ72" ca="1">INDEX(i.LMU_Area,$K72,WQ$26)</f>
        <v>-</v>
      </c>
      <c r="WR72" s="5" t="str" cm="1">
        <f t="array" aca="1" ref="WR72" ca="1">INDEX(i.LMU_Area,$K72,WR$26)</f>
        <v>-</v>
      </c>
      <c r="WS72" s="5" t="str" cm="1">
        <f t="array" aca="1" ref="WS72" ca="1">INDEX(i.LMU_Area,$K72,WS$26)</f>
        <v>-</v>
      </c>
      <c r="WT72" s="5" t="str" cm="1">
        <f t="array" aca="1" ref="WT72" ca="1">INDEX(i.LMU_Area,$K72,WT$26)</f>
        <v>-</v>
      </c>
      <c r="WU72" s="5" t="str" cm="1">
        <f t="array" aca="1" ref="WU72" ca="1">INDEX(i.LMU_Area,$K72,WU$26)</f>
        <v>-</v>
      </c>
      <c r="WV72" s="5" t="str" cm="1">
        <f t="array" aca="1" ref="WV72" ca="1">INDEX(i.LMU_Area,$K72,WV$26)</f>
        <v>-</v>
      </c>
      <c r="WW72" s="5" t="str" cm="1">
        <f t="array" aca="1" ref="WW72" ca="1">INDEX(i.LMU_Area,$K72,WW$26)</f>
        <v>-</v>
      </c>
      <c r="WX72" s="5" t="str" cm="1">
        <f t="array" aca="1" ref="WX72" ca="1">INDEX(i.LMU_Area,$K72,WX$26)</f>
        <v>-</v>
      </c>
      <c r="WY72" s="5" t="str" cm="1">
        <f t="array" aca="1" ref="WY72" ca="1">INDEX(i.LMU_Area,$K72,WY$26)</f>
        <v>-</v>
      </c>
      <c r="WZ72" s="5" t="str" cm="1">
        <f t="array" aca="1" ref="WZ72" ca="1">INDEX(i.LMU_Area,$K72,WZ$26)</f>
        <v>-</v>
      </c>
      <c r="XA72" s="5" t="str" cm="1">
        <f t="array" aca="1" ref="XA72" ca="1">INDEX(i.LMU_Area,$K72,XA$26)</f>
        <v>-</v>
      </c>
      <c r="XB72" s="5" t="str" cm="1">
        <f t="array" aca="1" ref="XB72" ca="1">INDEX(i.LMU_Area,$K72,XB$26)</f>
        <v>-</v>
      </c>
      <c r="XC72" s="5" t="str" cm="1">
        <f t="array" aca="1" ref="XC72" ca="1">INDEX(i.LMU_Area,$K72,XC$26)</f>
        <v>-</v>
      </c>
      <c r="XD72" s="5" t="str" cm="1">
        <f t="array" aca="1" ref="XD72" ca="1">INDEX(i.LMU_Area,$K72,XD$26)</f>
        <v>-</v>
      </c>
      <c r="XE72" s="5" t="str" cm="1">
        <f t="array" aca="1" ref="XE72" ca="1">INDEX(i.LMU_Area,$K72,XE$26)</f>
        <v>-</v>
      </c>
      <c r="XF72" s="5" t="str" cm="1">
        <f t="array" aca="1" ref="XF72" ca="1">INDEX(i.LMU_Area,$K72,XF$26)</f>
        <v>-</v>
      </c>
      <c r="XG72" s="5" t="str" cm="1">
        <f t="array" aca="1" ref="XG72" ca="1">INDEX(i.LMU_Area,$K72,XG$26)</f>
        <v>-</v>
      </c>
      <c r="XH72" s="5" t="str" cm="1">
        <f t="array" aca="1" ref="XH72" ca="1">INDEX(i.LMU_Area,$K72,XH$26)</f>
        <v>-</v>
      </c>
      <c r="XI72" s="5" t="str" cm="1">
        <f t="array" aca="1" ref="XI72" ca="1">INDEX(i.LMU_Area,$K72,XI$26)</f>
        <v>-</v>
      </c>
      <c r="XJ72" s="5" t="str" cm="1">
        <f t="array" aca="1" ref="XJ72" ca="1">INDEX(i.LMU_Area,$K72,XJ$26)</f>
        <v>-</v>
      </c>
      <c r="XK72" s="5" t="str" cm="1">
        <f t="array" aca="1" ref="XK72" ca="1">INDEX(i.LMU_Area,$K72,XK$26)</f>
        <v>-</v>
      </c>
      <c r="XL72" s="5" t="str" cm="1">
        <f t="array" aca="1" ref="XL72" ca="1">INDEX(i.LMU_Area,$K72,XL$26)</f>
        <v>-</v>
      </c>
      <c r="XM72" s="5" t="str" cm="1">
        <f t="array" aca="1" ref="XM72" ca="1">INDEX(i.LMU_Area,$K72,XM$26)</f>
        <v>-</v>
      </c>
      <c r="XN72" s="5" t="str" cm="1">
        <f t="array" aca="1" ref="XN72" ca="1">INDEX(i.LMU_Area,$K72,XN$26)</f>
        <v>-</v>
      </c>
      <c r="XO72" s="5" t="str" cm="1">
        <f t="array" aca="1" ref="XO72" ca="1">INDEX(i.LMU_Area,$K72,XO$26)</f>
        <v>-</v>
      </c>
      <c r="XP72" s="5" t="str" cm="1">
        <f t="array" aca="1" ref="XP72" ca="1">INDEX(i.LMU_Area,$K72,XP$26)</f>
        <v>-</v>
      </c>
      <c r="XQ72" s="5" t="str" cm="1">
        <f t="array" aca="1" ref="XQ72" ca="1">INDEX(i.LMU_Area,$K72,XQ$26)</f>
        <v>-</v>
      </c>
      <c r="XR72" s="5" t="str" cm="1">
        <f t="array" aca="1" ref="XR72" ca="1">INDEX(i.LMU_Area,$K72,XR$26)</f>
        <v>-</v>
      </c>
      <c r="XS72" s="5" t="str" cm="1">
        <f t="array" aca="1" ref="XS72" ca="1">INDEX(i.LMU_Area,$K72,XS$26)</f>
        <v>-</v>
      </c>
      <c r="XT72" s="5" t="str" cm="1">
        <f t="array" aca="1" ref="XT72" ca="1">INDEX(i.LMU_Area,$K72,XT$26)</f>
        <v>-</v>
      </c>
      <c r="XU72" s="5" t="str" cm="1">
        <f t="array" aca="1" ref="XU72" ca="1">INDEX(i.LMU_Area,$K72,XU$26)</f>
        <v>-</v>
      </c>
      <c r="XV72" s="5" t="str" cm="1">
        <f t="array" aca="1" ref="XV72" ca="1">INDEX(i.LMU_Area,$K72,XV$26)</f>
        <v>-</v>
      </c>
      <c r="XW72" s="5" t="str" cm="1">
        <f t="array" aca="1" ref="XW72" ca="1">INDEX(i.LMU_Area,$K72,XW$26)</f>
        <v>-</v>
      </c>
      <c r="XX72" s="5" t="str" cm="1">
        <f t="array" aca="1" ref="XX72" ca="1">INDEX(i.LMU_Area,$K72,XX$26)</f>
        <v>-</v>
      </c>
      <c r="XY72" s="5" t="str" cm="1">
        <f t="array" aca="1" ref="XY72" ca="1">INDEX(i.LMU_Area,$K72,XY$26)</f>
        <v>-</v>
      </c>
      <c r="XZ72" s="5" t="str" cm="1">
        <f t="array" aca="1" ref="XZ72" ca="1">INDEX(i.LMU_Area,$K72,XZ$26)</f>
        <v>-</v>
      </c>
      <c r="YA72" s="5" t="str" cm="1">
        <f t="array" aca="1" ref="YA72" ca="1">INDEX(i.LMU_Area,$K72,YA$26)</f>
        <v>-</v>
      </c>
      <c r="YB72" s="5" t="str" cm="1">
        <f t="array" aca="1" ref="YB72" ca="1">INDEX(i.LMU_Area,$K72,YB$26)</f>
        <v>-</v>
      </c>
      <c r="YC72" s="5" t="str" cm="1">
        <f t="array" aca="1" ref="YC72" ca="1">INDEX(i.LMU_Area,$K72,YC$26)</f>
        <v>-</v>
      </c>
      <c r="YD72" s="5" t="str" cm="1">
        <f t="array" aca="1" ref="YD72" ca="1">INDEX(i.LMU_Area,$K72,YD$26)</f>
        <v>-</v>
      </c>
      <c r="YE72" s="5" t="str" cm="1">
        <f t="array" aca="1" ref="YE72" ca="1">INDEX(i.LMU_Area,$K72,YE$26)</f>
        <v>-</v>
      </c>
      <c r="YF72" s="5" t="str" cm="1">
        <f t="array" aca="1" ref="YF72" ca="1">INDEX(i.LMU_Area,$K72,YF$26)</f>
        <v>-</v>
      </c>
      <c r="YG72" s="5" t="str" cm="1">
        <f t="array" aca="1" ref="YG72" ca="1">INDEX(i.LMU_Area,$K72,YG$26)</f>
        <v>-</v>
      </c>
      <c r="YH72" s="5" t="str" cm="1">
        <f t="array" aca="1" ref="YH72" ca="1">INDEX(i.LMU_Area,$K72,YH$26)</f>
        <v>-</v>
      </c>
      <c r="YI72" s="5" t="str" cm="1">
        <f t="array" aca="1" ref="YI72" ca="1">INDEX(i.LMU_Area,$K72,YI$26)</f>
        <v>-</v>
      </c>
      <c r="YJ72" s="5" t="str" cm="1">
        <f t="array" aca="1" ref="YJ72" ca="1">INDEX(i.LMU_Area,$K72,YJ$26)</f>
        <v>-</v>
      </c>
      <c r="YK72" s="5" t="str" cm="1">
        <f t="array" aca="1" ref="YK72" ca="1">INDEX(i.LMU_Area,$K72,YK$26)</f>
        <v>-</v>
      </c>
      <c r="YL72" s="5" t="str" cm="1">
        <f t="array" aca="1" ref="YL72" ca="1">INDEX(i.LMU_Area,$K72,YL$26)</f>
        <v>-</v>
      </c>
      <c r="YM72" s="5" t="str" cm="1">
        <f t="array" aca="1" ref="YM72" ca="1">INDEX(i.LMU_Area,$K72,YM$26)</f>
        <v>-</v>
      </c>
      <c r="YN72" s="5" t="str" cm="1">
        <f t="array" aca="1" ref="YN72" ca="1">INDEX(i.LMU_Area,$K72,YN$26)</f>
        <v>-</v>
      </c>
      <c r="YO72" s="5" t="str" cm="1">
        <f t="array" aca="1" ref="YO72" ca="1">INDEX(i.LMU_Area,$K72,YO$26)</f>
        <v>-</v>
      </c>
      <c r="YP72" s="5" t="str" cm="1">
        <f t="array" aca="1" ref="YP72" ca="1">INDEX(i.LMU_Area,$K72,YP$26)</f>
        <v>-</v>
      </c>
      <c r="YQ72" s="5" t="str" cm="1">
        <f t="array" aca="1" ref="YQ72" ca="1">INDEX(i.LMU_Area,$K72,YQ$26)</f>
        <v>-</v>
      </c>
      <c r="YR72" s="5" t="str" cm="1">
        <f t="array" aca="1" ref="YR72" ca="1">INDEX(i.LMU_Area,$K72,YR$26)</f>
        <v>-</v>
      </c>
      <c r="YS72" s="5" t="str" cm="1">
        <f t="array" aca="1" ref="YS72" ca="1">INDEX(i.LMU_Area,$K72,YS$26)</f>
        <v>-</v>
      </c>
      <c r="YT72" s="5" t="str" cm="1">
        <f t="array" aca="1" ref="YT72" ca="1">INDEX(i.LMU_Area,$K72,YT$26)</f>
        <v>-</v>
      </c>
      <c r="YU72" s="5" t="str" cm="1">
        <f t="array" aca="1" ref="YU72" ca="1">INDEX(i.LMU_Area,$K72,YU$26)</f>
        <v>-</v>
      </c>
      <c r="YV72" s="5" t="str" cm="1">
        <f t="array" aca="1" ref="YV72" ca="1">INDEX(i.LMU_Area,$K72,YV$26)</f>
        <v>-</v>
      </c>
      <c r="YW72" s="5" t="str" cm="1">
        <f t="array" aca="1" ref="YW72" ca="1">INDEX(i.LMU_Area,$K72,YW$26)</f>
        <v>-</v>
      </c>
      <c r="YX72" s="5" t="str" cm="1">
        <f t="array" aca="1" ref="YX72" ca="1">INDEX(i.LMU_Area,$K72,YX$26)</f>
        <v>-</v>
      </c>
      <c r="YY72" s="5" t="str" cm="1">
        <f t="array" aca="1" ref="YY72" ca="1">INDEX(i.LMU_Area,$K72,YY$26)</f>
        <v>-</v>
      </c>
      <c r="YZ72" s="5" t="str" cm="1">
        <f t="array" aca="1" ref="YZ72" ca="1">INDEX(i.LMU_Area,$K72,YZ$26)</f>
        <v>-</v>
      </c>
      <c r="ZA72" s="5" t="str" cm="1">
        <f t="array" aca="1" ref="ZA72" ca="1">INDEX(i.LMU_Area,$K72,ZA$26)</f>
        <v>-</v>
      </c>
      <c r="ZB72" s="5" t="str" cm="1">
        <f t="array" aca="1" ref="ZB72" ca="1">INDEX(i.LMU_Area,$K72,ZB$26)</f>
        <v>-</v>
      </c>
      <c r="ZC72" s="5" t="str" cm="1">
        <f t="array" aca="1" ref="ZC72" ca="1">INDEX(i.LMU_Area,$K72,ZC$26)</f>
        <v>-</v>
      </c>
      <c r="ZD72" s="5" t="str" cm="1">
        <f t="array" aca="1" ref="ZD72" ca="1">INDEX(i.LMU_Area,$K72,ZD$26)</f>
        <v>-</v>
      </c>
      <c r="ZE72" s="5" t="str" cm="1">
        <f t="array" aca="1" ref="ZE72" ca="1">INDEX(i.LMU_Area,$K72,ZE$26)</f>
        <v>-</v>
      </c>
      <c r="ZF72" s="5" t="str" cm="1">
        <f t="array" aca="1" ref="ZF72" ca="1">INDEX(i.LMU_Area,$K72,ZF$26)</f>
        <v>-</v>
      </c>
      <c r="ZG72" s="5" t="str" cm="1">
        <f t="array" aca="1" ref="ZG72" ca="1">INDEX(i.LMU_Area,$K72,ZG$26)</f>
        <v>-</v>
      </c>
      <c r="ZH72" s="5" t="str" cm="1">
        <f t="array" aca="1" ref="ZH72" ca="1">INDEX(i.LMU_Area,$K72,ZH$26)</f>
        <v>-</v>
      </c>
      <c r="ZI72" s="5" t="str" cm="1">
        <f t="array" aca="1" ref="ZI72" ca="1">INDEX(i.LMU_Area,$K72,ZI$26)</f>
        <v>-</v>
      </c>
      <c r="ZJ72" s="5" t="str" cm="1">
        <f t="array" aca="1" ref="ZJ72" ca="1">INDEX(i.LMU_Area,$K72,ZJ$26)</f>
        <v>-</v>
      </c>
      <c r="ZK72" s="5" t="str" cm="1">
        <f t="array" aca="1" ref="ZK72" ca="1">INDEX(i.LMU_Area,$K72,ZK$26)</f>
        <v>-</v>
      </c>
      <c r="ZL72" s="5" t="str" cm="1">
        <f t="array" aca="1" ref="ZL72" ca="1">INDEX(i.LMU_Area,$K72,ZL$26)</f>
        <v>-</v>
      </c>
      <c r="ZM72" s="5" t="str" cm="1">
        <f t="array" aca="1" ref="ZM72" ca="1">INDEX(i.LMU_Area,$K72,ZM$26)</f>
        <v>-</v>
      </c>
      <c r="ZN72" s="5" t="str" cm="1">
        <f t="array" aca="1" ref="ZN72" ca="1">INDEX(i.LMU_Area,$K72,ZN$26)</f>
        <v>-</v>
      </c>
      <c r="ZO72" s="5" t="str" cm="1">
        <f t="array" aca="1" ref="ZO72" ca="1">INDEX(i.LMU_Area,$K72,ZO$26)</f>
        <v>-</v>
      </c>
      <c r="ZP72" s="5" t="str" cm="1">
        <f t="array" aca="1" ref="ZP72" ca="1">INDEX(i.LMU_Area,$K72,ZP$26)</f>
        <v>-</v>
      </c>
      <c r="ZQ72" s="5" t="str" cm="1">
        <f t="array" aca="1" ref="ZQ72" ca="1">INDEX(i.LMU_Area,$K72,ZQ$26)</f>
        <v>-</v>
      </c>
      <c r="ZR72" s="5" t="str" cm="1">
        <f t="array" aca="1" ref="ZR72" ca="1">INDEX(i.LMU_Area,$K72,ZR$26)</f>
        <v>-</v>
      </c>
      <c r="ZS72" s="5" t="str" cm="1">
        <f t="array" aca="1" ref="ZS72" ca="1">INDEX(i.LMU_Area,$K72,ZS$26)</f>
        <v>-</v>
      </c>
      <c r="ZT72" s="5" t="str" cm="1">
        <f t="array" aca="1" ref="ZT72" ca="1">INDEX(i.LMU_Area,$K72,ZT$26)</f>
        <v>-</v>
      </c>
      <c r="ZU72" s="5" t="str" cm="1">
        <f t="array" aca="1" ref="ZU72" ca="1">INDEX(i.LMU_Area,$K72,ZU$26)</f>
        <v>-</v>
      </c>
      <c r="ZV72" s="5" t="str" cm="1">
        <f t="array" aca="1" ref="ZV72" ca="1">INDEX(i.LMU_Area,$K72,ZV$26)</f>
        <v>-</v>
      </c>
      <c r="ZW72" s="5" t="str" cm="1">
        <f t="array" aca="1" ref="ZW72" ca="1">INDEX(i.LMU_Area,$K72,ZW$26)</f>
        <v>-</v>
      </c>
      <c r="ZX72" s="5" t="str" cm="1">
        <f t="array" aca="1" ref="ZX72" ca="1">INDEX(i.LMU_Area,$K72,ZX$26)</f>
        <v>-</v>
      </c>
      <c r="ZY72" s="5" t="str" cm="1">
        <f t="array" aca="1" ref="ZY72" ca="1">INDEX(i.LMU_Area,$K72,ZY$26)</f>
        <v>-</v>
      </c>
      <c r="ZZ72" s="5" t="str" cm="1">
        <f t="array" aca="1" ref="ZZ72" ca="1">INDEX(i.LMU_Area,$K72,ZZ$26)</f>
        <v>-</v>
      </c>
      <c r="AAA72" s="5" t="str" cm="1">
        <f t="array" aca="1" ref="AAA72" ca="1">INDEX(i.LMU_Area,$K72,AAA$26)</f>
        <v>-</v>
      </c>
      <c r="AAB72" s="5" t="str" cm="1">
        <f t="array" aca="1" ref="AAB72" ca="1">INDEX(i.LMU_Area,$K72,AAB$26)</f>
        <v>-</v>
      </c>
      <c r="AAC72" s="5" t="str" cm="1">
        <f t="array" aca="1" ref="AAC72" ca="1">INDEX(i.LMU_Area,$K72,AAC$26)</f>
        <v>-</v>
      </c>
      <c r="AAD72" s="5" t="str" cm="1">
        <f t="array" aca="1" ref="AAD72" ca="1">INDEX(i.LMU_Area,$K72,AAD$26)</f>
        <v>-</v>
      </c>
      <c r="AAE72" s="5" t="str" cm="1">
        <f t="array" aca="1" ref="AAE72" ca="1">INDEX(i.LMU_Area,$K72,AAE$26)</f>
        <v>-</v>
      </c>
      <c r="AAF72" s="5" t="str" cm="1">
        <f t="array" aca="1" ref="AAF72" ca="1">INDEX(i.LMU_Area,$K72,AAF$26)</f>
        <v>-</v>
      </c>
      <c r="AAG72" s="5" t="str" cm="1">
        <f t="array" aca="1" ref="AAG72" ca="1">INDEX(i.LMU_Area,$K72,AAG$26)</f>
        <v>-</v>
      </c>
      <c r="AAH72" s="5" t="str" cm="1">
        <f t="array" aca="1" ref="AAH72" ca="1">INDEX(i.LMU_Area,$K72,AAH$26)</f>
        <v>-</v>
      </c>
      <c r="AAI72" s="5" t="str" cm="1">
        <f t="array" aca="1" ref="AAI72" ca="1">INDEX(i.LMU_Area,$K72,AAI$26)</f>
        <v>-</v>
      </c>
      <c r="AAJ72" s="5" t="str" cm="1">
        <f t="array" aca="1" ref="AAJ72" ca="1">INDEX(i.LMU_Area,$K72,AAJ$26)</f>
        <v>-</v>
      </c>
      <c r="AAK72" s="5" t="str" cm="1">
        <f t="array" aca="1" ref="AAK72" ca="1">INDEX(i.LMU_Area,$K72,AAK$26)</f>
        <v>-</v>
      </c>
      <c r="AAL72" s="5" t="str" cm="1">
        <f t="array" aca="1" ref="AAL72" ca="1">INDEX(i.LMU_Area,$K72,AAL$26)</f>
        <v>-</v>
      </c>
      <c r="AAM72" s="5" t="str" cm="1">
        <f t="array" aca="1" ref="AAM72" ca="1">INDEX(i.LMU_Area,$K72,AAM$26)</f>
        <v>-</v>
      </c>
      <c r="AAN72" s="5" t="str" cm="1">
        <f t="array" aca="1" ref="AAN72" ca="1">INDEX(i.LMU_Area,$K72,AAN$26)</f>
        <v>-</v>
      </c>
      <c r="AAO72" s="5" t="str" cm="1">
        <f t="array" aca="1" ref="AAO72" ca="1">INDEX(i.LMU_Area,$K72,AAO$26)</f>
        <v>-</v>
      </c>
      <c r="AAP72" s="5" t="str" cm="1">
        <f t="array" aca="1" ref="AAP72" ca="1">INDEX(i.LMU_Area,$K72,AAP$26)</f>
        <v>-</v>
      </c>
      <c r="AAQ72" s="5" t="str" cm="1">
        <f t="array" aca="1" ref="AAQ72" ca="1">INDEX(i.LMU_Area,$K72,AAQ$26)</f>
        <v>-</v>
      </c>
      <c r="AAR72" s="5" t="str" cm="1">
        <f t="array" aca="1" ref="AAR72" ca="1">INDEX(i.LMU_Area,$K72,AAR$26)</f>
        <v>-</v>
      </c>
      <c r="AAS72" s="5" t="str" cm="1">
        <f t="array" aca="1" ref="AAS72" ca="1">INDEX(i.LMU_Area,$K72,AAS$26)</f>
        <v>-</v>
      </c>
      <c r="AAT72" s="5" t="str" cm="1">
        <f t="array" aca="1" ref="AAT72" ca="1">INDEX(i.LMU_Area,$K72,AAT$26)</f>
        <v>-</v>
      </c>
      <c r="AAU72" s="5" t="str" cm="1">
        <f t="array" aca="1" ref="AAU72" ca="1">INDEX(i.LMU_Area,$K72,AAU$26)</f>
        <v>-</v>
      </c>
      <c r="AAV72" s="5" t="str" cm="1">
        <f t="array" aca="1" ref="AAV72" ca="1">INDEX(i.LMU_Area,$K72,AAV$26)</f>
        <v>-</v>
      </c>
      <c r="AAW72" s="5" t="str" cm="1">
        <f t="array" aca="1" ref="AAW72" ca="1">INDEX(i.LMU_Area,$K72,AAW$26)</f>
        <v>-</v>
      </c>
      <c r="AAX72" s="5" t="str" cm="1">
        <f t="array" aca="1" ref="AAX72" ca="1">INDEX(i.LMU_Area,$K72,AAX$26)</f>
        <v>-</v>
      </c>
      <c r="AAY72" s="5" t="str" cm="1">
        <f t="array" aca="1" ref="AAY72" ca="1">INDEX(i.LMU_Area,$K72,AAY$26)</f>
        <v>-</v>
      </c>
      <c r="AAZ72" s="5" t="str" cm="1">
        <f t="array" aca="1" ref="AAZ72" ca="1">INDEX(i.LMU_Area,$K72,AAZ$26)</f>
        <v>-</v>
      </c>
      <c r="ABA72" s="5" t="str" cm="1">
        <f t="array" aca="1" ref="ABA72" ca="1">INDEX(i.LMU_Area,$K72,ABA$26)</f>
        <v>-</v>
      </c>
      <c r="ABB72" s="5" t="str" cm="1">
        <f t="array" aca="1" ref="ABB72" ca="1">INDEX(i.LMU_Area,$K72,ABB$26)</f>
        <v>-</v>
      </c>
      <c r="ABC72" s="5" t="str" cm="1">
        <f t="array" aca="1" ref="ABC72" ca="1">INDEX(i.LMU_Area,$K72,ABC$26)</f>
        <v>-</v>
      </c>
      <c r="ABD72" s="5" t="str" cm="1">
        <f t="array" aca="1" ref="ABD72" ca="1">INDEX(i.LMU_Area,$K72,ABD$26)</f>
        <v>-</v>
      </c>
      <c r="ABE72" s="5" t="str" cm="1">
        <f t="array" aca="1" ref="ABE72" ca="1">INDEX(i.LMU_Area,$K72,ABE$26)</f>
        <v>-</v>
      </c>
      <c r="ABF72" s="5" t="str" cm="1">
        <f t="array" aca="1" ref="ABF72" ca="1">INDEX(i.LMU_Area,$K72,ABF$26)</f>
        <v>-</v>
      </c>
      <c r="ABG72" s="5" t="str" cm="1">
        <f t="array" aca="1" ref="ABG72" ca="1">INDEX(i.LMU_Area,$K72,ABG$26)</f>
        <v>-</v>
      </c>
      <c r="ABH72" s="5" t="str" cm="1">
        <f t="array" aca="1" ref="ABH72" ca="1">INDEX(i.LMU_Area,$K72,ABH$26)</f>
        <v>-</v>
      </c>
      <c r="ABI72" s="5" t="str" cm="1">
        <f t="array" aca="1" ref="ABI72" ca="1">INDEX(i.LMU_Area,$K72,ABI$26)</f>
        <v>-</v>
      </c>
      <c r="ABJ72" s="5" t="str" cm="1">
        <f t="array" aca="1" ref="ABJ72" ca="1">INDEX(i.LMU_Area,$K72,ABJ$26)</f>
        <v>-</v>
      </c>
      <c r="ABK72" s="5" t="str" cm="1">
        <f t="array" aca="1" ref="ABK72" ca="1">INDEX(i.LMU_Area,$K72,ABK$26)</f>
        <v>-</v>
      </c>
      <c r="ABL72" s="5" t="str" cm="1">
        <f t="array" aca="1" ref="ABL72" ca="1">INDEX(i.LMU_Area,$K72,ABL$26)</f>
        <v>-</v>
      </c>
      <c r="ABM72" s="5" t="str" cm="1">
        <f t="array" aca="1" ref="ABM72" ca="1">INDEX(i.LMU_Area,$K72,ABM$26)</f>
        <v>-</v>
      </c>
      <c r="ABN72" s="5" t="str" cm="1">
        <f t="array" aca="1" ref="ABN72" ca="1">INDEX(i.LMU_Area,$K72,ABN$26)</f>
        <v>-</v>
      </c>
      <c r="ABO72" s="5" t="str" cm="1">
        <f t="array" aca="1" ref="ABO72" ca="1">INDEX(i.LMU_Area,$K72,ABO$26)</f>
        <v>-</v>
      </c>
      <c r="ABP72" s="5" t="str" cm="1">
        <f t="array" aca="1" ref="ABP72" ca="1">INDEX(i.LMU_Area,$K72,ABP$26)</f>
        <v>-</v>
      </c>
      <c r="ABQ72" s="5" t="str" cm="1">
        <f t="array" aca="1" ref="ABQ72" ca="1">INDEX(i.LMU_Area,$K72,ABQ$26)</f>
        <v>-</v>
      </c>
      <c r="ABR72" s="5" t="str" cm="1">
        <f t="array" aca="1" ref="ABR72" ca="1">INDEX(i.LMU_Area,$K72,ABR$26)</f>
        <v>-</v>
      </c>
      <c r="ABS72" s="5" t="str" cm="1">
        <f t="array" aca="1" ref="ABS72" ca="1">INDEX(i.LMU_Area,$K72,ABS$26)</f>
        <v>-</v>
      </c>
      <c r="ABT72" s="5" t="str" cm="1">
        <f t="array" aca="1" ref="ABT72" ca="1">INDEX(i.LMU_Area,$K72,ABT$26)</f>
        <v>-</v>
      </c>
      <c r="ABU72" s="5" t="str" cm="1">
        <f t="array" aca="1" ref="ABU72" ca="1">INDEX(i.LMU_Area,$K72,ABU$26)</f>
        <v>-</v>
      </c>
      <c r="ABV72" s="5" t="str" cm="1">
        <f t="array" aca="1" ref="ABV72" ca="1">INDEX(i.LMU_Area,$K72,ABV$26)</f>
        <v>-</v>
      </c>
      <c r="ABW72" s="5" t="str" cm="1">
        <f t="array" aca="1" ref="ABW72" ca="1">INDEX(i.LMU_Area,$K72,ABW$26)</f>
        <v>-</v>
      </c>
      <c r="ABX72" s="5" t="str" cm="1">
        <f t="array" aca="1" ref="ABX72" ca="1">INDEX(i.LMU_Area,$K72,ABX$26)</f>
        <v>-</v>
      </c>
      <c r="ABY72" s="5" t="str" cm="1">
        <f t="array" aca="1" ref="ABY72" ca="1">INDEX(i.LMU_Area,$K72,ABY$26)</f>
        <v>-</v>
      </c>
      <c r="ABZ72" s="5" t="str" cm="1">
        <f t="array" aca="1" ref="ABZ72" ca="1">INDEX(i.LMU_Area,$K72,ABZ$26)</f>
        <v>-</v>
      </c>
      <c r="ACA72" s="5" t="str" cm="1">
        <f t="array" aca="1" ref="ACA72" ca="1">INDEX(i.LMU_Area,$K72,ACA$26)</f>
        <v>-</v>
      </c>
      <c r="ACB72" s="5" t="str" cm="1">
        <f t="array" aca="1" ref="ACB72" ca="1">INDEX(i.LMU_Area,$K72,ACB$26)</f>
        <v>-</v>
      </c>
      <c r="ACC72" s="5" t="str" cm="1">
        <f t="array" aca="1" ref="ACC72" ca="1">INDEX(i.LMU_Area,$K72,ACC$26)</f>
        <v>-</v>
      </c>
      <c r="ACD72" s="5" t="str" cm="1">
        <f t="array" aca="1" ref="ACD72" ca="1">INDEX(i.LMU_Area,$K72,ACD$26)</f>
        <v>-</v>
      </c>
      <c r="ACE72" s="5" t="str" cm="1">
        <f t="array" aca="1" ref="ACE72" ca="1">INDEX(i.LMU_Area,$K72,ACE$26)</f>
        <v>-</v>
      </c>
      <c r="ACF72" s="5" t="str" cm="1">
        <f t="array" aca="1" ref="ACF72" ca="1">INDEX(i.LMU_Area,$K72,ACF$26)</f>
        <v>-</v>
      </c>
      <c r="ACG72" s="5" t="str" cm="1">
        <f t="array" aca="1" ref="ACG72" ca="1">INDEX(i.LMU_Area,$K72,ACG$26)</f>
        <v>-</v>
      </c>
      <c r="ACH72" s="5" t="str" cm="1">
        <f t="array" aca="1" ref="ACH72" ca="1">INDEX(i.LMU_Area,$K72,ACH$26)</f>
        <v>-</v>
      </c>
      <c r="ACI72" s="5" t="str" cm="1">
        <f t="array" aca="1" ref="ACI72" ca="1">INDEX(i.LMU_Area,$K72,ACI$26)</f>
        <v>-</v>
      </c>
      <c r="ACJ72" s="5" t="str" cm="1">
        <f t="array" aca="1" ref="ACJ72" ca="1">INDEX(i.LMU_Area,$K72,ACJ$26)</f>
        <v>-</v>
      </c>
      <c r="ACK72" s="5" t="str" cm="1">
        <f t="array" aca="1" ref="ACK72" ca="1">INDEX(i.LMU_Area,$K72,ACK$26)</f>
        <v>-</v>
      </c>
      <c r="ACL72" s="5" t="str" cm="1">
        <f t="array" aca="1" ref="ACL72" ca="1">INDEX(i.LMU_Area,$K72,ACL$26)</f>
        <v>-</v>
      </c>
      <c r="ACM72" s="5" t="str" cm="1">
        <f t="array" aca="1" ref="ACM72" ca="1">INDEX(i.LMU_Area,$K72,ACM$26)</f>
        <v>-</v>
      </c>
      <c r="ACN72" s="5" t="str" cm="1">
        <f t="array" aca="1" ref="ACN72" ca="1">INDEX(i.LMU_Area,$K72,ACN$26)</f>
        <v>-</v>
      </c>
      <c r="ACO72" s="5" t="str" cm="1">
        <f t="array" aca="1" ref="ACO72" ca="1">INDEX(i.LMU_Area,$K72,ACO$26)</f>
        <v>-</v>
      </c>
      <c r="ACP72" s="5" t="str" cm="1">
        <f t="array" aca="1" ref="ACP72" ca="1">INDEX(i.LMU_Area,$K72,ACP$26)</f>
        <v>-</v>
      </c>
      <c r="ACQ72" s="5" t="str" cm="1">
        <f t="array" aca="1" ref="ACQ72" ca="1">INDEX(i.LMU_Area,$K72,ACQ$26)</f>
        <v>-</v>
      </c>
      <c r="ACR72" s="5" t="str" cm="1">
        <f t="array" aca="1" ref="ACR72" ca="1">INDEX(i.LMU_Area,$K72,ACR$26)</f>
        <v>-</v>
      </c>
      <c r="ACS72" s="5" t="str" cm="1">
        <f t="array" aca="1" ref="ACS72" ca="1">INDEX(i.LMU_Area,$K72,ACS$26)</f>
        <v>-</v>
      </c>
      <c r="ACT72" s="5" t="str" cm="1">
        <f t="array" aca="1" ref="ACT72" ca="1">INDEX(i.LMU_Area,$K72,ACT$26)</f>
        <v>-</v>
      </c>
      <c r="ACU72" s="5" t="str" cm="1">
        <f t="array" aca="1" ref="ACU72" ca="1">INDEX(i.LMU_Area,$K72,ACU$26)</f>
        <v>-</v>
      </c>
      <c r="ACV72" s="5" t="str" cm="1">
        <f t="array" aca="1" ref="ACV72" ca="1">INDEX(i.LMU_Area,$K72,ACV$26)</f>
        <v>-</v>
      </c>
      <c r="ACW72" s="5" t="str" cm="1">
        <f t="array" aca="1" ref="ACW72" ca="1">INDEX(i.LMU_Area,$K72,ACW$26)</f>
        <v>-</v>
      </c>
      <c r="ACX72" s="5" t="str" cm="1">
        <f t="array" aca="1" ref="ACX72" ca="1">INDEX(i.LMU_Area,$K72,ACX$26)</f>
        <v>-</v>
      </c>
      <c r="ACY72" s="5" t="str" cm="1">
        <f t="array" aca="1" ref="ACY72" ca="1">INDEX(i.LMU_Area,$K72,ACY$26)</f>
        <v>-</v>
      </c>
      <c r="ACZ72" s="5" t="str" cm="1">
        <f t="array" aca="1" ref="ACZ72" ca="1">INDEX(i.LMU_Area,$K72,ACZ$26)</f>
        <v>-</v>
      </c>
      <c r="ADA72" s="5" t="str" cm="1">
        <f t="array" aca="1" ref="ADA72" ca="1">INDEX(i.LMU_Area,$K72,ADA$26)</f>
        <v>-</v>
      </c>
      <c r="ADB72" s="5" t="str" cm="1">
        <f t="array" aca="1" ref="ADB72" ca="1">INDEX(i.LMU_Area,$K72,ADB$26)</f>
        <v>-</v>
      </c>
      <c r="ADC72" s="5" t="str" cm="1">
        <f t="array" aca="1" ref="ADC72" ca="1">INDEX(i.LMU_Area,$K72,ADC$26)</f>
        <v>-</v>
      </c>
      <c r="ADD72" s="5" t="str" cm="1">
        <f t="array" aca="1" ref="ADD72" ca="1">INDEX(i.LMU_Area,$K72,ADD$26)</f>
        <v>-</v>
      </c>
      <c r="ADE72" s="5" t="str" cm="1">
        <f t="array" aca="1" ref="ADE72" ca="1">INDEX(i.LMU_Area,$K72,ADE$26)</f>
        <v>-</v>
      </c>
      <c r="ADF72" s="5" t="str" cm="1">
        <f t="array" aca="1" ref="ADF72" ca="1">INDEX(i.LMU_Area,$K72,ADF$26)</f>
        <v>-</v>
      </c>
      <c r="ADG72" s="5" t="str" cm="1">
        <f t="array" aca="1" ref="ADG72" ca="1">INDEX(i.LMU_Area,$K72,ADG$26)</f>
        <v>-</v>
      </c>
      <c r="ADH72" s="5" t="str" cm="1">
        <f t="array" aca="1" ref="ADH72" ca="1">INDEX(i.LMU_Area,$K72,ADH$26)</f>
        <v>-</v>
      </c>
      <c r="ADI72" s="5" t="str" cm="1">
        <f t="array" aca="1" ref="ADI72" ca="1">INDEX(i.LMU_Area,$K72,ADI$26)</f>
        <v>-</v>
      </c>
      <c r="ADJ72" s="5" t="str" cm="1">
        <f t="array" aca="1" ref="ADJ72" ca="1">INDEX(i.LMU_Area,$K72,ADJ$26)</f>
        <v>-</v>
      </c>
      <c r="ADK72" s="5" t="str" cm="1">
        <f t="array" aca="1" ref="ADK72" ca="1">INDEX(i.LMU_Area,$K72,ADK$26)</f>
        <v>-</v>
      </c>
      <c r="ADL72" s="5" t="str" cm="1">
        <f t="array" aca="1" ref="ADL72" ca="1">INDEX(i.LMU_Area,$K72,ADL$26)</f>
        <v>-</v>
      </c>
      <c r="ADM72" s="5" t="str" cm="1">
        <f t="array" aca="1" ref="ADM72" ca="1">INDEX(i.LMU_Area,$K72,ADM$26)</f>
        <v>-</v>
      </c>
      <c r="ADN72" s="5" t="str" cm="1">
        <f t="array" aca="1" ref="ADN72" ca="1">INDEX(i.LMU_Area,$K72,ADN$26)</f>
        <v>-</v>
      </c>
      <c r="ADO72" s="5" t="str" cm="1">
        <f t="array" aca="1" ref="ADO72" ca="1">INDEX(i.LMU_Area,$K72,ADO$26)</f>
        <v>-</v>
      </c>
      <c r="ADP72" s="5" t="str" cm="1">
        <f t="array" aca="1" ref="ADP72" ca="1">INDEX(i.LMU_Area,$K72,ADP$26)</f>
        <v>-</v>
      </c>
      <c r="ADQ72" s="5" t="str" cm="1">
        <f t="array" aca="1" ref="ADQ72" ca="1">INDEX(i.LMU_Area,$K72,ADQ$26)</f>
        <v>-</v>
      </c>
      <c r="ADR72" s="5" t="str" cm="1">
        <f t="array" aca="1" ref="ADR72" ca="1">INDEX(i.LMU_Area,$K72,ADR$26)</f>
        <v>-</v>
      </c>
      <c r="ADS72" s="5" t="str" cm="1">
        <f t="array" aca="1" ref="ADS72" ca="1">INDEX(i.LMU_Area,$K72,ADS$26)</f>
        <v>-</v>
      </c>
      <c r="ADT72" s="5" t="str" cm="1">
        <f t="array" aca="1" ref="ADT72" ca="1">INDEX(i.LMU_Area,$K72,ADT$26)</f>
        <v>-</v>
      </c>
      <c r="ADU72" s="5" t="str" cm="1">
        <f t="array" aca="1" ref="ADU72" ca="1">INDEX(i.LMU_Area,$K72,ADU$26)</f>
        <v>-</v>
      </c>
      <c r="ADV72" s="5" t="str" cm="1">
        <f t="array" aca="1" ref="ADV72" ca="1">INDEX(i.LMU_Area,$K72,ADV$26)</f>
        <v>-</v>
      </c>
      <c r="ADW72" s="5" t="str" cm="1">
        <f t="array" aca="1" ref="ADW72" ca="1">INDEX(i.LMU_Area,$K72,ADW$26)</f>
        <v>-</v>
      </c>
      <c r="ADX72" s="5" t="str" cm="1">
        <f t="array" aca="1" ref="ADX72" ca="1">INDEX(i.LMU_Area,$K72,ADX$26)</f>
        <v>-</v>
      </c>
      <c r="ADY72" s="5" t="str" cm="1">
        <f t="array" aca="1" ref="ADY72" ca="1">INDEX(i.LMU_Area,$K72,ADY$26)</f>
        <v>-</v>
      </c>
      <c r="ADZ72" s="5" t="str" cm="1">
        <f t="array" aca="1" ref="ADZ72" ca="1">INDEX(i.LMU_Area,$K72,ADZ$26)</f>
        <v>-</v>
      </c>
      <c r="AEA72" s="5" t="str" cm="1">
        <f t="array" aca="1" ref="AEA72" ca="1">INDEX(i.LMU_Area,$K72,AEA$26)</f>
        <v>-</v>
      </c>
      <c r="AEB72" s="5" t="str" cm="1">
        <f t="array" aca="1" ref="AEB72" ca="1">INDEX(i.LMU_Area,$K72,AEB$26)</f>
        <v>-</v>
      </c>
      <c r="AEC72" s="5" t="str" cm="1">
        <f t="array" aca="1" ref="AEC72" ca="1">INDEX(i.LMU_Area,$K72,AEC$26)</f>
        <v>-</v>
      </c>
      <c r="AED72" s="5" t="str" cm="1">
        <f t="array" aca="1" ref="AED72" ca="1">INDEX(i.LMU_Area,$K72,AED$26)</f>
        <v>-</v>
      </c>
      <c r="AEE72" s="5" t="str" cm="1">
        <f t="array" aca="1" ref="AEE72" ca="1">INDEX(i.LMU_Area,$K72,AEE$26)</f>
        <v>-</v>
      </c>
      <c r="AEF72" s="5" t="str" cm="1">
        <f t="array" aca="1" ref="AEF72" ca="1">INDEX(i.LMU_Area,$K72,AEF$26)</f>
        <v>-</v>
      </c>
      <c r="AEG72" s="5" t="str" cm="1">
        <f t="array" aca="1" ref="AEG72" ca="1">INDEX(i.LMU_Area,$K72,AEG$26)</f>
        <v>-</v>
      </c>
      <c r="AEH72" s="5" t="str" cm="1">
        <f t="array" aca="1" ref="AEH72" ca="1">INDEX(i.LMU_Area,$K72,AEH$26)</f>
        <v>-</v>
      </c>
      <c r="AEI72" s="5" t="str" cm="1">
        <f t="array" aca="1" ref="AEI72" ca="1">INDEX(i.LMU_Area,$K72,AEI$26)</f>
        <v>-</v>
      </c>
      <c r="AEJ72" s="5" t="str" cm="1">
        <f t="array" aca="1" ref="AEJ72" ca="1">INDEX(i.LMU_Area,$K72,AEJ$26)</f>
        <v>-</v>
      </c>
      <c r="AEK72" s="5" t="str" cm="1">
        <f t="array" aca="1" ref="AEK72" ca="1">INDEX(i.LMU_Area,$K72,AEK$26)</f>
        <v>-</v>
      </c>
      <c r="AEL72" s="5" t="str" cm="1">
        <f t="array" aca="1" ref="AEL72" ca="1">INDEX(i.LMU_Area,$K72,AEL$26)</f>
        <v>-</v>
      </c>
      <c r="AEM72" s="5" t="str" cm="1">
        <f t="array" aca="1" ref="AEM72" ca="1">INDEX(i.LMU_Area,$K72,AEM$26)</f>
        <v>-</v>
      </c>
      <c r="AEN72" s="5" t="str" cm="1">
        <f t="array" aca="1" ref="AEN72" ca="1">INDEX(i.LMU_Area,$K72,AEN$26)</f>
        <v>-</v>
      </c>
      <c r="AEO72" s="5" t="str" cm="1">
        <f t="array" aca="1" ref="AEO72" ca="1">INDEX(i.LMU_Area,$K72,AEO$26)</f>
        <v>-</v>
      </c>
      <c r="AEP72" s="5" t="str" cm="1">
        <f t="array" aca="1" ref="AEP72" ca="1">INDEX(i.LMU_Area,$K72,AEP$26)</f>
        <v>-</v>
      </c>
      <c r="AEQ72" s="5" t="str" cm="1">
        <f t="array" aca="1" ref="AEQ72" ca="1">INDEX(i.LMU_Area,$K72,AEQ$26)</f>
        <v>-</v>
      </c>
      <c r="AER72" s="5" t="str" cm="1">
        <f t="array" aca="1" ref="AER72" ca="1">INDEX(i.LMU_Area,$K72,AER$26)</f>
        <v>-</v>
      </c>
      <c r="AES72" s="5" t="str" cm="1">
        <f t="array" aca="1" ref="AES72" ca="1">INDEX(i.LMU_Area,$K72,AES$26)</f>
        <v>-</v>
      </c>
      <c r="AET72" s="5" t="str" cm="1">
        <f t="array" aca="1" ref="AET72" ca="1">INDEX(i.LMU_Area,$K72,AET$26)</f>
        <v>-</v>
      </c>
      <c r="AEU72" s="5" t="str" cm="1">
        <f t="array" aca="1" ref="AEU72" ca="1">INDEX(i.LMU_Area,$K72,AEU$26)</f>
        <v>-</v>
      </c>
      <c r="AEV72" s="5" t="str" cm="1">
        <f t="array" aca="1" ref="AEV72" ca="1">INDEX(i.LMU_Area,$K72,AEV$26)</f>
        <v>-</v>
      </c>
      <c r="AEW72" s="5" t="str" cm="1">
        <f t="array" aca="1" ref="AEW72" ca="1">INDEX(i.LMU_Area,$K72,AEW$26)</f>
        <v>-</v>
      </c>
      <c r="AEX72" s="5" t="str" cm="1">
        <f t="array" aca="1" ref="AEX72" ca="1">INDEX(i.LMU_Area,$K72,AEX$26)</f>
        <v>-</v>
      </c>
      <c r="AEY72" s="5" t="str" cm="1">
        <f t="array" aca="1" ref="AEY72" ca="1">INDEX(i.LMU_Area,$K72,AEY$26)</f>
        <v>-</v>
      </c>
      <c r="AEZ72" s="5" t="str" cm="1">
        <f t="array" aca="1" ref="AEZ72" ca="1">INDEX(i.LMU_Area,$K72,AEZ$26)</f>
        <v>-</v>
      </c>
      <c r="AFA72" s="5" t="str" cm="1">
        <f t="array" aca="1" ref="AFA72" ca="1">INDEX(i.LMU_Area,$K72,AFA$26)</f>
        <v>-</v>
      </c>
      <c r="AFB72" s="5" t="str" cm="1">
        <f t="array" aca="1" ref="AFB72" ca="1">INDEX(i.LMU_Area,$K72,AFB$26)</f>
        <v>-</v>
      </c>
      <c r="AFC72" s="5" t="str" cm="1">
        <f t="array" aca="1" ref="AFC72" ca="1">INDEX(i.LMU_Area,$K72,AFC$26)</f>
        <v>-</v>
      </c>
      <c r="AFD72" s="5" t="str" cm="1">
        <f t="array" aca="1" ref="AFD72" ca="1">INDEX(i.LMU_Area,$K72,AFD$26)</f>
        <v>-</v>
      </c>
      <c r="AFE72" s="5" t="str" cm="1">
        <f t="array" aca="1" ref="AFE72" ca="1">INDEX(i.LMU_Area,$K72,AFE$26)</f>
        <v>-</v>
      </c>
      <c r="AFF72" s="5" t="str" cm="1">
        <f t="array" aca="1" ref="AFF72" ca="1">INDEX(i.LMU_Area,$K72,AFF$26)</f>
        <v>-</v>
      </c>
      <c r="AFG72" s="5" t="str" cm="1">
        <f t="array" aca="1" ref="AFG72" ca="1">INDEX(i.LMU_Area,$K72,AFG$26)</f>
        <v>-</v>
      </c>
      <c r="AFH72" s="5" t="str" cm="1">
        <f t="array" aca="1" ref="AFH72" ca="1">INDEX(i.LMU_Area,$K72,AFH$26)</f>
        <v>-</v>
      </c>
      <c r="AFI72" s="5" t="str" cm="1">
        <f t="array" aca="1" ref="AFI72" ca="1">INDEX(i.LMU_Area,$K72,AFI$26)</f>
        <v>-</v>
      </c>
      <c r="AFJ72" s="5" t="str" cm="1">
        <f t="array" aca="1" ref="AFJ72" ca="1">INDEX(i.LMU_Area,$K72,AFJ$26)</f>
        <v>-</v>
      </c>
      <c r="AFK72" s="5" t="str" cm="1">
        <f t="array" aca="1" ref="AFK72" ca="1">INDEX(i.LMU_Area,$K72,AFK$26)</f>
        <v>-</v>
      </c>
      <c r="AFL72" s="5" t="str" cm="1">
        <f t="array" aca="1" ref="AFL72" ca="1">INDEX(i.LMU_Area,$K72,AFL$26)</f>
        <v>-</v>
      </c>
      <c r="AFM72" s="5" t="str" cm="1">
        <f t="array" aca="1" ref="AFM72" ca="1">INDEX(i.LMU_Area,$K72,AFM$26)</f>
        <v>-</v>
      </c>
      <c r="AFN72" s="5" t="str" cm="1">
        <f t="array" aca="1" ref="AFN72" ca="1">INDEX(i.LMU_Area,$K72,AFN$26)</f>
        <v>-</v>
      </c>
      <c r="AFO72" s="5" t="str" cm="1">
        <f t="array" aca="1" ref="AFO72" ca="1">INDEX(i.LMU_Area,$K72,AFO$26)</f>
        <v>-</v>
      </c>
      <c r="AFP72" s="5" t="str" cm="1">
        <f t="array" aca="1" ref="AFP72" ca="1">INDEX(i.LMU_Area,$K72,AFP$26)</f>
        <v>-</v>
      </c>
      <c r="AFQ72" s="5" t="str" cm="1">
        <f t="array" aca="1" ref="AFQ72" ca="1">INDEX(i.LMU_Area,$K72,AFQ$26)</f>
        <v>-</v>
      </c>
      <c r="AFR72" s="5" t="str" cm="1">
        <f t="array" aca="1" ref="AFR72" ca="1">INDEX(i.LMU_Area,$K72,AFR$26)</f>
        <v>-</v>
      </c>
      <c r="AFS72" s="5" t="str" cm="1">
        <f t="array" aca="1" ref="AFS72" ca="1">INDEX(i.LMU_Area,$K72,AFS$26)</f>
        <v>-</v>
      </c>
      <c r="AFT72" s="5" t="str" cm="1">
        <f t="array" aca="1" ref="AFT72" ca="1">INDEX(i.LMU_Area,$K72,AFT$26)</f>
        <v>-</v>
      </c>
      <c r="AFU72" s="5" t="str" cm="1">
        <f t="array" aca="1" ref="AFU72" ca="1">INDEX(i.LMU_Area,$K72,AFU$26)</f>
        <v>-</v>
      </c>
      <c r="AFV72" s="5" t="str" cm="1">
        <f t="array" aca="1" ref="AFV72" ca="1">INDEX(i.LMU_Area,$K72,AFV$26)</f>
        <v>-</v>
      </c>
      <c r="AFW72" s="5" t="str" cm="1">
        <f t="array" aca="1" ref="AFW72" ca="1">INDEX(i.LMU_Area,$K72,AFW$26)</f>
        <v>-</v>
      </c>
      <c r="AFX72" s="5" t="str" cm="1">
        <f t="array" aca="1" ref="AFX72" ca="1">INDEX(i.LMU_Area,$K72,AFX$26)</f>
        <v>-</v>
      </c>
      <c r="AFY72" s="5" t="str" cm="1">
        <f t="array" aca="1" ref="AFY72" ca="1">INDEX(i.LMU_Area,$K72,AFY$26)</f>
        <v>-</v>
      </c>
      <c r="AFZ72" s="5" t="str" cm="1">
        <f t="array" aca="1" ref="AFZ72" ca="1">INDEX(i.LMU_Area,$K72,AFZ$26)</f>
        <v>-</v>
      </c>
      <c r="AGA72" s="5" t="str" cm="1">
        <f t="array" aca="1" ref="AGA72" ca="1">INDEX(i.LMU_Area,$K72,AGA$26)</f>
        <v>-</v>
      </c>
      <c r="AGB72" s="5" t="str" cm="1">
        <f t="array" aca="1" ref="AGB72" ca="1">INDEX(i.LMU_Area,$K72,AGB$26)</f>
        <v>-</v>
      </c>
      <c r="AGC72" s="5" t="str" cm="1">
        <f t="array" aca="1" ref="AGC72" ca="1">INDEX(i.LMU_Area,$K72,AGC$26)</f>
        <v>-</v>
      </c>
      <c r="AGD72" s="5" t="str" cm="1">
        <f t="array" aca="1" ref="AGD72" ca="1">INDEX(i.LMU_Area,$K72,AGD$26)</f>
        <v>-</v>
      </c>
      <c r="AGE72" s="5" t="str" cm="1">
        <f t="array" aca="1" ref="AGE72" ca="1">INDEX(i.LMU_Area,$K72,AGE$26)</f>
        <v>-</v>
      </c>
      <c r="AGF72" s="5" t="str" cm="1">
        <f t="array" aca="1" ref="AGF72" ca="1">INDEX(i.LMU_Area,$K72,AGF$26)</f>
        <v>-</v>
      </c>
      <c r="AGG72" s="5" t="str" cm="1">
        <f t="array" aca="1" ref="AGG72" ca="1">INDEX(i.LMU_Area,$K72,AGG$26)</f>
        <v>-</v>
      </c>
      <c r="AGH72" s="5" t="str" cm="1">
        <f t="array" aca="1" ref="AGH72" ca="1">INDEX(i.LMU_Area,$K72,AGH$26)</f>
        <v>-</v>
      </c>
      <c r="AGI72" s="5" t="str" cm="1">
        <f t="array" aca="1" ref="AGI72" ca="1">INDEX(i.LMU_Area,$K72,AGI$26)</f>
        <v>-</v>
      </c>
      <c r="AGJ72" s="5" t="str" cm="1">
        <f t="array" aca="1" ref="AGJ72" ca="1">INDEX(i.LMU_Area,$K72,AGJ$26)</f>
        <v>-</v>
      </c>
      <c r="AGK72" s="5" t="str" cm="1">
        <f t="array" aca="1" ref="AGK72" ca="1">INDEX(i.LMU_Area,$K72,AGK$26)</f>
        <v>-</v>
      </c>
      <c r="AGL72" s="5" t="str" cm="1">
        <f t="array" aca="1" ref="AGL72" ca="1">INDEX(i.LMU_Area,$K72,AGL$26)</f>
        <v>-</v>
      </c>
      <c r="AGM72" s="5" t="str" cm="1">
        <f t="array" aca="1" ref="AGM72" ca="1">INDEX(i.LMU_Area,$K72,AGM$26)</f>
        <v>-</v>
      </c>
      <c r="AGN72" s="5" t="str" cm="1">
        <f t="array" aca="1" ref="AGN72" ca="1">INDEX(i.LMU_Area,$K72,AGN$26)</f>
        <v>-</v>
      </c>
      <c r="AGO72" s="5" t="str" cm="1">
        <f t="array" aca="1" ref="AGO72" ca="1">INDEX(i.LMU_Area,$K72,AGO$26)</f>
        <v>-</v>
      </c>
      <c r="AGP72" s="5" t="str" cm="1">
        <f t="array" aca="1" ref="AGP72" ca="1">INDEX(i.LMU_Area,$K72,AGP$26)</f>
        <v>-</v>
      </c>
      <c r="AGQ72" s="5" t="str" cm="1">
        <f t="array" aca="1" ref="AGQ72" ca="1">INDEX(i.LMU_Area,$K72,AGQ$26)</f>
        <v>-</v>
      </c>
      <c r="AGR72" s="5" t="str" cm="1">
        <f t="array" aca="1" ref="AGR72" ca="1">INDEX(i.LMU_Area,$K72,AGR$26)</f>
        <v>-</v>
      </c>
      <c r="AGS72" s="5" t="str" cm="1">
        <f t="array" aca="1" ref="AGS72" ca="1">INDEX(i.LMU_Area,$K72,AGS$26)</f>
        <v>-</v>
      </c>
      <c r="AGT72" s="5" t="str" cm="1">
        <f t="array" aca="1" ref="AGT72" ca="1">INDEX(i.LMU_Area,$K72,AGT$26)</f>
        <v>-</v>
      </c>
      <c r="AGU72" s="5" t="str" cm="1">
        <f t="array" aca="1" ref="AGU72" ca="1">INDEX(i.LMU_Area,$K72,AGU$26)</f>
        <v>-</v>
      </c>
      <c r="AGV72" s="5" t="str" cm="1">
        <f t="array" aca="1" ref="AGV72" ca="1">INDEX(i.LMU_Area,$K72,AGV$26)</f>
        <v>-</v>
      </c>
      <c r="AGW72" s="5" t="str" cm="1">
        <f t="array" aca="1" ref="AGW72" ca="1">INDEX(i.LMU_Area,$K72,AGW$26)</f>
        <v>-</v>
      </c>
      <c r="AGX72" s="5" t="str" cm="1">
        <f t="array" aca="1" ref="AGX72" ca="1">INDEX(i.LMU_Area,$K72,AGX$26)</f>
        <v>-</v>
      </c>
      <c r="AGY72" s="5" t="str" cm="1">
        <f t="array" aca="1" ref="AGY72" ca="1">INDEX(i.LMU_Area,$K72,AGY$26)</f>
        <v>-</v>
      </c>
      <c r="AGZ72" s="5" t="str" cm="1">
        <f t="array" aca="1" ref="AGZ72" ca="1">INDEX(i.LMU_Area,$K72,AGZ$26)</f>
        <v>-</v>
      </c>
      <c r="AHA72" s="5" t="str" cm="1">
        <f t="array" aca="1" ref="AHA72" ca="1">INDEX(i.LMU_Area,$K72,AHA$26)</f>
        <v>-</v>
      </c>
      <c r="AHB72" s="5" t="str" cm="1">
        <f t="array" aca="1" ref="AHB72" ca="1">INDEX(i.LMU_Area,$K72,AHB$26)</f>
        <v>-</v>
      </c>
      <c r="AHC72" s="5" t="str" cm="1">
        <f t="array" aca="1" ref="AHC72" ca="1">INDEX(i.LMU_Area,$K72,AHC$26)</f>
        <v>-</v>
      </c>
      <c r="AHD72" s="5" t="str" cm="1">
        <f t="array" aca="1" ref="AHD72" ca="1">INDEX(i.LMU_Area,$K72,AHD$26)</f>
        <v>-</v>
      </c>
      <c r="AHE72" s="5" t="str" cm="1">
        <f t="array" aca="1" ref="AHE72" ca="1">INDEX(i.LMU_Area,$K72,AHE$26)</f>
        <v>-</v>
      </c>
      <c r="AHF72" s="5" t="str" cm="1">
        <f t="array" aca="1" ref="AHF72" ca="1">INDEX(i.LMU_Area,$K72,AHF$26)</f>
        <v>-</v>
      </c>
      <c r="AHG72" s="5" t="str" cm="1">
        <f t="array" aca="1" ref="AHG72" ca="1">INDEX(i.LMU_Area,$K72,AHG$26)</f>
        <v>-</v>
      </c>
      <c r="AHH72" s="5" t="str" cm="1">
        <f t="array" aca="1" ref="AHH72" ca="1">INDEX(i.LMU_Area,$K72,AHH$26)</f>
        <v>-</v>
      </c>
      <c r="AHI72" s="5" t="str" cm="1">
        <f t="array" aca="1" ref="AHI72" ca="1">INDEX(i.LMU_Area,$K72,AHI$26)</f>
        <v>-</v>
      </c>
      <c r="AHJ72" s="5" t="str" cm="1">
        <f t="array" aca="1" ref="AHJ72" ca="1">INDEX(i.LMU_Area,$K72,AHJ$26)</f>
        <v>-</v>
      </c>
      <c r="AHK72" s="5" t="str" cm="1">
        <f t="array" aca="1" ref="AHK72" ca="1">INDEX(i.LMU_Area,$K72,AHK$26)</f>
        <v>-</v>
      </c>
      <c r="AHL72" s="5" t="str" cm="1">
        <f t="array" aca="1" ref="AHL72" ca="1">INDEX(i.LMU_Area,$K72,AHL$26)</f>
        <v>-</v>
      </c>
      <c r="AHM72" s="5" t="str" cm="1">
        <f t="array" aca="1" ref="AHM72" ca="1">INDEX(i.LMU_Area,$K72,AHM$26)</f>
        <v>-</v>
      </c>
      <c r="AHN72" s="5" t="str" cm="1">
        <f t="array" aca="1" ref="AHN72" ca="1">INDEX(i.LMU_Area,$K72,AHN$26)</f>
        <v>-</v>
      </c>
      <c r="AHO72" s="5" t="str" cm="1">
        <f t="array" aca="1" ref="AHO72" ca="1">INDEX(i.LMU_Area,$K72,AHO$26)</f>
        <v>-</v>
      </c>
      <c r="AHP72" s="5" t="str" cm="1">
        <f t="array" aca="1" ref="AHP72" ca="1">INDEX(i.LMU_Area,$K72,AHP$26)</f>
        <v>-</v>
      </c>
      <c r="AHQ72" s="5" t="str" cm="1">
        <f t="array" aca="1" ref="AHQ72" ca="1">INDEX(i.LMU_Area,$K72,AHQ$26)</f>
        <v>-</v>
      </c>
      <c r="AHR72" s="5" t="str" cm="1">
        <f t="array" aca="1" ref="AHR72" ca="1">INDEX(i.LMU_Area,$K72,AHR$26)</f>
        <v>-</v>
      </c>
      <c r="AHS72" s="5" t="str" cm="1">
        <f t="array" aca="1" ref="AHS72" ca="1">INDEX(i.LMU_Area,$K72,AHS$26)</f>
        <v>-</v>
      </c>
      <c r="AHT72" s="5" t="str" cm="1">
        <f t="array" aca="1" ref="AHT72" ca="1">INDEX(i.LMU_Area,$K72,AHT$26)</f>
        <v>-</v>
      </c>
      <c r="AHU72" s="5" t="str" cm="1">
        <f t="array" aca="1" ref="AHU72" ca="1">INDEX(i.LMU_Area,$K72,AHU$26)</f>
        <v>-</v>
      </c>
      <c r="AHV72" s="5" t="str" cm="1">
        <f t="array" aca="1" ref="AHV72" ca="1">INDEX(i.LMU_Area,$K72,AHV$26)</f>
        <v>-</v>
      </c>
      <c r="AHW72" s="5" t="str" cm="1">
        <f t="array" aca="1" ref="AHW72" ca="1">INDEX(i.LMU_Area,$K72,AHW$26)</f>
        <v>-</v>
      </c>
      <c r="AHX72" s="5" t="str" cm="1">
        <f t="array" aca="1" ref="AHX72" ca="1">INDEX(i.LMU_Area,$K72,AHX$26)</f>
        <v>-</v>
      </c>
      <c r="AHY72" s="5" t="str" cm="1">
        <f t="array" aca="1" ref="AHY72" ca="1">INDEX(i.LMU_Area,$K72,AHY$26)</f>
        <v>-</v>
      </c>
      <c r="AHZ72" s="5" t="str" cm="1">
        <f t="array" aca="1" ref="AHZ72" ca="1">INDEX(i.LMU_Area,$K72,AHZ$26)</f>
        <v>-</v>
      </c>
      <c r="AIA72" s="5" t="str" cm="1">
        <f t="array" aca="1" ref="AIA72" ca="1">INDEX(i.LMU_Area,$K72,AIA$26)</f>
        <v>-</v>
      </c>
      <c r="AIB72" s="5" t="str" cm="1">
        <f t="array" aca="1" ref="AIB72" ca="1">INDEX(i.LMU_Area,$K72,AIB$26)</f>
        <v>-</v>
      </c>
      <c r="AIC72" s="5" t="str" cm="1">
        <f t="array" aca="1" ref="AIC72" ca="1">INDEX(i.LMU_Area,$K72,AIC$26)</f>
        <v>-</v>
      </c>
      <c r="AID72" s="5" t="str" cm="1">
        <f t="array" aca="1" ref="AID72" ca="1">INDEX(i.LMU_Area,$K72,AID$26)</f>
        <v>-</v>
      </c>
      <c r="AIE72" s="5" t="str" cm="1">
        <f t="array" aca="1" ref="AIE72" ca="1">INDEX(i.LMU_Area,$K72,AIE$26)</f>
        <v>-</v>
      </c>
      <c r="AIF72" s="5" t="str" cm="1">
        <f t="array" aca="1" ref="AIF72" ca="1">INDEX(i.LMU_Area,$K72,AIF$26)</f>
        <v>-</v>
      </c>
      <c r="AIG72" s="5" t="str" cm="1">
        <f t="array" aca="1" ref="AIG72" ca="1">INDEX(i.LMU_Area,$K72,AIG$26)</f>
        <v>-</v>
      </c>
      <c r="AIH72" s="5" t="str" cm="1">
        <f t="array" aca="1" ref="AIH72" ca="1">INDEX(i.LMU_Area,$K72,AIH$26)</f>
        <v>-</v>
      </c>
      <c r="AII72" s="5" t="str" cm="1">
        <f t="array" aca="1" ref="AII72" ca="1">INDEX(i.LMU_Area,$K72,AII$26)</f>
        <v>-</v>
      </c>
      <c r="AIJ72" s="5" t="str" cm="1">
        <f t="array" aca="1" ref="AIJ72" ca="1">INDEX(i.LMU_Area,$K72,AIJ$26)</f>
        <v>-</v>
      </c>
      <c r="AIK72" s="5" t="str" cm="1">
        <f t="array" aca="1" ref="AIK72" ca="1">INDEX(i.LMU_Area,$K72,AIK$26)</f>
        <v>-</v>
      </c>
      <c r="AIL72" s="5" t="str" cm="1">
        <f t="array" aca="1" ref="AIL72" ca="1">INDEX(i.LMU_Area,$K72,AIL$26)</f>
        <v>-</v>
      </c>
      <c r="AIM72" s="5" t="str" cm="1">
        <f t="array" aca="1" ref="AIM72" ca="1">INDEX(i.LMU_Area,$K72,AIM$26)</f>
        <v>-</v>
      </c>
      <c r="AIN72" s="5" t="str" cm="1">
        <f t="array" aca="1" ref="AIN72" ca="1">INDEX(i.LMU_Area,$K72,AIN$26)</f>
        <v>-</v>
      </c>
      <c r="AIO72" s="5" t="str" cm="1">
        <f t="array" aca="1" ref="AIO72" ca="1">INDEX(i.LMU_Area,$K72,AIO$26)</f>
        <v>-</v>
      </c>
      <c r="AIP72" s="5" t="str" cm="1">
        <f t="array" aca="1" ref="AIP72" ca="1">INDEX(i.LMU_Area,$K72,AIP$26)</f>
        <v>-</v>
      </c>
      <c r="AIQ72" s="5" t="str" cm="1">
        <f t="array" aca="1" ref="AIQ72" ca="1">INDEX(i.LMU_Area,$K72,AIQ$26)</f>
        <v>-</v>
      </c>
      <c r="AIR72" s="5" t="str" cm="1">
        <f t="array" aca="1" ref="AIR72" ca="1">INDEX(i.LMU_Area,$K72,AIR$26)</f>
        <v>-</v>
      </c>
      <c r="AIS72" s="5" t="str" cm="1">
        <f t="array" aca="1" ref="AIS72" ca="1">INDEX(i.LMU_Area,$K72,AIS$26)</f>
        <v>-</v>
      </c>
      <c r="AIT72" s="5" t="str" cm="1">
        <f t="array" aca="1" ref="AIT72" ca="1">INDEX(i.LMU_Area,$K72,AIT$26)</f>
        <v>-</v>
      </c>
      <c r="AIU72" s="5" t="str" cm="1">
        <f t="array" aca="1" ref="AIU72" ca="1">INDEX(i.LMU_Area,$K72,AIU$26)</f>
        <v>-</v>
      </c>
      <c r="AIV72" s="5" t="str" cm="1">
        <f t="array" aca="1" ref="AIV72" ca="1">INDEX(i.LMU_Area,$K72,AIV$26)</f>
        <v>-</v>
      </c>
      <c r="AIW72" s="5" t="str" cm="1">
        <f t="array" aca="1" ref="AIW72" ca="1">INDEX(i.LMU_Area,$K72,AIW$26)</f>
        <v>-</v>
      </c>
      <c r="AIX72" s="5" t="str" cm="1">
        <f t="array" aca="1" ref="AIX72" ca="1">INDEX(i.LMU_Area,$K72,AIX$26)</f>
        <v>-</v>
      </c>
      <c r="AIY72" s="5" t="str" cm="1">
        <f t="array" aca="1" ref="AIY72" ca="1">INDEX(i.LMU_Area,$K72,AIY$26)</f>
        <v>-</v>
      </c>
      <c r="AIZ72" s="5" t="str" cm="1">
        <f t="array" aca="1" ref="AIZ72" ca="1">INDEX(i.LMU_Area,$K72,AIZ$26)</f>
        <v>-</v>
      </c>
      <c r="AJA72" s="5" t="str" cm="1">
        <f t="array" aca="1" ref="AJA72" ca="1">INDEX(i.LMU_Area,$K72,AJA$26)</f>
        <v>-</v>
      </c>
      <c r="AJB72" s="5" t="str" cm="1">
        <f t="array" aca="1" ref="AJB72" ca="1">INDEX(i.LMU_Area,$K72,AJB$26)</f>
        <v>-</v>
      </c>
      <c r="AJC72" s="5" t="str" cm="1">
        <f t="array" aca="1" ref="AJC72" ca="1">INDEX(i.LMU_Area,$K72,AJC$26)</f>
        <v>-</v>
      </c>
      <c r="AJD72" s="5" t="str" cm="1">
        <f t="array" aca="1" ref="AJD72" ca="1">INDEX(i.LMU_Area,$K72,AJD$26)</f>
        <v>-</v>
      </c>
      <c r="AJE72" s="5" t="str" cm="1">
        <f t="array" aca="1" ref="AJE72" ca="1">INDEX(i.LMU_Area,$K72,AJE$26)</f>
        <v>-</v>
      </c>
      <c r="AJF72" s="5" t="str" cm="1">
        <f t="array" aca="1" ref="AJF72" ca="1">INDEX(i.LMU_Area,$K72,AJF$26)</f>
        <v>-</v>
      </c>
      <c r="AJG72" s="5" t="str" cm="1">
        <f t="array" aca="1" ref="AJG72" ca="1">INDEX(i.LMU_Area,$K72,AJG$26)</f>
        <v>-</v>
      </c>
      <c r="AJH72" s="5" t="str" cm="1">
        <f t="array" aca="1" ref="AJH72" ca="1">INDEX(i.LMU_Area,$K72,AJH$26)</f>
        <v>-</v>
      </c>
      <c r="AJI72" s="5" t="str" cm="1">
        <f t="array" aca="1" ref="AJI72" ca="1">INDEX(i.LMU_Area,$K72,AJI$26)</f>
        <v>-</v>
      </c>
      <c r="AJJ72" s="5" t="str" cm="1">
        <f t="array" aca="1" ref="AJJ72" ca="1">INDEX(i.LMU_Area,$K72,AJJ$26)</f>
        <v>-</v>
      </c>
      <c r="AJK72" s="5" t="str" cm="1">
        <f t="array" aca="1" ref="AJK72" ca="1">INDEX(i.LMU_Area,$K72,AJK$26)</f>
        <v>-</v>
      </c>
      <c r="AJL72" s="5" t="str" cm="1">
        <f t="array" aca="1" ref="AJL72" ca="1">INDEX(i.LMU_Area,$K72,AJL$26)</f>
        <v>-</v>
      </c>
      <c r="AJM72" s="5" t="str" cm="1">
        <f t="array" aca="1" ref="AJM72" ca="1">INDEX(i.LMU_Area,$K72,AJM$26)</f>
        <v>-</v>
      </c>
      <c r="AJN72" s="5" t="str" cm="1">
        <f t="array" aca="1" ref="AJN72" ca="1">INDEX(i.LMU_Area,$K72,AJN$26)</f>
        <v>-</v>
      </c>
      <c r="AJO72" s="5" t="str" cm="1">
        <f t="array" aca="1" ref="AJO72" ca="1">INDEX(i.LMU_Area,$K72,AJO$26)</f>
        <v>-</v>
      </c>
      <c r="AJP72" s="5" t="str" cm="1">
        <f t="array" aca="1" ref="AJP72" ca="1">INDEX(i.LMU_Area,$K72,AJP$26)</f>
        <v>-</v>
      </c>
      <c r="AJQ72" s="5" t="str" cm="1">
        <f t="array" aca="1" ref="AJQ72" ca="1">INDEX(i.LMU_Area,$K72,AJQ$26)</f>
        <v>-</v>
      </c>
      <c r="AJR72" s="5" t="str" cm="1">
        <f t="array" aca="1" ref="AJR72" ca="1">INDEX(i.LMU_Area,$K72,AJR$26)</f>
        <v>-</v>
      </c>
      <c r="AJS72" s="5" t="str" cm="1">
        <f t="array" aca="1" ref="AJS72" ca="1">INDEX(i.LMU_Area,$K72,AJS$26)</f>
        <v>-</v>
      </c>
      <c r="AJT72" s="5" t="str" cm="1">
        <f t="array" aca="1" ref="AJT72" ca="1">INDEX(i.LMU_Area,$K72,AJT$26)</f>
        <v>-</v>
      </c>
      <c r="AJU72" s="5" t="str" cm="1">
        <f t="array" aca="1" ref="AJU72" ca="1">INDEX(i.LMU_Area,$K72,AJU$26)</f>
        <v>-</v>
      </c>
      <c r="AJV72" s="5" t="str" cm="1">
        <f t="array" aca="1" ref="AJV72" ca="1">INDEX(i.LMU_Area,$K72,AJV$26)</f>
        <v>-</v>
      </c>
      <c r="AJW72" s="5" t="str" cm="1">
        <f t="array" aca="1" ref="AJW72" ca="1">INDEX(i.LMU_Area,$K72,AJW$26)</f>
        <v>-</v>
      </c>
      <c r="AJX72" s="5" t="str" cm="1">
        <f t="array" aca="1" ref="AJX72" ca="1">INDEX(i.LMU_Area,$K72,AJX$26)</f>
        <v>-</v>
      </c>
      <c r="AJY72" s="5" t="str" cm="1">
        <f t="array" aca="1" ref="AJY72" ca="1">INDEX(i.LMU_Area,$K72,AJY$26)</f>
        <v>-</v>
      </c>
      <c r="AJZ72" s="5" t="str" cm="1">
        <f t="array" aca="1" ref="AJZ72" ca="1">INDEX(i.LMU_Area,$K72,AJZ$26)</f>
        <v>-</v>
      </c>
      <c r="AKA72" s="5" t="str" cm="1">
        <f t="array" aca="1" ref="AKA72" ca="1">INDEX(i.LMU_Area,$K72,AKA$26)</f>
        <v>-</v>
      </c>
      <c r="AKB72" s="5" t="str" cm="1">
        <f t="array" aca="1" ref="AKB72" ca="1">INDEX(i.LMU_Area,$K72,AKB$26)</f>
        <v>-</v>
      </c>
      <c r="AKC72" s="5" t="str" cm="1">
        <f t="array" aca="1" ref="AKC72" ca="1">INDEX(i.LMU_Area,$K72,AKC$26)</f>
        <v>-</v>
      </c>
      <c r="AKD72" s="5" t="str" cm="1">
        <f t="array" aca="1" ref="AKD72" ca="1">INDEX(i.LMU_Area,$K72,AKD$26)</f>
        <v>-</v>
      </c>
      <c r="AKE72" s="5" t="str" cm="1">
        <f t="array" aca="1" ref="AKE72" ca="1">INDEX(i.LMU_Area,$K72,AKE$26)</f>
        <v>-</v>
      </c>
      <c r="AKF72" s="5" t="str" cm="1">
        <f t="array" aca="1" ref="AKF72" ca="1">INDEX(i.LMU_Area,$K72,AKF$26)</f>
        <v>-</v>
      </c>
      <c r="AKG72" s="5" t="str" cm="1">
        <f t="array" aca="1" ref="AKG72" ca="1">INDEX(i.LMU_Area,$K72,AKG$26)</f>
        <v>-</v>
      </c>
      <c r="AKH72" s="5" t="str" cm="1">
        <f t="array" aca="1" ref="AKH72" ca="1">INDEX(i.LMU_Area,$K72,AKH$26)</f>
        <v>-</v>
      </c>
      <c r="AKI72" s="5" t="str" cm="1">
        <f t="array" aca="1" ref="AKI72" ca="1">INDEX(i.LMU_Area,$K72,AKI$26)</f>
        <v>-</v>
      </c>
      <c r="AKJ72" s="5" t="str" cm="1">
        <f t="array" aca="1" ref="AKJ72" ca="1">INDEX(i.LMU_Area,$K72,AKJ$26)</f>
        <v>-</v>
      </c>
      <c r="AKK72" s="5" t="str" cm="1">
        <f t="array" aca="1" ref="AKK72" ca="1">INDEX(i.LMU_Area,$K72,AKK$26)</f>
        <v>-</v>
      </c>
      <c r="AKL72" s="5" t="str" cm="1">
        <f t="array" aca="1" ref="AKL72" ca="1">INDEX(i.LMU_Area,$K72,AKL$26)</f>
        <v>-</v>
      </c>
      <c r="AKM72" s="5" t="str" cm="1">
        <f t="array" aca="1" ref="AKM72" ca="1">INDEX(i.LMU_Area,$K72,AKM$26)</f>
        <v>-</v>
      </c>
      <c r="AKN72" s="5" t="str" cm="1">
        <f t="array" aca="1" ref="AKN72" ca="1">INDEX(i.LMU_Area,$K72,AKN$26)</f>
        <v>-</v>
      </c>
      <c r="AKO72" s="5" t="str" cm="1">
        <f t="array" aca="1" ref="AKO72" ca="1">INDEX(i.LMU_Area,$K72,AKO$26)</f>
        <v>-</v>
      </c>
      <c r="AKP72" s="5" t="str" cm="1">
        <f t="array" aca="1" ref="AKP72" ca="1">INDEX(i.LMU_Area,$K72,AKP$26)</f>
        <v>-</v>
      </c>
      <c r="AKQ72" s="5" t="str" cm="1">
        <f t="array" aca="1" ref="AKQ72" ca="1">INDEX(i.LMU_Area,$K72,AKQ$26)</f>
        <v>-</v>
      </c>
      <c r="AKR72" s="5" t="str" cm="1">
        <f t="array" aca="1" ref="AKR72" ca="1">INDEX(i.LMU_Area,$K72,AKR$26)</f>
        <v>-</v>
      </c>
      <c r="AKS72" s="5" t="str" cm="1">
        <f t="array" aca="1" ref="AKS72" ca="1">INDEX(i.LMU_Area,$K72,AKS$26)</f>
        <v>-</v>
      </c>
      <c r="AKT72" s="5" t="str" cm="1">
        <f t="array" aca="1" ref="AKT72" ca="1">INDEX(i.LMU_Area,$K72,AKT$26)</f>
        <v>-</v>
      </c>
      <c r="AKU72" s="5" t="str" cm="1">
        <f t="array" aca="1" ref="AKU72" ca="1">INDEX(i.LMU_Area,$K72,AKU$26)</f>
        <v>-</v>
      </c>
      <c r="AKV72" s="5" t="str" cm="1">
        <f t="array" aca="1" ref="AKV72" ca="1">INDEX(i.LMU_Area,$K72,AKV$26)</f>
        <v>-</v>
      </c>
      <c r="AKW72" s="5" t="str" cm="1">
        <f t="array" aca="1" ref="AKW72" ca="1">INDEX(i.LMU_Area,$K72,AKW$26)</f>
        <v>-</v>
      </c>
      <c r="AKX72" s="5" t="str" cm="1">
        <f t="array" aca="1" ref="AKX72" ca="1">INDEX(i.LMU_Area,$K72,AKX$26)</f>
        <v>-</v>
      </c>
      <c r="AKY72" s="5" t="str" cm="1">
        <f t="array" aca="1" ref="AKY72" ca="1">INDEX(i.LMU_Area,$K72,AKY$26)</f>
        <v>-</v>
      </c>
      <c r="AKZ72" s="5" t="str" cm="1">
        <f t="array" aca="1" ref="AKZ72" ca="1">INDEX(i.LMU_Area,$K72,AKZ$26)</f>
        <v>-</v>
      </c>
      <c r="ALA72" s="5" t="str" cm="1">
        <f t="array" aca="1" ref="ALA72" ca="1">INDEX(i.LMU_Area,$K72,ALA$26)</f>
        <v>-</v>
      </c>
      <c r="ALB72" s="5" t="str" cm="1">
        <f t="array" aca="1" ref="ALB72" ca="1">INDEX(i.LMU_Area,$K72,ALB$26)</f>
        <v>-</v>
      </c>
      <c r="ALC72" s="5" t="str" cm="1">
        <f t="array" aca="1" ref="ALC72" ca="1">INDEX(i.LMU_Area,$K72,ALC$26)</f>
        <v>-</v>
      </c>
      <c r="ALD72" s="5" t="str" cm="1">
        <f t="array" aca="1" ref="ALD72" ca="1">INDEX(i.LMU_Area,$K72,ALD$26)</f>
        <v>-</v>
      </c>
      <c r="ALE72" s="5" t="str" cm="1">
        <f t="array" aca="1" ref="ALE72" ca="1">INDEX(i.LMU_Area,$K72,ALE$26)</f>
        <v>-</v>
      </c>
      <c r="ALF72" s="5" t="str" cm="1">
        <f t="array" aca="1" ref="ALF72" ca="1">INDEX(i.LMU_Area,$K72,ALF$26)</f>
        <v>-</v>
      </c>
      <c r="ALG72" s="5" t="str" cm="1">
        <f t="array" aca="1" ref="ALG72" ca="1">INDEX(i.LMU_Area,$K72,ALG$26)</f>
        <v>-</v>
      </c>
      <c r="ALH72" s="5" t="str" cm="1">
        <f t="array" aca="1" ref="ALH72" ca="1">INDEX(i.LMU_Area,$K72,ALH$26)</f>
        <v>-</v>
      </c>
      <c r="ALI72" s="5" t="str" cm="1">
        <f t="array" aca="1" ref="ALI72" ca="1">INDEX(i.LMU_Area,$K72,ALI$26)</f>
        <v>-</v>
      </c>
      <c r="ALJ72" s="5" t="str" cm="1">
        <f t="array" aca="1" ref="ALJ72" ca="1">INDEX(i.LMU_Area,$K72,ALJ$26)</f>
        <v>-</v>
      </c>
      <c r="ALK72" s="5" t="str" cm="1">
        <f t="array" aca="1" ref="ALK72" ca="1">INDEX(i.LMU_Area,$K72,ALK$26)</f>
        <v>-</v>
      </c>
      <c r="ALL72" s="5" t="str" cm="1">
        <f t="array" aca="1" ref="ALL72" ca="1">INDEX(i.LMU_Area,$K72,ALL$26)</f>
        <v>-</v>
      </c>
      <c r="ALM72" s="5" t="str" cm="1">
        <f t="array" aca="1" ref="ALM72" ca="1">INDEX(i.LMU_Area,$K72,ALM$26)</f>
        <v>-</v>
      </c>
      <c r="ALN72" s="5" t="str" cm="1">
        <f t="array" aca="1" ref="ALN72" ca="1">INDEX(i.LMU_Area,$K72,ALN$26)</f>
        <v>-</v>
      </c>
      <c r="ALO72" s="5" t="str" cm="1">
        <f t="array" aca="1" ref="ALO72" ca="1">INDEX(i.LMU_Area,$K72,ALO$26)</f>
        <v>-</v>
      </c>
      <c r="ALP72" s="5" t="str" cm="1">
        <f t="array" aca="1" ref="ALP72" ca="1">INDEX(i.LMU_Area,$K72,ALP$26)</f>
        <v>-</v>
      </c>
      <c r="ALQ72" s="5" t="str" cm="1">
        <f t="array" aca="1" ref="ALQ72" ca="1">INDEX(i.LMU_Area,$K72,ALQ$26)</f>
        <v>-</v>
      </c>
      <c r="ALR72" s="5" t="str" cm="1">
        <f t="array" aca="1" ref="ALR72" ca="1">INDEX(i.LMU_Area,$K72,ALR$26)</f>
        <v>-</v>
      </c>
      <c r="ALS72" s="5" t="str" cm="1">
        <f t="array" aca="1" ref="ALS72" ca="1">INDEX(i.LMU_Area,$K72,ALS$26)</f>
        <v>-</v>
      </c>
      <c r="ALT72" s="5" t="str" cm="1">
        <f t="array" aca="1" ref="ALT72" ca="1">INDEX(i.LMU_Area,$K72,ALT$26)</f>
        <v>-</v>
      </c>
      <c r="ALU72" s="5" t="str" cm="1">
        <f t="array" aca="1" ref="ALU72" ca="1">INDEX(i.LMU_Area,$K72,ALU$26)</f>
        <v>-</v>
      </c>
      <c r="ALV72" s="5" t="str" cm="1">
        <f t="array" aca="1" ref="ALV72" ca="1">INDEX(i.LMU_Area,$K72,ALV$26)</f>
        <v>-</v>
      </c>
      <c r="ALW72" s="5" t="str" cm="1">
        <f t="array" aca="1" ref="ALW72" ca="1">INDEX(i.LMU_Area,$K72,ALW$26)</f>
        <v>-</v>
      </c>
      <c r="ALX72" s="5" t="str" cm="1">
        <f t="array" aca="1" ref="ALX72" ca="1">INDEX(i.LMU_Area,$K72,ALX$26)</f>
        <v>-</v>
      </c>
      <c r="ALY72" s="5" t="str" cm="1">
        <f t="array" aca="1" ref="ALY72" ca="1">INDEX(i.LMU_Area,$K72,ALY$26)</f>
        <v>-</v>
      </c>
      <c r="ALZ72" s="5" t="str" cm="1">
        <f t="array" aca="1" ref="ALZ72" ca="1">INDEX(i.LMU_Area,$K72,ALZ$26)</f>
        <v>-</v>
      </c>
      <c r="AMA72" s="5" t="str" cm="1">
        <f t="array" aca="1" ref="AMA72" ca="1">INDEX(i.LMU_Area,$K72,AMA$26)</f>
        <v>-</v>
      </c>
      <c r="AMB72" s="5" t="str" cm="1">
        <f t="array" aca="1" ref="AMB72" ca="1">INDEX(i.LMU_Area,$K72,AMB$26)</f>
        <v>-</v>
      </c>
      <c r="AMC72" s="5" t="str" cm="1">
        <f t="array" aca="1" ref="AMC72" ca="1">INDEX(i.LMU_Area,$K72,AMC$26)</f>
        <v>-</v>
      </c>
      <c r="AMD72" s="5" t="str" cm="1">
        <f t="array" aca="1" ref="AMD72" ca="1">INDEX(i.LMU_Area,$K72,AMD$26)</f>
        <v>-</v>
      </c>
      <c r="AME72" s="5" t="str" cm="1">
        <f t="array" aca="1" ref="AME72" ca="1">INDEX(i.LMU_Area,$K72,AME$26)</f>
        <v>-</v>
      </c>
      <c r="AMF72" s="5" t="str" cm="1">
        <f t="array" aca="1" ref="AMF72" ca="1">INDEX(i.LMU_Area,$K72,AMF$26)</f>
        <v>-</v>
      </c>
      <c r="AMG72" s="5" t="str" cm="1">
        <f t="array" aca="1" ref="AMG72" ca="1">INDEX(i.LMU_Area,$K72,AMG$26)</f>
        <v>-</v>
      </c>
      <c r="AMH72" s="5" t="str" cm="1">
        <f t="array" aca="1" ref="AMH72" ca="1">INDEX(i.LMU_Area,$K72,AMH$26)</f>
        <v>-</v>
      </c>
      <c r="AMI72" s="5" t="str" cm="1">
        <f t="array" aca="1" ref="AMI72" ca="1">INDEX(i.LMU_Area,$K72,AMI$26)</f>
        <v>-</v>
      </c>
      <c r="AMJ72" s="5" t="str" cm="1">
        <f t="array" aca="1" ref="AMJ72" ca="1">INDEX(i.LMU_Area,$K72,AMJ$26)</f>
        <v>-</v>
      </c>
      <c r="AMK72" s="5" t="str" cm="1">
        <f t="array" aca="1" ref="AMK72" ca="1">INDEX(i.LMU_Area,$K72,AMK$26)</f>
        <v>-</v>
      </c>
      <c r="AML72" s="5" t="str" cm="1">
        <f t="array" aca="1" ref="AML72" ca="1">INDEX(i.LMU_Area,$K72,AML$26)</f>
        <v>-</v>
      </c>
      <c r="AMM72" s="5" t="str" cm="1">
        <f t="array" aca="1" ref="AMM72" ca="1">INDEX(i.LMU_Area,$K72,AMM$26)</f>
        <v>-</v>
      </c>
      <c r="AMN72" s="5" t="str" cm="1">
        <f t="array" aca="1" ref="AMN72" ca="1">INDEX(i.LMU_Area,$K72,AMN$26)</f>
        <v>-</v>
      </c>
      <c r="AMO72" s="5" t="str" cm="1">
        <f t="array" aca="1" ref="AMO72" ca="1">INDEX(i.LMU_Area,$K72,AMO$26)</f>
        <v>-</v>
      </c>
      <c r="AMP72" s="5" t="str" cm="1">
        <f t="array" aca="1" ref="AMP72" ca="1">INDEX(i.LMU_Area,$K72,AMP$26)</f>
        <v>-</v>
      </c>
      <c r="AMQ72" s="5" t="str" cm="1">
        <f t="array" aca="1" ref="AMQ72" ca="1">INDEX(i.LMU_Area,$K72,AMQ$26)</f>
        <v>-</v>
      </c>
      <c r="AMR72" s="5" t="str" cm="1">
        <f t="array" aca="1" ref="AMR72" ca="1">INDEX(i.LMU_Area,$K72,AMR$26)</f>
        <v>-</v>
      </c>
      <c r="AMS72" s="5" t="str" cm="1">
        <f t="array" aca="1" ref="AMS72" ca="1">INDEX(i.LMU_Area,$K72,AMS$26)</f>
        <v>-</v>
      </c>
      <c r="AMT72" s="5" t="str" cm="1">
        <f t="array" aca="1" ref="AMT72" ca="1">INDEX(i.LMU_Area,$K72,AMT$26)</f>
        <v>-</v>
      </c>
      <c r="AMU72" s="5" t="str" cm="1">
        <f t="array" aca="1" ref="AMU72" ca="1">INDEX(i.LMU_Area,$K72,AMU$26)</f>
        <v>-</v>
      </c>
      <c r="AMV72" s="5" t="str" cm="1">
        <f t="array" aca="1" ref="AMV72" ca="1">INDEX(i.LMU_Area,$K72,AMV$26)</f>
        <v>-</v>
      </c>
      <c r="AMW72" s="5" t="str" cm="1">
        <f t="array" aca="1" ref="AMW72" ca="1">INDEX(i.LMU_Area,$K72,AMW$26)</f>
        <v>-</v>
      </c>
      <c r="AMX72" s="5" t="str" cm="1">
        <f t="array" aca="1" ref="AMX72" ca="1">INDEX(i.LMU_Area,$K72,AMX$26)</f>
        <v>-</v>
      </c>
      <c r="AMY72" s="5" t="str" cm="1">
        <f t="array" aca="1" ref="AMY72" ca="1">INDEX(i.LMU_Area,$K72,AMY$26)</f>
        <v>-</v>
      </c>
      <c r="AMZ72" s="5" t="str" cm="1">
        <f t="array" aca="1" ref="AMZ72" ca="1">INDEX(i.LMU_Area,$K72,AMZ$26)</f>
        <v>-</v>
      </c>
      <c r="ANA72" s="5" t="str" cm="1">
        <f t="array" aca="1" ref="ANA72" ca="1">INDEX(i.LMU_Area,$K72,ANA$26)</f>
        <v>-</v>
      </c>
      <c r="ANB72" s="5" t="str" cm="1">
        <f t="array" aca="1" ref="ANB72" ca="1">INDEX(i.LMU_Area,$K72,ANB$26)</f>
        <v>-</v>
      </c>
      <c r="ANC72" s="5" t="str" cm="1">
        <f t="array" aca="1" ref="ANC72" ca="1">INDEX(i.LMU_Area,$K72,ANC$26)</f>
        <v>-</v>
      </c>
      <c r="AND72" s="5" t="str" cm="1">
        <f t="array" aca="1" ref="AND72" ca="1">INDEX(i.LMU_Area,$K72,AND$26)</f>
        <v>-</v>
      </c>
      <c r="ANE72" s="5" t="str" cm="1">
        <f t="array" aca="1" ref="ANE72" ca="1">INDEX(i.LMU_Area,$K72,ANE$26)</f>
        <v>-</v>
      </c>
      <c r="ANF72" s="5" t="str" cm="1">
        <f t="array" aca="1" ref="ANF72" ca="1">INDEX(i.LMU_Area,$K72,ANF$26)</f>
        <v>-</v>
      </c>
      <c r="ANG72" s="5" t="str" cm="1">
        <f t="array" aca="1" ref="ANG72" ca="1">INDEX(i.LMU_Area,$K72,ANG$26)</f>
        <v>-</v>
      </c>
      <c r="ANH72" s="5" t="str" cm="1">
        <f t="array" aca="1" ref="ANH72" ca="1">INDEX(i.LMU_Area,$K72,ANH$26)</f>
        <v>-</v>
      </c>
      <c r="ANI72" s="5" t="str" cm="1">
        <f t="array" aca="1" ref="ANI72" ca="1">INDEX(i.LMU_Area,$K72,ANI$26)</f>
        <v>-</v>
      </c>
      <c r="ANJ72" s="5" t="str" cm="1">
        <f t="array" aca="1" ref="ANJ72" ca="1">INDEX(i.LMU_Area,$K72,ANJ$26)</f>
        <v>-</v>
      </c>
      <c r="ANK72" s="5" t="str" cm="1">
        <f t="array" aca="1" ref="ANK72" ca="1">INDEX(i.LMU_Area,$K72,ANK$26)</f>
        <v>-</v>
      </c>
      <c r="ANL72" s="5" t="str" cm="1">
        <f t="array" aca="1" ref="ANL72" ca="1">INDEX(i.LMU_Area,$K72,ANL$26)</f>
        <v>-</v>
      </c>
      <c r="ANM72" s="5" t="str" cm="1">
        <f t="array" aca="1" ref="ANM72" ca="1">INDEX(i.LMU_Area,$K72,ANM$26)</f>
        <v>-</v>
      </c>
      <c r="ANN72" s="5" t="str" cm="1">
        <f t="array" aca="1" ref="ANN72" ca="1">INDEX(i.LMU_Area,$K72,ANN$26)</f>
        <v>-</v>
      </c>
      <c r="ANO72" s="5" t="str" cm="1">
        <f t="array" aca="1" ref="ANO72" ca="1">INDEX(i.LMU_Area,$K72,ANO$26)</f>
        <v>-</v>
      </c>
      <c r="ANP72" s="5" t="str" cm="1">
        <f t="array" aca="1" ref="ANP72" ca="1">INDEX(i.LMU_Area,$K72,ANP$26)</f>
        <v>-</v>
      </c>
      <c r="ANQ72" s="5" t="str" cm="1">
        <f t="array" aca="1" ref="ANQ72" ca="1">INDEX(i.LMU_Area,$K72,ANQ$26)</f>
        <v>-</v>
      </c>
      <c r="ANR72" s="5" t="str" cm="1">
        <f t="array" aca="1" ref="ANR72" ca="1">INDEX(i.LMU_Area,$K72,ANR$26)</f>
        <v>-</v>
      </c>
      <c r="ANS72" s="5" t="str" cm="1">
        <f t="array" aca="1" ref="ANS72" ca="1">INDEX(i.LMU_Area,$K72,ANS$26)</f>
        <v>-</v>
      </c>
      <c r="ANT72" s="5" t="str" cm="1">
        <f t="array" aca="1" ref="ANT72" ca="1">INDEX(i.LMU_Area,$K72,ANT$26)</f>
        <v>-</v>
      </c>
      <c r="ANU72" s="5" t="str" cm="1">
        <f t="array" aca="1" ref="ANU72" ca="1">INDEX(i.LMU_Area,$K72,ANU$26)</f>
        <v>-</v>
      </c>
      <c r="ANV72" s="5" t="str" cm="1">
        <f t="array" aca="1" ref="ANV72" ca="1">INDEX(i.LMU_Area,$K72,ANV$26)</f>
        <v>-</v>
      </c>
      <c r="ANW72" s="5" t="str" cm="1">
        <f t="array" aca="1" ref="ANW72" ca="1">INDEX(i.LMU_Area,$K72,ANW$26)</f>
        <v>-</v>
      </c>
      <c r="ANX72" s="5" t="str" cm="1">
        <f t="array" aca="1" ref="ANX72" ca="1">INDEX(i.LMU_Area,$K72,ANX$26)</f>
        <v>-</v>
      </c>
      <c r="ANY72" s="5" t="str" cm="1">
        <f t="array" aca="1" ref="ANY72" ca="1">INDEX(i.LMU_Area,$K72,ANY$26)</f>
        <v>-</v>
      </c>
      <c r="ANZ72" s="5" t="str" cm="1">
        <f t="array" aca="1" ref="ANZ72" ca="1">INDEX(i.LMU_Area,$K72,ANZ$26)</f>
        <v>-</v>
      </c>
      <c r="AOA72" s="5" t="str" cm="1">
        <f t="array" aca="1" ref="AOA72" ca="1">INDEX(i.LMU_Area,$K72,AOA$26)</f>
        <v>-</v>
      </c>
      <c r="AOB72" s="5" t="str" cm="1">
        <f t="array" aca="1" ref="AOB72" ca="1">INDEX(i.LMU_Area,$K72,AOB$26)</f>
        <v>-</v>
      </c>
      <c r="AOC72" s="5" t="str" cm="1">
        <f t="array" aca="1" ref="AOC72" ca="1">INDEX(i.LMU_Area,$K72,AOC$26)</f>
        <v>-</v>
      </c>
      <c r="AOD72" s="5" t="str" cm="1">
        <f t="array" aca="1" ref="AOD72" ca="1">INDEX(i.LMU_Area,$K72,AOD$26)</f>
        <v>-</v>
      </c>
      <c r="AOE72" s="5" t="str" cm="1">
        <f t="array" aca="1" ref="AOE72" ca="1">INDEX(i.LMU_Area,$K72,AOE$26)</f>
        <v>-</v>
      </c>
      <c r="AOF72" s="5" t="str" cm="1">
        <f t="array" aca="1" ref="AOF72" ca="1">INDEX(i.LMU_Area,$K72,AOF$26)</f>
        <v>-</v>
      </c>
      <c r="AOG72" s="5" t="str" cm="1">
        <f t="array" aca="1" ref="AOG72" ca="1">INDEX(i.LMU_Area,$K72,AOG$26)</f>
        <v>-</v>
      </c>
      <c r="AOH72" s="5" t="str" cm="1">
        <f t="array" aca="1" ref="AOH72" ca="1">INDEX(i.LMU_Area,$K72,AOH$26)</f>
        <v>-</v>
      </c>
      <c r="AOI72" s="5" t="str" cm="1">
        <f t="array" aca="1" ref="AOI72" ca="1">INDEX(i.LMU_Area,$K72,AOI$26)</f>
        <v>-</v>
      </c>
      <c r="AOJ72" s="5" t="str" cm="1">
        <f t="array" aca="1" ref="AOJ72" ca="1">INDEX(i.LMU_Area,$K72,AOJ$26)</f>
        <v>-</v>
      </c>
      <c r="AOK72" s="5" t="str" cm="1">
        <f t="array" aca="1" ref="AOK72" ca="1">INDEX(i.LMU_Area,$K72,AOK$26)</f>
        <v>-</v>
      </c>
      <c r="AOL72" s="5" t="str" cm="1">
        <f t="array" aca="1" ref="AOL72" ca="1">INDEX(i.LMU_Area,$K72,AOL$26)</f>
        <v>-</v>
      </c>
      <c r="AOM72" s="5" t="str" cm="1">
        <f t="array" aca="1" ref="AOM72" ca="1">INDEX(i.LMU_Area,$K72,AOM$26)</f>
        <v>-</v>
      </c>
      <c r="AON72" s="5" t="str" cm="1">
        <f t="array" aca="1" ref="AON72" ca="1">INDEX(i.LMU_Area,$K72,AON$26)</f>
        <v>-</v>
      </c>
      <c r="AOO72" s="5" t="str" cm="1">
        <f t="array" aca="1" ref="AOO72" ca="1">INDEX(i.LMU_Area,$K72,AOO$26)</f>
        <v>-</v>
      </c>
      <c r="AOP72" s="5" t="str" cm="1">
        <f t="array" aca="1" ref="AOP72" ca="1">INDEX(i.LMU_Area,$K72,AOP$26)</f>
        <v>-</v>
      </c>
      <c r="AOQ72" s="5" t="str" cm="1">
        <f t="array" aca="1" ref="AOQ72" ca="1">INDEX(i.LMU_Area,$K72,AOQ$26)</f>
        <v>-</v>
      </c>
      <c r="AOR72" s="5" t="str" cm="1">
        <f t="array" aca="1" ref="AOR72" ca="1">INDEX(i.LMU_Area,$K72,AOR$26)</f>
        <v>-</v>
      </c>
      <c r="AOS72" s="5" t="str" cm="1">
        <f t="array" aca="1" ref="AOS72" ca="1">INDEX(i.LMU_Area,$K72,AOS$26)</f>
        <v>-</v>
      </c>
      <c r="AOT72" s="5" t="str" cm="1">
        <f t="array" aca="1" ref="AOT72" ca="1">INDEX(i.LMU_Area,$K72,AOT$26)</f>
        <v>-</v>
      </c>
      <c r="AOU72" s="5" t="str" cm="1">
        <f t="array" aca="1" ref="AOU72" ca="1">INDEX(i.LMU_Area,$K72,AOU$26)</f>
        <v>-</v>
      </c>
      <c r="AOV72" s="5" t="str" cm="1">
        <f t="array" aca="1" ref="AOV72" ca="1">INDEX(i.LMU_Area,$K72,AOV$26)</f>
        <v>-</v>
      </c>
      <c r="AOW72" s="5" t="str" cm="1">
        <f t="array" aca="1" ref="AOW72" ca="1">INDEX(i.LMU_Area,$K72,AOW$26)</f>
        <v>-</v>
      </c>
      <c r="AOX72" s="5" t="str" cm="1">
        <f t="array" aca="1" ref="AOX72" ca="1">INDEX(i.LMU_Area,$K72,AOX$26)</f>
        <v>-</v>
      </c>
      <c r="AOY72" s="5" t="str" cm="1">
        <f t="array" aca="1" ref="AOY72" ca="1">INDEX(i.LMU_Area,$K72,AOY$26)</f>
        <v>-</v>
      </c>
      <c r="AOZ72" s="5" t="str" cm="1">
        <f t="array" aca="1" ref="AOZ72" ca="1">INDEX(i.LMU_Area,$K72,AOZ$26)</f>
        <v>-</v>
      </c>
      <c r="APA72" s="5" t="str" cm="1">
        <f t="array" aca="1" ref="APA72" ca="1">INDEX(i.LMU_Area,$K72,APA$26)</f>
        <v>-</v>
      </c>
      <c r="APB72" s="5" t="str" cm="1">
        <f t="array" aca="1" ref="APB72" ca="1">INDEX(i.LMU_Area,$K72,APB$26)</f>
        <v>-</v>
      </c>
      <c r="APC72" s="5" t="str" cm="1">
        <f t="array" aca="1" ref="APC72" ca="1">INDEX(i.LMU_Area,$K72,APC$26)</f>
        <v>-</v>
      </c>
      <c r="APD72" s="5" t="str" cm="1">
        <f t="array" aca="1" ref="APD72" ca="1">INDEX(i.LMU_Area,$K72,APD$26)</f>
        <v>-</v>
      </c>
      <c r="APE72" s="5" t="str" cm="1">
        <f t="array" aca="1" ref="APE72" ca="1">INDEX(i.LMU_Area,$K72,APE$26)</f>
        <v>-</v>
      </c>
      <c r="APF72" s="5" t="str" cm="1">
        <f t="array" aca="1" ref="APF72" ca="1">INDEX(i.LMU_Area,$K72,APF$26)</f>
        <v>-</v>
      </c>
      <c r="APG72" s="5" t="str" cm="1">
        <f t="array" aca="1" ref="APG72" ca="1">INDEX(i.LMU_Area,$K72,APG$26)</f>
        <v>-</v>
      </c>
      <c r="APH72" s="5" t="str" cm="1">
        <f t="array" aca="1" ref="APH72" ca="1">INDEX(i.LMU_Area,$K72,APH$26)</f>
        <v>-</v>
      </c>
      <c r="API72" s="5" t="str" cm="1">
        <f t="array" aca="1" ref="API72" ca="1">INDEX(i.LMU_Area,$K72,API$26)</f>
        <v>-</v>
      </c>
      <c r="APJ72" s="5" t="str" cm="1">
        <f t="array" aca="1" ref="APJ72" ca="1">INDEX(i.LMU_Area,$K72,APJ$26)</f>
        <v>-</v>
      </c>
      <c r="APK72" s="5" t="str" cm="1">
        <f t="array" aca="1" ref="APK72" ca="1">INDEX(i.LMU_Area,$K72,APK$26)</f>
        <v>-</v>
      </c>
      <c r="APL72" s="5" t="str" cm="1">
        <f t="array" aca="1" ref="APL72" ca="1">INDEX(i.LMU_Area,$K72,APL$26)</f>
        <v>-</v>
      </c>
      <c r="APM72" s="5" t="str" cm="1">
        <f t="array" aca="1" ref="APM72" ca="1">INDEX(i.LMU_Area,$K72,APM$26)</f>
        <v>-</v>
      </c>
      <c r="APN72" s="5" t="str" cm="1">
        <f t="array" aca="1" ref="APN72" ca="1">INDEX(i.LMU_Area,$K72,APN$26)</f>
        <v>-</v>
      </c>
      <c r="APO72" s="5" t="str" cm="1">
        <f t="array" aca="1" ref="APO72" ca="1">INDEX(i.LMU_Area,$K72,APO$26)</f>
        <v>-</v>
      </c>
      <c r="APP72" s="5" t="str" cm="1">
        <f t="array" aca="1" ref="APP72" ca="1">INDEX(i.LMU_Area,$K72,APP$26)</f>
        <v>-</v>
      </c>
      <c r="APQ72" s="5" t="str" cm="1">
        <f t="array" aca="1" ref="APQ72" ca="1">INDEX(i.LMU_Area,$K72,APQ$26)</f>
        <v>-</v>
      </c>
      <c r="APR72" s="5" t="str" cm="1">
        <f t="array" aca="1" ref="APR72" ca="1">INDEX(i.LMU_Area,$K72,APR$26)</f>
        <v>-</v>
      </c>
      <c r="APS72" s="5" t="str" cm="1">
        <f t="array" aca="1" ref="APS72" ca="1">INDEX(i.LMU_Area,$K72,APS$26)</f>
        <v>-</v>
      </c>
      <c r="APT72" s="5" t="str" cm="1">
        <f t="array" aca="1" ref="APT72" ca="1">INDEX(i.LMU_Area,$K72,APT$26)</f>
        <v>-</v>
      </c>
      <c r="APU72" s="5" t="str" cm="1">
        <f t="array" aca="1" ref="APU72" ca="1">INDEX(i.LMU_Area,$K72,APU$26)</f>
        <v>-</v>
      </c>
      <c r="APV72" s="5" t="str" cm="1">
        <f t="array" aca="1" ref="APV72" ca="1">INDEX(i.LMU_Area,$K72,APV$26)</f>
        <v>-</v>
      </c>
      <c r="APW72" s="5" t="str" cm="1">
        <f t="array" aca="1" ref="APW72" ca="1">INDEX(i.LMU_Area,$K72,APW$26)</f>
        <v>-</v>
      </c>
      <c r="APX72" s="5" t="str" cm="1">
        <f t="array" aca="1" ref="APX72" ca="1">INDEX(i.LMU_Area,$K72,APX$26)</f>
        <v>-</v>
      </c>
      <c r="APY72" s="5" t="str" cm="1">
        <f t="array" aca="1" ref="APY72" ca="1">INDEX(i.LMU_Area,$K72,APY$26)</f>
        <v>-</v>
      </c>
      <c r="APZ72" s="5" t="str" cm="1">
        <f t="array" aca="1" ref="APZ72" ca="1">INDEX(i.LMU_Area,$K72,APZ$26)</f>
        <v>-</v>
      </c>
      <c r="AQA72" s="5" t="str" cm="1">
        <f t="array" aca="1" ref="AQA72" ca="1">INDEX(i.LMU_Area,$K72,AQA$26)</f>
        <v>-</v>
      </c>
      <c r="AQB72" s="5" t="str" cm="1">
        <f t="array" aca="1" ref="AQB72" ca="1">INDEX(i.LMU_Area,$K72,AQB$26)</f>
        <v>-</v>
      </c>
      <c r="AQC72" s="5" t="str" cm="1">
        <f t="array" aca="1" ref="AQC72" ca="1">INDEX(i.LMU_Area,$K72,AQC$26)</f>
        <v>-</v>
      </c>
      <c r="AQD72" s="5" t="str" cm="1">
        <f t="array" aca="1" ref="AQD72" ca="1">INDEX(i.LMU_Area,$K72,AQD$26)</f>
        <v>-</v>
      </c>
      <c r="AQE72" s="5" t="str" cm="1">
        <f t="array" aca="1" ref="AQE72" ca="1">INDEX(i.LMU_Area,$K72,AQE$26)</f>
        <v>-</v>
      </c>
      <c r="AQF72" s="5" t="str" cm="1">
        <f t="array" aca="1" ref="AQF72" ca="1">INDEX(i.LMU_Area,$K72,AQF$26)</f>
        <v>-</v>
      </c>
      <c r="AQG72" s="5" t="str" cm="1">
        <f t="array" aca="1" ref="AQG72" ca="1">INDEX(i.LMU_Area,$K72,AQG$26)</f>
        <v>-</v>
      </c>
      <c r="AQH72" s="5" t="str" cm="1">
        <f t="array" aca="1" ref="AQH72" ca="1">INDEX(i.LMU_Area,$K72,AQH$26)</f>
        <v>-</v>
      </c>
      <c r="AQI72" s="5" t="str" cm="1">
        <f t="array" aca="1" ref="AQI72" ca="1">INDEX(i.LMU_Area,$K72,AQI$26)</f>
        <v>-</v>
      </c>
      <c r="AQJ72" s="5" t="str" cm="1">
        <f t="array" aca="1" ref="AQJ72" ca="1">INDEX(i.LMU_Area,$K72,AQJ$26)</f>
        <v>-</v>
      </c>
      <c r="AQK72" s="5" t="str" cm="1">
        <f t="array" aca="1" ref="AQK72" ca="1">INDEX(i.LMU_Area,$K72,AQK$26)</f>
        <v>-</v>
      </c>
      <c r="AQL72" s="5" t="str" cm="1">
        <f t="array" aca="1" ref="AQL72" ca="1">INDEX(i.LMU_Area,$K72,AQL$26)</f>
        <v>-</v>
      </c>
      <c r="AQM72" s="5" t="str" cm="1">
        <f t="array" aca="1" ref="AQM72" ca="1">INDEX(i.LMU_Area,$K72,AQM$26)</f>
        <v>-</v>
      </c>
      <c r="AQN72" s="5" t="str" cm="1">
        <f t="array" aca="1" ref="AQN72" ca="1">INDEX(i.LMU_Area,$K72,AQN$26)</f>
        <v>-</v>
      </c>
      <c r="AQO72" s="5" t="str" cm="1">
        <f t="array" aca="1" ref="AQO72" ca="1">INDEX(i.LMU_Area,$K72,AQO$26)</f>
        <v>-</v>
      </c>
      <c r="AQP72" s="5" t="str" cm="1">
        <f t="array" aca="1" ref="AQP72" ca="1">INDEX(i.LMU_Area,$K72,AQP$26)</f>
        <v>-</v>
      </c>
      <c r="AQQ72" s="5" t="str" cm="1">
        <f t="array" aca="1" ref="AQQ72" ca="1">INDEX(i.LMU_Area,$K72,AQQ$26)</f>
        <v>-</v>
      </c>
      <c r="AQR72" s="5" t="str" cm="1">
        <f t="array" aca="1" ref="AQR72" ca="1">INDEX(i.LMU_Area,$K72,AQR$26)</f>
        <v>-</v>
      </c>
      <c r="AQS72" s="5" t="str" cm="1">
        <f t="array" aca="1" ref="AQS72" ca="1">INDEX(i.LMU_Area,$K72,AQS$26)</f>
        <v>-</v>
      </c>
      <c r="AQT72" s="5" t="str" cm="1">
        <f t="array" aca="1" ref="AQT72" ca="1">INDEX(i.LMU_Area,$K72,AQT$26)</f>
        <v>-</v>
      </c>
      <c r="AQU72" s="5" t="str" cm="1">
        <f t="array" aca="1" ref="AQU72" ca="1">INDEX(i.LMU_Area,$K72,AQU$26)</f>
        <v>-</v>
      </c>
      <c r="AQV72" s="5" t="str" cm="1">
        <f t="array" aca="1" ref="AQV72" ca="1">INDEX(i.LMU_Area,$K72,AQV$26)</f>
        <v>-</v>
      </c>
      <c r="AQW72" s="5" t="str" cm="1">
        <f t="array" aca="1" ref="AQW72" ca="1">INDEX(i.LMU_Area,$K72,AQW$26)</f>
        <v>-</v>
      </c>
      <c r="AQX72" s="5" t="str" cm="1">
        <f t="array" aca="1" ref="AQX72" ca="1">INDEX(i.LMU_Area,$K72,AQX$26)</f>
        <v>-</v>
      </c>
      <c r="AQY72" s="5" t="str" cm="1">
        <f t="array" aca="1" ref="AQY72" ca="1">INDEX(i.LMU_Area,$K72,AQY$26)</f>
        <v>-</v>
      </c>
      <c r="AQZ72" s="5" t="str" cm="1">
        <f t="array" aca="1" ref="AQZ72" ca="1">INDEX(i.LMU_Area,$K72,AQZ$26)</f>
        <v>-</v>
      </c>
      <c r="ARA72" s="5" t="str" cm="1">
        <f t="array" aca="1" ref="ARA72" ca="1">INDEX(i.LMU_Area,$K72,ARA$26)</f>
        <v>-</v>
      </c>
      <c r="ARB72" s="5" t="str" cm="1">
        <f t="array" aca="1" ref="ARB72" ca="1">INDEX(i.LMU_Area,$K72,ARB$26)</f>
        <v>-</v>
      </c>
      <c r="ARC72" s="5" t="str" cm="1">
        <f t="array" aca="1" ref="ARC72" ca="1">INDEX(i.LMU_Area,$K72,ARC$26)</f>
        <v>-</v>
      </c>
      <c r="ARD72" s="5" t="str" cm="1">
        <f t="array" aca="1" ref="ARD72" ca="1">INDEX(i.LMU_Area,$K72,ARD$26)</f>
        <v>-</v>
      </c>
      <c r="ARE72" s="5" t="str" cm="1">
        <f t="array" aca="1" ref="ARE72" ca="1">INDEX(i.LMU_Area,$K72,ARE$26)</f>
        <v>-</v>
      </c>
      <c r="ARF72" s="5" t="str" cm="1">
        <f t="array" aca="1" ref="ARF72" ca="1">INDEX(i.LMU_Area,$K72,ARF$26)</f>
        <v>-</v>
      </c>
      <c r="ARG72" s="5" t="str" cm="1">
        <f t="array" aca="1" ref="ARG72" ca="1">INDEX(i.LMU_Area,$K72,ARG$26)</f>
        <v>-</v>
      </c>
      <c r="ARH72" s="5" t="str" cm="1">
        <f t="array" aca="1" ref="ARH72" ca="1">INDEX(i.LMU_Area,$K72,ARH$26)</f>
        <v>-</v>
      </c>
      <c r="ARI72" s="5" t="str" cm="1">
        <f t="array" aca="1" ref="ARI72" ca="1">INDEX(i.LMU_Area,$K72,ARI$26)</f>
        <v>-</v>
      </c>
      <c r="ARJ72" s="5" t="str" cm="1">
        <f t="array" aca="1" ref="ARJ72" ca="1">INDEX(i.LMU_Area,$K72,ARJ$26)</f>
        <v>-</v>
      </c>
      <c r="ARK72" s="5" t="str" cm="1">
        <f t="array" aca="1" ref="ARK72" ca="1">INDEX(i.LMU_Area,$K72,ARK$26)</f>
        <v>-</v>
      </c>
      <c r="ARL72" s="5" t="str" cm="1">
        <f t="array" aca="1" ref="ARL72" ca="1">INDEX(i.LMU_Area,$K72,ARL$26)</f>
        <v>-</v>
      </c>
      <c r="ARM72" s="5" t="str" cm="1">
        <f t="array" aca="1" ref="ARM72" ca="1">INDEX(i.LMU_Area,$K72,ARM$26)</f>
        <v>-</v>
      </c>
      <c r="ARN72" s="5" t="str" cm="1">
        <f t="array" aca="1" ref="ARN72" ca="1">INDEX(i.LMU_Area,$K72,ARN$26)</f>
        <v>-</v>
      </c>
      <c r="ARO72" s="5" t="str" cm="1">
        <f t="array" aca="1" ref="ARO72" ca="1">INDEX(i.LMU_Area,$K72,ARO$26)</f>
        <v>-</v>
      </c>
      <c r="ARP72" s="5" t="str" cm="1">
        <f t="array" aca="1" ref="ARP72" ca="1">INDEX(i.LMU_Area,$K72,ARP$26)</f>
        <v>-</v>
      </c>
      <c r="ARQ72" s="5" t="str" cm="1">
        <f t="array" aca="1" ref="ARQ72" ca="1">INDEX(i.LMU_Area,$K72,ARQ$26)</f>
        <v>-</v>
      </c>
      <c r="ARR72" s="5" t="str" cm="1">
        <f t="array" aca="1" ref="ARR72" ca="1">INDEX(i.LMU_Area,$K72,ARR$26)</f>
        <v>-</v>
      </c>
      <c r="ARS72" s="5" t="str" cm="1">
        <f t="array" aca="1" ref="ARS72" ca="1">INDEX(i.LMU_Area,$K72,ARS$26)</f>
        <v>-</v>
      </c>
      <c r="ART72" s="5" t="str" cm="1">
        <f t="array" aca="1" ref="ART72" ca="1">INDEX(i.LMU_Area,$K72,ART$26)</f>
        <v>-</v>
      </c>
      <c r="ARU72" s="5" t="str" cm="1">
        <f t="array" aca="1" ref="ARU72" ca="1">INDEX(i.LMU_Area,$K72,ARU$26)</f>
        <v>-</v>
      </c>
      <c r="ARV72" s="5" t="str" cm="1">
        <f t="array" aca="1" ref="ARV72" ca="1">INDEX(i.LMU_Area,$K72,ARV$26)</f>
        <v>-</v>
      </c>
      <c r="ARW72" s="5" t="str" cm="1">
        <f t="array" aca="1" ref="ARW72" ca="1">INDEX(i.LMU_Area,$K72,ARW$26)</f>
        <v>-</v>
      </c>
      <c r="ARX72" s="5" t="str" cm="1">
        <f t="array" aca="1" ref="ARX72" ca="1">INDEX(i.LMU_Area,$K72,ARX$26)</f>
        <v>-</v>
      </c>
      <c r="ARY72" s="5" t="str" cm="1">
        <f t="array" aca="1" ref="ARY72" ca="1">INDEX(i.LMU_Area,$K72,ARY$26)</f>
        <v>-</v>
      </c>
      <c r="ARZ72" s="5" t="str" cm="1">
        <f t="array" aca="1" ref="ARZ72" ca="1">INDEX(i.LMU_Area,$K72,ARZ$26)</f>
        <v>-</v>
      </c>
      <c r="ASA72" s="5" t="str" cm="1">
        <f t="array" aca="1" ref="ASA72" ca="1">INDEX(i.LMU_Area,$K72,ASA$26)</f>
        <v>-</v>
      </c>
      <c r="ASB72" s="5" t="str" cm="1">
        <f t="array" aca="1" ref="ASB72" ca="1">INDEX(i.LMU_Area,$K72,ASB$26)</f>
        <v>-</v>
      </c>
      <c r="ASC72" s="5" t="str" cm="1">
        <f t="array" aca="1" ref="ASC72" ca="1">INDEX(i.LMU_Area,$K72,ASC$26)</f>
        <v>-</v>
      </c>
      <c r="ASD72" s="5" t="str" cm="1">
        <f t="array" aca="1" ref="ASD72" ca="1">INDEX(i.LMU_Area,$K72,ASD$26)</f>
        <v>-</v>
      </c>
      <c r="ASE72" s="5" t="str" cm="1">
        <f t="array" aca="1" ref="ASE72" ca="1">INDEX(i.LMU_Area,$K72,ASE$26)</f>
        <v>-</v>
      </c>
      <c r="ASF72" s="5" t="str" cm="1">
        <f t="array" aca="1" ref="ASF72" ca="1">INDEX(i.LMU_Area,$K72,ASF$26)</f>
        <v>-</v>
      </c>
      <c r="ASG72" s="5" t="str" cm="1">
        <f t="array" aca="1" ref="ASG72" ca="1">INDEX(i.LMU_Area,$K72,ASG$26)</f>
        <v>-</v>
      </c>
      <c r="ASH72" s="5" t="str" cm="1">
        <f t="array" aca="1" ref="ASH72" ca="1">INDEX(i.LMU_Area,$K72,ASH$26)</f>
        <v>-</v>
      </c>
      <c r="ASI72" s="5" t="str" cm="1">
        <f t="array" aca="1" ref="ASI72" ca="1">INDEX(i.LMU_Area,$K72,ASI$26)</f>
        <v>-</v>
      </c>
      <c r="ASJ72" s="5" t="str" cm="1">
        <f t="array" aca="1" ref="ASJ72" ca="1">INDEX(i.LMU_Area,$K72,ASJ$26)</f>
        <v>-</v>
      </c>
      <c r="ASK72" s="5" t="str" cm="1">
        <f t="array" aca="1" ref="ASK72" ca="1">INDEX(i.LMU_Area,$K72,ASK$26)</f>
        <v>-</v>
      </c>
      <c r="ASL72" s="5" t="str" cm="1">
        <f t="array" aca="1" ref="ASL72" ca="1">INDEX(i.LMU_Area,$K72,ASL$26)</f>
        <v>-</v>
      </c>
      <c r="ASM72" s="5" t="str" cm="1">
        <f t="array" aca="1" ref="ASM72" ca="1">INDEX(i.LMU_Area,$K72,ASM$26)</f>
        <v>-</v>
      </c>
      <c r="ASN72" s="5" t="str" cm="1">
        <f t="array" aca="1" ref="ASN72" ca="1">INDEX(i.LMU_Area,$K72,ASN$26)</f>
        <v>-</v>
      </c>
      <c r="ASO72" s="5" t="str" cm="1">
        <f t="array" aca="1" ref="ASO72" ca="1">INDEX(i.LMU_Area,$K72,ASO$26)</f>
        <v>-</v>
      </c>
      <c r="ASP72" s="5" t="str" cm="1">
        <f t="array" aca="1" ref="ASP72" ca="1">INDEX(i.LMU_Area,$K72,ASP$26)</f>
        <v>-</v>
      </c>
      <c r="ASQ72" s="5" t="str" cm="1">
        <f t="array" aca="1" ref="ASQ72" ca="1">INDEX(i.LMU_Area,$K72,ASQ$26)</f>
        <v>-</v>
      </c>
      <c r="ASR72" s="5" t="str" cm="1">
        <f t="array" aca="1" ref="ASR72" ca="1">INDEX(i.LMU_Area,$K72,ASR$26)</f>
        <v>-</v>
      </c>
      <c r="ASS72" s="5" t="str" cm="1">
        <f t="array" aca="1" ref="ASS72" ca="1">INDEX(i.LMU_Area,$K72,ASS$26)</f>
        <v>-</v>
      </c>
      <c r="AST72" s="5" t="str" cm="1">
        <f t="array" aca="1" ref="AST72" ca="1">INDEX(i.LMU_Area,$K72,AST$26)</f>
        <v>-</v>
      </c>
      <c r="ASU72" s="5" t="str" cm="1">
        <f t="array" aca="1" ref="ASU72" ca="1">INDEX(i.LMU_Area,$K72,ASU$26)</f>
        <v>-</v>
      </c>
      <c r="ASV72" s="5" t="str" cm="1">
        <f t="array" aca="1" ref="ASV72" ca="1">INDEX(i.LMU_Area,$K72,ASV$26)</f>
        <v>-</v>
      </c>
      <c r="ASW72" s="5" t="str" cm="1">
        <f t="array" aca="1" ref="ASW72" ca="1">INDEX(i.LMU_Area,$K72,ASW$26)</f>
        <v>-</v>
      </c>
      <c r="ASX72" s="5" t="str" cm="1">
        <f t="array" aca="1" ref="ASX72" ca="1">INDEX(i.LMU_Area,$K72,ASX$26)</f>
        <v>-</v>
      </c>
      <c r="ASY72" s="5" t="str" cm="1">
        <f t="array" aca="1" ref="ASY72" ca="1">INDEX(i.LMU_Area,$K72,ASY$26)</f>
        <v>-</v>
      </c>
      <c r="ASZ72" s="5" t="str" cm="1">
        <f t="array" aca="1" ref="ASZ72" ca="1">INDEX(i.LMU_Area,$K72,ASZ$26)</f>
        <v>-</v>
      </c>
      <c r="ATA72" s="5" t="str" cm="1">
        <f t="array" aca="1" ref="ATA72" ca="1">INDEX(i.LMU_Area,$K72,ATA$26)</f>
        <v>-</v>
      </c>
      <c r="ATB72" s="5" t="str" cm="1">
        <f t="array" aca="1" ref="ATB72" ca="1">INDEX(i.LMU_Area,$K72,ATB$26)</f>
        <v>-</v>
      </c>
      <c r="ATC72" s="5" t="str" cm="1">
        <f t="array" aca="1" ref="ATC72" ca="1">INDEX(i.LMU_Area,$K72,ATC$26)</f>
        <v>-</v>
      </c>
      <c r="ATD72" s="5" t="str" cm="1">
        <f t="array" aca="1" ref="ATD72" ca="1">INDEX(i.LMU_Area,$K72,ATD$26)</f>
        <v>-</v>
      </c>
      <c r="ATE72" s="5" t="str" cm="1">
        <f t="array" aca="1" ref="ATE72" ca="1">INDEX(i.LMU_Area,$K72,ATE$26)</f>
        <v>-</v>
      </c>
      <c r="ATF72" s="5" t="str" cm="1">
        <f t="array" aca="1" ref="ATF72" ca="1">INDEX(i.LMU_Area,$K72,ATF$26)</f>
        <v>-</v>
      </c>
      <c r="ATG72" s="5" t="str" cm="1">
        <f t="array" aca="1" ref="ATG72" ca="1">INDEX(i.LMU_Area,$K72,ATG$26)</f>
        <v>-</v>
      </c>
      <c r="ATH72" s="5" t="str" cm="1">
        <f t="array" aca="1" ref="ATH72" ca="1">INDEX(i.LMU_Area,$K72,ATH$26)</f>
        <v>-</v>
      </c>
      <c r="ATI72" s="5" t="str" cm="1">
        <f t="array" aca="1" ref="ATI72" ca="1">INDEX(i.LMU_Area,$K72,ATI$26)</f>
        <v>-</v>
      </c>
      <c r="ATJ72" s="5" t="str" cm="1">
        <f t="array" aca="1" ref="ATJ72" ca="1">INDEX(i.LMU_Area,$K72,ATJ$26)</f>
        <v>-</v>
      </c>
      <c r="ATK72" s="5" t="str" cm="1">
        <f t="array" aca="1" ref="ATK72" ca="1">INDEX(i.LMU_Area,$K72,ATK$26)</f>
        <v>-</v>
      </c>
      <c r="ATL72" s="19">
        <f t="shared" ca="1" si="1161"/>
        <v>1</v>
      </c>
      <c r="ATM72" s="587">
        <v>0</v>
      </c>
    </row>
    <row r="73" spans="1:1209" hidden="1" outlineLevel="2">
      <c r="A73" s="21">
        <f t="shared" si="1096"/>
        <v>68</v>
      </c>
      <c r="B73" s="240">
        <f t="shared" si="1097"/>
        <v>51</v>
      </c>
      <c r="C73">
        <f>203</f>
        <v>203</v>
      </c>
      <c r="D73" s="135" t="str">
        <f t="shared" ca="1" si="1098"/>
        <v>EWW</v>
      </c>
      <c r="E73" t="b">
        <v>1</v>
      </c>
      <c r="F73" t="b">
        <v>0</v>
      </c>
      <c r="G73" s="19" t="b">
        <f t="shared" ca="1" si="1099"/>
        <v>1</v>
      </c>
      <c r="H73" s="226">
        <f t="shared" ca="1" si="1162"/>
        <v>28</v>
      </c>
      <c r="I73" s="226">
        <f t="shared" ca="1" si="1150"/>
        <v>1</v>
      </c>
      <c r="J73" s="226">
        <f t="shared" ca="1" si="1150"/>
        <v>1</v>
      </c>
      <c r="K73" s="226">
        <f t="shared" ca="1" si="1150"/>
        <v>1</v>
      </c>
      <c r="L73" s="226">
        <f t="shared" ca="1" si="1150"/>
        <v>1</v>
      </c>
      <c r="M73" s="226">
        <f t="shared" ca="1" si="1150"/>
        <v>2</v>
      </c>
      <c r="N73" s="226">
        <f t="shared" ca="1" si="1151"/>
        <v>3</v>
      </c>
      <c r="O73" s="226">
        <f t="shared" ca="1" si="1151"/>
        <v>2</v>
      </c>
      <c r="P73" s="226">
        <f t="shared" ca="1" si="1150"/>
        <v>1</v>
      </c>
      <c r="Q73" s="226">
        <f t="shared" ca="1" si="1151"/>
        <v>1</v>
      </c>
      <c r="R73" s="115">
        <f t="shared" ca="1" si="1002"/>
        <v>0</v>
      </c>
      <c r="S73" s="226">
        <f t="shared" ca="1" si="1151"/>
        <v>0</v>
      </c>
      <c r="T73" s="226">
        <f t="shared" ca="1" si="1151"/>
        <v>0</v>
      </c>
      <c r="U73" s="226">
        <f t="shared" ca="1" si="1151"/>
        <v>0</v>
      </c>
      <c r="V73" s="226">
        <f t="shared" ca="1" si="1151"/>
        <v>0</v>
      </c>
      <c r="W73" s="226">
        <f t="shared" ca="1" si="1150"/>
        <v>0</v>
      </c>
      <c r="X73" s="226">
        <f t="shared" ca="1" si="1151"/>
        <v>1</v>
      </c>
      <c r="Y73" s="226">
        <f t="shared" ca="1" si="1151"/>
        <v>1</v>
      </c>
      <c r="Z73" s="226">
        <f t="shared" ca="1" si="1151"/>
        <v>1</v>
      </c>
      <c r="AA73" s="263"/>
      <c r="AB73" s="263"/>
      <c r="AC73" s="263"/>
      <c r="AD73" s="263"/>
      <c r="AE73" s="263"/>
      <c r="AF73" s="226">
        <f t="shared" ca="1" si="1152"/>
        <v>0</v>
      </c>
      <c r="AG73" s="263"/>
      <c r="AH73" s="263">
        <f t="shared" ca="1" si="1153"/>
        <v>0</v>
      </c>
      <c r="AI73" s="263">
        <f t="shared" ca="1" si="1153"/>
        <v>0</v>
      </c>
      <c r="AJ73" s="263">
        <f t="shared" ca="1" si="1153"/>
        <v>0</v>
      </c>
      <c r="AK73" s="19">
        <f t="shared" ca="1" si="1102"/>
        <v>0</v>
      </c>
      <c r="AL73" s="19">
        <f t="shared" ca="1" si="1102"/>
        <v>0</v>
      </c>
      <c r="AM73" s="19">
        <f t="shared" ca="1" si="1102"/>
        <v>0</v>
      </c>
      <c r="AN73" s="19">
        <f t="shared" ca="1" si="1102"/>
        <v>0</v>
      </c>
      <c r="AO73" s="135">
        <f t="shared" ca="1" si="1103"/>
        <v>2</v>
      </c>
      <c r="AP73" s="135">
        <f ca="1">INDEX(CHOOSE($P73,DataAutumn!i.AdultDrys,DataWinter!i.AdultDrys,DataSpring!i.AdultDrys),1,$O73)</f>
        <v>4</v>
      </c>
      <c r="AQ73" s="5">
        <f t="shared" ca="1" si="1104"/>
        <v>2</v>
      </c>
      <c r="AR73" s="5">
        <f t="shared" ca="1" si="1104"/>
        <v>0</v>
      </c>
      <c r="AS73" s="5">
        <f t="shared" ca="1" si="1105"/>
        <v>5</v>
      </c>
      <c r="AT73">
        <f t="shared" ca="1" si="1106"/>
        <v>5</v>
      </c>
      <c r="AW73" s="222" t="str">
        <f t="shared" ca="1" si="942"/>
        <v>FS Optimis 00028 EWW MWM     TOL122 Scan1-0000 CFS RR 01% REV01 GP100% WP100% MP100% T_TRUE (F43N33)</v>
      </c>
      <c r="AX73" s="9" t="str">
        <f ca="1">IF(COUNTIF(AW$5:AW73,AW73)=1,"-","Dup")</f>
        <v>-</v>
      </c>
      <c r="AY73" s="9"/>
      <c r="AZ73" s="19" t="b">
        <f t="shared" ca="1" si="1155"/>
        <v>0</v>
      </c>
      <c r="BA73" s="19" t="b">
        <f t="shared" ca="1" si="1155"/>
        <v>0</v>
      </c>
      <c r="BB73" s="19" t="b">
        <f t="shared" ca="1" si="1155"/>
        <v>0</v>
      </c>
      <c r="BC73" s="19" t="b">
        <f t="shared" ca="1" si="1155"/>
        <v>0</v>
      </c>
      <c r="BD73" s="19" t="b">
        <f t="shared" ca="1" si="1155"/>
        <v>0</v>
      </c>
      <c r="BE73" s="19" t="b">
        <f t="shared" ca="1" si="1155"/>
        <v>0</v>
      </c>
      <c r="BF73" s="19" t="b">
        <f t="shared" ca="1" si="1155"/>
        <v>0</v>
      </c>
      <c r="BG73" s="19" t="b">
        <f t="shared" ca="1" si="1155"/>
        <v>0</v>
      </c>
      <c r="BH73" s="9"/>
      <c r="BI73" s="5" t="b">
        <f t="shared" ca="1" si="943"/>
        <v>1</v>
      </c>
      <c r="BJ73" s="5" t="str">
        <f t="shared" ca="1" si="943"/>
        <v>-</v>
      </c>
      <c r="BK73" s="5" t="str">
        <f t="shared" ca="1" si="943"/>
        <v>-</v>
      </c>
      <c r="BL73" s="5" t="str">
        <f t="shared" ca="1" si="943"/>
        <v>-</v>
      </c>
      <c r="BM73" s="5" t="b">
        <f t="shared" ca="1" si="943"/>
        <v>1</v>
      </c>
      <c r="BN73" s="135">
        <f t="shared" ca="1" si="943"/>
        <v>0</v>
      </c>
      <c r="BO73" s="12" t="b">
        <v>1</v>
      </c>
      <c r="BP73" s="5" cm="1">
        <f t="array" aca="1" ref="BP73" ca="1">INDEX(i.z_prob,$J73,BP$26)</f>
        <v>0.09</v>
      </c>
      <c r="BQ73" s="5" cm="1">
        <f t="array" aca="1" ref="BQ73" ca="1">INDEX(i.z_prob,$J73,BQ$26)</f>
        <v>0.16</v>
      </c>
      <c r="BR73" s="5" cm="1">
        <f t="array" aca="1" ref="BR73" ca="1">INDEX(i.z_prob,$J73,BR$26)</f>
        <v>0.14000000000000001</v>
      </c>
      <c r="BS73" s="5" cm="1">
        <f t="array" aca="1" ref="BS73" ca="1">INDEX(i.z_prob,$J73,BS$26)</f>
        <v>0.11</v>
      </c>
      <c r="BT73" s="5" cm="1">
        <f t="array" aca="1" ref="BT73" ca="1">INDEX(i.z_prob,$J73,BT$26)</f>
        <v>0.11</v>
      </c>
      <c r="BU73" s="5" cm="1">
        <f t="array" aca="1" ref="BU73" ca="1">INDEX(i.z_prob,$J73,BU$26)</f>
        <v>0.14000000000000001</v>
      </c>
      <c r="BV73" s="5" cm="1">
        <f t="array" aca="1" ref="BV73" ca="1">INDEX(i.z_prob,$J73,BV$26)</f>
        <v>0.16</v>
      </c>
      <c r="BW73" s="5" cm="1">
        <f t="array" aca="1" ref="BW73" ca="1">INDEX(i.z_prob,$J73,BW$26)</f>
        <v>0.09</v>
      </c>
      <c r="BX73" s="9"/>
      <c r="BY73" s="19" t="str">
        <f t="shared" ca="1" si="1108"/>
        <v>-</v>
      </c>
      <c r="BZ73" s="5">
        <f t="shared" ca="1" si="1109"/>
        <v>0</v>
      </c>
      <c r="CA73" s="5">
        <f t="shared" ca="1" si="1110"/>
        <v>0</v>
      </c>
      <c r="CB73" s="5">
        <f t="shared" ca="1" si="1111"/>
        <v>0</v>
      </c>
      <c r="CC73" s="5">
        <f t="shared" ca="1" si="1112"/>
        <v>0</v>
      </c>
      <c r="CD73" s="9"/>
      <c r="CE73" s="19" t="str">
        <f t="shared" ca="1" si="1188"/>
        <v>-</v>
      </c>
      <c r="CF73" s="19" t="str">
        <f t="shared" ca="1" si="1188"/>
        <v>-</v>
      </c>
      <c r="CG73" s="19" t="str">
        <f t="shared" ca="1" si="1188"/>
        <v>-</v>
      </c>
      <c r="CH73" s="19" t="str">
        <f t="shared" ca="1" si="1188"/>
        <v>-</v>
      </c>
      <c r="CI73" s="19" t="str">
        <f t="shared" ca="1" si="1188"/>
        <v>-</v>
      </c>
      <c r="CJ73" s="19" t="str">
        <f t="shared" ca="1" si="1188"/>
        <v>-</v>
      </c>
      <c r="CK73" s="19" t="str">
        <f t="shared" ca="1" si="1188"/>
        <v>-</v>
      </c>
      <c r="CL73" s="19" t="str">
        <f t="shared" ca="1" si="1188"/>
        <v>-</v>
      </c>
      <c r="CM73" s="19" t="str">
        <f t="shared" ca="1" si="1188"/>
        <v>-</v>
      </c>
      <c r="CN73" s="19" t="str">
        <f t="shared" ca="1" si="1188"/>
        <v>-</v>
      </c>
      <c r="CO73" s="19" t="str">
        <f t="shared" ca="1" si="1178"/>
        <v>-</v>
      </c>
      <c r="CP73" s="19" t="str">
        <f t="shared" ca="1" si="1178"/>
        <v>-</v>
      </c>
      <c r="CQ73" s="19" t="str">
        <f t="shared" ca="1" si="1178"/>
        <v>-</v>
      </c>
      <c r="CR73" s="19" t="str">
        <f t="shared" ca="1" si="1178"/>
        <v>-</v>
      </c>
      <c r="CS73" s="19" t="str">
        <f t="shared" ca="1" si="1178"/>
        <v>-</v>
      </c>
      <c r="CT73" s="19" t="str">
        <f t="shared" ca="1" si="1178"/>
        <v>-</v>
      </c>
      <c r="CU73" s="19" t="str">
        <f t="shared" ca="1" si="1178"/>
        <v>-</v>
      </c>
      <c r="CV73" s="9"/>
      <c r="CW73" s="19" t="b">
        <f t="shared" ca="1" si="1189"/>
        <v>1</v>
      </c>
      <c r="CX73" s="19" t="b">
        <f t="shared" ca="1" si="1189"/>
        <v>1</v>
      </c>
      <c r="CY73" s="19" t="b">
        <f t="shared" ca="1" si="1189"/>
        <v>1</v>
      </c>
      <c r="CZ73" s="574">
        <f t="shared" ca="1" si="1163"/>
        <v>321111105</v>
      </c>
      <c r="DA73" s="570" t="b">
        <f t="shared" ca="1" si="1116"/>
        <v>0</v>
      </c>
      <c r="DB73" s="570" t="str">
        <f t="shared" ca="1" si="1116"/>
        <v>-</v>
      </c>
      <c r="DC73" s="570" t="b">
        <f t="shared" ca="1" si="1116"/>
        <v>1</v>
      </c>
      <c r="DD73" s="575">
        <f t="shared" ca="1" si="1159"/>
        <v>321111106</v>
      </c>
      <c r="DE73" s="428">
        <f t="shared" ca="1" si="1117"/>
        <v>680</v>
      </c>
      <c r="DF73" s="428">
        <f t="shared" ca="1" si="1117"/>
        <v>714</v>
      </c>
      <c r="DG73" s="428">
        <f t="shared" ca="1" si="1117"/>
        <v>749</v>
      </c>
      <c r="DH73" s="143">
        <f t="shared" ca="1" si="1118"/>
        <v>420</v>
      </c>
      <c r="DI73" s="143">
        <f t="shared" ca="1" si="1118"/>
        <v>455</v>
      </c>
      <c r="DJ73" s="143">
        <f t="shared" ca="1" si="1118"/>
        <v>490</v>
      </c>
      <c r="DK73" s="19" t="str">
        <f t="shared" ca="1" si="1154"/>
        <v>-</v>
      </c>
      <c r="DL73" s="12" t="b">
        <v>0</v>
      </c>
      <c r="DM73" s="12" t="b">
        <v>0</v>
      </c>
      <c r="DN73" s="12" t="b">
        <v>1</v>
      </c>
      <c r="DO73" s="12" t="b">
        <v>0</v>
      </c>
      <c r="DP73" s="12" t="b">
        <v>0</v>
      </c>
      <c r="DQ73" s="19">
        <f t="shared" ca="1" si="1170"/>
        <v>3</v>
      </c>
      <c r="DR73" s="19">
        <f t="shared" ca="1" si="1170"/>
        <v>3</v>
      </c>
      <c r="DS73" s="19">
        <f t="shared" ca="1" si="1170"/>
        <v>0</v>
      </c>
      <c r="DT73" s="19">
        <f t="shared" ca="1" si="1170"/>
        <v>1</v>
      </c>
      <c r="DU73" s="19">
        <f t="shared" ca="1" si="1170"/>
        <v>-1</v>
      </c>
      <c r="DV73" s="19" t="str">
        <f t="shared" ca="1" si="1170"/>
        <v>-</v>
      </c>
      <c r="DW73" s="19" t="str">
        <f t="shared" ca="1" si="1170"/>
        <v>-</v>
      </c>
      <c r="DX73" s="19" t="str">
        <f t="shared" ca="1" si="1170"/>
        <v>-</v>
      </c>
      <c r="DY73" s="19">
        <f t="shared" ca="1" si="1170"/>
        <v>0</v>
      </c>
      <c r="DZ73" s="19">
        <f t="shared" ca="1" si="1170"/>
        <v>1</v>
      </c>
      <c r="EA73" s="19">
        <f t="shared" ca="1" si="1170"/>
        <v>-1</v>
      </c>
      <c r="EB73" s="19" t="str">
        <f t="shared" ca="1" si="1170"/>
        <v>-</v>
      </c>
      <c r="EC73" s="19">
        <f t="shared" ca="1" si="1170"/>
        <v>0</v>
      </c>
      <c r="ED73" s="19">
        <f t="shared" ca="1" si="1170"/>
        <v>0</v>
      </c>
      <c r="EE73" s="9"/>
      <c r="EF73" s="19" t="str">
        <f t="shared" ca="1" si="1190"/>
        <v>-</v>
      </c>
      <c r="EG73" s="19" t="str">
        <f t="shared" ca="1" si="1190"/>
        <v>-</v>
      </c>
      <c r="EH73" s="19" t="str">
        <f t="shared" ca="1" si="1190"/>
        <v>-</v>
      </c>
      <c r="EI73" s="19" t="str">
        <f t="shared" ca="1" si="1190"/>
        <v>-</v>
      </c>
      <c r="EJ73" s="19" t="str">
        <f t="shared" ca="1" si="1190"/>
        <v>-</v>
      </c>
      <c r="EK73" s="19" t="str">
        <f t="shared" ca="1" si="1190"/>
        <v>-</v>
      </c>
      <c r="EL73" s="19" t="str">
        <f t="shared" ca="1" si="1190"/>
        <v>-</v>
      </c>
      <c r="EM73" s="19" t="str">
        <f t="shared" ca="1" si="1190"/>
        <v>-</v>
      </c>
      <c r="EN73" s="19" t="str">
        <f t="shared" ca="1" si="1190"/>
        <v>-</v>
      </c>
      <c r="EO73" s="19" t="str">
        <f t="shared" ca="1" si="1190"/>
        <v>-</v>
      </c>
      <c r="EP73" s="19" t="str">
        <f t="shared" ca="1" si="1190"/>
        <v>-</v>
      </c>
      <c r="EQ73" s="19" t="str">
        <f t="shared" ca="1" si="1190"/>
        <v>-</v>
      </c>
      <c r="ER73" s="19">
        <f t="shared" ca="1" si="1190"/>
        <v>0</v>
      </c>
      <c r="ES73" s="19">
        <f t="shared" ca="1" si="1190"/>
        <v>0</v>
      </c>
      <c r="ET73" s="19">
        <f t="shared" ca="1" si="1190"/>
        <v>0</v>
      </c>
      <c r="EU73" s="19">
        <f t="shared" ca="1" si="1190"/>
        <v>0</v>
      </c>
      <c r="EV73" s="19">
        <f t="shared" ca="1" si="1184"/>
        <v>0</v>
      </c>
      <c r="EW73" s="19">
        <f t="shared" ca="1" si="1184"/>
        <v>0</v>
      </c>
      <c r="EX73" s="19">
        <f t="shared" ca="1" si="1184"/>
        <v>0</v>
      </c>
      <c r="EY73" s="19">
        <f t="shared" ca="1" si="1184"/>
        <v>0</v>
      </c>
      <c r="EZ73" s="19">
        <f t="shared" ca="1" si="1184"/>
        <v>0</v>
      </c>
      <c r="FA73" s="19">
        <f t="shared" ca="1" si="1184"/>
        <v>0</v>
      </c>
      <c r="FB73" s="19">
        <f t="shared" ca="1" si="1184"/>
        <v>0</v>
      </c>
      <c r="FC73" s="19">
        <f t="shared" ca="1" si="1184"/>
        <v>0</v>
      </c>
      <c r="FD73" s="19">
        <f t="shared" ca="1" si="1184"/>
        <v>0</v>
      </c>
      <c r="FE73" s="19">
        <f t="shared" ca="1" si="1184"/>
        <v>0</v>
      </c>
      <c r="FF73" s="19">
        <f t="shared" ca="1" si="1184"/>
        <v>0</v>
      </c>
      <c r="FG73" s="19">
        <f t="shared" ca="1" si="1184"/>
        <v>0</v>
      </c>
      <c r="FH73" s="19">
        <f t="shared" ca="1" si="1184"/>
        <v>0</v>
      </c>
      <c r="FI73" s="19">
        <f t="shared" ca="1" si="1184"/>
        <v>0</v>
      </c>
      <c r="FJ73" s="19">
        <f t="shared" ca="1" si="1184"/>
        <v>0</v>
      </c>
      <c r="FK73" s="19">
        <f t="shared" ca="1" si="1184"/>
        <v>0</v>
      </c>
      <c r="FL73" s="19">
        <f t="shared" ca="1" si="1184"/>
        <v>0</v>
      </c>
      <c r="FM73" s="19">
        <f t="shared" ca="1" si="1184"/>
        <v>0</v>
      </c>
      <c r="FN73" s="19">
        <f t="shared" ca="1" si="1184"/>
        <v>0</v>
      </c>
      <c r="FO73" s="19">
        <f t="shared" ca="1" si="1184"/>
        <v>0</v>
      </c>
      <c r="FP73" s="19">
        <f t="shared" ca="1" si="1184"/>
        <v>0</v>
      </c>
      <c r="FQ73" s="19">
        <f t="shared" ca="1" si="1184"/>
        <v>0</v>
      </c>
      <c r="FR73" s="19">
        <f t="shared" ca="1" si="1184"/>
        <v>0</v>
      </c>
      <c r="FS73" s="19">
        <f t="shared" ca="1" si="1182"/>
        <v>0</v>
      </c>
      <c r="FT73" s="19">
        <f t="shared" ca="1" si="1182"/>
        <v>0</v>
      </c>
      <c r="FU73" s="19">
        <f t="shared" ca="1" si="1182"/>
        <v>0</v>
      </c>
      <c r="FV73" s="19">
        <f t="shared" ca="1" si="1182"/>
        <v>0</v>
      </c>
      <c r="FW73" s="19">
        <f t="shared" ca="1" si="1182"/>
        <v>0</v>
      </c>
      <c r="FX73" s="19">
        <f t="shared" ca="1" si="1182"/>
        <v>0</v>
      </c>
      <c r="FY73" s="19">
        <f t="shared" ca="1" si="1182"/>
        <v>0</v>
      </c>
      <c r="FZ73" s="19">
        <f t="shared" ca="1" si="1182"/>
        <v>0</v>
      </c>
      <c r="GA73" s="19">
        <f t="shared" ca="1" si="1182"/>
        <v>0</v>
      </c>
      <c r="GB73" s="19">
        <f t="shared" ca="1" si="1182"/>
        <v>0</v>
      </c>
      <c r="GC73" s="19">
        <f t="shared" ca="1" si="1182"/>
        <v>0</v>
      </c>
      <c r="GD73" s="19">
        <f t="shared" ca="1" si="1182"/>
        <v>0</v>
      </c>
      <c r="GE73" s="19">
        <f t="shared" ca="1" si="1182"/>
        <v>0</v>
      </c>
      <c r="GF73" s="19">
        <f t="shared" ca="1" si="1182"/>
        <v>0</v>
      </c>
      <c r="GG73" s="19">
        <f t="shared" ca="1" si="1182"/>
        <v>0</v>
      </c>
      <c r="GH73" s="19">
        <f t="shared" ca="1" si="1182"/>
        <v>0</v>
      </c>
      <c r="GI73" s="19">
        <f t="shared" ca="1" si="1182"/>
        <v>0</v>
      </c>
      <c r="GJ73" s="19">
        <f t="shared" ca="1" si="1182"/>
        <v>0</v>
      </c>
      <c r="GK73" s="19">
        <f t="shared" ca="1" si="1182"/>
        <v>0</v>
      </c>
      <c r="GL73" s="19">
        <f t="shared" ca="1" si="1182"/>
        <v>0</v>
      </c>
      <c r="GM73" s="19">
        <f t="shared" ca="1" si="1182"/>
        <v>0</v>
      </c>
      <c r="GN73" s="19">
        <f t="shared" ca="1" si="1182"/>
        <v>0</v>
      </c>
      <c r="GO73" s="19">
        <f t="shared" ca="1" si="1182"/>
        <v>0</v>
      </c>
      <c r="GP73" s="19">
        <f t="shared" ca="1" si="1182"/>
        <v>0</v>
      </c>
      <c r="GQ73" s="19">
        <f t="shared" ca="1" si="1182"/>
        <v>0</v>
      </c>
      <c r="GR73" s="19">
        <f t="shared" ca="1" si="1182"/>
        <v>0</v>
      </c>
      <c r="GS73" s="19">
        <f t="shared" ca="1" si="1182"/>
        <v>0</v>
      </c>
      <c r="GT73" s="19">
        <f t="shared" ca="1" si="1182"/>
        <v>0</v>
      </c>
      <c r="GU73" s="19">
        <f t="shared" ca="1" si="1182"/>
        <v>0</v>
      </c>
      <c r="GV73" s="19">
        <f t="shared" ca="1" si="1182"/>
        <v>0</v>
      </c>
      <c r="GW73" s="19">
        <f t="shared" ca="1" si="1182"/>
        <v>0</v>
      </c>
      <c r="GX73" s="19">
        <f t="shared" ca="1" si="1182"/>
        <v>0</v>
      </c>
      <c r="GY73" s="19">
        <f t="shared" ca="1" si="1182"/>
        <v>0</v>
      </c>
      <c r="GZ73" s="19">
        <f t="shared" ca="1" si="1182"/>
        <v>0</v>
      </c>
      <c r="HA73" s="19">
        <f t="shared" ca="1" si="1182"/>
        <v>0</v>
      </c>
      <c r="HB73" s="19">
        <f t="shared" ca="1" si="1182"/>
        <v>0</v>
      </c>
      <c r="HC73" s="19">
        <f t="shared" ca="1" si="1182"/>
        <v>0</v>
      </c>
      <c r="HD73" s="19">
        <f t="shared" ca="1" si="1182"/>
        <v>0</v>
      </c>
      <c r="HE73" s="19">
        <f t="shared" ca="1" si="1182"/>
        <v>0</v>
      </c>
      <c r="HF73" s="19">
        <f t="shared" ca="1" si="1179"/>
        <v>0</v>
      </c>
      <c r="HG73" s="19">
        <f t="shared" ca="1" si="1179"/>
        <v>0</v>
      </c>
      <c r="HH73" s="19">
        <f t="shared" ca="1" si="1179"/>
        <v>0</v>
      </c>
      <c r="HI73" s="19">
        <f t="shared" ca="1" si="1179"/>
        <v>0</v>
      </c>
      <c r="HJ73" s="19">
        <f t="shared" ca="1" si="1179"/>
        <v>0</v>
      </c>
      <c r="HK73" s="19">
        <f t="shared" ca="1" si="1179"/>
        <v>0</v>
      </c>
      <c r="HL73" s="19">
        <f t="shared" ca="1" si="1179"/>
        <v>0</v>
      </c>
      <c r="HM73" s="19">
        <f t="shared" ca="1" si="1179"/>
        <v>0</v>
      </c>
      <c r="HN73" s="19">
        <f t="shared" ca="1" si="1179"/>
        <v>0</v>
      </c>
      <c r="HO73" s="19">
        <f t="shared" ca="1" si="1179"/>
        <v>0</v>
      </c>
      <c r="HP73" s="19">
        <f t="shared" ca="1" si="1179"/>
        <v>0</v>
      </c>
      <c r="HQ73" s="19">
        <f t="shared" ca="1" si="1179"/>
        <v>0</v>
      </c>
      <c r="HR73" s="19">
        <f t="shared" ca="1" si="1179"/>
        <v>0</v>
      </c>
      <c r="HS73" s="19">
        <f t="shared" ca="1" si="1179"/>
        <v>0</v>
      </c>
      <c r="HT73" s="19">
        <f t="shared" ca="1" si="1179"/>
        <v>0</v>
      </c>
      <c r="HU73" s="19">
        <f t="shared" ca="1" si="1179"/>
        <v>0</v>
      </c>
      <c r="HV73" s="19">
        <f t="shared" ca="1" si="1179"/>
        <v>0</v>
      </c>
      <c r="HW73" s="19">
        <f t="shared" ca="1" si="1179"/>
        <v>0</v>
      </c>
      <c r="HX73" s="19">
        <f t="shared" ca="1" si="1179"/>
        <v>0</v>
      </c>
      <c r="HY73" s="19">
        <f t="shared" ca="1" si="1179"/>
        <v>0</v>
      </c>
      <c r="HZ73" s="19">
        <f t="shared" ca="1" si="1179"/>
        <v>0</v>
      </c>
      <c r="IA73" s="19">
        <f t="shared" ca="1" si="1179"/>
        <v>0</v>
      </c>
      <c r="IB73" s="19">
        <f t="shared" ca="1" si="1179"/>
        <v>0</v>
      </c>
      <c r="IC73" s="19">
        <f t="shared" ca="1" si="1179"/>
        <v>0</v>
      </c>
      <c r="ID73" s="19">
        <f t="shared" ca="1" si="1165"/>
        <v>0</v>
      </c>
      <c r="IE73" s="19">
        <f t="shared" ca="1" si="1165"/>
        <v>0</v>
      </c>
      <c r="IF73" s="19">
        <f t="shared" ca="1" si="1165"/>
        <v>0</v>
      </c>
      <c r="IG73" s="19">
        <f t="shared" ca="1" si="1165"/>
        <v>0</v>
      </c>
      <c r="IH73" s="19">
        <f t="shared" ca="1" si="1165"/>
        <v>0</v>
      </c>
      <c r="II73" s="19">
        <f t="shared" ca="1" si="1165"/>
        <v>0</v>
      </c>
      <c r="IJ73" s="19">
        <f t="shared" ca="1" si="1165"/>
        <v>0</v>
      </c>
      <c r="IK73" s="19">
        <f t="shared" ca="1" si="1165"/>
        <v>0</v>
      </c>
      <c r="IL73" s="19">
        <f t="shared" ca="1" si="1165"/>
        <v>0</v>
      </c>
      <c r="IM73" s="19">
        <f t="shared" ca="1" si="1165"/>
        <v>0</v>
      </c>
      <c r="IN73" s="19">
        <f t="shared" ca="1" si="1165"/>
        <v>0</v>
      </c>
      <c r="IO73" s="19">
        <f t="shared" ca="1" si="1165"/>
        <v>0</v>
      </c>
      <c r="IP73" s="19">
        <f t="shared" ca="1" si="1165"/>
        <v>0</v>
      </c>
      <c r="IQ73" s="19">
        <f t="shared" ca="1" si="1165"/>
        <v>0</v>
      </c>
      <c r="IR73" s="19">
        <f t="shared" ca="1" si="1165"/>
        <v>0</v>
      </c>
      <c r="IS73" s="19">
        <f t="shared" ca="1" si="1165"/>
        <v>0</v>
      </c>
      <c r="IT73" s="19">
        <f t="shared" ca="1" si="1172"/>
        <v>0</v>
      </c>
      <c r="IU73" s="19">
        <f t="shared" ca="1" si="1172"/>
        <v>0</v>
      </c>
      <c r="IV73" s="19">
        <f t="shared" ca="1" si="1172"/>
        <v>0</v>
      </c>
      <c r="IW73" s="19">
        <f t="shared" ca="1" si="1172"/>
        <v>0</v>
      </c>
      <c r="IX73" s="19">
        <f t="shared" ca="1" si="1172"/>
        <v>0</v>
      </c>
      <c r="IY73" s="19">
        <f t="shared" ca="1" si="1172"/>
        <v>0</v>
      </c>
      <c r="IZ73" s="19">
        <f t="shared" ca="1" si="1172"/>
        <v>0</v>
      </c>
      <c r="JA73" s="19">
        <f t="shared" ca="1" si="1172"/>
        <v>0</v>
      </c>
      <c r="JB73" s="19">
        <f t="shared" ca="1" si="1172"/>
        <v>0</v>
      </c>
      <c r="JC73" s="19">
        <f t="shared" ca="1" si="1172"/>
        <v>0</v>
      </c>
      <c r="JD73" s="19">
        <f t="shared" ca="1" si="1172"/>
        <v>0</v>
      </c>
      <c r="JE73" s="19">
        <f t="shared" ca="1" si="1172"/>
        <v>0</v>
      </c>
      <c r="JF73" s="19">
        <f t="shared" ca="1" si="1172"/>
        <v>0</v>
      </c>
      <c r="JG73" s="19">
        <f t="shared" ca="1" si="1172"/>
        <v>0</v>
      </c>
      <c r="JH73" s="19">
        <f t="shared" ca="1" si="1172"/>
        <v>0</v>
      </c>
      <c r="JI73" s="19">
        <f t="shared" ca="1" si="1172"/>
        <v>0</v>
      </c>
      <c r="JJ73" s="19">
        <f t="shared" ca="1" si="1172"/>
        <v>0</v>
      </c>
      <c r="JK73" s="19">
        <f t="shared" ca="1" si="1172"/>
        <v>0</v>
      </c>
      <c r="JL73" s="19">
        <f t="shared" ca="1" si="1172"/>
        <v>0</v>
      </c>
      <c r="JM73" s="5">
        <f t="shared" ca="1" si="1125"/>
        <v>19</v>
      </c>
      <c r="JN73" s="9"/>
      <c r="JO73" s="5">
        <f t="shared" ca="1" si="1126"/>
        <v>1</v>
      </c>
      <c r="JP73" s="5" t="b">
        <f t="shared" ca="1" si="1126"/>
        <v>0</v>
      </c>
      <c r="JQ73" s="19">
        <f t="shared" ca="1" si="1173"/>
        <v>0</v>
      </c>
      <c r="JR73" s="5">
        <f t="shared" ca="1" si="1128"/>
        <v>0</v>
      </c>
      <c r="JS73" s="5">
        <f t="shared" ca="1" si="1129"/>
        <v>0.01</v>
      </c>
      <c r="JT73" s="19">
        <f t="shared" ca="1" si="1130"/>
        <v>0</v>
      </c>
      <c r="JU73" s="19">
        <f t="shared" ca="1" si="1130"/>
        <v>0</v>
      </c>
      <c r="JV73" s="19" t="str">
        <f t="shared" ca="1" si="1130"/>
        <v>-</v>
      </c>
      <c r="JW73" s="19">
        <f t="shared" ca="1" si="1166"/>
        <v>1</v>
      </c>
      <c r="JX73" s="19">
        <f t="shared" ca="1" si="1173"/>
        <v>1</v>
      </c>
      <c r="JY73" s="19">
        <f t="shared" ca="1" si="1166"/>
        <v>1</v>
      </c>
      <c r="JZ73" s="19">
        <f t="shared" ca="1" si="1166"/>
        <v>1</v>
      </c>
      <c r="KA73" s="19">
        <f t="shared" ca="1" si="1166"/>
        <v>1</v>
      </c>
      <c r="KB73" s="19">
        <f t="shared" ca="1" si="1166"/>
        <v>1</v>
      </c>
      <c r="KC73" s="19">
        <f t="shared" ca="1" si="1166"/>
        <v>0</v>
      </c>
      <c r="KD73" s="19">
        <f t="shared" ca="1" si="1166"/>
        <v>0</v>
      </c>
      <c r="KE73" s="19">
        <f t="shared" ca="1" si="1192"/>
        <v>1</v>
      </c>
      <c r="KF73" s="19">
        <f t="shared" ca="1" si="1192"/>
        <v>0</v>
      </c>
      <c r="KG73" s="19">
        <f t="shared" ca="1" si="1192"/>
        <v>0</v>
      </c>
      <c r="KH73" s="19">
        <f t="shared" ca="1" si="1192"/>
        <v>0</v>
      </c>
      <c r="KI73" s="19">
        <f t="shared" ca="1" si="1192"/>
        <v>1</v>
      </c>
      <c r="KJ73" s="19">
        <f t="shared" ca="1" si="1192"/>
        <v>0</v>
      </c>
      <c r="KK73" s="19">
        <f t="shared" ca="1" si="1192"/>
        <v>1</v>
      </c>
      <c r="KL73" s="19">
        <f t="shared" ca="1" si="1173"/>
        <v>0</v>
      </c>
      <c r="KM73" s="19">
        <f t="shared" ca="1" si="1173"/>
        <v>0</v>
      </c>
      <c r="KN73" s="19">
        <f t="shared" ca="1" si="1173"/>
        <v>0</v>
      </c>
      <c r="KO73" s="19">
        <f t="shared" ca="1" si="1173"/>
        <v>0</v>
      </c>
      <c r="KP73" s="19">
        <f t="shared" ca="1" si="1173"/>
        <v>0</v>
      </c>
      <c r="KQ73" s="19">
        <f t="shared" ca="1" si="1173"/>
        <v>0</v>
      </c>
      <c r="KR73" s="19">
        <f t="shared" ca="1" si="1173"/>
        <v>0</v>
      </c>
      <c r="KS73" s="19">
        <f t="shared" ca="1" si="1173"/>
        <v>0</v>
      </c>
      <c r="KT73" s="19">
        <f t="shared" ca="1" si="1173"/>
        <v>0</v>
      </c>
      <c r="KU73" s="19">
        <f t="shared" ca="1" si="1173"/>
        <v>0</v>
      </c>
      <c r="KV73" s="19">
        <f t="shared" ca="1" si="1173"/>
        <v>0</v>
      </c>
      <c r="KW73" s="19">
        <f t="shared" ca="1" si="1173"/>
        <v>0</v>
      </c>
      <c r="KX73" s="19">
        <f t="shared" ca="1" si="1173"/>
        <v>0</v>
      </c>
      <c r="KY73" s="19">
        <f t="shared" ca="1" si="1174"/>
        <v>0</v>
      </c>
      <c r="KZ73" s="19">
        <f t="shared" ca="1" si="1174"/>
        <v>0</v>
      </c>
      <c r="LA73" s="19">
        <f t="shared" ca="1" si="1174"/>
        <v>0</v>
      </c>
      <c r="LB73" s="19">
        <f t="shared" ca="1" si="1174"/>
        <v>0</v>
      </c>
      <c r="LC73" s="19">
        <f t="shared" ca="1" si="1174"/>
        <v>0</v>
      </c>
      <c r="LD73" s="19">
        <f t="shared" ca="1" si="1174"/>
        <v>0</v>
      </c>
      <c r="LE73" s="19">
        <f t="shared" ca="1" si="1174"/>
        <v>0</v>
      </c>
      <c r="LF73" s="19">
        <f t="shared" ca="1" si="1174"/>
        <v>0</v>
      </c>
      <c r="LG73" s="5">
        <f t="shared" ca="1" si="1134"/>
        <v>0</v>
      </c>
      <c r="LH73" s="5">
        <f t="shared" ca="1" si="1134"/>
        <v>0</v>
      </c>
      <c r="LI73" s="5">
        <f t="shared" ca="1" si="1134"/>
        <v>0.05</v>
      </c>
      <c r="LJ73" s="5">
        <f t="shared" ca="1" si="1134"/>
        <v>0.05</v>
      </c>
      <c r="LK73" s="19">
        <f t="shared" ca="1" si="1175"/>
        <v>0</v>
      </c>
      <c r="LL73" s="19">
        <f t="shared" ca="1" si="1175"/>
        <v>0</v>
      </c>
      <c r="LM73" s="19">
        <f t="shared" ca="1" si="1175"/>
        <v>0</v>
      </c>
      <c r="LN73" s="19">
        <f t="shared" ca="1" si="1175"/>
        <v>0</v>
      </c>
      <c r="LO73" s="19">
        <f t="shared" ca="1" si="1176"/>
        <v>0</v>
      </c>
      <c r="LP73" s="19">
        <f t="shared" ca="1" si="1175"/>
        <v>0</v>
      </c>
      <c r="LQ73" s="19">
        <f t="shared" ca="1" si="1175"/>
        <v>0</v>
      </c>
      <c r="LR73" s="19">
        <f t="shared" ca="1" si="1175"/>
        <v>1</v>
      </c>
      <c r="LS73" s="19">
        <f t="shared" ca="1" si="1175"/>
        <v>0</v>
      </c>
      <c r="LT73" s="19">
        <f t="shared" ca="1" si="1175"/>
        <v>0</v>
      </c>
      <c r="LU73" s="19">
        <f t="shared" ca="1" si="1175"/>
        <v>0</v>
      </c>
      <c r="LV73" s="19">
        <f t="shared" ca="1" si="1175"/>
        <v>0</v>
      </c>
      <c r="LW73" s="19">
        <f t="shared" ca="1" si="1175"/>
        <v>1</v>
      </c>
      <c r="LX73" s="9"/>
      <c r="LY73" s="5" t="b">
        <f t="shared" ca="1" si="1136"/>
        <v>0</v>
      </c>
      <c r="LZ73" s="19" t="str">
        <f t="shared" ca="1" si="980"/>
        <v>-</v>
      </c>
      <c r="MA73" s="19" t="str">
        <f t="shared" ca="1" si="980"/>
        <v>-</v>
      </c>
      <c r="MB73" s="19" t="str">
        <f t="shared" ca="1" si="980"/>
        <v>-</v>
      </c>
      <c r="MC73" s="19" t="str">
        <f t="shared" ca="1" si="980"/>
        <v>-</v>
      </c>
      <c r="MD73" s="5" t="b">
        <f t="shared" ca="1" si="1137"/>
        <v>1</v>
      </c>
      <c r="ME73" s="5" t="b">
        <f t="shared" ca="1" si="1137"/>
        <v>0</v>
      </c>
      <c r="MF73" s="5" t="b">
        <f t="shared" ca="1" si="1137"/>
        <v>0</v>
      </c>
      <c r="MG73" s="135">
        <f t="shared" ca="1" si="1138"/>
        <v>1</v>
      </c>
      <c r="MH73" s="135">
        <f t="shared" ca="1" si="1138"/>
        <v>1</v>
      </c>
      <c r="MI73" s="5" t="b">
        <f t="shared" ca="1" si="1193"/>
        <v>0</v>
      </c>
      <c r="MJ73" s="5" t="b">
        <f t="shared" ca="1" si="1193"/>
        <v>0</v>
      </c>
      <c r="MK73" s="5" t="b">
        <f t="shared" ca="1" si="1193"/>
        <v>1</v>
      </c>
      <c r="ML73" s="5" t="b">
        <f t="shared" ca="1" si="1193"/>
        <v>0</v>
      </c>
      <c r="MM73" s="5">
        <f t="shared" ca="1" si="1194"/>
        <v>1</v>
      </c>
      <c r="MN73" s="5">
        <f t="shared" ca="1" si="1194"/>
        <v>0.66</v>
      </c>
      <c r="MO73" s="5" t="b">
        <f t="shared" ca="1" si="1195"/>
        <v>1</v>
      </c>
      <c r="MP73" s="5" t="str" cm="1">
        <f t="array" aca="1" ref="MP73" ca="1">IF(OR(MQ73:MQ73&lt;&gt;"-"),TRUE,"-")</f>
        <v>-</v>
      </c>
      <c r="MQ73" s="19" t="str">
        <f t="shared" ca="1" si="1141"/>
        <v>-</v>
      </c>
      <c r="MR73" s="5" t="str">
        <f t="array" aca="1" ref="MR73" ca="1">IF(OR(MS73:MY73&lt;&gt;"-"),TRUE,"-")</f>
        <v>-</v>
      </c>
      <c r="MS73" s="19" t="str">
        <f t="shared" ca="1" si="1142"/>
        <v>-</v>
      </c>
      <c r="MT73" s="19" t="str">
        <f t="shared" ca="1" si="1142"/>
        <v>-</v>
      </c>
      <c r="MU73" s="19" t="str">
        <f t="shared" ca="1" si="1142"/>
        <v>-</v>
      </c>
      <c r="MV73" s="19" t="str">
        <f t="shared" ca="1" si="1142"/>
        <v>-</v>
      </c>
      <c r="MW73" s="19" t="str">
        <f t="shared" ca="1" si="1142"/>
        <v>-</v>
      </c>
      <c r="MX73" s="19" t="str">
        <f t="shared" ca="1" si="1142"/>
        <v>-</v>
      </c>
      <c r="MY73" s="19" t="str">
        <f t="shared" ca="1" si="1142"/>
        <v>-</v>
      </c>
      <c r="MZ73" s="5" t="str">
        <f t="array" aca="1" ref="MZ73" ca="1">IF(OR(NA73:NB73&lt;&gt;"-"),TRUE,"-")</f>
        <v>-</v>
      </c>
      <c r="NA73" s="264" t="s">
        <v>31</v>
      </c>
      <c r="NB73" s="19" t="str">
        <f t="shared" ca="1" si="1143"/>
        <v>-</v>
      </c>
      <c r="NC73" s="19" t="b">
        <f t="shared" ca="1" si="1143"/>
        <v>1</v>
      </c>
      <c r="ND73" s="19">
        <f t="shared" ca="1" si="1143"/>
        <v>0</v>
      </c>
      <c r="NE73" s="5" t="str">
        <f t="shared" ca="1" si="1144"/>
        <v>-</v>
      </c>
      <c r="NF73" s="5" t="str">
        <f t="shared" ca="1" si="1144"/>
        <v>-</v>
      </c>
      <c r="NG73" s="5" t="str">
        <f t="shared" ca="1" si="1144"/>
        <v>-</v>
      </c>
      <c r="NH73" s="5" t="str">
        <f t="shared" ca="1" si="1144"/>
        <v>-</v>
      </c>
      <c r="NI73" s="19" t="str">
        <f t="shared" ca="1" si="1158"/>
        <v>-</v>
      </c>
      <c r="NJ73" s="19" t="str">
        <f t="shared" ca="1" si="1158"/>
        <v>-</v>
      </c>
      <c r="NK73" s="19" t="str">
        <f t="shared" ca="1" si="1158"/>
        <v>-</v>
      </c>
      <c r="NL73" s="19" t="str">
        <f t="shared" ca="1" si="1158"/>
        <v>-</v>
      </c>
      <c r="NM73" s="19" t="str">
        <f t="shared" ca="1" si="1158"/>
        <v>-</v>
      </c>
      <c r="NN73" s="19" t="str">
        <f t="shared" ca="1" si="1158"/>
        <v>-</v>
      </c>
      <c r="NO73" s="5" t="str">
        <f t="shared" ca="1" si="1197"/>
        <v>-</v>
      </c>
      <c r="NP73" s="5">
        <f t="shared" ca="1" si="1197"/>
        <v>500</v>
      </c>
      <c r="NQ73" s="5">
        <f t="shared" ca="1" si="1197"/>
        <v>500</v>
      </c>
      <c r="NR73" s="5" t="str">
        <f t="shared" ca="1" si="1197"/>
        <v>-</v>
      </c>
      <c r="NS73" s="5" t="str">
        <f t="shared" ca="1" si="1197"/>
        <v>-</v>
      </c>
      <c r="NT73" s="5" t="str">
        <f t="shared" ca="1" si="1197"/>
        <v>-</v>
      </c>
      <c r="NU73" s="5">
        <f t="shared" ca="1" si="1146"/>
        <v>1</v>
      </c>
      <c r="NV73" s="9"/>
      <c r="NW73" s="19">
        <f t="shared" ca="1" si="1158"/>
        <v>70</v>
      </c>
      <c r="NX73" s="19">
        <f t="shared" ca="1" si="1169"/>
        <v>50</v>
      </c>
      <c r="NY73" s="19">
        <f t="shared" ca="1" si="1169"/>
        <v>65</v>
      </c>
      <c r="NZ73" s="19">
        <f t="shared" ca="1" si="1169"/>
        <v>65</v>
      </c>
      <c r="OA73" s="19">
        <f t="shared" ca="1" si="1169"/>
        <v>1</v>
      </c>
      <c r="OB73" s="5">
        <f t="shared" ca="1" si="1148"/>
        <v>1</v>
      </c>
      <c r="OC73" s="19">
        <f t="shared" ca="1" si="993"/>
        <v>1</v>
      </c>
      <c r="OD73" s="9"/>
      <c r="OE73" s="19" t="b">
        <f t="shared" ca="1" si="1169"/>
        <v>0</v>
      </c>
      <c r="OF73" s="19" t="b">
        <f t="shared" ca="1" si="1169"/>
        <v>0</v>
      </c>
      <c r="OG73" s="19">
        <f t="shared" ca="1" si="1169"/>
        <v>1</v>
      </c>
      <c r="OH73" s="19">
        <f t="shared" ca="1" si="1169"/>
        <v>1</v>
      </c>
      <c r="OI73" s="19">
        <f t="shared" ca="1" si="1169"/>
        <v>1</v>
      </c>
      <c r="OJ73" s="19">
        <f t="shared" ca="1" si="1169"/>
        <v>1</v>
      </c>
      <c r="OK73" s="19">
        <f t="shared" ca="1" si="1169"/>
        <v>1</v>
      </c>
      <c r="OL73" s="19">
        <f t="shared" ca="1" si="1169"/>
        <v>1</v>
      </c>
      <c r="OM73" s="19">
        <f t="shared" ca="1" si="1169"/>
        <v>1</v>
      </c>
      <c r="ON73" s="19">
        <f t="shared" ca="1" si="1169"/>
        <v>1</v>
      </c>
      <c r="OO73" s="19">
        <f t="shared" ca="1" si="1169"/>
        <v>1</v>
      </c>
      <c r="OP73" s="19">
        <f t="shared" ca="1" si="1169"/>
        <v>1</v>
      </c>
      <c r="OQ73" s="9"/>
      <c r="OR73" s="5" t="str" cm="1">
        <f t="array" aca="1" ref="OR73" ca="1">INDEX(i.LMU_Area,$K73,OR$26)</f>
        <v>-</v>
      </c>
      <c r="OS73" s="5" t="str" cm="1">
        <f t="array" aca="1" ref="OS73" ca="1">INDEX(i.LMU_Area,$K73,OS$26)</f>
        <v>-</v>
      </c>
      <c r="OT73" s="5" t="str" cm="1">
        <f t="array" aca="1" ref="OT73" ca="1">INDEX(i.LMU_Area,$K73,OT$26)</f>
        <v>-</v>
      </c>
      <c r="OU73" s="5" t="str" cm="1">
        <f t="array" aca="1" ref="OU73" ca="1">INDEX(i.LMU_Area,$K73,OU$26)</f>
        <v>-</v>
      </c>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5" t="str" cm="1">
        <f t="array" aca="1" ref="TF73" ca="1">INDEX(i.LMU_Area,$K73,TF$26)</f>
        <v>-</v>
      </c>
      <c r="TG73" s="5" t="str" cm="1">
        <f t="array" aca="1" ref="TG73" ca="1">INDEX(i.LMU_Area,$K73,TG$26)</f>
        <v>-</v>
      </c>
      <c r="TH73" s="5" t="str" cm="1">
        <f t="array" aca="1" ref="TH73" ca="1">INDEX(i.LMU_Area,$K73,TH$26)</f>
        <v>-</v>
      </c>
      <c r="TI73" s="5" t="str" cm="1">
        <f t="array" aca="1" ref="TI73" ca="1">INDEX(i.LMU_Area,$K73,TI$26)</f>
        <v>-</v>
      </c>
      <c r="TJ73" s="5" t="str" cm="1">
        <f t="array" aca="1" ref="TJ73" ca="1">INDEX(i.LMU_Area,$K73,TJ$26)</f>
        <v>-</v>
      </c>
      <c r="TK73" s="5" t="str" cm="1">
        <f t="array" aca="1" ref="TK73" ca="1">INDEX(i.LMU_Area,$K73,TK$26)</f>
        <v>-</v>
      </c>
      <c r="TL73" s="5" t="str" cm="1">
        <f t="array" aca="1" ref="TL73" ca="1">INDEX(i.LMU_Area,$K73,TL$26)</f>
        <v>-</v>
      </c>
      <c r="TM73" s="5" t="str" cm="1">
        <f t="array" aca="1" ref="TM73" ca="1">INDEX(i.LMU_Area,$K73,TM$26)</f>
        <v>-</v>
      </c>
      <c r="TN73" s="5" t="str" cm="1">
        <f t="array" aca="1" ref="TN73" ca="1">INDEX(i.LMU_Area,$K73,TN$26)</f>
        <v>-</v>
      </c>
      <c r="TO73" s="5" t="str" cm="1">
        <f t="array" aca="1" ref="TO73" ca="1">INDEX(i.LMU_Area,$K73,TO$26)</f>
        <v>-</v>
      </c>
      <c r="TP73" s="5" t="str" cm="1">
        <f t="array" aca="1" ref="TP73" ca="1">INDEX(i.LMU_Area,$K73,TP$26)</f>
        <v>-</v>
      </c>
      <c r="TQ73" s="5" t="str" cm="1">
        <f t="array" aca="1" ref="TQ73" ca="1">INDEX(i.LMU_Area,$K73,TQ$26)</f>
        <v>-</v>
      </c>
      <c r="TR73" s="5" t="str" cm="1">
        <f t="array" aca="1" ref="TR73" ca="1">INDEX(i.LMU_Area,$K73,TR$26)</f>
        <v>-</v>
      </c>
      <c r="TS73" s="5" t="str" cm="1">
        <f t="array" aca="1" ref="TS73" ca="1">INDEX(i.LMU_Area,$K73,TS$26)</f>
        <v>-</v>
      </c>
      <c r="TT73" s="5" t="str" cm="1">
        <f t="array" aca="1" ref="TT73" ca="1">INDEX(i.LMU_Area,$K73,TT$26)</f>
        <v>-</v>
      </c>
      <c r="TU73" s="5" t="str" cm="1">
        <f t="array" aca="1" ref="TU73" ca="1">INDEX(i.LMU_Area,$K73,TU$26)</f>
        <v>-</v>
      </c>
      <c r="TV73" s="5" t="str" cm="1">
        <f t="array" aca="1" ref="TV73" ca="1">INDEX(i.LMU_Area,$K73,TV$26)</f>
        <v>-</v>
      </c>
      <c r="TW73" s="5" t="str" cm="1">
        <f t="array" aca="1" ref="TW73" ca="1">INDEX(i.LMU_Area,$K73,TW$26)</f>
        <v>-</v>
      </c>
      <c r="TX73" s="5" t="str" cm="1">
        <f t="array" aca="1" ref="TX73" ca="1">INDEX(i.LMU_Area,$K73,TX$26)</f>
        <v>-</v>
      </c>
      <c r="TY73" s="5" t="str" cm="1">
        <f t="array" aca="1" ref="TY73" ca="1">INDEX(i.LMU_Area,$K73,TY$26)</f>
        <v>-</v>
      </c>
      <c r="TZ73" s="5" t="str" cm="1">
        <f t="array" aca="1" ref="TZ73" ca="1">INDEX(i.LMU_Area,$K73,TZ$26)</f>
        <v>-</v>
      </c>
      <c r="UA73" s="5" t="str" cm="1">
        <f t="array" aca="1" ref="UA73" ca="1">INDEX(i.LMU_Area,$K73,UA$26)</f>
        <v>-</v>
      </c>
      <c r="UB73" s="5" t="str" cm="1">
        <f t="array" aca="1" ref="UB73" ca="1">INDEX(i.LMU_Area,$K73,UB$26)</f>
        <v>-</v>
      </c>
      <c r="UC73" s="5" t="str" cm="1">
        <f t="array" aca="1" ref="UC73" ca="1">INDEX(i.LMU_Area,$K73,UC$26)</f>
        <v>-</v>
      </c>
      <c r="UD73" s="5" t="str" cm="1">
        <f t="array" aca="1" ref="UD73" ca="1">INDEX(i.LMU_Area,$K73,UD$26)</f>
        <v>-</v>
      </c>
      <c r="UE73" s="5" t="str" cm="1">
        <f t="array" aca="1" ref="UE73" ca="1">INDEX(i.LMU_Area,$K73,UE$26)</f>
        <v>-</v>
      </c>
      <c r="UF73" s="5" t="str" cm="1">
        <f t="array" aca="1" ref="UF73" ca="1">INDEX(i.LMU_Area,$K73,UF$26)</f>
        <v>-</v>
      </c>
      <c r="UG73" s="5" t="str" cm="1">
        <f t="array" aca="1" ref="UG73" ca="1">INDEX(i.LMU_Area,$K73,UG$26)</f>
        <v>-</v>
      </c>
      <c r="UH73" s="5" t="str" cm="1">
        <f t="array" aca="1" ref="UH73" ca="1">INDEX(i.LMU_Area,$K73,UH$26)</f>
        <v>-</v>
      </c>
      <c r="UI73" s="5" t="str" cm="1">
        <f t="array" aca="1" ref="UI73" ca="1">INDEX(i.LMU_Area,$K73,UI$26)</f>
        <v>-</v>
      </c>
      <c r="UJ73" s="5" t="str" cm="1">
        <f t="array" aca="1" ref="UJ73" ca="1">INDEX(i.LMU_Area,$K73,UJ$26)</f>
        <v>-</v>
      </c>
      <c r="UK73" s="5" t="str" cm="1">
        <f t="array" aca="1" ref="UK73" ca="1">INDEX(i.LMU_Area,$K73,UK$26)</f>
        <v>-</v>
      </c>
      <c r="UL73" s="5" t="str" cm="1">
        <f t="array" aca="1" ref="UL73" ca="1">INDEX(i.LMU_Area,$K73,UL$26)</f>
        <v>-</v>
      </c>
      <c r="UM73" s="5" t="str" cm="1">
        <f t="array" aca="1" ref="UM73" ca="1">INDEX(i.LMU_Area,$K73,UM$26)</f>
        <v>-</v>
      </c>
      <c r="UN73" s="5" t="str" cm="1">
        <f t="array" aca="1" ref="UN73" ca="1">INDEX(i.LMU_Area,$K73,UN$26)</f>
        <v>-</v>
      </c>
      <c r="UO73" s="5" t="str" cm="1">
        <f t="array" aca="1" ref="UO73" ca="1">INDEX(i.LMU_Area,$K73,UO$26)</f>
        <v>-</v>
      </c>
      <c r="UP73" s="5" t="str" cm="1">
        <f t="array" aca="1" ref="UP73" ca="1">INDEX(i.LMU_Area,$K73,UP$26)</f>
        <v>-</v>
      </c>
      <c r="UQ73" s="5" t="str" cm="1">
        <f t="array" aca="1" ref="UQ73" ca="1">INDEX(i.LMU_Area,$K73,UQ$26)</f>
        <v>-</v>
      </c>
      <c r="UR73" s="5" t="str" cm="1">
        <f t="array" aca="1" ref="UR73" ca="1">INDEX(i.LMU_Area,$K73,UR$26)</f>
        <v>-</v>
      </c>
      <c r="US73" s="5" t="str" cm="1">
        <f t="array" aca="1" ref="US73" ca="1">INDEX(i.LMU_Area,$K73,US$26)</f>
        <v>-</v>
      </c>
      <c r="UT73" s="5" t="str" cm="1">
        <f t="array" aca="1" ref="UT73" ca="1">INDEX(i.LMU_Area,$K73,UT$26)</f>
        <v>-</v>
      </c>
      <c r="UU73" s="5" t="str" cm="1">
        <f t="array" aca="1" ref="UU73" ca="1">INDEX(i.LMU_Area,$K73,UU$26)</f>
        <v>-</v>
      </c>
      <c r="UV73" s="5" t="str" cm="1">
        <f t="array" aca="1" ref="UV73" ca="1">INDEX(i.LMU_Area,$K73,UV$26)</f>
        <v>-</v>
      </c>
      <c r="UW73" s="5" t="str" cm="1">
        <f t="array" aca="1" ref="UW73" ca="1">INDEX(i.LMU_Area,$K73,UW$26)</f>
        <v>-</v>
      </c>
      <c r="UX73" s="5" t="str" cm="1">
        <f t="array" aca="1" ref="UX73" ca="1">INDEX(i.LMU_Area,$K73,UX$26)</f>
        <v>-</v>
      </c>
      <c r="UY73" s="5" t="str" cm="1">
        <f t="array" aca="1" ref="UY73" ca="1">INDEX(i.LMU_Area,$K73,UY$26)</f>
        <v>-</v>
      </c>
      <c r="UZ73" s="5" t="str" cm="1">
        <f t="array" aca="1" ref="UZ73" ca="1">INDEX(i.LMU_Area,$K73,UZ$26)</f>
        <v>-</v>
      </c>
      <c r="VA73" s="5" t="str" cm="1">
        <f t="array" aca="1" ref="VA73" ca="1">INDEX(i.LMU_Area,$K73,VA$26)</f>
        <v>-</v>
      </c>
      <c r="VB73" s="5" t="str" cm="1">
        <f t="array" aca="1" ref="VB73" ca="1">INDEX(i.LMU_Area,$K73,VB$26)</f>
        <v>-</v>
      </c>
      <c r="VC73" s="5" t="str" cm="1">
        <f t="array" aca="1" ref="VC73" ca="1">INDEX(i.LMU_Area,$K73,VC$26)</f>
        <v>-</v>
      </c>
      <c r="VD73" s="5" t="str" cm="1">
        <f t="array" aca="1" ref="VD73" ca="1">INDEX(i.LMU_Area,$K73,VD$26)</f>
        <v>-</v>
      </c>
      <c r="VE73" s="5" t="str" cm="1">
        <f t="array" aca="1" ref="VE73" ca="1">INDEX(i.LMU_Area,$K73,VE$26)</f>
        <v>-</v>
      </c>
      <c r="VF73" s="5" t="str" cm="1">
        <f t="array" aca="1" ref="VF73" ca="1">INDEX(i.LMU_Area,$K73,VF$26)</f>
        <v>-</v>
      </c>
      <c r="VG73" s="5" t="str" cm="1">
        <f t="array" aca="1" ref="VG73" ca="1">INDEX(i.LMU_Area,$K73,VG$26)</f>
        <v>-</v>
      </c>
      <c r="VH73" s="5" t="str" cm="1">
        <f t="array" aca="1" ref="VH73" ca="1">INDEX(i.LMU_Area,$K73,VH$26)</f>
        <v>-</v>
      </c>
      <c r="VI73" s="5" t="str" cm="1">
        <f t="array" aca="1" ref="VI73" ca="1">INDEX(i.LMU_Area,$K73,VI$26)</f>
        <v>-</v>
      </c>
      <c r="VJ73" s="5" t="str" cm="1">
        <f t="array" aca="1" ref="VJ73" ca="1">INDEX(i.LMU_Area,$K73,VJ$26)</f>
        <v>-</v>
      </c>
      <c r="VK73" s="5" t="str" cm="1">
        <f t="array" aca="1" ref="VK73" ca="1">INDEX(i.LMU_Area,$K73,VK$26)</f>
        <v>-</v>
      </c>
      <c r="VL73" s="5" t="str" cm="1">
        <f t="array" aca="1" ref="VL73" ca="1">INDEX(i.LMU_Area,$K73,VL$26)</f>
        <v>-</v>
      </c>
      <c r="VM73" s="5" t="str" cm="1">
        <f t="array" aca="1" ref="VM73" ca="1">INDEX(i.LMU_Area,$K73,VM$26)</f>
        <v>-</v>
      </c>
      <c r="VN73" s="5" t="str" cm="1">
        <f t="array" aca="1" ref="VN73" ca="1">INDEX(i.LMU_Area,$K73,VN$26)</f>
        <v>-</v>
      </c>
      <c r="VO73" s="5" t="str" cm="1">
        <f t="array" aca="1" ref="VO73" ca="1">INDEX(i.LMU_Area,$K73,VO$26)</f>
        <v>-</v>
      </c>
      <c r="VP73" s="5" t="str" cm="1">
        <f t="array" aca="1" ref="VP73" ca="1">INDEX(i.LMU_Area,$K73,VP$26)</f>
        <v>-</v>
      </c>
      <c r="VQ73" s="5" t="str" cm="1">
        <f t="array" aca="1" ref="VQ73" ca="1">INDEX(i.LMU_Area,$K73,VQ$26)</f>
        <v>-</v>
      </c>
      <c r="VR73" s="5" t="str" cm="1">
        <f t="array" aca="1" ref="VR73" ca="1">INDEX(i.LMU_Area,$K73,VR$26)</f>
        <v>-</v>
      </c>
      <c r="VS73" s="5" t="str" cm="1">
        <f t="array" aca="1" ref="VS73" ca="1">INDEX(i.LMU_Area,$K73,VS$26)</f>
        <v>-</v>
      </c>
      <c r="VT73" s="5" t="str" cm="1">
        <f t="array" aca="1" ref="VT73" ca="1">INDEX(i.LMU_Area,$K73,VT$26)</f>
        <v>-</v>
      </c>
      <c r="VU73" s="5" t="str" cm="1">
        <f t="array" aca="1" ref="VU73" ca="1">INDEX(i.LMU_Area,$K73,VU$26)</f>
        <v>-</v>
      </c>
      <c r="VV73" s="5" t="str" cm="1">
        <f t="array" aca="1" ref="VV73" ca="1">INDEX(i.LMU_Area,$K73,VV$26)</f>
        <v>-</v>
      </c>
      <c r="VW73" s="5" t="str" cm="1">
        <f t="array" aca="1" ref="VW73" ca="1">INDEX(i.LMU_Area,$K73,VW$26)</f>
        <v>-</v>
      </c>
      <c r="VX73" s="5" t="str" cm="1">
        <f t="array" aca="1" ref="VX73" ca="1">INDEX(i.LMU_Area,$K73,VX$26)</f>
        <v>-</v>
      </c>
      <c r="VY73" s="5" t="str" cm="1">
        <f t="array" aca="1" ref="VY73" ca="1">INDEX(i.LMU_Area,$K73,VY$26)</f>
        <v>-</v>
      </c>
      <c r="VZ73" s="5" t="str" cm="1">
        <f t="array" aca="1" ref="VZ73" ca="1">INDEX(i.LMU_Area,$K73,VZ$26)</f>
        <v>-</v>
      </c>
      <c r="WA73" s="5" t="str" cm="1">
        <f t="array" aca="1" ref="WA73" ca="1">INDEX(i.LMU_Area,$K73,WA$26)</f>
        <v>-</v>
      </c>
      <c r="WB73" s="5" t="str" cm="1">
        <f t="array" aca="1" ref="WB73" ca="1">INDEX(i.LMU_Area,$K73,WB$26)</f>
        <v>-</v>
      </c>
      <c r="WC73" s="5" t="str" cm="1">
        <f t="array" aca="1" ref="WC73" ca="1">INDEX(i.LMU_Area,$K73,WC$26)</f>
        <v>-</v>
      </c>
      <c r="WD73" s="5" t="str" cm="1">
        <f t="array" aca="1" ref="WD73" ca="1">INDEX(i.LMU_Area,$K73,WD$26)</f>
        <v>-</v>
      </c>
      <c r="WE73" s="5" t="str" cm="1">
        <f t="array" aca="1" ref="WE73" ca="1">INDEX(i.LMU_Area,$K73,WE$26)</f>
        <v>-</v>
      </c>
      <c r="WF73" s="5" t="str" cm="1">
        <f t="array" aca="1" ref="WF73" ca="1">INDEX(i.LMU_Area,$K73,WF$26)</f>
        <v>-</v>
      </c>
      <c r="WG73" s="5" t="str" cm="1">
        <f t="array" aca="1" ref="WG73" ca="1">INDEX(i.LMU_Area,$K73,WG$26)</f>
        <v>-</v>
      </c>
      <c r="WH73" s="5" t="str" cm="1">
        <f t="array" aca="1" ref="WH73" ca="1">INDEX(i.LMU_Area,$K73,WH$26)</f>
        <v>-</v>
      </c>
      <c r="WI73" s="5" t="str" cm="1">
        <f t="array" aca="1" ref="WI73" ca="1">INDEX(i.LMU_Area,$K73,WI$26)</f>
        <v>-</v>
      </c>
      <c r="WJ73" s="5" t="str" cm="1">
        <f t="array" aca="1" ref="WJ73" ca="1">INDEX(i.LMU_Area,$K73,WJ$26)</f>
        <v>-</v>
      </c>
      <c r="WK73" s="5" t="str" cm="1">
        <f t="array" aca="1" ref="WK73" ca="1">INDEX(i.LMU_Area,$K73,WK$26)</f>
        <v>-</v>
      </c>
      <c r="WL73" s="5" t="str" cm="1">
        <f t="array" aca="1" ref="WL73" ca="1">INDEX(i.LMU_Area,$K73,WL$26)</f>
        <v>-</v>
      </c>
      <c r="WM73" s="5" t="str" cm="1">
        <f t="array" aca="1" ref="WM73" ca="1">INDEX(i.LMU_Area,$K73,WM$26)</f>
        <v>-</v>
      </c>
      <c r="WN73" s="5" t="str" cm="1">
        <f t="array" aca="1" ref="WN73" ca="1">INDEX(i.LMU_Area,$K73,WN$26)</f>
        <v>-</v>
      </c>
      <c r="WO73" s="5" t="str" cm="1">
        <f t="array" aca="1" ref="WO73" ca="1">INDEX(i.LMU_Area,$K73,WO$26)</f>
        <v>-</v>
      </c>
      <c r="WP73" s="5" t="str" cm="1">
        <f t="array" aca="1" ref="WP73" ca="1">INDEX(i.LMU_Area,$K73,WP$26)</f>
        <v>-</v>
      </c>
      <c r="WQ73" s="5" t="str" cm="1">
        <f t="array" aca="1" ref="WQ73" ca="1">INDEX(i.LMU_Area,$K73,WQ$26)</f>
        <v>-</v>
      </c>
      <c r="WR73" s="5" t="str" cm="1">
        <f t="array" aca="1" ref="WR73" ca="1">INDEX(i.LMU_Area,$K73,WR$26)</f>
        <v>-</v>
      </c>
      <c r="WS73" s="5" t="str" cm="1">
        <f t="array" aca="1" ref="WS73" ca="1">INDEX(i.LMU_Area,$K73,WS$26)</f>
        <v>-</v>
      </c>
      <c r="WT73" s="5" t="str" cm="1">
        <f t="array" aca="1" ref="WT73" ca="1">INDEX(i.LMU_Area,$K73,WT$26)</f>
        <v>-</v>
      </c>
      <c r="WU73" s="5" t="str" cm="1">
        <f t="array" aca="1" ref="WU73" ca="1">INDEX(i.LMU_Area,$K73,WU$26)</f>
        <v>-</v>
      </c>
      <c r="WV73" s="5" t="str" cm="1">
        <f t="array" aca="1" ref="WV73" ca="1">INDEX(i.LMU_Area,$K73,WV$26)</f>
        <v>-</v>
      </c>
      <c r="WW73" s="5" t="str" cm="1">
        <f t="array" aca="1" ref="WW73" ca="1">INDEX(i.LMU_Area,$K73,WW$26)</f>
        <v>-</v>
      </c>
      <c r="WX73" s="5" t="str" cm="1">
        <f t="array" aca="1" ref="WX73" ca="1">INDEX(i.LMU_Area,$K73,WX$26)</f>
        <v>-</v>
      </c>
      <c r="WY73" s="5" t="str" cm="1">
        <f t="array" aca="1" ref="WY73" ca="1">INDEX(i.LMU_Area,$K73,WY$26)</f>
        <v>-</v>
      </c>
      <c r="WZ73" s="5" t="str" cm="1">
        <f t="array" aca="1" ref="WZ73" ca="1">INDEX(i.LMU_Area,$K73,WZ$26)</f>
        <v>-</v>
      </c>
      <c r="XA73" s="5" t="str" cm="1">
        <f t="array" aca="1" ref="XA73" ca="1">INDEX(i.LMU_Area,$K73,XA$26)</f>
        <v>-</v>
      </c>
      <c r="XB73" s="5" t="str" cm="1">
        <f t="array" aca="1" ref="XB73" ca="1">INDEX(i.LMU_Area,$K73,XB$26)</f>
        <v>-</v>
      </c>
      <c r="XC73" s="5" t="str" cm="1">
        <f t="array" aca="1" ref="XC73" ca="1">INDEX(i.LMU_Area,$K73,XC$26)</f>
        <v>-</v>
      </c>
      <c r="XD73" s="5" t="str" cm="1">
        <f t="array" aca="1" ref="XD73" ca="1">INDEX(i.LMU_Area,$K73,XD$26)</f>
        <v>-</v>
      </c>
      <c r="XE73" s="5" t="str" cm="1">
        <f t="array" aca="1" ref="XE73" ca="1">INDEX(i.LMU_Area,$K73,XE$26)</f>
        <v>-</v>
      </c>
      <c r="XF73" s="5" t="str" cm="1">
        <f t="array" aca="1" ref="XF73" ca="1">INDEX(i.LMU_Area,$K73,XF$26)</f>
        <v>-</v>
      </c>
      <c r="XG73" s="5" t="str" cm="1">
        <f t="array" aca="1" ref="XG73" ca="1">INDEX(i.LMU_Area,$K73,XG$26)</f>
        <v>-</v>
      </c>
      <c r="XH73" s="5" t="str" cm="1">
        <f t="array" aca="1" ref="XH73" ca="1">INDEX(i.LMU_Area,$K73,XH$26)</f>
        <v>-</v>
      </c>
      <c r="XI73" s="5" t="str" cm="1">
        <f t="array" aca="1" ref="XI73" ca="1">INDEX(i.LMU_Area,$K73,XI$26)</f>
        <v>-</v>
      </c>
      <c r="XJ73" s="5" t="str" cm="1">
        <f t="array" aca="1" ref="XJ73" ca="1">INDEX(i.LMU_Area,$K73,XJ$26)</f>
        <v>-</v>
      </c>
      <c r="XK73" s="5" t="str" cm="1">
        <f t="array" aca="1" ref="XK73" ca="1">INDEX(i.LMU_Area,$K73,XK$26)</f>
        <v>-</v>
      </c>
      <c r="XL73" s="5" t="str" cm="1">
        <f t="array" aca="1" ref="XL73" ca="1">INDEX(i.LMU_Area,$K73,XL$26)</f>
        <v>-</v>
      </c>
      <c r="XM73" s="5" t="str" cm="1">
        <f t="array" aca="1" ref="XM73" ca="1">INDEX(i.LMU_Area,$K73,XM$26)</f>
        <v>-</v>
      </c>
      <c r="XN73" s="5" t="str" cm="1">
        <f t="array" aca="1" ref="XN73" ca="1">INDEX(i.LMU_Area,$K73,XN$26)</f>
        <v>-</v>
      </c>
      <c r="XO73" s="5" t="str" cm="1">
        <f t="array" aca="1" ref="XO73" ca="1">INDEX(i.LMU_Area,$K73,XO$26)</f>
        <v>-</v>
      </c>
      <c r="XP73" s="5" t="str" cm="1">
        <f t="array" aca="1" ref="XP73" ca="1">INDEX(i.LMU_Area,$K73,XP$26)</f>
        <v>-</v>
      </c>
      <c r="XQ73" s="5" t="str" cm="1">
        <f t="array" aca="1" ref="XQ73" ca="1">INDEX(i.LMU_Area,$K73,XQ$26)</f>
        <v>-</v>
      </c>
      <c r="XR73" s="5" t="str" cm="1">
        <f t="array" aca="1" ref="XR73" ca="1">INDEX(i.LMU_Area,$K73,XR$26)</f>
        <v>-</v>
      </c>
      <c r="XS73" s="5" t="str" cm="1">
        <f t="array" aca="1" ref="XS73" ca="1">INDEX(i.LMU_Area,$K73,XS$26)</f>
        <v>-</v>
      </c>
      <c r="XT73" s="5" t="str" cm="1">
        <f t="array" aca="1" ref="XT73" ca="1">INDEX(i.LMU_Area,$K73,XT$26)</f>
        <v>-</v>
      </c>
      <c r="XU73" s="5" t="str" cm="1">
        <f t="array" aca="1" ref="XU73" ca="1">INDEX(i.LMU_Area,$K73,XU$26)</f>
        <v>-</v>
      </c>
      <c r="XV73" s="5" t="str" cm="1">
        <f t="array" aca="1" ref="XV73" ca="1">INDEX(i.LMU_Area,$K73,XV$26)</f>
        <v>-</v>
      </c>
      <c r="XW73" s="5" t="str" cm="1">
        <f t="array" aca="1" ref="XW73" ca="1">INDEX(i.LMU_Area,$K73,XW$26)</f>
        <v>-</v>
      </c>
      <c r="XX73" s="5" t="str" cm="1">
        <f t="array" aca="1" ref="XX73" ca="1">INDEX(i.LMU_Area,$K73,XX$26)</f>
        <v>-</v>
      </c>
      <c r="XY73" s="5" t="str" cm="1">
        <f t="array" aca="1" ref="XY73" ca="1">INDEX(i.LMU_Area,$K73,XY$26)</f>
        <v>-</v>
      </c>
      <c r="XZ73" s="5" t="str" cm="1">
        <f t="array" aca="1" ref="XZ73" ca="1">INDEX(i.LMU_Area,$K73,XZ$26)</f>
        <v>-</v>
      </c>
      <c r="YA73" s="5" t="str" cm="1">
        <f t="array" aca="1" ref="YA73" ca="1">INDEX(i.LMU_Area,$K73,YA$26)</f>
        <v>-</v>
      </c>
      <c r="YB73" s="5" t="str" cm="1">
        <f t="array" aca="1" ref="YB73" ca="1">INDEX(i.LMU_Area,$K73,YB$26)</f>
        <v>-</v>
      </c>
      <c r="YC73" s="5" t="str" cm="1">
        <f t="array" aca="1" ref="YC73" ca="1">INDEX(i.LMU_Area,$K73,YC$26)</f>
        <v>-</v>
      </c>
      <c r="YD73" s="5" t="str" cm="1">
        <f t="array" aca="1" ref="YD73" ca="1">INDEX(i.LMU_Area,$K73,YD$26)</f>
        <v>-</v>
      </c>
      <c r="YE73" s="5" t="str" cm="1">
        <f t="array" aca="1" ref="YE73" ca="1">INDEX(i.LMU_Area,$K73,YE$26)</f>
        <v>-</v>
      </c>
      <c r="YF73" s="5" t="str" cm="1">
        <f t="array" aca="1" ref="YF73" ca="1">INDEX(i.LMU_Area,$K73,YF$26)</f>
        <v>-</v>
      </c>
      <c r="YG73" s="5" t="str" cm="1">
        <f t="array" aca="1" ref="YG73" ca="1">INDEX(i.LMU_Area,$K73,YG$26)</f>
        <v>-</v>
      </c>
      <c r="YH73" s="5" t="str" cm="1">
        <f t="array" aca="1" ref="YH73" ca="1">INDEX(i.LMU_Area,$K73,YH$26)</f>
        <v>-</v>
      </c>
      <c r="YI73" s="5" t="str" cm="1">
        <f t="array" aca="1" ref="YI73" ca="1">INDEX(i.LMU_Area,$K73,YI$26)</f>
        <v>-</v>
      </c>
      <c r="YJ73" s="5" t="str" cm="1">
        <f t="array" aca="1" ref="YJ73" ca="1">INDEX(i.LMU_Area,$K73,YJ$26)</f>
        <v>-</v>
      </c>
      <c r="YK73" s="5" t="str" cm="1">
        <f t="array" aca="1" ref="YK73" ca="1">INDEX(i.LMU_Area,$K73,YK$26)</f>
        <v>-</v>
      </c>
      <c r="YL73" s="5" t="str" cm="1">
        <f t="array" aca="1" ref="YL73" ca="1">INDEX(i.LMU_Area,$K73,YL$26)</f>
        <v>-</v>
      </c>
      <c r="YM73" s="5" t="str" cm="1">
        <f t="array" aca="1" ref="YM73" ca="1">INDEX(i.LMU_Area,$K73,YM$26)</f>
        <v>-</v>
      </c>
      <c r="YN73" s="5" t="str" cm="1">
        <f t="array" aca="1" ref="YN73" ca="1">INDEX(i.LMU_Area,$K73,YN$26)</f>
        <v>-</v>
      </c>
      <c r="YO73" s="5" t="str" cm="1">
        <f t="array" aca="1" ref="YO73" ca="1">INDEX(i.LMU_Area,$K73,YO$26)</f>
        <v>-</v>
      </c>
      <c r="YP73" s="5" t="str" cm="1">
        <f t="array" aca="1" ref="YP73" ca="1">INDEX(i.LMU_Area,$K73,YP$26)</f>
        <v>-</v>
      </c>
      <c r="YQ73" s="5" t="str" cm="1">
        <f t="array" aca="1" ref="YQ73" ca="1">INDEX(i.LMU_Area,$K73,YQ$26)</f>
        <v>-</v>
      </c>
      <c r="YR73" s="5" t="str" cm="1">
        <f t="array" aca="1" ref="YR73" ca="1">INDEX(i.LMU_Area,$K73,YR$26)</f>
        <v>-</v>
      </c>
      <c r="YS73" s="5" t="str" cm="1">
        <f t="array" aca="1" ref="YS73" ca="1">INDEX(i.LMU_Area,$K73,YS$26)</f>
        <v>-</v>
      </c>
      <c r="YT73" s="5" t="str" cm="1">
        <f t="array" aca="1" ref="YT73" ca="1">INDEX(i.LMU_Area,$K73,YT$26)</f>
        <v>-</v>
      </c>
      <c r="YU73" s="5" t="str" cm="1">
        <f t="array" aca="1" ref="YU73" ca="1">INDEX(i.LMU_Area,$K73,YU$26)</f>
        <v>-</v>
      </c>
      <c r="YV73" s="5" t="str" cm="1">
        <f t="array" aca="1" ref="YV73" ca="1">INDEX(i.LMU_Area,$K73,YV$26)</f>
        <v>-</v>
      </c>
      <c r="YW73" s="5" t="str" cm="1">
        <f t="array" aca="1" ref="YW73" ca="1">INDEX(i.LMU_Area,$K73,YW$26)</f>
        <v>-</v>
      </c>
      <c r="YX73" s="5" t="str" cm="1">
        <f t="array" aca="1" ref="YX73" ca="1">INDEX(i.LMU_Area,$K73,YX$26)</f>
        <v>-</v>
      </c>
      <c r="YY73" s="5" t="str" cm="1">
        <f t="array" aca="1" ref="YY73" ca="1">INDEX(i.LMU_Area,$K73,YY$26)</f>
        <v>-</v>
      </c>
      <c r="YZ73" s="5" t="str" cm="1">
        <f t="array" aca="1" ref="YZ73" ca="1">INDEX(i.LMU_Area,$K73,YZ$26)</f>
        <v>-</v>
      </c>
      <c r="ZA73" s="5" t="str" cm="1">
        <f t="array" aca="1" ref="ZA73" ca="1">INDEX(i.LMU_Area,$K73,ZA$26)</f>
        <v>-</v>
      </c>
      <c r="ZB73" s="5" t="str" cm="1">
        <f t="array" aca="1" ref="ZB73" ca="1">INDEX(i.LMU_Area,$K73,ZB$26)</f>
        <v>-</v>
      </c>
      <c r="ZC73" s="5" t="str" cm="1">
        <f t="array" aca="1" ref="ZC73" ca="1">INDEX(i.LMU_Area,$K73,ZC$26)</f>
        <v>-</v>
      </c>
      <c r="ZD73" s="5" t="str" cm="1">
        <f t="array" aca="1" ref="ZD73" ca="1">INDEX(i.LMU_Area,$K73,ZD$26)</f>
        <v>-</v>
      </c>
      <c r="ZE73" s="5" t="str" cm="1">
        <f t="array" aca="1" ref="ZE73" ca="1">INDEX(i.LMU_Area,$K73,ZE$26)</f>
        <v>-</v>
      </c>
      <c r="ZF73" s="5" t="str" cm="1">
        <f t="array" aca="1" ref="ZF73" ca="1">INDEX(i.LMU_Area,$K73,ZF$26)</f>
        <v>-</v>
      </c>
      <c r="ZG73" s="5" t="str" cm="1">
        <f t="array" aca="1" ref="ZG73" ca="1">INDEX(i.LMU_Area,$K73,ZG$26)</f>
        <v>-</v>
      </c>
      <c r="ZH73" s="5" t="str" cm="1">
        <f t="array" aca="1" ref="ZH73" ca="1">INDEX(i.LMU_Area,$K73,ZH$26)</f>
        <v>-</v>
      </c>
      <c r="ZI73" s="5" t="str" cm="1">
        <f t="array" aca="1" ref="ZI73" ca="1">INDEX(i.LMU_Area,$K73,ZI$26)</f>
        <v>-</v>
      </c>
      <c r="ZJ73" s="5" t="str" cm="1">
        <f t="array" aca="1" ref="ZJ73" ca="1">INDEX(i.LMU_Area,$K73,ZJ$26)</f>
        <v>-</v>
      </c>
      <c r="ZK73" s="5" t="str" cm="1">
        <f t="array" aca="1" ref="ZK73" ca="1">INDEX(i.LMU_Area,$K73,ZK$26)</f>
        <v>-</v>
      </c>
      <c r="ZL73" s="5" t="str" cm="1">
        <f t="array" aca="1" ref="ZL73" ca="1">INDEX(i.LMU_Area,$K73,ZL$26)</f>
        <v>-</v>
      </c>
      <c r="ZM73" s="5" t="str" cm="1">
        <f t="array" aca="1" ref="ZM73" ca="1">INDEX(i.LMU_Area,$K73,ZM$26)</f>
        <v>-</v>
      </c>
      <c r="ZN73" s="5" t="str" cm="1">
        <f t="array" aca="1" ref="ZN73" ca="1">INDEX(i.LMU_Area,$K73,ZN$26)</f>
        <v>-</v>
      </c>
      <c r="ZO73" s="5" t="str" cm="1">
        <f t="array" aca="1" ref="ZO73" ca="1">INDEX(i.LMU_Area,$K73,ZO$26)</f>
        <v>-</v>
      </c>
      <c r="ZP73" s="5" t="str" cm="1">
        <f t="array" aca="1" ref="ZP73" ca="1">INDEX(i.LMU_Area,$K73,ZP$26)</f>
        <v>-</v>
      </c>
      <c r="ZQ73" s="5" t="str" cm="1">
        <f t="array" aca="1" ref="ZQ73" ca="1">INDEX(i.LMU_Area,$K73,ZQ$26)</f>
        <v>-</v>
      </c>
      <c r="ZR73" s="5" t="str" cm="1">
        <f t="array" aca="1" ref="ZR73" ca="1">INDEX(i.LMU_Area,$K73,ZR$26)</f>
        <v>-</v>
      </c>
      <c r="ZS73" s="5" t="str" cm="1">
        <f t="array" aca="1" ref="ZS73" ca="1">INDEX(i.LMU_Area,$K73,ZS$26)</f>
        <v>-</v>
      </c>
      <c r="ZT73" s="5" t="str" cm="1">
        <f t="array" aca="1" ref="ZT73" ca="1">INDEX(i.LMU_Area,$K73,ZT$26)</f>
        <v>-</v>
      </c>
      <c r="ZU73" s="5" t="str" cm="1">
        <f t="array" aca="1" ref="ZU73" ca="1">INDEX(i.LMU_Area,$K73,ZU$26)</f>
        <v>-</v>
      </c>
      <c r="ZV73" s="5" t="str" cm="1">
        <f t="array" aca="1" ref="ZV73" ca="1">INDEX(i.LMU_Area,$K73,ZV$26)</f>
        <v>-</v>
      </c>
      <c r="ZW73" s="5" t="str" cm="1">
        <f t="array" aca="1" ref="ZW73" ca="1">INDEX(i.LMU_Area,$K73,ZW$26)</f>
        <v>-</v>
      </c>
      <c r="ZX73" s="5" t="str" cm="1">
        <f t="array" aca="1" ref="ZX73" ca="1">INDEX(i.LMU_Area,$K73,ZX$26)</f>
        <v>-</v>
      </c>
      <c r="ZY73" s="5" t="str" cm="1">
        <f t="array" aca="1" ref="ZY73" ca="1">INDEX(i.LMU_Area,$K73,ZY$26)</f>
        <v>-</v>
      </c>
      <c r="ZZ73" s="5" t="str" cm="1">
        <f t="array" aca="1" ref="ZZ73" ca="1">INDEX(i.LMU_Area,$K73,ZZ$26)</f>
        <v>-</v>
      </c>
      <c r="AAA73" s="5" t="str" cm="1">
        <f t="array" aca="1" ref="AAA73" ca="1">INDEX(i.LMU_Area,$K73,AAA$26)</f>
        <v>-</v>
      </c>
      <c r="AAB73" s="5" t="str" cm="1">
        <f t="array" aca="1" ref="AAB73" ca="1">INDEX(i.LMU_Area,$K73,AAB$26)</f>
        <v>-</v>
      </c>
      <c r="AAC73" s="5" t="str" cm="1">
        <f t="array" aca="1" ref="AAC73" ca="1">INDEX(i.LMU_Area,$K73,AAC$26)</f>
        <v>-</v>
      </c>
      <c r="AAD73" s="5" t="str" cm="1">
        <f t="array" aca="1" ref="AAD73" ca="1">INDEX(i.LMU_Area,$K73,AAD$26)</f>
        <v>-</v>
      </c>
      <c r="AAE73" s="5" t="str" cm="1">
        <f t="array" aca="1" ref="AAE73" ca="1">INDEX(i.LMU_Area,$K73,AAE$26)</f>
        <v>-</v>
      </c>
      <c r="AAF73" s="5" t="str" cm="1">
        <f t="array" aca="1" ref="AAF73" ca="1">INDEX(i.LMU_Area,$K73,AAF$26)</f>
        <v>-</v>
      </c>
      <c r="AAG73" s="5" t="str" cm="1">
        <f t="array" aca="1" ref="AAG73" ca="1">INDEX(i.LMU_Area,$K73,AAG$26)</f>
        <v>-</v>
      </c>
      <c r="AAH73" s="5" t="str" cm="1">
        <f t="array" aca="1" ref="AAH73" ca="1">INDEX(i.LMU_Area,$K73,AAH$26)</f>
        <v>-</v>
      </c>
      <c r="AAI73" s="5" t="str" cm="1">
        <f t="array" aca="1" ref="AAI73" ca="1">INDEX(i.LMU_Area,$K73,AAI$26)</f>
        <v>-</v>
      </c>
      <c r="AAJ73" s="5" t="str" cm="1">
        <f t="array" aca="1" ref="AAJ73" ca="1">INDEX(i.LMU_Area,$K73,AAJ$26)</f>
        <v>-</v>
      </c>
      <c r="AAK73" s="5" t="str" cm="1">
        <f t="array" aca="1" ref="AAK73" ca="1">INDEX(i.LMU_Area,$K73,AAK$26)</f>
        <v>-</v>
      </c>
      <c r="AAL73" s="5" t="str" cm="1">
        <f t="array" aca="1" ref="AAL73" ca="1">INDEX(i.LMU_Area,$K73,AAL$26)</f>
        <v>-</v>
      </c>
      <c r="AAM73" s="5" t="str" cm="1">
        <f t="array" aca="1" ref="AAM73" ca="1">INDEX(i.LMU_Area,$K73,AAM$26)</f>
        <v>-</v>
      </c>
      <c r="AAN73" s="5" t="str" cm="1">
        <f t="array" aca="1" ref="AAN73" ca="1">INDEX(i.LMU_Area,$K73,AAN$26)</f>
        <v>-</v>
      </c>
      <c r="AAO73" s="5" t="str" cm="1">
        <f t="array" aca="1" ref="AAO73" ca="1">INDEX(i.LMU_Area,$K73,AAO$26)</f>
        <v>-</v>
      </c>
      <c r="AAP73" s="5" t="str" cm="1">
        <f t="array" aca="1" ref="AAP73" ca="1">INDEX(i.LMU_Area,$K73,AAP$26)</f>
        <v>-</v>
      </c>
      <c r="AAQ73" s="5" t="str" cm="1">
        <f t="array" aca="1" ref="AAQ73" ca="1">INDEX(i.LMU_Area,$K73,AAQ$26)</f>
        <v>-</v>
      </c>
      <c r="AAR73" s="5" t="str" cm="1">
        <f t="array" aca="1" ref="AAR73" ca="1">INDEX(i.LMU_Area,$K73,AAR$26)</f>
        <v>-</v>
      </c>
      <c r="AAS73" s="5" t="str" cm="1">
        <f t="array" aca="1" ref="AAS73" ca="1">INDEX(i.LMU_Area,$K73,AAS$26)</f>
        <v>-</v>
      </c>
      <c r="AAT73" s="5" t="str" cm="1">
        <f t="array" aca="1" ref="AAT73" ca="1">INDEX(i.LMU_Area,$K73,AAT$26)</f>
        <v>-</v>
      </c>
      <c r="AAU73" s="5" t="str" cm="1">
        <f t="array" aca="1" ref="AAU73" ca="1">INDEX(i.LMU_Area,$K73,AAU$26)</f>
        <v>-</v>
      </c>
      <c r="AAV73" s="5" t="str" cm="1">
        <f t="array" aca="1" ref="AAV73" ca="1">INDEX(i.LMU_Area,$K73,AAV$26)</f>
        <v>-</v>
      </c>
      <c r="AAW73" s="5" t="str" cm="1">
        <f t="array" aca="1" ref="AAW73" ca="1">INDEX(i.LMU_Area,$K73,AAW$26)</f>
        <v>-</v>
      </c>
      <c r="AAX73" s="5" t="str" cm="1">
        <f t="array" aca="1" ref="AAX73" ca="1">INDEX(i.LMU_Area,$K73,AAX$26)</f>
        <v>-</v>
      </c>
      <c r="AAY73" s="5" t="str" cm="1">
        <f t="array" aca="1" ref="AAY73" ca="1">INDEX(i.LMU_Area,$K73,AAY$26)</f>
        <v>-</v>
      </c>
      <c r="AAZ73" s="5" t="str" cm="1">
        <f t="array" aca="1" ref="AAZ73" ca="1">INDEX(i.LMU_Area,$K73,AAZ$26)</f>
        <v>-</v>
      </c>
      <c r="ABA73" s="5" t="str" cm="1">
        <f t="array" aca="1" ref="ABA73" ca="1">INDEX(i.LMU_Area,$K73,ABA$26)</f>
        <v>-</v>
      </c>
      <c r="ABB73" s="5" t="str" cm="1">
        <f t="array" aca="1" ref="ABB73" ca="1">INDEX(i.LMU_Area,$K73,ABB$26)</f>
        <v>-</v>
      </c>
      <c r="ABC73" s="5" t="str" cm="1">
        <f t="array" aca="1" ref="ABC73" ca="1">INDEX(i.LMU_Area,$K73,ABC$26)</f>
        <v>-</v>
      </c>
      <c r="ABD73" s="5" t="str" cm="1">
        <f t="array" aca="1" ref="ABD73" ca="1">INDEX(i.LMU_Area,$K73,ABD$26)</f>
        <v>-</v>
      </c>
      <c r="ABE73" s="5" t="str" cm="1">
        <f t="array" aca="1" ref="ABE73" ca="1">INDEX(i.LMU_Area,$K73,ABE$26)</f>
        <v>-</v>
      </c>
      <c r="ABF73" s="5" t="str" cm="1">
        <f t="array" aca="1" ref="ABF73" ca="1">INDEX(i.LMU_Area,$K73,ABF$26)</f>
        <v>-</v>
      </c>
      <c r="ABG73" s="5" t="str" cm="1">
        <f t="array" aca="1" ref="ABG73" ca="1">INDEX(i.LMU_Area,$K73,ABG$26)</f>
        <v>-</v>
      </c>
      <c r="ABH73" s="5" t="str" cm="1">
        <f t="array" aca="1" ref="ABH73" ca="1">INDEX(i.LMU_Area,$K73,ABH$26)</f>
        <v>-</v>
      </c>
      <c r="ABI73" s="5" t="str" cm="1">
        <f t="array" aca="1" ref="ABI73" ca="1">INDEX(i.LMU_Area,$K73,ABI$26)</f>
        <v>-</v>
      </c>
      <c r="ABJ73" s="5" t="str" cm="1">
        <f t="array" aca="1" ref="ABJ73" ca="1">INDEX(i.LMU_Area,$K73,ABJ$26)</f>
        <v>-</v>
      </c>
      <c r="ABK73" s="5" t="str" cm="1">
        <f t="array" aca="1" ref="ABK73" ca="1">INDEX(i.LMU_Area,$K73,ABK$26)</f>
        <v>-</v>
      </c>
      <c r="ABL73" s="5" t="str" cm="1">
        <f t="array" aca="1" ref="ABL73" ca="1">INDEX(i.LMU_Area,$K73,ABL$26)</f>
        <v>-</v>
      </c>
      <c r="ABM73" s="5" t="str" cm="1">
        <f t="array" aca="1" ref="ABM73" ca="1">INDEX(i.LMU_Area,$K73,ABM$26)</f>
        <v>-</v>
      </c>
      <c r="ABN73" s="5" t="str" cm="1">
        <f t="array" aca="1" ref="ABN73" ca="1">INDEX(i.LMU_Area,$K73,ABN$26)</f>
        <v>-</v>
      </c>
      <c r="ABO73" s="5" t="str" cm="1">
        <f t="array" aca="1" ref="ABO73" ca="1">INDEX(i.LMU_Area,$K73,ABO$26)</f>
        <v>-</v>
      </c>
      <c r="ABP73" s="5" t="str" cm="1">
        <f t="array" aca="1" ref="ABP73" ca="1">INDEX(i.LMU_Area,$K73,ABP$26)</f>
        <v>-</v>
      </c>
      <c r="ABQ73" s="5" t="str" cm="1">
        <f t="array" aca="1" ref="ABQ73" ca="1">INDEX(i.LMU_Area,$K73,ABQ$26)</f>
        <v>-</v>
      </c>
      <c r="ABR73" s="5" t="str" cm="1">
        <f t="array" aca="1" ref="ABR73" ca="1">INDEX(i.LMU_Area,$K73,ABR$26)</f>
        <v>-</v>
      </c>
      <c r="ABS73" s="5" t="str" cm="1">
        <f t="array" aca="1" ref="ABS73" ca="1">INDEX(i.LMU_Area,$K73,ABS$26)</f>
        <v>-</v>
      </c>
      <c r="ABT73" s="5" t="str" cm="1">
        <f t="array" aca="1" ref="ABT73" ca="1">INDEX(i.LMU_Area,$K73,ABT$26)</f>
        <v>-</v>
      </c>
      <c r="ABU73" s="5" t="str" cm="1">
        <f t="array" aca="1" ref="ABU73" ca="1">INDEX(i.LMU_Area,$K73,ABU$26)</f>
        <v>-</v>
      </c>
      <c r="ABV73" s="5" t="str" cm="1">
        <f t="array" aca="1" ref="ABV73" ca="1">INDEX(i.LMU_Area,$K73,ABV$26)</f>
        <v>-</v>
      </c>
      <c r="ABW73" s="5" t="str" cm="1">
        <f t="array" aca="1" ref="ABW73" ca="1">INDEX(i.LMU_Area,$K73,ABW$26)</f>
        <v>-</v>
      </c>
      <c r="ABX73" s="5" t="str" cm="1">
        <f t="array" aca="1" ref="ABX73" ca="1">INDEX(i.LMU_Area,$K73,ABX$26)</f>
        <v>-</v>
      </c>
      <c r="ABY73" s="5" t="str" cm="1">
        <f t="array" aca="1" ref="ABY73" ca="1">INDEX(i.LMU_Area,$K73,ABY$26)</f>
        <v>-</v>
      </c>
      <c r="ABZ73" s="5" t="str" cm="1">
        <f t="array" aca="1" ref="ABZ73" ca="1">INDEX(i.LMU_Area,$K73,ABZ$26)</f>
        <v>-</v>
      </c>
      <c r="ACA73" s="5" t="str" cm="1">
        <f t="array" aca="1" ref="ACA73" ca="1">INDEX(i.LMU_Area,$K73,ACA$26)</f>
        <v>-</v>
      </c>
      <c r="ACB73" s="5" t="str" cm="1">
        <f t="array" aca="1" ref="ACB73" ca="1">INDEX(i.LMU_Area,$K73,ACB$26)</f>
        <v>-</v>
      </c>
      <c r="ACC73" s="5" t="str" cm="1">
        <f t="array" aca="1" ref="ACC73" ca="1">INDEX(i.LMU_Area,$K73,ACC$26)</f>
        <v>-</v>
      </c>
      <c r="ACD73" s="5" t="str" cm="1">
        <f t="array" aca="1" ref="ACD73" ca="1">INDEX(i.LMU_Area,$K73,ACD$26)</f>
        <v>-</v>
      </c>
      <c r="ACE73" s="5" t="str" cm="1">
        <f t="array" aca="1" ref="ACE73" ca="1">INDEX(i.LMU_Area,$K73,ACE$26)</f>
        <v>-</v>
      </c>
      <c r="ACF73" s="5" t="str" cm="1">
        <f t="array" aca="1" ref="ACF73" ca="1">INDEX(i.LMU_Area,$K73,ACF$26)</f>
        <v>-</v>
      </c>
      <c r="ACG73" s="5" t="str" cm="1">
        <f t="array" aca="1" ref="ACG73" ca="1">INDEX(i.LMU_Area,$K73,ACG$26)</f>
        <v>-</v>
      </c>
      <c r="ACH73" s="5" t="str" cm="1">
        <f t="array" aca="1" ref="ACH73" ca="1">INDEX(i.LMU_Area,$K73,ACH$26)</f>
        <v>-</v>
      </c>
      <c r="ACI73" s="5" t="str" cm="1">
        <f t="array" aca="1" ref="ACI73" ca="1">INDEX(i.LMU_Area,$K73,ACI$26)</f>
        <v>-</v>
      </c>
      <c r="ACJ73" s="5" t="str" cm="1">
        <f t="array" aca="1" ref="ACJ73" ca="1">INDEX(i.LMU_Area,$K73,ACJ$26)</f>
        <v>-</v>
      </c>
      <c r="ACK73" s="5" t="str" cm="1">
        <f t="array" aca="1" ref="ACK73" ca="1">INDEX(i.LMU_Area,$K73,ACK$26)</f>
        <v>-</v>
      </c>
      <c r="ACL73" s="5" t="str" cm="1">
        <f t="array" aca="1" ref="ACL73" ca="1">INDEX(i.LMU_Area,$K73,ACL$26)</f>
        <v>-</v>
      </c>
      <c r="ACM73" s="5" t="str" cm="1">
        <f t="array" aca="1" ref="ACM73" ca="1">INDEX(i.LMU_Area,$K73,ACM$26)</f>
        <v>-</v>
      </c>
      <c r="ACN73" s="5" t="str" cm="1">
        <f t="array" aca="1" ref="ACN73" ca="1">INDEX(i.LMU_Area,$K73,ACN$26)</f>
        <v>-</v>
      </c>
      <c r="ACO73" s="5" t="str" cm="1">
        <f t="array" aca="1" ref="ACO73" ca="1">INDEX(i.LMU_Area,$K73,ACO$26)</f>
        <v>-</v>
      </c>
      <c r="ACP73" s="5" t="str" cm="1">
        <f t="array" aca="1" ref="ACP73" ca="1">INDEX(i.LMU_Area,$K73,ACP$26)</f>
        <v>-</v>
      </c>
      <c r="ACQ73" s="5" t="str" cm="1">
        <f t="array" aca="1" ref="ACQ73" ca="1">INDEX(i.LMU_Area,$K73,ACQ$26)</f>
        <v>-</v>
      </c>
      <c r="ACR73" s="5" t="str" cm="1">
        <f t="array" aca="1" ref="ACR73" ca="1">INDEX(i.LMU_Area,$K73,ACR$26)</f>
        <v>-</v>
      </c>
      <c r="ACS73" s="5" t="str" cm="1">
        <f t="array" aca="1" ref="ACS73" ca="1">INDEX(i.LMU_Area,$K73,ACS$26)</f>
        <v>-</v>
      </c>
      <c r="ACT73" s="5" t="str" cm="1">
        <f t="array" aca="1" ref="ACT73" ca="1">INDEX(i.LMU_Area,$K73,ACT$26)</f>
        <v>-</v>
      </c>
      <c r="ACU73" s="5" t="str" cm="1">
        <f t="array" aca="1" ref="ACU73" ca="1">INDEX(i.LMU_Area,$K73,ACU$26)</f>
        <v>-</v>
      </c>
      <c r="ACV73" s="5" t="str" cm="1">
        <f t="array" aca="1" ref="ACV73" ca="1">INDEX(i.LMU_Area,$K73,ACV$26)</f>
        <v>-</v>
      </c>
      <c r="ACW73" s="5" t="str" cm="1">
        <f t="array" aca="1" ref="ACW73" ca="1">INDEX(i.LMU_Area,$K73,ACW$26)</f>
        <v>-</v>
      </c>
      <c r="ACX73" s="5" t="str" cm="1">
        <f t="array" aca="1" ref="ACX73" ca="1">INDEX(i.LMU_Area,$K73,ACX$26)</f>
        <v>-</v>
      </c>
      <c r="ACY73" s="5" t="str" cm="1">
        <f t="array" aca="1" ref="ACY73" ca="1">INDEX(i.LMU_Area,$K73,ACY$26)</f>
        <v>-</v>
      </c>
      <c r="ACZ73" s="5" t="str" cm="1">
        <f t="array" aca="1" ref="ACZ73" ca="1">INDEX(i.LMU_Area,$K73,ACZ$26)</f>
        <v>-</v>
      </c>
      <c r="ADA73" s="5" t="str" cm="1">
        <f t="array" aca="1" ref="ADA73" ca="1">INDEX(i.LMU_Area,$K73,ADA$26)</f>
        <v>-</v>
      </c>
      <c r="ADB73" s="5" t="str" cm="1">
        <f t="array" aca="1" ref="ADB73" ca="1">INDEX(i.LMU_Area,$K73,ADB$26)</f>
        <v>-</v>
      </c>
      <c r="ADC73" s="5" t="str" cm="1">
        <f t="array" aca="1" ref="ADC73" ca="1">INDEX(i.LMU_Area,$K73,ADC$26)</f>
        <v>-</v>
      </c>
      <c r="ADD73" s="5" t="str" cm="1">
        <f t="array" aca="1" ref="ADD73" ca="1">INDEX(i.LMU_Area,$K73,ADD$26)</f>
        <v>-</v>
      </c>
      <c r="ADE73" s="5" t="str" cm="1">
        <f t="array" aca="1" ref="ADE73" ca="1">INDEX(i.LMU_Area,$K73,ADE$26)</f>
        <v>-</v>
      </c>
      <c r="ADF73" s="5" t="str" cm="1">
        <f t="array" aca="1" ref="ADF73" ca="1">INDEX(i.LMU_Area,$K73,ADF$26)</f>
        <v>-</v>
      </c>
      <c r="ADG73" s="5" t="str" cm="1">
        <f t="array" aca="1" ref="ADG73" ca="1">INDEX(i.LMU_Area,$K73,ADG$26)</f>
        <v>-</v>
      </c>
      <c r="ADH73" s="5" t="str" cm="1">
        <f t="array" aca="1" ref="ADH73" ca="1">INDEX(i.LMU_Area,$K73,ADH$26)</f>
        <v>-</v>
      </c>
      <c r="ADI73" s="5" t="str" cm="1">
        <f t="array" aca="1" ref="ADI73" ca="1">INDEX(i.LMU_Area,$K73,ADI$26)</f>
        <v>-</v>
      </c>
      <c r="ADJ73" s="5" t="str" cm="1">
        <f t="array" aca="1" ref="ADJ73" ca="1">INDEX(i.LMU_Area,$K73,ADJ$26)</f>
        <v>-</v>
      </c>
      <c r="ADK73" s="5" t="str" cm="1">
        <f t="array" aca="1" ref="ADK73" ca="1">INDEX(i.LMU_Area,$K73,ADK$26)</f>
        <v>-</v>
      </c>
      <c r="ADL73" s="5" t="str" cm="1">
        <f t="array" aca="1" ref="ADL73" ca="1">INDEX(i.LMU_Area,$K73,ADL$26)</f>
        <v>-</v>
      </c>
      <c r="ADM73" s="5" t="str" cm="1">
        <f t="array" aca="1" ref="ADM73" ca="1">INDEX(i.LMU_Area,$K73,ADM$26)</f>
        <v>-</v>
      </c>
      <c r="ADN73" s="5" t="str" cm="1">
        <f t="array" aca="1" ref="ADN73" ca="1">INDEX(i.LMU_Area,$K73,ADN$26)</f>
        <v>-</v>
      </c>
      <c r="ADO73" s="5" t="str" cm="1">
        <f t="array" aca="1" ref="ADO73" ca="1">INDEX(i.LMU_Area,$K73,ADO$26)</f>
        <v>-</v>
      </c>
      <c r="ADP73" s="5" t="str" cm="1">
        <f t="array" aca="1" ref="ADP73" ca="1">INDEX(i.LMU_Area,$K73,ADP$26)</f>
        <v>-</v>
      </c>
      <c r="ADQ73" s="5" t="str" cm="1">
        <f t="array" aca="1" ref="ADQ73" ca="1">INDEX(i.LMU_Area,$K73,ADQ$26)</f>
        <v>-</v>
      </c>
      <c r="ADR73" s="5" t="str" cm="1">
        <f t="array" aca="1" ref="ADR73" ca="1">INDEX(i.LMU_Area,$K73,ADR$26)</f>
        <v>-</v>
      </c>
      <c r="ADS73" s="5" t="str" cm="1">
        <f t="array" aca="1" ref="ADS73" ca="1">INDEX(i.LMU_Area,$K73,ADS$26)</f>
        <v>-</v>
      </c>
      <c r="ADT73" s="5" t="str" cm="1">
        <f t="array" aca="1" ref="ADT73" ca="1">INDEX(i.LMU_Area,$K73,ADT$26)</f>
        <v>-</v>
      </c>
      <c r="ADU73" s="5" t="str" cm="1">
        <f t="array" aca="1" ref="ADU73" ca="1">INDEX(i.LMU_Area,$K73,ADU$26)</f>
        <v>-</v>
      </c>
      <c r="ADV73" s="5" t="str" cm="1">
        <f t="array" aca="1" ref="ADV73" ca="1">INDEX(i.LMU_Area,$K73,ADV$26)</f>
        <v>-</v>
      </c>
      <c r="ADW73" s="5" t="str" cm="1">
        <f t="array" aca="1" ref="ADW73" ca="1">INDEX(i.LMU_Area,$K73,ADW$26)</f>
        <v>-</v>
      </c>
      <c r="ADX73" s="5" t="str" cm="1">
        <f t="array" aca="1" ref="ADX73" ca="1">INDEX(i.LMU_Area,$K73,ADX$26)</f>
        <v>-</v>
      </c>
      <c r="ADY73" s="5" t="str" cm="1">
        <f t="array" aca="1" ref="ADY73" ca="1">INDEX(i.LMU_Area,$K73,ADY$26)</f>
        <v>-</v>
      </c>
      <c r="ADZ73" s="5" t="str" cm="1">
        <f t="array" aca="1" ref="ADZ73" ca="1">INDEX(i.LMU_Area,$K73,ADZ$26)</f>
        <v>-</v>
      </c>
      <c r="AEA73" s="5" t="str" cm="1">
        <f t="array" aca="1" ref="AEA73" ca="1">INDEX(i.LMU_Area,$K73,AEA$26)</f>
        <v>-</v>
      </c>
      <c r="AEB73" s="5" t="str" cm="1">
        <f t="array" aca="1" ref="AEB73" ca="1">INDEX(i.LMU_Area,$K73,AEB$26)</f>
        <v>-</v>
      </c>
      <c r="AEC73" s="5" t="str" cm="1">
        <f t="array" aca="1" ref="AEC73" ca="1">INDEX(i.LMU_Area,$K73,AEC$26)</f>
        <v>-</v>
      </c>
      <c r="AED73" s="5" t="str" cm="1">
        <f t="array" aca="1" ref="AED73" ca="1">INDEX(i.LMU_Area,$K73,AED$26)</f>
        <v>-</v>
      </c>
      <c r="AEE73" s="5" t="str" cm="1">
        <f t="array" aca="1" ref="AEE73" ca="1">INDEX(i.LMU_Area,$K73,AEE$26)</f>
        <v>-</v>
      </c>
      <c r="AEF73" s="5" t="str" cm="1">
        <f t="array" aca="1" ref="AEF73" ca="1">INDEX(i.LMU_Area,$K73,AEF$26)</f>
        <v>-</v>
      </c>
      <c r="AEG73" s="5" t="str" cm="1">
        <f t="array" aca="1" ref="AEG73" ca="1">INDEX(i.LMU_Area,$K73,AEG$26)</f>
        <v>-</v>
      </c>
      <c r="AEH73" s="5" t="str" cm="1">
        <f t="array" aca="1" ref="AEH73" ca="1">INDEX(i.LMU_Area,$K73,AEH$26)</f>
        <v>-</v>
      </c>
      <c r="AEI73" s="5" t="str" cm="1">
        <f t="array" aca="1" ref="AEI73" ca="1">INDEX(i.LMU_Area,$K73,AEI$26)</f>
        <v>-</v>
      </c>
      <c r="AEJ73" s="5" t="str" cm="1">
        <f t="array" aca="1" ref="AEJ73" ca="1">INDEX(i.LMU_Area,$K73,AEJ$26)</f>
        <v>-</v>
      </c>
      <c r="AEK73" s="5" t="str" cm="1">
        <f t="array" aca="1" ref="AEK73" ca="1">INDEX(i.LMU_Area,$K73,AEK$26)</f>
        <v>-</v>
      </c>
      <c r="AEL73" s="5" t="str" cm="1">
        <f t="array" aca="1" ref="AEL73" ca="1">INDEX(i.LMU_Area,$K73,AEL$26)</f>
        <v>-</v>
      </c>
      <c r="AEM73" s="5" t="str" cm="1">
        <f t="array" aca="1" ref="AEM73" ca="1">INDEX(i.LMU_Area,$K73,AEM$26)</f>
        <v>-</v>
      </c>
      <c r="AEN73" s="5" t="str" cm="1">
        <f t="array" aca="1" ref="AEN73" ca="1">INDEX(i.LMU_Area,$K73,AEN$26)</f>
        <v>-</v>
      </c>
      <c r="AEO73" s="5" t="str" cm="1">
        <f t="array" aca="1" ref="AEO73" ca="1">INDEX(i.LMU_Area,$K73,AEO$26)</f>
        <v>-</v>
      </c>
      <c r="AEP73" s="5" t="str" cm="1">
        <f t="array" aca="1" ref="AEP73" ca="1">INDEX(i.LMU_Area,$K73,AEP$26)</f>
        <v>-</v>
      </c>
      <c r="AEQ73" s="5" t="str" cm="1">
        <f t="array" aca="1" ref="AEQ73" ca="1">INDEX(i.LMU_Area,$K73,AEQ$26)</f>
        <v>-</v>
      </c>
      <c r="AER73" s="5" t="str" cm="1">
        <f t="array" aca="1" ref="AER73" ca="1">INDEX(i.LMU_Area,$K73,AER$26)</f>
        <v>-</v>
      </c>
      <c r="AES73" s="5" t="str" cm="1">
        <f t="array" aca="1" ref="AES73" ca="1">INDEX(i.LMU_Area,$K73,AES$26)</f>
        <v>-</v>
      </c>
      <c r="AET73" s="5" t="str" cm="1">
        <f t="array" aca="1" ref="AET73" ca="1">INDEX(i.LMU_Area,$K73,AET$26)</f>
        <v>-</v>
      </c>
      <c r="AEU73" s="5" t="str" cm="1">
        <f t="array" aca="1" ref="AEU73" ca="1">INDEX(i.LMU_Area,$K73,AEU$26)</f>
        <v>-</v>
      </c>
      <c r="AEV73" s="5" t="str" cm="1">
        <f t="array" aca="1" ref="AEV73" ca="1">INDEX(i.LMU_Area,$K73,AEV$26)</f>
        <v>-</v>
      </c>
      <c r="AEW73" s="5" t="str" cm="1">
        <f t="array" aca="1" ref="AEW73" ca="1">INDEX(i.LMU_Area,$K73,AEW$26)</f>
        <v>-</v>
      </c>
      <c r="AEX73" s="5" t="str" cm="1">
        <f t="array" aca="1" ref="AEX73" ca="1">INDEX(i.LMU_Area,$K73,AEX$26)</f>
        <v>-</v>
      </c>
      <c r="AEY73" s="5" t="str" cm="1">
        <f t="array" aca="1" ref="AEY73" ca="1">INDEX(i.LMU_Area,$K73,AEY$26)</f>
        <v>-</v>
      </c>
      <c r="AEZ73" s="5" t="str" cm="1">
        <f t="array" aca="1" ref="AEZ73" ca="1">INDEX(i.LMU_Area,$K73,AEZ$26)</f>
        <v>-</v>
      </c>
      <c r="AFA73" s="5" t="str" cm="1">
        <f t="array" aca="1" ref="AFA73" ca="1">INDEX(i.LMU_Area,$K73,AFA$26)</f>
        <v>-</v>
      </c>
      <c r="AFB73" s="5" t="str" cm="1">
        <f t="array" aca="1" ref="AFB73" ca="1">INDEX(i.LMU_Area,$K73,AFB$26)</f>
        <v>-</v>
      </c>
      <c r="AFC73" s="5" t="str" cm="1">
        <f t="array" aca="1" ref="AFC73" ca="1">INDEX(i.LMU_Area,$K73,AFC$26)</f>
        <v>-</v>
      </c>
      <c r="AFD73" s="5" t="str" cm="1">
        <f t="array" aca="1" ref="AFD73" ca="1">INDEX(i.LMU_Area,$K73,AFD$26)</f>
        <v>-</v>
      </c>
      <c r="AFE73" s="5" t="str" cm="1">
        <f t="array" aca="1" ref="AFE73" ca="1">INDEX(i.LMU_Area,$K73,AFE$26)</f>
        <v>-</v>
      </c>
      <c r="AFF73" s="5" t="str" cm="1">
        <f t="array" aca="1" ref="AFF73" ca="1">INDEX(i.LMU_Area,$K73,AFF$26)</f>
        <v>-</v>
      </c>
      <c r="AFG73" s="5" t="str" cm="1">
        <f t="array" aca="1" ref="AFG73" ca="1">INDEX(i.LMU_Area,$K73,AFG$26)</f>
        <v>-</v>
      </c>
      <c r="AFH73" s="5" t="str" cm="1">
        <f t="array" aca="1" ref="AFH73" ca="1">INDEX(i.LMU_Area,$K73,AFH$26)</f>
        <v>-</v>
      </c>
      <c r="AFI73" s="5" t="str" cm="1">
        <f t="array" aca="1" ref="AFI73" ca="1">INDEX(i.LMU_Area,$K73,AFI$26)</f>
        <v>-</v>
      </c>
      <c r="AFJ73" s="5" t="str" cm="1">
        <f t="array" aca="1" ref="AFJ73" ca="1">INDEX(i.LMU_Area,$K73,AFJ$26)</f>
        <v>-</v>
      </c>
      <c r="AFK73" s="5" t="str" cm="1">
        <f t="array" aca="1" ref="AFK73" ca="1">INDEX(i.LMU_Area,$K73,AFK$26)</f>
        <v>-</v>
      </c>
      <c r="AFL73" s="5" t="str" cm="1">
        <f t="array" aca="1" ref="AFL73" ca="1">INDEX(i.LMU_Area,$K73,AFL$26)</f>
        <v>-</v>
      </c>
      <c r="AFM73" s="5" t="str" cm="1">
        <f t="array" aca="1" ref="AFM73" ca="1">INDEX(i.LMU_Area,$K73,AFM$26)</f>
        <v>-</v>
      </c>
      <c r="AFN73" s="5" t="str" cm="1">
        <f t="array" aca="1" ref="AFN73" ca="1">INDEX(i.LMU_Area,$K73,AFN$26)</f>
        <v>-</v>
      </c>
      <c r="AFO73" s="5" t="str" cm="1">
        <f t="array" aca="1" ref="AFO73" ca="1">INDEX(i.LMU_Area,$K73,AFO$26)</f>
        <v>-</v>
      </c>
      <c r="AFP73" s="5" t="str" cm="1">
        <f t="array" aca="1" ref="AFP73" ca="1">INDEX(i.LMU_Area,$K73,AFP$26)</f>
        <v>-</v>
      </c>
      <c r="AFQ73" s="5" t="str" cm="1">
        <f t="array" aca="1" ref="AFQ73" ca="1">INDEX(i.LMU_Area,$K73,AFQ$26)</f>
        <v>-</v>
      </c>
      <c r="AFR73" s="5" t="str" cm="1">
        <f t="array" aca="1" ref="AFR73" ca="1">INDEX(i.LMU_Area,$K73,AFR$26)</f>
        <v>-</v>
      </c>
      <c r="AFS73" s="5" t="str" cm="1">
        <f t="array" aca="1" ref="AFS73" ca="1">INDEX(i.LMU_Area,$K73,AFS$26)</f>
        <v>-</v>
      </c>
      <c r="AFT73" s="5" t="str" cm="1">
        <f t="array" aca="1" ref="AFT73" ca="1">INDEX(i.LMU_Area,$K73,AFT$26)</f>
        <v>-</v>
      </c>
      <c r="AFU73" s="5" t="str" cm="1">
        <f t="array" aca="1" ref="AFU73" ca="1">INDEX(i.LMU_Area,$K73,AFU$26)</f>
        <v>-</v>
      </c>
      <c r="AFV73" s="5" t="str" cm="1">
        <f t="array" aca="1" ref="AFV73" ca="1">INDEX(i.LMU_Area,$K73,AFV$26)</f>
        <v>-</v>
      </c>
      <c r="AFW73" s="5" t="str" cm="1">
        <f t="array" aca="1" ref="AFW73" ca="1">INDEX(i.LMU_Area,$K73,AFW$26)</f>
        <v>-</v>
      </c>
      <c r="AFX73" s="5" t="str" cm="1">
        <f t="array" aca="1" ref="AFX73" ca="1">INDEX(i.LMU_Area,$K73,AFX$26)</f>
        <v>-</v>
      </c>
      <c r="AFY73" s="5" t="str" cm="1">
        <f t="array" aca="1" ref="AFY73" ca="1">INDEX(i.LMU_Area,$K73,AFY$26)</f>
        <v>-</v>
      </c>
      <c r="AFZ73" s="5" t="str" cm="1">
        <f t="array" aca="1" ref="AFZ73" ca="1">INDEX(i.LMU_Area,$K73,AFZ$26)</f>
        <v>-</v>
      </c>
      <c r="AGA73" s="5" t="str" cm="1">
        <f t="array" aca="1" ref="AGA73" ca="1">INDEX(i.LMU_Area,$K73,AGA$26)</f>
        <v>-</v>
      </c>
      <c r="AGB73" s="5" t="str" cm="1">
        <f t="array" aca="1" ref="AGB73" ca="1">INDEX(i.LMU_Area,$K73,AGB$26)</f>
        <v>-</v>
      </c>
      <c r="AGC73" s="5" t="str" cm="1">
        <f t="array" aca="1" ref="AGC73" ca="1">INDEX(i.LMU_Area,$K73,AGC$26)</f>
        <v>-</v>
      </c>
      <c r="AGD73" s="5" t="str" cm="1">
        <f t="array" aca="1" ref="AGD73" ca="1">INDEX(i.LMU_Area,$K73,AGD$26)</f>
        <v>-</v>
      </c>
      <c r="AGE73" s="5" t="str" cm="1">
        <f t="array" aca="1" ref="AGE73" ca="1">INDEX(i.LMU_Area,$K73,AGE$26)</f>
        <v>-</v>
      </c>
      <c r="AGF73" s="5" t="str" cm="1">
        <f t="array" aca="1" ref="AGF73" ca="1">INDEX(i.LMU_Area,$K73,AGF$26)</f>
        <v>-</v>
      </c>
      <c r="AGG73" s="5" t="str" cm="1">
        <f t="array" aca="1" ref="AGG73" ca="1">INDEX(i.LMU_Area,$K73,AGG$26)</f>
        <v>-</v>
      </c>
      <c r="AGH73" s="5" t="str" cm="1">
        <f t="array" aca="1" ref="AGH73" ca="1">INDEX(i.LMU_Area,$K73,AGH$26)</f>
        <v>-</v>
      </c>
      <c r="AGI73" s="5" t="str" cm="1">
        <f t="array" aca="1" ref="AGI73" ca="1">INDEX(i.LMU_Area,$K73,AGI$26)</f>
        <v>-</v>
      </c>
      <c r="AGJ73" s="5" t="str" cm="1">
        <f t="array" aca="1" ref="AGJ73" ca="1">INDEX(i.LMU_Area,$K73,AGJ$26)</f>
        <v>-</v>
      </c>
      <c r="AGK73" s="5" t="str" cm="1">
        <f t="array" aca="1" ref="AGK73" ca="1">INDEX(i.LMU_Area,$K73,AGK$26)</f>
        <v>-</v>
      </c>
      <c r="AGL73" s="5" t="str" cm="1">
        <f t="array" aca="1" ref="AGL73" ca="1">INDEX(i.LMU_Area,$K73,AGL$26)</f>
        <v>-</v>
      </c>
      <c r="AGM73" s="5" t="str" cm="1">
        <f t="array" aca="1" ref="AGM73" ca="1">INDEX(i.LMU_Area,$K73,AGM$26)</f>
        <v>-</v>
      </c>
      <c r="AGN73" s="5" t="str" cm="1">
        <f t="array" aca="1" ref="AGN73" ca="1">INDEX(i.LMU_Area,$K73,AGN$26)</f>
        <v>-</v>
      </c>
      <c r="AGO73" s="5" t="str" cm="1">
        <f t="array" aca="1" ref="AGO73" ca="1">INDEX(i.LMU_Area,$K73,AGO$26)</f>
        <v>-</v>
      </c>
      <c r="AGP73" s="5" t="str" cm="1">
        <f t="array" aca="1" ref="AGP73" ca="1">INDEX(i.LMU_Area,$K73,AGP$26)</f>
        <v>-</v>
      </c>
      <c r="AGQ73" s="5" t="str" cm="1">
        <f t="array" aca="1" ref="AGQ73" ca="1">INDEX(i.LMU_Area,$K73,AGQ$26)</f>
        <v>-</v>
      </c>
      <c r="AGR73" s="5" t="str" cm="1">
        <f t="array" aca="1" ref="AGR73" ca="1">INDEX(i.LMU_Area,$K73,AGR$26)</f>
        <v>-</v>
      </c>
      <c r="AGS73" s="5" t="str" cm="1">
        <f t="array" aca="1" ref="AGS73" ca="1">INDEX(i.LMU_Area,$K73,AGS$26)</f>
        <v>-</v>
      </c>
      <c r="AGT73" s="5" t="str" cm="1">
        <f t="array" aca="1" ref="AGT73" ca="1">INDEX(i.LMU_Area,$K73,AGT$26)</f>
        <v>-</v>
      </c>
      <c r="AGU73" s="5" t="str" cm="1">
        <f t="array" aca="1" ref="AGU73" ca="1">INDEX(i.LMU_Area,$K73,AGU$26)</f>
        <v>-</v>
      </c>
      <c r="AGV73" s="5" t="str" cm="1">
        <f t="array" aca="1" ref="AGV73" ca="1">INDEX(i.LMU_Area,$K73,AGV$26)</f>
        <v>-</v>
      </c>
      <c r="AGW73" s="5" t="str" cm="1">
        <f t="array" aca="1" ref="AGW73" ca="1">INDEX(i.LMU_Area,$K73,AGW$26)</f>
        <v>-</v>
      </c>
      <c r="AGX73" s="5" t="str" cm="1">
        <f t="array" aca="1" ref="AGX73" ca="1">INDEX(i.LMU_Area,$K73,AGX$26)</f>
        <v>-</v>
      </c>
      <c r="AGY73" s="5" t="str" cm="1">
        <f t="array" aca="1" ref="AGY73" ca="1">INDEX(i.LMU_Area,$K73,AGY$26)</f>
        <v>-</v>
      </c>
      <c r="AGZ73" s="5" t="str" cm="1">
        <f t="array" aca="1" ref="AGZ73" ca="1">INDEX(i.LMU_Area,$K73,AGZ$26)</f>
        <v>-</v>
      </c>
      <c r="AHA73" s="5" t="str" cm="1">
        <f t="array" aca="1" ref="AHA73" ca="1">INDEX(i.LMU_Area,$K73,AHA$26)</f>
        <v>-</v>
      </c>
      <c r="AHB73" s="5" t="str" cm="1">
        <f t="array" aca="1" ref="AHB73" ca="1">INDEX(i.LMU_Area,$K73,AHB$26)</f>
        <v>-</v>
      </c>
      <c r="AHC73" s="5" t="str" cm="1">
        <f t="array" aca="1" ref="AHC73" ca="1">INDEX(i.LMU_Area,$K73,AHC$26)</f>
        <v>-</v>
      </c>
      <c r="AHD73" s="5" t="str" cm="1">
        <f t="array" aca="1" ref="AHD73" ca="1">INDEX(i.LMU_Area,$K73,AHD$26)</f>
        <v>-</v>
      </c>
      <c r="AHE73" s="5" t="str" cm="1">
        <f t="array" aca="1" ref="AHE73" ca="1">INDEX(i.LMU_Area,$K73,AHE$26)</f>
        <v>-</v>
      </c>
      <c r="AHF73" s="5" t="str" cm="1">
        <f t="array" aca="1" ref="AHF73" ca="1">INDEX(i.LMU_Area,$K73,AHF$26)</f>
        <v>-</v>
      </c>
      <c r="AHG73" s="5" t="str" cm="1">
        <f t="array" aca="1" ref="AHG73" ca="1">INDEX(i.LMU_Area,$K73,AHG$26)</f>
        <v>-</v>
      </c>
      <c r="AHH73" s="5" t="str" cm="1">
        <f t="array" aca="1" ref="AHH73" ca="1">INDEX(i.LMU_Area,$K73,AHH$26)</f>
        <v>-</v>
      </c>
      <c r="AHI73" s="5" t="str" cm="1">
        <f t="array" aca="1" ref="AHI73" ca="1">INDEX(i.LMU_Area,$K73,AHI$26)</f>
        <v>-</v>
      </c>
      <c r="AHJ73" s="5" t="str" cm="1">
        <f t="array" aca="1" ref="AHJ73" ca="1">INDEX(i.LMU_Area,$K73,AHJ$26)</f>
        <v>-</v>
      </c>
      <c r="AHK73" s="5" t="str" cm="1">
        <f t="array" aca="1" ref="AHK73" ca="1">INDEX(i.LMU_Area,$K73,AHK$26)</f>
        <v>-</v>
      </c>
      <c r="AHL73" s="5" t="str" cm="1">
        <f t="array" aca="1" ref="AHL73" ca="1">INDEX(i.LMU_Area,$K73,AHL$26)</f>
        <v>-</v>
      </c>
      <c r="AHM73" s="5" t="str" cm="1">
        <f t="array" aca="1" ref="AHM73" ca="1">INDEX(i.LMU_Area,$K73,AHM$26)</f>
        <v>-</v>
      </c>
      <c r="AHN73" s="5" t="str" cm="1">
        <f t="array" aca="1" ref="AHN73" ca="1">INDEX(i.LMU_Area,$K73,AHN$26)</f>
        <v>-</v>
      </c>
      <c r="AHO73" s="5" t="str" cm="1">
        <f t="array" aca="1" ref="AHO73" ca="1">INDEX(i.LMU_Area,$K73,AHO$26)</f>
        <v>-</v>
      </c>
      <c r="AHP73" s="5" t="str" cm="1">
        <f t="array" aca="1" ref="AHP73" ca="1">INDEX(i.LMU_Area,$K73,AHP$26)</f>
        <v>-</v>
      </c>
      <c r="AHQ73" s="5" t="str" cm="1">
        <f t="array" aca="1" ref="AHQ73" ca="1">INDEX(i.LMU_Area,$K73,AHQ$26)</f>
        <v>-</v>
      </c>
      <c r="AHR73" s="5" t="str" cm="1">
        <f t="array" aca="1" ref="AHR73" ca="1">INDEX(i.LMU_Area,$K73,AHR$26)</f>
        <v>-</v>
      </c>
      <c r="AHS73" s="5" t="str" cm="1">
        <f t="array" aca="1" ref="AHS73" ca="1">INDEX(i.LMU_Area,$K73,AHS$26)</f>
        <v>-</v>
      </c>
      <c r="AHT73" s="5" t="str" cm="1">
        <f t="array" aca="1" ref="AHT73" ca="1">INDEX(i.LMU_Area,$K73,AHT$26)</f>
        <v>-</v>
      </c>
      <c r="AHU73" s="5" t="str" cm="1">
        <f t="array" aca="1" ref="AHU73" ca="1">INDEX(i.LMU_Area,$K73,AHU$26)</f>
        <v>-</v>
      </c>
      <c r="AHV73" s="5" t="str" cm="1">
        <f t="array" aca="1" ref="AHV73" ca="1">INDEX(i.LMU_Area,$K73,AHV$26)</f>
        <v>-</v>
      </c>
      <c r="AHW73" s="5" t="str" cm="1">
        <f t="array" aca="1" ref="AHW73" ca="1">INDEX(i.LMU_Area,$K73,AHW$26)</f>
        <v>-</v>
      </c>
      <c r="AHX73" s="5" t="str" cm="1">
        <f t="array" aca="1" ref="AHX73" ca="1">INDEX(i.LMU_Area,$K73,AHX$26)</f>
        <v>-</v>
      </c>
      <c r="AHY73" s="5" t="str" cm="1">
        <f t="array" aca="1" ref="AHY73" ca="1">INDEX(i.LMU_Area,$K73,AHY$26)</f>
        <v>-</v>
      </c>
      <c r="AHZ73" s="5" t="str" cm="1">
        <f t="array" aca="1" ref="AHZ73" ca="1">INDEX(i.LMU_Area,$K73,AHZ$26)</f>
        <v>-</v>
      </c>
      <c r="AIA73" s="5" t="str" cm="1">
        <f t="array" aca="1" ref="AIA73" ca="1">INDEX(i.LMU_Area,$K73,AIA$26)</f>
        <v>-</v>
      </c>
      <c r="AIB73" s="5" t="str" cm="1">
        <f t="array" aca="1" ref="AIB73" ca="1">INDEX(i.LMU_Area,$K73,AIB$26)</f>
        <v>-</v>
      </c>
      <c r="AIC73" s="5" t="str" cm="1">
        <f t="array" aca="1" ref="AIC73" ca="1">INDEX(i.LMU_Area,$K73,AIC$26)</f>
        <v>-</v>
      </c>
      <c r="AID73" s="5" t="str" cm="1">
        <f t="array" aca="1" ref="AID73" ca="1">INDEX(i.LMU_Area,$K73,AID$26)</f>
        <v>-</v>
      </c>
      <c r="AIE73" s="5" t="str" cm="1">
        <f t="array" aca="1" ref="AIE73" ca="1">INDEX(i.LMU_Area,$K73,AIE$26)</f>
        <v>-</v>
      </c>
      <c r="AIF73" s="5" t="str" cm="1">
        <f t="array" aca="1" ref="AIF73" ca="1">INDEX(i.LMU_Area,$K73,AIF$26)</f>
        <v>-</v>
      </c>
      <c r="AIG73" s="5" t="str" cm="1">
        <f t="array" aca="1" ref="AIG73" ca="1">INDEX(i.LMU_Area,$K73,AIG$26)</f>
        <v>-</v>
      </c>
      <c r="AIH73" s="5" t="str" cm="1">
        <f t="array" aca="1" ref="AIH73" ca="1">INDEX(i.LMU_Area,$K73,AIH$26)</f>
        <v>-</v>
      </c>
      <c r="AII73" s="5" t="str" cm="1">
        <f t="array" aca="1" ref="AII73" ca="1">INDEX(i.LMU_Area,$K73,AII$26)</f>
        <v>-</v>
      </c>
      <c r="AIJ73" s="5" t="str" cm="1">
        <f t="array" aca="1" ref="AIJ73" ca="1">INDEX(i.LMU_Area,$K73,AIJ$26)</f>
        <v>-</v>
      </c>
      <c r="AIK73" s="5" t="str" cm="1">
        <f t="array" aca="1" ref="AIK73" ca="1">INDEX(i.LMU_Area,$K73,AIK$26)</f>
        <v>-</v>
      </c>
      <c r="AIL73" s="5" t="str" cm="1">
        <f t="array" aca="1" ref="AIL73" ca="1">INDEX(i.LMU_Area,$K73,AIL$26)</f>
        <v>-</v>
      </c>
      <c r="AIM73" s="5" t="str" cm="1">
        <f t="array" aca="1" ref="AIM73" ca="1">INDEX(i.LMU_Area,$K73,AIM$26)</f>
        <v>-</v>
      </c>
      <c r="AIN73" s="5" t="str" cm="1">
        <f t="array" aca="1" ref="AIN73" ca="1">INDEX(i.LMU_Area,$K73,AIN$26)</f>
        <v>-</v>
      </c>
      <c r="AIO73" s="5" t="str" cm="1">
        <f t="array" aca="1" ref="AIO73" ca="1">INDEX(i.LMU_Area,$K73,AIO$26)</f>
        <v>-</v>
      </c>
      <c r="AIP73" s="5" t="str" cm="1">
        <f t="array" aca="1" ref="AIP73" ca="1">INDEX(i.LMU_Area,$K73,AIP$26)</f>
        <v>-</v>
      </c>
      <c r="AIQ73" s="5" t="str" cm="1">
        <f t="array" aca="1" ref="AIQ73" ca="1">INDEX(i.LMU_Area,$K73,AIQ$26)</f>
        <v>-</v>
      </c>
      <c r="AIR73" s="5" t="str" cm="1">
        <f t="array" aca="1" ref="AIR73" ca="1">INDEX(i.LMU_Area,$K73,AIR$26)</f>
        <v>-</v>
      </c>
      <c r="AIS73" s="5" t="str" cm="1">
        <f t="array" aca="1" ref="AIS73" ca="1">INDEX(i.LMU_Area,$K73,AIS$26)</f>
        <v>-</v>
      </c>
      <c r="AIT73" s="5" t="str" cm="1">
        <f t="array" aca="1" ref="AIT73" ca="1">INDEX(i.LMU_Area,$K73,AIT$26)</f>
        <v>-</v>
      </c>
      <c r="AIU73" s="5" t="str" cm="1">
        <f t="array" aca="1" ref="AIU73" ca="1">INDEX(i.LMU_Area,$K73,AIU$26)</f>
        <v>-</v>
      </c>
      <c r="AIV73" s="5" t="str" cm="1">
        <f t="array" aca="1" ref="AIV73" ca="1">INDEX(i.LMU_Area,$K73,AIV$26)</f>
        <v>-</v>
      </c>
      <c r="AIW73" s="5" t="str" cm="1">
        <f t="array" aca="1" ref="AIW73" ca="1">INDEX(i.LMU_Area,$K73,AIW$26)</f>
        <v>-</v>
      </c>
      <c r="AIX73" s="5" t="str" cm="1">
        <f t="array" aca="1" ref="AIX73" ca="1">INDEX(i.LMU_Area,$K73,AIX$26)</f>
        <v>-</v>
      </c>
      <c r="AIY73" s="5" t="str" cm="1">
        <f t="array" aca="1" ref="AIY73" ca="1">INDEX(i.LMU_Area,$K73,AIY$26)</f>
        <v>-</v>
      </c>
      <c r="AIZ73" s="5" t="str" cm="1">
        <f t="array" aca="1" ref="AIZ73" ca="1">INDEX(i.LMU_Area,$K73,AIZ$26)</f>
        <v>-</v>
      </c>
      <c r="AJA73" s="5" t="str" cm="1">
        <f t="array" aca="1" ref="AJA73" ca="1">INDEX(i.LMU_Area,$K73,AJA$26)</f>
        <v>-</v>
      </c>
      <c r="AJB73" s="5" t="str" cm="1">
        <f t="array" aca="1" ref="AJB73" ca="1">INDEX(i.LMU_Area,$K73,AJB$26)</f>
        <v>-</v>
      </c>
      <c r="AJC73" s="5" t="str" cm="1">
        <f t="array" aca="1" ref="AJC73" ca="1">INDEX(i.LMU_Area,$K73,AJC$26)</f>
        <v>-</v>
      </c>
      <c r="AJD73" s="5" t="str" cm="1">
        <f t="array" aca="1" ref="AJD73" ca="1">INDEX(i.LMU_Area,$K73,AJD$26)</f>
        <v>-</v>
      </c>
      <c r="AJE73" s="5" t="str" cm="1">
        <f t="array" aca="1" ref="AJE73" ca="1">INDEX(i.LMU_Area,$K73,AJE$26)</f>
        <v>-</v>
      </c>
      <c r="AJF73" s="5" t="str" cm="1">
        <f t="array" aca="1" ref="AJF73" ca="1">INDEX(i.LMU_Area,$K73,AJF$26)</f>
        <v>-</v>
      </c>
      <c r="AJG73" s="5" t="str" cm="1">
        <f t="array" aca="1" ref="AJG73" ca="1">INDEX(i.LMU_Area,$K73,AJG$26)</f>
        <v>-</v>
      </c>
      <c r="AJH73" s="5" t="str" cm="1">
        <f t="array" aca="1" ref="AJH73" ca="1">INDEX(i.LMU_Area,$K73,AJH$26)</f>
        <v>-</v>
      </c>
      <c r="AJI73" s="5" t="str" cm="1">
        <f t="array" aca="1" ref="AJI73" ca="1">INDEX(i.LMU_Area,$K73,AJI$26)</f>
        <v>-</v>
      </c>
      <c r="AJJ73" s="5" t="str" cm="1">
        <f t="array" aca="1" ref="AJJ73" ca="1">INDEX(i.LMU_Area,$K73,AJJ$26)</f>
        <v>-</v>
      </c>
      <c r="AJK73" s="5" t="str" cm="1">
        <f t="array" aca="1" ref="AJK73" ca="1">INDEX(i.LMU_Area,$K73,AJK$26)</f>
        <v>-</v>
      </c>
      <c r="AJL73" s="5" t="str" cm="1">
        <f t="array" aca="1" ref="AJL73" ca="1">INDEX(i.LMU_Area,$K73,AJL$26)</f>
        <v>-</v>
      </c>
      <c r="AJM73" s="5" t="str" cm="1">
        <f t="array" aca="1" ref="AJM73" ca="1">INDEX(i.LMU_Area,$K73,AJM$26)</f>
        <v>-</v>
      </c>
      <c r="AJN73" s="5" t="str" cm="1">
        <f t="array" aca="1" ref="AJN73" ca="1">INDEX(i.LMU_Area,$K73,AJN$26)</f>
        <v>-</v>
      </c>
      <c r="AJO73" s="5" t="str" cm="1">
        <f t="array" aca="1" ref="AJO73" ca="1">INDEX(i.LMU_Area,$K73,AJO$26)</f>
        <v>-</v>
      </c>
      <c r="AJP73" s="5" t="str" cm="1">
        <f t="array" aca="1" ref="AJP73" ca="1">INDEX(i.LMU_Area,$K73,AJP$26)</f>
        <v>-</v>
      </c>
      <c r="AJQ73" s="5" t="str" cm="1">
        <f t="array" aca="1" ref="AJQ73" ca="1">INDEX(i.LMU_Area,$K73,AJQ$26)</f>
        <v>-</v>
      </c>
      <c r="AJR73" s="5" t="str" cm="1">
        <f t="array" aca="1" ref="AJR73" ca="1">INDEX(i.LMU_Area,$K73,AJR$26)</f>
        <v>-</v>
      </c>
      <c r="AJS73" s="5" t="str" cm="1">
        <f t="array" aca="1" ref="AJS73" ca="1">INDEX(i.LMU_Area,$K73,AJS$26)</f>
        <v>-</v>
      </c>
      <c r="AJT73" s="5" t="str" cm="1">
        <f t="array" aca="1" ref="AJT73" ca="1">INDEX(i.LMU_Area,$K73,AJT$26)</f>
        <v>-</v>
      </c>
      <c r="AJU73" s="5" t="str" cm="1">
        <f t="array" aca="1" ref="AJU73" ca="1">INDEX(i.LMU_Area,$K73,AJU$26)</f>
        <v>-</v>
      </c>
      <c r="AJV73" s="5" t="str" cm="1">
        <f t="array" aca="1" ref="AJV73" ca="1">INDEX(i.LMU_Area,$K73,AJV$26)</f>
        <v>-</v>
      </c>
      <c r="AJW73" s="5" t="str" cm="1">
        <f t="array" aca="1" ref="AJW73" ca="1">INDEX(i.LMU_Area,$K73,AJW$26)</f>
        <v>-</v>
      </c>
      <c r="AJX73" s="5" t="str" cm="1">
        <f t="array" aca="1" ref="AJX73" ca="1">INDEX(i.LMU_Area,$K73,AJX$26)</f>
        <v>-</v>
      </c>
      <c r="AJY73" s="5" t="str" cm="1">
        <f t="array" aca="1" ref="AJY73" ca="1">INDEX(i.LMU_Area,$K73,AJY$26)</f>
        <v>-</v>
      </c>
      <c r="AJZ73" s="5" t="str" cm="1">
        <f t="array" aca="1" ref="AJZ73" ca="1">INDEX(i.LMU_Area,$K73,AJZ$26)</f>
        <v>-</v>
      </c>
      <c r="AKA73" s="5" t="str" cm="1">
        <f t="array" aca="1" ref="AKA73" ca="1">INDEX(i.LMU_Area,$K73,AKA$26)</f>
        <v>-</v>
      </c>
      <c r="AKB73" s="5" t="str" cm="1">
        <f t="array" aca="1" ref="AKB73" ca="1">INDEX(i.LMU_Area,$K73,AKB$26)</f>
        <v>-</v>
      </c>
      <c r="AKC73" s="5" t="str" cm="1">
        <f t="array" aca="1" ref="AKC73" ca="1">INDEX(i.LMU_Area,$K73,AKC$26)</f>
        <v>-</v>
      </c>
      <c r="AKD73" s="5" t="str" cm="1">
        <f t="array" aca="1" ref="AKD73" ca="1">INDEX(i.LMU_Area,$K73,AKD$26)</f>
        <v>-</v>
      </c>
      <c r="AKE73" s="5" t="str" cm="1">
        <f t="array" aca="1" ref="AKE73" ca="1">INDEX(i.LMU_Area,$K73,AKE$26)</f>
        <v>-</v>
      </c>
      <c r="AKF73" s="5" t="str" cm="1">
        <f t="array" aca="1" ref="AKF73" ca="1">INDEX(i.LMU_Area,$K73,AKF$26)</f>
        <v>-</v>
      </c>
      <c r="AKG73" s="5" t="str" cm="1">
        <f t="array" aca="1" ref="AKG73" ca="1">INDEX(i.LMU_Area,$K73,AKG$26)</f>
        <v>-</v>
      </c>
      <c r="AKH73" s="5" t="str" cm="1">
        <f t="array" aca="1" ref="AKH73" ca="1">INDEX(i.LMU_Area,$K73,AKH$26)</f>
        <v>-</v>
      </c>
      <c r="AKI73" s="5" t="str" cm="1">
        <f t="array" aca="1" ref="AKI73" ca="1">INDEX(i.LMU_Area,$K73,AKI$26)</f>
        <v>-</v>
      </c>
      <c r="AKJ73" s="5" t="str" cm="1">
        <f t="array" aca="1" ref="AKJ73" ca="1">INDEX(i.LMU_Area,$K73,AKJ$26)</f>
        <v>-</v>
      </c>
      <c r="AKK73" s="5" t="str" cm="1">
        <f t="array" aca="1" ref="AKK73" ca="1">INDEX(i.LMU_Area,$K73,AKK$26)</f>
        <v>-</v>
      </c>
      <c r="AKL73" s="5" t="str" cm="1">
        <f t="array" aca="1" ref="AKL73" ca="1">INDEX(i.LMU_Area,$K73,AKL$26)</f>
        <v>-</v>
      </c>
      <c r="AKM73" s="5" t="str" cm="1">
        <f t="array" aca="1" ref="AKM73" ca="1">INDEX(i.LMU_Area,$K73,AKM$26)</f>
        <v>-</v>
      </c>
      <c r="AKN73" s="5" t="str" cm="1">
        <f t="array" aca="1" ref="AKN73" ca="1">INDEX(i.LMU_Area,$K73,AKN$26)</f>
        <v>-</v>
      </c>
      <c r="AKO73" s="5" t="str" cm="1">
        <f t="array" aca="1" ref="AKO73" ca="1">INDEX(i.LMU_Area,$K73,AKO$26)</f>
        <v>-</v>
      </c>
      <c r="AKP73" s="5" t="str" cm="1">
        <f t="array" aca="1" ref="AKP73" ca="1">INDEX(i.LMU_Area,$K73,AKP$26)</f>
        <v>-</v>
      </c>
      <c r="AKQ73" s="5" t="str" cm="1">
        <f t="array" aca="1" ref="AKQ73" ca="1">INDEX(i.LMU_Area,$K73,AKQ$26)</f>
        <v>-</v>
      </c>
      <c r="AKR73" s="5" t="str" cm="1">
        <f t="array" aca="1" ref="AKR73" ca="1">INDEX(i.LMU_Area,$K73,AKR$26)</f>
        <v>-</v>
      </c>
      <c r="AKS73" s="5" t="str" cm="1">
        <f t="array" aca="1" ref="AKS73" ca="1">INDEX(i.LMU_Area,$K73,AKS$26)</f>
        <v>-</v>
      </c>
      <c r="AKT73" s="5" t="str" cm="1">
        <f t="array" aca="1" ref="AKT73" ca="1">INDEX(i.LMU_Area,$K73,AKT$26)</f>
        <v>-</v>
      </c>
      <c r="AKU73" s="5" t="str" cm="1">
        <f t="array" aca="1" ref="AKU73" ca="1">INDEX(i.LMU_Area,$K73,AKU$26)</f>
        <v>-</v>
      </c>
      <c r="AKV73" s="5" t="str" cm="1">
        <f t="array" aca="1" ref="AKV73" ca="1">INDEX(i.LMU_Area,$K73,AKV$26)</f>
        <v>-</v>
      </c>
      <c r="AKW73" s="5" t="str" cm="1">
        <f t="array" aca="1" ref="AKW73" ca="1">INDEX(i.LMU_Area,$K73,AKW$26)</f>
        <v>-</v>
      </c>
      <c r="AKX73" s="5" t="str" cm="1">
        <f t="array" aca="1" ref="AKX73" ca="1">INDEX(i.LMU_Area,$K73,AKX$26)</f>
        <v>-</v>
      </c>
      <c r="AKY73" s="5" t="str" cm="1">
        <f t="array" aca="1" ref="AKY73" ca="1">INDEX(i.LMU_Area,$K73,AKY$26)</f>
        <v>-</v>
      </c>
      <c r="AKZ73" s="5" t="str" cm="1">
        <f t="array" aca="1" ref="AKZ73" ca="1">INDEX(i.LMU_Area,$K73,AKZ$26)</f>
        <v>-</v>
      </c>
      <c r="ALA73" s="5" t="str" cm="1">
        <f t="array" aca="1" ref="ALA73" ca="1">INDEX(i.LMU_Area,$K73,ALA$26)</f>
        <v>-</v>
      </c>
      <c r="ALB73" s="5" t="str" cm="1">
        <f t="array" aca="1" ref="ALB73" ca="1">INDEX(i.LMU_Area,$K73,ALB$26)</f>
        <v>-</v>
      </c>
      <c r="ALC73" s="5" t="str" cm="1">
        <f t="array" aca="1" ref="ALC73" ca="1">INDEX(i.LMU_Area,$K73,ALC$26)</f>
        <v>-</v>
      </c>
      <c r="ALD73" s="5" t="str" cm="1">
        <f t="array" aca="1" ref="ALD73" ca="1">INDEX(i.LMU_Area,$K73,ALD$26)</f>
        <v>-</v>
      </c>
      <c r="ALE73" s="5" t="str" cm="1">
        <f t="array" aca="1" ref="ALE73" ca="1">INDEX(i.LMU_Area,$K73,ALE$26)</f>
        <v>-</v>
      </c>
      <c r="ALF73" s="5" t="str" cm="1">
        <f t="array" aca="1" ref="ALF73" ca="1">INDEX(i.LMU_Area,$K73,ALF$26)</f>
        <v>-</v>
      </c>
      <c r="ALG73" s="5" t="str" cm="1">
        <f t="array" aca="1" ref="ALG73" ca="1">INDEX(i.LMU_Area,$K73,ALG$26)</f>
        <v>-</v>
      </c>
      <c r="ALH73" s="5" t="str" cm="1">
        <f t="array" aca="1" ref="ALH73" ca="1">INDEX(i.LMU_Area,$K73,ALH$26)</f>
        <v>-</v>
      </c>
      <c r="ALI73" s="5" t="str" cm="1">
        <f t="array" aca="1" ref="ALI73" ca="1">INDEX(i.LMU_Area,$K73,ALI$26)</f>
        <v>-</v>
      </c>
      <c r="ALJ73" s="5" t="str" cm="1">
        <f t="array" aca="1" ref="ALJ73" ca="1">INDEX(i.LMU_Area,$K73,ALJ$26)</f>
        <v>-</v>
      </c>
      <c r="ALK73" s="5" t="str" cm="1">
        <f t="array" aca="1" ref="ALK73" ca="1">INDEX(i.LMU_Area,$K73,ALK$26)</f>
        <v>-</v>
      </c>
      <c r="ALL73" s="5" t="str" cm="1">
        <f t="array" aca="1" ref="ALL73" ca="1">INDEX(i.LMU_Area,$K73,ALL$26)</f>
        <v>-</v>
      </c>
      <c r="ALM73" s="5" t="str" cm="1">
        <f t="array" aca="1" ref="ALM73" ca="1">INDEX(i.LMU_Area,$K73,ALM$26)</f>
        <v>-</v>
      </c>
      <c r="ALN73" s="5" t="str" cm="1">
        <f t="array" aca="1" ref="ALN73" ca="1">INDEX(i.LMU_Area,$K73,ALN$26)</f>
        <v>-</v>
      </c>
      <c r="ALO73" s="5" t="str" cm="1">
        <f t="array" aca="1" ref="ALO73" ca="1">INDEX(i.LMU_Area,$K73,ALO$26)</f>
        <v>-</v>
      </c>
      <c r="ALP73" s="5" t="str" cm="1">
        <f t="array" aca="1" ref="ALP73" ca="1">INDEX(i.LMU_Area,$K73,ALP$26)</f>
        <v>-</v>
      </c>
      <c r="ALQ73" s="5" t="str" cm="1">
        <f t="array" aca="1" ref="ALQ73" ca="1">INDEX(i.LMU_Area,$K73,ALQ$26)</f>
        <v>-</v>
      </c>
      <c r="ALR73" s="5" t="str" cm="1">
        <f t="array" aca="1" ref="ALR73" ca="1">INDEX(i.LMU_Area,$K73,ALR$26)</f>
        <v>-</v>
      </c>
      <c r="ALS73" s="5" t="str" cm="1">
        <f t="array" aca="1" ref="ALS73" ca="1">INDEX(i.LMU_Area,$K73,ALS$26)</f>
        <v>-</v>
      </c>
      <c r="ALT73" s="5" t="str" cm="1">
        <f t="array" aca="1" ref="ALT73" ca="1">INDEX(i.LMU_Area,$K73,ALT$26)</f>
        <v>-</v>
      </c>
      <c r="ALU73" s="5" t="str" cm="1">
        <f t="array" aca="1" ref="ALU73" ca="1">INDEX(i.LMU_Area,$K73,ALU$26)</f>
        <v>-</v>
      </c>
      <c r="ALV73" s="5" t="str" cm="1">
        <f t="array" aca="1" ref="ALV73" ca="1">INDEX(i.LMU_Area,$K73,ALV$26)</f>
        <v>-</v>
      </c>
      <c r="ALW73" s="5" t="str" cm="1">
        <f t="array" aca="1" ref="ALW73" ca="1">INDEX(i.LMU_Area,$K73,ALW$26)</f>
        <v>-</v>
      </c>
      <c r="ALX73" s="5" t="str" cm="1">
        <f t="array" aca="1" ref="ALX73" ca="1">INDEX(i.LMU_Area,$K73,ALX$26)</f>
        <v>-</v>
      </c>
      <c r="ALY73" s="5" t="str" cm="1">
        <f t="array" aca="1" ref="ALY73" ca="1">INDEX(i.LMU_Area,$K73,ALY$26)</f>
        <v>-</v>
      </c>
      <c r="ALZ73" s="5" t="str" cm="1">
        <f t="array" aca="1" ref="ALZ73" ca="1">INDEX(i.LMU_Area,$K73,ALZ$26)</f>
        <v>-</v>
      </c>
      <c r="AMA73" s="5" t="str" cm="1">
        <f t="array" aca="1" ref="AMA73" ca="1">INDEX(i.LMU_Area,$K73,AMA$26)</f>
        <v>-</v>
      </c>
      <c r="AMB73" s="5" t="str" cm="1">
        <f t="array" aca="1" ref="AMB73" ca="1">INDEX(i.LMU_Area,$K73,AMB$26)</f>
        <v>-</v>
      </c>
      <c r="AMC73" s="5" t="str" cm="1">
        <f t="array" aca="1" ref="AMC73" ca="1">INDEX(i.LMU_Area,$K73,AMC$26)</f>
        <v>-</v>
      </c>
      <c r="AMD73" s="5" t="str" cm="1">
        <f t="array" aca="1" ref="AMD73" ca="1">INDEX(i.LMU_Area,$K73,AMD$26)</f>
        <v>-</v>
      </c>
      <c r="AME73" s="5" t="str" cm="1">
        <f t="array" aca="1" ref="AME73" ca="1">INDEX(i.LMU_Area,$K73,AME$26)</f>
        <v>-</v>
      </c>
      <c r="AMF73" s="5" t="str" cm="1">
        <f t="array" aca="1" ref="AMF73" ca="1">INDEX(i.LMU_Area,$K73,AMF$26)</f>
        <v>-</v>
      </c>
      <c r="AMG73" s="5" t="str" cm="1">
        <f t="array" aca="1" ref="AMG73" ca="1">INDEX(i.LMU_Area,$K73,AMG$26)</f>
        <v>-</v>
      </c>
      <c r="AMH73" s="5" t="str" cm="1">
        <f t="array" aca="1" ref="AMH73" ca="1">INDEX(i.LMU_Area,$K73,AMH$26)</f>
        <v>-</v>
      </c>
      <c r="AMI73" s="5" t="str" cm="1">
        <f t="array" aca="1" ref="AMI73" ca="1">INDEX(i.LMU_Area,$K73,AMI$26)</f>
        <v>-</v>
      </c>
      <c r="AMJ73" s="5" t="str" cm="1">
        <f t="array" aca="1" ref="AMJ73" ca="1">INDEX(i.LMU_Area,$K73,AMJ$26)</f>
        <v>-</v>
      </c>
      <c r="AMK73" s="5" t="str" cm="1">
        <f t="array" aca="1" ref="AMK73" ca="1">INDEX(i.LMU_Area,$K73,AMK$26)</f>
        <v>-</v>
      </c>
      <c r="AML73" s="5" t="str" cm="1">
        <f t="array" aca="1" ref="AML73" ca="1">INDEX(i.LMU_Area,$K73,AML$26)</f>
        <v>-</v>
      </c>
      <c r="AMM73" s="5" t="str" cm="1">
        <f t="array" aca="1" ref="AMM73" ca="1">INDEX(i.LMU_Area,$K73,AMM$26)</f>
        <v>-</v>
      </c>
      <c r="AMN73" s="5" t="str" cm="1">
        <f t="array" aca="1" ref="AMN73" ca="1">INDEX(i.LMU_Area,$K73,AMN$26)</f>
        <v>-</v>
      </c>
      <c r="AMO73" s="5" t="str" cm="1">
        <f t="array" aca="1" ref="AMO73" ca="1">INDEX(i.LMU_Area,$K73,AMO$26)</f>
        <v>-</v>
      </c>
      <c r="AMP73" s="5" t="str" cm="1">
        <f t="array" aca="1" ref="AMP73" ca="1">INDEX(i.LMU_Area,$K73,AMP$26)</f>
        <v>-</v>
      </c>
      <c r="AMQ73" s="5" t="str" cm="1">
        <f t="array" aca="1" ref="AMQ73" ca="1">INDEX(i.LMU_Area,$K73,AMQ$26)</f>
        <v>-</v>
      </c>
      <c r="AMR73" s="5" t="str" cm="1">
        <f t="array" aca="1" ref="AMR73" ca="1">INDEX(i.LMU_Area,$K73,AMR$26)</f>
        <v>-</v>
      </c>
      <c r="AMS73" s="5" t="str" cm="1">
        <f t="array" aca="1" ref="AMS73" ca="1">INDEX(i.LMU_Area,$K73,AMS$26)</f>
        <v>-</v>
      </c>
      <c r="AMT73" s="5" t="str" cm="1">
        <f t="array" aca="1" ref="AMT73" ca="1">INDEX(i.LMU_Area,$K73,AMT$26)</f>
        <v>-</v>
      </c>
      <c r="AMU73" s="5" t="str" cm="1">
        <f t="array" aca="1" ref="AMU73" ca="1">INDEX(i.LMU_Area,$K73,AMU$26)</f>
        <v>-</v>
      </c>
      <c r="AMV73" s="5" t="str" cm="1">
        <f t="array" aca="1" ref="AMV73" ca="1">INDEX(i.LMU_Area,$K73,AMV$26)</f>
        <v>-</v>
      </c>
      <c r="AMW73" s="5" t="str" cm="1">
        <f t="array" aca="1" ref="AMW73" ca="1">INDEX(i.LMU_Area,$K73,AMW$26)</f>
        <v>-</v>
      </c>
      <c r="AMX73" s="5" t="str" cm="1">
        <f t="array" aca="1" ref="AMX73" ca="1">INDEX(i.LMU_Area,$K73,AMX$26)</f>
        <v>-</v>
      </c>
      <c r="AMY73" s="5" t="str" cm="1">
        <f t="array" aca="1" ref="AMY73" ca="1">INDEX(i.LMU_Area,$K73,AMY$26)</f>
        <v>-</v>
      </c>
      <c r="AMZ73" s="5" t="str" cm="1">
        <f t="array" aca="1" ref="AMZ73" ca="1">INDEX(i.LMU_Area,$K73,AMZ$26)</f>
        <v>-</v>
      </c>
      <c r="ANA73" s="5" t="str" cm="1">
        <f t="array" aca="1" ref="ANA73" ca="1">INDEX(i.LMU_Area,$K73,ANA$26)</f>
        <v>-</v>
      </c>
      <c r="ANB73" s="5" t="str" cm="1">
        <f t="array" aca="1" ref="ANB73" ca="1">INDEX(i.LMU_Area,$K73,ANB$26)</f>
        <v>-</v>
      </c>
      <c r="ANC73" s="5" t="str" cm="1">
        <f t="array" aca="1" ref="ANC73" ca="1">INDEX(i.LMU_Area,$K73,ANC$26)</f>
        <v>-</v>
      </c>
      <c r="AND73" s="5" t="str" cm="1">
        <f t="array" aca="1" ref="AND73" ca="1">INDEX(i.LMU_Area,$K73,AND$26)</f>
        <v>-</v>
      </c>
      <c r="ANE73" s="5" t="str" cm="1">
        <f t="array" aca="1" ref="ANE73" ca="1">INDEX(i.LMU_Area,$K73,ANE$26)</f>
        <v>-</v>
      </c>
      <c r="ANF73" s="5" t="str" cm="1">
        <f t="array" aca="1" ref="ANF73" ca="1">INDEX(i.LMU_Area,$K73,ANF$26)</f>
        <v>-</v>
      </c>
      <c r="ANG73" s="5" t="str" cm="1">
        <f t="array" aca="1" ref="ANG73" ca="1">INDEX(i.LMU_Area,$K73,ANG$26)</f>
        <v>-</v>
      </c>
      <c r="ANH73" s="5" t="str" cm="1">
        <f t="array" aca="1" ref="ANH73" ca="1">INDEX(i.LMU_Area,$K73,ANH$26)</f>
        <v>-</v>
      </c>
      <c r="ANI73" s="5" t="str" cm="1">
        <f t="array" aca="1" ref="ANI73" ca="1">INDEX(i.LMU_Area,$K73,ANI$26)</f>
        <v>-</v>
      </c>
      <c r="ANJ73" s="5" t="str" cm="1">
        <f t="array" aca="1" ref="ANJ73" ca="1">INDEX(i.LMU_Area,$K73,ANJ$26)</f>
        <v>-</v>
      </c>
      <c r="ANK73" s="5" t="str" cm="1">
        <f t="array" aca="1" ref="ANK73" ca="1">INDEX(i.LMU_Area,$K73,ANK$26)</f>
        <v>-</v>
      </c>
      <c r="ANL73" s="5" t="str" cm="1">
        <f t="array" aca="1" ref="ANL73" ca="1">INDEX(i.LMU_Area,$K73,ANL$26)</f>
        <v>-</v>
      </c>
      <c r="ANM73" s="5" t="str" cm="1">
        <f t="array" aca="1" ref="ANM73" ca="1">INDEX(i.LMU_Area,$K73,ANM$26)</f>
        <v>-</v>
      </c>
      <c r="ANN73" s="5" t="str" cm="1">
        <f t="array" aca="1" ref="ANN73" ca="1">INDEX(i.LMU_Area,$K73,ANN$26)</f>
        <v>-</v>
      </c>
      <c r="ANO73" s="5" t="str" cm="1">
        <f t="array" aca="1" ref="ANO73" ca="1">INDEX(i.LMU_Area,$K73,ANO$26)</f>
        <v>-</v>
      </c>
      <c r="ANP73" s="5" t="str" cm="1">
        <f t="array" aca="1" ref="ANP73" ca="1">INDEX(i.LMU_Area,$K73,ANP$26)</f>
        <v>-</v>
      </c>
      <c r="ANQ73" s="5" t="str" cm="1">
        <f t="array" aca="1" ref="ANQ73" ca="1">INDEX(i.LMU_Area,$K73,ANQ$26)</f>
        <v>-</v>
      </c>
      <c r="ANR73" s="5" t="str" cm="1">
        <f t="array" aca="1" ref="ANR73" ca="1">INDEX(i.LMU_Area,$K73,ANR$26)</f>
        <v>-</v>
      </c>
      <c r="ANS73" s="5" t="str" cm="1">
        <f t="array" aca="1" ref="ANS73" ca="1">INDEX(i.LMU_Area,$K73,ANS$26)</f>
        <v>-</v>
      </c>
      <c r="ANT73" s="5" t="str" cm="1">
        <f t="array" aca="1" ref="ANT73" ca="1">INDEX(i.LMU_Area,$K73,ANT$26)</f>
        <v>-</v>
      </c>
      <c r="ANU73" s="5" t="str" cm="1">
        <f t="array" aca="1" ref="ANU73" ca="1">INDEX(i.LMU_Area,$K73,ANU$26)</f>
        <v>-</v>
      </c>
      <c r="ANV73" s="5" t="str" cm="1">
        <f t="array" aca="1" ref="ANV73" ca="1">INDEX(i.LMU_Area,$K73,ANV$26)</f>
        <v>-</v>
      </c>
      <c r="ANW73" s="5" t="str" cm="1">
        <f t="array" aca="1" ref="ANW73" ca="1">INDEX(i.LMU_Area,$K73,ANW$26)</f>
        <v>-</v>
      </c>
      <c r="ANX73" s="5" t="str" cm="1">
        <f t="array" aca="1" ref="ANX73" ca="1">INDEX(i.LMU_Area,$K73,ANX$26)</f>
        <v>-</v>
      </c>
      <c r="ANY73" s="5" t="str" cm="1">
        <f t="array" aca="1" ref="ANY73" ca="1">INDEX(i.LMU_Area,$K73,ANY$26)</f>
        <v>-</v>
      </c>
      <c r="ANZ73" s="5" t="str" cm="1">
        <f t="array" aca="1" ref="ANZ73" ca="1">INDEX(i.LMU_Area,$K73,ANZ$26)</f>
        <v>-</v>
      </c>
      <c r="AOA73" s="5" t="str" cm="1">
        <f t="array" aca="1" ref="AOA73" ca="1">INDEX(i.LMU_Area,$K73,AOA$26)</f>
        <v>-</v>
      </c>
      <c r="AOB73" s="5" t="str" cm="1">
        <f t="array" aca="1" ref="AOB73" ca="1">INDEX(i.LMU_Area,$K73,AOB$26)</f>
        <v>-</v>
      </c>
      <c r="AOC73" s="5" t="str" cm="1">
        <f t="array" aca="1" ref="AOC73" ca="1">INDEX(i.LMU_Area,$K73,AOC$26)</f>
        <v>-</v>
      </c>
      <c r="AOD73" s="5" t="str" cm="1">
        <f t="array" aca="1" ref="AOD73" ca="1">INDEX(i.LMU_Area,$K73,AOD$26)</f>
        <v>-</v>
      </c>
      <c r="AOE73" s="5" t="str" cm="1">
        <f t="array" aca="1" ref="AOE73" ca="1">INDEX(i.LMU_Area,$K73,AOE$26)</f>
        <v>-</v>
      </c>
      <c r="AOF73" s="5" t="str" cm="1">
        <f t="array" aca="1" ref="AOF73" ca="1">INDEX(i.LMU_Area,$K73,AOF$26)</f>
        <v>-</v>
      </c>
      <c r="AOG73" s="5" t="str" cm="1">
        <f t="array" aca="1" ref="AOG73" ca="1">INDEX(i.LMU_Area,$K73,AOG$26)</f>
        <v>-</v>
      </c>
      <c r="AOH73" s="5" t="str" cm="1">
        <f t="array" aca="1" ref="AOH73" ca="1">INDEX(i.LMU_Area,$K73,AOH$26)</f>
        <v>-</v>
      </c>
      <c r="AOI73" s="5" t="str" cm="1">
        <f t="array" aca="1" ref="AOI73" ca="1">INDEX(i.LMU_Area,$K73,AOI$26)</f>
        <v>-</v>
      </c>
      <c r="AOJ73" s="5" t="str" cm="1">
        <f t="array" aca="1" ref="AOJ73" ca="1">INDEX(i.LMU_Area,$K73,AOJ$26)</f>
        <v>-</v>
      </c>
      <c r="AOK73" s="5" t="str" cm="1">
        <f t="array" aca="1" ref="AOK73" ca="1">INDEX(i.LMU_Area,$K73,AOK$26)</f>
        <v>-</v>
      </c>
      <c r="AOL73" s="5" t="str" cm="1">
        <f t="array" aca="1" ref="AOL73" ca="1">INDEX(i.LMU_Area,$K73,AOL$26)</f>
        <v>-</v>
      </c>
      <c r="AOM73" s="5" t="str" cm="1">
        <f t="array" aca="1" ref="AOM73" ca="1">INDEX(i.LMU_Area,$K73,AOM$26)</f>
        <v>-</v>
      </c>
      <c r="AON73" s="5" t="str" cm="1">
        <f t="array" aca="1" ref="AON73" ca="1">INDEX(i.LMU_Area,$K73,AON$26)</f>
        <v>-</v>
      </c>
      <c r="AOO73" s="5" t="str" cm="1">
        <f t="array" aca="1" ref="AOO73" ca="1">INDEX(i.LMU_Area,$K73,AOO$26)</f>
        <v>-</v>
      </c>
      <c r="AOP73" s="5" t="str" cm="1">
        <f t="array" aca="1" ref="AOP73" ca="1">INDEX(i.LMU_Area,$K73,AOP$26)</f>
        <v>-</v>
      </c>
      <c r="AOQ73" s="5" t="str" cm="1">
        <f t="array" aca="1" ref="AOQ73" ca="1">INDEX(i.LMU_Area,$K73,AOQ$26)</f>
        <v>-</v>
      </c>
      <c r="AOR73" s="5" t="str" cm="1">
        <f t="array" aca="1" ref="AOR73" ca="1">INDEX(i.LMU_Area,$K73,AOR$26)</f>
        <v>-</v>
      </c>
      <c r="AOS73" s="5" t="str" cm="1">
        <f t="array" aca="1" ref="AOS73" ca="1">INDEX(i.LMU_Area,$K73,AOS$26)</f>
        <v>-</v>
      </c>
      <c r="AOT73" s="5" t="str" cm="1">
        <f t="array" aca="1" ref="AOT73" ca="1">INDEX(i.LMU_Area,$K73,AOT$26)</f>
        <v>-</v>
      </c>
      <c r="AOU73" s="5" t="str" cm="1">
        <f t="array" aca="1" ref="AOU73" ca="1">INDEX(i.LMU_Area,$K73,AOU$26)</f>
        <v>-</v>
      </c>
      <c r="AOV73" s="5" t="str" cm="1">
        <f t="array" aca="1" ref="AOV73" ca="1">INDEX(i.LMU_Area,$K73,AOV$26)</f>
        <v>-</v>
      </c>
      <c r="AOW73" s="5" t="str" cm="1">
        <f t="array" aca="1" ref="AOW73" ca="1">INDEX(i.LMU_Area,$K73,AOW$26)</f>
        <v>-</v>
      </c>
      <c r="AOX73" s="5" t="str" cm="1">
        <f t="array" aca="1" ref="AOX73" ca="1">INDEX(i.LMU_Area,$K73,AOX$26)</f>
        <v>-</v>
      </c>
      <c r="AOY73" s="5" t="str" cm="1">
        <f t="array" aca="1" ref="AOY73" ca="1">INDEX(i.LMU_Area,$K73,AOY$26)</f>
        <v>-</v>
      </c>
      <c r="AOZ73" s="5" t="str" cm="1">
        <f t="array" aca="1" ref="AOZ73" ca="1">INDEX(i.LMU_Area,$K73,AOZ$26)</f>
        <v>-</v>
      </c>
      <c r="APA73" s="5" t="str" cm="1">
        <f t="array" aca="1" ref="APA73" ca="1">INDEX(i.LMU_Area,$K73,APA$26)</f>
        <v>-</v>
      </c>
      <c r="APB73" s="5" t="str" cm="1">
        <f t="array" aca="1" ref="APB73" ca="1">INDEX(i.LMU_Area,$K73,APB$26)</f>
        <v>-</v>
      </c>
      <c r="APC73" s="5" t="str" cm="1">
        <f t="array" aca="1" ref="APC73" ca="1">INDEX(i.LMU_Area,$K73,APC$26)</f>
        <v>-</v>
      </c>
      <c r="APD73" s="5" t="str" cm="1">
        <f t="array" aca="1" ref="APD73" ca="1">INDEX(i.LMU_Area,$K73,APD$26)</f>
        <v>-</v>
      </c>
      <c r="APE73" s="5" t="str" cm="1">
        <f t="array" aca="1" ref="APE73" ca="1">INDEX(i.LMU_Area,$K73,APE$26)</f>
        <v>-</v>
      </c>
      <c r="APF73" s="5" t="str" cm="1">
        <f t="array" aca="1" ref="APF73" ca="1">INDEX(i.LMU_Area,$K73,APF$26)</f>
        <v>-</v>
      </c>
      <c r="APG73" s="5" t="str" cm="1">
        <f t="array" aca="1" ref="APG73" ca="1">INDEX(i.LMU_Area,$K73,APG$26)</f>
        <v>-</v>
      </c>
      <c r="APH73" s="5" t="str" cm="1">
        <f t="array" aca="1" ref="APH73" ca="1">INDEX(i.LMU_Area,$K73,APH$26)</f>
        <v>-</v>
      </c>
      <c r="API73" s="5" t="str" cm="1">
        <f t="array" aca="1" ref="API73" ca="1">INDEX(i.LMU_Area,$K73,API$26)</f>
        <v>-</v>
      </c>
      <c r="APJ73" s="5" t="str" cm="1">
        <f t="array" aca="1" ref="APJ73" ca="1">INDEX(i.LMU_Area,$K73,APJ$26)</f>
        <v>-</v>
      </c>
      <c r="APK73" s="5" t="str" cm="1">
        <f t="array" aca="1" ref="APK73" ca="1">INDEX(i.LMU_Area,$K73,APK$26)</f>
        <v>-</v>
      </c>
      <c r="APL73" s="5" t="str" cm="1">
        <f t="array" aca="1" ref="APL73" ca="1">INDEX(i.LMU_Area,$K73,APL$26)</f>
        <v>-</v>
      </c>
      <c r="APM73" s="5" t="str" cm="1">
        <f t="array" aca="1" ref="APM73" ca="1">INDEX(i.LMU_Area,$K73,APM$26)</f>
        <v>-</v>
      </c>
      <c r="APN73" s="5" t="str" cm="1">
        <f t="array" aca="1" ref="APN73" ca="1">INDEX(i.LMU_Area,$K73,APN$26)</f>
        <v>-</v>
      </c>
      <c r="APO73" s="5" t="str" cm="1">
        <f t="array" aca="1" ref="APO73" ca="1">INDEX(i.LMU_Area,$K73,APO$26)</f>
        <v>-</v>
      </c>
      <c r="APP73" s="5" t="str" cm="1">
        <f t="array" aca="1" ref="APP73" ca="1">INDEX(i.LMU_Area,$K73,APP$26)</f>
        <v>-</v>
      </c>
      <c r="APQ73" s="5" t="str" cm="1">
        <f t="array" aca="1" ref="APQ73" ca="1">INDEX(i.LMU_Area,$K73,APQ$26)</f>
        <v>-</v>
      </c>
      <c r="APR73" s="5" t="str" cm="1">
        <f t="array" aca="1" ref="APR73" ca="1">INDEX(i.LMU_Area,$K73,APR$26)</f>
        <v>-</v>
      </c>
      <c r="APS73" s="5" t="str" cm="1">
        <f t="array" aca="1" ref="APS73" ca="1">INDEX(i.LMU_Area,$K73,APS$26)</f>
        <v>-</v>
      </c>
      <c r="APT73" s="5" t="str" cm="1">
        <f t="array" aca="1" ref="APT73" ca="1">INDEX(i.LMU_Area,$K73,APT$26)</f>
        <v>-</v>
      </c>
      <c r="APU73" s="5" t="str" cm="1">
        <f t="array" aca="1" ref="APU73" ca="1">INDEX(i.LMU_Area,$K73,APU$26)</f>
        <v>-</v>
      </c>
      <c r="APV73" s="5" t="str" cm="1">
        <f t="array" aca="1" ref="APV73" ca="1">INDEX(i.LMU_Area,$K73,APV$26)</f>
        <v>-</v>
      </c>
      <c r="APW73" s="5" t="str" cm="1">
        <f t="array" aca="1" ref="APW73" ca="1">INDEX(i.LMU_Area,$K73,APW$26)</f>
        <v>-</v>
      </c>
      <c r="APX73" s="5" t="str" cm="1">
        <f t="array" aca="1" ref="APX73" ca="1">INDEX(i.LMU_Area,$K73,APX$26)</f>
        <v>-</v>
      </c>
      <c r="APY73" s="5" t="str" cm="1">
        <f t="array" aca="1" ref="APY73" ca="1">INDEX(i.LMU_Area,$K73,APY$26)</f>
        <v>-</v>
      </c>
      <c r="APZ73" s="5" t="str" cm="1">
        <f t="array" aca="1" ref="APZ73" ca="1">INDEX(i.LMU_Area,$K73,APZ$26)</f>
        <v>-</v>
      </c>
      <c r="AQA73" s="5" t="str" cm="1">
        <f t="array" aca="1" ref="AQA73" ca="1">INDEX(i.LMU_Area,$K73,AQA$26)</f>
        <v>-</v>
      </c>
      <c r="AQB73" s="5" t="str" cm="1">
        <f t="array" aca="1" ref="AQB73" ca="1">INDEX(i.LMU_Area,$K73,AQB$26)</f>
        <v>-</v>
      </c>
      <c r="AQC73" s="5" t="str" cm="1">
        <f t="array" aca="1" ref="AQC73" ca="1">INDEX(i.LMU_Area,$K73,AQC$26)</f>
        <v>-</v>
      </c>
      <c r="AQD73" s="5" t="str" cm="1">
        <f t="array" aca="1" ref="AQD73" ca="1">INDEX(i.LMU_Area,$K73,AQD$26)</f>
        <v>-</v>
      </c>
      <c r="AQE73" s="5" t="str" cm="1">
        <f t="array" aca="1" ref="AQE73" ca="1">INDEX(i.LMU_Area,$K73,AQE$26)</f>
        <v>-</v>
      </c>
      <c r="AQF73" s="5" t="str" cm="1">
        <f t="array" aca="1" ref="AQF73" ca="1">INDEX(i.LMU_Area,$K73,AQF$26)</f>
        <v>-</v>
      </c>
      <c r="AQG73" s="5" t="str" cm="1">
        <f t="array" aca="1" ref="AQG73" ca="1">INDEX(i.LMU_Area,$K73,AQG$26)</f>
        <v>-</v>
      </c>
      <c r="AQH73" s="5" t="str" cm="1">
        <f t="array" aca="1" ref="AQH73" ca="1">INDEX(i.LMU_Area,$K73,AQH$26)</f>
        <v>-</v>
      </c>
      <c r="AQI73" s="5" t="str" cm="1">
        <f t="array" aca="1" ref="AQI73" ca="1">INDEX(i.LMU_Area,$K73,AQI$26)</f>
        <v>-</v>
      </c>
      <c r="AQJ73" s="5" t="str" cm="1">
        <f t="array" aca="1" ref="AQJ73" ca="1">INDEX(i.LMU_Area,$K73,AQJ$26)</f>
        <v>-</v>
      </c>
      <c r="AQK73" s="5" t="str" cm="1">
        <f t="array" aca="1" ref="AQK73" ca="1">INDEX(i.LMU_Area,$K73,AQK$26)</f>
        <v>-</v>
      </c>
      <c r="AQL73" s="5" t="str" cm="1">
        <f t="array" aca="1" ref="AQL73" ca="1">INDEX(i.LMU_Area,$K73,AQL$26)</f>
        <v>-</v>
      </c>
      <c r="AQM73" s="5" t="str" cm="1">
        <f t="array" aca="1" ref="AQM73" ca="1">INDEX(i.LMU_Area,$K73,AQM$26)</f>
        <v>-</v>
      </c>
      <c r="AQN73" s="5" t="str" cm="1">
        <f t="array" aca="1" ref="AQN73" ca="1">INDEX(i.LMU_Area,$K73,AQN$26)</f>
        <v>-</v>
      </c>
      <c r="AQO73" s="5" t="str" cm="1">
        <f t="array" aca="1" ref="AQO73" ca="1">INDEX(i.LMU_Area,$K73,AQO$26)</f>
        <v>-</v>
      </c>
      <c r="AQP73" s="5" t="str" cm="1">
        <f t="array" aca="1" ref="AQP73" ca="1">INDEX(i.LMU_Area,$K73,AQP$26)</f>
        <v>-</v>
      </c>
      <c r="AQQ73" s="5" t="str" cm="1">
        <f t="array" aca="1" ref="AQQ73" ca="1">INDEX(i.LMU_Area,$K73,AQQ$26)</f>
        <v>-</v>
      </c>
      <c r="AQR73" s="5" t="str" cm="1">
        <f t="array" aca="1" ref="AQR73" ca="1">INDEX(i.LMU_Area,$K73,AQR$26)</f>
        <v>-</v>
      </c>
      <c r="AQS73" s="5" t="str" cm="1">
        <f t="array" aca="1" ref="AQS73" ca="1">INDEX(i.LMU_Area,$K73,AQS$26)</f>
        <v>-</v>
      </c>
      <c r="AQT73" s="5" t="str" cm="1">
        <f t="array" aca="1" ref="AQT73" ca="1">INDEX(i.LMU_Area,$K73,AQT$26)</f>
        <v>-</v>
      </c>
      <c r="AQU73" s="5" t="str" cm="1">
        <f t="array" aca="1" ref="AQU73" ca="1">INDEX(i.LMU_Area,$K73,AQU$26)</f>
        <v>-</v>
      </c>
      <c r="AQV73" s="5" t="str" cm="1">
        <f t="array" aca="1" ref="AQV73" ca="1">INDEX(i.LMU_Area,$K73,AQV$26)</f>
        <v>-</v>
      </c>
      <c r="AQW73" s="5" t="str" cm="1">
        <f t="array" aca="1" ref="AQW73" ca="1">INDEX(i.LMU_Area,$K73,AQW$26)</f>
        <v>-</v>
      </c>
      <c r="AQX73" s="5" t="str" cm="1">
        <f t="array" aca="1" ref="AQX73" ca="1">INDEX(i.LMU_Area,$K73,AQX$26)</f>
        <v>-</v>
      </c>
      <c r="AQY73" s="5" t="str" cm="1">
        <f t="array" aca="1" ref="AQY73" ca="1">INDEX(i.LMU_Area,$K73,AQY$26)</f>
        <v>-</v>
      </c>
      <c r="AQZ73" s="5" t="str" cm="1">
        <f t="array" aca="1" ref="AQZ73" ca="1">INDEX(i.LMU_Area,$K73,AQZ$26)</f>
        <v>-</v>
      </c>
      <c r="ARA73" s="5" t="str" cm="1">
        <f t="array" aca="1" ref="ARA73" ca="1">INDEX(i.LMU_Area,$K73,ARA$26)</f>
        <v>-</v>
      </c>
      <c r="ARB73" s="5" t="str" cm="1">
        <f t="array" aca="1" ref="ARB73" ca="1">INDEX(i.LMU_Area,$K73,ARB$26)</f>
        <v>-</v>
      </c>
      <c r="ARC73" s="5" t="str" cm="1">
        <f t="array" aca="1" ref="ARC73" ca="1">INDEX(i.LMU_Area,$K73,ARC$26)</f>
        <v>-</v>
      </c>
      <c r="ARD73" s="5" t="str" cm="1">
        <f t="array" aca="1" ref="ARD73" ca="1">INDEX(i.LMU_Area,$K73,ARD$26)</f>
        <v>-</v>
      </c>
      <c r="ARE73" s="5" t="str" cm="1">
        <f t="array" aca="1" ref="ARE73" ca="1">INDEX(i.LMU_Area,$K73,ARE$26)</f>
        <v>-</v>
      </c>
      <c r="ARF73" s="5" t="str" cm="1">
        <f t="array" aca="1" ref="ARF73" ca="1">INDEX(i.LMU_Area,$K73,ARF$26)</f>
        <v>-</v>
      </c>
      <c r="ARG73" s="5" t="str" cm="1">
        <f t="array" aca="1" ref="ARG73" ca="1">INDEX(i.LMU_Area,$K73,ARG$26)</f>
        <v>-</v>
      </c>
      <c r="ARH73" s="5" t="str" cm="1">
        <f t="array" aca="1" ref="ARH73" ca="1">INDEX(i.LMU_Area,$K73,ARH$26)</f>
        <v>-</v>
      </c>
      <c r="ARI73" s="5" t="str" cm="1">
        <f t="array" aca="1" ref="ARI73" ca="1">INDEX(i.LMU_Area,$K73,ARI$26)</f>
        <v>-</v>
      </c>
      <c r="ARJ73" s="5" t="str" cm="1">
        <f t="array" aca="1" ref="ARJ73" ca="1">INDEX(i.LMU_Area,$K73,ARJ$26)</f>
        <v>-</v>
      </c>
      <c r="ARK73" s="5" t="str" cm="1">
        <f t="array" aca="1" ref="ARK73" ca="1">INDEX(i.LMU_Area,$K73,ARK$26)</f>
        <v>-</v>
      </c>
      <c r="ARL73" s="5" t="str" cm="1">
        <f t="array" aca="1" ref="ARL73" ca="1">INDEX(i.LMU_Area,$K73,ARL$26)</f>
        <v>-</v>
      </c>
      <c r="ARM73" s="5" t="str" cm="1">
        <f t="array" aca="1" ref="ARM73" ca="1">INDEX(i.LMU_Area,$K73,ARM$26)</f>
        <v>-</v>
      </c>
      <c r="ARN73" s="5" t="str" cm="1">
        <f t="array" aca="1" ref="ARN73" ca="1">INDEX(i.LMU_Area,$K73,ARN$26)</f>
        <v>-</v>
      </c>
      <c r="ARO73" s="5" t="str" cm="1">
        <f t="array" aca="1" ref="ARO73" ca="1">INDEX(i.LMU_Area,$K73,ARO$26)</f>
        <v>-</v>
      </c>
      <c r="ARP73" s="5" t="str" cm="1">
        <f t="array" aca="1" ref="ARP73" ca="1">INDEX(i.LMU_Area,$K73,ARP$26)</f>
        <v>-</v>
      </c>
      <c r="ARQ73" s="5" t="str" cm="1">
        <f t="array" aca="1" ref="ARQ73" ca="1">INDEX(i.LMU_Area,$K73,ARQ$26)</f>
        <v>-</v>
      </c>
      <c r="ARR73" s="5" t="str" cm="1">
        <f t="array" aca="1" ref="ARR73" ca="1">INDEX(i.LMU_Area,$K73,ARR$26)</f>
        <v>-</v>
      </c>
      <c r="ARS73" s="5" t="str" cm="1">
        <f t="array" aca="1" ref="ARS73" ca="1">INDEX(i.LMU_Area,$K73,ARS$26)</f>
        <v>-</v>
      </c>
      <c r="ART73" s="5" t="str" cm="1">
        <f t="array" aca="1" ref="ART73" ca="1">INDEX(i.LMU_Area,$K73,ART$26)</f>
        <v>-</v>
      </c>
      <c r="ARU73" s="5" t="str" cm="1">
        <f t="array" aca="1" ref="ARU73" ca="1">INDEX(i.LMU_Area,$K73,ARU$26)</f>
        <v>-</v>
      </c>
      <c r="ARV73" s="5" t="str" cm="1">
        <f t="array" aca="1" ref="ARV73" ca="1">INDEX(i.LMU_Area,$K73,ARV$26)</f>
        <v>-</v>
      </c>
      <c r="ARW73" s="5" t="str" cm="1">
        <f t="array" aca="1" ref="ARW73" ca="1">INDEX(i.LMU_Area,$K73,ARW$26)</f>
        <v>-</v>
      </c>
      <c r="ARX73" s="5" t="str" cm="1">
        <f t="array" aca="1" ref="ARX73" ca="1">INDEX(i.LMU_Area,$K73,ARX$26)</f>
        <v>-</v>
      </c>
      <c r="ARY73" s="5" t="str" cm="1">
        <f t="array" aca="1" ref="ARY73" ca="1">INDEX(i.LMU_Area,$K73,ARY$26)</f>
        <v>-</v>
      </c>
      <c r="ARZ73" s="5" t="str" cm="1">
        <f t="array" aca="1" ref="ARZ73" ca="1">INDEX(i.LMU_Area,$K73,ARZ$26)</f>
        <v>-</v>
      </c>
      <c r="ASA73" s="5" t="str" cm="1">
        <f t="array" aca="1" ref="ASA73" ca="1">INDEX(i.LMU_Area,$K73,ASA$26)</f>
        <v>-</v>
      </c>
      <c r="ASB73" s="5" t="str" cm="1">
        <f t="array" aca="1" ref="ASB73" ca="1">INDEX(i.LMU_Area,$K73,ASB$26)</f>
        <v>-</v>
      </c>
      <c r="ASC73" s="5" t="str" cm="1">
        <f t="array" aca="1" ref="ASC73" ca="1">INDEX(i.LMU_Area,$K73,ASC$26)</f>
        <v>-</v>
      </c>
      <c r="ASD73" s="5" t="str" cm="1">
        <f t="array" aca="1" ref="ASD73" ca="1">INDEX(i.LMU_Area,$K73,ASD$26)</f>
        <v>-</v>
      </c>
      <c r="ASE73" s="5" t="str" cm="1">
        <f t="array" aca="1" ref="ASE73" ca="1">INDEX(i.LMU_Area,$K73,ASE$26)</f>
        <v>-</v>
      </c>
      <c r="ASF73" s="5" t="str" cm="1">
        <f t="array" aca="1" ref="ASF73" ca="1">INDEX(i.LMU_Area,$K73,ASF$26)</f>
        <v>-</v>
      </c>
      <c r="ASG73" s="5" t="str" cm="1">
        <f t="array" aca="1" ref="ASG73" ca="1">INDEX(i.LMU_Area,$K73,ASG$26)</f>
        <v>-</v>
      </c>
      <c r="ASH73" s="5" t="str" cm="1">
        <f t="array" aca="1" ref="ASH73" ca="1">INDEX(i.LMU_Area,$K73,ASH$26)</f>
        <v>-</v>
      </c>
      <c r="ASI73" s="5" t="str" cm="1">
        <f t="array" aca="1" ref="ASI73" ca="1">INDEX(i.LMU_Area,$K73,ASI$26)</f>
        <v>-</v>
      </c>
      <c r="ASJ73" s="5" t="str" cm="1">
        <f t="array" aca="1" ref="ASJ73" ca="1">INDEX(i.LMU_Area,$K73,ASJ$26)</f>
        <v>-</v>
      </c>
      <c r="ASK73" s="5" t="str" cm="1">
        <f t="array" aca="1" ref="ASK73" ca="1">INDEX(i.LMU_Area,$K73,ASK$26)</f>
        <v>-</v>
      </c>
      <c r="ASL73" s="5" t="str" cm="1">
        <f t="array" aca="1" ref="ASL73" ca="1">INDEX(i.LMU_Area,$K73,ASL$26)</f>
        <v>-</v>
      </c>
      <c r="ASM73" s="5" t="str" cm="1">
        <f t="array" aca="1" ref="ASM73" ca="1">INDEX(i.LMU_Area,$K73,ASM$26)</f>
        <v>-</v>
      </c>
      <c r="ASN73" s="5" t="str" cm="1">
        <f t="array" aca="1" ref="ASN73" ca="1">INDEX(i.LMU_Area,$K73,ASN$26)</f>
        <v>-</v>
      </c>
      <c r="ASO73" s="5" t="str" cm="1">
        <f t="array" aca="1" ref="ASO73" ca="1">INDEX(i.LMU_Area,$K73,ASO$26)</f>
        <v>-</v>
      </c>
      <c r="ASP73" s="5" t="str" cm="1">
        <f t="array" aca="1" ref="ASP73" ca="1">INDEX(i.LMU_Area,$K73,ASP$26)</f>
        <v>-</v>
      </c>
      <c r="ASQ73" s="5" t="str" cm="1">
        <f t="array" aca="1" ref="ASQ73" ca="1">INDEX(i.LMU_Area,$K73,ASQ$26)</f>
        <v>-</v>
      </c>
      <c r="ASR73" s="5" t="str" cm="1">
        <f t="array" aca="1" ref="ASR73" ca="1">INDEX(i.LMU_Area,$K73,ASR$26)</f>
        <v>-</v>
      </c>
      <c r="ASS73" s="5" t="str" cm="1">
        <f t="array" aca="1" ref="ASS73" ca="1">INDEX(i.LMU_Area,$K73,ASS$26)</f>
        <v>-</v>
      </c>
      <c r="AST73" s="5" t="str" cm="1">
        <f t="array" aca="1" ref="AST73" ca="1">INDEX(i.LMU_Area,$K73,AST$26)</f>
        <v>-</v>
      </c>
      <c r="ASU73" s="5" t="str" cm="1">
        <f t="array" aca="1" ref="ASU73" ca="1">INDEX(i.LMU_Area,$K73,ASU$26)</f>
        <v>-</v>
      </c>
      <c r="ASV73" s="5" t="str" cm="1">
        <f t="array" aca="1" ref="ASV73" ca="1">INDEX(i.LMU_Area,$K73,ASV$26)</f>
        <v>-</v>
      </c>
      <c r="ASW73" s="5" t="str" cm="1">
        <f t="array" aca="1" ref="ASW73" ca="1">INDEX(i.LMU_Area,$K73,ASW$26)</f>
        <v>-</v>
      </c>
      <c r="ASX73" s="5" t="str" cm="1">
        <f t="array" aca="1" ref="ASX73" ca="1">INDEX(i.LMU_Area,$K73,ASX$26)</f>
        <v>-</v>
      </c>
      <c r="ASY73" s="5" t="str" cm="1">
        <f t="array" aca="1" ref="ASY73" ca="1">INDEX(i.LMU_Area,$K73,ASY$26)</f>
        <v>-</v>
      </c>
      <c r="ASZ73" s="5" t="str" cm="1">
        <f t="array" aca="1" ref="ASZ73" ca="1">INDEX(i.LMU_Area,$K73,ASZ$26)</f>
        <v>-</v>
      </c>
      <c r="ATA73" s="5" t="str" cm="1">
        <f t="array" aca="1" ref="ATA73" ca="1">INDEX(i.LMU_Area,$K73,ATA$26)</f>
        <v>-</v>
      </c>
      <c r="ATB73" s="5" t="str" cm="1">
        <f t="array" aca="1" ref="ATB73" ca="1">INDEX(i.LMU_Area,$K73,ATB$26)</f>
        <v>-</v>
      </c>
      <c r="ATC73" s="5" t="str" cm="1">
        <f t="array" aca="1" ref="ATC73" ca="1">INDEX(i.LMU_Area,$K73,ATC$26)</f>
        <v>-</v>
      </c>
      <c r="ATD73" s="5" t="str" cm="1">
        <f t="array" aca="1" ref="ATD73" ca="1">INDEX(i.LMU_Area,$K73,ATD$26)</f>
        <v>-</v>
      </c>
      <c r="ATE73" s="5" t="str" cm="1">
        <f t="array" aca="1" ref="ATE73" ca="1">INDEX(i.LMU_Area,$K73,ATE$26)</f>
        <v>-</v>
      </c>
      <c r="ATF73" s="5" t="str" cm="1">
        <f t="array" aca="1" ref="ATF73" ca="1">INDEX(i.LMU_Area,$K73,ATF$26)</f>
        <v>-</v>
      </c>
      <c r="ATG73" s="5" t="str" cm="1">
        <f t="array" aca="1" ref="ATG73" ca="1">INDEX(i.LMU_Area,$K73,ATG$26)</f>
        <v>-</v>
      </c>
      <c r="ATH73" s="5" t="str" cm="1">
        <f t="array" aca="1" ref="ATH73" ca="1">INDEX(i.LMU_Area,$K73,ATH$26)</f>
        <v>-</v>
      </c>
      <c r="ATI73" s="5" t="str" cm="1">
        <f t="array" aca="1" ref="ATI73" ca="1">INDEX(i.LMU_Area,$K73,ATI$26)</f>
        <v>-</v>
      </c>
      <c r="ATJ73" s="5" t="str" cm="1">
        <f t="array" aca="1" ref="ATJ73" ca="1">INDEX(i.LMU_Area,$K73,ATJ$26)</f>
        <v>-</v>
      </c>
      <c r="ATK73" s="5" t="str" cm="1">
        <f t="array" aca="1" ref="ATK73" ca="1">INDEX(i.LMU_Area,$K73,ATK$26)</f>
        <v>-</v>
      </c>
      <c r="ATL73" s="19">
        <f t="shared" ca="1" si="1161"/>
        <v>1</v>
      </c>
      <c r="ATM73" s="587">
        <v>0</v>
      </c>
    </row>
    <row r="74" spans="1:1209" hidden="1" outlineLevel="2">
      <c r="A74" s="21">
        <f t="shared" si="1096"/>
        <v>69</v>
      </c>
      <c r="B74" s="240">
        <f t="shared" si="1097"/>
        <v>52</v>
      </c>
      <c r="C74">
        <f>203</f>
        <v>203</v>
      </c>
      <c r="D74" s="135" t="str">
        <f t="shared" ca="1" si="1098"/>
        <v>EWW</v>
      </c>
      <c r="E74" t="b">
        <v>1</v>
      </c>
      <c r="F74" t="b">
        <v>0</v>
      </c>
      <c r="G74" s="19" t="b">
        <f t="shared" ca="1" si="1099"/>
        <v>1</v>
      </c>
      <c r="H74" s="226">
        <f t="shared" ca="1" si="1162"/>
        <v>29</v>
      </c>
      <c r="I74" s="226">
        <f t="shared" ca="1" si="1150"/>
        <v>1</v>
      </c>
      <c r="J74" s="226">
        <f t="shared" ca="1" si="1150"/>
        <v>1</v>
      </c>
      <c r="K74" s="226">
        <f t="shared" ca="1" si="1150"/>
        <v>1</v>
      </c>
      <c r="L74" s="226">
        <f t="shared" ca="1" si="1150"/>
        <v>1</v>
      </c>
      <c r="M74" s="226">
        <f t="shared" ca="1" si="1150"/>
        <v>2</v>
      </c>
      <c r="N74" s="226">
        <f t="shared" ca="1" si="1151"/>
        <v>3</v>
      </c>
      <c r="O74" s="226">
        <f t="shared" ca="1" si="1151"/>
        <v>2</v>
      </c>
      <c r="P74" s="226">
        <f t="shared" ca="1" si="1150"/>
        <v>1</v>
      </c>
      <c r="Q74" s="226">
        <f t="shared" ca="1" si="1151"/>
        <v>1</v>
      </c>
      <c r="R74" s="115">
        <f t="shared" ca="1" si="1002"/>
        <v>0</v>
      </c>
      <c r="S74" s="226">
        <f t="shared" ca="1" si="1151"/>
        <v>0</v>
      </c>
      <c r="T74" s="226">
        <f t="shared" ca="1" si="1151"/>
        <v>0</v>
      </c>
      <c r="U74" s="226">
        <f t="shared" ca="1" si="1151"/>
        <v>0</v>
      </c>
      <c r="V74" s="226">
        <f t="shared" ca="1" si="1151"/>
        <v>0</v>
      </c>
      <c r="W74" s="226">
        <f t="shared" ca="1" si="1150"/>
        <v>0</v>
      </c>
      <c r="X74" s="226">
        <f t="shared" ca="1" si="1151"/>
        <v>1</v>
      </c>
      <c r="Y74" s="226">
        <f t="shared" ca="1" si="1150"/>
        <v>1</v>
      </c>
      <c r="Z74" s="226">
        <f t="shared" ca="1" si="1151"/>
        <v>1</v>
      </c>
      <c r="AA74" s="263"/>
      <c r="AB74" s="263"/>
      <c r="AC74" s="263"/>
      <c r="AD74" s="263"/>
      <c r="AE74" s="263"/>
      <c r="AF74" s="226">
        <f t="shared" ca="1" si="1152"/>
        <v>0</v>
      </c>
      <c r="AG74" s="263"/>
      <c r="AH74" s="263">
        <f t="shared" ca="1" si="1153"/>
        <v>0</v>
      </c>
      <c r="AI74" s="263">
        <f t="shared" ca="1" si="1153"/>
        <v>0</v>
      </c>
      <c r="AJ74" s="263">
        <f t="shared" ca="1" si="1153"/>
        <v>0</v>
      </c>
      <c r="AK74" s="19">
        <f t="shared" ref="AK74:AN78" ca="1" si="1198">OFFSET(AK$5,$B74,0)</f>
        <v>0</v>
      </c>
      <c r="AL74" s="19">
        <f t="shared" ca="1" si="1198"/>
        <v>0</v>
      </c>
      <c r="AM74" s="19">
        <f t="shared" ca="1" si="1198"/>
        <v>0</v>
      </c>
      <c r="AN74" s="19">
        <f t="shared" ca="1" si="1198"/>
        <v>0</v>
      </c>
      <c r="AO74" s="135">
        <f t="shared" ca="1" si="1103"/>
        <v>2</v>
      </c>
      <c r="AP74" s="135">
        <f ca="1">INDEX(CHOOSE($P74,DataAutumn!i.AdultDrys,DataWinter!i.AdultDrys,DataSpring!i.AdultDrys),1,$O74)</f>
        <v>4</v>
      </c>
      <c r="AQ74" s="5">
        <f t="shared" ca="1" si="1104"/>
        <v>2</v>
      </c>
      <c r="AR74" s="5">
        <f t="shared" ca="1" si="1104"/>
        <v>0</v>
      </c>
      <c r="AS74" s="5">
        <f t="shared" ca="1" si="1105"/>
        <v>5</v>
      </c>
      <c r="AT74">
        <f t="shared" ca="1" si="1106"/>
        <v>6</v>
      </c>
      <c r="AW74" s="222" t="str">
        <f t="shared" ca="1" si="942"/>
        <v>FS Optimis 00029 EWW MWM     TOL122 Scan1-0000 CFS RR 01% REV01 GP100% WP100% MP100% T_TRUE (F33N11)</v>
      </c>
      <c r="AX74" s="9" t="str">
        <f ca="1">IF(COUNTIF(AW$5:AW74,AW74)=1,"-","Dup")</f>
        <v>-</v>
      </c>
      <c r="AY74" s="9"/>
      <c r="AZ74" s="19" t="b">
        <f t="shared" ca="1" si="1155"/>
        <v>0</v>
      </c>
      <c r="BA74" s="19" t="b">
        <f t="shared" ca="1" si="1155"/>
        <v>0</v>
      </c>
      <c r="BB74" s="19" t="b">
        <f t="shared" ca="1" si="1155"/>
        <v>0</v>
      </c>
      <c r="BC74" s="19" t="b">
        <f t="shared" ca="1" si="1155"/>
        <v>0</v>
      </c>
      <c r="BD74" s="19" t="b">
        <f t="shared" ca="1" si="1155"/>
        <v>0</v>
      </c>
      <c r="BE74" s="19" t="b">
        <f t="shared" ca="1" si="1155"/>
        <v>0</v>
      </c>
      <c r="BF74" s="19" t="b">
        <f t="shared" ca="1" si="1155"/>
        <v>0</v>
      </c>
      <c r="BG74" s="19" t="b">
        <f t="shared" ca="1" si="1155"/>
        <v>0</v>
      </c>
      <c r="BH74" s="9"/>
      <c r="BI74" s="5" t="b">
        <f t="shared" ca="1" si="943"/>
        <v>1</v>
      </c>
      <c r="BJ74" s="5" t="str">
        <f t="shared" ca="1" si="943"/>
        <v>-</v>
      </c>
      <c r="BK74" s="5" t="str">
        <f t="shared" ca="1" si="943"/>
        <v>-</v>
      </c>
      <c r="BL74" s="5" t="str">
        <f t="shared" ca="1" si="943"/>
        <v>-</v>
      </c>
      <c r="BM74" s="5" t="b">
        <f t="shared" ca="1" si="943"/>
        <v>1</v>
      </c>
      <c r="BN74" s="135">
        <f t="shared" ca="1" si="943"/>
        <v>0</v>
      </c>
      <c r="BO74" s="12" t="b">
        <v>1</v>
      </c>
      <c r="BP74" s="5" cm="1">
        <f t="array" aca="1" ref="BP74" ca="1">INDEX(i.z_prob,$J74,BP$26)</f>
        <v>0.09</v>
      </c>
      <c r="BQ74" s="5" cm="1">
        <f t="array" aca="1" ref="BQ74" ca="1">INDEX(i.z_prob,$J74,BQ$26)</f>
        <v>0.16</v>
      </c>
      <c r="BR74" s="5" cm="1">
        <f t="array" aca="1" ref="BR74" ca="1">INDEX(i.z_prob,$J74,BR$26)</f>
        <v>0.14000000000000001</v>
      </c>
      <c r="BS74" s="5" cm="1">
        <f t="array" aca="1" ref="BS74" ca="1">INDEX(i.z_prob,$J74,BS$26)</f>
        <v>0.11</v>
      </c>
      <c r="BT74" s="5" cm="1">
        <f t="array" aca="1" ref="BT74" ca="1">INDEX(i.z_prob,$J74,BT$26)</f>
        <v>0.11</v>
      </c>
      <c r="BU74" s="5" cm="1">
        <f t="array" aca="1" ref="BU74" ca="1">INDEX(i.z_prob,$J74,BU$26)</f>
        <v>0.14000000000000001</v>
      </c>
      <c r="BV74" s="5" cm="1">
        <f t="array" aca="1" ref="BV74" ca="1">INDEX(i.z_prob,$J74,BV$26)</f>
        <v>0.16</v>
      </c>
      <c r="BW74" s="5" cm="1">
        <f t="array" aca="1" ref="BW74" ca="1">INDEX(i.z_prob,$J74,BW$26)</f>
        <v>0.09</v>
      </c>
      <c r="BX74" s="9"/>
      <c r="BY74" s="19" t="str">
        <f t="shared" ca="1" si="1108"/>
        <v>-</v>
      </c>
      <c r="BZ74" s="5">
        <f t="shared" ca="1" si="1109"/>
        <v>0</v>
      </c>
      <c r="CA74" s="5">
        <f t="shared" ca="1" si="1110"/>
        <v>0</v>
      </c>
      <c r="CB74" s="5">
        <f t="shared" ca="1" si="1111"/>
        <v>0</v>
      </c>
      <c r="CC74" s="5">
        <f t="shared" ca="1" si="1112"/>
        <v>0</v>
      </c>
      <c r="CD74" s="9"/>
      <c r="CE74" s="19" t="str">
        <f t="shared" ca="1" si="1188"/>
        <v>-</v>
      </c>
      <c r="CF74" s="19" t="str">
        <f t="shared" ca="1" si="1188"/>
        <v>-</v>
      </c>
      <c r="CG74" s="19" t="str">
        <f t="shared" ca="1" si="1188"/>
        <v>-</v>
      </c>
      <c r="CH74" s="19" t="str">
        <f t="shared" ca="1" si="1188"/>
        <v>-</v>
      </c>
      <c r="CI74" s="19" t="str">
        <f t="shared" ca="1" si="1188"/>
        <v>-</v>
      </c>
      <c r="CJ74" s="19" t="str">
        <f t="shared" ca="1" si="1188"/>
        <v>-</v>
      </c>
      <c r="CK74" s="19" t="str">
        <f t="shared" ca="1" si="1188"/>
        <v>-</v>
      </c>
      <c r="CL74" s="19" t="str">
        <f t="shared" ca="1" si="1188"/>
        <v>-</v>
      </c>
      <c r="CM74" s="19" t="str">
        <f t="shared" ca="1" si="1188"/>
        <v>-</v>
      </c>
      <c r="CN74" s="19" t="str">
        <f t="shared" ca="1" si="1188"/>
        <v>-</v>
      </c>
      <c r="CO74" s="19" t="str">
        <f t="shared" ca="1" si="1178"/>
        <v>-</v>
      </c>
      <c r="CP74" s="19" t="str">
        <f t="shared" ca="1" si="1178"/>
        <v>-</v>
      </c>
      <c r="CQ74" s="19" t="str">
        <f t="shared" ca="1" si="1178"/>
        <v>-</v>
      </c>
      <c r="CR74" s="19" t="str">
        <f t="shared" ca="1" si="1178"/>
        <v>-</v>
      </c>
      <c r="CS74" s="19" t="str">
        <f t="shared" ca="1" si="1178"/>
        <v>-</v>
      </c>
      <c r="CT74" s="19" t="str">
        <f t="shared" ca="1" si="1178"/>
        <v>-</v>
      </c>
      <c r="CU74" s="19" t="str">
        <f t="shared" ca="1" si="1178"/>
        <v>-</v>
      </c>
      <c r="CV74" s="9"/>
      <c r="CW74" s="19" t="b">
        <f t="shared" ca="1" si="1189"/>
        <v>1</v>
      </c>
      <c r="CX74" s="19" t="b">
        <f t="shared" ca="1" si="1189"/>
        <v>1</v>
      </c>
      <c r="CY74" s="19" t="b">
        <f t="shared" ca="1" si="1189"/>
        <v>1</v>
      </c>
      <c r="CZ74" s="574">
        <f t="shared" ca="1" si="1163"/>
        <v>321111106</v>
      </c>
      <c r="DA74" s="570" t="b">
        <f t="shared" ref="DA74:DC78" ca="1" si="1199">OFFSET(DA$5,$B74,0)</f>
        <v>0</v>
      </c>
      <c r="DB74" s="570" t="str">
        <f t="shared" ca="1" si="1199"/>
        <v>-</v>
      </c>
      <c r="DC74" s="570" t="str">
        <f t="shared" ca="1" si="1199"/>
        <v>-</v>
      </c>
      <c r="DD74" s="575">
        <f t="shared" ca="1" si="1159"/>
        <v>321111106</v>
      </c>
      <c r="DE74" s="428">
        <f t="shared" ca="1" si="1117"/>
        <v>680</v>
      </c>
      <c r="DF74" s="428">
        <f t="shared" ca="1" si="1117"/>
        <v>714</v>
      </c>
      <c r="DG74" s="428">
        <f t="shared" ca="1" si="1117"/>
        <v>749</v>
      </c>
      <c r="DH74" s="143">
        <f t="shared" ca="1" si="1118"/>
        <v>420</v>
      </c>
      <c r="DI74" s="143">
        <f t="shared" ca="1" si="1118"/>
        <v>455</v>
      </c>
      <c r="DJ74" s="143">
        <f t="shared" ca="1" si="1118"/>
        <v>490</v>
      </c>
      <c r="DK74" s="19" t="str">
        <f t="shared" ca="1" si="1154"/>
        <v>-</v>
      </c>
      <c r="DL74" s="19" t="str">
        <f t="shared" ca="1" si="1154"/>
        <v>-</v>
      </c>
      <c r="DM74" s="19" t="str">
        <f t="shared" ca="1" si="1154"/>
        <v>-</v>
      </c>
      <c r="DN74" s="19" t="str">
        <f t="shared" ca="1" si="1154"/>
        <v>-</v>
      </c>
      <c r="DO74" s="19" t="str">
        <f t="shared" ca="1" si="1154"/>
        <v>-</v>
      </c>
      <c r="DP74" s="19" t="str">
        <f t="shared" ca="1" si="1154"/>
        <v>-</v>
      </c>
      <c r="DQ74" s="19">
        <f t="shared" ca="1" si="1170"/>
        <v>1</v>
      </c>
      <c r="DR74" s="19">
        <f t="shared" ca="1" si="1170"/>
        <v>1</v>
      </c>
      <c r="DS74" s="19">
        <f t="shared" ca="1" si="1170"/>
        <v>0</v>
      </c>
      <c r="DT74" s="19" t="str">
        <f t="shared" ca="1" si="1170"/>
        <v>-</v>
      </c>
      <c r="DU74" s="19" t="str">
        <f t="shared" ca="1" si="1170"/>
        <v>-</v>
      </c>
      <c r="DV74" s="19" t="str">
        <f t="shared" ca="1" si="1170"/>
        <v>-</v>
      </c>
      <c r="DW74" s="19" t="str">
        <f t="shared" ca="1" si="1170"/>
        <v>-</v>
      </c>
      <c r="DX74" s="19" t="str">
        <f t="shared" ca="1" si="1170"/>
        <v>-</v>
      </c>
      <c r="DY74" s="19">
        <f t="shared" ca="1" si="1170"/>
        <v>0</v>
      </c>
      <c r="DZ74" s="19" t="str">
        <f t="shared" ca="1" si="1170"/>
        <v>-</v>
      </c>
      <c r="EA74" s="19" t="str">
        <f t="shared" ca="1" si="1170"/>
        <v>-</v>
      </c>
      <c r="EB74" s="19" t="str">
        <f t="shared" ca="1" si="1170"/>
        <v>-</v>
      </c>
      <c r="EC74" s="19">
        <f t="shared" ca="1" si="1170"/>
        <v>0</v>
      </c>
      <c r="ED74" s="19">
        <f t="shared" ca="1" si="1170"/>
        <v>0</v>
      </c>
      <c r="EE74" s="9"/>
      <c r="EF74" s="19" t="str">
        <f t="shared" ca="1" si="1190"/>
        <v>-</v>
      </c>
      <c r="EG74" s="19" t="str">
        <f t="shared" ca="1" si="1190"/>
        <v>-</v>
      </c>
      <c r="EH74" s="19" t="str">
        <f t="shared" ca="1" si="1190"/>
        <v>-</v>
      </c>
      <c r="EI74" s="19" t="str">
        <f t="shared" ca="1" si="1190"/>
        <v>-</v>
      </c>
      <c r="EJ74" s="19" t="str">
        <f t="shared" ca="1" si="1190"/>
        <v>-</v>
      </c>
      <c r="EK74" s="19" t="str">
        <f t="shared" ca="1" si="1190"/>
        <v>-</v>
      </c>
      <c r="EL74" s="19" t="str">
        <f t="shared" ca="1" si="1190"/>
        <v>-</v>
      </c>
      <c r="EM74" s="19" t="str">
        <f t="shared" ca="1" si="1190"/>
        <v>-</v>
      </c>
      <c r="EN74" s="19" t="str">
        <f t="shared" ca="1" si="1190"/>
        <v>-</v>
      </c>
      <c r="EO74" s="19" t="str">
        <f t="shared" ca="1" si="1190"/>
        <v>-</v>
      </c>
      <c r="EP74" s="19" t="str">
        <f t="shared" ca="1" si="1190"/>
        <v>-</v>
      </c>
      <c r="EQ74" s="19" t="str">
        <f t="shared" ca="1" si="1190"/>
        <v>-</v>
      </c>
      <c r="ER74" s="19">
        <f t="shared" ca="1" si="1190"/>
        <v>0</v>
      </c>
      <c r="ES74" s="19">
        <f t="shared" ca="1" si="1190"/>
        <v>0</v>
      </c>
      <c r="ET74" s="19">
        <f t="shared" ca="1" si="1190"/>
        <v>0</v>
      </c>
      <c r="EU74" s="19">
        <f t="shared" ca="1" si="1190"/>
        <v>0</v>
      </c>
      <c r="EV74" s="19">
        <f t="shared" ca="1" si="1184"/>
        <v>0</v>
      </c>
      <c r="EW74" s="19">
        <f t="shared" ca="1" si="1184"/>
        <v>0</v>
      </c>
      <c r="EX74" s="19">
        <f t="shared" ca="1" si="1184"/>
        <v>0</v>
      </c>
      <c r="EY74" s="19">
        <f t="shared" ca="1" si="1184"/>
        <v>0</v>
      </c>
      <c r="EZ74" s="19">
        <f t="shared" ca="1" si="1184"/>
        <v>0</v>
      </c>
      <c r="FA74" s="19">
        <f t="shared" ca="1" si="1184"/>
        <v>0</v>
      </c>
      <c r="FB74" s="19">
        <f t="shared" ca="1" si="1184"/>
        <v>0</v>
      </c>
      <c r="FC74" s="19">
        <f t="shared" ca="1" si="1184"/>
        <v>0</v>
      </c>
      <c r="FD74" s="19">
        <f t="shared" ca="1" si="1184"/>
        <v>0</v>
      </c>
      <c r="FE74" s="19">
        <f t="shared" ca="1" si="1184"/>
        <v>0</v>
      </c>
      <c r="FF74" s="19">
        <f t="shared" ca="1" si="1184"/>
        <v>0</v>
      </c>
      <c r="FG74" s="19">
        <f t="shared" ca="1" si="1184"/>
        <v>0</v>
      </c>
      <c r="FH74" s="19">
        <f t="shared" ca="1" si="1184"/>
        <v>0</v>
      </c>
      <c r="FI74" s="19">
        <f t="shared" ca="1" si="1184"/>
        <v>0</v>
      </c>
      <c r="FJ74" s="19">
        <f t="shared" ca="1" si="1184"/>
        <v>0</v>
      </c>
      <c r="FK74" s="19">
        <f t="shared" ca="1" si="1184"/>
        <v>0</v>
      </c>
      <c r="FL74" s="19">
        <f t="shared" ca="1" si="1184"/>
        <v>0</v>
      </c>
      <c r="FM74" s="19">
        <f t="shared" ca="1" si="1184"/>
        <v>0</v>
      </c>
      <c r="FN74" s="19">
        <f t="shared" ca="1" si="1184"/>
        <v>0</v>
      </c>
      <c r="FO74" s="19">
        <f t="shared" ca="1" si="1184"/>
        <v>0</v>
      </c>
      <c r="FP74" s="19">
        <f t="shared" ca="1" si="1184"/>
        <v>0</v>
      </c>
      <c r="FQ74" s="19">
        <f t="shared" ca="1" si="1184"/>
        <v>0</v>
      </c>
      <c r="FR74" s="19">
        <f t="shared" ca="1" si="1184"/>
        <v>0</v>
      </c>
      <c r="FS74" s="19">
        <f t="shared" ca="1" si="1182"/>
        <v>0</v>
      </c>
      <c r="FT74" s="19">
        <f t="shared" ca="1" si="1182"/>
        <v>0</v>
      </c>
      <c r="FU74" s="19">
        <f t="shared" ca="1" si="1182"/>
        <v>0</v>
      </c>
      <c r="FV74" s="19">
        <f t="shared" ca="1" si="1182"/>
        <v>0</v>
      </c>
      <c r="FW74" s="19">
        <f t="shared" ca="1" si="1182"/>
        <v>0</v>
      </c>
      <c r="FX74" s="19">
        <f t="shared" ca="1" si="1182"/>
        <v>0</v>
      </c>
      <c r="FY74" s="19">
        <f t="shared" ca="1" si="1182"/>
        <v>0</v>
      </c>
      <c r="FZ74" s="19">
        <f t="shared" ca="1" si="1182"/>
        <v>0</v>
      </c>
      <c r="GA74" s="19">
        <f t="shared" ca="1" si="1182"/>
        <v>0</v>
      </c>
      <c r="GB74" s="19">
        <f t="shared" ca="1" si="1182"/>
        <v>0</v>
      </c>
      <c r="GC74" s="19">
        <f t="shared" ca="1" si="1182"/>
        <v>0</v>
      </c>
      <c r="GD74" s="19">
        <f t="shared" ca="1" si="1182"/>
        <v>0</v>
      </c>
      <c r="GE74" s="19">
        <f t="shared" ca="1" si="1182"/>
        <v>0</v>
      </c>
      <c r="GF74" s="19">
        <f t="shared" ca="1" si="1182"/>
        <v>0</v>
      </c>
      <c r="GG74" s="19">
        <f t="shared" ca="1" si="1182"/>
        <v>0</v>
      </c>
      <c r="GH74" s="19">
        <f t="shared" ca="1" si="1182"/>
        <v>0</v>
      </c>
      <c r="GI74" s="19">
        <f t="shared" ca="1" si="1182"/>
        <v>0</v>
      </c>
      <c r="GJ74" s="19">
        <f t="shared" ca="1" si="1182"/>
        <v>0</v>
      </c>
      <c r="GK74" s="19">
        <f t="shared" ca="1" si="1182"/>
        <v>0</v>
      </c>
      <c r="GL74" s="19">
        <f t="shared" ca="1" si="1182"/>
        <v>0</v>
      </c>
      <c r="GM74" s="19">
        <f t="shared" ca="1" si="1182"/>
        <v>0</v>
      </c>
      <c r="GN74" s="19">
        <f t="shared" ca="1" si="1182"/>
        <v>0</v>
      </c>
      <c r="GO74" s="19">
        <f t="shared" ca="1" si="1182"/>
        <v>0</v>
      </c>
      <c r="GP74" s="19">
        <f t="shared" ca="1" si="1182"/>
        <v>0</v>
      </c>
      <c r="GQ74" s="19">
        <f t="shared" ca="1" si="1182"/>
        <v>0</v>
      </c>
      <c r="GR74" s="19">
        <f t="shared" ca="1" si="1182"/>
        <v>0</v>
      </c>
      <c r="GS74" s="19">
        <f t="shared" ca="1" si="1182"/>
        <v>0</v>
      </c>
      <c r="GT74" s="19">
        <f t="shared" ca="1" si="1182"/>
        <v>0</v>
      </c>
      <c r="GU74" s="19">
        <f t="shared" ca="1" si="1182"/>
        <v>0</v>
      </c>
      <c r="GV74" s="19">
        <f t="shared" ca="1" si="1182"/>
        <v>0</v>
      </c>
      <c r="GW74" s="19">
        <f t="shared" ca="1" si="1182"/>
        <v>0</v>
      </c>
      <c r="GX74" s="19">
        <f t="shared" ca="1" si="1182"/>
        <v>0</v>
      </c>
      <c r="GY74" s="19">
        <f t="shared" ca="1" si="1182"/>
        <v>0</v>
      </c>
      <c r="GZ74" s="19">
        <f t="shared" ca="1" si="1182"/>
        <v>0</v>
      </c>
      <c r="HA74" s="19">
        <f t="shared" ca="1" si="1182"/>
        <v>0</v>
      </c>
      <c r="HB74" s="19">
        <f t="shared" ca="1" si="1182"/>
        <v>0</v>
      </c>
      <c r="HC74" s="19">
        <f t="shared" ca="1" si="1182"/>
        <v>0</v>
      </c>
      <c r="HD74" s="19">
        <f t="shared" ca="1" si="1182"/>
        <v>0</v>
      </c>
      <c r="HE74" s="19">
        <f t="shared" ca="1" si="1182"/>
        <v>0</v>
      </c>
      <c r="HF74" s="19">
        <f t="shared" ca="1" si="1179"/>
        <v>0</v>
      </c>
      <c r="HG74" s="19">
        <f t="shared" ca="1" si="1179"/>
        <v>0</v>
      </c>
      <c r="HH74" s="19">
        <f t="shared" ca="1" si="1179"/>
        <v>0</v>
      </c>
      <c r="HI74" s="19">
        <f t="shared" ca="1" si="1179"/>
        <v>0</v>
      </c>
      <c r="HJ74" s="19">
        <f t="shared" ca="1" si="1179"/>
        <v>0</v>
      </c>
      <c r="HK74" s="19">
        <f t="shared" ca="1" si="1179"/>
        <v>0</v>
      </c>
      <c r="HL74" s="19">
        <f t="shared" ca="1" si="1179"/>
        <v>0</v>
      </c>
      <c r="HM74" s="19">
        <f t="shared" ca="1" si="1179"/>
        <v>0</v>
      </c>
      <c r="HN74" s="19">
        <f t="shared" ca="1" si="1179"/>
        <v>0</v>
      </c>
      <c r="HO74" s="19">
        <f t="shared" ca="1" si="1179"/>
        <v>0</v>
      </c>
      <c r="HP74" s="19">
        <f t="shared" ca="1" si="1179"/>
        <v>0</v>
      </c>
      <c r="HQ74" s="19">
        <f t="shared" ca="1" si="1179"/>
        <v>0</v>
      </c>
      <c r="HR74" s="19">
        <f t="shared" ca="1" si="1179"/>
        <v>0</v>
      </c>
      <c r="HS74" s="19">
        <f t="shared" ca="1" si="1179"/>
        <v>0</v>
      </c>
      <c r="HT74" s="19">
        <f t="shared" ca="1" si="1179"/>
        <v>0</v>
      </c>
      <c r="HU74" s="19">
        <f t="shared" ca="1" si="1179"/>
        <v>0</v>
      </c>
      <c r="HV74" s="19">
        <f t="shared" ca="1" si="1179"/>
        <v>0</v>
      </c>
      <c r="HW74" s="19">
        <f t="shared" ca="1" si="1179"/>
        <v>0</v>
      </c>
      <c r="HX74" s="19">
        <f t="shared" ca="1" si="1179"/>
        <v>0</v>
      </c>
      <c r="HY74" s="19">
        <f t="shared" ca="1" si="1179"/>
        <v>0</v>
      </c>
      <c r="HZ74" s="19">
        <f t="shared" ca="1" si="1179"/>
        <v>0</v>
      </c>
      <c r="IA74" s="19">
        <f t="shared" ca="1" si="1179"/>
        <v>0</v>
      </c>
      <c r="IB74" s="19">
        <f t="shared" ca="1" si="1179"/>
        <v>0</v>
      </c>
      <c r="IC74" s="19">
        <f t="shared" ca="1" si="1179"/>
        <v>0</v>
      </c>
      <c r="ID74" s="19">
        <f t="shared" ca="1" si="1165"/>
        <v>0</v>
      </c>
      <c r="IE74" s="19">
        <f t="shared" ca="1" si="1165"/>
        <v>0</v>
      </c>
      <c r="IF74" s="19">
        <f t="shared" ca="1" si="1165"/>
        <v>0</v>
      </c>
      <c r="IG74" s="19">
        <f t="shared" ca="1" si="1165"/>
        <v>0</v>
      </c>
      <c r="IH74" s="19">
        <f t="shared" ca="1" si="1165"/>
        <v>0</v>
      </c>
      <c r="II74" s="19">
        <f t="shared" ca="1" si="1165"/>
        <v>0</v>
      </c>
      <c r="IJ74" s="19">
        <f t="shared" ca="1" si="1165"/>
        <v>0</v>
      </c>
      <c r="IK74" s="19">
        <f t="shared" ca="1" si="1165"/>
        <v>0</v>
      </c>
      <c r="IL74" s="19">
        <f t="shared" ca="1" si="1165"/>
        <v>0</v>
      </c>
      <c r="IM74" s="19">
        <f t="shared" ca="1" si="1165"/>
        <v>0</v>
      </c>
      <c r="IN74" s="19">
        <f t="shared" ca="1" si="1165"/>
        <v>0</v>
      </c>
      <c r="IO74" s="19">
        <f t="shared" ca="1" si="1165"/>
        <v>0</v>
      </c>
      <c r="IP74" s="19">
        <f t="shared" ca="1" si="1165"/>
        <v>0</v>
      </c>
      <c r="IQ74" s="19">
        <f t="shared" ca="1" si="1165"/>
        <v>0</v>
      </c>
      <c r="IR74" s="19">
        <f t="shared" ca="1" si="1165"/>
        <v>0</v>
      </c>
      <c r="IS74" s="19">
        <f t="shared" ca="1" si="1165"/>
        <v>0</v>
      </c>
      <c r="IT74" s="19">
        <f t="shared" ca="1" si="1172"/>
        <v>0</v>
      </c>
      <c r="IU74" s="19">
        <f t="shared" ca="1" si="1172"/>
        <v>0</v>
      </c>
      <c r="IV74" s="19">
        <f t="shared" ca="1" si="1172"/>
        <v>0</v>
      </c>
      <c r="IW74" s="19">
        <f t="shared" ca="1" si="1172"/>
        <v>0</v>
      </c>
      <c r="IX74" s="19">
        <f t="shared" ca="1" si="1172"/>
        <v>0</v>
      </c>
      <c r="IY74" s="19">
        <f t="shared" ca="1" si="1172"/>
        <v>0</v>
      </c>
      <c r="IZ74" s="19">
        <f t="shared" ca="1" si="1172"/>
        <v>0</v>
      </c>
      <c r="JA74" s="19">
        <f t="shared" ca="1" si="1172"/>
        <v>0</v>
      </c>
      <c r="JB74" s="19">
        <f t="shared" ca="1" si="1172"/>
        <v>0</v>
      </c>
      <c r="JC74" s="19">
        <f t="shared" ca="1" si="1172"/>
        <v>0</v>
      </c>
      <c r="JD74" s="19">
        <f t="shared" ca="1" si="1172"/>
        <v>0</v>
      </c>
      <c r="JE74" s="19">
        <f t="shared" ca="1" si="1172"/>
        <v>0</v>
      </c>
      <c r="JF74" s="19">
        <f t="shared" ca="1" si="1172"/>
        <v>0</v>
      </c>
      <c r="JG74" s="19">
        <f t="shared" ca="1" si="1172"/>
        <v>0</v>
      </c>
      <c r="JH74" s="19">
        <f t="shared" ca="1" si="1172"/>
        <v>0</v>
      </c>
      <c r="JI74" s="19">
        <f t="shared" ca="1" si="1172"/>
        <v>0</v>
      </c>
      <c r="JJ74" s="19">
        <f t="shared" ca="1" si="1172"/>
        <v>0</v>
      </c>
      <c r="JK74" s="19">
        <f t="shared" ca="1" si="1172"/>
        <v>0</v>
      </c>
      <c r="JL74" s="19">
        <f t="shared" ca="1" si="1172"/>
        <v>0</v>
      </c>
      <c r="JM74" s="5">
        <f t="shared" ca="1" si="1125"/>
        <v>19</v>
      </c>
      <c r="JN74" s="9"/>
      <c r="JO74" s="5">
        <f t="shared" ca="1" si="1126"/>
        <v>1</v>
      </c>
      <c r="JP74" s="5" t="b">
        <f t="shared" ca="1" si="1126"/>
        <v>0</v>
      </c>
      <c r="JQ74" s="19">
        <f t="shared" ca="1" si="1173"/>
        <v>0</v>
      </c>
      <c r="JR74" s="5">
        <f t="shared" ca="1" si="1128"/>
        <v>0</v>
      </c>
      <c r="JS74" s="5">
        <f t="shared" ca="1" si="1129"/>
        <v>0.01</v>
      </c>
      <c r="JT74" s="19">
        <f t="shared" ca="1" si="1130"/>
        <v>0</v>
      </c>
      <c r="JU74" s="19">
        <f t="shared" ca="1" si="1130"/>
        <v>0</v>
      </c>
      <c r="JV74" s="19" t="str">
        <f t="shared" ca="1" si="1130"/>
        <v>-</v>
      </c>
      <c r="JW74" s="19">
        <f t="shared" ca="1" si="1166"/>
        <v>1</v>
      </c>
      <c r="JX74" s="19">
        <f t="shared" ca="1" si="1173"/>
        <v>1</v>
      </c>
      <c r="JY74" s="19">
        <f t="shared" ca="1" si="1166"/>
        <v>1</v>
      </c>
      <c r="JZ74" s="19">
        <f t="shared" ca="1" si="1166"/>
        <v>1</v>
      </c>
      <c r="KA74" s="19">
        <f t="shared" ca="1" si="1166"/>
        <v>1</v>
      </c>
      <c r="KB74" s="19">
        <f t="shared" ca="1" si="1166"/>
        <v>1</v>
      </c>
      <c r="KC74" s="19">
        <f t="shared" ca="1" si="1166"/>
        <v>0</v>
      </c>
      <c r="KD74" s="19">
        <f t="shared" ca="1" si="1166"/>
        <v>0</v>
      </c>
      <c r="KE74" s="19">
        <f t="shared" ca="1" si="1192"/>
        <v>1</v>
      </c>
      <c r="KF74" s="19">
        <f t="shared" ca="1" si="1192"/>
        <v>0</v>
      </c>
      <c r="KG74" s="19">
        <f t="shared" ca="1" si="1192"/>
        <v>0</v>
      </c>
      <c r="KH74" s="19">
        <f t="shared" ca="1" si="1192"/>
        <v>0</v>
      </c>
      <c r="KI74" s="19">
        <f t="shared" ca="1" si="1192"/>
        <v>1</v>
      </c>
      <c r="KJ74" s="19">
        <f t="shared" ca="1" si="1192"/>
        <v>0</v>
      </c>
      <c r="KK74" s="19">
        <f t="shared" ca="1" si="1192"/>
        <v>1</v>
      </c>
      <c r="KL74" s="19">
        <f t="shared" ca="1" si="1173"/>
        <v>0</v>
      </c>
      <c r="KM74" s="19">
        <f t="shared" ca="1" si="1173"/>
        <v>0</v>
      </c>
      <c r="KN74" s="19">
        <f t="shared" ca="1" si="1173"/>
        <v>0</v>
      </c>
      <c r="KO74" s="19">
        <f t="shared" ca="1" si="1173"/>
        <v>0</v>
      </c>
      <c r="KP74" s="19">
        <f t="shared" ca="1" si="1173"/>
        <v>0</v>
      </c>
      <c r="KQ74" s="19">
        <f t="shared" ca="1" si="1173"/>
        <v>0</v>
      </c>
      <c r="KR74" s="19">
        <f t="shared" ca="1" si="1173"/>
        <v>0</v>
      </c>
      <c r="KS74" s="19">
        <f t="shared" ca="1" si="1173"/>
        <v>0</v>
      </c>
      <c r="KT74" s="19">
        <f t="shared" ca="1" si="1173"/>
        <v>0</v>
      </c>
      <c r="KU74" s="19">
        <f t="shared" ca="1" si="1173"/>
        <v>0</v>
      </c>
      <c r="KV74" s="19">
        <f t="shared" ca="1" si="1173"/>
        <v>0</v>
      </c>
      <c r="KW74" s="19">
        <f t="shared" ca="1" si="1173"/>
        <v>0</v>
      </c>
      <c r="KX74" s="19">
        <f t="shared" ca="1" si="1173"/>
        <v>0</v>
      </c>
      <c r="KY74" s="19">
        <f t="shared" ca="1" si="1174"/>
        <v>0</v>
      </c>
      <c r="KZ74" s="19">
        <f t="shared" ca="1" si="1174"/>
        <v>0</v>
      </c>
      <c r="LA74" s="19">
        <f t="shared" ca="1" si="1174"/>
        <v>0</v>
      </c>
      <c r="LB74" s="19">
        <f t="shared" ca="1" si="1174"/>
        <v>0</v>
      </c>
      <c r="LC74" s="19">
        <f t="shared" ca="1" si="1174"/>
        <v>0</v>
      </c>
      <c r="LD74" s="19">
        <f t="shared" ca="1" si="1174"/>
        <v>0</v>
      </c>
      <c r="LE74" s="19">
        <f t="shared" ca="1" si="1174"/>
        <v>0</v>
      </c>
      <c r="LF74" s="19">
        <f t="shared" ca="1" si="1174"/>
        <v>0</v>
      </c>
      <c r="LG74" s="5">
        <f t="shared" ca="1" si="1134"/>
        <v>0</v>
      </c>
      <c r="LH74" s="5">
        <f t="shared" ca="1" si="1134"/>
        <v>0</v>
      </c>
      <c r="LI74" s="5">
        <f t="shared" ca="1" si="1134"/>
        <v>0.05</v>
      </c>
      <c r="LJ74" s="5">
        <f t="shared" ca="1" si="1134"/>
        <v>0.05</v>
      </c>
      <c r="LK74" s="19">
        <f t="shared" ca="1" si="1175"/>
        <v>0</v>
      </c>
      <c r="LL74" s="19">
        <f t="shared" ca="1" si="1175"/>
        <v>0</v>
      </c>
      <c r="LM74" s="19">
        <f t="shared" ca="1" si="1175"/>
        <v>0</v>
      </c>
      <c r="LN74" s="19">
        <f t="shared" ca="1" si="1175"/>
        <v>0</v>
      </c>
      <c r="LO74" s="19">
        <f t="shared" ca="1" si="1176"/>
        <v>0</v>
      </c>
      <c r="LP74" s="19">
        <f t="shared" ca="1" si="1175"/>
        <v>0</v>
      </c>
      <c r="LQ74" s="19">
        <f t="shared" ca="1" si="1175"/>
        <v>0</v>
      </c>
      <c r="LR74" s="19">
        <f t="shared" ca="1" si="1175"/>
        <v>1</v>
      </c>
      <c r="LS74" s="19">
        <f t="shared" ca="1" si="1175"/>
        <v>0</v>
      </c>
      <c r="LT74" s="19">
        <f t="shared" ca="1" si="1175"/>
        <v>0</v>
      </c>
      <c r="LU74" s="19">
        <f t="shared" ca="1" si="1175"/>
        <v>0</v>
      </c>
      <c r="LV74" s="19">
        <f t="shared" ca="1" si="1175"/>
        <v>0</v>
      </c>
      <c r="LW74" s="19">
        <f t="shared" ca="1" si="1175"/>
        <v>1</v>
      </c>
      <c r="LX74" s="9"/>
      <c r="LY74" s="5" t="b">
        <f t="shared" ca="1" si="1136"/>
        <v>0</v>
      </c>
      <c r="LZ74" s="19" t="str">
        <f t="shared" ca="1" si="980"/>
        <v>-</v>
      </c>
      <c r="MA74" s="19" t="str">
        <f t="shared" ca="1" si="980"/>
        <v>-</v>
      </c>
      <c r="MB74" s="19" t="str">
        <f t="shared" ca="1" si="980"/>
        <v>-</v>
      </c>
      <c r="MC74" s="19" t="str">
        <f t="shared" ca="1" si="980"/>
        <v>-</v>
      </c>
      <c r="MD74" s="5" t="b">
        <f t="shared" ca="1" si="1137"/>
        <v>1</v>
      </c>
      <c r="ME74" s="5" t="b">
        <f t="shared" ca="1" si="1137"/>
        <v>0</v>
      </c>
      <c r="MF74" s="5" t="b">
        <f t="shared" ca="1" si="1137"/>
        <v>0</v>
      </c>
      <c r="MG74" s="135">
        <f t="shared" ca="1" si="1138"/>
        <v>1</v>
      </c>
      <c r="MH74" s="135">
        <f t="shared" ca="1" si="1138"/>
        <v>1</v>
      </c>
      <c r="MI74" s="5" t="b">
        <f t="shared" ca="1" si="1193"/>
        <v>0</v>
      </c>
      <c r="MJ74" s="5" t="b">
        <f t="shared" ca="1" si="1193"/>
        <v>0</v>
      </c>
      <c r="MK74" s="5" t="b">
        <f t="shared" ca="1" si="1193"/>
        <v>1</v>
      </c>
      <c r="ML74" s="5" t="b">
        <f t="shared" ca="1" si="1193"/>
        <v>0</v>
      </c>
      <c r="MM74" s="5">
        <f t="shared" ca="1" si="1194"/>
        <v>1</v>
      </c>
      <c r="MN74" s="5">
        <f t="shared" ca="1" si="1194"/>
        <v>0.66</v>
      </c>
      <c r="MO74" s="5" t="b">
        <f t="shared" ca="1" si="1195"/>
        <v>1</v>
      </c>
      <c r="MP74" s="5" t="str" cm="1">
        <f t="array" aca="1" ref="MP74" ca="1">IF(OR(MQ74:MQ74&lt;&gt;"-"),TRUE,"-")</f>
        <v>-</v>
      </c>
      <c r="MQ74" s="19" t="str">
        <f t="shared" ca="1" si="1141"/>
        <v>-</v>
      </c>
      <c r="MR74" s="5" t="str">
        <f t="array" aca="1" ref="MR74" ca="1">IF(OR(MS74:MY74&lt;&gt;"-"),TRUE,"-")</f>
        <v>-</v>
      </c>
      <c r="MS74" s="19" t="str">
        <f t="shared" ca="1" si="1142"/>
        <v>-</v>
      </c>
      <c r="MT74" s="19" t="str">
        <f t="shared" ca="1" si="1142"/>
        <v>-</v>
      </c>
      <c r="MU74" s="19" t="str">
        <f t="shared" ca="1" si="1142"/>
        <v>-</v>
      </c>
      <c r="MV74" s="19" t="str">
        <f t="shared" ca="1" si="1142"/>
        <v>-</v>
      </c>
      <c r="MW74" s="19" t="str">
        <f t="shared" ca="1" si="1142"/>
        <v>-</v>
      </c>
      <c r="MX74" s="19" t="str">
        <f t="shared" ca="1" si="1142"/>
        <v>-</v>
      </c>
      <c r="MY74" s="19" t="str">
        <f t="shared" ca="1" si="1142"/>
        <v>-</v>
      </c>
      <c r="MZ74" s="5" t="str">
        <f t="array" aca="1" ref="MZ74" ca="1">IF(OR(NA74:NB74&lt;&gt;"-"),TRUE,"-")</f>
        <v>-</v>
      </c>
      <c r="NA74" s="19" t="str">
        <f t="shared" ref="NA74:ND78" ca="1" si="1200">OFFSET(NA$5,$B74,0)</f>
        <v>-</v>
      </c>
      <c r="NB74" s="19" t="str">
        <f t="shared" ca="1" si="1200"/>
        <v>-</v>
      </c>
      <c r="NC74" s="19" t="b">
        <f t="shared" ca="1" si="1200"/>
        <v>1</v>
      </c>
      <c r="ND74" s="19">
        <f t="shared" ca="1" si="1200"/>
        <v>0</v>
      </c>
      <c r="NE74" s="5" t="str">
        <f t="shared" ca="1" si="1144"/>
        <v>-</v>
      </c>
      <c r="NF74" s="5" t="str">
        <f t="shared" ca="1" si="1144"/>
        <v>-</v>
      </c>
      <c r="NG74" s="5" t="str">
        <f t="shared" ca="1" si="1144"/>
        <v>-</v>
      </c>
      <c r="NH74" s="5" t="str">
        <f t="shared" ca="1" si="1144"/>
        <v>-</v>
      </c>
      <c r="NI74" s="19" t="str">
        <f t="shared" ca="1" si="1158"/>
        <v>-</v>
      </c>
      <c r="NJ74" s="19" t="str">
        <f t="shared" ca="1" si="1158"/>
        <v>-</v>
      </c>
      <c r="NK74" s="19" t="str">
        <f t="shared" ca="1" si="1158"/>
        <v>-</v>
      </c>
      <c r="NL74" s="19" t="str">
        <f t="shared" ca="1" si="1158"/>
        <v>-</v>
      </c>
      <c r="NM74" s="19" t="str">
        <f t="shared" ca="1" si="1158"/>
        <v>-</v>
      </c>
      <c r="NN74" s="19" t="str">
        <f t="shared" ca="1" si="1158"/>
        <v>-</v>
      </c>
      <c r="NO74" s="5" t="str">
        <f t="shared" ca="1" si="1197"/>
        <v>-</v>
      </c>
      <c r="NP74" s="5">
        <f t="shared" ca="1" si="1197"/>
        <v>500</v>
      </c>
      <c r="NQ74" s="5">
        <f t="shared" ca="1" si="1197"/>
        <v>500</v>
      </c>
      <c r="NR74" s="5" t="str">
        <f t="shared" ca="1" si="1197"/>
        <v>-</v>
      </c>
      <c r="NS74" s="5" t="str">
        <f t="shared" ca="1" si="1197"/>
        <v>-</v>
      </c>
      <c r="NT74" s="5" t="str">
        <f t="shared" ca="1" si="1197"/>
        <v>-</v>
      </c>
      <c r="NU74" s="5">
        <f t="shared" ca="1" si="1146"/>
        <v>1</v>
      </c>
      <c r="NV74" s="9"/>
      <c r="NW74" s="19">
        <f t="shared" ca="1" si="1158"/>
        <v>70</v>
      </c>
      <c r="NX74" s="19">
        <f t="shared" ca="1" si="1169"/>
        <v>50</v>
      </c>
      <c r="NY74" s="19">
        <f t="shared" ca="1" si="1169"/>
        <v>65</v>
      </c>
      <c r="NZ74" s="19">
        <f t="shared" ca="1" si="1169"/>
        <v>65</v>
      </c>
      <c r="OA74" s="19">
        <f t="shared" ca="1" si="1169"/>
        <v>1</v>
      </c>
      <c r="OB74" s="5">
        <f t="shared" ca="1" si="1148"/>
        <v>1</v>
      </c>
      <c r="OC74" s="19">
        <f t="shared" ca="1" si="993"/>
        <v>1</v>
      </c>
      <c r="OD74" s="9"/>
      <c r="OE74" s="19" t="b">
        <f t="shared" ca="1" si="1169"/>
        <v>0</v>
      </c>
      <c r="OF74" s="19" t="b">
        <f t="shared" ca="1" si="1169"/>
        <v>0</v>
      </c>
      <c r="OG74" s="19">
        <f t="shared" ca="1" si="1169"/>
        <v>1</v>
      </c>
      <c r="OH74" s="19">
        <f t="shared" ca="1" si="1169"/>
        <v>1</v>
      </c>
      <c r="OI74" s="19">
        <f t="shared" ca="1" si="1169"/>
        <v>1</v>
      </c>
      <c r="OJ74" s="19">
        <f t="shared" ca="1" si="1169"/>
        <v>1</v>
      </c>
      <c r="OK74" s="19">
        <f t="shared" ca="1" si="1169"/>
        <v>1</v>
      </c>
      <c r="OL74" s="19">
        <f t="shared" ca="1" si="1169"/>
        <v>1</v>
      </c>
      <c r="OM74" s="19">
        <f t="shared" ca="1" si="1169"/>
        <v>1</v>
      </c>
      <c r="ON74" s="19">
        <f t="shared" ca="1" si="1169"/>
        <v>1</v>
      </c>
      <c r="OO74" s="19">
        <f t="shared" ca="1" si="1169"/>
        <v>1</v>
      </c>
      <c r="OP74" s="19">
        <f t="shared" ca="1" si="1169"/>
        <v>1</v>
      </c>
      <c r="OQ74" s="9"/>
      <c r="OR74" s="5" t="str" cm="1">
        <f t="array" aca="1" ref="OR74" ca="1">INDEX(i.LMU_Area,$K74,OR$26)</f>
        <v>-</v>
      </c>
      <c r="OS74" s="5" t="str" cm="1">
        <f t="array" aca="1" ref="OS74" ca="1">INDEX(i.LMU_Area,$K74,OS$26)</f>
        <v>-</v>
      </c>
      <c r="OT74" s="5" t="str" cm="1">
        <f t="array" aca="1" ref="OT74" ca="1">INDEX(i.LMU_Area,$K74,OT$26)</f>
        <v>-</v>
      </c>
      <c r="OU74" s="5" t="str" cm="1">
        <f t="array" aca="1" ref="OU74" ca="1">INDEX(i.LMU_Area,$K74,OU$26)</f>
        <v>-</v>
      </c>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5" t="str" cm="1">
        <f t="array" aca="1" ref="TF74" ca="1">INDEX(i.LMU_Area,$K74,TF$26)</f>
        <v>-</v>
      </c>
      <c r="TG74" s="5" t="str" cm="1">
        <f t="array" aca="1" ref="TG74" ca="1">INDEX(i.LMU_Area,$K74,TG$26)</f>
        <v>-</v>
      </c>
      <c r="TH74" s="5" t="str" cm="1">
        <f t="array" aca="1" ref="TH74" ca="1">INDEX(i.LMU_Area,$K74,TH$26)</f>
        <v>-</v>
      </c>
      <c r="TI74" s="5" t="str" cm="1">
        <f t="array" aca="1" ref="TI74" ca="1">INDEX(i.LMU_Area,$K74,TI$26)</f>
        <v>-</v>
      </c>
      <c r="TJ74" s="5" t="str" cm="1">
        <f t="array" aca="1" ref="TJ74" ca="1">INDEX(i.LMU_Area,$K74,TJ$26)</f>
        <v>-</v>
      </c>
      <c r="TK74" s="5" t="str" cm="1">
        <f t="array" aca="1" ref="TK74" ca="1">INDEX(i.LMU_Area,$K74,TK$26)</f>
        <v>-</v>
      </c>
      <c r="TL74" s="5" t="str" cm="1">
        <f t="array" aca="1" ref="TL74" ca="1">INDEX(i.LMU_Area,$K74,TL$26)</f>
        <v>-</v>
      </c>
      <c r="TM74" s="5" t="str" cm="1">
        <f t="array" aca="1" ref="TM74" ca="1">INDEX(i.LMU_Area,$K74,TM$26)</f>
        <v>-</v>
      </c>
      <c r="TN74" s="5" t="str" cm="1">
        <f t="array" aca="1" ref="TN74" ca="1">INDEX(i.LMU_Area,$K74,TN$26)</f>
        <v>-</v>
      </c>
      <c r="TO74" s="5" t="str" cm="1">
        <f t="array" aca="1" ref="TO74" ca="1">INDEX(i.LMU_Area,$K74,TO$26)</f>
        <v>-</v>
      </c>
      <c r="TP74" s="5" t="str" cm="1">
        <f t="array" aca="1" ref="TP74" ca="1">INDEX(i.LMU_Area,$K74,TP$26)</f>
        <v>-</v>
      </c>
      <c r="TQ74" s="5" t="str" cm="1">
        <f t="array" aca="1" ref="TQ74" ca="1">INDEX(i.LMU_Area,$K74,TQ$26)</f>
        <v>-</v>
      </c>
      <c r="TR74" s="5" t="str" cm="1">
        <f t="array" aca="1" ref="TR74" ca="1">INDEX(i.LMU_Area,$K74,TR$26)</f>
        <v>-</v>
      </c>
      <c r="TS74" s="5" t="str" cm="1">
        <f t="array" aca="1" ref="TS74" ca="1">INDEX(i.LMU_Area,$K74,TS$26)</f>
        <v>-</v>
      </c>
      <c r="TT74" s="5" t="str" cm="1">
        <f t="array" aca="1" ref="TT74" ca="1">INDEX(i.LMU_Area,$K74,TT$26)</f>
        <v>-</v>
      </c>
      <c r="TU74" s="5" t="str" cm="1">
        <f t="array" aca="1" ref="TU74" ca="1">INDEX(i.LMU_Area,$K74,TU$26)</f>
        <v>-</v>
      </c>
      <c r="TV74" s="5" t="str" cm="1">
        <f t="array" aca="1" ref="TV74" ca="1">INDEX(i.LMU_Area,$K74,TV$26)</f>
        <v>-</v>
      </c>
      <c r="TW74" s="5" t="str" cm="1">
        <f t="array" aca="1" ref="TW74" ca="1">INDEX(i.LMU_Area,$K74,TW$26)</f>
        <v>-</v>
      </c>
      <c r="TX74" s="5" t="str" cm="1">
        <f t="array" aca="1" ref="TX74" ca="1">INDEX(i.LMU_Area,$K74,TX$26)</f>
        <v>-</v>
      </c>
      <c r="TY74" s="5" t="str" cm="1">
        <f t="array" aca="1" ref="TY74" ca="1">INDEX(i.LMU_Area,$K74,TY$26)</f>
        <v>-</v>
      </c>
      <c r="TZ74" s="5" t="str" cm="1">
        <f t="array" aca="1" ref="TZ74" ca="1">INDEX(i.LMU_Area,$K74,TZ$26)</f>
        <v>-</v>
      </c>
      <c r="UA74" s="5" t="str" cm="1">
        <f t="array" aca="1" ref="UA74" ca="1">INDEX(i.LMU_Area,$K74,UA$26)</f>
        <v>-</v>
      </c>
      <c r="UB74" s="5" t="str" cm="1">
        <f t="array" aca="1" ref="UB74" ca="1">INDEX(i.LMU_Area,$K74,UB$26)</f>
        <v>-</v>
      </c>
      <c r="UC74" s="5" t="str" cm="1">
        <f t="array" aca="1" ref="UC74" ca="1">INDEX(i.LMU_Area,$K74,UC$26)</f>
        <v>-</v>
      </c>
      <c r="UD74" s="5" t="str" cm="1">
        <f t="array" aca="1" ref="UD74" ca="1">INDEX(i.LMU_Area,$K74,UD$26)</f>
        <v>-</v>
      </c>
      <c r="UE74" s="5" t="str" cm="1">
        <f t="array" aca="1" ref="UE74" ca="1">INDEX(i.LMU_Area,$K74,UE$26)</f>
        <v>-</v>
      </c>
      <c r="UF74" s="5" t="str" cm="1">
        <f t="array" aca="1" ref="UF74" ca="1">INDEX(i.LMU_Area,$K74,UF$26)</f>
        <v>-</v>
      </c>
      <c r="UG74" s="5" t="str" cm="1">
        <f t="array" aca="1" ref="UG74" ca="1">INDEX(i.LMU_Area,$K74,UG$26)</f>
        <v>-</v>
      </c>
      <c r="UH74" s="5" t="str" cm="1">
        <f t="array" aca="1" ref="UH74" ca="1">INDEX(i.LMU_Area,$K74,UH$26)</f>
        <v>-</v>
      </c>
      <c r="UI74" s="5" t="str" cm="1">
        <f t="array" aca="1" ref="UI74" ca="1">INDEX(i.LMU_Area,$K74,UI$26)</f>
        <v>-</v>
      </c>
      <c r="UJ74" s="5" t="str" cm="1">
        <f t="array" aca="1" ref="UJ74" ca="1">INDEX(i.LMU_Area,$K74,UJ$26)</f>
        <v>-</v>
      </c>
      <c r="UK74" s="5" t="str" cm="1">
        <f t="array" aca="1" ref="UK74" ca="1">INDEX(i.LMU_Area,$K74,UK$26)</f>
        <v>-</v>
      </c>
      <c r="UL74" s="5" t="str" cm="1">
        <f t="array" aca="1" ref="UL74" ca="1">INDEX(i.LMU_Area,$K74,UL$26)</f>
        <v>-</v>
      </c>
      <c r="UM74" s="5" t="str" cm="1">
        <f t="array" aca="1" ref="UM74" ca="1">INDEX(i.LMU_Area,$K74,UM$26)</f>
        <v>-</v>
      </c>
      <c r="UN74" s="5" t="str" cm="1">
        <f t="array" aca="1" ref="UN74" ca="1">INDEX(i.LMU_Area,$K74,UN$26)</f>
        <v>-</v>
      </c>
      <c r="UO74" s="5" t="str" cm="1">
        <f t="array" aca="1" ref="UO74" ca="1">INDEX(i.LMU_Area,$K74,UO$26)</f>
        <v>-</v>
      </c>
      <c r="UP74" s="5" t="str" cm="1">
        <f t="array" aca="1" ref="UP74" ca="1">INDEX(i.LMU_Area,$K74,UP$26)</f>
        <v>-</v>
      </c>
      <c r="UQ74" s="5" t="str" cm="1">
        <f t="array" aca="1" ref="UQ74" ca="1">INDEX(i.LMU_Area,$K74,UQ$26)</f>
        <v>-</v>
      </c>
      <c r="UR74" s="5" t="str" cm="1">
        <f t="array" aca="1" ref="UR74" ca="1">INDEX(i.LMU_Area,$K74,UR$26)</f>
        <v>-</v>
      </c>
      <c r="US74" s="5" t="str" cm="1">
        <f t="array" aca="1" ref="US74" ca="1">INDEX(i.LMU_Area,$K74,US$26)</f>
        <v>-</v>
      </c>
      <c r="UT74" s="5" t="str" cm="1">
        <f t="array" aca="1" ref="UT74" ca="1">INDEX(i.LMU_Area,$K74,UT$26)</f>
        <v>-</v>
      </c>
      <c r="UU74" s="5" t="str" cm="1">
        <f t="array" aca="1" ref="UU74" ca="1">INDEX(i.LMU_Area,$K74,UU$26)</f>
        <v>-</v>
      </c>
      <c r="UV74" s="5" t="str" cm="1">
        <f t="array" aca="1" ref="UV74" ca="1">INDEX(i.LMU_Area,$K74,UV$26)</f>
        <v>-</v>
      </c>
      <c r="UW74" s="5" t="str" cm="1">
        <f t="array" aca="1" ref="UW74" ca="1">INDEX(i.LMU_Area,$K74,UW$26)</f>
        <v>-</v>
      </c>
      <c r="UX74" s="5" t="str" cm="1">
        <f t="array" aca="1" ref="UX74" ca="1">INDEX(i.LMU_Area,$K74,UX$26)</f>
        <v>-</v>
      </c>
      <c r="UY74" s="5" t="str" cm="1">
        <f t="array" aca="1" ref="UY74" ca="1">INDEX(i.LMU_Area,$K74,UY$26)</f>
        <v>-</v>
      </c>
      <c r="UZ74" s="5" t="str" cm="1">
        <f t="array" aca="1" ref="UZ74" ca="1">INDEX(i.LMU_Area,$K74,UZ$26)</f>
        <v>-</v>
      </c>
      <c r="VA74" s="5" t="str" cm="1">
        <f t="array" aca="1" ref="VA74" ca="1">INDEX(i.LMU_Area,$K74,VA$26)</f>
        <v>-</v>
      </c>
      <c r="VB74" s="5" t="str" cm="1">
        <f t="array" aca="1" ref="VB74" ca="1">INDEX(i.LMU_Area,$K74,VB$26)</f>
        <v>-</v>
      </c>
      <c r="VC74" s="5" t="str" cm="1">
        <f t="array" aca="1" ref="VC74" ca="1">INDEX(i.LMU_Area,$K74,VC$26)</f>
        <v>-</v>
      </c>
      <c r="VD74" s="5" t="str" cm="1">
        <f t="array" aca="1" ref="VD74" ca="1">INDEX(i.LMU_Area,$K74,VD$26)</f>
        <v>-</v>
      </c>
      <c r="VE74" s="5" t="str" cm="1">
        <f t="array" aca="1" ref="VE74" ca="1">INDEX(i.LMU_Area,$K74,VE$26)</f>
        <v>-</v>
      </c>
      <c r="VF74" s="5" t="str" cm="1">
        <f t="array" aca="1" ref="VF74" ca="1">INDEX(i.LMU_Area,$K74,VF$26)</f>
        <v>-</v>
      </c>
      <c r="VG74" s="5" t="str" cm="1">
        <f t="array" aca="1" ref="VG74" ca="1">INDEX(i.LMU_Area,$K74,VG$26)</f>
        <v>-</v>
      </c>
      <c r="VH74" s="5" t="str" cm="1">
        <f t="array" aca="1" ref="VH74" ca="1">INDEX(i.LMU_Area,$K74,VH$26)</f>
        <v>-</v>
      </c>
      <c r="VI74" s="5" t="str" cm="1">
        <f t="array" aca="1" ref="VI74" ca="1">INDEX(i.LMU_Area,$K74,VI$26)</f>
        <v>-</v>
      </c>
      <c r="VJ74" s="5" t="str" cm="1">
        <f t="array" aca="1" ref="VJ74" ca="1">INDEX(i.LMU_Area,$K74,VJ$26)</f>
        <v>-</v>
      </c>
      <c r="VK74" s="5" t="str" cm="1">
        <f t="array" aca="1" ref="VK74" ca="1">INDEX(i.LMU_Area,$K74,VK$26)</f>
        <v>-</v>
      </c>
      <c r="VL74" s="5" t="str" cm="1">
        <f t="array" aca="1" ref="VL74" ca="1">INDEX(i.LMU_Area,$K74,VL$26)</f>
        <v>-</v>
      </c>
      <c r="VM74" s="5" t="str" cm="1">
        <f t="array" aca="1" ref="VM74" ca="1">INDEX(i.LMU_Area,$K74,VM$26)</f>
        <v>-</v>
      </c>
      <c r="VN74" s="5" t="str" cm="1">
        <f t="array" aca="1" ref="VN74" ca="1">INDEX(i.LMU_Area,$K74,VN$26)</f>
        <v>-</v>
      </c>
      <c r="VO74" s="5" t="str" cm="1">
        <f t="array" aca="1" ref="VO74" ca="1">INDEX(i.LMU_Area,$K74,VO$26)</f>
        <v>-</v>
      </c>
      <c r="VP74" s="5" t="str" cm="1">
        <f t="array" aca="1" ref="VP74" ca="1">INDEX(i.LMU_Area,$K74,VP$26)</f>
        <v>-</v>
      </c>
      <c r="VQ74" s="5" t="str" cm="1">
        <f t="array" aca="1" ref="VQ74" ca="1">INDEX(i.LMU_Area,$K74,VQ$26)</f>
        <v>-</v>
      </c>
      <c r="VR74" s="5" t="str" cm="1">
        <f t="array" aca="1" ref="VR74" ca="1">INDEX(i.LMU_Area,$K74,VR$26)</f>
        <v>-</v>
      </c>
      <c r="VS74" s="5" t="str" cm="1">
        <f t="array" aca="1" ref="VS74" ca="1">INDEX(i.LMU_Area,$K74,VS$26)</f>
        <v>-</v>
      </c>
      <c r="VT74" s="5" t="str" cm="1">
        <f t="array" aca="1" ref="VT74" ca="1">INDEX(i.LMU_Area,$K74,VT$26)</f>
        <v>-</v>
      </c>
      <c r="VU74" s="5" t="str" cm="1">
        <f t="array" aca="1" ref="VU74" ca="1">INDEX(i.LMU_Area,$K74,VU$26)</f>
        <v>-</v>
      </c>
      <c r="VV74" s="5" t="str" cm="1">
        <f t="array" aca="1" ref="VV74" ca="1">INDEX(i.LMU_Area,$K74,VV$26)</f>
        <v>-</v>
      </c>
      <c r="VW74" s="5" t="str" cm="1">
        <f t="array" aca="1" ref="VW74" ca="1">INDEX(i.LMU_Area,$K74,VW$26)</f>
        <v>-</v>
      </c>
      <c r="VX74" s="5" t="str" cm="1">
        <f t="array" aca="1" ref="VX74" ca="1">INDEX(i.LMU_Area,$K74,VX$26)</f>
        <v>-</v>
      </c>
      <c r="VY74" s="5" t="str" cm="1">
        <f t="array" aca="1" ref="VY74" ca="1">INDEX(i.LMU_Area,$K74,VY$26)</f>
        <v>-</v>
      </c>
      <c r="VZ74" s="5" t="str" cm="1">
        <f t="array" aca="1" ref="VZ74" ca="1">INDEX(i.LMU_Area,$K74,VZ$26)</f>
        <v>-</v>
      </c>
      <c r="WA74" s="5" t="str" cm="1">
        <f t="array" aca="1" ref="WA74" ca="1">INDEX(i.LMU_Area,$K74,WA$26)</f>
        <v>-</v>
      </c>
      <c r="WB74" s="5" t="str" cm="1">
        <f t="array" aca="1" ref="WB74" ca="1">INDEX(i.LMU_Area,$K74,WB$26)</f>
        <v>-</v>
      </c>
      <c r="WC74" s="5" t="str" cm="1">
        <f t="array" aca="1" ref="WC74" ca="1">INDEX(i.LMU_Area,$K74,WC$26)</f>
        <v>-</v>
      </c>
      <c r="WD74" s="5" t="str" cm="1">
        <f t="array" aca="1" ref="WD74" ca="1">INDEX(i.LMU_Area,$K74,WD$26)</f>
        <v>-</v>
      </c>
      <c r="WE74" s="5" t="str" cm="1">
        <f t="array" aca="1" ref="WE74" ca="1">INDEX(i.LMU_Area,$K74,WE$26)</f>
        <v>-</v>
      </c>
      <c r="WF74" s="5" t="str" cm="1">
        <f t="array" aca="1" ref="WF74" ca="1">INDEX(i.LMU_Area,$K74,WF$26)</f>
        <v>-</v>
      </c>
      <c r="WG74" s="5" t="str" cm="1">
        <f t="array" aca="1" ref="WG74" ca="1">INDEX(i.LMU_Area,$K74,WG$26)</f>
        <v>-</v>
      </c>
      <c r="WH74" s="5" t="str" cm="1">
        <f t="array" aca="1" ref="WH74" ca="1">INDEX(i.LMU_Area,$K74,WH$26)</f>
        <v>-</v>
      </c>
      <c r="WI74" s="5" t="str" cm="1">
        <f t="array" aca="1" ref="WI74" ca="1">INDEX(i.LMU_Area,$K74,WI$26)</f>
        <v>-</v>
      </c>
      <c r="WJ74" s="5" t="str" cm="1">
        <f t="array" aca="1" ref="WJ74" ca="1">INDEX(i.LMU_Area,$K74,WJ$26)</f>
        <v>-</v>
      </c>
      <c r="WK74" s="5" t="str" cm="1">
        <f t="array" aca="1" ref="WK74" ca="1">INDEX(i.LMU_Area,$K74,WK$26)</f>
        <v>-</v>
      </c>
      <c r="WL74" s="5" t="str" cm="1">
        <f t="array" aca="1" ref="WL74" ca="1">INDEX(i.LMU_Area,$K74,WL$26)</f>
        <v>-</v>
      </c>
      <c r="WM74" s="5" t="str" cm="1">
        <f t="array" aca="1" ref="WM74" ca="1">INDEX(i.LMU_Area,$K74,WM$26)</f>
        <v>-</v>
      </c>
      <c r="WN74" s="5" t="str" cm="1">
        <f t="array" aca="1" ref="WN74" ca="1">INDEX(i.LMU_Area,$K74,WN$26)</f>
        <v>-</v>
      </c>
      <c r="WO74" s="5" t="str" cm="1">
        <f t="array" aca="1" ref="WO74" ca="1">INDEX(i.LMU_Area,$K74,WO$26)</f>
        <v>-</v>
      </c>
      <c r="WP74" s="5" t="str" cm="1">
        <f t="array" aca="1" ref="WP74" ca="1">INDEX(i.LMU_Area,$K74,WP$26)</f>
        <v>-</v>
      </c>
      <c r="WQ74" s="5" t="str" cm="1">
        <f t="array" aca="1" ref="WQ74" ca="1">INDEX(i.LMU_Area,$K74,WQ$26)</f>
        <v>-</v>
      </c>
      <c r="WR74" s="5" t="str" cm="1">
        <f t="array" aca="1" ref="WR74" ca="1">INDEX(i.LMU_Area,$K74,WR$26)</f>
        <v>-</v>
      </c>
      <c r="WS74" s="5" t="str" cm="1">
        <f t="array" aca="1" ref="WS74" ca="1">INDEX(i.LMU_Area,$K74,WS$26)</f>
        <v>-</v>
      </c>
      <c r="WT74" s="5" t="str" cm="1">
        <f t="array" aca="1" ref="WT74" ca="1">INDEX(i.LMU_Area,$K74,WT$26)</f>
        <v>-</v>
      </c>
      <c r="WU74" s="5" t="str" cm="1">
        <f t="array" aca="1" ref="WU74" ca="1">INDEX(i.LMU_Area,$K74,WU$26)</f>
        <v>-</v>
      </c>
      <c r="WV74" s="5" t="str" cm="1">
        <f t="array" aca="1" ref="WV74" ca="1">INDEX(i.LMU_Area,$K74,WV$26)</f>
        <v>-</v>
      </c>
      <c r="WW74" s="5" t="str" cm="1">
        <f t="array" aca="1" ref="WW74" ca="1">INDEX(i.LMU_Area,$K74,WW$26)</f>
        <v>-</v>
      </c>
      <c r="WX74" s="5" t="str" cm="1">
        <f t="array" aca="1" ref="WX74" ca="1">INDEX(i.LMU_Area,$K74,WX$26)</f>
        <v>-</v>
      </c>
      <c r="WY74" s="5" t="str" cm="1">
        <f t="array" aca="1" ref="WY74" ca="1">INDEX(i.LMU_Area,$K74,WY$26)</f>
        <v>-</v>
      </c>
      <c r="WZ74" s="5" t="str" cm="1">
        <f t="array" aca="1" ref="WZ74" ca="1">INDEX(i.LMU_Area,$K74,WZ$26)</f>
        <v>-</v>
      </c>
      <c r="XA74" s="5" t="str" cm="1">
        <f t="array" aca="1" ref="XA74" ca="1">INDEX(i.LMU_Area,$K74,XA$26)</f>
        <v>-</v>
      </c>
      <c r="XB74" s="5" t="str" cm="1">
        <f t="array" aca="1" ref="XB74" ca="1">INDEX(i.LMU_Area,$K74,XB$26)</f>
        <v>-</v>
      </c>
      <c r="XC74" s="5" t="str" cm="1">
        <f t="array" aca="1" ref="XC74" ca="1">INDEX(i.LMU_Area,$K74,XC$26)</f>
        <v>-</v>
      </c>
      <c r="XD74" s="5" t="str" cm="1">
        <f t="array" aca="1" ref="XD74" ca="1">INDEX(i.LMU_Area,$K74,XD$26)</f>
        <v>-</v>
      </c>
      <c r="XE74" s="5" t="str" cm="1">
        <f t="array" aca="1" ref="XE74" ca="1">INDEX(i.LMU_Area,$K74,XE$26)</f>
        <v>-</v>
      </c>
      <c r="XF74" s="5" t="str" cm="1">
        <f t="array" aca="1" ref="XF74" ca="1">INDEX(i.LMU_Area,$K74,XF$26)</f>
        <v>-</v>
      </c>
      <c r="XG74" s="5" t="str" cm="1">
        <f t="array" aca="1" ref="XG74" ca="1">INDEX(i.LMU_Area,$K74,XG$26)</f>
        <v>-</v>
      </c>
      <c r="XH74" s="5" t="str" cm="1">
        <f t="array" aca="1" ref="XH74" ca="1">INDEX(i.LMU_Area,$K74,XH$26)</f>
        <v>-</v>
      </c>
      <c r="XI74" s="5" t="str" cm="1">
        <f t="array" aca="1" ref="XI74" ca="1">INDEX(i.LMU_Area,$K74,XI$26)</f>
        <v>-</v>
      </c>
      <c r="XJ74" s="5" t="str" cm="1">
        <f t="array" aca="1" ref="XJ74" ca="1">INDEX(i.LMU_Area,$K74,XJ$26)</f>
        <v>-</v>
      </c>
      <c r="XK74" s="5" t="str" cm="1">
        <f t="array" aca="1" ref="XK74" ca="1">INDEX(i.LMU_Area,$K74,XK$26)</f>
        <v>-</v>
      </c>
      <c r="XL74" s="5" t="str" cm="1">
        <f t="array" aca="1" ref="XL74" ca="1">INDEX(i.LMU_Area,$K74,XL$26)</f>
        <v>-</v>
      </c>
      <c r="XM74" s="5" t="str" cm="1">
        <f t="array" aca="1" ref="XM74" ca="1">INDEX(i.LMU_Area,$K74,XM$26)</f>
        <v>-</v>
      </c>
      <c r="XN74" s="5" t="str" cm="1">
        <f t="array" aca="1" ref="XN74" ca="1">INDEX(i.LMU_Area,$K74,XN$26)</f>
        <v>-</v>
      </c>
      <c r="XO74" s="5" t="str" cm="1">
        <f t="array" aca="1" ref="XO74" ca="1">INDEX(i.LMU_Area,$K74,XO$26)</f>
        <v>-</v>
      </c>
      <c r="XP74" s="5" t="str" cm="1">
        <f t="array" aca="1" ref="XP74" ca="1">INDEX(i.LMU_Area,$K74,XP$26)</f>
        <v>-</v>
      </c>
      <c r="XQ74" s="5" t="str" cm="1">
        <f t="array" aca="1" ref="XQ74" ca="1">INDEX(i.LMU_Area,$K74,XQ$26)</f>
        <v>-</v>
      </c>
      <c r="XR74" s="5" t="str" cm="1">
        <f t="array" aca="1" ref="XR74" ca="1">INDEX(i.LMU_Area,$K74,XR$26)</f>
        <v>-</v>
      </c>
      <c r="XS74" s="5" t="str" cm="1">
        <f t="array" aca="1" ref="XS74" ca="1">INDEX(i.LMU_Area,$K74,XS$26)</f>
        <v>-</v>
      </c>
      <c r="XT74" s="5" t="str" cm="1">
        <f t="array" aca="1" ref="XT74" ca="1">INDEX(i.LMU_Area,$K74,XT$26)</f>
        <v>-</v>
      </c>
      <c r="XU74" s="5" t="str" cm="1">
        <f t="array" aca="1" ref="XU74" ca="1">INDEX(i.LMU_Area,$K74,XU$26)</f>
        <v>-</v>
      </c>
      <c r="XV74" s="5" t="str" cm="1">
        <f t="array" aca="1" ref="XV74" ca="1">INDEX(i.LMU_Area,$K74,XV$26)</f>
        <v>-</v>
      </c>
      <c r="XW74" s="5" t="str" cm="1">
        <f t="array" aca="1" ref="XW74" ca="1">INDEX(i.LMU_Area,$K74,XW$26)</f>
        <v>-</v>
      </c>
      <c r="XX74" s="5" t="str" cm="1">
        <f t="array" aca="1" ref="XX74" ca="1">INDEX(i.LMU_Area,$K74,XX$26)</f>
        <v>-</v>
      </c>
      <c r="XY74" s="5" t="str" cm="1">
        <f t="array" aca="1" ref="XY74" ca="1">INDEX(i.LMU_Area,$K74,XY$26)</f>
        <v>-</v>
      </c>
      <c r="XZ74" s="5" t="str" cm="1">
        <f t="array" aca="1" ref="XZ74" ca="1">INDEX(i.LMU_Area,$K74,XZ$26)</f>
        <v>-</v>
      </c>
      <c r="YA74" s="5" t="str" cm="1">
        <f t="array" aca="1" ref="YA74" ca="1">INDEX(i.LMU_Area,$K74,YA$26)</f>
        <v>-</v>
      </c>
      <c r="YB74" s="5" t="str" cm="1">
        <f t="array" aca="1" ref="YB74" ca="1">INDEX(i.LMU_Area,$K74,YB$26)</f>
        <v>-</v>
      </c>
      <c r="YC74" s="5" t="str" cm="1">
        <f t="array" aca="1" ref="YC74" ca="1">INDEX(i.LMU_Area,$K74,YC$26)</f>
        <v>-</v>
      </c>
      <c r="YD74" s="5" t="str" cm="1">
        <f t="array" aca="1" ref="YD74" ca="1">INDEX(i.LMU_Area,$K74,YD$26)</f>
        <v>-</v>
      </c>
      <c r="YE74" s="5" t="str" cm="1">
        <f t="array" aca="1" ref="YE74" ca="1">INDEX(i.LMU_Area,$K74,YE$26)</f>
        <v>-</v>
      </c>
      <c r="YF74" s="5" t="str" cm="1">
        <f t="array" aca="1" ref="YF74" ca="1">INDEX(i.LMU_Area,$K74,YF$26)</f>
        <v>-</v>
      </c>
      <c r="YG74" s="5" t="str" cm="1">
        <f t="array" aca="1" ref="YG74" ca="1">INDEX(i.LMU_Area,$K74,YG$26)</f>
        <v>-</v>
      </c>
      <c r="YH74" s="5" t="str" cm="1">
        <f t="array" aca="1" ref="YH74" ca="1">INDEX(i.LMU_Area,$K74,YH$26)</f>
        <v>-</v>
      </c>
      <c r="YI74" s="5" t="str" cm="1">
        <f t="array" aca="1" ref="YI74" ca="1">INDEX(i.LMU_Area,$K74,YI$26)</f>
        <v>-</v>
      </c>
      <c r="YJ74" s="5" t="str" cm="1">
        <f t="array" aca="1" ref="YJ74" ca="1">INDEX(i.LMU_Area,$K74,YJ$26)</f>
        <v>-</v>
      </c>
      <c r="YK74" s="5" t="str" cm="1">
        <f t="array" aca="1" ref="YK74" ca="1">INDEX(i.LMU_Area,$K74,YK$26)</f>
        <v>-</v>
      </c>
      <c r="YL74" s="5" t="str" cm="1">
        <f t="array" aca="1" ref="YL74" ca="1">INDEX(i.LMU_Area,$K74,YL$26)</f>
        <v>-</v>
      </c>
      <c r="YM74" s="5" t="str" cm="1">
        <f t="array" aca="1" ref="YM74" ca="1">INDEX(i.LMU_Area,$K74,YM$26)</f>
        <v>-</v>
      </c>
      <c r="YN74" s="5" t="str" cm="1">
        <f t="array" aca="1" ref="YN74" ca="1">INDEX(i.LMU_Area,$K74,YN$26)</f>
        <v>-</v>
      </c>
      <c r="YO74" s="5" t="str" cm="1">
        <f t="array" aca="1" ref="YO74" ca="1">INDEX(i.LMU_Area,$K74,YO$26)</f>
        <v>-</v>
      </c>
      <c r="YP74" s="5" t="str" cm="1">
        <f t="array" aca="1" ref="YP74" ca="1">INDEX(i.LMU_Area,$K74,YP$26)</f>
        <v>-</v>
      </c>
      <c r="YQ74" s="5" t="str" cm="1">
        <f t="array" aca="1" ref="YQ74" ca="1">INDEX(i.LMU_Area,$K74,YQ$26)</f>
        <v>-</v>
      </c>
      <c r="YR74" s="5" t="str" cm="1">
        <f t="array" aca="1" ref="YR74" ca="1">INDEX(i.LMU_Area,$K74,YR$26)</f>
        <v>-</v>
      </c>
      <c r="YS74" s="5" t="str" cm="1">
        <f t="array" aca="1" ref="YS74" ca="1">INDEX(i.LMU_Area,$K74,YS$26)</f>
        <v>-</v>
      </c>
      <c r="YT74" s="5" t="str" cm="1">
        <f t="array" aca="1" ref="YT74" ca="1">INDEX(i.LMU_Area,$K74,YT$26)</f>
        <v>-</v>
      </c>
      <c r="YU74" s="5" t="str" cm="1">
        <f t="array" aca="1" ref="YU74" ca="1">INDEX(i.LMU_Area,$K74,YU$26)</f>
        <v>-</v>
      </c>
      <c r="YV74" s="5" t="str" cm="1">
        <f t="array" aca="1" ref="YV74" ca="1">INDEX(i.LMU_Area,$K74,YV$26)</f>
        <v>-</v>
      </c>
      <c r="YW74" s="5" t="str" cm="1">
        <f t="array" aca="1" ref="YW74" ca="1">INDEX(i.LMU_Area,$K74,YW$26)</f>
        <v>-</v>
      </c>
      <c r="YX74" s="5" t="str" cm="1">
        <f t="array" aca="1" ref="YX74" ca="1">INDEX(i.LMU_Area,$K74,YX$26)</f>
        <v>-</v>
      </c>
      <c r="YY74" s="5" t="str" cm="1">
        <f t="array" aca="1" ref="YY74" ca="1">INDEX(i.LMU_Area,$K74,YY$26)</f>
        <v>-</v>
      </c>
      <c r="YZ74" s="5" t="str" cm="1">
        <f t="array" aca="1" ref="YZ74" ca="1">INDEX(i.LMU_Area,$K74,YZ$26)</f>
        <v>-</v>
      </c>
      <c r="ZA74" s="5" t="str" cm="1">
        <f t="array" aca="1" ref="ZA74" ca="1">INDEX(i.LMU_Area,$K74,ZA$26)</f>
        <v>-</v>
      </c>
      <c r="ZB74" s="5" t="str" cm="1">
        <f t="array" aca="1" ref="ZB74" ca="1">INDEX(i.LMU_Area,$K74,ZB$26)</f>
        <v>-</v>
      </c>
      <c r="ZC74" s="5" t="str" cm="1">
        <f t="array" aca="1" ref="ZC74" ca="1">INDEX(i.LMU_Area,$K74,ZC$26)</f>
        <v>-</v>
      </c>
      <c r="ZD74" s="5" t="str" cm="1">
        <f t="array" aca="1" ref="ZD74" ca="1">INDEX(i.LMU_Area,$K74,ZD$26)</f>
        <v>-</v>
      </c>
      <c r="ZE74" s="5" t="str" cm="1">
        <f t="array" aca="1" ref="ZE74" ca="1">INDEX(i.LMU_Area,$K74,ZE$26)</f>
        <v>-</v>
      </c>
      <c r="ZF74" s="5" t="str" cm="1">
        <f t="array" aca="1" ref="ZF74" ca="1">INDEX(i.LMU_Area,$K74,ZF$26)</f>
        <v>-</v>
      </c>
      <c r="ZG74" s="5" t="str" cm="1">
        <f t="array" aca="1" ref="ZG74" ca="1">INDEX(i.LMU_Area,$K74,ZG$26)</f>
        <v>-</v>
      </c>
      <c r="ZH74" s="5" t="str" cm="1">
        <f t="array" aca="1" ref="ZH74" ca="1">INDEX(i.LMU_Area,$K74,ZH$26)</f>
        <v>-</v>
      </c>
      <c r="ZI74" s="5" t="str" cm="1">
        <f t="array" aca="1" ref="ZI74" ca="1">INDEX(i.LMU_Area,$K74,ZI$26)</f>
        <v>-</v>
      </c>
      <c r="ZJ74" s="5" t="str" cm="1">
        <f t="array" aca="1" ref="ZJ74" ca="1">INDEX(i.LMU_Area,$K74,ZJ$26)</f>
        <v>-</v>
      </c>
      <c r="ZK74" s="5" t="str" cm="1">
        <f t="array" aca="1" ref="ZK74" ca="1">INDEX(i.LMU_Area,$K74,ZK$26)</f>
        <v>-</v>
      </c>
      <c r="ZL74" s="5" t="str" cm="1">
        <f t="array" aca="1" ref="ZL74" ca="1">INDEX(i.LMU_Area,$K74,ZL$26)</f>
        <v>-</v>
      </c>
      <c r="ZM74" s="5" t="str" cm="1">
        <f t="array" aca="1" ref="ZM74" ca="1">INDEX(i.LMU_Area,$K74,ZM$26)</f>
        <v>-</v>
      </c>
      <c r="ZN74" s="5" t="str" cm="1">
        <f t="array" aca="1" ref="ZN74" ca="1">INDEX(i.LMU_Area,$K74,ZN$26)</f>
        <v>-</v>
      </c>
      <c r="ZO74" s="5" t="str" cm="1">
        <f t="array" aca="1" ref="ZO74" ca="1">INDEX(i.LMU_Area,$K74,ZO$26)</f>
        <v>-</v>
      </c>
      <c r="ZP74" s="5" t="str" cm="1">
        <f t="array" aca="1" ref="ZP74" ca="1">INDEX(i.LMU_Area,$K74,ZP$26)</f>
        <v>-</v>
      </c>
      <c r="ZQ74" s="5" t="str" cm="1">
        <f t="array" aca="1" ref="ZQ74" ca="1">INDEX(i.LMU_Area,$K74,ZQ$26)</f>
        <v>-</v>
      </c>
      <c r="ZR74" s="5" t="str" cm="1">
        <f t="array" aca="1" ref="ZR74" ca="1">INDEX(i.LMU_Area,$K74,ZR$26)</f>
        <v>-</v>
      </c>
      <c r="ZS74" s="5" t="str" cm="1">
        <f t="array" aca="1" ref="ZS74" ca="1">INDEX(i.LMU_Area,$K74,ZS$26)</f>
        <v>-</v>
      </c>
      <c r="ZT74" s="5" t="str" cm="1">
        <f t="array" aca="1" ref="ZT74" ca="1">INDEX(i.LMU_Area,$K74,ZT$26)</f>
        <v>-</v>
      </c>
      <c r="ZU74" s="5" t="str" cm="1">
        <f t="array" aca="1" ref="ZU74" ca="1">INDEX(i.LMU_Area,$K74,ZU$26)</f>
        <v>-</v>
      </c>
      <c r="ZV74" s="5" t="str" cm="1">
        <f t="array" aca="1" ref="ZV74" ca="1">INDEX(i.LMU_Area,$K74,ZV$26)</f>
        <v>-</v>
      </c>
      <c r="ZW74" s="5" t="str" cm="1">
        <f t="array" aca="1" ref="ZW74" ca="1">INDEX(i.LMU_Area,$K74,ZW$26)</f>
        <v>-</v>
      </c>
      <c r="ZX74" s="5" t="str" cm="1">
        <f t="array" aca="1" ref="ZX74" ca="1">INDEX(i.LMU_Area,$K74,ZX$26)</f>
        <v>-</v>
      </c>
      <c r="ZY74" s="5" t="str" cm="1">
        <f t="array" aca="1" ref="ZY74" ca="1">INDEX(i.LMU_Area,$K74,ZY$26)</f>
        <v>-</v>
      </c>
      <c r="ZZ74" s="5" t="str" cm="1">
        <f t="array" aca="1" ref="ZZ74" ca="1">INDEX(i.LMU_Area,$K74,ZZ$26)</f>
        <v>-</v>
      </c>
      <c r="AAA74" s="5" t="str" cm="1">
        <f t="array" aca="1" ref="AAA74" ca="1">INDEX(i.LMU_Area,$K74,AAA$26)</f>
        <v>-</v>
      </c>
      <c r="AAB74" s="5" t="str" cm="1">
        <f t="array" aca="1" ref="AAB74" ca="1">INDEX(i.LMU_Area,$K74,AAB$26)</f>
        <v>-</v>
      </c>
      <c r="AAC74" s="5" t="str" cm="1">
        <f t="array" aca="1" ref="AAC74" ca="1">INDEX(i.LMU_Area,$K74,AAC$26)</f>
        <v>-</v>
      </c>
      <c r="AAD74" s="5" t="str" cm="1">
        <f t="array" aca="1" ref="AAD74" ca="1">INDEX(i.LMU_Area,$K74,AAD$26)</f>
        <v>-</v>
      </c>
      <c r="AAE74" s="5" t="str" cm="1">
        <f t="array" aca="1" ref="AAE74" ca="1">INDEX(i.LMU_Area,$K74,AAE$26)</f>
        <v>-</v>
      </c>
      <c r="AAF74" s="5" t="str" cm="1">
        <f t="array" aca="1" ref="AAF74" ca="1">INDEX(i.LMU_Area,$K74,AAF$26)</f>
        <v>-</v>
      </c>
      <c r="AAG74" s="5" t="str" cm="1">
        <f t="array" aca="1" ref="AAG74" ca="1">INDEX(i.LMU_Area,$K74,AAG$26)</f>
        <v>-</v>
      </c>
      <c r="AAH74" s="5" t="str" cm="1">
        <f t="array" aca="1" ref="AAH74" ca="1">INDEX(i.LMU_Area,$K74,AAH$26)</f>
        <v>-</v>
      </c>
      <c r="AAI74" s="5" t="str" cm="1">
        <f t="array" aca="1" ref="AAI74" ca="1">INDEX(i.LMU_Area,$K74,AAI$26)</f>
        <v>-</v>
      </c>
      <c r="AAJ74" s="5" t="str" cm="1">
        <f t="array" aca="1" ref="AAJ74" ca="1">INDEX(i.LMU_Area,$K74,AAJ$26)</f>
        <v>-</v>
      </c>
      <c r="AAK74" s="5" t="str" cm="1">
        <f t="array" aca="1" ref="AAK74" ca="1">INDEX(i.LMU_Area,$K74,AAK$26)</f>
        <v>-</v>
      </c>
      <c r="AAL74" s="5" t="str" cm="1">
        <f t="array" aca="1" ref="AAL74" ca="1">INDEX(i.LMU_Area,$K74,AAL$26)</f>
        <v>-</v>
      </c>
      <c r="AAM74" s="5" t="str" cm="1">
        <f t="array" aca="1" ref="AAM74" ca="1">INDEX(i.LMU_Area,$K74,AAM$26)</f>
        <v>-</v>
      </c>
      <c r="AAN74" s="5" t="str" cm="1">
        <f t="array" aca="1" ref="AAN74" ca="1">INDEX(i.LMU_Area,$K74,AAN$26)</f>
        <v>-</v>
      </c>
      <c r="AAO74" s="5" t="str" cm="1">
        <f t="array" aca="1" ref="AAO74" ca="1">INDEX(i.LMU_Area,$K74,AAO$26)</f>
        <v>-</v>
      </c>
      <c r="AAP74" s="5" t="str" cm="1">
        <f t="array" aca="1" ref="AAP74" ca="1">INDEX(i.LMU_Area,$K74,AAP$26)</f>
        <v>-</v>
      </c>
      <c r="AAQ74" s="5" t="str" cm="1">
        <f t="array" aca="1" ref="AAQ74" ca="1">INDEX(i.LMU_Area,$K74,AAQ$26)</f>
        <v>-</v>
      </c>
      <c r="AAR74" s="5" t="str" cm="1">
        <f t="array" aca="1" ref="AAR74" ca="1">INDEX(i.LMU_Area,$K74,AAR$26)</f>
        <v>-</v>
      </c>
      <c r="AAS74" s="5" t="str" cm="1">
        <f t="array" aca="1" ref="AAS74" ca="1">INDEX(i.LMU_Area,$K74,AAS$26)</f>
        <v>-</v>
      </c>
      <c r="AAT74" s="5" t="str" cm="1">
        <f t="array" aca="1" ref="AAT74" ca="1">INDEX(i.LMU_Area,$K74,AAT$26)</f>
        <v>-</v>
      </c>
      <c r="AAU74" s="5" t="str" cm="1">
        <f t="array" aca="1" ref="AAU74" ca="1">INDEX(i.LMU_Area,$K74,AAU$26)</f>
        <v>-</v>
      </c>
      <c r="AAV74" s="5" t="str" cm="1">
        <f t="array" aca="1" ref="AAV74" ca="1">INDEX(i.LMU_Area,$K74,AAV$26)</f>
        <v>-</v>
      </c>
      <c r="AAW74" s="5" t="str" cm="1">
        <f t="array" aca="1" ref="AAW74" ca="1">INDEX(i.LMU_Area,$K74,AAW$26)</f>
        <v>-</v>
      </c>
      <c r="AAX74" s="5" t="str" cm="1">
        <f t="array" aca="1" ref="AAX74" ca="1">INDEX(i.LMU_Area,$K74,AAX$26)</f>
        <v>-</v>
      </c>
      <c r="AAY74" s="5" t="str" cm="1">
        <f t="array" aca="1" ref="AAY74" ca="1">INDEX(i.LMU_Area,$K74,AAY$26)</f>
        <v>-</v>
      </c>
      <c r="AAZ74" s="5" t="str" cm="1">
        <f t="array" aca="1" ref="AAZ74" ca="1">INDEX(i.LMU_Area,$K74,AAZ$26)</f>
        <v>-</v>
      </c>
      <c r="ABA74" s="5" t="str" cm="1">
        <f t="array" aca="1" ref="ABA74" ca="1">INDEX(i.LMU_Area,$K74,ABA$26)</f>
        <v>-</v>
      </c>
      <c r="ABB74" s="5" t="str" cm="1">
        <f t="array" aca="1" ref="ABB74" ca="1">INDEX(i.LMU_Area,$K74,ABB$26)</f>
        <v>-</v>
      </c>
      <c r="ABC74" s="5" t="str" cm="1">
        <f t="array" aca="1" ref="ABC74" ca="1">INDEX(i.LMU_Area,$K74,ABC$26)</f>
        <v>-</v>
      </c>
      <c r="ABD74" s="5" t="str" cm="1">
        <f t="array" aca="1" ref="ABD74" ca="1">INDEX(i.LMU_Area,$K74,ABD$26)</f>
        <v>-</v>
      </c>
      <c r="ABE74" s="5" t="str" cm="1">
        <f t="array" aca="1" ref="ABE74" ca="1">INDEX(i.LMU_Area,$K74,ABE$26)</f>
        <v>-</v>
      </c>
      <c r="ABF74" s="5" t="str" cm="1">
        <f t="array" aca="1" ref="ABF74" ca="1">INDEX(i.LMU_Area,$K74,ABF$26)</f>
        <v>-</v>
      </c>
      <c r="ABG74" s="5" t="str" cm="1">
        <f t="array" aca="1" ref="ABG74" ca="1">INDEX(i.LMU_Area,$K74,ABG$26)</f>
        <v>-</v>
      </c>
      <c r="ABH74" s="5" t="str" cm="1">
        <f t="array" aca="1" ref="ABH74" ca="1">INDEX(i.LMU_Area,$K74,ABH$26)</f>
        <v>-</v>
      </c>
      <c r="ABI74" s="5" t="str" cm="1">
        <f t="array" aca="1" ref="ABI74" ca="1">INDEX(i.LMU_Area,$K74,ABI$26)</f>
        <v>-</v>
      </c>
      <c r="ABJ74" s="5" t="str" cm="1">
        <f t="array" aca="1" ref="ABJ74" ca="1">INDEX(i.LMU_Area,$K74,ABJ$26)</f>
        <v>-</v>
      </c>
      <c r="ABK74" s="5" t="str" cm="1">
        <f t="array" aca="1" ref="ABK74" ca="1">INDEX(i.LMU_Area,$K74,ABK$26)</f>
        <v>-</v>
      </c>
      <c r="ABL74" s="5" t="str" cm="1">
        <f t="array" aca="1" ref="ABL74" ca="1">INDEX(i.LMU_Area,$K74,ABL$26)</f>
        <v>-</v>
      </c>
      <c r="ABM74" s="5" t="str" cm="1">
        <f t="array" aca="1" ref="ABM74" ca="1">INDEX(i.LMU_Area,$K74,ABM$26)</f>
        <v>-</v>
      </c>
      <c r="ABN74" s="5" t="str" cm="1">
        <f t="array" aca="1" ref="ABN74" ca="1">INDEX(i.LMU_Area,$K74,ABN$26)</f>
        <v>-</v>
      </c>
      <c r="ABO74" s="5" t="str" cm="1">
        <f t="array" aca="1" ref="ABO74" ca="1">INDEX(i.LMU_Area,$K74,ABO$26)</f>
        <v>-</v>
      </c>
      <c r="ABP74" s="5" t="str" cm="1">
        <f t="array" aca="1" ref="ABP74" ca="1">INDEX(i.LMU_Area,$K74,ABP$26)</f>
        <v>-</v>
      </c>
      <c r="ABQ74" s="5" t="str" cm="1">
        <f t="array" aca="1" ref="ABQ74" ca="1">INDEX(i.LMU_Area,$K74,ABQ$26)</f>
        <v>-</v>
      </c>
      <c r="ABR74" s="5" t="str" cm="1">
        <f t="array" aca="1" ref="ABR74" ca="1">INDEX(i.LMU_Area,$K74,ABR$26)</f>
        <v>-</v>
      </c>
      <c r="ABS74" s="5" t="str" cm="1">
        <f t="array" aca="1" ref="ABS74" ca="1">INDEX(i.LMU_Area,$K74,ABS$26)</f>
        <v>-</v>
      </c>
      <c r="ABT74" s="5" t="str" cm="1">
        <f t="array" aca="1" ref="ABT74" ca="1">INDEX(i.LMU_Area,$K74,ABT$26)</f>
        <v>-</v>
      </c>
      <c r="ABU74" s="5" t="str" cm="1">
        <f t="array" aca="1" ref="ABU74" ca="1">INDEX(i.LMU_Area,$K74,ABU$26)</f>
        <v>-</v>
      </c>
      <c r="ABV74" s="5" t="str" cm="1">
        <f t="array" aca="1" ref="ABV74" ca="1">INDEX(i.LMU_Area,$K74,ABV$26)</f>
        <v>-</v>
      </c>
      <c r="ABW74" s="5" t="str" cm="1">
        <f t="array" aca="1" ref="ABW74" ca="1">INDEX(i.LMU_Area,$K74,ABW$26)</f>
        <v>-</v>
      </c>
      <c r="ABX74" s="5" t="str" cm="1">
        <f t="array" aca="1" ref="ABX74" ca="1">INDEX(i.LMU_Area,$K74,ABX$26)</f>
        <v>-</v>
      </c>
      <c r="ABY74" s="5" t="str" cm="1">
        <f t="array" aca="1" ref="ABY74" ca="1">INDEX(i.LMU_Area,$K74,ABY$26)</f>
        <v>-</v>
      </c>
      <c r="ABZ74" s="5" t="str" cm="1">
        <f t="array" aca="1" ref="ABZ74" ca="1">INDEX(i.LMU_Area,$K74,ABZ$26)</f>
        <v>-</v>
      </c>
      <c r="ACA74" s="5" t="str" cm="1">
        <f t="array" aca="1" ref="ACA74" ca="1">INDEX(i.LMU_Area,$K74,ACA$26)</f>
        <v>-</v>
      </c>
      <c r="ACB74" s="5" t="str" cm="1">
        <f t="array" aca="1" ref="ACB74" ca="1">INDEX(i.LMU_Area,$K74,ACB$26)</f>
        <v>-</v>
      </c>
      <c r="ACC74" s="5" t="str" cm="1">
        <f t="array" aca="1" ref="ACC74" ca="1">INDEX(i.LMU_Area,$K74,ACC$26)</f>
        <v>-</v>
      </c>
      <c r="ACD74" s="5" t="str" cm="1">
        <f t="array" aca="1" ref="ACD74" ca="1">INDEX(i.LMU_Area,$K74,ACD$26)</f>
        <v>-</v>
      </c>
      <c r="ACE74" s="5" t="str" cm="1">
        <f t="array" aca="1" ref="ACE74" ca="1">INDEX(i.LMU_Area,$K74,ACE$26)</f>
        <v>-</v>
      </c>
      <c r="ACF74" s="5" t="str" cm="1">
        <f t="array" aca="1" ref="ACF74" ca="1">INDEX(i.LMU_Area,$K74,ACF$26)</f>
        <v>-</v>
      </c>
      <c r="ACG74" s="5" t="str" cm="1">
        <f t="array" aca="1" ref="ACG74" ca="1">INDEX(i.LMU_Area,$K74,ACG$26)</f>
        <v>-</v>
      </c>
      <c r="ACH74" s="5" t="str" cm="1">
        <f t="array" aca="1" ref="ACH74" ca="1">INDEX(i.LMU_Area,$K74,ACH$26)</f>
        <v>-</v>
      </c>
      <c r="ACI74" s="5" t="str" cm="1">
        <f t="array" aca="1" ref="ACI74" ca="1">INDEX(i.LMU_Area,$K74,ACI$26)</f>
        <v>-</v>
      </c>
      <c r="ACJ74" s="5" t="str" cm="1">
        <f t="array" aca="1" ref="ACJ74" ca="1">INDEX(i.LMU_Area,$K74,ACJ$26)</f>
        <v>-</v>
      </c>
      <c r="ACK74" s="5" t="str" cm="1">
        <f t="array" aca="1" ref="ACK74" ca="1">INDEX(i.LMU_Area,$K74,ACK$26)</f>
        <v>-</v>
      </c>
      <c r="ACL74" s="5" t="str" cm="1">
        <f t="array" aca="1" ref="ACL74" ca="1">INDEX(i.LMU_Area,$K74,ACL$26)</f>
        <v>-</v>
      </c>
      <c r="ACM74" s="5" t="str" cm="1">
        <f t="array" aca="1" ref="ACM74" ca="1">INDEX(i.LMU_Area,$K74,ACM$26)</f>
        <v>-</v>
      </c>
      <c r="ACN74" s="5" t="str" cm="1">
        <f t="array" aca="1" ref="ACN74" ca="1">INDEX(i.LMU_Area,$K74,ACN$26)</f>
        <v>-</v>
      </c>
      <c r="ACO74" s="5" t="str" cm="1">
        <f t="array" aca="1" ref="ACO74" ca="1">INDEX(i.LMU_Area,$K74,ACO$26)</f>
        <v>-</v>
      </c>
      <c r="ACP74" s="5" t="str" cm="1">
        <f t="array" aca="1" ref="ACP74" ca="1">INDEX(i.LMU_Area,$K74,ACP$26)</f>
        <v>-</v>
      </c>
      <c r="ACQ74" s="5" t="str" cm="1">
        <f t="array" aca="1" ref="ACQ74" ca="1">INDEX(i.LMU_Area,$K74,ACQ$26)</f>
        <v>-</v>
      </c>
      <c r="ACR74" s="5" t="str" cm="1">
        <f t="array" aca="1" ref="ACR74" ca="1">INDEX(i.LMU_Area,$K74,ACR$26)</f>
        <v>-</v>
      </c>
      <c r="ACS74" s="5" t="str" cm="1">
        <f t="array" aca="1" ref="ACS74" ca="1">INDEX(i.LMU_Area,$K74,ACS$26)</f>
        <v>-</v>
      </c>
      <c r="ACT74" s="5" t="str" cm="1">
        <f t="array" aca="1" ref="ACT74" ca="1">INDEX(i.LMU_Area,$K74,ACT$26)</f>
        <v>-</v>
      </c>
      <c r="ACU74" s="5" t="str" cm="1">
        <f t="array" aca="1" ref="ACU74" ca="1">INDEX(i.LMU_Area,$K74,ACU$26)</f>
        <v>-</v>
      </c>
      <c r="ACV74" s="5" t="str" cm="1">
        <f t="array" aca="1" ref="ACV74" ca="1">INDEX(i.LMU_Area,$K74,ACV$26)</f>
        <v>-</v>
      </c>
      <c r="ACW74" s="5" t="str" cm="1">
        <f t="array" aca="1" ref="ACW74" ca="1">INDEX(i.LMU_Area,$K74,ACW$26)</f>
        <v>-</v>
      </c>
      <c r="ACX74" s="5" t="str" cm="1">
        <f t="array" aca="1" ref="ACX74" ca="1">INDEX(i.LMU_Area,$K74,ACX$26)</f>
        <v>-</v>
      </c>
      <c r="ACY74" s="5" t="str" cm="1">
        <f t="array" aca="1" ref="ACY74" ca="1">INDEX(i.LMU_Area,$K74,ACY$26)</f>
        <v>-</v>
      </c>
      <c r="ACZ74" s="5" t="str" cm="1">
        <f t="array" aca="1" ref="ACZ74" ca="1">INDEX(i.LMU_Area,$K74,ACZ$26)</f>
        <v>-</v>
      </c>
      <c r="ADA74" s="5" t="str" cm="1">
        <f t="array" aca="1" ref="ADA74" ca="1">INDEX(i.LMU_Area,$K74,ADA$26)</f>
        <v>-</v>
      </c>
      <c r="ADB74" s="5" t="str" cm="1">
        <f t="array" aca="1" ref="ADB74" ca="1">INDEX(i.LMU_Area,$K74,ADB$26)</f>
        <v>-</v>
      </c>
      <c r="ADC74" s="5" t="str" cm="1">
        <f t="array" aca="1" ref="ADC74" ca="1">INDEX(i.LMU_Area,$K74,ADC$26)</f>
        <v>-</v>
      </c>
      <c r="ADD74" s="5" t="str" cm="1">
        <f t="array" aca="1" ref="ADD74" ca="1">INDEX(i.LMU_Area,$K74,ADD$26)</f>
        <v>-</v>
      </c>
      <c r="ADE74" s="5" t="str" cm="1">
        <f t="array" aca="1" ref="ADE74" ca="1">INDEX(i.LMU_Area,$K74,ADE$26)</f>
        <v>-</v>
      </c>
      <c r="ADF74" s="5" t="str" cm="1">
        <f t="array" aca="1" ref="ADF74" ca="1">INDEX(i.LMU_Area,$K74,ADF$26)</f>
        <v>-</v>
      </c>
      <c r="ADG74" s="5" t="str" cm="1">
        <f t="array" aca="1" ref="ADG74" ca="1">INDEX(i.LMU_Area,$K74,ADG$26)</f>
        <v>-</v>
      </c>
      <c r="ADH74" s="5" t="str" cm="1">
        <f t="array" aca="1" ref="ADH74" ca="1">INDEX(i.LMU_Area,$K74,ADH$26)</f>
        <v>-</v>
      </c>
      <c r="ADI74" s="5" t="str" cm="1">
        <f t="array" aca="1" ref="ADI74" ca="1">INDEX(i.LMU_Area,$K74,ADI$26)</f>
        <v>-</v>
      </c>
      <c r="ADJ74" s="5" t="str" cm="1">
        <f t="array" aca="1" ref="ADJ74" ca="1">INDEX(i.LMU_Area,$K74,ADJ$26)</f>
        <v>-</v>
      </c>
      <c r="ADK74" s="5" t="str" cm="1">
        <f t="array" aca="1" ref="ADK74" ca="1">INDEX(i.LMU_Area,$K74,ADK$26)</f>
        <v>-</v>
      </c>
      <c r="ADL74" s="5" t="str" cm="1">
        <f t="array" aca="1" ref="ADL74" ca="1">INDEX(i.LMU_Area,$K74,ADL$26)</f>
        <v>-</v>
      </c>
      <c r="ADM74" s="5" t="str" cm="1">
        <f t="array" aca="1" ref="ADM74" ca="1">INDEX(i.LMU_Area,$K74,ADM$26)</f>
        <v>-</v>
      </c>
      <c r="ADN74" s="5" t="str" cm="1">
        <f t="array" aca="1" ref="ADN74" ca="1">INDEX(i.LMU_Area,$K74,ADN$26)</f>
        <v>-</v>
      </c>
      <c r="ADO74" s="5" t="str" cm="1">
        <f t="array" aca="1" ref="ADO74" ca="1">INDEX(i.LMU_Area,$K74,ADO$26)</f>
        <v>-</v>
      </c>
      <c r="ADP74" s="5" t="str" cm="1">
        <f t="array" aca="1" ref="ADP74" ca="1">INDEX(i.LMU_Area,$K74,ADP$26)</f>
        <v>-</v>
      </c>
      <c r="ADQ74" s="5" t="str" cm="1">
        <f t="array" aca="1" ref="ADQ74" ca="1">INDEX(i.LMU_Area,$K74,ADQ$26)</f>
        <v>-</v>
      </c>
      <c r="ADR74" s="5" t="str" cm="1">
        <f t="array" aca="1" ref="ADR74" ca="1">INDEX(i.LMU_Area,$K74,ADR$26)</f>
        <v>-</v>
      </c>
      <c r="ADS74" s="5" t="str" cm="1">
        <f t="array" aca="1" ref="ADS74" ca="1">INDEX(i.LMU_Area,$K74,ADS$26)</f>
        <v>-</v>
      </c>
      <c r="ADT74" s="5" t="str" cm="1">
        <f t="array" aca="1" ref="ADT74" ca="1">INDEX(i.LMU_Area,$K74,ADT$26)</f>
        <v>-</v>
      </c>
      <c r="ADU74" s="5" t="str" cm="1">
        <f t="array" aca="1" ref="ADU74" ca="1">INDEX(i.LMU_Area,$K74,ADU$26)</f>
        <v>-</v>
      </c>
      <c r="ADV74" s="5" t="str" cm="1">
        <f t="array" aca="1" ref="ADV74" ca="1">INDEX(i.LMU_Area,$K74,ADV$26)</f>
        <v>-</v>
      </c>
      <c r="ADW74" s="5" t="str" cm="1">
        <f t="array" aca="1" ref="ADW74" ca="1">INDEX(i.LMU_Area,$K74,ADW$26)</f>
        <v>-</v>
      </c>
      <c r="ADX74" s="5" t="str" cm="1">
        <f t="array" aca="1" ref="ADX74" ca="1">INDEX(i.LMU_Area,$K74,ADX$26)</f>
        <v>-</v>
      </c>
      <c r="ADY74" s="5" t="str" cm="1">
        <f t="array" aca="1" ref="ADY74" ca="1">INDEX(i.LMU_Area,$K74,ADY$26)</f>
        <v>-</v>
      </c>
      <c r="ADZ74" s="5" t="str" cm="1">
        <f t="array" aca="1" ref="ADZ74" ca="1">INDEX(i.LMU_Area,$K74,ADZ$26)</f>
        <v>-</v>
      </c>
      <c r="AEA74" s="5" t="str" cm="1">
        <f t="array" aca="1" ref="AEA74" ca="1">INDEX(i.LMU_Area,$K74,AEA$26)</f>
        <v>-</v>
      </c>
      <c r="AEB74" s="5" t="str" cm="1">
        <f t="array" aca="1" ref="AEB74" ca="1">INDEX(i.LMU_Area,$K74,AEB$26)</f>
        <v>-</v>
      </c>
      <c r="AEC74" s="5" t="str" cm="1">
        <f t="array" aca="1" ref="AEC74" ca="1">INDEX(i.LMU_Area,$K74,AEC$26)</f>
        <v>-</v>
      </c>
      <c r="AED74" s="5" t="str" cm="1">
        <f t="array" aca="1" ref="AED74" ca="1">INDEX(i.LMU_Area,$K74,AED$26)</f>
        <v>-</v>
      </c>
      <c r="AEE74" s="5" t="str" cm="1">
        <f t="array" aca="1" ref="AEE74" ca="1">INDEX(i.LMU_Area,$K74,AEE$26)</f>
        <v>-</v>
      </c>
      <c r="AEF74" s="5" t="str" cm="1">
        <f t="array" aca="1" ref="AEF74" ca="1">INDEX(i.LMU_Area,$K74,AEF$26)</f>
        <v>-</v>
      </c>
      <c r="AEG74" s="5" t="str" cm="1">
        <f t="array" aca="1" ref="AEG74" ca="1">INDEX(i.LMU_Area,$K74,AEG$26)</f>
        <v>-</v>
      </c>
      <c r="AEH74" s="5" t="str" cm="1">
        <f t="array" aca="1" ref="AEH74" ca="1">INDEX(i.LMU_Area,$K74,AEH$26)</f>
        <v>-</v>
      </c>
      <c r="AEI74" s="5" t="str" cm="1">
        <f t="array" aca="1" ref="AEI74" ca="1">INDEX(i.LMU_Area,$K74,AEI$26)</f>
        <v>-</v>
      </c>
      <c r="AEJ74" s="5" t="str" cm="1">
        <f t="array" aca="1" ref="AEJ74" ca="1">INDEX(i.LMU_Area,$K74,AEJ$26)</f>
        <v>-</v>
      </c>
      <c r="AEK74" s="5" t="str" cm="1">
        <f t="array" aca="1" ref="AEK74" ca="1">INDEX(i.LMU_Area,$K74,AEK$26)</f>
        <v>-</v>
      </c>
      <c r="AEL74" s="5" t="str" cm="1">
        <f t="array" aca="1" ref="AEL74" ca="1">INDEX(i.LMU_Area,$K74,AEL$26)</f>
        <v>-</v>
      </c>
      <c r="AEM74" s="5" t="str" cm="1">
        <f t="array" aca="1" ref="AEM74" ca="1">INDEX(i.LMU_Area,$K74,AEM$26)</f>
        <v>-</v>
      </c>
      <c r="AEN74" s="5" t="str" cm="1">
        <f t="array" aca="1" ref="AEN74" ca="1">INDEX(i.LMU_Area,$K74,AEN$26)</f>
        <v>-</v>
      </c>
      <c r="AEO74" s="5" t="str" cm="1">
        <f t="array" aca="1" ref="AEO74" ca="1">INDEX(i.LMU_Area,$K74,AEO$26)</f>
        <v>-</v>
      </c>
      <c r="AEP74" s="5" t="str" cm="1">
        <f t="array" aca="1" ref="AEP74" ca="1">INDEX(i.LMU_Area,$K74,AEP$26)</f>
        <v>-</v>
      </c>
      <c r="AEQ74" s="5" t="str" cm="1">
        <f t="array" aca="1" ref="AEQ74" ca="1">INDEX(i.LMU_Area,$K74,AEQ$26)</f>
        <v>-</v>
      </c>
      <c r="AER74" s="5" t="str" cm="1">
        <f t="array" aca="1" ref="AER74" ca="1">INDEX(i.LMU_Area,$K74,AER$26)</f>
        <v>-</v>
      </c>
      <c r="AES74" s="5" t="str" cm="1">
        <f t="array" aca="1" ref="AES74" ca="1">INDEX(i.LMU_Area,$K74,AES$26)</f>
        <v>-</v>
      </c>
      <c r="AET74" s="5" t="str" cm="1">
        <f t="array" aca="1" ref="AET74" ca="1">INDEX(i.LMU_Area,$K74,AET$26)</f>
        <v>-</v>
      </c>
      <c r="AEU74" s="5" t="str" cm="1">
        <f t="array" aca="1" ref="AEU74" ca="1">INDEX(i.LMU_Area,$K74,AEU$26)</f>
        <v>-</v>
      </c>
      <c r="AEV74" s="5" t="str" cm="1">
        <f t="array" aca="1" ref="AEV74" ca="1">INDEX(i.LMU_Area,$K74,AEV$26)</f>
        <v>-</v>
      </c>
      <c r="AEW74" s="5" t="str" cm="1">
        <f t="array" aca="1" ref="AEW74" ca="1">INDEX(i.LMU_Area,$K74,AEW$26)</f>
        <v>-</v>
      </c>
      <c r="AEX74" s="5" t="str" cm="1">
        <f t="array" aca="1" ref="AEX74" ca="1">INDEX(i.LMU_Area,$K74,AEX$26)</f>
        <v>-</v>
      </c>
      <c r="AEY74" s="5" t="str" cm="1">
        <f t="array" aca="1" ref="AEY74" ca="1">INDEX(i.LMU_Area,$K74,AEY$26)</f>
        <v>-</v>
      </c>
      <c r="AEZ74" s="5" t="str" cm="1">
        <f t="array" aca="1" ref="AEZ74" ca="1">INDEX(i.LMU_Area,$K74,AEZ$26)</f>
        <v>-</v>
      </c>
      <c r="AFA74" s="5" t="str" cm="1">
        <f t="array" aca="1" ref="AFA74" ca="1">INDEX(i.LMU_Area,$K74,AFA$26)</f>
        <v>-</v>
      </c>
      <c r="AFB74" s="5" t="str" cm="1">
        <f t="array" aca="1" ref="AFB74" ca="1">INDEX(i.LMU_Area,$K74,AFB$26)</f>
        <v>-</v>
      </c>
      <c r="AFC74" s="5" t="str" cm="1">
        <f t="array" aca="1" ref="AFC74" ca="1">INDEX(i.LMU_Area,$K74,AFC$26)</f>
        <v>-</v>
      </c>
      <c r="AFD74" s="5" t="str" cm="1">
        <f t="array" aca="1" ref="AFD74" ca="1">INDEX(i.LMU_Area,$K74,AFD$26)</f>
        <v>-</v>
      </c>
      <c r="AFE74" s="5" t="str" cm="1">
        <f t="array" aca="1" ref="AFE74" ca="1">INDEX(i.LMU_Area,$K74,AFE$26)</f>
        <v>-</v>
      </c>
      <c r="AFF74" s="5" t="str" cm="1">
        <f t="array" aca="1" ref="AFF74" ca="1">INDEX(i.LMU_Area,$K74,AFF$26)</f>
        <v>-</v>
      </c>
      <c r="AFG74" s="5" t="str" cm="1">
        <f t="array" aca="1" ref="AFG74" ca="1">INDEX(i.LMU_Area,$K74,AFG$26)</f>
        <v>-</v>
      </c>
      <c r="AFH74" s="5" t="str" cm="1">
        <f t="array" aca="1" ref="AFH74" ca="1">INDEX(i.LMU_Area,$K74,AFH$26)</f>
        <v>-</v>
      </c>
      <c r="AFI74" s="5" t="str" cm="1">
        <f t="array" aca="1" ref="AFI74" ca="1">INDEX(i.LMU_Area,$K74,AFI$26)</f>
        <v>-</v>
      </c>
      <c r="AFJ74" s="5" t="str" cm="1">
        <f t="array" aca="1" ref="AFJ74" ca="1">INDEX(i.LMU_Area,$K74,AFJ$26)</f>
        <v>-</v>
      </c>
      <c r="AFK74" s="5" t="str" cm="1">
        <f t="array" aca="1" ref="AFK74" ca="1">INDEX(i.LMU_Area,$K74,AFK$26)</f>
        <v>-</v>
      </c>
      <c r="AFL74" s="5" t="str" cm="1">
        <f t="array" aca="1" ref="AFL74" ca="1">INDEX(i.LMU_Area,$K74,AFL$26)</f>
        <v>-</v>
      </c>
      <c r="AFM74" s="5" t="str" cm="1">
        <f t="array" aca="1" ref="AFM74" ca="1">INDEX(i.LMU_Area,$K74,AFM$26)</f>
        <v>-</v>
      </c>
      <c r="AFN74" s="5" t="str" cm="1">
        <f t="array" aca="1" ref="AFN74" ca="1">INDEX(i.LMU_Area,$K74,AFN$26)</f>
        <v>-</v>
      </c>
      <c r="AFO74" s="5" t="str" cm="1">
        <f t="array" aca="1" ref="AFO74" ca="1">INDEX(i.LMU_Area,$K74,AFO$26)</f>
        <v>-</v>
      </c>
      <c r="AFP74" s="5" t="str" cm="1">
        <f t="array" aca="1" ref="AFP74" ca="1">INDEX(i.LMU_Area,$K74,AFP$26)</f>
        <v>-</v>
      </c>
      <c r="AFQ74" s="5" t="str" cm="1">
        <f t="array" aca="1" ref="AFQ74" ca="1">INDEX(i.LMU_Area,$K74,AFQ$26)</f>
        <v>-</v>
      </c>
      <c r="AFR74" s="5" t="str" cm="1">
        <f t="array" aca="1" ref="AFR74" ca="1">INDEX(i.LMU_Area,$K74,AFR$26)</f>
        <v>-</v>
      </c>
      <c r="AFS74" s="5" t="str" cm="1">
        <f t="array" aca="1" ref="AFS74" ca="1">INDEX(i.LMU_Area,$K74,AFS$26)</f>
        <v>-</v>
      </c>
      <c r="AFT74" s="5" t="str" cm="1">
        <f t="array" aca="1" ref="AFT74" ca="1">INDEX(i.LMU_Area,$K74,AFT$26)</f>
        <v>-</v>
      </c>
      <c r="AFU74" s="5" t="str" cm="1">
        <f t="array" aca="1" ref="AFU74" ca="1">INDEX(i.LMU_Area,$K74,AFU$26)</f>
        <v>-</v>
      </c>
      <c r="AFV74" s="5" t="str" cm="1">
        <f t="array" aca="1" ref="AFV74" ca="1">INDEX(i.LMU_Area,$K74,AFV$26)</f>
        <v>-</v>
      </c>
      <c r="AFW74" s="5" t="str" cm="1">
        <f t="array" aca="1" ref="AFW74" ca="1">INDEX(i.LMU_Area,$K74,AFW$26)</f>
        <v>-</v>
      </c>
      <c r="AFX74" s="5" t="str" cm="1">
        <f t="array" aca="1" ref="AFX74" ca="1">INDEX(i.LMU_Area,$K74,AFX$26)</f>
        <v>-</v>
      </c>
      <c r="AFY74" s="5" t="str" cm="1">
        <f t="array" aca="1" ref="AFY74" ca="1">INDEX(i.LMU_Area,$K74,AFY$26)</f>
        <v>-</v>
      </c>
      <c r="AFZ74" s="5" t="str" cm="1">
        <f t="array" aca="1" ref="AFZ74" ca="1">INDEX(i.LMU_Area,$K74,AFZ$26)</f>
        <v>-</v>
      </c>
      <c r="AGA74" s="5" t="str" cm="1">
        <f t="array" aca="1" ref="AGA74" ca="1">INDEX(i.LMU_Area,$K74,AGA$26)</f>
        <v>-</v>
      </c>
      <c r="AGB74" s="5" t="str" cm="1">
        <f t="array" aca="1" ref="AGB74" ca="1">INDEX(i.LMU_Area,$K74,AGB$26)</f>
        <v>-</v>
      </c>
      <c r="AGC74" s="5" t="str" cm="1">
        <f t="array" aca="1" ref="AGC74" ca="1">INDEX(i.LMU_Area,$K74,AGC$26)</f>
        <v>-</v>
      </c>
      <c r="AGD74" s="5" t="str" cm="1">
        <f t="array" aca="1" ref="AGD74" ca="1">INDEX(i.LMU_Area,$K74,AGD$26)</f>
        <v>-</v>
      </c>
      <c r="AGE74" s="5" t="str" cm="1">
        <f t="array" aca="1" ref="AGE74" ca="1">INDEX(i.LMU_Area,$K74,AGE$26)</f>
        <v>-</v>
      </c>
      <c r="AGF74" s="5" t="str" cm="1">
        <f t="array" aca="1" ref="AGF74" ca="1">INDEX(i.LMU_Area,$K74,AGF$26)</f>
        <v>-</v>
      </c>
      <c r="AGG74" s="5" t="str" cm="1">
        <f t="array" aca="1" ref="AGG74" ca="1">INDEX(i.LMU_Area,$K74,AGG$26)</f>
        <v>-</v>
      </c>
      <c r="AGH74" s="5" t="str" cm="1">
        <f t="array" aca="1" ref="AGH74" ca="1">INDEX(i.LMU_Area,$K74,AGH$26)</f>
        <v>-</v>
      </c>
      <c r="AGI74" s="5" t="str" cm="1">
        <f t="array" aca="1" ref="AGI74" ca="1">INDEX(i.LMU_Area,$K74,AGI$26)</f>
        <v>-</v>
      </c>
      <c r="AGJ74" s="5" t="str" cm="1">
        <f t="array" aca="1" ref="AGJ74" ca="1">INDEX(i.LMU_Area,$K74,AGJ$26)</f>
        <v>-</v>
      </c>
      <c r="AGK74" s="5" t="str" cm="1">
        <f t="array" aca="1" ref="AGK74" ca="1">INDEX(i.LMU_Area,$K74,AGK$26)</f>
        <v>-</v>
      </c>
      <c r="AGL74" s="5" t="str" cm="1">
        <f t="array" aca="1" ref="AGL74" ca="1">INDEX(i.LMU_Area,$K74,AGL$26)</f>
        <v>-</v>
      </c>
      <c r="AGM74" s="5" t="str" cm="1">
        <f t="array" aca="1" ref="AGM74" ca="1">INDEX(i.LMU_Area,$K74,AGM$26)</f>
        <v>-</v>
      </c>
      <c r="AGN74" s="5" t="str" cm="1">
        <f t="array" aca="1" ref="AGN74" ca="1">INDEX(i.LMU_Area,$K74,AGN$26)</f>
        <v>-</v>
      </c>
      <c r="AGO74" s="5" t="str" cm="1">
        <f t="array" aca="1" ref="AGO74" ca="1">INDEX(i.LMU_Area,$K74,AGO$26)</f>
        <v>-</v>
      </c>
      <c r="AGP74" s="5" t="str" cm="1">
        <f t="array" aca="1" ref="AGP74" ca="1">INDEX(i.LMU_Area,$K74,AGP$26)</f>
        <v>-</v>
      </c>
      <c r="AGQ74" s="5" t="str" cm="1">
        <f t="array" aca="1" ref="AGQ74" ca="1">INDEX(i.LMU_Area,$K74,AGQ$26)</f>
        <v>-</v>
      </c>
      <c r="AGR74" s="5" t="str" cm="1">
        <f t="array" aca="1" ref="AGR74" ca="1">INDEX(i.LMU_Area,$K74,AGR$26)</f>
        <v>-</v>
      </c>
      <c r="AGS74" s="5" t="str" cm="1">
        <f t="array" aca="1" ref="AGS74" ca="1">INDEX(i.LMU_Area,$K74,AGS$26)</f>
        <v>-</v>
      </c>
      <c r="AGT74" s="5" t="str" cm="1">
        <f t="array" aca="1" ref="AGT74" ca="1">INDEX(i.LMU_Area,$K74,AGT$26)</f>
        <v>-</v>
      </c>
      <c r="AGU74" s="5" t="str" cm="1">
        <f t="array" aca="1" ref="AGU74" ca="1">INDEX(i.LMU_Area,$K74,AGU$26)</f>
        <v>-</v>
      </c>
      <c r="AGV74" s="5" t="str" cm="1">
        <f t="array" aca="1" ref="AGV74" ca="1">INDEX(i.LMU_Area,$K74,AGV$26)</f>
        <v>-</v>
      </c>
      <c r="AGW74" s="5" t="str" cm="1">
        <f t="array" aca="1" ref="AGW74" ca="1">INDEX(i.LMU_Area,$K74,AGW$26)</f>
        <v>-</v>
      </c>
      <c r="AGX74" s="5" t="str" cm="1">
        <f t="array" aca="1" ref="AGX74" ca="1">INDEX(i.LMU_Area,$K74,AGX$26)</f>
        <v>-</v>
      </c>
      <c r="AGY74" s="5" t="str" cm="1">
        <f t="array" aca="1" ref="AGY74" ca="1">INDEX(i.LMU_Area,$K74,AGY$26)</f>
        <v>-</v>
      </c>
      <c r="AGZ74" s="5" t="str" cm="1">
        <f t="array" aca="1" ref="AGZ74" ca="1">INDEX(i.LMU_Area,$K74,AGZ$26)</f>
        <v>-</v>
      </c>
      <c r="AHA74" s="5" t="str" cm="1">
        <f t="array" aca="1" ref="AHA74" ca="1">INDEX(i.LMU_Area,$K74,AHA$26)</f>
        <v>-</v>
      </c>
      <c r="AHB74" s="5" t="str" cm="1">
        <f t="array" aca="1" ref="AHB74" ca="1">INDEX(i.LMU_Area,$K74,AHB$26)</f>
        <v>-</v>
      </c>
      <c r="AHC74" s="5" t="str" cm="1">
        <f t="array" aca="1" ref="AHC74" ca="1">INDEX(i.LMU_Area,$K74,AHC$26)</f>
        <v>-</v>
      </c>
      <c r="AHD74" s="5" t="str" cm="1">
        <f t="array" aca="1" ref="AHD74" ca="1">INDEX(i.LMU_Area,$K74,AHD$26)</f>
        <v>-</v>
      </c>
      <c r="AHE74" s="5" t="str" cm="1">
        <f t="array" aca="1" ref="AHE74" ca="1">INDEX(i.LMU_Area,$K74,AHE$26)</f>
        <v>-</v>
      </c>
      <c r="AHF74" s="5" t="str" cm="1">
        <f t="array" aca="1" ref="AHF74" ca="1">INDEX(i.LMU_Area,$K74,AHF$26)</f>
        <v>-</v>
      </c>
      <c r="AHG74" s="5" t="str" cm="1">
        <f t="array" aca="1" ref="AHG74" ca="1">INDEX(i.LMU_Area,$K74,AHG$26)</f>
        <v>-</v>
      </c>
      <c r="AHH74" s="5" t="str" cm="1">
        <f t="array" aca="1" ref="AHH74" ca="1">INDEX(i.LMU_Area,$K74,AHH$26)</f>
        <v>-</v>
      </c>
      <c r="AHI74" s="5" t="str" cm="1">
        <f t="array" aca="1" ref="AHI74" ca="1">INDEX(i.LMU_Area,$K74,AHI$26)</f>
        <v>-</v>
      </c>
      <c r="AHJ74" s="5" t="str" cm="1">
        <f t="array" aca="1" ref="AHJ74" ca="1">INDEX(i.LMU_Area,$K74,AHJ$26)</f>
        <v>-</v>
      </c>
      <c r="AHK74" s="5" t="str" cm="1">
        <f t="array" aca="1" ref="AHK74" ca="1">INDEX(i.LMU_Area,$K74,AHK$26)</f>
        <v>-</v>
      </c>
      <c r="AHL74" s="5" t="str" cm="1">
        <f t="array" aca="1" ref="AHL74" ca="1">INDEX(i.LMU_Area,$K74,AHL$26)</f>
        <v>-</v>
      </c>
      <c r="AHM74" s="5" t="str" cm="1">
        <f t="array" aca="1" ref="AHM74" ca="1">INDEX(i.LMU_Area,$K74,AHM$26)</f>
        <v>-</v>
      </c>
      <c r="AHN74" s="5" t="str" cm="1">
        <f t="array" aca="1" ref="AHN74" ca="1">INDEX(i.LMU_Area,$K74,AHN$26)</f>
        <v>-</v>
      </c>
      <c r="AHO74" s="5" t="str" cm="1">
        <f t="array" aca="1" ref="AHO74" ca="1">INDEX(i.LMU_Area,$K74,AHO$26)</f>
        <v>-</v>
      </c>
      <c r="AHP74" s="5" t="str" cm="1">
        <f t="array" aca="1" ref="AHP74" ca="1">INDEX(i.LMU_Area,$K74,AHP$26)</f>
        <v>-</v>
      </c>
      <c r="AHQ74" s="5" t="str" cm="1">
        <f t="array" aca="1" ref="AHQ74" ca="1">INDEX(i.LMU_Area,$K74,AHQ$26)</f>
        <v>-</v>
      </c>
      <c r="AHR74" s="5" t="str" cm="1">
        <f t="array" aca="1" ref="AHR74" ca="1">INDEX(i.LMU_Area,$K74,AHR$26)</f>
        <v>-</v>
      </c>
      <c r="AHS74" s="5" t="str" cm="1">
        <f t="array" aca="1" ref="AHS74" ca="1">INDEX(i.LMU_Area,$K74,AHS$26)</f>
        <v>-</v>
      </c>
      <c r="AHT74" s="5" t="str" cm="1">
        <f t="array" aca="1" ref="AHT74" ca="1">INDEX(i.LMU_Area,$K74,AHT$26)</f>
        <v>-</v>
      </c>
      <c r="AHU74" s="5" t="str" cm="1">
        <f t="array" aca="1" ref="AHU74" ca="1">INDEX(i.LMU_Area,$K74,AHU$26)</f>
        <v>-</v>
      </c>
      <c r="AHV74" s="5" t="str" cm="1">
        <f t="array" aca="1" ref="AHV74" ca="1">INDEX(i.LMU_Area,$K74,AHV$26)</f>
        <v>-</v>
      </c>
      <c r="AHW74" s="5" t="str" cm="1">
        <f t="array" aca="1" ref="AHW74" ca="1">INDEX(i.LMU_Area,$K74,AHW$26)</f>
        <v>-</v>
      </c>
      <c r="AHX74" s="5" t="str" cm="1">
        <f t="array" aca="1" ref="AHX74" ca="1">INDEX(i.LMU_Area,$K74,AHX$26)</f>
        <v>-</v>
      </c>
      <c r="AHY74" s="5" t="str" cm="1">
        <f t="array" aca="1" ref="AHY74" ca="1">INDEX(i.LMU_Area,$K74,AHY$26)</f>
        <v>-</v>
      </c>
      <c r="AHZ74" s="5" t="str" cm="1">
        <f t="array" aca="1" ref="AHZ74" ca="1">INDEX(i.LMU_Area,$K74,AHZ$26)</f>
        <v>-</v>
      </c>
      <c r="AIA74" s="5" t="str" cm="1">
        <f t="array" aca="1" ref="AIA74" ca="1">INDEX(i.LMU_Area,$K74,AIA$26)</f>
        <v>-</v>
      </c>
      <c r="AIB74" s="5" t="str" cm="1">
        <f t="array" aca="1" ref="AIB74" ca="1">INDEX(i.LMU_Area,$K74,AIB$26)</f>
        <v>-</v>
      </c>
      <c r="AIC74" s="5" t="str" cm="1">
        <f t="array" aca="1" ref="AIC74" ca="1">INDEX(i.LMU_Area,$K74,AIC$26)</f>
        <v>-</v>
      </c>
      <c r="AID74" s="5" t="str" cm="1">
        <f t="array" aca="1" ref="AID74" ca="1">INDEX(i.LMU_Area,$K74,AID$26)</f>
        <v>-</v>
      </c>
      <c r="AIE74" s="5" t="str" cm="1">
        <f t="array" aca="1" ref="AIE74" ca="1">INDEX(i.LMU_Area,$K74,AIE$26)</f>
        <v>-</v>
      </c>
      <c r="AIF74" s="5" t="str" cm="1">
        <f t="array" aca="1" ref="AIF74" ca="1">INDEX(i.LMU_Area,$K74,AIF$26)</f>
        <v>-</v>
      </c>
      <c r="AIG74" s="5" t="str" cm="1">
        <f t="array" aca="1" ref="AIG74" ca="1">INDEX(i.LMU_Area,$K74,AIG$26)</f>
        <v>-</v>
      </c>
      <c r="AIH74" s="5" t="str" cm="1">
        <f t="array" aca="1" ref="AIH74" ca="1">INDEX(i.LMU_Area,$K74,AIH$26)</f>
        <v>-</v>
      </c>
      <c r="AII74" s="5" t="str" cm="1">
        <f t="array" aca="1" ref="AII74" ca="1">INDEX(i.LMU_Area,$K74,AII$26)</f>
        <v>-</v>
      </c>
      <c r="AIJ74" s="5" t="str" cm="1">
        <f t="array" aca="1" ref="AIJ74" ca="1">INDEX(i.LMU_Area,$K74,AIJ$26)</f>
        <v>-</v>
      </c>
      <c r="AIK74" s="5" t="str" cm="1">
        <f t="array" aca="1" ref="AIK74" ca="1">INDEX(i.LMU_Area,$K74,AIK$26)</f>
        <v>-</v>
      </c>
      <c r="AIL74" s="5" t="str" cm="1">
        <f t="array" aca="1" ref="AIL74" ca="1">INDEX(i.LMU_Area,$K74,AIL$26)</f>
        <v>-</v>
      </c>
      <c r="AIM74" s="5" t="str" cm="1">
        <f t="array" aca="1" ref="AIM74" ca="1">INDEX(i.LMU_Area,$K74,AIM$26)</f>
        <v>-</v>
      </c>
      <c r="AIN74" s="5" t="str" cm="1">
        <f t="array" aca="1" ref="AIN74" ca="1">INDEX(i.LMU_Area,$K74,AIN$26)</f>
        <v>-</v>
      </c>
      <c r="AIO74" s="5" t="str" cm="1">
        <f t="array" aca="1" ref="AIO74" ca="1">INDEX(i.LMU_Area,$K74,AIO$26)</f>
        <v>-</v>
      </c>
      <c r="AIP74" s="5" t="str" cm="1">
        <f t="array" aca="1" ref="AIP74" ca="1">INDEX(i.LMU_Area,$K74,AIP$26)</f>
        <v>-</v>
      </c>
      <c r="AIQ74" s="5" t="str" cm="1">
        <f t="array" aca="1" ref="AIQ74" ca="1">INDEX(i.LMU_Area,$K74,AIQ$26)</f>
        <v>-</v>
      </c>
      <c r="AIR74" s="5" t="str" cm="1">
        <f t="array" aca="1" ref="AIR74" ca="1">INDEX(i.LMU_Area,$K74,AIR$26)</f>
        <v>-</v>
      </c>
      <c r="AIS74" s="5" t="str" cm="1">
        <f t="array" aca="1" ref="AIS74" ca="1">INDEX(i.LMU_Area,$K74,AIS$26)</f>
        <v>-</v>
      </c>
      <c r="AIT74" s="5" t="str" cm="1">
        <f t="array" aca="1" ref="AIT74" ca="1">INDEX(i.LMU_Area,$K74,AIT$26)</f>
        <v>-</v>
      </c>
      <c r="AIU74" s="5" t="str" cm="1">
        <f t="array" aca="1" ref="AIU74" ca="1">INDEX(i.LMU_Area,$K74,AIU$26)</f>
        <v>-</v>
      </c>
      <c r="AIV74" s="5" t="str" cm="1">
        <f t="array" aca="1" ref="AIV74" ca="1">INDEX(i.LMU_Area,$K74,AIV$26)</f>
        <v>-</v>
      </c>
      <c r="AIW74" s="5" t="str" cm="1">
        <f t="array" aca="1" ref="AIW74" ca="1">INDEX(i.LMU_Area,$K74,AIW$26)</f>
        <v>-</v>
      </c>
      <c r="AIX74" s="5" t="str" cm="1">
        <f t="array" aca="1" ref="AIX74" ca="1">INDEX(i.LMU_Area,$K74,AIX$26)</f>
        <v>-</v>
      </c>
      <c r="AIY74" s="5" t="str" cm="1">
        <f t="array" aca="1" ref="AIY74" ca="1">INDEX(i.LMU_Area,$K74,AIY$26)</f>
        <v>-</v>
      </c>
      <c r="AIZ74" s="5" t="str" cm="1">
        <f t="array" aca="1" ref="AIZ74" ca="1">INDEX(i.LMU_Area,$K74,AIZ$26)</f>
        <v>-</v>
      </c>
      <c r="AJA74" s="5" t="str" cm="1">
        <f t="array" aca="1" ref="AJA74" ca="1">INDEX(i.LMU_Area,$K74,AJA$26)</f>
        <v>-</v>
      </c>
      <c r="AJB74" s="5" t="str" cm="1">
        <f t="array" aca="1" ref="AJB74" ca="1">INDEX(i.LMU_Area,$K74,AJB$26)</f>
        <v>-</v>
      </c>
      <c r="AJC74" s="5" t="str" cm="1">
        <f t="array" aca="1" ref="AJC74" ca="1">INDEX(i.LMU_Area,$K74,AJC$26)</f>
        <v>-</v>
      </c>
      <c r="AJD74" s="5" t="str" cm="1">
        <f t="array" aca="1" ref="AJD74" ca="1">INDEX(i.LMU_Area,$K74,AJD$26)</f>
        <v>-</v>
      </c>
      <c r="AJE74" s="5" t="str" cm="1">
        <f t="array" aca="1" ref="AJE74" ca="1">INDEX(i.LMU_Area,$K74,AJE$26)</f>
        <v>-</v>
      </c>
      <c r="AJF74" s="5" t="str" cm="1">
        <f t="array" aca="1" ref="AJF74" ca="1">INDEX(i.LMU_Area,$K74,AJF$26)</f>
        <v>-</v>
      </c>
      <c r="AJG74" s="5" t="str" cm="1">
        <f t="array" aca="1" ref="AJG74" ca="1">INDEX(i.LMU_Area,$K74,AJG$26)</f>
        <v>-</v>
      </c>
      <c r="AJH74" s="5" t="str" cm="1">
        <f t="array" aca="1" ref="AJH74" ca="1">INDEX(i.LMU_Area,$K74,AJH$26)</f>
        <v>-</v>
      </c>
      <c r="AJI74" s="5" t="str" cm="1">
        <f t="array" aca="1" ref="AJI74" ca="1">INDEX(i.LMU_Area,$K74,AJI$26)</f>
        <v>-</v>
      </c>
      <c r="AJJ74" s="5" t="str" cm="1">
        <f t="array" aca="1" ref="AJJ74" ca="1">INDEX(i.LMU_Area,$K74,AJJ$26)</f>
        <v>-</v>
      </c>
      <c r="AJK74" s="5" t="str" cm="1">
        <f t="array" aca="1" ref="AJK74" ca="1">INDEX(i.LMU_Area,$K74,AJK$26)</f>
        <v>-</v>
      </c>
      <c r="AJL74" s="5" t="str" cm="1">
        <f t="array" aca="1" ref="AJL74" ca="1">INDEX(i.LMU_Area,$K74,AJL$26)</f>
        <v>-</v>
      </c>
      <c r="AJM74" s="5" t="str" cm="1">
        <f t="array" aca="1" ref="AJM74" ca="1">INDEX(i.LMU_Area,$K74,AJM$26)</f>
        <v>-</v>
      </c>
      <c r="AJN74" s="5" t="str" cm="1">
        <f t="array" aca="1" ref="AJN74" ca="1">INDEX(i.LMU_Area,$K74,AJN$26)</f>
        <v>-</v>
      </c>
      <c r="AJO74" s="5" t="str" cm="1">
        <f t="array" aca="1" ref="AJO74" ca="1">INDEX(i.LMU_Area,$K74,AJO$26)</f>
        <v>-</v>
      </c>
      <c r="AJP74" s="5" t="str" cm="1">
        <f t="array" aca="1" ref="AJP74" ca="1">INDEX(i.LMU_Area,$K74,AJP$26)</f>
        <v>-</v>
      </c>
      <c r="AJQ74" s="5" t="str" cm="1">
        <f t="array" aca="1" ref="AJQ74" ca="1">INDEX(i.LMU_Area,$K74,AJQ$26)</f>
        <v>-</v>
      </c>
      <c r="AJR74" s="5" t="str" cm="1">
        <f t="array" aca="1" ref="AJR74" ca="1">INDEX(i.LMU_Area,$K74,AJR$26)</f>
        <v>-</v>
      </c>
      <c r="AJS74" s="5" t="str" cm="1">
        <f t="array" aca="1" ref="AJS74" ca="1">INDEX(i.LMU_Area,$K74,AJS$26)</f>
        <v>-</v>
      </c>
      <c r="AJT74" s="5" t="str" cm="1">
        <f t="array" aca="1" ref="AJT74" ca="1">INDEX(i.LMU_Area,$K74,AJT$26)</f>
        <v>-</v>
      </c>
      <c r="AJU74" s="5" t="str" cm="1">
        <f t="array" aca="1" ref="AJU74" ca="1">INDEX(i.LMU_Area,$K74,AJU$26)</f>
        <v>-</v>
      </c>
      <c r="AJV74" s="5" t="str" cm="1">
        <f t="array" aca="1" ref="AJV74" ca="1">INDEX(i.LMU_Area,$K74,AJV$26)</f>
        <v>-</v>
      </c>
      <c r="AJW74" s="5" t="str" cm="1">
        <f t="array" aca="1" ref="AJW74" ca="1">INDEX(i.LMU_Area,$K74,AJW$26)</f>
        <v>-</v>
      </c>
      <c r="AJX74" s="5" t="str" cm="1">
        <f t="array" aca="1" ref="AJX74" ca="1">INDEX(i.LMU_Area,$K74,AJX$26)</f>
        <v>-</v>
      </c>
      <c r="AJY74" s="5" t="str" cm="1">
        <f t="array" aca="1" ref="AJY74" ca="1">INDEX(i.LMU_Area,$K74,AJY$26)</f>
        <v>-</v>
      </c>
      <c r="AJZ74" s="5" t="str" cm="1">
        <f t="array" aca="1" ref="AJZ74" ca="1">INDEX(i.LMU_Area,$K74,AJZ$26)</f>
        <v>-</v>
      </c>
      <c r="AKA74" s="5" t="str" cm="1">
        <f t="array" aca="1" ref="AKA74" ca="1">INDEX(i.LMU_Area,$K74,AKA$26)</f>
        <v>-</v>
      </c>
      <c r="AKB74" s="5" t="str" cm="1">
        <f t="array" aca="1" ref="AKB74" ca="1">INDEX(i.LMU_Area,$K74,AKB$26)</f>
        <v>-</v>
      </c>
      <c r="AKC74" s="5" t="str" cm="1">
        <f t="array" aca="1" ref="AKC74" ca="1">INDEX(i.LMU_Area,$K74,AKC$26)</f>
        <v>-</v>
      </c>
      <c r="AKD74" s="5" t="str" cm="1">
        <f t="array" aca="1" ref="AKD74" ca="1">INDEX(i.LMU_Area,$K74,AKD$26)</f>
        <v>-</v>
      </c>
      <c r="AKE74" s="5" t="str" cm="1">
        <f t="array" aca="1" ref="AKE74" ca="1">INDEX(i.LMU_Area,$K74,AKE$26)</f>
        <v>-</v>
      </c>
      <c r="AKF74" s="5" t="str" cm="1">
        <f t="array" aca="1" ref="AKF74" ca="1">INDEX(i.LMU_Area,$K74,AKF$26)</f>
        <v>-</v>
      </c>
      <c r="AKG74" s="5" t="str" cm="1">
        <f t="array" aca="1" ref="AKG74" ca="1">INDEX(i.LMU_Area,$K74,AKG$26)</f>
        <v>-</v>
      </c>
      <c r="AKH74" s="5" t="str" cm="1">
        <f t="array" aca="1" ref="AKH74" ca="1">INDEX(i.LMU_Area,$K74,AKH$26)</f>
        <v>-</v>
      </c>
      <c r="AKI74" s="5" t="str" cm="1">
        <f t="array" aca="1" ref="AKI74" ca="1">INDEX(i.LMU_Area,$K74,AKI$26)</f>
        <v>-</v>
      </c>
      <c r="AKJ74" s="5" t="str" cm="1">
        <f t="array" aca="1" ref="AKJ74" ca="1">INDEX(i.LMU_Area,$K74,AKJ$26)</f>
        <v>-</v>
      </c>
      <c r="AKK74" s="5" t="str" cm="1">
        <f t="array" aca="1" ref="AKK74" ca="1">INDEX(i.LMU_Area,$K74,AKK$26)</f>
        <v>-</v>
      </c>
      <c r="AKL74" s="5" t="str" cm="1">
        <f t="array" aca="1" ref="AKL74" ca="1">INDEX(i.LMU_Area,$K74,AKL$26)</f>
        <v>-</v>
      </c>
      <c r="AKM74" s="5" t="str" cm="1">
        <f t="array" aca="1" ref="AKM74" ca="1">INDEX(i.LMU_Area,$K74,AKM$26)</f>
        <v>-</v>
      </c>
      <c r="AKN74" s="5" t="str" cm="1">
        <f t="array" aca="1" ref="AKN74" ca="1">INDEX(i.LMU_Area,$K74,AKN$26)</f>
        <v>-</v>
      </c>
      <c r="AKO74" s="5" t="str" cm="1">
        <f t="array" aca="1" ref="AKO74" ca="1">INDEX(i.LMU_Area,$K74,AKO$26)</f>
        <v>-</v>
      </c>
      <c r="AKP74" s="5" t="str" cm="1">
        <f t="array" aca="1" ref="AKP74" ca="1">INDEX(i.LMU_Area,$K74,AKP$26)</f>
        <v>-</v>
      </c>
      <c r="AKQ74" s="5" t="str" cm="1">
        <f t="array" aca="1" ref="AKQ74" ca="1">INDEX(i.LMU_Area,$K74,AKQ$26)</f>
        <v>-</v>
      </c>
      <c r="AKR74" s="5" t="str" cm="1">
        <f t="array" aca="1" ref="AKR74" ca="1">INDEX(i.LMU_Area,$K74,AKR$26)</f>
        <v>-</v>
      </c>
      <c r="AKS74" s="5" t="str" cm="1">
        <f t="array" aca="1" ref="AKS74" ca="1">INDEX(i.LMU_Area,$K74,AKS$26)</f>
        <v>-</v>
      </c>
      <c r="AKT74" s="5" t="str" cm="1">
        <f t="array" aca="1" ref="AKT74" ca="1">INDEX(i.LMU_Area,$K74,AKT$26)</f>
        <v>-</v>
      </c>
      <c r="AKU74" s="5" t="str" cm="1">
        <f t="array" aca="1" ref="AKU74" ca="1">INDEX(i.LMU_Area,$K74,AKU$26)</f>
        <v>-</v>
      </c>
      <c r="AKV74" s="5" t="str" cm="1">
        <f t="array" aca="1" ref="AKV74" ca="1">INDEX(i.LMU_Area,$K74,AKV$26)</f>
        <v>-</v>
      </c>
      <c r="AKW74" s="5" t="str" cm="1">
        <f t="array" aca="1" ref="AKW74" ca="1">INDEX(i.LMU_Area,$K74,AKW$26)</f>
        <v>-</v>
      </c>
      <c r="AKX74" s="5" t="str" cm="1">
        <f t="array" aca="1" ref="AKX74" ca="1">INDEX(i.LMU_Area,$K74,AKX$26)</f>
        <v>-</v>
      </c>
      <c r="AKY74" s="5" t="str" cm="1">
        <f t="array" aca="1" ref="AKY74" ca="1">INDEX(i.LMU_Area,$K74,AKY$26)</f>
        <v>-</v>
      </c>
      <c r="AKZ74" s="5" t="str" cm="1">
        <f t="array" aca="1" ref="AKZ74" ca="1">INDEX(i.LMU_Area,$K74,AKZ$26)</f>
        <v>-</v>
      </c>
      <c r="ALA74" s="5" t="str" cm="1">
        <f t="array" aca="1" ref="ALA74" ca="1">INDEX(i.LMU_Area,$K74,ALA$26)</f>
        <v>-</v>
      </c>
      <c r="ALB74" s="5" t="str" cm="1">
        <f t="array" aca="1" ref="ALB74" ca="1">INDEX(i.LMU_Area,$K74,ALB$26)</f>
        <v>-</v>
      </c>
      <c r="ALC74" s="5" t="str" cm="1">
        <f t="array" aca="1" ref="ALC74" ca="1">INDEX(i.LMU_Area,$K74,ALC$26)</f>
        <v>-</v>
      </c>
      <c r="ALD74" s="5" t="str" cm="1">
        <f t="array" aca="1" ref="ALD74" ca="1">INDEX(i.LMU_Area,$K74,ALD$26)</f>
        <v>-</v>
      </c>
      <c r="ALE74" s="5" t="str" cm="1">
        <f t="array" aca="1" ref="ALE74" ca="1">INDEX(i.LMU_Area,$K74,ALE$26)</f>
        <v>-</v>
      </c>
      <c r="ALF74" s="5" t="str" cm="1">
        <f t="array" aca="1" ref="ALF74" ca="1">INDEX(i.LMU_Area,$K74,ALF$26)</f>
        <v>-</v>
      </c>
      <c r="ALG74" s="5" t="str" cm="1">
        <f t="array" aca="1" ref="ALG74" ca="1">INDEX(i.LMU_Area,$K74,ALG$26)</f>
        <v>-</v>
      </c>
      <c r="ALH74" s="5" t="str" cm="1">
        <f t="array" aca="1" ref="ALH74" ca="1">INDEX(i.LMU_Area,$K74,ALH$26)</f>
        <v>-</v>
      </c>
      <c r="ALI74" s="5" t="str" cm="1">
        <f t="array" aca="1" ref="ALI74" ca="1">INDEX(i.LMU_Area,$K74,ALI$26)</f>
        <v>-</v>
      </c>
      <c r="ALJ74" s="5" t="str" cm="1">
        <f t="array" aca="1" ref="ALJ74" ca="1">INDEX(i.LMU_Area,$K74,ALJ$26)</f>
        <v>-</v>
      </c>
      <c r="ALK74" s="5" t="str" cm="1">
        <f t="array" aca="1" ref="ALK74" ca="1">INDEX(i.LMU_Area,$K74,ALK$26)</f>
        <v>-</v>
      </c>
      <c r="ALL74" s="5" t="str" cm="1">
        <f t="array" aca="1" ref="ALL74" ca="1">INDEX(i.LMU_Area,$K74,ALL$26)</f>
        <v>-</v>
      </c>
      <c r="ALM74" s="5" t="str" cm="1">
        <f t="array" aca="1" ref="ALM74" ca="1">INDEX(i.LMU_Area,$K74,ALM$26)</f>
        <v>-</v>
      </c>
      <c r="ALN74" s="5" t="str" cm="1">
        <f t="array" aca="1" ref="ALN74" ca="1">INDEX(i.LMU_Area,$K74,ALN$26)</f>
        <v>-</v>
      </c>
      <c r="ALO74" s="5" t="str" cm="1">
        <f t="array" aca="1" ref="ALO74" ca="1">INDEX(i.LMU_Area,$K74,ALO$26)</f>
        <v>-</v>
      </c>
      <c r="ALP74" s="5" t="str" cm="1">
        <f t="array" aca="1" ref="ALP74" ca="1">INDEX(i.LMU_Area,$K74,ALP$26)</f>
        <v>-</v>
      </c>
      <c r="ALQ74" s="5" t="str" cm="1">
        <f t="array" aca="1" ref="ALQ74" ca="1">INDEX(i.LMU_Area,$K74,ALQ$26)</f>
        <v>-</v>
      </c>
      <c r="ALR74" s="5" t="str" cm="1">
        <f t="array" aca="1" ref="ALR74" ca="1">INDEX(i.LMU_Area,$K74,ALR$26)</f>
        <v>-</v>
      </c>
      <c r="ALS74" s="5" t="str" cm="1">
        <f t="array" aca="1" ref="ALS74" ca="1">INDEX(i.LMU_Area,$K74,ALS$26)</f>
        <v>-</v>
      </c>
      <c r="ALT74" s="5" t="str" cm="1">
        <f t="array" aca="1" ref="ALT74" ca="1">INDEX(i.LMU_Area,$K74,ALT$26)</f>
        <v>-</v>
      </c>
      <c r="ALU74" s="5" t="str" cm="1">
        <f t="array" aca="1" ref="ALU74" ca="1">INDEX(i.LMU_Area,$K74,ALU$26)</f>
        <v>-</v>
      </c>
      <c r="ALV74" s="5" t="str" cm="1">
        <f t="array" aca="1" ref="ALV74" ca="1">INDEX(i.LMU_Area,$K74,ALV$26)</f>
        <v>-</v>
      </c>
      <c r="ALW74" s="5" t="str" cm="1">
        <f t="array" aca="1" ref="ALW74" ca="1">INDEX(i.LMU_Area,$K74,ALW$26)</f>
        <v>-</v>
      </c>
      <c r="ALX74" s="5" t="str" cm="1">
        <f t="array" aca="1" ref="ALX74" ca="1">INDEX(i.LMU_Area,$K74,ALX$26)</f>
        <v>-</v>
      </c>
      <c r="ALY74" s="5" t="str" cm="1">
        <f t="array" aca="1" ref="ALY74" ca="1">INDEX(i.LMU_Area,$K74,ALY$26)</f>
        <v>-</v>
      </c>
      <c r="ALZ74" s="5" t="str" cm="1">
        <f t="array" aca="1" ref="ALZ74" ca="1">INDEX(i.LMU_Area,$K74,ALZ$26)</f>
        <v>-</v>
      </c>
      <c r="AMA74" s="5" t="str" cm="1">
        <f t="array" aca="1" ref="AMA74" ca="1">INDEX(i.LMU_Area,$K74,AMA$26)</f>
        <v>-</v>
      </c>
      <c r="AMB74" s="5" t="str" cm="1">
        <f t="array" aca="1" ref="AMB74" ca="1">INDEX(i.LMU_Area,$K74,AMB$26)</f>
        <v>-</v>
      </c>
      <c r="AMC74" s="5" t="str" cm="1">
        <f t="array" aca="1" ref="AMC74" ca="1">INDEX(i.LMU_Area,$K74,AMC$26)</f>
        <v>-</v>
      </c>
      <c r="AMD74" s="5" t="str" cm="1">
        <f t="array" aca="1" ref="AMD74" ca="1">INDEX(i.LMU_Area,$K74,AMD$26)</f>
        <v>-</v>
      </c>
      <c r="AME74" s="5" t="str" cm="1">
        <f t="array" aca="1" ref="AME74" ca="1">INDEX(i.LMU_Area,$K74,AME$26)</f>
        <v>-</v>
      </c>
      <c r="AMF74" s="5" t="str" cm="1">
        <f t="array" aca="1" ref="AMF74" ca="1">INDEX(i.LMU_Area,$K74,AMF$26)</f>
        <v>-</v>
      </c>
      <c r="AMG74" s="5" t="str" cm="1">
        <f t="array" aca="1" ref="AMG74" ca="1">INDEX(i.LMU_Area,$K74,AMG$26)</f>
        <v>-</v>
      </c>
      <c r="AMH74" s="5" t="str" cm="1">
        <f t="array" aca="1" ref="AMH74" ca="1">INDEX(i.LMU_Area,$K74,AMH$26)</f>
        <v>-</v>
      </c>
      <c r="AMI74" s="5" t="str" cm="1">
        <f t="array" aca="1" ref="AMI74" ca="1">INDEX(i.LMU_Area,$K74,AMI$26)</f>
        <v>-</v>
      </c>
      <c r="AMJ74" s="5" t="str" cm="1">
        <f t="array" aca="1" ref="AMJ74" ca="1">INDEX(i.LMU_Area,$K74,AMJ$26)</f>
        <v>-</v>
      </c>
      <c r="AMK74" s="5" t="str" cm="1">
        <f t="array" aca="1" ref="AMK74" ca="1">INDEX(i.LMU_Area,$K74,AMK$26)</f>
        <v>-</v>
      </c>
      <c r="AML74" s="5" t="str" cm="1">
        <f t="array" aca="1" ref="AML74" ca="1">INDEX(i.LMU_Area,$K74,AML$26)</f>
        <v>-</v>
      </c>
      <c r="AMM74" s="5" t="str" cm="1">
        <f t="array" aca="1" ref="AMM74" ca="1">INDEX(i.LMU_Area,$K74,AMM$26)</f>
        <v>-</v>
      </c>
      <c r="AMN74" s="5" t="str" cm="1">
        <f t="array" aca="1" ref="AMN74" ca="1">INDEX(i.LMU_Area,$K74,AMN$26)</f>
        <v>-</v>
      </c>
      <c r="AMO74" s="5" t="str" cm="1">
        <f t="array" aca="1" ref="AMO74" ca="1">INDEX(i.LMU_Area,$K74,AMO$26)</f>
        <v>-</v>
      </c>
      <c r="AMP74" s="5" t="str" cm="1">
        <f t="array" aca="1" ref="AMP74" ca="1">INDEX(i.LMU_Area,$K74,AMP$26)</f>
        <v>-</v>
      </c>
      <c r="AMQ74" s="5" t="str" cm="1">
        <f t="array" aca="1" ref="AMQ74" ca="1">INDEX(i.LMU_Area,$K74,AMQ$26)</f>
        <v>-</v>
      </c>
      <c r="AMR74" s="5" t="str" cm="1">
        <f t="array" aca="1" ref="AMR74" ca="1">INDEX(i.LMU_Area,$K74,AMR$26)</f>
        <v>-</v>
      </c>
      <c r="AMS74" s="5" t="str" cm="1">
        <f t="array" aca="1" ref="AMS74" ca="1">INDEX(i.LMU_Area,$K74,AMS$26)</f>
        <v>-</v>
      </c>
      <c r="AMT74" s="5" t="str" cm="1">
        <f t="array" aca="1" ref="AMT74" ca="1">INDEX(i.LMU_Area,$K74,AMT$26)</f>
        <v>-</v>
      </c>
      <c r="AMU74" s="5" t="str" cm="1">
        <f t="array" aca="1" ref="AMU74" ca="1">INDEX(i.LMU_Area,$K74,AMU$26)</f>
        <v>-</v>
      </c>
      <c r="AMV74" s="5" t="str" cm="1">
        <f t="array" aca="1" ref="AMV74" ca="1">INDEX(i.LMU_Area,$K74,AMV$26)</f>
        <v>-</v>
      </c>
      <c r="AMW74" s="5" t="str" cm="1">
        <f t="array" aca="1" ref="AMW74" ca="1">INDEX(i.LMU_Area,$K74,AMW$26)</f>
        <v>-</v>
      </c>
      <c r="AMX74" s="5" t="str" cm="1">
        <f t="array" aca="1" ref="AMX74" ca="1">INDEX(i.LMU_Area,$K74,AMX$26)</f>
        <v>-</v>
      </c>
      <c r="AMY74" s="5" t="str" cm="1">
        <f t="array" aca="1" ref="AMY74" ca="1">INDEX(i.LMU_Area,$K74,AMY$26)</f>
        <v>-</v>
      </c>
      <c r="AMZ74" s="5" t="str" cm="1">
        <f t="array" aca="1" ref="AMZ74" ca="1">INDEX(i.LMU_Area,$K74,AMZ$26)</f>
        <v>-</v>
      </c>
      <c r="ANA74" s="5" t="str" cm="1">
        <f t="array" aca="1" ref="ANA74" ca="1">INDEX(i.LMU_Area,$K74,ANA$26)</f>
        <v>-</v>
      </c>
      <c r="ANB74" s="5" t="str" cm="1">
        <f t="array" aca="1" ref="ANB74" ca="1">INDEX(i.LMU_Area,$K74,ANB$26)</f>
        <v>-</v>
      </c>
      <c r="ANC74" s="5" t="str" cm="1">
        <f t="array" aca="1" ref="ANC74" ca="1">INDEX(i.LMU_Area,$K74,ANC$26)</f>
        <v>-</v>
      </c>
      <c r="AND74" s="5" t="str" cm="1">
        <f t="array" aca="1" ref="AND74" ca="1">INDEX(i.LMU_Area,$K74,AND$26)</f>
        <v>-</v>
      </c>
      <c r="ANE74" s="5" t="str" cm="1">
        <f t="array" aca="1" ref="ANE74" ca="1">INDEX(i.LMU_Area,$K74,ANE$26)</f>
        <v>-</v>
      </c>
      <c r="ANF74" s="5" t="str" cm="1">
        <f t="array" aca="1" ref="ANF74" ca="1">INDEX(i.LMU_Area,$K74,ANF$26)</f>
        <v>-</v>
      </c>
      <c r="ANG74" s="5" t="str" cm="1">
        <f t="array" aca="1" ref="ANG74" ca="1">INDEX(i.LMU_Area,$K74,ANG$26)</f>
        <v>-</v>
      </c>
      <c r="ANH74" s="5" t="str" cm="1">
        <f t="array" aca="1" ref="ANH74" ca="1">INDEX(i.LMU_Area,$K74,ANH$26)</f>
        <v>-</v>
      </c>
      <c r="ANI74" s="5" t="str" cm="1">
        <f t="array" aca="1" ref="ANI74" ca="1">INDEX(i.LMU_Area,$K74,ANI$26)</f>
        <v>-</v>
      </c>
      <c r="ANJ74" s="5" t="str" cm="1">
        <f t="array" aca="1" ref="ANJ74" ca="1">INDEX(i.LMU_Area,$K74,ANJ$26)</f>
        <v>-</v>
      </c>
      <c r="ANK74" s="5" t="str" cm="1">
        <f t="array" aca="1" ref="ANK74" ca="1">INDEX(i.LMU_Area,$K74,ANK$26)</f>
        <v>-</v>
      </c>
      <c r="ANL74" s="5" t="str" cm="1">
        <f t="array" aca="1" ref="ANL74" ca="1">INDEX(i.LMU_Area,$K74,ANL$26)</f>
        <v>-</v>
      </c>
      <c r="ANM74" s="5" t="str" cm="1">
        <f t="array" aca="1" ref="ANM74" ca="1">INDEX(i.LMU_Area,$K74,ANM$26)</f>
        <v>-</v>
      </c>
      <c r="ANN74" s="5" t="str" cm="1">
        <f t="array" aca="1" ref="ANN74" ca="1">INDEX(i.LMU_Area,$K74,ANN$26)</f>
        <v>-</v>
      </c>
      <c r="ANO74" s="5" t="str" cm="1">
        <f t="array" aca="1" ref="ANO74" ca="1">INDEX(i.LMU_Area,$K74,ANO$26)</f>
        <v>-</v>
      </c>
      <c r="ANP74" s="5" t="str" cm="1">
        <f t="array" aca="1" ref="ANP74" ca="1">INDEX(i.LMU_Area,$K74,ANP$26)</f>
        <v>-</v>
      </c>
      <c r="ANQ74" s="5" t="str" cm="1">
        <f t="array" aca="1" ref="ANQ74" ca="1">INDEX(i.LMU_Area,$K74,ANQ$26)</f>
        <v>-</v>
      </c>
      <c r="ANR74" s="5" t="str" cm="1">
        <f t="array" aca="1" ref="ANR74" ca="1">INDEX(i.LMU_Area,$K74,ANR$26)</f>
        <v>-</v>
      </c>
      <c r="ANS74" s="5" t="str" cm="1">
        <f t="array" aca="1" ref="ANS74" ca="1">INDEX(i.LMU_Area,$K74,ANS$26)</f>
        <v>-</v>
      </c>
      <c r="ANT74" s="5" t="str" cm="1">
        <f t="array" aca="1" ref="ANT74" ca="1">INDEX(i.LMU_Area,$K74,ANT$26)</f>
        <v>-</v>
      </c>
      <c r="ANU74" s="5" t="str" cm="1">
        <f t="array" aca="1" ref="ANU74" ca="1">INDEX(i.LMU_Area,$K74,ANU$26)</f>
        <v>-</v>
      </c>
      <c r="ANV74" s="5" t="str" cm="1">
        <f t="array" aca="1" ref="ANV74" ca="1">INDEX(i.LMU_Area,$K74,ANV$26)</f>
        <v>-</v>
      </c>
      <c r="ANW74" s="5" t="str" cm="1">
        <f t="array" aca="1" ref="ANW74" ca="1">INDEX(i.LMU_Area,$K74,ANW$26)</f>
        <v>-</v>
      </c>
      <c r="ANX74" s="5" t="str" cm="1">
        <f t="array" aca="1" ref="ANX74" ca="1">INDEX(i.LMU_Area,$K74,ANX$26)</f>
        <v>-</v>
      </c>
      <c r="ANY74" s="5" t="str" cm="1">
        <f t="array" aca="1" ref="ANY74" ca="1">INDEX(i.LMU_Area,$K74,ANY$26)</f>
        <v>-</v>
      </c>
      <c r="ANZ74" s="5" t="str" cm="1">
        <f t="array" aca="1" ref="ANZ74" ca="1">INDEX(i.LMU_Area,$K74,ANZ$26)</f>
        <v>-</v>
      </c>
      <c r="AOA74" s="5" t="str" cm="1">
        <f t="array" aca="1" ref="AOA74" ca="1">INDEX(i.LMU_Area,$K74,AOA$26)</f>
        <v>-</v>
      </c>
      <c r="AOB74" s="5" t="str" cm="1">
        <f t="array" aca="1" ref="AOB74" ca="1">INDEX(i.LMU_Area,$K74,AOB$26)</f>
        <v>-</v>
      </c>
      <c r="AOC74" s="5" t="str" cm="1">
        <f t="array" aca="1" ref="AOC74" ca="1">INDEX(i.LMU_Area,$K74,AOC$26)</f>
        <v>-</v>
      </c>
      <c r="AOD74" s="5" t="str" cm="1">
        <f t="array" aca="1" ref="AOD74" ca="1">INDEX(i.LMU_Area,$K74,AOD$26)</f>
        <v>-</v>
      </c>
      <c r="AOE74" s="5" t="str" cm="1">
        <f t="array" aca="1" ref="AOE74" ca="1">INDEX(i.LMU_Area,$K74,AOE$26)</f>
        <v>-</v>
      </c>
      <c r="AOF74" s="5" t="str" cm="1">
        <f t="array" aca="1" ref="AOF74" ca="1">INDEX(i.LMU_Area,$K74,AOF$26)</f>
        <v>-</v>
      </c>
      <c r="AOG74" s="5" t="str" cm="1">
        <f t="array" aca="1" ref="AOG74" ca="1">INDEX(i.LMU_Area,$K74,AOG$26)</f>
        <v>-</v>
      </c>
      <c r="AOH74" s="5" t="str" cm="1">
        <f t="array" aca="1" ref="AOH74" ca="1">INDEX(i.LMU_Area,$K74,AOH$26)</f>
        <v>-</v>
      </c>
      <c r="AOI74" s="5" t="str" cm="1">
        <f t="array" aca="1" ref="AOI74" ca="1">INDEX(i.LMU_Area,$K74,AOI$26)</f>
        <v>-</v>
      </c>
      <c r="AOJ74" s="5" t="str" cm="1">
        <f t="array" aca="1" ref="AOJ74" ca="1">INDEX(i.LMU_Area,$K74,AOJ$26)</f>
        <v>-</v>
      </c>
      <c r="AOK74" s="5" t="str" cm="1">
        <f t="array" aca="1" ref="AOK74" ca="1">INDEX(i.LMU_Area,$K74,AOK$26)</f>
        <v>-</v>
      </c>
      <c r="AOL74" s="5" t="str" cm="1">
        <f t="array" aca="1" ref="AOL74" ca="1">INDEX(i.LMU_Area,$K74,AOL$26)</f>
        <v>-</v>
      </c>
      <c r="AOM74" s="5" t="str" cm="1">
        <f t="array" aca="1" ref="AOM74" ca="1">INDEX(i.LMU_Area,$K74,AOM$26)</f>
        <v>-</v>
      </c>
      <c r="AON74" s="5" t="str" cm="1">
        <f t="array" aca="1" ref="AON74" ca="1">INDEX(i.LMU_Area,$K74,AON$26)</f>
        <v>-</v>
      </c>
      <c r="AOO74" s="5" t="str" cm="1">
        <f t="array" aca="1" ref="AOO74" ca="1">INDEX(i.LMU_Area,$K74,AOO$26)</f>
        <v>-</v>
      </c>
      <c r="AOP74" s="5" t="str" cm="1">
        <f t="array" aca="1" ref="AOP74" ca="1">INDEX(i.LMU_Area,$K74,AOP$26)</f>
        <v>-</v>
      </c>
      <c r="AOQ74" s="5" t="str" cm="1">
        <f t="array" aca="1" ref="AOQ74" ca="1">INDEX(i.LMU_Area,$K74,AOQ$26)</f>
        <v>-</v>
      </c>
      <c r="AOR74" s="5" t="str" cm="1">
        <f t="array" aca="1" ref="AOR74" ca="1">INDEX(i.LMU_Area,$K74,AOR$26)</f>
        <v>-</v>
      </c>
      <c r="AOS74" s="5" t="str" cm="1">
        <f t="array" aca="1" ref="AOS74" ca="1">INDEX(i.LMU_Area,$K74,AOS$26)</f>
        <v>-</v>
      </c>
      <c r="AOT74" s="5" t="str" cm="1">
        <f t="array" aca="1" ref="AOT74" ca="1">INDEX(i.LMU_Area,$K74,AOT$26)</f>
        <v>-</v>
      </c>
      <c r="AOU74" s="5" t="str" cm="1">
        <f t="array" aca="1" ref="AOU74" ca="1">INDEX(i.LMU_Area,$K74,AOU$26)</f>
        <v>-</v>
      </c>
      <c r="AOV74" s="5" t="str" cm="1">
        <f t="array" aca="1" ref="AOV74" ca="1">INDEX(i.LMU_Area,$K74,AOV$26)</f>
        <v>-</v>
      </c>
      <c r="AOW74" s="5" t="str" cm="1">
        <f t="array" aca="1" ref="AOW74" ca="1">INDEX(i.LMU_Area,$K74,AOW$26)</f>
        <v>-</v>
      </c>
      <c r="AOX74" s="5" t="str" cm="1">
        <f t="array" aca="1" ref="AOX74" ca="1">INDEX(i.LMU_Area,$K74,AOX$26)</f>
        <v>-</v>
      </c>
      <c r="AOY74" s="5" t="str" cm="1">
        <f t="array" aca="1" ref="AOY74" ca="1">INDEX(i.LMU_Area,$K74,AOY$26)</f>
        <v>-</v>
      </c>
      <c r="AOZ74" s="5" t="str" cm="1">
        <f t="array" aca="1" ref="AOZ74" ca="1">INDEX(i.LMU_Area,$K74,AOZ$26)</f>
        <v>-</v>
      </c>
      <c r="APA74" s="5" t="str" cm="1">
        <f t="array" aca="1" ref="APA74" ca="1">INDEX(i.LMU_Area,$K74,APA$26)</f>
        <v>-</v>
      </c>
      <c r="APB74" s="5" t="str" cm="1">
        <f t="array" aca="1" ref="APB74" ca="1">INDEX(i.LMU_Area,$K74,APB$26)</f>
        <v>-</v>
      </c>
      <c r="APC74" s="5" t="str" cm="1">
        <f t="array" aca="1" ref="APC74" ca="1">INDEX(i.LMU_Area,$K74,APC$26)</f>
        <v>-</v>
      </c>
      <c r="APD74" s="5" t="str" cm="1">
        <f t="array" aca="1" ref="APD74" ca="1">INDEX(i.LMU_Area,$K74,APD$26)</f>
        <v>-</v>
      </c>
      <c r="APE74" s="5" t="str" cm="1">
        <f t="array" aca="1" ref="APE74" ca="1">INDEX(i.LMU_Area,$K74,APE$26)</f>
        <v>-</v>
      </c>
      <c r="APF74" s="5" t="str" cm="1">
        <f t="array" aca="1" ref="APF74" ca="1">INDEX(i.LMU_Area,$K74,APF$26)</f>
        <v>-</v>
      </c>
      <c r="APG74" s="5" t="str" cm="1">
        <f t="array" aca="1" ref="APG74" ca="1">INDEX(i.LMU_Area,$K74,APG$26)</f>
        <v>-</v>
      </c>
      <c r="APH74" s="5" t="str" cm="1">
        <f t="array" aca="1" ref="APH74" ca="1">INDEX(i.LMU_Area,$K74,APH$26)</f>
        <v>-</v>
      </c>
      <c r="API74" s="5" t="str" cm="1">
        <f t="array" aca="1" ref="API74" ca="1">INDEX(i.LMU_Area,$K74,API$26)</f>
        <v>-</v>
      </c>
      <c r="APJ74" s="5" t="str" cm="1">
        <f t="array" aca="1" ref="APJ74" ca="1">INDEX(i.LMU_Area,$K74,APJ$26)</f>
        <v>-</v>
      </c>
      <c r="APK74" s="5" t="str" cm="1">
        <f t="array" aca="1" ref="APK74" ca="1">INDEX(i.LMU_Area,$K74,APK$26)</f>
        <v>-</v>
      </c>
      <c r="APL74" s="5" t="str" cm="1">
        <f t="array" aca="1" ref="APL74" ca="1">INDEX(i.LMU_Area,$K74,APL$26)</f>
        <v>-</v>
      </c>
      <c r="APM74" s="5" t="str" cm="1">
        <f t="array" aca="1" ref="APM74" ca="1">INDEX(i.LMU_Area,$K74,APM$26)</f>
        <v>-</v>
      </c>
      <c r="APN74" s="5" t="str" cm="1">
        <f t="array" aca="1" ref="APN74" ca="1">INDEX(i.LMU_Area,$K74,APN$26)</f>
        <v>-</v>
      </c>
      <c r="APO74" s="5" t="str" cm="1">
        <f t="array" aca="1" ref="APO74" ca="1">INDEX(i.LMU_Area,$K74,APO$26)</f>
        <v>-</v>
      </c>
      <c r="APP74" s="5" t="str" cm="1">
        <f t="array" aca="1" ref="APP74" ca="1">INDEX(i.LMU_Area,$K74,APP$26)</f>
        <v>-</v>
      </c>
      <c r="APQ74" s="5" t="str" cm="1">
        <f t="array" aca="1" ref="APQ74" ca="1">INDEX(i.LMU_Area,$K74,APQ$26)</f>
        <v>-</v>
      </c>
      <c r="APR74" s="5" t="str" cm="1">
        <f t="array" aca="1" ref="APR74" ca="1">INDEX(i.LMU_Area,$K74,APR$26)</f>
        <v>-</v>
      </c>
      <c r="APS74" s="5" t="str" cm="1">
        <f t="array" aca="1" ref="APS74" ca="1">INDEX(i.LMU_Area,$K74,APS$26)</f>
        <v>-</v>
      </c>
      <c r="APT74" s="5" t="str" cm="1">
        <f t="array" aca="1" ref="APT74" ca="1">INDEX(i.LMU_Area,$K74,APT$26)</f>
        <v>-</v>
      </c>
      <c r="APU74" s="5" t="str" cm="1">
        <f t="array" aca="1" ref="APU74" ca="1">INDEX(i.LMU_Area,$K74,APU$26)</f>
        <v>-</v>
      </c>
      <c r="APV74" s="5" t="str" cm="1">
        <f t="array" aca="1" ref="APV74" ca="1">INDEX(i.LMU_Area,$K74,APV$26)</f>
        <v>-</v>
      </c>
      <c r="APW74" s="5" t="str" cm="1">
        <f t="array" aca="1" ref="APW74" ca="1">INDEX(i.LMU_Area,$K74,APW$26)</f>
        <v>-</v>
      </c>
      <c r="APX74" s="5" t="str" cm="1">
        <f t="array" aca="1" ref="APX74" ca="1">INDEX(i.LMU_Area,$K74,APX$26)</f>
        <v>-</v>
      </c>
      <c r="APY74" s="5" t="str" cm="1">
        <f t="array" aca="1" ref="APY74" ca="1">INDEX(i.LMU_Area,$K74,APY$26)</f>
        <v>-</v>
      </c>
      <c r="APZ74" s="5" t="str" cm="1">
        <f t="array" aca="1" ref="APZ74" ca="1">INDEX(i.LMU_Area,$K74,APZ$26)</f>
        <v>-</v>
      </c>
      <c r="AQA74" s="5" t="str" cm="1">
        <f t="array" aca="1" ref="AQA74" ca="1">INDEX(i.LMU_Area,$K74,AQA$26)</f>
        <v>-</v>
      </c>
      <c r="AQB74" s="5" t="str" cm="1">
        <f t="array" aca="1" ref="AQB74" ca="1">INDEX(i.LMU_Area,$K74,AQB$26)</f>
        <v>-</v>
      </c>
      <c r="AQC74" s="5" t="str" cm="1">
        <f t="array" aca="1" ref="AQC74" ca="1">INDEX(i.LMU_Area,$K74,AQC$26)</f>
        <v>-</v>
      </c>
      <c r="AQD74" s="5" t="str" cm="1">
        <f t="array" aca="1" ref="AQD74" ca="1">INDEX(i.LMU_Area,$K74,AQD$26)</f>
        <v>-</v>
      </c>
      <c r="AQE74" s="5" t="str" cm="1">
        <f t="array" aca="1" ref="AQE74" ca="1">INDEX(i.LMU_Area,$K74,AQE$26)</f>
        <v>-</v>
      </c>
      <c r="AQF74" s="5" t="str" cm="1">
        <f t="array" aca="1" ref="AQF74" ca="1">INDEX(i.LMU_Area,$K74,AQF$26)</f>
        <v>-</v>
      </c>
      <c r="AQG74" s="5" t="str" cm="1">
        <f t="array" aca="1" ref="AQG74" ca="1">INDEX(i.LMU_Area,$K74,AQG$26)</f>
        <v>-</v>
      </c>
      <c r="AQH74" s="5" t="str" cm="1">
        <f t="array" aca="1" ref="AQH74" ca="1">INDEX(i.LMU_Area,$K74,AQH$26)</f>
        <v>-</v>
      </c>
      <c r="AQI74" s="5" t="str" cm="1">
        <f t="array" aca="1" ref="AQI74" ca="1">INDEX(i.LMU_Area,$K74,AQI$26)</f>
        <v>-</v>
      </c>
      <c r="AQJ74" s="5" t="str" cm="1">
        <f t="array" aca="1" ref="AQJ74" ca="1">INDEX(i.LMU_Area,$K74,AQJ$26)</f>
        <v>-</v>
      </c>
      <c r="AQK74" s="5" t="str" cm="1">
        <f t="array" aca="1" ref="AQK74" ca="1">INDEX(i.LMU_Area,$K74,AQK$26)</f>
        <v>-</v>
      </c>
      <c r="AQL74" s="5" t="str" cm="1">
        <f t="array" aca="1" ref="AQL74" ca="1">INDEX(i.LMU_Area,$K74,AQL$26)</f>
        <v>-</v>
      </c>
      <c r="AQM74" s="5" t="str" cm="1">
        <f t="array" aca="1" ref="AQM74" ca="1">INDEX(i.LMU_Area,$K74,AQM$26)</f>
        <v>-</v>
      </c>
      <c r="AQN74" s="5" t="str" cm="1">
        <f t="array" aca="1" ref="AQN74" ca="1">INDEX(i.LMU_Area,$K74,AQN$26)</f>
        <v>-</v>
      </c>
      <c r="AQO74" s="5" t="str" cm="1">
        <f t="array" aca="1" ref="AQO74" ca="1">INDEX(i.LMU_Area,$K74,AQO$26)</f>
        <v>-</v>
      </c>
      <c r="AQP74" s="5" t="str" cm="1">
        <f t="array" aca="1" ref="AQP74" ca="1">INDEX(i.LMU_Area,$K74,AQP$26)</f>
        <v>-</v>
      </c>
      <c r="AQQ74" s="5" t="str" cm="1">
        <f t="array" aca="1" ref="AQQ74" ca="1">INDEX(i.LMU_Area,$K74,AQQ$26)</f>
        <v>-</v>
      </c>
      <c r="AQR74" s="5" t="str" cm="1">
        <f t="array" aca="1" ref="AQR74" ca="1">INDEX(i.LMU_Area,$K74,AQR$26)</f>
        <v>-</v>
      </c>
      <c r="AQS74" s="5" t="str" cm="1">
        <f t="array" aca="1" ref="AQS74" ca="1">INDEX(i.LMU_Area,$K74,AQS$26)</f>
        <v>-</v>
      </c>
      <c r="AQT74" s="5" t="str" cm="1">
        <f t="array" aca="1" ref="AQT74" ca="1">INDEX(i.LMU_Area,$K74,AQT$26)</f>
        <v>-</v>
      </c>
      <c r="AQU74" s="5" t="str" cm="1">
        <f t="array" aca="1" ref="AQU74" ca="1">INDEX(i.LMU_Area,$K74,AQU$26)</f>
        <v>-</v>
      </c>
      <c r="AQV74" s="5" t="str" cm="1">
        <f t="array" aca="1" ref="AQV74" ca="1">INDEX(i.LMU_Area,$K74,AQV$26)</f>
        <v>-</v>
      </c>
      <c r="AQW74" s="5" t="str" cm="1">
        <f t="array" aca="1" ref="AQW74" ca="1">INDEX(i.LMU_Area,$K74,AQW$26)</f>
        <v>-</v>
      </c>
      <c r="AQX74" s="5" t="str" cm="1">
        <f t="array" aca="1" ref="AQX74" ca="1">INDEX(i.LMU_Area,$K74,AQX$26)</f>
        <v>-</v>
      </c>
      <c r="AQY74" s="5" t="str" cm="1">
        <f t="array" aca="1" ref="AQY74" ca="1">INDEX(i.LMU_Area,$K74,AQY$26)</f>
        <v>-</v>
      </c>
      <c r="AQZ74" s="5" t="str" cm="1">
        <f t="array" aca="1" ref="AQZ74" ca="1">INDEX(i.LMU_Area,$K74,AQZ$26)</f>
        <v>-</v>
      </c>
      <c r="ARA74" s="5" t="str" cm="1">
        <f t="array" aca="1" ref="ARA74" ca="1">INDEX(i.LMU_Area,$K74,ARA$26)</f>
        <v>-</v>
      </c>
      <c r="ARB74" s="5" t="str" cm="1">
        <f t="array" aca="1" ref="ARB74" ca="1">INDEX(i.LMU_Area,$K74,ARB$26)</f>
        <v>-</v>
      </c>
      <c r="ARC74" s="5" t="str" cm="1">
        <f t="array" aca="1" ref="ARC74" ca="1">INDEX(i.LMU_Area,$K74,ARC$26)</f>
        <v>-</v>
      </c>
      <c r="ARD74" s="5" t="str" cm="1">
        <f t="array" aca="1" ref="ARD74" ca="1">INDEX(i.LMU_Area,$K74,ARD$26)</f>
        <v>-</v>
      </c>
      <c r="ARE74" s="5" t="str" cm="1">
        <f t="array" aca="1" ref="ARE74" ca="1">INDEX(i.LMU_Area,$K74,ARE$26)</f>
        <v>-</v>
      </c>
      <c r="ARF74" s="5" t="str" cm="1">
        <f t="array" aca="1" ref="ARF74" ca="1">INDEX(i.LMU_Area,$K74,ARF$26)</f>
        <v>-</v>
      </c>
      <c r="ARG74" s="5" t="str" cm="1">
        <f t="array" aca="1" ref="ARG74" ca="1">INDEX(i.LMU_Area,$K74,ARG$26)</f>
        <v>-</v>
      </c>
      <c r="ARH74" s="5" t="str" cm="1">
        <f t="array" aca="1" ref="ARH74" ca="1">INDEX(i.LMU_Area,$K74,ARH$26)</f>
        <v>-</v>
      </c>
      <c r="ARI74" s="5" t="str" cm="1">
        <f t="array" aca="1" ref="ARI74" ca="1">INDEX(i.LMU_Area,$K74,ARI$26)</f>
        <v>-</v>
      </c>
      <c r="ARJ74" s="5" t="str" cm="1">
        <f t="array" aca="1" ref="ARJ74" ca="1">INDEX(i.LMU_Area,$K74,ARJ$26)</f>
        <v>-</v>
      </c>
      <c r="ARK74" s="5" t="str" cm="1">
        <f t="array" aca="1" ref="ARK74" ca="1">INDEX(i.LMU_Area,$K74,ARK$26)</f>
        <v>-</v>
      </c>
      <c r="ARL74" s="5" t="str" cm="1">
        <f t="array" aca="1" ref="ARL74" ca="1">INDEX(i.LMU_Area,$K74,ARL$26)</f>
        <v>-</v>
      </c>
      <c r="ARM74" s="5" t="str" cm="1">
        <f t="array" aca="1" ref="ARM74" ca="1">INDEX(i.LMU_Area,$K74,ARM$26)</f>
        <v>-</v>
      </c>
      <c r="ARN74" s="5" t="str" cm="1">
        <f t="array" aca="1" ref="ARN74" ca="1">INDEX(i.LMU_Area,$K74,ARN$26)</f>
        <v>-</v>
      </c>
      <c r="ARO74" s="5" t="str" cm="1">
        <f t="array" aca="1" ref="ARO74" ca="1">INDEX(i.LMU_Area,$K74,ARO$26)</f>
        <v>-</v>
      </c>
      <c r="ARP74" s="5" t="str" cm="1">
        <f t="array" aca="1" ref="ARP74" ca="1">INDEX(i.LMU_Area,$K74,ARP$26)</f>
        <v>-</v>
      </c>
      <c r="ARQ74" s="5" t="str" cm="1">
        <f t="array" aca="1" ref="ARQ74" ca="1">INDEX(i.LMU_Area,$K74,ARQ$26)</f>
        <v>-</v>
      </c>
      <c r="ARR74" s="5" t="str" cm="1">
        <f t="array" aca="1" ref="ARR74" ca="1">INDEX(i.LMU_Area,$K74,ARR$26)</f>
        <v>-</v>
      </c>
      <c r="ARS74" s="5" t="str" cm="1">
        <f t="array" aca="1" ref="ARS74" ca="1">INDEX(i.LMU_Area,$K74,ARS$26)</f>
        <v>-</v>
      </c>
      <c r="ART74" s="5" t="str" cm="1">
        <f t="array" aca="1" ref="ART74" ca="1">INDEX(i.LMU_Area,$K74,ART$26)</f>
        <v>-</v>
      </c>
      <c r="ARU74" s="5" t="str" cm="1">
        <f t="array" aca="1" ref="ARU74" ca="1">INDEX(i.LMU_Area,$K74,ARU$26)</f>
        <v>-</v>
      </c>
      <c r="ARV74" s="5" t="str" cm="1">
        <f t="array" aca="1" ref="ARV74" ca="1">INDEX(i.LMU_Area,$K74,ARV$26)</f>
        <v>-</v>
      </c>
      <c r="ARW74" s="5" t="str" cm="1">
        <f t="array" aca="1" ref="ARW74" ca="1">INDEX(i.LMU_Area,$K74,ARW$26)</f>
        <v>-</v>
      </c>
      <c r="ARX74" s="5" t="str" cm="1">
        <f t="array" aca="1" ref="ARX74" ca="1">INDEX(i.LMU_Area,$K74,ARX$26)</f>
        <v>-</v>
      </c>
      <c r="ARY74" s="5" t="str" cm="1">
        <f t="array" aca="1" ref="ARY74" ca="1">INDEX(i.LMU_Area,$K74,ARY$26)</f>
        <v>-</v>
      </c>
      <c r="ARZ74" s="5" t="str" cm="1">
        <f t="array" aca="1" ref="ARZ74" ca="1">INDEX(i.LMU_Area,$K74,ARZ$26)</f>
        <v>-</v>
      </c>
      <c r="ASA74" s="5" t="str" cm="1">
        <f t="array" aca="1" ref="ASA74" ca="1">INDEX(i.LMU_Area,$K74,ASA$26)</f>
        <v>-</v>
      </c>
      <c r="ASB74" s="5" t="str" cm="1">
        <f t="array" aca="1" ref="ASB74" ca="1">INDEX(i.LMU_Area,$K74,ASB$26)</f>
        <v>-</v>
      </c>
      <c r="ASC74" s="5" t="str" cm="1">
        <f t="array" aca="1" ref="ASC74" ca="1">INDEX(i.LMU_Area,$K74,ASC$26)</f>
        <v>-</v>
      </c>
      <c r="ASD74" s="5" t="str" cm="1">
        <f t="array" aca="1" ref="ASD74" ca="1">INDEX(i.LMU_Area,$K74,ASD$26)</f>
        <v>-</v>
      </c>
      <c r="ASE74" s="5" t="str" cm="1">
        <f t="array" aca="1" ref="ASE74" ca="1">INDEX(i.LMU_Area,$K74,ASE$26)</f>
        <v>-</v>
      </c>
      <c r="ASF74" s="5" t="str" cm="1">
        <f t="array" aca="1" ref="ASF74" ca="1">INDEX(i.LMU_Area,$K74,ASF$26)</f>
        <v>-</v>
      </c>
      <c r="ASG74" s="5" t="str" cm="1">
        <f t="array" aca="1" ref="ASG74" ca="1">INDEX(i.LMU_Area,$K74,ASG$26)</f>
        <v>-</v>
      </c>
      <c r="ASH74" s="5" t="str" cm="1">
        <f t="array" aca="1" ref="ASH74" ca="1">INDEX(i.LMU_Area,$K74,ASH$26)</f>
        <v>-</v>
      </c>
      <c r="ASI74" s="5" t="str" cm="1">
        <f t="array" aca="1" ref="ASI74" ca="1">INDEX(i.LMU_Area,$K74,ASI$26)</f>
        <v>-</v>
      </c>
      <c r="ASJ74" s="5" t="str" cm="1">
        <f t="array" aca="1" ref="ASJ74" ca="1">INDEX(i.LMU_Area,$K74,ASJ$26)</f>
        <v>-</v>
      </c>
      <c r="ASK74" s="5" t="str" cm="1">
        <f t="array" aca="1" ref="ASK74" ca="1">INDEX(i.LMU_Area,$K74,ASK$26)</f>
        <v>-</v>
      </c>
      <c r="ASL74" s="5" t="str" cm="1">
        <f t="array" aca="1" ref="ASL74" ca="1">INDEX(i.LMU_Area,$K74,ASL$26)</f>
        <v>-</v>
      </c>
      <c r="ASM74" s="5" t="str" cm="1">
        <f t="array" aca="1" ref="ASM74" ca="1">INDEX(i.LMU_Area,$K74,ASM$26)</f>
        <v>-</v>
      </c>
      <c r="ASN74" s="5" t="str" cm="1">
        <f t="array" aca="1" ref="ASN74" ca="1">INDEX(i.LMU_Area,$K74,ASN$26)</f>
        <v>-</v>
      </c>
      <c r="ASO74" s="5" t="str" cm="1">
        <f t="array" aca="1" ref="ASO74" ca="1">INDEX(i.LMU_Area,$K74,ASO$26)</f>
        <v>-</v>
      </c>
      <c r="ASP74" s="5" t="str" cm="1">
        <f t="array" aca="1" ref="ASP74" ca="1">INDEX(i.LMU_Area,$K74,ASP$26)</f>
        <v>-</v>
      </c>
      <c r="ASQ74" s="5" t="str" cm="1">
        <f t="array" aca="1" ref="ASQ74" ca="1">INDEX(i.LMU_Area,$K74,ASQ$26)</f>
        <v>-</v>
      </c>
      <c r="ASR74" s="5" t="str" cm="1">
        <f t="array" aca="1" ref="ASR74" ca="1">INDEX(i.LMU_Area,$K74,ASR$26)</f>
        <v>-</v>
      </c>
      <c r="ASS74" s="5" t="str" cm="1">
        <f t="array" aca="1" ref="ASS74" ca="1">INDEX(i.LMU_Area,$K74,ASS$26)</f>
        <v>-</v>
      </c>
      <c r="AST74" s="5" t="str" cm="1">
        <f t="array" aca="1" ref="AST74" ca="1">INDEX(i.LMU_Area,$K74,AST$26)</f>
        <v>-</v>
      </c>
      <c r="ASU74" s="5" t="str" cm="1">
        <f t="array" aca="1" ref="ASU74" ca="1">INDEX(i.LMU_Area,$K74,ASU$26)</f>
        <v>-</v>
      </c>
      <c r="ASV74" s="5" t="str" cm="1">
        <f t="array" aca="1" ref="ASV74" ca="1">INDEX(i.LMU_Area,$K74,ASV$26)</f>
        <v>-</v>
      </c>
      <c r="ASW74" s="5" t="str" cm="1">
        <f t="array" aca="1" ref="ASW74" ca="1">INDEX(i.LMU_Area,$K74,ASW$26)</f>
        <v>-</v>
      </c>
      <c r="ASX74" s="5" t="str" cm="1">
        <f t="array" aca="1" ref="ASX74" ca="1">INDEX(i.LMU_Area,$K74,ASX$26)</f>
        <v>-</v>
      </c>
      <c r="ASY74" s="5" t="str" cm="1">
        <f t="array" aca="1" ref="ASY74" ca="1">INDEX(i.LMU_Area,$K74,ASY$26)</f>
        <v>-</v>
      </c>
      <c r="ASZ74" s="5" t="str" cm="1">
        <f t="array" aca="1" ref="ASZ74" ca="1">INDEX(i.LMU_Area,$K74,ASZ$26)</f>
        <v>-</v>
      </c>
      <c r="ATA74" s="5" t="str" cm="1">
        <f t="array" aca="1" ref="ATA74" ca="1">INDEX(i.LMU_Area,$K74,ATA$26)</f>
        <v>-</v>
      </c>
      <c r="ATB74" s="5" t="str" cm="1">
        <f t="array" aca="1" ref="ATB74" ca="1">INDEX(i.LMU_Area,$K74,ATB$26)</f>
        <v>-</v>
      </c>
      <c r="ATC74" s="5" t="str" cm="1">
        <f t="array" aca="1" ref="ATC74" ca="1">INDEX(i.LMU_Area,$K74,ATC$26)</f>
        <v>-</v>
      </c>
      <c r="ATD74" s="5" t="str" cm="1">
        <f t="array" aca="1" ref="ATD74" ca="1">INDEX(i.LMU_Area,$K74,ATD$26)</f>
        <v>-</v>
      </c>
      <c r="ATE74" s="5" t="str" cm="1">
        <f t="array" aca="1" ref="ATE74" ca="1">INDEX(i.LMU_Area,$K74,ATE$26)</f>
        <v>-</v>
      </c>
      <c r="ATF74" s="5" t="str" cm="1">
        <f t="array" aca="1" ref="ATF74" ca="1">INDEX(i.LMU_Area,$K74,ATF$26)</f>
        <v>-</v>
      </c>
      <c r="ATG74" s="5" t="str" cm="1">
        <f t="array" aca="1" ref="ATG74" ca="1">INDEX(i.LMU_Area,$K74,ATG$26)</f>
        <v>-</v>
      </c>
      <c r="ATH74" s="5" t="str" cm="1">
        <f t="array" aca="1" ref="ATH74" ca="1">INDEX(i.LMU_Area,$K74,ATH$26)</f>
        <v>-</v>
      </c>
      <c r="ATI74" s="5" t="str" cm="1">
        <f t="array" aca="1" ref="ATI74" ca="1">INDEX(i.LMU_Area,$K74,ATI$26)</f>
        <v>-</v>
      </c>
      <c r="ATJ74" s="5" t="str" cm="1">
        <f t="array" aca="1" ref="ATJ74" ca="1">INDEX(i.LMU_Area,$K74,ATJ$26)</f>
        <v>-</v>
      </c>
      <c r="ATK74" s="5" t="str" cm="1">
        <f t="array" aca="1" ref="ATK74" ca="1">INDEX(i.LMU_Area,$K74,ATK$26)</f>
        <v>-</v>
      </c>
      <c r="ATL74" s="19">
        <f t="shared" ca="1" si="1161"/>
        <v>1</v>
      </c>
      <c r="ATM74" s="587">
        <v>0</v>
      </c>
    </row>
    <row r="75" spans="1:1209" hidden="1" outlineLevel="2">
      <c r="A75" s="21">
        <f t="shared" si="1096"/>
        <v>70</v>
      </c>
      <c r="B75" s="240">
        <f t="shared" si="1097"/>
        <v>53</v>
      </c>
      <c r="C75">
        <f>203</f>
        <v>203</v>
      </c>
      <c r="D75" s="135" t="str">
        <f t="shared" ca="1" si="1098"/>
        <v>EWW</v>
      </c>
      <c r="E75" t="b">
        <v>1</v>
      </c>
      <c r="F75" t="b">
        <v>0</v>
      </c>
      <c r="G75" s="19" t="b">
        <f t="shared" ca="1" si="1099"/>
        <v>1</v>
      </c>
      <c r="H75" s="226">
        <f t="shared" ca="1" si="1162"/>
        <v>30</v>
      </c>
      <c r="I75" s="226">
        <f t="shared" ca="1" si="1150"/>
        <v>1</v>
      </c>
      <c r="J75" s="226">
        <f t="shared" ca="1" si="1150"/>
        <v>1</v>
      </c>
      <c r="K75" s="226">
        <f t="shared" ca="1" si="1150"/>
        <v>1</v>
      </c>
      <c r="L75" s="226">
        <f t="shared" ca="1" si="1150"/>
        <v>1</v>
      </c>
      <c r="M75" s="226">
        <f t="shared" ca="1" si="1150"/>
        <v>2</v>
      </c>
      <c r="N75" s="226">
        <f t="shared" ca="1" si="1151"/>
        <v>3</v>
      </c>
      <c r="O75" s="226">
        <f t="shared" ca="1" si="1151"/>
        <v>2</v>
      </c>
      <c r="P75" s="226">
        <f t="shared" ca="1" si="1150"/>
        <v>1</v>
      </c>
      <c r="Q75" s="226">
        <f t="shared" ca="1" si="1151"/>
        <v>1</v>
      </c>
      <c r="R75" s="115">
        <f t="shared" ca="1" si="1002"/>
        <v>0</v>
      </c>
      <c r="S75" s="226">
        <f t="shared" ca="1" si="1151"/>
        <v>0</v>
      </c>
      <c r="T75" s="226">
        <f t="shared" ca="1" si="1151"/>
        <v>0</v>
      </c>
      <c r="U75" s="226">
        <f t="shared" ca="1" si="1151"/>
        <v>0</v>
      </c>
      <c r="V75" s="226">
        <f t="shared" ca="1" si="1151"/>
        <v>0</v>
      </c>
      <c r="W75" s="226">
        <f t="shared" ca="1" si="1150"/>
        <v>0</v>
      </c>
      <c r="X75" s="226">
        <f t="shared" ca="1" si="1151"/>
        <v>1</v>
      </c>
      <c r="Y75" s="226">
        <f t="shared" ca="1" si="1150"/>
        <v>1</v>
      </c>
      <c r="Z75" s="226">
        <f t="shared" ca="1" si="1151"/>
        <v>1</v>
      </c>
      <c r="AA75" s="263"/>
      <c r="AB75" s="263"/>
      <c r="AC75" s="263"/>
      <c r="AD75" s="263"/>
      <c r="AE75" s="263"/>
      <c r="AF75" s="226">
        <f t="shared" ca="1" si="1152"/>
        <v>0</v>
      </c>
      <c r="AG75" s="263"/>
      <c r="AH75" s="263">
        <f t="shared" ca="1" si="1153"/>
        <v>0</v>
      </c>
      <c r="AI75" s="263">
        <f t="shared" ca="1" si="1153"/>
        <v>0</v>
      </c>
      <c r="AJ75" s="263">
        <f t="shared" ca="1" si="1153"/>
        <v>0</v>
      </c>
      <c r="AK75" s="19">
        <f t="shared" ca="1" si="1198"/>
        <v>0</v>
      </c>
      <c r="AL75" s="19">
        <f t="shared" ca="1" si="1198"/>
        <v>0</v>
      </c>
      <c r="AM75" s="19">
        <f t="shared" ca="1" si="1198"/>
        <v>0</v>
      </c>
      <c r="AN75" s="19">
        <f t="shared" ca="1" si="1198"/>
        <v>0</v>
      </c>
      <c r="AO75" s="135">
        <f t="shared" ca="1" si="1103"/>
        <v>2</v>
      </c>
      <c r="AP75" s="135">
        <f ca="1">INDEX(CHOOSE($P75,DataAutumn!i.AdultDrys,DataWinter!i.AdultDrys,DataSpring!i.AdultDrys),1,$O75)</f>
        <v>4</v>
      </c>
      <c r="AQ75" s="5">
        <f t="shared" ca="1" si="1104"/>
        <v>2</v>
      </c>
      <c r="AR75" s="5">
        <f t="shared" ca="1" si="1104"/>
        <v>0</v>
      </c>
      <c r="AS75" s="5">
        <f t="shared" ca="1" si="1105"/>
        <v>5</v>
      </c>
      <c r="AT75">
        <f t="shared" ca="1" si="1106"/>
        <v>6</v>
      </c>
      <c r="AW75" s="222" t="str">
        <f t="shared" ca="1" si="942"/>
        <v>FS Optimis 00030 EWW MWM     TOL122 Scan1-0000 CFS RR 01% REV01 GP100% WP100% MP100% T_TRUE (F43N33)</v>
      </c>
      <c r="AX75" s="9" t="str">
        <f ca="1">IF(COUNTIF(AW$5:AW75,AW75)=1,"-","Dup")</f>
        <v>-</v>
      </c>
      <c r="AY75" s="9"/>
      <c r="AZ75" s="19" t="b">
        <f t="shared" ca="1" si="1155"/>
        <v>0</v>
      </c>
      <c r="BA75" s="19" t="b">
        <f t="shared" ca="1" si="1155"/>
        <v>0</v>
      </c>
      <c r="BB75" s="19" t="b">
        <f t="shared" ca="1" si="1155"/>
        <v>0</v>
      </c>
      <c r="BC75" s="19" t="b">
        <f t="shared" ca="1" si="1155"/>
        <v>0</v>
      </c>
      <c r="BD75" s="19" t="b">
        <f t="shared" ca="1" si="1155"/>
        <v>0</v>
      </c>
      <c r="BE75" s="19" t="b">
        <f t="shared" ca="1" si="1155"/>
        <v>0</v>
      </c>
      <c r="BF75" s="19" t="b">
        <f t="shared" ca="1" si="1155"/>
        <v>0</v>
      </c>
      <c r="BG75" s="19" t="b">
        <f t="shared" ca="1" si="1155"/>
        <v>0</v>
      </c>
      <c r="BH75" s="9"/>
      <c r="BI75" s="5" t="b">
        <f t="shared" ca="1" si="943"/>
        <v>1</v>
      </c>
      <c r="BJ75" s="5" t="str">
        <f t="shared" ca="1" si="943"/>
        <v>-</v>
      </c>
      <c r="BK75" s="5" t="str">
        <f t="shared" ca="1" si="943"/>
        <v>-</v>
      </c>
      <c r="BL75" s="5" t="str">
        <f t="shared" ca="1" si="943"/>
        <v>-</v>
      </c>
      <c r="BM75" s="5" t="b">
        <f t="shared" ca="1" si="943"/>
        <v>1</v>
      </c>
      <c r="BN75" s="135">
        <f t="shared" ca="1" si="943"/>
        <v>0</v>
      </c>
      <c r="BO75" s="12" t="b">
        <v>1</v>
      </c>
      <c r="BP75" s="5" cm="1">
        <f t="array" aca="1" ref="BP75" ca="1">INDEX(i.z_prob,$J75,BP$26)</f>
        <v>0.09</v>
      </c>
      <c r="BQ75" s="5" cm="1">
        <f t="array" aca="1" ref="BQ75" ca="1">INDEX(i.z_prob,$J75,BQ$26)</f>
        <v>0.16</v>
      </c>
      <c r="BR75" s="5" cm="1">
        <f t="array" aca="1" ref="BR75" ca="1">INDEX(i.z_prob,$J75,BR$26)</f>
        <v>0.14000000000000001</v>
      </c>
      <c r="BS75" s="5" cm="1">
        <f t="array" aca="1" ref="BS75" ca="1">INDEX(i.z_prob,$J75,BS$26)</f>
        <v>0.11</v>
      </c>
      <c r="BT75" s="5" cm="1">
        <f t="array" aca="1" ref="BT75" ca="1">INDEX(i.z_prob,$J75,BT$26)</f>
        <v>0.11</v>
      </c>
      <c r="BU75" s="5" cm="1">
        <f t="array" aca="1" ref="BU75" ca="1">INDEX(i.z_prob,$J75,BU$26)</f>
        <v>0.14000000000000001</v>
      </c>
      <c r="BV75" s="5" cm="1">
        <f t="array" aca="1" ref="BV75" ca="1">INDEX(i.z_prob,$J75,BV$26)</f>
        <v>0.16</v>
      </c>
      <c r="BW75" s="5" cm="1">
        <f t="array" aca="1" ref="BW75" ca="1">INDEX(i.z_prob,$J75,BW$26)</f>
        <v>0.09</v>
      </c>
      <c r="BX75" s="9"/>
      <c r="BY75" s="19" t="str">
        <f t="shared" ca="1" si="1108"/>
        <v>-</v>
      </c>
      <c r="BZ75" s="5">
        <f t="shared" ca="1" si="1109"/>
        <v>0</v>
      </c>
      <c r="CA75" s="5">
        <f t="shared" ca="1" si="1110"/>
        <v>0</v>
      </c>
      <c r="CB75" s="5">
        <f t="shared" ca="1" si="1111"/>
        <v>0</v>
      </c>
      <c r="CC75" s="5">
        <f t="shared" ca="1" si="1112"/>
        <v>0</v>
      </c>
      <c r="CD75" s="9"/>
      <c r="CE75" s="19" t="str">
        <f t="shared" ca="1" si="1188"/>
        <v>-</v>
      </c>
      <c r="CF75" s="19" t="str">
        <f t="shared" ca="1" si="1188"/>
        <v>-</v>
      </c>
      <c r="CG75" s="19" t="str">
        <f t="shared" ca="1" si="1188"/>
        <v>-</v>
      </c>
      <c r="CH75" s="19" t="str">
        <f t="shared" ca="1" si="1188"/>
        <v>-</v>
      </c>
      <c r="CI75" s="19" t="str">
        <f t="shared" ca="1" si="1188"/>
        <v>-</v>
      </c>
      <c r="CJ75" s="19" t="str">
        <f t="shared" ca="1" si="1188"/>
        <v>-</v>
      </c>
      <c r="CK75" s="19" t="str">
        <f t="shared" ca="1" si="1188"/>
        <v>-</v>
      </c>
      <c r="CL75" s="19" t="str">
        <f t="shared" ca="1" si="1188"/>
        <v>-</v>
      </c>
      <c r="CM75" s="19" t="str">
        <f t="shared" ca="1" si="1188"/>
        <v>-</v>
      </c>
      <c r="CN75" s="19" t="str">
        <f t="shared" ca="1" si="1188"/>
        <v>-</v>
      </c>
      <c r="CO75" s="19" t="str">
        <f t="shared" ca="1" si="1178"/>
        <v>-</v>
      </c>
      <c r="CP75" s="19" t="str">
        <f t="shared" ca="1" si="1178"/>
        <v>-</v>
      </c>
      <c r="CQ75" s="19" t="str">
        <f t="shared" ca="1" si="1178"/>
        <v>-</v>
      </c>
      <c r="CR75" s="19" t="str">
        <f t="shared" ca="1" si="1178"/>
        <v>-</v>
      </c>
      <c r="CS75" s="19" t="str">
        <f t="shared" ca="1" si="1178"/>
        <v>-</v>
      </c>
      <c r="CT75" s="19" t="str">
        <f t="shared" ca="1" si="1178"/>
        <v>-</v>
      </c>
      <c r="CU75" s="19" t="str">
        <f t="shared" ca="1" si="1178"/>
        <v>-</v>
      </c>
      <c r="CV75" s="9"/>
      <c r="CW75" s="19" t="b">
        <f t="shared" ca="1" si="1189"/>
        <v>1</v>
      </c>
      <c r="CX75" s="19" t="b">
        <f t="shared" ca="1" si="1189"/>
        <v>1</v>
      </c>
      <c r="CY75" s="19" t="b">
        <f t="shared" ca="1" si="1189"/>
        <v>1</v>
      </c>
      <c r="CZ75" s="574">
        <f t="shared" ca="1" si="1163"/>
        <v>321111106</v>
      </c>
      <c r="DA75" s="570" t="b">
        <f t="shared" ca="1" si="1199"/>
        <v>0</v>
      </c>
      <c r="DB75" s="570" t="str">
        <f t="shared" ca="1" si="1199"/>
        <v>-</v>
      </c>
      <c r="DC75" s="570" t="b">
        <f t="shared" ca="1" si="1199"/>
        <v>1</v>
      </c>
      <c r="DD75" s="575">
        <f t="shared" ca="1" si="1159"/>
        <v>321111107</v>
      </c>
      <c r="DE75" s="428">
        <f t="shared" ca="1" si="1117"/>
        <v>680</v>
      </c>
      <c r="DF75" s="428">
        <f t="shared" ca="1" si="1117"/>
        <v>714</v>
      </c>
      <c r="DG75" s="428">
        <f t="shared" ca="1" si="1117"/>
        <v>749</v>
      </c>
      <c r="DH75" s="143">
        <f t="shared" ca="1" si="1118"/>
        <v>420</v>
      </c>
      <c r="DI75" s="143">
        <f t="shared" ca="1" si="1118"/>
        <v>455</v>
      </c>
      <c r="DJ75" s="143">
        <f t="shared" ca="1" si="1118"/>
        <v>490</v>
      </c>
      <c r="DK75" s="19" t="str">
        <f t="shared" ca="1" si="1154"/>
        <v>-</v>
      </c>
      <c r="DL75" s="12" t="b">
        <v>0</v>
      </c>
      <c r="DM75" s="12" t="b">
        <v>0</v>
      </c>
      <c r="DN75" s="12" t="b">
        <v>0</v>
      </c>
      <c r="DO75" s="12" t="b">
        <v>1</v>
      </c>
      <c r="DP75" s="12" t="b">
        <v>0</v>
      </c>
      <c r="DQ75" s="19">
        <f t="shared" ca="1" si="1170"/>
        <v>3</v>
      </c>
      <c r="DR75" s="19">
        <f t="shared" ca="1" si="1170"/>
        <v>3</v>
      </c>
      <c r="DS75" s="19">
        <f t="shared" ca="1" si="1170"/>
        <v>0</v>
      </c>
      <c r="DT75" s="19">
        <f t="shared" ca="1" si="1170"/>
        <v>0.5</v>
      </c>
      <c r="DU75" s="19">
        <f t="shared" ca="1" si="1170"/>
        <v>-0.5</v>
      </c>
      <c r="DV75" s="19" t="str">
        <f t="shared" ca="1" si="1170"/>
        <v>-</v>
      </c>
      <c r="DW75" s="19" t="str">
        <f t="shared" ca="1" si="1170"/>
        <v>-</v>
      </c>
      <c r="DX75" s="19" t="str">
        <f t="shared" ca="1" si="1170"/>
        <v>-</v>
      </c>
      <c r="DY75" s="19">
        <f t="shared" ca="1" si="1170"/>
        <v>0</v>
      </c>
      <c r="DZ75" s="19">
        <f t="shared" ca="1" si="1170"/>
        <v>0.5</v>
      </c>
      <c r="EA75" s="19">
        <f t="shared" ca="1" si="1170"/>
        <v>-0.5</v>
      </c>
      <c r="EB75" s="19" t="str">
        <f t="shared" ca="1" si="1170"/>
        <v>-</v>
      </c>
      <c r="EC75" s="19">
        <f t="shared" ca="1" si="1170"/>
        <v>0</v>
      </c>
      <c r="ED75" s="19">
        <f t="shared" ca="1" si="1170"/>
        <v>0</v>
      </c>
      <c r="EE75" s="9"/>
      <c r="EF75" s="19" t="str">
        <f t="shared" ca="1" si="1190"/>
        <v>-</v>
      </c>
      <c r="EG75" s="19" t="str">
        <f t="shared" ca="1" si="1190"/>
        <v>-</v>
      </c>
      <c r="EH75" s="19" t="str">
        <f t="shared" ca="1" si="1190"/>
        <v>-</v>
      </c>
      <c r="EI75" s="19" t="str">
        <f t="shared" ca="1" si="1190"/>
        <v>-</v>
      </c>
      <c r="EJ75" s="19" t="str">
        <f t="shared" ca="1" si="1190"/>
        <v>-</v>
      </c>
      <c r="EK75" s="19" t="str">
        <f t="shared" ca="1" si="1190"/>
        <v>-</v>
      </c>
      <c r="EL75" s="19" t="str">
        <f t="shared" ca="1" si="1190"/>
        <v>-</v>
      </c>
      <c r="EM75" s="19" t="str">
        <f t="shared" ca="1" si="1190"/>
        <v>-</v>
      </c>
      <c r="EN75" s="19" t="str">
        <f t="shared" ca="1" si="1190"/>
        <v>-</v>
      </c>
      <c r="EO75" s="19" t="str">
        <f t="shared" ca="1" si="1190"/>
        <v>-</v>
      </c>
      <c r="EP75" s="19" t="str">
        <f t="shared" ca="1" si="1190"/>
        <v>-</v>
      </c>
      <c r="EQ75" s="19" t="str">
        <f t="shared" ca="1" si="1190"/>
        <v>-</v>
      </c>
      <c r="ER75" s="19">
        <f t="shared" ca="1" si="1190"/>
        <v>0</v>
      </c>
      <c r="ES75" s="19">
        <f t="shared" ca="1" si="1190"/>
        <v>0</v>
      </c>
      <c r="ET75" s="19">
        <f t="shared" ca="1" si="1190"/>
        <v>0</v>
      </c>
      <c r="EU75" s="19">
        <f t="shared" ca="1" si="1190"/>
        <v>0</v>
      </c>
      <c r="EV75" s="19">
        <f t="shared" ca="1" si="1184"/>
        <v>0</v>
      </c>
      <c r="EW75" s="19">
        <f t="shared" ca="1" si="1184"/>
        <v>0</v>
      </c>
      <c r="EX75" s="19">
        <f t="shared" ca="1" si="1184"/>
        <v>0</v>
      </c>
      <c r="EY75" s="19">
        <f t="shared" ca="1" si="1184"/>
        <v>0</v>
      </c>
      <c r="EZ75" s="19">
        <f t="shared" ca="1" si="1184"/>
        <v>0</v>
      </c>
      <c r="FA75" s="19">
        <f t="shared" ca="1" si="1184"/>
        <v>0</v>
      </c>
      <c r="FB75" s="19">
        <f t="shared" ca="1" si="1184"/>
        <v>0</v>
      </c>
      <c r="FC75" s="19">
        <f t="shared" ca="1" si="1184"/>
        <v>0</v>
      </c>
      <c r="FD75" s="19">
        <f t="shared" ca="1" si="1184"/>
        <v>0</v>
      </c>
      <c r="FE75" s="19">
        <f t="shared" ca="1" si="1184"/>
        <v>0</v>
      </c>
      <c r="FF75" s="19">
        <f t="shared" ca="1" si="1184"/>
        <v>0</v>
      </c>
      <c r="FG75" s="19">
        <f t="shared" ca="1" si="1184"/>
        <v>0</v>
      </c>
      <c r="FH75" s="19">
        <f t="shared" ca="1" si="1184"/>
        <v>0</v>
      </c>
      <c r="FI75" s="19">
        <f t="shared" ca="1" si="1184"/>
        <v>0</v>
      </c>
      <c r="FJ75" s="19">
        <f t="shared" ca="1" si="1184"/>
        <v>0</v>
      </c>
      <c r="FK75" s="19">
        <f t="shared" ca="1" si="1184"/>
        <v>0</v>
      </c>
      <c r="FL75" s="19">
        <f t="shared" ca="1" si="1184"/>
        <v>0</v>
      </c>
      <c r="FM75" s="19">
        <f t="shared" ca="1" si="1184"/>
        <v>0</v>
      </c>
      <c r="FN75" s="19">
        <f t="shared" ca="1" si="1184"/>
        <v>0</v>
      </c>
      <c r="FO75" s="19">
        <f t="shared" ca="1" si="1184"/>
        <v>0</v>
      </c>
      <c r="FP75" s="19">
        <f t="shared" ca="1" si="1184"/>
        <v>0</v>
      </c>
      <c r="FQ75" s="19">
        <f t="shared" ca="1" si="1184"/>
        <v>0</v>
      </c>
      <c r="FR75" s="19">
        <f t="shared" ca="1" si="1184"/>
        <v>0</v>
      </c>
      <c r="FS75" s="19">
        <f t="shared" ca="1" si="1182"/>
        <v>0</v>
      </c>
      <c r="FT75" s="19">
        <f t="shared" ca="1" si="1182"/>
        <v>0</v>
      </c>
      <c r="FU75" s="19">
        <f t="shared" ca="1" si="1182"/>
        <v>0</v>
      </c>
      <c r="FV75" s="19">
        <f t="shared" ca="1" si="1182"/>
        <v>0</v>
      </c>
      <c r="FW75" s="19">
        <f t="shared" ca="1" si="1182"/>
        <v>0</v>
      </c>
      <c r="FX75" s="19">
        <f t="shared" ca="1" si="1182"/>
        <v>0</v>
      </c>
      <c r="FY75" s="19">
        <f t="shared" ca="1" si="1182"/>
        <v>0</v>
      </c>
      <c r="FZ75" s="19">
        <f t="shared" ca="1" si="1182"/>
        <v>0</v>
      </c>
      <c r="GA75" s="19">
        <f t="shared" ca="1" si="1182"/>
        <v>0</v>
      </c>
      <c r="GB75" s="19">
        <f t="shared" ca="1" si="1182"/>
        <v>0</v>
      </c>
      <c r="GC75" s="19">
        <f t="shared" ca="1" si="1182"/>
        <v>0</v>
      </c>
      <c r="GD75" s="19">
        <f t="shared" ca="1" si="1182"/>
        <v>0</v>
      </c>
      <c r="GE75" s="19">
        <f t="shared" ca="1" si="1182"/>
        <v>0</v>
      </c>
      <c r="GF75" s="19">
        <f t="shared" ca="1" si="1182"/>
        <v>0</v>
      </c>
      <c r="GG75" s="19">
        <f t="shared" ca="1" si="1182"/>
        <v>0</v>
      </c>
      <c r="GH75" s="19">
        <f t="shared" ca="1" si="1182"/>
        <v>0</v>
      </c>
      <c r="GI75" s="19">
        <f t="shared" ca="1" si="1182"/>
        <v>0</v>
      </c>
      <c r="GJ75" s="19">
        <f t="shared" ca="1" si="1182"/>
        <v>0</v>
      </c>
      <c r="GK75" s="19">
        <f t="shared" ca="1" si="1182"/>
        <v>0</v>
      </c>
      <c r="GL75" s="19">
        <f t="shared" ca="1" si="1182"/>
        <v>0</v>
      </c>
      <c r="GM75" s="19">
        <f t="shared" ca="1" si="1182"/>
        <v>0</v>
      </c>
      <c r="GN75" s="19">
        <f t="shared" ca="1" si="1182"/>
        <v>0</v>
      </c>
      <c r="GO75" s="19">
        <f t="shared" ca="1" si="1182"/>
        <v>0</v>
      </c>
      <c r="GP75" s="19">
        <f t="shared" ca="1" si="1182"/>
        <v>0</v>
      </c>
      <c r="GQ75" s="19">
        <f t="shared" ref="GQ75:IM78" ca="1" si="1201">OFFSET(GQ$5,$B75,0)</f>
        <v>0</v>
      </c>
      <c r="GR75" s="19">
        <f t="shared" ca="1" si="1201"/>
        <v>0</v>
      </c>
      <c r="GS75" s="19">
        <f t="shared" ca="1" si="1201"/>
        <v>0</v>
      </c>
      <c r="GT75" s="19">
        <f t="shared" ca="1" si="1201"/>
        <v>0</v>
      </c>
      <c r="GU75" s="19">
        <f t="shared" ca="1" si="1201"/>
        <v>0</v>
      </c>
      <c r="GV75" s="19">
        <f t="shared" ca="1" si="1201"/>
        <v>0</v>
      </c>
      <c r="GW75" s="19">
        <f t="shared" ca="1" si="1201"/>
        <v>0</v>
      </c>
      <c r="GX75" s="19">
        <f t="shared" ca="1" si="1201"/>
        <v>0</v>
      </c>
      <c r="GY75" s="19">
        <f t="shared" ca="1" si="1201"/>
        <v>0</v>
      </c>
      <c r="GZ75" s="19">
        <f t="shared" ca="1" si="1201"/>
        <v>0</v>
      </c>
      <c r="HA75" s="19">
        <f t="shared" ca="1" si="1201"/>
        <v>0</v>
      </c>
      <c r="HB75" s="19">
        <f t="shared" ca="1" si="1201"/>
        <v>0</v>
      </c>
      <c r="HC75" s="19">
        <f t="shared" ca="1" si="1201"/>
        <v>0</v>
      </c>
      <c r="HD75" s="19">
        <f t="shared" ca="1" si="1201"/>
        <v>0</v>
      </c>
      <c r="HE75" s="19">
        <f t="shared" ca="1" si="1201"/>
        <v>0</v>
      </c>
      <c r="HF75" s="19">
        <f t="shared" ca="1" si="1201"/>
        <v>0</v>
      </c>
      <c r="HG75" s="19">
        <f t="shared" ca="1" si="1201"/>
        <v>0</v>
      </c>
      <c r="HH75" s="19">
        <f t="shared" ca="1" si="1201"/>
        <v>0</v>
      </c>
      <c r="HI75" s="19">
        <f t="shared" ca="1" si="1201"/>
        <v>0</v>
      </c>
      <c r="HJ75" s="19">
        <f t="shared" ca="1" si="1201"/>
        <v>0</v>
      </c>
      <c r="HK75" s="19">
        <f t="shared" ca="1" si="1201"/>
        <v>0</v>
      </c>
      <c r="HL75" s="19">
        <f t="shared" ca="1" si="1201"/>
        <v>0</v>
      </c>
      <c r="HM75" s="19">
        <f t="shared" ca="1" si="1201"/>
        <v>0</v>
      </c>
      <c r="HN75" s="19">
        <f t="shared" ca="1" si="1201"/>
        <v>0</v>
      </c>
      <c r="HO75" s="19">
        <f t="shared" ca="1" si="1201"/>
        <v>0</v>
      </c>
      <c r="HP75" s="19">
        <f t="shared" ca="1" si="1201"/>
        <v>0</v>
      </c>
      <c r="HQ75" s="19">
        <f t="shared" ca="1" si="1201"/>
        <v>0</v>
      </c>
      <c r="HR75" s="19">
        <f t="shared" ca="1" si="1201"/>
        <v>0</v>
      </c>
      <c r="HS75" s="19">
        <f t="shared" ca="1" si="1201"/>
        <v>0</v>
      </c>
      <c r="HT75" s="19">
        <f t="shared" ca="1" si="1201"/>
        <v>0</v>
      </c>
      <c r="HU75" s="19">
        <f t="shared" ca="1" si="1201"/>
        <v>0</v>
      </c>
      <c r="HV75" s="19">
        <f t="shared" ca="1" si="1201"/>
        <v>0</v>
      </c>
      <c r="HW75" s="19">
        <f t="shared" ca="1" si="1201"/>
        <v>0</v>
      </c>
      <c r="HX75" s="19">
        <f t="shared" ca="1" si="1201"/>
        <v>0</v>
      </c>
      <c r="HY75" s="19">
        <f t="shared" ca="1" si="1201"/>
        <v>0</v>
      </c>
      <c r="HZ75" s="19">
        <f t="shared" ca="1" si="1201"/>
        <v>0</v>
      </c>
      <c r="IA75" s="19">
        <f t="shared" ca="1" si="1179"/>
        <v>0</v>
      </c>
      <c r="IB75" s="19">
        <f t="shared" ca="1" si="1179"/>
        <v>0</v>
      </c>
      <c r="IC75" s="19">
        <f t="shared" ca="1" si="1179"/>
        <v>0</v>
      </c>
      <c r="ID75" s="19">
        <f t="shared" ca="1" si="1165"/>
        <v>0</v>
      </c>
      <c r="IE75" s="19">
        <f t="shared" ca="1" si="1165"/>
        <v>0</v>
      </c>
      <c r="IF75" s="19">
        <f t="shared" ca="1" si="1165"/>
        <v>0</v>
      </c>
      <c r="IG75" s="19">
        <f t="shared" ca="1" si="1165"/>
        <v>0</v>
      </c>
      <c r="IH75" s="19">
        <f t="shared" ca="1" si="1165"/>
        <v>0</v>
      </c>
      <c r="II75" s="19">
        <f t="shared" ca="1" si="1165"/>
        <v>0</v>
      </c>
      <c r="IJ75" s="19">
        <f t="shared" ca="1" si="1165"/>
        <v>0</v>
      </c>
      <c r="IK75" s="19">
        <f t="shared" ref="IK75:IZ78" ca="1" si="1202">OFFSET(IK$5,$B75,0)</f>
        <v>0</v>
      </c>
      <c r="IL75" s="19">
        <f t="shared" ca="1" si="1202"/>
        <v>0</v>
      </c>
      <c r="IM75" s="19">
        <f t="shared" ca="1" si="1202"/>
        <v>0</v>
      </c>
      <c r="IN75" s="19">
        <f t="shared" ca="1" si="1202"/>
        <v>0</v>
      </c>
      <c r="IO75" s="19">
        <f t="shared" ca="1" si="1202"/>
        <v>0</v>
      </c>
      <c r="IP75" s="19">
        <f t="shared" ca="1" si="1202"/>
        <v>0</v>
      </c>
      <c r="IQ75" s="19">
        <f t="shared" ca="1" si="1202"/>
        <v>0</v>
      </c>
      <c r="IR75" s="19">
        <f t="shared" ca="1" si="1202"/>
        <v>0</v>
      </c>
      <c r="IS75" s="19">
        <f t="shared" ca="1" si="1202"/>
        <v>0</v>
      </c>
      <c r="IT75" s="19">
        <f t="shared" ca="1" si="1202"/>
        <v>0</v>
      </c>
      <c r="IU75" s="19">
        <f t="shared" ca="1" si="1202"/>
        <v>0</v>
      </c>
      <c r="IV75" s="19">
        <f t="shared" ca="1" si="1202"/>
        <v>0</v>
      </c>
      <c r="IW75" s="19">
        <f t="shared" ca="1" si="1202"/>
        <v>0</v>
      </c>
      <c r="IX75" s="19">
        <f t="shared" ca="1" si="1202"/>
        <v>0</v>
      </c>
      <c r="IY75" s="19">
        <f t="shared" ca="1" si="1202"/>
        <v>0</v>
      </c>
      <c r="IZ75" s="19">
        <f t="shared" ca="1" si="1202"/>
        <v>0</v>
      </c>
      <c r="JA75" s="19">
        <f t="shared" ca="1" si="1172"/>
        <v>0</v>
      </c>
      <c r="JB75" s="19">
        <f t="shared" ca="1" si="1172"/>
        <v>0</v>
      </c>
      <c r="JC75" s="19">
        <f t="shared" ca="1" si="1172"/>
        <v>0</v>
      </c>
      <c r="JD75" s="19">
        <f t="shared" ca="1" si="1172"/>
        <v>0</v>
      </c>
      <c r="JE75" s="19">
        <f t="shared" ca="1" si="1172"/>
        <v>0</v>
      </c>
      <c r="JF75" s="19">
        <f t="shared" ca="1" si="1172"/>
        <v>0</v>
      </c>
      <c r="JG75" s="19">
        <f t="shared" ca="1" si="1172"/>
        <v>0</v>
      </c>
      <c r="JH75" s="19">
        <f t="shared" ca="1" si="1172"/>
        <v>0</v>
      </c>
      <c r="JI75" s="19">
        <f t="shared" ca="1" si="1172"/>
        <v>0</v>
      </c>
      <c r="JJ75" s="19">
        <f t="shared" ca="1" si="1172"/>
        <v>0</v>
      </c>
      <c r="JK75" s="19">
        <f t="shared" ca="1" si="1172"/>
        <v>0</v>
      </c>
      <c r="JL75" s="19">
        <f t="shared" ca="1" si="1172"/>
        <v>0</v>
      </c>
      <c r="JM75" s="5">
        <f t="shared" ca="1" si="1125"/>
        <v>19</v>
      </c>
      <c r="JN75" s="9"/>
      <c r="JO75" s="5">
        <f t="shared" ca="1" si="1126"/>
        <v>1</v>
      </c>
      <c r="JP75" s="5" t="b">
        <f t="shared" ca="1" si="1126"/>
        <v>0</v>
      </c>
      <c r="JQ75" s="19">
        <f t="shared" ca="1" si="1173"/>
        <v>0</v>
      </c>
      <c r="JR75" s="5">
        <f t="shared" ca="1" si="1128"/>
        <v>0</v>
      </c>
      <c r="JS75" s="5">
        <f t="shared" ca="1" si="1129"/>
        <v>0.01</v>
      </c>
      <c r="JT75" s="19">
        <f t="shared" ca="1" si="1130"/>
        <v>0</v>
      </c>
      <c r="JU75" s="19">
        <f t="shared" ca="1" si="1130"/>
        <v>0</v>
      </c>
      <c r="JV75" s="19" t="str">
        <f t="shared" ca="1" si="1130"/>
        <v>-</v>
      </c>
      <c r="JW75" s="19">
        <f t="shared" ca="1" si="1166"/>
        <v>1</v>
      </c>
      <c r="JX75" s="19">
        <f t="shared" ca="1" si="1173"/>
        <v>1</v>
      </c>
      <c r="JY75" s="19">
        <f t="shared" ca="1" si="1166"/>
        <v>1</v>
      </c>
      <c r="JZ75" s="19">
        <f t="shared" ca="1" si="1166"/>
        <v>1</v>
      </c>
      <c r="KA75" s="19">
        <f t="shared" ca="1" si="1166"/>
        <v>1</v>
      </c>
      <c r="KB75" s="19">
        <f t="shared" ca="1" si="1166"/>
        <v>1</v>
      </c>
      <c r="KC75" s="19">
        <f t="shared" ca="1" si="1166"/>
        <v>0</v>
      </c>
      <c r="KD75" s="19">
        <f t="shared" ca="1" si="1166"/>
        <v>0</v>
      </c>
      <c r="KE75" s="19">
        <f t="shared" ca="1" si="1192"/>
        <v>1</v>
      </c>
      <c r="KF75" s="19">
        <f t="shared" ca="1" si="1192"/>
        <v>0</v>
      </c>
      <c r="KG75" s="19">
        <f t="shared" ca="1" si="1192"/>
        <v>0</v>
      </c>
      <c r="KH75" s="19">
        <f t="shared" ca="1" si="1192"/>
        <v>0</v>
      </c>
      <c r="KI75" s="19">
        <f t="shared" ca="1" si="1192"/>
        <v>1</v>
      </c>
      <c r="KJ75" s="19">
        <f t="shared" ca="1" si="1192"/>
        <v>0</v>
      </c>
      <c r="KK75" s="19">
        <f t="shared" ca="1" si="1192"/>
        <v>1</v>
      </c>
      <c r="KL75" s="19">
        <f t="shared" ca="1" si="1173"/>
        <v>0</v>
      </c>
      <c r="KM75" s="19">
        <f t="shared" ca="1" si="1173"/>
        <v>0</v>
      </c>
      <c r="KN75" s="19">
        <f t="shared" ca="1" si="1173"/>
        <v>0</v>
      </c>
      <c r="KO75" s="19">
        <f t="shared" ca="1" si="1173"/>
        <v>0</v>
      </c>
      <c r="KP75" s="19">
        <f t="shared" ca="1" si="1173"/>
        <v>0</v>
      </c>
      <c r="KQ75" s="19">
        <f t="shared" ca="1" si="1173"/>
        <v>0</v>
      </c>
      <c r="KR75" s="19">
        <f t="shared" ca="1" si="1173"/>
        <v>0</v>
      </c>
      <c r="KS75" s="19">
        <f t="shared" ca="1" si="1173"/>
        <v>0</v>
      </c>
      <c r="KT75" s="19">
        <f t="shared" ca="1" si="1173"/>
        <v>0</v>
      </c>
      <c r="KU75" s="19">
        <f t="shared" ca="1" si="1173"/>
        <v>0</v>
      </c>
      <c r="KV75" s="19">
        <f t="shared" ca="1" si="1173"/>
        <v>0</v>
      </c>
      <c r="KW75" s="19">
        <f t="shared" ca="1" si="1173"/>
        <v>0</v>
      </c>
      <c r="KX75" s="19">
        <f t="shared" ca="1" si="1173"/>
        <v>0</v>
      </c>
      <c r="KY75" s="19">
        <f t="shared" ca="1" si="1174"/>
        <v>0</v>
      </c>
      <c r="KZ75" s="19">
        <f t="shared" ca="1" si="1174"/>
        <v>0</v>
      </c>
      <c r="LA75" s="19">
        <f t="shared" ca="1" si="1174"/>
        <v>0</v>
      </c>
      <c r="LB75" s="19">
        <f t="shared" ca="1" si="1174"/>
        <v>0</v>
      </c>
      <c r="LC75" s="19">
        <f t="shared" ca="1" si="1174"/>
        <v>0</v>
      </c>
      <c r="LD75" s="19">
        <f t="shared" ca="1" si="1174"/>
        <v>0</v>
      </c>
      <c r="LE75" s="19">
        <f t="shared" ca="1" si="1174"/>
        <v>0</v>
      </c>
      <c r="LF75" s="19">
        <f t="shared" ca="1" si="1174"/>
        <v>0</v>
      </c>
      <c r="LG75" s="5">
        <f t="shared" ca="1" si="1134"/>
        <v>0</v>
      </c>
      <c r="LH75" s="5">
        <f t="shared" ca="1" si="1134"/>
        <v>0</v>
      </c>
      <c r="LI75" s="5">
        <f t="shared" ca="1" si="1134"/>
        <v>0.05</v>
      </c>
      <c r="LJ75" s="5">
        <f t="shared" ca="1" si="1134"/>
        <v>0.05</v>
      </c>
      <c r="LK75" s="19">
        <f t="shared" ca="1" si="1175"/>
        <v>0</v>
      </c>
      <c r="LL75" s="19">
        <f t="shared" ca="1" si="1175"/>
        <v>0</v>
      </c>
      <c r="LM75" s="19">
        <f t="shared" ca="1" si="1175"/>
        <v>0</v>
      </c>
      <c r="LN75" s="19">
        <f t="shared" ca="1" si="1175"/>
        <v>0</v>
      </c>
      <c r="LO75" s="19">
        <f t="shared" ca="1" si="1176"/>
        <v>0</v>
      </c>
      <c r="LP75" s="19">
        <f t="shared" ca="1" si="1175"/>
        <v>0</v>
      </c>
      <c r="LQ75" s="19">
        <f t="shared" ca="1" si="1175"/>
        <v>0</v>
      </c>
      <c r="LR75" s="19">
        <f t="shared" ca="1" si="1175"/>
        <v>1</v>
      </c>
      <c r="LS75" s="19">
        <f t="shared" ca="1" si="1175"/>
        <v>0</v>
      </c>
      <c r="LT75" s="19">
        <f t="shared" ca="1" si="1175"/>
        <v>0</v>
      </c>
      <c r="LU75" s="19">
        <f t="shared" ca="1" si="1175"/>
        <v>0</v>
      </c>
      <c r="LV75" s="19">
        <f t="shared" ca="1" si="1175"/>
        <v>0</v>
      </c>
      <c r="LW75" s="19">
        <f t="shared" ca="1" si="1175"/>
        <v>1</v>
      </c>
      <c r="LX75" s="9"/>
      <c r="LY75" s="5" t="b">
        <f t="shared" ca="1" si="1136"/>
        <v>0</v>
      </c>
      <c r="LZ75" s="19" t="str">
        <f t="shared" ca="1" si="980"/>
        <v>-</v>
      </c>
      <c r="MA75" s="19" t="str">
        <f t="shared" ca="1" si="980"/>
        <v>-</v>
      </c>
      <c r="MB75" s="19" t="str">
        <f t="shared" ca="1" si="980"/>
        <v>-</v>
      </c>
      <c r="MC75" s="19" t="str">
        <f t="shared" ca="1" si="980"/>
        <v>-</v>
      </c>
      <c r="MD75" s="5" t="b">
        <f t="shared" ca="1" si="1137"/>
        <v>1</v>
      </c>
      <c r="ME75" s="5" t="b">
        <f t="shared" ca="1" si="1137"/>
        <v>0</v>
      </c>
      <c r="MF75" s="5" t="b">
        <f t="shared" ca="1" si="1137"/>
        <v>0</v>
      </c>
      <c r="MG75" s="135">
        <f t="shared" ca="1" si="1138"/>
        <v>1</v>
      </c>
      <c r="MH75" s="135">
        <f t="shared" ca="1" si="1138"/>
        <v>1</v>
      </c>
      <c r="MI75" s="5" t="b">
        <f t="shared" ca="1" si="1193"/>
        <v>0</v>
      </c>
      <c r="MJ75" s="5" t="b">
        <f t="shared" ca="1" si="1193"/>
        <v>0</v>
      </c>
      <c r="MK75" s="5" t="b">
        <f t="shared" ca="1" si="1193"/>
        <v>1</v>
      </c>
      <c r="ML75" s="5" t="b">
        <f t="shared" ca="1" si="1193"/>
        <v>0</v>
      </c>
      <c r="MM75" s="5">
        <f t="shared" ca="1" si="1194"/>
        <v>1</v>
      </c>
      <c r="MN75" s="5">
        <f t="shared" ca="1" si="1194"/>
        <v>0.66</v>
      </c>
      <c r="MO75" s="5" t="b">
        <f t="shared" ca="1" si="1195"/>
        <v>1</v>
      </c>
      <c r="MP75" s="5" t="str" cm="1">
        <f t="array" aca="1" ref="MP75" ca="1">IF(OR(MQ75:MQ75&lt;&gt;"-"),TRUE,"-")</f>
        <v>-</v>
      </c>
      <c r="MQ75" s="19" t="str">
        <f t="shared" ca="1" si="1141"/>
        <v>-</v>
      </c>
      <c r="MR75" s="5" t="str">
        <f t="array" aca="1" ref="MR75" ca="1">IF(OR(MS75:MY75&lt;&gt;"-"),TRUE,"-")</f>
        <v>-</v>
      </c>
      <c r="MS75" s="19" t="str">
        <f t="shared" ca="1" si="1142"/>
        <v>-</v>
      </c>
      <c r="MT75" s="19" t="str">
        <f t="shared" ca="1" si="1142"/>
        <v>-</v>
      </c>
      <c r="MU75" s="19" t="str">
        <f t="shared" ca="1" si="1142"/>
        <v>-</v>
      </c>
      <c r="MV75" s="19" t="str">
        <f t="shared" ca="1" si="1142"/>
        <v>-</v>
      </c>
      <c r="MW75" s="19" t="str">
        <f t="shared" ca="1" si="1142"/>
        <v>-</v>
      </c>
      <c r="MX75" s="19" t="str">
        <f t="shared" ca="1" si="1142"/>
        <v>-</v>
      </c>
      <c r="MY75" s="19" t="str">
        <f t="shared" ca="1" si="1142"/>
        <v>-</v>
      </c>
      <c r="MZ75" s="5" t="str">
        <f t="array" aca="1" ref="MZ75" ca="1">IF(OR(NA75:NB75&lt;&gt;"-"),TRUE,"-")</f>
        <v>-</v>
      </c>
      <c r="NA75" s="19" t="str">
        <f t="shared" ca="1" si="1200"/>
        <v>-</v>
      </c>
      <c r="NB75" s="19" t="str">
        <f t="shared" ca="1" si="1200"/>
        <v>-</v>
      </c>
      <c r="NC75" s="19" t="b">
        <f t="shared" ca="1" si="1200"/>
        <v>1</v>
      </c>
      <c r="ND75" s="19">
        <f t="shared" ca="1" si="1200"/>
        <v>0</v>
      </c>
      <c r="NE75" s="5" t="str">
        <f t="shared" ca="1" si="1144"/>
        <v>-</v>
      </c>
      <c r="NF75" s="5" t="str">
        <f t="shared" ca="1" si="1144"/>
        <v>-</v>
      </c>
      <c r="NG75" s="5" t="str">
        <f t="shared" ca="1" si="1144"/>
        <v>-</v>
      </c>
      <c r="NH75" s="5" t="str">
        <f t="shared" ca="1" si="1144"/>
        <v>-</v>
      </c>
      <c r="NI75" s="19" t="str">
        <f t="shared" ca="1" si="1158"/>
        <v>-</v>
      </c>
      <c r="NJ75" s="19" t="str">
        <f t="shared" ca="1" si="1158"/>
        <v>-</v>
      </c>
      <c r="NK75" s="19" t="str">
        <f t="shared" ca="1" si="1158"/>
        <v>-</v>
      </c>
      <c r="NL75" s="19" t="str">
        <f t="shared" ca="1" si="1158"/>
        <v>-</v>
      </c>
      <c r="NM75" s="19" t="str">
        <f t="shared" ca="1" si="1158"/>
        <v>-</v>
      </c>
      <c r="NN75" s="19" t="str">
        <f t="shared" ca="1" si="1158"/>
        <v>-</v>
      </c>
      <c r="NO75" s="5" t="str">
        <f t="shared" ca="1" si="1197"/>
        <v>-</v>
      </c>
      <c r="NP75" s="5">
        <f t="shared" ca="1" si="1197"/>
        <v>500</v>
      </c>
      <c r="NQ75" s="5">
        <f t="shared" ca="1" si="1197"/>
        <v>500</v>
      </c>
      <c r="NR75" s="5" t="str">
        <f t="shared" ca="1" si="1197"/>
        <v>-</v>
      </c>
      <c r="NS75" s="5" t="str">
        <f t="shared" ca="1" si="1197"/>
        <v>-</v>
      </c>
      <c r="NT75" s="5" t="str">
        <f t="shared" ca="1" si="1197"/>
        <v>-</v>
      </c>
      <c r="NU75" s="5">
        <f t="shared" ca="1" si="1146"/>
        <v>1</v>
      </c>
      <c r="NV75" s="9"/>
      <c r="NW75" s="19">
        <f t="shared" ca="1" si="1158"/>
        <v>70</v>
      </c>
      <c r="NX75" s="19">
        <f t="shared" ca="1" si="1169"/>
        <v>50</v>
      </c>
      <c r="NY75" s="19">
        <f t="shared" ca="1" si="1169"/>
        <v>65</v>
      </c>
      <c r="NZ75" s="19">
        <f t="shared" ca="1" si="1169"/>
        <v>65</v>
      </c>
      <c r="OA75" s="19">
        <f t="shared" ca="1" si="1169"/>
        <v>1</v>
      </c>
      <c r="OB75" s="5">
        <f t="shared" ca="1" si="1148"/>
        <v>1</v>
      </c>
      <c r="OC75" s="19">
        <f t="shared" ca="1" si="993"/>
        <v>1</v>
      </c>
      <c r="OD75" s="9"/>
      <c r="OE75" s="19" t="b">
        <f t="shared" ca="1" si="1169"/>
        <v>0</v>
      </c>
      <c r="OF75" s="19" t="b">
        <f t="shared" ca="1" si="1169"/>
        <v>0</v>
      </c>
      <c r="OG75" s="19">
        <f t="shared" ca="1" si="1169"/>
        <v>1</v>
      </c>
      <c r="OH75" s="19">
        <f t="shared" ca="1" si="1169"/>
        <v>1</v>
      </c>
      <c r="OI75" s="19">
        <f t="shared" ca="1" si="1169"/>
        <v>1</v>
      </c>
      <c r="OJ75" s="19">
        <f t="shared" ca="1" si="1169"/>
        <v>1</v>
      </c>
      <c r="OK75" s="19">
        <f t="shared" ca="1" si="1169"/>
        <v>1</v>
      </c>
      <c r="OL75" s="19">
        <f t="shared" ca="1" si="1169"/>
        <v>1</v>
      </c>
      <c r="OM75" s="19">
        <f t="shared" ca="1" si="1169"/>
        <v>1</v>
      </c>
      <c r="ON75" s="19">
        <f t="shared" ca="1" si="1169"/>
        <v>1</v>
      </c>
      <c r="OO75" s="19">
        <f t="shared" ca="1" si="1169"/>
        <v>1</v>
      </c>
      <c r="OP75" s="19">
        <f t="shared" ca="1" si="1169"/>
        <v>1</v>
      </c>
      <c r="OQ75" s="9"/>
      <c r="OR75" s="5" t="str" cm="1">
        <f t="array" aca="1" ref="OR75" ca="1">INDEX(i.LMU_Area,$K75,OR$26)</f>
        <v>-</v>
      </c>
      <c r="OS75" s="5" t="str" cm="1">
        <f t="array" aca="1" ref="OS75" ca="1">INDEX(i.LMU_Area,$K75,OS$26)</f>
        <v>-</v>
      </c>
      <c r="OT75" s="5" t="str" cm="1">
        <f t="array" aca="1" ref="OT75" ca="1">INDEX(i.LMU_Area,$K75,OT$26)</f>
        <v>-</v>
      </c>
      <c r="OU75" s="5" t="str" cm="1">
        <f t="array" aca="1" ref="OU75" ca="1">INDEX(i.LMU_Area,$K75,OU$26)</f>
        <v>-</v>
      </c>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5" t="str" cm="1">
        <f t="array" aca="1" ref="TF75" ca="1">INDEX(i.LMU_Area,$K75,TF$26)</f>
        <v>-</v>
      </c>
      <c r="TG75" s="5" t="str" cm="1">
        <f t="array" aca="1" ref="TG75" ca="1">INDEX(i.LMU_Area,$K75,TG$26)</f>
        <v>-</v>
      </c>
      <c r="TH75" s="5" t="str" cm="1">
        <f t="array" aca="1" ref="TH75" ca="1">INDEX(i.LMU_Area,$K75,TH$26)</f>
        <v>-</v>
      </c>
      <c r="TI75" s="5" t="str" cm="1">
        <f t="array" aca="1" ref="TI75" ca="1">INDEX(i.LMU_Area,$K75,TI$26)</f>
        <v>-</v>
      </c>
      <c r="TJ75" s="5" t="str" cm="1">
        <f t="array" aca="1" ref="TJ75" ca="1">INDEX(i.LMU_Area,$K75,TJ$26)</f>
        <v>-</v>
      </c>
      <c r="TK75" s="5" t="str" cm="1">
        <f t="array" aca="1" ref="TK75" ca="1">INDEX(i.LMU_Area,$K75,TK$26)</f>
        <v>-</v>
      </c>
      <c r="TL75" s="5" t="str" cm="1">
        <f t="array" aca="1" ref="TL75" ca="1">INDEX(i.LMU_Area,$K75,TL$26)</f>
        <v>-</v>
      </c>
      <c r="TM75" s="5" t="str" cm="1">
        <f t="array" aca="1" ref="TM75" ca="1">INDEX(i.LMU_Area,$K75,TM$26)</f>
        <v>-</v>
      </c>
      <c r="TN75" s="5" t="str" cm="1">
        <f t="array" aca="1" ref="TN75" ca="1">INDEX(i.LMU_Area,$K75,TN$26)</f>
        <v>-</v>
      </c>
      <c r="TO75" s="5" t="str" cm="1">
        <f t="array" aca="1" ref="TO75" ca="1">INDEX(i.LMU_Area,$K75,TO$26)</f>
        <v>-</v>
      </c>
      <c r="TP75" s="5" t="str" cm="1">
        <f t="array" aca="1" ref="TP75" ca="1">INDEX(i.LMU_Area,$K75,TP$26)</f>
        <v>-</v>
      </c>
      <c r="TQ75" s="5" t="str" cm="1">
        <f t="array" aca="1" ref="TQ75" ca="1">INDEX(i.LMU_Area,$K75,TQ$26)</f>
        <v>-</v>
      </c>
      <c r="TR75" s="5" t="str" cm="1">
        <f t="array" aca="1" ref="TR75" ca="1">INDEX(i.LMU_Area,$K75,TR$26)</f>
        <v>-</v>
      </c>
      <c r="TS75" s="5" t="str" cm="1">
        <f t="array" aca="1" ref="TS75" ca="1">INDEX(i.LMU_Area,$K75,TS$26)</f>
        <v>-</v>
      </c>
      <c r="TT75" s="5" t="str" cm="1">
        <f t="array" aca="1" ref="TT75" ca="1">INDEX(i.LMU_Area,$K75,TT$26)</f>
        <v>-</v>
      </c>
      <c r="TU75" s="5" t="str" cm="1">
        <f t="array" aca="1" ref="TU75" ca="1">INDEX(i.LMU_Area,$K75,TU$26)</f>
        <v>-</v>
      </c>
      <c r="TV75" s="5" t="str" cm="1">
        <f t="array" aca="1" ref="TV75" ca="1">INDEX(i.LMU_Area,$K75,TV$26)</f>
        <v>-</v>
      </c>
      <c r="TW75" s="5" t="str" cm="1">
        <f t="array" aca="1" ref="TW75" ca="1">INDEX(i.LMU_Area,$K75,TW$26)</f>
        <v>-</v>
      </c>
      <c r="TX75" s="5" t="str" cm="1">
        <f t="array" aca="1" ref="TX75" ca="1">INDEX(i.LMU_Area,$K75,TX$26)</f>
        <v>-</v>
      </c>
      <c r="TY75" s="5" t="str" cm="1">
        <f t="array" aca="1" ref="TY75" ca="1">INDEX(i.LMU_Area,$K75,TY$26)</f>
        <v>-</v>
      </c>
      <c r="TZ75" s="5" t="str" cm="1">
        <f t="array" aca="1" ref="TZ75" ca="1">INDEX(i.LMU_Area,$K75,TZ$26)</f>
        <v>-</v>
      </c>
      <c r="UA75" s="5" t="str" cm="1">
        <f t="array" aca="1" ref="UA75" ca="1">INDEX(i.LMU_Area,$K75,UA$26)</f>
        <v>-</v>
      </c>
      <c r="UB75" s="5" t="str" cm="1">
        <f t="array" aca="1" ref="UB75" ca="1">INDEX(i.LMU_Area,$K75,UB$26)</f>
        <v>-</v>
      </c>
      <c r="UC75" s="5" t="str" cm="1">
        <f t="array" aca="1" ref="UC75" ca="1">INDEX(i.LMU_Area,$K75,UC$26)</f>
        <v>-</v>
      </c>
      <c r="UD75" s="5" t="str" cm="1">
        <f t="array" aca="1" ref="UD75" ca="1">INDEX(i.LMU_Area,$K75,UD$26)</f>
        <v>-</v>
      </c>
      <c r="UE75" s="5" t="str" cm="1">
        <f t="array" aca="1" ref="UE75" ca="1">INDEX(i.LMU_Area,$K75,UE$26)</f>
        <v>-</v>
      </c>
      <c r="UF75" s="5" t="str" cm="1">
        <f t="array" aca="1" ref="UF75" ca="1">INDEX(i.LMU_Area,$K75,UF$26)</f>
        <v>-</v>
      </c>
      <c r="UG75" s="5" t="str" cm="1">
        <f t="array" aca="1" ref="UG75" ca="1">INDEX(i.LMU_Area,$K75,UG$26)</f>
        <v>-</v>
      </c>
      <c r="UH75" s="5" t="str" cm="1">
        <f t="array" aca="1" ref="UH75" ca="1">INDEX(i.LMU_Area,$K75,UH$26)</f>
        <v>-</v>
      </c>
      <c r="UI75" s="5" t="str" cm="1">
        <f t="array" aca="1" ref="UI75" ca="1">INDEX(i.LMU_Area,$K75,UI$26)</f>
        <v>-</v>
      </c>
      <c r="UJ75" s="5" t="str" cm="1">
        <f t="array" aca="1" ref="UJ75" ca="1">INDEX(i.LMU_Area,$K75,UJ$26)</f>
        <v>-</v>
      </c>
      <c r="UK75" s="5" t="str" cm="1">
        <f t="array" aca="1" ref="UK75" ca="1">INDEX(i.LMU_Area,$K75,UK$26)</f>
        <v>-</v>
      </c>
      <c r="UL75" s="5" t="str" cm="1">
        <f t="array" aca="1" ref="UL75" ca="1">INDEX(i.LMU_Area,$K75,UL$26)</f>
        <v>-</v>
      </c>
      <c r="UM75" s="5" t="str" cm="1">
        <f t="array" aca="1" ref="UM75" ca="1">INDEX(i.LMU_Area,$K75,UM$26)</f>
        <v>-</v>
      </c>
      <c r="UN75" s="5" t="str" cm="1">
        <f t="array" aca="1" ref="UN75" ca="1">INDEX(i.LMU_Area,$K75,UN$26)</f>
        <v>-</v>
      </c>
      <c r="UO75" s="5" t="str" cm="1">
        <f t="array" aca="1" ref="UO75" ca="1">INDEX(i.LMU_Area,$K75,UO$26)</f>
        <v>-</v>
      </c>
      <c r="UP75" s="5" t="str" cm="1">
        <f t="array" aca="1" ref="UP75" ca="1">INDEX(i.LMU_Area,$K75,UP$26)</f>
        <v>-</v>
      </c>
      <c r="UQ75" s="5" t="str" cm="1">
        <f t="array" aca="1" ref="UQ75" ca="1">INDEX(i.LMU_Area,$K75,UQ$26)</f>
        <v>-</v>
      </c>
      <c r="UR75" s="5" t="str" cm="1">
        <f t="array" aca="1" ref="UR75" ca="1">INDEX(i.LMU_Area,$K75,UR$26)</f>
        <v>-</v>
      </c>
      <c r="US75" s="5" t="str" cm="1">
        <f t="array" aca="1" ref="US75" ca="1">INDEX(i.LMU_Area,$K75,US$26)</f>
        <v>-</v>
      </c>
      <c r="UT75" s="5" t="str" cm="1">
        <f t="array" aca="1" ref="UT75" ca="1">INDEX(i.LMU_Area,$K75,UT$26)</f>
        <v>-</v>
      </c>
      <c r="UU75" s="5" t="str" cm="1">
        <f t="array" aca="1" ref="UU75" ca="1">INDEX(i.LMU_Area,$K75,UU$26)</f>
        <v>-</v>
      </c>
      <c r="UV75" s="5" t="str" cm="1">
        <f t="array" aca="1" ref="UV75" ca="1">INDEX(i.LMU_Area,$K75,UV$26)</f>
        <v>-</v>
      </c>
      <c r="UW75" s="5" t="str" cm="1">
        <f t="array" aca="1" ref="UW75" ca="1">INDEX(i.LMU_Area,$K75,UW$26)</f>
        <v>-</v>
      </c>
      <c r="UX75" s="5" t="str" cm="1">
        <f t="array" aca="1" ref="UX75" ca="1">INDEX(i.LMU_Area,$K75,UX$26)</f>
        <v>-</v>
      </c>
      <c r="UY75" s="5" t="str" cm="1">
        <f t="array" aca="1" ref="UY75" ca="1">INDEX(i.LMU_Area,$K75,UY$26)</f>
        <v>-</v>
      </c>
      <c r="UZ75" s="5" t="str" cm="1">
        <f t="array" aca="1" ref="UZ75" ca="1">INDEX(i.LMU_Area,$K75,UZ$26)</f>
        <v>-</v>
      </c>
      <c r="VA75" s="5" t="str" cm="1">
        <f t="array" aca="1" ref="VA75" ca="1">INDEX(i.LMU_Area,$K75,VA$26)</f>
        <v>-</v>
      </c>
      <c r="VB75" s="5" t="str" cm="1">
        <f t="array" aca="1" ref="VB75" ca="1">INDEX(i.LMU_Area,$K75,VB$26)</f>
        <v>-</v>
      </c>
      <c r="VC75" s="5" t="str" cm="1">
        <f t="array" aca="1" ref="VC75" ca="1">INDEX(i.LMU_Area,$K75,VC$26)</f>
        <v>-</v>
      </c>
      <c r="VD75" s="5" t="str" cm="1">
        <f t="array" aca="1" ref="VD75" ca="1">INDEX(i.LMU_Area,$K75,VD$26)</f>
        <v>-</v>
      </c>
      <c r="VE75" s="5" t="str" cm="1">
        <f t="array" aca="1" ref="VE75" ca="1">INDEX(i.LMU_Area,$K75,VE$26)</f>
        <v>-</v>
      </c>
      <c r="VF75" s="5" t="str" cm="1">
        <f t="array" aca="1" ref="VF75" ca="1">INDEX(i.LMU_Area,$K75,VF$26)</f>
        <v>-</v>
      </c>
      <c r="VG75" s="5" t="str" cm="1">
        <f t="array" aca="1" ref="VG75" ca="1">INDEX(i.LMU_Area,$K75,VG$26)</f>
        <v>-</v>
      </c>
      <c r="VH75" s="5" t="str" cm="1">
        <f t="array" aca="1" ref="VH75" ca="1">INDEX(i.LMU_Area,$K75,VH$26)</f>
        <v>-</v>
      </c>
      <c r="VI75" s="5" t="str" cm="1">
        <f t="array" aca="1" ref="VI75" ca="1">INDEX(i.LMU_Area,$K75,VI$26)</f>
        <v>-</v>
      </c>
      <c r="VJ75" s="5" t="str" cm="1">
        <f t="array" aca="1" ref="VJ75" ca="1">INDEX(i.LMU_Area,$K75,VJ$26)</f>
        <v>-</v>
      </c>
      <c r="VK75" s="5" t="str" cm="1">
        <f t="array" aca="1" ref="VK75" ca="1">INDEX(i.LMU_Area,$K75,VK$26)</f>
        <v>-</v>
      </c>
      <c r="VL75" s="5" t="str" cm="1">
        <f t="array" aca="1" ref="VL75" ca="1">INDEX(i.LMU_Area,$K75,VL$26)</f>
        <v>-</v>
      </c>
      <c r="VM75" s="5" t="str" cm="1">
        <f t="array" aca="1" ref="VM75" ca="1">INDEX(i.LMU_Area,$K75,VM$26)</f>
        <v>-</v>
      </c>
      <c r="VN75" s="5" t="str" cm="1">
        <f t="array" aca="1" ref="VN75" ca="1">INDEX(i.LMU_Area,$K75,VN$26)</f>
        <v>-</v>
      </c>
      <c r="VO75" s="5" t="str" cm="1">
        <f t="array" aca="1" ref="VO75" ca="1">INDEX(i.LMU_Area,$K75,VO$26)</f>
        <v>-</v>
      </c>
      <c r="VP75" s="5" t="str" cm="1">
        <f t="array" aca="1" ref="VP75" ca="1">INDEX(i.LMU_Area,$K75,VP$26)</f>
        <v>-</v>
      </c>
      <c r="VQ75" s="5" t="str" cm="1">
        <f t="array" aca="1" ref="VQ75" ca="1">INDEX(i.LMU_Area,$K75,VQ$26)</f>
        <v>-</v>
      </c>
      <c r="VR75" s="5" t="str" cm="1">
        <f t="array" aca="1" ref="VR75" ca="1">INDEX(i.LMU_Area,$K75,VR$26)</f>
        <v>-</v>
      </c>
      <c r="VS75" s="5" t="str" cm="1">
        <f t="array" aca="1" ref="VS75" ca="1">INDEX(i.LMU_Area,$K75,VS$26)</f>
        <v>-</v>
      </c>
      <c r="VT75" s="5" t="str" cm="1">
        <f t="array" aca="1" ref="VT75" ca="1">INDEX(i.LMU_Area,$K75,VT$26)</f>
        <v>-</v>
      </c>
      <c r="VU75" s="5" t="str" cm="1">
        <f t="array" aca="1" ref="VU75" ca="1">INDEX(i.LMU_Area,$K75,VU$26)</f>
        <v>-</v>
      </c>
      <c r="VV75" s="5" t="str" cm="1">
        <f t="array" aca="1" ref="VV75" ca="1">INDEX(i.LMU_Area,$K75,VV$26)</f>
        <v>-</v>
      </c>
      <c r="VW75" s="5" t="str" cm="1">
        <f t="array" aca="1" ref="VW75" ca="1">INDEX(i.LMU_Area,$K75,VW$26)</f>
        <v>-</v>
      </c>
      <c r="VX75" s="5" t="str" cm="1">
        <f t="array" aca="1" ref="VX75" ca="1">INDEX(i.LMU_Area,$K75,VX$26)</f>
        <v>-</v>
      </c>
      <c r="VY75" s="5" t="str" cm="1">
        <f t="array" aca="1" ref="VY75" ca="1">INDEX(i.LMU_Area,$K75,VY$26)</f>
        <v>-</v>
      </c>
      <c r="VZ75" s="5" t="str" cm="1">
        <f t="array" aca="1" ref="VZ75" ca="1">INDEX(i.LMU_Area,$K75,VZ$26)</f>
        <v>-</v>
      </c>
      <c r="WA75" s="5" t="str" cm="1">
        <f t="array" aca="1" ref="WA75" ca="1">INDEX(i.LMU_Area,$K75,WA$26)</f>
        <v>-</v>
      </c>
      <c r="WB75" s="5" t="str" cm="1">
        <f t="array" aca="1" ref="WB75" ca="1">INDEX(i.LMU_Area,$K75,WB$26)</f>
        <v>-</v>
      </c>
      <c r="WC75" s="5" t="str" cm="1">
        <f t="array" aca="1" ref="WC75" ca="1">INDEX(i.LMU_Area,$K75,WC$26)</f>
        <v>-</v>
      </c>
      <c r="WD75" s="5" t="str" cm="1">
        <f t="array" aca="1" ref="WD75" ca="1">INDEX(i.LMU_Area,$K75,WD$26)</f>
        <v>-</v>
      </c>
      <c r="WE75" s="5" t="str" cm="1">
        <f t="array" aca="1" ref="WE75" ca="1">INDEX(i.LMU_Area,$K75,WE$26)</f>
        <v>-</v>
      </c>
      <c r="WF75" s="5" t="str" cm="1">
        <f t="array" aca="1" ref="WF75" ca="1">INDEX(i.LMU_Area,$K75,WF$26)</f>
        <v>-</v>
      </c>
      <c r="WG75" s="5" t="str" cm="1">
        <f t="array" aca="1" ref="WG75" ca="1">INDEX(i.LMU_Area,$K75,WG$26)</f>
        <v>-</v>
      </c>
      <c r="WH75" s="5" t="str" cm="1">
        <f t="array" aca="1" ref="WH75" ca="1">INDEX(i.LMU_Area,$K75,WH$26)</f>
        <v>-</v>
      </c>
      <c r="WI75" s="5" t="str" cm="1">
        <f t="array" aca="1" ref="WI75" ca="1">INDEX(i.LMU_Area,$K75,WI$26)</f>
        <v>-</v>
      </c>
      <c r="WJ75" s="5" t="str" cm="1">
        <f t="array" aca="1" ref="WJ75" ca="1">INDEX(i.LMU_Area,$K75,WJ$26)</f>
        <v>-</v>
      </c>
      <c r="WK75" s="5" t="str" cm="1">
        <f t="array" aca="1" ref="WK75" ca="1">INDEX(i.LMU_Area,$K75,WK$26)</f>
        <v>-</v>
      </c>
      <c r="WL75" s="5" t="str" cm="1">
        <f t="array" aca="1" ref="WL75" ca="1">INDEX(i.LMU_Area,$K75,WL$26)</f>
        <v>-</v>
      </c>
      <c r="WM75" s="5" t="str" cm="1">
        <f t="array" aca="1" ref="WM75" ca="1">INDEX(i.LMU_Area,$K75,WM$26)</f>
        <v>-</v>
      </c>
      <c r="WN75" s="5" t="str" cm="1">
        <f t="array" aca="1" ref="WN75" ca="1">INDEX(i.LMU_Area,$K75,WN$26)</f>
        <v>-</v>
      </c>
      <c r="WO75" s="5" t="str" cm="1">
        <f t="array" aca="1" ref="WO75" ca="1">INDEX(i.LMU_Area,$K75,WO$26)</f>
        <v>-</v>
      </c>
      <c r="WP75" s="5" t="str" cm="1">
        <f t="array" aca="1" ref="WP75" ca="1">INDEX(i.LMU_Area,$K75,WP$26)</f>
        <v>-</v>
      </c>
      <c r="WQ75" s="5" t="str" cm="1">
        <f t="array" aca="1" ref="WQ75" ca="1">INDEX(i.LMU_Area,$K75,WQ$26)</f>
        <v>-</v>
      </c>
      <c r="WR75" s="5" t="str" cm="1">
        <f t="array" aca="1" ref="WR75" ca="1">INDEX(i.LMU_Area,$K75,WR$26)</f>
        <v>-</v>
      </c>
      <c r="WS75" s="5" t="str" cm="1">
        <f t="array" aca="1" ref="WS75" ca="1">INDEX(i.LMU_Area,$K75,WS$26)</f>
        <v>-</v>
      </c>
      <c r="WT75" s="5" t="str" cm="1">
        <f t="array" aca="1" ref="WT75" ca="1">INDEX(i.LMU_Area,$K75,WT$26)</f>
        <v>-</v>
      </c>
      <c r="WU75" s="5" t="str" cm="1">
        <f t="array" aca="1" ref="WU75" ca="1">INDEX(i.LMU_Area,$K75,WU$26)</f>
        <v>-</v>
      </c>
      <c r="WV75" s="5" t="str" cm="1">
        <f t="array" aca="1" ref="WV75" ca="1">INDEX(i.LMU_Area,$K75,WV$26)</f>
        <v>-</v>
      </c>
      <c r="WW75" s="5" t="str" cm="1">
        <f t="array" aca="1" ref="WW75" ca="1">INDEX(i.LMU_Area,$K75,WW$26)</f>
        <v>-</v>
      </c>
      <c r="WX75" s="5" t="str" cm="1">
        <f t="array" aca="1" ref="WX75" ca="1">INDEX(i.LMU_Area,$K75,WX$26)</f>
        <v>-</v>
      </c>
      <c r="WY75" s="5" t="str" cm="1">
        <f t="array" aca="1" ref="WY75" ca="1">INDEX(i.LMU_Area,$K75,WY$26)</f>
        <v>-</v>
      </c>
      <c r="WZ75" s="5" t="str" cm="1">
        <f t="array" aca="1" ref="WZ75" ca="1">INDEX(i.LMU_Area,$K75,WZ$26)</f>
        <v>-</v>
      </c>
      <c r="XA75" s="5" t="str" cm="1">
        <f t="array" aca="1" ref="XA75" ca="1">INDEX(i.LMU_Area,$K75,XA$26)</f>
        <v>-</v>
      </c>
      <c r="XB75" s="5" t="str" cm="1">
        <f t="array" aca="1" ref="XB75" ca="1">INDEX(i.LMU_Area,$K75,XB$26)</f>
        <v>-</v>
      </c>
      <c r="XC75" s="5" t="str" cm="1">
        <f t="array" aca="1" ref="XC75" ca="1">INDEX(i.LMU_Area,$K75,XC$26)</f>
        <v>-</v>
      </c>
      <c r="XD75" s="5" t="str" cm="1">
        <f t="array" aca="1" ref="XD75" ca="1">INDEX(i.LMU_Area,$K75,XD$26)</f>
        <v>-</v>
      </c>
      <c r="XE75" s="5" t="str" cm="1">
        <f t="array" aca="1" ref="XE75" ca="1">INDEX(i.LMU_Area,$K75,XE$26)</f>
        <v>-</v>
      </c>
      <c r="XF75" s="5" t="str" cm="1">
        <f t="array" aca="1" ref="XF75" ca="1">INDEX(i.LMU_Area,$K75,XF$26)</f>
        <v>-</v>
      </c>
      <c r="XG75" s="5" t="str" cm="1">
        <f t="array" aca="1" ref="XG75" ca="1">INDEX(i.LMU_Area,$K75,XG$26)</f>
        <v>-</v>
      </c>
      <c r="XH75" s="5" t="str" cm="1">
        <f t="array" aca="1" ref="XH75" ca="1">INDEX(i.LMU_Area,$K75,XH$26)</f>
        <v>-</v>
      </c>
      <c r="XI75" s="5" t="str" cm="1">
        <f t="array" aca="1" ref="XI75" ca="1">INDEX(i.LMU_Area,$K75,XI$26)</f>
        <v>-</v>
      </c>
      <c r="XJ75" s="5" t="str" cm="1">
        <f t="array" aca="1" ref="XJ75" ca="1">INDEX(i.LMU_Area,$K75,XJ$26)</f>
        <v>-</v>
      </c>
      <c r="XK75" s="5" t="str" cm="1">
        <f t="array" aca="1" ref="XK75" ca="1">INDEX(i.LMU_Area,$K75,XK$26)</f>
        <v>-</v>
      </c>
      <c r="XL75" s="5" t="str" cm="1">
        <f t="array" aca="1" ref="XL75" ca="1">INDEX(i.LMU_Area,$K75,XL$26)</f>
        <v>-</v>
      </c>
      <c r="XM75" s="5" t="str" cm="1">
        <f t="array" aca="1" ref="XM75" ca="1">INDEX(i.LMU_Area,$K75,XM$26)</f>
        <v>-</v>
      </c>
      <c r="XN75" s="5" t="str" cm="1">
        <f t="array" aca="1" ref="XN75" ca="1">INDEX(i.LMU_Area,$K75,XN$26)</f>
        <v>-</v>
      </c>
      <c r="XO75" s="5" t="str" cm="1">
        <f t="array" aca="1" ref="XO75" ca="1">INDEX(i.LMU_Area,$K75,XO$26)</f>
        <v>-</v>
      </c>
      <c r="XP75" s="5" t="str" cm="1">
        <f t="array" aca="1" ref="XP75" ca="1">INDEX(i.LMU_Area,$K75,XP$26)</f>
        <v>-</v>
      </c>
      <c r="XQ75" s="5" t="str" cm="1">
        <f t="array" aca="1" ref="XQ75" ca="1">INDEX(i.LMU_Area,$K75,XQ$26)</f>
        <v>-</v>
      </c>
      <c r="XR75" s="5" t="str" cm="1">
        <f t="array" aca="1" ref="XR75" ca="1">INDEX(i.LMU_Area,$K75,XR$26)</f>
        <v>-</v>
      </c>
      <c r="XS75" s="5" t="str" cm="1">
        <f t="array" aca="1" ref="XS75" ca="1">INDEX(i.LMU_Area,$K75,XS$26)</f>
        <v>-</v>
      </c>
      <c r="XT75" s="5" t="str" cm="1">
        <f t="array" aca="1" ref="XT75" ca="1">INDEX(i.LMU_Area,$K75,XT$26)</f>
        <v>-</v>
      </c>
      <c r="XU75" s="5" t="str" cm="1">
        <f t="array" aca="1" ref="XU75" ca="1">INDEX(i.LMU_Area,$K75,XU$26)</f>
        <v>-</v>
      </c>
      <c r="XV75" s="5" t="str" cm="1">
        <f t="array" aca="1" ref="XV75" ca="1">INDEX(i.LMU_Area,$K75,XV$26)</f>
        <v>-</v>
      </c>
      <c r="XW75" s="5" t="str" cm="1">
        <f t="array" aca="1" ref="XW75" ca="1">INDEX(i.LMU_Area,$K75,XW$26)</f>
        <v>-</v>
      </c>
      <c r="XX75" s="5" t="str" cm="1">
        <f t="array" aca="1" ref="XX75" ca="1">INDEX(i.LMU_Area,$K75,XX$26)</f>
        <v>-</v>
      </c>
      <c r="XY75" s="5" t="str" cm="1">
        <f t="array" aca="1" ref="XY75" ca="1">INDEX(i.LMU_Area,$K75,XY$26)</f>
        <v>-</v>
      </c>
      <c r="XZ75" s="5" t="str" cm="1">
        <f t="array" aca="1" ref="XZ75" ca="1">INDEX(i.LMU_Area,$K75,XZ$26)</f>
        <v>-</v>
      </c>
      <c r="YA75" s="5" t="str" cm="1">
        <f t="array" aca="1" ref="YA75" ca="1">INDEX(i.LMU_Area,$K75,YA$26)</f>
        <v>-</v>
      </c>
      <c r="YB75" s="5" t="str" cm="1">
        <f t="array" aca="1" ref="YB75" ca="1">INDEX(i.LMU_Area,$K75,YB$26)</f>
        <v>-</v>
      </c>
      <c r="YC75" s="5" t="str" cm="1">
        <f t="array" aca="1" ref="YC75" ca="1">INDEX(i.LMU_Area,$K75,YC$26)</f>
        <v>-</v>
      </c>
      <c r="YD75" s="5" t="str" cm="1">
        <f t="array" aca="1" ref="YD75" ca="1">INDEX(i.LMU_Area,$K75,YD$26)</f>
        <v>-</v>
      </c>
      <c r="YE75" s="5" t="str" cm="1">
        <f t="array" aca="1" ref="YE75" ca="1">INDEX(i.LMU_Area,$K75,YE$26)</f>
        <v>-</v>
      </c>
      <c r="YF75" s="5" t="str" cm="1">
        <f t="array" aca="1" ref="YF75" ca="1">INDEX(i.LMU_Area,$K75,YF$26)</f>
        <v>-</v>
      </c>
      <c r="YG75" s="5" t="str" cm="1">
        <f t="array" aca="1" ref="YG75" ca="1">INDEX(i.LMU_Area,$K75,YG$26)</f>
        <v>-</v>
      </c>
      <c r="YH75" s="5" t="str" cm="1">
        <f t="array" aca="1" ref="YH75" ca="1">INDEX(i.LMU_Area,$K75,YH$26)</f>
        <v>-</v>
      </c>
      <c r="YI75" s="5" t="str" cm="1">
        <f t="array" aca="1" ref="YI75" ca="1">INDEX(i.LMU_Area,$K75,YI$26)</f>
        <v>-</v>
      </c>
      <c r="YJ75" s="5" t="str" cm="1">
        <f t="array" aca="1" ref="YJ75" ca="1">INDEX(i.LMU_Area,$K75,YJ$26)</f>
        <v>-</v>
      </c>
      <c r="YK75" s="5" t="str" cm="1">
        <f t="array" aca="1" ref="YK75" ca="1">INDEX(i.LMU_Area,$K75,YK$26)</f>
        <v>-</v>
      </c>
      <c r="YL75" s="5" t="str" cm="1">
        <f t="array" aca="1" ref="YL75" ca="1">INDEX(i.LMU_Area,$K75,YL$26)</f>
        <v>-</v>
      </c>
      <c r="YM75" s="5" t="str" cm="1">
        <f t="array" aca="1" ref="YM75" ca="1">INDEX(i.LMU_Area,$K75,YM$26)</f>
        <v>-</v>
      </c>
      <c r="YN75" s="5" t="str" cm="1">
        <f t="array" aca="1" ref="YN75" ca="1">INDEX(i.LMU_Area,$K75,YN$26)</f>
        <v>-</v>
      </c>
      <c r="YO75" s="5" t="str" cm="1">
        <f t="array" aca="1" ref="YO75" ca="1">INDEX(i.LMU_Area,$K75,YO$26)</f>
        <v>-</v>
      </c>
      <c r="YP75" s="5" t="str" cm="1">
        <f t="array" aca="1" ref="YP75" ca="1">INDEX(i.LMU_Area,$K75,YP$26)</f>
        <v>-</v>
      </c>
      <c r="YQ75" s="5" t="str" cm="1">
        <f t="array" aca="1" ref="YQ75" ca="1">INDEX(i.LMU_Area,$K75,YQ$26)</f>
        <v>-</v>
      </c>
      <c r="YR75" s="5" t="str" cm="1">
        <f t="array" aca="1" ref="YR75" ca="1">INDEX(i.LMU_Area,$K75,YR$26)</f>
        <v>-</v>
      </c>
      <c r="YS75" s="5" t="str" cm="1">
        <f t="array" aca="1" ref="YS75" ca="1">INDEX(i.LMU_Area,$K75,YS$26)</f>
        <v>-</v>
      </c>
      <c r="YT75" s="5" t="str" cm="1">
        <f t="array" aca="1" ref="YT75" ca="1">INDEX(i.LMU_Area,$K75,YT$26)</f>
        <v>-</v>
      </c>
      <c r="YU75" s="5" t="str" cm="1">
        <f t="array" aca="1" ref="YU75" ca="1">INDEX(i.LMU_Area,$K75,YU$26)</f>
        <v>-</v>
      </c>
      <c r="YV75" s="5" t="str" cm="1">
        <f t="array" aca="1" ref="YV75" ca="1">INDEX(i.LMU_Area,$K75,YV$26)</f>
        <v>-</v>
      </c>
      <c r="YW75" s="5" t="str" cm="1">
        <f t="array" aca="1" ref="YW75" ca="1">INDEX(i.LMU_Area,$K75,YW$26)</f>
        <v>-</v>
      </c>
      <c r="YX75" s="5" t="str" cm="1">
        <f t="array" aca="1" ref="YX75" ca="1">INDEX(i.LMU_Area,$K75,YX$26)</f>
        <v>-</v>
      </c>
      <c r="YY75" s="5" t="str" cm="1">
        <f t="array" aca="1" ref="YY75" ca="1">INDEX(i.LMU_Area,$K75,YY$26)</f>
        <v>-</v>
      </c>
      <c r="YZ75" s="5" t="str" cm="1">
        <f t="array" aca="1" ref="YZ75" ca="1">INDEX(i.LMU_Area,$K75,YZ$26)</f>
        <v>-</v>
      </c>
      <c r="ZA75" s="5" t="str" cm="1">
        <f t="array" aca="1" ref="ZA75" ca="1">INDEX(i.LMU_Area,$K75,ZA$26)</f>
        <v>-</v>
      </c>
      <c r="ZB75" s="5" t="str" cm="1">
        <f t="array" aca="1" ref="ZB75" ca="1">INDEX(i.LMU_Area,$K75,ZB$26)</f>
        <v>-</v>
      </c>
      <c r="ZC75" s="5" t="str" cm="1">
        <f t="array" aca="1" ref="ZC75" ca="1">INDEX(i.LMU_Area,$K75,ZC$26)</f>
        <v>-</v>
      </c>
      <c r="ZD75" s="5" t="str" cm="1">
        <f t="array" aca="1" ref="ZD75" ca="1">INDEX(i.LMU_Area,$K75,ZD$26)</f>
        <v>-</v>
      </c>
      <c r="ZE75" s="5" t="str" cm="1">
        <f t="array" aca="1" ref="ZE75" ca="1">INDEX(i.LMU_Area,$K75,ZE$26)</f>
        <v>-</v>
      </c>
      <c r="ZF75" s="5" t="str" cm="1">
        <f t="array" aca="1" ref="ZF75" ca="1">INDEX(i.LMU_Area,$K75,ZF$26)</f>
        <v>-</v>
      </c>
      <c r="ZG75" s="5" t="str" cm="1">
        <f t="array" aca="1" ref="ZG75" ca="1">INDEX(i.LMU_Area,$K75,ZG$26)</f>
        <v>-</v>
      </c>
      <c r="ZH75" s="5" t="str" cm="1">
        <f t="array" aca="1" ref="ZH75" ca="1">INDEX(i.LMU_Area,$K75,ZH$26)</f>
        <v>-</v>
      </c>
      <c r="ZI75" s="5" t="str" cm="1">
        <f t="array" aca="1" ref="ZI75" ca="1">INDEX(i.LMU_Area,$K75,ZI$26)</f>
        <v>-</v>
      </c>
      <c r="ZJ75" s="5" t="str" cm="1">
        <f t="array" aca="1" ref="ZJ75" ca="1">INDEX(i.LMU_Area,$K75,ZJ$26)</f>
        <v>-</v>
      </c>
      <c r="ZK75" s="5" t="str" cm="1">
        <f t="array" aca="1" ref="ZK75" ca="1">INDEX(i.LMU_Area,$K75,ZK$26)</f>
        <v>-</v>
      </c>
      <c r="ZL75" s="5" t="str" cm="1">
        <f t="array" aca="1" ref="ZL75" ca="1">INDEX(i.LMU_Area,$K75,ZL$26)</f>
        <v>-</v>
      </c>
      <c r="ZM75" s="5" t="str" cm="1">
        <f t="array" aca="1" ref="ZM75" ca="1">INDEX(i.LMU_Area,$K75,ZM$26)</f>
        <v>-</v>
      </c>
      <c r="ZN75" s="5" t="str" cm="1">
        <f t="array" aca="1" ref="ZN75" ca="1">INDEX(i.LMU_Area,$K75,ZN$26)</f>
        <v>-</v>
      </c>
      <c r="ZO75" s="5" t="str" cm="1">
        <f t="array" aca="1" ref="ZO75" ca="1">INDEX(i.LMU_Area,$K75,ZO$26)</f>
        <v>-</v>
      </c>
      <c r="ZP75" s="5" t="str" cm="1">
        <f t="array" aca="1" ref="ZP75" ca="1">INDEX(i.LMU_Area,$K75,ZP$26)</f>
        <v>-</v>
      </c>
      <c r="ZQ75" s="5" t="str" cm="1">
        <f t="array" aca="1" ref="ZQ75" ca="1">INDEX(i.LMU_Area,$K75,ZQ$26)</f>
        <v>-</v>
      </c>
      <c r="ZR75" s="5" t="str" cm="1">
        <f t="array" aca="1" ref="ZR75" ca="1">INDEX(i.LMU_Area,$K75,ZR$26)</f>
        <v>-</v>
      </c>
      <c r="ZS75" s="5" t="str" cm="1">
        <f t="array" aca="1" ref="ZS75" ca="1">INDEX(i.LMU_Area,$K75,ZS$26)</f>
        <v>-</v>
      </c>
      <c r="ZT75" s="5" t="str" cm="1">
        <f t="array" aca="1" ref="ZT75" ca="1">INDEX(i.LMU_Area,$K75,ZT$26)</f>
        <v>-</v>
      </c>
      <c r="ZU75" s="5" t="str" cm="1">
        <f t="array" aca="1" ref="ZU75" ca="1">INDEX(i.LMU_Area,$K75,ZU$26)</f>
        <v>-</v>
      </c>
      <c r="ZV75" s="5" t="str" cm="1">
        <f t="array" aca="1" ref="ZV75" ca="1">INDEX(i.LMU_Area,$K75,ZV$26)</f>
        <v>-</v>
      </c>
      <c r="ZW75" s="5" t="str" cm="1">
        <f t="array" aca="1" ref="ZW75" ca="1">INDEX(i.LMU_Area,$K75,ZW$26)</f>
        <v>-</v>
      </c>
      <c r="ZX75" s="5" t="str" cm="1">
        <f t="array" aca="1" ref="ZX75" ca="1">INDEX(i.LMU_Area,$K75,ZX$26)</f>
        <v>-</v>
      </c>
      <c r="ZY75" s="5" t="str" cm="1">
        <f t="array" aca="1" ref="ZY75" ca="1">INDEX(i.LMU_Area,$K75,ZY$26)</f>
        <v>-</v>
      </c>
      <c r="ZZ75" s="5" t="str" cm="1">
        <f t="array" aca="1" ref="ZZ75" ca="1">INDEX(i.LMU_Area,$K75,ZZ$26)</f>
        <v>-</v>
      </c>
      <c r="AAA75" s="5" t="str" cm="1">
        <f t="array" aca="1" ref="AAA75" ca="1">INDEX(i.LMU_Area,$K75,AAA$26)</f>
        <v>-</v>
      </c>
      <c r="AAB75" s="5" t="str" cm="1">
        <f t="array" aca="1" ref="AAB75" ca="1">INDEX(i.LMU_Area,$K75,AAB$26)</f>
        <v>-</v>
      </c>
      <c r="AAC75" s="5" t="str" cm="1">
        <f t="array" aca="1" ref="AAC75" ca="1">INDEX(i.LMU_Area,$K75,AAC$26)</f>
        <v>-</v>
      </c>
      <c r="AAD75" s="5" t="str" cm="1">
        <f t="array" aca="1" ref="AAD75" ca="1">INDEX(i.LMU_Area,$K75,AAD$26)</f>
        <v>-</v>
      </c>
      <c r="AAE75" s="5" t="str" cm="1">
        <f t="array" aca="1" ref="AAE75" ca="1">INDEX(i.LMU_Area,$K75,AAE$26)</f>
        <v>-</v>
      </c>
      <c r="AAF75" s="5" t="str" cm="1">
        <f t="array" aca="1" ref="AAF75" ca="1">INDEX(i.LMU_Area,$K75,AAF$26)</f>
        <v>-</v>
      </c>
      <c r="AAG75" s="5" t="str" cm="1">
        <f t="array" aca="1" ref="AAG75" ca="1">INDEX(i.LMU_Area,$K75,AAG$26)</f>
        <v>-</v>
      </c>
      <c r="AAH75" s="5" t="str" cm="1">
        <f t="array" aca="1" ref="AAH75" ca="1">INDEX(i.LMU_Area,$K75,AAH$26)</f>
        <v>-</v>
      </c>
      <c r="AAI75" s="5" t="str" cm="1">
        <f t="array" aca="1" ref="AAI75" ca="1">INDEX(i.LMU_Area,$K75,AAI$26)</f>
        <v>-</v>
      </c>
      <c r="AAJ75" s="5" t="str" cm="1">
        <f t="array" aca="1" ref="AAJ75" ca="1">INDEX(i.LMU_Area,$K75,AAJ$26)</f>
        <v>-</v>
      </c>
      <c r="AAK75" s="5" t="str" cm="1">
        <f t="array" aca="1" ref="AAK75" ca="1">INDEX(i.LMU_Area,$K75,AAK$26)</f>
        <v>-</v>
      </c>
      <c r="AAL75" s="5" t="str" cm="1">
        <f t="array" aca="1" ref="AAL75" ca="1">INDEX(i.LMU_Area,$K75,AAL$26)</f>
        <v>-</v>
      </c>
      <c r="AAM75" s="5" t="str" cm="1">
        <f t="array" aca="1" ref="AAM75" ca="1">INDEX(i.LMU_Area,$K75,AAM$26)</f>
        <v>-</v>
      </c>
      <c r="AAN75" s="5" t="str" cm="1">
        <f t="array" aca="1" ref="AAN75" ca="1">INDEX(i.LMU_Area,$K75,AAN$26)</f>
        <v>-</v>
      </c>
      <c r="AAO75" s="5" t="str" cm="1">
        <f t="array" aca="1" ref="AAO75" ca="1">INDEX(i.LMU_Area,$K75,AAO$26)</f>
        <v>-</v>
      </c>
      <c r="AAP75" s="5" t="str" cm="1">
        <f t="array" aca="1" ref="AAP75" ca="1">INDEX(i.LMU_Area,$K75,AAP$26)</f>
        <v>-</v>
      </c>
      <c r="AAQ75" s="5" t="str" cm="1">
        <f t="array" aca="1" ref="AAQ75" ca="1">INDEX(i.LMU_Area,$K75,AAQ$26)</f>
        <v>-</v>
      </c>
      <c r="AAR75" s="5" t="str" cm="1">
        <f t="array" aca="1" ref="AAR75" ca="1">INDEX(i.LMU_Area,$K75,AAR$26)</f>
        <v>-</v>
      </c>
      <c r="AAS75" s="5" t="str" cm="1">
        <f t="array" aca="1" ref="AAS75" ca="1">INDEX(i.LMU_Area,$K75,AAS$26)</f>
        <v>-</v>
      </c>
      <c r="AAT75" s="5" t="str" cm="1">
        <f t="array" aca="1" ref="AAT75" ca="1">INDEX(i.LMU_Area,$K75,AAT$26)</f>
        <v>-</v>
      </c>
      <c r="AAU75" s="5" t="str" cm="1">
        <f t="array" aca="1" ref="AAU75" ca="1">INDEX(i.LMU_Area,$K75,AAU$26)</f>
        <v>-</v>
      </c>
      <c r="AAV75" s="5" t="str" cm="1">
        <f t="array" aca="1" ref="AAV75" ca="1">INDEX(i.LMU_Area,$K75,AAV$26)</f>
        <v>-</v>
      </c>
      <c r="AAW75" s="5" t="str" cm="1">
        <f t="array" aca="1" ref="AAW75" ca="1">INDEX(i.LMU_Area,$K75,AAW$26)</f>
        <v>-</v>
      </c>
      <c r="AAX75" s="5" t="str" cm="1">
        <f t="array" aca="1" ref="AAX75" ca="1">INDEX(i.LMU_Area,$K75,AAX$26)</f>
        <v>-</v>
      </c>
      <c r="AAY75" s="5" t="str" cm="1">
        <f t="array" aca="1" ref="AAY75" ca="1">INDEX(i.LMU_Area,$K75,AAY$26)</f>
        <v>-</v>
      </c>
      <c r="AAZ75" s="5" t="str" cm="1">
        <f t="array" aca="1" ref="AAZ75" ca="1">INDEX(i.LMU_Area,$K75,AAZ$26)</f>
        <v>-</v>
      </c>
      <c r="ABA75" s="5" t="str" cm="1">
        <f t="array" aca="1" ref="ABA75" ca="1">INDEX(i.LMU_Area,$K75,ABA$26)</f>
        <v>-</v>
      </c>
      <c r="ABB75" s="5" t="str" cm="1">
        <f t="array" aca="1" ref="ABB75" ca="1">INDEX(i.LMU_Area,$K75,ABB$26)</f>
        <v>-</v>
      </c>
      <c r="ABC75" s="5" t="str" cm="1">
        <f t="array" aca="1" ref="ABC75" ca="1">INDEX(i.LMU_Area,$K75,ABC$26)</f>
        <v>-</v>
      </c>
      <c r="ABD75" s="5" t="str" cm="1">
        <f t="array" aca="1" ref="ABD75" ca="1">INDEX(i.LMU_Area,$K75,ABD$26)</f>
        <v>-</v>
      </c>
      <c r="ABE75" s="5" t="str" cm="1">
        <f t="array" aca="1" ref="ABE75" ca="1">INDEX(i.LMU_Area,$K75,ABE$26)</f>
        <v>-</v>
      </c>
      <c r="ABF75" s="5" t="str" cm="1">
        <f t="array" aca="1" ref="ABF75" ca="1">INDEX(i.LMU_Area,$K75,ABF$26)</f>
        <v>-</v>
      </c>
      <c r="ABG75" s="5" t="str" cm="1">
        <f t="array" aca="1" ref="ABG75" ca="1">INDEX(i.LMU_Area,$K75,ABG$26)</f>
        <v>-</v>
      </c>
      <c r="ABH75" s="5" t="str" cm="1">
        <f t="array" aca="1" ref="ABH75" ca="1">INDEX(i.LMU_Area,$K75,ABH$26)</f>
        <v>-</v>
      </c>
      <c r="ABI75" s="5" t="str" cm="1">
        <f t="array" aca="1" ref="ABI75" ca="1">INDEX(i.LMU_Area,$K75,ABI$26)</f>
        <v>-</v>
      </c>
      <c r="ABJ75" s="5" t="str" cm="1">
        <f t="array" aca="1" ref="ABJ75" ca="1">INDEX(i.LMU_Area,$K75,ABJ$26)</f>
        <v>-</v>
      </c>
      <c r="ABK75" s="5" t="str" cm="1">
        <f t="array" aca="1" ref="ABK75" ca="1">INDEX(i.LMU_Area,$K75,ABK$26)</f>
        <v>-</v>
      </c>
      <c r="ABL75" s="5" t="str" cm="1">
        <f t="array" aca="1" ref="ABL75" ca="1">INDEX(i.LMU_Area,$K75,ABL$26)</f>
        <v>-</v>
      </c>
      <c r="ABM75" s="5" t="str" cm="1">
        <f t="array" aca="1" ref="ABM75" ca="1">INDEX(i.LMU_Area,$K75,ABM$26)</f>
        <v>-</v>
      </c>
      <c r="ABN75" s="5" t="str" cm="1">
        <f t="array" aca="1" ref="ABN75" ca="1">INDEX(i.LMU_Area,$K75,ABN$26)</f>
        <v>-</v>
      </c>
      <c r="ABO75" s="5" t="str" cm="1">
        <f t="array" aca="1" ref="ABO75" ca="1">INDEX(i.LMU_Area,$K75,ABO$26)</f>
        <v>-</v>
      </c>
      <c r="ABP75" s="5" t="str" cm="1">
        <f t="array" aca="1" ref="ABP75" ca="1">INDEX(i.LMU_Area,$K75,ABP$26)</f>
        <v>-</v>
      </c>
      <c r="ABQ75" s="5" t="str" cm="1">
        <f t="array" aca="1" ref="ABQ75" ca="1">INDEX(i.LMU_Area,$K75,ABQ$26)</f>
        <v>-</v>
      </c>
      <c r="ABR75" s="5" t="str" cm="1">
        <f t="array" aca="1" ref="ABR75" ca="1">INDEX(i.LMU_Area,$K75,ABR$26)</f>
        <v>-</v>
      </c>
      <c r="ABS75" s="5" t="str" cm="1">
        <f t="array" aca="1" ref="ABS75" ca="1">INDEX(i.LMU_Area,$K75,ABS$26)</f>
        <v>-</v>
      </c>
      <c r="ABT75" s="5" t="str" cm="1">
        <f t="array" aca="1" ref="ABT75" ca="1">INDEX(i.LMU_Area,$K75,ABT$26)</f>
        <v>-</v>
      </c>
      <c r="ABU75" s="5" t="str" cm="1">
        <f t="array" aca="1" ref="ABU75" ca="1">INDEX(i.LMU_Area,$K75,ABU$26)</f>
        <v>-</v>
      </c>
      <c r="ABV75" s="5" t="str" cm="1">
        <f t="array" aca="1" ref="ABV75" ca="1">INDEX(i.LMU_Area,$K75,ABV$26)</f>
        <v>-</v>
      </c>
      <c r="ABW75" s="5" t="str" cm="1">
        <f t="array" aca="1" ref="ABW75" ca="1">INDEX(i.LMU_Area,$K75,ABW$26)</f>
        <v>-</v>
      </c>
      <c r="ABX75" s="5" t="str" cm="1">
        <f t="array" aca="1" ref="ABX75" ca="1">INDEX(i.LMU_Area,$K75,ABX$26)</f>
        <v>-</v>
      </c>
      <c r="ABY75" s="5" t="str" cm="1">
        <f t="array" aca="1" ref="ABY75" ca="1">INDEX(i.LMU_Area,$K75,ABY$26)</f>
        <v>-</v>
      </c>
      <c r="ABZ75" s="5" t="str" cm="1">
        <f t="array" aca="1" ref="ABZ75" ca="1">INDEX(i.LMU_Area,$K75,ABZ$26)</f>
        <v>-</v>
      </c>
      <c r="ACA75" s="5" t="str" cm="1">
        <f t="array" aca="1" ref="ACA75" ca="1">INDEX(i.LMU_Area,$K75,ACA$26)</f>
        <v>-</v>
      </c>
      <c r="ACB75" s="5" t="str" cm="1">
        <f t="array" aca="1" ref="ACB75" ca="1">INDEX(i.LMU_Area,$K75,ACB$26)</f>
        <v>-</v>
      </c>
      <c r="ACC75" s="5" t="str" cm="1">
        <f t="array" aca="1" ref="ACC75" ca="1">INDEX(i.LMU_Area,$K75,ACC$26)</f>
        <v>-</v>
      </c>
      <c r="ACD75" s="5" t="str" cm="1">
        <f t="array" aca="1" ref="ACD75" ca="1">INDEX(i.LMU_Area,$K75,ACD$26)</f>
        <v>-</v>
      </c>
      <c r="ACE75" s="5" t="str" cm="1">
        <f t="array" aca="1" ref="ACE75" ca="1">INDEX(i.LMU_Area,$K75,ACE$26)</f>
        <v>-</v>
      </c>
      <c r="ACF75" s="5" t="str" cm="1">
        <f t="array" aca="1" ref="ACF75" ca="1">INDEX(i.LMU_Area,$K75,ACF$26)</f>
        <v>-</v>
      </c>
      <c r="ACG75" s="5" t="str" cm="1">
        <f t="array" aca="1" ref="ACG75" ca="1">INDEX(i.LMU_Area,$K75,ACG$26)</f>
        <v>-</v>
      </c>
      <c r="ACH75" s="5" t="str" cm="1">
        <f t="array" aca="1" ref="ACH75" ca="1">INDEX(i.LMU_Area,$K75,ACH$26)</f>
        <v>-</v>
      </c>
      <c r="ACI75" s="5" t="str" cm="1">
        <f t="array" aca="1" ref="ACI75" ca="1">INDEX(i.LMU_Area,$K75,ACI$26)</f>
        <v>-</v>
      </c>
      <c r="ACJ75" s="5" t="str" cm="1">
        <f t="array" aca="1" ref="ACJ75" ca="1">INDEX(i.LMU_Area,$K75,ACJ$26)</f>
        <v>-</v>
      </c>
      <c r="ACK75" s="5" t="str" cm="1">
        <f t="array" aca="1" ref="ACK75" ca="1">INDEX(i.LMU_Area,$K75,ACK$26)</f>
        <v>-</v>
      </c>
      <c r="ACL75" s="5" t="str" cm="1">
        <f t="array" aca="1" ref="ACL75" ca="1">INDEX(i.LMU_Area,$K75,ACL$26)</f>
        <v>-</v>
      </c>
      <c r="ACM75" s="5" t="str" cm="1">
        <f t="array" aca="1" ref="ACM75" ca="1">INDEX(i.LMU_Area,$K75,ACM$26)</f>
        <v>-</v>
      </c>
      <c r="ACN75" s="5" t="str" cm="1">
        <f t="array" aca="1" ref="ACN75" ca="1">INDEX(i.LMU_Area,$K75,ACN$26)</f>
        <v>-</v>
      </c>
      <c r="ACO75" s="5" t="str" cm="1">
        <f t="array" aca="1" ref="ACO75" ca="1">INDEX(i.LMU_Area,$K75,ACO$26)</f>
        <v>-</v>
      </c>
      <c r="ACP75" s="5" t="str" cm="1">
        <f t="array" aca="1" ref="ACP75" ca="1">INDEX(i.LMU_Area,$K75,ACP$26)</f>
        <v>-</v>
      </c>
      <c r="ACQ75" s="5" t="str" cm="1">
        <f t="array" aca="1" ref="ACQ75" ca="1">INDEX(i.LMU_Area,$K75,ACQ$26)</f>
        <v>-</v>
      </c>
      <c r="ACR75" s="5" t="str" cm="1">
        <f t="array" aca="1" ref="ACR75" ca="1">INDEX(i.LMU_Area,$K75,ACR$26)</f>
        <v>-</v>
      </c>
      <c r="ACS75" s="5" t="str" cm="1">
        <f t="array" aca="1" ref="ACS75" ca="1">INDEX(i.LMU_Area,$K75,ACS$26)</f>
        <v>-</v>
      </c>
      <c r="ACT75" s="5" t="str" cm="1">
        <f t="array" aca="1" ref="ACT75" ca="1">INDEX(i.LMU_Area,$K75,ACT$26)</f>
        <v>-</v>
      </c>
      <c r="ACU75" s="5" t="str" cm="1">
        <f t="array" aca="1" ref="ACU75" ca="1">INDEX(i.LMU_Area,$K75,ACU$26)</f>
        <v>-</v>
      </c>
      <c r="ACV75" s="5" t="str" cm="1">
        <f t="array" aca="1" ref="ACV75" ca="1">INDEX(i.LMU_Area,$K75,ACV$26)</f>
        <v>-</v>
      </c>
      <c r="ACW75" s="5" t="str" cm="1">
        <f t="array" aca="1" ref="ACW75" ca="1">INDEX(i.LMU_Area,$K75,ACW$26)</f>
        <v>-</v>
      </c>
      <c r="ACX75" s="5" t="str" cm="1">
        <f t="array" aca="1" ref="ACX75" ca="1">INDEX(i.LMU_Area,$K75,ACX$26)</f>
        <v>-</v>
      </c>
      <c r="ACY75" s="5" t="str" cm="1">
        <f t="array" aca="1" ref="ACY75" ca="1">INDEX(i.LMU_Area,$K75,ACY$26)</f>
        <v>-</v>
      </c>
      <c r="ACZ75" s="5" t="str" cm="1">
        <f t="array" aca="1" ref="ACZ75" ca="1">INDEX(i.LMU_Area,$K75,ACZ$26)</f>
        <v>-</v>
      </c>
      <c r="ADA75" s="5" t="str" cm="1">
        <f t="array" aca="1" ref="ADA75" ca="1">INDEX(i.LMU_Area,$K75,ADA$26)</f>
        <v>-</v>
      </c>
      <c r="ADB75" s="5" t="str" cm="1">
        <f t="array" aca="1" ref="ADB75" ca="1">INDEX(i.LMU_Area,$K75,ADB$26)</f>
        <v>-</v>
      </c>
      <c r="ADC75" s="5" t="str" cm="1">
        <f t="array" aca="1" ref="ADC75" ca="1">INDEX(i.LMU_Area,$K75,ADC$26)</f>
        <v>-</v>
      </c>
      <c r="ADD75" s="5" t="str" cm="1">
        <f t="array" aca="1" ref="ADD75" ca="1">INDEX(i.LMU_Area,$K75,ADD$26)</f>
        <v>-</v>
      </c>
      <c r="ADE75" s="5" t="str" cm="1">
        <f t="array" aca="1" ref="ADE75" ca="1">INDEX(i.LMU_Area,$K75,ADE$26)</f>
        <v>-</v>
      </c>
      <c r="ADF75" s="5" t="str" cm="1">
        <f t="array" aca="1" ref="ADF75" ca="1">INDEX(i.LMU_Area,$K75,ADF$26)</f>
        <v>-</v>
      </c>
      <c r="ADG75" s="5" t="str" cm="1">
        <f t="array" aca="1" ref="ADG75" ca="1">INDEX(i.LMU_Area,$K75,ADG$26)</f>
        <v>-</v>
      </c>
      <c r="ADH75" s="5" t="str" cm="1">
        <f t="array" aca="1" ref="ADH75" ca="1">INDEX(i.LMU_Area,$K75,ADH$26)</f>
        <v>-</v>
      </c>
      <c r="ADI75" s="5" t="str" cm="1">
        <f t="array" aca="1" ref="ADI75" ca="1">INDEX(i.LMU_Area,$K75,ADI$26)</f>
        <v>-</v>
      </c>
      <c r="ADJ75" s="5" t="str" cm="1">
        <f t="array" aca="1" ref="ADJ75" ca="1">INDEX(i.LMU_Area,$K75,ADJ$26)</f>
        <v>-</v>
      </c>
      <c r="ADK75" s="5" t="str" cm="1">
        <f t="array" aca="1" ref="ADK75" ca="1">INDEX(i.LMU_Area,$K75,ADK$26)</f>
        <v>-</v>
      </c>
      <c r="ADL75" s="5" t="str" cm="1">
        <f t="array" aca="1" ref="ADL75" ca="1">INDEX(i.LMU_Area,$K75,ADL$26)</f>
        <v>-</v>
      </c>
      <c r="ADM75" s="5" t="str" cm="1">
        <f t="array" aca="1" ref="ADM75" ca="1">INDEX(i.LMU_Area,$K75,ADM$26)</f>
        <v>-</v>
      </c>
      <c r="ADN75" s="5" t="str" cm="1">
        <f t="array" aca="1" ref="ADN75" ca="1">INDEX(i.LMU_Area,$K75,ADN$26)</f>
        <v>-</v>
      </c>
      <c r="ADO75" s="5" t="str" cm="1">
        <f t="array" aca="1" ref="ADO75" ca="1">INDEX(i.LMU_Area,$K75,ADO$26)</f>
        <v>-</v>
      </c>
      <c r="ADP75" s="5" t="str" cm="1">
        <f t="array" aca="1" ref="ADP75" ca="1">INDEX(i.LMU_Area,$K75,ADP$26)</f>
        <v>-</v>
      </c>
      <c r="ADQ75" s="5" t="str" cm="1">
        <f t="array" aca="1" ref="ADQ75" ca="1">INDEX(i.LMU_Area,$K75,ADQ$26)</f>
        <v>-</v>
      </c>
      <c r="ADR75" s="5" t="str" cm="1">
        <f t="array" aca="1" ref="ADR75" ca="1">INDEX(i.LMU_Area,$K75,ADR$26)</f>
        <v>-</v>
      </c>
      <c r="ADS75" s="5" t="str" cm="1">
        <f t="array" aca="1" ref="ADS75" ca="1">INDEX(i.LMU_Area,$K75,ADS$26)</f>
        <v>-</v>
      </c>
      <c r="ADT75" s="5" t="str" cm="1">
        <f t="array" aca="1" ref="ADT75" ca="1">INDEX(i.LMU_Area,$K75,ADT$26)</f>
        <v>-</v>
      </c>
      <c r="ADU75" s="5" t="str" cm="1">
        <f t="array" aca="1" ref="ADU75" ca="1">INDEX(i.LMU_Area,$K75,ADU$26)</f>
        <v>-</v>
      </c>
      <c r="ADV75" s="5" t="str" cm="1">
        <f t="array" aca="1" ref="ADV75" ca="1">INDEX(i.LMU_Area,$K75,ADV$26)</f>
        <v>-</v>
      </c>
      <c r="ADW75" s="5" t="str" cm="1">
        <f t="array" aca="1" ref="ADW75" ca="1">INDEX(i.LMU_Area,$K75,ADW$26)</f>
        <v>-</v>
      </c>
      <c r="ADX75" s="5" t="str" cm="1">
        <f t="array" aca="1" ref="ADX75" ca="1">INDEX(i.LMU_Area,$K75,ADX$26)</f>
        <v>-</v>
      </c>
      <c r="ADY75" s="5" t="str" cm="1">
        <f t="array" aca="1" ref="ADY75" ca="1">INDEX(i.LMU_Area,$K75,ADY$26)</f>
        <v>-</v>
      </c>
      <c r="ADZ75" s="5" t="str" cm="1">
        <f t="array" aca="1" ref="ADZ75" ca="1">INDEX(i.LMU_Area,$K75,ADZ$26)</f>
        <v>-</v>
      </c>
      <c r="AEA75" s="5" t="str" cm="1">
        <f t="array" aca="1" ref="AEA75" ca="1">INDEX(i.LMU_Area,$K75,AEA$26)</f>
        <v>-</v>
      </c>
      <c r="AEB75" s="5" t="str" cm="1">
        <f t="array" aca="1" ref="AEB75" ca="1">INDEX(i.LMU_Area,$K75,AEB$26)</f>
        <v>-</v>
      </c>
      <c r="AEC75" s="5" t="str" cm="1">
        <f t="array" aca="1" ref="AEC75" ca="1">INDEX(i.LMU_Area,$K75,AEC$26)</f>
        <v>-</v>
      </c>
      <c r="AED75" s="5" t="str" cm="1">
        <f t="array" aca="1" ref="AED75" ca="1">INDEX(i.LMU_Area,$K75,AED$26)</f>
        <v>-</v>
      </c>
      <c r="AEE75" s="5" t="str" cm="1">
        <f t="array" aca="1" ref="AEE75" ca="1">INDEX(i.LMU_Area,$K75,AEE$26)</f>
        <v>-</v>
      </c>
      <c r="AEF75" s="5" t="str" cm="1">
        <f t="array" aca="1" ref="AEF75" ca="1">INDEX(i.LMU_Area,$K75,AEF$26)</f>
        <v>-</v>
      </c>
      <c r="AEG75" s="5" t="str" cm="1">
        <f t="array" aca="1" ref="AEG75" ca="1">INDEX(i.LMU_Area,$K75,AEG$26)</f>
        <v>-</v>
      </c>
      <c r="AEH75" s="5" t="str" cm="1">
        <f t="array" aca="1" ref="AEH75" ca="1">INDEX(i.LMU_Area,$K75,AEH$26)</f>
        <v>-</v>
      </c>
      <c r="AEI75" s="5" t="str" cm="1">
        <f t="array" aca="1" ref="AEI75" ca="1">INDEX(i.LMU_Area,$K75,AEI$26)</f>
        <v>-</v>
      </c>
      <c r="AEJ75" s="5" t="str" cm="1">
        <f t="array" aca="1" ref="AEJ75" ca="1">INDEX(i.LMU_Area,$K75,AEJ$26)</f>
        <v>-</v>
      </c>
      <c r="AEK75" s="5" t="str" cm="1">
        <f t="array" aca="1" ref="AEK75" ca="1">INDEX(i.LMU_Area,$K75,AEK$26)</f>
        <v>-</v>
      </c>
      <c r="AEL75" s="5" t="str" cm="1">
        <f t="array" aca="1" ref="AEL75" ca="1">INDEX(i.LMU_Area,$K75,AEL$26)</f>
        <v>-</v>
      </c>
      <c r="AEM75" s="5" t="str" cm="1">
        <f t="array" aca="1" ref="AEM75" ca="1">INDEX(i.LMU_Area,$K75,AEM$26)</f>
        <v>-</v>
      </c>
      <c r="AEN75" s="5" t="str" cm="1">
        <f t="array" aca="1" ref="AEN75" ca="1">INDEX(i.LMU_Area,$K75,AEN$26)</f>
        <v>-</v>
      </c>
      <c r="AEO75" s="5" t="str" cm="1">
        <f t="array" aca="1" ref="AEO75" ca="1">INDEX(i.LMU_Area,$K75,AEO$26)</f>
        <v>-</v>
      </c>
      <c r="AEP75" s="5" t="str" cm="1">
        <f t="array" aca="1" ref="AEP75" ca="1">INDEX(i.LMU_Area,$K75,AEP$26)</f>
        <v>-</v>
      </c>
      <c r="AEQ75" s="5" t="str" cm="1">
        <f t="array" aca="1" ref="AEQ75" ca="1">INDEX(i.LMU_Area,$K75,AEQ$26)</f>
        <v>-</v>
      </c>
      <c r="AER75" s="5" t="str" cm="1">
        <f t="array" aca="1" ref="AER75" ca="1">INDEX(i.LMU_Area,$K75,AER$26)</f>
        <v>-</v>
      </c>
      <c r="AES75" s="5" t="str" cm="1">
        <f t="array" aca="1" ref="AES75" ca="1">INDEX(i.LMU_Area,$K75,AES$26)</f>
        <v>-</v>
      </c>
      <c r="AET75" s="5" t="str" cm="1">
        <f t="array" aca="1" ref="AET75" ca="1">INDEX(i.LMU_Area,$K75,AET$26)</f>
        <v>-</v>
      </c>
      <c r="AEU75" s="5" t="str" cm="1">
        <f t="array" aca="1" ref="AEU75" ca="1">INDEX(i.LMU_Area,$K75,AEU$26)</f>
        <v>-</v>
      </c>
      <c r="AEV75" s="5" t="str" cm="1">
        <f t="array" aca="1" ref="AEV75" ca="1">INDEX(i.LMU_Area,$K75,AEV$26)</f>
        <v>-</v>
      </c>
      <c r="AEW75" s="5" t="str" cm="1">
        <f t="array" aca="1" ref="AEW75" ca="1">INDEX(i.LMU_Area,$K75,AEW$26)</f>
        <v>-</v>
      </c>
      <c r="AEX75" s="5" t="str" cm="1">
        <f t="array" aca="1" ref="AEX75" ca="1">INDEX(i.LMU_Area,$K75,AEX$26)</f>
        <v>-</v>
      </c>
      <c r="AEY75" s="5" t="str" cm="1">
        <f t="array" aca="1" ref="AEY75" ca="1">INDEX(i.LMU_Area,$K75,AEY$26)</f>
        <v>-</v>
      </c>
      <c r="AEZ75" s="5" t="str" cm="1">
        <f t="array" aca="1" ref="AEZ75" ca="1">INDEX(i.LMU_Area,$K75,AEZ$26)</f>
        <v>-</v>
      </c>
      <c r="AFA75" s="5" t="str" cm="1">
        <f t="array" aca="1" ref="AFA75" ca="1">INDEX(i.LMU_Area,$K75,AFA$26)</f>
        <v>-</v>
      </c>
      <c r="AFB75" s="5" t="str" cm="1">
        <f t="array" aca="1" ref="AFB75" ca="1">INDEX(i.LMU_Area,$K75,AFB$26)</f>
        <v>-</v>
      </c>
      <c r="AFC75" s="5" t="str" cm="1">
        <f t="array" aca="1" ref="AFC75" ca="1">INDEX(i.LMU_Area,$K75,AFC$26)</f>
        <v>-</v>
      </c>
      <c r="AFD75" s="5" t="str" cm="1">
        <f t="array" aca="1" ref="AFD75" ca="1">INDEX(i.LMU_Area,$K75,AFD$26)</f>
        <v>-</v>
      </c>
      <c r="AFE75" s="5" t="str" cm="1">
        <f t="array" aca="1" ref="AFE75" ca="1">INDEX(i.LMU_Area,$K75,AFE$26)</f>
        <v>-</v>
      </c>
      <c r="AFF75" s="5" t="str" cm="1">
        <f t="array" aca="1" ref="AFF75" ca="1">INDEX(i.LMU_Area,$K75,AFF$26)</f>
        <v>-</v>
      </c>
      <c r="AFG75" s="5" t="str" cm="1">
        <f t="array" aca="1" ref="AFG75" ca="1">INDEX(i.LMU_Area,$K75,AFG$26)</f>
        <v>-</v>
      </c>
      <c r="AFH75" s="5" t="str" cm="1">
        <f t="array" aca="1" ref="AFH75" ca="1">INDEX(i.LMU_Area,$K75,AFH$26)</f>
        <v>-</v>
      </c>
      <c r="AFI75" s="5" t="str" cm="1">
        <f t="array" aca="1" ref="AFI75" ca="1">INDEX(i.LMU_Area,$K75,AFI$26)</f>
        <v>-</v>
      </c>
      <c r="AFJ75" s="5" t="str" cm="1">
        <f t="array" aca="1" ref="AFJ75" ca="1">INDEX(i.LMU_Area,$K75,AFJ$26)</f>
        <v>-</v>
      </c>
      <c r="AFK75" s="5" t="str" cm="1">
        <f t="array" aca="1" ref="AFK75" ca="1">INDEX(i.LMU_Area,$K75,AFK$26)</f>
        <v>-</v>
      </c>
      <c r="AFL75" s="5" t="str" cm="1">
        <f t="array" aca="1" ref="AFL75" ca="1">INDEX(i.LMU_Area,$K75,AFL$26)</f>
        <v>-</v>
      </c>
      <c r="AFM75" s="5" t="str" cm="1">
        <f t="array" aca="1" ref="AFM75" ca="1">INDEX(i.LMU_Area,$K75,AFM$26)</f>
        <v>-</v>
      </c>
      <c r="AFN75" s="5" t="str" cm="1">
        <f t="array" aca="1" ref="AFN75" ca="1">INDEX(i.LMU_Area,$K75,AFN$26)</f>
        <v>-</v>
      </c>
      <c r="AFO75" s="5" t="str" cm="1">
        <f t="array" aca="1" ref="AFO75" ca="1">INDEX(i.LMU_Area,$K75,AFO$26)</f>
        <v>-</v>
      </c>
      <c r="AFP75" s="5" t="str" cm="1">
        <f t="array" aca="1" ref="AFP75" ca="1">INDEX(i.LMU_Area,$K75,AFP$26)</f>
        <v>-</v>
      </c>
      <c r="AFQ75" s="5" t="str" cm="1">
        <f t="array" aca="1" ref="AFQ75" ca="1">INDEX(i.LMU_Area,$K75,AFQ$26)</f>
        <v>-</v>
      </c>
      <c r="AFR75" s="5" t="str" cm="1">
        <f t="array" aca="1" ref="AFR75" ca="1">INDEX(i.LMU_Area,$K75,AFR$26)</f>
        <v>-</v>
      </c>
      <c r="AFS75" s="5" t="str" cm="1">
        <f t="array" aca="1" ref="AFS75" ca="1">INDEX(i.LMU_Area,$K75,AFS$26)</f>
        <v>-</v>
      </c>
      <c r="AFT75" s="5" t="str" cm="1">
        <f t="array" aca="1" ref="AFT75" ca="1">INDEX(i.LMU_Area,$K75,AFT$26)</f>
        <v>-</v>
      </c>
      <c r="AFU75" s="5" t="str" cm="1">
        <f t="array" aca="1" ref="AFU75" ca="1">INDEX(i.LMU_Area,$K75,AFU$26)</f>
        <v>-</v>
      </c>
      <c r="AFV75" s="5" t="str" cm="1">
        <f t="array" aca="1" ref="AFV75" ca="1">INDEX(i.LMU_Area,$K75,AFV$26)</f>
        <v>-</v>
      </c>
      <c r="AFW75" s="5" t="str" cm="1">
        <f t="array" aca="1" ref="AFW75" ca="1">INDEX(i.LMU_Area,$K75,AFW$26)</f>
        <v>-</v>
      </c>
      <c r="AFX75" s="5" t="str" cm="1">
        <f t="array" aca="1" ref="AFX75" ca="1">INDEX(i.LMU_Area,$K75,AFX$26)</f>
        <v>-</v>
      </c>
      <c r="AFY75" s="5" t="str" cm="1">
        <f t="array" aca="1" ref="AFY75" ca="1">INDEX(i.LMU_Area,$K75,AFY$26)</f>
        <v>-</v>
      </c>
      <c r="AFZ75" s="5" t="str" cm="1">
        <f t="array" aca="1" ref="AFZ75" ca="1">INDEX(i.LMU_Area,$K75,AFZ$26)</f>
        <v>-</v>
      </c>
      <c r="AGA75" s="5" t="str" cm="1">
        <f t="array" aca="1" ref="AGA75" ca="1">INDEX(i.LMU_Area,$K75,AGA$26)</f>
        <v>-</v>
      </c>
      <c r="AGB75" s="5" t="str" cm="1">
        <f t="array" aca="1" ref="AGB75" ca="1">INDEX(i.LMU_Area,$K75,AGB$26)</f>
        <v>-</v>
      </c>
      <c r="AGC75" s="5" t="str" cm="1">
        <f t="array" aca="1" ref="AGC75" ca="1">INDEX(i.LMU_Area,$K75,AGC$26)</f>
        <v>-</v>
      </c>
      <c r="AGD75" s="5" t="str" cm="1">
        <f t="array" aca="1" ref="AGD75" ca="1">INDEX(i.LMU_Area,$K75,AGD$26)</f>
        <v>-</v>
      </c>
      <c r="AGE75" s="5" t="str" cm="1">
        <f t="array" aca="1" ref="AGE75" ca="1">INDEX(i.LMU_Area,$K75,AGE$26)</f>
        <v>-</v>
      </c>
      <c r="AGF75" s="5" t="str" cm="1">
        <f t="array" aca="1" ref="AGF75" ca="1">INDEX(i.LMU_Area,$K75,AGF$26)</f>
        <v>-</v>
      </c>
      <c r="AGG75" s="5" t="str" cm="1">
        <f t="array" aca="1" ref="AGG75" ca="1">INDEX(i.LMU_Area,$K75,AGG$26)</f>
        <v>-</v>
      </c>
      <c r="AGH75" s="5" t="str" cm="1">
        <f t="array" aca="1" ref="AGH75" ca="1">INDEX(i.LMU_Area,$K75,AGH$26)</f>
        <v>-</v>
      </c>
      <c r="AGI75" s="5" t="str" cm="1">
        <f t="array" aca="1" ref="AGI75" ca="1">INDEX(i.LMU_Area,$K75,AGI$26)</f>
        <v>-</v>
      </c>
      <c r="AGJ75" s="5" t="str" cm="1">
        <f t="array" aca="1" ref="AGJ75" ca="1">INDEX(i.LMU_Area,$K75,AGJ$26)</f>
        <v>-</v>
      </c>
      <c r="AGK75" s="5" t="str" cm="1">
        <f t="array" aca="1" ref="AGK75" ca="1">INDEX(i.LMU_Area,$K75,AGK$26)</f>
        <v>-</v>
      </c>
      <c r="AGL75" s="5" t="str" cm="1">
        <f t="array" aca="1" ref="AGL75" ca="1">INDEX(i.LMU_Area,$K75,AGL$26)</f>
        <v>-</v>
      </c>
      <c r="AGM75" s="5" t="str" cm="1">
        <f t="array" aca="1" ref="AGM75" ca="1">INDEX(i.LMU_Area,$K75,AGM$26)</f>
        <v>-</v>
      </c>
      <c r="AGN75" s="5" t="str" cm="1">
        <f t="array" aca="1" ref="AGN75" ca="1">INDEX(i.LMU_Area,$K75,AGN$26)</f>
        <v>-</v>
      </c>
      <c r="AGO75" s="5" t="str" cm="1">
        <f t="array" aca="1" ref="AGO75" ca="1">INDEX(i.LMU_Area,$K75,AGO$26)</f>
        <v>-</v>
      </c>
      <c r="AGP75" s="5" t="str" cm="1">
        <f t="array" aca="1" ref="AGP75" ca="1">INDEX(i.LMU_Area,$K75,AGP$26)</f>
        <v>-</v>
      </c>
      <c r="AGQ75" s="5" t="str" cm="1">
        <f t="array" aca="1" ref="AGQ75" ca="1">INDEX(i.LMU_Area,$K75,AGQ$26)</f>
        <v>-</v>
      </c>
      <c r="AGR75" s="5" t="str" cm="1">
        <f t="array" aca="1" ref="AGR75" ca="1">INDEX(i.LMU_Area,$K75,AGR$26)</f>
        <v>-</v>
      </c>
      <c r="AGS75" s="5" t="str" cm="1">
        <f t="array" aca="1" ref="AGS75" ca="1">INDEX(i.LMU_Area,$K75,AGS$26)</f>
        <v>-</v>
      </c>
      <c r="AGT75" s="5" t="str" cm="1">
        <f t="array" aca="1" ref="AGT75" ca="1">INDEX(i.LMU_Area,$K75,AGT$26)</f>
        <v>-</v>
      </c>
      <c r="AGU75" s="5" t="str" cm="1">
        <f t="array" aca="1" ref="AGU75" ca="1">INDEX(i.LMU_Area,$K75,AGU$26)</f>
        <v>-</v>
      </c>
      <c r="AGV75" s="5" t="str" cm="1">
        <f t="array" aca="1" ref="AGV75" ca="1">INDEX(i.LMU_Area,$K75,AGV$26)</f>
        <v>-</v>
      </c>
      <c r="AGW75" s="5" t="str" cm="1">
        <f t="array" aca="1" ref="AGW75" ca="1">INDEX(i.LMU_Area,$K75,AGW$26)</f>
        <v>-</v>
      </c>
      <c r="AGX75" s="5" t="str" cm="1">
        <f t="array" aca="1" ref="AGX75" ca="1">INDEX(i.LMU_Area,$K75,AGX$26)</f>
        <v>-</v>
      </c>
      <c r="AGY75" s="5" t="str" cm="1">
        <f t="array" aca="1" ref="AGY75" ca="1">INDEX(i.LMU_Area,$K75,AGY$26)</f>
        <v>-</v>
      </c>
      <c r="AGZ75" s="5" t="str" cm="1">
        <f t="array" aca="1" ref="AGZ75" ca="1">INDEX(i.LMU_Area,$K75,AGZ$26)</f>
        <v>-</v>
      </c>
      <c r="AHA75" s="5" t="str" cm="1">
        <f t="array" aca="1" ref="AHA75" ca="1">INDEX(i.LMU_Area,$K75,AHA$26)</f>
        <v>-</v>
      </c>
      <c r="AHB75" s="5" t="str" cm="1">
        <f t="array" aca="1" ref="AHB75" ca="1">INDEX(i.LMU_Area,$K75,AHB$26)</f>
        <v>-</v>
      </c>
      <c r="AHC75" s="5" t="str" cm="1">
        <f t="array" aca="1" ref="AHC75" ca="1">INDEX(i.LMU_Area,$K75,AHC$26)</f>
        <v>-</v>
      </c>
      <c r="AHD75" s="5" t="str" cm="1">
        <f t="array" aca="1" ref="AHD75" ca="1">INDEX(i.LMU_Area,$K75,AHD$26)</f>
        <v>-</v>
      </c>
      <c r="AHE75" s="5" t="str" cm="1">
        <f t="array" aca="1" ref="AHE75" ca="1">INDEX(i.LMU_Area,$K75,AHE$26)</f>
        <v>-</v>
      </c>
      <c r="AHF75" s="5" t="str" cm="1">
        <f t="array" aca="1" ref="AHF75" ca="1">INDEX(i.LMU_Area,$K75,AHF$26)</f>
        <v>-</v>
      </c>
      <c r="AHG75" s="5" t="str" cm="1">
        <f t="array" aca="1" ref="AHG75" ca="1">INDEX(i.LMU_Area,$K75,AHG$26)</f>
        <v>-</v>
      </c>
      <c r="AHH75" s="5" t="str" cm="1">
        <f t="array" aca="1" ref="AHH75" ca="1">INDEX(i.LMU_Area,$K75,AHH$26)</f>
        <v>-</v>
      </c>
      <c r="AHI75" s="5" t="str" cm="1">
        <f t="array" aca="1" ref="AHI75" ca="1">INDEX(i.LMU_Area,$K75,AHI$26)</f>
        <v>-</v>
      </c>
      <c r="AHJ75" s="5" t="str" cm="1">
        <f t="array" aca="1" ref="AHJ75" ca="1">INDEX(i.LMU_Area,$K75,AHJ$26)</f>
        <v>-</v>
      </c>
      <c r="AHK75" s="5" t="str" cm="1">
        <f t="array" aca="1" ref="AHK75" ca="1">INDEX(i.LMU_Area,$K75,AHK$26)</f>
        <v>-</v>
      </c>
      <c r="AHL75" s="5" t="str" cm="1">
        <f t="array" aca="1" ref="AHL75" ca="1">INDEX(i.LMU_Area,$K75,AHL$26)</f>
        <v>-</v>
      </c>
      <c r="AHM75" s="5" t="str" cm="1">
        <f t="array" aca="1" ref="AHM75" ca="1">INDEX(i.LMU_Area,$K75,AHM$26)</f>
        <v>-</v>
      </c>
      <c r="AHN75" s="5" t="str" cm="1">
        <f t="array" aca="1" ref="AHN75" ca="1">INDEX(i.LMU_Area,$K75,AHN$26)</f>
        <v>-</v>
      </c>
      <c r="AHO75" s="5" t="str" cm="1">
        <f t="array" aca="1" ref="AHO75" ca="1">INDEX(i.LMU_Area,$K75,AHO$26)</f>
        <v>-</v>
      </c>
      <c r="AHP75" s="5" t="str" cm="1">
        <f t="array" aca="1" ref="AHP75" ca="1">INDEX(i.LMU_Area,$K75,AHP$26)</f>
        <v>-</v>
      </c>
      <c r="AHQ75" s="5" t="str" cm="1">
        <f t="array" aca="1" ref="AHQ75" ca="1">INDEX(i.LMU_Area,$K75,AHQ$26)</f>
        <v>-</v>
      </c>
      <c r="AHR75" s="5" t="str" cm="1">
        <f t="array" aca="1" ref="AHR75" ca="1">INDEX(i.LMU_Area,$K75,AHR$26)</f>
        <v>-</v>
      </c>
      <c r="AHS75" s="5" t="str" cm="1">
        <f t="array" aca="1" ref="AHS75" ca="1">INDEX(i.LMU_Area,$K75,AHS$26)</f>
        <v>-</v>
      </c>
      <c r="AHT75" s="5" t="str" cm="1">
        <f t="array" aca="1" ref="AHT75" ca="1">INDEX(i.LMU_Area,$K75,AHT$26)</f>
        <v>-</v>
      </c>
      <c r="AHU75" s="5" t="str" cm="1">
        <f t="array" aca="1" ref="AHU75" ca="1">INDEX(i.LMU_Area,$K75,AHU$26)</f>
        <v>-</v>
      </c>
      <c r="AHV75" s="5" t="str" cm="1">
        <f t="array" aca="1" ref="AHV75" ca="1">INDEX(i.LMU_Area,$K75,AHV$26)</f>
        <v>-</v>
      </c>
      <c r="AHW75" s="5" t="str" cm="1">
        <f t="array" aca="1" ref="AHW75" ca="1">INDEX(i.LMU_Area,$K75,AHW$26)</f>
        <v>-</v>
      </c>
      <c r="AHX75" s="5" t="str" cm="1">
        <f t="array" aca="1" ref="AHX75" ca="1">INDEX(i.LMU_Area,$K75,AHX$26)</f>
        <v>-</v>
      </c>
      <c r="AHY75" s="5" t="str" cm="1">
        <f t="array" aca="1" ref="AHY75" ca="1">INDEX(i.LMU_Area,$K75,AHY$26)</f>
        <v>-</v>
      </c>
      <c r="AHZ75" s="5" t="str" cm="1">
        <f t="array" aca="1" ref="AHZ75" ca="1">INDEX(i.LMU_Area,$K75,AHZ$26)</f>
        <v>-</v>
      </c>
      <c r="AIA75" s="5" t="str" cm="1">
        <f t="array" aca="1" ref="AIA75" ca="1">INDEX(i.LMU_Area,$K75,AIA$26)</f>
        <v>-</v>
      </c>
      <c r="AIB75" s="5" t="str" cm="1">
        <f t="array" aca="1" ref="AIB75" ca="1">INDEX(i.LMU_Area,$K75,AIB$26)</f>
        <v>-</v>
      </c>
      <c r="AIC75" s="5" t="str" cm="1">
        <f t="array" aca="1" ref="AIC75" ca="1">INDEX(i.LMU_Area,$K75,AIC$26)</f>
        <v>-</v>
      </c>
      <c r="AID75" s="5" t="str" cm="1">
        <f t="array" aca="1" ref="AID75" ca="1">INDEX(i.LMU_Area,$K75,AID$26)</f>
        <v>-</v>
      </c>
      <c r="AIE75" s="5" t="str" cm="1">
        <f t="array" aca="1" ref="AIE75" ca="1">INDEX(i.LMU_Area,$K75,AIE$26)</f>
        <v>-</v>
      </c>
      <c r="AIF75" s="5" t="str" cm="1">
        <f t="array" aca="1" ref="AIF75" ca="1">INDEX(i.LMU_Area,$K75,AIF$26)</f>
        <v>-</v>
      </c>
      <c r="AIG75" s="5" t="str" cm="1">
        <f t="array" aca="1" ref="AIG75" ca="1">INDEX(i.LMU_Area,$K75,AIG$26)</f>
        <v>-</v>
      </c>
      <c r="AIH75" s="5" t="str" cm="1">
        <f t="array" aca="1" ref="AIH75" ca="1">INDEX(i.LMU_Area,$K75,AIH$26)</f>
        <v>-</v>
      </c>
      <c r="AII75" s="5" t="str" cm="1">
        <f t="array" aca="1" ref="AII75" ca="1">INDEX(i.LMU_Area,$K75,AII$26)</f>
        <v>-</v>
      </c>
      <c r="AIJ75" s="5" t="str" cm="1">
        <f t="array" aca="1" ref="AIJ75" ca="1">INDEX(i.LMU_Area,$K75,AIJ$26)</f>
        <v>-</v>
      </c>
      <c r="AIK75" s="5" t="str" cm="1">
        <f t="array" aca="1" ref="AIK75" ca="1">INDEX(i.LMU_Area,$K75,AIK$26)</f>
        <v>-</v>
      </c>
      <c r="AIL75" s="5" t="str" cm="1">
        <f t="array" aca="1" ref="AIL75" ca="1">INDEX(i.LMU_Area,$K75,AIL$26)</f>
        <v>-</v>
      </c>
      <c r="AIM75" s="5" t="str" cm="1">
        <f t="array" aca="1" ref="AIM75" ca="1">INDEX(i.LMU_Area,$K75,AIM$26)</f>
        <v>-</v>
      </c>
      <c r="AIN75" s="5" t="str" cm="1">
        <f t="array" aca="1" ref="AIN75" ca="1">INDEX(i.LMU_Area,$K75,AIN$26)</f>
        <v>-</v>
      </c>
      <c r="AIO75" s="5" t="str" cm="1">
        <f t="array" aca="1" ref="AIO75" ca="1">INDEX(i.LMU_Area,$K75,AIO$26)</f>
        <v>-</v>
      </c>
      <c r="AIP75" s="5" t="str" cm="1">
        <f t="array" aca="1" ref="AIP75" ca="1">INDEX(i.LMU_Area,$K75,AIP$26)</f>
        <v>-</v>
      </c>
      <c r="AIQ75" s="5" t="str" cm="1">
        <f t="array" aca="1" ref="AIQ75" ca="1">INDEX(i.LMU_Area,$K75,AIQ$26)</f>
        <v>-</v>
      </c>
      <c r="AIR75" s="5" t="str" cm="1">
        <f t="array" aca="1" ref="AIR75" ca="1">INDEX(i.LMU_Area,$K75,AIR$26)</f>
        <v>-</v>
      </c>
      <c r="AIS75" s="5" t="str" cm="1">
        <f t="array" aca="1" ref="AIS75" ca="1">INDEX(i.LMU_Area,$K75,AIS$26)</f>
        <v>-</v>
      </c>
      <c r="AIT75" s="5" t="str" cm="1">
        <f t="array" aca="1" ref="AIT75" ca="1">INDEX(i.LMU_Area,$K75,AIT$26)</f>
        <v>-</v>
      </c>
      <c r="AIU75" s="5" t="str" cm="1">
        <f t="array" aca="1" ref="AIU75" ca="1">INDEX(i.LMU_Area,$K75,AIU$26)</f>
        <v>-</v>
      </c>
      <c r="AIV75" s="5" t="str" cm="1">
        <f t="array" aca="1" ref="AIV75" ca="1">INDEX(i.LMU_Area,$K75,AIV$26)</f>
        <v>-</v>
      </c>
      <c r="AIW75" s="5" t="str" cm="1">
        <f t="array" aca="1" ref="AIW75" ca="1">INDEX(i.LMU_Area,$K75,AIW$26)</f>
        <v>-</v>
      </c>
      <c r="AIX75" s="5" t="str" cm="1">
        <f t="array" aca="1" ref="AIX75" ca="1">INDEX(i.LMU_Area,$K75,AIX$26)</f>
        <v>-</v>
      </c>
      <c r="AIY75" s="5" t="str" cm="1">
        <f t="array" aca="1" ref="AIY75" ca="1">INDEX(i.LMU_Area,$K75,AIY$26)</f>
        <v>-</v>
      </c>
      <c r="AIZ75" s="5" t="str" cm="1">
        <f t="array" aca="1" ref="AIZ75" ca="1">INDEX(i.LMU_Area,$K75,AIZ$26)</f>
        <v>-</v>
      </c>
      <c r="AJA75" s="5" t="str" cm="1">
        <f t="array" aca="1" ref="AJA75" ca="1">INDEX(i.LMU_Area,$K75,AJA$26)</f>
        <v>-</v>
      </c>
      <c r="AJB75" s="5" t="str" cm="1">
        <f t="array" aca="1" ref="AJB75" ca="1">INDEX(i.LMU_Area,$K75,AJB$26)</f>
        <v>-</v>
      </c>
      <c r="AJC75" s="5" t="str" cm="1">
        <f t="array" aca="1" ref="AJC75" ca="1">INDEX(i.LMU_Area,$K75,AJC$26)</f>
        <v>-</v>
      </c>
      <c r="AJD75" s="5" t="str" cm="1">
        <f t="array" aca="1" ref="AJD75" ca="1">INDEX(i.LMU_Area,$K75,AJD$26)</f>
        <v>-</v>
      </c>
      <c r="AJE75" s="5" t="str" cm="1">
        <f t="array" aca="1" ref="AJE75" ca="1">INDEX(i.LMU_Area,$K75,AJE$26)</f>
        <v>-</v>
      </c>
      <c r="AJF75" s="5" t="str" cm="1">
        <f t="array" aca="1" ref="AJF75" ca="1">INDEX(i.LMU_Area,$K75,AJF$26)</f>
        <v>-</v>
      </c>
      <c r="AJG75" s="5" t="str" cm="1">
        <f t="array" aca="1" ref="AJG75" ca="1">INDEX(i.LMU_Area,$K75,AJG$26)</f>
        <v>-</v>
      </c>
      <c r="AJH75" s="5" t="str" cm="1">
        <f t="array" aca="1" ref="AJH75" ca="1">INDEX(i.LMU_Area,$K75,AJH$26)</f>
        <v>-</v>
      </c>
      <c r="AJI75" s="5" t="str" cm="1">
        <f t="array" aca="1" ref="AJI75" ca="1">INDEX(i.LMU_Area,$K75,AJI$26)</f>
        <v>-</v>
      </c>
      <c r="AJJ75" s="5" t="str" cm="1">
        <f t="array" aca="1" ref="AJJ75" ca="1">INDEX(i.LMU_Area,$K75,AJJ$26)</f>
        <v>-</v>
      </c>
      <c r="AJK75" s="5" t="str" cm="1">
        <f t="array" aca="1" ref="AJK75" ca="1">INDEX(i.LMU_Area,$K75,AJK$26)</f>
        <v>-</v>
      </c>
      <c r="AJL75" s="5" t="str" cm="1">
        <f t="array" aca="1" ref="AJL75" ca="1">INDEX(i.LMU_Area,$K75,AJL$26)</f>
        <v>-</v>
      </c>
      <c r="AJM75" s="5" t="str" cm="1">
        <f t="array" aca="1" ref="AJM75" ca="1">INDEX(i.LMU_Area,$K75,AJM$26)</f>
        <v>-</v>
      </c>
      <c r="AJN75" s="5" t="str" cm="1">
        <f t="array" aca="1" ref="AJN75" ca="1">INDEX(i.LMU_Area,$K75,AJN$26)</f>
        <v>-</v>
      </c>
      <c r="AJO75" s="5" t="str" cm="1">
        <f t="array" aca="1" ref="AJO75" ca="1">INDEX(i.LMU_Area,$K75,AJO$26)</f>
        <v>-</v>
      </c>
      <c r="AJP75" s="5" t="str" cm="1">
        <f t="array" aca="1" ref="AJP75" ca="1">INDEX(i.LMU_Area,$K75,AJP$26)</f>
        <v>-</v>
      </c>
      <c r="AJQ75" s="5" t="str" cm="1">
        <f t="array" aca="1" ref="AJQ75" ca="1">INDEX(i.LMU_Area,$K75,AJQ$26)</f>
        <v>-</v>
      </c>
      <c r="AJR75" s="5" t="str" cm="1">
        <f t="array" aca="1" ref="AJR75" ca="1">INDEX(i.LMU_Area,$K75,AJR$26)</f>
        <v>-</v>
      </c>
      <c r="AJS75" s="5" t="str" cm="1">
        <f t="array" aca="1" ref="AJS75" ca="1">INDEX(i.LMU_Area,$K75,AJS$26)</f>
        <v>-</v>
      </c>
      <c r="AJT75" s="5" t="str" cm="1">
        <f t="array" aca="1" ref="AJT75" ca="1">INDEX(i.LMU_Area,$K75,AJT$26)</f>
        <v>-</v>
      </c>
      <c r="AJU75" s="5" t="str" cm="1">
        <f t="array" aca="1" ref="AJU75" ca="1">INDEX(i.LMU_Area,$K75,AJU$26)</f>
        <v>-</v>
      </c>
      <c r="AJV75" s="5" t="str" cm="1">
        <f t="array" aca="1" ref="AJV75" ca="1">INDEX(i.LMU_Area,$K75,AJV$26)</f>
        <v>-</v>
      </c>
      <c r="AJW75" s="5" t="str" cm="1">
        <f t="array" aca="1" ref="AJW75" ca="1">INDEX(i.LMU_Area,$K75,AJW$26)</f>
        <v>-</v>
      </c>
      <c r="AJX75" s="5" t="str" cm="1">
        <f t="array" aca="1" ref="AJX75" ca="1">INDEX(i.LMU_Area,$K75,AJX$26)</f>
        <v>-</v>
      </c>
      <c r="AJY75" s="5" t="str" cm="1">
        <f t="array" aca="1" ref="AJY75" ca="1">INDEX(i.LMU_Area,$K75,AJY$26)</f>
        <v>-</v>
      </c>
      <c r="AJZ75" s="5" t="str" cm="1">
        <f t="array" aca="1" ref="AJZ75" ca="1">INDEX(i.LMU_Area,$K75,AJZ$26)</f>
        <v>-</v>
      </c>
      <c r="AKA75" s="5" t="str" cm="1">
        <f t="array" aca="1" ref="AKA75" ca="1">INDEX(i.LMU_Area,$K75,AKA$26)</f>
        <v>-</v>
      </c>
      <c r="AKB75" s="5" t="str" cm="1">
        <f t="array" aca="1" ref="AKB75" ca="1">INDEX(i.LMU_Area,$K75,AKB$26)</f>
        <v>-</v>
      </c>
      <c r="AKC75" s="5" t="str" cm="1">
        <f t="array" aca="1" ref="AKC75" ca="1">INDEX(i.LMU_Area,$K75,AKC$26)</f>
        <v>-</v>
      </c>
      <c r="AKD75" s="5" t="str" cm="1">
        <f t="array" aca="1" ref="AKD75" ca="1">INDEX(i.LMU_Area,$K75,AKD$26)</f>
        <v>-</v>
      </c>
      <c r="AKE75" s="5" t="str" cm="1">
        <f t="array" aca="1" ref="AKE75" ca="1">INDEX(i.LMU_Area,$K75,AKE$26)</f>
        <v>-</v>
      </c>
      <c r="AKF75" s="5" t="str" cm="1">
        <f t="array" aca="1" ref="AKF75" ca="1">INDEX(i.LMU_Area,$K75,AKF$26)</f>
        <v>-</v>
      </c>
      <c r="AKG75" s="5" t="str" cm="1">
        <f t="array" aca="1" ref="AKG75" ca="1">INDEX(i.LMU_Area,$K75,AKG$26)</f>
        <v>-</v>
      </c>
      <c r="AKH75" s="5" t="str" cm="1">
        <f t="array" aca="1" ref="AKH75" ca="1">INDEX(i.LMU_Area,$K75,AKH$26)</f>
        <v>-</v>
      </c>
      <c r="AKI75" s="5" t="str" cm="1">
        <f t="array" aca="1" ref="AKI75" ca="1">INDEX(i.LMU_Area,$K75,AKI$26)</f>
        <v>-</v>
      </c>
      <c r="AKJ75" s="5" t="str" cm="1">
        <f t="array" aca="1" ref="AKJ75" ca="1">INDEX(i.LMU_Area,$K75,AKJ$26)</f>
        <v>-</v>
      </c>
      <c r="AKK75" s="5" t="str" cm="1">
        <f t="array" aca="1" ref="AKK75" ca="1">INDEX(i.LMU_Area,$K75,AKK$26)</f>
        <v>-</v>
      </c>
      <c r="AKL75" s="5" t="str" cm="1">
        <f t="array" aca="1" ref="AKL75" ca="1">INDEX(i.LMU_Area,$K75,AKL$26)</f>
        <v>-</v>
      </c>
      <c r="AKM75" s="5" t="str" cm="1">
        <f t="array" aca="1" ref="AKM75" ca="1">INDEX(i.LMU_Area,$K75,AKM$26)</f>
        <v>-</v>
      </c>
      <c r="AKN75" s="5" t="str" cm="1">
        <f t="array" aca="1" ref="AKN75" ca="1">INDEX(i.LMU_Area,$K75,AKN$26)</f>
        <v>-</v>
      </c>
      <c r="AKO75" s="5" t="str" cm="1">
        <f t="array" aca="1" ref="AKO75" ca="1">INDEX(i.LMU_Area,$K75,AKO$26)</f>
        <v>-</v>
      </c>
      <c r="AKP75" s="5" t="str" cm="1">
        <f t="array" aca="1" ref="AKP75" ca="1">INDEX(i.LMU_Area,$K75,AKP$26)</f>
        <v>-</v>
      </c>
      <c r="AKQ75" s="5" t="str" cm="1">
        <f t="array" aca="1" ref="AKQ75" ca="1">INDEX(i.LMU_Area,$K75,AKQ$26)</f>
        <v>-</v>
      </c>
      <c r="AKR75" s="5" t="str" cm="1">
        <f t="array" aca="1" ref="AKR75" ca="1">INDEX(i.LMU_Area,$K75,AKR$26)</f>
        <v>-</v>
      </c>
      <c r="AKS75" s="5" t="str" cm="1">
        <f t="array" aca="1" ref="AKS75" ca="1">INDEX(i.LMU_Area,$K75,AKS$26)</f>
        <v>-</v>
      </c>
      <c r="AKT75" s="5" t="str" cm="1">
        <f t="array" aca="1" ref="AKT75" ca="1">INDEX(i.LMU_Area,$K75,AKT$26)</f>
        <v>-</v>
      </c>
      <c r="AKU75" s="5" t="str" cm="1">
        <f t="array" aca="1" ref="AKU75" ca="1">INDEX(i.LMU_Area,$K75,AKU$26)</f>
        <v>-</v>
      </c>
      <c r="AKV75" s="5" t="str" cm="1">
        <f t="array" aca="1" ref="AKV75" ca="1">INDEX(i.LMU_Area,$K75,AKV$26)</f>
        <v>-</v>
      </c>
      <c r="AKW75" s="5" t="str" cm="1">
        <f t="array" aca="1" ref="AKW75" ca="1">INDEX(i.LMU_Area,$K75,AKW$26)</f>
        <v>-</v>
      </c>
      <c r="AKX75" s="5" t="str" cm="1">
        <f t="array" aca="1" ref="AKX75" ca="1">INDEX(i.LMU_Area,$K75,AKX$26)</f>
        <v>-</v>
      </c>
      <c r="AKY75" s="5" t="str" cm="1">
        <f t="array" aca="1" ref="AKY75" ca="1">INDEX(i.LMU_Area,$K75,AKY$26)</f>
        <v>-</v>
      </c>
      <c r="AKZ75" s="5" t="str" cm="1">
        <f t="array" aca="1" ref="AKZ75" ca="1">INDEX(i.LMU_Area,$K75,AKZ$26)</f>
        <v>-</v>
      </c>
      <c r="ALA75" s="5" t="str" cm="1">
        <f t="array" aca="1" ref="ALA75" ca="1">INDEX(i.LMU_Area,$K75,ALA$26)</f>
        <v>-</v>
      </c>
      <c r="ALB75" s="5" t="str" cm="1">
        <f t="array" aca="1" ref="ALB75" ca="1">INDEX(i.LMU_Area,$K75,ALB$26)</f>
        <v>-</v>
      </c>
      <c r="ALC75" s="5" t="str" cm="1">
        <f t="array" aca="1" ref="ALC75" ca="1">INDEX(i.LMU_Area,$K75,ALC$26)</f>
        <v>-</v>
      </c>
      <c r="ALD75" s="5" t="str" cm="1">
        <f t="array" aca="1" ref="ALD75" ca="1">INDEX(i.LMU_Area,$K75,ALD$26)</f>
        <v>-</v>
      </c>
      <c r="ALE75" s="5" t="str" cm="1">
        <f t="array" aca="1" ref="ALE75" ca="1">INDEX(i.LMU_Area,$K75,ALE$26)</f>
        <v>-</v>
      </c>
      <c r="ALF75" s="5" t="str" cm="1">
        <f t="array" aca="1" ref="ALF75" ca="1">INDEX(i.LMU_Area,$K75,ALF$26)</f>
        <v>-</v>
      </c>
      <c r="ALG75" s="5" t="str" cm="1">
        <f t="array" aca="1" ref="ALG75" ca="1">INDEX(i.LMU_Area,$K75,ALG$26)</f>
        <v>-</v>
      </c>
      <c r="ALH75" s="5" t="str" cm="1">
        <f t="array" aca="1" ref="ALH75" ca="1">INDEX(i.LMU_Area,$K75,ALH$26)</f>
        <v>-</v>
      </c>
      <c r="ALI75" s="5" t="str" cm="1">
        <f t="array" aca="1" ref="ALI75" ca="1">INDEX(i.LMU_Area,$K75,ALI$26)</f>
        <v>-</v>
      </c>
      <c r="ALJ75" s="5" t="str" cm="1">
        <f t="array" aca="1" ref="ALJ75" ca="1">INDEX(i.LMU_Area,$K75,ALJ$26)</f>
        <v>-</v>
      </c>
      <c r="ALK75" s="5" t="str" cm="1">
        <f t="array" aca="1" ref="ALK75" ca="1">INDEX(i.LMU_Area,$K75,ALK$26)</f>
        <v>-</v>
      </c>
      <c r="ALL75" s="5" t="str" cm="1">
        <f t="array" aca="1" ref="ALL75" ca="1">INDEX(i.LMU_Area,$K75,ALL$26)</f>
        <v>-</v>
      </c>
      <c r="ALM75" s="5" t="str" cm="1">
        <f t="array" aca="1" ref="ALM75" ca="1">INDEX(i.LMU_Area,$K75,ALM$26)</f>
        <v>-</v>
      </c>
      <c r="ALN75" s="5" t="str" cm="1">
        <f t="array" aca="1" ref="ALN75" ca="1">INDEX(i.LMU_Area,$K75,ALN$26)</f>
        <v>-</v>
      </c>
      <c r="ALO75" s="5" t="str" cm="1">
        <f t="array" aca="1" ref="ALO75" ca="1">INDEX(i.LMU_Area,$K75,ALO$26)</f>
        <v>-</v>
      </c>
      <c r="ALP75" s="5" t="str" cm="1">
        <f t="array" aca="1" ref="ALP75" ca="1">INDEX(i.LMU_Area,$K75,ALP$26)</f>
        <v>-</v>
      </c>
      <c r="ALQ75" s="5" t="str" cm="1">
        <f t="array" aca="1" ref="ALQ75" ca="1">INDEX(i.LMU_Area,$K75,ALQ$26)</f>
        <v>-</v>
      </c>
      <c r="ALR75" s="5" t="str" cm="1">
        <f t="array" aca="1" ref="ALR75" ca="1">INDEX(i.LMU_Area,$K75,ALR$26)</f>
        <v>-</v>
      </c>
      <c r="ALS75" s="5" t="str" cm="1">
        <f t="array" aca="1" ref="ALS75" ca="1">INDEX(i.LMU_Area,$K75,ALS$26)</f>
        <v>-</v>
      </c>
      <c r="ALT75" s="5" t="str" cm="1">
        <f t="array" aca="1" ref="ALT75" ca="1">INDEX(i.LMU_Area,$K75,ALT$26)</f>
        <v>-</v>
      </c>
      <c r="ALU75" s="5" t="str" cm="1">
        <f t="array" aca="1" ref="ALU75" ca="1">INDEX(i.LMU_Area,$K75,ALU$26)</f>
        <v>-</v>
      </c>
      <c r="ALV75" s="5" t="str" cm="1">
        <f t="array" aca="1" ref="ALV75" ca="1">INDEX(i.LMU_Area,$K75,ALV$26)</f>
        <v>-</v>
      </c>
      <c r="ALW75" s="5" t="str" cm="1">
        <f t="array" aca="1" ref="ALW75" ca="1">INDEX(i.LMU_Area,$K75,ALW$26)</f>
        <v>-</v>
      </c>
      <c r="ALX75" s="5" t="str" cm="1">
        <f t="array" aca="1" ref="ALX75" ca="1">INDEX(i.LMU_Area,$K75,ALX$26)</f>
        <v>-</v>
      </c>
      <c r="ALY75" s="5" t="str" cm="1">
        <f t="array" aca="1" ref="ALY75" ca="1">INDEX(i.LMU_Area,$K75,ALY$26)</f>
        <v>-</v>
      </c>
      <c r="ALZ75" s="5" t="str" cm="1">
        <f t="array" aca="1" ref="ALZ75" ca="1">INDEX(i.LMU_Area,$K75,ALZ$26)</f>
        <v>-</v>
      </c>
      <c r="AMA75" s="5" t="str" cm="1">
        <f t="array" aca="1" ref="AMA75" ca="1">INDEX(i.LMU_Area,$K75,AMA$26)</f>
        <v>-</v>
      </c>
      <c r="AMB75" s="5" t="str" cm="1">
        <f t="array" aca="1" ref="AMB75" ca="1">INDEX(i.LMU_Area,$K75,AMB$26)</f>
        <v>-</v>
      </c>
      <c r="AMC75" s="5" t="str" cm="1">
        <f t="array" aca="1" ref="AMC75" ca="1">INDEX(i.LMU_Area,$K75,AMC$26)</f>
        <v>-</v>
      </c>
      <c r="AMD75" s="5" t="str" cm="1">
        <f t="array" aca="1" ref="AMD75" ca="1">INDEX(i.LMU_Area,$K75,AMD$26)</f>
        <v>-</v>
      </c>
      <c r="AME75" s="5" t="str" cm="1">
        <f t="array" aca="1" ref="AME75" ca="1">INDEX(i.LMU_Area,$K75,AME$26)</f>
        <v>-</v>
      </c>
      <c r="AMF75" s="5" t="str" cm="1">
        <f t="array" aca="1" ref="AMF75" ca="1">INDEX(i.LMU_Area,$K75,AMF$26)</f>
        <v>-</v>
      </c>
      <c r="AMG75" s="5" t="str" cm="1">
        <f t="array" aca="1" ref="AMG75" ca="1">INDEX(i.LMU_Area,$K75,AMG$26)</f>
        <v>-</v>
      </c>
      <c r="AMH75" s="5" t="str" cm="1">
        <f t="array" aca="1" ref="AMH75" ca="1">INDEX(i.LMU_Area,$K75,AMH$26)</f>
        <v>-</v>
      </c>
      <c r="AMI75" s="5" t="str" cm="1">
        <f t="array" aca="1" ref="AMI75" ca="1">INDEX(i.LMU_Area,$K75,AMI$26)</f>
        <v>-</v>
      </c>
      <c r="AMJ75" s="5" t="str" cm="1">
        <f t="array" aca="1" ref="AMJ75" ca="1">INDEX(i.LMU_Area,$K75,AMJ$26)</f>
        <v>-</v>
      </c>
      <c r="AMK75" s="5" t="str" cm="1">
        <f t="array" aca="1" ref="AMK75" ca="1">INDEX(i.LMU_Area,$K75,AMK$26)</f>
        <v>-</v>
      </c>
      <c r="AML75" s="5" t="str" cm="1">
        <f t="array" aca="1" ref="AML75" ca="1">INDEX(i.LMU_Area,$K75,AML$26)</f>
        <v>-</v>
      </c>
      <c r="AMM75" s="5" t="str" cm="1">
        <f t="array" aca="1" ref="AMM75" ca="1">INDEX(i.LMU_Area,$K75,AMM$26)</f>
        <v>-</v>
      </c>
      <c r="AMN75" s="5" t="str" cm="1">
        <f t="array" aca="1" ref="AMN75" ca="1">INDEX(i.LMU_Area,$K75,AMN$26)</f>
        <v>-</v>
      </c>
      <c r="AMO75" s="5" t="str" cm="1">
        <f t="array" aca="1" ref="AMO75" ca="1">INDEX(i.LMU_Area,$K75,AMO$26)</f>
        <v>-</v>
      </c>
      <c r="AMP75" s="5" t="str" cm="1">
        <f t="array" aca="1" ref="AMP75" ca="1">INDEX(i.LMU_Area,$K75,AMP$26)</f>
        <v>-</v>
      </c>
      <c r="AMQ75" s="5" t="str" cm="1">
        <f t="array" aca="1" ref="AMQ75" ca="1">INDEX(i.LMU_Area,$K75,AMQ$26)</f>
        <v>-</v>
      </c>
      <c r="AMR75" s="5" t="str" cm="1">
        <f t="array" aca="1" ref="AMR75" ca="1">INDEX(i.LMU_Area,$K75,AMR$26)</f>
        <v>-</v>
      </c>
      <c r="AMS75" s="5" t="str" cm="1">
        <f t="array" aca="1" ref="AMS75" ca="1">INDEX(i.LMU_Area,$K75,AMS$26)</f>
        <v>-</v>
      </c>
      <c r="AMT75" s="5" t="str" cm="1">
        <f t="array" aca="1" ref="AMT75" ca="1">INDEX(i.LMU_Area,$K75,AMT$26)</f>
        <v>-</v>
      </c>
      <c r="AMU75" s="5" t="str" cm="1">
        <f t="array" aca="1" ref="AMU75" ca="1">INDEX(i.LMU_Area,$K75,AMU$26)</f>
        <v>-</v>
      </c>
      <c r="AMV75" s="5" t="str" cm="1">
        <f t="array" aca="1" ref="AMV75" ca="1">INDEX(i.LMU_Area,$K75,AMV$26)</f>
        <v>-</v>
      </c>
      <c r="AMW75" s="5" t="str" cm="1">
        <f t="array" aca="1" ref="AMW75" ca="1">INDEX(i.LMU_Area,$K75,AMW$26)</f>
        <v>-</v>
      </c>
      <c r="AMX75" s="5" t="str" cm="1">
        <f t="array" aca="1" ref="AMX75" ca="1">INDEX(i.LMU_Area,$K75,AMX$26)</f>
        <v>-</v>
      </c>
      <c r="AMY75" s="5" t="str" cm="1">
        <f t="array" aca="1" ref="AMY75" ca="1">INDEX(i.LMU_Area,$K75,AMY$26)</f>
        <v>-</v>
      </c>
      <c r="AMZ75" s="5" t="str" cm="1">
        <f t="array" aca="1" ref="AMZ75" ca="1">INDEX(i.LMU_Area,$K75,AMZ$26)</f>
        <v>-</v>
      </c>
      <c r="ANA75" s="5" t="str" cm="1">
        <f t="array" aca="1" ref="ANA75" ca="1">INDEX(i.LMU_Area,$K75,ANA$26)</f>
        <v>-</v>
      </c>
      <c r="ANB75" s="5" t="str" cm="1">
        <f t="array" aca="1" ref="ANB75" ca="1">INDEX(i.LMU_Area,$K75,ANB$26)</f>
        <v>-</v>
      </c>
      <c r="ANC75" s="5" t="str" cm="1">
        <f t="array" aca="1" ref="ANC75" ca="1">INDEX(i.LMU_Area,$K75,ANC$26)</f>
        <v>-</v>
      </c>
      <c r="AND75" s="5" t="str" cm="1">
        <f t="array" aca="1" ref="AND75" ca="1">INDEX(i.LMU_Area,$K75,AND$26)</f>
        <v>-</v>
      </c>
      <c r="ANE75" s="5" t="str" cm="1">
        <f t="array" aca="1" ref="ANE75" ca="1">INDEX(i.LMU_Area,$K75,ANE$26)</f>
        <v>-</v>
      </c>
      <c r="ANF75" s="5" t="str" cm="1">
        <f t="array" aca="1" ref="ANF75" ca="1">INDEX(i.LMU_Area,$K75,ANF$26)</f>
        <v>-</v>
      </c>
      <c r="ANG75" s="5" t="str" cm="1">
        <f t="array" aca="1" ref="ANG75" ca="1">INDEX(i.LMU_Area,$K75,ANG$26)</f>
        <v>-</v>
      </c>
      <c r="ANH75" s="5" t="str" cm="1">
        <f t="array" aca="1" ref="ANH75" ca="1">INDEX(i.LMU_Area,$K75,ANH$26)</f>
        <v>-</v>
      </c>
      <c r="ANI75" s="5" t="str" cm="1">
        <f t="array" aca="1" ref="ANI75" ca="1">INDEX(i.LMU_Area,$K75,ANI$26)</f>
        <v>-</v>
      </c>
      <c r="ANJ75" s="5" t="str" cm="1">
        <f t="array" aca="1" ref="ANJ75" ca="1">INDEX(i.LMU_Area,$K75,ANJ$26)</f>
        <v>-</v>
      </c>
      <c r="ANK75" s="5" t="str" cm="1">
        <f t="array" aca="1" ref="ANK75" ca="1">INDEX(i.LMU_Area,$K75,ANK$26)</f>
        <v>-</v>
      </c>
      <c r="ANL75" s="5" t="str" cm="1">
        <f t="array" aca="1" ref="ANL75" ca="1">INDEX(i.LMU_Area,$K75,ANL$26)</f>
        <v>-</v>
      </c>
      <c r="ANM75" s="5" t="str" cm="1">
        <f t="array" aca="1" ref="ANM75" ca="1">INDEX(i.LMU_Area,$K75,ANM$26)</f>
        <v>-</v>
      </c>
      <c r="ANN75" s="5" t="str" cm="1">
        <f t="array" aca="1" ref="ANN75" ca="1">INDEX(i.LMU_Area,$K75,ANN$26)</f>
        <v>-</v>
      </c>
      <c r="ANO75" s="5" t="str" cm="1">
        <f t="array" aca="1" ref="ANO75" ca="1">INDEX(i.LMU_Area,$K75,ANO$26)</f>
        <v>-</v>
      </c>
      <c r="ANP75" s="5" t="str" cm="1">
        <f t="array" aca="1" ref="ANP75" ca="1">INDEX(i.LMU_Area,$K75,ANP$26)</f>
        <v>-</v>
      </c>
      <c r="ANQ75" s="5" t="str" cm="1">
        <f t="array" aca="1" ref="ANQ75" ca="1">INDEX(i.LMU_Area,$K75,ANQ$26)</f>
        <v>-</v>
      </c>
      <c r="ANR75" s="5" t="str" cm="1">
        <f t="array" aca="1" ref="ANR75" ca="1">INDEX(i.LMU_Area,$K75,ANR$26)</f>
        <v>-</v>
      </c>
      <c r="ANS75" s="5" t="str" cm="1">
        <f t="array" aca="1" ref="ANS75" ca="1">INDEX(i.LMU_Area,$K75,ANS$26)</f>
        <v>-</v>
      </c>
      <c r="ANT75" s="5" t="str" cm="1">
        <f t="array" aca="1" ref="ANT75" ca="1">INDEX(i.LMU_Area,$K75,ANT$26)</f>
        <v>-</v>
      </c>
      <c r="ANU75" s="5" t="str" cm="1">
        <f t="array" aca="1" ref="ANU75" ca="1">INDEX(i.LMU_Area,$K75,ANU$26)</f>
        <v>-</v>
      </c>
      <c r="ANV75" s="5" t="str" cm="1">
        <f t="array" aca="1" ref="ANV75" ca="1">INDEX(i.LMU_Area,$K75,ANV$26)</f>
        <v>-</v>
      </c>
      <c r="ANW75" s="5" t="str" cm="1">
        <f t="array" aca="1" ref="ANW75" ca="1">INDEX(i.LMU_Area,$K75,ANW$26)</f>
        <v>-</v>
      </c>
      <c r="ANX75" s="5" t="str" cm="1">
        <f t="array" aca="1" ref="ANX75" ca="1">INDEX(i.LMU_Area,$K75,ANX$26)</f>
        <v>-</v>
      </c>
      <c r="ANY75" s="5" t="str" cm="1">
        <f t="array" aca="1" ref="ANY75" ca="1">INDEX(i.LMU_Area,$K75,ANY$26)</f>
        <v>-</v>
      </c>
      <c r="ANZ75" s="5" t="str" cm="1">
        <f t="array" aca="1" ref="ANZ75" ca="1">INDEX(i.LMU_Area,$K75,ANZ$26)</f>
        <v>-</v>
      </c>
      <c r="AOA75" s="5" t="str" cm="1">
        <f t="array" aca="1" ref="AOA75" ca="1">INDEX(i.LMU_Area,$K75,AOA$26)</f>
        <v>-</v>
      </c>
      <c r="AOB75" s="5" t="str" cm="1">
        <f t="array" aca="1" ref="AOB75" ca="1">INDEX(i.LMU_Area,$K75,AOB$26)</f>
        <v>-</v>
      </c>
      <c r="AOC75" s="5" t="str" cm="1">
        <f t="array" aca="1" ref="AOC75" ca="1">INDEX(i.LMU_Area,$K75,AOC$26)</f>
        <v>-</v>
      </c>
      <c r="AOD75" s="5" t="str" cm="1">
        <f t="array" aca="1" ref="AOD75" ca="1">INDEX(i.LMU_Area,$K75,AOD$26)</f>
        <v>-</v>
      </c>
      <c r="AOE75" s="5" t="str" cm="1">
        <f t="array" aca="1" ref="AOE75" ca="1">INDEX(i.LMU_Area,$K75,AOE$26)</f>
        <v>-</v>
      </c>
      <c r="AOF75" s="5" t="str" cm="1">
        <f t="array" aca="1" ref="AOF75" ca="1">INDEX(i.LMU_Area,$K75,AOF$26)</f>
        <v>-</v>
      </c>
      <c r="AOG75" s="5" t="str" cm="1">
        <f t="array" aca="1" ref="AOG75" ca="1">INDEX(i.LMU_Area,$K75,AOG$26)</f>
        <v>-</v>
      </c>
      <c r="AOH75" s="5" t="str" cm="1">
        <f t="array" aca="1" ref="AOH75" ca="1">INDEX(i.LMU_Area,$K75,AOH$26)</f>
        <v>-</v>
      </c>
      <c r="AOI75" s="5" t="str" cm="1">
        <f t="array" aca="1" ref="AOI75" ca="1">INDEX(i.LMU_Area,$K75,AOI$26)</f>
        <v>-</v>
      </c>
      <c r="AOJ75" s="5" t="str" cm="1">
        <f t="array" aca="1" ref="AOJ75" ca="1">INDEX(i.LMU_Area,$K75,AOJ$26)</f>
        <v>-</v>
      </c>
      <c r="AOK75" s="5" t="str" cm="1">
        <f t="array" aca="1" ref="AOK75" ca="1">INDEX(i.LMU_Area,$K75,AOK$26)</f>
        <v>-</v>
      </c>
      <c r="AOL75" s="5" t="str" cm="1">
        <f t="array" aca="1" ref="AOL75" ca="1">INDEX(i.LMU_Area,$K75,AOL$26)</f>
        <v>-</v>
      </c>
      <c r="AOM75" s="5" t="str" cm="1">
        <f t="array" aca="1" ref="AOM75" ca="1">INDEX(i.LMU_Area,$K75,AOM$26)</f>
        <v>-</v>
      </c>
      <c r="AON75" s="5" t="str" cm="1">
        <f t="array" aca="1" ref="AON75" ca="1">INDEX(i.LMU_Area,$K75,AON$26)</f>
        <v>-</v>
      </c>
      <c r="AOO75" s="5" t="str" cm="1">
        <f t="array" aca="1" ref="AOO75" ca="1">INDEX(i.LMU_Area,$K75,AOO$26)</f>
        <v>-</v>
      </c>
      <c r="AOP75" s="5" t="str" cm="1">
        <f t="array" aca="1" ref="AOP75" ca="1">INDEX(i.LMU_Area,$K75,AOP$26)</f>
        <v>-</v>
      </c>
      <c r="AOQ75" s="5" t="str" cm="1">
        <f t="array" aca="1" ref="AOQ75" ca="1">INDEX(i.LMU_Area,$K75,AOQ$26)</f>
        <v>-</v>
      </c>
      <c r="AOR75" s="5" t="str" cm="1">
        <f t="array" aca="1" ref="AOR75" ca="1">INDEX(i.LMU_Area,$K75,AOR$26)</f>
        <v>-</v>
      </c>
      <c r="AOS75" s="5" t="str" cm="1">
        <f t="array" aca="1" ref="AOS75" ca="1">INDEX(i.LMU_Area,$K75,AOS$26)</f>
        <v>-</v>
      </c>
      <c r="AOT75" s="5" t="str" cm="1">
        <f t="array" aca="1" ref="AOT75" ca="1">INDEX(i.LMU_Area,$K75,AOT$26)</f>
        <v>-</v>
      </c>
      <c r="AOU75" s="5" t="str" cm="1">
        <f t="array" aca="1" ref="AOU75" ca="1">INDEX(i.LMU_Area,$K75,AOU$26)</f>
        <v>-</v>
      </c>
      <c r="AOV75" s="5" t="str" cm="1">
        <f t="array" aca="1" ref="AOV75" ca="1">INDEX(i.LMU_Area,$K75,AOV$26)</f>
        <v>-</v>
      </c>
      <c r="AOW75" s="5" t="str" cm="1">
        <f t="array" aca="1" ref="AOW75" ca="1">INDEX(i.LMU_Area,$K75,AOW$26)</f>
        <v>-</v>
      </c>
      <c r="AOX75" s="5" t="str" cm="1">
        <f t="array" aca="1" ref="AOX75" ca="1">INDEX(i.LMU_Area,$K75,AOX$26)</f>
        <v>-</v>
      </c>
      <c r="AOY75" s="5" t="str" cm="1">
        <f t="array" aca="1" ref="AOY75" ca="1">INDEX(i.LMU_Area,$K75,AOY$26)</f>
        <v>-</v>
      </c>
      <c r="AOZ75" s="5" t="str" cm="1">
        <f t="array" aca="1" ref="AOZ75" ca="1">INDEX(i.LMU_Area,$K75,AOZ$26)</f>
        <v>-</v>
      </c>
      <c r="APA75" s="5" t="str" cm="1">
        <f t="array" aca="1" ref="APA75" ca="1">INDEX(i.LMU_Area,$K75,APA$26)</f>
        <v>-</v>
      </c>
      <c r="APB75" s="5" t="str" cm="1">
        <f t="array" aca="1" ref="APB75" ca="1">INDEX(i.LMU_Area,$K75,APB$26)</f>
        <v>-</v>
      </c>
      <c r="APC75" s="5" t="str" cm="1">
        <f t="array" aca="1" ref="APC75" ca="1">INDEX(i.LMU_Area,$K75,APC$26)</f>
        <v>-</v>
      </c>
      <c r="APD75" s="5" t="str" cm="1">
        <f t="array" aca="1" ref="APD75" ca="1">INDEX(i.LMU_Area,$K75,APD$26)</f>
        <v>-</v>
      </c>
      <c r="APE75" s="5" t="str" cm="1">
        <f t="array" aca="1" ref="APE75" ca="1">INDEX(i.LMU_Area,$K75,APE$26)</f>
        <v>-</v>
      </c>
      <c r="APF75" s="5" t="str" cm="1">
        <f t="array" aca="1" ref="APF75" ca="1">INDEX(i.LMU_Area,$K75,APF$26)</f>
        <v>-</v>
      </c>
      <c r="APG75" s="5" t="str" cm="1">
        <f t="array" aca="1" ref="APG75" ca="1">INDEX(i.LMU_Area,$K75,APG$26)</f>
        <v>-</v>
      </c>
      <c r="APH75" s="5" t="str" cm="1">
        <f t="array" aca="1" ref="APH75" ca="1">INDEX(i.LMU_Area,$K75,APH$26)</f>
        <v>-</v>
      </c>
      <c r="API75" s="5" t="str" cm="1">
        <f t="array" aca="1" ref="API75" ca="1">INDEX(i.LMU_Area,$K75,API$26)</f>
        <v>-</v>
      </c>
      <c r="APJ75" s="5" t="str" cm="1">
        <f t="array" aca="1" ref="APJ75" ca="1">INDEX(i.LMU_Area,$K75,APJ$26)</f>
        <v>-</v>
      </c>
      <c r="APK75" s="5" t="str" cm="1">
        <f t="array" aca="1" ref="APK75" ca="1">INDEX(i.LMU_Area,$K75,APK$26)</f>
        <v>-</v>
      </c>
      <c r="APL75" s="5" t="str" cm="1">
        <f t="array" aca="1" ref="APL75" ca="1">INDEX(i.LMU_Area,$K75,APL$26)</f>
        <v>-</v>
      </c>
      <c r="APM75" s="5" t="str" cm="1">
        <f t="array" aca="1" ref="APM75" ca="1">INDEX(i.LMU_Area,$K75,APM$26)</f>
        <v>-</v>
      </c>
      <c r="APN75" s="5" t="str" cm="1">
        <f t="array" aca="1" ref="APN75" ca="1">INDEX(i.LMU_Area,$K75,APN$26)</f>
        <v>-</v>
      </c>
      <c r="APO75" s="5" t="str" cm="1">
        <f t="array" aca="1" ref="APO75" ca="1">INDEX(i.LMU_Area,$K75,APO$26)</f>
        <v>-</v>
      </c>
      <c r="APP75" s="5" t="str" cm="1">
        <f t="array" aca="1" ref="APP75" ca="1">INDEX(i.LMU_Area,$K75,APP$26)</f>
        <v>-</v>
      </c>
      <c r="APQ75" s="5" t="str" cm="1">
        <f t="array" aca="1" ref="APQ75" ca="1">INDEX(i.LMU_Area,$K75,APQ$26)</f>
        <v>-</v>
      </c>
      <c r="APR75" s="5" t="str" cm="1">
        <f t="array" aca="1" ref="APR75" ca="1">INDEX(i.LMU_Area,$K75,APR$26)</f>
        <v>-</v>
      </c>
      <c r="APS75" s="5" t="str" cm="1">
        <f t="array" aca="1" ref="APS75" ca="1">INDEX(i.LMU_Area,$K75,APS$26)</f>
        <v>-</v>
      </c>
      <c r="APT75" s="5" t="str" cm="1">
        <f t="array" aca="1" ref="APT75" ca="1">INDEX(i.LMU_Area,$K75,APT$26)</f>
        <v>-</v>
      </c>
      <c r="APU75" s="5" t="str" cm="1">
        <f t="array" aca="1" ref="APU75" ca="1">INDEX(i.LMU_Area,$K75,APU$26)</f>
        <v>-</v>
      </c>
      <c r="APV75" s="5" t="str" cm="1">
        <f t="array" aca="1" ref="APV75" ca="1">INDEX(i.LMU_Area,$K75,APV$26)</f>
        <v>-</v>
      </c>
      <c r="APW75" s="5" t="str" cm="1">
        <f t="array" aca="1" ref="APW75" ca="1">INDEX(i.LMU_Area,$K75,APW$26)</f>
        <v>-</v>
      </c>
      <c r="APX75" s="5" t="str" cm="1">
        <f t="array" aca="1" ref="APX75" ca="1">INDEX(i.LMU_Area,$K75,APX$26)</f>
        <v>-</v>
      </c>
      <c r="APY75" s="5" t="str" cm="1">
        <f t="array" aca="1" ref="APY75" ca="1">INDEX(i.LMU_Area,$K75,APY$26)</f>
        <v>-</v>
      </c>
      <c r="APZ75" s="5" t="str" cm="1">
        <f t="array" aca="1" ref="APZ75" ca="1">INDEX(i.LMU_Area,$K75,APZ$26)</f>
        <v>-</v>
      </c>
      <c r="AQA75" s="5" t="str" cm="1">
        <f t="array" aca="1" ref="AQA75" ca="1">INDEX(i.LMU_Area,$K75,AQA$26)</f>
        <v>-</v>
      </c>
      <c r="AQB75" s="5" t="str" cm="1">
        <f t="array" aca="1" ref="AQB75" ca="1">INDEX(i.LMU_Area,$K75,AQB$26)</f>
        <v>-</v>
      </c>
      <c r="AQC75" s="5" t="str" cm="1">
        <f t="array" aca="1" ref="AQC75" ca="1">INDEX(i.LMU_Area,$K75,AQC$26)</f>
        <v>-</v>
      </c>
      <c r="AQD75" s="5" t="str" cm="1">
        <f t="array" aca="1" ref="AQD75" ca="1">INDEX(i.LMU_Area,$K75,AQD$26)</f>
        <v>-</v>
      </c>
      <c r="AQE75" s="5" t="str" cm="1">
        <f t="array" aca="1" ref="AQE75" ca="1">INDEX(i.LMU_Area,$K75,AQE$26)</f>
        <v>-</v>
      </c>
      <c r="AQF75" s="5" t="str" cm="1">
        <f t="array" aca="1" ref="AQF75" ca="1">INDEX(i.LMU_Area,$K75,AQF$26)</f>
        <v>-</v>
      </c>
      <c r="AQG75" s="5" t="str" cm="1">
        <f t="array" aca="1" ref="AQG75" ca="1">INDEX(i.LMU_Area,$K75,AQG$26)</f>
        <v>-</v>
      </c>
      <c r="AQH75" s="5" t="str" cm="1">
        <f t="array" aca="1" ref="AQH75" ca="1">INDEX(i.LMU_Area,$K75,AQH$26)</f>
        <v>-</v>
      </c>
      <c r="AQI75" s="5" t="str" cm="1">
        <f t="array" aca="1" ref="AQI75" ca="1">INDEX(i.LMU_Area,$K75,AQI$26)</f>
        <v>-</v>
      </c>
      <c r="AQJ75" s="5" t="str" cm="1">
        <f t="array" aca="1" ref="AQJ75" ca="1">INDEX(i.LMU_Area,$K75,AQJ$26)</f>
        <v>-</v>
      </c>
      <c r="AQK75" s="5" t="str" cm="1">
        <f t="array" aca="1" ref="AQK75" ca="1">INDEX(i.LMU_Area,$K75,AQK$26)</f>
        <v>-</v>
      </c>
      <c r="AQL75" s="5" t="str" cm="1">
        <f t="array" aca="1" ref="AQL75" ca="1">INDEX(i.LMU_Area,$K75,AQL$26)</f>
        <v>-</v>
      </c>
      <c r="AQM75" s="5" t="str" cm="1">
        <f t="array" aca="1" ref="AQM75" ca="1">INDEX(i.LMU_Area,$K75,AQM$26)</f>
        <v>-</v>
      </c>
      <c r="AQN75" s="5" t="str" cm="1">
        <f t="array" aca="1" ref="AQN75" ca="1">INDEX(i.LMU_Area,$K75,AQN$26)</f>
        <v>-</v>
      </c>
      <c r="AQO75" s="5" t="str" cm="1">
        <f t="array" aca="1" ref="AQO75" ca="1">INDEX(i.LMU_Area,$K75,AQO$26)</f>
        <v>-</v>
      </c>
      <c r="AQP75" s="5" t="str" cm="1">
        <f t="array" aca="1" ref="AQP75" ca="1">INDEX(i.LMU_Area,$K75,AQP$26)</f>
        <v>-</v>
      </c>
      <c r="AQQ75" s="5" t="str" cm="1">
        <f t="array" aca="1" ref="AQQ75" ca="1">INDEX(i.LMU_Area,$K75,AQQ$26)</f>
        <v>-</v>
      </c>
      <c r="AQR75" s="5" t="str" cm="1">
        <f t="array" aca="1" ref="AQR75" ca="1">INDEX(i.LMU_Area,$K75,AQR$26)</f>
        <v>-</v>
      </c>
      <c r="AQS75" s="5" t="str" cm="1">
        <f t="array" aca="1" ref="AQS75" ca="1">INDEX(i.LMU_Area,$K75,AQS$26)</f>
        <v>-</v>
      </c>
      <c r="AQT75" s="5" t="str" cm="1">
        <f t="array" aca="1" ref="AQT75" ca="1">INDEX(i.LMU_Area,$K75,AQT$26)</f>
        <v>-</v>
      </c>
      <c r="AQU75" s="5" t="str" cm="1">
        <f t="array" aca="1" ref="AQU75" ca="1">INDEX(i.LMU_Area,$K75,AQU$26)</f>
        <v>-</v>
      </c>
      <c r="AQV75" s="5" t="str" cm="1">
        <f t="array" aca="1" ref="AQV75" ca="1">INDEX(i.LMU_Area,$K75,AQV$26)</f>
        <v>-</v>
      </c>
      <c r="AQW75" s="5" t="str" cm="1">
        <f t="array" aca="1" ref="AQW75" ca="1">INDEX(i.LMU_Area,$K75,AQW$26)</f>
        <v>-</v>
      </c>
      <c r="AQX75" s="5" t="str" cm="1">
        <f t="array" aca="1" ref="AQX75" ca="1">INDEX(i.LMU_Area,$K75,AQX$26)</f>
        <v>-</v>
      </c>
      <c r="AQY75" s="5" t="str" cm="1">
        <f t="array" aca="1" ref="AQY75" ca="1">INDEX(i.LMU_Area,$K75,AQY$26)</f>
        <v>-</v>
      </c>
      <c r="AQZ75" s="5" t="str" cm="1">
        <f t="array" aca="1" ref="AQZ75" ca="1">INDEX(i.LMU_Area,$K75,AQZ$26)</f>
        <v>-</v>
      </c>
      <c r="ARA75" s="5" t="str" cm="1">
        <f t="array" aca="1" ref="ARA75" ca="1">INDEX(i.LMU_Area,$K75,ARA$26)</f>
        <v>-</v>
      </c>
      <c r="ARB75" s="5" t="str" cm="1">
        <f t="array" aca="1" ref="ARB75" ca="1">INDEX(i.LMU_Area,$K75,ARB$26)</f>
        <v>-</v>
      </c>
      <c r="ARC75" s="5" t="str" cm="1">
        <f t="array" aca="1" ref="ARC75" ca="1">INDEX(i.LMU_Area,$K75,ARC$26)</f>
        <v>-</v>
      </c>
      <c r="ARD75" s="5" t="str" cm="1">
        <f t="array" aca="1" ref="ARD75" ca="1">INDEX(i.LMU_Area,$K75,ARD$26)</f>
        <v>-</v>
      </c>
      <c r="ARE75" s="5" t="str" cm="1">
        <f t="array" aca="1" ref="ARE75" ca="1">INDEX(i.LMU_Area,$K75,ARE$26)</f>
        <v>-</v>
      </c>
      <c r="ARF75" s="5" t="str" cm="1">
        <f t="array" aca="1" ref="ARF75" ca="1">INDEX(i.LMU_Area,$K75,ARF$26)</f>
        <v>-</v>
      </c>
      <c r="ARG75" s="5" t="str" cm="1">
        <f t="array" aca="1" ref="ARG75" ca="1">INDEX(i.LMU_Area,$K75,ARG$26)</f>
        <v>-</v>
      </c>
      <c r="ARH75" s="5" t="str" cm="1">
        <f t="array" aca="1" ref="ARH75" ca="1">INDEX(i.LMU_Area,$K75,ARH$26)</f>
        <v>-</v>
      </c>
      <c r="ARI75" s="5" t="str" cm="1">
        <f t="array" aca="1" ref="ARI75" ca="1">INDEX(i.LMU_Area,$K75,ARI$26)</f>
        <v>-</v>
      </c>
      <c r="ARJ75" s="5" t="str" cm="1">
        <f t="array" aca="1" ref="ARJ75" ca="1">INDEX(i.LMU_Area,$K75,ARJ$26)</f>
        <v>-</v>
      </c>
      <c r="ARK75" s="5" t="str" cm="1">
        <f t="array" aca="1" ref="ARK75" ca="1">INDEX(i.LMU_Area,$K75,ARK$26)</f>
        <v>-</v>
      </c>
      <c r="ARL75" s="5" t="str" cm="1">
        <f t="array" aca="1" ref="ARL75" ca="1">INDEX(i.LMU_Area,$K75,ARL$26)</f>
        <v>-</v>
      </c>
      <c r="ARM75" s="5" t="str" cm="1">
        <f t="array" aca="1" ref="ARM75" ca="1">INDEX(i.LMU_Area,$K75,ARM$26)</f>
        <v>-</v>
      </c>
      <c r="ARN75" s="5" t="str" cm="1">
        <f t="array" aca="1" ref="ARN75" ca="1">INDEX(i.LMU_Area,$K75,ARN$26)</f>
        <v>-</v>
      </c>
      <c r="ARO75" s="5" t="str" cm="1">
        <f t="array" aca="1" ref="ARO75" ca="1">INDEX(i.LMU_Area,$K75,ARO$26)</f>
        <v>-</v>
      </c>
      <c r="ARP75" s="5" t="str" cm="1">
        <f t="array" aca="1" ref="ARP75" ca="1">INDEX(i.LMU_Area,$K75,ARP$26)</f>
        <v>-</v>
      </c>
      <c r="ARQ75" s="5" t="str" cm="1">
        <f t="array" aca="1" ref="ARQ75" ca="1">INDEX(i.LMU_Area,$K75,ARQ$26)</f>
        <v>-</v>
      </c>
      <c r="ARR75" s="5" t="str" cm="1">
        <f t="array" aca="1" ref="ARR75" ca="1">INDEX(i.LMU_Area,$K75,ARR$26)</f>
        <v>-</v>
      </c>
      <c r="ARS75" s="5" t="str" cm="1">
        <f t="array" aca="1" ref="ARS75" ca="1">INDEX(i.LMU_Area,$K75,ARS$26)</f>
        <v>-</v>
      </c>
      <c r="ART75" s="5" t="str" cm="1">
        <f t="array" aca="1" ref="ART75" ca="1">INDEX(i.LMU_Area,$K75,ART$26)</f>
        <v>-</v>
      </c>
      <c r="ARU75" s="5" t="str" cm="1">
        <f t="array" aca="1" ref="ARU75" ca="1">INDEX(i.LMU_Area,$K75,ARU$26)</f>
        <v>-</v>
      </c>
      <c r="ARV75" s="5" t="str" cm="1">
        <f t="array" aca="1" ref="ARV75" ca="1">INDEX(i.LMU_Area,$K75,ARV$26)</f>
        <v>-</v>
      </c>
      <c r="ARW75" s="5" t="str" cm="1">
        <f t="array" aca="1" ref="ARW75" ca="1">INDEX(i.LMU_Area,$K75,ARW$26)</f>
        <v>-</v>
      </c>
      <c r="ARX75" s="5" t="str" cm="1">
        <f t="array" aca="1" ref="ARX75" ca="1">INDEX(i.LMU_Area,$K75,ARX$26)</f>
        <v>-</v>
      </c>
      <c r="ARY75" s="5" t="str" cm="1">
        <f t="array" aca="1" ref="ARY75" ca="1">INDEX(i.LMU_Area,$K75,ARY$26)</f>
        <v>-</v>
      </c>
      <c r="ARZ75" s="5" t="str" cm="1">
        <f t="array" aca="1" ref="ARZ75" ca="1">INDEX(i.LMU_Area,$K75,ARZ$26)</f>
        <v>-</v>
      </c>
      <c r="ASA75" s="5" t="str" cm="1">
        <f t="array" aca="1" ref="ASA75" ca="1">INDEX(i.LMU_Area,$K75,ASA$26)</f>
        <v>-</v>
      </c>
      <c r="ASB75" s="5" t="str" cm="1">
        <f t="array" aca="1" ref="ASB75" ca="1">INDEX(i.LMU_Area,$K75,ASB$26)</f>
        <v>-</v>
      </c>
      <c r="ASC75" s="5" t="str" cm="1">
        <f t="array" aca="1" ref="ASC75" ca="1">INDEX(i.LMU_Area,$K75,ASC$26)</f>
        <v>-</v>
      </c>
      <c r="ASD75" s="5" t="str" cm="1">
        <f t="array" aca="1" ref="ASD75" ca="1">INDEX(i.LMU_Area,$K75,ASD$26)</f>
        <v>-</v>
      </c>
      <c r="ASE75" s="5" t="str" cm="1">
        <f t="array" aca="1" ref="ASE75" ca="1">INDEX(i.LMU_Area,$K75,ASE$26)</f>
        <v>-</v>
      </c>
      <c r="ASF75" s="5" t="str" cm="1">
        <f t="array" aca="1" ref="ASF75" ca="1">INDEX(i.LMU_Area,$K75,ASF$26)</f>
        <v>-</v>
      </c>
      <c r="ASG75" s="5" t="str" cm="1">
        <f t="array" aca="1" ref="ASG75" ca="1">INDEX(i.LMU_Area,$K75,ASG$26)</f>
        <v>-</v>
      </c>
      <c r="ASH75" s="5" t="str" cm="1">
        <f t="array" aca="1" ref="ASH75" ca="1">INDEX(i.LMU_Area,$K75,ASH$26)</f>
        <v>-</v>
      </c>
      <c r="ASI75" s="5" t="str" cm="1">
        <f t="array" aca="1" ref="ASI75" ca="1">INDEX(i.LMU_Area,$K75,ASI$26)</f>
        <v>-</v>
      </c>
      <c r="ASJ75" s="5" t="str" cm="1">
        <f t="array" aca="1" ref="ASJ75" ca="1">INDEX(i.LMU_Area,$K75,ASJ$26)</f>
        <v>-</v>
      </c>
      <c r="ASK75" s="5" t="str" cm="1">
        <f t="array" aca="1" ref="ASK75" ca="1">INDEX(i.LMU_Area,$K75,ASK$26)</f>
        <v>-</v>
      </c>
      <c r="ASL75" s="5" t="str" cm="1">
        <f t="array" aca="1" ref="ASL75" ca="1">INDEX(i.LMU_Area,$K75,ASL$26)</f>
        <v>-</v>
      </c>
      <c r="ASM75" s="5" t="str" cm="1">
        <f t="array" aca="1" ref="ASM75" ca="1">INDEX(i.LMU_Area,$K75,ASM$26)</f>
        <v>-</v>
      </c>
      <c r="ASN75" s="5" t="str" cm="1">
        <f t="array" aca="1" ref="ASN75" ca="1">INDEX(i.LMU_Area,$K75,ASN$26)</f>
        <v>-</v>
      </c>
      <c r="ASO75" s="5" t="str" cm="1">
        <f t="array" aca="1" ref="ASO75" ca="1">INDEX(i.LMU_Area,$K75,ASO$26)</f>
        <v>-</v>
      </c>
      <c r="ASP75" s="5" t="str" cm="1">
        <f t="array" aca="1" ref="ASP75" ca="1">INDEX(i.LMU_Area,$K75,ASP$26)</f>
        <v>-</v>
      </c>
      <c r="ASQ75" s="5" t="str" cm="1">
        <f t="array" aca="1" ref="ASQ75" ca="1">INDEX(i.LMU_Area,$K75,ASQ$26)</f>
        <v>-</v>
      </c>
      <c r="ASR75" s="5" t="str" cm="1">
        <f t="array" aca="1" ref="ASR75" ca="1">INDEX(i.LMU_Area,$K75,ASR$26)</f>
        <v>-</v>
      </c>
      <c r="ASS75" s="5" t="str" cm="1">
        <f t="array" aca="1" ref="ASS75" ca="1">INDEX(i.LMU_Area,$K75,ASS$26)</f>
        <v>-</v>
      </c>
      <c r="AST75" s="5" t="str" cm="1">
        <f t="array" aca="1" ref="AST75" ca="1">INDEX(i.LMU_Area,$K75,AST$26)</f>
        <v>-</v>
      </c>
      <c r="ASU75" s="5" t="str" cm="1">
        <f t="array" aca="1" ref="ASU75" ca="1">INDEX(i.LMU_Area,$K75,ASU$26)</f>
        <v>-</v>
      </c>
      <c r="ASV75" s="5" t="str" cm="1">
        <f t="array" aca="1" ref="ASV75" ca="1">INDEX(i.LMU_Area,$K75,ASV$26)</f>
        <v>-</v>
      </c>
      <c r="ASW75" s="5" t="str" cm="1">
        <f t="array" aca="1" ref="ASW75" ca="1">INDEX(i.LMU_Area,$K75,ASW$26)</f>
        <v>-</v>
      </c>
      <c r="ASX75" s="5" t="str" cm="1">
        <f t="array" aca="1" ref="ASX75" ca="1">INDEX(i.LMU_Area,$K75,ASX$26)</f>
        <v>-</v>
      </c>
      <c r="ASY75" s="5" t="str" cm="1">
        <f t="array" aca="1" ref="ASY75" ca="1">INDEX(i.LMU_Area,$K75,ASY$26)</f>
        <v>-</v>
      </c>
      <c r="ASZ75" s="5" t="str" cm="1">
        <f t="array" aca="1" ref="ASZ75" ca="1">INDEX(i.LMU_Area,$K75,ASZ$26)</f>
        <v>-</v>
      </c>
      <c r="ATA75" s="5" t="str" cm="1">
        <f t="array" aca="1" ref="ATA75" ca="1">INDEX(i.LMU_Area,$K75,ATA$26)</f>
        <v>-</v>
      </c>
      <c r="ATB75" s="5" t="str" cm="1">
        <f t="array" aca="1" ref="ATB75" ca="1">INDEX(i.LMU_Area,$K75,ATB$26)</f>
        <v>-</v>
      </c>
      <c r="ATC75" s="5" t="str" cm="1">
        <f t="array" aca="1" ref="ATC75" ca="1">INDEX(i.LMU_Area,$K75,ATC$26)</f>
        <v>-</v>
      </c>
      <c r="ATD75" s="5" t="str" cm="1">
        <f t="array" aca="1" ref="ATD75" ca="1">INDEX(i.LMU_Area,$K75,ATD$26)</f>
        <v>-</v>
      </c>
      <c r="ATE75" s="5" t="str" cm="1">
        <f t="array" aca="1" ref="ATE75" ca="1">INDEX(i.LMU_Area,$K75,ATE$26)</f>
        <v>-</v>
      </c>
      <c r="ATF75" s="5" t="str" cm="1">
        <f t="array" aca="1" ref="ATF75" ca="1">INDEX(i.LMU_Area,$K75,ATF$26)</f>
        <v>-</v>
      </c>
      <c r="ATG75" s="5" t="str" cm="1">
        <f t="array" aca="1" ref="ATG75" ca="1">INDEX(i.LMU_Area,$K75,ATG$26)</f>
        <v>-</v>
      </c>
      <c r="ATH75" s="5" t="str" cm="1">
        <f t="array" aca="1" ref="ATH75" ca="1">INDEX(i.LMU_Area,$K75,ATH$26)</f>
        <v>-</v>
      </c>
      <c r="ATI75" s="5" t="str" cm="1">
        <f t="array" aca="1" ref="ATI75" ca="1">INDEX(i.LMU_Area,$K75,ATI$26)</f>
        <v>-</v>
      </c>
      <c r="ATJ75" s="5" t="str" cm="1">
        <f t="array" aca="1" ref="ATJ75" ca="1">INDEX(i.LMU_Area,$K75,ATJ$26)</f>
        <v>-</v>
      </c>
      <c r="ATK75" s="5" t="str" cm="1">
        <f t="array" aca="1" ref="ATK75" ca="1">INDEX(i.LMU_Area,$K75,ATK$26)</f>
        <v>-</v>
      </c>
      <c r="ATL75" s="19">
        <f t="shared" ca="1" si="1161"/>
        <v>1</v>
      </c>
      <c r="ATM75" s="587">
        <v>0</v>
      </c>
    </row>
    <row r="76" spans="1:1209" hidden="1" outlineLevel="2">
      <c r="A76" s="21">
        <f t="shared" si="1096"/>
        <v>71</v>
      </c>
      <c r="B76" s="240">
        <f t="shared" si="1097"/>
        <v>54</v>
      </c>
      <c r="C76">
        <f>203</f>
        <v>203</v>
      </c>
      <c r="D76" s="135" t="str">
        <f t="shared" ca="1" si="1098"/>
        <v>EWW</v>
      </c>
      <c r="E76" t="b">
        <v>1</v>
      </c>
      <c r="F76" t="b">
        <v>0</v>
      </c>
      <c r="G76" s="19" t="b">
        <f t="shared" ca="1" si="1099"/>
        <v>1</v>
      </c>
      <c r="H76" s="226">
        <f t="shared" ca="1" si="1162"/>
        <v>31</v>
      </c>
      <c r="I76" s="226">
        <f t="shared" ca="1" si="1150"/>
        <v>1</v>
      </c>
      <c r="J76" s="226">
        <f t="shared" ca="1" si="1150"/>
        <v>1</v>
      </c>
      <c r="K76" s="226">
        <f t="shared" ca="1" si="1150"/>
        <v>1</v>
      </c>
      <c r="L76" s="226">
        <f t="shared" ca="1" si="1150"/>
        <v>1</v>
      </c>
      <c r="M76" s="226">
        <f t="shared" ca="1" si="1150"/>
        <v>2</v>
      </c>
      <c r="N76" s="226">
        <f t="shared" ca="1" si="1151"/>
        <v>3</v>
      </c>
      <c r="O76" s="226">
        <f t="shared" ca="1" si="1151"/>
        <v>2</v>
      </c>
      <c r="P76" s="226">
        <f t="shared" ca="1" si="1150"/>
        <v>1</v>
      </c>
      <c r="Q76" s="226">
        <f t="shared" ca="1" si="1151"/>
        <v>1</v>
      </c>
      <c r="R76" s="115">
        <f t="shared" ca="1" si="1002"/>
        <v>0</v>
      </c>
      <c r="S76" s="226">
        <f t="shared" ca="1" si="1151"/>
        <v>0</v>
      </c>
      <c r="T76" s="226">
        <f t="shared" ca="1" si="1151"/>
        <v>0</v>
      </c>
      <c r="U76" s="226">
        <f t="shared" ca="1" si="1151"/>
        <v>0</v>
      </c>
      <c r="V76" s="226">
        <f t="shared" ca="1" si="1151"/>
        <v>0</v>
      </c>
      <c r="W76" s="226">
        <f t="shared" ca="1" si="1150"/>
        <v>0</v>
      </c>
      <c r="X76" s="226">
        <f t="shared" ca="1" si="1151"/>
        <v>1</v>
      </c>
      <c r="Y76" s="226">
        <f t="shared" ca="1" si="1150"/>
        <v>1</v>
      </c>
      <c r="Z76" s="226">
        <f t="shared" ca="1" si="1151"/>
        <v>1</v>
      </c>
      <c r="AA76" s="263"/>
      <c r="AB76" s="263"/>
      <c r="AC76" s="263"/>
      <c r="AD76" s="263"/>
      <c r="AE76" s="263"/>
      <c r="AF76" s="226">
        <f t="shared" ca="1" si="1152"/>
        <v>0</v>
      </c>
      <c r="AG76" s="263"/>
      <c r="AH76" s="263">
        <f t="shared" ca="1" si="1153"/>
        <v>0</v>
      </c>
      <c r="AI76" s="263">
        <f t="shared" ca="1" si="1153"/>
        <v>0</v>
      </c>
      <c r="AJ76" s="263">
        <f t="shared" ca="1" si="1153"/>
        <v>0</v>
      </c>
      <c r="AK76" s="19">
        <f t="shared" ca="1" si="1198"/>
        <v>0</v>
      </c>
      <c r="AL76" s="19">
        <f t="shared" ca="1" si="1198"/>
        <v>0</v>
      </c>
      <c r="AM76" s="19">
        <f t="shared" ca="1" si="1198"/>
        <v>0</v>
      </c>
      <c r="AN76" s="19">
        <f t="shared" ca="1" si="1198"/>
        <v>0</v>
      </c>
      <c r="AO76" s="135">
        <f t="shared" ca="1" si="1103"/>
        <v>2</v>
      </c>
      <c r="AP76" s="135">
        <f ca="1">INDEX(CHOOSE($P76,DataAutumn!i.AdultDrys,DataWinter!i.AdultDrys,DataSpring!i.AdultDrys),1,$O76)</f>
        <v>4</v>
      </c>
      <c r="AQ76" s="5">
        <f t="shared" ca="1" si="1104"/>
        <v>2</v>
      </c>
      <c r="AR76" s="5">
        <f t="shared" ca="1" si="1104"/>
        <v>0</v>
      </c>
      <c r="AS76" s="5">
        <f t="shared" ca="1" si="1105"/>
        <v>5</v>
      </c>
      <c r="AT76">
        <f t="shared" ca="1" si="1106"/>
        <v>7</v>
      </c>
      <c r="AW76" s="222" t="str">
        <f t="shared" ca="1" si="942"/>
        <v>FS Optimis 00031 EWW MWM     TOL122 Scan1-0000 CFS RR 01% REV01 GP100% WP100% MP100% T_TRUE (F33N11)</v>
      </c>
      <c r="AX76" s="9" t="str">
        <f ca="1">IF(COUNTIF(AW$5:AW76,AW76)=1,"-","Dup")</f>
        <v>-</v>
      </c>
      <c r="AY76" s="9"/>
      <c r="AZ76" s="19" t="b">
        <f t="shared" ref="AZ76:BG78" ca="1" si="1203">OFFSET(AZ$5,$B76,0)</f>
        <v>0</v>
      </c>
      <c r="BA76" s="19" t="b">
        <f t="shared" ca="1" si="1203"/>
        <v>0</v>
      </c>
      <c r="BB76" s="19" t="b">
        <f t="shared" ca="1" si="1203"/>
        <v>0</v>
      </c>
      <c r="BC76" s="19" t="b">
        <f t="shared" ca="1" si="1203"/>
        <v>0</v>
      </c>
      <c r="BD76" s="19" t="b">
        <f t="shared" ca="1" si="1203"/>
        <v>0</v>
      </c>
      <c r="BE76" s="19" t="b">
        <f t="shared" ca="1" si="1203"/>
        <v>0</v>
      </c>
      <c r="BF76" s="19" t="b">
        <f t="shared" ca="1" si="1203"/>
        <v>0</v>
      </c>
      <c r="BG76" s="19" t="b">
        <f t="shared" ca="1" si="1203"/>
        <v>0</v>
      </c>
      <c r="BH76" s="9"/>
      <c r="BI76" s="5" t="b">
        <f t="shared" ca="1" si="943"/>
        <v>1</v>
      </c>
      <c r="BJ76" s="5" t="str">
        <f t="shared" ca="1" si="943"/>
        <v>-</v>
      </c>
      <c r="BK76" s="5" t="str">
        <f t="shared" ca="1" si="943"/>
        <v>-</v>
      </c>
      <c r="BL76" s="5" t="str">
        <f t="shared" ca="1" si="943"/>
        <v>-</v>
      </c>
      <c r="BM76" s="5" t="b">
        <f t="shared" ca="1" si="943"/>
        <v>1</v>
      </c>
      <c r="BN76" s="135">
        <f t="shared" ca="1" si="943"/>
        <v>0</v>
      </c>
      <c r="BO76" s="12" t="b">
        <v>1</v>
      </c>
      <c r="BP76" s="5" cm="1">
        <f t="array" aca="1" ref="BP76" ca="1">INDEX(i.z_prob,$J76,BP$26)</f>
        <v>0.09</v>
      </c>
      <c r="BQ76" s="5" cm="1">
        <f t="array" aca="1" ref="BQ76" ca="1">INDEX(i.z_prob,$J76,BQ$26)</f>
        <v>0.16</v>
      </c>
      <c r="BR76" s="5" cm="1">
        <f t="array" aca="1" ref="BR76" ca="1">INDEX(i.z_prob,$J76,BR$26)</f>
        <v>0.14000000000000001</v>
      </c>
      <c r="BS76" s="5" cm="1">
        <f t="array" aca="1" ref="BS76" ca="1">INDEX(i.z_prob,$J76,BS$26)</f>
        <v>0.11</v>
      </c>
      <c r="BT76" s="5" cm="1">
        <f t="array" aca="1" ref="BT76" ca="1">INDEX(i.z_prob,$J76,BT$26)</f>
        <v>0.11</v>
      </c>
      <c r="BU76" s="5" cm="1">
        <f t="array" aca="1" ref="BU76" ca="1">INDEX(i.z_prob,$J76,BU$26)</f>
        <v>0.14000000000000001</v>
      </c>
      <c r="BV76" s="5" cm="1">
        <f t="array" aca="1" ref="BV76" ca="1">INDEX(i.z_prob,$J76,BV$26)</f>
        <v>0.16</v>
      </c>
      <c r="BW76" s="5" cm="1">
        <f t="array" aca="1" ref="BW76" ca="1">INDEX(i.z_prob,$J76,BW$26)</f>
        <v>0.09</v>
      </c>
      <c r="BX76" s="9"/>
      <c r="BY76" s="19" t="str">
        <f t="shared" ca="1" si="1108"/>
        <v>-</v>
      </c>
      <c r="BZ76" s="5">
        <f t="shared" ca="1" si="1109"/>
        <v>0</v>
      </c>
      <c r="CA76" s="5">
        <f t="shared" ca="1" si="1110"/>
        <v>0</v>
      </c>
      <c r="CB76" s="5">
        <f t="shared" ca="1" si="1111"/>
        <v>0</v>
      </c>
      <c r="CC76" s="5">
        <f t="shared" ca="1" si="1112"/>
        <v>0</v>
      </c>
      <c r="CD76" s="9"/>
      <c r="CE76" s="19" t="str">
        <f t="shared" ca="1" si="1188"/>
        <v>-</v>
      </c>
      <c r="CF76" s="19" t="str">
        <f t="shared" ca="1" si="1188"/>
        <v>-</v>
      </c>
      <c r="CG76" s="19" t="str">
        <f t="shared" ca="1" si="1188"/>
        <v>-</v>
      </c>
      <c r="CH76" s="19" t="str">
        <f t="shared" ca="1" si="1188"/>
        <v>-</v>
      </c>
      <c r="CI76" s="19" t="str">
        <f t="shared" ca="1" si="1188"/>
        <v>-</v>
      </c>
      <c r="CJ76" s="19" t="str">
        <f t="shared" ca="1" si="1188"/>
        <v>-</v>
      </c>
      <c r="CK76" s="19" t="str">
        <f t="shared" ca="1" si="1188"/>
        <v>-</v>
      </c>
      <c r="CL76" s="19" t="str">
        <f t="shared" ca="1" si="1188"/>
        <v>-</v>
      </c>
      <c r="CM76" s="19" t="str">
        <f t="shared" ca="1" si="1188"/>
        <v>-</v>
      </c>
      <c r="CN76" s="19" t="str">
        <f t="shared" ca="1" si="1188"/>
        <v>-</v>
      </c>
      <c r="CO76" s="19" t="str">
        <f t="shared" ca="1" si="1178"/>
        <v>-</v>
      </c>
      <c r="CP76" s="19" t="str">
        <f t="shared" ca="1" si="1178"/>
        <v>-</v>
      </c>
      <c r="CQ76" s="19" t="str">
        <f t="shared" ca="1" si="1178"/>
        <v>-</v>
      </c>
      <c r="CR76" s="19" t="str">
        <f t="shared" ca="1" si="1178"/>
        <v>-</v>
      </c>
      <c r="CS76" s="19" t="str">
        <f t="shared" ca="1" si="1178"/>
        <v>-</v>
      </c>
      <c r="CT76" s="19" t="str">
        <f t="shared" ca="1" si="1178"/>
        <v>-</v>
      </c>
      <c r="CU76" s="19" t="str">
        <f t="shared" ca="1" si="1178"/>
        <v>-</v>
      </c>
      <c r="CV76" s="9"/>
      <c r="CW76" s="19" t="b">
        <f t="shared" ca="1" si="1189"/>
        <v>1</v>
      </c>
      <c r="CX76" s="19" t="b">
        <f t="shared" ca="1" si="1189"/>
        <v>1</v>
      </c>
      <c r="CY76" s="19" t="b">
        <f t="shared" ca="1" si="1189"/>
        <v>1</v>
      </c>
      <c r="CZ76" s="574">
        <f t="shared" ca="1" si="1163"/>
        <v>321111107</v>
      </c>
      <c r="DA76" s="570" t="b">
        <f t="shared" ca="1" si="1199"/>
        <v>0</v>
      </c>
      <c r="DB76" s="570" t="str">
        <f t="shared" ca="1" si="1199"/>
        <v>-</v>
      </c>
      <c r="DC76" s="570" t="str">
        <f t="shared" ca="1" si="1199"/>
        <v>-</v>
      </c>
      <c r="DD76" s="575">
        <f t="shared" ca="1" si="1159"/>
        <v>321111107</v>
      </c>
      <c r="DE76" s="428">
        <f t="shared" ca="1" si="1117"/>
        <v>680</v>
      </c>
      <c r="DF76" s="428">
        <f t="shared" ca="1" si="1117"/>
        <v>714</v>
      </c>
      <c r="DG76" s="428">
        <f t="shared" ca="1" si="1117"/>
        <v>749</v>
      </c>
      <c r="DH76" s="143">
        <f t="shared" ca="1" si="1118"/>
        <v>420</v>
      </c>
      <c r="DI76" s="143">
        <f t="shared" ca="1" si="1118"/>
        <v>455</v>
      </c>
      <c r="DJ76" s="143">
        <f t="shared" ca="1" si="1118"/>
        <v>490</v>
      </c>
      <c r="DK76" s="19" t="str">
        <f t="shared" ref="DK76:DP78" ca="1" si="1204">OFFSET(DK$5,$B76,0)</f>
        <v>-</v>
      </c>
      <c r="DL76" s="19" t="str">
        <f t="shared" ca="1" si="1204"/>
        <v>-</v>
      </c>
      <c r="DM76" s="19" t="str">
        <f t="shared" ca="1" si="1204"/>
        <v>-</v>
      </c>
      <c r="DN76" s="19" t="str">
        <f t="shared" ca="1" si="1204"/>
        <v>-</v>
      </c>
      <c r="DO76" s="19" t="str">
        <f t="shared" ca="1" si="1204"/>
        <v>-</v>
      </c>
      <c r="DP76" s="19" t="str">
        <f t="shared" ca="1" si="1204"/>
        <v>-</v>
      </c>
      <c r="DQ76" s="19">
        <f t="shared" ca="1" si="1170"/>
        <v>1</v>
      </c>
      <c r="DR76" s="19">
        <f t="shared" ca="1" si="1170"/>
        <v>1</v>
      </c>
      <c r="DS76" s="19">
        <f t="shared" ca="1" si="1170"/>
        <v>0</v>
      </c>
      <c r="DT76" s="19" t="str">
        <f t="shared" ca="1" si="1170"/>
        <v>-</v>
      </c>
      <c r="DU76" s="19" t="str">
        <f t="shared" ca="1" si="1170"/>
        <v>-</v>
      </c>
      <c r="DV76" s="19" t="str">
        <f t="shared" ca="1" si="1170"/>
        <v>-</v>
      </c>
      <c r="DW76" s="19" t="str">
        <f t="shared" ca="1" si="1170"/>
        <v>-</v>
      </c>
      <c r="DX76" s="19" t="str">
        <f t="shared" ca="1" si="1170"/>
        <v>-</v>
      </c>
      <c r="DY76" s="19">
        <f t="shared" ca="1" si="1170"/>
        <v>0</v>
      </c>
      <c r="DZ76" s="19" t="str">
        <f t="shared" ca="1" si="1170"/>
        <v>-</v>
      </c>
      <c r="EA76" s="19" t="str">
        <f t="shared" ca="1" si="1170"/>
        <v>-</v>
      </c>
      <c r="EB76" s="19" t="str">
        <f t="shared" ca="1" si="1170"/>
        <v>-</v>
      </c>
      <c r="EC76" s="19">
        <f t="shared" ca="1" si="1170"/>
        <v>0</v>
      </c>
      <c r="ED76" s="19">
        <f t="shared" ca="1" si="1170"/>
        <v>0</v>
      </c>
      <c r="EE76" s="9"/>
      <c r="EF76" s="19" t="str">
        <f t="shared" ca="1" si="1190"/>
        <v>-</v>
      </c>
      <c r="EG76" s="19" t="str">
        <f t="shared" ca="1" si="1190"/>
        <v>-</v>
      </c>
      <c r="EH76" s="19" t="str">
        <f t="shared" ca="1" si="1190"/>
        <v>-</v>
      </c>
      <c r="EI76" s="19" t="str">
        <f t="shared" ca="1" si="1190"/>
        <v>-</v>
      </c>
      <c r="EJ76" s="19" t="str">
        <f t="shared" ca="1" si="1190"/>
        <v>-</v>
      </c>
      <c r="EK76" s="19" t="str">
        <f t="shared" ca="1" si="1190"/>
        <v>-</v>
      </c>
      <c r="EL76" s="19" t="str">
        <f t="shared" ca="1" si="1190"/>
        <v>-</v>
      </c>
      <c r="EM76" s="19" t="str">
        <f t="shared" ca="1" si="1190"/>
        <v>-</v>
      </c>
      <c r="EN76" s="19" t="str">
        <f t="shared" ca="1" si="1190"/>
        <v>-</v>
      </c>
      <c r="EO76" s="19" t="str">
        <f t="shared" ca="1" si="1190"/>
        <v>-</v>
      </c>
      <c r="EP76" s="19" t="str">
        <f t="shared" ca="1" si="1190"/>
        <v>-</v>
      </c>
      <c r="EQ76" s="19" t="str">
        <f t="shared" ca="1" si="1190"/>
        <v>-</v>
      </c>
      <c r="ER76" s="19">
        <f t="shared" ca="1" si="1190"/>
        <v>0</v>
      </c>
      <c r="ES76" s="19">
        <f t="shared" ca="1" si="1190"/>
        <v>0</v>
      </c>
      <c r="ET76" s="19">
        <f t="shared" ca="1" si="1190"/>
        <v>0</v>
      </c>
      <c r="EU76" s="19">
        <f t="shared" ca="1" si="1190"/>
        <v>0</v>
      </c>
      <c r="EV76" s="19">
        <f t="shared" ca="1" si="1184"/>
        <v>0</v>
      </c>
      <c r="EW76" s="19">
        <f t="shared" ca="1" si="1184"/>
        <v>0</v>
      </c>
      <c r="EX76" s="19">
        <f t="shared" ca="1" si="1184"/>
        <v>0</v>
      </c>
      <c r="EY76" s="19">
        <f t="shared" ca="1" si="1184"/>
        <v>0</v>
      </c>
      <c r="EZ76" s="19">
        <f t="shared" ca="1" si="1184"/>
        <v>0</v>
      </c>
      <c r="FA76" s="19">
        <f t="shared" ca="1" si="1184"/>
        <v>0</v>
      </c>
      <c r="FB76" s="19">
        <f t="shared" ca="1" si="1184"/>
        <v>0</v>
      </c>
      <c r="FC76" s="19">
        <f t="shared" ca="1" si="1184"/>
        <v>0</v>
      </c>
      <c r="FD76" s="19">
        <f t="shared" ca="1" si="1184"/>
        <v>0</v>
      </c>
      <c r="FE76" s="19">
        <f t="shared" ca="1" si="1184"/>
        <v>0</v>
      </c>
      <c r="FF76" s="19">
        <f t="shared" ca="1" si="1184"/>
        <v>0</v>
      </c>
      <c r="FG76" s="19">
        <f t="shared" ca="1" si="1184"/>
        <v>0</v>
      </c>
      <c r="FH76" s="19">
        <f t="shared" ca="1" si="1184"/>
        <v>0</v>
      </c>
      <c r="FI76" s="19">
        <f t="shared" ca="1" si="1184"/>
        <v>0</v>
      </c>
      <c r="FJ76" s="19">
        <f t="shared" ca="1" si="1184"/>
        <v>0</v>
      </c>
      <c r="FK76" s="19">
        <f t="shared" ca="1" si="1184"/>
        <v>0</v>
      </c>
      <c r="FL76" s="19">
        <f t="shared" ca="1" si="1184"/>
        <v>0</v>
      </c>
      <c r="FM76" s="19">
        <f t="shared" ca="1" si="1184"/>
        <v>0</v>
      </c>
      <c r="FN76" s="19">
        <f t="shared" ca="1" si="1184"/>
        <v>0</v>
      </c>
      <c r="FO76" s="19">
        <f t="shared" ca="1" si="1184"/>
        <v>0</v>
      </c>
      <c r="FP76" s="19">
        <f t="shared" ca="1" si="1184"/>
        <v>0</v>
      </c>
      <c r="FQ76" s="19">
        <f t="shared" ca="1" si="1184"/>
        <v>0</v>
      </c>
      <c r="FR76" s="19">
        <f t="shared" ca="1" si="1184"/>
        <v>0</v>
      </c>
      <c r="FS76" s="19">
        <f t="shared" ref="FS76:IC78" ca="1" si="1205">OFFSET(FS$5,$B76,0)</f>
        <v>0</v>
      </c>
      <c r="FT76" s="19">
        <f t="shared" ca="1" si="1205"/>
        <v>0</v>
      </c>
      <c r="FU76" s="19">
        <f t="shared" ca="1" si="1205"/>
        <v>0</v>
      </c>
      <c r="FV76" s="19">
        <f t="shared" ca="1" si="1205"/>
        <v>0</v>
      </c>
      <c r="FW76" s="19">
        <f t="shared" ca="1" si="1205"/>
        <v>0</v>
      </c>
      <c r="FX76" s="19">
        <f t="shared" ca="1" si="1205"/>
        <v>0</v>
      </c>
      <c r="FY76" s="19">
        <f t="shared" ca="1" si="1205"/>
        <v>0</v>
      </c>
      <c r="FZ76" s="19">
        <f t="shared" ca="1" si="1205"/>
        <v>0</v>
      </c>
      <c r="GA76" s="19">
        <f t="shared" ca="1" si="1205"/>
        <v>0</v>
      </c>
      <c r="GB76" s="19">
        <f t="shared" ca="1" si="1205"/>
        <v>0</v>
      </c>
      <c r="GC76" s="19">
        <f t="shared" ca="1" si="1205"/>
        <v>0</v>
      </c>
      <c r="GD76" s="19">
        <f t="shared" ca="1" si="1205"/>
        <v>0</v>
      </c>
      <c r="GE76" s="19">
        <f t="shared" ca="1" si="1205"/>
        <v>0</v>
      </c>
      <c r="GF76" s="19">
        <f t="shared" ca="1" si="1205"/>
        <v>0</v>
      </c>
      <c r="GG76" s="19">
        <f t="shared" ca="1" si="1205"/>
        <v>0</v>
      </c>
      <c r="GH76" s="19">
        <f t="shared" ca="1" si="1205"/>
        <v>0</v>
      </c>
      <c r="GI76" s="19">
        <f t="shared" ca="1" si="1205"/>
        <v>0</v>
      </c>
      <c r="GJ76" s="19">
        <f t="shared" ca="1" si="1205"/>
        <v>0</v>
      </c>
      <c r="GK76" s="19">
        <f t="shared" ca="1" si="1205"/>
        <v>0</v>
      </c>
      <c r="GL76" s="19">
        <f t="shared" ca="1" si="1205"/>
        <v>0</v>
      </c>
      <c r="GM76" s="19">
        <f t="shared" ca="1" si="1205"/>
        <v>0</v>
      </c>
      <c r="GN76" s="19">
        <f t="shared" ca="1" si="1205"/>
        <v>0</v>
      </c>
      <c r="GO76" s="19">
        <f t="shared" ca="1" si="1205"/>
        <v>0</v>
      </c>
      <c r="GP76" s="19">
        <f t="shared" ca="1" si="1205"/>
        <v>0</v>
      </c>
      <c r="GQ76" s="19">
        <f t="shared" ca="1" si="1205"/>
        <v>0</v>
      </c>
      <c r="GR76" s="19">
        <f t="shared" ca="1" si="1205"/>
        <v>0</v>
      </c>
      <c r="GS76" s="19">
        <f t="shared" ca="1" si="1205"/>
        <v>0</v>
      </c>
      <c r="GT76" s="19">
        <f t="shared" ca="1" si="1205"/>
        <v>0</v>
      </c>
      <c r="GU76" s="19">
        <f t="shared" ca="1" si="1205"/>
        <v>0</v>
      </c>
      <c r="GV76" s="19">
        <f t="shared" ca="1" si="1205"/>
        <v>0</v>
      </c>
      <c r="GW76" s="19">
        <f t="shared" ca="1" si="1205"/>
        <v>0</v>
      </c>
      <c r="GX76" s="19">
        <f t="shared" ca="1" si="1205"/>
        <v>0</v>
      </c>
      <c r="GY76" s="19">
        <f t="shared" ca="1" si="1205"/>
        <v>0</v>
      </c>
      <c r="GZ76" s="19">
        <f t="shared" ca="1" si="1205"/>
        <v>0</v>
      </c>
      <c r="HA76" s="19">
        <f t="shared" ca="1" si="1205"/>
        <v>0</v>
      </c>
      <c r="HB76" s="19">
        <f t="shared" ca="1" si="1205"/>
        <v>0</v>
      </c>
      <c r="HC76" s="19">
        <f t="shared" ca="1" si="1205"/>
        <v>0</v>
      </c>
      <c r="HD76" s="19">
        <f t="shared" ca="1" si="1205"/>
        <v>0</v>
      </c>
      <c r="HE76" s="19">
        <f t="shared" ca="1" si="1205"/>
        <v>0</v>
      </c>
      <c r="HF76" s="19">
        <f t="shared" ca="1" si="1205"/>
        <v>0</v>
      </c>
      <c r="HG76" s="19">
        <f t="shared" ca="1" si="1205"/>
        <v>0</v>
      </c>
      <c r="HH76" s="19">
        <f t="shared" ca="1" si="1205"/>
        <v>0</v>
      </c>
      <c r="HI76" s="19">
        <f t="shared" ca="1" si="1205"/>
        <v>0</v>
      </c>
      <c r="HJ76" s="19">
        <f t="shared" ca="1" si="1205"/>
        <v>0</v>
      </c>
      <c r="HK76" s="19">
        <f t="shared" ca="1" si="1205"/>
        <v>0</v>
      </c>
      <c r="HL76" s="19">
        <f t="shared" ca="1" si="1205"/>
        <v>0</v>
      </c>
      <c r="HM76" s="19">
        <f t="shared" ca="1" si="1205"/>
        <v>0</v>
      </c>
      <c r="HN76" s="19">
        <f t="shared" ca="1" si="1205"/>
        <v>0</v>
      </c>
      <c r="HO76" s="19">
        <f t="shared" ca="1" si="1205"/>
        <v>0</v>
      </c>
      <c r="HP76" s="19">
        <f t="shared" ca="1" si="1205"/>
        <v>0</v>
      </c>
      <c r="HQ76" s="19">
        <f t="shared" ca="1" si="1205"/>
        <v>0</v>
      </c>
      <c r="HR76" s="19">
        <f t="shared" ca="1" si="1205"/>
        <v>0</v>
      </c>
      <c r="HS76" s="19">
        <f t="shared" ca="1" si="1205"/>
        <v>0</v>
      </c>
      <c r="HT76" s="19">
        <f t="shared" ca="1" si="1201"/>
        <v>0</v>
      </c>
      <c r="HU76" s="19">
        <f t="shared" ca="1" si="1201"/>
        <v>0</v>
      </c>
      <c r="HV76" s="19">
        <f t="shared" ca="1" si="1201"/>
        <v>0</v>
      </c>
      <c r="HW76" s="19">
        <f t="shared" ca="1" si="1201"/>
        <v>0</v>
      </c>
      <c r="HX76" s="19">
        <f t="shared" ca="1" si="1201"/>
        <v>0</v>
      </c>
      <c r="HY76" s="19">
        <f t="shared" ca="1" si="1201"/>
        <v>0</v>
      </c>
      <c r="HZ76" s="19">
        <f t="shared" ca="1" si="1201"/>
        <v>0</v>
      </c>
      <c r="IA76" s="19">
        <f t="shared" ca="1" si="1201"/>
        <v>0</v>
      </c>
      <c r="IB76" s="19">
        <f t="shared" ca="1" si="1201"/>
        <v>0</v>
      </c>
      <c r="IC76" s="19">
        <f t="shared" ca="1" si="1201"/>
        <v>0</v>
      </c>
      <c r="ID76" s="19">
        <f t="shared" ca="1" si="1201"/>
        <v>0</v>
      </c>
      <c r="IE76" s="19">
        <f t="shared" ca="1" si="1201"/>
        <v>0</v>
      </c>
      <c r="IF76" s="19">
        <f t="shared" ca="1" si="1201"/>
        <v>0</v>
      </c>
      <c r="IG76" s="19">
        <f t="shared" ca="1" si="1201"/>
        <v>0</v>
      </c>
      <c r="IH76" s="19">
        <f t="shared" ca="1" si="1201"/>
        <v>0</v>
      </c>
      <c r="II76" s="19">
        <f t="shared" ca="1" si="1201"/>
        <v>0</v>
      </c>
      <c r="IJ76" s="19">
        <f t="shared" ca="1" si="1201"/>
        <v>0</v>
      </c>
      <c r="IK76" s="19">
        <f t="shared" ca="1" si="1201"/>
        <v>0</v>
      </c>
      <c r="IL76" s="19">
        <f t="shared" ca="1" si="1201"/>
        <v>0</v>
      </c>
      <c r="IM76" s="19">
        <f t="shared" ca="1" si="1201"/>
        <v>0</v>
      </c>
      <c r="IN76" s="19">
        <f t="shared" ca="1" si="1202"/>
        <v>0</v>
      </c>
      <c r="IO76" s="19">
        <f t="shared" ca="1" si="1202"/>
        <v>0</v>
      </c>
      <c r="IP76" s="19">
        <f t="shared" ca="1" si="1202"/>
        <v>0</v>
      </c>
      <c r="IQ76" s="19">
        <f t="shared" ca="1" si="1202"/>
        <v>0</v>
      </c>
      <c r="IR76" s="19">
        <f t="shared" ca="1" si="1202"/>
        <v>0</v>
      </c>
      <c r="IS76" s="19">
        <f t="shared" ca="1" si="1202"/>
        <v>0</v>
      </c>
      <c r="IT76" s="19">
        <f t="shared" ca="1" si="1202"/>
        <v>0</v>
      </c>
      <c r="IU76" s="19">
        <f t="shared" ca="1" si="1202"/>
        <v>0</v>
      </c>
      <c r="IV76" s="19">
        <f t="shared" ca="1" si="1202"/>
        <v>0</v>
      </c>
      <c r="IW76" s="19">
        <f t="shared" ca="1" si="1202"/>
        <v>0</v>
      </c>
      <c r="IX76" s="19">
        <f t="shared" ca="1" si="1202"/>
        <v>0</v>
      </c>
      <c r="IY76" s="19">
        <f t="shared" ca="1" si="1202"/>
        <v>0</v>
      </c>
      <c r="IZ76" s="19">
        <f t="shared" ca="1" si="1202"/>
        <v>0</v>
      </c>
      <c r="JA76" s="19">
        <f t="shared" ca="1" si="1172"/>
        <v>0</v>
      </c>
      <c r="JB76" s="19">
        <f t="shared" ca="1" si="1172"/>
        <v>0</v>
      </c>
      <c r="JC76" s="19">
        <f t="shared" ca="1" si="1172"/>
        <v>0</v>
      </c>
      <c r="JD76" s="19">
        <f t="shared" ca="1" si="1172"/>
        <v>0</v>
      </c>
      <c r="JE76" s="19">
        <f t="shared" ca="1" si="1172"/>
        <v>0</v>
      </c>
      <c r="JF76" s="19">
        <f t="shared" ca="1" si="1172"/>
        <v>0</v>
      </c>
      <c r="JG76" s="19">
        <f t="shared" ca="1" si="1172"/>
        <v>0</v>
      </c>
      <c r="JH76" s="19">
        <f t="shared" ca="1" si="1172"/>
        <v>0</v>
      </c>
      <c r="JI76" s="19">
        <f t="shared" ca="1" si="1172"/>
        <v>0</v>
      </c>
      <c r="JJ76" s="19">
        <f t="shared" ca="1" si="1172"/>
        <v>0</v>
      </c>
      <c r="JK76" s="19">
        <f t="shared" ca="1" si="1172"/>
        <v>0</v>
      </c>
      <c r="JL76" s="19">
        <f t="shared" ca="1" si="1172"/>
        <v>0</v>
      </c>
      <c r="JM76" s="5">
        <f t="shared" ca="1" si="1125"/>
        <v>19</v>
      </c>
      <c r="JN76" s="9"/>
      <c r="JO76" s="5">
        <f t="shared" ca="1" si="1126"/>
        <v>1</v>
      </c>
      <c r="JP76" s="5" t="b">
        <f t="shared" ca="1" si="1126"/>
        <v>0</v>
      </c>
      <c r="JQ76" s="19">
        <f t="shared" ca="1" si="1173"/>
        <v>0</v>
      </c>
      <c r="JR76" s="5">
        <f t="shared" ca="1" si="1128"/>
        <v>0</v>
      </c>
      <c r="JS76" s="5">
        <f t="shared" ca="1" si="1129"/>
        <v>0.01</v>
      </c>
      <c r="JT76" s="19">
        <f t="shared" ca="1" si="1130"/>
        <v>0</v>
      </c>
      <c r="JU76" s="19">
        <f t="shared" ca="1" si="1130"/>
        <v>0</v>
      </c>
      <c r="JV76" s="19" t="str">
        <f t="shared" ca="1" si="1130"/>
        <v>-</v>
      </c>
      <c r="JW76" s="19">
        <f t="shared" ca="1" si="1166"/>
        <v>1</v>
      </c>
      <c r="JX76" s="19">
        <f t="shared" ca="1" si="1173"/>
        <v>1</v>
      </c>
      <c r="JY76" s="19">
        <f t="shared" ca="1" si="1166"/>
        <v>1</v>
      </c>
      <c r="JZ76" s="19">
        <f t="shared" ca="1" si="1166"/>
        <v>1</v>
      </c>
      <c r="KA76" s="19">
        <f t="shared" ca="1" si="1166"/>
        <v>1</v>
      </c>
      <c r="KB76" s="19">
        <f t="shared" ca="1" si="1166"/>
        <v>1</v>
      </c>
      <c r="KC76" s="19">
        <f t="shared" ca="1" si="1166"/>
        <v>0</v>
      </c>
      <c r="KD76" s="19">
        <f t="shared" ca="1" si="1166"/>
        <v>0</v>
      </c>
      <c r="KE76" s="19">
        <f t="shared" ca="1" si="1192"/>
        <v>1</v>
      </c>
      <c r="KF76" s="19">
        <f t="shared" ca="1" si="1192"/>
        <v>0</v>
      </c>
      <c r="KG76" s="19">
        <f t="shared" ca="1" si="1192"/>
        <v>0</v>
      </c>
      <c r="KH76" s="19">
        <f t="shared" ca="1" si="1192"/>
        <v>0</v>
      </c>
      <c r="KI76" s="19">
        <f t="shared" ca="1" si="1192"/>
        <v>1</v>
      </c>
      <c r="KJ76" s="19">
        <f t="shared" ca="1" si="1192"/>
        <v>0</v>
      </c>
      <c r="KK76" s="19">
        <f t="shared" ca="1" si="1192"/>
        <v>1</v>
      </c>
      <c r="KL76" s="19">
        <f t="shared" ca="1" si="1173"/>
        <v>0</v>
      </c>
      <c r="KM76" s="19">
        <f t="shared" ca="1" si="1173"/>
        <v>0</v>
      </c>
      <c r="KN76" s="19">
        <f t="shared" ca="1" si="1173"/>
        <v>0</v>
      </c>
      <c r="KO76" s="19">
        <f t="shared" ca="1" si="1173"/>
        <v>0</v>
      </c>
      <c r="KP76" s="19">
        <f t="shared" ca="1" si="1173"/>
        <v>0</v>
      </c>
      <c r="KQ76" s="19">
        <f t="shared" ca="1" si="1173"/>
        <v>0</v>
      </c>
      <c r="KR76" s="19">
        <f t="shared" ca="1" si="1173"/>
        <v>0</v>
      </c>
      <c r="KS76" s="19">
        <f t="shared" ca="1" si="1173"/>
        <v>0</v>
      </c>
      <c r="KT76" s="19">
        <f t="shared" ca="1" si="1173"/>
        <v>0</v>
      </c>
      <c r="KU76" s="19">
        <f t="shared" ca="1" si="1173"/>
        <v>0</v>
      </c>
      <c r="KV76" s="19">
        <f t="shared" ca="1" si="1173"/>
        <v>0</v>
      </c>
      <c r="KW76" s="19">
        <f t="shared" ca="1" si="1173"/>
        <v>0</v>
      </c>
      <c r="KX76" s="19">
        <f t="shared" ca="1" si="1173"/>
        <v>0</v>
      </c>
      <c r="KY76" s="19">
        <f t="shared" ca="1" si="1174"/>
        <v>0</v>
      </c>
      <c r="KZ76" s="19">
        <f t="shared" ca="1" si="1174"/>
        <v>0</v>
      </c>
      <c r="LA76" s="19">
        <f t="shared" ca="1" si="1174"/>
        <v>0</v>
      </c>
      <c r="LB76" s="19">
        <f t="shared" ca="1" si="1174"/>
        <v>0</v>
      </c>
      <c r="LC76" s="19">
        <f t="shared" ca="1" si="1174"/>
        <v>0</v>
      </c>
      <c r="LD76" s="19">
        <f t="shared" ca="1" si="1174"/>
        <v>0</v>
      </c>
      <c r="LE76" s="19">
        <f t="shared" ca="1" si="1174"/>
        <v>0</v>
      </c>
      <c r="LF76" s="19">
        <f t="shared" ca="1" si="1174"/>
        <v>0</v>
      </c>
      <c r="LG76" s="5">
        <f t="shared" ca="1" si="1134"/>
        <v>0</v>
      </c>
      <c r="LH76" s="5">
        <f t="shared" ca="1" si="1134"/>
        <v>0</v>
      </c>
      <c r="LI76" s="5">
        <f t="shared" ca="1" si="1134"/>
        <v>0.05</v>
      </c>
      <c r="LJ76" s="5">
        <f t="shared" ca="1" si="1134"/>
        <v>0.05</v>
      </c>
      <c r="LK76" s="19">
        <f t="shared" ca="1" si="1175"/>
        <v>0</v>
      </c>
      <c r="LL76" s="19">
        <f t="shared" ca="1" si="1175"/>
        <v>0</v>
      </c>
      <c r="LM76" s="19">
        <f t="shared" ca="1" si="1175"/>
        <v>0</v>
      </c>
      <c r="LN76" s="19">
        <f t="shared" ca="1" si="1175"/>
        <v>0</v>
      </c>
      <c r="LO76" s="19">
        <f t="shared" ca="1" si="1176"/>
        <v>0</v>
      </c>
      <c r="LP76" s="19">
        <f t="shared" ca="1" si="1175"/>
        <v>0</v>
      </c>
      <c r="LQ76" s="19">
        <f t="shared" ca="1" si="1175"/>
        <v>0</v>
      </c>
      <c r="LR76" s="19">
        <f t="shared" ca="1" si="1175"/>
        <v>1</v>
      </c>
      <c r="LS76" s="19">
        <f t="shared" ca="1" si="1175"/>
        <v>0</v>
      </c>
      <c r="LT76" s="19">
        <f t="shared" ca="1" si="1175"/>
        <v>0</v>
      </c>
      <c r="LU76" s="19">
        <f t="shared" ca="1" si="1175"/>
        <v>0</v>
      </c>
      <c r="LV76" s="19">
        <f t="shared" ca="1" si="1175"/>
        <v>0</v>
      </c>
      <c r="LW76" s="19">
        <f t="shared" ca="1" si="1175"/>
        <v>1</v>
      </c>
      <c r="LX76" s="9"/>
      <c r="LY76" s="5" t="b">
        <f t="shared" ca="1" si="1136"/>
        <v>0</v>
      </c>
      <c r="LZ76" s="19" t="str">
        <f t="shared" ca="1" si="980"/>
        <v>-</v>
      </c>
      <c r="MA76" s="19" t="str">
        <f t="shared" ca="1" si="980"/>
        <v>-</v>
      </c>
      <c r="MB76" s="19" t="str">
        <f t="shared" ca="1" si="980"/>
        <v>-</v>
      </c>
      <c r="MC76" s="19" t="str">
        <f t="shared" ca="1" si="980"/>
        <v>-</v>
      </c>
      <c r="MD76" s="5" t="b">
        <f t="shared" ca="1" si="1137"/>
        <v>1</v>
      </c>
      <c r="ME76" s="5" t="b">
        <f t="shared" ca="1" si="1137"/>
        <v>0</v>
      </c>
      <c r="MF76" s="5" t="b">
        <f t="shared" ca="1" si="1137"/>
        <v>0</v>
      </c>
      <c r="MG76" s="135">
        <f t="shared" ca="1" si="1138"/>
        <v>1</v>
      </c>
      <c r="MH76" s="135">
        <f t="shared" ca="1" si="1138"/>
        <v>1</v>
      </c>
      <c r="MI76" s="5" t="b">
        <f t="shared" ca="1" si="1193"/>
        <v>0</v>
      </c>
      <c r="MJ76" s="5" t="b">
        <f t="shared" ca="1" si="1193"/>
        <v>0</v>
      </c>
      <c r="MK76" s="5" t="b">
        <f t="shared" ca="1" si="1193"/>
        <v>1</v>
      </c>
      <c r="ML76" s="5" t="b">
        <f t="shared" ca="1" si="1193"/>
        <v>0</v>
      </c>
      <c r="MM76" s="5">
        <f t="shared" ca="1" si="1194"/>
        <v>1</v>
      </c>
      <c r="MN76" s="5">
        <f t="shared" ca="1" si="1194"/>
        <v>0.66</v>
      </c>
      <c r="MO76" s="5" t="b">
        <f t="shared" ca="1" si="1195"/>
        <v>1</v>
      </c>
      <c r="MP76" s="5" t="str" cm="1">
        <f t="array" aca="1" ref="MP76" ca="1">IF(OR(MQ76:MQ76&lt;&gt;"-"),TRUE,"-")</f>
        <v>-</v>
      </c>
      <c r="MQ76" s="19" t="str">
        <f t="shared" ca="1" si="1141"/>
        <v>-</v>
      </c>
      <c r="MR76" s="5" t="str">
        <f t="array" aca="1" ref="MR76" ca="1">IF(OR(MS76:MY76&lt;&gt;"-"),TRUE,"-")</f>
        <v>-</v>
      </c>
      <c r="MS76" s="19" t="str">
        <f t="shared" ca="1" si="1142"/>
        <v>-</v>
      </c>
      <c r="MT76" s="19" t="str">
        <f t="shared" ca="1" si="1142"/>
        <v>-</v>
      </c>
      <c r="MU76" s="19" t="str">
        <f t="shared" ca="1" si="1142"/>
        <v>-</v>
      </c>
      <c r="MV76" s="19" t="str">
        <f t="shared" ca="1" si="1142"/>
        <v>-</v>
      </c>
      <c r="MW76" s="19" t="str">
        <f t="shared" ca="1" si="1142"/>
        <v>-</v>
      </c>
      <c r="MX76" s="19" t="str">
        <f t="shared" ca="1" si="1142"/>
        <v>-</v>
      </c>
      <c r="MY76" s="19" t="str">
        <f t="shared" ca="1" si="1142"/>
        <v>-</v>
      </c>
      <c r="MZ76" s="5" t="str">
        <f t="array" aca="1" ref="MZ76" ca="1">IF(OR(NA76:NB76&lt;&gt;"-"),TRUE,"-")</f>
        <v>-</v>
      </c>
      <c r="NA76" s="19" t="str">
        <f t="shared" ca="1" si="1200"/>
        <v>-</v>
      </c>
      <c r="NB76" s="19" t="str">
        <f t="shared" ca="1" si="1200"/>
        <v>-</v>
      </c>
      <c r="NC76" s="19" t="b">
        <f t="shared" ca="1" si="1200"/>
        <v>1</v>
      </c>
      <c r="ND76" s="19">
        <f t="shared" ca="1" si="1200"/>
        <v>0</v>
      </c>
      <c r="NE76" s="5" t="str">
        <f t="shared" ca="1" si="1144"/>
        <v>-</v>
      </c>
      <c r="NF76" s="5" t="str">
        <f t="shared" ca="1" si="1144"/>
        <v>-</v>
      </c>
      <c r="NG76" s="5" t="str">
        <f t="shared" ca="1" si="1144"/>
        <v>-</v>
      </c>
      <c r="NH76" s="5" t="str">
        <f t="shared" ca="1" si="1144"/>
        <v>-</v>
      </c>
      <c r="NI76" s="19" t="str">
        <f t="shared" ca="1" si="1158"/>
        <v>-</v>
      </c>
      <c r="NJ76" s="19" t="str">
        <f t="shared" ca="1" si="1158"/>
        <v>-</v>
      </c>
      <c r="NK76" s="19" t="str">
        <f t="shared" ca="1" si="1158"/>
        <v>-</v>
      </c>
      <c r="NL76" s="19" t="str">
        <f t="shared" ca="1" si="1158"/>
        <v>-</v>
      </c>
      <c r="NM76" s="19" t="str">
        <f t="shared" ca="1" si="1158"/>
        <v>-</v>
      </c>
      <c r="NN76" s="19" t="str">
        <f t="shared" ca="1" si="1158"/>
        <v>-</v>
      </c>
      <c r="NO76" s="5" t="str">
        <f t="shared" ca="1" si="1197"/>
        <v>-</v>
      </c>
      <c r="NP76" s="5">
        <f t="shared" ca="1" si="1197"/>
        <v>500</v>
      </c>
      <c r="NQ76" s="5">
        <f t="shared" ca="1" si="1197"/>
        <v>500</v>
      </c>
      <c r="NR76" s="5" t="str">
        <f t="shared" ca="1" si="1197"/>
        <v>-</v>
      </c>
      <c r="NS76" s="5" t="str">
        <f t="shared" ca="1" si="1197"/>
        <v>-</v>
      </c>
      <c r="NT76" s="5" t="str">
        <f t="shared" ca="1" si="1197"/>
        <v>-</v>
      </c>
      <c r="NU76" s="5">
        <f t="shared" ca="1" si="1146"/>
        <v>1</v>
      </c>
      <c r="NV76" s="9"/>
      <c r="NW76" s="19">
        <f t="shared" ca="1" si="1158"/>
        <v>70</v>
      </c>
      <c r="NX76" s="19">
        <f t="shared" ca="1" si="1169"/>
        <v>50</v>
      </c>
      <c r="NY76" s="19">
        <f t="shared" ca="1" si="1169"/>
        <v>65</v>
      </c>
      <c r="NZ76" s="19">
        <f t="shared" ca="1" si="1169"/>
        <v>65</v>
      </c>
      <c r="OA76" s="19">
        <f t="shared" ca="1" si="1169"/>
        <v>1</v>
      </c>
      <c r="OB76" s="5">
        <f t="shared" ca="1" si="1148"/>
        <v>1</v>
      </c>
      <c r="OC76" s="19">
        <f t="shared" ca="1" si="993"/>
        <v>1</v>
      </c>
      <c r="OD76" s="9"/>
      <c r="OE76" s="19" t="b">
        <f t="shared" ca="1" si="1169"/>
        <v>0</v>
      </c>
      <c r="OF76" s="19" t="b">
        <f t="shared" ca="1" si="1169"/>
        <v>0</v>
      </c>
      <c r="OG76" s="19">
        <f t="shared" ca="1" si="1169"/>
        <v>1</v>
      </c>
      <c r="OH76" s="19">
        <f t="shared" ca="1" si="1169"/>
        <v>1</v>
      </c>
      <c r="OI76" s="19">
        <f t="shared" ca="1" si="1169"/>
        <v>1</v>
      </c>
      <c r="OJ76" s="19">
        <f t="shared" ca="1" si="1169"/>
        <v>1</v>
      </c>
      <c r="OK76" s="19">
        <f t="shared" ca="1" si="1169"/>
        <v>1</v>
      </c>
      <c r="OL76" s="19">
        <f t="shared" ca="1" si="1169"/>
        <v>1</v>
      </c>
      <c r="OM76" s="19">
        <f t="shared" ca="1" si="1169"/>
        <v>1</v>
      </c>
      <c r="ON76" s="19">
        <f t="shared" ca="1" si="1169"/>
        <v>1</v>
      </c>
      <c r="OO76" s="19">
        <f t="shared" ca="1" si="1169"/>
        <v>1</v>
      </c>
      <c r="OP76" s="19">
        <f t="shared" ca="1" si="1169"/>
        <v>1</v>
      </c>
      <c r="OQ76" s="9"/>
      <c r="OR76" s="5" t="str" cm="1">
        <f t="array" aca="1" ref="OR76" ca="1">INDEX(i.LMU_Area,$K76,OR$26)</f>
        <v>-</v>
      </c>
      <c r="OS76" s="5" t="str" cm="1">
        <f t="array" aca="1" ref="OS76" ca="1">INDEX(i.LMU_Area,$K76,OS$26)</f>
        <v>-</v>
      </c>
      <c r="OT76" s="5" t="str" cm="1">
        <f t="array" aca="1" ref="OT76" ca="1">INDEX(i.LMU_Area,$K76,OT$26)</f>
        <v>-</v>
      </c>
      <c r="OU76" s="5" t="str" cm="1">
        <f t="array" aca="1" ref="OU76" ca="1">INDEX(i.LMU_Area,$K76,OU$26)</f>
        <v>-</v>
      </c>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5" t="str" cm="1">
        <f t="array" aca="1" ref="TF76" ca="1">INDEX(i.LMU_Area,$K76,TF$26)</f>
        <v>-</v>
      </c>
      <c r="TG76" s="5" t="str" cm="1">
        <f t="array" aca="1" ref="TG76" ca="1">INDEX(i.LMU_Area,$K76,TG$26)</f>
        <v>-</v>
      </c>
      <c r="TH76" s="5" t="str" cm="1">
        <f t="array" aca="1" ref="TH76" ca="1">INDEX(i.LMU_Area,$K76,TH$26)</f>
        <v>-</v>
      </c>
      <c r="TI76" s="5" t="str" cm="1">
        <f t="array" aca="1" ref="TI76" ca="1">INDEX(i.LMU_Area,$K76,TI$26)</f>
        <v>-</v>
      </c>
      <c r="TJ76" s="5" t="str" cm="1">
        <f t="array" aca="1" ref="TJ76" ca="1">INDEX(i.LMU_Area,$K76,TJ$26)</f>
        <v>-</v>
      </c>
      <c r="TK76" s="5" t="str" cm="1">
        <f t="array" aca="1" ref="TK76" ca="1">INDEX(i.LMU_Area,$K76,TK$26)</f>
        <v>-</v>
      </c>
      <c r="TL76" s="5" t="str" cm="1">
        <f t="array" aca="1" ref="TL76" ca="1">INDEX(i.LMU_Area,$K76,TL$26)</f>
        <v>-</v>
      </c>
      <c r="TM76" s="5" t="str" cm="1">
        <f t="array" aca="1" ref="TM76" ca="1">INDEX(i.LMU_Area,$K76,TM$26)</f>
        <v>-</v>
      </c>
      <c r="TN76" s="5" t="str" cm="1">
        <f t="array" aca="1" ref="TN76" ca="1">INDEX(i.LMU_Area,$K76,TN$26)</f>
        <v>-</v>
      </c>
      <c r="TO76" s="5" t="str" cm="1">
        <f t="array" aca="1" ref="TO76" ca="1">INDEX(i.LMU_Area,$K76,TO$26)</f>
        <v>-</v>
      </c>
      <c r="TP76" s="5" t="str" cm="1">
        <f t="array" aca="1" ref="TP76" ca="1">INDEX(i.LMU_Area,$K76,TP$26)</f>
        <v>-</v>
      </c>
      <c r="TQ76" s="5" t="str" cm="1">
        <f t="array" aca="1" ref="TQ76" ca="1">INDEX(i.LMU_Area,$K76,TQ$26)</f>
        <v>-</v>
      </c>
      <c r="TR76" s="5" t="str" cm="1">
        <f t="array" aca="1" ref="TR76" ca="1">INDEX(i.LMU_Area,$K76,TR$26)</f>
        <v>-</v>
      </c>
      <c r="TS76" s="5" t="str" cm="1">
        <f t="array" aca="1" ref="TS76" ca="1">INDEX(i.LMU_Area,$K76,TS$26)</f>
        <v>-</v>
      </c>
      <c r="TT76" s="5" t="str" cm="1">
        <f t="array" aca="1" ref="TT76" ca="1">INDEX(i.LMU_Area,$K76,TT$26)</f>
        <v>-</v>
      </c>
      <c r="TU76" s="5" t="str" cm="1">
        <f t="array" aca="1" ref="TU76" ca="1">INDEX(i.LMU_Area,$K76,TU$26)</f>
        <v>-</v>
      </c>
      <c r="TV76" s="5" t="str" cm="1">
        <f t="array" aca="1" ref="TV76" ca="1">INDEX(i.LMU_Area,$K76,TV$26)</f>
        <v>-</v>
      </c>
      <c r="TW76" s="5" t="str" cm="1">
        <f t="array" aca="1" ref="TW76" ca="1">INDEX(i.LMU_Area,$K76,TW$26)</f>
        <v>-</v>
      </c>
      <c r="TX76" s="5" t="str" cm="1">
        <f t="array" aca="1" ref="TX76" ca="1">INDEX(i.LMU_Area,$K76,TX$26)</f>
        <v>-</v>
      </c>
      <c r="TY76" s="5" t="str" cm="1">
        <f t="array" aca="1" ref="TY76" ca="1">INDEX(i.LMU_Area,$K76,TY$26)</f>
        <v>-</v>
      </c>
      <c r="TZ76" s="5" t="str" cm="1">
        <f t="array" aca="1" ref="TZ76" ca="1">INDEX(i.LMU_Area,$K76,TZ$26)</f>
        <v>-</v>
      </c>
      <c r="UA76" s="5" t="str" cm="1">
        <f t="array" aca="1" ref="UA76" ca="1">INDEX(i.LMU_Area,$K76,UA$26)</f>
        <v>-</v>
      </c>
      <c r="UB76" s="5" t="str" cm="1">
        <f t="array" aca="1" ref="UB76" ca="1">INDEX(i.LMU_Area,$K76,UB$26)</f>
        <v>-</v>
      </c>
      <c r="UC76" s="5" t="str" cm="1">
        <f t="array" aca="1" ref="UC76" ca="1">INDEX(i.LMU_Area,$K76,UC$26)</f>
        <v>-</v>
      </c>
      <c r="UD76" s="5" t="str" cm="1">
        <f t="array" aca="1" ref="UD76" ca="1">INDEX(i.LMU_Area,$K76,UD$26)</f>
        <v>-</v>
      </c>
      <c r="UE76" s="5" t="str" cm="1">
        <f t="array" aca="1" ref="UE76" ca="1">INDEX(i.LMU_Area,$K76,UE$26)</f>
        <v>-</v>
      </c>
      <c r="UF76" s="5" t="str" cm="1">
        <f t="array" aca="1" ref="UF76" ca="1">INDEX(i.LMU_Area,$K76,UF$26)</f>
        <v>-</v>
      </c>
      <c r="UG76" s="5" t="str" cm="1">
        <f t="array" aca="1" ref="UG76" ca="1">INDEX(i.LMU_Area,$K76,UG$26)</f>
        <v>-</v>
      </c>
      <c r="UH76" s="5" t="str" cm="1">
        <f t="array" aca="1" ref="UH76" ca="1">INDEX(i.LMU_Area,$K76,UH$26)</f>
        <v>-</v>
      </c>
      <c r="UI76" s="5" t="str" cm="1">
        <f t="array" aca="1" ref="UI76" ca="1">INDEX(i.LMU_Area,$K76,UI$26)</f>
        <v>-</v>
      </c>
      <c r="UJ76" s="5" t="str" cm="1">
        <f t="array" aca="1" ref="UJ76" ca="1">INDEX(i.LMU_Area,$K76,UJ$26)</f>
        <v>-</v>
      </c>
      <c r="UK76" s="5" t="str" cm="1">
        <f t="array" aca="1" ref="UK76" ca="1">INDEX(i.LMU_Area,$K76,UK$26)</f>
        <v>-</v>
      </c>
      <c r="UL76" s="5" t="str" cm="1">
        <f t="array" aca="1" ref="UL76" ca="1">INDEX(i.LMU_Area,$K76,UL$26)</f>
        <v>-</v>
      </c>
      <c r="UM76" s="5" t="str" cm="1">
        <f t="array" aca="1" ref="UM76" ca="1">INDEX(i.LMU_Area,$K76,UM$26)</f>
        <v>-</v>
      </c>
      <c r="UN76" s="5" t="str" cm="1">
        <f t="array" aca="1" ref="UN76" ca="1">INDEX(i.LMU_Area,$K76,UN$26)</f>
        <v>-</v>
      </c>
      <c r="UO76" s="5" t="str" cm="1">
        <f t="array" aca="1" ref="UO76" ca="1">INDEX(i.LMU_Area,$K76,UO$26)</f>
        <v>-</v>
      </c>
      <c r="UP76" s="5" t="str" cm="1">
        <f t="array" aca="1" ref="UP76" ca="1">INDEX(i.LMU_Area,$K76,UP$26)</f>
        <v>-</v>
      </c>
      <c r="UQ76" s="5" t="str" cm="1">
        <f t="array" aca="1" ref="UQ76" ca="1">INDEX(i.LMU_Area,$K76,UQ$26)</f>
        <v>-</v>
      </c>
      <c r="UR76" s="5" t="str" cm="1">
        <f t="array" aca="1" ref="UR76" ca="1">INDEX(i.LMU_Area,$K76,UR$26)</f>
        <v>-</v>
      </c>
      <c r="US76" s="5" t="str" cm="1">
        <f t="array" aca="1" ref="US76" ca="1">INDEX(i.LMU_Area,$K76,US$26)</f>
        <v>-</v>
      </c>
      <c r="UT76" s="5" t="str" cm="1">
        <f t="array" aca="1" ref="UT76" ca="1">INDEX(i.LMU_Area,$K76,UT$26)</f>
        <v>-</v>
      </c>
      <c r="UU76" s="5" t="str" cm="1">
        <f t="array" aca="1" ref="UU76" ca="1">INDEX(i.LMU_Area,$K76,UU$26)</f>
        <v>-</v>
      </c>
      <c r="UV76" s="5" t="str" cm="1">
        <f t="array" aca="1" ref="UV76" ca="1">INDEX(i.LMU_Area,$K76,UV$26)</f>
        <v>-</v>
      </c>
      <c r="UW76" s="5" t="str" cm="1">
        <f t="array" aca="1" ref="UW76" ca="1">INDEX(i.LMU_Area,$K76,UW$26)</f>
        <v>-</v>
      </c>
      <c r="UX76" s="5" t="str" cm="1">
        <f t="array" aca="1" ref="UX76" ca="1">INDEX(i.LMU_Area,$K76,UX$26)</f>
        <v>-</v>
      </c>
      <c r="UY76" s="5" t="str" cm="1">
        <f t="array" aca="1" ref="UY76" ca="1">INDEX(i.LMU_Area,$K76,UY$26)</f>
        <v>-</v>
      </c>
      <c r="UZ76" s="5" t="str" cm="1">
        <f t="array" aca="1" ref="UZ76" ca="1">INDEX(i.LMU_Area,$K76,UZ$26)</f>
        <v>-</v>
      </c>
      <c r="VA76" s="5" t="str" cm="1">
        <f t="array" aca="1" ref="VA76" ca="1">INDEX(i.LMU_Area,$K76,VA$26)</f>
        <v>-</v>
      </c>
      <c r="VB76" s="5" t="str" cm="1">
        <f t="array" aca="1" ref="VB76" ca="1">INDEX(i.LMU_Area,$K76,VB$26)</f>
        <v>-</v>
      </c>
      <c r="VC76" s="5" t="str" cm="1">
        <f t="array" aca="1" ref="VC76" ca="1">INDEX(i.LMU_Area,$K76,VC$26)</f>
        <v>-</v>
      </c>
      <c r="VD76" s="5" t="str" cm="1">
        <f t="array" aca="1" ref="VD76" ca="1">INDEX(i.LMU_Area,$K76,VD$26)</f>
        <v>-</v>
      </c>
      <c r="VE76" s="5" t="str" cm="1">
        <f t="array" aca="1" ref="VE76" ca="1">INDEX(i.LMU_Area,$K76,VE$26)</f>
        <v>-</v>
      </c>
      <c r="VF76" s="5" t="str" cm="1">
        <f t="array" aca="1" ref="VF76" ca="1">INDEX(i.LMU_Area,$K76,VF$26)</f>
        <v>-</v>
      </c>
      <c r="VG76" s="5" t="str" cm="1">
        <f t="array" aca="1" ref="VG76" ca="1">INDEX(i.LMU_Area,$K76,VG$26)</f>
        <v>-</v>
      </c>
      <c r="VH76" s="5" t="str" cm="1">
        <f t="array" aca="1" ref="VH76" ca="1">INDEX(i.LMU_Area,$K76,VH$26)</f>
        <v>-</v>
      </c>
      <c r="VI76" s="5" t="str" cm="1">
        <f t="array" aca="1" ref="VI76" ca="1">INDEX(i.LMU_Area,$K76,VI$26)</f>
        <v>-</v>
      </c>
      <c r="VJ76" s="5" t="str" cm="1">
        <f t="array" aca="1" ref="VJ76" ca="1">INDEX(i.LMU_Area,$K76,VJ$26)</f>
        <v>-</v>
      </c>
      <c r="VK76" s="5" t="str" cm="1">
        <f t="array" aca="1" ref="VK76" ca="1">INDEX(i.LMU_Area,$K76,VK$26)</f>
        <v>-</v>
      </c>
      <c r="VL76" s="5" t="str" cm="1">
        <f t="array" aca="1" ref="VL76" ca="1">INDEX(i.LMU_Area,$K76,VL$26)</f>
        <v>-</v>
      </c>
      <c r="VM76" s="5" t="str" cm="1">
        <f t="array" aca="1" ref="VM76" ca="1">INDEX(i.LMU_Area,$K76,VM$26)</f>
        <v>-</v>
      </c>
      <c r="VN76" s="5" t="str" cm="1">
        <f t="array" aca="1" ref="VN76" ca="1">INDEX(i.LMU_Area,$K76,VN$26)</f>
        <v>-</v>
      </c>
      <c r="VO76" s="5" t="str" cm="1">
        <f t="array" aca="1" ref="VO76" ca="1">INDEX(i.LMU_Area,$K76,VO$26)</f>
        <v>-</v>
      </c>
      <c r="VP76" s="5" t="str" cm="1">
        <f t="array" aca="1" ref="VP76" ca="1">INDEX(i.LMU_Area,$K76,VP$26)</f>
        <v>-</v>
      </c>
      <c r="VQ76" s="5" t="str" cm="1">
        <f t="array" aca="1" ref="VQ76" ca="1">INDEX(i.LMU_Area,$K76,VQ$26)</f>
        <v>-</v>
      </c>
      <c r="VR76" s="5" t="str" cm="1">
        <f t="array" aca="1" ref="VR76" ca="1">INDEX(i.LMU_Area,$K76,VR$26)</f>
        <v>-</v>
      </c>
      <c r="VS76" s="5" t="str" cm="1">
        <f t="array" aca="1" ref="VS76" ca="1">INDEX(i.LMU_Area,$K76,VS$26)</f>
        <v>-</v>
      </c>
      <c r="VT76" s="5" t="str" cm="1">
        <f t="array" aca="1" ref="VT76" ca="1">INDEX(i.LMU_Area,$K76,VT$26)</f>
        <v>-</v>
      </c>
      <c r="VU76" s="5" t="str" cm="1">
        <f t="array" aca="1" ref="VU76" ca="1">INDEX(i.LMU_Area,$K76,VU$26)</f>
        <v>-</v>
      </c>
      <c r="VV76" s="5" t="str" cm="1">
        <f t="array" aca="1" ref="VV76" ca="1">INDEX(i.LMU_Area,$K76,VV$26)</f>
        <v>-</v>
      </c>
      <c r="VW76" s="5" t="str" cm="1">
        <f t="array" aca="1" ref="VW76" ca="1">INDEX(i.LMU_Area,$K76,VW$26)</f>
        <v>-</v>
      </c>
      <c r="VX76" s="5" t="str" cm="1">
        <f t="array" aca="1" ref="VX76" ca="1">INDEX(i.LMU_Area,$K76,VX$26)</f>
        <v>-</v>
      </c>
      <c r="VY76" s="5" t="str" cm="1">
        <f t="array" aca="1" ref="VY76" ca="1">INDEX(i.LMU_Area,$K76,VY$26)</f>
        <v>-</v>
      </c>
      <c r="VZ76" s="5" t="str" cm="1">
        <f t="array" aca="1" ref="VZ76" ca="1">INDEX(i.LMU_Area,$K76,VZ$26)</f>
        <v>-</v>
      </c>
      <c r="WA76" s="5" t="str" cm="1">
        <f t="array" aca="1" ref="WA76" ca="1">INDEX(i.LMU_Area,$K76,WA$26)</f>
        <v>-</v>
      </c>
      <c r="WB76" s="5" t="str" cm="1">
        <f t="array" aca="1" ref="WB76" ca="1">INDEX(i.LMU_Area,$K76,WB$26)</f>
        <v>-</v>
      </c>
      <c r="WC76" s="5" t="str" cm="1">
        <f t="array" aca="1" ref="WC76" ca="1">INDEX(i.LMU_Area,$K76,WC$26)</f>
        <v>-</v>
      </c>
      <c r="WD76" s="5" t="str" cm="1">
        <f t="array" aca="1" ref="WD76" ca="1">INDEX(i.LMU_Area,$K76,WD$26)</f>
        <v>-</v>
      </c>
      <c r="WE76" s="5" t="str" cm="1">
        <f t="array" aca="1" ref="WE76" ca="1">INDEX(i.LMU_Area,$K76,WE$26)</f>
        <v>-</v>
      </c>
      <c r="WF76" s="5" t="str" cm="1">
        <f t="array" aca="1" ref="WF76" ca="1">INDEX(i.LMU_Area,$K76,WF$26)</f>
        <v>-</v>
      </c>
      <c r="WG76" s="5" t="str" cm="1">
        <f t="array" aca="1" ref="WG76" ca="1">INDEX(i.LMU_Area,$K76,WG$26)</f>
        <v>-</v>
      </c>
      <c r="WH76" s="5" t="str" cm="1">
        <f t="array" aca="1" ref="WH76" ca="1">INDEX(i.LMU_Area,$K76,WH$26)</f>
        <v>-</v>
      </c>
      <c r="WI76" s="5" t="str" cm="1">
        <f t="array" aca="1" ref="WI76" ca="1">INDEX(i.LMU_Area,$K76,WI$26)</f>
        <v>-</v>
      </c>
      <c r="WJ76" s="5" t="str" cm="1">
        <f t="array" aca="1" ref="WJ76" ca="1">INDEX(i.LMU_Area,$K76,WJ$26)</f>
        <v>-</v>
      </c>
      <c r="WK76" s="5" t="str" cm="1">
        <f t="array" aca="1" ref="WK76" ca="1">INDEX(i.LMU_Area,$K76,WK$26)</f>
        <v>-</v>
      </c>
      <c r="WL76" s="5" t="str" cm="1">
        <f t="array" aca="1" ref="WL76" ca="1">INDEX(i.LMU_Area,$K76,WL$26)</f>
        <v>-</v>
      </c>
      <c r="WM76" s="5" t="str" cm="1">
        <f t="array" aca="1" ref="WM76" ca="1">INDEX(i.LMU_Area,$K76,WM$26)</f>
        <v>-</v>
      </c>
      <c r="WN76" s="5" t="str" cm="1">
        <f t="array" aca="1" ref="WN76" ca="1">INDEX(i.LMU_Area,$K76,WN$26)</f>
        <v>-</v>
      </c>
      <c r="WO76" s="5" t="str" cm="1">
        <f t="array" aca="1" ref="WO76" ca="1">INDEX(i.LMU_Area,$K76,WO$26)</f>
        <v>-</v>
      </c>
      <c r="WP76" s="5" t="str" cm="1">
        <f t="array" aca="1" ref="WP76" ca="1">INDEX(i.LMU_Area,$K76,WP$26)</f>
        <v>-</v>
      </c>
      <c r="WQ76" s="5" t="str" cm="1">
        <f t="array" aca="1" ref="WQ76" ca="1">INDEX(i.LMU_Area,$K76,WQ$26)</f>
        <v>-</v>
      </c>
      <c r="WR76" s="5" t="str" cm="1">
        <f t="array" aca="1" ref="WR76" ca="1">INDEX(i.LMU_Area,$K76,WR$26)</f>
        <v>-</v>
      </c>
      <c r="WS76" s="5" t="str" cm="1">
        <f t="array" aca="1" ref="WS76" ca="1">INDEX(i.LMU_Area,$K76,WS$26)</f>
        <v>-</v>
      </c>
      <c r="WT76" s="5" t="str" cm="1">
        <f t="array" aca="1" ref="WT76" ca="1">INDEX(i.LMU_Area,$K76,WT$26)</f>
        <v>-</v>
      </c>
      <c r="WU76" s="5" t="str" cm="1">
        <f t="array" aca="1" ref="WU76" ca="1">INDEX(i.LMU_Area,$K76,WU$26)</f>
        <v>-</v>
      </c>
      <c r="WV76" s="5" t="str" cm="1">
        <f t="array" aca="1" ref="WV76" ca="1">INDEX(i.LMU_Area,$K76,WV$26)</f>
        <v>-</v>
      </c>
      <c r="WW76" s="5" t="str" cm="1">
        <f t="array" aca="1" ref="WW76" ca="1">INDEX(i.LMU_Area,$K76,WW$26)</f>
        <v>-</v>
      </c>
      <c r="WX76" s="5" t="str" cm="1">
        <f t="array" aca="1" ref="WX76" ca="1">INDEX(i.LMU_Area,$K76,WX$26)</f>
        <v>-</v>
      </c>
      <c r="WY76" s="5" t="str" cm="1">
        <f t="array" aca="1" ref="WY76" ca="1">INDEX(i.LMU_Area,$K76,WY$26)</f>
        <v>-</v>
      </c>
      <c r="WZ76" s="5" t="str" cm="1">
        <f t="array" aca="1" ref="WZ76" ca="1">INDEX(i.LMU_Area,$K76,WZ$26)</f>
        <v>-</v>
      </c>
      <c r="XA76" s="5" t="str" cm="1">
        <f t="array" aca="1" ref="XA76" ca="1">INDEX(i.LMU_Area,$K76,XA$26)</f>
        <v>-</v>
      </c>
      <c r="XB76" s="5" t="str" cm="1">
        <f t="array" aca="1" ref="XB76" ca="1">INDEX(i.LMU_Area,$K76,XB$26)</f>
        <v>-</v>
      </c>
      <c r="XC76" s="5" t="str" cm="1">
        <f t="array" aca="1" ref="XC76" ca="1">INDEX(i.LMU_Area,$K76,XC$26)</f>
        <v>-</v>
      </c>
      <c r="XD76" s="5" t="str" cm="1">
        <f t="array" aca="1" ref="XD76" ca="1">INDEX(i.LMU_Area,$K76,XD$26)</f>
        <v>-</v>
      </c>
      <c r="XE76" s="5" t="str" cm="1">
        <f t="array" aca="1" ref="XE76" ca="1">INDEX(i.LMU_Area,$K76,XE$26)</f>
        <v>-</v>
      </c>
      <c r="XF76" s="5" t="str" cm="1">
        <f t="array" aca="1" ref="XF76" ca="1">INDEX(i.LMU_Area,$K76,XF$26)</f>
        <v>-</v>
      </c>
      <c r="XG76" s="5" t="str" cm="1">
        <f t="array" aca="1" ref="XG76" ca="1">INDEX(i.LMU_Area,$K76,XG$26)</f>
        <v>-</v>
      </c>
      <c r="XH76" s="5" t="str" cm="1">
        <f t="array" aca="1" ref="XH76" ca="1">INDEX(i.LMU_Area,$K76,XH$26)</f>
        <v>-</v>
      </c>
      <c r="XI76" s="5" t="str" cm="1">
        <f t="array" aca="1" ref="XI76" ca="1">INDEX(i.LMU_Area,$K76,XI$26)</f>
        <v>-</v>
      </c>
      <c r="XJ76" s="5" t="str" cm="1">
        <f t="array" aca="1" ref="XJ76" ca="1">INDEX(i.LMU_Area,$K76,XJ$26)</f>
        <v>-</v>
      </c>
      <c r="XK76" s="5" t="str" cm="1">
        <f t="array" aca="1" ref="XK76" ca="1">INDEX(i.LMU_Area,$K76,XK$26)</f>
        <v>-</v>
      </c>
      <c r="XL76" s="5" t="str" cm="1">
        <f t="array" aca="1" ref="XL76" ca="1">INDEX(i.LMU_Area,$K76,XL$26)</f>
        <v>-</v>
      </c>
      <c r="XM76" s="5" t="str" cm="1">
        <f t="array" aca="1" ref="XM76" ca="1">INDEX(i.LMU_Area,$K76,XM$26)</f>
        <v>-</v>
      </c>
      <c r="XN76" s="5" t="str" cm="1">
        <f t="array" aca="1" ref="XN76" ca="1">INDEX(i.LMU_Area,$K76,XN$26)</f>
        <v>-</v>
      </c>
      <c r="XO76" s="5" t="str" cm="1">
        <f t="array" aca="1" ref="XO76" ca="1">INDEX(i.LMU_Area,$K76,XO$26)</f>
        <v>-</v>
      </c>
      <c r="XP76" s="5" t="str" cm="1">
        <f t="array" aca="1" ref="XP76" ca="1">INDEX(i.LMU_Area,$K76,XP$26)</f>
        <v>-</v>
      </c>
      <c r="XQ76" s="5" t="str" cm="1">
        <f t="array" aca="1" ref="XQ76" ca="1">INDEX(i.LMU_Area,$K76,XQ$26)</f>
        <v>-</v>
      </c>
      <c r="XR76" s="5" t="str" cm="1">
        <f t="array" aca="1" ref="XR76" ca="1">INDEX(i.LMU_Area,$K76,XR$26)</f>
        <v>-</v>
      </c>
      <c r="XS76" s="5" t="str" cm="1">
        <f t="array" aca="1" ref="XS76" ca="1">INDEX(i.LMU_Area,$K76,XS$26)</f>
        <v>-</v>
      </c>
      <c r="XT76" s="5" t="str" cm="1">
        <f t="array" aca="1" ref="XT76" ca="1">INDEX(i.LMU_Area,$K76,XT$26)</f>
        <v>-</v>
      </c>
      <c r="XU76" s="5" t="str" cm="1">
        <f t="array" aca="1" ref="XU76" ca="1">INDEX(i.LMU_Area,$K76,XU$26)</f>
        <v>-</v>
      </c>
      <c r="XV76" s="5" t="str" cm="1">
        <f t="array" aca="1" ref="XV76" ca="1">INDEX(i.LMU_Area,$K76,XV$26)</f>
        <v>-</v>
      </c>
      <c r="XW76" s="5" t="str" cm="1">
        <f t="array" aca="1" ref="XW76" ca="1">INDEX(i.LMU_Area,$K76,XW$26)</f>
        <v>-</v>
      </c>
      <c r="XX76" s="5" t="str" cm="1">
        <f t="array" aca="1" ref="XX76" ca="1">INDEX(i.LMU_Area,$K76,XX$26)</f>
        <v>-</v>
      </c>
      <c r="XY76" s="5" t="str" cm="1">
        <f t="array" aca="1" ref="XY76" ca="1">INDEX(i.LMU_Area,$K76,XY$26)</f>
        <v>-</v>
      </c>
      <c r="XZ76" s="5" t="str" cm="1">
        <f t="array" aca="1" ref="XZ76" ca="1">INDEX(i.LMU_Area,$K76,XZ$26)</f>
        <v>-</v>
      </c>
      <c r="YA76" s="5" t="str" cm="1">
        <f t="array" aca="1" ref="YA76" ca="1">INDEX(i.LMU_Area,$K76,YA$26)</f>
        <v>-</v>
      </c>
      <c r="YB76" s="5" t="str" cm="1">
        <f t="array" aca="1" ref="YB76" ca="1">INDEX(i.LMU_Area,$K76,YB$26)</f>
        <v>-</v>
      </c>
      <c r="YC76" s="5" t="str" cm="1">
        <f t="array" aca="1" ref="YC76" ca="1">INDEX(i.LMU_Area,$K76,YC$26)</f>
        <v>-</v>
      </c>
      <c r="YD76" s="5" t="str" cm="1">
        <f t="array" aca="1" ref="YD76" ca="1">INDEX(i.LMU_Area,$K76,YD$26)</f>
        <v>-</v>
      </c>
      <c r="YE76" s="5" t="str" cm="1">
        <f t="array" aca="1" ref="YE76" ca="1">INDEX(i.LMU_Area,$K76,YE$26)</f>
        <v>-</v>
      </c>
      <c r="YF76" s="5" t="str" cm="1">
        <f t="array" aca="1" ref="YF76" ca="1">INDEX(i.LMU_Area,$K76,YF$26)</f>
        <v>-</v>
      </c>
      <c r="YG76" s="5" t="str" cm="1">
        <f t="array" aca="1" ref="YG76" ca="1">INDEX(i.LMU_Area,$K76,YG$26)</f>
        <v>-</v>
      </c>
      <c r="YH76" s="5" t="str" cm="1">
        <f t="array" aca="1" ref="YH76" ca="1">INDEX(i.LMU_Area,$K76,YH$26)</f>
        <v>-</v>
      </c>
      <c r="YI76" s="5" t="str" cm="1">
        <f t="array" aca="1" ref="YI76" ca="1">INDEX(i.LMU_Area,$K76,YI$26)</f>
        <v>-</v>
      </c>
      <c r="YJ76" s="5" t="str" cm="1">
        <f t="array" aca="1" ref="YJ76" ca="1">INDEX(i.LMU_Area,$K76,YJ$26)</f>
        <v>-</v>
      </c>
      <c r="YK76" s="5" t="str" cm="1">
        <f t="array" aca="1" ref="YK76" ca="1">INDEX(i.LMU_Area,$K76,YK$26)</f>
        <v>-</v>
      </c>
      <c r="YL76" s="5" t="str" cm="1">
        <f t="array" aca="1" ref="YL76" ca="1">INDEX(i.LMU_Area,$K76,YL$26)</f>
        <v>-</v>
      </c>
      <c r="YM76" s="5" t="str" cm="1">
        <f t="array" aca="1" ref="YM76" ca="1">INDEX(i.LMU_Area,$K76,YM$26)</f>
        <v>-</v>
      </c>
      <c r="YN76" s="5" t="str" cm="1">
        <f t="array" aca="1" ref="YN76" ca="1">INDEX(i.LMU_Area,$K76,YN$26)</f>
        <v>-</v>
      </c>
      <c r="YO76" s="5" t="str" cm="1">
        <f t="array" aca="1" ref="YO76" ca="1">INDEX(i.LMU_Area,$K76,YO$26)</f>
        <v>-</v>
      </c>
      <c r="YP76" s="5" t="str" cm="1">
        <f t="array" aca="1" ref="YP76" ca="1">INDEX(i.LMU_Area,$K76,YP$26)</f>
        <v>-</v>
      </c>
      <c r="YQ76" s="5" t="str" cm="1">
        <f t="array" aca="1" ref="YQ76" ca="1">INDEX(i.LMU_Area,$K76,YQ$26)</f>
        <v>-</v>
      </c>
      <c r="YR76" s="5" t="str" cm="1">
        <f t="array" aca="1" ref="YR76" ca="1">INDEX(i.LMU_Area,$K76,YR$26)</f>
        <v>-</v>
      </c>
      <c r="YS76" s="5" t="str" cm="1">
        <f t="array" aca="1" ref="YS76" ca="1">INDEX(i.LMU_Area,$K76,YS$26)</f>
        <v>-</v>
      </c>
      <c r="YT76" s="5" t="str" cm="1">
        <f t="array" aca="1" ref="YT76" ca="1">INDEX(i.LMU_Area,$K76,YT$26)</f>
        <v>-</v>
      </c>
      <c r="YU76" s="5" t="str" cm="1">
        <f t="array" aca="1" ref="YU76" ca="1">INDEX(i.LMU_Area,$K76,YU$26)</f>
        <v>-</v>
      </c>
      <c r="YV76" s="5" t="str" cm="1">
        <f t="array" aca="1" ref="YV76" ca="1">INDEX(i.LMU_Area,$K76,YV$26)</f>
        <v>-</v>
      </c>
      <c r="YW76" s="5" t="str" cm="1">
        <f t="array" aca="1" ref="YW76" ca="1">INDEX(i.LMU_Area,$K76,YW$26)</f>
        <v>-</v>
      </c>
      <c r="YX76" s="5" t="str" cm="1">
        <f t="array" aca="1" ref="YX76" ca="1">INDEX(i.LMU_Area,$K76,YX$26)</f>
        <v>-</v>
      </c>
      <c r="YY76" s="5" t="str" cm="1">
        <f t="array" aca="1" ref="YY76" ca="1">INDEX(i.LMU_Area,$K76,YY$26)</f>
        <v>-</v>
      </c>
      <c r="YZ76" s="5" t="str" cm="1">
        <f t="array" aca="1" ref="YZ76" ca="1">INDEX(i.LMU_Area,$K76,YZ$26)</f>
        <v>-</v>
      </c>
      <c r="ZA76" s="5" t="str" cm="1">
        <f t="array" aca="1" ref="ZA76" ca="1">INDEX(i.LMU_Area,$K76,ZA$26)</f>
        <v>-</v>
      </c>
      <c r="ZB76" s="5" t="str" cm="1">
        <f t="array" aca="1" ref="ZB76" ca="1">INDEX(i.LMU_Area,$K76,ZB$26)</f>
        <v>-</v>
      </c>
      <c r="ZC76" s="5" t="str" cm="1">
        <f t="array" aca="1" ref="ZC76" ca="1">INDEX(i.LMU_Area,$K76,ZC$26)</f>
        <v>-</v>
      </c>
      <c r="ZD76" s="5" t="str" cm="1">
        <f t="array" aca="1" ref="ZD76" ca="1">INDEX(i.LMU_Area,$K76,ZD$26)</f>
        <v>-</v>
      </c>
      <c r="ZE76" s="5" t="str" cm="1">
        <f t="array" aca="1" ref="ZE76" ca="1">INDEX(i.LMU_Area,$K76,ZE$26)</f>
        <v>-</v>
      </c>
      <c r="ZF76" s="5" t="str" cm="1">
        <f t="array" aca="1" ref="ZF76" ca="1">INDEX(i.LMU_Area,$K76,ZF$26)</f>
        <v>-</v>
      </c>
      <c r="ZG76" s="5" t="str" cm="1">
        <f t="array" aca="1" ref="ZG76" ca="1">INDEX(i.LMU_Area,$K76,ZG$26)</f>
        <v>-</v>
      </c>
      <c r="ZH76" s="5" t="str" cm="1">
        <f t="array" aca="1" ref="ZH76" ca="1">INDEX(i.LMU_Area,$K76,ZH$26)</f>
        <v>-</v>
      </c>
      <c r="ZI76" s="5" t="str" cm="1">
        <f t="array" aca="1" ref="ZI76" ca="1">INDEX(i.LMU_Area,$K76,ZI$26)</f>
        <v>-</v>
      </c>
      <c r="ZJ76" s="5" t="str" cm="1">
        <f t="array" aca="1" ref="ZJ76" ca="1">INDEX(i.LMU_Area,$K76,ZJ$26)</f>
        <v>-</v>
      </c>
      <c r="ZK76" s="5" t="str" cm="1">
        <f t="array" aca="1" ref="ZK76" ca="1">INDEX(i.LMU_Area,$K76,ZK$26)</f>
        <v>-</v>
      </c>
      <c r="ZL76" s="5" t="str" cm="1">
        <f t="array" aca="1" ref="ZL76" ca="1">INDEX(i.LMU_Area,$K76,ZL$26)</f>
        <v>-</v>
      </c>
      <c r="ZM76" s="5" t="str" cm="1">
        <f t="array" aca="1" ref="ZM76" ca="1">INDEX(i.LMU_Area,$K76,ZM$26)</f>
        <v>-</v>
      </c>
      <c r="ZN76" s="5" t="str" cm="1">
        <f t="array" aca="1" ref="ZN76" ca="1">INDEX(i.LMU_Area,$K76,ZN$26)</f>
        <v>-</v>
      </c>
      <c r="ZO76" s="5" t="str" cm="1">
        <f t="array" aca="1" ref="ZO76" ca="1">INDEX(i.LMU_Area,$K76,ZO$26)</f>
        <v>-</v>
      </c>
      <c r="ZP76" s="5" t="str" cm="1">
        <f t="array" aca="1" ref="ZP76" ca="1">INDEX(i.LMU_Area,$K76,ZP$26)</f>
        <v>-</v>
      </c>
      <c r="ZQ76" s="5" t="str" cm="1">
        <f t="array" aca="1" ref="ZQ76" ca="1">INDEX(i.LMU_Area,$K76,ZQ$26)</f>
        <v>-</v>
      </c>
      <c r="ZR76" s="5" t="str" cm="1">
        <f t="array" aca="1" ref="ZR76" ca="1">INDEX(i.LMU_Area,$K76,ZR$26)</f>
        <v>-</v>
      </c>
      <c r="ZS76" s="5" t="str" cm="1">
        <f t="array" aca="1" ref="ZS76" ca="1">INDEX(i.LMU_Area,$K76,ZS$26)</f>
        <v>-</v>
      </c>
      <c r="ZT76" s="5" t="str" cm="1">
        <f t="array" aca="1" ref="ZT76" ca="1">INDEX(i.LMU_Area,$K76,ZT$26)</f>
        <v>-</v>
      </c>
      <c r="ZU76" s="5" t="str" cm="1">
        <f t="array" aca="1" ref="ZU76" ca="1">INDEX(i.LMU_Area,$K76,ZU$26)</f>
        <v>-</v>
      </c>
      <c r="ZV76" s="5" t="str" cm="1">
        <f t="array" aca="1" ref="ZV76" ca="1">INDEX(i.LMU_Area,$K76,ZV$26)</f>
        <v>-</v>
      </c>
      <c r="ZW76" s="5" t="str" cm="1">
        <f t="array" aca="1" ref="ZW76" ca="1">INDEX(i.LMU_Area,$K76,ZW$26)</f>
        <v>-</v>
      </c>
      <c r="ZX76" s="5" t="str" cm="1">
        <f t="array" aca="1" ref="ZX76" ca="1">INDEX(i.LMU_Area,$K76,ZX$26)</f>
        <v>-</v>
      </c>
      <c r="ZY76" s="5" t="str" cm="1">
        <f t="array" aca="1" ref="ZY76" ca="1">INDEX(i.LMU_Area,$K76,ZY$26)</f>
        <v>-</v>
      </c>
      <c r="ZZ76" s="5" t="str" cm="1">
        <f t="array" aca="1" ref="ZZ76" ca="1">INDEX(i.LMU_Area,$K76,ZZ$26)</f>
        <v>-</v>
      </c>
      <c r="AAA76" s="5" t="str" cm="1">
        <f t="array" aca="1" ref="AAA76" ca="1">INDEX(i.LMU_Area,$K76,AAA$26)</f>
        <v>-</v>
      </c>
      <c r="AAB76" s="5" t="str" cm="1">
        <f t="array" aca="1" ref="AAB76" ca="1">INDEX(i.LMU_Area,$K76,AAB$26)</f>
        <v>-</v>
      </c>
      <c r="AAC76" s="5" t="str" cm="1">
        <f t="array" aca="1" ref="AAC76" ca="1">INDEX(i.LMU_Area,$K76,AAC$26)</f>
        <v>-</v>
      </c>
      <c r="AAD76" s="5" t="str" cm="1">
        <f t="array" aca="1" ref="AAD76" ca="1">INDEX(i.LMU_Area,$K76,AAD$26)</f>
        <v>-</v>
      </c>
      <c r="AAE76" s="5" t="str" cm="1">
        <f t="array" aca="1" ref="AAE76" ca="1">INDEX(i.LMU_Area,$K76,AAE$26)</f>
        <v>-</v>
      </c>
      <c r="AAF76" s="5" t="str" cm="1">
        <f t="array" aca="1" ref="AAF76" ca="1">INDEX(i.LMU_Area,$K76,AAF$26)</f>
        <v>-</v>
      </c>
      <c r="AAG76" s="5" t="str" cm="1">
        <f t="array" aca="1" ref="AAG76" ca="1">INDEX(i.LMU_Area,$K76,AAG$26)</f>
        <v>-</v>
      </c>
      <c r="AAH76" s="5" t="str" cm="1">
        <f t="array" aca="1" ref="AAH76" ca="1">INDEX(i.LMU_Area,$K76,AAH$26)</f>
        <v>-</v>
      </c>
      <c r="AAI76" s="5" t="str" cm="1">
        <f t="array" aca="1" ref="AAI76" ca="1">INDEX(i.LMU_Area,$K76,AAI$26)</f>
        <v>-</v>
      </c>
      <c r="AAJ76" s="5" t="str" cm="1">
        <f t="array" aca="1" ref="AAJ76" ca="1">INDEX(i.LMU_Area,$K76,AAJ$26)</f>
        <v>-</v>
      </c>
      <c r="AAK76" s="5" t="str" cm="1">
        <f t="array" aca="1" ref="AAK76" ca="1">INDEX(i.LMU_Area,$K76,AAK$26)</f>
        <v>-</v>
      </c>
      <c r="AAL76" s="5" t="str" cm="1">
        <f t="array" aca="1" ref="AAL76" ca="1">INDEX(i.LMU_Area,$K76,AAL$26)</f>
        <v>-</v>
      </c>
      <c r="AAM76" s="5" t="str" cm="1">
        <f t="array" aca="1" ref="AAM76" ca="1">INDEX(i.LMU_Area,$K76,AAM$26)</f>
        <v>-</v>
      </c>
      <c r="AAN76" s="5" t="str" cm="1">
        <f t="array" aca="1" ref="AAN76" ca="1">INDEX(i.LMU_Area,$K76,AAN$26)</f>
        <v>-</v>
      </c>
      <c r="AAO76" s="5" t="str" cm="1">
        <f t="array" aca="1" ref="AAO76" ca="1">INDEX(i.LMU_Area,$K76,AAO$26)</f>
        <v>-</v>
      </c>
      <c r="AAP76" s="5" t="str" cm="1">
        <f t="array" aca="1" ref="AAP76" ca="1">INDEX(i.LMU_Area,$K76,AAP$26)</f>
        <v>-</v>
      </c>
      <c r="AAQ76" s="5" t="str" cm="1">
        <f t="array" aca="1" ref="AAQ76" ca="1">INDEX(i.LMU_Area,$K76,AAQ$26)</f>
        <v>-</v>
      </c>
      <c r="AAR76" s="5" t="str" cm="1">
        <f t="array" aca="1" ref="AAR76" ca="1">INDEX(i.LMU_Area,$K76,AAR$26)</f>
        <v>-</v>
      </c>
      <c r="AAS76" s="5" t="str" cm="1">
        <f t="array" aca="1" ref="AAS76" ca="1">INDEX(i.LMU_Area,$K76,AAS$26)</f>
        <v>-</v>
      </c>
      <c r="AAT76" s="5" t="str" cm="1">
        <f t="array" aca="1" ref="AAT76" ca="1">INDEX(i.LMU_Area,$K76,AAT$26)</f>
        <v>-</v>
      </c>
      <c r="AAU76" s="5" t="str" cm="1">
        <f t="array" aca="1" ref="AAU76" ca="1">INDEX(i.LMU_Area,$K76,AAU$26)</f>
        <v>-</v>
      </c>
      <c r="AAV76" s="5" t="str" cm="1">
        <f t="array" aca="1" ref="AAV76" ca="1">INDEX(i.LMU_Area,$K76,AAV$26)</f>
        <v>-</v>
      </c>
      <c r="AAW76" s="5" t="str" cm="1">
        <f t="array" aca="1" ref="AAW76" ca="1">INDEX(i.LMU_Area,$K76,AAW$26)</f>
        <v>-</v>
      </c>
      <c r="AAX76" s="5" t="str" cm="1">
        <f t="array" aca="1" ref="AAX76" ca="1">INDEX(i.LMU_Area,$K76,AAX$26)</f>
        <v>-</v>
      </c>
      <c r="AAY76" s="5" t="str" cm="1">
        <f t="array" aca="1" ref="AAY76" ca="1">INDEX(i.LMU_Area,$K76,AAY$26)</f>
        <v>-</v>
      </c>
      <c r="AAZ76" s="5" t="str" cm="1">
        <f t="array" aca="1" ref="AAZ76" ca="1">INDEX(i.LMU_Area,$K76,AAZ$26)</f>
        <v>-</v>
      </c>
      <c r="ABA76" s="5" t="str" cm="1">
        <f t="array" aca="1" ref="ABA76" ca="1">INDEX(i.LMU_Area,$K76,ABA$26)</f>
        <v>-</v>
      </c>
      <c r="ABB76" s="5" t="str" cm="1">
        <f t="array" aca="1" ref="ABB76" ca="1">INDEX(i.LMU_Area,$K76,ABB$26)</f>
        <v>-</v>
      </c>
      <c r="ABC76" s="5" t="str" cm="1">
        <f t="array" aca="1" ref="ABC76" ca="1">INDEX(i.LMU_Area,$K76,ABC$26)</f>
        <v>-</v>
      </c>
      <c r="ABD76" s="5" t="str" cm="1">
        <f t="array" aca="1" ref="ABD76" ca="1">INDEX(i.LMU_Area,$K76,ABD$26)</f>
        <v>-</v>
      </c>
      <c r="ABE76" s="5" t="str" cm="1">
        <f t="array" aca="1" ref="ABE76" ca="1">INDEX(i.LMU_Area,$K76,ABE$26)</f>
        <v>-</v>
      </c>
      <c r="ABF76" s="5" t="str" cm="1">
        <f t="array" aca="1" ref="ABF76" ca="1">INDEX(i.LMU_Area,$K76,ABF$26)</f>
        <v>-</v>
      </c>
      <c r="ABG76" s="5" t="str" cm="1">
        <f t="array" aca="1" ref="ABG76" ca="1">INDEX(i.LMU_Area,$K76,ABG$26)</f>
        <v>-</v>
      </c>
      <c r="ABH76" s="5" t="str" cm="1">
        <f t="array" aca="1" ref="ABH76" ca="1">INDEX(i.LMU_Area,$K76,ABH$26)</f>
        <v>-</v>
      </c>
      <c r="ABI76" s="5" t="str" cm="1">
        <f t="array" aca="1" ref="ABI76" ca="1">INDEX(i.LMU_Area,$K76,ABI$26)</f>
        <v>-</v>
      </c>
      <c r="ABJ76" s="5" t="str" cm="1">
        <f t="array" aca="1" ref="ABJ76" ca="1">INDEX(i.LMU_Area,$K76,ABJ$26)</f>
        <v>-</v>
      </c>
      <c r="ABK76" s="5" t="str" cm="1">
        <f t="array" aca="1" ref="ABK76" ca="1">INDEX(i.LMU_Area,$K76,ABK$26)</f>
        <v>-</v>
      </c>
      <c r="ABL76" s="5" t="str" cm="1">
        <f t="array" aca="1" ref="ABL76" ca="1">INDEX(i.LMU_Area,$K76,ABL$26)</f>
        <v>-</v>
      </c>
      <c r="ABM76" s="5" t="str" cm="1">
        <f t="array" aca="1" ref="ABM76" ca="1">INDEX(i.LMU_Area,$K76,ABM$26)</f>
        <v>-</v>
      </c>
      <c r="ABN76" s="5" t="str" cm="1">
        <f t="array" aca="1" ref="ABN76" ca="1">INDEX(i.LMU_Area,$K76,ABN$26)</f>
        <v>-</v>
      </c>
      <c r="ABO76" s="5" t="str" cm="1">
        <f t="array" aca="1" ref="ABO76" ca="1">INDEX(i.LMU_Area,$K76,ABO$26)</f>
        <v>-</v>
      </c>
      <c r="ABP76" s="5" t="str" cm="1">
        <f t="array" aca="1" ref="ABP76" ca="1">INDEX(i.LMU_Area,$K76,ABP$26)</f>
        <v>-</v>
      </c>
      <c r="ABQ76" s="5" t="str" cm="1">
        <f t="array" aca="1" ref="ABQ76" ca="1">INDEX(i.LMU_Area,$K76,ABQ$26)</f>
        <v>-</v>
      </c>
      <c r="ABR76" s="5" t="str" cm="1">
        <f t="array" aca="1" ref="ABR76" ca="1">INDEX(i.LMU_Area,$K76,ABR$26)</f>
        <v>-</v>
      </c>
      <c r="ABS76" s="5" t="str" cm="1">
        <f t="array" aca="1" ref="ABS76" ca="1">INDEX(i.LMU_Area,$K76,ABS$26)</f>
        <v>-</v>
      </c>
      <c r="ABT76" s="5" t="str" cm="1">
        <f t="array" aca="1" ref="ABT76" ca="1">INDEX(i.LMU_Area,$K76,ABT$26)</f>
        <v>-</v>
      </c>
      <c r="ABU76" s="5" t="str" cm="1">
        <f t="array" aca="1" ref="ABU76" ca="1">INDEX(i.LMU_Area,$K76,ABU$26)</f>
        <v>-</v>
      </c>
      <c r="ABV76" s="5" t="str" cm="1">
        <f t="array" aca="1" ref="ABV76" ca="1">INDEX(i.LMU_Area,$K76,ABV$26)</f>
        <v>-</v>
      </c>
      <c r="ABW76" s="5" t="str" cm="1">
        <f t="array" aca="1" ref="ABW76" ca="1">INDEX(i.LMU_Area,$K76,ABW$26)</f>
        <v>-</v>
      </c>
      <c r="ABX76" s="5" t="str" cm="1">
        <f t="array" aca="1" ref="ABX76" ca="1">INDEX(i.LMU_Area,$K76,ABX$26)</f>
        <v>-</v>
      </c>
      <c r="ABY76" s="5" t="str" cm="1">
        <f t="array" aca="1" ref="ABY76" ca="1">INDEX(i.LMU_Area,$K76,ABY$26)</f>
        <v>-</v>
      </c>
      <c r="ABZ76" s="5" t="str" cm="1">
        <f t="array" aca="1" ref="ABZ76" ca="1">INDEX(i.LMU_Area,$K76,ABZ$26)</f>
        <v>-</v>
      </c>
      <c r="ACA76" s="5" t="str" cm="1">
        <f t="array" aca="1" ref="ACA76" ca="1">INDEX(i.LMU_Area,$K76,ACA$26)</f>
        <v>-</v>
      </c>
      <c r="ACB76" s="5" t="str" cm="1">
        <f t="array" aca="1" ref="ACB76" ca="1">INDEX(i.LMU_Area,$K76,ACB$26)</f>
        <v>-</v>
      </c>
      <c r="ACC76" s="5" t="str" cm="1">
        <f t="array" aca="1" ref="ACC76" ca="1">INDEX(i.LMU_Area,$K76,ACC$26)</f>
        <v>-</v>
      </c>
      <c r="ACD76" s="5" t="str" cm="1">
        <f t="array" aca="1" ref="ACD76" ca="1">INDEX(i.LMU_Area,$K76,ACD$26)</f>
        <v>-</v>
      </c>
      <c r="ACE76" s="5" t="str" cm="1">
        <f t="array" aca="1" ref="ACE76" ca="1">INDEX(i.LMU_Area,$K76,ACE$26)</f>
        <v>-</v>
      </c>
      <c r="ACF76" s="5" t="str" cm="1">
        <f t="array" aca="1" ref="ACF76" ca="1">INDEX(i.LMU_Area,$K76,ACF$26)</f>
        <v>-</v>
      </c>
      <c r="ACG76" s="5" t="str" cm="1">
        <f t="array" aca="1" ref="ACG76" ca="1">INDEX(i.LMU_Area,$K76,ACG$26)</f>
        <v>-</v>
      </c>
      <c r="ACH76" s="5" t="str" cm="1">
        <f t="array" aca="1" ref="ACH76" ca="1">INDEX(i.LMU_Area,$K76,ACH$26)</f>
        <v>-</v>
      </c>
      <c r="ACI76" s="5" t="str" cm="1">
        <f t="array" aca="1" ref="ACI76" ca="1">INDEX(i.LMU_Area,$K76,ACI$26)</f>
        <v>-</v>
      </c>
      <c r="ACJ76" s="5" t="str" cm="1">
        <f t="array" aca="1" ref="ACJ76" ca="1">INDEX(i.LMU_Area,$K76,ACJ$26)</f>
        <v>-</v>
      </c>
      <c r="ACK76" s="5" t="str" cm="1">
        <f t="array" aca="1" ref="ACK76" ca="1">INDEX(i.LMU_Area,$K76,ACK$26)</f>
        <v>-</v>
      </c>
      <c r="ACL76" s="5" t="str" cm="1">
        <f t="array" aca="1" ref="ACL76" ca="1">INDEX(i.LMU_Area,$K76,ACL$26)</f>
        <v>-</v>
      </c>
      <c r="ACM76" s="5" t="str" cm="1">
        <f t="array" aca="1" ref="ACM76" ca="1">INDEX(i.LMU_Area,$K76,ACM$26)</f>
        <v>-</v>
      </c>
      <c r="ACN76" s="5" t="str" cm="1">
        <f t="array" aca="1" ref="ACN76" ca="1">INDEX(i.LMU_Area,$K76,ACN$26)</f>
        <v>-</v>
      </c>
      <c r="ACO76" s="5" t="str" cm="1">
        <f t="array" aca="1" ref="ACO76" ca="1">INDEX(i.LMU_Area,$K76,ACO$26)</f>
        <v>-</v>
      </c>
      <c r="ACP76" s="5" t="str" cm="1">
        <f t="array" aca="1" ref="ACP76" ca="1">INDEX(i.LMU_Area,$K76,ACP$26)</f>
        <v>-</v>
      </c>
      <c r="ACQ76" s="5" t="str" cm="1">
        <f t="array" aca="1" ref="ACQ76" ca="1">INDEX(i.LMU_Area,$K76,ACQ$26)</f>
        <v>-</v>
      </c>
      <c r="ACR76" s="5" t="str" cm="1">
        <f t="array" aca="1" ref="ACR76" ca="1">INDEX(i.LMU_Area,$K76,ACR$26)</f>
        <v>-</v>
      </c>
      <c r="ACS76" s="5" t="str" cm="1">
        <f t="array" aca="1" ref="ACS76" ca="1">INDEX(i.LMU_Area,$K76,ACS$26)</f>
        <v>-</v>
      </c>
      <c r="ACT76" s="5" t="str" cm="1">
        <f t="array" aca="1" ref="ACT76" ca="1">INDEX(i.LMU_Area,$K76,ACT$26)</f>
        <v>-</v>
      </c>
      <c r="ACU76" s="5" t="str" cm="1">
        <f t="array" aca="1" ref="ACU76" ca="1">INDEX(i.LMU_Area,$K76,ACU$26)</f>
        <v>-</v>
      </c>
      <c r="ACV76" s="5" t="str" cm="1">
        <f t="array" aca="1" ref="ACV76" ca="1">INDEX(i.LMU_Area,$K76,ACV$26)</f>
        <v>-</v>
      </c>
      <c r="ACW76" s="5" t="str" cm="1">
        <f t="array" aca="1" ref="ACW76" ca="1">INDEX(i.LMU_Area,$K76,ACW$26)</f>
        <v>-</v>
      </c>
      <c r="ACX76" s="5" t="str" cm="1">
        <f t="array" aca="1" ref="ACX76" ca="1">INDEX(i.LMU_Area,$K76,ACX$26)</f>
        <v>-</v>
      </c>
      <c r="ACY76" s="5" t="str" cm="1">
        <f t="array" aca="1" ref="ACY76" ca="1">INDEX(i.LMU_Area,$K76,ACY$26)</f>
        <v>-</v>
      </c>
      <c r="ACZ76" s="5" t="str" cm="1">
        <f t="array" aca="1" ref="ACZ76" ca="1">INDEX(i.LMU_Area,$K76,ACZ$26)</f>
        <v>-</v>
      </c>
      <c r="ADA76" s="5" t="str" cm="1">
        <f t="array" aca="1" ref="ADA76" ca="1">INDEX(i.LMU_Area,$K76,ADA$26)</f>
        <v>-</v>
      </c>
      <c r="ADB76" s="5" t="str" cm="1">
        <f t="array" aca="1" ref="ADB76" ca="1">INDEX(i.LMU_Area,$K76,ADB$26)</f>
        <v>-</v>
      </c>
      <c r="ADC76" s="5" t="str" cm="1">
        <f t="array" aca="1" ref="ADC76" ca="1">INDEX(i.LMU_Area,$K76,ADC$26)</f>
        <v>-</v>
      </c>
      <c r="ADD76" s="5" t="str" cm="1">
        <f t="array" aca="1" ref="ADD76" ca="1">INDEX(i.LMU_Area,$K76,ADD$26)</f>
        <v>-</v>
      </c>
      <c r="ADE76" s="5" t="str" cm="1">
        <f t="array" aca="1" ref="ADE76" ca="1">INDEX(i.LMU_Area,$K76,ADE$26)</f>
        <v>-</v>
      </c>
      <c r="ADF76" s="5" t="str" cm="1">
        <f t="array" aca="1" ref="ADF76" ca="1">INDEX(i.LMU_Area,$K76,ADF$26)</f>
        <v>-</v>
      </c>
      <c r="ADG76" s="5" t="str" cm="1">
        <f t="array" aca="1" ref="ADG76" ca="1">INDEX(i.LMU_Area,$K76,ADG$26)</f>
        <v>-</v>
      </c>
      <c r="ADH76" s="5" t="str" cm="1">
        <f t="array" aca="1" ref="ADH76" ca="1">INDEX(i.LMU_Area,$K76,ADH$26)</f>
        <v>-</v>
      </c>
      <c r="ADI76" s="5" t="str" cm="1">
        <f t="array" aca="1" ref="ADI76" ca="1">INDEX(i.LMU_Area,$K76,ADI$26)</f>
        <v>-</v>
      </c>
      <c r="ADJ76" s="5" t="str" cm="1">
        <f t="array" aca="1" ref="ADJ76" ca="1">INDEX(i.LMU_Area,$K76,ADJ$26)</f>
        <v>-</v>
      </c>
      <c r="ADK76" s="5" t="str" cm="1">
        <f t="array" aca="1" ref="ADK76" ca="1">INDEX(i.LMU_Area,$K76,ADK$26)</f>
        <v>-</v>
      </c>
      <c r="ADL76" s="5" t="str" cm="1">
        <f t="array" aca="1" ref="ADL76" ca="1">INDEX(i.LMU_Area,$K76,ADL$26)</f>
        <v>-</v>
      </c>
      <c r="ADM76" s="5" t="str" cm="1">
        <f t="array" aca="1" ref="ADM76" ca="1">INDEX(i.LMU_Area,$K76,ADM$26)</f>
        <v>-</v>
      </c>
      <c r="ADN76" s="5" t="str" cm="1">
        <f t="array" aca="1" ref="ADN76" ca="1">INDEX(i.LMU_Area,$K76,ADN$26)</f>
        <v>-</v>
      </c>
      <c r="ADO76" s="5" t="str" cm="1">
        <f t="array" aca="1" ref="ADO76" ca="1">INDEX(i.LMU_Area,$K76,ADO$26)</f>
        <v>-</v>
      </c>
      <c r="ADP76" s="5" t="str" cm="1">
        <f t="array" aca="1" ref="ADP76" ca="1">INDEX(i.LMU_Area,$K76,ADP$26)</f>
        <v>-</v>
      </c>
      <c r="ADQ76" s="5" t="str" cm="1">
        <f t="array" aca="1" ref="ADQ76" ca="1">INDEX(i.LMU_Area,$K76,ADQ$26)</f>
        <v>-</v>
      </c>
      <c r="ADR76" s="5" t="str" cm="1">
        <f t="array" aca="1" ref="ADR76" ca="1">INDEX(i.LMU_Area,$K76,ADR$26)</f>
        <v>-</v>
      </c>
      <c r="ADS76" s="5" t="str" cm="1">
        <f t="array" aca="1" ref="ADS76" ca="1">INDEX(i.LMU_Area,$K76,ADS$26)</f>
        <v>-</v>
      </c>
      <c r="ADT76" s="5" t="str" cm="1">
        <f t="array" aca="1" ref="ADT76" ca="1">INDEX(i.LMU_Area,$K76,ADT$26)</f>
        <v>-</v>
      </c>
      <c r="ADU76" s="5" t="str" cm="1">
        <f t="array" aca="1" ref="ADU76" ca="1">INDEX(i.LMU_Area,$K76,ADU$26)</f>
        <v>-</v>
      </c>
      <c r="ADV76" s="5" t="str" cm="1">
        <f t="array" aca="1" ref="ADV76" ca="1">INDEX(i.LMU_Area,$K76,ADV$26)</f>
        <v>-</v>
      </c>
      <c r="ADW76" s="5" t="str" cm="1">
        <f t="array" aca="1" ref="ADW76" ca="1">INDEX(i.LMU_Area,$K76,ADW$26)</f>
        <v>-</v>
      </c>
      <c r="ADX76" s="5" t="str" cm="1">
        <f t="array" aca="1" ref="ADX76" ca="1">INDEX(i.LMU_Area,$K76,ADX$26)</f>
        <v>-</v>
      </c>
      <c r="ADY76" s="5" t="str" cm="1">
        <f t="array" aca="1" ref="ADY76" ca="1">INDEX(i.LMU_Area,$K76,ADY$26)</f>
        <v>-</v>
      </c>
      <c r="ADZ76" s="5" t="str" cm="1">
        <f t="array" aca="1" ref="ADZ76" ca="1">INDEX(i.LMU_Area,$K76,ADZ$26)</f>
        <v>-</v>
      </c>
      <c r="AEA76" s="5" t="str" cm="1">
        <f t="array" aca="1" ref="AEA76" ca="1">INDEX(i.LMU_Area,$K76,AEA$26)</f>
        <v>-</v>
      </c>
      <c r="AEB76" s="5" t="str" cm="1">
        <f t="array" aca="1" ref="AEB76" ca="1">INDEX(i.LMU_Area,$K76,AEB$26)</f>
        <v>-</v>
      </c>
      <c r="AEC76" s="5" t="str" cm="1">
        <f t="array" aca="1" ref="AEC76" ca="1">INDEX(i.LMU_Area,$K76,AEC$26)</f>
        <v>-</v>
      </c>
      <c r="AED76" s="5" t="str" cm="1">
        <f t="array" aca="1" ref="AED76" ca="1">INDEX(i.LMU_Area,$K76,AED$26)</f>
        <v>-</v>
      </c>
      <c r="AEE76" s="5" t="str" cm="1">
        <f t="array" aca="1" ref="AEE76" ca="1">INDEX(i.LMU_Area,$K76,AEE$26)</f>
        <v>-</v>
      </c>
      <c r="AEF76" s="5" t="str" cm="1">
        <f t="array" aca="1" ref="AEF76" ca="1">INDEX(i.LMU_Area,$K76,AEF$26)</f>
        <v>-</v>
      </c>
      <c r="AEG76" s="5" t="str" cm="1">
        <f t="array" aca="1" ref="AEG76" ca="1">INDEX(i.LMU_Area,$K76,AEG$26)</f>
        <v>-</v>
      </c>
      <c r="AEH76" s="5" t="str" cm="1">
        <f t="array" aca="1" ref="AEH76" ca="1">INDEX(i.LMU_Area,$K76,AEH$26)</f>
        <v>-</v>
      </c>
      <c r="AEI76" s="5" t="str" cm="1">
        <f t="array" aca="1" ref="AEI76" ca="1">INDEX(i.LMU_Area,$K76,AEI$26)</f>
        <v>-</v>
      </c>
      <c r="AEJ76" s="5" t="str" cm="1">
        <f t="array" aca="1" ref="AEJ76" ca="1">INDEX(i.LMU_Area,$K76,AEJ$26)</f>
        <v>-</v>
      </c>
      <c r="AEK76" s="5" t="str" cm="1">
        <f t="array" aca="1" ref="AEK76" ca="1">INDEX(i.LMU_Area,$K76,AEK$26)</f>
        <v>-</v>
      </c>
      <c r="AEL76" s="5" t="str" cm="1">
        <f t="array" aca="1" ref="AEL76" ca="1">INDEX(i.LMU_Area,$K76,AEL$26)</f>
        <v>-</v>
      </c>
      <c r="AEM76" s="5" t="str" cm="1">
        <f t="array" aca="1" ref="AEM76" ca="1">INDEX(i.LMU_Area,$K76,AEM$26)</f>
        <v>-</v>
      </c>
      <c r="AEN76" s="5" t="str" cm="1">
        <f t="array" aca="1" ref="AEN76" ca="1">INDEX(i.LMU_Area,$K76,AEN$26)</f>
        <v>-</v>
      </c>
      <c r="AEO76" s="5" t="str" cm="1">
        <f t="array" aca="1" ref="AEO76" ca="1">INDEX(i.LMU_Area,$K76,AEO$26)</f>
        <v>-</v>
      </c>
      <c r="AEP76" s="5" t="str" cm="1">
        <f t="array" aca="1" ref="AEP76" ca="1">INDEX(i.LMU_Area,$K76,AEP$26)</f>
        <v>-</v>
      </c>
      <c r="AEQ76" s="5" t="str" cm="1">
        <f t="array" aca="1" ref="AEQ76" ca="1">INDEX(i.LMU_Area,$K76,AEQ$26)</f>
        <v>-</v>
      </c>
      <c r="AER76" s="5" t="str" cm="1">
        <f t="array" aca="1" ref="AER76" ca="1">INDEX(i.LMU_Area,$K76,AER$26)</f>
        <v>-</v>
      </c>
      <c r="AES76" s="5" t="str" cm="1">
        <f t="array" aca="1" ref="AES76" ca="1">INDEX(i.LMU_Area,$K76,AES$26)</f>
        <v>-</v>
      </c>
      <c r="AET76" s="5" t="str" cm="1">
        <f t="array" aca="1" ref="AET76" ca="1">INDEX(i.LMU_Area,$K76,AET$26)</f>
        <v>-</v>
      </c>
      <c r="AEU76" s="5" t="str" cm="1">
        <f t="array" aca="1" ref="AEU76" ca="1">INDEX(i.LMU_Area,$K76,AEU$26)</f>
        <v>-</v>
      </c>
      <c r="AEV76" s="5" t="str" cm="1">
        <f t="array" aca="1" ref="AEV76" ca="1">INDEX(i.LMU_Area,$K76,AEV$26)</f>
        <v>-</v>
      </c>
      <c r="AEW76" s="5" t="str" cm="1">
        <f t="array" aca="1" ref="AEW76" ca="1">INDEX(i.LMU_Area,$K76,AEW$26)</f>
        <v>-</v>
      </c>
      <c r="AEX76" s="5" t="str" cm="1">
        <f t="array" aca="1" ref="AEX76" ca="1">INDEX(i.LMU_Area,$K76,AEX$26)</f>
        <v>-</v>
      </c>
      <c r="AEY76" s="5" t="str" cm="1">
        <f t="array" aca="1" ref="AEY76" ca="1">INDEX(i.LMU_Area,$K76,AEY$26)</f>
        <v>-</v>
      </c>
      <c r="AEZ76" s="5" t="str" cm="1">
        <f t="array" aca="1" ref="AEZ76" ca="1">INDEX(i.LMU_Area,$K76,AEZ$26)</f>
        <v>-</v>
      </c>
      <c r="AFA76" s="5" t="str" cm="1">
        <f t="array" aca="1" ref="AFA76" ca="1">INDEX(i.LMU_Area,$K76,AFA$26)</f>
        <v>-</v>
      </c>
      <c r="AFB76" s="5" t="str" cm="1">
        <f t="array" aca="1" ref="AFB76" ca="1">INDEX(i.LMU_Area,$K76,AFB$26)</f>
        <v>-</v>
      </c>
      <c r="AFC76" s="5" t="str" cm="1">
        <f t="array" aca="1" ref="AFC76" ca="1">INDEX(i.LMU_Area,$K76,AFC$26)</f>
        <v>-</v>
      </c>
      <c r="AFD76" s="5" t="str" cm="1">
        <f t="array" aca="1" ref="AFD76" ca="1">INDEX(i.LMU_Area,$K76,AFD$26)</f>
        <v>-</v>
      </c>
      <c r="AFE76" s="5" t="str" cm="1">
        <f t="array" aca="1" ref="AFE76" ca="1">INDEX(i.LMU_Area,$K76,AFE$26)</f>
        <v>-</v>
      </c>
      <c r="AFF76" s="5" t="str" cm="1">
        <f t="array" aca="1" ref="AFF76" ca="1">INDEX(i.LMU_Area,$K76,AFF$26)</f>
        <v>-</v>
      </c>
      <c r="AFG76" s="5" t="str" cm="1">
        <f t="array" aca="1" ref="AFG76" ca="1">INDEX(i.LMU_Area,$K76,AFG$26)</f>
        <v>-</v>
      </c>
      <c r="AFH76" s="5" t="str" cm="1">
        <f t="array" aca="1" ref="AFH76" ca="1">INDEX(i.LMU_Area,$K76,AFH$26)</f>
        <v>-</v>
      </c>
      <c r="AFI76" s="5" t="str" cm="1">
        <f t="array" aca="1" ref="AFI76" ca="1">INDEX(i.LMU_Area,$K76,AFI$26)</f>
        <v>-</v>
      </c>
      <c r="AFJ76" s="5" t="str" cm="1">
        <f t="array" aca="1" ref="AFJ76" ca="1">INDEX(i.LMU_Area,$K76,AFJ$26)</f>
        <v>-</v>
      </c>
      <c r="AFK76" s="5" t="str" cm="1">
        <f t="array" aca="1" ref="AFK76" ca="1">INDEX(i.LMU_Area,$K76,AFK$26)</f>
        <v>-</v>
      </c>
      <c r="AFL76" s="5" t="str" cm="1">
        <f t="array" aca="1" ref="AFL76" ca="1">INDEX(i.LMU_Area,$K76,AFL$26)</f>
        <v>-</v>
      </c>
      <c r="AFM76" s="5" t="str" cm="1">
        <f t="array" aca="1" ref="AFM76" ca="1">INDEX(i.LMU_Area,$K76,AFM$26)</f>
        <v>-</v>
      </c>
      <c r="AFN76" s="5" t="str" cm="1">
        <f t="array" aca="1" ref="AFN76" ca="1">INDEX(i.LMU_Area,$K76,AFN$26)</f>
        <v>-</v>
      </c>
      <c r="AFO76" s="5" t="str" cm="1">
        <f t="array" aca="1" ref="AFO76" ca="1">INDEX(i.LMU_Area,$K76,AFO$26)</f>
        <v>-</v>
      </c>
      <c r="AFP76" s="5" t="str" cm="1">
        <f t="array" aca="1" ref="AFP76" ca="1">INDEX(i.LMU_Area,$K76,AFP$26)</f>
        <v>-</v>
      </c>
      <c r="AFQ76" s="5" t="str" cm="1">
        <f t="array" aca="1" ref="AFQ76" ca="1">INDEX(i.LMU_Area,$K76,AFQ$26)</f>
        <v>-</v>
      </c>
      <c r="AFR76" s="5" t="str" cm="1">
        <f t="array" aca="1" ref="AFR76" ca="1">INDEX(i.LMU_Area,$K76,AFR$26)</f>
        <v>-</v>
      </c>
      <c r="AFS76" s="5" t="str" cm="1">
        <f t="array" aca="1" ref="AFS76" ca="1">INDEX(i.LMU_Area,$K76,AFS$26)</f>
        <v>-</v>
      </c>
      <c r="AFT76" s="5" t="str" cm="1">
        <f t="array" aca="1" ref="AFT76" ca="1">INDEX(i.LMU_Area,$K76,AFT$26)</f>
        <v>-</v>
      </c>
      <c r="AFU76" s="5" t="str" cm="1">
        <f t="array" aca="1" ref="AFU76" ca="1">INDEX(i.LMU_Area,$K76,AFU$26)</f>
        <v>-</v>
      </c>
      <c r="AFV76" s="5" t="str" cm="1">
        <f t="array" aca="1" ref="AFV76" ca="1">INDEX(i.LMU_Area,$K76,AFV$26)</f>
        <v>-</v>
      </c>
      <c r="AFW76" s="5" t="str" cm="1">
        <f t="array" aca="1" ref="AFW76" ca="1">INDEX(i.LMU_Area,$K76,AFW$26)</f>
        <v>-</v>
      </c>
      <c r="AFX76" s="5" t="str" cm="1">
        <f t="array" aca="1" ref="AFX76" ca="1">INDEX(i.LMU_Area,$K76,AFX$26)</f>
        <v>-</v>
      </c>
      <c r="AFY76" s="5" t="str" cm="1">
        <f t="array" aca="1" ref="AFY76" ca="1">INDEX(i.LMU_Area,$K76,AFY$26)</f>
        <v>-</v>
      </c>
      <c r="AFZ76" s="5" t="str" cm="1">
        <f t="array" aca="1" ref="AFZ76" ca="1">INDEX(i.LMU_Area,$K76,AFZ$26)</f>
        <v>-</v>
      </c>
      <c r="AGA76" s="5" t="str" cm="1">
        <f t="array" aca="1" ref="AGA76" ca="1">INDEX(i.LMU_Area,$K76,AGA$26)</f>
        <v>-</v>
      </c>
      <c r="AGB76" s="5" t="str" cm="1">
        <f t="array" aca="1" ref="AGB76" ca="1">INDEX(i.LMU_Area,$K76,AGB$26)</f>
        <v>-</v>
      </c>
      <c r="AGC76" s="5" t="str" cm="1">
        <f t="array" aca="1" ref="AGC76" ca="1">INDEX(i.LMU_Area,$K76,AGC$26)</f>
        <v>-</v>
      </c>
      <c r="AGD76" s="5" t="str" cm="1">
        <f t="array" aca="1" ref="AGD76" ca="1">INDEX(i.LMU_Area,$K76,AGD$26)</f>
        <v>-</v>
      </c>
      <c r="AGE76" s="5" t="str" cm="1">
        <f t="array" aca="1" ref="AGE76" ca="1">INDEX(i.LMU_Area,$K76,AGE$26)</f>
        <v>-</v>
      </c>
      <c r="AGF76" s="5" t="str" cm="1">
        <f t="array" aca="1" ref="AGF76" ca="1">INDEX(i.LMU_Area,$K76,AGF$26)</f>
        <v>-</v>
      </c>
      <c r="AGG76" s="5" t="str" cm="1">
        <f t="array" aca="1" ref="AGG76" ca="1">INDEX(i.LMU_Area,$K76,AGG$26)</f>
        <v>-</v>
      </c>
      <c r="AGH76" s="5" t="str" cm="1">
        <f t="array" aca="1" ref="AGH76" ca="1">INDEX(i.LMU_Area,$K76,AGH$26)</f>
        <v>-</v>
      </c>
      <c r="AGI76" s="5" t="str" cm="1">
        <f t="array" aca="1" ref="AGI76" ca="1">INDEX(i.LMU_Area,$K76,AGI$26)</f>
        <v>-</v>
      </c>
      <c r="AGJ76" s="5" t="str" cm="1">
        <f t="array" aca="1" ref="AGJ76" ca="1">INDEX(i.LMU_Area,$K76,AGJ$26)</f>
        <v>-</v>
      </c>
      <c r="AGK76" s="5" t="str" cm="1">
        <f t="array" aca="1" ref="AGK76" ca="1">INDEX(i.LMU_Area,$K76,AGK$26)</f>
        <v>-</v>
      </c>
      <c r="AGL76" s="5" t="str" cm="1">
        <f t="array" aca="1" ref="AGL76" ca="1">INDEX(i.LMU_Area,$K76,AGL$26)</f>
        <v>-</v>
      </c>
      <c r="AGM76" s="5" t="str" cm="1">
        <f t="array" aca="1" ref="AGM76" ca="1">INDEX(i.LMU_Area,$K76,AGM$26)</f>
        <v>-</v>
      </c>
      <c r="AGN76" s="5" t="str" cm="1">
        <f t="array" aca="1" ref="AGN76" ca="1">INDEX(i.LMU_Area,$K76,AGN$26)</f>
        <v>-</v>
      </c>
      <c r="AGO76" s="5" t="str" cm="1">
        <f t="array" aca="1" ref="AGO76" ca="1">INDEX(i.LMU_Area,$K76,AGO$26)</f>
        <v>-</v>
      </c>
      <c r="AGP76" s="5" t="str" cm="1">
        <f t="array" aca="1" ref="AGP76" ca="1">INDEX(i.LMU_Area,$K76,AGP$26)</f>
        <v>-</v>
      </c>
      <c r="AGQ76" s="5" t="str" cm="1">
        <f t="array" aca="1" ref="AGQ76" ca="1">INDEX(i.LMU_Area,$K76,AGQ$26)</f>
        <v>-</v>
      </c>
      <c r="AGR76" s="5" t="str" cm="1">
        <f t="array" aca="1" ref="AGR76" ca="1">INDEX(i.LMU_Area,$K76,AGR$26)</f>
        <v>-</v>
      </c>
      <c r="AGS76" s="5" t="str" cm="1">
        <f t="array" aca="1" ref="AGS76" ca="1">INDEX(i.LMU_Area,$K76,AGS$26)</f>
        <v>-</v>
      </c>
      <c r="AGT76" s="5" t="str" cm="1">
        <f t="array" aca="1" ref="AGT76" ca="1">INDEX(i.LMU_Area,$K76,AGT$26)</f>
        <v>-</v>
      </c>
      <c r="AGU76" s="5" t="str" cm="1">
        <f t="array" aca="1" ref="AGU76" ca="1">INDEX(i.LMU_Area,$K76,AGU$26)</f>
        <v>-</v>
      </c>
      <c r="AGV76" s="5" t="str" cm="1">
        <f t="array" aca="1" ref="AGV76" ca="1">INDEX(i.LMU_Area,$K76,AGV$26)</f>
        <v>-</v>
      </c>
      <c r="AGW76" s="5" t="str" cm="1">
        <f t="array" aca="1" ref="AGW76" ca="1">INDEX(i.LMU_Area,$K76,AGW$26)</f>
        <v>-</v>
      </c>
      <c r="AGX76" s="5" t="str" cm="1">
        <f t="array" aca="1" ref="AGX76" ca="1">INDEX(i.LMU_Area,$K76,AGX$26)</f>
        <v>-</v>
      </c>
      <c r="AGY76" s="5" t="str" cm="1">
        <f t="array" aca="1" ref="AGY76" ca="1">INDEX(i.LMU_Area,$K76,AGY$26)</f>
        <v>-</v>
      </c>
      <c r="AGZ76" s="5" t="str" cm="1">
        <f t="array" aca="1" ref="AGZ76" ca="1">INDEX(i.LMU_Area,$K76,AGZ$26)</f>
        <v>-</v>
      </c>
      <c r="AHA76" s="5" t="str" cm="1">
        <f t="array" aca="1" ref="AHA76" ca="1">INDEX(i.LMU_Area,$K76,AHA$26)</f>
        <v>-</v>
      </c>
      <c r="AHB76" s="5" t="str" cm="1">
        <f t="array" aca="1" ref="AHB76" ca="1">INDEX(i.LMU_Area,$K76,AHB$26)</f>
        <v>-</v>
      </c>
      <c r="AHC76" s="5" t="str" cm="1">
        <f t="array" aca="1" ref="AHC76" ca="1">INDEX(i.LMU_Area,$K76,AHC$26)</f>
        <v>-</v>
      </c>
      <c r="AHD76" s="5" t="str" cm="1">
        <f t="array" aca="1" ref="AHD76" ca="1">INDEX(i.LMU_Area,$K76,AHD$26)</f>
        <v>-</v>
      </c>
      <c r="AHE76" s="5" t="str" cm="1">
        <f t="array" aca="1" ref="AHE76" ca="1">INDEX(i.LMU_Area,$K76,AHE$26)</f>
        <v>-</v>
      </c>
      <c r="AHF76" s="5" t="str" cm="1">
        <f t="array" aca="1" ref="AHF76" ca="1">INDEX(i.LMU_Area,$K76,AHF$26)</f>
        <v>-</v>
      </c>
      <c r="AHG76" s="5" t="str" cm="1">
        <f t="array" aca="1" ref="AHG76" ca="1">INDEX(i.LMU_Area,$K76,AHG$26)</f>
        <v>-</v>
      </c>
      <c r="AHH76" s="5" t="str" cm="1">
        <f t="array" aca="1" ref="AHH76" ca="1">INDEX(i.LMU_Area,$K76,AHH$26)</f>
        <v>-</v>
      </c>
      <c r="AHI76" s="5" t="str" cm="1">
        <f t="array" aca="1" ref="AHI76" ca="1">INDEX(i.LMU_Area,$K76,AHI$26)</f>
        <v>-</v>
      </c>
      <c r="AHJ76" s="5" t="str" cm="1">
        <f t="array" aca="1" ref="AHJ76" ca="1">INDEX(i.LMU_Area,$K76,AHJ$26)</f>
        <v>-</v>
      </c>
      <c r="AHK76" s="5" t="str" cm="1">
        <f t="array" aca="1" ref="AHK76" ca="1">INDEX(i.LMU_Area,$K76,AHK$26)</f>
        <v>-</v>
      </c>
      <c r="AHL76" s="5" t="str" cm="1">
        <f t="array" aca="1" ref="AHL76" ca="1">INDEX(i.LMU_Area,$K76,AHL$26)</f>
        <v>-</v>
      </c>
      <c r="AHM76" s="5" t="str" cm="1">
        <f t="array" aca="1" ref="AHM76" ca="1">INDEX(i.LMU_Area,$K76,AHM$26)</f>
        <v>-</v>
      </c>
      <c r="AHN76" s="5" t="str" cm="1">
        <f t="array" aca="1" ref="AHN76" ca="1">INDEX(i.LMU_Area,$K76,AHN$26)</f>
        <v>-</v>
      </c>
      <c r="AHO76" s="5" t="str" cm="1">
        <f t="array" aca="1" ref="AHO76" ca="1">INDEX(i.LMU_Area,$K76,AHO$26)</f>
        <v>-</v>
      </c>
      <c r="AHP76" s="5" t="str" cm="1">
        <f t="array" aca="1" ref="AHP76" ca="1">INDEX(i.LMU_Area,$K76,AHP$26)</f>
        <v>-</v>
      </c>
      <c r="AHQ76" s="5" t="str" cm="1">
        <f t="array" aca="1" ref="AHQ76" ca="1">INDEX(i.LMU_Area,$K76,AHQ$26)</f>
        <v>-</v>
      </c>
      <c r="AHR76" s="5" t="str" cm="1">
        <f t="array" aca="1" ref="AHR76" ca="1">INDEX(i.LMU_Area,$K76,AHR$26)</f>
        <v>-</v>
      </c>
      <c r="AHS76" s="5" t="str" cm="1">
        <f t="array" aca="1" ref="AHS76" ca="1">INDEX(i.LMU_Area,$K76,AHS$26)</f>
        <v>-</v>
      </c>
      <c r="AHT76" s="5" t="str" cm="1">
        <f t="array" aca="1" ref="AHT76" ca="1">INDEX(i.LMU_Area,$K76,AHT$26)</f>
        <v>-</v>
      </c>
      <c r="AHU76" s="5" t="str" cm="1">
        <f t="array" aca="1" ref="AHU76" ca="1">INDEX(i.LMU_Area,$K76,AHU$26)</f>
        <v>-</v>
      </c>
      <c r="AHV76" s="5" t="str" cm="1">
        <f t="array" aca="1" ref="AHV76" ca="1">INDEX(i.LMU_Area,$K76,AHV$26)</f>
        <v>-</v>
      </c>
      <c r="AHW76" s="5" t="str" cm="1">
        <f t="array" aca="1" ref="AHW76" ca="1">INDEX(i.LMU_Area,$K76,AHW$26)</f>
        <v>-</v>
      </c>
      <c r="AHX76" s="5" t="str" cm="1">
        <f t="array" aca="1" ref="AHX76" ca="1">INDEX(i.LMU_Area,$K76,AHX$26)</f>
        <v>-</v>
      </c>
      <c r="AHY76" s="5" t="str" cm="1">
        <f t="array" aca="1" ref="AHY76" ca="1">INDEX(i.LMU_Area,$K76,AHY$26)</f>
        <v>-</v>
      </c>
      <c r="AHZ76" s="5" t="str" cm="1">
        <f t="array" aca="1" ref="AHZ76" ca="1">INDEX(i.LMU_Area,$K76,AHZ$26)</f>
        <v>-</v>
      </c>
      <c r="AIA76" s="5" t="str" cm="1">
        <f t="array" aca="1" ref="AIA76" ca="1">INDEX(i.LMU_Area,$K76,AIA$26)</f>
        <v>-</v>
      </c>
      <c r="AIB76" s="5" t="str" cm="1">
        <f t="array" aca="1" ref="AIB76" ca="1">INDEX(i.LMU_Area,$K76,AIB$26)</f>
        <v>-</v>
      </c>
      <c r="AIC76" s="5" t="str" cm="1">
        <f t="array" aca="1" ref="AIC76" ca="1">INDEX(i.LMU_Area,$K76,AIC$26)</f>
        <v>-</v>
      </c>
      <c r="AID76" s="5" t="str" cm="1">
        <f t="array" aca="1" ref="AID76" ca="1">INDEX(i.LMU_Area,$K76,AID$26)</f>
        <v>-</v>
      </c>
      <c r="AIE76" s="5" t="str" cm="1">
        <f t="array" aca="1" ref="AIE76" ca="1">INDEX(i.LMU_Area,$K76,AIE$26)</f>
        <v>-</v>
      </c>
      <c r="AIF76" s="5" t="str" cm="1">
        <f t="array" aca="1" ref="AIF76" ca="1">INDEX(i.LMU_Area,$K76,AIF$26)</f>
        <v>-</v>
      </c>
      <c r="AIG76" s="5" t="str" cm="1">
        <f t="array" aca="1" ref="AIG76" ca="1">INDEX(i.LMU_Area,$K76,AIG$26)</f>
        <v>-</v>
      </c>
      <c r="AIH76" s="5" t="str" cm="1">
        <f t="array" aca="1" ref="AIH76" ca="1">INDEX(i.LMU_Area,$K76,AIH$26)</f>
        <v>-</v>
      </c>
      <c r="AII76" s="5" t="str" cm="1">
        <f t="array" aca="1" ref="AII76" ca="1">INDEX(i.LMU_Area,$K76,AII$26)</f>
        <v>-</v>
      </c>
      <c r="AIJ76" s="5" t="str" cm="1">
        <f t="array" aca="1" ref="AIJ76" ca="1">INDEX(i.LMU_Area,$K76,AIJ$26)</f>
        <v>-</v>
      </c>
      <c r="AIK76" s="5" t="str" cm="1">
        <f t="array" aca="1" ref="AIK76" ca="1">INDEX(i.LMU_Area,$K76,AIK$26)</f>
        <v>-</v>
      </c>
      <c r="AIL76" s="5" t="str" cm="1">
        <f t="array" aca="1" ref="AIL76" ca="1">INDEX(i.LMU_Area,$K76,AIL$26)</f>
        <v>-</v>
      </c>
      <c r="AIM76" s="5" t="str" cm="1">
        <f t="array" aca="1" ref="AIM76" ca="1">INDEX(i.LMU_Area,$K76,AIM$26)</f>
        <v>-</v>
      </c>
      <c r="AIN76" s="5" t="str" cm="1">
        <f t="array" aca="1" ref="AIN76" ca="1">INDEX(i.LMU_Area,$K76,AIN$26)</f>
        <v>-</v>
      </c>
      <c r="AIO76" s="5" t="str" cm="1">
        <f t="array" aca="1" ref="AIO76" ca="1">INDEX(i.LMU_Area,$K76,AIO$26)</f>
        <v>-</v>
      </c>
      <c r="AIP76" s="5" t="str" cm="1">
        <f t="array" aca="1" ref="AIP76" ca="1">INDEX(i.LMU_Area,$K76,AIP$26)</f>
        <v>-</v>
      </c>
      <c r="AIQ76" s="5" t="str" cm="1">
        <f t="array" aca="1" ref="AIQ76" ca="1">INDEX(i.LMU_Area,$K76,AIQ$26)</f>
        <v>-</v>
      </c>
      <c r="AIR76" s="5" t="str" cm="1">
        <f t="array" aca="1" ref="AIR76" ca="1">INDEX(i.LMU_Area,$K76,AIR$26)</f>
        <v>-</v>
      </c>
      <c r="AIS76" s="5" t="str" cm="1">
        <f t="array" aca="1" ref="AIS76" ca="1">INDEX(i.LMU_Area,$K76,AIS$26)</f>
        <v>-</v>
      </c>
      <c r="AIT76" s="5" t="str" cm="1">
        <f t="array" aca="1" ref="AIT76" ca="1">INDEX(i.LMU_Area,$K76,AIT$26)</f>
        <v>-</v>
      </c>
      <c r="AIU76" s="5" t="str" cm="1">
        <f t="array" aca="1" ref="AIU76" ca="1">INDEX(i.LMU_Area,$K76,AIU$26)</f>
        <v>-</v>
      </c>
      <c r="AIV76" s="5" t="str" cm="1">
        <f t="array" aca="1" ref="AIV76" ca="1">INDEX(i.LMU_Area,$K76,AIV$26)</f>
        <v>-</v>
      </c>
      <c r="AIW76" s="5" t="str" cm="1">
        <f t="array" aca="1" ref="AIW76" ca="1">INDEX(i.LMU_Area,$K76,AIW$26)</f>
        <v>-</v>
      </c>
      <c r="AIX76" s="5" t="str" cm="1">
        <f t="array" aca="1" ref="AIX76" ca="1">INDEX(i.LMU_Area,$K76,AIX$26)</f>
        <v>-</v>
      </c>
      <c r="AIY76" s="5" t="str" cm="1">
        <f t="array" aca="1" ref="AIY76" ca="1">INDEX(i.LMU_Area,$K76,AIY$26)</f>
        <v>-</v>
      </c>
      <c r="AIZ76" s="5" t="str" cm="1">
        <f t="array" aca="1" ref="AIZ76" ca="1">INDEX(i.LMU_Area,$K76,AIZ$26)</f>
        <v>-</v>
      </c>
      <c r="AJA76" s="5" t="str" cm="1">
        <f t="array" aca="1" ref="AJA76" ca="1">INDEX(i.LMU_Area,$K76,AJA$26)</f>
        <v>-</v>
      </c>
      <c r="AJB76" s="5" t="str" cm="1">
        <f t="array" aca="1" ref="AJB76" ca="1">INDEX(i.LMU_Area,$K76,AJB$26)</f>
        <v>-</v>
      </c>
      <c r="AJC76" s="5" t="str" cm="1">
        <f t="array" aca="1" ref="AJC76" ca="1">INDEX(i.LMU_Area,$K76,AJC$26)</f>
        <v>-</v>
      </c>
      <c r="AJD76" s="5" t="str" cm="1">
        <f t="array" aca="1" ref="AJD76" ca="1">INDEX(i.LMU_Area,$K76,AJD$26)</f>
        <v>-</v>
      </c>
      <c r="AJE76" s="5" t="str" cm="1">
        <f t="array" aca="1" ref="AJE76" ca="1">INDEX(i.LMU_Area,$K76,AJE$26)</f>
        <v>-</v>
      </c>
      <c r="AJF76" s="5" t="str" cm="1">
        <f t="array" aca="1" ref="AJF76" ca="1">INDEX(i.LMU_Area,$K76,AJF$26)</f>
        <v>-</v>
      </c>
      <c r="AJG76" s="5" t="str" cm="1">
        <f t="array" aca="1" ref="AJG76" ca="1">INDEX(i.LMU_Area,$K76,AJG$26)</f>
        <v>-</v>
      </c>
      <c r="AJH76" s="5" t="str" cm="1">
        <f t="array" aca="1" ref="AJH76" ca="1">INDEX(i.LMU_Area,$K76,AJH$26)</f>
        <v>-</v>
      </c>
      <c r="AJI76" s="5" t="str" cm="1">
        <f t="array" aca="1" ref="AJI76" ca="1">INDEX(i.LMU_Area,$K76,AJI$26)</f>
        <v>-</v>
      </c>
      <c r="AJJ76" s="5" t="str" cm="1">
        <f t="array" aca="1" ref="AJJ76" ca="1">INDEX(i.LMU_Area,$K76,AJJ$26)</f>
        <v>-</v>
      </c>
      <c r="AJK76" s="5" t="str" cm="1">
        <f t="array" aca="1" ref="AJK76" ca="1">INDEX(i.LMU_Area,$K76,AJK$26)</f>
        <v>-</v>
      </c>
      <c r="AJL76" s="5" t="str" cm="1">
        <f t="array" aca="1" ref="AJL76" ca="1">INDEX(i.LMU_Area,$K76,AJL$26)</f>
        <v>-</v>
      </c>
      <c r="AJM76" s="5" t="str" cm="1">
        <f t="array" aca="1" ref="AJM76" ca="1">INDEX(i.LMU_Area,$K76,AJM$26)</f>
        <v>-</v>
      </c>
      <c r="AJN76" s="5" t="str" cm="1">
        <f t="array" aca="1" ref="AJN76" ca="1">INDEX(i.LMU_Area,$K76,AJN$26)</f>
        <v>-</v>
      </c>
      <c r="AJO76" s="5" t="str" cm="1">
        <f t="array" aca="1" ref="AJO76" ca="1">INDEX(i.LMU_Area,$K76,AJO$26)</f>
        <v>-</v>
      </c>
      <c r="AJP76" s="5" t="str" cm="1">
        <f t="array" aca="1" ref="AJP76" ca="1">INDEX(i.LMU_Area,$K76,AJP$26)</f>
        <v>-</v>
      </c>
      <c r="AJQ76" s="5" t="str" cm="1">
        <f t="array" aca="1" ref="AJQ76" ca="1">INDEX(i.LMU_Area,$K76,AJQ$26)</f>
        <v>-</v>
      </c>
      <c r="AJR76" s="5" t="str" cm="1">
        <f t="array" aca="1" ref="AJR76" ca="1">INDEX(i.LMU_Area,$K76,AJR$26)</f>
        <v>-</v>
      </c>
      <c r="AJS76" s="5" t="str" cm="1">
        <f t="array" aca="1" ref="AJS76" ca="1">INDEX(i.LMU_Area,$K76,AJS$26)</f>
        <v>-</v>
      </c>
      <c r="AJT76" s="5" t="str" cm="1">
        <f t="array" aca="1" ref="AJT76" ca="1">INDEX(i.LMU_Area,$K76,AJT$26)</f>
        <v>-</v>
      </c>
      <c r="AJU76" s="5" t="str" cm="1">
        <f t="array" aca="1" ref="AJU76" ca="1">INDEX(i.LMU_Area,$K76,AJU$26)</f>
        <v>-</v>
      </c>
      <c r="AJV76" s="5" t="str" cm="1">
        <f t="array" aca="1" ref="AJV76" ca="1">INDEX(i.LMU_Area,$K76,AJV$26)</f>
        <v>-</v>
      </c>
      <c r="AJW76" s="5" t="str" cm="1">
        <f t="array" aca="1" ref="AJW76" ca="1">INDEX(i.LMU_Area,$K76,AJW$26)</f>
        <v>-</v>
      </c>
      <c r="AJX76" s="5" t="str" cm="1">
        <f t="array" aca="1" ref="AJX76" ca="1">INDEX(i.LMU_Area,$K76,AJX$26)</f>
        <v>-</v>
      </c>
      <c r="AJY76" s="5" t="str" cm="1">
        <f t="array" aca="1" ref="AJY76" ca="1">INDEX(i.LMU_Area,$K76,AJY$26)</f>
        <v>-</v>
      </c>
      <c r="AJZ76" s="5" t="str" cm="1">
        <f t="array" aca="1" ref="AJZ76" ca="1">INDEX(i.LMU_Area,$K76,AJZ$26)</f>
        <v>-</v>
      </c>
      <c r="AKA76" s="5" t="str" cm="1">
        <f t="array" aca="1" ref="AKA76" ca="1">INDEX(i.LMU_Area,$K76,AKA$26)</f>
        <v>-</v>
      </c>
      <c r="AKB76" s="5" t="str" cm="1">
        <f t="array" aca="1" ref="AKB76" ca="1">INDEX(i.LMU_Area,$K76,AKB$26)</f>
        <v>-</v>
      </c>
      <c r="AKC76" s="5" t="str" cm="1">
        <f t="array" aca="1" ref="AKC76" ca="1">INDEX(i.LMU_Area,$K76,AKC$26)</f>
        <v>-</v>
      </c>
      <c r="AKD76" s="5" t="str" cm="1">
        <f t="array" aca="1" ref="AKD76" ca="1">INDEX(i.LMU_Area,$K76,AKD$26)</f>
        <v>-</v>
      </c>
      <c r="AKE76" s="5" t="str" cm="1">
        <f t="array" aca="1" ref="AKE76" ca="1">INDEX(i.LMU_Area,$K76,AKE$26)</f>
        <v>-</v>
      </c>
      <c r="AKF76" s="5" t="str" cm="1">
        <f t="array" aca="1" ref="AKF76" ca="1">INDEX(i.LMU_Area,$K76,AKF$26)</f>
        <v>-</v>
      </c>
      <c r="AKG76" s="5" t="str" cm="1">
        <f t="array" aca="1" ref="AKG76" ca="1">INDEX(i.LMU_Area,$K76,AKG$26)</f>
        <v>-</v>
      </c>
      <c r="AKH76" s="5" t="str" cm="1">
        <f t="array" aca="1" ref="AKH76" ca="1">INDEX(i.LMU_Area,$K76,AKH$26)</f>
        <v>-</v>
      </c>
      <c r="AKI76" s="5" t="str" cm="1">
        <f t="array" aca="1" ref="AKI76" ca="1">INDEX(i.LMU_Area,$K76,AKI$26)</f>
        <v>-</v>
      </c>
      <c r="AKJ76" s="5" t="str" cm="1">
        <f t="array" aca="1" ref="AKJ76" ca="1">INDEX(i.LMU_Area,$K76,AKJ$26)</f>
        <v>-</v>
      </c>
      <c r="AKK76" s="5" t="str" cm="1">
        <f t="array" aca="1" ref="AKK76" ca="1">INDEX(i.LMU_Area,$K76,AKK$26)</f>
        <v>-</v>
      </c>
      <c r="AKL76" s="5" t="str" cm="1">
        <f t="array" aca="1" ref="AKL76" ca="1">INDEX(i.LMU_Area,$K76,AKL$26)</f>
        <v>-</v>
      </c>
      <c r="AKM76" s="5" t="str" cm="1">
        <f t="array" aca="1" ref="AKM76" ca="1">INDEX(i.LMU_Area,$K76,AKM$26)</f>
        <v>-</v>
      </c>
      <c r="AKN76" s="5" t="str" cm="1">
        <f t="array" aca="1" ref="AKN76" ca="1">INDEX(i.LMU_Area,$K76,AKN$26)</f>
        <v>-</v>
      </c>
      <c r="AKO76" s="5" t="str" cm="1">
        <f t="array" aca="1" ref="AKO76" ca="1">INDEX(i.LMU_Area,$K76,AKO$26)</f>
        <v>-</v>
      </c>
      <c r="AKP76" s="5" t="str" cm="1">
        <f t="array" aca="1" ref="AKP76" ca="1">INDEX(i.LMU_Area,$K76,AKP$26)</f>
        <v>-</v>
      </c>
      <c r="AKQ76" s="5" t="str" cm="1">
        <f t="array" aca="1" ref="AKQ76" ca="1">INDEX(i.LMU_Area,$K76,AKQ$26)</f>
        <v>-</v>
      </c>
      <c r="AKR76" s="5" t="str" cm="1">
        <f t="array" aca="1" ref="AKR76" ca="1">INDEX(i.LMU_Area,$K76,AKR$26)</f>
        <v>-</v>
      </c>
      <c r="AKS76" s="5" t="str" cm="1">
        <f t="array" aca="1" ref="AKS76" ca="1">INDEX(i.LMU_Area,$K76,AKS$26)</f>
        <v>-</v>
      </c>
      <c r="AKT76" s="5" t="str" cm="1">
        <f t="array" aca="1" ref="AKT76" ca="1">INDEX(i.LMU_Area,$K76,AKT$26)</f>
        <v>-</v>
      </c>
      <c r="AKU76" s="5" t="str" cm="1">
        <f t="array" aca="1" ref="AKU76" ca="1">INDEX(i.LMU_Area,$K76,AKU$26)</f>
        <v>-</v>
      </c>
      <c r="AKV76" s="5" t="str" cm="1">
        <f t="array" aca="1" ref="AKV76" ca="1">INDEX(i.LMU_Area,$K76,AKV$26)</f>
        <v>-</v>
      </c>
      <c r="AKW76" s="5" t="str" cm="1">
        <f t="array" aca="1" ref="AKW76" ca="1">INDEX(i.LMU_Area,$K76,AKW$26)</f>
        <v>-</v>
      </c>
      <c r="AKX76" s="5" t="str" cm="1">
        <f t="array" aca="1" ref="AKX76" ca="1">INDEX(i.LMU_Area,$K76,AKX$26)</f>
        <v>-</v>
      </c>
      <c r="AKY76" s="5" t="str" cm="1">
        <f t="array" aca="1" ref="AKY76" ca="1">INDEX(i.LMU_Area,$K76,AKY$26)</f>
        <v>-</v>
      </c>
      <c r="AKZ76" s="5" t="str" cm="1">
        <f t="array" aca="1" ref="AKZ76" ca="1">INDEX(i.LMU_Area,$K76,AKZ$26)</f>
        <v>-</v>
      </c>
      <c r="ALA76" s="5" t="str" cm="1">
        <f t="array" aca="1" ref="ALA76" ca="1">INDEX(i.LMU_Area,$K76,ALA$26)</f>
        <v>-</v>
      </c>
      <c r="ALB76" s="5" t="str" cm="1">
        <f t="array" aca="1" ref="ALB76" ca="1">INDEX(i.LMU_Area,$K76,ALB$26)</f>
        <v>-</v>
      </c>
      <c r="ALC76" s="5" t="str" cm="1">
        <f t="array" aca="1" ref="ALC76" ca="1">INDEX(i.LMU_Area,$K76,ALC$26)</f>
        <v>-</v>
      </c>
      <c r="ALD76" s="5" t="str" cm="1">
        <f t="array" aca="1" ref="ALD76" ca="1">INDEX(i.LMU_Area,$K76,ALD$26)</f>
        <v>-</v>
      </c>
      <c r="ALE76" s="5" t="str" cm="1">
        <f t="array" aca="1" ref="ALE76" ca="1">INDEX(i.LMU_Area,$K76,ALE$26)</f>
        <v>-</v>
      </c>
      <c r="ALF76" s="5" t="str" cm="1">
        <f t="array" aca="1" ref="ALF76" ca="1">INDEX(i.LMU_Area,$K76,ALF$26)</f>
        <v>-</v>
      </c>
      <c r="ALG76" s="5" t="str" cm="1">
        <f t="array" aca="1" ref="ALG76" ca="1">INDEX(i.LMU_Area,$K76,ALG$26)</f>
        <v>-</v>
      </c>
      <c r="ALH76" s="5" t="str" cm="1">
        <f t="array" aca="1" ref="ALH76" ca="1">INDEX(i.LMU_Area,$K76,ALH$26)</f>
        <v>-</v>
      </c>
      <c r="ALI76" s="5" t="str" cm="1">
        <f t="array" aca="1" ref="ALI76" ca="1">INDEX(i.LMU_Area,$K76,ALI$26)</f>
        <v>-</v>
      </c>
      <c r="ALJ76" s="5" t="str" cm="1">
        <f t="array" aca="1" ref="ALJ76" ca="1">INDEX(i.LMU_Area,$K76,ALJ$26)</f>
        <v>-</v>
      </c>
      <c r="ALK76" s="5" t="str" cm="1">
        <f t="array" aca="1" ref="ALK76" ca="1">INDEX(i.LMU_Area,$K76,ALK$26)</f>
        <v>-</v>
      </c>
      <c r="ALL76" s="5" t="str" cm="1">
        <f t="array" aca="1" ref="ALL76" ca="1">INDEX(i.LMU_Area,$K76,ALL$26)</f>
        <v>-</v>
      </c>
      <c r="ALM76" s="5" t="str" cm="1">
        <f t="array" aca="1" ref="ALM76" ca="1">INDEX(i.LMU_Area,$K76,ALM$26)</f>
        <v>-</v>
      </c>
      <c r="ALN76" s="5" t="str" cm="1">
        <f t="array" aca="1" ref="ALN76" ca="1">INDEX(i.LMU_Area,$K76,ALN$26)</f>
        <v>-</v>
      </c>
      <c r="ALO76" s="5" t="str" cm="1">
        <f t="array" aca="1" ref="ALO76" ca="1">INDEX(i.LMU_Area,$K76,ALO$26)</f>
        <v>-</v>
      </c>
      <c r="ALP76" s="5" t="str" cm="1">
        <f t="array" aca="1" ref="ALP76" ca="1">INDEX(i.LMU_Area,$K76,ALP$26)</f>
        <v>-</v>
      </c>
      <c r="ALQ76" s="5" t="str" cm="1">
        <f t="array" aca="1" ref="ALQ76" ca="1">INDEX(i.LMU_Area,$K76,ALQ$26)</f>
        <v>-</v>
      </c>
      <c r="ALR76" s="5" t="str" cm="1">
        <f t="array" aca="1" ref="ALR76" ca="1">INDEX(i.LMU_Area,$K76,ALR$26)</f>
        <v>-</v>
      </c>
      <c r="ALS76" s="5" t="str" cm="1">
        <f t="array" aca="1" ref="ALS76" ca="1">INDEX(i.LMU_Area,$K76,ALS$26)</f>
        <v>-</v>
      </c>
      <c r="ALT76" s="5" t="str" cm="1">
        <f t="array" aca="1" ref="ALT76" ca="1">INDEX(i.LMU_Area,$K76,ALT$26)</f>
        <v>-</v>
      </c>
      <c r="ALU76" s="5" t="str" cm="1">
        <f t="array" aca="1" ref="ALU76" ca="1">INDEX(i.LMU_Area,$K76,ALU$26)</f>
        <v>-</v>
      </c>
      <c r="ALV76" s="5" t="str" cm="1">
        <f t="array" aca="1" ref="ALV76" ca="1">INDEX(i.LMU_Area,$K76,ALV$26)</f>
        <v>-</v>
      </c>
      <c r="ALW76" s="5" t="str" cm="1">
        <f t="array" aca="1" ref="ALW76" ca="1">INDEX(i.LMU_Area,$K76,ALW$26)</f>
        <v>-</v>
      </c>
      <c r="ALX76" s="5" t="str" cm="1">
        <f t="array" aca="1" ref="ALX76" ca="1">INDEX(i.LMU_Area,$K76,ALX$26)</f>
        <v>-</v>
      </c>
      <c r="ALY76" s="5" t="str" cm="1">
        <f t="array" aca="1" ref="ALY76" ca="1">INDEX(i.LMU_Area,$K76,ALY$26)</f>
        <v>-</v>
      </c>
      <c r="ALZ76" s="5" t="str" cm="1">
        <f t="array" aca="1" ref="ALZ76" ca="1">INDEX(i.LMU_Area,$K76,ALZ$26)</f>
        <v>-</v>
      </c>
      <c r="AMA76" s="5" t="str" cm="1">
        <f t="array" aca="1" ref="AMA76" ca="1">INDEX(i.LMU_Area,$K76,AMA$26)</f>
        <v>-</v>
      </c>
      <c r="AMB76" s="5" t="str" cm="1">
        <f t="array" aca="1" ref="AMB76" ca="1">INDEX(i.LMU_Area,$K76,AMB$26)</f>
        <v>-</v>
      </c>
      <c r="AMC76" s="5" t="str" cm="1">
        <f t="array" aca="1" ref="AMC76" ca="1">INDEX(i.LMU_Area,$K76,AMC$26)</f>
        <v>-</v>
      </c>
      <c r="AMD76" s="5" t="str" cm="1">
        <f t="array" aca="1" ref="AMD76" ca="1">INDEX(i.LMU_Area,$K76,AMD$26)</f>
        <v>-</v>
      </c>
      <c r="AME76" s="5" t="str" cm="1">
        <f t="array" aca="1" ref="AME76" ca="1">INDEX(i.LMU_Area,$K76,AME$26)</f>
        <v>-</v>
      </c>
      <c r="AMF76" s="5" t="str" cm="1">
        <f t="array" aca="1" ref="AMF76" ca="1">INDEX(i.LMU_Area,$K76,AMF$26)</f>
        <v>-</v>
      </c>
      <c r="AMG76" s="5" t="str" cm="1">
        <f t="array" aca="1" ref="AMG76" ca="1">INDEX(i.LMU_Area,$K76,AMG$26)</f>
        <v>-</v>
      </c>
      <c r="AMH76" s="5" t="str" cm="1">
        <f t="array" aca="1" ref="AMH76" ca="1">INDEX(i.LMU_Area,$K76,AMH$26)</f>
        <v>-</v>
      </c>
      <c r="AMI76" s="5" t="str" cm="1">
        <f t="array" aca="1" ref="AMI76" ca="1">INDEX(i.LMU_Area,$K76,AMI$26)</f>
        <v>-</v>
      </c>
      <c r="AMJ76" s="5" t="str" cm="1">
        <f t="array" aca="1" ref="AMJ76" ca="1">INDEX(i.LMU_Area,$K76,AMJ$26)</f>
        <v>-</v>
      </c>
      <c r="AMK76" s="5" t="str" cm="1">
        <f t="array" aca="1" ref="AMK76" ca="1">INDEX(i.LMU_Area,$K76,AMK$26)</f>
        <v>-</v>
      </c>
      <c r="AML76" s="5" t="str" cm="1">
        <f t="array" aca="1" ref="AML76" ca="1">INDEX(i.LMU_Area,$K76,AML$26)</f>
        <v>-</v>
      </c>
      <c r="AMM76" s="5" t="str" cm="1">
        <f t="array" aca="1" ref="AMM76" ca="1">INDEX(i.LMU_Area,$K76,AMM$26)</f>
        <v>-</v>
      </c>
      <c r="AMN76" s="5" t="str" cm="1">
        <f t="array" aca="1" ref="AMN76" ca="1">INDEX(i.LMU_Area,$K76,AMN$26)</f>
        <v>-</v>
      </c>
      <c r="AMO76" s="5" t="str" cm="1">
        <f t="array" aca="1" ref="AMO76" ca="1">INDEX(i.LMU_Area,$K76,AMO$26)</f>
        <v>-</v>
      </c>
      <c r="AMP76" s="5" t="str" cm="1">
        <f t="array" aca="1" ref="AMP76" ca="1">INDEX(i.LMU_Area,$K76,AMP$26)</f>
        <v>-</v>
      </c>
      <c r="AMQ76" s="5" t="str" cm="1">
        <f t="array" aca="1" ref="AMQ76" ca="1">INDEX(i.LMU_Area,$K76,AMQ$26)</f>
        <v>-</v>
      </c>
      <c r="AMR76" s="5" t="str" cm="1">
        <f t="array" aca="1" ref="AMR76" ca="1">INDEX(i.LMU_Area,$K76,AMR$26)</f>
        <v>-</v>
      </c>
      <c r="AMS76" s="5" t="str" cm="1">
        <f t="array" aca="1" ref="AMS76" ca="1">INDEX(i.LMU_Area,$K76,AMS$26)</f>
        <v>-</v>
      </c>
      <c r="AMT76" s="5" t="str" cm="1">
        <f t="array" aca="1" ref="AMT76" ca="1">INDEX(i.LMU_Area,$K76,AMT$26)</f>
        <v>-</v>
      </c>
      <c r="AMU76" s="5" t="str" cm="1">
        <f t="array" aca="1" ref="AMU76" ca="1">INDEX(i.LMU_Area,$K76,AMU$26)</f>
        <v>-</v>
      </c>
      <c r="AMV76" s="5" t="str" cm="1">
        <f t="array" aca="1" ref="AMV76" ca="1">INDEX(i.LMU_Area,$K76,AMV$26)</f>
        <v>-</v>
      </c>
      <c r="AMW76" s="5" t="str" cm="1">
        <f t="array" aca="1" ref="AMW76" ca="1">INDEX(i.LMU_Area,$K76,AMW$26)</f>
        <v>-</v>
      </c>
      <c r="AMX76" s="5" t="str" cm="1">
        <f t="array" aca="1" ref="AMX76" ca="1">INDEX(i.LMU_Area,$K76,AMX$26)</f>
        <v>-</v>
      </c>
      <c r="AMY76" s="5" t="str" cm="1">
        <f t="array" aca="1" ref="AMY76" ca="1">INDEX(i.LMU_Area,$K76,AMY$26)</f>
        <v>-</v>
      </c>
      <c r="AMZ76" s="5" t="str" cm="1">
        <f t="array" aca="1" ref="AMZ76" ca="1">INDEX(i.LMU_Area,$K76,AMZ$26)</f>
        <v>-</v>
      </c>
      <c r="ANA76" s="5" t="str" cm="1">
        <f t="array" aca="1" ref="ANA76" ca="1">INDEX(i.LMU_Area,$K76,ANA$26)</f>
        <v>-</v>
      </c>
      <c r="ANB76" s="5" t="str" cm="1">
        <f t="array" aca="1" ref="ANB76" ca="1">INDEX(i.LMU_Area,$K76,ANB$26)</f>
        <v>-</v>
      </c>
      <c r="ANC76" s="5" t="str" cm="1">
        <f t="array" aca="1" ref="ANC76" ca="1">INDEX(i.LMU_Area,$K76,ANC$26)</f>
        <v>-</v>
      </c>
      <c r="AND76" s="5" t="str" cm="1">
        <f t="array" aca="1" ref="AND76" ca="1">INDEX(i.LMU_Area,$K76,AND$26)</f>
        <v>-</v>
      </c>
      <c r="ANE76" s="5" t="str" cm="1">
        <f t="array" aca="1" ref="ANE76" ca="1">INDEX(i.LMU_Area,$K76,ANE$26)</f>
        <v>-</v>
      </c>
      <c r="ANF76" s="5" t="str" cm="1">
        <f t="array" aca="1" ref="ANF76" ca="1">INDEX(i.LMU_Area,$K76,ANF$26)</f>
        <v>-</v>
      </c>
      <c r="ANG76" s="5" t="str" cm="1">
        <f t="array" aca="1" ref="ANG76" ca="1">INDEX(i.LMU_Area,$K76,ANG$26)</f>
        <v>-</v>
      </c>
      <c r="ANH76" s="5" t="str" cm="1">
        <f t="array" aca="1" ref="ANH76" ca="1">INDEX(i.LMU_Area,$K76,ANH$26)</f>
        <v>-</v>
      </c>
      <c r="ANI76" s="5" t="str" cm="1">
        <f t="array" aca="1" ref="ANI76" ca="1">INDEX(i.LMU_Area,$K76,ANI$26)</f>
        <v>-</v>
      </c>
      <c r="ANJ76" s="5" t="str" cm="1">
        <f t="array" aca="1" ref="ANJ76" ca="1">INDEX(i.LMU_Area,$K76,ANJ$26)</f>
        <v>-</v>
      </c>
      <c r="ANK76" s="5" t="str" cm="1">
        <f t="array" aca="1" ref="ANK76" ca="1">INDEX(i.LMU_Area,$K76,ANK$26)</f>
        <v>-</v>
      </c>
      <c r="ANL76" s="5" t="str" cm="1">
        <f t="array" aca="1" ref="ANL76" ca="1">INDEX(i.LMU_Area,$K76,ANL$26)</f>
        <v>-</v>
      </c>
      <c r="ANM76" s="5" t="str" cm="1">
        <f t="array" aca="1" ref="ANM76" ca="1">INDEX(i.LMU_Area,$K76,ANM$26)</f>
        <v>-</v>
      </c>
      <c r="ANN76" s="5" t="str" cm="1">
        <f t="array" aca="1" ref="ANN76" ca="1">INDEX(i.LMU_Area,$K76,ANN$26)</f>
        <v>-</v>
      </c>
      <c r="ANO76" s="5" t="str" cm="1">
        <f t="array" aca="1" ref="ANO76" ca="1">INDEX(i.LMU_Area,$K76,ANO$26)</f>
        <v>-</v>
      </c>
      <c r="ANP76" s="5" t="str" cm="1">
        <f t="array" aca="1" ref="ANP76" ca="1">INDEX(i.LMU_Area,$K76,ANP$26)</f>
        <v>-</v>
      </c>
      <c r="ANQ76" s="5" t="str" cm="1">
        <f t="array" aca="1" ref="ANQ76" ca="1">INDEX(i.LMU_Area,$K76,ANQ$26)</f>
        <v>-</v>
      </c>
      <c r="ANR76" s="5" t="str" cm="1">
        <f t="array" aca="1" ref="ANR76" ca="1">INDEX(i.LMU_Area,$K76,ANR$26)</f>
        <v>-</v>
      </c>
      <c r="ANS76" s="5" t="str" cm="1">
        <f t="array" aca="1" ref="ANS76" ca="1">INDEX(i.LMU_Area,$K76,ANS$26)</f>
        <v>-</v>
      </c>
      <c r="ANT76" s="5" t="str" cm="1">
        <f t="array" aca="1" ref="ANT76" ca="1">INDEX(i.LMU_Area,$K76,ANT$26)</f>
        <v>-</v>
      </c>
      <c r="ANU76" s="5" t="str" cm="1">
        <f t="array" aca="1" ref="ANU76" ca="1">INDEX(i.LMU_Area,$K76,ANU$26)</f>
        <v>-</v>
      </c>
      <c r="ANV76" s="5" t="str" cm="1">
        <f t="array" aca="1" ref="ANV76" ca="1">INDEX(i.LMU_Area,$K76,ANV$26)</f>
        <v>-</v>
      </c>
      <c r="ANW76" s="5" t="str" cm="1">
        <f t="array" aca="1" ref="ANW76" ca="1">INDEX(i.LMU_Area,$K76,ANW$26)</f>
        <v>-</v>
      </c>
      <c r="ANX76" s="5" t="str" cm="1">
        <f t="array" aca="1" ref="ANX76" ca="1">INDEX(i.LMU_Area,$K76,ANX$26)</f>
        <v>-</v>
      </c>
      <c r="ANY76" s="5" t="str" cm="1">
        <f t="array" aca="1" ref="ANY76" ca="1">INDEX(i.LMU_Area,$K76,ANY$26)</f>
        <v>-</v>
      </c>
      <c r="ANZ76" s="5" t="str" cm="1">
        <f t="array" aca="1" ref="ANZ76" ca="1">INDEX(i.LMU_Area,$K76,ANZ$26)</f>
        <v>-</v>
      </c>
      <c r="AOA76" s="5" t="str" cm="1">
        <f t="array" aca="1" ref="AOA76" ca="1">INDEX(i.LMU_Area,$K76,AOA$26)</f>
        <v>-</v>
      </c>
      <c r="AOB76" s="5" t="str" cm="1">
        <f t="array" aca="1" ref="AOB76" ca="1">INDEX(i.LMU_Area,$K76,AOB$26)</f>
        <v>-</v>
      </c>
      <c r="AOC76" s="5" t="str" cm="1">
        <f t="array" aca="1" ref="AOC76" ca="1">INDEX(i.LMU_Area,$K76,AOC$26)</f>
        <v>-</v>
      </c>
      <c r="AOD76" s="5" t="str" cm="1">
        <f t="array" aca="1" ref="AOD76" ca="1">INDEX(i.LMU_Area,$K76,AOD$26)</f>
        <v>-</v>
      </c>
      <c r="AOE76" s="5" t="str" cm="1">
        <f t="array" aca="1" ref="AOE76" ca="1">INDEX(i.LMU_Area,$K76,AOE$26)</f>
        <v>-</v>
      </c>
      <c r="AOF76" s="5" t="str" cm="1">
        <f t="array" aca="1" ref="AOF76" ca="1">INDEX(i.LMU_Area,$K76,AOF$26)</f>
        <v>-</v>
      </c>
      <c r="AOG76" s="5" t="str" cm="1">
        <f t="array" aca="1" ref="AOG76" ca="1">INDEX(i.LMU_Area,$K76,AOG$26)</f>
        <v>-</v>
      </c>
      <c r="AOH76" s="5" t="str" cm="1">
        <f t="array" aca="1" ref="AOH76" ca="1">INDEX(i.LMU_Area,$K76,AOH$26)</f>
        <v>-</v>
      </c>
      <c r="AOI76" s="5" t="str" cm="1">
        <f t="array" aca="1" ref="AOI76" ca="1">INDEX(i.LMU_Area,$K76,AOI$26)</f>
        <v>-</v>
      </c>
      <c r="AOJ76" s="5" t="str" cm="1">
        <f t="array" aca="1" ref="AOJ76" ca="1">INDEX(i.LMU_Area,$K76,AOJ$26)</f>
        <v>-</v>
      </c>
      <c r="AOK76" s="5" t="str" cm="1">
        <f t="array" aca="1" ref="AOK76" ca="1">INDEX(i.LMU_Area,$K76,AOK$26)</f>
        <v>-</v>
      </c>
      <c r="AOL76" s="5" t="str" cm="1">
        <f t="array" aca="1" ref="AOL76" ca="1">INDEX(i.LMU_Area,$K76,AOL$26)</f>
        <v>-</v>
      </c>
      <c r="AOM76" s="5" t="str" cm="1">
        <f t="array" aca="1" ref="AOM76" ca="1">INDEX(i.LMU_Area,$K76,AOM$26)</f>
        <v>-</v>
      </c>
      <c r="AON76" s="5" t="str" cm="1">
        <f t="array" aca="1" ref="AON76" ca="1">INDEX(i.LMU_Area,$K76,AON$26)</f>
        <v>-</v>
      </c>
      <c r="AOO76" s="5" t="str" cm="1">
        <f t="array" aca="1" ref="AOO76" ca="1">INDEX(i.LMU_Area,$K76,AOO$26)</f>
        <v>-</v>
      </c>
      <c r="AOP76" s="5" t="str" cm="1">
        <f t="array" aca="1" ref="AOP76" ca="1">INDEX(i.LMU_Area,$K76,AOP$26)</f>
        <v>-</v>
      </c>
      <c r="AOQ76" s="5" t="str" cm="1">
        <f t="array" aca="1" ref="AOQ76" ca="1">INDEX(i.LMU_Area,$K76,AOQ$26)</f>
        <v>-</v>
      </c>
      <c r="AOR76" s="5" t="str" cm="1">
        <f t="array" aca="1" ref="AOR76" ca="1">INDEX(i.LMU_Area,$K76,AOR$26)</f>
        <v>-</v>
      </c>
      <c r="AOS76" s="5" t="str" cm="1">
        <f t="array" aca="1" ref="AOS76" ca="1">INDEX(i.LMU_Area,$K76,AOS$26)</f>
        <v>-</v>
      </c>
      <c r="AOT76" s="5" t="str" cm="1">
        <f t="array" aca="1" ref="AOT76" ca="1">INDEX(i.LMU_Area,$K76,AOT$26)</f>
        <v>-</v>
      </c>
      <c r="AOU76" s="5" t="str" cm="1">
        <f t="array" aca="1" ref="AOU76" ca="1">INDEX(i.LMU_Area,$K76,AOU$26)</f>
        <v>-</v>
      </c>
      <c r="AOV76" s="5" t="str" cm="1">
        <f t="array" aca="1" ref="AOV76" ca="1">INDEX(i.LMU_Area,$K76,AOV$26)</f>
        <v>-</v>
      </c>
      <c r="AOW76" s="5" t="str" cm="1">
        <f t="array" aca="1" ref="AOW76" ca="1">INDEX(i.LMU_Area,$K76,AOW$26)</f>
        <v>-</v>
      </c>
      <c r="AOX76" s="5" t="str" cm="1">
        <f t="array" aca="1" ref="AOX76" ca="1">INDEX(i.LMU_Area,$K76,AOX$26)</f>
        <v>-</v>
      </c>
      <c r="AOY76" s="5" t="str" cm="1">
        <f t="array" aca="1" ref="AOY76" ca="1">INDEX(i.LMU_Area,$K76,AOY$26)</f>
        <v>-</v>
      </c>
      <c r="AOZ76" s="5" t="str" cm="1">
        <f t="array" aca="1" ref="AOZ76" ca="1">INDEX(i.LMU_Area,$K76,AOZ$26)</f>
        <v>-</v>
      </c>
      <c r="APA76" s="5" t="str" cm="1">
        <f t="array" aca="1" ref="APA76" ca="1">INDEX(i.LMU_Area,$K76,APA$26)</f>
        <v>-</v>
      </c>
      <c r="APB76" s="5" t="str" cm="1">
        <f t="array" aca="1" ref="APB76" ca="1">INDEX(i.LMU_Area,$K76,APB$26)</f>
        <v>-</v>
      </c>
      <c r="APC76" s="5" t="str" cm="1">
        <f t="array" aca="1" ref="APC76" ca="1">INDEX(i.LMU_Area,$K76,APC$26)</f>
        <v>-</v>
      </c>
      <c r="APD76" s="5" t="str" cm="1">
        <f t="array" aca="1" ref="APD76" ca="1">INDEX(i.LMU_Area,$K76,APD$26)</f>
        <v>-</v>
      </c>
      <c r="APE76" s="5" t="str" cm="1">
        <f t="array" aca="1" ref="APE76" ca="1">INDEX(i.LMU_Area,$K76,APE$26)</f>
        <v>-</v>
      </c>
      <c r="APF76" s="5" t="str" cm="1">
        <f t="array" aca="1" ref="APF76" ca="1">INDEX(i.LMU_Area,$K76,APF$26)</f>
        <v>-</v>
      </c>
      <c r="APG76" s="5" t="str" cm="1">
        <f t="array" aca="1" ref="APG76" ca="1">INDEX(i.LMU_Area,$K76,APG$26)</f>
        <v>-</v>
      </c>
      <c r="APH76" s="5" t="str" cm="1">
        <f t="array" aca="1" ref="APH76" ca="1">INDEX(i.LMU_Area,$K76,APH$26)</f>
        <v>-</v>
      </c>
      <c r="API76" s="5" t="str" cm="1">
        <f t="array" aca="1" ref="API76" ca="1">INDEX(i.LMU_Area,$K76,API$26)</f>
        <v>-</v>
      </c>
      <c r="APJ76" s="5" t="str" cm="1">
        <f t="array" aca="1" ref="APJ76" ca="1">INDEX(i.LMU_Area,$K76,APJ$26)</f>
        <v>-</v>
      </c>
      <c r="APK76" s="5" t="str" cm="1">
        <f t="array" aca="1" ref="APK76" ca="1">INDEX(i.LMU_Area,$K76,APK$26)</f>
        <v>-</v>
      </c>
      <c r="APL76" s="5" t="str" cm="1">
        <f t="array" aca="1" ref="APL76" ca="1">INDEX(i.LMU_Area,$K76,APL$26)</f>
        <v>-</v>
      </c>
      <c r="APM76" s="5" t="str" cm="1">
        <f t="array" aca="1" ref="APM76" ca="1">INDEX(i.LMU_Area,$K76,APM$26)</f>
        <v>-</v>
      </c>
      <c r="APN76" s="5" t="str" cm="1">
        <f t="array" aca="1" ref="APN76" ca="1">INDEX(i.LMU_Area,$K76,APN$26)</f>
        <v>-</v>
      </c>
      <c r="APO76" s="5" t="str" cm="1">
        <f t="array" aca="1" ref="APO76" ca="1">INDEX(i.LMU_Area,$K76,APO$26)</f>
        <v>-</v>
      </c>
      <c r="APP76" s="5" t="str" cm="1">
        <f t="array" aca="1" ref="APP76" ca="1">INDEX(i.LMU_Area,$K76,APP$26)</f>
        <v>-</v>
      </c>
      <c r="APQ76" s="5" t="str" cm="1">
        <f t="array" aca="1" ref="APQ76" ca="1">INDEX(i.LMU_Area,$K76,APQ$26)</f>
        <v>-</v>
      </c>
      <c r="APR76" s="5" t="str" cm="1">
        <f t="array" aca="1" ref="APR76" ca="1">INDEX(i.LMU_Area,$K76,APR$26)</f>
        <v>-</v>
      </c>
      <c r="APS76" s="5" t="str" cm="1">
        <f t="array" aca="1" ref="APS76" ca="1">INDEX(i.LMU_Area,$K76,APS$26)</f>
        <v>-</v>
      </c>
      <c r="APT76" s="5" t="str" cm="1">
        <f t="array" aca="1" ref="APT76" ca="1">INDEX(i.LMU_Area,$K76,APT$26)</f>
        <v>-</v>
      </c>
      <c r="APU76" s="5" t="str" cm="1">
        <f t="array" aca="1" ref="APU76" ca="1">INDEX(i.LMU_Area,$K76,APU$26)</f>
        <v>-</v>
      </c>
      <c r="APV76" s="5" t="str" cm="1">
        <f t="array" aca="1" ref="APV76" ca="1">INDEX(i.LMU_Area,$K76,APV$26)</f>
        <v>-</v>
      </c>
      <c r="APW76" s="5" t="str" cm="1">
        <f t="array" aca="1" ref="APW76" ca="1">INDEX(i.LMU_Area,$K76,APW$26)</f>
        <v>-</v>
      </c>
      <c r="APX76" s="5" t="str" cm="1">
        <f t="array" aca="1" ref="APX76" ca="1">INDEX(i.LMU_Area,$K76,APX$26)</f>
        <v>-</v>
      </c>
      <c r="APY76" s="5" t="str" cm="1">
        <f t="array" aca="1" ref="APY76" ca="1">INDEX(i.LMU_Area,$K76,APY$26)</f>
        <v>-</v>
      </c>
      <c r="APZ76" s="5" t="str" cm="1">
        <f t="array" aca="1" ref="APZ76" ca="1">INDEX(i.LMU_Area,$K76,APZ$26)</f>
        <v>-</v>
      </c>
      <c r="AQA76" s="5" t="str" cm="1">
        <f t="array" aca="1" ref="AQA76" ca="1">INDEX(i.LMU_Area,$K76,AQA$26)</f>
        <v>-</v>
      </c>
      <c r="AQB76" s="5" t="str" cm="1">
        <f t="array" aca="1" ref="AQB76" ca="1">INDEX(i.LMU_Area,$K76,AQB$26)</f>
        <v>-</v>
      </c>
      <c r="AQC76" s="5" t="str" cm="1">
        <f t="array" aca="1" ref="AQC76" ca="1">INDEX(i.LMU_Area,$K76,AQC$26)</f>
        <v>-</v>
      </c>
      <c r="AQD76" s="5" t="str" cm="1">
        <f t="array" aca="1" ref="AQD76" ca="1">INDEX(i.LMU_Area,$K76,AQD$26)</f>
        <v>-</v>
      </c>
      <c r="AQE76" s="5" t="str" cm="1">
        <f t="array" aca="1" ref="AQE76" ca="1">INDEX(i.LMU_Area,$K76,AQE$26)</f>
        <v>-</v>
      </c>
      <c r="AQF76" s="5" t="str" cm="1">
        <f t="array" aca="1" ref="AQF76" ca="1">INDEX(i.LMU_Area,$K76,AQF$26)</f>
        <v>-</v>
      </c>
      <c r="AQG76" s="5" t="str" cm="1">
        <f t="array" aca="1" ref="AQG76" ca="1">INDEX(i.LMU_Area,$K76,AQG$26)</f>
        <v>-</v>
      </c>
      <c r="AQH76" s="5" t="str" cm="1">
        <f t="array" aca="1" ref="AQH76" ca="1">INDEX(i.LMU_Area,$K76,AQH$26)</f>
        <v>-</v>
      </c>
      <c r="AQI76" s="5" t="str" cm="1">
        <f t="array" aca="1" ref="AQI76" ca="1">INDEX(i.LMU_Area,$K76,AQI$26)</f>
        <v>-</v>
      </c>
      <c r="AQJ76" s="5" t="str" cm="1">
        <f t="array" aca="1" ref="AQJ76" ca="1">INDEX(i.LMU_Area,$K76,AQJ$26)</f>
        <v>-</v>
      </c>
      <c r="AQK76" s="5" t="str" cm="1">
        <f t="array" aca="1" ref="AQK76" ca="1">INDEX(i.LMU_Area,$K76,AQK$26)</f>
        <v>-</v>
      </c>
      <c r="AQL76" s="5" t="str" cm="1">
        <f t="array" aca="1" ref="AQL76" ca="1">INDEX(i.LMU_Area,$K76,AQL$26)</f>
        <v>-</v>
      </c>
      <c r="AQM76" s="5" t="str" cm="1">
        <f t="array" aca="1" ref="AQM76" ca="1">INDEX(i.LMU_Area,$K76,AQM$26)</f>
        <v>-</v>
      </c>
      <c r="AQN76" s="5" t="str" cm="1">
        <f t="array" aca="1" ref="AQN76" ca="1">INDEX(i.LMU_Area,$K76,AQN$26)</f>
        <v>-</v>
      </c>
      <c r="AQO76" s="5" t="str" cm="1">
        <f t="array" aca="1" ref="AQO76" ca="1">INDEX(i.LMU_Area,$K76,AQO$26)</f>
        <v>-</v>
      </c>
      <c r="AQP76" s="5" t="str" cm="1">
        <f t="array" aca="1" ref="AQP76" ca="1">INDEX(i.LMU_Area,$K76,AQP$26)</f>
        <v>-</v>
      </c>
      <c r="AQQ76" s="5" t="str" cm="1">
        <f t="array" aca="1" ref="AQQ76" ca="1">INDEX(i.LMU_Area,$K76,AQQ$26)</f>
        <v>-</v>
      </c>
      <c r="AQR76" s="5" t="str" cm="1">
        <f t="array" aca="1" ref="AQR76" ca="1">INDEX(i.LMU_Area,$K76,AQR$26)</f>
        <v>-</v>
      </c>
      <c r="AQS76" s="5" t="str" cm="1">
        <f t="array" aca="1" ref="AQS76" ca="1">INDEX(i.LMU_Area,$K76,AQS$26)</f>
        <v>-</v>
      </c>
      <c r="AQT76" s="5" t="str" cm="1">
        <f t="array" aca="1" ref="AQT76" ca="1">INDEX(i.LMU_Area,$K76,AQT$26)</f>
        <v>-</v>
      </c>
      <c r="AQU76" s="5" t="str" cm="1">
        <f t="array" aca="1" ref="AQU76" ca="1">INDEX(i.LMU_Area,$K76,AQU$26)</f>
        <v>-</v>
      </c>
      <c r="AQV76" s="5" t="str" cm="1">
        <f t="array" aca="1" ref="AQV76" ca="1">INDEX(i.LMU_Area,$K76,AQV$26)</f>
        <v>-</v>
      </c>
      <c r="AQW76" s="5" t="str" cm="1">
        <f t="array" aca="1" ref="AQW76" ca="1">INDEX(i.LMU_Area,$K76,AQW$26)</f>
        <v>-</v>
      </c>
      <c r="AQX76" s="5" t="str" cm="1">
        <f t="array" aca="1" ref="AQX76" ca="1">INDEX(i.LMU_Area,$K76,AQX$26)</f>
        <v>-</v>
      </c>
      <c r="AQY76" s="5" t="str" cm="1">
        <f t="array" aca="1" ref="AQY76" ca="1">INDEX(i.LMU_Area,$K76,AQY$26)</f>
        <v>-</v>
      </c>
      <c r="AQZ76" s="5" t="str" cm="1">
        <f t="array" aca="1" ref="AQZ76" ca="1">INDEX(i.LMU_Area,$K76,AQZ$26)</f>
        <v>-</v>
      </c>
      <c r="ARA76" s="5" t="str" cm="1">
        <f t="array" aca="1" ref="ARA76" ca="1">INDEX(i.LMU_Area,$K76,ARA$26)</f>
        <v>-</v>
      </c>
      <c r="ARB76" s="5" t="str" cm="1">
        <f t="array" aca="1" ref="ARB76" ca="1">INDEX(i.LMU_Area,$K76,ARB$26)</f>
        <v>-</v>
      </c>
      <c r="ARC76" s="5" t="str" cm="1">
        <f t="array" aca="1" ref="ARC76" ca="1">INDEX(i.LMU_Area,$K76,ARC$26)</f>
        <v>-</v>
      </c>
      <c r="ARD76" s="5" t="str" cm="1">
        <f t="array" aca="1" ref="ARD76" ca="1">INDEX(i.LMU_Area,$K76,ARD$26)</f>
        <v>-</v>
      </c>
      <c r="ARE76" s="5" t="str" cm="1">
        <f t="array" aca="1" ref="ARE76" ca="1">INDEX(i.LMU_Area,$K76,ARE$26)</f>
        <v>-</v>
      </c>
      <c r="ARF76" s="5" t="str" cm="1">
        <f t="array" aca="1" ref="ARF76" ca="1">INDEX(i.LMU_Area,$K76,ARF$26)</f>
        <v>-</v>
      </c>
      <c r="ARG76" s="5" t="str" cm="1">
        <f t="array" aca="1" ref="ARG76" ca="1">INDEX(i.LMU_Area,$K76,ARG$26)</f>
        <v>-</v>
      </c>
      <c r="ARH76" s="5" t="str" cm="1">
        <f t="array" aca="1" ref="ARH76" ca="1">INDEX(i.LMU_Area,$K76,ARH$26)</f>
        <v>-</v>
      </c>
      <c r="ARI76" s="5" t="str" cm="1">
        <f t="array" aca="1" ref="ARI76" ca="1">INDEX(i.LMU_Area,$K76,ARI$26)</f>
        <v>-</v>
      </c>
      <c r="ARJ76" s="5" t="str" cm="1">
        <f t="array" aca="1" ref="ARJ76" ca="1">INDEX(i.LMU_Area,$K76,ARJ$26)</f>
        <v>-</v>
      </c>
      <c r="ARK76" s="5" t="str" cm="1">
        <f t="array" aca="1" ref="ARK76" ca="1">INDEX(i.LMU_Area,$K76,ARK$26)</f>
        <v>-</v>
      </c>
      <c r="ARL76" s="5" t="str" cm="1">
        <f t="array" aca="1" ref="ARL76" ca="1">INDEX(i.LMU_Area,$K76,ARL$26)</f>
        <v>-</v>
      </c>
      <c r="ARM76" s="5" t="str" cm="1">
        <f t="array" aca="1" ref="ARM76" ca="1">INDEX(i.LMU_Area,$K76,ARM$26)</f>
        <v>-</v>
      </c>
      <c r="ARN76" s="5" t="str" cm="1">
        <f t="array" aca="1" ref="ARN76" ca="1">INDEX(i.LMU_Area,$K76,ARN$26)</f>
        <v>-</v>
      </c>
      <c r="ARO76" s="5" t="str" cm="1">
        <f t="array" aca="1" ref="ARO76" ca="1">INDEX(i.LMU_Area,$K76,ARO$26)</f>
        <v>-</v>
      </c>
      <c r="ARP76" s="5" t="str" cm="1">
        <f t="array" aca="1" ref="ARP76" ca="1">INDEX(i.LMU_Area,$K76,ARP$26)</f>
        <v>-</v>
      </c>
      <c r="ARQ76" s="5" t="str" cm="1">
        <f t="array" aca="1" ref="ARQ76" ca="1">INDEX(i.LMU_Area,$K76,ARQ$26)</f>
        <v>-</v>
      </c>
      <c r="ARR76" s="5" t="str" cm="1">
        <f t="array" aca="1" ref="ARR76" ca="1">INDEX(i.LMU_Area,$K76,ARR$26)</f>
        <v>-</v>
      </c>
      <c r="ARS76" s="5" t="str" cm="1">
        <f t="array" aca="1" ref="ARS76" ca="1">INDEX(i.LMU_Area,$K76,ARS$26)</f>
        <v>-</v>
      </c>
      <c r="ART76" s="5" t="str" cm="1">
        <f t="array" aca="1" ref="ART76" ca="1">INDEX(i.LMU_Area,$K76,ART$26)</f>
        <v>-</v>
      </c>
      <c r="ARU76" s="5" t="str" cm="1">
        <f t="array" aca="1" ref="ARU76" ca="1">INDEX(i.LMU_Area,$K76,ARU$26)</f>
        <v>-</v>
      </c>
      <c r="ARV76" s="5" t="str" cm="1">
        <f t="array" aca="1" ref="ARV76" ca="1">INDEX(i.LMU_Area,$K76,ARV$26)</f>
        <v>-</v>
      </c>
      <c r="ARW76" s="5" t="str" cm="1">
        <f t="array" aca="1" ref="ARW76" ca="1">INDEX(i.LMU_Area,$K76,ARW$26)</f>
        <v>-</v>
      </c>
      <c r="ARX76" s="5" t="str" cm="1">
        <f t="array" aca="1" ref="ARX76" ca="1">INDEX(i.LMU_Area,$K76,ARX$26)</f>
        <v>-</v>
      </c>
      <c r="ARY76" s="5" t="str" cm="1">
        <f t="array" aca="1" ref="ARY76" ca="1">INDEX(i.LMU_Area,$K76,ARY$26)</f>
        <v>-</v>
      </c>
      <c r="ARZ76" s="5" t="str" cm="1">
        <f t="array" aca="1" ref="ARZ76" ca="1">INDEX(i.LMU_Area,$K76,ARZ$26)</f>
        <v>-</v>
      </c>
      <c r="ASA76" s="5" t="str" cm="1">
        <f t="array" aca="1" ref="ASA76" ca="1">INDEX(i.LMU_Area,$K76,ASA$26)</f>
        <v>-</v>
      </c>
      <c r="ASB76" s="5" t="str" cm="1">
        <f t="array" aca="1" ref="ASB76" ca="1">INDEX(i.LMU_Area,$K76,ASB$26)</f>
        <v>-</v>
      </c>
      <c r="ASC76" s="5" t="str" cm="1">
        <f t="array" aca="1" ref="ASC76" ca="1">INDEX(i.LMU_Area,$K76,ASC$26)</f>
        <v>-</v>
      </c>
      <c r="ASD76" s="5" t="str" cm="1">
        <f t="array" aca="1" ref="ASD76" ca="1">INDEX(i.LMU_Area,$K76,ASD$26)</f>
        <v>-</v>
      </c>
      <c r="ASE76" s="5" t="str" cm="1">
        <f t="array" aca="1" ref="ASE76" ca="1">INDEX(i.LMU_Area,$K76,ASE$26)</f>
        <v>-</v>
      </c>
      <c r="ASF76" s="5" t="str" cm="1">
        <f t="array" aca="1" ref="ASF76" ca="1">INDEX(i.LMU_Area,$K76,ASF$26)</f>
        <v>-</v>
      </c>
      <c r="ASG76" s="5" t="str" cm="1">
        <f t="array" aca="1" ref="ASG76" ca="1">INDEX(i.LMU_Area,$K76,ASG$26)</f>
        <v>-</v>
      </c>
      <c r="ASH76" s="5" t="str" cm="1">
        <f t="array" aca="1" ref="ASH76" ca="1">INDEX(i.LMU_Area,$K76,ASH$26)</f>
        <v>-</v>
      </c>
      <c r="ASI76" s="5" t="str" cm="1">
        <f t="array" aca="1" ref="ASI76" ca="1">INDEX(i.LMU_Area,$K76,ASI$26)</f>
        <v>-</v>
      </c>
      <c r="ASJ76" s="5" t="str" cm="1">
        <f t="array" aca="1" ref="ASJ76" ca="1">INDEX(i.LMU_Area,$K76,ASJ$26)</f>
        <v>-</v>
      </c>
      <c r="ASK76" s="5" t="str" cm="1">
        <f t="array" aca="1" ref="ASK76" ca="1">INDEX(i.LMU_Area,$K76,ASK$26)</f>
        <v>-</v>
      </c>
      <c r="ASL76" s="5" t="str" cm="1">
        <f t="array" aca="1" ref="ASL76" ca="1">INDEX(i.LMU_Area,$K76,ASL$26)</f>
        <v>-</v>
      </c>
      <c r="ASM76" s="5" t="str" cm="1">
        <f t="array" aca="1" ref="ASM76" ca="1">INDEX(i.LMU_Area,$K76,ASM$26)</f>
        <v>-</v>
      </c>
      <c r="ASN76" s="5" t="str" cm="1">
        <f t="array" aca="1" ref="ASN76" ca="1">INDEX(i.LMU_Area,$K76,ASN$26)</f>
        <v>-</v>
      </c>
      <c r="ASO76" s="5" t="str" cm="1">
        <f t="array" aca="1" ref="ASO76" ca="1">INDEX(i.LMU_Area,$K76,ASO$26)</f>
        <v>-</v>
      </c>
      <c r="ASP76" s="5" t="str" cm="1">
        <f t="array" aca="1" ref="ASP76" ca="1">INDEX(i.LMU_Area,$K76,ASP$26)</f>
        <v>-</v>
      </c>
      <c r="ASQ76" s="5" t="str" cm="1">
        <f t="array" aca="1" ref="ASQ76" ca="1">INDEX(i.LMU_Area,$K76,ASQ$26)</f>
        <v>-</v>
      </c>
      <c r="ASR76" s="5" t="str" cm="1">
        <f t="array" aca="1" ref="ASR76" ca="1">INDEX(i.LMU_Area,$K76,ASR$26)</f>
        <v>-</v>
      </c>
      <c r="ASS76" s="5" t="str" cm="1">
        <f t="array" aca="1" ref="ASS76" ca="1">INDEX(i.LMU_Area,$K76,ASS$26)</f>
        <v>-</v>
      </c>
      <c r="AST76" s="5" t="str" cm="1">
        <f t="array" aca="1" ref="AST76" ca="1">INDEX(i.LMU_Area,$K76,AST$26)</f>
        <v>-</v>
      </c>
      <c r="ASU76" s="5" t="str" cm="1">
        <f t="array" aca="1" ref="ASU76" ca="1">INDEX(i.LMU_Area,$K76,ASU$26)</f>
        <v>-</v>
      </c>
      <c r="ASV76" s="5" t="str" cm="1">
        <f t="array" aca="1" ref="ASV76" ca="1">INDEX(i.LMU_Area,$K76,ASV$26)</f>
        <v>-</v>
      </c>
      <c r="ASW76" s="5" t="str" cm="1">
        <f t="array" aca="1" ref="ASW76" ca="1">INDEX(i.LMU_Area,$K76,ASW$26)</f>
        <v>-</v>
      </c>
      <c r="ASX76" s="5" t="str" cm="1">
        <f t="array" aca="1" ref="ASX76" ca="1">INDEX(i.LMU_Area,$K76,ASX$26)</f>
        <v>-</v>
      </c>
      <c r="ASY76" s="5" t="str" cm="1">
        <f t="array" aca="1" ref="ASY76" ca="1">INDEX(i.LMU_Area,$K76,ASY$26)</f>
        <v>-</v>
      </c>
      <c r="ASZ76" s="5" t="str" cm="1">
        <f t="array" aca="1" ref="ASZ76" ca="1">INDEX(i.LMU_Area,$K76,ASZ$26)</f>
        <v>-</v>
      </c>
      <c r="ATA76" s="5" t="str" cm="1">
        <f t="array" aca="1" ref="ATA76" ca="1">INDEX(i.LMU_Area,$K76,ATA$26)</f>
        <v>-</v>
      </c>
      <c r="ATB76" s="5" t="str" cm="1">
        <f t="array" aca="1" ref="ATB76" ca="1">INDEX(i.LMU_Area,$K76,ATB$26)</f>
        <v>-</v>
      </c>
      <c r="ATC76" s="5" t="str" cm="1">
        <f t="array" aca="1" ref="ATC76" ca="1">INDEX(i.LMU_Area,$K76,ATC$26)</f>
        <v>-</v>
      </c>
      <c r="ATD76" s="5" t="str" cm="1">
        <f t="array" aca="1" ref="ATD76" ca="1">INDEX(i.LMU_Area,$K76,ATD$26)</f>
        <v>-</v>
      </c>
      <c r="ATE76" s="5" t="str" cm="1">
        <f t="array" aca="1" ref="ATE76" ca="1">INDEX(i.LMU_Area,$K76,ATE$26)</f>
        <v>-</v>
      </c>
      <c r="ATF76" s="5" t="str" cm="1">
        <f t="array" aca="1" ref="ATF76" ca="1">INDEX(i.LMU_Area,$K76,ATF$26)</f>
        <v>-</v>
      </c>
      <c r="ATG76" s="5" t="str" cm="1">
        <f t="array" aca="1" ref="ATG76" ca="1">INDEX(i.LMU_Area,$K76,ATG$26)</f>
        <v>-</v>
      </c>
      <c r="ATH76" s="5" t="str" cm="1">
        <f t="array" aca="1" ref="ATH76" ca="1">INDEX(i.LMU_Area,$K76,ATH$26)</f>
        <v>-</v>
      </c>
      <c r="ATI76" s="5" t="str" cm="1">
        <f t="array" aca="1" ref="ATI76" ca="1">INDEX(i.LMU_Area,$K76,ATI$26)</f>
        <v>-</v>
      </c>
      <c r="ATJ76" s="5" t="str" cm="1">
        <f t="array" aca="1" ref="ATJ76" ca="1">INDEX(i.LMU_Area,$K76,ATJ$26)</f>
        <v>-</v>
      </c>
      <c r="ATK76" s="5" t="str" cm="1">
        <f t="array" aca="1" ref="ATK76" ca="1">INDEX(i.LMU_Area,$K76,ATK$26)</f>
        <v>-</v>
      </c>
      <c r="ATL76" s="19">
        <f t="shared" ca="1" si="1161"/>
        <v>1</v>
      </c>
      <c r="ATM76" s="587">
        <v>0</v>
      </c>
    </row>
    <row r="77" spans="1:1209" hidden="1" outlineLevel="2">
      <c r="A77" s="21">
        <f t="shared" si="1096"/>
        <v>72</v>
      </c>
      <c r="B77" s="240">
        <f t="shared" si="1097"/>
        <v>55</v>
      </c>
      <c r="C77">
        <f>203</f>
        <v>203</v>
      </c>
      <c r="D77" s="135" t="str">
        <f t="shared" ca="1" si="1098"/>
        <v>EWW</v>
      </c>
      <c r="E77" t="b">
        <v>1</v>
      </c>
      <c r="F77" t="b">
        <v>0</v>
      </c>
      <c r="G77" s="19" t="b">
        <f t="shared" ca="1" si="1099"/>
        <v>1</v>
      </c>
      <c r="H77" s="226">
        <f t="shared" ca="1" si="1162"/>
        <v>32</v>
      </c>
      <c r="I77" s="226">
        <f t="shared" ca="1" si="1150"/>
        <v>1</v>
      </c>
      <c r="J77" s="226">
        <f t="shared" ca="1" si="1150"/>
        <v>1</v>
      </c>
      <c r="K77" s="226">
        <f t="shared" ca="1" si="1150"/>
        <v>1</v>
      </c>
      <c r="L77" s="226">
        <f t="shared" ca="1" si="1150"/>
        <v>1</v>
      </c>
      <c r="M77" s="226">
        <f t="shared" ca="1" si="1150"/>
        <v>2</v>
      </c>
      <c r="N77" s="226">
        <f t="shared" ca="1" si="1151"/>
        <v>3</v>
      </c>
      <c r="O77" s="226">
        <f t="shared" ca="1" si="1151"/>
        <v>2</v>
      </c>
      <c r="P77" s="226">
        <f t="shared" ca="1" si="1150"/>
        <v>1</v>
      </c>
      <c r="Q77" s="226">
        <f t="shared" ca="1" si="1151"/>
        <v>1</v>
      </c>
      <c r="R77" s="115">
        <f t="shared" ca="1" si="1002"/>
        <v>0</v>
      </c>
      <c r="S77" s="226">
        <f t="shared" ca="1" si="1151"/>
        <v>0</v>
      </c>
      <c r="T77" s="226">
        <f t="shared" ca="1" si="1151"/>
        <v>0</v>
      </c>
      <c r="U77" s="226">
        <f t="shared" ca="1" si="1151"/>
        <v>0</v>
      </c>
      <c r="V77" s="226">
        <f t="shared" ca="1" si="1151"/>
        <v>0</v>
      </c>
      <c r="W77" s="226">
        <f t="shared" ca="1" si="1150"/>
        <v>0</v>
      </c>
      <c r="X77" s="226">
        <f t="shared" ca="1" si="1151"/>
        <v>1</v>
      </c>
      <c r="Y77" s="226">
        <f t="shared" ca="1" si="1150"/>
        <v>1</v>
      </c>
      <c r="Z77" s="226">
        <f t="shared" ca="1" si="1151"/>
        <v>1</v>
      </c>
      <c r="AA77" s="263"/>
      <c r="AB77" s="263"/>
      <c r="AC77" s="263"/>
      <c r="AD77" s="263"/>
      <c r="AE77" s="263"/>
      <c r="AF77" s="226">
        <f t="shared" ca="1" si="1152"/>
        <v>0</v>
      </c>
      <c r="AG77" s="263"/>
      <c r="AH77" s="263">
        <f t="shared" ca="1" si="1153"/>
        <v>0</v>
      </c>
      <c r="AI77" s="263">
        <f t="shared" ca="1" si="1153"/>
        <v>0</v>
      </c>
      <c r="AJ77" s="263">
        <f t="shared" ca="1" si="1153"/>
        <v>0</v>
      </c>
      <c r="AK77" s="19">
        <f t="shared" ca="1" si="1198"/>
        <v>0</v>
      </c>
      <c r="AL77" s="19">
        <f t="shared" ca="1" si="1198"/>
        <v>0</v>
      </c>
      <c r="AM77" s="19">
        <f t="shared" ca="1" si="1198"/>
        <v>0</v>
      </c>
      <c r="AN77" s="19">
        <f t="shared" ca="1" si="1198"/>
        <v>0</v>
      </c>
      <c r="AO77" s="135">
        <f t="shared" ca="1" si="1103"/>
        <v>2</v>
      </c>
      <c r="AP77" s="135">
        <f ca="1">INDEX(CHOOSE($P77,DataAutumn!i.AdultDrys,DataWinter!i.AdultDrys,DataSpring!i.AdultDrys),1,$O77)</f>
        <v>4</v>
      </c>
      <c r="AQ77" s="5">
        <f t="shared" ca="1" si="1104"/>
        <v>2</v>
      </c>
      <c r="AR77" s="5">
        <f t="shared" ca="1" si="1104"/>
        <v>0</v>
      </c>
      <c r="AS77" s="5">
        <f t="shared" ca="1" si="1105"/>
        <v>5</v>
      </c>
      <c r="AT77">
        <f t="shared" ca="1" si="1106"/>
        <v>7</v>
      </c>
      <c r="AW77" s="222" t="str">
        <f t="shared" ca="1" si="942"/>
        <v>FS Optimis 00032 EWW MWM     TOL122 Scan1-0000 CFS RR 01% REV01 GP100% WP100% MP100% T_TRUE (F33N33)</v>
      </c>
      <c r="AX77" s="9" t="str">
        <f ca="1">IF(COUNTIF(AW$5:AW77,AW77)=1,"-","Dup")</f>
        <v>-</v>
      </c>
      <c r="AY77" s="9"/>
      <c r="AZ77" s="19" t="b">
        <f t="shared" ca="1" si="1203"/>
        <v>0</v>
      </c>
      <c r="BA77" s="19" t="b">
        <f t="shared" ca="1" si="1203"/>
        <v>0</v>
      </c>
      <c r="BB77" s="19" t="b">
        <f t="shared" ca="1" si="1203"/>
        <v>0</v>
      </c>
      <c r="BC77" s="19" t="b">
        <f t="shared" ca="1" si="1203"/>
        <v>0</v>
      </c>
      <c r="BD77" s="19" t="b">
        <f t="shared" ca="1" si="1203"/>
        <v>0</v>
      </c>
      <c r="BE77" s="19" t="b">
        <f t="shared" ca="1" si="1203"/>
        <v>0</v>
      </c>
      <c r="BF77" s="19" t="b">
        <f t="shared" ca="1" si="1203"/>
        <v>0</v>
      </c>
      <c r="BG77" s="19" t="b">
        <f t="shared" ca="1" si="1203"/>
        <v>0</v>
      </c>
      <c r="BH77" s="9"/>
      <c r="BI77" s="5" t="b">
        <f t="shared" ca="1" si="943"/>
        <v>1</v>
      </c>
      <c r="BJ77" s="5" t="str">
        <f t="shared" ca="1" si="943"/>
        <v>-</v>
      </c>
      <c r="BK77" s="5" t="str">
        <f t="shared" ca="1" si="943"/>
        <v>-</v>
      </c>
      <c r="BL77" s="5" t="str">
        <f t="shared" ca="1" si="943"/>
        <v>-</v>
      </c>
      <c r="BM77" s="5" t="b">
        <f t="shared" ca="1" si="943"/>
        <v>1</v>
      </c>
      <c r="BN77" s="135">
        <f t="shared" ca="1" si="943"/>
        <v>0</v>
      </c>
      <c r="BO77" s="12" t="b">
        <v>1</v>
      </c>
      <c r="BP77" s="5" cm="1">
        <f t="array" aca="1" ref="BP77" ca="1">INDEX(i.z_prob,$J77,BP$26)</f>
        <v>0.09</v>
      </c>
      <c r="BQ77" s="5" cm="1">
        <f t="array" aca="1" ref="BQ77" ca="1">INDEX(i.z_prob,$J77,BQ$26)</f>
        <v>0.16</v>
      </c>
      <c r="BR77" s="5" cm="1">
        <f t="array" aca="1" ref="BR77" ca="1">INDEX(i.z_prob,$J77,BR$26)</f>
        <v>0.14000000000000001</v>
      </c>
      <c r="BS77" s="5" cm="1">
        <f t="array" aca="1" ref="BS77" ca="1">INDEX(i.z_prob,$J77,BS$26)</f>
        <v>0.11</v>
      </c>
      <c r="BT77" s="5" cm="1">
        <f t="array" aca="1" ref="BT77" ca="1">INDEX(i.z_prob,$J77,BT$26)</f>
        <v>0.11</v>
      </c>
      <c r="BU77" s="5" cm="1">
        <f t="array" aca="1" ref="BU77" ca="1">INDEX(i.z_prob,$J77,BU$26)</f>
        <v>0.14000000000000001</v>
      </c>
      <c r="BV77" s="5" cm="1">
        <f t="array" aca="1" ref="BV77" ca="1">INDEX(i.z_prob,$J77,BV$26)</f>
        <v>0.16</v>
      </c>
      <c r="BW77" s="5" cm="1">
        <f t="array" aca="1" ref="BW77" ca="1">INDEX(i.z_prob,$J77,BW$26)</f>
        <v>0.09</v>
      </c>
      <c r="BX77" s="9"/>
      <c r="BY77" s="19" t="str">
        <f t="shared" ca="1" si="1108"/>
        <v>-</v>
      </c>
      <c r="BZ77" s="5">
        <f t="shared" ca="1" si="1109"/>
        <v>0</v>
      </c>
      <c r="CA77" s="5">
        <f t="shared" ca="1" si="1110"/>
        <v>0</v>
      </c>
      <c r="CB77" s="5">
        <f t="shared" ca="1" si="1111"/>
        <v>0</v>
      </c>
      <c r="CC77" s="5">
        <f t="shared" ca="1" si="1112"/>
        <v>0</v>
      </c>
      <c r="CD77" s="9"/>
      <c r="CE77" s="19" t="str">
        <f t="shared" ca="1" si="1188"/>
        <v>-</v>
      </c>
      <c r="CF77" s="19" t="str">
        <f t="shared" ca="1" si="1188"/>
        <v>-</v>
      </c>
      <c r="CG77" s="19" t="str">
        <f t="shared" ca="1" si="1188"/>
        <v>-</v>
      </c>
      <c r="CH77" s="19" t="str">
        <f t="shared" ca="1" si="1188"/>
        <v>-</v>
      </c>
      <c r="CI77" s="19" t="str">
        <f t="shared" ca="1" si="1188"/>
        <v>-</v>
      </c>
      <c r="CJ77" s="19" t="str">
        <f t="shared" ca="1" si="1188"/>
        <v>-</v>
      </c>
      <c r="CK77" s="19" t="str">
        <f t="shared" ca="1" si="1188"/>
        <v>-</v>
      </c>
      <c r="CL77" s="19" t="str">
        <f t="shared" ca="1" si="1188"/>
        <v>-</v>
      </c>
      <c r="CM77" s="19" t="str">
        <f t="shared" ca="1" si="1188"/>
        <v>-</v>
      </c>
      <c r="CN77" s="19" t="str">
        <f t="shared" ca="1" si="1188"/>
        <v>-</v>
      </c>
      <c r="CO77" s="19" t="str">
        <f t="shared" ca="1" si="1178"/>
        <v>-</v>
      </c>
      <c r="CP77" s="19" t="str">
        <f t="shared" ca="1" si="1178"/>
        <v>-</v>
      </c>
      <c r="CQ77" s="19" t="str">
        <f t="shared" ca="1" si="1178"/>
        <v>-</v>
      </c>
      <c r="CR77" s="19" t="str">
        <f t="shared" ca="1" si="1178"/>
        <v>-</v>
      </c>
      <c r="CS77" s="19" t="str">
        <f t="shared" ca="1" si="1178"/>
        <v>-</v>
      </c>
      <c r="CT77" s="19" t="str">
        <f t="shared" ca="1" si="1178"/>
        <v>-</v>
      </c>
      <c r="CU77" s="19" t="str">
        <f t="shared" ca="1" si="1178"/>
        <v>-</v>
      </c>
      <c r="CV77" s="9"/>
      <c r="CW77" s="19" t="b">
        <f t="shared" ca="1" si="1189"/>
        <v>1</v>
      </c>
      <c r="CX77" s="19" t="b">
        <f t="shared" ca="1" si="1189"/>
        <v>1</v>
      </c>
      <c r="CY77" s="19" t="b">
        <f t="shared" ca="1" si="1189"/>
        <v>1</v>
      </c>
      <c r="CZ77" s="574">
        <f t="shared" ca="1" si="1163"/>
        <v>321111107</v>
      </c>
      <c r="DA77" s="570" t="b">
        <f t="shared" ca="1" si="1199"/>
        <v>0</v>
      </c>
      <c r="DB77" s="570" t="str">
        <f t="shared" ca="1" si="1199"/>
        <v>-</v>
      </c>
      <c r="DC77" s="570" t="b">
        <f t="shared" ca="1" si="1199"/>
        <v>1</v>
      </c>
      <c r="DD77" s="571">
        <f ca="1">VALUE($N77&amp;$O77&amp;$P77&amp;$Q77&amp;IFERROR(VALUE($I77),0)&amp;$Z77&amp;IF($JX77=1,1,2)&amp;1)</f>
        <v>32111111</v>
      </c>
      <c r="DE77" s="428">
        <f t="shared" ca="1" si="1117"/>
        <v>680</v>
      </c>
      <c r="DF77" s="428">
        <f t="shared" ca="1" si="1117"/>
        <v>714</v>
      </c>
      <c r="DG77" s="428">
        <f t="shared" ca="1" si="1117"/>
        <v>749</v>
      </c>
      <c r="DH77" s="143">
        <f t="shared" ca="1" si="1118"/>
        <v>420</v>
      </c>
      <c r="DI77" s="143">
        <f t="shared" ca="1" si="1118"/>
        <v>455</v>
      </c>
      <c r="DJ77" s="143">
        <f t="shared" ca="1" si="1118"/>
        <v>490</v>
      </c>
      <c r="DK77" s="19" t="str">
        <f t="shared" ca="1" si="1204"/>
        <v>-</v>
      </c>
      <c r="DL77" s="12" t="b">
        <v>0</v>
      </c>
      <c r="DM77" s="12" t="b">
        <v>0</v>
      </c>
      <c r="DN77" s="12" t="b">
        <v>0</v>
      </c>
      <c r="DO77" s="12" t="b">
        <v>0</v>
      </c>
      <c r="DP77" s="12" t="b">
        <v>0</v>
      </c>
      <c r="DQ77" s="19">
        <f t="shared" ca="1" si="1170"/>
        <v>3</v>
      </c>
      <c r="DR77" s="19">
        <f t="shared" ca="1" si="1170"/>
        <v>3</v>
      </c>
      <c r="DS77" s="19">
        <f t="shared" ca="1" si="1170"/>
        <v>0</v>
      </c>
      <c r="DT77" s="19">
        <f t="shared" ca="1" si="1170"/>
        <v>0.5</v>
      </c>
      <c r="DU77" s="19">
        <f t="shared" ca="1" si="1170"/>
        <v>-0.5</v>
      </c>
      <c r="DV77" s="19" t="str">
        <f t="shared" ca="1" si="1170"/>
        <v>-</v>
      </c>
      <c r="DW77" s="19" t="str">
        <f t="shared" ca="1" si="1170"/>
        <v>-</v>
      </c>
      <c r="DX77" s="19" t="str">
        <f t="shared" ca="1" si="1170"/>
        <v>-</v>
      </c>
      <c r="DY77" s="19">
        <f t="shared" ca="1" si="1170"/>
        <v>0</v>
      </c>
      <c r="DZ77" s="19">
        <f t="shared" ca="1" si="1170"/>
        <v>0.5</v>
      </c>
      <c r="EA77" s="19">
        <f t="shared" ca="1" si="1170"/>
        <v>-0.5</v>
      </c>
      <c r="EB77" s="19" t="str">
        <f t="shared" ca="1" si="1170"/>
        <v>-</v>
      </c>
      <c r="EC77" s="19">
        <f t="shared" ca="1" si="1170"/>
        <v>0</v>
      </c>
      <c r="ED77" s="19">
        <f t="shared" ca="1" si="1170"/>
        <v>0</v>
      </c>
      <c r="EE77" s="9"/>
      <c r="EF77" s="19" t="str">
        <f t="shared" ca="1" si="1190"/>
        <v>-</v>
      </c>
      <c r="EG77" s="19" t="str">
        <f t="shared" ca="1" si="1190"/>
        <v>-</v>
      </c>
      <c r="EH77" s="19" t="str">
        <f t="shared" ca="1" si="1190"/>
        <v>-</v>
      </c>
      <c r="EI77" s="19" t="str">
        <f t="shared" ca="1" si="1190"/>
        <v>-</v>
      </c>
      <c r="EJ77" s="19" t="str">
        <f t="shared" ca="1" si="1190"/>
        <v>-</v>
      </c>
      <c r="EK77" s="19" t="str">
        <f t="shared" ca="1" si="1190"/>
        <v>-</v>
      </c>
      <c r="EL77" s="19" t="str">
        <f t="shared" ca="1" si="1190"/>
        <v>-</v>
      </c>
      <c r="EM77" s="19" t="str">
        <f t="shared" ca="1" si="1190"/>
        <v>-</v>
      </c>
      <c r="EN77" s="19" t="str">
        <f t="shared" ca="1" si="1190"/>
        <v>-</v>
      </c>
      <c r="EO77" s="19" t="str">
        <f t="shared" ca="1" si="1190"/>
        <v>-</v>
      </c>
      <c r="EP77" s="19" t="str">
        <f t="shared" ca="1" si="1190"/>
        <v>-</v>
      </c>
      <c r="EQ77" s="19" t="str">
        <f t="shared" ca="1" si="1190"/>
        <v>-</v>
      </c>
      <c r="ER77" s="19">
        <f t="shared" ca="1" si="1190"/>
        <v>0</v>
      </c>
      <c r="ES77" s="19">
        <f t="shared" ca="1" si="1190"/>
        <v>0</v>
      </c>
      <c r="ET77" s="19">
        <f t="shared" ca="1" si="1190"/>
        <v>0</v>
      </c>
      <c r="EU77" s="19">
        <f t="shared" ca="1" si="1190"/>
        <v>0</v>
      </c>
      <c r="EV77" s="19">
        <f t="shared" ca="1" si="1184"/>
        <v>0</v>
      </c>
      <c r="EW77" s="19">
        <f t="shared" ca="1" si="1184"/>
        <v>0</v>
      </c>
      <c r="EX77" s="19">
        <f t="shared" ca="1" si="1184"/>
        <v>0</v>
      </c>
      <c r="EY77" s="19">
        <f t="shared" ca="1" si="1184"/>
        <v>0</v>
      </c>
      <c r="EZ77" s="19">
        <f t="shared" ca="1" si="1184"/>
        <v>0</v>
      </c>
      <c r="FA77" s="19">
        <f t="shared" ca="1" si="1184"/>
        <v>0</v>
      </c>
      <c r="FB77" s="19">
        <f t="shared" ca="1" si="1184"/>
        <v>0</v>
      </c>
      <c r="FC77" s="19">
        <f t="shared" ca="1" si="1184"/>
        <v>0</v>
      </c>
      <c r="FD77" s="19">
        <f t="shared" ca="1" si="1184"/>
        <v>0</v>
      </c>
      <c r="FE77" s="19">
        <f t="shared" ca="1" si="1184"/>
        <v>0</v>
      </c>
      <c r="FF77" s="19">
        <f t="shared" ca="1" si="1184"/>
        <v>0</v>
      </c>
      <c r="FG77" s="19">
        <f t="shared" ca="1" si="1184"/>
        <v>0</v>
      </c>
      <c r="FH77" s="19">
        <f t="shared" ca="1" si="1184"/>
        <v>0</v>
      </c>
      <c r="FI77" s="19">
        <f t="shared" ca="1" si="1184"/>
        <v>0</v>
      </c>
      <c r="FJ77" s="19">
        <f t="shared" ca="1" si="1184"/>
        <v>0</v>
      </c>
      <c r="FK77" s="19">
        <f t="shared" ca="1" si="1184"/>
        <v>0</v>
      </c>
      <c r="FL77" s="19">
        <f t="shared" ca="1" si="1184"/>
        <v>0</v>
      </c>
      <c r="FM77" s="19">
        <f t="shared" ca="1" si="1184"/>
        <v>0</v>
      </c>
      <c r="FN77" s="19">
        <f t="shared" ca="1" si="1184"/>
        <v>0</v>
      </c>
      <c r="FO77" s="19">
        <f t="shared" ca="1" si="1184"/>
        <v>0</v>
      </c>
      <c r="FP77" s="19">
        <f t="shared" ca="1" si="1184"/>
        <v>0</v>
      </c>
      <c r="FQ77" s="19">
        <f t="shared" ca="1" si="1184"/>
        <v>0</v>
      </c>
      <c r="FR77" s="19">
        <f t="shared" ca="1" si="1184"/>
        <v>0</v>
      </c>
      <c r="FS77" s="19">
        <f t="shared" ca="1" si="1205"/>
        <v>0</v>
      </c>
      <c r="FT77" s="19">
        <f t="shared" ca="1" si="1205"/>
        <v>0</v>
      </c>
      <c r="FU77" s="19">
        <f t="shared" ca="1" si="1205"/>
        <v>0</v>
      </c>
      <c r="FV77" s="19">
        <f t="shared" ca="1" si="1205"/>
        <v>0</v>
      </c>
      <c r="FW77" s="19">
        <f t="shared" ca="1" si="1205"/>
        <v>0</v>
      </c>
      <c r="FX77" s="19">
        <f t="shared" ca="1" si="1205"/>
        <v>0</v>
      </c>
      <c r="FY77" s="19">
        <f t="shared" ca="1" si="1205"/>
        <v>0</v>
      </c>
      <c r="FZ77" s="19">
        <f t="shared" ca="1" si="1205"/>
        <v>0</v>
      </c>
      <c r="GA77" s="19">
        <f t="shared" ca="1" si="1205"/>
        <v>0</v>
      </c>
      <c r="GB77" s="19">
        <f t="shared" ca="1" si="1205"/>
        <v>0</v>
      </c>
      <c r="GC77" s="19">
        <f t="shared" ca="1" si="1205"/>
        <v>0</v>
      </c>
      <c r="GD77" s="19">
        <f t="shared" ca="1" si="1205"/>
        <v>0</v>
      </c>
      <c r="GE77" s="19">
        <f t="shared" ca="1" si="1205"/>
        <v>0</v>
      </c>
      <c r="GF77" s="19">
        <f t="shared" ca="1" si="1205"/>
        <v>0</v>
      </c>
      <c r="GG77" s="19">
        <f t="shared" ca="1" si="1205"/>
        <v>0</v>
      </c>
      <c r="GH77" s="19">
        <f t="shared" ca="1" si="1205"/>
        <v>0</v>
      </c>
      <c r="GI77" s="19">
        <f t="shared" ca="1" si="1205"/>
        <v>0</v>
      </c>
      <c r="GJ77" s="19">
        <f t="shared" ca="1" si="1205"/>
        <v>0</v>
      </c>
      <c r="GK77" s="19">
        <f t="shared" ca="1" si="1205"/>
        <v>0</v>
      </c>
      <c r="GL77" s="19">
        <f t="shared" ca="1" si="1205"/>
        <v>0</v>
      </c>
      <c r="GM77" s="19">
        <f t="shared" ca="1" si="1205"/>
        <v>0</v>
      </c>
      <c r="GN77" s="19">
        <f t="shared" ca="1" si="1205"/>
        <v>0</v>
      </c>
      <c r="GO77" s="19">
        <f t="shared" ca="1" si="1205"/>
        <v>0</v>
      </c>
      <c r="GP77" s="19">
        <f t="shared" ca="1" si="1205"/>
        <v>0</v>
      </c>
      <c r="GQ77" s="19">
        <f t="shared" ca="1" si="1205"/>
        <v>0</v>
      </c>
      <c r="GR77" s="19">
        <f t="shared" ca="1" si="1205"/>
        <v>0</v>
      </c>
      <c r="GS77" s="19">
        <f t="shared" ca="1" si="1205"/>
        <v>0</v>
      </c>
      <c r="GT77" s="19">
        <f t="shared" ca="1" si="1205"/>
        <v>0</v>
      </c>
      <c r="GU77" s="19">
        <f t="shared" ca="1" si="1205"/>
        <v>0</v>
      </c>
      <c r="GV77" s="19">
        <f t="shared" ca="1" si="1205"/>
        <v>0</v>
      </c>
      <c r="GW77" s="19">
        <f t="shared" ca="1" si="1205"/>
        <v>0</v>
      </c>
      <c r="GX77" s="19">
        <f t="shared" ca="1" si="1205"/>
        <v>0</v>
      </c>
      <c r="GY77" s="19">
        <f t="shared" ca="1" si="1205"/>
        <v>0</v>
      </c>
      <c r="GZ77" s="19">
        <f t="shared" ca="1" si="1205"/>
        <v>0</v>
      </c>
      <c r="HA77" s="19">
        <f t="shared" ca="1" si="1205"/>
        <v>0</v>
      </c>
      <c r="HB77" s="19">
        <f t="shared" ca="1" si="1205"/>
        <v>0</v>
      </c>
      <c r="HC77" s="19">
        <f t="shared" ca="1" si="1205"/>
        <v>0</v>
      </c>
      <c r="HD77" s="19">
        <f t="shared" ca="1" si="1205"/>
        <v>0</v>
      </c>
      <c r="HE77" s="19">
        <f t="shared" ca="1" si="1205"/>
        <v>0</v>
      </c>
      <c r="HF77" s="19">
        <f t="shared" ca="1" si="1205"/>
        <v>0</v>
      </c>
      <c r="HG77" s="19">
        <f t="shared" ca="1" si="1205"/>
        <v>0</v>
      </c>
      <c r="HH77" s="19">
        <f t="shared" ca="1" si="1205"/>
        <v>0</v>
      </c>
      <c r="HI77" s="19">
        <f t="shared" ca="1" si="1205"/>
        <v>0</v>
      </c>
      <c r="HJ77" s="19">
        <f t="shared" ca="1" si="1205"/>
        <v>0</v>
      </c>
      <c r="HK77" s="19">
        <f t="shared" ca="1" si="1205"/>
        <v>0</v>
      </c>
      <c r="HL77" s="19">
        <f t="shared" ca="1" si="1205"/>
        <v>0</v>
      </c>
      <c r="HM77" s="19">
        <f t="shared" ca="1" si="1205"/>
        <v>0</v>
      </c>
      <c r="HN77" s="19">
        <f t="shared" ca="1" si="1205"/>
        <v>0</v>
      </c>
      <c r="HO77" s="19">
        <f t="shared" ca="1" si="1205"/>
        <v>0</v>
      </c>
      <c r="HP77" s="19">
        <f t="shared" ca="1" si="1205"/>
        <v>0</v>
      </c>
      <c r="HQ77" s="19">
        <f t="shared" ca="1" si="1205"/>
        <v>0</v>
      </c>
      <c r="HR77" s="19">
        <f t="shared" ca="1" si="1205"/>
        <v>0</v>
      </c>
      <c r="HS77" s="19">
        <f t="shared" ca="1" si="1205"/>
        <v>0</v>
      </c>
      <c r="HT77" s="19">
        <f t="shared" ca="1" si="1205"/>
        <v>0</v>
      </c>
      <c r="HU77" s="19">
        <f t="shared" ca="1" si="1205"/>
        <v>0</v>
      </c>
      <c r="HV77" s="19">
        <f t="shared" ca="1" si="1205"/>
        <v>0</v>
      </c>
      <c r="HW77" s="19">
        <f t="shared" ca="1" si="1205"/>
        <v>0</v>
      </c>
      <c r="HX77" s="19">
        <f t="shared" ca="1" si="1205"/>
        <v>0</v>
      </c>
      <c r="HY77" s="19">
        <f t="shared" ca="1" si="1205"/>
        <v>0</v>
      </c>
      <c r="HZ77" s="19">
        <f t="shared" ca="1" si="1205"/>
        <v>0</v>
      </c>
      <c r="IA77" s="19">
        <f t="shared" ca="1" si="1201"/>
        <v>0</v>
      </c>
      <c r="IB77" s="19">
        <f t="shared" ca="1" si="1201"/>
        <v>0</v>
      </c>
      <c r="IC77" s="19">
        <f t="shared" ca="1" si="1201"/>
        <v>0</v>
      </c>
      <c r="ID77" s="19">
        <f t="shared" ca="1" si="1201"/>
        <v>0</v>
      </c>
      <c r="IE77" s="19">
        <f t="shared" ca="1" si="1201"/>
        <v>0</v>
      </c>
      <c r="IF77" s="19">
        <f t="shared" ca="1" si="1201"/>
        <v>0</v>
      </c>
      <c r="IG77" s="19">
        <f t="shared" ca="1" si="1201"/>
        <v>0</v>
      </c>
      <c r="IH77" s="19">
        <f t="shared" ca="1" si="1201"/>
        <v>0</v>
      </c>
      <c r="II77" s="19">
        <f t="shared" ca="1" si="1201"/>
        <v>0</v>
      </c>
      <c r="IJ77" s="19">
        <f t="shared" ca="1" si="1201"/>
        <v>0</v>
      </c>
      <c r="IK77" s="19">
        <f t="shared" ca="1" si="1201"/>
        <v>0</v>
      </c>
      <c r="IL77" s="19">
        <f t="shared" ca="1" si="1201"/>
        <v>0</v>
      </c>
      <c r="IM77" s="19">
        <f t="shared" ca="1" si="1201"/>
        <v>0</v>
      </c>
      <c r="IN77" s="19">
        <f t="shared" ca="1" si="1202"/>
        <v>0</v>
      </c>
      <c r="IO77" s="19">
        <f t="shared" ca="1" si="1202"/>
        <v>0</v>
      </c>
      <c r="IP77" s="19">
        <f t="shared" ca="1" si="1202"/>
        <v>0</v>
      </c>
      <c r="IQ77" s="19">
        <f t="shared" ca="1" si="1202"/>
        <v>0</v>
      </c>
      <c r="IR77" s="19">
        <f t="shared" ca="1" si="1202"/>
        <v>0</v>
      </c>
      <c r="IS77" s="19">
        <f t="shared" ca="1" si="1202"/>
        <v>0</v>
      </c>
      <c r="IT77" s="19">
        <f t="shared" ca="1" si="1202"/>
        <v>0</v>
      </c>
      <c r="IU77" s="19">
        <f t="shared" ca="1" si="1202"/>
        <v>0</v>
      </c>
      <c r="IV77" s="19">
        <f t="shared" ca="1" si="1202"/>
        <v>0</v>
      </c>
      <c r="IW77" s="19">
        <f t="shared" ca="1" si="1202"/>
        <v>0</v>
      </c>
      <c r="IX77" s="19">
        <f t="shared" ca="1" si="1202"/>
        <v>0</v>
      </c>
      <c r="IY77" s="19">
        <f t="shared" ca="1" si="1202"/>
        <v>0</v>
      </c>
      <c r="IZ77" s="19">
        <f t="shared" ca="1" si="1202"/>
        <v>0</v>
      </c>
      <c r="JA77" s="19">
        <f t="shared" ca="1" si="1172"/>
        <v>0</v>
      </c>
      <c r="JB77" s="19">
        <f t="shared" ca="1" si="1172"/>
        <v>0</v>
      </c>
      <c r="JC77" s="19">
        <f t="shared" ca="1" si="1172"/>
        <v>0</v>
      </c>
      <c r="JD77" s="19">
        <f t="shared" ca="1" si="1172"/>
        <v>0</v>
      </c>
      <c r="JE77" s="19">
        <f t="shared" ca="1" si="1172"/>
        <v>0</v>
      </c>
      <c r="JF77" s="19">
        <f t="shared" ca="1" si="1172"/>
        <v>0</v>
      </c>
      <c r="JG77" s="19">
        <f t="shared" ca="1" si="1172"/>
        <v>0</v>
      </c>
      <c r="JH77" s="19">
        <f t="shared" ca="1" si="1172"/>
        <v>0</v>
      </c>
      <c r="JI77" s="19">
        <f t="shared" ca="1" si="1172"/>
        <v>0</v>
      </c>
      <c r="JJ77" s="19">
        <f t="shared" ca="1" si="1172"/>
        <v>0</v>
      </c>
      <c r="JK77" s="19">
        <f t="shared" ca="1" si="1172"/>
        <v>0</v>
      </c>
      <c r="JL77" s="19">
        <f t="shared" ca="1" si="1172"/>
        <v>0</v>
      </c>
      <c r="JM77" s="5">
        <f t="shared" ca="1" si="1125"/>
        <v>19</v>
      </c>
      <c r="JN77" s="9"/>
      <c r="JO77" s="5">
        <f t="shared" ca="1" si="1126"/>
        <v>1</v>
      </c>
      <c r="JP77" s="5" t="b">
        <f t="shared" ca="1" si="1126"/>
        <v>0</v>
      </c>
      <c r="JQ77" s="19">
        <f t="shared" ca="1" si="1173"/>
        <v>0</v>
      </c>
      <c r="JR77" s="5">
        <f t="shared" ca="1" si="1128"/>
        <v>0</v>
      </c>
      <c r="JS77" s="5">
        <f t="shared" ca="1" si="1129"/>
        <v>0.01</v>
      </c>
      <c r="JT77" s="19">
        <f t="shared" ca="1" si="1130"/>
        <v>0</v>
      </c>
      <c r="JU77" s="19">
        <f t="shared" ca="1" si="1130"/>
        <v>0</v>
      </c>
      <c r="JV77" s="19" t="str">
        <f t="shared" ca="1" si="1130"/>
        <v>-</v>
      </c>
      <c r="JW77" s="19">
        <f t="shared" ca="1" si="1166"/>
        <v>1</v>
      </c>
      <c r="JX77" s="19">
        <f t="shared" ca="1" si="1173"/>
        <v>1</v>
      </c>
      <c r="JY77" s="19">
        <f t="shared" ca="1" si="1166"/>
        <v>1</v>
      </c>
      <c r="JZ77" s="19">
        <f t="shared" ca="1" si="1166"/>
        <v>1</v>
      </c>
      <c r="KA77" s="19">
        <f t="shared" ca="1" si="1166"/>
        <v>1</v>
      </c>
      <c r="KB77" s="19">
        <f t="shared" ca="1" si="1166"/>
        <v>1</v>
      </c>
      <c r="KC77" s="19">
        <f t="shared" ca="1" si="1166"/>
        <v>0</v>
      </c>
      <c r="KD77" s="19">
        <f t="shared" ca="1" si="1166"/>
        <v>0</v>
      </c>
      <c r="KE77" s="19">
        <f t="shared" ca="1" si="1192"/>
        <v>1</v>
      </c>
      <c r="KF77" s="19">
        <f t="shared" ca="1" si="1192"/>
        <v>0</v>
      </c>
      <c r="KG77" s="19">
        <f t="shared" ca="1" si="1192"/>
        <v>0</v>
      </c>
      <c r="KH77" s="19">
        <f t="shared" ca="1" si="1192"/>
        <v>0</v>
      </c>
      <c r="KI77" s="19">
        <f t="shared" ca="1" si="1192"/>
        <v>1</v>
      </c>
      <c r="KJ77" s="19">
        <f t="shared" ca="1" si="1192"/>
        <v>0</v>
      </c>
      <c r="KK77" s="19">
        <f t="shared" ca="1" si="1192"/>
        <v>1</v>
      </c>
      <c r="KL77" s="19">
        <f t="shared" ca="1" si="1173"/>
        <v>0</v>
      </c>
      <c r="KM77" s="19">
        <f t="shared" ca="1" si="1173"/>
        <v>0</v>
      </c>
      <c r="KN77" s="19">
        <f t="shared" ca="1" si="1173"/>
        <v>0</v>
      </c>
      <c r="KO77" s="19">
        <f t="shared" ca="1" si="1173"/>
        <v>0</v>
      </c>
      <c r="KP77" s="19">
        <f t="shared" ca="1" si="1173"/>
        <v>0</v>
      </c>
      <c r="KQ77" s="19">
        <f t="shared" ca="1" si="1173"/>
        <v>0</v>
      </c>
      <c r="KR77" s="19">
        <f t="shared" ca="1" si="1173"/>
        <v>0</v>
      </c>
      <c r="KS77" s="19">
        <f t="shared" ca="1" si="1173"/>
        <v>0</v>
      </c>
      <c r="KT77" s="19">
        <f t="shared" ca="1" si="1173"/>
        <v>0</v>
      </c>
      <c r="KU77" s="19">
        <f t="shared" ca="1" si="1173"/>
        <v>0</v>
      </c>
      <c r="KV77" s="19">
        <f t="shared" ca="1" si="1173"/>
        <v>0</v>
      </c>
      <c r="KW77" s="19">
        <f t="shared" ca="1" si="1173"/>
        <v>0</v>
      </c>
      <c r="KX77" s="19">
        <f t="shared" ca="1" si="1173"/>
        <v>0</v>
      </c>
      <c r="KY77" s="19">
        <f t="shared" ca="1" si="1174"/>
        <v>0</v>
      </c>
      <c r="KZ77" s="19">
        <f t="shared" ca="1" si="1174"/>
        <v>0</v>
      </c>
      <c r="LA77" s="19">
        <f t="shared" ca="1" si="1174"/>
        <v>0</v>
      </c>
      <c r="LB77" s="19">
        <f t="shared" ca="1" si="1174"/>
        <v>0</v>
      </c>
      <c r="LC77" s="19">
        <f t="shared" ca="1" si="1174"/>
        <v>0</v>
      </c>
      <c r="LD77" s="19">
        <f t="shared" ca="1" si="1174"/>
        <v>0</v>
      </c>
      <c r="LE77" s="19">
        <f t="shared" ca="1" si="1174"/>
        <v>0</v>
      </c>
      <c r="LF77" s="19">
        <f t="shared" ca="1" si="1174"/>
        <v>0</v>
      </c>
      <c r="LG77" s="5">
        <f t="shared" ca="1" si="1134"/>
        <v>0</v>
      </c>
      <c r="LH77" s="5">
        <f t="shared" ca="1" si="1134"/>
        <v>0</v>
      </c>
      <c r="LI77" s="5">
        <f t="shared" ca="1" si="1134"/>
        <v>0.05</v>
      </c>
      <c r="LJ77" s="5">
        <f t="shared" ca="1" si="1134"/>
        <v>0.05</v>
      </c>
      <c r="LK77" s="19">
        <f t="shared" ca="1" si="1175"/>
        <v>0</v>
      </c>
      <c r="LL77" s="19">
        <f t="shared" ca="1" si="1175"/>
        <v>0</v>
      </c>
      <c r="LM77" s="19">
        <f t="shared" ca="1" si="1175"/>
        <v>0</v>
      </c>
      <c r="LN77" s="19">
        <f t="shared" ca="1" si="1175"/>
        <v>0</v>
      </c>
      <c r="LO77" s="19">
        <f t="shared" ca="1" si="1176"/>
        <v>0</v>
      </c>
      <c r="LP77" s="19">
        <f t="shared" ca="1" si="1175"/>
        <v>0</v>
      </c>
      <c r="LQ77" s="19">
        <f t="shared" ca="1" si="1175"/>
        <v>0</v>
      </c>
      <c r="LR77" s="19">
        <f t="shared" ca="1" si="1175"/>
        <v>1</v>
      </c>
      <c r="LS77" s="19">
        <f t="shared" ca="1" si="1175"/>
        <v>0</v>
      </c>
      <c r="LT77" s="19">
        <f t="shared" ca="1" si="1175"/>
        <v>0</v>
      </c>
      <c r="LU77" s="19">
        <f t="shared" ca="1" si="1175"/>
        <v>0</v>
      </c>
      <c r="LV77" s="19">
        <f t="shared" ca="1" si="1175"/>
        <v>0</v>
      </c>
      <c r="LW77" s="19">
        <f t="shared" ca="1" si="1175"/>
        <v>1</v>
      </c>
      <c r="LX77" s="9"/>
      <c r="LY77" s="5" t="b">
        <f t="shared" ca="1" si="1136"/>
        <v>0</v>
      </c>
      <c r="LZ77" s="19" t="str">
        <f t="shared" ca="1" si="980"/>
        <v>-</v>
      </c>
      <c r="MA77" s="19" t="str">
        <f t="shared" ca="1" si="980"/>
        <v>-</v>
      </c>
      <c r="MB77" s="19" t="str">
        <f t="shared" ca="1" si="980"/>
        <v>-</v>
      </c>
      <c r="MC77" s="19" t="str">
        <f t="shared" ca="1" si="980"/>
        <v>-</v>
      </c>
      <c r="MD77" s="5" t="b">
        <f t="shared" ca="1" si="1137"/>
        <v>1</v>
      </c>
      <c r="ME77" s="5" t="b">
        <f t="shared" ca="1" si="1137"/>
        <v>0</v>
      </c>
      <c r="MF77" s="5" t="b">
        <f t="shared" ca="1" si="1137"/>
        <v>0</v>
      </c>
      <c r="MG77" s="135">
        <f t="shared" ca="1" si="1138"/>
        <v>1</v>
      </c>
      <c r="MH77" s="135">
        <f t="shared" ca="1" si="1138"/>
        <v>1</v>
      </c>
      <c r="MI77" s="5" t="b">
        <f t="shared" ca="1" si="1193"/>
        <v>0</v>
      </c>
      <c r="MJ77" s="5" t="b">
        <f t="shared" ca="1" si="1193"/>
        <v>0</v>
      </c>
      <c r="MK77" s="5" t="b">
        <f t="shared" ca="1" si="1193"/>
        <v>1</v>
      </c>
      <c r="ML77" s="5" t="b">
        <f t="shared" ca="1" si="1193"/>
        <v>0</v>
      </c>
      <c r="MM77" s="5">
        <f t="shared" ca="1" si="1194"/>
        <v>1</v>
      </c>
      <c r="MN77" s="5">
        <f t="shared" ca="1" si="1194"/>
        <v>0.66</v>
      </c>
      <c r="MO77" s="5" t="b">
        <f t="shared" ca="1" si="1195"/>
        <v>1</v>
      </c>
      <c r="MP77" s="5" t="str" cm="1">
        <f t="array" aca="1" ref="MP77" ca="1">IF(OR(MQ77:MQ77&lt;&gt;"-"),TRUE,"-")</f>
        <v>-</v>
      </c>
      <c r="MQ77" s="19" t="str">
        <f t="shared" ca="1" si="1141"/>
        <v>-</v>
      </c>
      <c r="MR77" s="5" t="str">
        <f t="array" aca="1" ref="MR77" ca="1">IF(OR(MS77:MY77&lt;&gt;"-"),TRUE,"-")</f>
        <v>-</v>
      </c>
      <c r="MS77" s="19" t="str">
        <f t="shared" ca="1" si="1142"/>
        <v>-</v>
      </c>
      <c r="MT77" s="19" t="str">
        <f t="shared" ca="1" si="1142"/>
        <v>-</v>
      </c>
      <c r="MU77" s="19" t="str">
        <f t="shared" ca="1" si="1142"/>
        <v>-</v>
      </c>
      <c r="MV77" s="19" t="str">
        <f t="shared" ca="1" si="1142"/>
        <v>-</v>
      </c>
      <c r="MW77" s="19" t="str">
        <f t="shared" ca="1" si="1142"/>
        <v>-</v>
      </c>
      <c r="MX77" s="19" t="str">
        <f t="shared" ca="1" si="1142"/>
        <v>-</v>
      </c>
      <c r="MY77" s="19" t="str">
        <f t="shared" ca="1" si="1142"/>
        <v>-</v>
      </c>
      <c r="MZ77" s="5" t="str">
        <f t="array" aca="1" ref="MZ77" ca="1">IF(OR(NA77:NB77&lt;&gt;"-"),TRUE,"-")</f>
        <v>-</v>
      </c>
      <c r="NA77" s="19" t="str">
        <f t="shared" ca="1" si="1200"/>
        <v>-</v>
      </c>
      <c r="NB77" s="19" t="str">
        <f t="shared" ca="1" si="1200"/>
        <v>-</v>
      </c>
      <c r="NC77" s="19" t="b">
        <f t="shared" ca="1" si="1200"/>
        <v>1</v>
      </c>
      <c r="ND77" s="19">
        <f t="shared" ca="1" si="1200"/>
        <v>0</v>
      </c>
      <c r="NE77" s="5" t="str">
        <f t="shared" ca="1" si="1144"/>
        <v>-</v>
      </c>
      <c r="NF77" s="5" t="str">
        <f t="shared" ca="1" si="1144"/>
        <v>-</v>
      </c>
      <c r="NG77" s="5" t="str">
        <f t="shared" ca="1" si="1144"/>
        <v>-</v>
      </c>
      <c r="NH77" s="5" t="str">
        <f t="shared" ca="1" si="1144"/>
        <v>-</v>
      </c>
      <c r="NI77" s="19" t="str">
        <f t="shared" ca="1" si="1158"/>
        <v>-</v>
      </c>
      <c r="NJ77" s="19" t="str">
        <f t="shared" ca="1" si="1158"/>
        <v>-</v>
      </c>
      <c r="NK77" s="19" t="str">
        <f t="shared" ca="1" si="1158"/>
        <v>-</v>
      </c>
      <c r="NL77" s="19" t="str">
        <f t="shared" ref="NI77:NN78" ca="1" si="1206">OFFSET(NL$5,$B77,0)</f>
        <v>-</v>
      </c>
      <c r="NM77" s="19" t="str">
        <f t="shared" ca="1" si="1206"/>
        <v>-</v>
      </c>
      <c r="NN77" s="19" t="str">
        <f t="shared" ca="1" si="1206"/>
        <v>-</v>
      </c>
      <c r="NO77" s="5" t="str">
        <f t="shared" ca="1" si="1197"/>
        <v>-</v>
      </c>
      <c r="NP77" s="5">
        <f t="shared" ca="1" si="1197"/>
        <v>500</v>
      </c>
      <c r="NQ77" s="5">
        <f t="shared" ca="1" si="1197"/>
        <v>500</v>
      </c>
      <c r="NR77" s="5" t="str">
        <f t="shared" ca="1" si="1197"/>
        <v>-</v>
      </c>
      <c r="NS77" s="5" t="str">
        <f t="shared" ca="1" si="1197"/>
        <v>-</v>
      </c>
      <c r="NT77" s="5" t="str">
        <f t="shared" ca="1" si="1197"/>
        <v>-</v>
      </c>
      <c r="NU77" s="5">
        <f t="shared" ca="1" si="1146"/>
        <v>1</v>
      </c>
      <c r="NV77" s="9"/>
      <c r="NW77" s="19">
        <f t="shared" ca="1" si="1158"/>
        <v>70</v>
      </c>
      <c r="NX77" s="19">
        <f t="shared" ca="1" si="1169"/>
        <v>50</v>
      </c>
      <c r="NY77" s="19">
        <f t="shared" ca="1" si="1169"/>
        <v>65</v>
      </c>
      <c r="NZ77" s="19">
        <f t="shared" ca="1" si="1169"/>
        <v>65</v>
      </c>
      <c r="OA77" s="19">
        <f t="shared" ca="1" si="1169"/>
        <v>1</v>
      </c>
      <c r="OB77" s="5">
        <f t="shared" ca="1" si="1148"/>
        <v>1</v>
      </c>
      <c r="OC77" s="19">
        <f t="shared" ca="1" si="993"/>
        <v>1</v>
      </c>
      <c r="OD77" s="9"/>
      <c r="OE77" s="19" t="b">
        <f t="shared" ca="1" si="1169"/>
        <v>0</v>
      </c>
      <c r="OF77" s="19" t="b">
        <f t="shared" ca="1" si="1169"/>
        <v>0</v>
      </c>
      <c r="OG77" s="19">
        <f t="shared" ca="1" si="1169"/>
        <v>1</v>
      </c>
      <c r="OH77" s="19">
        <f t="shared" ca="1" si="1169"/>
        <v>1</v>
      </c>
      <c r="OI77" s="19">
        <f t="shared" ca="1" si="1169"/>
        <v>1</v>
      </c>
      <c r="OJ77" s="19">
        <f t="shared" ca="1" si="1169"/>
        <v>1</v>
      </c>
      <c r="OK77" s="19">
        <f t="shared" ca="1" si="1169"/>
        <v>1</v>
      </c>
      <c r="OL77" s="19">
        <f t="shared" ca="1" si="1169"/>
        <v>1</v>
      </c>
      <c r="OM77" s="19">
        <f t="shared" ca="1" si="1169"/>
        <v>1</v>
      </c>
      <c r="ON77" s="19">
        <f t="shared" ca="1" si="1169"/>
        <v>1</v>
      </c>
      <c r="OO77" s="19">
        <f t="shared" ca="1" si="1169"/>
        <v>1</v>
      </c>
      <c r="OP77" s="19">
        <f t="shared" ca="1" si="1169"/>
        <v>1</v>
      </c>
      <c r="OQ77" s="9"/>
      <c r="OR77" s="5" t="str" cm="1">
        <f t="array" aca="1" ref="OR77" ca="1">INDEX(i.LMU_Area,$K77,OR$26)</f>
        <v>-</v>
      </c>
      <c r="OS77" s="5" t="str" cm="1">
        <f t="array" aca="1" ref="OS77" ca="1">INDEX(i.LMU_Area,$K77,OS$26)</f>
        <v>-</v>
      </c>
      <c r="OT77" s="5" t="str" cm="1">
        <f t="array" aca="1" ref="OT77" ca="1">INDEX(i.LMU_Area,$K77,OT$26)</f>
        <v>-</v>
      </c>
      <c r="OU77" s="5" t="str" cm="1">
        <f t="array" aca="1" ref="OU77" ca="1">INDEX(i.LMU_Area,$K77,OU$26)</f>
        <v>-</v>
      </c>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5" t="str" cm="1">
        <f t="array" aca="1" ref="TF77" ca="1">INDEX(i.LMU_Area,$K77,TF$26)</f>
        <v>-</v>
      </c>
      <c r="TG77" s="5" t="str" cm="1">
        <f t="array" aca="1" ref="TG77" ca="1">INDEX(i.LMU_Area,$K77,TG$26)</f>
        <v>-</v>
      </c>
      <c r="TH77" s="5" t="str" cm="1">
        <f t="array" aca="1" ref="TH77" ca="1">INDEX(i.LMU_Area,$K77,TH$26)</f>
        <v>-</v>
      </c>
      <c r="TI77" s="5" t="str" cm="1">
        <f t="array" aca="1" ref="TI77" ca="1">INDEX(i.LMU_Area,$K77,TI$26)</f>
        <v>-</v>
      </c>
      <c r="TJ77" s="5" t="str" cm="1">
        <f t="array" aca="1" ref="TJ77" ca="1">INDEX(i.LMU_Area,$K77,TJ$26)</f>
        <v>-</v>
      </c>
      <c r="TK77" s="5" t="str" cm="1">
        <f t="array" aca="1" ref="TK77" ca="1">INDEX(i.LMU_Area,$K77,TK$26)</f>
        <v>-</v>
      </c>
      <c r="TL77" s="5" t="str" cm="1">
        <f t="array" aca="1" ref="TL77" ca="1">INDEX(i.LMU_Area,$K77,TL$26)</f>
        <v>-</v>
      </c>
      <c r="TM77" s="5" t="str" cm="1">
        <f t="array" aca="1" ref="TM77" ca="1">INDEX(i.LMU_Area,$K77,TM$26)</f>
        <v>-</v>
      </c>
      <c r="TN77" s="5" t="str" cm="1">
        <f t="array" aca="1" ref="TN77" ca="1">INDEX(i.LMU_Area,$K77,TN$26)</f>
        <v>-</v>
      </c>
      <c r="TO77" s="5" t="str" cm="1">
        <f t="array" aca="1" ref="TO77" ca="1">INDEX(i.LMU_Area,$K77,TO$26)</f>
        <v>-</v>
      </c>
      <c r="TP77" s="5" t="str" cm="1">
        <f t="array" aca="1" ref="TP77" ca="1">INDEX(i.LMU_Area,$K77,TP$26)</f>
        <v>-</v>
      </c>
      <c r="TQ77" s="5" t="str" cm="1">
        <f t="array" aca="1" ref="TQ77" ca="1">INDEX(i.LMU_Area,$K77,TQ$26)</f>
        <v>-</v>
      </c>
      <c r="TR77" s="5" t="str" cm="1">
        <f t="array" aca="1" ref="TR77" ca="1">INDEX(i.LMU_Area,$K77,TR$26)</f>
        <v>-</v>
      </c>
      <c r="TS77" s="5" t="str" cm="1">
        <f t="array" aca="1" ref="TS77" ca="1">INDEX(i.LMU_Area,$K77,TS$26)</f>
        <v>-</v>
      </c>
      <c r="TT77" s="5" t="str" cm="1">
        <f t="array" aca="1" ref="TT77" ca="1">INDEX(i.LMU_Area,$K77,TT$26)</f>
        <v>-</v>
      </c>
      <c r="TU77" s="5" t="str" cm="1">
        <f t="array" aca="1" ref="TU77" ca="1">INDEX(i.LMU_Area,$K77,TU$26)</f>
        <v>-</v>
      </c>
      <c r="TV77" s="5" t="str" cm="1">
        <f t="array" aca="1" ref="TV77" ca="1">INDEX(i.LMU_Area,$K77,TV$26)</f>
        <v>-</v>
      </c>
      <c r="TW77" s="5" t="str" cm="1">
        <f t="array" aca="1" ref="TW77" ca="1">INDEX(i.LMU_Area,$K77,TW$26)</f>
        <v>-</v>
      </c>
      <c r="TX77" s="5" t="str" cm="1">
        <f t="array" aca="1" ref="TX77" ca="1">INDEX(i.LMU_Area,$K77,TX$26)</f>
        <v>-</v>
      </c>
      <c r="TY77" s="5" t="str" cm="1">
        <f t="array" aca="1" ref="TY77" ca="1">INDEX(i.LMU_Area,$K77,TY$26)</f>
        <v>-</v>
      </c>
      <c r="TZ77" s="5" t="str" cm="1">
        <f t="array" aca="1" ref="TZ77" ca="1">INDEX(i.LMU_Area,$K77,TZ$26)</f>
        <v>-</v>
      </c>
      <c r="UA77" s="5" t="str" cm="1">
        <f t="array" aca="1" ref="UA77" ca="1">INDEX(i.LMU_Area,$K77,UA$26)</f>
        <v>-</v>
      </c>
      <c r="UB77" s="5" t="str" cm="1">
        <f t="array" aca="1" ref="UB77" ca="1">INDEX(i.LMU_Area,$K77,UB$26)</f>
        <v>-</v>
      </c>
      <c r="UC77" s="5" t="str" cm="1">
        <f t="array" aca="1" ref="UC77" ca="1">INDEX(i.LMU_Area,$K77,UC$26)</f>
        <v>-</v>
      </c>
      <c r="UD77" s="5" t="str" cm="1">
        <f t="array" aca="1" ref="UD77" ca="1">INDEX(i.LMU_Area,$K77,UD$26)</f>
        <v>-</v>
      </c>
      <c r="UE77" s="5" t="str" cm="1">
        <f t="array" aca="1" ref="UE77" ca="1">INDEX(i.LMU_Area,$K77,UE$26)</f>
        <v>-</v>
      </c>
      <c r="UF77" s="5" t="str" cm="1">
        <f t="array" aca="1" ref="UF77" ca="1">INDEX(i.LMU_Area,$K77,UF$26)</f>
        <v>-</v>
      </c>
      <c r="UG77" s="5" t="str" cm="1">
        <f t="array" aca="1" ref="UG77" ca="1">INDEX(i.LMU_Area,$K77,UG$26)</f>
        <v>-</v>
      </c>
      <c r="UH77" s="5" t="str" cm="1">
        <f t="array" aca="1" ref="UH77" ca="1">INDEX(i.LMU_Area,$K77,UH$26)</f>
        <v>-</v>
      </c>
      <c r="UI77" s="5" t="str" cm="1">
        <f t="array" aca="1" ref="UI77" ca="1">INDEX(i.LMU_Area,$K77,UI$26)</f>
        <v>-</v>
      </c>
      <c r="UJ77" s="5" t="str" cm="1">
        <f t="array" aca="1" ref="UJ77" ca="1">INDEX(i.LMU_Area,$K77,UJ$26)</f>
        <v>-</v>
      </c>
      <c r="UK77" s="5" t="str" cm="1">
        <f t="array" aca="1" ref="UK77" ca="1">INDEX(i.LMU_Area,$K77,UK$26)</f>
        <v>-</v>
      </c>
      <c r="UL77" s="5" t="str" cm="1">
        <f t="array" aca="1" ref="UL77" ca="1">INDEX(i.LMU_Area,$K77,UL$26)</f>
        <v>-</v>
      </c>
      <c r="UM77" s="5" t="str" cm="1">
        <f t="array" aca="1" ref="UM77" ca="1">INDEX(i.LMU_Area,$K77,UM$26)</f>
        <v>-</v>
      </c>
      <c r="UN77" s="5" t="str" cm="1">
        <f t="array" aca="1" ref="UN77" ca="1">INDEX(i.LMU_Area,$K77,UN$26)</f>
        <v>-</v>
      </c>
      <c r="UO77" s="5" t="str" cm="1">
        <f t="array" aca="1" ref="UO77" ca="1">INDEX(i.LMU_Area,$K77,UO$26)</f>
        <v>-</v>
      </c>
      <c r="UP77" s="5" t="str" cm="1">
        <f t="array" aca="1" ref="UP77" ca="1">INDEX(i.LMU_Area,$K77,UP$26)</f>
        <v>-</v>
      </c>
      <c r="UQ77" s="5" t="str" cm="1">
        <f t="array" aca="1" ref="UQ77" ca="1">INDEX(i.LMU_Area,$K77,UQ$26)</f>
        <v>-</v>
      </c>
      <c r="UR77" s="5" t="str" cm="1">
        <f t="array" aca="1" ref="UR77" ca="1">INDEX(i.LMU_Area,$K77,UR$26)</f>
        <v>-</v>
      </c>
      <c r="US77" s="5" t="str" cm="1">
        <f t="array" aca="1" ref="US77" ca="1">INDEX(i.LMU_Area,$K77,US$26)</f>
        <v>-</v>
      </c>
      <c r="UT77" s="5" t="str" cm="1">
        <f t="array" aca="1" ref="UT77" ca="1">INDEX(i.LMU_Area,$K77,UT$26)</f>
        <v>-</v>
      </c>
      <c r="UU77" s="5" t="str" cm="1">
        <f t="array" aca="1" ref="UU77" ca="1">INDEX(i.LMU_Area,$K77,UU$26)</f>
        <v>-</v>
      </c>
      <c r="UV77" s="5" t="str" cm="1">
        <f t="array" aca="1" ref="UV77" ca="1">INDEX(i.LMU_Area,$K77,UV$26)</f>
        <v>-</v>
      </c>
      <c r="UW77" s="5" t="str" cm="1">
        <f t="array" aca="1" ref="UW77" ca="1">INDEX(i.LMU_Area,$K77,UW$26)</f>
        <v>-</v>
      </c>
      <c r="UX77" s="5" t="str" cm="1">
        <f t="array" aca="1" ref="UX77" ca="1">INDEX(i.LMU_Area,$K77,UX$26)</f>
        <v>-</v>
      </c>
      <c r="UY77" s="5" t="str" cm="1">
        <f t="array" aca="1" ref="UY77" ca="1">INDEX(i.LMU_Area,$K77,UY$26)</f>
        <v>-</v>
      </c>
      <c r="UZ77" s="5" t="str" cm="1">
        <f t="array" aca="1" ref="UZ77" ca="1">INDEX(i.LMU_Area,$K77,UZ$26)</f>
        <v>-</v>
      </c>
      <c r="VA77" s="5" t="str" cm="1">
        <f t="array" aca="1" ref="VA77" ca="1">INDEX(i.LMU_Area,$K77,VA$26)</f>
        <v>-</v>
      </c>
      <c r="VB77" s="5" t="str" cm="1">
        <f t="array" aca="1" ref="VB77" ca="1">INDEX(i.LMU_Area,$K77,VB$26)</f>
        <v>-</v>
      </c>
      <c r="VC77" s="5" t="str" cm="1">
        <f t="array" aca="1" ref="VC77" ca="1">INDEX(i.LMU_Area,$K77,VC$26)</f>
        <v>-</v>
      </c>
      <c r="VD77" s="5" t="str" cm="1">
        <f t="array" aca="1" ref="VD77" ca="1">INDEX(i.LMU_Area,$K77,VD$26)</f>
        <v>-</v>
      </c>
      <c r="VE77" s="5" t="str" cm="1">
        <f t="array" aca="1" ref="VE77" ca="1">INDEX(i.LMU_Area,$K77,VE$26)</f>
        <v>-</v>
      </c>
      <c r="VF77" s="5" t="str" cm="1">
        <f t="array" aca="1" ref="VF77" ca="1">INDEX(i.LMU_Area,$K77,VF$26)</f>
        <v>-</v>
      </c>
      <c r="VG77" s="5" t="str" cm="1">
        <f t="array" aca="1" ref="VG77" ca="1">INDEX(i.LMU_Area,$K77,VG$26)</f>
        <v>-</v>
      </c>
      <c r="VH77" s="5" t="str" cm="1">
        <f t="array" aca="1" ref="VH77" ca="1">INDEX(i.LMU_Area,$K77,VH$26)</f>
        <v>-</v>
      </c>
      <c r="VI77" s="5" t="str" cm="1">
        <f t="array" aca="1" ref="VI77" ca="1">INDEX(i.LMU_Area,$K77,VI$26)</f>
        <v>-</v>
      </c>
      <c r="VJ77" s="5" t="str" cm="1">
        <f t="array" aca="1" ref="VJ77" ca="1">INDEX(i.LMU_Area,$K77,VJ$26)</f>
        <v>-</v>
      </c>
      <c r="VK77" s="5" t="str" cm="1">
        <f t="array" aca="1" ref="VK77" ca="1">INDEX(i.LMU_Area,$K77,VK$26)</f>
        <v>-</v>
      </c>
      <c r="VL77" s="5" t="str" cm="1">
        <f t="array" aca="1" ref="VL77" ca="1">INDEX(i.LMU_Area,$K77,VL$26)</f>
        <v>-</v>
      </c>
      <c r="VM77" s="5" t="str" cm="1">
        <f t="array" aca="1" ref="VM77" ca="1">INDEX(i.LMU_Area,$K77,VM$26)</f>
        <v>-</v>
      </c>
      <c r="VN77" s="5" t="str" cm="1">
        <f t="array" aca="1" ref="VN77" ca="1">INDEX(i.LMU_Area,$K77,VN$26)</f>
        <v>-</v>
      </c>
      <c r="VO77" s="5" t="str" cm="1">
        <f t="array" aca="1" ref="VO77" ca="1">INDEX(i.LMU_Area,$K77,VO$26)</f>
        <v>-</v>
      </c>
      <c r="VP77" s="5" t="str" cm="1">
        <f t="array" aca="1" ref="VP77" ca="1">INDEX(i.LMU_Area,$K77,VP$26)</f>
        <v>-</v>
      </c>
      <c r="VQ77" s="5" t="str" cm="1">
        <f t="array" aca="1" ref="VQ77" ca="1">INDEX(i.LMU_Area,$K77,VQ$26)</f>
        <v>-</v>
      </c>
      <c r="VR77" s="5" t="str" cm="1">
        <f t="array" aca="1" ref="VR77" ca="1">INDEX(i.LMU_Area,$K77,VR$26)</f>
        <v>-</v>
      </c>
      <c r="VS77" s="5" t="str" cm="1">
        <f t="array" aca="1" ref="VS77" ca="1">INDEX(i.LMU_Area,$K77,VS$26)</f>
        <v>-</v>
      </c>
      <c r="VT77" s="5" t="str" cm="1">
        <f t="array" aca="1" ref="VT77" ca="1">INDEX(i.LMU_Area,$K77,VT$26)</f>
        <v>-</v>
      </c>
      <c r="VU77" s="5" t="str" cm="1">
        <f t="array" aca="1" ref="VU77" ca="1">INDEX(i.LMU_Area,$K77,VU$26)</f>
        <v>-</v>
      </c>
      <c r="VV77" s="5" t="str" cm="1">
        <f t="array" aca="1" ref="VV77" ca="1">INDEX(i.LMU_Area,$K77,VV$26)</f>
        <v>-</v>
      </c>
      <c r="VW77" s="5" t="str" cm="1">
        <f t="array" aca="1" ref="VW77" ca="1">INDEX(i.LMU_Area,$K77,VW$26)</f>
        <v>-</v>
      </c>
      <c r="VX77" s="5" t="str" cm="1">
        <f t="array" aca="1" ref="VX77" ca="1">INDEX(i.LMU_Area,$K77,VX$26)</f>
        <v>-</v>
      </c>
      <c r="VY77" s="5" t="str" cm="1">
        <f t="array" aca="1" ref="VY77" ca="1">INDEX(i.LMU_Area,$K77,VY$26)</f>
        <v>-</v>
      </c>
      <c r="VZ77" s="5" t="str" cm="1">
        <f t="array" aca="1" ref="VZ77" ca="1">INDEX(i.LMU_Area,$K77,VZ$26)</f>
        <v>-</v>
      </c>
      <c r="WA77" s="5" t="str" cm="1">
        <f t="array" aca="1" ref="WA77" ca="1">INDEX(i.LMU_Area,$K77,WA$26)</f>
        <v>-</v>
      </c>
      <c r="WB77" s="5" t="str" cm="1">
        <f t="array" aca="1" ref="WB77" ca="1">INDEX(i.LMU_Area,$K77,WB$26)</f>
        <v>-</v>
      </c>
      <c r="WC77" s="5" t="str" cm="1">
        <f t="array" aca="1" ref="WC77" ca="1">INDEX(i.LMU_Area,$K77,WC$26)</f>
        <v>-</v>
      </c>
      <c r="WD77" s="5" t="str" cm="1">
        <f t="array" aca="1" ref="WD77" ca="1">INDEX(i.LMU_Area,$K77,WD$26)</f>
        <v>-</v>
      </c>
      <c r="WE77" s="5" t="str" cm="1">
        <f t="array" aca="1" ref="WE77" ca="1">INDEX(i.LMU_Area,$K77,WE$26)</f>
        <v>-</v>
      </c>
      <c r="WF77" s="5" t="str" cm="1">
        <f t="array" aca="1" ref="WF77" ca="1">INDEX(i.LMU_Area,$K77,WF$26)</f>
        <v>-</v>
      </c>
      <c r="WG77" s="5" t="str" cm="1">
        <f t="array" aca="1" ref="WG77" ca="1">INDEX(i.LMU_Area,$K77,WG$26)</f>
        <v>-</v>
      </c>
      <c r="WH77" s="5" t="str" cm="1">
        <f t="array" aca="1" ref="WH77" ca="1">INDEX(i.LMU_Area,$K77,WH$26)</f>
        <v>-</v>
      </c>
      <c r="WI77" s="5" t="str" cm="1">
        <f t="array" aca="1" ref="WI77" ca="1">INDEX(i.LMU_Area,$K77,WI$26)</f>
        <v>-</v>
      </c>
      <c r="WJ77" s="5" t="str" cm="1">
        <f t="array" aca="1" ref="WJ77" ca="1">INDEX(i.LMU_Area,$K77,WJ$26)</f>
        <v>-</v>
      </c>
      <c r="WK77" s="5" t="str" cm="1">
        <f t="array" aca="1" ref="WK77" ca="1">INDEX(i.LMU_Area,$K77,WK$26)</f>
        <v>-</v>
      </c>
      <c r="WL77" s="5" t="str" cm="1">
        <f t="array" aca="1" ref="WL77" ca="1">INDEX(i.LMU_Area,$K77,WL$26)</f>
        <v>-</v>
      </c>
      <c r="WM77" s="5" t="str" cm="1">
        <f t="array" aca="1" ref="WM77" ca="1">INDEX(i.LMU_Area,$K77,WM$26)</f>
        <v>-</v>
      </c>
      <c r="WN77" s="5" t="str" cm="1">
        <f t="array" aca="1" ref="WN77" ca="1">INDEX(i.LMU_Area,$K77,WN$26)</f>
        <v>-</v>
      </c>
      <c r="WO77" s="5" t="str" cm="1">
        <f t="array" aca="1" ref="WO77" ca="1">INDEX(i.LMU_Area,$K77,WO$26)</f>
        <v>-</v>
      </c>
      <c r="WP77" s="5" t="str" cm="1">
        <f t="array" aca="1" ref="WP77" ca="1">INDEX(i.LMU_Area,$K77,WP$26)</f>
        <v>-</v>
      </c>
      <c r="WQ77" s="5" t="str" cm="1">
        <f t="array" aca="1" ref="WQ77" ca="1">INDEX(i.LMU_Area,$K77,WQ$26)</f>
        <v>-</v>
      </c>
      <c r="WR77" s="5" t="str" cm="1">
        <f t="array" aca="1" ref="WR77" ca="1">INDEX(i.LMU_Area,$K77,WR$26)</f>
        <v>-</v>
      </c>
      <c r="WS77" s="5" t="str" cm="1">
        <f t="array" aca="1" ref="WS77" ca="1">INDEX(i.LMU_Area,$K77,WS$26)</f>
        <v>-</v>
      </c>
      <c r="WT77" s="5" t="str" cm="1">
        <f t="array" aca="1" ref="WT77" ca="1">INDEX(i.LMU_Area,$K77,WT$26)</f>
        <v>-</v>
      </c>
      <c r="WU77" s="5" t="str" cm="1">
        <f t="array" aca="1" ref="WU77" ca="1">INDEX(i.LMU_Area,$K77,WU$26)</f>
        <v>-</v>
      </c>
      <c r="WV77" s="5" t="str" cm="1">
        <f t="array" aca="1" ref="WV77" ca="1">INDEX(i.LMU_Area,$K77,WV$26)</f>
        <v>-</v>
      </c>
      <c r="WW77" s="5" t="str" cm="1">
        <f t="array" aca="1" ref="WW77" ca="1">INDEX(i.LMU_Area,$K77,WW$26)</f>
        <v>-</v>
      </c>
      <c r="WX77" s="5" t="str" cm="1">
        <f t="array" aca="1" ref="WX77" ca="1">INDEX(i.LMU_Area,$K77,WX$26)</f>
        <v>-</v>
      </c>
      <c r="WY77" s="5" t="str" cm="1">
        <f t="array" aca="1" ref="WY77" ca="1">INDEX(i.LMU_Area,$K77,WY$26)</f>
        <v>-</v>
      </c>
      <c r="WZ77" s="5" t="str" cm="1">
        <f t="array" aca="1" ref="WZ77" ca="1">INDEX(i.LMU_Area,$K77,WZ$26)</f>
        <v>-</v>
      </c>
      <c r="XA77" s="5" t="str" cm="1">
        <f t="array" aca="1" ref="XA77" ca="1">INDEX(i.LMU_Area,$K77,XA$26)</f>
        <v>-</v>
      </c>
      <c r="XB77" s="5" t="str" cm="1">
        <f t="array" aca="1" ref="XB77" ca="1">INDEX(i.LMU_Area,$K77,XB$26)</f>
        <v>-</v>
      </c>
      <c r="XC77" s="5" t="str" cm="1">
        <f t="array" aca="1" ref="XC77" ca="1">INDEX(i.LMU_Area,$K77,XC$26)</f>
        <v>-</v>
      </c>
      <c r="XD77" s="5" t="str" cm="1">
        <f t="array" aca="1" ref="XD77" ca="1">INDEX(i.LMU_Area,$K77,XD$26)</f>
        <v>-</v>
      </c>
      <c r="XE77" s="5" t="str" cm="1">
        <f t="array" aca="1" ref="XE77" ca="1">INDEX(i.LMU_Area,$K77,XE$26)</f>
        <v>-</v>
      </c>
      <c r="XF77" s="5" t="str" cm="1">
        <f t="array" aca="1" ref="XF77" ca="1">INDEX(i.LMU_Area,$K77,XF$26)</f>
        <v>-</v>
      </c>
      <c r="XG77" s="5" t="str" cm="1">
        <f t="array" aca="1" ref="XG77" ca="1">INDEX(i.LMU_Area,$K77,XG$26)</f>
        <v>-</v>
      </c>
      <c r="XH77" s="5" t="str" cm="1">
        <f t="array" aca="1" ref="XH77" ca="1">INDEX(i.LMU_Area,$K77,XH$26)</f>
        <v>-</v>
      </c>
      <c r="XI77" s="5" t="str" cm="1">
        <f t="array" aca="1" ref="XI77" ca="1">INDEX(i.LMU_Area,$K77,XI$26)</f>
        <v>-</v>
      </c>
      <c r="XJ77" s="5" t="str" cm="1">
        <f t="array" aca="1" ref="XJ77" ca="1">INDEX(i.LMU_Area,$K77,XJ$26)</f>
        <v>-</v>
      </c>
      <c r="XK77" s="5" t="str" cm="1">
        <f t="array" aca="1" ref="XK77" ca="1">INDEX(i.LMU_Area,$K77,XK$26)</f>
        <v>-</v>
      </c>
      <c r="XL77" s="5" t="str" cm="1">
        <f t="array" aca="1" ref="XL77" ca="1">INDEX(i.LMU_Area,$K77,XL$26)</f>
        <v>-</v>
      </c>
      <c r="XM77" s="5" t="str" cm="1">
        <f t="array" aca="1" ref="XM77" ca="1">INDEX(i.LMU_Area,$K77,XM$26)</f>
        <v>-</v>
      </c>
      <c r="XN77" s="5" t="str" cm="1">
        <f t="array" aca="1" ref="XN77" ca="1">INDEX(i.LMU_Area,$K77,XN$26)</f>
        <v>-</v>
      </c>
      <c r="XO77" s="5" t="str" cm="1">
        <f t="array" aca="1" ref="XO77" ca="1">INDEX(i.LMU_Area,$K77,XO$26)</f>
        <v>-</v>
      </c>
      <c r="XP77" s="5" t="str" cm="1">
        <f t="array" aca="1" ref="XP77" ca="1">INDEX(i.LMU_Area,$K77,XP$26)</f>
        <v>-</v>
      </c>
      <c r="XQ77" s="5" t="str" cm="1">
        <f t="array" aca="1" ref="XQ77" ca="1">INDEX(i.LMU_Area,$K77,XQ$26)</f>
        <v>-</v>
      </c>
      <c r="XR77" s="5" t="str" cm="1">
        <f t="array" aca="1" ref="XR77" ca="1">INDEX(i.LMU_Area,$K77,XR$26)</f>
        <v>-</v>
      </c>
      <c r="XS77" s="5" t="str" cm="1">
        <f t="array" aca="1" ref="XS77" ca="1">INDEX(i.LMU_Area,$K77,XS$26)</f>
        <v>-</v>
      </c>
      <c r="XT77" s="5" t="str" cm="1">
        <f t="array" aca="1" ref="XT77" ca="1">INDEX(i.LMU_Area,$K77,XT$26)</f>
        <v>-</v>
      </c>
      <c r="XU77" s="5" t="str" cm="1">
        <f t="array" aca="1" ref="XU77" ca="1">INDEX(i.LMU_Area,$K77,XU$26)</f>
        <v>-</v>
      </c>
      <c r="XV77" s="5" t="str" cm="1">
        <f t="array" aca="1" ref="XV77" ca="1">INDEX(i.LMU_Area,$K77,XV$26)</f>
        <v>-</v>
      </c>
      <c r="XW77" s="5" t="str" cm="1">
        <f t="array" aca="1" ref="XW77" ca="1">INDEX(i.LMU_Area,$K77,XW$26)</f>
        <v>-</v>
      </c>
      <c r="XX77" s="5" t="str" cm="1">
        <f t="array" aca="1" ref="XX77" ca="1">INDEX(i.LMU_Area,$K77,XX$26)</f>
        <v>-</v>
      </c>
      <c r="XY77" s="5" t="str" cm="1">
        <f t="array" aca="1" ref="XY77" ca="1">INDEX(i.LMU_Area,$K77,XY$26)</f>
        <v>-</v>
      </c>
      <c r="XZ77" s="5" t="str" cm="1">
        <f t="array" aca="1" ref="XZ77" ca="1">INDEX(i.LMU_Area,$K77,XZ$26)</f>
        <v>-</v>
      </c>
      <c r="YA77" s="5" t="str" cm="1">
        <f t="array" aca="1" ref="YA77" ca="1">INDEX(i.LMU_Area,$K77,YA$26)</f>
        <v>-</v>
      </c>
      <c r="YB77" s="5" t="str" cm="1">
        <f t="array" aca="1" ref="YB77" ca="1">INDEX(i.LMU_Area,$K77,YB$26)</f>
        <v>-</v>
      </c>
      <c r="YC77" s="5" t="str" cm="1">
        <f t="array" aca="1" ref="YC77" ca="1">INDEX(i.LMU_Area,$K77,YC$26)</f>
        <v>-</v>
      </c>
      <c r="YD77" s="5" t="str" cm="1">
        <f t="array" aca="1" ref="YD77" ca="1">INDEX(i.LMU_Area,$K77,YD$26)</f>
        <v>-</v>
      </c>
      <c r="YE77" s="5" t="str" cm="1">
        <f t="array" aca="1" ref="YE77" ca="1">INDEX(i.LMU_Area,$K77,YE$26)</f>
        <v>-</v>
      </c>
      <c r="YF77" s="5" t="str" cm="1">
        <f t="array" aca="1" ref="YF77" ca="1">INDEX(i.LMU_Area,$K77,YF$26)</f>
        <v>-</v>
      </c>
      <c r="YG77" s="5" t="str" cm="1">
        <f t="array" aca="1" ref="YG77" ca="1">INDEX(i.LMU_Area,$K77,YG$26)</f>
        <v>-</v>
      </c>
      <c r="YH77" s="5" t="str" cm="1">
        <f t="array" aca="1" ref="YH77" ca="1">INDEX(i.LMU_Area,$K77,YH$26)</f>
        <v>-</v>
      </c>
      <c r="YI77" s="5" t="str" cm="1">
        <f t="array" aca="1" ref="YI77" ca="1">INDEX(i.LMU_Area,$K77,YI$26)</f>
        <v>-</v>
      </c>
      <c r="YJ77" s="5" t="str" cm="1">
        <f t="array" aca="1" ref="YJ77" ca="1">INDEX(i.LMU_Area,$K77,YJ$26)</f>
        <v>-</v>
      </c>
      <c r="YK77" s="5" t="str" cm="1">
        <f t="array" aca="1" ref="YK77" ca="1">INDEX(i.LMU_Area,$K77,YK$26)</f>
        <v>-</v>
      </c>
      <c r="YL77" s="5" t="str" cm="1">
        <f t="array" aca="1" ref="YL77" ca="1">INDEX(i.LMU_Area,$K77,YL$26)</f>
        <v>-</v>
      </c>
      <c r="YM77" s="5" t="str" cm="1">
        <f t="array" aca="1" ref="YM77" ca="1">INDEX(i.LMU_Area,$K77,YM$26)</f>
        <v>-</v>
      </c>
      <c r="YN77" s="5" t="str" cm="1">
        <f t="array" aca="1" ref="YN77" ca="1">INDEX(i.LMU_Area,$K77,YN$26)</f>
        <v>-</v>
      </c>
      <c r="YO77" s="5" t="str" cm="1">
        <f t="array" aca="1" ref="YO77" ca="1">INDEX(i.LMU_Area,$K77,YO$26)</f>
        <v>-</v>
      </c>
      <c r="YP77" s="5" t="str" cm="1">
        <f t="array" aca="1" ref="YP77" ca="1">INDEX(i.LMU_Area,$K77,YP$26)</f>
        <v>-</v>
      </c>
      <c r="YQ77" s="5" t="str" cm="1">
        <f t="array" aca="1" ref="YQ77" ca="1">INDEX(i.LMU_Area,$K77,YQ$26)</f>
        <v>-</v>
      </c>
      <c r="YR77" s="5" t="str" cm="1">
        <f t="array" aca="1" ref="YR77" ca="1">INDEX(i.LMU_Area,$K77,YR$26)</f>
        <v>-</v>
      </c>
      <c r="YS77" s="5" t="str" cm="1">
        <f t="array" aca="1" ref="YS77" ca="1">INDEX(i.LMU_Area,$K77,YS$26)</f>
        <v>-</v>
      </c>
      <c r="YT77" s="5" t="str" cm="1">
        <f t="array" aca="1" ref="YT77" ca="1">INDEX(i.LMU_Area,$K77,YT$26)</f>
        <v>-</v>
      </c>
      <c r="YU77" s="5" t="str" cm="1">
        <f t="array" aca="1" ref="YU77" ca="1">INDEX(i.LMU_Area,$K77,YU$26)</f>
        <v>-</v>
      </c>
      <c r="YV77" s="5" t="str" cm="1">
        <f t="array" aca="1" ref="YV77" ca="1">INDEX(i.LMU_Area,$K77,YV$26)</f>
        <v>-</v>
      </c>
      <c r="YW77" s="5" t="str" cm="1">
        <f t="array" aca="1" ref="YW77" ca="1">INDEX(i.LMU_Area,$K77,YW$26)</f>
        <v>-</v>
      </c>
      <c r="YX77" s="5" t="str" cm="1">
        <f t="array" aca="1" ref="YX77" ca="1">INDEX(i.LMU_Area,$K77,YX$26)</f>
        <v>-</v>
      </c>
      <c r="YY77" s="5" t="str" cm="1">
        <f t="array" aca="1" ref="YY77" ca="1">INDEX(i.LMU_Area,$K77,YY$26)</f>
        <v>-</v>
      </c>
      <c r="YZ77" s="5" t="str" cm="1">
        <f t="array" aca="1" ref="YZ77" ca="1">INDEX(i.LMU_Area,$K77,YZ$26)</f>
        <v>-</v>
      </c>
      <c r="ZA77" s="5" t="str" cm="1">
        <f t="array" aca="1" ref="ZA77" ca="1">INDEX(i.LMU_Area,$K77,ZA$26)</f>
        <v>-</v>
      </c>
      <c r="ZB77" s="5" t="str" cm="1">
        <f t="array" aca="1" ref="ZB77" ca="1">INDEX(i.LMU_Area,$K77,ZB$26)</f>
        <v>-</v>
      </c>
      <c r="ZC77" s="5" t="str" cm="1">
        <f t="array" aca="1" ref="ZC77" ca="1">INDEX(i.LMU_Area,$K77,ZC$26)</f>
        <v>-</v>
      </c>
      <c r="ZD77" s="5" t="str" cm="1">
        <f t="array" aca="1" ref="ZD77" ca="1">INDEX(i.LMU_Area,$K77,ZD$26)</f>
        <v>-</v>
      </c>
      <c r="ZE77" s="5" t="str" cm="1">
        <f t="array" aca="1" ref="ZE77" ca="1">INDEX(i.LMU_Area,$K77,ZE$26)</f>
        <v>-</v>
      </c>
      <c r="ZF77" s="5" t="str" cm="1">
        <f t="array" aca="1" ref="ZF77" ca="1">INDEX(i.LMU_Area,$K77,ZF$26)</f>
        <v>-</v>
      </c>
      <c r="ZG77" s="5" t="str" cm="1">
        <f t="array" aca="1" ref="ZG77" ca="1">INDEX(i.LMU_Area,$K77,ZG$26)</f>
        <v>-</v>
      </c>
      <c r="ZH77" s="5" t="str" cm="1">
        <f t="array" aca="1" ref="ZH77" ca="1">INDEX(i.LMU_Area,$K77,ZH$26)</f>
        <v>-</v>
      </c>
      <c r="ZI77" s="5" t="str" cm="1">
        <f t="array" aca="1" ref="ZI77" ca="1">INDEX(i.LMU_Area,$K77,ZI$26)</f>
        <v>-</v>
      </c>
      <c r="ZJ77" s="5" t="str" cm="1">
        <f t="array" aca="1" ref="ZJ77" ca="1">INDEX(i.LMU_Area,$K77,ZJ$26)</f>
        <v>-</v>
      </c>
      <c r="ZK77" s="5" t="str" cm="1">
        <f t="array" aca="1" ref="ZK77" ca="1">INDEX(i.LMU_Area,$K77,ZK$26)</f>
        <v>-</v>
      </c>
      <c r="ZL77" s="5" t="str" cm="1">
        <f t="array" aca="1" ref="ZL77" ca="1">INDEX(i.LMU_Area,$K77,ZL$26)</f>
        <v>-</v>
      </c>
      <c r="ZM77" s="5" t="str" cm="1">
        <f t="array" aca="1" ref="ZM77" ca="1">INDEX(i.LMU_Area,$K77,ZM$26)</f>
        <v>-</v>
      </c>
      <c r="ZN77" s="5" t="str" cm="1">
        <f t="array" aca="1" ref="ZN77" ca="1">INDEX(i.LMU_Area,$K77,ZN$26)</f>
        <v>-</v>
      </c>
      <c r="ZO77" s="5" t="str" cm="1">
        <f t="array" aca="1" ref="ZO77" ca="1">INDEX(i.LMU_Area,$K77,ZO$26)</f>
        <v>-</v>
      </c>
      <c r="ZP77" s="5" t="str" cm="1">
        <f t="array" aca="1" ref="ZP77" ca="1">INDEX(i.LMU_Area,$K77,ZP$26)</f>
        <v>-</v>
      </c>
      <c r="ZQ77" s="5" t="str" cm="1">
        <f t="array" aca="1" ref="ZQ77" ca="1">INDEX(i.LMU_Area,$K77,ZQ$26)</f>
        <v>-</v>
      </c>
      <c r="ZR77" s="5" t="str" cm="1">
        <f t="array" aca="1" ref="ZR77" ca="1">INDEX(i.LMU_Area,$K77,ZR$26)</f>
        <v>-</v>
      </c>
      <c r="ZS77" s="5" t="str" cm="1">
        <f t="array" aca="1" ref="ZS77" ca="1">INDEX(i.LMU_Area,$K77,ZS$26)</f>
        <v>-</v>
      </c>
      <c r="ZT77" s="5" t="str" cm="1">
        <f t="array" aca="1" ref="ZT77" ca="1">INDEX(i.LMU_Area,$K77,ZT$26)</f>
        <v>-</v>
      </c>
      <c r="ZU77" s="5" t="str" cm="1">
        <f t="array" aca="1" ref="ZU77" ca="1">INDEX(i.LMU_Area,$K77,ZU$26)</f>
        <v>-</v>
      </c>
      <c r="ZV77" s="5" t="str" cm="1">
        <f t="array" aca="1" ref="ZV77" ca="1">INDEX(i.LMU_Area,$K77,ZV$26)</f>
        <v>-</v>
      </c>
      <c r="ZW77" s="5" t="str" cm="1">
        <f t="array" aca="1" ref="ZW77" ca="1">INDEX(i.LMU_Area,$K77,ZW$26)</f>
        <v>-</v>
      </c>
      <c r="ZX77" s="5" t="str" cm="1">
        <f t="array" aca="1" ref="ZX77" ca="1">INDEX(i.LMU_Area,$K77,ZX$26)</f>
        <v>-</v>
      </c>
      <c r="ZY77" s="5" t="str" cm="1">
        <f t="array" aca="1" ref="ZY77" ca="1">INDEX(i.LMU_Area,$K77,ZY$26)</f>
        <v>-</v>
      </c>
      <c r="ZZ77" s="5" t="str" cm="1">
        <f t="array" aca="1" ref="ZZ77" ca="1">INDEX(i.LMU_Area,$K77,ZZ$26)</f>
        <v>-</v>
      </c>
      <c r="AAA77" s="5" t="str" cm="1">
        <f t="array" aca="1" ref="AAA77" ca="1">INDEX(i.LMU_Area,$K77,AAA$26)</f>
        <v>-</v>
      </c>
      <c r="AAB77" s="5" t="str" cm="1">
        <f t="array" aca="1" ref="AAB77" ca="1">INDEX(i.LMU_Area,$K77,AAB$26)</f>
        <v>-</v>
      </c>
      <c r="AAC77" s="5" t="str" cm="1">
        <f t="array" aca="1" ref="AAC77" ca="1">INDEX(i.LMU_Area,$K77,AAC$26)</f>
        <v>-</v>
      </c>
      <c r="AAD77" s="5" t="str" cm="1">
        <f t="array" aca="1" ref="AAD77" ca="1">INDEX(i.LMU_Area,$K77,AAD$26)</f>
        <v>-</v>
      </c>
      <c r="AAE77" s="5" t="str" cm="1">
        <f t="array" aca="1" ref="AAE77" ca="1">INDEX(i.LMU_Area,$K77,AAE$26)</f>
        <v>-</v>
      </c>
      <c r="AAF77" s="5" t="str" cm="1">
        <f t="array" aca="1" ref="AAF77" ca="1">INDEX(i.LMU_Area,$K77,AAF$26)</f>
        <v>-</v>
      </c>
      <c r="AAG77" s="5" t="str" cm="1">
        <f t="array" aca="1" ref="AAG77" ca="1">INDEX(i.LMU_Area,$K77,AAG$26)</f>
        <v>-</v>
      </c>
      <c r="AAH77" s="5" t="str" cm="1">
        <f t="array" aca="1" ref="AAH77" ca="1">INDEX(i.LMU_Area,$K77,AAH$26)</f>
        <v>-</v>
      </c>
      <c r="AAI77" s="5" t="str" cm="1">
        <f t="array" aca="1" ref="AAI77" ca="1">INDEX(i.LMU_Area,$K77,AAI$26)</f>
        <v>-</v>
      </c>
      <c r="AAJ77" s="5" t="str" cm="1">
        <f t="array" aca="1" ref="AAJ77" ca="1">INDEX(i.LMU_Area,$K77,AAJ$26)</f>
        <v>-</v>
      </c>
      <c r="AAK77" s="5" t="str" cm="1">
        <f t="array" aca="1" ref="AAK77" ca="1">INDEX(i.LMU_Area,$K77,AAK$26)</f>
        <v>-</v>
      </c>
      <c r="AAL77" s="5" t="str" cm="1">
        <f t="array" aca="1" ref="AAL77" ca="1">INDEX(i.LMU_Area,$K77,AAL$26)</f>
        <v>-</v>
      </c>
      <c r="AAM77" s="5" t="str" cm="1">
        <f t="array" aca="1" ref="AAM77" ca="1">INDEX(i.LMU_Area,$K77,AAM$26)</f>
        <v>-</v>
      </c>
      <c r="AAN77" s="5" t="str" cm="1">
        <f t="array" aca="1" ref="AAN77" ca="1">INDEX(i.LMU_Area,$K77,AAN$26)</f>
        <v>-</v>
      </c>
      <c r="AAO77" s="5" t="str" cm="1">
        <f t="array" aca="1" ref="AAO77" ca="1">INDEX(i.LMU_Area,$K77,AAO$26)</f>
        <v>-</v>
      </c>
      <c r="AAP77" s="5" t="str" cm="1">
        <f t="array" aca="1" ref="AAP77" ca="1">INDEX(i.LMU_Area,$K77,AAP$26)</f>
        <v>-</v>
      </c>
      <c r="AAQ77" s="5" t="str" cm="1">
        <f t="array" aca="1" ref="AAQ77" ca="1">INDEX(i.LMU_Area,$K77,AAQ$26)</f>
        <v>-</v>
      </c>
      <c r="AAR77" s="5" t="str" cm="1">
        <f t="array" aca="1" ref="AAR77" ca="1">INDEX(i.LMU_Area,$K77,AAR$26)</f>
        <v>-</v>
      </c>
      <c r="AAS77" s="5" t="str" cm="1">
        <f t="array" aca="1" ref="AAS77" ca="1">INDEX(i.LMU_Area,$K77,AAS$26)</f>
        <v>-</v>
      </c>
      <c r="AAT77" s="5" t="str" cm="1">
        <f t="array" aca="1" ref="AAT77" ca="1">INDEX(i.LMU_Area,$K77,AAT$26)</f>
        <v>-</v>
      </c>
      <c r="AAU77" s="5" t="str" cm="1">
        <f t="array" aca="1" ref="AAU77" ca="1">INDEX(i.LMU_Area,$K77,AAU$26)</f>
        <v>-</v>
      </c>
      <c r="AAV77" s="5" t="str" cm="1">
        <f t="array" aca="1" ref="AAV77" ca="1">INDEX(i.LMU_Area,$K77,AAV$26)</f>
        <v>-</v>
      </c>
      <c r="AAW77" s="5" t="str" cm="1">
        <f t="array" aca="1" ref="AAW77" ca="1">INDEX(i.LMU_Area,$K77,AAW$26)</f>
        <v>-</v>
      </c>
      <c r="AAX77" s="5" t="str" cm="1">
        <f t="array" aca="1" ref="AAX77" ca="1">INDEX(i.LMU_Area,$K77,AAX$26)</f>
        <v>-</v>
      </c>
      <c r="AAY77" s="5" t="str" cm="1">
        <f t="array" aca="1" ref="AAY77" ca="1">INDEX(i.LMU_Area,$K77,AAY$26)</f>
        <v>-</v>
      </c>
      <c r="AAZ77" s="5" t="str" cm="1">
        <f t="array" aca="1" ref="AAZ77" ca="1">INDEX(i.LMU_Area,$K77,AAZ$26)</f>
        <v>-</v>
      </c>
      <c r="ABA77" s="5" t="str" cm="1">
        <f t="array" aca="1" ref="ABA77" ca="1">INDEX(i.LMU_Area,$K77,ABA$26)</f>
        <v>-</v>
      </c>
      <c r="ABB77" s="5" t="str" cm="1">
        <f t="array" aca="1" ref="ABB77" ca="1">INDEX(i.LMU_Area,$K77,ABB$26)</f>
        <v>-</v>
      </c>
      <c r="ABC77" s="5" t="str" cm="1">
        <f t="array" aca="1" ref="ABC77" ca="1">INDEX(i.LMU_Area,$K77,ABC$26)</f>
        <v>-</v>
      </c>
      <c r="ABD77" s="5" t="str" cm="1">
        <f t="array" aca="1" ref="ABD77" ca="1">INDEX(i.LMU_Area,$K77,ABD$26)</f>
        <v>-</v>
      </c>
      <c r="ABE77" s="5" t="str" cm="1">
        <f t="array" aca="1" ref="ABE77" ca="1">INDEX(i.LMU_Area,$K77,ABE$26)</f>
        <v>-</v>
      </c>
      <c r="ABF77" s="5" t="str" cm="1">
        <f t="array" aca="1" ref="ABF77" ca="1">INDEX(i.LMU_Area,$K77,ABF$26)</f>
        <v>-</v>
      </c>
      <c r="ABG77" s="5" t="str" cm="1">
        <f t="array" aca="1" ref="ABG77" ca="1">INDEX(i.LMU_Area,$K77,ABG$26)</f>
        <v>-</v>
      </c>
      <c r="ABH77" s="5" t="str" cm="1">
        <f t="array" aca="1" ref="ABH77" ca="1">INDEX(i.LMU_Area,$K77,ABH$26)</f>
        <v>-</v>
      </c>
      <c r="ABI77" s="5" t="str" cm="1">
        <f t="array" aca="1" ref="ABI77" ca="1">INDEX(i.LMU_Area,$K77,ABI$26)</f>
        <v>-</v>
      </c>
      <c r="ABJ77" s="5" t="str" cm="1">
        <f t="array" aca="1" ref="ABJ77" ca="1">INDEX(i.LMU_Area,$K77,ABJ$26)</f>
        <v>-</v>
      </c>
      <c r="ABK77" s="5" t="str" cm="1">
        <f t="array" aca="1" ref="ABK77" ca="1">INDEX(i.LMU_Area,$K77,ABK$26)</f>
        <v>-</v>
      </c>
      <c r="ABL77" s="5" t="str" cm="1">
        <f t="array" aca="1" ref="ABL77" ca="1">INDEX(i.LMU_Area,$K77,ABL$26)</f>
        <v>-</v>
      </c>
      <c r="ABM77" s="5" t="str" cm="1">
        <f t="array" aca="1" ref="ABM77" ca="1">INDEX(i.LMU_Area,$K77,ABM$26)</f>
        <v>-</v>
      </c>
      <c r="ABN77" s="5" t="str" cm="1">
        <f t="array" aca="1" ref="ABN77" ca="1">INDEX(i.LMU_Area,$K77,ABN$26)</f>
        <v>-</v>
      </c>
      <c r="ABO77" s="5" t="str" cm="1">
        <f t="array" aca="1" ref="ABO77" ca="1">INDEX(i.LMU_Area,$K77,ABO$26)</f>
        <v>-</v>
      </c>
      <c r="ABP77" s="5" t="str" cm="1">
        <f t="array" aca="1" ref="ABP77" ca="1">INDEX(i.LMU_Area,$K77,ABP$26)</f>
        <v>-</v>
      </c>
      <c r="ABQ77" s="5" t="str" cm="1">
        <f t="array" aca="1" ref="ABQ77" ca="1">INDEX(i.LMU_Area,$K77,ABQ$26)</f>
        <v>-</v>
      </c>
      <c r="ABR77" s="5" t="str" cm="1">
        <f t="array" aca="1" ref="ABR77" ca="1">INDEX(i.LMU_Area,$K77,ABR$26)</f>
        <v>-</v>
      </c>
      <c r="ABS77" s="5" t="str" cm="1">
        <f t="array" aca="1" ref="ABS77" ca="1">INDEX(i.LMU_Area,$K77,ABS$26)</f>
        <v>-</v>
      </c>
      <c r="ABT77" s="5" t="str" cm="1">
        <f t="array" aca="1" ref="ABT77" ca="1">INDEX(i.LMU_Area,$K77,ABT$26)</f>
        <v>-</v>
      </c>
      <c r="ABU77" s="5" t="str" cm="1">
        <f t="array" aca="1" ref="ABU77" ca="1">INDEX(i.LMU_Area,$K77,ABU$26)</f>
        <v>-</v>
      </c>
      <c r="ABV77" s="5" t="str" cm="1">
        <f t="array" aca="1" ref="ABV77" ca="1">INDEX(i.LMU_Area,$K77,ABV$26)</f>
        <v>-</v>
      </c>
      <c r="ABW77" s="5" t="str" cm="1">
        <f t="array" aca="1" ref="ABW77" ca="1">INDEX(i.LMU_Area,$K77,ABW$26)</f>
        <v>-</v>
      </c>
      <c r="ABX77" s="5" t="str" cm="1">
        <f t="array" aca="1" ref="ABX77" ca="1">INDEX(i.LMU_Area,$K77,ABX$26)</f>
        <v>-</v>
      </c>
      <c r="ABY77" s="5" t="str" cm="1">
        <f t="array" aca="1" ref="ABY77" ca="1">INDEX(i.LMU_Area,$K77,ABY$26)</f>
        <v>-</v>
      </c>
      <c r="ABZ77" s="5" t="str" cm="1">
        <f t="array" aca="1" ref="ABZ77" ca="1">INDEX(i.LMU_Area,$K77,ABZ$26)</f>
        <v>-</v>
      </c>
      <c r="ACA77" s="5" t="str" cm="1">
        <f t="array" aca="1" ref="ACA77" ca="1">INDEX(i.LMU_Area,$K77,ACA$26)</f>
        <v>-</v>
      </c>
      <c r="ACB77" s="5" t="str" cm="1">
        <f t="array" aca="1" ref="ACB77" ca="1">INDEX(i.LMU_Area,$K77,ACB$26)</f>
        <v>-</v>
      </c>
      <c r="ACC77" s="5" t="str" cm="1">
        <f t="array" aca="1" ref="ACC77" ca="1">INDEX(i.LMU_Area,$K77,ACC$26)</f>
        <v>-</v>
      </c>
      <c r="ACD77" s="5" t="str" cm="1">
        <f t="array" aca="1" ref="ACD77" ca="1">INDEX(i.LMU_Area,$K77,ACD$26)</f>
        <v>-</v>
      </c>
      <c r="ACE77" s="5" t="str" cm="1">
        <f t="array" aca="1" ref="ACE77" ca="1">INDEX(i.LMU_Area,$K77,ACE$26)</f>
        <v>-</v>
      </c>
      <c r="ACF77" s="5" t="str" cm="1">
        <f t="array" aca="1" ref="ACF77" ca="1">INDEX(i.LMU_Area,$K77,ACF$26)</f>
        <v>-</v>
      </c>
      <c r="ACG77" s="5" t="str" cm="1">
        <f t="array" aca="1" ref="ACG77" ca="1">INDEX(i.LMU_Area,$K77,ACG$26)</f>
        <v>-</v>
      </c>
      <c r="ACH77" s="5" t="str" cm="1">
        <f t="array" aca="1" ref="ACH77" ca="1">INDEX(i.LMU_Area,$K77,ACH$26)</f>
        <v>-</v>
      </c>
      <c r="ACI77" s="5" t="str" cm="1">
        <f t="array" aca="1" ref="ACI77" ca="1">INDEX(i.LMU_Area,$K77,ACI$26)</f>
        <v>-</v>
      </c>
      <c r="ACJ77" s="5" t="str" cm="1">
        <f t="array" aca="1" ref="ACJ77" ca="1">INDEX(i.LMU_Area,$K77,ACJ$26)</f>
        <v>-</v>
      </c>
      <c r="ACK77" s="5" t="str" cm="1">
        <f t="array" aca="1" ref="ACK77" ca="1">INDEX(i.LMU_Area,$K77,ACK$26)</f>
        <v>-</v>
      </c>
      <c r="ACL77" s="5" t="str" cm="1">
        <f t="array" aca="1" ref="ACL77" ca="1">INDEX(i.LMU_Area,$K77,ACL$26)</f>
        <v>-</v>
      </c>
      <c r="ACM77" s="5" t="str" cm="1">
        <f t="array" aca="1" ref="ACM77" ca="1">INDEX(i.LMU_Area,$K77,ACM$26)</f>
        <v>-</v>
      </c>
      <c r="ACN77" s="5" t="str" cm="1">
        <f t="array" aca="1" ref="ACN77" ca="1">INDEX(i.LMU_Area,$K77,ACN$26)</f>
        <v>-</v>
      </c>
      <c r="ACO77" s="5" t="str" cm="1">
        <f t="array" aca="1" ref="ACO77" ca="1">INDEX(i.LMU_Area,$K77,ACO$26)</f>
        <v>-</v>
      </c>
      <c r="ACP77" s="5" t="str" cm="1">
        <f t="array" aca="1" ref="ACP77" ca="1">INDEX(i.LMU_Area,$K77,ACP$26)</f>
        <v>-</v>
      </c>
      <c r="ACQ77" s="5" t="str" cm="1">
        <f t="array" aca="1" ref="ACQ77" ca="1">INDEX(i.LMU_Area,$K77,ACQ$26)</f>
        <v>-</v>
      </c>
      <c r="ACR77" s="5" t="str" cm="1">
        <f t="array" aca="1" ref="ACR77" ca="1">INDEX(i.LMU_Area,$K77,ACR$26)</f>
        <v>-</v>
      </c>
      <c r="ACS77" s="5" t="str" cm="1">
        <f t="array" aca="1" ref="ACS77" ca="1">INDEX(i.LMU_Area,$K77,ACS$26)</f>
        <v>-</v>
      </c>
      <c r="ACT77" s="5" t="str" cm="1">
        <f t="array" aca="1" ref="ACT77" ca="1">INDEX(i.LMU_Area,$K77,ACT$26)</f>
        <v>-</v>
      </c>
      <c r="ACU77" s="5" t="str" cm="1">
        <f t="array" aca="1" ref="ACU77" ca="1">INDEX(i.LMU_Area,$K77,ACU$26)</f>
        <v>-</v>
      </c>
      <c r="ACV77" s="5" t="str" cm="1">
        <f t="array" aca="1" ref="ACV77" ca="1">INDEX(i.LMU_Area,$K77,ACV$26)</f>
        <v>-</v>
      </c>
      <c r="ACW77" s="5" t="str" cm="1">
        <f t="array" aca="1" ref="ACW77" ca="1">INDEX(i.LMU_Area,$K77,ACW$26)</f>
        <v>-</v>
      </c>
      <c r="ACX77" s="5" t="str" cm="1">
        <f t="array" aca="1" ref="ACX77" ca="1">INDEX(i.LMU_Area,$K77,ACX$26)</f>
        <v>-</v>
      </c>
      <c r="ACY77" s="5" t="str" cm="1">
        <f t="array" aca="1" ref="ACY77" ca="1">INDEX(i.LMU_Area,$K77,ACY$26)</f>
        <v>-</v>
      </c>
      <c r="ACZ77" s="5" t="str" cm="1">
        <f t="array" aca="1" ref="ACZ77" ca="1">INDEX(i.LMU_Area,$K77,ACZ$26)</f>
        <v>-</v>
      </c>
      <c r="ADA77" s="5" t="str" cm="1">
        <f t="array" aca="1" ref="ADA77" ca="1">INDEX(i.LMU_Area,$K77,ADA$26)</f>
        <v>-</v>
      </c>
      <c r="ADB77" s="5" t="str" cm="1">
        <f t="array" aca="1" ref="ADB77" ca="1">INDEX(i.LMU_Area,$K77,ADB$26)</f>
        <v>-</v>
      </c>
      <c r="ADC77" s="5" t="str" cm="1">
        <f t="array" aca="1" ref="ADC77" ca="1">INDEX(i.LMU_Area,$K77,ADC$26)</f>
        <v>-</v>
      </c>
      <c r="ADD77" s="5" t="str" cm="1">
        <f t="array" aca="1" ref="ADD77" ca="1">INDEX(i.LMU_Area,$K77,ADD$26)</f>
        <v>-</v>
      </c>
      <c r="ADE77" s="5" t="str" cm="1">
        <f t="array" aca="1" ref="ADE77" ca="1">INDEX(i.LMU_Area,$K77,ADE$26)</f>
        <v>-</v>
      </c>
      <c r="ADF77" s="5" t="str" cm="1">
        <f t="array" aca="1" ref="ADF77" ca="1">INDEX(i.LMU_Area,$K77,ADF$26)</f>
        <v>-</v>
      </c>
      <c r="ADG77" s="5" t="str" cm="1">
        <f t="array" aca="1" ref="ADG77" ca="1">INDEX(i.LMU_Area,$K77,ADG$26)</f>
        <v>-</v>
      </c>
      <c r="ADH77" s="5" t="str" cm="1">
        <f t="array" aca="1" ref="ADH77" ca="1">INDEX(i.LMU_Area,$K77,ADH$26)</f>
        <v>-</v>
      </c>
      <c r="ADI77" s="5" t="str" cm="1">
        <f t="array" aca="1" ref="ADI77" ca="1">INDEX(i.LMU_Area,$K77,ADI$26)</f>
        <v>-</v>
      </c>
      <c r="ADJ77" s="5" t="str" cm="1">
        <f t="array" aca="1" ref="ADJ77" ca="1">INDEX(i.LMU_Area,$K77,ADJ$26)</f>
        <v>-</v>
      </c>
      <c r="ADK77" s="5" t="str" cm="1">
        <f t="array" aca="1" ref="ADK77" ca="1">INDEX(i.LMU_Area,$K77,ADK$26)</f>
        <v>-</v>
      </c>
      <c r="ADL77" s="5" t="str" cm="1">
        <f t="array" aca="1" ref="ADL77" ca="1">INDEX(i.LMU_Area,$K77,ADL$26)</f>
        <v>-</v>
      </c>
      <c r="ADM77" s="5" t="str" cm="1">
        <f t="array" aca="1" ref="ADM77" ca="1">INDEX(i.LMU_Area,$K77,ADM$26)</f>
        <v>-</v>
      </c>
      <c r="ADN77" s="5" t="str" cm="1">
        <f t="array" aca="1" ref="ADN77" ca="1">INDEX(i.LMU_Area,$K77,ADN$26)</f>
        <v>-</v>
      </c>
      <c r="ADO77" s="5" t="str" cm="1">
        <f t="array" aca="1" ref="ADO77" ca="1">INDEX(i.LMU_Area,$K77,ADO$26)</f>
        <v>-</v>
      </c>
      <c r="ADP77" s="5" t="str" cm="1">
        <f t="array" aca="1" ref="ADP77" ca="1">INDEX(i.LMU_Area,$K77,ADP$26)</f>
        <v>-</v>
      </c>
      <c r="ADQ77" s="5" t="str" cm="1">
        <f t="array" aca="1" ref="ADQ77" ca="1">INDEX(i.LMU_Area,$K77,ADQ$26)</f>
        <v>-</v>
      </c>
      <c r="ADR77" s="5" t="str" cm="1">
        <f t="array" aca="1" ref="ADR77" ca="1">INDEX(i.LMU_Area,$K77,ADR$26)</f>
        <v>-</v>
      </c>
      <c r="ADS77" s="5" t="str" cm="1">
        <f t="array" aca="1" ref="ADS77" ca="1">INDEX(i.LMU_Area,$K77,ADS$26)</f>
        <v>-</v>
      </c>
      <c r="ADT77" s="5" t="str" cm="1">
        <f t="array" aca="1" ref="ADT77" ca="1">INDEX(i.LMU_Area,$K77,ADT$26)</f>
        <v>-</v>
      </c>
      <c r="ADU77" s="5" t="str" cm="1">
        <f t="array" aca="1" ref="ADU77" ca="1">INDEX(i.LMU_Area,$K77,ADU$26)</f>
        <v>-</v>
      </c>
      <c r="ADV77" s="5" t="str" cm="1">
        <f t="array" aca="1" ref="ADV77" ca="1">INDEX(i.LMU_Area,$K77,ADV$26)</f>
        <v>-</v>
      </c>
      <c r="ADW77" s="5" t="str" cm="1">
        <f t="array" aca="1" ref="ADW77" ca="1">INDEX(i.LMU_Area,$K77,ADW$26)</f>
        <v>-</v>
      </c>
      <c r="ADX77" s="5" t="str" cm="1">
        <f t="array" aca="1" ref="ADX77" ca="1">INDEX(i.LMU_Area,$K77,ADX$26)</f>
        <v>-</v>
      </c>
      <c r="ADY77" s="5" t="str" cm="1">
        <f t="array" aca="1" ref="ADY77" ca="1">INDEX(i.LMU_Area,$K77,ADY$26)</f>
        <v>-</v>
      </c>
      <c r="ADZ77" s="5" t="str" cm="1">
        <f t="array" aca="1" ref="ADZ77" ca="1">INDEX(i.LMU_Area,$K77,ADZ$26)</f>
        <v>-</v>
      </c>
      <c r="AEA77" s="5" t="str" cm="1">
        <f t="array" aca="1" ref="AEA77" ca="1">INDEX(i.LMU_Area,$K77,AEA$26)</f>
        <v>-</v>
      </c>
      <c r="AEB77" s="5" t="str" cm="1">
        <f t="array" aca="1" ref="AEB77" ca="1">INDEX(i.LMU_Area,$K77,AEB$26)</f>
        <v>-</v>
      </c>
      <c r="AEC77" s="5" t="str" cm="1">
        <f t="array" aca="1" ref="AEC77" ca="1">INDEX(i.LMU_Area,$K77,AEC$26)</f>
        <v>-</v>
      </c>
      <c r="AED77" s="5" t="str" cm="1">
        <f t="array" aca="1" ref="AED77" ca="1">INDEX(i.LMU_Area,$K77,AED$26)</f>
        <v>-</v>
      </c>
      <c r="AEE77" s="5" t="str" cm="1">
        <f t="array" aca="1" ref="AEE77" ca="1">INDEX(i.LMU_Area,$K77,AEE$26)</f>
        <v>-</v>
      </c>
      <c r="AEF77" s="5" t="str" cm="1">
        <f t="array" aca="1" ref="AEF77" ca="1">INDEX(i.LMU_Area,$K77,AEF$26)</f>
        <v>-</v>
      </c>
      <c r="AEG77" s="5" t="str" cm="1">
        <f t="array" aca="1" ref="AEG77" ca="1">INDEX(i.LMU_Area,$K77,AEG$26)</f>
        <v>-</v>
      </c>
      <c r="AEH77" s="5" t="str" cm="1">
        <f t="array" aca="1" ref="AEH77" ca="1">INDEX(i.LMU_Area,$K77,AEH$26)</f>
        <v>-</v>
      </c>
      <c r="AEI77" s="5" t="str" cm="1">
        <f t="array" aca="1" ref="AEI77" ca="1">INDEX(i.LMU_Area,$K77,AEI$26)</f>
        <v>-</v>
      </c>
      <c r="AEJ77" s="5" t="str" cm="1">
        <f t="array" aca="1" ref="AEJ77" ca="1">INDEX(i.LMU_Area,$K77,AEJ$26)</f>
        <v>-</v>
      </c>
      <c r="AEK77" s="5" t="str" cm="1">
        <f t="array" aca="1" ref="AEK77" ca="1">INDEX(i.LMU_Area,$K77,AEK$26)</f>
        <v>-</v>
      </c>
      <c r="AEL77" s="5" t="str" cm="1">
        <f t="array" aca="1" ref="AEL77" ca="1">INDEX(i.LMU_Area,$K77,AEL$26)</f>
        <v>-</v>
      </c>
      <c r="AEM77" s="5" t="str" cm="1">
        <f t="array" aca="1" ref="AEM77" ca="1">INDEX(i.LMU_Area,$K77,AEM$26)</f>
        <v>-</v>
      </c>
      <c r="AEN77" s="5" t="str" cm="1">
        <f t="array" aca="1" ref="AEN77" ca="1">INDEX(i.LMU_Area,$K77,AEN$26)</f>
        <v>-</v>
      </c>
      <c r="AEO77" s="5" t="str" cm="1">
        <f t="array" aca="1" ref="AEO77" ca="1">INDEX(i.LMU_Area,$K77,AEO$26)</f>
        <v>-</v>
      </c>
      <c r="AEP77" s="5" t="str" cm="1">
        <f t="array" aca="1" ref="AEP77" ca="1">INDEX(i.LMU_Area,$K77,AEP$26)</f>
        <v>-</v>
      </c>
      <c r="AEQ77" s="5" t="str" cm="1">
        <f t="array" aca="1" ref="AEQ77" ca="1">INDEX(i.LMU_Area,$K77,AEQ$26)</f>
        <v>-</v>
      </c>
      <c r="AER77" s="5" t="str" cm="1">
        <f t="array" aca="1" ref="AER77" ca="1">INDEX(i.LMU_Area,$K77,AER$26)</f>
        <v>-</v>
      </c>
      <c r="AES77" s="5" t="str" cm="1">
        <f t="array" aca="1" ref="AES77" ca="1">INDEX(i.LMU_Area,$K77,AES$26)</f>
        <v>-</v>
      </c>
      <c r="AET77" s="5" t="str" cm="1">
        <f t="array" aca="1" ref="AET77" ca="1">INDEX(i.LMU_Area,$K77,AET$26)</f>
        <v>-</v>
      </c>
      <c r="AEU77" s="5" t="str" cm="1">
        <f t="array" aca="1" ref="AEU77" ca="1">INDEX(i.LMU_Area,$K77,AEU$26)</f>
        <v>-</v>
      </c>
      <c r="AEV77" s="5" t="str" cm="1">
        <f t="array" aca="1" ref="AEV77" ca="1">INDEX(i.LMU_Area,$K77,AEV$26)</f>
        <v>-</v>
      </c>
      <c r="AEW77" s="5" t="str" cm="1">
        <f t="array" aca="1" ref="AEW77" ca="1">INDEX(i.LMU_Area,$K77,AEW$26)</f>
        <v>-</v>
      </c>
      <c r="AEX77" s="5" t="str" cm="1">
        <f t="array" aca="1" ref="AEX77" ca="1">INDEX(i.LMU_Area,$K77,AEX$26)</f>
        <v>-</v>
      </c>
      <c r="AEY77" s="5" t="str" cm="1">
        <f t="array" aca="1" ref="AEY77" ca="1">INDEX(i.LMU_Area,$K77,AEY$26)</f>
        <v>-</v>
      </c>
      <c r="AEZ77" s="5" t="str" cm="1">
        <f t="array" aca="1" ref="AEZ77" ca="1">INDEX(i.LMU_Area,$K77,AEZ$26)</f>
        <v>-</v>
      </c>
      <c r="AFA77" s="5" t="str" cm="1">
        <f t="array" aca="1" ref="AFA77" ca="1">INDEX(i.LMU_Area,$K77,AFA$26)</f>
        <v>-</v>
      </c>
      <c r="AFB77" s="5" t="str" cm="1">
        <f t="array" aca="1" ref="AFB77" ca="1">INDEX(i.LMU_Area,$K77,AFB$26)</f>
        <v>-</v>
      </c>
      <c r="AFC77" s="5" t="str" cm="1">
        <f t="array" aca="1" ref="AFC77" ca="1">INDEX(i.LMU_Area,$K77,AFC$26)</f>
        <v>-</v>
      </c>
      <c r="AFD77" s="5" t="str" cm="1">
        <f t="array" aca="1" ref="AFD77" ca="1">INDEX(i.LMU_Area,$K77,AFD$26)</f>
        <v>-</v>
      </c>
      <c r="AFE77" s="5" t="str" cm="1">
        <f t="array" aca="1" ref="AFE77" ca="1">INDEX(i.LMU_Area,$K77,AFE$26)</f>
        <v>-</v>
      </c>
      <c r="AFF77" s="5" t="str" cm="1">
        <f t="array" aca="1" ref="AFF77" ca="1">INDEX(i.LMU_Area,$K77,AFF$26)</f>
        <v>-</v>
      </c>
      <c r="AFG77" s="5" t="str" cm="1">
        <f t="array" aca="1" ref="AFG77" ca="1">INDEX(i.LMU_Area,$K77,AFG$26)</f>
        <v>-</v>
      </c>
      <c r="AFH77" s="5" t="str" cm="1">
        <f t="array" aca="1" ref="AFH77" ca="1">INDEX(i.LMU_Area,$K77,AFH$26)</f>
        <v>-</v>
      </c>
      <c r="AFI77" s="5" t="str" cm="1">
        <f t="array" aca="1" ref="AFI77" ca="1">INDEX(i.LMU_Area,$K77,AFI$26)</f>
        <v>-</v>
      </c>
      <c r="AFJ77" s="5" t="str" cm="1">
        <f t="array" aca="1" ref="AFJ77" ca="1">INDEX(i.LMU_Area,$K77,AFJ$26)</f>
        <v>-</v>
      </c>
      <c r="AFK77" s="5" t="str" cm="1">
        <f t="array" aca="1" ref="AFK77" ca="1">INDEX(i.LMU_Area,$K77,AFK$26)</f>
        <v>-</v>
      </c>
      <c r="AFL77" s="5" t="str" cm="1">
        <f t="array" aca="1" ref="AFL77" ca="1">INDEX(i.LMU_Area,$K77,AFL$26)</f>
        <v>-</v>
      </c>
      <c r="AFM77" s="5" t="str" cm="1">
        <f t="array" aca="1" ref="AFM77" ca="1">INDEX(i.LMU_Area,$K77,AFM$26)</f>
        <v>-</v>
      </c>
      <c r="AFN77" s="5" t="str" cm="1">
        <f t="array" aca="1" ref="AFN77" ca="1">INDEX(i.LMU_Area,$K77,AFN$26)</f>
        <v>-</v>
      </c>
      <c r="AFO77" s="5" t="str" cm="1">
        <f t="array" aca="1" ref="AFO77" ca="1">INDEX(i.LMU_Area,$K77,AFO$26)</f>
        <v>-</v>
      </c>
      <c r="AFP77" s="5" t="str" cm="1">
        <f t="array" aca="1" ref="AFP77" ca="1">INDEX(i.LMU_Area,$K77,AFP$26)</f>
        <v>-</v>
      </c>
      <c r="AFQ77" s="5" t="str" cm="1">
        <f t="array" aca="1" ref="AFQ77" ca="1">INDEX(i.LMU_Area,$K77,AFQ$26)</f>
        <v>-</v>
      </c>
      <c r="AFR77" s="5" t="str" cm="1">
        <f t="array" aca="1" ref="AFR77" ca="1">INDEX(i.LMU_Area,$K77,AFR$26)</f>
        <v>-</v>
      </c>
      <c r="AFS77" s="5" t="str" cm="1">
        <f t="array" aca="1" ref="AFS77" ca="1">INDEX(i.LMU_Area,$K77,AFS$26)</f>
        <v>-</v>
      </c>
      <c r="AFT77" s="5" t="str" cm="1">
        <f t="array" aca="1" ref="AFT77" ca="1">INDEX(i.LMU_Area,$K77,AFT$26)</f>
        <v>-</v>
      </c>
      <c r="AFU77" s="5" t="str" cm="1">
        <f t="array" aca="1" ref="AFU77" ca="1">INDEX(i.LMU_Area,$K77,AFU$26)</f>
        <v>-</v>
      </c>
      <c r="AFV77" s="5" t="str" cm="1">
        <f t="array" aca="1" ref="AFV77" ca="1">INDEX(i.LMU_Area,$K77,AFV$26)</f>
        <v>-</v>
      </c>
      <c r="AFW77" s="5" t="str" cm="1">
        <f t="array" aca="1" ref="AFW77" ca="1">INDEX(i.LMU_Area,$K77,AFW$26)</f>
        <v>-</v>
      </c>
      <c r="AFX77" s="5" t="str" cm="1">
        <f t="array" aca="1" ref="AFX77" ca="1">INDEX(i.LMU_Area,$K77,AFX$26)</f>
        <v>-</v>
      </c>
      <c r="AFY77" s="5" t="str" cm="1">
        <f t="array" aca="1" ref="AFY77" ca="1">INDEX(i.LMU_Area,$K77,AFY$26)</f>
        <v>-</v>
      </c>
      <c r="AFZ77" s="5" t="str" cm="1">
        <f t="array" aca="1" ref="AFZ77" ca="1">INDEX(i.LMU_Area,$K77,AFZ$26)</f>
        <v>-</v>
      </c>
      <c r="AGA77" s="5" t="str" cm="1">
        <f t="array" aca="1" ref="AGA77" ca="1">INDEX(i.LMU_Area,$K77,AGA$26)</f>
        <v>-</v>
      </c>
      <c r="AGB77" s="5" t="str" cm="1">
        <f t="array" aca="1" ref="AGB77" ca="1">INDEX(i.LMU_Area,$K77,AGB$26)</f>
        <v>-</v>
      </c>
      <c r="AGC77" s="5" t="str" cm="1">
        <f t="array" aca="1" ref="AGC77" ca="1">INDEX(i.LMU_Area,$K77,AGC$26)</f>
        <v>-</v>
      </c>
      <c r="AGD77" s="5" t="str" cm="1">
        <f t="array" aca="1" ref="AGD77" ca="1">INDEX(i.LMU_Area,$K77,AGD$26)</f>
        <v>-</v>
      </c>
      <c r="AGE77" s="5" t="str" cm="1">
        <f t="array" aca="1" ref="AGE77" ca="1">INDEX(i.LMU_Area,$K77,AGE$26)</f>
        <v>-</v>
      </c>
      <c r="AGF77" s="5" t="str" cm="1">
        <f t="array" aca="1" ref="AGF77" ca="1">INDEX(i.LMU_Area,$K77,AGF$26)</f>
        <v>-</v>
      </c>
      <c r="AGG77" s="5" t="str" cm="1">
        <f t="array" aca="1" ref="AGG77" ca="1">INDEX(i.LMU_Area,$K77,AGG$26)</f>
        <v>-</v>
      </c>
      <c r="AGH77" s="5" t="str" cm="1">
        <f t="array" aca="1" ref="AGH77" ca="1">INDEX(i.LMU_Area,$K77,AGH$26)</f>
        <v>-</v>
      </c>
      <c r="AGI77" s="5" t="str" cm="1">
        <f t="array" aca="1" ref="AGI77" ca="1">INDEX(i.LMU_Area,$K77,AGI$26)</f>
        <v>-</v>
      </c>
      <c r="AGJ77" s="5" t="str" cm="1">
        <f t="array" aca="1" ref="AGJ77" ca="1">INDEX(i.LMU_Area,$K77,AGJ$26)</f>
        <v>-</v>
      </c>
      <c r="AGK77" s="5" t="str" cm="1">
        <f t="array" aca="1" ref="AGK77" ca="1">INDEX(i.LMU_Area,$K77,AGK$26)</f>
        <v>-</v>
      </c>
      <c r="AGL77" s="5" t="str" cm="1">
        <f t="array" aca="1" ref="AGL77" ca="1">INDEX(i.LMU_Area,$K77,AGL$26)</f>
        <v>-</v>
      </c>
      <c r="AGM77" s="5" t="str" cm="1">
        <f t="array" aca="1" ref="AGM77" ca="1">INDEX(i.LMU_Area,$K77,AGM$26)</f>
        <v>-</v>
      </c>
      <c r="AGN77" s="5" t="str" cm="1">
        <f t="array" aca="1" ref="AGN77" ca="1">INDEX(i.LMU_Area,$K77,AGN$26)</f>
        <v>-</v>
      </c>
      <c r="AGO77" s="5" t="str" cm="1">
        <f t="array" aca="1" ref="AGO77" ca="1">INDEX(i.LMU_Area,$K77,AGO$26)</f>
        <v>-</v>
      </c>
      <c r="AGP77" s="5" t="str" cm="1">
        <f t="array" aca="1" ref="AGP77" ca="1">INDEX(i.LMU_Area,$K77,AGP$26)</f>
        <v>-</v>
      </c>
      <c r="AGQ77" s="5" t="str" cm="1">
        <f t="array" aca="1" ref="AGQ77" ca="1">INDEX(i.LMU_Area,$K77,AGQ$26)</f>
        <v>-</v>
      </c>
      <c r="AGR77" s="5" t="str" cm="1">
        <f t="array" aca="1" ref="AGR77" ca="1">INDEX(i.LMU_Area,$K77,AGR$26)</f>
        <v>-</v>
      </c>
      <c r="AGS77" s="5" t="str" cm="1">
        <f t="array" aca="1" ref="AGS77" ca="1">INDEX(i.LMU_Area,$K77,AGS$26)</f>
        <v>-</v>
      </c>
      <c r="AGT77" s="5" t="str" cm="1">
        <f t="array" aca="1" ref="AGT77" ca="1">INDEX(i.LMU_Area,$K77,AGT$26)</f>
        <v>-</v>
      </c>
      <c r="AGU77" s="5" t="str" cm="1">
        <f t="array" aca="1" ref="AGU77" ca="1">INDEX(i.LMU_Area,$K77,AGU$26)</f>
        <v>-</v>
      </c>
      <c r="AGV77" s="5" t="str" cm="1">
        <f t="array" aca="1" ref="AGV77" ca="1">INDEX(i.LMU_Area,$K77,AGV$26)</f>
        <v>-</v>
      </c>
      <c r="AGW77" s="5" t="str" cm="1">
        <f t="array" aca="1" ref="AGW77" ca="1">INDEX(i.LMU_Area,$K77,AGW$26)</f>
        <v>-</v>
      </c>
      <c r="AGX77" s="5" t="str" cm="1">
        <f t="array" aca="1" ref="AGX77" ca="1">INDEX(i.LMU_Area,$K77,AGX$26)</f>
        <v>-</v>
      </c>
      <c r="AGY77" s="5" t="str" cm="1">
        <f t="array" aca="1" ref="AGY77" ca="1">INDEX(i.LMU_Area,$K77,AGY$26)</f>
        <v>-</v>
      </c>
      <c r="AGZ77" s="5" t="str" cm="1">
        <f t="array" aca="1" ref="AGZ77" ca="1">INDEX(i.LMU_Area,$K77,AGZ$26)</f>
        <v>-</v>
      </c>
      <c r="AHA77" s="5" t="str" cm="1">
        <f t="array" aca="1" ref="AHA77" ca="1">INDEX(i.LMU_Area,$K77,AHA$26)</f>
        <v>-</v>
      </c>
      <c r="AHB77" s="5" t="str" cm="1">
        <f t="array" aca="1" ref="AHB77" ca="1">INDEX(i.LMU_Area,$K77,AHB$26)</f>
        <v>-</v>
      </c>
      <c r="AHC77" s="5" t="str" cm="1">
        <f t="array" aca="1" ref="AHC77" ca="1">INDEX(i.LMU_Area,$K77,AHC$26)</f>
        <v>-</v>
      </c>
      <c r="AHD77" s="5" t="str" cm="1">
        <f t="array" aca="1" ref="AHD77" ca="1">INDEX(i.LMU_Area,$K77,AHD$26)</f>
        <v>-</v>
      </c>
      <c r="AHE77" s="5" t="str" cm="1">
        <f t="array" aca="1" ref="AHE77" ca="1">INDEX(i.LMU_Area,$K77,AHE$26)</f>
        <v>-</v>
      </c>
      <c r="AHF77" s="5" t="str" cm="1">
        <f t="array" aca="1" ref="AHF77" ca="1">INDEX(i.LMU_Area,$K77,AHF$26)</f>
        <v>-</v>
      </c>
      <c r="AHG77" s="5" t="str" cm="1">
        <f t="array" aca="1" ref="AHG77" ca="1">INDEX(i.LMU_Area,$K77,AHG$26)</f>
        <v>-</v>
      </c>
      <c r="AHH77" s="5" t="str" cm="1">
        <f t="array" aca="1" ref="AHH77" ca="1">INDEX(i.LMU_Area,$K77,AHH$26)</f>
        <v>-</v>
      </c>
      <c r="AHI77" s="5" t="str" cm="1">
        <f t="array" aca="1" ref="AHI77" ca="1">INDEX(i.LMU_Area,$K77,AHI$26)</f>
        <v>-</v>
      </c>
      <c r="AHJ77" s="5" t="str" cm="1">
        <f t="array" aca="1" ref="AHJ77" ca="1">INDEX(i.LMU_Area,$K77,AHJ$26)</f>
        <v>-</v>
      </c>
      <c r="AHK77" s="5" t="str" cm="1">
        <f t="array" aca="1" ref="AHK77" ca="1">INDEX(i.LMU_Area,$K77,AHK$26)</f>
        <v>-</v>
      </c>
      <c r="AHL77" s="5" t="str" cm="1">
        <f t="array" aca="1" ref="AHL77" ca="1">INDEX(i.LMU_Area,$K77,AHL$26)</f>
        <v>-</v>
      </c>
      <c r="AHM77" s="5" t="str" cm="1">
        <f t="array" aca="1" ref="AHM77" ca="1">INDEX(i.LMU_Area,$K77,AHM$26)</f>
        <v>-</v>
      </c>
      <c r="AHN77" s="5" t="str" cm="1">
        <f t="array" aca="1" ref="AHN77" ca="1">INDEX(i.LMU_Area,$K77,AHN$26)</f>
        <v>-</v>
      </c>
      <c r="AHO77" s="5" t="str" cm="1">
        <f t="array" aca="1" ref="AHO77" ca="1">INDEX(i.LMU_Area,$K77,AHO$26)</f>
        <v>-</v>
      </c>
      <c r="AHP77" s="5" t="str" cm="1">
        <f t="array" aca="1" ref="AHP77" ca="1">INDEX(i.LMU_Area,$K77,AHP$26)</f>
        <v>-</v>
      </c>
      <c r="AHQ77" s="5" t="str" cm="1">
        <f t="array" aca="1" ref="AHQ77" ca="1">INDEX(i.LMU_Area,$K77,AHQ$26)</f>
        <v>-</v>
      </c>
      <c r="AHR77" s="5" t="str" cm="1">
        <f t="array" aca="1" ref="AHR77" ca="1">INDEX(i.LMU_Area,$K77,AHR$26)</f>
        <v>-</v>
      </c>
      <c r="AHS77" s="5" t="str" cm="1">
        <f t="array" aca="1" ref="AHS77" ca="1">INDEX(i.LMU_Area,$K77,AHS$26)</f>
        <v>-</v>
      </c>
      <c r="AHT77" s="5" t="str" cm="1">
        <f t="array" aca="1" ref="AHT77" ca="1">INDEX(i.LMU_Area,$K77,AHT$26)</f>
        <v>-</v>
      </c>
      <c r="AHU77" s="5" t="str" cm="1">
        <f t="array" aca="1" ref="AHU77" ca="1">INDEX(i.LMU_Area,$K77,AHU$26)</f>
        <v>-</v>
      </c>
      <c r="AHV77" s="5" t="str" cm="1">
        <f t="array" aca="1" ref="AHV77" ca="1">INDEX(i.LMU_Area,$K77,AHV$26)</f>
        <v>-</v>
      </c>
      <c r="AHW77" s="5" t="str" cm="1">
        <f t="array" aca="1" ref="AHW77" ca="1">INDEX(i.LMU_Area,$K77,AHW$26)</f>
        <v>-</v>
      </c>
      <c r="AHX77" s="5" t="str" cm="1">
        <f t="array" aca="1" ref="AHX77" ca="1">INDEX(i.LMU_Area,$K77,AHX$26)</f>
        <v>-</v>
      </c>
      <c r="AHY77" s="5" t="str" cm="1">
        <f t="array" aca="1" ref="AHY77" ca="1">INDEX(i.LMU_Area,$K77,AHY$26)</f>
        <v>-</v>
      </c>
      <c r="AHZ77" s="5" t="str" cm="1">
        <f t="array" aca="1" ref="AHZ77" ca="1">INDEX(i.LMU_Area,$K77,AHZ$26)</f>
        <v>-</v>
      </c>
      <c r="AIA77" s="5" t="str" cm="1">
        <f t="array" aca="1" ref="AIA77" ca="1">INDEX(i.LMU_Area,$K77,AIA$26)</f>
        <v>-</v>
      </c>
      <c r="AIB77" s="5" t="str" cm="1">
        <f t="array" aca="1" ref="AIB77" ca="1">INDEX(i.LMU_Area,$K77,AIB$26)</f>
        <v>-</v>
      </c>
      <c r="AIC77" s="5" t="str" cm="1">
        <f t="array" aca="1" ref="AIC77" ca="1">INDEX(i.LMU_Area,$K77,AIC$26)</f>
        <v>-</v>
      </c>
      <c r="AID77" s="5" t="str" cm="1">
        <f t="array" aca="1" ref="AID77" ca="1">INDEX(i.LMU_Area,$K77,AID$26)</f>
        <v>-</v>
      </c>
      <c r="AIE77" s="5" t="str" cm="1">
        <f t="array" aca="1" ref="AIE77" ca="1">INDEX(i.LMU_Area,$K77,AIE$26)</f>
        <v>-</v>
      </c>
      <c r="AIF77" s="5" t="str" cm="1">
        <f t="array" aca="1" ref="AIF77" ca="1">INDEX(i.LMU_Area,$K77,AIF$26)</f>
        <v>-</v>
      </c>
      <c r="AIG77" s="5" t="str" cm="1">
        <f t="array" aca="1" ref="AIG77" ca="1">INDEX(i.LMU_Area,$K77,AIG$26)</f>
        <v>-</v>
      </c>
      <c r="AIH77" s="5" t="str" cm="1">
        <f t="array" aca="1" ref="AIH77" ca="1">INDEX(i.LMU_Area,$K77,AIH$26)</f>
        <v>-</v>
      </c>
      <c r="AII77" s="5" t="str" cm="1">
        <f t="array" aca="1" ref="AII77" ca="1">INDEX(i.LMU_Area,$K77,AII$26)</f>
        <v>-</v>
      </c>
      <c r="AIJ77" s="5" t="str" cm="1">
        <f t="array" aca="1" ref="AIJ77" ca="1">INDEX(i.LMU_Area,$K77,AIJ$26)</f>
        <v>-</v>
      </c>
      <c r="AIK77" s="5" t="str" cm="1">
        <f t="array" aca="1" ref="AIK77" ca="1">INDEX(i.LMU_Area,$K77,AIK$26)</f>
        <v>-</v>
      </c>
      <c r="AIL77" s="5" t="str" cm="1">
        <f t="array" aca="1" ref="AIL77" ca="1">INDEX(i.LMU_Area,$K77,AIL$26)</f>
        <v>-</v>
      </c>
      <c r="AIM77" s="5" t="str" cm="1">
        <f t="array" aca="1" ref="AIM77" ca="1">INDEX(i.LMU_Area,$K77,AIM$26)</f>
        <v>-</v>
      </c>
      <c r="AIN77" s="5" t="str" cm="1">
        <f t="array" aca="1" ref="AIN77" ca="1">INDEX(i.LMU_Area,$K77,AIN$26)</f>
        <v>-</v>
      </c>
      <c r="AIO77" s="5" t="str" cm="1">
        <f t="array" aca="1" ref="AIO77" ca="1">INDEX(i.LMU_Area,$K77,AIO$26)</f>
        <v>-</v>
      </c>
      <c r="AIP77" s="5" t="str" cm="1">
        <f t="array" aca="1" ref="AIP77" ca="1">INDEX(i.LMU_Area,$K77,AIP$26)</f>
        <v>-</v>
      </c>
      <c r="AIQ77" s="5" t="str" cm="1">
        <f t="array" aca="1" ref="AIQ77" ca="1">INDEX(i.LMU_Area,$K77,AIQ$26)</f>
        <v>-</v>
      </c>
      <c r="AIR77" s="5" t="str" cm="1">
        <f t="array" aca="1" ref="AIR77" ca="1">INDEX(i.LMU_Area,$K77,AIR$26)</f>
        <v>-</v>
      </c>
      <c r="AIS77" s="5" t="str" cm="1">
        <f t="array" aca="1" ref="AIS77" ca="1">INDEX(i.LMU_Area,$K77,AIS$26)</f>
        <v>-</v>
      </c>
      <c r="AIT77" s="5" t="str" cm="1">
        <f t="array" aca="1" ref="AIT77" ca="1">INDEX(i.LMU_Area,$K77,AIT$26)</f>
        <v>-</v>
      </c>
      <c r="AIU77" s="5" t="str" cm="1">
        <f t="array" aca="1" ref="AIU77" ca="1">INDEX(i.LMU_Area,$K77,AIU$26)</f>
        <v>-</v>
      </c>
      <c r="AIV77" s="5" t="str" cm="1">
        <f t="array" aca="1" ref="AIV77" ca="1">INDEX(i.LMU_Area,$K77,AIV$26)</f>
        <v>-</v>
      </c>
      <c r="AIW77" s="5" t="str" cm="1">
        <f t="array" aca="1" ref="AIW77" ca="1">INDEX(i.LMU_Area,$K77,AIW$26)</f>
        <v>-</v>
      </c>
      <c r="AIX77" s="5" t="str" cm="1">
        <f t="array" aca="1" ref="AIX77" ca="1">INDEX(i.LMU_Area,$K77,AIX$26)</f>
        <v>-</v>
      </c>
      <c r="AIY77" s="5" t="str" cm="1">
        <f t="array" aca="1" ref="AIY77" ca="1">INDEX(i.LMU_Area,$K77,AIY$26)</f>
        <v>-</v>
      </c>
      <c r="AIZ77" s="5" t="str" cm="1">
        <f t="array" aca="1" ref="AIZ77" ca="1">INDEX(i.LMU_Area,$K77,AIZ$26)</f>
        <v>-</v>
      </c>
      <c r="AJA77" s="5" t="str" cm="1">
        <f t="array" aca="1" ref="AJA77" ca="1">INDEX(i.LMU_Area,$K77,AJA$26)</f>
        <v>-</v>
      </c>
      <c r="AJB77" s="5" t="str" cm="1">
        <f t="array" aca="1" ref="AJB77" ca="1">INDEX(i.LMU_Area,$K77,AJB$26)</f>
        <v>-</v>
      </c>
      <c r="AJC77" s="5" t="str" cm="1">
        <f t="array" aca="1" ref="AJC77" ca="1">INDEX(i.LMU_Area,$K77,AJC$26)</f>
        <v>-</v>
      </c>
      <c r="AJD77" s="5" t="str" cm="1">
        <f t="array" aca="1" ref="AJD77" ca="1">INDEX(i.LMU_Area,$K77,AJD$26)</f>
        <v>-</v>
      </c>
      <c r="AJE77" s="5" t="str" cm="1">
        <f t="array" aca="1" ref="AJE77" ca="1">INDEX(i.LMU_Area,$K77,AJE$26)</f>
        <v>-</v>
      </c>
      <c r="AJF77" s="5" t="str" cm="1">
        <f t="array" aca="1" ref="AJF77" ca="1">INDEX(i.LMU_Area,$K77,AJF$26)</f>
        <v>-</v>
      </c>
      <c r="AJG77" s="5" t="str" cm="1">
        <f t="array" aca="1" ref="AJG77" ca="1">INDEX(i.LMU_Area,$K77,AJG$26)</f>
        <v>-</v>
      </c>
      <c r="AJH77" s="5" t="str" cm="1">
        <f t="array" aca="1" ref="AJH77" ca="1">INDEX(i.LMU_Area,$K77,AJH$26)</f>
        <v>-</v>
      </c>
      <c r="AJI77" s="5" t="str" cm="1">
        <f t="array" aca="1" ref="AJI77" ca="1">INDEX(i.LMU_Area,$K77,AJI$26)</f>
        <v>-</v>
      </c>
      <c r="AJJ77" s="5" t="str" cm="1">
        <f t="array" aca="1" ref="AJJ77" ca="1">INDEX(i.LMU_Area,$K77,AJJ$26)</f>
        <v>-</v>
      </c>
      <c r="AJK77" s="5" t="str" cm="1">
        <f t="array" aca="1" ref="AJK77" ca="1">INDEX(i.LMU_Area,$K77,AJK$26)</f>
        <v>-</v>
      </c>
      <c r="AJL77" s="5" t="str" cm="1">
        <f t="array" aca="1" ref="AJL77" ca="1">INDEX(i.LMU_Area,$K77,AJL$26)</f>
        <v>-</v>
      </c>
      <c r="AJM77" s="5" t="str" cm="1">
        <f t="array" aca="1" ref="AJM77" ca="1">INDEX(i.LMU_Area,$K77,AJM$26)</f>
        <v>-</v>
      </c>
      <c r="AJN77" s="5" t="str" cm="1">
        <f t="array" aca="1" ref="AJN77" ca="1">INDEX(i.LMU_Area,$K77,AJN$26)</f>
        <v>-</v>
      </c>
      <c r="AJO77" s="5" t="str" cm="1">
        <f t="array" aca="1" ref="AJO77" ca="1">INDEX(i.LMU_Area,$K77,AJO$26)</f>
        <v>-</v>
      </c>
      <c r="AJP77" s="5" t="str" cm="1">
        <f t="array" aca="1" ref="AJP77" ca="1">INDEX(i.LMU_Area,$K77,AJP$26)</f>
        <v>-</v>
      </c>
      <c r="AJQ77" s="5" t="str" cm="1">
        <f t="array" aca="1" ref="AJQ77" ca="1">INDEX(i.LMU_Area,$K77,AJQ$26)</f>
        <v>-</v>
      </c>
      <c r="AJR77" s="5" t="str" cm="1">
        <f t="array" aca="1" ref="AJR77" ca="1">INDEX(i.LMU_Area,$K77,AJR$26)</f>
        <v>-</v>
      </c>
      <c r="AJS77" s="5" t="str" cm="1">
        <f t="array" aca="1" ref="AJS77" ca="1">INDEX(i.LMU_Area,$K77,AJS$26)</f>
        <v>-</v>
      </c>
      <c r="AJT77" s="5" t="str" cm="1">
        <f t="array" aca="1" ref="AJT77" ca="1">INDEX(i.LMU_Area,$K77,AJT$26)</f>
        <v>-</v>
      </c>
      <c r="AJU77" s="5" t="str" cm="1">
        <f t="array" aca="1" ref="AJU77" ca="1">INDEX(i.LMU_Area,$K77,AJU$26)</f>
        <v>-</v>
      </c>
      <c r="AJV77" s="5" t="str" cm="1">
        <f t="array" aca="1" ref="AJV77" ca="1">INDEX(i.LMU_Area,$K77,AJV$26)</f>
        <v>-</v>
      </c>
      <c r="AJW77" s="5" t="str" cm="1">
        <f t="array" aca="1" ref="AJW77" ca="1">INDEX(i.LMU_Area,$K77,AJW$26)</f>
        <v>-</v>
      </c>
      <c r="AJX77" s="5" t="str" cm="1">
        <f t="array" aca="1" ref="AJX77" ca="1">INDEX(i.LMU_Area,$K77,AJX$26)</f>
        <v>-</v>
      </c>
      <c r="AJY77" s="5" t="str" cm="1">
        <f t="array" aca="1" ref="AJY77" ca="1">INDEX(i.LMU_Area,$K77,AJY$26)</f>
        <v>-</v>
      </c>
      <c r="AJZ77" s="5" t="str" cm="1">
        <f t="array" aca="1" ref="AJZ77" ca="1">INDEX(i.LMU_Area,$K77,AJZ$26)</f>
        <v>-</v>
      </c>
      <c r="AKA77" s="5" t="str" cm="1">
        <f t="array" aca="1" ref="AKA77" ca="1">INDEX(i.LMU_Area,$K77,AKA$26)</f>
        <v>-</v>
      </c>
      <c r="AKB77" s="5" t="str" cm="1">
        <f t="array" aca="1" ref="AKB77" ca="1">INDEX(i.LMU_Area,$K77,AKB$26)</f>
        <v>-</v>
      </c>
      <c r="AKC77" s="5" t="str" cm="1">
        <f t="array" aca="1" ref="AKC77" ca="1">INDEX(i.LMU_Area,$K77,AKC$26)</f>
        <v>-</v>
      </c>
      <c r="AKD77" s="5" t="str" cm="1">
        <f t="array" aca="1" ref="AKD77" ca="1">INDEX(i.LMU_Area,$K77,AKD$26)</f>
        <v>-</v>
      </c>
      <c r="AKE77" s="5" t="str" cm="1">
        <f t="array" aca="1" ref="AKE77" ca="1">INDEX(i.LMU_Area,$K77,AKE$26)</f>
        <v>-</v>
      </c>
      <c r="AKF77" s="5" t="str" cm="1">
        <f t="array" aca="1" ref="AKF77" ca="1">INDEX(i.LMU_Area,$K77,AKF$26)</f>
        <v>-</v>
      </c>
      <c r="AKG77" s="5" t="str" cm="1">
        <f t="array" aca="1" ref="AKG77" ca="1">INDEX(i.LMU_Area,$K77,AKG$26)</f>
        <v>-</v>
      </c>
      <c r="AKH77" s="5" t="str" cm="1">
        <f t="array" aca="1" ref="AKH77" ca="1">INDEX(i.LMU_Area,$K77,AKH$26)</f>
        <v>-</v>
      </c>
      <c r="AKI77" s="5" t="str" cm="1">
        <f t="array" aca="1" ref="AKI77" ca="1">INDEX(i.LMU_Area,$K77,AKI$26)</f>
        <v>-</v>
      </c>
      <c r="AKJ77" s="5" t="str" cm="1">
        <f t="array" aca="1" ref="AKJ77" ca="1">INDEX(i.LMU_Area,$K77,AKJ$26)</f>
        <v>-</v>
      </c>
      <c r="AKK77" s="5" t="str" cm="1">
        <f t="array" aca="1" ref="AKK77" ca="1">INDEX(i.LMU_Area,$K77,AKK$26)</f>
        <v>-</v>
      </c>
      <c r="AKL77" s="5" t="str" cm="1">
        <f t="array" aca="1" ref="AKL77" ca="1">INDEX(i.LMU_Area,$K77,AKL$26)</f>
        <v>-</v>
      </c>
      <c r="AKM77" s="5" t="str" cm="1">
        <f t="array" aca="1" ref="AKM77" ca="1">INDEX(i.LMU_Area,$K77,AKM$26)</f>
        <v>-</v>
      </c>
      <c r="AKN77" s="5" t="str" cm="1">
        <f t="array" aca="1" ref="AKN77" ca="1">INDEX(i.LMU_Area,$K77,AKN$26)</f>
        <v>-</v>
      </c>
      <c r="AKO77" s="5" t="str" cm="1">
        <f t="array" aca="1" ref="AKO77" ca="1">INDEX(i.LMU_Area,$K77,AKO$26)</f>
        <v>-</v>
      </c>
      <c r="AKP77" s="5" t="str" cm="1">
        <f t="array" aca="1" ref="AKP77" ca="1">INDEX(i.LMU_Area,$K77,AKP$26)</f>
        <v>-</v>
      </c>
      <c r="AKQ77" s="5" t="str" cm="1">
        <f t="array" aca="1" ref="AKQ77" ca="1">INDEX(i.LMU_Area,$K77,AKQ$26)</f>
        <v>-</v>
      </c>
      <c r="AKR77" s="5" t="str" cm="1">
        <f t="array" aca="1" ref="AKR77" ca="1">INDEX(i.LMU_Area,$K77,AKR$26)</f>
        <v>-</v>
      </c>
      <c r="AKS77" s="5" t="str" cm="1">
        <f t="array" aca="1" ref="AKS77" ca="1">INDEX(i.LMU_Area,$K77,AKS$26)</f>
        <v>-</v>
      </c>
      <c r="AKT77" s="5" t="str" cm="1">
        <f t="array" aca="1" ref="AKT77" ca="1">INDEX(i.LMU_Area,$K77,AKT$26)</f>
        <v>-</v>
      </c>
      <c r="AKU77" s="5" t="str" cm="1">
        <f t="array" aca="1" ref="AKU77" ca="1">INDEX(i.LMU_Area,$K77,AKU$26)</f>
        <v>-</v>
      </c>
      <c r="AKV77" s="5" t="str" cm="1">
        <f t="array" aca="1" ref="AKV77" ca="1">INDEX(i.LMU_Area,$K77,AKV$26)</f>
        <v>-</v>
      </c>
      <c r="AKW77" s="5" t="str" cm="1">
        <f t="array" aca="1" ref="AKW77" ca="1">INDEX(i.LMU_Area,$K77,AKW$26)</f>
        <v>-</v>
      </c>
      <c r="AKX77" s="5" t="str" cm="1">
        <f t="array" aca="1" ref="AKX77" ca="1">INDEX(i.LMU_Area,$K77,AKX$26)</f>
        <v>-</v>
      </c>
      <c r="AKY77" s="5" t="str" cm="1">
        <f t="array" aca="1" ref="AKY77" ca="1">INDEX(i.LMU_Area,$K77,AKY$26)</f>
        <v>-</v>
      </c>
      <c r="AKZ77" s="5" t="str" cm="1">
        <f t="array" aca="1" ref="AKZ77" ca="1">INDEX(i.LMU_Area,$K77,AKZ$26)</f>
        <v>-</v>
      </c>
      <c r="ALA77" s="5" t="str" cm="1">
        <f t="array" aca="1" ref="ALA77" ca="1">INDEX(i.LMU_Area,$K77,ALA$26)</f>
        <v>-</v>
      </c>
      <c r="ALB77" s="5" t="str" cm="1">
        <f t="array" aca="1" ref="ALB77" ca="1">INDEX(i.LMU_Area,$K77,ALB$26)</f>
        <v>-</v>
      </c>
      <c r="ALC77" s="5" t="str" cm="1">
        <f t="array" aca="1" ref="ALC77" ca="1">INDEX(i.LMU_Area,$K77,ALC$26)</f>
        <v>-</v>
      </c>
      <c r="ALD77" s="5" t="str" cm="1">
        <f t="array" aca="1" ref="ALD77" ca="1">INDEX(i.LMU_Area,$K77,ALD$26)</f>
        <v>-</v>
      </c>
      <c r="ALE77" s="5" t="str" cm="1">
        <f t="array" aca="1" ref="ALE77" ca="1">INDEX(i.LMU_Area,$K77,ALE$26)</f>
        <v>-</v>
      </c>
      <c r="ALF77" s="5" t="str" cm="1">
        <f t="array" aca="1" ref="ALF77" ca="1">INDEX(i.LMU_Area,$K77,ALF$26)</f>
        <v>-</v>
      </c>
      <c r="ALG77" s="5" t="str" cm="1">
        <f t="array" aca="1" ref="ALG77" ca="1">INDEX(i.LMU_Area,$K77,ALG$26)</f>
        <v>-</v>
      </c>
      <c r="ALH77" s="5" t="str" cm="1">
        <f t="array" aca="1" ref="ALH77" ca="1">INDEX(i.LMU_Area,$K77,ALH$26)</f>
        <v>-</v>
      </c>
      <c r="ALI77" s="5" t="str" cm="1">
        <f t="array" aca="1" ref="ALI77" ca="1">INDEX(i.LMU_Area,$K77,ALI$26)</f>
        <v>-</v>
      </c>
      <c r="ALJ77" s="5" t="str" cm="1">
        <f t="array" aca="1" ref="ALJ77" ca="1">INDEX(i.LMU_Area,$K77,ALJ$26)</f>
        <v>-</v>
      </c>
      <c r="ALK77" s="5" t="str" cm="1">
        <f t="array" aca="1" ref="ALK77" ca="1">INDEX(i.LMU_Area,$K77,ALK$26)</f>
        <v>-</v>
      </c>
      <c r="ALL77" s="5" t="str" cm="1">
        <f t="array" aca="1" ref="ALL77" ca="1">INDEX(i.LMU_Area,$K77,ALL$26)</f>
        <v>-</v>
      </c>
      <c r="ALM77" s="5" t="str" cm="1">
        <f t="array" aca="1" ref="ALM77" ca="1">INDEX(i.LMU_Area,$K77,ALM$26)</f>
        <v>-</v>
      </c>
      <c r="ALN77" s="5" t="str" cm="1">
        <f t="array" aca="1" ref="ALN77" ca="1">INDEX(i.LMU_Area,$K77,ALN$26)</f>
        <v>-</v>
      </c>
      <c r="ALO77" s="5" t="str" cm="1">
        <f t="array" aca="1" ref="ALO77" ca="1">INDEX(i.LMU_Area,$K77,ALO$26)</f>
        <v>-</v>
      </c>
      <c r="ALP77" s="5" t="str" cm="1">
        <f t="array" aca="1" ref="ALP77" ca="1">INDEX(i.LMU_Area,$K77,ALP$26)</f>
        <v>-</v>
      </c>
      <c r="ALQ77" s="5" t="str" cm="1">
        <f t="array" aca="1" ref="ALQ77" ca="1">INDEX(i.LMU_Area,$K77,ALQ$26)</f>
        <v>-</v>
      </c>
      <c r="ALR77" s="5" t="str" cm="1">
        <f t="array" aca="1" ref="ALR77" ca="1">INDEX(i.LMU_Area,$K77,ALR$26)</f>
        <v>-</v>
      </c>
      <c r="ALS77" s="5" t="str" cm="1">
        <f t="array" aca="1" ref="ALS77" ca="1">INDEX(i.LMU_Area,$K77,ALS$26)</f>
        <v>-</v>
      </c>
      <c r="ALT77" s="5" t="str" cm="1">
        <f t="array" aca="1" ref="ALT77" ca="1">INDEX(i.LMU_Area,$K77,ALT$26)</f>
        <v>-</v>
      </c>
      <c r="ALU77" s="5" t="str" cm="1">
        <f t="array" aca="1" ref="ALU77" ca="1">INDEX(i.LMU_Area,$K77,ALU$26)</f>
        <v>-</v>
      </c>
      <c r="ALV77" s="5" t="str" cm="1">
        <f t="array" aca="1" ref="ALV77" ca="1">INDEX(i.LMU_Area,$K77,ALV$26)</f>
        <v>-</v>
      </c>
      <c r="ALW77" s="5" t="str" cm="1">
        <f t="array" aca="1" ref="ALW77" ca="1">INDEX(i.LMU_Area,$K77,ALW$26)</f>
        <v>-</v>
      </c>
      <c r="ALX77" s="5" t="str" cm="1">
        <f t="array" aca="1" ref="ALX77" ca="1">INDEX(i.LMU_Area,$K77,ALX$26)</f>
        <v>-</v>
      </c>
      <c r="ALY77" s="5" t="str" cm="1">
        <f t="array" aca="1" ref="ALY77" ca="1">INDEX(i.LMU_Area,$K77,ALY$26)</f>
        <v>-</v>
      </c>
      <c r="ALZ77" s="5" t="str" cm="1">
        <f t="array" aca="1" ref="ALZ77" ca="1">INDEX(i.LMU_Area,$K77,ALZ$26)</f>
        <v>-</v>
      </c>
      <c r="AMA77" s="5" t="str" cm="1">
        <f t="array" aca="1" ref="AMA77" ca="1">INDEX(i.LMU_Area,$K77,AMA$26)</f>
        <v>-</v>
      </c>
      <c r="AMB77" s="5" t="str" cm="1">
        <f t="array" aca="1" ref="AMB77" ca="1">INDEX(i.LMU_Area,$K77,AMB$26)</f>
        <v>-</v>
      </c>
      <c r="AMC77" s="5" t="str" cm="1">
        <f t="array" aca="1" ref="AMC77" ca="1">INDEX(i.LMU_Area,$K77,AMC$26)</f>
        <v>-</v>
      </c>
      <c r="AMD77" s="5" t="str" cm="1">
        <f t="array" aca="1" ref="AMD77" ca="1">INDEX(i.LMU_Area,$K77,AMD$26)</f>
        <v>-</v>
      </c>
      <c r="AME77" s="5" t="str" cm="1">
        <f t="array" aca="1" ref="AME77" ca="1">INDEX(i.LMU_Area,$K77,AME$26)</f>
        <v>-</v>
      </c>
      <c r="AMF77" s="5" t="str" cm="1">
        <f t="array" aca="1" ref="AMF77" ca="1">INDEX(i.LMU_Area,$K77,AMF$26)</f>
        <v>-</v>
      </c>
      <c r="AMG77" s="5" t="str" cm="1">
        <f t="array" aca="1" ref="AMG77" ca="1">INDEX(i.LMU_Area,$K77,AMG$26)</f>
        <v>-</v>
      </c>
      <c r="AMH77" s="5" t="str" cm="1">
        <f t="array" aca="1" ref="AMH77" ca="1">INDEX(i.LMU_Area,$K77,AMH$26)</f>
        <v>-</v>
      </c>
      <c r="AMI77" s="5" t="str" cm="1">
        <f t="array" aca="1" ref="AMI77" ca="1">INDEX(i.LMU_Area,$K77,AMI$26)</f>
        <v>-</v>
      </c>
      <c r="AMJ77" s="5" t="str" cm="1">
        <f t="array" aca="1" ref="AMJ77" ca="1">INDEX(i.LMU_Area,$K77,AMJ$26)</f>
        <v>-</v>
      </c>
      <c r="AMK77" s="5" t="str" cm="1">
        <f t="array" aca="1" ref="AMK77" ca="1">INDEX(i.LMU_Area,$K77,AMK$26)</f>
        <v>-</v>
      </c>
      <c r="AML77" s="5" t="str" cm="1">
        <f t="array" aca="1" ref="AML77" ca="1">INDEX(i.LMU_Area,$K77,AML$26)</f>
        <v>-</v>
      </c>
      <c r="AMM77" s="5" t="str" cm="1">
        <f t="array" aca="1" ref="AMM77" ca="1">INDEX(i.LMU_Area,$K77,AMM$26)</f>
        <v>-</v>
      </c>
      <c r="AMN77" s="5" t="str" cm="1">
        <f t="array" aca="1" ref="AMN77" ca="1">INDEX(i.LMU_Area,$K77,AMN$26)</f>
        <v>-</v>
      </c>
      <c r="AMO77" s="5" t="str" cm="1">
        <f t="array" aca="1" ref="AMO77" ca="1">INDEX(i.LMU_Area,$K77,AMO$26)</f>
        <v>-</v>
      </c>
      <c r="AMP77" s="5" t="str" cm="1">
        <f t="array" aca="1" ref="AMP77" ca="1">INDEX(i.LMU_Area,$K77,AMP$26)</f>
        <v>-</v>
      </c>
      <c r="AMQ77" s="5" t="str" cm="1">
        <f t="array" aca="1" ref="AMQ77" ca="1">INDEX(i.LMU_Area,$K77,AMQ$26)</f>
        <v>-</v>
      </c>
      <c r="AMR77" s="5" t="str" cm="1">
        <f t="array" aca="1" ref="AMR77" ca="1">INDEX(i.LMU_Area,$K77,AMR$26)</f>
        <v>-</v>
      </c>
      <c r="AMS77" s="5" t="str" cm="1">
        <f t="array" aca="1" ref="AMS77" ca="1">INDEX(i.LMU_Area,$K77,AMS$26)</f>
        <v>-</v>
      </c>
      <c r="AMT77" s="5" t="str" cm="1">
        <f t="array" aca="1" ref="AMT77" ca="1">INDEX(i.LMU_Area,$K77,AMT$26)</f>
        <v>-</v>
      </c>
      <c r="AMU77" s="5" t="str" cm="1">
        <f t="array" aca="1" ref="AMU77" ca="1">INDEX(i.LMU_Area,$K77,AMU$26)</f>
        <v>-</v>
      </c>
      <c r="AMV77" s="5" t="str" cm="1">
        <f t="array" aca="1" ref="AMV77" ca="1">INDEX(i.LMU_Area,$K77,AMV$26)</f>
        <v>-</v>
      </c>
      <c r="AMW77" s="5" t="str" cm="1">
        <f t="array" aca="1" ref="AMW77" ca="1">INDEX(i.LMU_Area,$K77,AMW$26)</f>
        <v>-</v>
      </c>
      <c r="AMX77" s="5" t="str" cm="1">
        <f t="array" aca="1" ref="AMX77" ca="1">INDEX(i.LMU_Area,$K77,AMX$26)</f>
        <v>-</v>
      </c>
      <c r="AMY77" s="5" t="str" cm="1">
        <f t="array" aca="1" ref="AMY77" ca="1">INDEX(i.LMU_Area,$K77,AMY$26)</f>
        <v>-</v>
      </c>
      <c r="AMZ77" s="5" t="str" cm="1">
        <f t="array" aca="1" ref="AMZ77" ca="1">INDEX(i.LMU_Area,$K77,AMZ$26)</f>
        <v>-</v>
      </c>
      <c r="ANA77" s="5" t="str" cm="1">
        <f t="array" aca="1" ref="ANA77" ca="1">INDEX(i.LMU_Area,$K77,ANA$26)</f>
        <v>-</v>
      </c>
      <c r="ANB77" s="5" t="str" cm="1">
        <f t="array" aca="1" ref="ANB77" ca="1">INDEX(i.LMU_Area,$K77,ANB$26)</f>
        <v>-</v>
      </c>
      <c r="ANC77" s="5" t="str" cm="1">
        <f t="array" aca="1" ref="ANC77" ca="1">INDEX(i.LMU_Area,$K77,ANC$26)</f>
        <v>-</v>
      </c>
      <c r="AND77" s="5" t="str" cm="1">
        <f t="array" aca="1" ref="AND77" ca="1">INDEX(i.LMU_Area,$K77,AND$26)</f>
        <v>-</v>
      </c>
      <c r="ANE77" s="5" t="str" cm="1">
        <f t="array" aca="1" ref="ANE77" ca="1">INDEX(i.LMU_Area,$K77,ANE$26)</f>
        <v>-</v>
      </c>
      <c r="ANF77" s="5" t="str" cm="1">
        <f t="array" aca="1" ref="ANF77" ca="1">INDEX(i.LMU_Area,$K77,ANF$26)</f>
        <v>-</v>
      </c>
      <c r="ANG77" s="5" t="str" cm="1">
        <f t="array" aca="1" ref="ANG77" ca="1">INDEX(i.LMU_Area,$K77,ANG$26)</f>
        <v>-</v>
      </c>
      <c r="ANH77" s="5" t="str" cm="1">
        <f t="array" aca="1" ref="ANH77" ca="1">INDEX(i.LMU_Area,$K77,ANH$26)</f>
        <v>-</v>
      </c>
      <c r="ANI77" s="5" t="str" cm="1">
        <f t="array" aca="1" ref="ANI77" ca="1">INDEX(i.LMU_Area,$K77,ANI$26)</f>
        <v>-</v>
      </c>
      <c r="ANJ77" s="5" t="str" cm="1">
        <f t="array" aca="1" ref="ANJ77" ca="1">INDEX(i.LMU_Area,$K77,ANJ$26)</f>
        <v>-</v>
      </c>
      <c r="ANK77" s="5" t="str" cm="1">
        <f t="array" aca="1" ref="ANK77" ca="1">INDEX(i.LMU_Area,$K77,ANK$26)</f>
        <v>-</v>
      </c>
      <c r="ANL77" s="5" t="str" cm="1">
        <f t="array" aca="1" ref="ANL77" ca="1">INDEX(i.LMU_Area,$K77,ANL$26)</f>
        <v>-</v>
      </c>
      <c r="ANM77" s="5" t="str" cm="1">
        <f t="array" aca="1" ref="ANM77" ca="1">INDEX(i.LMU_Area,$K77,ANM$26)</f>
        <v>-</v>
      </c>
      <c r="ANN77" s="5" t="str" cm="1">
        <f t="array" aca="1" ref="ANN77" ca="1">INDEX(i.LMU_Area,$K77,ANN$26)</f>
        <v>-</v>
      </c>
      <c r="ANO77" s="5" t="str" cm="1">
        <f t="array" aca="1" ref="ANO77" ca="1">INDEX(i.LMU_Area,$K77,ANO$26)</f>
        <v>-</v>
      </c>
      <c r="ANP77" s="5" t="str" cm="1">
        <f t="array" aca="1" ref="ANP77" ca="1">INDEX(i.LMU_Area,$K77,ANP$26)</f>
        <v>-</v>
      </c>
      <c r="ANQ77" s="5" t="str" cm="1">
        <f t="array" aca="1" ref="ANQ77" ca="1">INDEX(i.LMU_Area,$K77,ANQ$26)</f>
        <v>-</v>
      </c>
      <c r="ANR77" s="5" t="str" cm="1">
        <f t="array" aca="1" ref="ANR77" ca="1">INDEX(i.LMU_Area,$K77,ANR$26)</f>
        <v>-</v>
      </c>
      <c r="ANS77" s="5" t="str" cm="1">
        <f t="array" aca="1" ref="ANS77" ca="1">INDEX(i.LMU_Area,$K77,ANS$26)</f>
        <v>-</v>
      </c>
      <c r="ANT77" s="5" t="str" cm="1">
        <f t="array" aca="1" ref="ANT77" ca="1">INDEX(i.LMU_Area,$K77,ANT$26)</f>
        <v>-</v>
      </c>
      <c r="ANU77" s="5" t="str" cm="1">
        <f t="array" aca="1" ref="ANU77" ca="1">INDEX(i.LMU_Area,$K77,ANU$26)</f>
        <v>-</v>
      </c>
      <c r="ANV77" s="5" t="str" cm="1">
        <f t="array" aca="1" ref="ANV77" ca="1">INDEX(i.LMU_Area,$K77,ANV$26)</f>
        <v>-</v>
      </c>
      <c r="ANW77" s="5" t="str" cm="1">
        <f t="array" aca="1" ref="ANW77" ca="1">INDEX(i.LMU_Area,$K77,ANW$26)</f>
        <v>-</v>
      </c>
      <c r="ANX77" s="5" t="str" cm="1">
        <f t="array" aca="1" ref="ANX77" ca="1">INDEX(i.LMU_Area,$K77,ANX$26)</f>
        <v>-</v>
      </c>
      <c r="ANY77" s="5" t="str" cm="1">
        <f t="array" aca="1" ref="ANY77" ca="1">INDEX(i.LMU_Area,$K77,ANY$26)</f>
        <v>-</v>
      </c>
      <c r="ANZ77" s="5" t="str" cm="1">
        <f t="array" aca="1" ref="ANZ77" ca="1">INDEX(i.LMU_Area,$K77,ANZ$26)</f>
        <v>-</v>
      </c>
      <c r="AOA77" s="5" t="str" cm="1">
        <f t="array" aca="1" ref="AOA77" ca="1">INDEX(i.LMU_Area,$K77,AOA$26)</f>
        <v>-</v>
      </c>
      <c r="AOB77" s="5" t="str" cm="1">
        <f t="array" aca="1" ref="AOB77" ca="1">INDEX(i.LMU_Area,$K77,AOB$26)</f>
        <v>-</v>
      </c>
      <c r="AOC77" s="5" t="str" cm="1">
        <f t="array" aca="1" ref="AOC77" ca="1">INDEX(i.LMU_Area,$K77,AOC$26)</f>
        <v>-</v>
      </c>
      <c r="AOD77" s="5" t="str" cm="1">
        <f t="array" aca="1" ref="AOD77" ca="1">INDEX(i.LMU_Area,$K77,AOD$26)</f>
        <v>-</v>
      </c>
      <c r="AOE77" s="5" t="str" cm="1">
        <f t="array" aca="1" ref="AOE77" ca="1">INDEX(i.LMU_Area,$K77,AOE$26)</f>
        <v>-</v>
      </c>
      <c r="AOF77" s="5" t="str" cm="1">
        <f t="array" aca="1" ref="AOF77" ca="1">INDEX(i.LMU_Area,$K77,AOF$26)</f>
        <v>-</v>
      </c>
      <c r="AOG77" s="5" t="str" cm="1">
        <f t="array" aca="1" ref="AOG77" ca="1">INDEX(i.LMU_Area,$K77,AOG$26)</f>
        <v>-</v>
      </c>
      <c r="AOH77" s="5" t="str" cm="1">
        <f t="array" aca="1" ref="AOH77" ca="1">INDEX(i.LMU_Area,$K77,AOH$26)</f>
        <v>-</v>
      </c>
      <c r="AOI77" s="5" t="str" cm="1">
        <f t="array" aca="1" ref="AOI77" ca="1">INDEX(i.LMU_Area,$K77,AOI$26)</f>
        <v>-</v>
      </c>
      <c r="AOJ77" s="5" t="str" cm="1">
        <f t="array" aca="1" ref="AOJ77" ca="1">INDEX(i.LMU_Area,$K77,AOJ$26)</f>
        <v>-</v>
      </c>
      <c r="AOK77" s="5" t="str" cm="1">
        <f t="array" aca="1" ref="AOK77" ca="1">INDEX(i.LMU_Area,$K77,AOK$26)</f>
        <v>-</v>
      </c>
      <c r="AOL77" s="5" t="str" cm="1">
        <f t="array" aca="1" ref="AOL77" ca="1">INDEX(i.LMU_Area,$K77,AOL$26)</f>
        <v>-</v>
      </c>
      <c r="AOM77" s="5" t="str" cm="1">
        <f t="array" aca="1" ref="AOM77" ca="1">INDEX(i.LMU_Area,$K77,AOM$26)</f>
        <v>-</v>
      </c>
      <c r="AON77" s="5" t="str" cm="1">
        <f t="array" aca="1" ref="AON77" ca="1">INDEX(i.LMU_Area,$K77,AON$26)</f>
        <v>-</v>
      </c>
      <c r="AOO77" s="5" t="str" cm="1">
        <f t="array" aca="1" ref="AOO77" ca="1">INDEX(i.LMU_Area,$K77,AOO$26)</f>
        <v>-</v>
      </c>
      <c r="AOP77" s="5" t="str" cm="1">
        <f t="array" aca="1" ref="AOP77" ca="1">INDEX(i.LMU_Area,$K77,AOP$26)</f>
        <v>-</v>
      </c>
      <c r="AOQ77" s="5" t="str" cm="1">
        <f t="array" aca="1" ref="AOQ77" ca="1">INDEX(i.LMU_Area,$K77,AOQ$26)</f>
        <v>-</v>
      </c>
      <c r="AOR77" s="5" t="str" cm="1">
        <f t="array" aca="1" ref="AOR77" ca="1">INDEX(i.LMU_Area,$K77,AOR$26)</f>
        <v>-</v>
      </c>
      <c r="AOS77" s="5" t="str" cm="1">
        <f t="array" aca="1" ref="AOS77" ca="1">INDEX(i.LMU_Area,$K77,AOS$26)</f>
        <v>-</v>
      </c>
      <c r="AOT77" s="5" t="str" cm="1">
        <f t="array" aca="1" ref="AOT77" ca="1">INDEX(i.LMU_Area,$K77,AOT$26)</f>
        <v>-</v>
      </c>
      <c r="AOU77" s="5" t="str" cm="1">
        <f t="array" aca="1" ref="AOU77" ca="1">INDEX(i.LMU_Area,$K77,AOU$26)</f>
        <v>-</v>
      </c>
      <c r="AOV77" s="5" t="str" cm="1">
        <f t="array" aca="1" ref="AOV77" ca="1">INDEX(i.LMU_Area,$K77,AOV$26)</f>
        <v>-</v>
      </c>
      <c r="AOW77" s="5" t="str" cm="1">
        <f t="array" aca="1" ref="AOW77" ca="1">INDEX(i.LMU_Area,$K77,AOW$26)</f>
        <v>-</v>
      </c>
      <c r="AOX77" s="5" t="str" cm="1">
        <f t="array" aca="1" ref="AOX77" ca="1">INDEX(i.LMU_Area,$K77,AOX$26)</f>
        <v>-</v>
      </c>
      <c r="AOY77" s="5" t="str" cm="1">
        <f t="array" aca="1" ref="AOY77" ca="1">INDEX(i.LMU_Area,$K77,AOY$26)</f>
        <v>-</v>
      </c>
      <c r="AOZ77" s="5" t="str" cm="1">
        <f t="array" aca="1" ref="AOZ77" ca="1">INDEX(i.LMU_Area,$K77,AOZ$26)</f>
        <v>-</v>
      </c>
      <c r="APA77" s="5" t="str" cm="1">
        <f t="array" aca="1" ref="APA77" ca="1">INDEX(i.LMU_Area,$K77,APA$26)</f>
        <v>-</v>
      </c>
      <c r="APB77" s="5" t="str" cm="1">
        <f t="array" aca="1" ref="APB77" ca="1">INDEX(i.LMU_Area,$K77,APB$26)</f>
        <v>-</v>
      </c>
      <c r="APC77" s="5" t="str" cm="1">
        <f t="array" aca="1" ref="APC77" ca="1">INDEX(i.LMU_Area,$K77,APC$26)</f>
        <v>-</v>
      </c>
      <c r="APD77" s="5" t="str" cm="1">
        <f t="array" aca="1" ref="APD77" ca="1">INDEX(i.LMU_Area,$K77,APD$26)</f>
        <v>-</v>
      </c>
      <c r="APE77" s="5" t="str" cm="1">
        <f t="array" aca="1" ref="APE77" ca="1">INDEX(i.LMU_Area,$K77,APE$26)</f>
        <v>-</v>
      </c>
      <c r="APF77" s="5" t="str" cm="1">
        <f t="array" aca="1" ref="APF77" ca="1">INDEX(i.LMU_Area,$K77,APF$26)</f>
        <v>-</v>
      </c>
      <c r="APG77" s="5" t="str" cm="1">
        <f t="array" aca="1" ref="APG77" ca="1">INDEX(i.LMU_Area,$K77,APG$26)</f>
        <v>-</v>
      </c>
      <c r="APH77" s="5" t="str" cm="1">
        <f t="array" aca="1" ref="APH77" ca="1">INDEX(i.LMU_Area,$K77,APH$26)</f>
        <v>-</v>
      </c>
      <c r="API77" s="5" t="str" cm="1">
        <f t="array" aca="1" ref="API77" ca="1">INDEX(i.LMU_Area,$K77,API$26)</f>
        <v>-</v>
      </c>
      <c r="APJ77" s="5" t="str" cm="1">
        <f t="array" aca="1" ref="APJ77" ca="1">INDEX(i.LMU_Area,$K77,APJ$26)</f>
        <v>-</v>
      </c>
      <c r="APK77" s="5" t="str" cm="1">
        <f t="array" aca="1" ref="APK77" ca="1">INDEX(i.LMU_Area,$K77,APK$26)</f>
        <v>-</v>
      </c>
      <c r="APL77" s="5" t="str" cm="1">
        <f t="array" aca="1" ref="APL77" ca="1">INDEX(i.LMU_Area,$K77,APL$26)</f>
        <v>-</v>
      </c>
      <c r="APM77" s="5" t="str" cm="1">
        <f t="array" aca="1" ref="APM77" ca="1">INDEX(i.LMU_Area,$K77,APM$26)</f>
        <v>-</v>
      </c>
      <c r="APN77" s="5" t="str" cm="1">
        <f t="array" aca="1" ref="APN77" ca="1">INDEX(i.LMU_Area,$K77,APN$26)</f>
        <v>-</v>
      </c>
      <c r="APO77" s="5" t="str" cm="1">
        <f t="array" aca="1" ref="APO77" ca="1">INDEX(i.LMU_Area,$K77,APO$26)</f>
        <v>-</v>
      </c>
      <c r="APP77" s="5" t="str" cm="1">
        <f t="array" aca="1" ref="APP77" ca="1">INDEX(i.LMU_Area,$K77,APP$26)</f>
        <v>-</v>
      </c>
      <c r="APQ77" s="5" t="str" cm="1">
        <f t="array" aca="1" ref="APQ77" ca="1">INDEX(i.LMU_Area,$K77,APQ$26)</f>
        <v>-</v>
      </c>
      <c r="APR77" s="5" t="str" cm="1">
        <f t="array" aca="1" ref="APR77" ca="1">INDEX(i.LMU_Area,$K77,APR$26)</f>
        <v>-</v>
      </c>
      <c r="APS77" s="5" t="str" cm="1">
        <f t="array" aca="1" ref="APS77" ca="1">INDEX(i.LMU_Area,$K77,APS$26)</f>
        <v>-</v>
      </c>
      <c r="APT77" s="5" t="str" cm="1">
        <f t="array" aca="1" ref="APT77" ca="1">INDEX(i.LMU_Area,$K77,APT$26)</f>
        <v>-</v>
      </c>
      <c r="APU77" s="5" t="str" cm="1">
        <f t="array" aca="1" ref="APU77" ca="1">INDEX(i.LMU_Area,$K77,APU$26)</f>
        <v>-</v>
      </c>
      <c r="APV77" s="5" t="str" cm="1">
        <f t="array" aca="1" ref="APV77" ca="1">INDEX(i.LMU_Area,$K77,APV$26)</f>
        <v>-</v>
      </c>
      <c r="APW77" s="5" t="str" cm="1">
        <f t="array" aca="1" ref="APW77" ca="1">INDEX(i.LMU_Area,$K77,APW$26)</f>
        <v>-</v>
      </c>
      <c r="APX77" s="5" t="str" cm="1">
        <f t="array" aca="1" ref="APX77" ca="1">INDEX(i.LMU_Area,$K77,APX$26)</f>
        <v>-</v>
      </c>
      <c r="APY77" s="5" t="str" cm="1">
        <f t="array" aca="1" ref="APY77" ca="1">INDEX(i.LMU_Area,$K77,APY$26)</f>
        <v>-</v>
      </c>
      <c r="APZ77" s="5" t="str" cm="1">
        <f t="array" aca="1" ref="APZ77" ca="1">INDEX(i.LMU_Area,$K77,APZ$26)</f>
        <v>-</v>
      </c>
      <c r="AQA77" s="5" t="str" cm="1">
        <f t="array" aca="1" ref="AQA77" ca="1">INDEX(i.LMU_Area,$K77,AQA$26)</f>
        <v>-</v>
      </c>
      <c r="AQB77" s="5" t="str" cm="1">
        <f t="array" aca="1" ref="AQB77" ca="1">INDEX(i.LMU_Area,$K77,AQB$26)</f>
        <v>-</v>
      </c>
      <c r="AQC77" s="5" t="str" cm="1">
        <f t="array" aca="1" ref="AQC77" ca="1">INDEX(i.LMU_Area,$K77,AQC$26)</f>
        <v>-</v>
      </c>
      <c r="AQD77" s="5" t="str" cm="1">
        <f t="array" aca="1" ref="AQD77" ca="1">INDEX(i.LMU_Area,$K77,AQD$26)</f>
        <v>-</v>
      </c>
      <c r="AQE77" s="5" t="str" cm="1">
        <f t="array" aca="1" ref="AQE77" ca="1">INDEX(i.LMU_Area,$K77,AQE$26)</f>
        <v>-</v>
      </c>
      <c r="AQF77" s="5" t="str" cm="1">
        <f t="array" aca="1" ref="AQF77" ca="1">INDEX(i.LMU_Area,$K77,AQF$26)</f>
        <v>-</v>
      </c>
      <c r="AQG77" s="5" t="str" cm="1">
        <f t="array" aca="1" ref="AQG77" ca="1">INDEX(i.LMU_Area,$K77,AQG$26)</f>
        <v>-</v>
      </c>
      <c r="AQH77" s="5" t="str" cm="1">
        <f t="array" aca="1" ref="AQH77" ca="1">INDEX(i.LMU_Area,$K77,AQH$26)</f>
        <v>-</v>
      </c>
      <c r="AQI77" s="5" t="str" cm="1">
        <f t="array" aca="1" ref="AQI77" ca="1">INDEX(i.LMU_Area,$K77,AQI$26)</f>
        <v>-</v>
      </c>
      <c r="AQJ77" s="5" t="str" cm="1">
        <f t="array" aca="1" ref="AQJ77" ca="1">INDEX(i.LMU_Area,$K77,AQJ$26)</f>
        <v>-</v>
      </c>
      <c r="AQK77" s="5" t="str" cm="1">
        <f t="array" aca="1" ref="AQK77" ca="1">INDEX(i.LMU_Area,$K77,AQK$26)</f>
        <v>-</v>
      </c>
      <c r="AQL77" s="5" t="str" cm="1">
        <f t="array" aca="1" ref="AQL77" ca="1">INDEX(i.LMU_Area,$K77,AQL$26)</f>
        <v>-</v>
      </c>
      <c r="AQM77" s="5" t="str" cm="1">
        <f t="array" aca="1" ref="AQM77" ca="1">INDEX(i.LMU_Area,$K77,AQM$26)</f>
        <v>-</v>
      </c>
      <c r="AQN77" s="5" t="str" cm="1">
        <f t="array" aca="1" ref="AQN77" ca="1">INDEX(i.LMU_Area,$K77,AQN$26)</f>
        <v>-</v>
      </c>
      <c r="AQO77" s="5" t="str" cm="1">
        <f t="array" aca="1" ref="AQO77" ca="1">INDEX(i.LMU_Area,$K77,AQO$26)</f>
        <v>-</v>
      </c>
      <c r="AQP77" s="5" t="str" cm="1">
        <f t="array" aca="1" ref="AQP77" ca="1">INDEX(i.LMU_Area,$K77,AQP$26)</f>
        <v>-</v>
      </c>
      <c r="AQQ77" s="5" t="str" cm="1">
        <f t="array" aca="1" ref="AQQ77" ca="1">INDEX(i.LMU_Area,$K77,AQQ$26)</f>
        <v>-</v>
      </c>
      <c r="AQR77" s="5" t="str" cm="1">
        <f t="array" aca="1" ref="AQR77" ca="1">INDEX(i.LMU_Area,$K77,AQR$26)</f>
        <v>-</v>
      </c>
      <c r="AQS77" s="5" t="str" cm="1">
        <f t="array" aca="1" ref="AQS77" ca="1">INDEX(i.LMU_Area,$K77,AQS$26)</f>
        <v>-</v>
      </c>
      <c r="AQT77" s="5" t="str" cm="1">
        <f t="array" aca="1" ref="AQT77" ca="1">INDEX(i.LMU_Area,$K77,AQT$26)</f>
        <v>-</v>
      </c>
      <c r="AQU77" s="5" t="str" cm="1">
        <f t="array" aca="1" ref="AQU77" ca="1">INDEX(i.LMU_Area,$K77,AQU$26)</f>
        <v>-</v>
      </c>
      <c r="AQV77" s="5" t="str" cm="1">
        <f t="array" aca="1" ref="AQV77" ca="1">INDEX(i.LMU_Area,$K77,AQV$26)</f>
        <v>-</v>
      </c>
      <c r="AQW77" s="5" t="str" cm="1">
        <f t="array" aca="1" ref="AQW77" ca="1">INDEX(i.LMU_Area,$K77,AQW$26)</f>
        <v>-</v>
      </c>
      <c r="AQX77" s="5" t="str" cm="1">
        <f t="array" aca="1" ref="AQX77" ca="1">INDEX(i.LMU_Area,$K77,AQX$26)</f>
        <v>-</v>
      </c>
      <c r="AQY77" s="5" t="str" cm="1">
        <f t="array" aca="1" ref="AQY77" ca="1">INDEX(i.LMU_Area,$K77,AQY$26)</f>
        <v>-</v>
      </c>
      <c r="AQZ77" s="5" t="str" cm="1">
        <f t="array" aca="1" ref="AQZ77" ca="1">INDEX(i.LMU_Area,$K77,AQZ$26)</f>
        <v>-</v>
      </c>
      <c r="ARA77" s="5" t="str" cm="1">
        <f t="array" aca="1" ref="ARA77" ca="1">INDEX(i.LMU_Area,$K77,ARA$26)</f>
        <v>-</v>
      </c>
      <c r="ARB77" s="5" t="str" cm="1">
        <f t="array" aca="1" ref="ARB77" ca="1">INDEX(i.LMU_Area,$K77,ARB$26)</f>
        <v>-</v>
      </c>
      <c r="ARC77" s="5" t="str" cm="1">
        <f t="array" aca="1" ref="ARC77" ca="1">INDEX(i.LMU_Area,$K77,ARC$26)</f>
        <v>-</v>
      </c>
      <c r="ARD77" s="5" t="str" cm="1">
        <f t="array" aca="1" ref="ARD77" ca="1">INDEX(i.LMU_Area,$K77,ARD$26)</f>
        <v>-</v>
      </c>
      <c r="ARE77" s="5" t="str" cm="1">
        <f t="array" aca="1" ref="ARE77" ca="1">INDEX(i.LMU_Area,$K77,ARE$26)</f>
        <v>-</v>
      </c>
      <c r="ARF77" s="5" t="str" cm="1">
        <f t="array" aca="1" ref="ARF77" ca="1">INDEX(i.LMU_Area,$K77,ARF$26)</f>
        <v>-</v>
      </c>
      <c r="ARG77" s="5" t="str" cm="1">
        <f t="array" aca="1" ref="ARG77" ca="1">INDEX(i.LMU_Area,$K77,ARG$26)</f>
        <v>-</v>
      </c>
      <c r="ARH77" s="5" t="str" cm="1">
        <f t="array" aca="1" ref="ARH77" ca="1">INDEX(i.LMU_Area,$K77,ARH$26)</f>
        <v>-</v>
      </c>
      <c r="ARI77" s="5" t="str" cm="1">
        <f t="array" aca="1" ref="ARI77" ca="1">INDEX(i.LMU_Area,$K77,ARI$26)</f>
        <v>-</v>
      </c>
      <c r="ARJ77" s="5" t="str" cm="1">
        <f t="array" aca="1" ref="ARJ77" ca="1">INDEX(i.LMU_Area,$K77,ARJ$26)</f>
        <v>-</v>
      </c>
      <c r="ARK77" s="5" t="str" cm="1">
        <f t="array" aca="1" ref="ARK77" ca="1">INDEX(i.LMU_Area,$K77,ARK$26)</f>
        <v>-</v>
      </c>
      <c r="ARL77" s="5" t="str" cm="1">
        <f t="array" aca="1" ref="ARL77" ca="1">INDEX(i.LMU_Area,$K77,ARL$26)</f>
        <v>-</v>
      </c>
      <c r="ARM77" s="5" t="str" cm="1">
        <f t="array" aca="1" ref="ARM77" ca="1">INDEX(i.LMU_Area,$K77,ARM$26)</f>
        <v>-</v>
      </c>
      <c r="ARN77" s="5" t="str" cm="1">
        <f t="array" aca="1" ref="ARN77" ca="1">INDEX(i.LMU_Area,$K77,ARN$26)</f>
        <v>-</v>
      </c>
      <c r="ARO77" s="5" t="str" cm="1">
        <f t="array" aca="1" ref="ARO77" ca="1">INDEX(i.LMU_Area,$K77,ARO$26)</f>
        <v>-</v>
      </c>
      <c r="ARP77" s="5" t="str" cm="1">
        <f t="array" aca="1" ref="ARP77" ca="1">INDEX(i.LMU_Area,$K77,ARP$26)</f>
        <v>-</v>
      </c>
      <c r="ARQ77" s="5" t="str" cm="1">
        <f t="array" aca="1" ref="ARQ77" ca="1">INDEX(i.LMU_Area,$K77,ARQ$26)</f>
        <v>-</v>
      </c>
      <c r="ARR77" s="5" t="str" cm="1">
        <f t="array" aca="1" ref="ARR77" ca="1">INDEX(i.LMU_Area,$K77,ARR$26)</f>
        <v>-</v>
      </c>
      <c r="ARS77" s="5" t="str" cm="1">
        <f t="array" aca="1" ref="ARS77" ca="1">INDEX(i.LMU_Area,$K77,ARS$26)</f>
        <v>-</v>
      </c>
      <c r="ART77" s="5" t="str" cm="1">
        <f t="array" aca="1" ref="ART77" ca="1">INDEX(i.LMU_Area,$K77,ART$26)</f>
        <v>-</v>
      </c>
      <c r="ARU77" s="5" t="str" cm="1">
        <f t="array" aca="1" ref="ARU77" ca="1">INDEX(i.LMU_Area,$K77,ARU$26)</f>
        <v>-</v>
      </c>
      <c r="ARV77" s="5" t="str" cm="1">
        <f t="array" aca="1" ref="ARV77" ca="1">INDEX(i.LMU_Area,$K77,ARV$26)</f>
        <v>-</v>
      </c>
      <c r="ARW77" s="5" t="str" cm="1">
        <f t="array" aca="1" ref="ARW77" ca="1">INDEX(i.LMU_Area,$K77,ARW$26)</f>
        <v>-</v>
      </c>
      <c r="ARX77" s="5" t="str" cm="1">
        <f t="array" aca="1" ref="ARX77" ca="1">INDEX(i.LMU_Area,$K77,ARX$26)</f>
        <v>-</v>
      </c>
      <c r="ARY77" s="5" t="str" cm="1">
        <f t="array" aca="1" ref="ARY77" ca="1">INDEX(i.LMU_Area,$K77,ARY$26)</f>
        <v>-</v>
      </c>
      <c r="ARZ77" s="5" t="str" cm="1">
        <f t="array" aca="1" ref="ARZ77" ca="1">INDEX(i.LMU_Area,$K77,ARZ$26)</f>
        <v>-</v>
      </c>
      <c r="ASA77" s="5" t="str" cm="1">
        <f t="array" aca="1" ref="ASA77" ca="1">INDEX(i.LMU_Area,$K77,ASA$26)</f>
        <v>-</v>
      </c>
      <c r="ASB77" s="5" t="str" cm="1">
        <f t="array" aca="1" ref="ASB77" ca="1">INDEX(i.LMU_Area,$K77,ASB$26)</f>
        <v>-</v>
      </c>
      <c r="ASC77" s="5" t="str" cm="1">
        <f t="array" aca="1" ref="ASC77" ca="1">INDEX(i.LMU_Area,$K77,ASC$26)</f>
        <v>-</v>
      </c>
      <c r="ASD77" s="5" t="str" cm="1">
        <f t="array" aca="1" ref="ASD77" ca="1">INDEX(i.LMU_Area,$K77,ASD$26)</f>
        <v>-</v>
      </c>
      <c r="ASE77" s="5" t="str" cm="1">
        <f t="array" aca="1" ref="ASE77" ca="1">INDEX(i.LMU_Area,$K77,ASE$26)</f>
        <v>-</v>
      </c>
      <c r="ASF77" s="5" t="str" cm="1">
        <f t="array" aca="1" ref="ASF77" ca="1">INDEX(i.LMU_Area,$K77,ASF$26)</f>
        <v>-</v>
      </c>
      <c r="ASG77" s="5" t="str" cm="1">
        <f t="array" aca="1" ref="ASG77" ca="1">INDEX(i.LMU_Area,$K77,ASG$26)</f>
        <v>-</v>
      </c>
      <c r="ASH77" s="5" t="str" cm="1">
        <f t="array" aca="1" ref="ASH77" ca="1">INDEX(i.LMU_Area,$K77,ASH$26)</f>
        <v>-</v>
      </c>
      <c r="ASI77" s="5" t="str" cm="1">
        <f t="array" aca="1" ref="ASI77" ca="1">INDEX(i.LMU_Area,$K77,ASI$26)</f>
        <v>-</v>
      </c>
      <c r="ASJ77" s="5" t="str" cm="1">
        <f t="array" aca="1" ref="ASJ77" ca="1">INDEX(i.LMU_Area,$K77,ASJ$26)</f>
        <v>-</v>
      </c>
      <c r="ASK77" s="5" t="str" cm="1">
        <f t="array" aca="1" ref="ASK77" ca="1">INDEX(i.LMU_Area,$K77,ASK$26)</f>
        <v>-</v>
      </c>
      <c r="ASL77" s="5" t="str" cm="1">
        <f t="array" aca="1" ref="ASL77" ca="1">INDEX(i.LMU_Area,$K77,ASL$26)</f>
        <v>-</v>
      </c>
      <c r="ASM77" s="5" t="str" cm="1">
        <f t="array" aca="1" ref="ASM77" ca="1">INDEX(i.LMU_Area,$K77,ASM$26)</f>
        <v>-</v>
      </c>
      <c r="ASN77" s="5" t="str" cm="1">
        <f t="array" aca="1" ref="ASN77" ca="1">INDEX(i.LMU_Area,$K77,ASN$26)</f>
        <v>-</v>
      </c>
      <c r="ASO77" s="5" t="str" cm="1">
        <f t="array" aca="1" ref="ASO77" ca="1">INDEX(i.LMU_Area,$K77,ASO$26)</f>
        <v>-</v>
      </c>
      <c r="ASP77" s="5" t="str" cm="1">
        <f t="array" aca="1" ref="ASP77" ca="1">INDEX(i.LMU_Area,$K77,ASP$26)</f>
        <v>-</v>
      </c>
      <c r="ASQ77" s="5" t="str" cm="1">
        <f t="array" aca="1" ref="ASQ77" ca="1">INDEX(i.LMU_Area,$K77,ASQ$26)</f>
        <v>-</v>
      </c>
      <c r="ASR77" s="5" t="str" cm="1">
        <f t="array" aca="1" ref="ASR77" ca="1">INDEX(i.LMU_Area,$K77,ASR$26)</f>
        <v>-</v>
      </c>
      <c r="ASS77" s="5" t="str" cm="1">
        <f t="array" aca="1" ref="ASS77" ca="1">INDEX(i.LMU_Area,$K77,ASS$26)</f>
        <v>-</v>
      </c>
      <c r="AST77" s="5" t="str" cm="1">
        <f t="array" aca="1" ref="AST77" ca="1">INDEX(i.LMU_Area,$K77,AST$26)</f>
        <v>-</v>
      </c>
      <c r="ASU77" s="5" t="str" cm="1">
        <f t="array" aca="1" ref="ASU77" ca="1">INDEX(i.LMU_Area,$K77,ASU$26)</f>
        <v>-</v>
      </c>
      <c r="ASV77" s="5" t="str" cm="1">
        <f t="array" aca="1" ref="ASV77" ca="1">INDEX(i.LMU_Area,$K77,ASV$26)</f>
        <v>-</v>
      </c>
      <c r="ASW77" s="5" t="str" cm="1">
        <f t="array" aca="1" ref="ASW77" ca="1">INDEX(i.LMU_Area,$K77,ASW$26)</f>
        <v>-</v>
      </c>
      <c r="ASX77" s="5" t="str" cm="1">
        <f t="array" aca="1" ref="ASX77" ca="1">INDEX(i.LMU_Area,$K77,ASX$26)</f>
        <v>-</v>
      </c>
      <c r="ASY77" s="5" t="str" cm="1">
        <f t="array" aca="1" ref="ASY77" ca="1">INDEX(i.LMU_Area,$K77,ASY$26)</f>
        <v>-</v>
      </c>
      <c r="ASZ77" s="5" t="str" cm="1">
        <f t="array" aca="1" ref="ASZ77" ca="1">INDEX(i.LMU_Area,$K77,ASZ$26)</f>
        <v>-</v>
      </c>
      <c r="ATA77" s="5" t="str" cm="1">
        <f t="array" aca="1" ref="ATA77" ca="1">INDEX(i.LMU_Area,$K77,ATA$26)</f>
        <v>-</v>
      </c>
      <c r="ATB77" s="5" t="str" cm="1">
        <f t="array" aca="1" ref="ATB77" ca="1">INDEX(i.LMU_Area,$K77,ATB$26)</f>
        <v>-</v>
      </c>
      <c r="ATC77" s="5" t="str" cm="1">
        <f t="array" aca="1" ref="ATC77" ca="1">INDEX(i.LMU_Area,$K77,ATC$26)</f>
        <v>-</v>
      </c>
      <c r="ATD77" s="5" t="str" cm="1">
        <f t="array" aca="1" ref="ATD77" ca="1">INDEX(i.LMU_Area,$K77,ATD$26)</f>
        <v>-</v>
      </c>
      <c r="ATE77" s="5" t="str" cm="1">
        <f t="array" aca="1" ref="ATE77" ca="1">INDEX(i.LMU_Area,$K77,ATE$26)</f>
        <v>-</v>
      </c>
      <c r="ATF77" s="5" t="str" cm="1">
        <f t="array" aca="1" ref="ATF77" ca="1">INDEX(i.LMU_Area,$K77,ATF$26)</f>
        <v>-</v>
      </c>
      <c r="ATG77" s="5" t="str" cm="1">
        <f t="array" aca="1" ref="ATG77" ca="1">INDEX(i.LMU_Area,$K77,ATG$26)</f>
        <v>-</v>
      </c>
      <c r="ATH77" s="5" t="str" cm="1">
        <f t="array" aca="1" ref="ATH77" ca="1">INDEX(i.LMU_Area,$K77,ATH$26)</f>
        <v>-</v>
      </c>
      <c r="ATI77" s="5" t="str" cm="1">
        <f t="array" aca="1" ref="ATI77" ca="1">INDEX(i.LMU_Area,$K77,ATI$26)</f>
        <v>-</v>
      </c>
      <c r="ATJ77" s="5" t="str" cm="1">
        <f t="array" aca="1" ref="ATJ77" ca="1">INDEX(i.LMU_Area,$K77,ATJ$26)</f>
        <v>-</v>
      </c>
      <c r="ATK77" s="5" t="str" cm="1">
        <f t="array" aca="1" ref="ATK77" ca="1">INDEX(i.LMU_Area,$K77,ATK$26)</f>
        <v>-</v>
      </c>
      <c r="ATL77" s="19">
        <f t="shared" ca="1" si="1161"/>
        <v>1</v>
      </c>
      <c r="ATM77" s="587">
        <v>0</v>
      </c>
    </row>
    <row r="78" spans="1:1209" hidden="1" outlineLevel="2">
      <c r="A78" s="21">
        <f t="shared" si="1096"/>
        <v>73</v>
      </c>
      <c r="B78" s="240">
        <f t="shared" si="1097"/>
        <v>56</v>
      </c>
      <c r="C78">
        <f>203</f>
        <v>203</v>
      </c>
      <c r="D78" s="135" t="str">
        <f t="shared" ca="1" si="1098"/>
        <v>EWW</v>
      </c>
      <c r="E78" t="b">
        <v>1</v>
      </c>
      <c r="F78" t="b">
        <v>0</v>
      </c>
      <c r="G78" s="19" t="b">
        <f t="shared" ca="1" si="1099"/>
        <v>1</v>
      </c>
      <c r="H78" s="226">
        <f t="shared" ca="1" si="1162"/>
        <v>33</v>
      </c>
      <c r="I78" s="226">
        <f t="shared" ca="1" si="1150"/>
        <v>1</v>
      </c>
      <c r="J78" s="226">
        <f t="shared" ca="1" si="1150"/>
        <v>1</v>
      </c>
      <c r="K78" s="226">
        <f t="shared" ca="1" si="1150"/>
        <v>1</v>
      </c>
      <c r="L78" s="226">
        <f t="shared" ca="1" si="1150"/>
        <v>1</v>
      </c>
      <c r="M78" s="226">
        <f t="shared" ca="1" si="1150"/>
        <v>2</v>
      </c>
      <c r="N78" s="226">
        <f t="shared" ca="1" si="1151"/>
        <v>3</v>
      </c>
      <c r="O78" s="226">
        <f t="shared" ca="1" si="1151"/>
        <v>2</v>
      </c>
      <c r="P78" s="226">
        <f t="shared" ca="1" si="1150"/>
        <v>1</v>
      </c>
      <c r="Q78" s="226">
        <f t="shared" ca="1" si="1151"/>
        <v>1</v>
      </c>
      <c r="R78" s="115">
        <f t="shared" ca="1" si="1002"/>
        <v>0</v>
      </c>
      <c r="S78" s="226">
        <f t="shared" ca="1" si="1151"/>
        <v>0</v>
      </c>
      <c r="T78" s="226">
        <f t="shared" ca="1" si="1151"/>
        <v>0</v>
      </c>
      <c r="U78" s="226">
        <f t="shared" ca="1" si="1151"/>
        <v>0</v>
      </c>
      <c r="V78" s="226">
        <f t="shared" ca="1" si="1151"/>
        <v>0</v>
      </c>
      <c r="W78" s="226">
        <f t="shared" ca="1" si="1150"/>
        <v>0</v>
      </c>
      <c r="X78" s="226">
        <f t="shared" ca="1" si="1151"/>
        <v>1</v>
      </c>
      <c r="Y78" s="226">
        <f t="shared" ca="1" si="1150"/>
        <v>1</v>
      </c>
      <c r="Z78" s="226">
        <f t="shared" ca="1" si="1151"/>
        <v>1</v>
      </c>
      <c r="AA78" s="263"/>
      <c r="AB78" s="263"/>
      <c r="AC78" s="263"/>
      <c r="AD78" s="263"/>
      <c r="AE78" s="263"/>
      <c r="AF78" s="226">
        <f t="shared" ca="1" si="1152"/>
        <v>0</v>
      </c>
      <c r="AG78" s="263"/>
      <c r="AH78" s="263">
        <f t="shared" ca="1" si="1153"/>
        <v>0</v>
      </c>
      <c r="AI78" s="263">
        <f t="shared" ca="1" si="1153"/>
        <v>0</v>
      </c>
      <c r="AJ78" s="263">
        <f t="shared" ca="1" si="1153"/>
        <v>0</v>
      </c>
      <c r="AK78" s="19">
        <f t="shared" ca="1" si="1198"/>
        <v>0</v>
      </c>
      <c r="AL78" s="19">
        <f t="shared" ca="1" si="1198"/>
        <v>0</v>
      </c>
      <c r="AM78" s="19">
        <f t="shared" ca="1" si="1198"/>
        <v>0</v>
      </c>
      <c r="AN78" s="19">
        <f t="shared" ca="1" si="1198"/>
        <v>0</v>
      </c>
      <c r="AO78" s="135">
        <f t="shared" ca="1" si="1103"/>
        <v>2</v>
      </c>
      <c r="AP78" s="135">
        <f ca="1">INDEX(CHOOSE($P78,DataAutumn!i.AdultDrys,DataWinter!i.AdultDrys,DataSpring!i.AdultDrys),1,$O78)</f>
        <v>4</v>
      </c>
      <c r="AQ78" s="5">
        <f t="shared" ca="1" si="1104"/>
        <v>2</v>
      </c>
      <c r="AR78" s="5">
        <f t="shared" ca="1" si="1104"/>
        <v>0</v>
      </c>
      <c r="AS78" s="5">
        <f t="shared" ca="1" si="1105"/>
        <v>5</v>
      </c>
      <c r="AT78">
        <f t="shared" ca="1" si="1106"/>
        <v>11</v>
      </c>
      <c r="AW78" s="222" t="str">
        <f t="shared" ca="1" si="942"/>
        <v>FS Optimis 00033 EWW MWM     TOL122 Scan1-0000 CFS RR 01% REV01 GP100% WP100% MP100% T_TRUE (F33N11)</v>
      </c>
      <c r="AX78" s="9" t="str">
        <f ca="1">IF(COUNTIF(AW$5:AW78,AW78)=1,"-","Dup")</f>
        <v>-</v>
      </c>
      <c r="AY78" s="9"/>
      <c r="AZ78" s="19" t="b">
        <f t="shared" ca="1" si="1203"/>
        <v>0</v>
      </c>
      <c r="BA78" s="19" t="b">
        <f t="shared" ca="1" si="1203"/>
        <v>0</v>
      </c>
      <c r="BB78" s="19" t="b">
        <f t="shared" ca="1" si="1203"/>
        <v>0</v>
      </c>
      <c r="BC78" s="19" t="b">
        <f t="shared" ca="1" si="1203"/>
        <v>0</v>
      </c>
      <c r="BD78" s="19" t="b">
        <f t="shared" ca="1" si="1203"/>
        <v>0</v>
      </c>
      <c r="BE78" s="19" t="b">
        <f t="shared" ca="1" si="1203"/>
        <v>0</v>
      </c>
      <c r="BF78" s="19" t="b">
        <f t="shared" ca="1" si="1203"/>
        <v>0</v>
      </c>
      <c r="BG78" s="19" t="b">
        <f t="shared" ca="1" si="1203"/>
        <v>0</v>
      </c>
      <c r="BH78" s="9"/>
      <c r="BI78" s="5" t="b">
        <f t="shared" ca="1" si="943"/>
        <v>1</v>
      </c>
      <c r="BJ78" s="5" t="str">
        <f t="shared" ca="1" si="943"/>
        <v>-</v>
      </c>
      <c r="BK78" s="5" t="str">
        <f t="shared" ca="1" si="943"/>
        <v>-</v>
      </c>
      <c r="BL78" s="5" t="str">
        <f t="shared" ca="1" si="943"/>
        <v>-</v>
      </c>
      <c r="BM78" s="5" t="b">
        <f t="shared" ca="1" si="943"/>
        <v>1</v>
      </c>
      <c r="BN78" s="135">
        <f t="shared" ca="1" si="943"/>
        <v>0</v>
      </c>
      <c r="BO78" s="12" t="b">
        <v>1</v>
      </c>
      <c r="BP78" s="5" cm="1">
        <f t="array" aca="1" ref="BP78" ca="1">INDEX(i.z_prob,$J78,BP$26)</f>
        <v>0.09</v>
      </c>
      <c r="BQ78" s="5" cm="1">
        <f t="array" aca="1" ref="BQ78" ca="1">INDEX(i.z_prob,$J78,BQ$26)</f>
        <v>0.16</v>
      </c>
      <c r="BR78" s="5" cm="1">
        <f t="array" aca="1" ref="BR78" ca="1">INDEX(i.z_prob,$J78,BR$26)</f>
        <v>0.14000000000000001</v>
      </c>
      <c r="BS78" s="5" cm="1">
        <f t="array" aca="1" ref="BS78" ca="1">INDEX(i.z_prob,$J78,BS$26)</f>
        <v>0.11</v>
      </c>
      <c r="BT78" s="5" cm="1">
        <f t="array" aca="1" ref="BT78" ca="1">INDEX(i.z_prob,$J78,BT$26)</f>
        <v>0.11</v>
      </c>
      <c r="BU78" s="5" cm="1">
        <f t="array" aca="1" ref="BU78" ca="1">INDEX(i.z_prob,$J78,BU$26)</f>
        <v>0.14000000000000001</v>
      </c>
      <c r="BV78" s="5" cm="1">
        <f t="array" aca="1" ref="BV78" ca="1">INDEX(i.z_prob,$J78,BV$26)</f>
        <v>0.16</v>
      </c>
      <c r="BW78" s="5" cm="1">
        <f t="array" aca="1" ref="BW78" ca="1">INDEX(i.z_prob,$J78,BW$26)</f>
        <v>0.09</v>
      </c>
      <c r="BX78" s="9"/>
      <c r="BY78" s="19" t="str">
        <f t="shared" ca="1" si="1108"/>
        <v>-</v>
      </c>
      <c r="BZ78" s="5">
        <f t="shared" ca="1" si="1109"/>
        <v>0</v>
      </c>
      <c r="CA78" s="5">
        <f t="shared" ca="1" si="1110"/>
        <v>0</v>
      </c>
      <c r="CB78" s="5">
        <f t="shared" ca="1" si="1111"/>
        <v>0</v>
      </c>
      <c r="CC78" s="5">
        <f t="shared" ca="1" si="1112"/>
        <v>0</v>
      </c>
      <c r="CD78" s="9"/>
      <c r="CE78" s="19" t="str">
        <f t="shared" ca="1" si="1188"/>
        <v>-</v>
      </c>
      <c r="CF78" s="19" t="str">
        <f t="shared" ca="1" si="1188"/>
        <v>-</v>
      </c>
      <c r="CG78" s="19" t="str">
        <f t="shared" ca="1" si="1188"/>
        <v>-</v>
      </c>
      <c r="CH78" s="19" t="str">
        <f t="shared" ca="1" si="1188"/>
        <v>-</v>
      </c>
      <c r="CI78" s="19" t="str">
        <f t="shared" ca="1" si="1188"/>
        <v>-</v>
      </c>
      <c r="CJ78" s="19" t="str">
        <f t="shared" ca="1" si="1188"/>
        <v>-</v>
      </c>
      <c r="CK78" s="19" t="str">
        <f t="shared" ca="1" si="1188"/>
        <v>-</v>
      </c>
      <c r="CL78" s="19" t="str">
        <f t="shared" ca="1" si="1188"/>
        <v>-</v>
      </c>
      <c r="CM78" s="19" t="str">
        <f t="shared" ca="1" si="1188"/>
        <v>-</v>
      </c>
      <c r="CN78" s="19" t="str">
        <f t="shared" ca="1" si="1188"/>
        <v>-</v>
      </c>
      <c r="CO78" s="19" t="str">
        <f t="shared" ca="1" si="1178"/>
        <v>-</v>
      </c>
      <c r="CP78" s="19" t="str">
        <f t="shared" ca="1" si="1178"/>
        <v>-</v>
      </c>
      <c r="CQ78" s="19" t="str">
        <f t="shared" ca="1" si="1178"/>
        <v>-</v>
      </c>
      <c r="CR78" s="19" t="str">
        <f t="shared" ca="1" si="1178"/>
        <v>-</v>
      </c>
      <c r="CS78" s="19" t="str">
        <f t="shared" ca="1" si="1178"/>
        <v>-</v>
      </c>
      <c r="CT78" s="19" t="str">
        <f t="shared" ca="1" si="1178"/>
        <v>-</v>
      </c>
      <c r="CU78" s="19" t="str">
        <f t="shared" ca="1" si="1178"/>
        <v>-</v>
      </c>
      <c r="CV78" s="9"/>
      <c r="CW78" s="19" t="b">
        <f t="shared" ca="1" si="1189"/>
        <v>1</v>
      </c>
      <c r="CX78" s="19" t="b">
        <f t="shared" ca="1" si="1189"/>
        <v>1</v>
      </c>
      <c r="CY78" s="19" t="b">
        <f t="shared" ca="1" si="1189"/>
        <v>1</v>
      </c>
      <c r="CZ78" s="574">
        <f t="shared" ca="1" si="1163"/>
        <v>32111111</v>
      </c>
      <c r="DA78" s="570" t="b">
        <f t="shared" ca="1" si="1199"/>
        <v>0</v>
      </c>
      <c r="DB78" s="570" t="str">
        <f t="shared" ca="1" si="1199"/>
        <v>-</v>
      </c>
      <c r="DC78" s="570" t="str">
        <f t="shared" ca="1" si="1199"/>
        <v>-</v>
      </c>
      <c r="DD78" s="575">
        <f t="shared" ref="DD78" ca="1" si="1207">OFFSET(DD78,-1,0)+IF($DC78=TRUE,1,0)</f>
        <v>32111111</v>
      </c>
      <c r="DE78" s="428">
        <f t="shared" ca="1" si="1117"/>
        <v>680</v>
      </c>
      <c r="DF78" s="428">
        <f t="shared" ca="1" si="1117"/>
        <v>714</v>
      </c>
      <c r="DG78" s="428">
        <f t="shared" ca="1" si="1117"/>
        <v>749</v>
      </c>
      <c r="DH78" s="143">
        <f t="shared" ca="1" si="1118"/>
        <v>420</v>
      </c>
      <c r="DI78" s="143">
        <f t="shared" ca="1" si="1118"/>
        <v>455</v>
      </c>
      <c r="DJ78" s="143">
        <f t="shared" ca="1" si="1118"/>
        <v>490</v>
      </c>
      <c r="DK78" s="19" t="str">
        <f t="shared" ca="1" si="1204"/>
        <v>-</v>
      </c>
      <c r="DL78" s="19" t="str">
        <f t="shared" ca="1" si="1204"/>
        <v>-</v>
      </c>
      <c r="DM78" s="19" t="str">
        <f t="shared" ca="1" si="1204"/>
        <v>-</v>
      </c>
      <c r="DN78" s="19" t="str">
        <f t="shared" ca="1" si="1204"/>
        <v>-</v>
      </c>
      <c r="DO78" s="19" t="str">
        <f t="shared" ca="1" si="1204"/>
        <v>-</v>
      </c>
      <c r="DP78" s="19" t="str">
        <f t="shared" ca="1" si="1204"/>
        <v>-</v>
      </c>
      <c r="DQ78" s="19">
        <f t="shared" ca="1" si="1170"/>
        <v>1</v>
      </c>
      <c r="DR78" s="19">
        <f t="shared" ca="1" si="1170"/>
        <v>1</v>
      </c>
      <c r="DS78" s="19">
        <f t="shared" ca="1" si="1170"/>
        <v>0</v>
      </c>
      <c r="DT78" s="19" t="str">
        <f t="shared" ca="1" si="1170"/>
        <v>-</v>
      </c>
      <c r="DU78" s="19" t="str">
        <f t="shared" ca="1" si="1170"/>
        <v>-</v>
      </c>
      <c r="DV78" s="19" t="str">
        <f t="shared" ca="1" si="1170"/>
        <v>-</v>
      </c>
      <c r="DW78" s="19" t="str">
        <f t="shared" ca="1" si="1170"/>
        <v>-</v>
      </c>
      <c r="DX78" s="19" t="str">
        <f t="shared" ca="1" si="1170"/>
        <v>-</v>
      </c>
      <c r="DY78" s="19">
        <f t="shared" ca="1" si="1170"/>
        <v>0</v>
      </c>
      <c r="DZ78" s="19" t="str">
        <f t="shared" ca="1" si="1170"/>
        <v>-</v>
      </c>
      <c r="EA78" s="19" t="str">
        <f t="shared" ca="1" si="1170"/>
        <v>-</v>
      </c>
      <c r="EB78" s="19" t="str">
        <f t="shared" ca="1" si="1170"/>
        <v>-</v>
      </c>
      <c r="EC78" s="19">
        <f t="shared" ca="1" si="1170"/>
        <v>0</v>
      </c>
      <c r="ED78" s="19">
        <f t="shared" ca="1" si="1170"/>
        <v>0</v>
      </c>
      <c r="EE78" s="9"/>
      <c r="EF78" s="19" t="str">
        <f t="shared" ca="1" si="1190"/>
        <v>-</v>
      </c>
      <c r="EG78" s="19" t="str">
        <f t="shared" ca="1" si="1190"/>
        <v>-</v>
      </c>
      <c r="EH78" s="19" t="str">
        <f t="shared" ca="1" si="1190"/>
        <v>-</v>
      </c>
      <c r="EI78" s="19" t="str">
        <f t="shared" ca="1" si="1190"/>
        <v>-</v>
      </c>
      <c r="EJ78" s="19" t="str">
        <f t="shared" ca="1" si="1190"/>
        <v>-</v>
      </c>
      <c r="EK78" s="19" t="str">
        <f t="shared" ca="1" si="1190"/>
        <v>-</v>
      </c>
      <c r="EL78" s="19" t="str">
        <f t="shared" ca="1" si="1190"/>
        <v>-</v>
      </c>
      <c r="EM78" s="19" t="str">
        <f t="shared" ca="1" si="1190"/>
        <v>-</v>
      </c>
      <c r="EN78" s="19" t="str">
        <f t="shared" ca="1" si="1190"/>
        <v>-</v>
      </c>
      <c r="EO78" s="19" t="str">
        <f t="shared" ca="1" si="1190"/>
        <v>-</v>
      </c>
      <c r="EP78" s="19" t="str">
        <f t="shared" ca="1" si="1190"/>
        <v>-</v>
      </c>
      <c r="EQ78" s="19" t="str">
        <f t="shared" ca="1" si="1190"/>
        <v>-</v>
      </c>
      <c r="ER78" s="19">
        <f t="shared" ca="1" si="1190"/>
        <v>0</v>
      </c>
      <c r="ES78" s="19">
        <f t="shared" ca="1" si="1190"/>
        <v>0</v>
      </c>
      <c r="ET78" s="19">
        <f t="shared" ca="1" si="1190"/>
        <v>0</v>
      </c>
      <c r="EU78" s="19">
        <f t="shared" ca="1" si="1190"/>
        <v>0</v>
      </c>
      <c r="EV78" s="19">
        <f t="shared" ca="1" si="1184"/>
        <v>0</v>
      </c>
      <c r="EW78" s="19">
        <f t="shared" ca="1" si="1184"/>
        <v>0</v>
      </c>
      <c r="EX78" s="19">
        <f t="shared" ca="1" si="1184"/>
        <v>0</v>
      </c>
      <c r="EY78" s="19">
        <f t="shared" ca="1" si="1184"/>
        <v>0</v>
      </c>
      <c r="EZ78" s="19">
        <f t="shared" ca="1" si="1184"/>
        <v>0</v>
      </c>
      <c r="FA78" s="19">
        <f t="shared" ca="1" si="1184"/>
        <v>0</v>
      </c>
      <c r="FB78" s="19">
        <f t="shared" ca="1" si="1184"/>
        <v>0</v>
      </c>
      <c r="FC78" s="19">
        <f t="shared" ca="1" si="1184"/>
        <v>0</v>
      </c>
      <c r="FD78" s="19">
        <f t="shared" ca="1" si="1184"/>
        <v>0</v>
      </c>
      <c r="FE78" s="19">
        <f t="shared" ca="1" si="1184"/>
        <v>0</v>
      </c>
      <c r="FF78" s="19">
        <f t="shared" ca="1" si="1184"/>
        <v>0</v>
      </c>
      <c r="FG78" s="19">
        <f t="shared" ca="1" si="1184"/>
        <v>0</v>
      </c>
      <c r="FH78" s="19">
        <f t="shared" ca="1" si="1184"/>
        <v>0</v>
      </c>
      <c r="FI78" s="19">
        <f t="shared" ca="1" si="1184"/>
        <v>0</v>
      </c>
      <c r="FJ78" s="19">
        <f t="shared" ca="1" si="1184"/>
        <v>0</v>
      </c>
      <c r="FK78" s="19">
        <f t="shared" ca="1" si="1184"/>
        <v>0</v>
      </c>
      <c r="FL78" s="19">
        <f t="shared" ca="1" si="1184"/>
        <v>0</v>
      </c>
      <c r="FM78" s="19">
        <f t="shared" ca="1" si="1184"/>
        <v>0</v>
      </c>
      <c r="FN78" s="19">
        <f t="shared" ca="1" si="1184"/>
        <v>0</v>
      </c>
      <c r="FO78" s="19">
        <f t="shared" ca="1" si="1184"/>
        <v>0</v>
      </c>
      <c r="FP78" s="19">
        <f t="shared" ca="1" si="1184"/>
        <v>0</v>
      </c>
      <c r="FQ78" s="19">
        <f t="shared" ca="1" si="1184"/>
        <v>0</v>
      </c>
      <c r="FR78" s="19">
        <f t="shared" ca="1" si="1184"/>
        <v>0</v>
      </c>
      <c r="FS78" s="19">
        <f t="shared" ca="1" si="1205"/>
        <v>0</v>
      </c>
      <c r="FT78" s="19">
        <f t="shared" ca="1" si="1205"/>
        <v>0</v>
      </c>
      <c r="FU78" s="19">
        <f t="shared" ca="1" si="1205"/>
        <v>0</v>
      </c>
      <c r="FV78" s="19">
        <f t="shared" ca="1" si="1205"/>
        <v>0</v>
      </c>
      <c r="FW78" s="19">
        <f t="shared" ca="1" si="1205"/>
        <v>0</v>
      </c>
      <c r="FX78" s="19">
        <f t="shared" ca="1" si="1205"/>
        <v>0</v>
      </c>
      <c r="FY78" s="19">
        <f t="shared" ca="1" si="1205"/>
        <v>0</v>
      </c>
      <c r="FZ78" s="19">
        <f t="shared" ca="1" si="1205"/>
        <v>0</v>
      </c>
      <c r="GA78" s="19">
        <f t="shared" ca="1" si="1205"/>
        <v>0</v>
      </c>
      <c r="GB78" s="19">
        <f t="shared" ca="1" si="1205"/>
        <v>0</v>
      </c>
      <c r="GC78" s="19">
        <f t="shared" ca="1" si="1205"/>
        <v>0</v>
      </c>
      <c r="GD78" s="19">
        <f t="shared" ca="1" si="1205"/>
        <v>0</v>
      </c>
      <c r="GE78" s="19">
        <f t="shared" ca="1" si="1205"/>
        <v>0</v>
      </c>
      <c r="GF78" s="19">
        <f t="shared" ca="1" si="1205"/>
        <v>0</v>
      </c>
      <c r="GG78" s="19">
        <f t="shared" ca="1" si="1205"/>
        <v>0</v>
      </c>
      <c r="GH78" s="19">
        <f t="shared" ca="1" si="1205"/>
        <v>0</v>
      </c>
      <c r="GI78" s="19">
        <f t="shared" ca="1" si="1205"/>
        <v>0</v>
      </c>
      <c r="GJ78" s="19">
        <f t="shared" ca="1" si="1205"/>
        <v>0</v>
      </c>
      <c r="GK78" s="19">
        <f t="shared" ca="1" si="1205"/>
        <v>0</v>
      </c>
      <c r="GL78" s="19">
        <f t="shared" ca="1" si="1205"/>
        <v>0</v>
      </c>
      <c r="GM78" s="19">
        <f t="shared" ca="1" si="1205"/>
        <v>0</v>
      </c>
      <c r="GN78" s="19">
        <f t="shared" ca="1" si="1205"/>
        <v>0</v>
      </c>
      <c r="GO78" s="19">
        <f t="shared" ca="1" si="1205"/>
        <v>0</v>
      </c>
      <c r="GP78" s="19">
        <f t="shared" ca="1" si="1205"/>
        <v>0</v>
      </c>
      <c r="GQ78" s="19">
        <f t="shared" ca="1" si="1205"/>
        <v>0</v>
      </c>
      <c r="GR78" s="19">
        <f t="shared" ca="1" si="1205"/>
        <v>0</v>
      </c>
      <c r="GS78" s="19">
        <f t="shared" ca="1" si="1205"/>
        <v>0</v>
      </c>
      <c r="GT78" s="19">
        <f t="shared" ca="1" si="1205"/>
        <v>0</v>
      </c>
      <c r="GU78" s="19">
        <f t="shared" ca="1" si="1205"/>
        <v>0</v>
      </c>
      <c r="GV78" s="19">
        <f t="shared" ca="1" si="1205"/>
        <v>0</v>
      </c>
      <c r="GW78" s="19">
        <f t="shared" ca="1" si="1205"/>
        <v>0</v>
      </c>
      <c r="GX78" s="19">
        <f t="shared" ca="1" si="1205"/>
        <v>0</v>
      </c>
      <c r="GY78" s="19">
        <f t="shared" ca="1" si="1205"/>
        <v>0</v>
      </c>
      <c r="GZ78" s="19">
        <f t="shared" ca="1" si="1205"/>
        <v>0</v>
      </c>
      <c r="HA78" s="19">
        <f t="shared" ca="1" si="1205"/>
        <v>0</v>
      </c>
      <c r="HB78" s="19">
        <f t="shared" ca="1" si="1205"/>
        <v>0</v>
      </c>
      <c r="HC78" s="19">
        <f t="shared" ca="1" si="1205"/>
        <v>0</v>
      </c>
      <c r="HD78" s="19">
        <f t="shared" ca="1" si="1205"/>
        <v>0</v>
      </c>
      <c r="HE78" s="19">
        <f t="shared" ca="1" si="1205"/>
        <v>0</v>
      </c>
      <c r="HF78" s="19">
        <f t="shared" ca="1" si="1205"/>
        <v>0</v>
      </c>
      <c r="HG78" s="19">
        <f t="shared" ca="1" si="1205"/>
        <v>0</v>
      </c>
      <c r="HH78" s="19">
        <f t="shared" ca="1" si="1205"/>
        <v>0</v>
      </c>
      <c r="HI78" s="19">
        <f t="shared" ca="1" si="1205"/>
        <v>0</v>
      </c>
      <c r="HJ78" s="19">
        <f t="shared" ca="1" si="1205"/>
        <v>0</v>
      </c>
      <c r="HK78" s="19">
        <f t="shared" ca="1" si="1205"/>
        <v>0</v>
      </c>
      <c r="HL78" s="19">
        <f t="shared" ca="1" si="1205"/>
        <v>0</v>
      </c>
      <c r="HM78" s="19">
        <f t="shared" ca="1" si="1205"/>
        <v>0</v>
      </c>
      <c r="HN78" s="19">
        <f t="shared" ca="1" si="1205"/>
        <v>0</v>
      </c>
      <c r="HO78" s="19">
        <f t="shared" ca="1" si="1205"/>
        <v>0</v>
      </c>
      <c r="HP78" s="19">
        <f t="shared" ca="1" si="1205"/>
        <v>0</v>
      </c>
      <c r="HQ78" s="19">
        <f t="shared" ca="1" si="1205"/>
        <v>0</v>
      </c>
      <c r="HR78" s="19">
        <f t="shared" ca="1" si="1205"/>
        <v>0</v>
      </c>
      <c r="HS78" s="19">
        <f t="shared" ca="1" si="1205"/>
        <v>0</v>
      </c>
      <c r="HT78" s="19">
        <f t="shared" ca="1" si="1205"/>
        <v>0</v>
      </c>
      <c r="HU78" s="19">
        <f t="shared" ca="1" si="1205"/>
        <v>0</v>
      </c>
      <c r="HV78" s="19">
        <f t="shared" ca="1" si="1205"/>
        <v>0</v>
      </c>
      <c r="HW78" s="19">
        <f t="shared" ca="1" si="1205"/>
        <v>0</v>
      </c>
      <c r="HX78" s="19">
        <f t="shared" ca="1" si="1205"/>
        <v>0</v>
      </c>
      <c r="HY78" s="19">
        <f t="shared" ca="1" si="1205"/>
        <v>0</v>
      </c>
      <c r="HZ78" s="19">
        <f t="shared" ca="1" si="1205"/>
        <v>0</v>
      </c>
      <c r="IA78" s="19">
        <f t="shared" ca="1" si="1205"/>
        <v>0</v>
      </c>
      <c r="IB78" s="19">
        <f t="shared" ca="1" si="1205"/>
        <v>0</v>
      </c>
      <c r="IC78" s="19">
        <f t="shared" ca="1" si="1205"/>
        <v>0</v>
      </c>
      <c r="ID78" s="19">
        <f t="shared" ca="1" si="1201"/>
        <v>0</v>
      </c>
      <c r="IE78" s="19">
        <f t="shared" ca="1" si="1201"/>
        <v>0</v>
      </c>
      <c r="IF78" s="19">
        <f t="shared" ca="1" si="1201"/>
        <v>0</v>
      </c>
      <c r="IG78" s="19">
        <f t="shared" ca="1" si="1201"/>
        <v>0</v>
      </c>
      <c r="IH78" s="19">
        <f t="shared" ca="1" si="1201"/>
        <v>0</v>
      </c>
      <c r="II78" s="19">
        <f t="shared" ca="1" si="1201"/>
        <v>0</v>
      </c>
      <c r="IJ78" s="19">
        <f t="shared" ca="1" si="1201"/>
        <v>0</v>
      </c>
      <c r="IK78" s="19">
        <f t="shared" ca="1" si="1201"/>
        <v>0</v>
      </c>
      <c r="IL78" s="19">
        <f t="shared" ca="1" si="1201"/>
        <v>0</v>
      </c>
      <c r="IM78" s="19">
        <f t="shared" ca="1" si="1201"/>
        <v>0</v>
      </c>
      <c r="IN78" s="19">
        <f t="shared" ca="1" si="1202"/>
        <v>0</v>
      </c>
      <c r="IO78" s="19">
        <f t="shared" ca="1" si="1202"/>
        <v>0</v>
      </c>
      <c r="IP78" s="19">
        <f t="shared" ca="1" si="1202"/>
        <v>0</v>
      </c>
      <c r="IQ78" s="19">
        <f t="shared" ca="1" si="1202"/>
        <v>0</v>
      </c>
      <c r="IR78" s="19">
        <f t="shared" ca="1" si="1202"/>
        <v>0</v>
      </c>
      <c r="IS78" s="19">
        <f t="shared" ca="1" si="1202"/>
        <v>0</v>
      </c>
      <c r="IT78" s="19">
        <f t="shared" ca="1" si="1202"/>
        <v>0</v>
      </c>
      <c r="IU78" s="19">
        <f t="shared" ca="1" si="1202"/>
        <v>0</v>
      </c>
      <c r="IV78" s="19">
        <f t="shared" ca="1" si="1202"/>
        <v>0</v>
      </c>
      <c r="IW78" s="19">
        <f t="shared" ca="1" si="1202"/>
        <v>0</v>
      </c>
      <c r="IX78" s="19">
        <f t="shared" ca="1" si="1202"/>
        <v>0</v>
      </c>
      <c r="IY78" s="19">
        <f t="shared" ca="1" si="1202"/>
        <v>0</v>
      </c>
      <c r="IZ78" s="19">
        <f t="shared" ca="1" si="1202"/>
        <v>0</v>
      </c>
      <c r="JA78" s="19">
        <f t="shared" ca="1" si="1172"/>
        <v>0</v>
      </c>
      <c r="JB78" s="19">
        <f t="shared" ca="1" si="1172"/>
        <v>0</v>
      </c>
      <c r="JC78" s="19">
        <f t="shared" ca="1" si="1172"/>
        <v>0</v>
      </c>
      <c r="JD78" s="19">
        <f t="shared" ca="1" si="1172"/>
        <v>0</v>
      </c>
      <c r="JE78" s="19">
        <f t="shared" ca="1" si="1172"/>
        <v>0</v>
      </c>
      <c r="JF78" s="19">
        <f t="shared" ca="1" si="1172"/>
        <v>0</v>
      </c>
      <c r="JG78" s="19">
        <f t="shared" ca="1" si="1172"/>
        <v>0</v>
      </c>
      <c r="JH78" s="19">
        <f t="shared" ca="1" si="1172"/>
        <v>0</v>
      </c>
      <c r="JI78" s="19">
        <f t="shared" ca="1" si="1172"/>
        <v>0</v>
      </c>
      <c r="JJ78" s="19">
        <f t="shared" ca="1" si="1172"/>
        <v>0</v>
      </c>
      <c r="JK78" s="19">
        <f t="shared" ca="1" si="1172"/>
        <v>0</v>
      </c>
      <c r="JL78" s="19">
        <f t="shared" ca="1" si="1172"/>
        <v>0</v>
      </c>
      <c r="JM78" s="5">
        <f t="shared" ca="1" si="1125"/>
        <v>19</v>
      </c>
      <c r="JN78" s="9"/>
      <c r="JO78" s="5">
        <f t="shared" ca="1" si="1126"/>
        <v>1</v>
      </c>
      <c r="JP78" s="5" t="b">
        <f t="shared" ca="1" si="1126"/>
        <v>0</v>
      </c>
      <c r="JQ78" s="19">
        <f t="shared" ca="1" si="1173"/>
        <v>0</v>
      </c>
      <c r="JR78" s="5">
        <f t="shared" ca="1" si="1128"/>
        <v>0</v>
      </c>
      <c r="JS78" s="5">
        <f t="shared" ca="1" si="1129"/>
        <v>0.01</v>
      </c>
      <c r="JT78" s="19">
        <f t="shared" ca="1" si="1130"/>
        <v>0</v>
      </c>
      <c r="JU78" s="19">
        <f t="shared" ca="1" si="1130"/>
        <v>0</v>
      </c>
      <c r="JV78" s="19" t="str">
        <f t="shared" ca="1" si="1130"/>
        <v>-</v>
      </c>
      <c r="JW78" s="19">
        <f t="shared" ca="1" si="1166"/>
        <v>1</v>
      </c>
      <c r="JX78" s="19">
        <f t="shared" ca="1" si="1173"/>
        <v>1</v>
      </c>
      <c r="JY78" s="19">
        <f t="shared" ca="1" si="1166"/>
        <v>1</v>
      </c>
      <c r="JZ78" s="19">
        <f t="shared" ca="1" si="1166"/>
        <v>1</v>
      </c>
      <c r="KA78" s="19">
        <f t="shared" ca="1" si="1166"/>
        <v>1</v>
      </c>
      <c r="KB78" s="19">
        <f t="shared" ca="1" si="1166"/>
        <v>1</v>
      </c>
      <c r="KC78" s="19">
        <f t="shared" ca="1" si="1166"/>
        <v>0</v>
      </c>
      <c r="KD78" s="19">
        <f t="shared" ca="1" si="1166"/>
        <v>0</v>
      </c>
      <c r="KE78" s="19">
        <f t="shared" ca="1" si="1192"/>
        <v>1</v>
      </c>
      <c r="KF78" s="19">
        <f t="shared" ca="1" si="1192"/>
        <v>0</v>
      </c>
      <c r="KG78" s="19">
        <f t="shared" ca="1" si="1192"/>
        <v>0</v>
      </c>
      <c r="KH78" s="19">
        <f t="shared" ca="1" si="1192"/>
        <v>0</v>
      </c>
      <c r="KI78" s="19">
        <f t="shared" ca="1" si="1192"/>
        <v>1</v>
      </c>
      <c r="KJ78" s="19">
        <f t="shared" ca="1" si="1192"/>
        <v>0</v>
      </c>
      <c r="KK78" s="19">
        <f t="shared" ca="1" si="1192"/>
        <v>1</v>
      </c>
      <c r="KL78" s="19">
        <f t="shared" ca="1" si="1173"/>
        <v>0</v>
      </c>
      <c r="KM78" s="19">
        <f t="shared" ca="1" si="1173"/>
        <v>0</v>
      </c>
      <c r="KN78" s="19">
        <f t="shared" ca="1" si="1173"/>
        <v>0</v>
      </c>
      <c r="KO78" s="19">
        <f t="shared" ca="1" si="1173"/>
        <v>0</v>
      </c>
      <c r="KP78" s="19">
        <f t="shared" ca="1" si="1173"/>
        <v>0</v>
      </c>
      <c r="KQ78" s="19">
        <f t="shared" ca="1" si="1173"/>
        <v>0</v>
      </c>
      <c r="KR78" s="19">
        <f t="shared" ca="1" si="1173"/>
        <v>0</v>
      </c>
      <c r="KS78" s="19">
        <f t="shared" ca="1" si="1173"/>
        <v>0</v>
      </c>
      <c r="KT78" s="19">
        <f t="shared" ca="1" si="1173"/>
        <v>0</v>
      </c>
      <c r="KU78" s="19">
        <f t="shared" ca="1" si="1173"/>
        <v>0</v>
      </c>
      <c r="KV78" s="19">
        <f t="shared" ca="1" si="1173"/>
        <v>0</v>
      </c>
      <c r="KW78" s="19">
        <f t="shared" ca="1" si="1173"/>
        <v>0</v>
      </c>
      <c r="KX78" s="19">
        <f t="shared" ca="1" si="1173"/>
        <v>0</v>
      </c>
      <c r="KY78" s="19">
        <f t="shared" ca="1" si="1174"/>
        <v>0</v>
      </c>
      <c r="KZ78" s="19">
        <f t="shared" ca="1" si="1174"/>
        <v>0</v>
      </c>
      <c r="LA78" s="19">
        <f t="shared" ca="1" si="1174"/>
        <v>0</v>
      </c>
      <c r="LB78" s="19">
        <f t="shared" ca="1" si="1174"/>
        <v>0</v>
      </c>
      <c r="LC78" s="19">
        <f t="shared" ca="1" si="1174"/>
        <v>0</v>
      </c>
      <c r="LD78" s="19">
        <f t="shared" ca="1" si="1174"/>
        <v>0</v>
      </c>
      <c r="LE78" s="19">
        <f t="shared" ca="1" si="1174"/>
        <v>0</v>
      </c>
      <c r="LF78" s="19">
        <f t="shared" ca="1" si="1174"/>
        <v>0</v>
      </c>
      <c r="LG78" s="5">
        <f t="shared" ca="1" si="1134"/>
        <v>0</v>
      </c>
      <c r="LH78" s="5">
        <f t="shared" ca="1" si="1134"/>
        <v>0</v>
      </c>
      <c r="LI78" s="5">
        <f t="shared" ca="1" si="1134"/>
        <v>0.05</v>
      </c>
      <c r="LJ78" s="5">
        <f t="shared" ca="1" si="1134"/>
        <v>0.05</v>
      </c>
      <c r="LK78" s="19">
        <f t="shared" ca="1" si="1175"/>
        <v>0</v>
      </c>
      <c r="LL78" s="19">
        <f t="shared" ca="1" si="1175"/>
        <v>0</v>
      </c>
      <c r="LM78" s="19">
        <f t="shared" ca="1" si="1175"/>
        <v>0</v>
      </c>
      <c r="LN78" s="19">
        <f t="shared" ca="1" si="1175"/>
        <v>0</v>
      </c>
      <c r="LO78" s="19">
        <f t="shared" ca="1" si="1176"/>
        <v>0</v>
      </c>
      <c r="LP78" s="19">
        <f t="shared" ca="1" si="1175"/>
        <v>0</v>
      </c>
      <c r="LQ78" s="19">
        <f t="shared" ca="1" si="1175"/>
        <v>0</v>
      </c>
      <c r="LR78" s="19">
        <f t="shared" ca="1" si="1175"/>
        <v>1</v>
      </c>
      <c r="LS78" s="19">
        <f t="shared" ca="1" si="1175"/>
        <v>0</v>
      </c>
      <c r="LT78" s="19">
        <f t="shared" ca="1" si="1175"/>
        <v>0</v>
      </c>
      <c r="LU78" s="19">
        <f t="shared" ca="1" si="1175"/>
        <v>0</v>
      </c>
      <c r="LV78" s="19">
        <f t="shared" ca="1" si="1175"/>
        <v>0</v>
      </c>
      <c r="LW78" s="19">
        <f t="shared" ca="1" si="1175"/>
        <v>1</v>
      </c>
      <c r="LX78" s="9"/>
      <c r="LY78" s="5" t="b">
        <f t="shared" ca="1" si="1136"/>
        <v>0</v>
      </c>
      <c r="LZ78" s="19" t="str">
        <f t="shared" ca="1" si="980"/>
        <v>-</v>
      </c>
      <c r="MA78" s="19" t="str">
        <f t="shared" ca="1" si="980"/>
        <v>-</v>
      </c>
      <c r="MB78" s="19" t="str">
        <f t="shared" ca="1" si="980"/>
        <v>-</v>
      </c>
      <c r="MC78" s="19" t="str">
        <f t="shared" ca="1" si="980"/>
        <v>-</v>
      </c>
      <c r="MD78" s="5" t="b">
        <f t="shared" ca="1" si="1137"/>
        <v>1</v>
      </c>
      <c r="ME78" s="5" t="b">
        <f t="shared" ca="1" si="1137"/>
        <v>0</v>
      </c>
      <c r="MF78" s="5" t="b">
        <f t="shared" ca="1" si="1137"/>
        <v>0</v>
      </c>
      <c r="MG78" s="135">
        <f t="shared" ca="1" si="1138"/>
        <v>1</v>
      </c>
      <c r="MH78" s="135">
        <f t="shared" ca="1" si="1138"/>
        <v>1</v>
      </c>
      <c r="MI78" s="5" t="b">
        <f t="shared" ca="1" si="1193"/>
        <v>0</v>
      </c>
      <c r="MJ78" s="5" t="b">
        <f t="shared" ca="1" si="1193"/>
        <v>0</v>
      </c>
      <c r="MK78" s="5" t="b">
        <f t="shared" ca="1" si="1193"/>
        <v>1</v>
      </c>
      <c r="ML78" s="5" t="b">
        <f t="shared" ca="1" si="1193"/>
        <v>0</v>
      </c>
      <c r="MM78" s="5">
        <f t="shared" ca="1" si="1194"/>
        <v>1</v>
      </c>
      <c r="MN78" s="5">
        <f t="shared" ca="1" si="1194"/>
        <v>0.66</v>
      </c>
      <c r="MO78" s="5" t="b">
        <f t="shared" ca="1" si="1195"/>
        <v>1</v>
      </c>
      <c r="MP78" s="5" t="str" cm="1">
        <f t="array" aca="1" ref="MP78" ca="1">IF(OR(MQ78:MQ78&lt;&gt;"-"),TRUE,"-")</f>
        <v>-</v>
      </c>
      <c r="MQ78" s="19" t="str">
        <f t="shared" ca="1" si="1141"/>
        <v>-</v>
      </c>
      <c r="MR78" s="5" t="str">
        <f t="array" aca="1" ref="MR78" ca="1">IF(OR(MS78:MY78&lt;&gt;"-"),TRUE,"-")</f>
        <v>-</v>
      </c>
      <c r="MS78" s="19" t="str">
        <f t="shared" ca="1" si="1142"/>
        <v>-</v>
      </c>
      <c r="MT78" s="19" t="str">
        <f t="shared" ca="1" si="1142"/>
        <v>-</v>
      </c>
      <c r="MU78" s="19" t="str">
        <f t="shared" ca="1" si="1142"/>
        <v>-</v>
      </c>
      <c r="MV78" s="19" t="str">
        <f t="shared" ca="1" si="1142"/>
        <v>-</v>
      </c>
      <c r="MW78" s="19" t="str">
        <f t="shared" ca="1" si="1142"/>
        <v>-</v>
      </c>
      <c r="MX78" s="19" t="str">
        <f t="shared" ca="1" si="1142"/>
        <v>-</v>
      </c>
      <c r="MY78" s="19" t="str">
        <f t="shared" ca="1" si="1142"/>
        <v>-</v>
      </c>
      <c r="MZ78" s="5" t="str">
        <f t="array" aca="1" ref="MZ78" ca="1">IF(OR(NA78:NB78&lt;&gt;"-"),TRUE,"-")</f>
        <v>-</v>
      </c>
      <c r="NA78" s="19" t="str">
        <f t="shared" ca="1" si="1200"/>
        <v>-</v>
      </c>
      <c r="NB78" s="19" t="str">
        <f t="shared" ca="1" si="1200"/>
        <v>-</v>
      </c>
      <c r="NC78" s="19" t="b">
        <f t="shared" ca="1" si="1200"/>
        <v>1</v>
      </c>
      <c r="ND78" s="19">
        <f t="shared" ca="1" si="1200"/>
        <v>0</v>
      </c>
      <c r="NE78" s="5" t="str">
        <f t="shared" ca="1" si="1144"/>
        <v>-</v>
      </c>
      <c r="NF78" s="5" t="str">
        <f t="shared" ca="1" si="1144"/>
        <v>-</v>
      </c>
      <c r="NG78" s="5" t="str">
        <f t="shared" ca="1" si="1144"/>
        <v>-</v>
      </c>
      <c r="NH78" s="5" t="str">
        <f t="shared" ca="1" si="1144"/>
        <v>-</v>
      </c>
      <c r="NI78" s="19" t="str">
        <f t="shared" ca="1" si="1206"/>
        <v>-</v>
      </c>
      <c r="NJ78" s="19" t="str">
        <f t="shared" ca="1" si="1206"/>
        <v>-</v>
      </c>
      <c r="NK78" s="19" t="str">
        <f t="shared" ca="1" si="1206"/>
        <v>-</v>
      </c>
      <c r="NL78" s="19" t="str">
        <f t="shared" ca="1" si="1206"/>
        <v>-</v>
      </c>
      <c r="NM78" s="19" t="str">
        <f t="shared" ca="1" si="1206"/>
        <v>-</v>
      </c>
      <c r="NN78" s="19" t="str">
        <f t="shared" ca="1" si="1206"/>
        <v>-</v>
      </c>
      <c r="NO78" s="5" t="str">
        <f t="shared" ca="1" si="1197"/>
        <v>-</v>
      </c>
      <c r="NP78" s="5">
        <f t="shared" ca="1" si="1197"/>
        <v>500</v>
      </c>
      <c r="NQ78" s="5">
        <f t="shared" ca="1" si="1197"/>
        <v>500</v>
      </c>
      <c r="NR78" s="5" t="str">
        <f t="shared" ca="1" si="1197"/>
        <v>-</v>
      </c>
      <c r="NS78" s="5" t="str">
        <f t="shared" ca="1" si="1197"/>
        <v>-</v>
      </c>
      <c r="NT78" s="5" t="str">
        <f t="shared" ca="1" si="1197"/>
        <v>-</v>
      </c>
      <c r="NU78" s="5">
        <f t="shared" ca="1" si="1146"/>
        <v>1</v>
      </c>
      <c r="NV78" s="9"/>
      <c r="NW78" s="19">
        <f t="shared" ca="1" si="1158"/>
        <v>70</v>
      </c>
      <c r="NX78" s="19">
        <f t="shared" ca="1" si="1169"/>
        <v>50</v>
      </c>
      <c r="NY78" s="19">
        <f t="shared" ca="1" si="1169"/>
        <v>65</v>
      </c>
      <c r="NZ78" s="19">
        <f t="shared" ca="1" si="1169"/>
        <v>65</v>
      </c>
      <c r="OA78" s="19">
        <f t="shared" ca="1" si="1169"/>
        <v>1</v>
      </c>
      <c r="OB78" s="5">
        <f t="shared" ca="1" si="1148"/>
        <v>1</v>
      </c>
      <c r="OC78" s="19">
        <f t="shared" ca="1" si="993"/>
        <v>1</v>
      </c>
      <c r="OD78" s="9"/>
      <c r="OE78" s="19" t="b">
        <f t="shared" ca="1" si="1169"/>
        <v>0</v>
      </c>
      <c r="OF78" s="19" t="b">
        <f t="shared" ca="1" si="1169"/>
        <v>0</v>
      </c>
      <c r="OG78" s="19">
        <f t="shared" ca="1" si="1169"/>
        <v>1</v>
      </c>
      <c r="OH78" s="19">
        <f t="shared" ca="1" si="1169"/>
        <v>1</v>
      </c>
      <c r="OI78" s="19">
        <f t="shared" ca="1" si="1169"/>
        <v>1</v>
      </c>
      <c r="OJ78" s="19">
        <f t="shared" ca="1" si="1169"/>
        <v>1</v>
      </c>
      <c r="OK78" s="19">
        <f t="shared" ca="1" si="1169"/>
        <v>1</v>
      </c>
      <c r="OL78" s="19">
        <f t="shared" ca="1" si="1169"/>
        <v>1</v>
      </c>
      <c r="OM78" s="19">
        <f t="shared" ca="1" si="1169"/>
        <v>1</v>
      </c>
      <c r="ON78" s="19">
        <f t="shared" ca="1" si="1169"/>
        <v>1</v>
      </c>
      <c r="OO78" s="19">
        <f t="shared" ca="1" si="1169"/>
        <v>1</v>
      </c>
      <c r="OP78" s="19">
        <f t="shared" ca="1" si="1169"/>
        <v>1</v>
      </c>
      <c r="OQ78" s="9"/>
      <c r="OR78" s="5" t="str" cm="1">
        <f t="array" aca="1" ref="OR78" ca="1">INDEX(i.LMU_Area,$K78,OR$26)</f>
        <v>-</v>
      </c>
      <c r="OS78" s="5" t="str" cm="1">
        <f t="array" aca="1" ref="OS78" ca="1">INDEX(i.LMU_Area,$K78,OS$26)</f>
        <v>-</v>
      </c>
      <c r="OT78" s="5" t="str" cm="1">
        <f t="array" aca="1" ref="OT78" ca="1">INDEX(i.LMU_Area,$K78,OT$26)</f>
        <v>-</v>
      </c>
      <c r="OU78" s="5" t="str" cm="1">
        <f t="array" aca="1" ref="OU78" ca="1">INDEX(i.LMU_Area,$K78,OU$26)</f>
        <v>-</v>
      </c>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5" t="str" cm="1">
        <f t="array" aca="1" ref="TF78" ca="1">INDEX(i.LMU_Area,$K78,TF$26)</f>
        <v>-</v>
      </c>
      <c r="TG78" s="5" t="str" cm="1">
        <f t="array" aca="1" ref="TG78" ca="1">INDEX(i.LMU_Area,$K78,TG$26)</f>
        <v>-</v>
      </c>
      <c r="TH78" s="5" t="str" cm="1">
        <f t="array" aca="1" ref="TH78" ca="1">INDEX(i.LMU_Area,$K78,TH$26)</f>
        <v>-</v>
      </c>
      <c r="TI78" s="5" t="str" cm="1">
        <f t="array" aca="1" ref="TI78" ca="1">INDEX(i.LMU_Area,$K78,TI$26)</f>
        <v>-</v>
      </c>
      <c r="TJ78" s="5" t="str" cm="1">
        <f t="array" aca="1" ref="TJ78" ca="1">INDEX(i.LMU_Area,$K78,TJ$26)</f>
        <v>-</v>
      </c>
      <c r="TK78" s="5" t="str" cm="1">
        <f t="array" aca="1" ref="TK78" ca="1">INDEX(i.LMU_Area,$K78,TK$26)</f>
        <v>-</v>
      </c>
      <c r="TL78" s="5" t="str" cm="1">
        <f t="array" aca="1" ref="TL78" ca="1">INDEX(i.LMU_Area,$K78,TL$26)</f>
        <v>-</v>
      </c>
      <c r="TM78" s="5" t="str" cm="1">
        <f t="array" aca="1" ref="TM78" ca="1">INDEX(i.LMU_Area,$K78,TM$26)</f>
        <v>-</v>
      </c>
      <c r="TN78" s="5" t="str" cm="1">
        <f t="array" aca="1" ref="TN78" ca="1">INDEX(i.LMU_Area,$K78,TN$26)</f>
        <v>-</v>
      </c>
      <c r="TO78" s="5" t="str" cm="1">
        <f t="array" aca="1" ref="TO78" ca="1">INDEX(i.LMU_Area,$K78,TO$26)</f>
        <v>-</v>
      </c>
      <c r="TP78" s="5" t="str" cm="1">
        <f t="array" aca="1" ref="TP78" ca="1">INDEX(i.LMU_Area,$K78,TP$26)</f>
        <v>-</v>
      </c>
      <c r="TQ78" s="5" t="str" cm="1">
        <f t="array" aca="1" ref="TQ78" ca="1">INDEX(i.LMU_Area,$K78,TQ$26)</f>
        <v>-</v>
      </c>
      <c r="TR78" s="5" t="str" cm="1">
        <f t="array" aca="1" ref="TR78" ca="1">INDEX(i.LMU_Area,$K78,TR$26)</f>
        <v>-</v>
      </c>
      <c r="TS78" s="5" t="str" cm="1">
        <f t="array" aca="1" ref="TS78" ca="1">INDEX(i.LMU_Area,$K78,TS$26)</f>
        <v>-</v>
      </c>
      <c r="TT78" s="5" t="str" cm="1">
        <f t="array" aca="1" ref="TT78" ca="1">INDEX(i.LMU_Area,$K78,TT$26)</f>
        <v>-</v>
      </c>
      <c r="TU78" s="5" t="str" cm="1">
        <f t="array" aca="1" ref="TU78" ca="1">INDEX(i.LMU_Area,$K78,TU$26)</f>
        <v>-</v>
      </c>
      <c r="TV78" s="5" t="str" cm="1">
        <f t="array" aca="1" ref="TV78" ca="1">INDEX(i.LMU_Area,$K78,TV$26)</f>
        <v>-</v>
      </c>
      <c r="TW78" s="5" t="str" cm="1">
        <f t="array" aca="1" ref="TW78" ca="1">INDEX(i.LMU_Area,$K78,TW$26)</f>
        <v>-</v>
      </c>
      <c r="TX78" s="5" t="str" cm="1">
        <f t="array" aca="1" ref="TX78" ca="1">INDEX(i.LMU_Area,$K78,TX$26)</f>
        <v>-</v>
      </c>
      <c r="TY78" s="5" t="str" cm="1">
        <f t="array" aca="1" ref="TY78" ca="1">INDEX(i.LMU_Area,$K78,TY$26)</f>
        <v>-</v>
      </c>
      <c r="TZ78" s="5" t="str" cm="1">
        <f t="array" aca="1" ref="TZ78" ca="1">INDEX(i.LMU_Area,$K78,TZ$26)</f>
        <v>-</v>
      </c>
      <c r="UA78" s="5" t="str" cm="1">
        <f t="array" aca="1" ref="UA78" ca="1">INDEX(i.LMU_Area,$K78,UA$26)</f>
        <v>-</v>
      </c>
      <c r="UB78" s="5" t="str" cm="1">
        <f t="array" aca="1" ref="UB78" ca="1">INDEX(i.LMU_Area,$K78,UB$26)</f>
        <v>-</v>
      </c>
      <c r="UC78" s="5" t="str" cm="1">
        <f t="array" aca="1" ref="UC78" ca="1">INDEX(i.LMU_Area,$K78,UC$26)</f>
        <v>-</v>
      </c>
      <c r="UD78" s="5" t="str" cm="1">
        <f t="array" aca="1" ref="UD78" ca="1">INDEX(i.LMU_Area,$K78,UD$26)</f>
        <v>-</v>
      </c>
      <c r="UE78" s="5" t="str" cm="1">
        <f t="array" aca="1" ref="UE78" ca="1">INDEX(i.LMU_Area,$K78,UE$26)</f>
        <v>-</v>
      </c>
      <c r="UF78" s="5" t="str" cm="1">
        <f t="array" aca="1" ref="UF78" ca="1">INDEX(i.LMU_Area,$K78,UF$26)</f>
        <v>-</v>
      </c>
      <c r="UG78" s="5" t="str" cm="1">
        <f t="array" aca="1" ref="UG78" ca="1">INDEX(i.LMU_Area,$K78,UG$26)</f>
        <v>-</v>
      </c>
      <c r="UH78" s="5" t="str" cm="1">
        <f t="array" aca="1" ref="UH78" ca="1">INDEX(i.LMU_Area,$K78,UH$26)</f>
        <v>-</v>
      </c>
      <c r="UI78" s="5" t="str" cm="1">
        <f t="array" aca="1" ref="UI78" ca="1">INDEX(i.LMU_Area,$K78,UI$26)</f>
        <v>-</v>
      </c>
      <c r="UJ78" s="5" t="str" cm="1">
        <f t="array" aca="1" ref="UJ78" ca="1">INDEX(i.LMU_Area,$K78,UJ$26)</f>
        <v>-</v>
      </c>
      <c r="UK78" s="5" t="str" cm="1">
        <f t="array" aca="1" ref="UK78" ca="1">INDEX(i.LMU_Area,$K78,UK$26)</f>
        <v>-</v>
      </c>
      <c r="UL78" s="5" t="str" cm="1">
        <f t="array" aca="1" ref="UL78" ca="1">INDEX(i.LMU_Area,$K78,UL$26)</f>
        <v>-</v>
      </c>
      <c r="UM78" s="5" t="str" cm="1">
        <f t="array" aca="1" ref="UM78" ca="1">INDEX(i.LMU_Area,$K78,UM$26)</f>
        <v>-</v>
      </c>
      <c r="UN78" s="5" t="str" cm="1">
        <f t="array" aca="1" ref="UN78" ca="1">INDEX(i.LMU_Area,$K78,UN$26)</f>
        <v>-</v>
      </c>
      <c r="UO78" s="5" t="str" cm="1">
        <f t="array" aca="1" ref="UO78" ca="1">INDEX(i.LMU_Area,$K78,UO$26)</f>
        <v>-</v>
      </c>
      <c r="UP78" s="5" t="str" cm="1">
        <f t="array" aca="1" ref="UP78" ca="1">INDEX(i.LMU_Area,$K78,UP$26)</f>
        <v>-</v>
      </c>
      <c r="UQ78" s="5" t="str" cm="1">
        <f t="array" aca="1" ref="UQ78" ca="1">INDEX(i.LMU_Area,$K78,UQ$26)</f>
        <v>-</v>
      </c>
      <c r="UR78" s="5" t="str" cm="1">
        <f t="array" aca="1" ref="UR78" ca="1">INDEX(i.LMU_Area,$K78,UR$26)</f>
        <v>-</v>
      </c>
      <c r="US78" s="5" t="str" cm="1">
        <f t="array" aca="1" ref="US78" ca="1">INDEX(i.LMU_Area,$K78,US$26)</f>
        <v>-</v>
      </c>
      <c r="UT78" s="5" t="str" cm="1">
        <f t="array" aca="1" ref="UT78" ca="1">INDEX(i.LMU_Area,$K78,UT$26)</f>
        <v>-</v>
      </c>
      <c r="UU78" s="5" t="str" cm="1">
        <f t="array" aca="1" ref="UU78" ca="1">INDEX(i.LMU_Area,$K78,UU$26)</f>
        <v>-</v>
      </c>
      <c r="UV78" s="5" t="str" cm="1">
        <f t="array" aca="1" ref="UV78" ca="1">INDEX(i.LMU_Area,$K78,UV$26)</f>
        <v>-</v>
      </c>
      <c r="UW78" s="5" t="str" cm="1">
        <f t="array" aca="1" ref="UW78" ca="1">INDEX(i.LMU_Area,$K78,UW$26)</f>
        <v>-</v>
      </c>
      <c r="UX78" s="5" t="str" cm="1">
        <f t="array" aca="1" ref="UX78" ca="1">INDEX(i.LMU_Area,$K78,UX$26)</f>
        <v>-</v>
      </c>
      <c r="UY78" s="5" t="str" cm="1">
        <f t="array" aca="1" ref="UY78" ca="1">INDEX(i.LMU_Area,$K78,UY$26)</f>
        <v>-</v>
      </c>
      <c r="UZ78" s="5" t="str" cm="1">
        <f t="array" aca="1" ref="UZ78" ca="1">INDEX(i.LMU_Area,$K78,UZ$26)</f>
        <v>-</v>
      </c>
      <c r="VA78" s="5" t="str" cm="1">
        <f t="array" aca="1" ref="VA78" ca="1">INDEX(i.LMU_Area,$K78,VA$26)</f>
        <v>-</v>
      </c>
      <c r="VB78" s="5" t="str" cm="1">
        <f t="array" aca="1" ref="VB78" ca="1">INDEX(i.LMU_Area,$K78,VB$26)</f>
        <v>-</v>
      </c>
      <c r="VC78" s="5" t="str" cm="1">
        <f t="array" aca="1" ref="VC78" ca="1">INDEX(i.LMU_Area,$K78,VC$26)</f>
        <v>-</v>
      </c>
      <c r="VD78" s="5" t="str" cm="1">
        <f t="array" aca="1" ref="VD78" ca="1">INDEX(i.LMU_Area,$K78,VD$26)</f>
        <v>-</v>
      </c>
      <c r="VE78" s="5" t="str" cm="1">
        <f t="array" aca="1" ref="VE78" ca="1">INDEX(i.LMU_Area,$K78,VE$26)</f>
        <v>-</v>
      </c>
      <c r="VF78" s="5" t="str" cm="1">
        <f t="array" aca="1" ref="VF78" ca="1">INDEX(i.LMU_Area,$K78,VF$26)</f>
        <v>-</v>
      </c>
      <c r="VG78" s="5" t="str" cm="1">
        <f t="array" aca="1" ref="VG78" ca="1">INDEX(i.LMU_Area,$K78,VG$26)</f>
        <v>-</v>
      </c>
      <c r="VH78" s="5" t="str" cm="1">
        <f t="array" aca="1" ref="VH78" ca="1">INDEX(i.LMU_Area,$K78,VH$26)</f>
        <v>-</v>
      </c>
      <c r="VI78" s="5" t="str" cm="1">
        <f t="array" aca="1" ref="VI78" ca="1">INDEX(i.LMU_Area,$K78,VI$26)</f>
        <v>-</v>
      </c>
      <c r="VJ78" s="5" t="str" cm="1">
        <f t="array" aca="1" ref="VJ78" ca="1">INDEX(i.LMU_Area,$K78,VJ$26)</f>
        <v>-</v>
      </c>
      <c r="VK78" s="5" t="str" cm="1">
        <f t="array" aca="1" ref="VK78" ca="1">INDEX(i.LMU_Area,$K78,VK$26)</f>
        <v>-</v>
      </c>
      <c r="VL78" s="5" t="str" cm="1">
        <f t="array" aca="1" ref="VL78" ca="1">INDEX(i.LMU_Area,$K78,VL$26)</f>
        <v>-</v>
      </c>
      <c r="VM78" s="5" t="str" cm="1">
        <f t="array" aca="1" ref="VM78" ca="1">INDEX(i.LMU_Area,$K78,VM$26)</f>
        <v>-</v>
      </c>
      <c r="VN78" s="5" t="str" cm="1">
        <f t="array" aca="1" ref="VN78" ca="1">INDEX(i.LMU_Area,$K78,VN$26)</f>
        <v>-</v>
      </c>
      <c r="VO78" s="5" t="str" cm="1">
        <f t="array" aca="1" ref="VO78" ca="1">INDEX(i.LMU_Area,$K78,VO$26)</f>
        <v>-</v>
      </c>
      <c r="VP78" s="5" t="str" cm="1">
        <f t="array" aca="1" ref="VP78" ca="1">INDEX(i.LMU_Area,$K78,VP$26)</f>
        <v>-</v>
      </c>
      <c r="VQ78" s="5" t="str" cm="1">
        <f t="array" aca="1" ref="VQ78" ca="1">INDEX(i.LMU_Area,$K78,VQ$26)</f>
        <v>-</v>
      </c>
      <c r="VR78" s="5" t="str" cm="1">
        <f t="array" aca="1" ref="VR78" ca="1">INDEX(i.LMU_Area,$K78,VR$26)</f>
        <v>-</v>
      </c>
      <c r="VS78" s="5" t="str" cm="1">
        <f t="array" aca="1" ref="VS78" ca="1">INDEX(i.LMU_Area,$K78,VS$26)</f>
        <v>-</v>
      </c>
      <c r="VT78" s="5" t="str" cm="1">
        <f t="array" aca="1" ref="VT78" ca="1">INDEX(i.LMU_Area,$K78,VT$26)</f>
        <v>-</v>
      </c>
      <c r="VU78" s="5" t="str" cm="1">
        <f t="array" aca="1" ref="VU78" ca="1">INDEX(i.LMU_Area,$K78,VU$26)</f>
        <v>-</v>
      </c>
      <c r="VV78" s="5" t="str" cm="1">
        <f t="array" aca="1" ref="VV78" ca="1">INDEX(i.LMU_Area,$K78,VV$26)</f>
        <v>-</v>
      </c>
      <c r="VW78" s="5" t="str" cm="1">
        <f t="array" aca="1" ref="VW78" ca="1">INDEX(i.LMU_Area,$K78,VW$26)</f>
        <v>-</v>
      </c>
      <c r="VX78" s="5" t="str" cm="1">
        <f t="array" aca="1" ref="VX78" ca="1">INDEX(i.LMU_Area,$K78,VX$26)</f>
        <v>-</v>
      </c>
      <c r="VY78" s="5" t="str" cm="1">
        <f t="array" aca="1" ref="VY78" ca="1">INDEX(i.LMU_Area,$K78,VY$26)</f>
        <v>-</v>
      </c>
      <c r="VZ78" s="5" t="str" cm="1">
        <f t="array" aca="1" ref="VZ78" ca="1">INDEX(i.LMU_Area,$K78,VZ$26)</f>
        <v>-</v>
      </c>
      <c r="WA78" s="5" t="str" cm="1">
        <f t="array" aca="1" ref="WA78" ca="1">INDEX(i.LMU_Area,$K78,WA$26)</f>
        <v>-</v>
      </c>
      <c r="WB78" s="5" t="str" cm="1">
        <f t="array" aca="1" ref="WB78" ca="1">INDEX(i.LMU_Area,$K78,WB$26)</f>
        <v>-</v>
      </c>
      <c r="WC78" s="5" t="str" cm="1">
        <f t="array" aca="1" ref="WC78" ca="1">INDEX(i.LMU_Area,$K78,WC$26)</f>
        <v>-</v>
      </c>
      <c r="WD78" s="5" t="str" cm="1">
        <f t="array" aca="1" ref="WD78" ca="1">INDEX(i.LMU_Area,$K78,WD$26)</f>
        <v>-</v>
      </c>
      <c r="WE78" s="5" t="str" cm="1">
        <f t="array" aca="1" ref="WE78" ca="1">INDEX(i.LMU_Area,$K78,WE$26)</f>
        <v>-</v>
      </c>
      <c r="WF78" s="5" t="str" cm="1">
        <f t="array" aca="1" ref="WF78" ca="1">INDEX(i.LMU_Area,$K78,WF$26)</f>
        <v>-</v>
      </c>
      <c r="WG78" s="5" t="str" cm="1">
        <f t="array" aca="1" ref="WG78" ca="1">INDEX(i.LMU_Area,$K78,WG$26)</f>
        <v>-</v>
      </c>
      <c r="WH78" s="5" t="str" cm="1">
        <f t="array" aca="1" ref="WH78" ca="1">INDEX(i.LMU_Area,$K78,WH$26)</f>
        <v>-</v>
      </c>
      <c r="WI78" s="5" t="str" cm="1">
        <f t="array" aca="1" ref="WI78" ca="1">INDEX(i.LMU_Area,$K78,WI$26)</f>
        <v>-</v>
      </c>
      <c r="WJ78" s="5" t="str" cm="1">
        <f t="array" aca="1" ref="WJ78" ca="1">INDEX(i.LMU_Area,$K78,WJ$26)</f>
        <v>-</v>
      </c>
      <c r="WK78" s="5" t="str" cm="1">
        <f t="array" aca="1" ref="WK78" ca="1">INDEX(i.LMU_Area,$K78,WK$26)</f>
        <v>-</v>
      </c>
      <c r="WL78" s="5" t="str" cm="1">
        <f t="array" aca="1" ref="WL78" ca="1">INDEX(i.LMU_Area,$K78,WL$26)</f>
        <v>-</v>
      </c>
      <c r="WM78" s="5" t="str" cm="1">
        <f t="array" aca="1" ref="WM78" ca="1">INDEX(i.LMU_Area,$K78,WM$26)</f>
        <v>-</v>
      </c>
      <c r="WN78" s="5" t="str" cm="1">
        <f t="array" aca="1" ref="WN78" ca="1">INDEX(i.LMU_Area,$K78,WN$26)</f>
        <v>-</v>
      </c>
      <c r="WO78" s="5" t="str" cm="1">
        <f t="array" aca="1" ref="WO78" ca="1">INDEX(i.LMU_Area,$K78,WO$26)</f>
        <v>-</v>
      </c>
      <c r="WP78" s="5" t="str" cm="1">
        <f t="array" aca="1" ref="WP78" ca="1">INDEX(i.LMU_Area,$K78,WP$26)</f>
        <v>-</v>
      </c>
      <c r="WQ78" s="5" t="str" cm="1">
        <f t="array" aca="1" ref="WQ78" ca="1">INDEX(i.LMU_Area,$K78,WQ$26)</f>
        <v>-</v>
      </c>
      <c r="WR78" s="5" t="str" cm="1">
        <f t="array" aca="1" ref="WR78" ca="1">INDEX(i.LMU_Area,$K78,WR$26)</f>
        <v>-</v>
      </c>
      <c r="WS78" s="5" t="str" cm="1">
        <f t="array" aca="1" ref="WS78" ca="1">INDEX(i.LMU_Area,$K78,WS$26)</f>
        <v>-</v>
      </c>
      <c r="WT78" s="5" t="str" cm="1">
        <f t="array" aca="1" ref="WT78" ca="1">INDEX(i.LMU_Area,$K78,WT$26)</f>
        <v>-</v>
      </c>
      <c r="WU78" s="5" t="str" cm="1">
        <f t="array" aca="1" ref="WU78" ca="1">INDEX(i.LMU_Area,$K78,WU$26)</f>
        <v>-</v>
      </c>
      <c r="WV78" s="5" t="str" cm="1">
        <f t="array" aca="1" ref="WV78" ca="1">INDEX(i.LMU_Area,$K78,WV$26)</f>
        <v>-</v>
      </c>
      <c r="WW78" s="5" t="str" cm="1">
        <f t="array" aca="1" ref="WW78" ca="1">INDEX(i.LMU_Area,$K78,WW$26)</f>
        <v>-</v>
      </c>
      <c r="WX78" s="5" t="str" cm="1">
        <f t="array" aca="1" ref="WX78" ca="1">INDEX(i.LMU_Area,$K78,WX$26)</f>
        <v>-</v>
      </c>
      <c r="WY78" s="5" t="str" cm="1">
        <f t="array" aca="1" ref="WY78" ca="1">INDEX(i.LMU_Area,$K78,WY$26)</f>
        <v>-</v>
      </c>
      <c r="WZ78" s="5" t="str" cm="1">
        <f t="array" aca="1" ref="WZ78" ca="1">INDEX(i.LMU_Area,$K78,WZ$26)</f>
        <v>-</v>
      </c>
      <c r="XA78" s="5" t="str" cm="1">
        <f t="array" aca="1" ref="XA78" ca="1">INDEX(i.LMU_Area,$K78,XA$26)</f>
        <v>-</v>
      </c>
      <c r="XB78" s="5" t="str" cm="1">
        <f t="array" aca="1" ref="XB78" ca="1">INDEX(i.LMU_Area,$K78,XB$26)</f>
        <v>-</v>
      </c>
      <c r="XC78" s="5" t="str" cm="1">
        <f t="array" aca="1" ref="XC78" ca="1">INDEX(i.LMU_Area,$K78,XC$26)</f>
        <v>-</v>
      </c>
      <c r="XD78" s="5" t="str" cm="1">
        <f t="array" aca="1" ref="XD78" ca="1">INDEX(i.LMU_Area,$K78,XD$26)</f>
        <v>-</v>
      </c>
      <c r="XE78" s="5" t="str" cm="1">
        <f t="array" aca="1" ref="XE78" ca="1">INDEX(i.LMU_Area,$K78,XE$26)</f>
        <v>-</v>
      </c>
      <c r="XF78" s="5" t="str" cm="1">
        <f t="array" aca="1" ref="XF78" ca="1">INDEX(i.LMU_Area,$K78,XF$26)</f>
        <v>-</v>
      </c>
      <c r="XG78" s="5" t="str" cm="1">
        <f t="array" aca="1" ref="XG78" ca="1">INDEX(i.LMU_Area,$K78,XG$26)</f>
        <v>-</v>
      </c>
      <c r="XH78" s="5" t="str" cm="1">
        <f t="array" aca="1" ref="XH78" ca="1">INDEX(i.LMU_Area,$K78,XH$26)</f>
        <v>-</v>
      </c>
      <c r="XI78" s="5" t="str" cm="1">
        <f t="array" aca="1" ref="XI78" ca="1">INDEX(i.LMU_Area,$K78,XI$26)</f>
        <v>-</v>
      </c>
      <c r="XJ78" s="5" t="str" cm="1">
        <f t="array" aca="1" ref="XJ78" ca="1">INDEX(i.LMU_Area,$K78,XJ$26)</f>
        <v>-</v>
      </c>
      <c r="XK78" s="5" t="str" cm="1">
        <f t="array" aca="1" ref="XK78" ca="1">INDEX(i.LMU_Area,$K78,XK$26)</f>
        <v>-</v>
      </c>
      <c r="XL78" s="5" t="str" cm="1">
        <f t="array" aca="1" ref="XL78" ca="1">INDEX(i.LMU_Area,$K78,XL$26)</f>
        <v>-</v>
      </c>
      <c r="XM78" s="5" t="str" cm="1">
        <f t="array" aca="1" ref="XM78" ca="1">INDEX(i.LMU_Area,$K78,XM$26)</f>
        <v>-</v>
      </c>
      <c r="XN78" s="5" t="str" cm="1">
        <f t="array" aca="1" ref="XN78" ca="1">INDEX(i.LMU_Area,$K78,XN$26)</f>
        <v>-</v>
      </c>
      <c r="XO78" s="5" t="str" cm="1">
        <f t="array" aca="1" ref="XO78" ca="1">INDEX(i.LMU_Area,$K78,XO$26)</f>
        <v>-</v>
      </c>
      <c r="XP78" s="5" t="str" cm="1">
        <f t="array" aca="1" ref="XP78" ca="1">INDEX(i.LMU_Area,$K78,XP$26)</f>
        <v>-</v>
      </c>
      <c r="XQ78" s="5" t="str" cm="1">
        <f t="array" aca="1" ref="XQ78" ca="1">INDEX(i.LMU_Area,$K78,XQ$26)</f>
        <v>-</v>
      </c>
      <c r="XR78" s="5" t="str" cm="1">
        <f t="array" aca="1" ref="XR78" ca="1">INDEX(i.LMU_Area,$K78,XR$26)</f>
        <v>-</v>
      </c>
      <c r="XS78" s="5" t="str" cm="1">
        <f t="array" aca="1" ref="XS78" ca="1">INDEX(i.LMU_Area,$K78,XS$26)</f>
        <v>-</v>
      </c>
      <c r="XT78" s="5" t="str" cm="1">
        <f t="array" aca="1" ref="XT78" ca="1">INDEX(i.LMU_Area,$K78,XT$26)</f>
        <v>-</v>
      </c>
      <c r="XU78" s="5" t="str" cm="1">
        <f t="array" aca="1" ref="XU78" ca="1">INDEX(i.LMU_Area,$K78,XU$26)</f>
        <v>-</v>
      </c>
      <c r="XV78" s="5" t="str" cm="1">
        <f t="array" aca="1" ref="XV78" ca="1">INDEX(i.LMU_Area,$K78,XV$26)</f>
        <v>-</v>
      </c>
      <c r="XW78" s="5" t="str" cm="1">
        <f t="array" aca="1" ref="XW78" ca="1">INDEX(i.LMU_Area,$K78,XW$26)</f>
        <v>-</v>
      </c>
      <c r="XX78" s="5" t="str" cm="1">
        <f t="array" aca="1" ref="XX78" ca="1">INDEX(i.LMU_Area,$K78,XX$26)</f>
        <v>-</v>
      </c>
      <c r="XY78" s="5" t="str" cm="1">
        <f t="array" aca="1" ref="XY78" ca="1">INDEX(i.LMU_Area,$K78,XY$26)</f>
        <v>-</v>
      </c>
      <c r="XZ78" s="5" t="str" cm="1">
        <f t="array" aca="1" ref="XZ78" ca="1">INDEX(i.LMU_Area,$K78,XZ$26)</f>
        <v>-</v>
      </c>
      <c r="YA78" s="5" t="str" cm="1">
        <f t="array" aca="1" ref="YA78" ca="1">INDEX(i.LMU_Area,$K78,YA$26)</f>
        <v>-</v>
      </c>
      <c r="YB78" s="5" t="str" cm="1">
        <f t="array" aca="1" ref="YB78" ca="1">INDEX(i.LMU_Area,$K78,YB$26)</f>
        <v>-</v>
      </c>
      <c r="YC78" s="5" t="str" cm="1">
        <f t="array" aca="1" ref="YC78" ca="1">INDEX(i.LMU_Area,$K78,YC$26)</f>
        <v>-</v>
      </c>
      <c r="YD78" s="5" t="str" cm="1">
        <f t="array" aca="1" ref="YD78" ca="1">INDEX(i.LMU_Area,$K78,YD$26)</f>
        <v>-</v>
      </c>
      <c r="YE78" s="5" t="str" cm="1">
        <f t="array" aca="1" ref="YE78" ca="1">INDEX(i.LMU_Area,$K78,YE$26)</f>
        <v>-</v>
      </c>
      <c r="YF78" s="5" t="str" cm="1">
        <f t="array" aca="1" ref="YF78" ca="1">INDEX(i.LMU_Area,$K78,YF$26)</f>
        <v>-</v>
      </c>
      <c r="YG78" s="5" t="str" cm="1">
        <f t="array" aca="1" ref="YG78" ca="1">INDEX(i.LMU_Area,$K78,YG$26)</f>
        <v>-</v>
      </c>
      <c r="YH78" s="5" t="str" cm="1">
        <f t="array" aca="1" ref="YH78" ca="1">INDEX(i.LMU_Area,$K78,YH$26)</f>
        <v>-</v>
      </c>
      <c r="YI78" s="5" t="str" cm="1">
        <f t="array" aca="1" ref="YI78" ca="1">INDEX(i.LMU_Area,$K78,YI$26)</f>
        <v>-</v>
      </c>
      <c r="YJ78" s="5" t="str" cm="1">
        <f t="array" aca="1" ref="YJ78" ca="1">INDEX(i.LMU_Area,$K78,YJ$26)</f>
        <v>-</v>
      </c>
      <c r="YK78" s="5" t="str" cm="1">
        <f t="array" aca="1" ref="YK78" ca="1">INDEX(i.LMU_Area,$K78,YK$26)</f>
        <v>-</v>
      </c>
      <c r="YL78" s="5" t="str" cm="1">
        <f t="array" aca="1" ref="YL78" ca="1">INDEX(i.LMU_Area,$K78,YL$26)</f>
        <v>-</v>
      </c>
      <c r="YM78" s="5" t="str" cm="1">
        <f t="array" aca="1" ref="YM78" ca="1">INDEX(i.LMU_Area,$K78,YM$26)</f>
        <v>-</v>
      </c>
      <c r="YN78" s="5" t="str" cm="1">
        <f t="array" aca="1" ref="YN78" ca="1">INDEX(i.LMU_Area,$K78,YN$26)</f>
        <v>-</v>
      </c>
      <c r="YO78" s="5" t="str" cm="1">
        <f t="array" aca="1" ref="YO78" ca="1">INDEX(i.LMU_Area,$K78,YO$26)</f>
        <v>-</v>
      </c>
      <c r="YP78" s="5" t="str" cm="1">
        <f t="array" aca="1" ref="YP78" ca="1">INDEX(i.LMU_Area,$K78,YP$26)</f>
        <v>-</v>
      </c>
      <c r="YQ78" s="5" t="str" cm="1">
        <f t="array" aca="1" ref="YQ78" ca="1">INDEX(i.LMU_Area,$K78,YQ$26)</f>
        <v>-</v>
      </c>
      <c r="YR78" s="5" t="str" cm="1">
        <f t="array" aca="1" ref="YR78" ca="1">INDEX(i.LMU_Area,$K78,YR$26)</f>
        <v>-</v>
      </c>
      <c r="YS78" s="5" t="str" cm="1">
        <f t="array" aca="1" ref="YS78" ca="1">INDEX(i.LMU_Area,$K78,YS$26)</f>
        <v>-</v>
      </c>
      <c r="YT78" s="5" t="str" cm="1">
        <f t="array" aca="1" ref="YT78" ca="1">INDEX(i.LMU_Area,$K78,YT$26)</f>
        <v>-</v>
      </c>
      <c r="YU78" s="5" t="str" cm="1">
        <f t="array" aca="1" ref="YU78" ca="1">INDEX(i.LMU_Area,$K78,YU$26)</f>
        <v>-</v>
      </c>
      <c r="YV78" s="5" t="str" cm="1">
        <f t="array" aca="1" ref="YV78" ca="1">INDEX(i.LMU_Area,$K78,YV$26)</f>
        <v>-</v>
      </c>
      <c r="YW78" s="5" t="str" cm="1">
        <f t="array" aca="1" ref="YW78" ca="1">INDEX(i.LMU_Area,$K78,YW$26)</f>
        <v>-</v>
      </c>
      <c r="YX78" s="5" t="str" cm="1">
        <f t="array" aca="1" ref="YX78" ca="1">INDEX(i.LMU_Area,$K78,YX$26)</f>
        <v>-</v>
      </c>
      <c r="YY78" s="5" t="str" cm="1">
        <f t="array" aca="1" ref="YY78" ca="1">INDEX(i.LMU_Area,$K78,YY$26)</f>
        <v>-</v>
      </c>
      <c r="YZ78" s="5" t="str" cm="1">
        <f t="array" aca="1" ref="YZ78" ca="1">INDEX(i.LMU_Area,$K78,YZ$26)</f>
        <v>-</v>
      </c>
      <c r="ZA78" s="5" t="str" cm="1">
        <f t="array" aca="1" ref="ZA78" ca="1">INDEX(i.LMU_Area,$K78,ZA$26)</f>
        <v>-</v>
      </c>
      <c r="ZB78" s="5" t="str" cm="1">
        <f t="array" aca="1" ref="ZB78" ca="1">INDEX(i.LMU_Area,$K78,ZB$26)</f>
        <v>-</v>
      </c>
      <c r="ZC78" s="5" t="str" cm="1">
        <f t="array" aca="1" ref="ZC78" ca="1">INDEX(i.LMU_Area,$K78,ZC$26)</f>
        <v>-</v>
      </c>
      <c r="ZD78" s="5" t="str" cm="1">
        <f t="array" aca="1" ref="ZD78" ca="1">INDEX(i.LMU_Area,$K78,ZD$26)</f>
        <v>-</v>
      </c>
      <c r="ZE78" s="5" t="str" cm="1">
        <f t="array" aca="1" ref="ZE78" ca="1">INDEX(i.LMU_Area,$K78,ZE$26)</f>
        <v>-</v>
      </c>
      <c r="ZF78" s="5" t="str" cm="1">
        <f t="array" aca="1" ref="ZF78" ca="1">INDEX(i.LMU_Area,$K78,ZF$26)</f>
        <v>-</v>
      </c>
      <c r="ZG78" s="5" t="str" cm="1">
        <f t="array" aca="1" ref="ZG78" ca="1">INDEX(i.LMU_Area,$K78,ZG$26)</f>
        <v>-</v>
      </c>
      <c r="ZH78" s="5" t="str" cm="1">
        <f t="array" aca="1" ref="ZH78" ca="1">INDEX(i.LMU_Area,$K78,ZH$26)</f>
        <v>-</v>
      </c>
      <c r="ZI78" s="5" t="str" cm="1">
        <f t="array" aca="1" ref="ZI78" ca="1">INDEX(i.LMU_Area,$K78,ZI$26)</f>
        <v>-</v>
      </c>
      <c r="ZJ78" s="5" t="str" cm="1">
        <f t="array" aca="1" ref="ZJ78" ca="1">INDEX(i.LMU_Area,$K78,ZJ$26)</f>
        <v>-</v>
      </c>
      <c r="ZK78" s="5" t="str" cm="1">
        <f t="array" aca="1" ref="ZK78" ca="1">INDEX(i.LMU_Area,$K78,ZK$26)</f>
        <v>-</v>
      </c>
      <c r="ZL78" s="5" t="str" cm="1">
        <f t="array" aca="1" ref="ZL78" ca="1">INDEX(i.LMU_Area,$K78,ZL$26)</f>
        <v>-</v>
      </c>
      <c r="ZM78" s="5" t="str" cm="1">
        <f t="array" aca="1" ref="ZM78" ca="1">INDEX(i.LMU_Area,$K78,ZM$26)</f>
        <v>-</v>
      </c>
      <c r="ZN78" s="5" t="str" cm="1">
        <f t="array" aca="1" ref="ZN78" ca="1">INDEX(i.LMU_Area,$K78,ZN$26)</f>
        <v>-</v>
      </c>
      <c r="ZO78" s="5" t="str" cm="1">
        <f t="array" aca="1" ref="ZO78" ca="1">INDEX(i.LMU_Area,$K78,ZO$26)</f>
        <v>-</v>
      </c>
      <c r="ZP78" s="5" t="str" cm="1">
        <f t="array" aca="1" ref="ZP78" ca="1">INDEX(i.LMU_Area,$K78,ZP$26)</f>
        <v>-</v>
      </c>
      <c r="ZQ78" s="5" t="str" cm="1">
        <f t="array" aca="1" ref="ZQ78" ca="1">INDEX(i.LMU_Area,$K78,ZQ$26)</f>
        <v>-</v>
      </c>
      <c r="ZR78" s="5" t="str" cm="1">
        <f t="array" aca="1" ref="ZR78" ca="1">INDEX(i.LMU_Area,$K78,ZR$26)</f>
        <v>-</v>
      </c>
      <c r="ZS78" s="5" t="str" cm="1">
        <f t="array" aca="1" ref="ZS78" ca="1">INDEX(i.LMU_Area,$K78,ZS$26)</f>
        <v>-</v>
      </c>
      <c r="ZT78" s="5" t="str" cm="1">
        <f t="array" aca="1" ref="ZT78" ca="1">INDEX(i.LMU_Area,$K78,ZT$26)</f>
        <v>-</v>
      </c>
      <c r="ZU78" s="5" t="str" cm="1">
        <f t="array" aca="1" ref="ZU78" ca="1">INDEX(i.LMU_Area,$K78,ZU$26)</f>
        <v>-</v>
      </c>
      <c r="ZV78" s="5" t="str" cm="1">
        <f t="array" aca="1" ref="ZV78" ca="1">INDEX(i.LMU_Area,$K78,ZV$26)</f>
        <v>-</v>
      </c>
      <c r="ZW78" s="5" t="str" cm="1">
        <f t="array" aca="1" ref="ZW78" ca="1">INDEX(i.LMU_Area,$K78,ZW$26)</f>
        <v>-</v>
      </c>
      <c r="ZX78" s="5" t="str" cm="1">
        <f t="array" aca="1" ref="ZX78" ca="1">INDEX(i.LMU_Area,$K78,ZX$26)</f>
        <v>-</v>
      </c>
      <c r="ZY78" s="5" t="str" cm="1">
        <f t="array" aca="1" ref="ZY78" ca="1">INDEX(i.LMU_Area,$K78,ZY$26)</f>
        <v>-</v>
      </c>
      <c r="ZZ78" s="5" t="str" cm="1">
        <f t="array" aca="1" ref="ZZ78" ca="1">INDEX(i.LMU_Area,$K78,ZZ$26)</f>
        <v>-</v>
      </c>
      <c r="AAA78" s="5" t="str" cm="1">
        <f t="array" aca="1" ref="AAA78" ca="1">INDEX(i.LMU_Area,$K78,AAA$26)</f>
        <v>-</v>
      </c>
      <c r="AAB78" s="5" t="str" cm="1">
        <f t="array" aca="1" ref="AAB78" ca="1">INDEX(i.LMU_Area,$K78,AAB$26)</f>
        <v>-</v>
      </c>
      <c r="AAC78" s="5" t="str" cm="1">
        <f t="array" aca="1" ref="AAC78" ca="1">INDEX(i.LMU_Area,$K78,AAC$26)</f>
        <v>-</v>
      </c>
      <c r="AAD78" s="5" t="str" cm="1">
        <f t="array" aca="1" ref="AAD78" ca="1">INDEX(i.LMU_Area,$K78,AAD$26)</f>
        <v>-</v>
      </c>
      <c r="AAE78" s="5" t="str" cm="1">
        <f t="array" aca="1" ref="AAE78" ca="1">INDEX(i.LMU_Area,$K78,AAE$26)</f>
        <v>-</v>
      </c>
      <c r="AAF78" s="5" t="str" cm="1">
        <f t="array" aca="1" ref="AAF78" ca="1">INDEX(i.LMU_Area,$K78,AAF$26)</f>
        <v>-</v>
      </c>
      <c r="AAG78" s="5" t="str" cm="1">
        <f t="array" aca="1" ref="AAG78" ca="1">INDEX(i.LMU_Area,$K78,AAG$26)</f>
        <v>-</v>
      </c>
      <c r="AAH78" s="5" t="str" cm="1">
        <f t="array" aca="1" ref="AAH78" ca="1">INDEX(i.LMU_Area,$K78,AAH$26)</f>
        <v>-</v>
      </c>
      <c r="AAI78" s="5" t="str" cm="1">
        <f t="array" aca="1" ref="AAI78" ca="1">INDEX(i.LMU_Area,$K78,AAI$26)</f>
        <v>-</v>
      </c>
      <c r="AAJ78" s="5" t="str" cm="1">
        <f t="array" aca="1" ref="AAJ78" ca="1">INDEX(i.LMU_Area,$K78,AAJ$26)</f>
        <v>-</v>
      </c>
      <c r="AAK78" s="5" t="str" cm="1">
        <f t="array" aca="1" ref="AAK78" ca="1">INDEX(i.LMU_Area,$K78,AAK$26)</f>
        <v>-</v>
      </c>
      <c r="AAL78" s="5" t="str" cm="1">
        <f t="array" aca="1" ref="AAL78" ca="1">INDEX(i.LMU_Area,$K78,AAL$26)</f>
        <v>-</v>
      </c>
      <c r="AAM78" s="5" t="str" cm="1">
        <f t="array" aca="1" ref="AAM78" ca="1">INDEX(i.LMU_Area,$K78,AAM$26)</f>
        <v>-</v>
      </c>
      <c r="AAN78" s="5" t="str" cm="1">
        <f t="array" aca="1" ref="AAN78" ca="1">INDEX(i.LMU_Area,$K78,AAN$26)</f>
        <v>-</v>
      </c>
      <c r="AAO78" s="5" t="str" cm="1">
        <f t="array" aca="1" ref="AAO78" ca="1">INDEX(i.LMU_Area,$K78,AAO$26)</f>
        <v>-</v>
      </c>
      <c r="AAP78" s="5" t="str" cm="1">
        <f t="array" aca="1" ref="AAP78" ca="1">INDEX(i.LMU_Area,$K78,AAP$26)</f>
        <v>-</v>
      </c>
      <c r="AAQ78" s="5" t="str" cm="1">
        <f t="array" aca="1" ref="AAQ78" ca="1">INDEX(i.LMU_Area,$K78,AAQ$26)</f>
        <v>-</v>
      </c>
      <c r="AAR78" s="5" t="str" cm="1">
        <f t="array" aca="1" ref="AAR78" ca="1">INDEX(i.LMU_Area,$K78,AAR$26)</f>
        <v>-</v>
      </c>
      <c r="AAS78" s="5" t="str" cm="1">
        <f t="array" aca="1" ref="AAS78" ca="1">INDEX(i.LMU_Area,$K78,AAS$26)</f>
        <v>-</v>
      </c>
      <c r="AAT78" s="5" t="str" cm="1">
        <f t="array" aca="1" ref="AAT78" ca="1">INDEX(i.LMU_Area,$K78,AAT$26)</f>
        <v>-</v>
      </c>
      <c r="AAU78" s="5" t="str" cm="1">
        <f t="array" aca="1" ref="AAU78" ca="1">INDEX(i.LMU_Area,$K78,AAU$26)</f>
        <v>-</v>
      </c>
      <c r="AAV78" s="5" t="str" cm="1">
        <f t="array" aca="1" ref="AAV78" ca="1">INDEX(i.LMU_Area,$K78,AAV$26)</f>
        <v>-</v>
      </c>
      <c r="AAW78" s="5" t="str" cm="1">
        <f t="array" aca="1" ref="AAW78" ca="1">INDEX(i.LMU_Area,$K78,AAW$26)</f>
        <v>-</v>
      </c>
      <c r="AAX78" s="5" t="str" cm="1">
        <f t="array" aca="1" ref="AAX78" ca="1">INDEX(i.LMU_Area,$K78,AAX$26)</f>
        <v>-</v>
      </c>
      <c r="AAY78" s="5" t="str" cm="1">
        <f t="array" aca="1" ref="AAY78" ca="1">INDEX(i.LMU_Area,$K78,AAY$26)</f>
        <v>-</v>
      </c>
      <c r="AAZ78" s="5" t="str" cm="1">
        <f t="array" aca="1" ref="AAZ78" ca="1">INDEX(i.LMU_Area,$K78,AAZ$26)</f>
        <v>-</v>
      </c>
      <c r="ABA78" s="5" t="str" cm="1">
        <f t="array" aca="1" ref="ABA78" ca="1">INDEX(i.LMU_Area,$K78,ABA$26)</f>
        <v>-</v>
      </c>
      <c r="ABB78" s="5" t="str" cm="1">
        <f t="array" aca="1" ref="ABB78" ca="1">INDEX(i.LMU_Area,$K78,ABB$26)</f>
        <v>-</v>
      </c>
      <c r="ABC78" s="5" t="str" cm="1">
        <f t="array" aca="1" ref="ABC78" ca="1">INDEX(i.LMU_Area,$K78,ABC$26)</f>
        <v>-</v>
      </c>
      <c r="ABD78" s="5" t="str" cm="1">
        <f t="array" aca="1" ref="ABD78" ca="1">INDEX(i.LMU_Area,$K78,ABD$26)</f>
        <v>-</v>
      </c>
      <c r="ABE78" s="5" t="str" cm="1">
        <f t="array" aca="1" ref="ABE78" ca="1">INDEX(i.LMU_Area,$K78,ABE$26)</f>
        <v>-</v>
      </c>
      <c r="ABF78" s="5" t="str" cm="1">
        <f t="array" aca="1" ref="ABF78" ca="1">INDEX(i.LMU_Area,$K78,ABF$26)</f>
        <v>-</v>
      </c>
      <c r="ABG78" s="5" t="str" cm="1">
        <f t="array" aca="1" ref="ABG78" ca="1">INDEX(i.LMU_Area,$K78,ABG$26)</f>
        <v>-</v>
      </c>
      <c r="ABH78" s="5" t="str" cm="1">
        <f t="array" aca="1" ref="ABH78" ca="1">INDEX(i.LMU_Area,$K78,ABH$26)</f>
        <v>-</v>
      </c>
      <c r="ABI78" s="5" t="str" cm="1">
        <f t="array" aca="1" ref="ABI78" ca="1">INDEX(i.LMU_Area,$K78,ABI$26)</f>
        <v>-</v>
      </c>
      <c r="ABJ78" s="5" t="str" cm="1">
        <f t="array" aca="1" ref="ABJ78" ca="1">INDEX(i.LMU_Area,$K78,ABJ$26)</f>
        <v>-</v>
      </c>
      <c r="ABK78" s="5" t="str" cm="1">
        <f t="array" aca="1" ref="ABK78" ca="1">INDEX(i.LMU_Area,$K78,ABK$26)</f>
        <v>-</v>
      </c>
      <c r="ABL78" s="5" t="str" cm="1">
        <f t="array" aca="1" ref="ABL78" ca="1">INDEX(i.LMU_Area,$K78,ABL$26)</f>
        <v>-</v>
      </c>
      <c r="ABM78" s="5" t="str" cm="1">
        <f t="array" aca="1" ref="ABM78" ca="1">INDEX(i.LMU_Area,$K78,ABM$26)</f>
        <v>-</v>
      </c>
      <c r="ABN78" s="5" t="str" cm="1">
        <f t="array" aca="1" ref="ABN78" ca="1">INDEX(i.LMU_Area,$K78,ABN$26)</f>
        <v>-</v>
      </c>
      <c r="ABO78" s="5" t="str" cm="1">
        <f t="array" aca="1" ref="ABO78" ca="1">INDEX(i.LMU_Area,$K78,ABO$26)</f>
        <v>-</v>
      </c>
      <c r="ABP78" s="5" t="str" cm="1">
        <f t="array" aca="1" ref="ABP78" ca="1">INDEX(i.LMU_Area,$K78,ABP$26)</f>
        <v>-</v>
      </c>
      <c r="ABQ78" s="5" t="str" cm="1">
        <f t="array" aca="1" ref="ABQ78" ca="1">INDEX(i.LMU_Area,$K78,ABQ$26)</f>
        <v>-</v>
      </c>
      <c r="ABR78" s="5" t="str" cm="1">
        <f t="array" aca="1" ref="ABR78" ca="1">INDEX(i.LMU_Area,$K78,ABR$26)</f>
        <v>-</v>
      </c>
      <c r="ABS78" s="5" t="str" cm="1">
        <f t="array" aca="1" ref="ABS78" ca="1">INDEX(i.LMU_Area,$K78,ABS$26)</f>
        <v>-</v>
      </c>
      <c r="ABT78" s="5" t="str" cm="1">
        <f t="array" aca="1" ref="ABT78" ca="1">INDEX(i.LMU_Area,$K78,ABT$26)</f>
        <v>-</v>
      </c>
      <c r="ABU78" s="5" t="str" cm="1">
        <f t="array" aca="1" ref="ABU78" ca="1">INDEX(i.LMU_Area,$K78,ABU$26)</f>
        <v>-</v>
      </c>
      <c r="ABV78" s="5" t="str" cm="1">
        <f t="array" aca="1" ref="ABV78" ca="1">INDEX(i.LMU_Area,$K78,ABV$26)</f>
        <v>-</v>
      </c>
      <c r="ABW78" s="5" t="str" cm="1">
        <f t="array" aca="1" ref="ABW78" ca="1">INDEX(i.LMU_Area,$K78,ABW$26)</f>
        <v>-</v>
      </c>
      <c r="ABX78" s="5" t="str" cm="1">
        <f t="array" aca="1" ref="ABX78" ca="1">INDEX(i.LMU_Area,$K78,ABX$26)</f>
        <v>-</v>
      </c>
      <c r="ABY78" s="5" t="str" cm="1">
        <f t="array" aca="1" ref="ABY78" ca="1">INDEX(i.LMU_Area,$K78,ABY$26)</f>
        <v>-</v>
      </c>
      <c r="ABZ78" s="5" t="str" cm="1">
        <f t="array" aca="1" ref="ABZ78" ca="1">INDEX(i.LMU_Area,$K78,ABZ$26)</f>
        <v>-</v>
      </c>
      <c r="ACA78" s="5" t="str" cm="1">
        <f t="array" aca="1" ref="ACA78" ca="1">INDEX(i.LMU_Area,$K78,ACA$26)</f>
        <v>-</v>
      </c>
      <c r="ACB78" s="5" t="str" cm="1">
        <f t="array" aca="1" ref="ACB78" ca="1">INDEX(i.LMU_Area,$K78,ACB$26)</f>
        <v>-</v>
      </c>
      <c r="ACC78" s="5" t="str" cm="1">
        <f t="array" aca="1" ref="ACC78" ca="1">INDEX(i.LMU_Area,$K78,ACC$26)</f>
        <v>-</v>
      </c>
      <c r="ACD78" s="5" t="str" cm="1">
        <f t="array" aca="1" ref="ACD78" ca="1">INDEX(i.LMU_Area,$K78,ACD$26)</f>
        <v>-</v>
      </c>
      <c r="ACE78" s="5" t="str" cm="1">
        <f t="array" aca="1" ref="ACE78" ca="1">INDEX(i.LMU_Area,$K78,ACE$26)</f>
        <v>-</v>
      </c>
      <c r="ACF78" s="5" t="str" cm="1">
        <f t="array" aca="1" ref="ACF78" ca="1">INDEX(i.LMU_Area,$K78,ACF$26)</f>
        <v>-</v>
      </c>
      <c r="ACG78" s="5" t="str" cm="1">
        <f t="array" aca="1" ref="ACG78" ca="1">INDEX(i.LMU_Area,$K78,ACG$26)</f>
        <v>-</v>
      </c>
      <c r="ACH78" s="5" t="str" cm="1">
        <f t="array" aca="1" ref="ACH78" ca="1">INDEX(i.LMU_Area,$K78,ACH$26)</f>
        <v>-</v>
      </c>
      <c r="ACI78" s="5" t="str" cm="1">
        <f t="array" aca="1" ref="ACI78" ca="1">INDEX(i.LMU_Area,$K78,ACI$26)</f>
        <v>-</v>
      </c>
      <c r="ACJ78" s="5" t="str" cm="1">
        <f t="array" aca="1" ref="ACJ78" ca="1">INDEX(i.LMU_Area,$K78,ACJ$26)</f>
        <v>-</v>
      </c>
      <c r="ACK78" s="5" t="str" cm="1">
        <f t="array" aca="1" ref="ACK78" ca="1">INDEX(i.LMU_Area,$K78,ACK$26)</f>
        <v>-</v>
      </c>
      <c r="ACL78" s="5" t="str" cm="1">
        <f t="array" aca="1" ref="ACL78" ca="1">INDEX(i.LMU_Area,$K78,ACL$26)</f>
        <v>-</v>
      </c>
      <c r="ACM78" s="5" t="str" cm="1">
        <f t="array" aca="1" ref="ACM78" ca="1">INDEX(i.LMU_Area,$K78,ACM$26)</f>
        <v>-</v>
      </c>
      <c r="ACN78" s="5" t="str" cm="1">
        <f t="array" aca="1" ref="ACN78" ca="1">INDEX(i.LMU_Area,$K78,ACN$26)</f>
        <v>-</v>
      </c>
      <c r="ACO78" s="5" t="str" cm="1">
        <f t="array" aca="1" ref="ACO78" ca="1">INDEX(i.LMU_Area,$K78,ACO$26)</f>
        <v>-</v>
      </c>
      <c r="ACP78" s="5" t="str" cm="1">
        <f t="array" aca="1" ref="ACP78" ca="1">INDEX(i.LMU_Area,$K78,ACP$26)</f>
        <v>-</v>
      </c>
      <c r="ACQ78" s="5" t="str" cm="1">
        <f t="array" aca="1" ref="ACQ78" ca="1">INDEX(i.LMU_Area,$K78,ACQ$26)</f>
        <v>-</v>
      </c>
      <c r="ACR78" s="5" t="str" cm="1">
        <f t="array" aca="1" ref="ACR78" ca="1">INDEX(i.LMU_Area,$K78,ACR$26)</f>
        <v>-</v>
      </c>
      <c r="ACS78" s="5" t="str" cm="1">
        <f t="array" aca="1" ref="ACS78" ca="1">INDEX(i.LMU_Area,$K78,ACS$26)</f>
        <v>-</v>
      </c>
      <c r="ACT78" s="5" t="str" cm="1">
        <f t="array" aca="1" ref="ACT78" ca="1">INDEX(i.LMU_Area,$K78,ACT$26)</f>
        <v>-</v>
      </c>
      <c r="ACU78" s="5" t="str" cm="1">
        <f t="array" aca="1" ref="ACU78" ca="1">INDEX(i.LMU_Area,$K78,ACU$26)</f>
        <v>-</v>
      </c>
      <c r="ACV78" s="5" t="str" cm="1">
        <f t="array" aca="1" ref="ACV78" ca="1">INDEX(i.LMU_Area,$K78,ACV$26)</f>
        <v>-</v>
      </c>
      <c r="ACW78" s="5" t="str" cm="1">
        <f t="array" aca="1" ref="ACW78" ca="1">INDEX(i.LMU_Area,$K78,ACW$26)</f>
        <v>-</v>
      </c>
      <c r="ACX78" s="5" t="str" cm="1">
        <f t="array" aca="1" ref="ACX78" ca="1">INDEX(i.LMU_Area,$K78,ACX$26)</f>
        <v>-</v>
      </c>
      <c r="ACY78" s="5" t="str" cm="1">
        <f t="array" aca="1" ref="ACY78" ca="1">INDEX(i.LMU_Area,$K78,ACY$26)</f>
        <v>-</v>
      </c>
      <c r="ACZ78" s="5" t="str" cm="1">
        <f t="array" aca="1" ref="ACZ78" ca="1">INDEX(i.LMU_Area,$K78,ACZ$26)</f>
        <v>-</v>
      </c>
      <c r="ADA78" s="5" t="str" cm="1">
        <f t="array" aca="1" ref="ADA78" ca="1">INDEX(i.LMU_Area,$K78,ADA$26)</f>
        <v>-</v>
      </c>
      <c r="ADB78" s="5" t="str" cm="1">
        <f t="array" aca="1" ref="ADB78" ca="1">INDEX(i.LMU_Area,$K78,ADB$26)</f>
        <v>-</v>
      </c>
      <c r="ADC78" s="5" t="str" cm="1">
        <f t="array" aca="1" ref="ADC78" ca="1">INDEX(i.LMU_Area,$K78,ADC$26)</f>
        <v>-</v>
      </c>
      <c r="ADD78" s="5" t="str" cm="1">
        <f t="array" aca="1" ref="ADD78" ca="1">INDEX(i.LMU_Area,$K78,ADD$26)</f>
        <v>-</v>
      </c>
      <c r="ADE78" s="5" t="str" cm="1">
        <f t="array" aca="1" ref="ADE78" ca="1">INDEX(i.LMU_Area,$K78,ADE$26)</f>
        <v>-</v>
      </c>
      <c r="ADF78" s="5" t="str" cm="1">
        <f t="array" aca="1" ref="ADF78" ca="1">INDEX(i.LMU_Area,$K78,ADF$26)</f>
        <v>-</v>
      </c>
      <c r="ADG78" s="5" t="str" cm="1">
        <f t="array" aca="1" ref="ADG78" ca="1">INDEX(i.LMU_Area,$K78,ADG$26)</f>
        <v>-</v>
      </c>
      <c r="ADH78" s="5" t="str" cm="1">
        <f t="array" aca="1" ref="ADH78" ca="1">INDEX(i.LMU_Area,$K78,ADH$26)</f>
        <v>-</v>
      </c>
      <c r="ADI78" s="5" t="str" cm="1">
        <f t="array" aca="1" ref="ADI78" ca="1">INDEX(i.LMU_Area,$K78,ADI$26)</f>
        <v>-</v>
      </c>
      <c r="ADJ78" s="5" t="str" cm="1">
        <f t="array" aca="1" ref="ADJ78" ca="1">INDEX(i.LMU_Area,$K78,ADJ$26)</f>
        <v>-</v>
      </c>
      <c r="ADK78" s="5" t="str" cm="1">
        <f t="array" aca="1" ref="ADK78" ca="1">INDEX(i.LMU_Area,$K78,ADK$26)</f>
        <v>-</v>
      </c>
      <c r="ADL78" s="5" t="str" cm="1">
        <f t="array" aca="1" ref="ADL78" ca="1">INDEX(i.LMU_Area,$K78,ADL$26)</f>
        <v>-</v>
      </c>
      <c r="ADM78" s="5" t="str" cm="1">
        <f t="array" aca="1" ref="ADM78" ca="1">INDEX(i.LMU_Area,$K78,ADM$26)</f>
        <v>-</v>
      </c>
      <c r="ADN78" s="5" t="str" cm="1">
        <f t="array" aca="1" ref="ADN78" ca="1">INDEX(i.LMU_Area,$K78,ADN$26)</f>
        <v>-</v>
      </c>
      <c r="ADO78" s="5" t="str" cm="1">
        <f t="array" aca="1" ref="ADO78" ca="1">INDEX(i.LMU_Area,$K78,ADO$26)</f>
        <v>-</v>
      </c>
      <c r="ADP78" s="5" t="str" cm="1">
        <f t="array" aca="1" ref="ADP78" ca="1">INDEX(i.LMU_Area,$K78,ADP$26)</f>
        <v>-</v>
      </c>
      <c r="ADQ78" s="5" t="str" cm="1">
        <f t="array" aca="1" ref="ADQ78" ca="1">INDEX(i.LMU_Area,$K78,ADQ$26)</f>
        <v>-</v>
      </c>
      <c r="ADR78" s="5" t="str" cm="1">
        <f t="array" aca="1" ref="ADR78" ca="1">INDEX(i.LMU_Area,$K78,ADR$26)</f>
        <v>-</v>
      </c>
      <c r="ADS78" s="5" t="str" cm="1">
        <f t="array" aca="1" ref="ADS78" ca="1">INDEX(i.LMU_Area,$K78,ADS$26)</f>
        <v>-</v>
      </c>
      <c r="ADT78" s="5" t="str" cm="1">
        <f t="array" aca="1" ref="ADT78" ca="1">INDEX(i.LMU_Area,$K78,ADT$26)</f>
        <v>-</v>
      </c>
      <c r="ADU78" s="5" t="str" cm="1">
        <f t="array" aca="1" ref="ADU78" ca="1">INDEX(i.LMU_Area,$K78,ADU$26)</f>
        <v>-</v>
      </c>
      <c r="ADV78" s="5" t="str" cm="1">
        <f t="array" aca="1" ref="ADV78" ca="1">INDEX(i.LMU_Area,$K78,ADV$26)</f>
        <v>-</v>
      </c>
      <c r="ADW78" s="5" t="str" cm="1">
        <f t="array" aca="1" ref="ADW78" ca="1">INDEX(i.LMU_Area,$K78,ADW$26)</f>
        <v>-</v>
      </c>
      <c r="ADX78" s="5" t="str" cm="1">
        <f t="array" aca="1" ref="ADX78" ca="1">INDEX(i.LMU_Area,$K78,ADX$26)</f>
        <v>-</v>
      </c>
      <c r="ADY78" s="5" t="str" cm="1">
        <f t="array" aca="1" ref="ADY78" ca="1">INDEX(i.LMU_Area,$K78,ADY$26)</f>
        <v>-</v>
      </c>
      <c r="ADZ78" s="5" t="str" cm="1">
        <f t="array" aca="1" ref="ADZ78" ca="1">INDEX(i.LMU_Area,$K78,ADZ$26)</f>
        <v>-</v>
      </c>
      <c r="AEA78" s="5" t="str" cm="1">
        <f t="array" aca="1" ref="AEA78" ca="1">INDEX(i.LMU_Area,$K78,AEA$26)</f>
        <v>-</v>
      </c>
      <c r="AEB78" s="5" t="str" cm="1">
        <f t="array" aca="1" ref="AEB78" ca="1">INDEX(i.LMU_Area,$K78,AEB$26)</f>
        <v>-</v>
      </c>
      <c r="AEC78" s="5" t="str" cm="1">
        <f t="array" aca="1" ref="AEC78" ca="1">INDEX(i.LMU_Area,$K78,AEC$26)</f>
        <v>-</v>
      </c>
      <c r="AED78" s="5" t="str" cm="1">
        <f t="array" aca="1" ref="AED78" ca="1">INDEX(i.LMU_Area,$K78,AED$26)</f>
        <v>-</v>
      </c>
      <c r="AEE78" s="5" t="str" cm="1">
        <f t="array" aca="1" ref="AEE78" ca="1">INDEX(i.LMU_Area,$K78,AEE$26)</f>
        <v>-</v>
      </c>
      <c r="AEF78" s="5" t="str" cm="1">
        <f t="array" aca="1" ref="AEF78" ca="1">INDEX(i.LMU_Area,$K78,AEF$26)</f>
        <v>-</v>
      </c>
      <c r="AEG78" s="5" t="str" cm="1">
        <f t="array" aca="1" ref="AEG78" ca="1">INDEX(i.LMU_Area,$K78,AEG$26)</f>
        <v>-</v>
      </c>
      <c r="AEH78" s="5" t="str" cm="1">
        <f t="array" aca="1" ref="AEH78" ca="1">INDEX(i.LMU_Area,$K78,AEH$26)</f>
        <v>-</v>
      </c>
      <c r="AEI78" s="5" t="str" cm="1">
        <f t="array" aca="1" ref="AEI78" ca="1">INDEX(i.LMU_Area,$K78,AEI$26)</f>
        <v>-</v>
      </c>
      <c r="AEJ78" s="5" t="str" cm="1">
        <f t="array" aca="1" ref="AEJ78" ca="1">INDEX(i.LMU_Area,$K78,AEJ$26)</f>
        <v>-</v>
      </c>
      <c r="AEK78" s="5" t="str" cm="1">
        <f t="array" aca="1" ref="AEK78" ca="1">INDEX(i.LMU_Area,$K78,AEK$26)</f>
        <v>-</v>
      </c>
      <c r="AEL78" s="5" t="str" cm="1">
        <f t="array" aca="1" ref="AEL78" ca="1">INDEX(i.LMU_Area,$K78,AEL$26)</f>
        <v>-</v>
      </c>
      <c r="AEM78" s="5" t="str" cm="1">
        <f t="array" aca="1" ref="AEM78" ca="1">INDEX(i.LMU_Area,$K78,AEM$26)</f>
        <v>-</v>
      </c>
      <c r="AEN78" s="5" t="str" cm="1">
        <f t="array" aca="1" ref="AEN78" ca="1">INDEX(i.LMU_Area,$K78,AEN$26)</f>
        <v>-</v>
      </c>
      <c r="AEO78" s="5" t="str" cm="1">
        <f t="array" aca="1" ref="AEO78" ca="1">INDEX(i.LMU_Area,$K78,AEO$26)</f>
        <v>-</v>
      </c>
      <c r="AEP78" s="5" t="str" cm="1">
        <f t="array" aca="1" ref="AEP78" ca="1">INDEX(i.LMU_Area,$K78,AEP$26)</f>
        <v>-</v>
      </c>
      <c r="AEQ78" s="5" t="str" cm="1">
        <f t="array" aca="1" ref="AEQ78" ca="1">INDEX(i.LMU_Area,$K78,AEQ$26)</f>
        <v>-</v>
      </c>
      <c r="AER78" s="5" t="str" cm="1">
        <f t="array" aca="1" ref="AER78" ca="1">INDEX(i.LMU_Area,$K78,AER$26)</f>
        <v>-</v>
      </c>
      <c r="AES78" s="5" t="str" cm="1">
        <f t="array" aca="1" ref="AES78" ca="1">INDEX(i.LMU_Area,$K78,AES$26)</f>
        <v>-</v>
      </c>
      <c r="AET78" s="5" t="str" cm="1">
        <f t="array" aca="1" ref="AET78" ca="1">INDEX(i.LMU_Area,$K78,AET$26)</f>
        <v>-</v>
      </c>
      <c r="AEU78" s="5" t="str" cm="1">
        <f t="array" aca="1" ref="AEU78" ca="1">INDEX(i.LMU_Area,$K78,AEU$26)</f>
        <v>-</v>
      </c>
      <c r="AEV78" s="5" t="str" cm="1">
        <f t="array" aca="1" ref="AEV78" ca="1">INDEX(i.LMU_Area,$K78,AEV$26)</f>
        <v>-</v>
      </c>
      <c r="AEW78" s="5" t="str" cm="1">
        <f t="array" aca="1" ref="AEW78" ca="1">INDEX(i.LMU_Area,$K78,AEW$26)</f>
        <v>-</v>
      </c>
      <c r="AEX78" s="5" t="str" cm="1">
        <f t="array" aca="1" ref="AEX78" ca="1">INDEX(i.LMU_Area,$K78,AEX$26)</f>
        <v>-</v>
      </c>
      <c r="AEY78" s="5" t="str" cm="1">
        <f t="array" aca="1" ref="AEY78" ca="1">INDEX(i.LMU_Area,$K78,AEY$26)</f>
        <v>-</v>
      </c>
      <c r="AEZ78" s="5" t="str" cm="1">
        <f t="array" aca="1" ref="AEZ78" ca="1">INDEX(i.LMU_Area,$K78,AEZ$26)</f>
        <v>-</v>
      </c>
      <c r="AFA78" s="5" t="str" cm="1">
        <f t="array" aca="1" ref="AFA78" ca="1">INDEX(i.LMU_Area,$K78,AFA$26)</f>
        <v>-</v>
      </c>
      <c r="AFB78" s="5" t="str" cm="1">
        <f t="array" aca="1" ref="AFB78" ca="1">INDEX(i.LMU_Area,$K78,AFB$26)</f>
        <v>-</v>
      </c>
      <c r="AFC78" s="5" t="str" cm="1">
        <f t="array" aca="1" ref="AFC78" ca="1">INDEX(i.LMU_Area,$K78,AFC$26)</f>
        <v>-</v>
      </c>
      <c r="AFD78" s="5" t="str" cm="1">
        <f t="array" aca="1" ref="AFD78" ca="1">INDEX(i.LMU_Area,$K78,AFD$26)</f>
        <v>-</v>
      </c>
      <c r="AFE78" s="5" t="str" cm="1">
        <f t="array" aca="1" ref="AFE78" ca="1">INDEX(i.LMU_Area,$K78,AFE$26)</f>
        <v>-</v>
      </c>
      <c r="AFF78" s="5" t="str" cm="1">
        <f t="array" aca="1" ref="AFF78" ca="1">INDEX(i.LMU_Area,$K78,AFF$26)</f>
        <v>-</v>
      </c>
      <c r="AFG78" s="5" t="str" cm="1">
        <f t="array" aca="1" ref="AFG78" ca="1">INDEX(i.LMU_Area,$K78,AFG$26)</f>
        <v>-</v>
      </c>
      <c r="AFH78" s="5" t="str" cm="1">
        <f t="array" aca="1" ref="AFH78" ca="1">INDEX(i.LMU_Area,$K78,AFH$26)</f>
        <v>-</v>
      </c>
      <c r="AFI78" s="5" t="str" cm="1">
        <f t="array" aca="1" ref="AFI78" ca="1">INDEX(i.LMU_Area,$K78,AFI$26)</f>
        <v>-</v>
      </c>
      <c r="AFJ78" s="5" t="str" cm="1">
        <f t="array" aca="1" ref="AFJ78" ca="1">INDEX(i.LMU_Area,$K78,AFJ$26)</f>
        <v>-</v>
      </c>
      <c r="AFK78" s="5" t="str" cm="1">
        <f t="array" aca="1" ref="AFK78" ca="1">INDEX(i.LMU_Area,$K78,AFK$26)</f>
        <v>-</v>
      </c>
      <c r="AFL78" s="5" t="str" cm="1">
        <f t="array" aca="1" ref="AFL78" ca="1">INDEX(i.LMU_Area,$K78,AFL$26)</f>
        <v>-</v>
      </c>
      <c r="AFM78" s="5" t="str" cm="1">
        <f t="array" aca="1" ref="AFM78" ca="1">INDEX(i.LMU_Area,$K78,AFM$26)</f>
        <v>-</v>
      </c>
      <c r="AFN78" s="5" t="str" cm="1">
        <f t="array" aca="1" ref="AFN78" ca="1">INDEX(i.LMU_Area,$K78,AFN$26)</f>
        <v>-</v>
      </c>
      <c r="AFO78" s="5" t="str" cm="1">
        <f t="array" aca="1" ref="AFO78" ca="1">INDEX(i.LMU_Area,$K78,AFO$26)</f>
        <v>-</v>
      </c>
      <c r="AFP78" s="5" t="str" cm="1">
        <f t="array" aca="1" ref="AFP78" ca="1">INDEX(i.LMU_Area,$K78,AFP$26)</f>
        <v>-</v>
      </c>
      <c r="AFQ78" s="5" t="str" cm="1">
        <f t="array" aca="1" ref="AFQ78" ca="1">INDEX(i.LMU_Area,$K78,AFQ$26)</f>
        <v>-</v>
      </c>
      <c r="AFR78" s="5" t="str" cm="1">
        <f t="array" aca="1" ref="AFR78" ca="1">INDEX(i.LMU_Area,$K78,AFR$26)</f>
        <v>-</v>
      </c>
      <c r="AFS78" s="5" t="str" cm="1">
        <f t="array" aca="1" ref="AFS78" ca="1">INDEX(i.LMU_Area,$K78,AFS$26)</f>
        <v>-</v>
      </c>
      <c r="AFT78" s="5" t="str" cm="1">
        <f t="array" aca="1" ref="AFT78" ca="1">INDEX(i.LMU_Area,$K78,AFT$26)</f>
        <v>-</v>
      </c>
      <c r="AFU78" s="5" t="str" cm="1">
        <f t="array" aca="1" ref="AFU78" ca="1">INDEX(i.LMU_Area,$K78,AFU$26)</f>
        <v>-</v>
      </c>
      <c r="AFV78" s="5" t="str" cm="1">
        <f t="array" aca="1" ref="AFV78" ca="1">INDEX(i.LMU_Area,$K78,AFV$26)</f>
        <v>-</v>
      </c>
      <c r="AFW78" s="5" t="str" cm="1">
        <f t="array" aca="1" ref="AFW78" ca="1">INDEX(i.LMU_Area,$K78,AFW$26)</f>
        <v>-</v>
      </c>
      <c r="AFX78" s="5" t="str" cm="1">
        <f t="array" aca="1" ref="AFX78" ca="1">INDEX(i.LMU_Area,$K78,AFX$26)</f>
        <v>-</v>
      </c>
      <c r="AFY78" s="5" t="str" cm="1">
        <f t="array" aca="1" ref="AFY78" ca="1">INDEX(i.LMU_Area,$K78,AFY$26)</f>
        <v>-</v>
      </c>
      <c r="AFZ78" s="5" t="str" cm="1">
        <f t="array" aca="1" ref="AFZ78" ca="1">INDEX(i.LMU_Area,$K78,AFZ$26)</f>
        <v>-</v>
      </c>
      <c r="AGA78" s="5" t="str" cm="1">
        <f t="array" aca="1" ref="AGA78" ca="1">INDEX(i.LMU_Area,$K78,AGA$26)</f>
        <v>-</v>
      </c>
      <c r="AGB78" s="5" t="str" cm="1">
        <f t="array" aca="1" ref="AGB78" ca="1">INDEX(i.LMU_Area,$K78,AGB$26)</f>
        <v>-</v>
      </c>
      <c r="AGC78" s="5" t="str" cm="1">
        <f t="array" aca="1" ref="AGC78" ca="1">INDEX(i.LMU_Area,$K78,AGC$26)</f>
        <v>-</v>
      </c>
      <c r="AGD78" s="5" t="str" cm="1">
        <f t="array" aca="1" ref="AGD78" ca="1">INDEX(i.LMU_Area,$K78,AGD$26)</f>
        <v>-</v>
      </c>
      <c r="AGE78" s="5" t="str" cm="1">
        <f t="array" aca="1" ref="AGE78" ca="1">INDEX(i.LMU_Area,$K78,AGE$26)</f>
        <v>-</v>
      </c>
      <c r="AGF78" s="5" t="str" cm="1">
        <f t="array" aca="1" ref="AGF78" ca="1">INDEX(i.LMU_Area,$K78,AGF$26)</f>
        <v>-</v>
      </c>
      <c r="AGG78" s="5" t="str" cm="1">
        <f t="array" aca="1" ref="AGG78" ca="1">INDEX(i.LMU_Area,$K78,AGG$26)</f>
        <v>-</v>
      </c>
      <c r="AGH78" s="5" t="str" cm="1">
        <f t="array" aca="1" ref="AGH78" ca="1">INDEX(i.LMU_Area,$K78,AGH$26)</f>
        <v>-</v>
      </c>
      <c r="AGI78" s="5" t="str" cm="1">
        <f t="array" aca="1" ref="AGI78" ca="1">INDEX(i.LMU_Area,$K78,AGI$26)</f>
        <v>-</v>
      </c>
      <c r="AGJ78" s="5" t="str" cm="1">
        <f t="array" aca="1" ref="AGJ78" ca="1">INDEX(i.LMU_Area,$K78,AGJ$26)</f>
        <v>-</v>
      </c>
      <c r="AGK78" s="5" t="str" cm="1">
        <f t="array" aca="1" ref="AGK78" ca="1">INDEX(i.LMU_Area,$K78,AGK$26)</f>
        <v>-</v>
      </c>
      <c r="AGL78" s="5" t="str" cm="1">
        <f t="array" aca="1" ref="AGL78" ca="1">INDEX(i.LMU_Area,$K78,AGL$26)</f>
        <v>-</v>
      </c>
      <c r="AGM78" s="5" t="str" cm="1">
        <f t="array" aca="1" ref="AGM78" ca="1">INDEX(i.LMU_Area,$K78,AGM$26)</f>
        <v>-</v>
      </c>
      <c r="AGN78" s="5" t="str" cm="1">
        <f t="array" aca="1" ref="AGN78" ca="1">INDEX(i.LMU_Area,$K78,AGN$26)</f>
        <v>-</v>
      </c>
      <c r="AGO78" s="5" t="str" cm="1">
        <f t="array" aca="1" ref="AGO78" ca="1">INDEX(i.LMU_Area,$K78,AGO$26)</f>
        <v>-</v>
      </c>
      <c r="AGP78" s="5" t="str" cm="1">
        <f t="array" aca="1" ref="AGP78" ca="1">INDEX(i.LMU_Area,$K78,AGP$26)</f>
        <v>-</v>
      </c>
      <c r="AGQ78" s="5" t="str" cm="1">
        <f t="array" aca="1" ref="AGQ78" ca="1">INDEX(i.LMU_Area,$K78,AGQ$26)</f>
        <v>-</v>
      </c>
      <c r="AGR78" s="5" t="str" cm="1">
        <f t="array" aca="1" ref="AGR78" ca="1">INDEX(i.LMU_Area,$K78,AGR$26)</f>
        <v>-</v>
      </c>
      <c r="AGS78" s="5" t="str" cm="1">
        <f t="array" aca="1" ref="AGS78" ca="1">INDEX(i.LMU_Area,$K78,AGS$26)</f>
        <v>-</v>
      </c>
      <c r="AGT78" s="5" t="str" cm="1">
        <f t="array" aca="1" ref="AGT78" ca="1">INDEX(i.LMU_Area,$K78,AGT$26)</f>
        <v>-</v>
      </c>
      <c r="AGU78" s="5" t="str" cm="1">
        <f t="array" aca="1" ref="AGU78" ca="1">INDEX(i.LMU_Area,$K78,AGU$26)</f>
        <v>-</v>
      </c>
      <c r="AGV78" s="5" t="str" cm="1">
        <f t="array" aca="1" ref="AGV78" ca="1">INDEX(i.LMU_Area,$K78,AGV$26)</f>
        <v>-</v>
      </c>
      <c r="AGW78" s="5" t="str" cm="1">
        <f t="array" aca="1" ref="AGW78" ca="1">INDEX(i.LMU_Area,$K78,AGW$26)</f>
        <v>-</v>
      </c>
      <c r="AGX78" s="5" t="str" cm="1">
        <f t="array" aca="1" ref="AGX78" ca="1">INDEX(i.LMU_Area,$K78,AGX$26)</f>
        <v>-</v>
      </c>
      <c r="AGY78" s="5" t="str" cm="1">
        <f t="array" aca="1" ref="AGY78" ca="1">INDEX(i.LMU_Area,$K78,AGY$26)</f>
        <v>-</v>
      </c>
      <c r="AGZ78" s="5" t="str" cm="1">
        <f t="array" aca="1" ref="AGZ78" ca="1">INDEX(i.LMU_Area,$K78,AGZ$26)</f>
        <v>-</v>
      </c>
      <c r="AHA78" s="5" t="str" cm="1">
        <f t="array" aca="1" ref="AHA78" ca="1">INDEX(i.LMU_Area,$K78,AHA$26)</f>
        <v>-</v>
      </c>
      <c r="AHB78" s="5" t="str" cm="1">
        <f t="array" aca="1" ref="AHB78" ca="1">INDEX(i.LMU_Area,$K78,AHB$26)</f>
        <v>-</v>
      </c>
      <c r="AHC78" s="5" t="str" cm="1">
        <f t="array" aca="1" ref="AHC78" ca="1">INDEX(i.LMU_Area,$K78,AHC$26)</f>
        <v>-</v>
      </c>
      <c r="AHD78" s="5" t="str" cm="1">
        <f t="array" aca="1" ref="AHD78" ca="1">INDEX(i.LMU_Area,$K78,AHD$26)</f>
        <v>-</v>
      </c>
      <c r="AHE78" s="5" t="str" cm="1">
        <f t="array" aca="1" ref="AHE78" ca="1">INDEX(i.LMU_Area,$K78,AHE$26)</f>
        <v>-</v>
      </c>
      <c r="AHF78" s="5" t="str" cm="1">
        <f t="array" aca="1" ref="AHF78" ca="1">INDEX(i.LMU_Area,$K78,AHF$26)</f>
        <v>-</v>
      </c>
      <c r="AHG78" s="5" t="str" cm="1">
        <f t="array" aca="1" ref="AHG78" ca="1">INDEX(i.LMU_Area,$K78,AHG$26)</f>
        <v>-</v>
      </c>
      <c r="AHH78" s="5" t="str" cm="1">
        <f t="array" aca="1" ref="AHH78" ca="1">INDEX(i.LMU_Area,$K78,AHH$26)</f>
        <v>-</v>
      </c>
      <c r="AHI78" s="5" t="str" cm="1">
        <f t="array" aca="1" ref="AHI78" ca="1">INDEX(i.LMU_Area,$K78,AHI$26)</f>
        <v>-</v>
      </c>
      <c r="AHJ78" s="5" t="str" cm="1">
        <f t="array" aca="1" ref="AHJ78" ca="1">INDEX(i.LMU_Area,$K78,AHJ$26)</f>
        <v>-</v>
      </c>
      <c r="AHK78" s="5" t="str" cm="1">
        <f t="array" aca="1" ref="AHK78" ca="1">INDEX(i.LMU_Area,$K78,AHK$26)</f>
        <v>-</v>
      </c>
      <c r="AHL78" s="5" t="str" cm="1">
        <f t="array" aca="1" ref="AHL78" ca="1">INDEX(i.LMU_Area,$K78,AHL$26)</f>
        <v>-</v>
      </c>
      <c r="AHM78" s="5" t="str" cm="1">
        <f t="array" aca="1" ref="AHM78" ca="1">INDEX(i.LMU_Area,$K78,AHM$26)</f>
        <v>-</v>
      </c>
      <c r="AHN78" s="5" t="str" cm="1">
        <f t="array" aca="1" ref="AHN78" ca="1">INDEX(i.LMU_Area,$K78,AHN$26)</f>
        <v>-</v>
      </c>
      <c r="AHO78" s="5" t="str" cm="1">
        <f t="array" aca="1" ref="AHO78" ca="1">INDEX(i.LMU_Area,$K78,AHO$26)</f>
        <v>-</v>
      </c>
      <c r="AHP78" s="5" t="str" cm="1">
        <f t="array" aca="1" ref="AHP78" ca="1">INDEX(i.LMU_Area,$K78,AHP$26)</f>
        <v>-</v>
      </c>
      <c r="AHQ78" s="5" t="str" cm="1">
        <f t="array" aca="1" ref="AHQ78" ca="1">INDEX(i.LMU_Area,$K78,AHQ$26)</f>
        <v>-</v>
      </c>
      <c r="AHR78" s="5" t="str" cm="1">
        <f t="array" aca="1" ref="AHR78" ca="1">INDEX(i.LMU_Area,$K78,AHR$26)</f>
        <v>-</v>
      </c>
      <c r="AHS78" s="5" t="str" cm="1">
        <f t="array" aca="1" ref="AHS78" ca="1">INDEX(i.LMU_Area,$K78,AHS$26)</f>
        <v>-</v>
      </c>
      <c r="AHT78" s="5" t="str" cm="1">
        <f t="array" aca="1" ref="AHT78" ca="1">INDEX(i.LMU_Area,$K78,AHT$26)</f>
        <v>-</v>
      </c>
      <c r="AHU78" s="5" t="str" cm="1">
        <f t="array" aca="1" ref="AHU78" ca="1">INDEX(i.LMU_Area,$K78,AHU$26)</f>
        <v>-</v>
      </c>
      <c r="AHV78" s="5" t="str" cm="1">
        <f t="array" aca="1" ref="AHV78" ca="1">INDEX(i.LMU_Area,$K78,AHV$26)</f>
        <v>-</v>
      </c>
      <c r="AHW78" s="5" t="str" cm="1">
        <f t="array" aca="1" ref="AHW78" ca="1">INDEX(i.LMU_Area,$K78,AHW$26)</f>
        <v>-</v>
      </c>
      <c r="AHX78" s="5" t="str" cm="1">
        <f t="array" aca="1" ref="AHX78" ca="1">INDEX(i.LMU_Area,$K78,AHX$26)</f>
        <v>-</v>
      </c>
      <c r="AHY78" s="5" t="str" cm="1">
        <f t="array" aca="1" ref="AHY78" ca="1">INDEX(i.LMU_Area,$K78,AHY$26)</f>
        <v>-</v>
      </c>
      <c r="AHZ78" s="5" t="str" cm="1">
        <f t="array" aca="1" ref="AHZ78" ca="1">INDEX(i.LMU_Area,$K78,AHZ$26)</f>
        <v>-</v>
      </c>
      <c r="AIA78" s="5" t="str" cm="1">
        <f t="array" aca="1" ref="AIA78" ca="1">INDEX(i.LMU_Area,$K78,AIA$26)</f>
        <v>-</v>
      </c>
      <c r="AIB78" s="5" t="str" cm="1">
        <f t="array" aca="1" ref="AIB78" ca="1">INDEX(i.LMU_Area,$K78,AIB$26)</f>
        <v>-</v>
      </c>
      <c r="AIC78" s="5" t="str" cm="1">
        <f t="array" aca="1" ref="AIC78" ca="1">INDEX(i.LMU_Area,$K78,AIC$26)</f>
        <v>-</v>
      </c>
      <c r="AID78" s="5" t="str" cm="1">
        <f t="array" aca="1" ref="AID78" ca="1">INDEX(i.LMU_Area,$K78,AID$26)</f>
        <v>-</v>
      </c>
      <c r="AIE78" s="5" t="str" cm="1">
        <f t="array" aca="1" ref="AIE78" ca="1">INDEX(i.LMU_Area,$K78,AIE$26)</f>
        <v>-</v>
      </c>
      <c r="AIF78" s="5" t="str" cm="1">
        <f t="array" aca="1" ref="AIF78" ca="1">INDEX(i.LMU_Area,$K78,AIF$26)</f>
        <v>-</v>
      </c>
      <c r="AIG78" s="5" t="str" cm="1">
        <f t="array" aca="1" ref="AIG78" ca="1">INDEX(i.LMU_Area,$K78,AIG$26)</f>
        <v>-</v>
      </c>
      <c r="AIH78" s="5" t="str" cm="1">
        <f t="array" aca="1" ref="AIH78" ca="1">INDEX(i.LMU_Area,$K78,AIH$26)</f>
        <v>-</v>
      </c>
      <c r="AII78" s="5" t="str" cm="1">
        <f t="array" aca="1" ref="AII78" ca="1">INDEX(i.LMU_Area,$K78,AII$26)</f>
        <v>-</v>
      </c>
      <c r="AIJ78" s="5" t="str" cm="1">
        <f t="array" aca="1" ref="AIJ78" ca="1">INDEX(i.LMU_Area,$K78,AIJ$26)</f>
        <v>-</v>
      </c>
      <c r="AIK78" s="5" t="str" cm="1">
        <f t="array" aca="1" ref="AIK78" ca="1">INDEX(i.LMU_Area,$K78,AIK$26)</f>
        <v>-</v>
      </c>
      <c r="AIL78" s="5" t="str" cm="1">
        <f t="array" aca="1" ref="AIL78" ca="1">INDEX(i.LMU_Area,$K78,AIL$26)</f>
        <v>-</v>
      </c>
      <c r="AIM78" s="5" t="str" cm="1">
        <f t="array" aca="1" ref="AIM78" ca="1">INDEX(i.LMU_Area,$K78,AIM$26)</f>
        <v>-</v>
      </c>
      <c r="AIN78" s="5" t="str" cm="1">
        <f t="array" aca="1" ref="AIN78" ca="1">INDEX(i.LMU_Area,$K78,AIN$26)</f>
        <v>-</v>
      </c>
      <c r="AIO78" s="5" t="str" cm="1">
        <f t="array" aca="1" ref="AIO78" ca="1">INDEX(i.LMU_Area,$K78,AIO$26)</f>
        <v>-</v>
      </c>
      <c r="AIP78" s="5" t="str" cm="1">
        <f t="array" aca="1" ref="AIP78" ca="1">INDEX(i.LMU_Area,$K78,AIP$26)</f>
        <v>-</v>
      </c>
      <c r="AIQ78" s="5" t="str" cm="1">
        <f t="array" aca="1" ref="AIQ78" ca="1">INDEX(i.LMU_Area,$K78,AIQ$26)</f>
        <v>-</v>
      </c>
      <c r="AIR78" s="5" t="str" cm="1">
        <f t="array" aca="1" ref="AIR78" ca="1">INDEX(i.LMU_Area,$K78,AIR$26)</f>
        <v>-</v>
      </c>
      <c r="AIS78" s="5" t="str" cm="1">
        <f t="array" aca="1" ref="AIS78" ca="1">INDEX(i.LMU_Area,$K78,AIS$26)</f>
        <v>-</v>
      </c>
      <c r="AIT78" s="5" t="str" cm="1">
        <f t="array" aca="1" ref="AIT78" ca="1">INDEX(i.LMU_Area,$K78,AIT$26)</f>
        <v>-</v>
      </c>
      <c r="AIU78" s="5" t="str" cm="1">
        <f t="array" aca="1" ref="AIU78" ca="1">INDEX(i.LMU_Area,$K78,AIU$26)</f>
        <v>-</v>
      </c>
      <c r="AIV78" s="5" t="str" cm="1">
        <f t="array" aca="1" ref="AIV78" ca="1">INDEX(i.LMU_Area,$K78,AIV$26)</f>
        <v>-</v>
      </c>
      <c r="AIW78" s="5" t="str" cm="1">
        <f t="array" aca="1" ref="AIW78" ca="1">INDEX(i.LMU_Area,$K78,AIW$26)</f>
        <v>-</v>
      </c>
      <c r="AIX78" s="5" t="str" cm="1">
        <f t="array" aca="1" ref="AIX78" ca="1">INDEX(i.LMU_Area,$K78,AIX$26)</f>
        <v>-</v>
      </c>
      <c r="AIY78" s="5" t="str" cm="1">
        <f t="array" aca="1" ref="AIY78" ca="1">INDEX(i.LMU_Area,$K78,AIY$26)</f>
        <v>-</v>
      </c>
      <c r="AIZ78" s="5" t="str" cm="1">
        <f t="array" aca="1" ref="AIZ78" ca="1">INDEX(i.LMU_Area,$K78,AIZ$26)</f>
        <v>-</v>
      </c>
      <c r="AJA78" s="5" t="str" cm="1">
        <f t="array" aca="1" ref="AJA78" ca="1">INDEX(i.LMU_Area,$K78,AJA$26)</f>
        <v>-</v>
      </c>
      <c r="AJB78" s="5" t="str" cm="1">
        <f t="array" aca="1" ref="AJB78" ca="1">INDEX(i.LMU_Area,$K78,AJB$26)</f>
        <v>-</v>
      </c>
      <c r="AJC78" s="5" t="str" cm="1">
        <f t="array" aca="1" ref="AJC78" ca="1">INDEX(i.LMU_Area,$K78,AJC$26)</f>
        <v>-</v>
      </c>
      <c r="AJD78" s="5" t="str" cm="1">
        <f t="array" aca="1" ref="AJD78" ca="1">INDEX(i.LMU_Area,$K78,AJD$26)</f>
        <v>-</v>
      </c>
      <c r="AJE78" s="5" t="str" cm="1">
        <f t="array" aca="1" ref="AJE78" ca="1">INDEX(i.LMU_Area,$K78,AJE$26)</f>
        <v>-</v>
      </c>
      <c r="AJF78" s="5" t="str" cm="1">
        <f t="array" aca="1" ref="AJF78" ca="1">INDEX(i.LMU_Area,$K78,AJF$26)</f>
        <v>-</v>
      </c>
      <c r="AJG78" s="5" t="str" cm="1">
        <f t="array" aca="1" ref="AJG78" ca="1">INDEX(i.LMU_Area,$K78,AJG$26)</f>
        <v>-</v>
      </c>
      <c r="AJH78" s="5" t="str" cm="1">
        <f t="array" aca="1" ref="AJH78" ca="1">INDEX(i.LMU_Area,$K78,AJH$26)</f>
        <v>-</v>
      </c>
      <c r="AJI78" s="5" t="str" cm="1">
        <f t="array" aca="1" ref="AJI78" ca="1">INDEX(i.LMU_Area,$K78,AJI$26)</f>
        <v>-</v>
      </c>
      <c r="AJJ78" s="5" t="str" cm="1">
        <f t="array" aca="1" ref="AJJ78" ca="1">INDEX(i.LMU_Area,$K78,AJJ$26)</f>
        <v>-</v>
      </c>
      <c r="AJK78" s="5" t="str" cm="1">
        <f t="array" aca="1" ref="AJK78" ca="1">INDEX(i.LMU_Area,$K78,AJK$26)</f>
        <v>-</v>
      </c>
      <c r="AJL78" s="5" t="str" cm="1">
        <f t="array" aca="1" ref="AJL78" ca="1">INDEX(i.LMU_Area,$K78,AJL$26)</f>
        <v>-</v>
      </c>
      <c r="AJM78" s="5" t="str" cm="1">
        <f t="array" aca="1" ref="AJM78" ca="1">INDEX(i.LMU_Area,$K78,AJM$26)</f>
        <v>-</v>
      </c>
      <c r="AJN78" s="5" t="str" cm="1">
        <f t="array" aca="1" ref="AJN78" ca="1">INDEX(i.LMU_Area,$K78,AJN$26)</f>
        <v>-</v>
      </c>
      <c r="AJO78" s="5" t="str" cm="1">
        <f t="array" aca="1" ref="AJO78" ca="1">INDEX(i.LMU_Area,$K78,AJO$26)</f>
        <v>-</v>
      </c>
      <c r="AJP78" s="5" t="str" cm="1">
        <f t="array" aca="1" ref="AJP78" ca="1">INDEX(i.LMU_Area,$K78,AJP$26)</f>
        <v>-</v>
      </c>
      <c r="AJQ78" s="5" t="str" cm="1">
        <f t="array" aca="1" ref="AJQ78" ca="1">INDEX(i.LMU_Area,$K78,AJQ$26)</f>
        <v>-</v>
      </c>
      <c r="AJR78" s="5" t="str" cm="1">
        <f t="array" aca="1" ref="AJR78" ca="1">INDEX(i.LMU_Area,$K78,AJR$26)</f>
        <v>-</v>
      </c>
      <c r="AJS78" s="5" t="str" cm="1">
        <f t="array" aca="1" ref="AJS78" ca="1">INDEX(i.LMU_Area,$K78,AJS$26)</f>
        <v>-</v>
      </c>
      <c r="AJT78" s="5" t="str" cm="1">
        <f t="array" aca="1" ref="AJT78" ca="1">INDEX(i.LMU_Area,$K78,AJT$26)</f>
        <v>-</v>
      </c>
      <c r="AJU78" s="5" t="str" cm="1">
        <f t="array" aca="1" ref="AJU78" ca="1">INDEX(i.LMU_Area,$K78,AJU$26)</f>
        <v>-</v>
      </c>
      <c r="AJV78" s="5" t="str" cm="1">
        <f t="array" aca="1" ref="AJV78" ca="1">INDEX(i.LMU_Area,$K78,AJV$26)</f>
        <v>-</v>
      </c>
      <c r="AJW78" s="5" t="str" cm="1">
        <f t="array" aca="1" ref="AJW78" ca="1">INDEX(i.LMU_Area,$K78,AJW$26)</f>
        <v>-</v>
      </c>
      <c r="AJX78" s="5" t="str" cm="1">
        <f t="array" aca="1" ref="AJX78" ca="1">INDEX(i.LMU_Area,$K78,AJX$26)</f>
        <v>-</v>
      </c>
      <c r="AJY78" s="5" t="str" cm="1">
        <f t="array" aca="1" ref="AJY78" ca="1">INDEX(i.LMU_Area,$K78,AJY$26)</f>
        <v>-</v>
      </c>
      <c r="AJZ78" s="5" t="str" cm="1">
        <f t="array" aca="1" ref="AJZ78" ca="1">INDEX(i.LMU_Area,$K78,AJZ$26)</f>
        <v>-</v>
      </c>
      <c r="AKA78" s="5" t="str" cm="1">
        <f t="array" aca="1" ref="AKA78" ca="1">INDEX(i.LMU_Area,$K78,AKA$26)</f>
        <v>-</v>
      </c>
      <c r="AKB78" s="5" t="str" cm="1">
        <f t="array" aca="1" ref="AKB78" ca="1">INDEX(i.LMU_Area,$K78,AKB$26)</f>
        <v>-</v>
      </c>
      <c r="AKC78" s="5" t="str" cm="1">
        <f t="array" aca="1" ref="AKC78" ca="1">INDEX(i.LMU_Area,$K78,AKC$26)</f>
        <v>-</v>
      </c>
      <c r="AKD78" s="5" t="str" cm="1">
        <f t="array" aca="1" ref="AKD78" ca="1">INDEX(i.LMU_Area,$K78,AKD$26)</f>
        <v>-</v>
      </c>
      <c r="AKE78" s="5" t="str" cm="1">
        <f t="array" aca="1" ref="AKE78" ca="1">INDEX(i.LMU_Area,$K78,AKE$26)</f>
        <v>-</v>
      </c>
      <c r="AKF78" s="5" t="str" cm="1">
        <f t="array" aca="1" ref="AKF78" ca="1">INDEX(i.LMU_Area,$K78,AKF$26)</f>
        <v>-</v>
      </c>
      <c r="AKG78" s="5" t="str" cm="1">
        <f t="array" aca="1" ref="AKG78" ca="1">INDEX(i.LMU_Area,$K78,AKG$26)</f>
        <v>-</v>
      </c>
      <c r="AKH78" s="5" t="str" cm="1">
        <f t="array" aca="1" ref="AKH78" ca="1">INDEX(i.LMU_Area,$K78,AKH$26)</f>
        <v>-</v>
      </c>
      <c r="AKI78" s="5" t="str" cm="1">
        <f t="array" aca="1" ref="AKI78" ca="1">INDEX(i.LMU_Area,$K78,AKI$26)</f>
        <v>-</v>
      </c>
      <c r="AKJ78" s="5" t="str" cm="1">
        <f t="array" aca="1" ref="AKJ78" ca="1">INDEX(i.LMU_Area,$K78,AKJ$26)</f>
        <v>-</v>
      </c>
      <c r="AKK78" s="5" t="str" cm="1">
        <f t="array" aca="1" ref="AKK78" ca="1">INDEX(i.LMU_Area,$K78,AKK$26)</f>
        <v>-</v>
      </c>
      <c r="AKL78" s="5" t="str" cm="1">
        <f t="array" aca="1" ref="AKL78" ca="1">INDEX(i.LMU_Area,$K78,AKL$26)</f>
        <v>-</v>
      </c>
      <c r="AKM78" s="5" t="str" cm="1">
        <f t="array" aca="1" ref="AKM78" ca="1">INDEX(i.LMU_Area,$K78,AKM$26)</f>
        <v>-</v>
      </c>
      <c r="AKN78" s="5" t="str" cm="1">
        <f t="array" aca="1" ref="AKN78" ca="1">INDEX(i.LMU_Area,$K78,AKN$26)</f>
        <v>-</v>
      </c>
      <c r="AKO78" s="5" t="str" cm="1">
        <f t="array" aca="1" ref="AKO78" ca="1">INDEX(i.LMU_Area,$K78,AKO$26)</f>
        <v>-</v>
      </c>
      <c r="AKP78" s="5" t="str" cm="1">
        <f t="array" aca="1" ref="AKP78" ca="1">INDEX(i.LMU_Area,$K78,AKP$26)</f>
        <v>-</v>
      </c>
      <c r="AKQ78" s="5" t="str" cm="1">
        <f t="array" aca="1" ref="AKQ78" ca="1">INDEX(i.LMU_Area,$K78,AKQ$26)</f>
        <v>-</v>
      </c>
      <c r="AKR78" s="5" t="str" cm="1">
        <f t="array" aca="1" ref="AKR78" ca="1">INDEX(i.LMU_Area,$K78,AKR$26)</f>
        <v>-</v>
      </c>
      <c r="AKS78" s="5" t="str" cm="1">
        <f t="array" aca="1" ref="AKS78" ca="1">INDEX(i.LMU_Area,$K78,AKS$26)</f>
        <v>-</v>
      </c>
      <c r="AKT78" s="5" t="str" cm="1">
        <f t="array" aca="1" ref="AKT78" ca="1">INDEX(i.LMU_Area,$K78,AKT$26)</f>
        <v>-</v>
      </c>
      <c r="AKU78" s="5" t="str" cm="1">
        <f t="array" aca="1" ref="AKU78" ca="1">INDEX(i.LMU_Area,$K78,AKU$26)</f>
        <v>-</v>
      </c>
      <c r="AKV78" s="5" t="str" cm="1">
        <f t="array" aca="1" ref="AKV78" ca="1">INDEX(i.LMU_Area,$K78,AKV$26)</f>
        <v>-</v>
      </c>
      <c r="AKW78" s="5" t="str" cm="1">
        <f t="array" aca="1" ref="AKW78" ca="1">INDEX(i.LMU_Area,$K78,AKW$26)</f>
        <v>-</v>
      </c>
      <c r="AKX78" s="5" t="str" cm="1">
        <f t="array" aca="1" ref="AKX78" ca="1">INDEX(i.LMU_Area,$K78,AKX$26)</f>
        <v>-</v>
      </c>
      <c r="AKY78" s="5" t="str" cm="1">
        <f t="array" aca="1" ref="AKY78" ca="1">INDEX(i.LMU_Area,$K78,AKY$26)</f>
        <v>-</v>
      </c>
      <c r="AKZ78" s="5" t="str" cm="1">
        <f t="array" aca="1" ref="AKZ78" ca="1">INDEX(i.LMU_Area,$K78,AKZ$26)</f>
        <v>-</v>
      </c>
      <c r="ALA78" s="5" t="str" cm="1">
        <f t="array" aca="1" ref="ALA78" ca="1">INDEX(i.LMU_Area,$K78,ALA$26)</f>
        <v>-</v>
      </c>
      <c r="ALB78" s="5" t="str" cm="1">
        <f t="array" aca="1" ref="ALB78" ca="1">INDEX(i.LMU_Area,$K78,ALB$26)</f>
        <v>-</v>
      </c>
      <c r="ALC78" s="5" t="str" cm="1">
        <f t="array" aca="1" ref="ALC78" ca="1">INDEX(i.LMU_Area,$K78,ALC$26)</f>
        <v>-</v>
      </c>
      <c r="ALD78" s="5" t="str" cm="1">
        <f t="array" aca="1" ref="ALD78" ca="1">INDEX(i.LMU_Area,$K78,ALD$26)</f>
        <v>-</v>
      </c>
      <c r="ALE78" s="5" t="str" cm="1">
        <f t="array" aca="1" ref="ALE78" ca="1">INDEX(i.LMU_Area,$K78,ALE$26)</f>
        <v>-</v>
      </c>
      <c r="ALF78" s="5" t="str" cm="1">
        <f t="array" aca="1" ref="ALF78" ca="1">INDEX(i.LMU_Area,$K78,ALF$26)</f>
        <v>-</v>
      </c>
      <c r="ALG78" s="5" t="str" cm="1">
        <f t="array" aca="1" ref="ALG78" ca="1">INDEX(i.LMU_Area,$K78,ALG$26)</f>
        <v>-</v>
      </c>
      <c r="ALH78" s="5" t="str" cm="1">
        <f t="array" aca="1" ref="ALH78" ca="1">INDEX(i.LMU_Area,$K78,ALH$26)</f>
        <v>-</v>
      </c>
      <c r="ALI78" s="5" t="str" cm="1">
        <f t="array" aca="1" ref="ALI78" ca="1">INDEX(i.LMU_Area,$K78,ALI$26)</f>
        <v>-</v>
      </c>
      <c r="ALJ78" s="5" t="str" cm="1">
        <f t="array" aca="1" ref="ALJ78" ca="1">INDEX(i.LMU_Area,$K78,ALJ$26)</f>
        <v>-</v>
      </c>
      <c r="ALK78" s="5" t="str" cm="1">
        <f t="array" aca="1" ref="ALK78" ca="1">INDEX(i.LMU_Area,$K78,ALK$26)</f>
        <v>-</v>
      </c>
      <c r="ALL78" s="5" t="str" cm="1">
        <f t="array" aca="1" ref="ALL78" ca="1">INDEX(i.LMU_Area,$K78,ALL$26)</f>
        <v>-</v>
      </c>
      <c r="ALM78" s="5" t="str" cm="1">
        <f t="array" aca="1" ref="ALM78" ca="1">INDEX(i.LMU_Area,$K78,ALM$26)</f>
        <v>-</v>
      </c>
      <c r="ALN78" s="5" t="str" cm="1">
        <f t="array" aca="1" ref="ALN78" ca="1">INDEX(i.LMU_Area,$K78,ALN$26)</f>
        <v>-</v>
      </c>
      <c r="ALO78" s="5" t="str" cm="1">
        <f t="array" aca="1" ref="ALO78" ca="1">INDEX(i.LMU_Area,$K78,ALO$26)</f>
        <v>-</v>
      </c>
      <c r="ALP78" s="5" t="str" cm="1">
        <f t="array" aca="1" ref="ALP78" ca="1">INDEX(i.LMU_Area,$K78,ALP$26)</f>
        <v>-</v>
      </c>
      <c r="ALQ78" s="5" t="str" cm="1">
        <f t="array" aca="1" ref="ALQ78" ca="1">INDEX(i.LMU_Area,$K78,ALQ$26)</f>
        <v>-</v>
      </c>
      <c r="ALR78" s="5" t="str" cm="1">
        <f t="array" aca="1" ref="ALR78" ca="1">INDEX(i.LMU_Area,$K78,ALR$26)</f>
        <v>-</v>
      </c>
      <c r="ALS78" s="5" t="str" cm="1">
        <f t="array" aca="1" ref="ALS78" ca="1">INDEX(i.LMU_Area,$K78,ALS$26)</f>
        <v>-</v>
      </c>
      <c r="ALT78" s="5" t="str" cm="1">
        <f t="array" aca="1" ref="ALT78" ca="1">INDEX(i.LMU_Area,$K78,ALT$26)</f>
        <v>-</v>
      </c>
      <c r="ALU78" s="5" t="str" cm="1">
        <f t="array" aca="1" ref="ALU78" ca="1">INDEX(i.LMU_Area,$K78,ALU$26)</f>
        <v>-</v>
      </c>
      <c r="ALV78" s="5" t="str" cm="1">
        <f t="array" aca="1" ref="ALV78" ca="1">INDEX(i.LMU_Area,$K78,ALV$26)</f>
        <v>-</v>
      </c>
      <c r="ALW78" s="5" t="str" cm="1">
        <f t="array" aca="1" ref="ALW78" ca="1">INDEX(i.LMU_Area,$K78,ALW$26)</f>
        <v>-</v>
      </c>
      <c r="ALX78" s="5" t="str" cm="1">
        <f t="array" aca="1" ref="ALX78" ca="1">INDEX(i.LMU_Area,$K78,ALX$26)</f>
        <v>-</v>
      </c>
      <c r="ALY78" s="5" t="str" cm="1">
        <f t="array" aca="1" ref="ALY78" ca="1">INDEX(i.LMU_Area,$K78,ALY$26)</f>
        <v>-</v>
      </c>
      <c r="ALZ78" s="5" t="str" cm="1">
        <f t="array" aca="1" ref="ALZ78" ca="1">INDEX(i.LMU_Area,$K78,ALZ$26)</f>
        <v>-</v>
      </c>
      <c r="AMA78" s="5" t="str" cm="1">
        <f t="array" aca="1" ref="AMA78" ca="1">INDEX(i.LMU_Area,$K78,AMA$26)</f>
        <v>-</v>
      </c>
      <c r="AMB78" s="5" t="str" cm="1">
        <f t="array" aca="1" ref="AMB78" ca="1">INDEX(i.LMU_Area,$K78,AMB$26)</f>
        <v>-</v>
      </c>
      <c r="AMC78" s="5" t="str" cm="1">
        <f t="array" aca="1" ref="AMC78" ca="1">INDEX(i.LMU_Area,$K78,AMC$26)</f>
        <v>-</v>
      </c>
      <c r="AMD78" s="5" t="str" cm="1">
        <f t="array" aca="1" ref="AMD78" ca="1">INDEX(i.LMU_Area,$K78,AMD$26)</f>
        <v>-</v>
      </c>
      <c r="AME78" s="5" t="str" cm="1">
        <f t="array" aca="1" ref="AME78" ca="1">INDEX(i.LMU_Area,$K78,AME$26)</f>
        <v>-</v>
      </c>
      <c r="AMF78" s="5" t="str" cm="1">
        <f t="array" aca="1" ref="AMF78" ca="1">INDEX(i.LMU_Area,$K78,AMF$26)</f>
        <v>-</v>
      </c>
      <c r="AMG78" s="5" t="str" cm="1">
        <f t="array" aca="1" ref="AMG78" ca="1">INDEX(i.LMU_Area,$K78,AMG$26)</f>
        <v>-</v>
      </c>
      <c r="AMH78" s="5" t="str" cm="1">
        <f t="array" aca="1" ref="AMH78" ca="1">INDEX(i.LMU_Area,$K78,AMH$26)</f>
        <v>-</v>
      </c>
      <c r="AMI78" s="5" t="str" cm="1">
        <f t="array" aca="1" ref="AMI78" ca="1">INDEX(i.LMU_Area,$K78,AMI$26)</f>
        <v>-</v>
      </c>
      <c r="AMJ78" s="5" t="str" cm="1">
        <f t="array" aca="1" ref="AMJ78" ca="1">INDEX(i.LMU_Area,$K78,AMJ$26)</f>
        <v>-</v>
      </c>
      <c r="AMK78" s="5" t="str" cm="1">
        <f t="array" aca="1" ref="AMK78" ca="1">INDEX(i.LMU_Area,$K78,AMK$26)</f>
        <v>-</v>
      </c>
      <c r="AML78" s="5" t="str" cm="1">
        <f t="array" aca="1" ref="AML78" ca="1">INDEX(i.LMU_Area,$K78,AML$26)</f>
        <v>-</v>
      </c>
      <c r="AMM78" s="5" t="str" cm="1">
        <f t="array" aca="1" ref="AMM78" ca="1">INDEX(i.LMU_Area,$K78,AMM$26)</f>
        <v>-</v>
      </c>
      <c r="AMN78" s="5" t="str" cm="1">
        <f t="array" aca="1" ref="AMN78" ca="1">INDEX(i.LMU_Area,$K78,AMN$26)</f>
        <v>-</v>
      </c>
      <c r="AMO78" s="5" t="str" cm="1">
        <f t="array" aca="1" ref="AMO78" ca="1">INDEX(i.LMU_Area,$K78,AMO$26)</f>
        <v>-</v>
      </c>
      <c r="AMP78" s="5" t="str" cm="1">
        <f t="array" aca="1" ref="AMP78" ca="1">INDEX(i.LMU_Area,$K78,AMP$26)</f>
        <v>-</v>
      </c>
      <c r="AMQ78" s="5" t="str" cm="1">
        <f t="array" aca="1" ref="AMQ78" ca="1">INDEX(i.LMU_Area,$K78,AMQ$26)</f>
        <v>-</v>
      </c>
      <c r="AMR78" s="5" t="str" cm="1">
        <f t="array" aca="1" ref="AMR78" ca="1">INDEX(i.LMU_Area,$K78,AMR$26)</f>
        <v>-</v>
      </c>
      <c r="AMS78" s="5" t="str" cm="1">
        <f t="array" aca="1" ref="AMS78" ca="1">INDEX(i.LMU_Area,$K78,AMS$26)</f>
        <v>-</v>
      </c>
      <c r="AMT78" s="5" t="str" cm="1">
        <f t="array" aca="1" ref="AMT78" ca="1">INDEX(i.LMU_Area,$K78,AMT$26)</f>
        <v>-</v>
      </c>
      <c r="AMU78" s="5" t="str" cm="1">
        <f t="array" aca="1" ref="AMU78" ca="1">INDEX(i.LMU_Area,$K78,AMU$26)</f>
        <v>-</v>
      </c>
      <c r="AMV78" s="5" t="str" cm="1">
        <f t="array" aca="1" ref="AMV78" ca="1">INDEX(i.LMU_Area,$K78,AMV$26)</f>
        <v>-</v>
      </c>
      <c r="AMW78" s="5" t="str" cm="1">
        <f t="array" aca="1" ref="AMW78" ca="1">INDEX(i.LMU_Area,$K78,AMW$26)</f>
        <v>-</v>
      </c>
      <c r="AMX78" s="5" t="str" cm="1">
        <f t="array" aca="1" ref="AMX78" ca="1">INDEX(i.LMU_Area,$K78,AMX$26)</f>
        <v>-</v>
      </c>
      <c r="AMY78" s="5" t="str" cm="1">
        <f t="array" aca="1" ref="AMY78" ca="1">INDEX(i.LMU_Area,$K78,AMY$26)</f>
        <v>-</v>
      </c>
      <c r="AMZ78" s="5" t="str" cm="1">
        <f t="array" aca="1" ref="AMZ78" ca="1">INDEX(i.LMU_Area,$K78,AMZ$26)</f>
        <v>-</v>
      </c>
      <c r="ANA78" s="5" t="str" cm="1">
        <f t="array" aca="1" ref="ANA78" ca="1">INDEX(i.LMU_Area,$K78,ANA$26)</f>
        <v>-</v>
      </c>
      <c r="ANB78" s="5" t="str" cm="1">
        <f t="array" aca="1" ref="ANB78" ca="1">INDEX(i.LMU_Area,$K78,ANB$26)</f>
        <v>-</v>
      </c>
      <c r="ANC78" s="5" t="str" cm="1">
        <f t="array" aca="1" ref="ANC78" ca="1">INDEX(i.LMU_Area,$K78,ANC$26)</f>
        <v>-</v>
      </c>
      <c r="AND78" s="5" t="str" cm="1">
        <f t="array" aca="1" ref="AND78" ca="1">INDEX(i.LMU_Area,$K78,AND$26)</f>
        <v>-</v>
      </c>
      <c r="ANE78" s="5" t="str" cm="1">
        <f t="array" aca="1" ref="ANE78" ca="1">INDEX(i.LMU_Area,$K78,ANE$26)</f>
        <v>-</v>
      </c>
      <c r="ANF78" s="5" t="str" cm="1">
        <f t="array" aca="1" ref="ANF78" ca="1">INDEX(i.LMU_Area,$K78,ANF$26)</f>
        <v>-</v>
      </c>
      <c r="ANG78" s="5" t="str" cm="1">
        <f t="array" aca="1" ref="ANG78" ca="1">INDEX(i.LMU_Area,$K78,ANG$26)</f>
        <v>-</v>
      </c>
      <c r="ANH78" s="5" t="str" cm="1">
        <f t="array" aca="1" ref="ANH78" ca="1">INDEX(i.LMU_Area,$K78,ANH$26)</f>
        <v>-</v>
      </c>
      <c r="ANI78" s="5" t="str" cm="1">
        <f t="array" aca="1" ref="ANI78" ca="1">INDEX(i.LMU_Area,$K78,ANI$26)</f>
        <v>-</v>
      </c>
      <c r="ANJ78" s="5" t="str" cm="1">
        <f t="array" aca="1" ref="ANJ78" ca="1">INDEX(i.LMU_Area,$K78,ANJ$26)</f>
        <v>-</v>
      </c>
      <c r="ANK78" s="5" t="str" cm="1">
        <f t="array" aca="1" ref="ANK78" ca="1">INDEX(i.LMU_Area,$K78,ANK$26)</f>
        <v>-</v>
      </c>
      <c r="ANL78" s="5" t="str" cm="1">
        <f t="array" aca="1" ref="ANL78" ca="1">INDEX(i.LMU_Area,$K78,ANL$26)</f>
        <v>-</v>
      </c>
      <c r="ANM78" s="5" t="str" cm="1">
        <f t="array" aca="1" ref="ANM78" ca="1">INDEX(i.LMU_Area,$K78,ANM$26)</f>
        <v>-</v>
      </c>
      <c r="ANN78" s="5" t="str" cm="1">
        <f t="array" aca="1" ref="ANN78" ca="1">INDEX(i.LMU_Area,$K78,ANN$26)</f>
        <v>-</v>
      </c>
      <c r="ANO78" s="5" t="str" cm="1">
        <f t="array" aca="1" ref="ANO78" ca="1">INDEX(i.LMU_Area,$K78,ANO$26)</f>
        <v>-</v>
      </c>
      <c r="ANP78" s="5" t="str" cm="1">
        <f t="array" aca="1" ref="ANP78" ca="1">INDEX(i.LMU_Area,$K78,ANP$26)</f>
        <v>-</v>
      </c>
      <c r="ANQ78" s="5" t="str" cm="1">
        <f t="array" aca="1" ref="ANQ78" ca="1">INDEX(i.LMU_Area,$K78,ANQ$26)</f>
        <v>-</v>
      </c>
      <c r="ANR78" s="5" t="str" cm="1">
        <f t="array" aca="1" ref="ANR78" ca="1">INDEX(i.LMU_Area,$K78,ANR$26)</f>
        <v>-</v>
      </c>
      <c r="ANS78" s="5" t="str" cm="1">
        <f t="array" aca="1" ref="ANS78" ca="1">INDEX(i.LMU_Area,$K78,ANS$26)</f>
        <v>-</v>
      </c>
      <c r="ANT78" s="5" t="str" cm="1">
        <f t="array" aca="1" ref="ANT78" ca="1">INDEX(i.LMU_Area,$K78,ANT$26)</f>
        <v>-</v>
      </c>
      <c r="ANU78" s="5" t="str" cm="1">
        <f t="array" aca="1" ref="ANU78" ca="1">INDEX(i.LMU_Area,$K78,ANU$26)</f>
        <v>-</v>
      </c>
      <c r="ANV78" s="5" t="str" cm="1">
        <f t="array" aca="1" ref="ANV78" ca="1">INDEX(i.LMU_Area,$K78,ANV$26)</f>
        <v>-</v>
      </c>
      <c r="ANW78" s="5" t="str" cm="1">
        <f t="array" aca="1" ref="ANW78" ca="1">INDEX(i.LMU_Area,$K78,ANW$26)</f>
        <v>-</v>
      </c>
      <c r="ANX78" s="5" t="str" cm="1">
        <f t="array" aca="1" ref="ANX78" ca="1">INDEX(i.LMU_Area,$K78,ANX$26)</f>
        <v>-</v>
      </c>
      <c r="ANY78" s="5" t="str" cm="1">
        <f t="array" aca="1" ref="ANY78" ca="1">INDEX(i.LMU_Area,$K78,ANY$26)</f>
        <v>-</v>
      </c>
      <c r="ANZ78" s="5" t="str" cm="1">
        <f t="array" aca="1" ref="ANZ78" ca="1">INDEX(i.LMU_Area,$K78,ANZ$26)</f>
        <v>-</v>
      </c>
      <c r="AOA78" s="5" t="str" cm="1">
        <f t="array" aca="1" ref="AOA78" ca="1">INDEX(i.LMU_Area,$K78,AOA$26)</f>
        <v>-</v>
      </c>
      <c r="AOB78" s="5" t="str" cm="1">
        <f t="array" aca="1" ref="AOB78" ca="1">INDEX(i.LMU_Area,$K78,AOB$26)</f>
        <v>-</v>
      </c>
      <c r="AOC78" s="5" t="str" cm="1">
        <f t="array" aca="1" ref="AOC78" ca="1">INDEX(i.LMU_Area,$K78,AOC$26)</f>
        <v>-</v>
      </c>
      <c r="AOD78" s="5" t="str" cm="1">
        <f t="array" aca="1" ref="AOD78" ca="1">INDEX(i.LMU_Area,$K78,AOD$26)</f>
        <v>-</v>
      </c>
      <c r="AOE78" s="5" t="str" cm="1">
        <f t="array" aca="1" ref="AOE78" ca="1">INDEX(i.LMU_Area,$K78,AOE$26)</f>
        <v>-</v>
      </c>
      <c r="AOF78" s="5" t="str" cm="1">
        <f t="array" aca="1" ref="AOF78" ca="1">INDEX(i.LMU_Area,$K78,AOF$26)</f>
        <v>-</v>
      </c>
      <c r="AOG78" s="5" t="str" cm="1">
        <f t="array" aca="1" ref="AOG78" ca="1">INDEX(i.LMU_Area,$K78,AOG$26)</f>
        <v>-</v>
      </c>
      <c r="AOH78" s="5" t="str" cm="1">
        <f t="array" aca="1" ref="AOH78" ca="1">INDEX(i.LMU_Area,$K78,AOH$26)</f>
        <v>-</v>
      </c>
      <c r="AOI78" s="5" t="str" cm="1">
        <f t="array" aca="1" ref="AOI78" ca="1">INDEX(i.LMU_Area,$K78,AOI$26)</f>
        <v>-</v>
      </c>
      <c r="AOJ78" s="5" t="str" cm="1">
        <f t="array" aca="1" ref="AOJ78" ca="1">INDEX(i.LMU_Area,$K78,AOJ$26)</f>
        <v>-</v>
      </c>
      <c r="AOK78" s="5" t="str" cm="1">
        <f t="array" aca="1" ref="AOK78" ca="1">INDEX(i.LMU_Area,$K78,AOK$26)</f>
        <v>-</v>
      </c>
      <c r="AOL78" s="5" t="str" cm="1">
        <f t="array" aca="1" ref="AOL78" ca="1">INDEX(i.LMU_Area,$K78,AOL$26)</f>
        <v>-</v>
      </c>
      <c r="AOM78" s="5" t="str" cm="1">
        <f t="array" aca="1" ref="AOM78" ca="1">INDEX(i.LMU_Area,$K78,AOM$26)</f>
        <v>-</v>
      </c>
      <c r="AON78" s="5" t="str" cm="1">
        <f t="array" aca="1" ref="AON78" ca="1">INDEX(i.LMU_Area,$K78,AON$26)</f>
        <v>-</v>
      </c>
      <c r="AOO78" s="5" t="str" cm="1">
        <f t="array" aca="1" ref="AOO78" ca="1">INDEX(i.LMU_Area,$K78,AOO$26)</f>
        <v>-</v>
      </c>
      <c r="AOP78" s="5" t="str" cm="1">
        <f t="array" aca="1" ref="AOP78" ca="1">INDEX(i.LMU_Area,$K78,AOP$26)</f>
        <v>-</v>
      </c>
      <c r="AOQ78" s="5" t="str" cm="1">
        <f t="array" aca="1" ref="AOQ78" ca="1">INDEX(i.LMU_Area,$K78,AOQ$26)</f>
        <v>-</v>
      </c>
      <c r="AOR78" s="5" t="str" cm="1">
        <f t="array" aca="1" ref="AOR78" ca="1">INDEX(i.LMU_Area,$K78,AOR$26)</f>
        <v>-</v>
      </c>
      <c r="AOS78" s="5" t="str" cm="1">
        <f t="array" aca="1" ref="AOS78" ca="1">INDEX(i.LMU_Area,$K78,AOS$26)</f>
        <v>-</v>
      </c>
      <c r="AOT78" s="5" t="str" cm="1">
        <f t="array" aca="1" ref="AOT78" ca="1">INDEX(i.LMU_Area,$K78,AOT$26)</f>
        <v>-</v>
      </c>
      <c r="AOU78" s="5" t="str" cm="1">
        <f t="array" aca="1" ref="AOU78" ca="1">INDEX(i.LMU_Area,$K78,AOU$26)</f>
        <v>-</v>
      </c>
      <c r="AOV78" s="5" t="str" cm="1">
        <f t="array" aca="1" ref="AOV78" ca="1">INDEX(i.LMU_Area,$K78,AOV$26)</f>
        <v>-</v>
      </c>
      <c r="AOW78" s="5" t="str" cm="1">
        <f t="array" aca="1" ref="AOW78" ca="1">INDEX(i.LMU_Area,$K78,AOW$26)</f>
        <v>-</v>
      </c>
      <c r="AOX78" s="5" t="str" cm="1">
        <f t="array" aca="1" ref="AOX78" ca="1">INDEX(i.LMU_Area,$K78,AOX$26)</f>
        <v>-</v>
      </c>
      <c r="AOY78" s="5" t="str" cm="1">
        <f t="array" aca="1" ref="AOY78" ca="1">INDEX(i.LMU_Area,$K78,AOY$26)</f>
        <v>-</v>
      </c>
      <c r="AOZ78" s="5" t="str" cm="1">
        <f t="array" aca="1" ref="AOZ78" ca="1">INDEX(i.LMU_Area,$K78,AOZ$26)</f>
        <v>-</v>
      </c>
      <c r="APA78" s="5" t="str" cm="1">
        <f t="array" aca="1" ref="APA78" ca="1">INDEX(i.LMU_Area,$K78,APA$26)</f>
        <v>-</v>
      </c>
      <c r="APB78" s="5" t="str" cm="1">
        <f t="array" aca="1" ref="APB78" ca="1">INDEX(i.LMU_Area,$K78,APB$26)</f>
        <v>-</v>
      </c>
      <c r="APC78" s="5" t="str" cm="1">
        <f t="array" aca="1" ref="APC78" ca="1">INDEX(i.LMU_Area,$K78,APC$26)</f>
        <v>-</v>
      </c>
      <c r="APD78" s="5" t="str" cm="1">
        <f t="array" aca="1" ref="APD78" ca="1">INDEX(i.LMU_Area,$K78,APD$26)</f>
        <v>-</v>
      </c>
      <c r="APE78" s="5" t="str" cm="1">
        <f t="array" aca="1" ref="APE78" ca="1">INDEX(i.LMU_Area,$K78,APE$26)</f>
        <v>-</v>
      </c>
      <c r="APF78" s="5" t="str" cm="1">
        <f t="array" aca="1" ref="APF78" ca="1">INDEX(i.LMU_Area,$K78,APF$26)</f>
        <v>-</v>
      </c>
      <c r="APG78" s="5" t="str" cm="1">
        <f t="array" aca="1" ref="APG78" ca="1">INDEX(i.LMU_Area,$K78,APG$26)</f>
        <v>-</v>
      </c>
      <c r="APH78" s="5" t="str" cm="1">
        <f t="array" aca="1" ref="APH78" ca="1">INDEX(i.LMU_Area,$K78,APH$26)</f>
        <v>-</v>
      </c>
      <c r="API78" s="5" t="str" cm="1">
        <f t="array" aca="1" ref="API78" ca="1">INDEX(i.LMU_Area,$K78,API$26)</f>
        <v>-</v>
      </c>
      <c r="APJ78" s="5" t="str" cm="1">
        <f t="array" aca="1" ref="APJ78" ca="1">INDEX(i.LMU_Area,$K78,APJ$26)</f>
        <v>-</v>
      </c>
      <c r="APK78" s="5" t="str" cm="1">
        <f t="array" aca="1" ref="APK78" ca="1">INDEX(i.LMU_Area,$K78,APK$26)</f>
        <v>-</v>
      </c>
      <c r="APL78" s="5" t="str" cm="1">
        <f t="array" aca="1" ref="APL78" ca="1">INDEX(i.LMU_Area,$K78,APL$26)</f>
        <v>-</v>
      </c>
      <c r="APM78" s="5" t="str" cm="1">
        <f t="array" aca="1" ref="APM78" ca="1">INDEX(i.LMU_Area,$K78,APM$26)</f>
        <v>-</v>
      </c>
      <c r="APN78" s="5" t="str" cm="1">
        <f t="array" aca="1" ref="APN78" ca="1">INDEX(i.LMU_Area,$K78,APN$26)</f>
        <v>-</v>
      </c>
      <c r="APO78" s="5" t="str" cm="1">
        <f t="array" aca="1" ref="APO78" ca="1">INDEX(i.LMU_Area,$K78,APO$26)</f>
        <v>-</v>
      </c>
      <c r="APP78" s="5" t="str" cm="1">
        <f t="array" aca="1" ref="APP78" ca="1">INDEX(i.LMU_Area,$K78,APP$26)</f>
        <v>-</v>
      </c>
      <c r="APQ78" s="5" t="str" cm="1">
        <f t="array" aca="1" ref="APQ78" ca="1">INDEX(i.LMU_Area,$K78,APQ$26)</f>
        <v>-</v>
      </c>
      <c r="APR78" s="5" t="str" cm="1">
        <f t="array" aca="1" ref="APR78" ca="1">INDEX(i.LMU_Area,$K78,APR$26)</f>
        <v>-</v>
      </c>
      <c r="APS78" s="5" t="str" cm="1">
        <f t="array" aca="1" ref="APS78" ca="1">INDEX(i.LMU_Area,$K78,APS$26)</f>
        <v>-</v>
      </c>
      <c r="APT78" s="5" t="str" cm="1">
        <f t="array" aca="1" ref="APT78" ca="1">INDEX(i.LMU_Area,$K78,APT$26)</f>
        <v>-</v>
      </c>
      <c r="APU78" s="5" t="str" cm="1">
        <f t="array" aca="1" ref="APU78" ca="1">INDEX(i.LMU_Area,$K78,APU$26)</f>
        <v>-</v>
      </c>
      <c r="APV78" s="5" t="str" cm="1">
        <f t="array" aca="1" ref="APV78" ca="1">INDEX(i.LMU_Area,$K78,APV$26)</f>
        <v>-</v>
      </c>
      <c r="APW78" s="5" t="str" cm="1">
        <f t="array" aca="1" ref="APW78" ca="1">INDEX(i.LMU_Area,$K78,APW$26)</f>
        <v>-</v>
      </c>
      <c r="APX78" s="5" t="str" cm="1">
        <f t="array" aca="1" ref="APX78" ca="1">INDEX(i.LMU_Area,$K78,APX$26)</f>
        <v>-</v>
      </c>
      <c r="APY78" s="5" t="str" cm="1">
        <f t="array" aca="1" ref="APY78" ca="1">INDEX(i.LMU_Area,$K78,APY$26)</f>
        <v>-</v>
      </c>
      <c r="APZ78" s="5" t="str" cm="1">
        <f t="array" aca="1" ref="APZ78" ca="1">INDEX(i.LMU_Area,$K78,APZ$26)</f>
        <v>-</v>
      </c>
      <c r="AQA78" s="5" t="str" cm="1">
        <f t="array" aca="1" ref="AQA78" ca="1">INDEX(i.LMU_Area,$K78,AQA$26)</f>
        <v>-</v>
      </c>
      <c r="AQB78" s="5" t="str" cm="1">
        <f t="array" aca="1" ref="AQB78" ca="1">INDEX(i.LMU_Area,$K78,AQB$26)</f>
        <v>-</v>
      </c>
      <c r="AQC78" s="5" t="str" cm="1">
        <f t="array" aca="1" ref="AQC78" ca="1">INDEX(i.LMU_Area,$K78,AQC$26)</f>
        <v>-</v>
      </c>
      <c r="AQD78" s="5" t="str" cm="1">
        <f t="array" aca="1" ref="AQD78" ca="1">INDEX(i.LMU_Area,$K78,AQD$26)</f>
        <v>-</v>
      </c>
      <c r="AQE78" s="5" t="str" cm="1">
        <f t="array" aca="1" ref="AQE78" ca="1">INDEX(i.LMU_Area,$K78,AQE$26)</f>
        <v>-</v>
      </c>
      <c r="AQF78" s="5" t="str" cm="1">
        <f t="array" aca="1" ref="AQF78" ca="1">INDEX(i.LMU_Area,$K78,AQF$26)</f>
        <v>-</v>
      </c>
      <c r="AQG78" s="5" t="str" cm="1">
        <f t="array" aca="1" ref="AQG78" ca="1">INDEX(i.LMU_Area,$K78,AQG$26)</f>
        <v>-</v>
      </c>
      <c r="AQH78" s="5" t="str" cm="1">
        <f t="array" aca="1" ref="AQH78" ca="1">INDEX(i.LMU_Area,$K78,AQH$26)</f>
        <v>-</v>
      </c>
      <c r="AQI78" s="5" t="str" cm="1">
        <f t="array" aca="1" ref="AQI78" ca="1">INDEX(i.LMU_Area,$K78,AQI$26)</f>
        <v>-</v>
      </c>
      <c r="AQJ78" s="5" t="str" cm="1">
        <f t="array" aca="1" ref="AQJ78" ca="1">INDEX(i.LMU_Area,$K78,AQJ$26)</f>
        <v>-</v>
      </c>
      <c r="AQK78" s="5" t="str" cm="1">
        <f t="array" aca="1" ref="AQK78" ca="1">INDEX(i.LMU_Area,$K78,AQK$26)</f>
        <v>-</v>
      </c>
      <c r="AQL78" s="5" t="str" cm="1">
        <f t="array" aca="1" ref="AQL78" ca="1">INDEX(i.LMU_Area,$K78,AQL$26)</f>
        <v>-</v>
      </c>
      <c r="AQM78" s="5" t="str" cm="1">
        <f t="array" aca="1" ref="AQM78" ca="1">INDEX(i.LMU_Area,$K78,AQM$26)</f>
        <v>-</v>
      </c>
      <c r="AQN78" s="5" t="str" cm="1">
        <f t="array" aca="1" ref="AQN78" ca="1">INDEX(i.LMU_Area,$K78,AQN$26)</f>
        <v>-</v>
      </c>
      <c r="AQO78" s="5" t="str" cm="1">
        <f t="array" aca="1" ref="AQO78" ca="1">INDEX(i.LMU_Area,$K78,AQO$26)</f>
        <v>-</v>
      </c>
      <c r="AQP78" s="5" t="str" cm="1">
        <f t="array" aca="1" ref="AQP78" ca="1">INDEX(i.LMU_Area,$K78,AQP$26)</f>
        <v>-</v>
      </c>
      <c r="AQQ78" s="5" t="str" cm="1">
        <f t="array" aca="1" ref="AQQ78" ca="1">INDEX(i.LMU_Area,$K78,AQQ$26)</f>
        <v>-</v>
      </c>
      <c r="AQR78" s="5" t="str" cm="1">
        <f t="array" aca="1" ref="AQR78" ca="1">INDEX(i.LMU_Area,$K78,AQR$26)</f>
        <v>-</v>
      </c>
      <c r="AQS78" s="5" t="str" cm="1">
        <f t="array" aca="1" ref="AQS78" ca="1">INDEX(i.LMU_Area,$K78,AQS$26)</f>
        <v>-</v>
      </c>
      <c r="AQT78" s="5" t="str" cm="1">
        <f t="array" aca="1" ref="AQT78" ca="1">INDEX(i.LMU_Area,$K78,AQT$26)</f>
        <v>-</v>
      </c>
      <c r="AQU78" s="5" t="str" cm="1">
        <f t="array" aca="1" ref="AQU78" ca="1">INDEX(i.LMU_Area,$K78,AQU$26)</f>
        <v>-</v>
      </c>
      <c r="AQV78" s="5" t="str" cm="1">
        <f t="array" aca="1" ref="AQV78" ca="1">INDEX(i.LMU_Area,$K78,AQV$26)</f>
        <v>-</v>
      </c>
      <c r="AQW78" s="5" t="str" cm="1">
        <f t="array" aca="1" ref="AQW78" ca="1">INDEX(i.LMU_Area,$K78,AQW$26)</f>
        <v>-</v>
      </c>
      <c r="AQX78" s="5" t="str" cm="1">
        <f t="array" aca="1" ref="AQX78" ca="1">INDEX(i.LMU_Area,$K78,AQX$26)</f>
        <v>-</v>
      </c>
      <c r="AQY78" s="5" t="str" cm="1">
        <f t="array" aca="1" ref="AQY78" ca="1">INDEX(i.LMU_Area,$K78,AQY$26)</f>
        <v>-</v>
      </c>
      <c r="AQZ78" s="5" t="str" cm="1">
        <f t="array" aca="1" ref="AQZ78" ca="1">INDEX(i.LMU_Area,$K78,AQZ$26)</f>
        <v>-</v>
      </c>
      <c r="ARA78" s="5" t="str" cm="1">
        <f t="array" aca="1" ref="ARA78" ca="1">INDEX(i.LMU_Area,$K78,ARA$26)</f>
        <v>-</v>
      </c>
      <c r="ARB78" s="5" t="str" cm="1">
        <f t="array" aca="1" ref="ARB78" ca="1">INDEX(i.LMU_Area,$K78,ARB$26)</f>
        <v>-</v>
      </c>
      <c r="ARC78" s="5" t="str" cm="1">
        <f t="array" aca="1" ref="ARC78" ca="1">INDEX(i.LMU_Area,$K78,ARC$26)</f>
        <v>-</v>
      </c>
      <c r="ARD78" s="5" t="str" cm="1">
        <f t="array" aca="1" ref="ARD78" ca="1">INDEX(i.LMU_Area,$K78,ARD$26)</f>
        <v>-</v>
      </c>
      <c r="ARE78" s="5" t="str" cm="1">
        <f t="array" aca="1" ref="ARE78" ca="1">INDEX(i.LMU_Area,$K78,ARE$26)</f>
        <v>-</v>
      </c>
      <c r="ARF78" s="5" t="str" cm="1">
        <f t="array" aca="1" ref="ARF78" ca="1">INDEX(i.LMU_Area,$K78,ARF$26)</f>
        <v>-</v>
      </c>
      <c r="ARG78" s="5" t="str" cm="1">
        <f t="array" aca="1" ref="ARG78" ca="1">INDEX(i.LMU_Area,$K78,ARG$26)</f>
        <v>-</v>
      </c>
      <c r="ARH78" s="5" t="str" cm="1">
        <f t="array" aca="1" ref="ARH78" ca="1">INDEX(i.LMU_Area,$K78,ARH$26)</f>
        <v>-</v>
      </c>
      <c r="ARI78" s="5" t="str" cm="1">
        <f t="array" aca="1" ref="ARI78" ca="1">INDEX(i.LMU_Area,$K78,ARI$26)</f>
        <v>-</v>
      </c>
      <c r="ARJ78" s="5" t="str" cm="1">
        <f t="array" aca="1" ref="ARJ78" ca="1">INDEX(i.LMU_Area,$K78,ARJ$26)</f>
        <v>-</v>
      </c>
      <c r="ARK78" s="5" t="str" cm="1">
        <f t="array" aca="1" ref="ARK78" ca="1">INDEX(i.LMU_Area,$K78,ARK$26)</f>
        <v>-</v>
      </c>
      <c r="ARL78" s="5" t="str" cm="1">
        <f t="array" aca="1" ref="ARL78" ca="1">INDEX(i.LMU_Area,$K78,ARL$26)</f>
        <v>-</v>
      </c>
      <c r="ARM78" s="5" t="str" cm="1">
        <f t="array" aca="1" ref="ARM78" ca="1">INDEX(i.LMU_Area,$K78,ARM$26)</f>
        <v>-</v>
      </c>
      <c r="ARN78" s="5" t="str" cm="1">
        <f t="array" aca="1" ref="ARN78" ca="1">INDEX(i.LMU_Area,$K78,ARN$26)</f>
        <v>-</v>
      </c>
      <c r="ARO78" s="5" t="str" cm="1">
        <f t="array" aca="1" ref="ARO78" ca="1">INDEX(i.LMU_Area,$K78,ARO$26)</f>
        <v>-</v>
      </c>
      <c r="ARP78" s="5" t="str" cm="1">
        <f t="array" aca="1" ref="ARP78" ca="1">INDEX(i.LMU_Area,$K78,ARP$26)</f>
        <v>-</v>
      </c>
      <c r="ARQ78" s="5" t="str" cm="1">
        <f t="array" aca="1" ref="ARQ78" ca="1">INDEX(i.LMU_Area,$K78,ARQ$26)</f>
        <v>-</v>
      </c>
      <c r="ARR78" s="5" t="str" cm="1">
        <f t="array" aca="1" ref="ARR78" ca="1">INDEX(i.LMU_Area,$K78,ARR$26)</f>
        <v>-</v>
      </c>
      <c r="ARS78" s="5" t="str" cm="1">
        <f t="array" aca="1" ref="ARS78" ca="1">INDEX(i.LMU_Area,$K78,ARS$26)</f>
        <v>-</v>
      </c>
      <c r="ART78" s="5" t="str" cm="1">
        <f t="array" aca="1" ref="ART78" ca="1">INDEX(i.LMU_Area,$K78,ART$26)</f>
        <v>-</v>
      </c>
      <c r="ARU78" s="5" t="str" cm="1">
        <f t="array" aca="1" ref="ARU78" ca="1">INDEX(i.LMU_Area,$K78,ARU$26)</f>
        <v>-</v>
      </c>
      <c r="ARV78" s="5" t="str" cm="1">
        <f t="array" aca="1" ref="ARV78" ca="1">INDEX(i.LMU_Area,$K78,ARV$26)</f>
        <v>-</v>
      </c>
      <c r="ARW78" s="5" t="str" cm="1">
        <f t="array" aca="1" ref="ARW78" ca="1">INDEX(i.LMU_Area,$K78,ARW$26)</f>
        <v>-</v>
      </c>
      <c r="ARX78" s="5" t="str" cm="1">
        <f t="array" aca="1" ref="ARX78" ca="1">INDEX(i.LMU_Area,$K78,ARX$26)</f>
        <v>-</v>
      </c>
      <c r="ARY78" s="5" t="str" cm="1">
        <f t="array" aca="1" ref="ARY78" ca="1">INDEX(i.LMU_Area,$K78,ARY$26)</f>
        <v>-</v>
      </c>
      <c r="ARZ78" s="5" t="str" cm="1">
        <f t="array" aca="1" ref="ARZ78" ca="1">INDEX(i.LMU_Area,$K78,ARZ$26)</f>
        <v>-</v>
      </c>
      <c r="ASA78" s="5" t="str" cm="1">
        <f t="array" aca="1" ref="ASA78" ca="1">INDEX(i.LMU_Area,$K78,ASA$26)</f>
        <v>-</v>
      </c>
      <c r="ASB78" s="5" t="str" cm="1">
        <f t="array" aca="1" ref="ASB78" ca="1">INDEX(i.LMU_Area,$K78,ASB$26)</f>
        <v>-</v>
      </c>
      <c r="ASC78" s="5" t="str" cm="1">
        <f t="array" aca="1" ref="ASC78" ca="1">INDEX(i.LMU_Area,$K78,ASC$26)</f>
        <v>-</v>
      </c>
      <c r="ASD78" s="5" t="str" cm="1">
        <f t="array" aca="1" ref="ASD78" ca="1">INDEX(i.LMU_Area,$K78,ASD$26)</f>
        <v>-</v>
      </c>
      <c r="ASE78" s="5" t="str" cm="1">
        <f t="array" aca="1" ref="ASE78" ca="1">INDEX(i.LMU_Area,$K78,ASE$26)</f>
        <v>-</v>
      </c>
      <c r="ASF78" s="5" t="str" cm="1">
        <f t="array" aca="1" ref="ASF78" ca="1">INDEX(i.LMU_Area,$K78,ASF$26)</f>
        <v>-</v>
      </c>
      <c r="ASG78" s="5" t="str" cm="1">
        <f t="array" aca="1" ref="ASG78" ca="1">INDEX(i.LMU_Area,$K78,ASG$26)</f>
        <v>-</v>
      </c>
      <c r="ASH78" s="5" t="str" cm="1">
        <f t="array" aca="1" ref="ASH78" ca="1">INDEX(i.LMU_Area,$K78,ASH$26)</f>
        <v>-</v>
      </c>
      <c r="ASI78" s="5" t="str" cm="1">
        <f t="array" aca="1" ref="ASI78" ca="1">INDEX(i.LMU_Area,$K78,ASI$26)</f>
        <v>-</v>
      </c>
      <c r="ASJ78" s="5" t="str" cm="1">
        <f t="array" aca="1" ref="ASJ78" ca="1">INDEX(i.LMU_Area,$K78,ASJ$26)</f>
        <v>-</v>
      </c>
      <c r="ASK78" s="5" t="str" cm="1">
        <f t="array" aca="1" ref="ASK78" ca="1">INDEX(i.LMU_Area,$K78,ASK$26)</f>
        <v>-</v>
      </c>
      <c r="ASL78" s="5" t="str" cm="1">
        <f t="array" aca="1" ref="ASL78" ca="1">INDEX(i.LMU_Area,$K78,ASL$26)</f>
        <v>-</v>
      </c>
      <c r="ASM78" s="5" t="str" cm="1">
        <f t="array" aca="1" ref="ASM78" ca="1">INDEX(i.LMU_Area,$K78,ASM$26)</f>
        <v>-</v>
      </c>
      <c r="ASN78" s="5" t="str" cm="1">
        <f t="array" aca="1" ref="ASN78" ca="1">INDEX(i.LMU_Area,$K78,ASN$26)</f>
        <v>-</v>
      </c>
      <c r="ASO78" s="5" t="str" cm="1">
        <f t="array" aca="1" ref="ASO78" ca="1">INDEX(i.LMU_Area,$K78,ASO$26)</f>
        <v>-</v>
      </c>
      <c r="ASP78" s="5" t="str" cm="1">
        <f t="array" aca="1" ref="ASP78" ca="1">INDEX(i.LMU_Area,$K78,ASP$26)</f>
        <v>-</v>
      </c>
      <c r="ASQ78" s="5" t="str" cm="1">
        <f t="array" aca="1" ref="ASQ78" ca="1">INDEX(i.LMU_Area,$K78,ASQ$26)</f>
        <v>-</v>
      </c>
      <c r="ASR78" s="5" t="str" cm="1">
        <f t="array" aca="1" ref="ASR78" ca="1">INDEX(i.LMU_Area,$K78,ASR$26)</f>
        <v>-</v>
      </c>
      <c r="ASS78" s="5" t="str" cm="1">
        <f t="array" aca="1" ref="ASS78" ca="1">INDEX(i.LMU_Area,$K78,ASS$26)</f>
        <v>-</v>
      </c>
      <c r="AST78" s="5" t="str" cm="1">
        <f t="array" aca="1" ref="AST78" ca="1">INDEX(i.LMU_Area,$K78,AST$26)</f>
        <v>-</v>
      </c>
      <c r="ASU78" s="5" t="str" cm="1">
        <f t="array" aca="1" ref="ASU78" ca="1">INDEX(i.LMU_Area,$K78,ASU$26)</f>
        <v>-</v>
      </c>
      <c r="ASV78" s="5" t="str" cm="1">
        <f t="array" aca="1" ref="ASV78" ca="1">INDEX(i.LMU_Area,$K78,ASV$26)</f>
        <v>-</v>
      </c>
      <c r="ASW78" s="5" t="str" cm="1">
        <f t="array" aca="1" ref="ASW78" ca="1">INDEX(i.LMU_Area,$K78,ASW$26)</f>
        <v>-</v>
      </c>
      <c r="ASX78" s="5" t="str" cm="1">
        <f t="array" aca="1" ref="ASX78" ca="1">INDEX(i.LMU_Area,$K78,ASX$26)</f>
        <v>-</v>
      </c>
      <c r="ASY78" s="5" t="str" cm="1">
        <f t="array" aca="1" ref="ASY78" ca="1">INDEX(i.LMU_Area,$K78,ASY$26)</f>
        <v>-</v>
      </c>
      <c r="ASZ78" s="5" t="str" cm="1">
        <f t="array" aca="1" ref="ASZ78" ca="1">INDEX(i.LMU_Area,$K78,ASZ$26)</f>
        <v>-</v>
      </c>
      <c r="ATA78" s="5" t="str" cm="1">
        <f t="array" aca="1" ref="ATA78" ca="1">INDEX(i.LMU_Area,$K78,ATA$26)</f>
        <v>-</v>
      </c>
      <c r="ATB78" s="5" t="str" cm="1">
        <f t="array" aca="1" ref="ATB78" ca="1">INDEX(i.LMU_Area,$K78,ATB$26)</f>
        <v>-</v>
      </c>
      <c r="ATC78" s="5" t="str" cm="1">
        <f t="array" aca="1" ref="ATC78" ca="1">INDEX(i.LMU_Area,$K78,ATC$26)</f>
        <v>-</v>
      </c>
      <c r="ATD78" s="5" t="str" cm="1">
        <f t="array" aca="1" ref="ATD78" ca="1">INDEX(i.LMU_Area,$K78,ATD$26)</f>
        <v>-</v>
      </c>
      <c r="ATE78" s="5" t="str" cm="1">
        <f t="array" aca="1" ref="ATE78" ca="1">INDEX(i.LMU_Area,$K78,ATE$26)</f>
        <v>-</v>
      </c>
      <c r="ATF78" s="5" t="str" cm="1">
        <f t="array" aca="1" ref="ATF78" ca="1">INDEX(i.LMU_Area,$K78,ATF$26)</f>
        <v>-</v>
      </c>
      <c r="ATG78" s="5" t="str" cm="1">
        <f t="array" aca="1" ref="ATG78" ca="1">INDEX(i.LMU_Area,$K78,ATG$26)</f>
        <v>-</v>
      </c>
      <c r="ATH78" s="5" t="str" cm="1">
        <f t="array" aca="1" ref="ATH78" ca="1">INDEX(i.LMU_Area,$K78,ATH$26)</f>
        <v>-</v>
      </c>
      <c r="ATI78" s="5" t="str" cm="1">
        <f t="array" aca="1" ref="ATI78" ca="1">INDEX(i.LMU_Area,$K78,ATI$26)</f>
        <v>-</v>
      </c>
      <c r="ATJ78" s="5" t="str" cm="1">
        <f t="array" aca="1" ref="ATJ78" ca="1">INDEX(i.LMU_Area,$K78,ATJ$26)</f>
        <v>-</v>
      </c>
      <c r="ATK78" s="5" t="str" cm="1">
        <f t="array" aca="1" ref="ATK78" ca="1">INDEX(i.LMU_Area,$K78,ATK$26)</f>
        <v>-</v>
      </c>
      <c r="ATL78" s="19">
        <f t="shared" ca="1" si="1161"/>
        <v>1</v>
      </c>
      <c r="ATM78" s="587">
        <v>0</v>
      </c>
    </row>
    <row r="79" spans="1:1209" outlineLevel="1">
      <c r="A79" s="21">
        <f t="shared" si="1096"/>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0.939</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9"/>
      <c r="NW79" s="14"/>
      <c r="NX79" s="14"/>
      <c r="NY79" s="14"/>
      <c r="NZ79" s="14"/>
      <c r="OA79" s="14"/>
      <c r="OB79" s="14"/>
      <c r="OC79" s="14"/>
      <c r="OD79" s="9"/>
      <c r="OE79" s="14"/>
      <c r="OF79" s="14"/>
      <c r="OG79" s="14"/>
      <c r="OH79" s="14"/>
      <c r="OI79" s="14"/>
      <c r="OJ79" s="14"/>
      <c r="OK79" s="14"/>
      <c r="OL79" s="14"/>
      <c r="OM79" s="14"/>
      <c r="ON79" s="14"/>
      <c r="OO79" s="14"/>
      <c r="OP79" s="14"/>
      <c r="OQ79" s="9"/>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c r="AML79" s="14"/>
      <c r="AMM79" s="14"/>
      <c r="AMN79" s="14"/>
      <c r="AMO79" s="14"/>
      <c r="AMP79" s="14"/>
      <c r="AMQ79" s="14"/>
      <c r="AMR79" s="14"/>
      <c r="AMS79" s="14"/>
      <c r="AMT79" s="14"/>
      <c r="AMU79" s="14"/>
      <c r="AMV79" s="14"/>
      <c r="AMW79" s="14"/>
      <c r="AMX79" s="14"/>
      <c r="AMY79" s="14"/>
      <c r="AMZ79" s="14"/>
      <c r="ANA79" s="14"/>
      <c r="ANB79" s="14"/>
      <c r="ANC79" s="14"/>
      <c r="AND79" s="14"/>
      <c r="ANE79" s="14"/>
      <c r="ANF79" s="14"/>
      <c r="ANG79" s="14"/>
      <c r="ANH79" s="14"/>
      <c r="ANI79" s="14"/>
      <c r="ANJ79" s="14"/>
      <c r="ANK79" s="14"/>
      <c r="ANL79" s="14"/>
      <c r="ANM79" s="14"/>
      <c r="ANN79" s="14"/>
      <c r="ANO79" s="14"/>
      <c r="ANP79" s="14"/>
      <c r="ANQ79" s="14"/>
      <c r="ANR79" s="14"/>
      <c r="ANS79" s="14"/>
      <c r="ANT79" s="14"/>
      <c r="ANU79" s="14"/>
      <c r="ANV79" s="14"/>
      <c r="ANW79" s="14"/>
      <c r="ANX79" s="14"/>
      <c r="ANY79" s="14"/>
      <c r="ANZ79" s="14"/>
      <c r="AOA79" s="14"/>
      <c r="AOB79" s="14"/>
      <c r="AOC79" s="14"/>
      <c r="AOD79" s="14"/>
      <c r="AOE79" s="14"/>
      <c r="AOF79" s="14"/>
      <c r="AOG79" s="14"/>
      <c r="AOH79" s="14"/>
      <c r="AOI79" s="14"/>
      <c r="AOJ79" s="14"/>
      <c r="AOK79" s="14"/>
      <c r="AOL79" s="14"/>
      <c r="AOM79" s="14"/>
      <c r="AON79" s="14"/>
      <c r="AOO79" s="14"/>
      <c r="AOP79" s="14"/>
      <c r="AOQ79" s="14"/>
      <c r="AOR79" s="14"/>
      <c r="AOS79" s="14"/>
      <c r="AOT79" s="14"/>
      <c r="AOU79" s="14"/>
      <c r="AOV79" s="14"/>
      <c r="AOW79" s="14"/>
      <c r="AOX79" s="14"/>
      <c r="AOY79" s="14"/>
      <c r="AOZ79" s="14"/>
      <c r="APA79" s="14"/>
      <c r="APB79" s="14"/>
      <c r="APC79" s="14"/>
      <c r="APD79" s="14"/>
      <c r="APE79" s="14"/>
      <c r="APF79" s="14"/>
      <c r="APG79" s="14"/>
      <c r="APH79" s="14"/>
      <c r="API79" s="14"/>
      <c r="APJ79" s="14"/>
      <c r="APK79" s="14"/>
      <c r="APL79" s="14"/>
      <c r="APM79" s="14"/>
      <c r="APN79" s="14"/>
      <c r="APO79" s="14"/>
      <c r="APP79" s="14"/>
      <c r="APQ79" s="14"/>
      <c r="APR79" s="14"/>
      <c r="APS79" s="14"/>
      <c r="APT79" s="14"/>
      <c r="APU79" s="14"/>
      <c r="APV79" s="14"/>
      <c r="APW79" s="14"/>
      <c r="APX79" s="14"/>
      <c r="APY79" s="14"/>
      <c r="APZ79" s="14"/>
      <c r="AQA79" s="14"/>
      <c r="AQB79" s="14"/>
      <c r="AQC79" s="14"/>
      <c r="AQD79" s="14"/>
      <c r="AQE79" s="14"/>
      <c r="AQF79" s="14"/>
      <c r="AQG79" s="14"/>
      <c r="AQH79" s="14"/>
      <c r="AQI79" s="14"/>
      <c r="AQJ79" s="14"/>
      <c r="AQK79" s="14"/>
      <c r="AQL79" s="14"/>
      <c r="AQM79" s="14"/>
      <c r="AQN79" s="14"/>
      <c r="AQO79" s="14"/>
      <c r="AQP79" s="14"/>
      <c r="AQQ79" s="14"/>
      <c r="AQR79" s="14"/>
      <c r="AQS79" s="14"/>
      <c r="AQT79" s="14"/>
      <c r="AQU79" s="14"/>
      <c r="AQV79" s="14"/>
      <c r="AQW79" s="14"/>
      <c r="AQX79" s="14"/>
      <c r="AQY79" s="14"/>
      <c r="AQZ79" s="14"/>
      <c r="ARA79" s="14"/>
      <c r="ARB79" s="14"/>
      <c r="ARC79" s="14"/>
      <c r="ARD79" s="14"/>
      <c r="ARE79" s="14"/>
      <c r="ARF79" s="14"/>
      <c r="ARG79" s="14"/>
      <c r="ARH79" s="14"/>
      <c r="ARI79" s="14"/>
      <c r="ARJ79" s="14"/>
      <c r="ARK79" s="14"/>
      <c r="ARL79" s="14"/>
      <c r="ARM79" s="14"/>
      <c r="ARN79" s="14"/>
      <c r="ARO79" s="14"/>
      <c r="ARP79" s="14"/>
      <c r="ARQ79" s="14"/>
      <c r="ARR79" s="14"/>
      <c r="ARS79" s="14"/>
      <c r="ART79" s="14"/>
      <c r="ARU79" s="14"/>
      <c r="ARV79" s="14"/>
      <c r="ARW79" s="14"/>
      <c r="ARX79" s="14"/>
      <c r="ARY79" s="14"/>
      <c r="ARZ79" s="14"/>
      <c r="ASA79" s="14"/>
      <c r="ASB79" s="14"/>
      <c r="ASC79" s="14"/>
      <c r="ASD79" s="14"/>
      <c r="ASE79" s="14"/>
      <c r="ASF79" s="14"/>
      <c r="ASG79" s="14"/>
      <c r="ASH79" s="14"/>
      <c r="ASI79" s="14"/>
      <c r="ASJ79" s="14"/>
      <c r="ASK79" s="14"/>
      <c r="ASL79" s="14"/>
      <c r="ASM79" s="14"/>
      <c r="ASN79" s="14"/>
      <c r="ASO79" s="14"/>
      <c r="ASP79" s="14"/>
      <c r="ASQ79" s="14"/>
      <c r="ASR79" s="14"/>
      <c r="ASS79" s="14"/>
      <c r="AST79" s="14"/>
      <c r="ASU79" s="14"/>
      <c r="ASV79" s="14"/>
      <c r="ASW79" s="14"/>
      <c r="ASX79" s="14"/>
      <c r="ASY79" s="14"/>
      <c r="ASZ79" s="14"/>
      <c r="ATA79" s="14"/>
      <c r="ATB79" s="14"/>
      <c r="ATC79" s="14"/>
      <c r="ATD79" s="14"/>
      <c r="ATE79" s="14"/>
      <c r="ATF79" s="14"/>
      <c r="ATG79" s="14"/>
      <c r="ATH79" s="14"/>
      <c r="ATI79" s="14"/>
      <c r="ATJ79" s="14"/>
      <c r="ATK79" s="14"/>
      <c r="ATL79" s="14"/>
      <c r="ATM79" s="587">
        <v>0</v>
      </c>
    </row>
    <row r="80" spans="1:1209">
      <c r="A80" s="21">
        <f>ROW(A80)-5</f>
        <v>75</v>
      </c>
      <c r="B80" s="21"/>
      <c r="D80" s="499"/>
      <c r="E80" t="b">
        <v>0</v>
      </c>
      <c r="G80" s="29" t="s">
        <v>1823</v>
      </c>
      <c r="AA80" s="209"/>
      <c r="AB80" s="209"/>
      <c r="AC80" s="209"/>
      <c r="AD80" s="209"/>
      <c r="AE80" s="209"/>
      <c r="AG80" s="209"/>
      <c r="AH80" s="209"/>
      <c r="AI80" s="209"/>
      <c r="AJ80" s="209"/>
      <c r="AK80" s="209"/>
      <c r="AL80" s="209"/>
      <c r="AM80" s="209"/>
      <c r="AN80" s="209"/>
      <c r="AU80" s="264">
        <v>1</v>
      </c>
      <c r="AV80" s="209"/>
      <c r="AW80" s="26" t="s">
        <v>1995</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499"/>
      <c r="NV80" s="9"/>
      <c r="NW80" s="499"/>
      <c r="NX80" s="499"/>
      <c r="NY80" s="499"/>
      <c r="NZ80" s="499"/>
      <c r="OA80" s="499"/>
      <c r="OB80" s="499"/>
      <c r="OC80" s="499"/>
      <c r="OD80" s="9"/>
      <c r="OE80" s="499"/>
      <c r="OF80" s="499"/>
      <c r="OG80" s="499"/>
      <c r="OH80" s="499"/>
      <c r="OI80" s="499"/>
      <c r="OJ80" s="499"/>
      <c r="OK80" s="499"/>
      <c r="OL80" s="499"/>
      <c r="OM80" s="499"/>
      <c r="ON80" s="499"/>
      <c r="OO80" s="499"/>
      <c r="OP80" s="499"/>
      <c r="OQ80" s="9"/>
      <c r="OR80" s="499"/>
      <c r="OS80" s="499"/>
      <c r="OT80" s="499"/>
      <c r="OU80" s="49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499"/>
      <c r="TH80" s="499"/>
      <c r="TI80" s="499"/>
      <c r="TJ80" s="499"/>
      <c r="TK80" s="499"/>
      <c r="TL80" s="499"/>
      <c r="TM80" s="499"/>
      <c r="TN80" s="499"/>
      <c r="TO80" s="499"/>
      <c r="TP80" s="499"/>
      <c r="TQ80" s="499"/>
      <c r="TR80" s="499"/>
      <c r="TS80" s="499"/>
      <c r="TT80" s="499"/>
      <c r="TU80" s="499"/>
      <c r="TV80" s="499"/>
      <c r="TW80" s="499"/>
      <c r="TX80" s="499"/>
      <c r="TY80" s="499"/>
      <c r="TZ80" s="499"/>
      <c r="UA80" s="499"/>
      <c r="UB80" s="499"/>
      <c r="UC80" s="499"/>
      <c r="UD80" s="499"/>
      <c r="UE80" s="499"/>
      <c r="UF80" s="499"/>
      <c r="UG80" s="499"/>
      <c r="UH80" s="499"/>
      <c r="UI80" s="499"/>
      <c r="UJ80" s="499"/>
      <c r="UK80" s="499"/>
      <c r="UL80" s="499"/>
      <c r="UM80" s="499"/>
      <c r="UN80" s="499"/>
      <c r="UO80" s="499"/>
      <c r="UP80" s="499"/>
      <c r="UQ80" s="499"/>
      <c r="UR80" s="499"/>
      <c r="US80" s="499"/>
      <c r="UT80" s="499"/>
      <c r="UU80" s="499"/>
      <c r="UV80" s="499"/>
      <c r="UW80" s="499"/>
      <c r="UX80" s="499"/>
      <c r="UY80" s="499"/>
      <c r="UZ80" s="499"/>
      <c r="VA80" s="499"/>
      <c r="VB80" s="499"/>
      <c r="VC80" s="499"/>
      <c r="VD80" s="499"/>
      <c r="VE80" s="499"/>
      <c r="VF80" s="499"/>
      <c r="VG80" s="499"/>
      <c r="VH80" s="499"/>
      <c r="VI80" s="499"/>
      <c r="VJ80" s="499"/>
      <c r="VK80" s="499"/>
      <c r="VL80" s="499"/>
      <c r="VM80" s="499"/>
      <c r="VN80" s="499"/>
      <c r="VO80" s="499"/>
      <c r="VP80" s="499"/>
      <c r="VQ80" s="499"/>
      <c r="VR80" s="499"/>
      <c r="VS80" s="499"/>
      <c r="VT80" s="499"/>
      <c r="VU80" s="499"/>
      <c r="VV80" s="499"/>
      <c r="VW80" s="499"/>
      <c r="VX80" s="499"/>
      <c r="VY80" s="499"/>
      <c r="VZ80" s="499"/>
      <c r="WA80" s="499"/>
      <c r="WB80" s="499"/>
      <c r="WC80" s="499"/>
      <c r="WD80" s="499"/>
      <c r="WE80" s="499"/>
      <c r="WF80" s="499"/>
      <c r="WG80" s="499"/>
      <c r="WH80" s="499"/>
      <c r="WI80" s="499"/>
      <c r="WJ80" s="499"/>
      <c r="WK80" s="499"/>
      <c r="WL80" s="499"/>
      <c r="WM80" s="499"/>
      <c r="WN80" s="499"/>
      <c r="WO80" s="499"/>
      <c r="WP80" s="499"/>
      <c r="WQ80" s="499"/>
      <c r="WR80" s="499"/>
      <c r="WS80" s="499"/>
      <c r="WT80" s="499"/>
      <c r="WU80" s="499"/>
      <c r="WV80" s="499"/>
      <c r="WW80" s="499"/>
      <c r="WX80" s="499"/>
      <c r="WY80" s="499"/>
      <c r="WZ80" s="499"/>
      <c r="XA80" s="499"/>
      <c r="XB80" s="499"/>
      <c r="XC80" s="499"/>
      <c r="XD80" s="499"/>
      <c r="XE80" s="499"/>
      <c r="XF80" s="499"/>
      <c r="XG80" s="499"/>
      <c r="XH80" s="499"/>
      <c r="XI80" s="499"/>
      <c r="XJ80" s="499"/>
      <c r="XK80" s="499"/>
      <c r="XL80" s="499"/>
      <c r="XM80" s="499"/>
      <c r="XN80" s="499"/>
      <c r="XO80" s="499"/>
      <c r="XP80" s="499"/>
      <c r="XQ80" s="499"/>
      <c r="XR80" s="499"/>
      <c r="XS80" s="499"/>
      <c r="XT80" s="499"/>
      <c r="XU80" s="499"/>
      <c r="XV80" s="499"/>
      <c r="XW80" s="499"/>
      <c r="XX80" s="499"/>
      <c r="XY80" s="499"/>
      <c r="XZ80" s="499"/>
      <c r="YA80" s="499"/>
      <c r="YB80" s="499"/>
      <c r="YC80" s="499"/>
      <c r="YD80" s="499"/>
      <c r="YE80" s="499"/>
      <c r="YF80" s="499"/>
      <c r="YG80" s="499"/>
      <c r="YH80" s="499"/>
      <c r="YI80" s="499"/>
      <c r="YJ80" s="499"/>
      <c r="YK80" s="499"/>
      <c r="YL80" s="499"/>
      <c r="YM80" s="499"/>
      <c r="YN80" s="499"/>
      <c r="YO80" s="499"/>
      <c r="YP80" s="499"/>
      <c r="YQ80" s="499"/>
      <c r="YR80" s="499"/>
      <c r="YS80" s="499"/>
      <c r="YT80" s="499"/>
      <c r="YU80" s="499"/>
      <c r="YV80" s="499"/>
      <c r="YW80" s="499"/>
      <c r="YX80" s="499"/>
      <c r="YY80" s="499"/>
      <c r="YZ80" s="499"/>
      <c r="ZA80" s="499"/>
      <c r="ZB80" s="499"/>
      <c r="ZC80" s="499"/>
      <c r="ZD80" s="499"/>
      <c r="ZE80" s="499"/>
      <c r="ZF80" s="499"/>
      <c r="ZG80" s="499"/>
      <c r="ZH80" s="499"/>
      <c r="ZI80" s="499"/>
      <c r="ZJ80" s="499"/>
      <c r="ZK80" s="499"/>
      <c r="ZL80" s="499"/>
      <c r="ZM80" s="499"/>
      <c r="ZN80" s="499"/>
      <c r="ZO80" s="499"/>
      <c r="ZP80" s="499"/>
      <c r="ZQ80" s="499"/>
      <c r="ZR80" s="499"/>
      <c r="ZS80" s="499"/>
      <c r="ZT80" s="499"/>
      <c r="ZU80" s="499"/>
      <c r="ZV80" s="499"/>
      <c r="ZW80" s="499"/>
      <c r="ZX80" s="499"/>
      <c r="ZY80" s="499"/>
      <c r="ZZ80" s="499"/>
      <c r="AAA80" s="499"/>
      <c r="AAB80" s="499"/>
      <c r="AAC80" s="499"/>
      <c r="AAD80" s="499"/>
      <c r="AAE80" s="499"/>
      <c r="AAF80" s="499"/>
      <c r="AAG80" s="499"/>
      <c r="AAH80" s="499"/>
      <c r="AAI80" s="499"/>
      <c r="AAJ80" s="499"/>
      <c r="AAK80" s="499"/>
      <c r="AAL80" s="499"/>
      <c r="AAM80" s="499"/>
      <c r="AAN80" s="499"/>
      <c r="AAO80" s="499"/>
      <c r="AAP80" s="499"/>
      <c r="AAQ80" s="499"/>
      <c r="AAR80" s="499"/>
      <c r="AAS80" s="499"/>
      <c r="AAT80" s="499"/>
      <c r="AAU80" s="499"/>
      <c r="AAV80" s="499"/>
      <c r="AAW80" s="499"/>
      <c r="AAX80" s="499"/>
      <c r="AAY80" s="499"/>
      <c r="AAZ80" s="499"/>
      <c r="ABA80" s="499"/>
      <c r="ABB80" s="499"/>
      <c r="ABC80" s="499"/>
      <c r="ABD80" s="499"/>
      <c r="ABE80" s="499"/>
      <c r="ABF80" s="499"/>
      <c r="ABG80" s="499"/>
      <c r="ABH80" s="499"/>
      <c r="ABI80" s="499"/>
      <c r="ABJ80" s="499"/>
      <c r="ABK80" s="499"/>
      <c r="ABL80" s="499"/>
      <c r="ABM80" s="499"/>
      <c r="ABN80" s="499"/>
      <c r="ABO80" s="499"/>
      <c r="ABP80" s="499"/>
      <c r="ABQ80" s="499"/>
      <c r="ABR80" s="499"/>
      <c r="ABS80" s="499"/>
      <c r="ABT80" s="499"/>
      <c r="ABU80" s="499"/>
      <c r="ABV80" s="499"/>
      <c r="ABW80" s="499"/>
      <c r="ABX80" s="499"/>
      <c r="ABY80" s="499"/>
      <c r="ABZ80" s="499"/>
      <c r="ACA80" s="499"/>
      <c r="ACB80" s="499"/>
      <c r="ACC80" s="499"/>
      <c r="ACD80" s="499"/>
      <c r="ACE80" s="499"/>
      <c r="ACF80" s="499"/>
      <c r="ACG80" s="499"/>
      <c r="ACH80" s="499"/>
      <c r="ACI80" s="499"/>
      <c r="ACJ80" s="499"/>
      <c r="ACK80" s="499"/>
      <c r="ACL80" s="499"/>
      <c r="ACM80" s="499"/>
      <c r="ACN80" s="499"/>
      <c r="ACO80" s="499"/>
      <c r="ACP80" s="499"/>
      <c r="ACQ80" s="499"/>
      <c r="ACR80" s="499"/>
      <c r="ACS80" s="499"/>
      <c r="ACT80" s="499"/>
      <c r="ACU80" s="499"/>
      <c r="ACV80" s="499"/>
      <c r="ACW80" s="499"/>
      <c r="ACX80" s="499"/>
      <c r="ACY80" s="499"/>
      <c r="ACZ80" s="499"/>
      <c r="ADA80" s="499"/>
      <c r="ADB80" s="499"/>
      <c r="ADC80" s="499"/>
      <c r="ADD80" s="499"/>
      <c r="ADE80" s="499"/>
      <c r="ADF80" s="499"/>
      <c r="ADG80" s="499"/>
      <c r="ADH80" s="499"/>
      <c r="ADI80" s="499"/>
      <c r="ADJ80" s="499"/>
      <c r="ADK80" s="499"/>
      <c r="ADL80" s="499"/>
      <c r="ADM80" s="499"/>
      <c r="ADN80" s="499"/>
      <c r="ADO80" s="499"/>
      <c r="ADP80" s="499"/>
      <c r="ADQ80" s="499"/>
      <c r="ADR80" s="499"/>
      <c r="ADS80" s="499"/>
      <c r="ADT80" s="499"/>
      <c r="ADU80" s="499"/>
      <c r="ADV80" s="499"/>
      <c r="ADW80" s="499"/>
      <c r="ADX80" s="499"/>
      <c r="ADY80" s="499"/>
      <c r="ADZ80" s="499"/>
      <c r="AEA80" s="499"/>
      <c r="AEB80" s="499"/>
      <c r="AEC80" s="499"/>
      <c r="AED80" s="499"/>
      <c r="AEE80" s="499"/>
      <c r="AEF80" s="499"/>
      <c r="AEG80" s="499"/>
      <c r="AEH80" s="499"/>
      <c r="AEI80" s="499"/>
      <c r="AEJ80" s="499"/>
      <c r="AEK80" s="499"/>
      <c r="AEL80" s="499"/>
      <c r="AEM80" s="499"/>
      <c r="AEN80" s="499"/>
      <c r="AEO80" s="499"/>
      <c r="AEP80" s="499"/>
      <c r="AEQ80" s="499"/>
      <c r="AER80" s="499"/>
      <c r="AES80" s="499"/>
      <c r="AET80" s="499"/>
      <c r="AEU80" s="499"/>
      <c r="AEV80" s="499"/>
      <c r="AEW80" s="499"/>
      <c r="AEX80" s="499"/>
      <c r="AEY80" s="499"/>
      <c r="AEZ80" s="499"/>
      <c r="AFA80" s="499"/>
      <c r="AFB80" s="499"/>
      <c r="AFC80" s="499"/>
      <c r="AFD80" s="499"/>
      <c r="AFE80" s="499"/>
      <c r="AFF80" s="499"/>
      <c r="AFG80" s="499"/>
      <c r="AFH80" s="499"/>
      <c r="AFI80" s="499"/>
      <c r="AFJ80" s="499"/>
      <c r="AFK80" s="499"/>
      <c r="AFL80" s="499"/>
      <c r="AFM80" s="499"/>
      <c r="AFN80" s="499"/>
      <c r="AFO80" s="499"/>
      <c r="AFP80" s="499"/>
      <c r="AFQ80" s="499"/>
      <c r="AFR80" s="499"/>
      <c r="AFS80" s="499"/>
      <c r="AFT80" s="499"/>
      <c r="AFU80" s="499"/>
      <c r="AFV80" s="499"/>
      <c r="AFW80" s="499"/>
      <c r="AFX80" s="499"/>
      <c r="AFY80" s="499"/>
      <c r="AFZ80" s="499"/>
      <c r="AGA80" s="499"/>
      <c r="AGB80" s="499"/>
      <c r="AGC80" s="499"/>
      <c r="AGD80" s="499"/>
      <c r="AGE80" s="499"/>
      <c r="AGF80" s="499"/>
      <c r="AGG80" s="499"/>
      <c r="AGH80" s="499"/>
      <c r="AGI80" s="499"/>
      <c r="AGJ80" s="499"/>
      <c r="AGK80" s="499"/>
      <c r="AGL80" s="499"/>
      <c r="AGM80" s="499"/>
      <c r="AGN80" s="499"/>
      <c r="AGO80" s="499"/>
      <c r="AGP80" s="499"/>
      <c r="AGQ80" s="499"/>
      <c r="AGR80" s="499"/>
      <c r="AGS80" s="499"/>
      <c r="AGT80" s="499"/>
      <c r="AGU80" s="499"/>
      <c r="AGV80" s="499"/>
      <c r="AGW80" s="499"/>
      <c r="AGX80" s="499"/>
      <c r="AGY80" s="499"/>
      <c r="AGZ80" s="499"/>
      <c r="AHA80" s="499"/>
      <c r="AHB80" s="499"/>
      <c r="AHC80" s="499"/>
      <c r="AHD80" s="499"/>
      <c r="AHE80" s="499"/>
      <c r="AHF80" s="499"/>
      <c r="AHG80" s="499"/>
      <c r="AHH80" s="499"/>
      <c r="AHI80" s="499"/>
      <c r="AHJ80" s="499"/>
      <c r="AHK80" s="499"/>
      <c r="AHL80" s="499"/>
      <c r="AHM80" s="499"/>
      <c r="AHN80" s="499"/>
      <c r="AHO80" s="499"/>
      <c r="AHP80" s="499"/>
      <c r="AHQ80" s="499"/>
      <c r="AHR80" s="499"/>
      <c r="AHS80" s="499"/>
      <c r="AHT80" s="499"/>
      <c r="AHU80" s="499"/>
      <c r="AHV80" s="499"/>
      <c r="AHW80" s="499"/>
      <c r="AHX80" s="499"/>
      <c r="AHY80" s="499"/>
      <c r="AHZ80" s="499"/>
      <c r="AIA80" s="499"/>
      <c r="AIB80" s="499"/>
      <c r="AIC80" s="499"/>
      <c r="AID80" s="499"/>
      <c r="AIE80" s="499"/>
      <c r="AIF80" s="499"/>
      <c r="AIG80" s="499"/>
      <c r="AIH80" s="499"/>
      <c r="AII80" s="499"/>
      <c r="AIJ80" s="499"/>
      <c r="AIK80" s="499"/>
      <c r="AIL80" s="499"/>
      <c r="AIM80" s="499"/>
      <c r="AIN80" s="499"/>
      <c r="AIO80" s="499"/>
      <c r="AIP80" s="499"/>
      <c r="AIQ80" s="499"/>
      <c r="AIR80" s="499"/>
      <c r="AIS80" s="499"/>
      <c r="AIT80" s="499"/>
      <c r="AIU80" s="499"/>
      <c r="AIV80" s="499"/>
      <c r="AIW80" s="499"/>
      <c r="AIX80" s="499"/>
      <c r="AIY80" s="499"/>
      <c r="AIZ80" s="499"/>
      <c r="AJA80" s="499"/>
      <c r="AJB80" s="499"/>
      <c r="AJC80" s="499"/>
      <c r="AJD80" s="499"/>
      <c r="AJE80" s="499"/>
      <c r="AJF80" s="499"/>
      <c r="AJG80" s="499"/>
      <c r="AJH80" s="499"/>
      <c r="AJI80" s="499"/>
      <c r="AJJ80" s="499"/>
      <c r="AJK80" s="499"/>
      <c r="AJL80" s="499"/>
      <c r="AJM80" s="499"/>
      <c r="AJN80" s="499"/>
      <c r="AJO80" s="499"/>
      <c r="AJP80" s="499"/>
      <c r="AJQ80" s="499"/>
      <c r="AJR80" s="499"/>
      <c r="AJS80" s="499"/>
      <c r="AJT80" s="499"/>
      <c r="AJU80" s="499"/>
      <c r="AJV80" s="499"/>
      <c r="AJW80" s="499"/>
      <c r="AJX80" s="499"/>
      <c r="AJY80" s="499"/>
      <c r="AJZ80" s="499"/>
      <c r="AKA80" s="499"/>
      <c r="AKB80" s="499"/>
      <c r="AKC80" s="499"/>
      <c r="AKD80" s="499"/>
      <c r="AKE80" s="499"/>
      <c r="AKF80" s="499"/>
      <c r="AKG80" s="499"/>
      <c r="AKH80" s="499"/>
      <c r="AKI80" s="499"/>
      <c r="AKJ80" s="499"/>
      <c r="AKK80" s="499"/>
      <c r="AKL80" s="499"/>
      <c r="AKM80" s="499"/>
      <c r="AKN80" s="499"/>
      <c r="AKO80" s="499"/>
      <c r="AKP80" s="499"/>
      <c r="AKQ80" s="499"/>
      <c r="AKR80" s="499"/>
      <c r="AKS80" s="499"/>
      <c r="AKT80" s="499"/>
      <c r="AKU80" s="499"/>
      <c r="AKV80" s="499"/>
      <c r="AKW80" s="499"/>
      <c r="AKX80" s="499"/>
      <c r="AKY80" s="499"/>
      <c r="AKZ80" s="499"/>
      <c r="ALA80" s="499"/>
      <c r="ALB80" s="499"/>
      <c r="ALC80" s="499"/>
      <c r="ALD80" s="499"/>
      <c r="ALE80" s="499"/>
      <c r="ALF80" s="499"/>
      <c r="ALG80" s="499"/>
      <c r="ALH80" s="499"/>
      <c r="ALI80" s="499"/>
      <c r="ALJ80" s="499"/>
      <c r="ALK80" s="499"/>
      <c r="ALL80" s="499"/>
      <c r="ALM80" s="499"/>
      <c r="ALN80" s="499"/>
      <c r="ALO80" s="499"/>
      <c r="ALP80" s="499"/>
      <c r="ALQ80" s="499"/>
      <c r="ALR80" s="499"/>
      <c r="ALS80" s="499"/>
      <c r="ALT80" s="499"/>
      <c r="ALU80" s="499"/>
      <c r="ALV80" s="499"/>
      <c r="ALW80" s="499"/>
      <c r="ALX80" s="499"/>
      <c r="ALY80" s="499"/>
      <c r="ALZ80" s="499"/>
      <c r="AMA80" s="499"/>
      <c r="AMB80" s="499"/>
      <c r="AMC80" s="499"/>
      <c r="AMD80" s="499"/>
      <c r="AME80" s="499"/>
      <c r="AMF80" s="499"/>
      <c r="AMG80" s="499"/>
      <c r="AMH80" s="499"/>
      <c r="AMI80" s="499"/>
      <c r="AMJ80" s="499"/>
      <c r="AMK80" s="499"/>
      <c r="AML80" s="499"/>
      <c r="AMM80" s="499"/>
      <c r="AMN80" s="499"/>
      <c r="AMO80" s="499"/>
      <c r="AMP80" s="499"/>
      <c r="AMQ80" s="499"/>
      <c r="AMR80" s="499"/>
      <c r="AMS80" s="499"/>
      <c r="AMT80" s="499"/>
      <c r="AMU80" s="499"/>
      <c r="AMV80" s="499"/>
      <c r="AMW80" s="499"/>
      <c r="AMX80" s="499"/>
      <c r="AMY80" s="499"/>
      <c r="AMZ80" s="499"/>
      <c r="ANA80" s="499"/>
      <c r="ANB80" s="499"/>
      <c r="ANC80" s="499"/>
      <c r="AND80" s="499"/>
      <c r="ANE80" s="499"/>
      <c r="ANF80" s="499"/>
      <c r="ANG80" s="499"/>
      <c r="ANH80" s="499"/>
      <c r="ANI80" s="499"/>
      <c r="ANJ80" s="499"/>
      <c r="ANK80" s="499"/>
      <c r="ANL80" s="499"/>
      <c r="ANM80" s="499"/>
      <c r="ANN80" s="499"/>
      <c r="ANO80" s="499"/>
      <c r="ANP80" s="499"/>
      <c r="ANQ80" s="499"/>
      <c r="ANR80" s="499"/>
      <c r="ANS80" s="499"/>
      <c r="ANT80" s="499"/>
      <c r="ANU80" s="499"/>
      <c r="ANV80" s="499"/>
      <c r="ANW80" s="499"/>
      <c r="ANX80" s="499"/>
      <c r="ANY80" s="499"/>
      <c r="ANZ80" s="499"/>
      <c r="AOA80" s="499"/>
      <c r="AOB80" s="499"/>
      <c r="AOC80" s="499"/>
      <c r="AOD80" s="499"/>
      <c r="AOE80" s="499"/>
      <c r="AOF80" s="499"/>
      <c r="AOG80" s="499"/>
      <c r="AOH80" s="499"/>
      <c r="AOI80" s="499"/>
      <c r="AOJ80" s="499"/>
      <c r="AOK80" s="499"/>
      <c r="AOL80" s="499"/>
      <c r="AOM80" s="499"/>
      <c r="AON80" s="499"/>
      <c r="AOO80" s="499"/>
      <c r="AOP80" s="499"/>
      <c r="AOQ80" s="499"/>
      <c r="AOR80" s="499"/>
      <c r="AOS80" s="499"/>
      <c r="AOT80" s="499"/>
      <c r="AOU80" s="499"/>
      <c r="AOV80" s="499"/>
      <c r="AOW80" s="499"/>
      <c r="AOX80" s="499"/>
      <c r="AOY80" s="499"/>
      <c r="AOZ80" s="499"/>
      <c r="APA80" s="499"/>
      <c r="APB80" s="499"/>
      <c r="APC80" s="499"/>
      <c r="APD80" s="499"/>
      <c r="APE80" s="499"/>
      <c r="APF80" s="499"/>
      <c r="APG80" s="499"/>
      <c r="APH80" s="499"/>
      <c r="API80" s="499"/>
      <c r="APJ80" s="499"/>
      <c r="APK80" s="499"/>
      <c r="APL80" s="499"/>
      <c r="APM80" s="499"/>
      <c r="APN80" s="499"/>
      <c r="APO80" s="499"/>
      <c r="APP80" s="499"/>
      <c r="APQ80" s="499"/>
      <c r="APR80" s="499"/>
      <c r="APS80" s="499"/>
      <c r="APT80" s="499"/>
      <c r="APU80" s="499"/>
      <c r="APV80" s="499"/>
      <c r="APW80" s="499"/>
      <c r="APX80" s="499"/>
      <c r="APY80" s="499"/>
      <c r="APZ80" s="499"/>
      <c r="AQA80" s="499"/>
      <c r="AQB80" s="499"/>
      <c r="AQC80" s="499"/>
      <c r="AQD80" s="499"/>
      <c r="AQE80" s="499"/>
      <c r="AQF80" s="499"/>
      <c r="AQG80" s="499"/>
      <c r="AQH80" s="499"/>
      <c r="AQI80" s="499"/>
      <c r="AQJ80" s="499"/>
      <c r="AQK80" s="499"/>
      <c r="AQL80" s="499"/>
      <c r="AQM80" s="499"/>
      <c r="AQN80" s="499"/>
      <c r="AQO80" s="499"/>
      <c r="AQP80" s="499"/>
      <c r="AQQ80" s="499"/>
      <c r="AQR80" s="499"/>
      <c r="AQS80" s="499"/>
      <c r="AQT80" s="499"/>
      <c r="AQU80" s="499"/>
      <c r="AQV80" s="499"/>
      <c r="AQW80" s="499"/>
      <c r="AQX80" s="499"/>
      <c r="AQY80" s="499"/>
      <c r="AQZ80" s="499"/>
      <c r="ARA80" s="499"/>
      <c r="ARB80" s="499"/>
      <c r="ARC80" s="499"/>
      <c r="ARD80" s="499"/>
      <c r="ARE80" s="499"/>
      <c r="ARF80" s="499"/>
      <c r="ARG80" s="499"/>
      <c r="ARH80" s="499"/>
      <c r="ARI80" s="499"/>
      <c r="ARJ80" s="499"/>
      <c r="ARK80" s="499"/>
      <c r="ARL80" s="499"/>
      <c r="ARM80" s="499"/>
      <c r="ARN80" s="499"/>
      <c r="ARO80" s="499"/>
      <c r="ARP80" s="499"/>
      <c r="ARQ80" s="499"/>
      <c r="ARR80" s="499"/>
      <c r="ARS80" s="499"/>
      <c r="ART80" s="499"/>
      <c r="ARU80" s="499"/>
      <c r="ARV80" s="499"/>
      <c r="ARW80" s="499"/>
      <c r="ARX80" s="499"/>
      <c r="ARY80" s="499"/>
      <c r="ARZ80" s="499"/>
      <c r="ASA80" s="499"/>
      <c r="ASB80" s="499"/>
      <c r="ASC80" s="499"/>
      <c r="ASD80" s="499"/>
      <c r="ASE80" s="499"/>
      <c r="ASF80" s="499"/>
      <c r="ASG80" s="499"/>
      <c r="ASH80" s="499"/>
      <c r="ASI80" s="499"/>
      <c r="ASJ80" s="499"/>
      <c r="ASK80" s="499"/>
      <c r="ASL80" s="499"/>
      <c r="ASM80" s="499"/>
      <c r="ASN80" s="499"/>
      <c r="ASO80" s="499"/>
      <c r="ASP80" s="499"/>
      <c r="ASQ80" s="499"/>
      <c r="ASR80" s="499"/>
      <c r="ASS80" s="499"/>
      <c r="AST80" s="499"/>
      <c r="ASU80" s="499"/>
      <c r="ASV80" s="499"/>
      <c r="ASW80" s="499"/>
      <c r="ASX80" s="499"/>
      <c r="ASY80" s="499"/>
      <c r="ASZ80" s="499"/>
      <c r="ATA80" s="499"/>
      <c r="ATB80" s="499"/>
      <c r="ATC80" s="499"/>
      <c r="ATD80" s="499"/>
      <c r="ATE80" s="499"/>
      <c r="ATF80" s="499"/>
      <c r="ATG80" s="499"/>
      <c r="ATH80" s="499"/>
      <c r="ATI80" s="499"/>
      <c r="ATJ80" s="499"/>
      <c r="ATK80" s="499"/>
      <c r="ATL80" s="499"/>
      <c r="ATM80" s="587">
        <v>0</v>
      </c>
    </row>
    <row r="81" spans="1:1209" outlineLevel="2">
      <c r="A81" s="21">
        <f>ROW(A81)-5</f>
        <v>76</v>
      </c>
      <c r="B81" s="21"/>
      <c r="D81" s="499"/>
      <c r="E81" t="b">
        <v>0</v>
      </c>
      <c r="G81" s="29" t="s">
        <v>1713</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499"/>
      <c r="NV81" s="9"/>
      <c r="NW81" s="499"/>
      <c r="NX81" s="499"/>
      <c r="NY81" s="499"/>
      <c r="NZ81" s="499"/>
      <c r="OA81" s="499"/>
      <c r="OB81" s="499"/>
      <c r="OC81" s="499"/>
      <c r="OD81" s="9"/>
      <c r="OE81" s="499"/>
      <c r="OF81" s="499"/>
      <c r="OG81" s="499"/>
      <c r="OH81" s="499"/>
      <c r="OI81" s="499"/>
      <c r="OJ81" s="499"/>
      <c r="OK81" s="499"/>
      <c r="OL81" s="499"/>
      <c r="OM81" s="499"/>
      <c r="ON81" s="499"/>
      <c r="OO81" s="499"/>
      <c r="OP81" s="499"/>
      <c r="OQ81" s="9"/>
      <c r="OR81" s="499"/>
      <c r="OS81" s="499"/>
      <c r="OT81" s="499"/>
      <c r="OU81" s="49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499"/>
      <c r="TH81" s="499"/>
      <c r="TI81" s="499"/>
      <c r="TJ81" s="499"/>
      <c r="TK81" s="499"/>
      <c r="TL81" s="499"/>
      <c r="TM81" s="499"/>
      <c r="TN81" s="499"/>
      <c r="TO81" s="499"/>
      <c r="TP81" s="499"/>
      <c r="TQ81" s="499"/>
      <c r="TR81" s="499"/>
      <c r="TS81" s="499"/>
      <c r="TT81" s="499"/>
      <c r="TU81" s="499"/>
      <c r="TV81" s="499"/>
      <c r="TW81" s="499"/>
      <c r="TX81" s="499"/>
      <c r="TY81" s="499"/>
      <c r="TZ81" s="499"/>
      <c r="UA81" s="499"/>
      <c r="UB81" s="499"/>
      <c r="UC81" s="499"/>
      <c r="UD81" s="499"/>
      <c r="UE81" s="499"/>
      <c r="UF81" s="499"/>
      <c r="UG81" s="499"/>
      <c r="UH81" s="499"/>
      <c r="UI81" s="499"/>
      <c r="UJ81" s="499"/>
      <c r="UK81" s="499"/>
      <c r="UL81" s="499"/>
      <c r="UM81" s="499"/>
      <c r="UN81" s="499"/>
      <c r="UO81" s="499"/>
      <c r="UP81" s="499"/>
      <c r="UQ81" s="499"/>
      <c r="UR81" s="499"/>
      <c r="US81" s="499"/>
      <c r="UT81" s="499"/>
      <c r="UU81" s="499"/>
      <c r="UV81" s="499"/>
      <c r="UW81" s="499"/>
      <c r="UX81" s="499"/>
      <c r="UY81" s="499"/>
      <c r="UZ81" s="499"/>
      <c r="VA81" s="499"/>
      <c r="VB81" s="499"/>
      <c r="VC81" s="499"/>
      <c r="VD81" s="499"/>
      <c r="VE81" s="499"/>
      <c r="VF81" s="499"/>
      <c r="VG81" s="499"/>
      <c r="VH81" s="499"/>
      <c r="VI81" s="499"/>
      <c r="VJ81" s="499"/>
      <c r="VK81" s="499"/>
      <c r="VL81" s="499"/>
      <c r="VM81" s="499"/>
      <c r="VN81" s="499"/>
      <c r="VO81" s="499"/>
      <c r="VP81" s="499"/>
      <c r="VQ81" s="499"/>
      <c r="VR81" s="499"/>
      <c r="VS81" s="499"/>
      <c r="VT81" s="499"/>
      <c r="VU81" s="499"/>
      <c r="VV81" s="499"/>
      <c r="VW81" s="499"/>
      <c r="VX81" s="499"/>
      <c r="VY81" s="499"/>
      <c r="VZ81" s="499"/>
      <c r="WA81" s="499"/>
      <c r="WB81" s="499"/>
      <c r="WC81" s="499"/>
      <c r="WD81" s="499"/>
      <c r="WE81" s="499"/>
      <c r="WF81" s="499"/>
      <c r="WG81" s="499"/>
      <c r="WH81" s="499"/>
      <c r="WI81" s="499"/>
      <c r="WJ81" s="499"/>
      <c r="WK81" s="499"/>
      <c r="WL81" s="499"/>
      <c r="WM81" s="499"/>
      <c r="WN81" s="499"/>
      <c r="WO81" s="499"/>
      <c r="WP81" s="499"/>
      <c r="WQ81" s="499"/>
      <c r="WR81" s="499"/>
      <c r="WS81" s="499"/>
      <c r="WT81" s="499"/>
      <c r="WU81" s="499"/>
      <c r="WV81" s="499"/>
      <c r="WW81" s="499"/>
      <c r="WX81" s="499"/>
      <c r="WY81" s="499"/>
      <c r="WZ81" s="499"/>
      <c r="XA81" s="499"/>
      <c r="XB81" s="499"/>
      <c r="XC81" s="499"/>
      <c r="XD81" s="499"/>
      <c r="XE81" s="499"/>
      <c r="XF81" s="499"/>
      <c r="XG81" s="499"/>
      <c r="XH81" s="499"/>
      <c r="XI81" s="499"/>
      <c r="XJ81" s="499"/>
      <c r="XK81" s="499"/>
      <c r="XL81" s="499"/>
      <c r="XM81" s="499"/>
      <c r="XN81" s="499"/>
      <c r="XO81" s="499"/>
      <c r="XP81" s="499"/>
      <c r="XQ81" s="499"/>
      <c r="XR81" s="499"/>
      <c r="XS81" s="499"/>
      <c r="XT81" s="499"/>
      <c r="XU81" s="499"/>
      <c r="XV81" s="499"/>
      <c r="XW81" s="499"/>
      <c r="XX81" s="499"/>
      <c r="XY81" s="499"/>
      <c r="XZ81" s="499"/>
      <c r="YA81" s="499"/>
      <c r="YB81" s="499"/>
      <c r="YC81" s="499"/>
      <c r="YD81" s="499"/>
      <c r="YE81" s="499"/>
      <c r="YF81" s="499"/>
      <c r="YG81" s="499"/>
      <c r="YH81" s="499"/>
      <c r="YI81" s="499"/>
      <c r="YJ81" s="499"/>
      <c r="YK81" s="499"/>
      <c r="YL81" s="499"/>
      <c r="YM81" s="499"/>
      <c r="YN81" s="499"/>
      <c r="YO81" s="499"/>
      <c r="YP81" s="499"/>
      <c r="YQ81" s="499"/>
      <c r="YR81" s="499"/>
      <c r="YS81" s="499"/>
      <c r="YT81" s="499"/>
      <c r="YU81" s="499"/>
      <c r="YV81" s="499"/>
      <c r="YW81" s="499"/>
      <c r="YX81" s="499"/>
      <c r="YY81" s="499"/>
      <c r="YZ81" s="499"/>
      <c r="ZA81" s="499"/>
      <c r="ZB81" s="499"/>
      <c r="ZC81" s="499"/>
      <c r="ZD81" s="499"/>
      <c r="ZE81" s="499"/>
      <c r="ZF81" s="499"/>
      <c r="ZG81" s="499"/>
      <c r="ZH81" s="499"/>
      <c r="ZI81" s="499"/>
      <c r="ZJ81" s="499"/>
      <c r="ZK81" s="499"/>
      <c r="ZL81" s="499"/>
      <c r="ZM81" s="499"/>
      <c r="ZN81" s="499"/>
      <c r="ZO81" s="499"/>
      <c r="ZP81" s="499"/>
      <c r="ZQ81" s="499"/>
      <c r="ZR81" s="499"/>
      <c r="ZS81" s="499"/>
      <c r="ZT81" s="499"/>
      <c r="ZU81" s="499"/>
      <c r="ZV81" s="499"/>
      <c r="ZW81" s="499"/>
      <c r="ZX81" s="499"/>
      <c r="ZY81" s="499"/>
      <c r="ZZ81" s="499"/>
      <c r="AAA81" s="499"/>
      <c r="AAB81" s="499"/>
      <c r="AAC81" s="499"/>
      <c r="AAD81" s="499"/>
      <c r="AAE81" s="499"/>
      <c r="AAF81" s="499"/>
      <c r="AAG81" s="499"/>
      <c r="AAH81" s="499"/>
      <c r="AAI81" s="499"/>
      <c r="AAJ81" s="499"/>
      <c r="AAK81" s="499"/>
      <c r="AAL81" s="499"/>
      <c r="AAM81" s="499"/>
      <c r="AAN81" s="499"/>
      <c r="AAO81" s="499"/>
      <c r="AAP81" s="499"/>
      <c r="AAQ81" s="499"/>
      <c r="AAR81" s="499"/>
      <c r="AAS81" s="499"/>
      <c r="AAT81" s="499"/>
      <c r="AAU81" s="499"/>
      <c r="AAV81" s="499"/>
      <c r="AAW81" s="499"/>
      <c r="AAX81" s="499"/>
      <c r="AAY81" s="499"/>
      <c r="AAZ81" s="499"/>
      <c r="ABA81" s="499"/>
      <c r="ABB81" s="499"/>
      <c r="ABC81" s="499"/>
      <c r="ABD81" s="499"/>
      <c r="ABE81" s="499"/>
      <c r="ABF81" s="499"/>
      <c r="ABG81" s="499"/>
      <c r="ABH81" s="499"/>
      <c r="ABI81" s="499"/>
      <c r="ABJ81" s="499"/>
      <c r="ABK81" s="499"/>
      <c r="ABL81" s="499"/>
      <c r="ABM81" s="499"/>
      <c r="ABN81" s="499"/>
      <c r="ABO81" s="499"/>
      <c r="ABP81" s="499"/>
      <c r="ABQ81" s="499"/>
      <c r="ABR81" s="499"/>
      <c r="ABS81" s="499"/>
      <c r="ABT81" s="499"/>
      <c r="ABU81" s="499"/>
      <c r="ABV81" s="499"/>
      <c r="ABW81" s="499"/>
      <c r="ABX81" s="499"/>
      <c r="ABY81" s="499"/>
      <c r="ABZ81" s="499"/>
      <c r="ACA81" s="499"/>
      <c r="ACB81" s="499"/>
      <c r="ACC81" s="499"/>
      <c r="ACD81" s="499"/>
      <c r="ACE81" s="499"/>
      <c r="ACF81" s="499"/>
      <c r="ACG81" s="499"/>
      <c r="ACH81" s="499"/>
      <c r="ACI81" s="499"/>
      <c r="ACJ81" s="499"/>
      <c r="ACK81" s="499"/>
      <c r="ACL81" s="499"/>
      <c r="ACM81" s="499"/>
      <c r="ACN81" s="499"/>
      <c r="ACO81" s="499"/>
      <c r="ACP81" s="499"/>
      <c r="ACQ81" s="499"/>
      <c r="ACR81" s="499"/>
      <c r="ACS81" s="499"/>
      <c r="ACT81" s="499"/>
      <c r="ACU81" s="499"/>
      <c r="ACV81" s="499"/>
      <c r="ACW81" s="499"/>
      <c r="ACX81" s="499"/>
      <c r="ACY81" s="499"/>
      <c r="ACZ81" s="499"/>
      <c r="ADA81" s="499"/>
      <c r="ADB81" s="499"/>
      <c r="ADC81" s="499"/>
      <c r="ADD81" s="499"/>
      <c r="ADE81" s="499"/>
      <c r="ADF81" s="499"/>
      <c r="ADG81" s="499"/>
      <c r="ADH81" s="499"/>
      <c r="ADI81" s="499"/>
      <c r="ADJ81" s="499"/>
      <c r="ADK81" s="499"/>
      <c r="ADL81" s="499"/>
      <c r="ADM81" s="499"/>
      <c r="ADN81" s="499"/>
      <c r="ADO81" s="499"/>
      <c r="ADP81" s="499"/>
      <c r="ADQ81" s="499"/>
      <c r="ADR81" s="499"/>
      <c r="ADS81" s="499"/>
      <c r="ADT81" s="499"/>
      <c r="ADU81" s="499"/>
      <c r="ADV81" s="499"/>
      <c r="ADW81" s="499"/>
      <c r="ADX81" s="499"/>
      <c r="ADY81" s="499"/>
      <c r="ADZ81" s="499"/>
      <c r="AEA81" s="499"/>
      <c r="AEB81" s="499"/>
      <c r="AEC81" s="499"/>
      <c r="AED81" s="499"/>
      <c r="AEE81" s="499"/>
      <c r="AEF81" s="499"/>
      <c r="AEG81" s="499"/>
      <c r="AEH81" s="499"/>
      <c r="AEI81" s="499"/>
      <c r="AEJ81" s="499"/>
      <c r="AEK81" s="499"/>
      <c r="AEL81" s="499"/>
      <c r="AEM81" s="499"/>
      <c r="AEN81" s="499"/>
      <c r="AEO81" s="499"/>
      <c r="AEP81" s="499"/>
      <c r="AEQ81" s="499"/>
      <c r="AER81" s="499"/>
      <c r="AES81" s="499"/>
      <c r="AET81" s="499"/>
      <c r="AEU81" s="499"/>
      <c r="AEV81" s="499"/>
      <c r="AEW81" s="499"/>
      <c r="AEX81" s="499"/>
      <c r="AEY81" s="499"/>
      <c r="AEZ81" s="499"/>
      <c r="AFA81" s="499"/>
      <c r="AFB81" s="499"/>
      <c r="AFC81" s="499"/>
      <c r="AFD81" s="499"/>
      <c r="AFE81" s="499"/>
      <c r="AFF81" s="499"/>
      <c r="AFG81" s="499"/>
      <c r="AFH81" s="499"/>
      <c r="AFI81" s="499"/>
      <c r="AFJ81" s="499"/>
      <c r="AFK81" s="499"/>
      <c r="AFL81" s="499"/>
      <c r="AFM81" s="499"/>
      <c r="AFN81" s="499"/>
      <c r="AFO81" s="499"/>
      <c r="AFP81" s="499"/>
      <c r="AFQ81" s="499"/>
      <c r="AFR81" s="499"/>
      <c r="AFS81" s="499"/>
      <c r="AFT81" s="499"/>
      <c r="AFU81" s="499"/>
      <c r="AFV81" s="499"/>
      <c r="AFW81" s="499"/>
      <c r="AFX81" s="499"/>
      <c r="AFY81" s="499"/>
      <c r="AFZ81" s="499"/>
      <c r="AGA81" s="499"/>
      <c r="AGB81" s="499"/>
      <c r="AGC81" s="499"/>
      <c r="AGD81" s="499"/>
      <c r="AGE81" s="499"/>
      <c r="AGF81" s="499"/>
      <c r="AGG81" s="499"/>
      <c r="AGH81" s="499"/>
      <c r="AGI81" s="499"/>
      <c r="AGJ81" s="499"/>
      <c r="AGK81" s="499"/>
      <c r="AGL81" s="499"/>
      <c r="AGM81" s="499"/>
      <c r="AGN81" s="499"/>
      <c r="AGO81" s="499"/>
      <c r="AGP81" s="499"/>
      <c r="AGQ81" s="499"/>
      <c r="AGR81" s="499"/>
      <c r="AGS81" s="499"/>
      <c r="AGT81" s="499"/>
      <c r="AGU81" s="499"/>
      <c r="AGV81" s="499"/>
      <c r="AGW81" s="499"/>
      <c r="AGX81" s="499"/>
      <c r="AGY81" s="499"/>
      <c r="AGZ81" s="499"/>
      <c r="AHA81" s="499"/>
      <c r="AHB81" s="499"/>
      <c r="AHC81" s="499"/>
      <c r="AHD81" s="499"/>
      <c r="AHE81" s="499"/>
      <c r="AHF81" s="499"/>
      <c r="AHG81" s="499"/>
      <c r="AHH81" s="499"/>
      <c r="AHI81" s="499"/>
      <c r="AHJ81" s="499"/>
      <c r="AHK81" s="499"/>
      <c r="AHL81" s="499"/>
      <c r="AHM81" s="499"/>
      <c r="AHN81" s="499"/>
      <c r="AHO81" s="499"/>
      <c r="AHP81" s="499"/>
      <c r="AHQ81" s="499"/>
      <c r="AHR81" s="499"/>
      <c r="AHS81" s="499"/>
      <c r="AHT81" s="499"/>
      <c r="AHU81" s="499"/>
      <c r="AHV81" s="499"/>
      <c r="AHW81" s="499"/>
      <c r="AHX81" s="499"/>
      <c r="AHY81" s="499"/>
      <c r="AHZ81" s="499"/>
      <c r="AIA81" s="499"/>
      <c r="AIB81" s="499"/>
      <c r="AIC81" s="499"/>
      <c r="AID81" s="499"/>
      <c r="AIE81" s="499"/>
      <c r="AIF81" s="499"/>
      <c r="AIG81" s="499"/>
      <c r="AIH81" s="499"/>
      <c r="AII81" s="499"/>
      <c r="AIJ81" s="499"/>
      <c r="AIK81" s="499"/>
      <c r="AIL81" s="499"/>
      <c r="AIM81" s="499"/>
      <c r="AIN81" s="499"/>
      <c r="AIO81" s="499"/>
      <c r="AIP81" s="499"/>
      <c r="AIQ81" s="499"/>
      <c r="AIR81" s="499"/>
      <c r="AIS81" s="499"/>
      <c r="AIT81" s="499"/>
      <c r="AIU81" s="499"/>
      <c r="AIV81" s="499"/>
      <c r="AIW81" s="499"/>
      <c r="AIX81" s="499"/>
      <c r="AIY81" s="499"/>
      <c r="AIZ81" s="499"/>
      <c r="AJA81" s="499"/>
      <c r="AJB81" s="499"/>
      <c r="AJC81" s="499"/>
      <c r="AJD81" s="499"/>
      <c r="AJE81" s="499"/>
      <c r="AJF81" s="499"/>
      <c r="AJG81" s="499"/>
      <c r="AJH81" s="499"/>
      <c r="AJI81" s="499"/>
      <c r="AJJ81" s="499"/>
      <c r="AJK81" s="499"/>
      <c r="AJL81" s="499"/>
      <c r="AJM81" s="499"/>
      <c r="AJN81" s="499"/>
      <c r="AJO81" s="499"/>
      <c r="AJP81" s="499"/>
      <c r="AJQ81" s="499"/>
      <c r="AJR81" s="499"/>
      <c r="AJS81" s="499"/>
      <c r="AJT81" s="499"/>
      <c r="AJU81" s="499"/>
      <c r="AJV81" s="499"/>
      <c r="AJW81" s="499"/>
      <c r="AJX81" s="499"/>
      <c r="AJY81" s="499"/>
      <c r="AJZ81" s="499"/>
      <c r="AKA81" s="499"/>
      <c r="AKB81" s="499"/>
      <c r="AKC81" s="499"/>
      <c r="AKD81" s="499"/>
      <c r="AKE81" s="499"/>
      <c r="AKF81" s="499"/>
      <c r="AKG81" s="499"/>
      <c r="AKH81" s="499"/>
      <c r="AKI81" s="499"/>
      <c r="AKJ81" s="499"/>
      <c r="AKK81" s="499"/>
      <c r="AKL81" s="499"/>
      <c r="AKM81" s="499"/>
      <c r="AKN81" s="499"/>
      <c r="AKO81" s="499"/>
      <c r="AKP81" s="499"/>
      <c r="AKQ81" s="499"/>
      <c r="AKR81" s="499"/>
      <c r="AKS81" s="499"/>
      <c r="AKT81" s="499"/>
      <c r="AKU81" s="499"/>
      <c r="AKV81" s="499"/>
      <c r="AKW81" s="499"/>
      <c r="AKX81" s="499"/>
      <c r="AKY81" s="499"/>
      <c r="AKZ81" s="499"/>
      <c r="ALA81" s="499"/>
      <c r="ALB81" s="499"/>
      <c r="ALC81" s="499"/>
      <c r="ALD81" s="499"/>
      <c r="ALE81" s="499"/>
      <c r="ALF81" s="499"/>
      <c r="ALG81" s="499"/>
      <c r="ALH81" s="499"/>
      <c r="ALI81" s="499"/>
      <c r="ALJ81" s="499"/>
      <c r="ALK81" s="499"/>
      <c r="ALL81" s="499"/>
      <c r="ALM81" s="499"/>
      <c r="ALN81" s="499"/>
      <c r="ALO81" s="499"/>
      <c r="ALP81" s="499"/>
      <c r="ALQ81" s="499"/>
      <c r="ALR81" s="499"/>
      <c r="ALS81" s="499"/>
      <c r="ALT81" s="499"/>
      <c r="ALU81" s="499"/>
      <c r="ALV81" s="499"/>
      <c r="ALW81" s="499"/>
      <c r="ALX81" s="499"/>
      <c r="ALY81" s="499"/>
      <c r="ALZ81" s="499"/>
      <c r="AMA81" s="499"/>
      <c r="AMB81" s="499"/>
      <c r="AMC81" s="499"/>
      <c r="AMD81" s="499"/>
      <c r="AME81" s="499"/>
      <c r="AMF81" s="499"/>
      <c r="AMG81" s="499"/>
      <c r="AMH81" s="499"/>
      <c r="AMI81" s="499"/>
      <c r="AMJ81" s="499"/>
      <c r="AMK81" s="499"/>
      <c r="AML81" s="499"/>
      <c r="AMM81" s="499"/>
      <c r="AMN81" s="499"/>
      <c r="AMO81" s="499"/>
      <c r="AMP81" s="499"/>
      <c r="AMQ81" s="499"/>
      <c r="AMR81" s="499"/>
      <c r="AMS81" s="499"/>
      <c r="AMT81" s="499"/>
      <c r="AMU81" s="499"/>
      <c r="AMV81" s="499"/>
      <c r="AMW81" s="499"/>
      <c r="AMX81" s="499"/>
      <c r="AMY81" s="499"/>
      <c r="AMZ81" s="499"/>
      <c r="ANA81" s="499"/>
      <c r="ANB81" s="499"/>
      <c r="ANC81" s="499"/>
      <c r="AND81" s="499"/>
      <c r="ANE81" s="499"/>
      <c r="ANF81" s="499"/>
      <c r="ANG81" s="499"/>
      <c r="ANH81" s="499"/>
      <c r="ANI81" s="499"/>
      <c r="ANJ81" s="499"/>
      <c r="ANK81" s="499"/>
      <c r="ANL81" s="499"/>
      <c r="ANM81" s="499"/>
      <c r="ANN81" s="499"/>
      <c r="ANO81" s="499"/>
      <c r="ANP81" s="499"/>
      <c r="ANQ81" s="499"/>
      <c r="ANR81" s="499"/>
      <c r="ANS81" s="499"/>
      <c r="ANT81" s="499"/>
      <c r="ANU81" s="499"/>
      <c r="ANV81" s="499"/>
      <c r="ANW81" s="499"/>
      <c r="ANX81" s="499"/>
      <c r="ANY81" s="499"/>
      <c r="ANZ81" s="499"/>
      <c r="AOA81" s="499"/>
      <c r="AOB81" s="499"/>
      <c r="AOC81" s="499"/>
      <c r="AOD81" s="499"/>
      <c r="AOE81" s="499"/>
      <c r="AOF81" s="499"/>
      <c r="AOG81" s="499"/>
      <c r="AOH81" s="499"/>
      <c r="AOI81" s="499"/>
      <c r="AOJ81" s="499"/>
      <c r="AOK81" s="499"/>
      <c r="AOL81" s="499"/>
      <c r="AOM81" s="499"/>
      <c r="AON81" s="499"/>
      <c r="AOO81" s="499"/>
      <c r="AOP81" s="499"/>
      <c r="AOQ81" s="499"/>
      <c r="AOR81" s="499"/>
      <c r="AOS81" s="499"/>
      <c r="AOT81" s="499"/>
      <c r="AOU81" s="499"/>
      <c r="AOV81" s="499"/>
      <c r="AOW81" s="499"/>
      <c r="AOX81" s="499"/>
      <c r="AOY81" s="499"/>
      <c r="AOZ81" s="499"/>
      <c r="APA81" s="499"/>
      <c r="APB81" s="499"/>
      <c r="APC81" s="499"/>
      <c r="APD81" s="499"/>
      <c r="APE81" s="499"/>
      <c r="APF81" s="499"/>
      <c r="APG81" s="499"/>
      <c r="APH81" s="499"/>
      <c r="API81" s="499"/>
      <c r="APJ81" s="499"/>
      <c r="APK81" s="499"/>
      <c r="APL81" s="499"/>
      <c r="APM81" s="499"/>
      <c r="APN81" s="499"/>
      <c r="APO81" s="499"/>
      <c r="APP81" s="499"/>
      <c r="APQ81" s="499"/>
      <c r="APR81" s="499"/>
      <c r="APS81" s="499"/>
      <c r="APT81" s="499"/>
      <c r="APU81" s="499"/>
      <c r="APV81" s="499"/>
      <c r="APW81" s="499"/>
      <c r="APX81" s="499"/>
      <c r="APY81" s="499"/>
      <c r="APZ81" s="499"/>
      <c r="AQA81" s="499"/>
      <c r="AQB81" s="499"/>
      <c r="AQC81" s="499"/>
      <c r="AQD81" s="499"/>
      <c r="AQE81" s="499"/>
      <c r="AQF81" s="499"/>
      <c r="AQG81" s="499"/>
      <c r="AQH81" s="499"/>
      <c r="AQI81" s="499"/>
      <c r="AQJ81" s="499"/>
      <c r="AQK81" s="499"/>
      <c r="AQL81" s="499"/>
      <c r="AQM81" s="499"/>
      <c r="AQN81" s="499"/>
      <c r="AQO81" s="499"/>
      <c r="AQP81" s="499"/>
      <c r="AQQ81" s="499"/>
      <c r="AQR81" s="499"/>
      <c r="AQS81" s="499"/>
      <c r="AQT81" s="499"/>
      <c r="AQU81" s="499"/>
      <c r="AQV81" s="499"/>
      <c r="AQW81" s="499"/>
      <c r="AQX81" s="499"/>
      <c r="AQY81" s="499"/>
      <c r="AQZ81" s="499"/>
      <c r="ARA81" s="499"/>
      <c r="ARB81" s="499"/>
      <c r="ARC81" s="499"/>
      <c r="ARD81" s="499"/>
      <c r="ARE81" s="499"/>
      <c r="ARF81" s="499"/>
      <c r="ARG81" s="499"/>
      <c r="ARH81" s="499"/>
      <c r="ARI81" s="499"/>
      <c r="ARJ81" s="499"/>
      <c r="ARK81" s="499"/>
      <c r="ARL81" s="499"/>
      <c r="ARM81" s="499"/>
      <c r="ARN81" s="499"/>
      <c r="ARO81" s="499"/>
      <c r="ARP81" s="499"/>
      <c r="ARQ81" s="499"/>
      <c r="ARR81" s="499"/>
      <c r="ARS81" s="499"/>
      <c r="ART81" s="499"/>
      <c r="ARU81" s="499"/>
      <c r="ARV81" s="499"/>
      <c r="ARW81" s="499"/>
      <c r="ARX81" s="499"/>
      <c r="ARY81" s="499"/>
      <c r="ARZ81" s="499"/>
      <c r="ASA81" s="499"/>
      <c r="ASB81" s="499"/>
      <c r="ASC81" s="499"/>
      <c r="ASD81" s="499"/>
      <c r="ASE81" s="499"/>
      <c r="ASF81" s="499"/>
      <c r="ASG81" s="499"/>
      <c r="ASH81" s="499"/>
      <c r="ASI81" s="499"/>
      <c r="ASJ81" s="499"/>
      <c r="ASK81" s="499"/>
      <c r="ASL81" s="499"/>
      <c r="ASM81" s="499"/>
      <c r="ASN81" s="499"/>
      <c r="ASO81" s="499"/>
      <c r="ASP81" s="499"/>
      <c r="ASQ81" s="499"/>
      <c r="ASR81" s="499"/>
      <c r="ASS81" s="499"/>
      <c r="AST81" s="499"/>
      <c r="ASU81" s="499"/>
      <c r="ASV81" s="499"/>
      <c r="ASW81" s="499"/>
      <c r="ASX81" s="499"/>
      <c r="ASY81" s="499"/>
      <c r="ASZ81" s="499"/>
      <c r="ATA81" s="499"/>
      <c r="ATB81" s="499"/>
      <c r="ATC81" s="499"/>
      <c r="ATD81" s="499"/>
      <c r="ATE81" s="499"/>
      <c r="ATF81" s="499"/>
      <c r="ATG81" s="499"/>
      <c r="ATH81" s="499"/>
      <c r="ATI81" s="499"/>
      <c r="ATJ81" s="499"/>
      <c r="ATK81" s="499"/>
      <c r="ATL81" s="499"/>
      <c r="ATM81" s="587">
        <v>0</v>
      </c>
    </row>
    <row r="82" spans="1:1209" outlineLevel="1">
      <c r="A82" s="21">
        <f t="shared" si="816"/>
        <v>77</v>
      </c>
      <c r="B82" s="26">
        <f>$A$34</f>
        <v>29</v>
      </c>
      <c r="C82">
        <v>101</v>
      </c>
      <c r="D82" s="135" t="s">
        <v>1990</v>
      </c>
      <c r="E82" t="b">
        <v>0</v>
      </c>
      <c r="F82" t="b">
        <v>0</v>
      </c>
      <c r="G82" t="b">
        <f t="shared" ref="G82" si="1208">E82</f>
        <v>0</v>
      </c>
      <c r="H82" s="26">
        <v>0</v>
      </c>
      <c r="I82" s="19">
        <f t="shared" ref="I82:Z89" ca="1" si="1209">OFFSET(I$5,$B82,0)</f>
        <v>1</v>
      </c>
      <c r="J82" s="19">
        <f t="shared" ca="1" si="1209"/>
        <v>1</v>
      </c>
      <c r="K82" s="19">
        <f t="shared" ca="1" si="1209"/>
        <v>1</v>
      </c>
      <c r="L82" s="19">
        <f t="shared" ca="1" si="1209"/>
        <v>1</v>
      </c>
      <c r="M82" s="19">
        <f t="shared" ca="1" si="1209"/>
        <v>2</v>
      </c>
      <c r="N82" s="19">
        <f t="shared" ca="1" si="1209"/>
        <v>3</v>
      </c>
      <c r="O82" s="19">
        <f t="shared" ca="1" si="1209"/>
        <v>2</v>
      </c>
      <c r="P82" s="19">
        <f t="shared" ca="1" si="1209"/>
        <v>1</v>
      </c>
      <c r="Q82" s="19">
        <f t="shared" ca="1" si="1209"/>
        <v>1</v>
      </c>
      <c r="R82" s="19">
        <f t="shared" ca="1" si="1209"/>
        <v>0</v>
      </c>
      <c r="S82" s="19">
        <f t="shared" ca="1" si="1209"/>
        <v>0</v>
      </c>
      <c r="T82" s="19">
        <f t="shared" ca="1" si="1209"/>
        <v>0</v>
      </c>
      <c r="U82" s="19">
        <f t="shared" ca="1" si="1209"/>
        <v>0</v>
      </c>
      <c r="V82" s="19">
        <f t="shared" ca="1" si="1209"/>
        <v>0</v>
      </c>
      <c r="W82" s="19">
        <f t="shared" ca="1" si="1209"/>
        <v>0</v>
      </c>
      <c r="X82" s="19">
        <f t="shared" ca="1" si="1209"/>
        <v>1</v>
      </c>
      <c r="Y82" s="19">
        <f t="shared" ca="1" si="1209"/>
        <v>1</v>
      </c>
      <c r="Z82" s="19">
        <f t="shared" ca="1" si="1209"/>
        <v>1</v>
      </c>
      <c r="AA82" s="209"/>
      <c r="AB82" s="209"/>
      <c r="AC82" s="209"/>
      <c r="AD82" s="209"/>
      <c r="AE82" s="209"/>
      <c r="AF82" s="19">
        <f ca="1">OFFSET(AF$5,$B82,0)</f>
        <v>0</v>
      </c>
      <c r="AG82" s="209"/>
      <c r="AH82" s="209"/>
      <c r="AI82" s="209"/>
      <c r="AJ82" s="209"/>
      <c r="AK82" s="209"/>
      <c r="AL82" s="209"/>
      <c r="AM82" s="209"/>
      <c r="AN82" s="209"/>
      <c r="AO82" s="135">
        <f t="shared" ref="AO82:AO89" ca="1" si="1210">INDEX(i.StdELMan,($N82-1)*12+($O82-1)*3+$P82,AO$27)</f>
        <v>2</v>
      </c>
      <c r="AP82" s="135">
        <f ca="1">INDEX(CHOOSE($P82,DataAutumn!i.AdultDrys,DataWinter!i.AdultDrys,DataSpring!i.AdultDrys),1,$O82)</f>
        <v>4</v>
      </c>
      <c r="AQ82" s="5">
        <f t="shared" ref="AQ82:AR89" ca="1" si="1211">INDEX(i.FlkStrctr,$O82,AQ$26)</f>
        <v>2</v>
      </c>
      <c r="AR82" s="5">
        <f t="shared" ca="1" si="1211"/>
        <v>0</v>
      </c>
      <c r="AS82" s="5">
        <f t="shared" ref="AS82:AS89" ca="1" si="1212">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GP"&amp;TEXT($OC82,"?00%")        &amp; " WP"&amp;TEXT($OA82,"?00%")        &amp; " MP"&amp;TEXT($OB82,"?00%")
&amp; " T_" &amp; IF(AND($CW82,$CY82),"TRUE")        &amp; " (F"&amp;3+COUNTIF($DL82:$DO82,TRUE)&amp;3&amp;"N"&amp;$DQ82&amp;$DR82&amp;")"</f>
        <v>SE N 00000 EWW  MWM    SE Climate1 PICCC GP100% WP100% MP100% T_TRUE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1213">INDEX(i.model_structure,$I82,BI$26)</f>
        <v>1</v>
      </c>
      <c r="BJ82" s="5" t="str">
        <f t="shared" ca="1" si="1213"/>
        <v>-</v>
      </c>
      <c r="BK82" s="5" t="str">
        <f t="shared" ca="1" si="1213"/>
        <v>-</v>
      </c>
      <c r="BL82" s="5" t="str">
        <f t="shared" ca="1" si="1213"/>
        <v>-</v>
      </c>
      <c r="BM82" s="5" t="b">
        <f t="shared" ca="1" si="1213"/>
        <v>1</v>
      </c>
      <c r="BN82" s="135">
        <f t="shared" ca="1" si="1213"/>
        <v>0</v>
      </c>
      <c r="BO82" s="12" t="b">
        <v>1</v>
      </c>
      <c r="BP82" s="5" cm="1">
        <f t="array" aca="1" ref="BP82" ca="1">INDEX(i.z_prob,$J82,BP$26)</f>
        <v>0.09</v>
      </c>
      <c r="BQ82" s="5" cm="1">
        <f t="array" aca="1" ref="BQ82" ca="1">INDEX(i.z_prob,$J82,BQ$26)</f>
        <v>0.16</v>
      </c>
      <c r="BR82" s="5" cm="1">
        <f t="array" aca="1" ref="BR82" ca="1">INDEX(i.z_prob,$J82,BR$26)</f>
        <v>0.14000000000000001</v>
      </c>
      <c r="BS82" s="5" cm="1">
        <f t="array" aca="1" ref="BS82" ca="1">INDEX(i.z_prob,$J82,BS$26)</f>
        <v>0.11</v>
      </c>
      <c r="BT82" s="5" cm="1">
        <f t="array" aca="1" ref="BT82" ca="1">INDEX(i.z_prob,$J82,BT$26)</f>
        <v>0.11</v>
      </c>
      <c r="BU82" s="5" cm="1">
        <f t="array" aca="1" ref="BU82" ca="1">INDEX(i.z_prob,$J82,BU$26)</f>
        <v>0.14000000000000001</v>
      </c>
      <c r="BV82" s="5" cm="1">
        <f t="array" aca="1" ref="BV82" ca="1">INDEX(i.z_prob,$J82,BV$26)</f>
        <v>0.16</v>
      </c>
      <c r="BW82" s="5" cm="1">
        <f t="array" aca="1" ref="BW82" ca="1">INDEX(i.z_prob,$J82,BW$26)</f>
        <v>0.09</v>
      </c>
      <c r="BX82" s="9"/>
      <c r="BY82" s="19" t="str">
        <f t="shared" ref="BY82:BY89" ca="1" si="1214">OFFSET(BY$5,$B82,0)</f>
        <v>-</v>
      </c>
      <c r="BZ82" s="5">
        <f t="shared" ref="BZ82:BZ89" ca="1" si="1215">$R82</f>
        <v>0</v>
      </c>
      <c r="CA82" s="5">
        <f t="shared" ref="CA82:CA89" ca="1" si="1216">$R82</f>
        <v>0</v>
      </c>
      <c r="CB82" s="5">
        <f t="shared" ref="CB82:CB89" ca="1" si="1217">$R82</f>
        <v>0</v>
      </c>
      <c r="CC82" s="5">
        <f t="shared" ref="CC82:CC89" ca="1" si="1218">$R82</f>
        <v>0</v>
      </c>
      <c r="CD82" s="9"/>
      <c r="CE82" s="5" t="b">
        <f t="shared" ref="CE82:CE89" ca="1" si="1219">$K82&lt;0</f>
        <v>0</v>
      </c>
      <c r="CF82" s="12">
        <f t="shared" ref="CF82:CF89" ca="1" si="1220">VALUE($N82&amp;$O82&amp;$P82&amp;$Q82&amp;VALUE($R82)&amp;$Z82&amp;$W82)</f>
        <v>3211010</v>
      </c>
      <c r="CG82" s="19" t="str">
        <f t="shared" ref="CG82:CU89" ca="1" si="1221">OFFSET(CG$5,$B82,0)</f>
        <v>-</v>
      </c>
      <c r="CH82" s="19" t="str">
        <f t="shared" ca="1" si="1221"/>
        <v>-</v>
      </c>
      <c r="CI82" s="19" t="str">
        <f t="shared" ca="1" si="1221"/>
        <v>-</v>
      </c>
      <c r="CJ82" s="19" t="str">
        <f t="shared" ca="1" si="1221"/>
        <v>-</v>
      </c>
      <c r="CK82" s="19" t="str">
        <f t="shared" ca="1" si="1221"/>
        <v>-</v>
      </c>
      <c r="CL82" s="19" t="str">
        <f t="shared" ca="1" si="1221"/>
        <v>-</v>
      </c>
      <c r="CM82" s="19" t="str">
        <f t="shared" ca="1" si="1221"/>
        <v>-</v>
      </c>
      <c r="CN82" s="19" t="str">
        <f t="shared" ca="1" si="1221"/>
        <v>-</v>
      </c>
      <c r="CO82" s="19" t="str">
        <f t="shared" ca="1" si="1221"/>
        <v>-</v>
      </c>
      <c r="CP82" s="19" t="str">
        <f t="shared" ca="1" si="1221"/>
        <v>-</v>
      </c>
      <c r="CQ82" s="19" t="str">
        <f t="shared" ca="1" si="1221"/>
        <v>-</v>
      </c>
      <c r="CR82" s="19" t="str">
        <f t="shared" ca="1" si="1221"/>
        <v>-</v>
      </c>
      <c r="CS82" s="19" t="str">
        <f t="shared" ca="1" si="1221"/>
        <v>-</v>
      </c>
      <c r="CT82" s="19" t="str">
        <f t="shared" ca="1" si="1221"/>
        <v>-</v>
      </c>
      <c r="CU82" s="19" t="str">
        <f t="shared" ca="1" si="1221"/>
        <v>-</v>
      </c>
      <c r="CV82" s="9"/>
      <c r="CW82" s="571" t="b">
        <v>1</v>
      </c>
      <c r="CX82" s="571" t="b">
        <v>1</v>
      </c>
      <c r="CY82" s="571" t="b">
        <v>1</v>
      </c>
      <c r="CZ82" s="571">
        <f ca="1">VALUE($N82&amp;$O82&amp;$P82&amp;$Q82&amp;IFERROR(VALUE($I82),0)&amp;$Z82&amp;IF($JX82=1,1,2)&amp;1)</f>
        <v>32111111</v>
      </c>
      <c r="DA82" s="19" t="b">
        <f t="shared" ref="DA82:ED89" ca="1" si="1222">OFFSET(DA$5,$B82,0)</f>
        <v>1</v>
      </c>
      <c r="DB82" s="19">
        <f t="shared" ca="1" si="1222"/>
        <v>0</v>
      </c>
      <c r="DC82" s="19" t="str">
        <f t="shared" ca="1" si="1222"/>
        <v>-</v>
      </c>
      <c r="DD82" s="570" t="str">
        <f t="shared" ca="1" si="1222"/>
        <v>-</v>
      </c>
      <c r="DE82" s="428">
        <f t="shared" ref="DE82:DG89" ca="1" si="1223">INDEX(i.UserPeriod0,$AS82,DE$26)</f>
        <v>680</v>
      </c>
      <c r="DF82" s="428">
        <f t="shared" ca="1" si="1223"/>
        <v>714</v>
      </c>
      <c r="DG82" s="428">
        <f t="shared" ca="1" si="1223"/>
        <v>749</v>
      </c>
      <c r="DH82" s="143">
        <f t="shared" ref="DH82:DJ89" ca="1" si="1224">7*INDEX(i.end_joining,1,DH$26+($AS82-1)*3)</f>
        <v>420</v>
      </c>
      <c r="DI82" s="143">
        <f t="shared" ca="1" si="1224"/>
        <v>455</v>
      </c>
      <c r="DJ82" s="143">
        <f t="shared" ca="1" si="1224"/>
        <v>490</v>
      </c>
      <c r="DK82" s="19" t="str">
        <f t="shared" ref="DK82:EA89" ca="1" si="1225">OFFSET(DK$5,$B82,0)</f>
        <v>-</v>
      </c>
      <c r="DL82" s="19" t="str">
        <f t="shared" ca="1" si="1225"/>
        <v>-</v>
      </c>
      <c r="DM82" s="19" t="str">
        <f t="shared" ca="1" si="1225"/>
        <v>-</v>
      </c>
      <c r="DN82" s="19" t="str">
        <f t="shared" ca="1" si="1225"/>
        <v>-</v>
      </c>
      <c r="DO82" s="19" t="str">
        <f t="shared" ca="1" si="1225"/>
        <v>-</v>
      </c>
      <c r="DP82" s="19" t="str">
        <f t="shared" ca="1" si="1225"/>
        <v>-</v>
      </c>
      <c r="DQ82" s="12">
        <v>1</v>
      </c>
      <c r="DR82" s="12">
        <v>1</v>
      </c>
      <c r="DS82" s="19">
        <f t="shared" ca="1" si="1225"/>
        <v>0</v>
      </c>
      <c r="DT82" s="19" t="str">
        <f t="shared" ca="1" si="1225"/>
        <v>-</v>
      </c>
      <c r="DU82" s="19" t="str">
        <f t="shared" ca="1" si="1225"/>
        <v>-</v>
      </c>
      <c r="DV82" s="19" t="str">
        <f t="shared" ca="1" si="1225"/>
        <v>-</v>
      </c>
      <c r="DW82" s="19" t="str">
        <f t="shared" ca="1" si="1225"/>
        <v>-</v>
      </c>
      <c r="DX82" s="19" t="str">
        <f t="shared" ca="1" si="1225"/>
        <v>-</v>
      </c>
      <c r="DY82" s="19">
        <f t="shared" ca="1" si="1225"/>
        <v>0</v>
      </c>
      <c r="DZ82" s="19" t="str">
        <f t="shared" ca="1" si="1225"/>
        <v>-</v>
      </c>
      <c r="EA82" s="19" t="str">
        <f t="shared" ca="1" si="1225"/>
        <v>-</v>
      </c>
      <c r="EB82" s="19" t="str">
        <f t="shared" ca="1" si="1222"/>
        <v>-</v>
      </c>
      <c r="EC82" s="19">
        <f t="shared" ca="1" si="1222"/>
        <v>0</v>
      </c>
      <c r="ED82" s="19">
        <f t="shared" ca="1" si="1222"/>
        <v>0</v>
      </c>
      <c r="EE82" s="9"/>
      <c r="EF82" s="19" t="str">
        <f t="shared" ref="EF82:ER89" ca="1" si="1226">OFFSET(EF$5,$B82,0)</f>
        <v>-</v>
      </c>
      <c r="EG82" s="19" t="str">
        <f t="shared" ca="1" si="1226"/>
        <v>-</v>
      </c>
      <c r="EH82" s="19" t="str">
        <f t="shared" ca="1" si="1226"/>
        <v>-</v>
      </c>
      <c r="EI82" s="19" t="str">
        <f t="shared" ca="1" si="1226"/>
        <v>-</v>
      </c>
      <c r="EJ82" s="19" t="str">
        <f t="shared" ca="1" si="1226"/>
        <v>-</v>
      </c>
      <c r="EK82" s="19" t="str">
        <f t="shared" ca="1" si="1226"/>
        <v>-</v>
      </c>
      <c r="EL82" s="19" t="str">
        <f t="shared" ca="1" si="1226"/>
        <v>-</v>
      </c>
      <c r="EM82" s="19" t="str">
        <f t="shared" ca="1" si="1226"/>
        <v>-</v>
      </c>
      <c r="EN82" s="19" t="str">
        <f t="shared" ca="1" si="1226"/>
        <v>-</v>
      </c>
      <c r="EO82" s="19" t="str">
        <f t="shared" ca="1" si="1226"/>
        <v>-</v>
      </c>
      <c r="EP82" s="19" t="str">
        <f t="shared" ca="1" si="1226"/>
        <v>-</v>
      </c>
      <c r="EQ82" s="19" t="str">
        <f t="shared" ca="1" si="1226"/>
        <v>-</v>
      </c>
      <c r="ER82" s="19">
        <f t="shared" ca="1" si="1226"/>
        <v>0</v>
      </c>
      <c r="ES82" s="428">
        <f t="shared" ref="ES82:ET89" ca="1" si="1227">IF(AND($P82=ES$30,$AH82&lt;&gt;0,$AS82=ES$32),INDEX(i.LTWFeedLevels,$AH82,MOD(ES$26-1,7)+1),0)</f>
        <v>0</v>
      </c>
      <c r="ET82" s="428">
        <f t="shared" ca="1" si="1227"/>
        <v>0</v>
      </c>
      <c r="EU82" s="115">
        <f t="shared" ref="EU82:EY89" ca="1" si="1228">IF(AND($N82=EU$28,$P82=EU$30,$AK82=EU$27,OR($Q82=EU$31,EU$31=1),$AS82=EU$32),INDEX(i.FS_Strategy,$AL82+1,$AK82),0)</f>
        <v>0</v>
      </c>
      <c r="EV82" s="115">
        <f t="shared" ca="1" si="1228"/>
        <v>0</v>
      </c>
      <c r="EW82" s="115">
        <f t="shared" ca="1" si="1228"/>
        <v>0</v>
      </c>
      <c r="EX82" s="115">
        <f t="shared" ca="1" si="1228"/>
        <v>0</v>
      </c>
      <c r="EY82" s="115">
        <f t="shared" ca="1" si="1228"/>
        <v>0</v>
      </c>
      <c r="EZ82" s="530">
        <f t="shared" ref="EZ82:EZ89" ca="1" si="1229">IF(AND($N82=EZ$28,$P82=EZ$30,$AK82=EZ$27,OR($Q82=EZ$31,EZ$31=1),$AS82=EZ$32),INDEX(i.FS_Strategy,$AM82+1,$AK82),0)</f>
        <v>0</v>
      </c>
      <c r="FA82" s="115">
        <f t="shared" ref="FA82:FE89" ca="1" si="1230">IF(AND($N82=FA$28,$P82=FA$30,$AK82=FA$27,OR($Q82=FA$31,FA$31=1),$AS82=FA$32),INDEX(i.FS_Strategy,$AL82+1,$AK82),0)</f>
        <v>0</v>
      </c>
      <c r="FB82" s="115">
        <f t="shared" ca="1" si="1230"/>
        <v>0</v>
      </c>
      <c r="FC82" s="115">
        <f t="shared" ca="1" si="1230"/>
        <v>0</v>
      </c>
      <c r="FD82" s="115">
        <f t="shared" ca="1" si="1230"/>
        <v>0</v>
      </c>
      <c r="FE82" s="115">
        <f t="shared" ca="1" si="1230"/>
        <v>0</v>
      </c>
      <c r="FF82" s="530">
        <f t="shared" ref="FF82:FF89" ca="1" si="1231">IF(AND($N82=FF$28,$P82=FF$30,$AK82=FF$27,OR($Q82=FF$31,FF$31=1),$AS82=FF$32),INDEX(i.FS_Strategy,$AM82+1,$AK82),0)</f>
        <v>0</v>
      </c>
      <c r="FG82" s="115">
        <f t="shared" ref="FG82:FK89" ca="1" si="1232">IF(AND($N82=FG$28,$P82=FG$30,$AK82=FG$27,OR($Q82=FG$31,FG$31=1),$AS82=FG$32),INDEX(i.FS_Strategy,$AL82+1,$AK82),0)</f>
        <v>0</v>
      </c>
      <c r="FH82" s="115">
        <f t="shared" ca="1" si="1232"/>
        <v>0</v>
      </c>
      <c r="FI82" s="115">
        <f t="shared" ca="1" si="1232"/>
        <v>0</v>
      </c>
      <c r="FJ82" s="115">
        <f t="shared" ca="1" si="1232"/>
        <v>0</v>
      </c>
      <c r="FK82" s="115">
        <f t="shared" ca="1" si="1232"/>
        <v>0</v>
      </c>
      <c r="FL82" s="530">
        <f t="shared" ref="FL82:FL89" ca="1" si="1233">IF(AND($N82=FL$28,$P82=FL$30,$AK82=FL$27,OR($Q82=FL$31,FL$31=1),$AS82=FL$32),INDEX(i.FS_Strategy,$AM82+1,$AK82),0)</f>
        <v>0</v>
      </c>
      <c r="FM82" s="115">
        <f t="shared" ref="FM82:FQ89" ca="1" si="1234">IF(AND($N82=FM$28,$P82=FM$30,$AK82=FM$27,OR($Q82=FM$31,FM$31=1),$AS82=FM$32),INDEX(i.FS_Strategy,$AL82+1,$AK82),0)</f>
        <v>0</v>
      </c>
      <c r="FN82" s="115">
        <f t="shared" ca="1" si="1234"/>
        <v>0</v>
      </c>
      <c r="FO82" s="115">
        <f t="shared" ca="1" si="1234"/>
        <v>0</v>
      </c>
      <c r="FP82" s="115">
        <f t="shared" ca="1" si="1234"/>
        <v>0</v>
      </c>
      <c r="FQ82" s="115">
        <f t="shared" ca="1" si="1234"/>
        <v>0</v>
      </c>
      <c r="FR82" s="530">
        <f t="shared" ref="FR82:FR89" ca="1" si="1235">IF(AND($N82=FR$28,$P82=FR$30,$AK82=FR$27,OR($Q82=FR$31,FR$31=1),$AS82=FR$32),INDEX(i.FS_Strategy,$AM82+1,$AK82),0)</f>
        <v>0</v>
      </c>
      <c r="FS82" s="115">
        <f t="shared" ref="FS82:FW89" ca="1" si="1236">IF(AND($N82=FS$28,$P82=FS$30,$AK82=FS$27,OR($Q82=FS$31,FS$31=1),$AS82=FS$32),INDEX(i.FS_Strategy,$AL82+1,$AK82),0)</f>
        <v>0</v>
      </c>
      <c r="FT82" s="115">
        <f t="shared" ca="1" si="1236"/>
        <v>0</v>
      </c>
      <c r="FU82" s="115">
        <f t="shared" ca="1" si="1236"/>
        <v>0</v>
      </c>
      <c r="FV82" s="115">
        <f t="shared" ca="1" si="1236"/>
        <v>0</v>
      </c>
      <c r="FW82" s="115">
        <f t="shared" ca="1" si="1236"/>
        <v>0</v>
      </c>
      <c r="FX82" s="530">
        <f t="shared" ref="FX82:FX89" ca="1" si="1237">IF(AND($N82=FX$28,$P82=FX$30,$AK82=FX$27,OR($Q82=FX$31,FX$31=1),$AS82=FX$32),INDEX(i.FS_Strategy,$AM82+1,$AK82),0)</f>
        <v>0</v>
      </c>
      <c r="FY82" s="115">
        <f t="shared" ref="FY82:GC89" ca="1" si="1238">IF(AND($N82=FY$28,$P82=FY$30,$AK82=FY$27,OR($Q82=FY$31,FY$31=1),$AS82=FY$32),INDEX(i.FS_Strategy,$AL82+1,$AK82),0)</f>
        <v>0</v>
      </c>
      <c r="FZ82" s="115">
        <f t="shared" ca="1" si="1238"/>
        <v>0</v>
      </c>
      <c r="GA82" s="115">
        <f t="shared" ca="1" si="1238"/>
        <v>0</v>
      </c>
      <c r="GB82" s="115">
        <f t="shared" ca="1" si="1238"/>
        <v>0</v>
      </c>
      <c r="GC82" s="115">
        <f t="shared" ca="1" si="1238"/>
        <v>0</v>
      </c>
      <c r="GD82" s="530">
        <f t="shared" ref="GD82:GD89" ca="1" si="1239">IF(AND($N82=GD$28,$P82=GD$30,$AK82=GD$27,OR($Q82=GD$31,GD$31=1),$AS82=GD$32),INDEX(i.FS_Strategy,$AM82+1,$AK82),0)</f>
        <v>0</v>
      </c>
      <c r="GE82" s="116">
        <f t="shared" ref="GE82:GH89" ca="1" si="1240">IF(AND($N82=GE$28,$P82=GE$30,$AK82=GE$27,OR($Q82=GE$31,GE$31=1)),INDEX(i.FS_Strategy,$AM82+1,$AK82),0)</f>
        <v>0</v>
      </c>
      <c r="GF82" s="116">
        <f t="shared" ca="1" si="1240"/>
        <v>0</v>
      </c>
      <c r="GG82" s="116">
        <f t="shared" ca="1" si="1240"/>
        <v>0</v>
      </c>
      <c r="GH82" s="116">
        <f t="shared" ca="1" si="1240"/>
        <v>0</v>
      </c>
      <c r="GI82" s="545">
        <f t="shared" ref="GI82:GX89" ca="1" si="1241">IF(AND($N82=GI$28,$P82=GI$30,$AK82=GI$27,OR($Q82=GI$31,GI$31=1)),INDEX(i.FS_Strategy,$AN82+1,$AK82),0)</f>
        <v>0</v>
      </c>
      <c r="GJ82" s="545">
        <f t="shared" ca="1" si="1241"/>
        <v>0</v>
      </c>
      <c r="GK82" s="545">
        <f t="shared" ca="1" si="1241"/>
        <v>0</v>
      </c>
      <c r="GL82" s="545">
        <f t="shared" ca="1" si="1241"/>
        <v>0</v>
      </c>
      <c r="GM82" s="545">
        <f t="shared" ca="1" si="1241"/>
        <v>0</v>
      </c>
      <c r="GN82" s="545">
        <f t="shared" ca="1" si="1241"/>
        <v>0</v>
      </c>
      <c r="GO82" s="545">
        <f t="shared" ca="1" si="1241"/>
        <v>0</v>
      </c>
      <c r="GP82" s="545">
        <f t="shared" ca="1" si="1241"/>
        <v>0</v>
      </c>
      <c r="GQ82" s="545">
        <f t="shared" ca="1" si="1241"/>
        <v>0</v>
      </c>
      <c r="GR82" s="545">
        <f t="shared" ca="1" si="1241"/>
        <v>0</v>
      </c>
      <c r="GS82" s="545">
        <f t="shared" ca="1" si="1241"/>
        <v>0</v>
      </c>
      <c r="GT82" s="545">
        <f t="shared" ca="1" si="1241"/>
        <v>0</v>
      </c>
      <c r="GU82" s="545">
        <f t="shared" ca="1" si="1241"/>
        <v>0</v>
      </c>
      <c r="GV82" s="545">
        <f t="shared" ca="1" si="1241"/>
        <v>0</v>
      </c>
      <c r="GW82" s="545">
        <f t="shared" ca="1" si="1241"/>
        <v>0</v>
      </c>
      <c r="GX82" s="545">
        <f t="shared" ca="1" si="1241"/>
        <v>0</v>
      </c>
      <c r="GY82" s="545">
        <f t="shared" ref="GY82:HB89" ca="1" si="1242">IF(AND($N82=GY$28,$P82=GY$30,$AK82=GY$27,OR($Q82=GY$31,GY$31=1)),INDEX(i.FS_Strategy,$AN82+1,$AK82),0)</f>
        <v>0</v>
      </c>
      <c r="GZ82" s="545">
        <f t="shared" ca="1" si="1242"/>
        <v>0</v>
      </c>
      <c r="HA82" s="545">
        <f t="shared" ca="1" si="1242"/>
        <v>0</v>
      </c>
      <c r="HB82" s="545">
        <f t="shared" ca="1" si="1242"/>
        <v>0</v>
      </c>
      <c r="HC82" s="19">
        <f t="shared" ref="HC82:HC89" ca="1" si="1243">OFFSET(HC$5,$B82,0)</f>
        <v>0</v>
      </c>
      <c r="HD82" s="115">
        <f t="shared" ref="HD82:HH89" ca="1" si="1244">IF(AND($N82=HD$28,$P82=HD$30,$AK82=HD$27,OR($Q82=HD$31,HD$31=1),$AS82=HD$32),INDEX(i.FS_Strategy,$AL82+1,$AK82),0)</f>
        <v>0</v>
      </c>
      <c r="HE82" s="115">
        <f t="shared" ca="1" si="1244"/>
        <v>0</v>
      </c>
      <c r="HF82" s="115">
        <f t="shared" ca="1" si="1244"/>
        <v>0</v>
      </c>
      <c r="HG82" s="115">
        <f t="shared" ca="1" si="1244"/>
        <v>0</v>
      </c>
      <c r="HH82" s="115">
        <f t="shared" ca="1" si="1244"/>
        <v>0</v>
      </c>
      <c r="HI82" s="530">
        <f t="shared" ref="HI82:HI89" ca="1" si="1245">IF(AND($N82=HI$28,$P82=HI$30,$AK82=HI$27,OR($Q82=HI$31,HI$31=1),$AS82=HI$32),INDEX(i.FS_Strategy,$AM82+1,$AK82),0)</f>
        <v>0</v>
      </c>
      <c r="HJ82" s="115">
        <f t="shared" ref="HJ82:HN89" ca="1" si="1246">IF(AND($N82=HJ$28,$P82=HJ$30,$AK82=HJ$27,OR($Q82=HJ$31,HJ$31=1),$AS82=HJ$32),INDEX(i.FS_Strategy,$AL82+1,$AK82),0)</f>
        <v>0</v>
      </c>
      <c r="HK82" s="115">
        <f t="shared" ca="1" si="1246"/>
        <v>0</v>
      </c>
      <c r="HL82" s="115">
        <f t="shared" ca="1" si="1246"/>
        <v>0</v>
      </c>
      <c r="HM82" s="115">
        <f t="shared" ca="1" si="1246"/>
        <v>0</v>
      </c>
      <c r="HN82" s="115">
        <f t="shared" ca="1" si="1246"/>
        <v>0</v>
      </c>
      <c r="HO82" s="530">
        <f t="shared" ref="HO82:HO89" ca="1" si="1247">IF(AND($N82=HO$28,$P82=HO$30,$AK82=HO$27,OR($Q82=HO$31,HO$31=1),$AS82=HO$32),INDEX(i.FS_Strategy,$AM82+1,$AK82),0)</f>
        <v>0</v>
      </c>
      <c r="HP82" s="115">
        <f t="shared" ref="HP82:HT89" ca="1" si="1248">IF(AND($N82=HP$28,$P82=HP$30,$AK82=HP$27,OR($Q82=HP$31,HP$31=1),$AS82=HP$32),INDEX(i.FS_Strategy,$AL82+1,$AK82),0)</f>
        <v>0</v>
      </c>
      <c r="HQ82" s="115">
        <f t="shared" ca="1" si="1248"/>
        <v>0</v>
      </c>
      <c r="HR82" s="115">
        <f t="shared" ca="1" si="1248"/>
        <v>0</v>
      </c>
      <c r="HS82" s="115">
        <f t="shared" ca="1" si="1248"/>
        <v>0</v>
      </c>
      <c r="HT82" s="115">
        <f t="shared" ca="1" si="1248"/>
        <v>0</v>
      </c>
      <c r="HU82" s="530">
        <f t="shared" ref="HU82:HU89" ca="1" si="1249">IF(AND($N82=HU$28,$P82=HU$30,$AK82=HU$27,OR($Q82=HU$31,HU$31=1),$AS82=HU$32),INDEX(i.FS_Strategy,$AM82+1,$AK82),0)</f>
        <v>0</v>
      </c>
      <c r="HV82" s="115">
        <f t="shared" ref="HV82:HZ89" ca="1" si="1250">IF(AND($N82=HV$28,$P82=HV$30,$AK82=HV$27,OR($Q82=HV$31,HV$31=1),$AS82=HV$32),INDEX(i.FS_Strategy,$AL82+1,$AK82),0)</f>
        <v>0</v>
      </c>
      <c r="HW82" s="115">
        <f t="shared" ca="1" si="1250"/>
        <v>0</v>
      </c>
      <c r="HX82" s="115">
        <f t="shared" ca="1" si="1250"/>
        <v>0</v>
      </c>
      <c r="HY82" s="115">
        <f t="shared" ca="1" si="1250"/>
        <v>0</v>
      </c>
      <c r="HZ82" s="115">
        <f t="shared" ca="1" si="1250"/>
        <v>0</v>
      </c>
      <c r="IA82" s="530">
        <f t="shared" ref="IA82:IA89" ca="1" si="1251">IF(AND($N82=IA$28,$P82=IA$30,$AK82=IA$27,OR($Q82=IA$31,IA$31=1),$AS82=IA$32),INDEX(i.FS_Strategy,$AM82+1,$AK82),0)</f>
        <v>0</v>
      </c>
      <c r="IB82" s="115">
        <f t="shared" ref="IB82:IF89" ca="1" si="1252">IF(AND($N82=IB$28,$P82=IB$30,$AK82=IB$27,OR($Q82=IB$31,IB$31=1),$AS82=IB$32),INDEX(i.FS_Strategy,$AL82+1,$AK82),0)</f>
        <v>0</v>
      </c>
      <c r="IC82" s="115">
        <f t="shared" ca="1" si="1252"/>
        <v>0</v>
      </c>
      <c r="ID82" s="115">
        <f t="shared" ca="1" si="1252"/>
        <v>0</v>
      </c>
      <c r="IE82" s="115">
        <f t="shared" ca="1" si="1252"/>
        <v>0</v>
      </c>
      <c r="IF82" s="115">
        <f t="shared" ca="1" si="1252"/>
        <v>0</v>
      </c>
      <c r="IG82" s="530">
        <f t="shared" ref="IG82:IG89" ca="1" si="1253">IF(AND($N82=IG$28,$P82=IG$30,$AK82=IG$27,OR($Q82=IG$31,IG$31=1),$AS82=IG$32),INDEX(i.FS_Strategy,$AM82+1,$AK82),0)</f>
        <v>0</v>
      </c>
      <c r="IH82" s="115">
        <f t="shared" ref="IH82:IL89" ca="1" si="1254">IF(AND($N82=IH$28,$P82=IH$30,$AK82=IH$27,OR($Q82=IH$31,IH$31=1),$AS82=IH$32),INDEX(i.FS_Strategy,$AL82+1,$AK82),0)</f>
        <v>0</v>
      </c>
      <c r="II82" s="115">
        <f t="shared" ca="1" si="1254"/>
        <v>0</v>
      </c>
      <c r="IJ82" s="115">
        <f t="shared" ca="1" si="1254"/>
        <v>0</v>
      </c>
      <c r="IK82" s="115">
        <f t="shared" ca="1" si="1254"/>
        <v>0</v>
      </c>
      <c r="IL82" s="115">
        <f t="shared" ca="1" si="1254"/>
        <v>0</v>
      </c>
      <c r="IM82" s="530">
        <f t="shared" ref="IM82:IM89" ca="1" si="1255">IF(AND($N82=IM$28,$P82=IM$30,$AK82=IM$27,OR($Q82=IM$31,IM$31=1),$AS82=IM$32),INDEX(i.FS_Strategy,$AM82+1,$AK82),0)</f>
        <v>0</v>
      </c>
      <c r="IN82" s="116">
        <f t="shared" ref="IN82:IQ89" ca="1" si="1256">IF(AND($N82=IN$28,$P82=IN$30,$AK82=IN$27,OR($Q82=IN$31,IN$31=1)),INDEX(i.FS_Strategy,$AM82+1,$AK82),0)</f>
        <v>0</v>
      </c>
      <c r="IO82" s="116">
        <f t="shared" ca="1" si="1256"/>
        <v>0</v>
      </c>
      <c r="IP82" s="116">
        <f t="shared" ca="1" si="1256"/>
        <v>0</v>
      </c>
      <c r="IQ82" s="116">
        <f t="shared" ca="1" si="1256"/>
        <v>0</v>
      </c>
      <c r="IR82" s="545">
        <f t="shared" ref="IR82:JG89" ca="1" si="1257">IF(AND($N82=IR$28,$P82=IR$30,$AK82=IR$27,OR($Q82=IR$31,IR$31=1)),INDEX(i.FS_Strategy,$AN82+1,$AK82),0)</f>
        <v>0</v>
      </c>
      <c r="IS82" s="545">
        <f t="shared" ca="1" si="1257"/>
        <v>0</v>
      </c>
      <c r="IT82" s="545">
        <f t="shared" ca="1" si="1257"/>
        <v>0</v>
      </c>
      <c r="IU82" s="545">
        <f t="shared" ca="1" si="1257"/>
        <v>0</v>
      </c>
      <c r="IV82" s="545">
        <f t="shared" ca="1" si="1257"/>
        <v>0</v>
      </c>
      <c r="IW82" s="545">
        <f t="shared" ca="1" si="1257"/>
        <v>0</v>
      </c>
      <c r="IX82" s="545">
        <f t="shared" ca="1" si="1257"/>
        <v>0</v>
      </c>
      <c r="IY82" s="545">
        <f t="shared" ca="1" si="1257"/>
        <v>0</v>
      </c>
      <c r="IZ82" s="545">
        <f t="shared" ca="1" si="1257"/>
        <v>0</v>
      </c>
      <c r="JA82" s="545">
        <f t="shared" ca="1" si="1257"/>
        <v>0</v>
      </c>
      <c r="JB82" s="545">
        <f t="shared" ca="1" si="1257"/>
        <v>0</v>
      </c>
      <c r="JC82" s="545">
        <f t="shared" ca="1" si="1257"/>
        <v>0</v>
      </c>
      <c r="JD82" s="545">
        <f t="shared" ca="1" si="1257"/>
        <v>0</v>
      </c>
      <c r="JE82" s="545">
        <f t="shared" ca="1" si="1257"/>
        <v>0</v>
      </c>
      <c r="JF82" s="545">
        <f t="shared" ca="1" si="1257"/>
        <v>0</v>
      </c>
      <c r="JG82" s="545">
        <f t="shared" ca="1" si="1257"/>
        <v>0</v>
      </c>
      <c r="JH82" s="545">
        <f t="shared" ref="JH82:JK89" ca="1" si="1258">IF(AND($N82=JH$28,$P82=JH$30,$AK82=JH$27,OR($Q82=JH$31,JH$31=1)),INDEX(i.FS_Strategy,$AN82+1,$AK82),0)</f>
        <v>0</v>
      </c>
      <c r="JI82" s="545">
        <f t="shared" ca="1" si="1258"/>
        <v>0</v>
      </c>
      <c r="JJ82" s="545">
        <f t="shared" ca="1" si="1258"/>
        <v>0</v>
      </c>
      <c r="JK82" s="545">
        <f t="shared" ca="1" si="1258"/>
        <v>0</v>
      </c>
      <c r="JL82" s="19">
        <f t="shared" ref="JL82:JL89" ca="1" si="1259">OFFSET(JL$5,$B82,0)</f>
        <v>0</v>
      </c>
      <c r="JM82" s="5">
        <f t="shared" ref="JM82:JM89" ca="1" si="1260">INDEX(i.TOL,$P82,JM$26)</f>
        <v>19</v>
      </c>
      <c r="JN82" s="9"/>
      <c r="JO82" s="5">
        <f t="shared" ref="JO82:JP89" ca="1" si="1261">INDEX(i.FlkStrctr,$O82,JO$26)</f>
        <v>1</v>
      </c>
      <c r="JP82" s="5" t="b">
        <f t="shared" ca="1" si="1261"/>
        <v>0</v>
      </c>
      <c r="JQ82" s="19">
        <f t="shared" ref="JQ82:LW87" ca="1" si="1262">OFFSET(JQ$5,$B82,0)</f>
        <v>0</v>
      </c>
      <c r="JR82" s="5">
        <f t="shared" ref="JR82:JR89" ca="1" si="1263">IF($W82=0,JR$5,INDEX(i.RR_scenario,$W82,$O82))</f>
        <v>0</v>
      </c>
      <c r="JS82" s="5">
        <f t="shared" ref="JS82:JS89" ca="1" si="1264">INDEX(i.dryman,($AP82-1)*4+$AO82,JS$26)</f>
        <v>0.01</v>
      </c>
      <c r="JT82" s="5">
        <f t="shared" ref="JT82:JT89" si="1265">INDEX(i.Triplets_mortality,$AE82+1,JT$26)</f>
        <v>0</v>
      </c>
      <c r="JU82" s="19">
        <f t="shared" ca="1" si="1262"/>
        <v>0</v>
      </c>
      <c r="JV82" s="5">
        <f t="shared" ref="JV82:JV89" ca="1" si="1266">INDEX(i.FlkStrctr,$O82,JV$26)</f>
        <v>60</v>
      </c>
      <c r="JW82" s="5">
        <f t="shared" ref="JW82:JW89" si="1267">INDEX(i.Triplet_pi_yatf,$AG82+1,JW$26)</f>
        <v>1</v>
      </c>
      <c r="JX82" s="19">
        <f t="shared" ca="1" si="1262"/>
        <v>1</v>
      </c>
      <c r="JY82" s="19">
        <f t="shared" ca="1" si="1262"/>
        <v>1</v>
      </c>
      <c r="JZ82" s="19">
        <f t="shared" ca="1" si="1262"/>
        <v>1</v>
      </c>
      <c r="KA82" s="19">
        <f t="shared" ca="1" si="1262"/>
        <v>1</v>
      </c>
      <c r="KB82" s="19">
        <f t="shared" ca="1" si="1262"/>
        <v>1</v>
      </c>
      <c r="KC82" s="19">
        <f t="shared" ca="1" si="1262"/>
        <v>0</v>
      </c>
      <c r="KD82" s="19">
        <f t="shared" ca="1" si="1262"/>
        <v>0</v>
      </c>
      <c r="KE82" s="19">
        <f t="shared" ca="1" si="1262"/>
        <v>1</v>
      </c>
      <c r="KF82" s="19">
        <f t="shared" ca="1" si="1262"/>
        <v>0</v>
      </c>
      <c r="KG82" s="19">
        <f t="shared" ca="1" si="1262"/>
        <v>0</v>
      </c>
      <c r="KH82" s="19">
        <f t="shared" ca="1" si="1262"/>
        <v>0</v>
      </c>
      <c r="KI82" s="19">
        <f t="shared" ca="1" si="1262"/>
        <v>1</v>
      </c>
      <c r="KJ82" s="19">
        <f t="shared" ca="1" si="1262"/>
        <v>0</v>
      </c>
      <c r="KK82" s="19">
        <f t="shared" ca="1" si="1262"/>
        <v>1</v>
      </c>
      <c r="KL82" s="19">
        <f t="shared" ca="1" si="1262"/>
        <v>0</v>
      </c>
      <c r="KM82" s="19">
        <f t="shared" ca="1" si="1262"/>
        <v>0</v>
      </c>
      <c r="KN82" s="19">
        <f t="shared" ca="1" si="1262"/>
        <v>0</v>
      </c>
      <c r="KO82" s="19">
        <f t="shared" ca="1" si="1262"/>
        <v>0</v>
      </c>
      <c r="KP82" s="19">
        <f t="shared" ca="1" si="1262"/>
        <v>0</v>
      </c>
      <c r="KQ82" s="19">
        <f t="shared" ca="1" si="1262"/>
        <v>0</v>
      </c>
      <c r="KR82" s="19">
        <f t="shared" ca="1" si="1262"/>
        <v>0</v>
      </c>
      <c r="KS82" s="19">
        <f t="shared" ca="1" si="1262"/>
        <v>0</v>
      </c>
      <c r="KT82" s="19">
        <f t="shared" ca="1" si="1262"/>
        <v>0</v>
      </c>
      <c r="KU82" s="19">
        <f t="shared" ca="1" si="1262"/>
        <v>0</v>
      </c>
      <c r="KV82" s="19">
        <f t="shared" ca="1" si="1262"/>
        <v>0</v>
      </c>
      <c r="KW82" s="19">
        <f t="shared" ca="1" si="1262"/>
        <v>0</v>
      </c>
      <c r="KX82" s="19">
        <f t="shared" ca="1" si="1262"/>
        <v>0</v>
      </c>
      <c r="KY82" s="19">
        <f t="shared" ca="1" si="1262"/>
        <v>0</v>
      </c>
      <c r="KZ82" s="19">
        <f t="shared" ca="1" si="1262"/>
        <v>0</v>
      </c>
      <c r="LA82" s="19">
        <f t="shared" ca="1" si="1262"/>
        <v>0</v>
      </c>
      <c r="LB82" s="19">
        <f t="shared" ca="1" si="1262"/>
        <v>0</v>
      </c>
      <c r="LC82" s="19">
        <f t="shared" ca="1" si="1262"/>
        <v>0</v>
      </c>
      <c r="LD82" s="19">
        <f t="shared" ca="1" si="1262"/>
        <v>0</v>
      </c>
      <c r="LE82" s="19">
        <f t="shared" ca="1" si="1262"/>
        <v>0</v>
      </c>
      <c r="LF82" s="19">
        <f t="shared" ca="1" si="1262"/>
        <v>0</v>
      </c>
      <c r="LG82" s="5">
        <f t="shared" ref="LG82:LJ89" ca="1" si="1268">INDEX(i.dryman,($AP82-1)*4+$AO82,LG$27)</f>
        <v>0</v>
      </c>
      <c r="LH82" s="5">
        <f t="shared" ca="1" si="1268"/>
        <v>0</v>
      </c>
      <c r="LI82" s="5">
        <f t="shared" ca="1" si="1268"/>
        <v>0.05</v>
      </c>
      <c r="LJ82" s="5">
        <f t="shared" ca="1" si="1268"/>
        <v>0.05</v>
      </c>
      <c r="LK82" s="19">
        <f t="shared" ca="1" si="1262"/>
        <v>0</v>
      </c>
      <c r="LL82" s="19">
        <f t="shared" ca="1" si="1262"/>
        <v>0</v>
      </c>
      <c r="LM82" s="19">
        <f t="shared" ca="1" si="1262"/>
        <v>0</v>
      </c>
      <c r="LN82" s="19">
        <f t="shared" ca="1" si="1262"/>
        <v>0</v>
      </c>
      <c r="LO82" s="19">
        <f t="shared" ca="1" si="1262"/>
        <v>0</v>
      </c>
      <c r="LP82" s="19">
        <f t="shared" ca="1" si="1262"/>
        <v>0</v>
      </c>
      <c r="LQ82" s="19">
        <f t="shared" ca="1" si="1262"/>
        <v>0</v>
      </c>
      <c r="LR82" s="19">
        <f t="shared" ca="1" si="1262"/>
        <v>1</v>
      </c>
      <c r="LS82" s="19">
        <f t="shared" ca="1" si="1262"/>
        <v>0</v>
      </c>
      <c r="LT82" s="19">
        <f t="shared" ca="1" si="1262"/>
        <v>0</v>
      </c>
      <c r="LU82" s="19">
        <f t="shared" ca="1" si="1262"/>
        <v>0</v>
      </c>
      <c r="LV82" s="19">
        <f t="shared" ca="1" si="1262"/>
        <v>0</v>
      </c>
      <c r="LW82" s="19">
        <f t="shared" ca="1" si="1262"/>
        <v>1</v>
      </c>
      <c r="LX82" s="9"/>
      <c r="LY82" s="5" t="b">
        <f t="shared" ref="LY82:LY89" ca="1" si="1269">IF($M82&lt;&gt;0,INDEX(i.cropgraze_inc,$M82,LY$26),OFFSET(LY$5,$B82,0))</f>
        <v>0</v>
      </c>
      <c r="LZ82" s="461" t="str">
        <f t="shared" ref="LZ82:MC88" ca="1" si="1270">OFFSET(LZ$5,$B82,0)</f>
        <v>-</v>
      </c>
      <c r="MA82" s="461" t="str">
        <f t="shared" ca="1" si="1270"/>
        <v>-</v>
      </c>
      <c r="MB82" s="461" t="str">
        <f t="shared" ca="1" si="1270"/>
        <v>-</v>
      </c>
      <c r="MC82" s="461" t="str">
        <f t="shared" ca="1" si="1270"/>
        <v>-</v>
      </c>
      <c r="MD82" s="5" t="b">
        <f t="shared" ref="MD82:MF89" ca="1" si="1271">($P82=MD$30)</f>
        <v>1</v>
      </c>
      <c r="ME82" s="5" t="b">
        <f t="shared" ca="1" si="1271"/>
        <v>0</v>
      </c>
      <c r="MF82" s="5" t="b">
        <f t="shared" ca="1" si="1271"/>
        <v>0</v>
      </c>
      <c r="MG82" s="135">
        <f t="shared" ref="MG82:MH89" ca="1" si="1272">$Q82</f>
        <v>1</v>
      </c>
      <c r="MH82" s="135">
        <f t="shared" ca="1" si="1272"/>
        <v>1</v>
      </c>
      <c r="MI82" s="5" t="b">
        <f t="shared" ref="MI82:ML89" ca="1" si="1273">INDEX(i.dryman,($AP82-1)*4+$AO82,MI$26)</f>
        <v>0</v>
      </c>
      <c r="MJ82" s="5" t="b">
        <f t="shared" ca="1" si="1273"/>
        <v>0</v>
      </c>
      <c r="MK82" s="5" t="b">
        <f t="shared" ca="1" si="1273"/>
        <v>1</v>
      </c>
      <c r="ML82" s="5" t="b">
        <f t="shared" ca="1" si="1273"/>
        <v>0</v>
      </c>
      <c r="MM82" s="5">
        <f t="shared" ref="MM82:MN89" ca="1" si="1274">INDEX(i.dryman,($AP82-1)*4+$AO82,MM$26+$O82-1)</f>
        <v>1</v>
      </c>
      <c r="MN82" s="5">
        <f t="shared" ca="1" si="1274"/>
        <v>0.66</v>
      </c>
      <c r="MO82" s="5" t="b">
        <f t="shared" ref="MO82:MO89" ca="1" si="1275">AND(INDEX(i.dryman,($AP82-1)*4+$AO82,MO$26),($MH82&gt;0))</f>
        <v>1</v>
      </c>
      <c r="MP82" s="5" t="str" cm="1">
        <f t="array" aca="1" ref="MP82" ca="1">IF(OR(MQ82:MQ82&lt;&gt;"-"),TRUE,"-")</f>
        <v>-</v>
      </c>
      <c r="MQ82" s="19" t="str">
        <f t="shared" ref="MQ82:MQ89" ca="1" si="1276">OFFSET(MQ$5,$B82,0)</f>
        <v>-</v>
      </c>
      <c r="MR82" s="5" t="str">
        <f t="array" aca="1" ref="MR82" ca="1">IF(OR(MS82:MY82&lt;&gt;"-"),TRUE,"-")</f>
        <v>-</v>
      </c>
      <c r="MS82" s="19" t="str">
        <f t="shared" ref="MS82:NB89" ca="1" si="1277">OFFSET(MS$5,$B82,0)</f>
        <v>-</v>
      </c>
      <c r="MT82" s="19" t="str">
        <f t="shared" ca="1" si="1277"/>
        <v>-</v>
      </c>
      <c r="MU82" s="19" t="str">
        <f t="shared" ca="1" si="1277"/>
        <v>-</v>
      </c>
      <c r="MV82" s="19" t="str">
        <f t="shared" ca="1" si="1277"/>
        <v>-</v>
      </c>
      <c r="MW82" s="19" t="str">
        <f t="shared" ca="1" si="1277"/>
        <v>-</v>
      </c>
      <c r="MX82" s="19" t="str">
        <f t="shared" ca="1" si="1277"/>
        <v>-</v>
      </c>
      <c r="MY82" s="19" t="str">
        <f t="shared" ca="1" si="1277"/>
        <v>-</v>
      </c>
      <c r="MZ82" s="19" t="str">
        <f t="shared" ca="1" si="1277"/>
        <v>-</v>
      </c>
      <c r="NA82" s="19" t="str">
        <f ca="1">OFFSET(NA$5,$B82,0)</f>
        <v>-</v>
      </c>
      <c r="NB82" s="19" t="str">
        <f ca="1">OFFSET(NB$5,$B82,0)</f>
        <v>-</v>
      </c>
      <c r="NC82" s="19" t="b">
        <f t="shared" ref="NC82:ND89" ca="1" si="1278">OFFSET(NC$5,$B82,0)</f>
        <v>1</v>
      </c>
      <c r="ND82" s="19">
        <f t="shared" ca="1" si="1278"/>
        <v>0</v>
      </c>
      <c r="NE82" s="5" t="str">
        <f t="shared" ref="NE82:NH89" ca="1" si="1279">INDEX(i.FlkStrctr,$O82,NE$26)</f>
        <v>-</v>
      </c>
      <c r="NF82" s="5" t="str">
        <f t="shared" ca="1" si="1279"/>
        <v>-</v>
      </c>
      <c r="NG82" s="5" t="str">
        <f t="shared" ca="1" si="1279"/>
        <v>-</v>
      </c>
      <c r="NH82" s="5" t="str">
        <f t="shared" ca="1" si="1279"/>
        <v>-</v>
      </c>
      <c r="NI82" s="19" t="str">
        <f t="shared" ref="NI82:NX89" ca="1" si="1280">OFFSET(NI$5,$B82,0)</f>
        <v>-</v>
      </c>
      <c r="NJ82" s="19" t="str">
        <f t="shared" ca="1" si="1280"/>
        <v>-</v>
      </c>
      <c r="NK82" s="19" t="str">
        <f t="shared" ca="1" si="1280"/>
        <v>-</v>
      </c>
      <c r="NL82" s="19" t="str">
        <f t="shared" ca="1" si="1280"/>
        <v>-</v>
      </c>
      <c r="NM82" s="19" t="str">
        <f t="shared" ca="1" si="1280"/>
        <v>-</v>
      </c>
      <c r="NN82" s="19" t="str">
        <f t="shared" ca="1" si="1280"/>
        <v>-</v>
      </c>
      <c r="NO82" s="5" t="str">
        <f t="shared" ref="NO82:NT89" ca="1" si="1281">INDEX(i.FlkStrctr,$O82,NO$26)</f>
        <v>-</v>
      </c>
      <c r="NP82" s="5">
        <f t="shared" ca="1" si="1281"/>
        <v>500</v>
      </c>
      <c r="NQ82" s="5">
        <f t="shared" ca="1" si="1281"/>
        <v>500</v>
      </c>
      <c r="NR82" s="5" t="str">
        <f t="shared" ca="1" si="1281"/>
        <v>-</v>
      </c>
      <c r="NS82" s="5" t="str">
        <f t="shared" ca="1" si="1281"/>
        <v>-</v>
      </c>
      <c r="NT82" s="5" t="str">
        <f t="shared" ca="1" si="1281"/>
        <v>-</v>
      </c>
      <c r="NU82" s="5">
        <f t="shared" ref="NU82:NU89" ca="1" si="1282">INDEX(i.conservation,$AF82+1,$P82)</f>
        <v>1</v>
      </c>
      <c r="NV82" s="9"/>
      <c r="NW82" s="19">
        <f t="shared" ca="1" si="1280"/>
        <v>70</v>
      </c>
      <c r="NX82" s="19">
        <f t="shared" ca="1" si="1280"/>
        <v>50</v>
      </c>
      <c r="NY82" s="19">
        <f t="shared" ref="NY82:ATL89" ca="1" si="1283">OFFSET(NY$5,$B82,0)</f>
        <v>65</v>
      </c>
      <c r="NZ82" s="19">
        <f t="shared" ca="1" si="1283"/>
        <v>65</v>
      </c>
      <c r="OA82" s="5">
        <f t="shared" ref="OA82:OA89" ca="1" si="1284">INDEX(i.WoolPrices,$Y82,OA$26)</f>
        <v>1</v>
      </c>
      <c r="OB82" s="5">
        <f t="shared" ref="OB82:OB89" ca="1" si="1285">INDEX(i.MeatPrices,$Z82,OB$26)</f>
        <v>1</v>
      </c>
      <c r="OC82" s="5">
        <f t="shared" ref="OC82:OC89" ca="1" si="1286">INDEX(i.GrainPrices,$X82,OC$26)</f>
        <v>1</v>
      </c>
      <c r="OD82" s="9"/>
      <c r="OE82" s="19" t="b">
        <f t="shared" ref="OE82:OF89" ca="1" si="1287">OFFSET(OE$5,$B82,0)</f>
        <v>0</v>
      </c>
      <c r="OF82" s="19" t="b">
        <f t="shared" ca="1" si="1287"/>
        <v>0</v>
      </c>
      <c r="OG82" s="19">
        <f t="shared" ca="1" si="1283"/>
        <v>1</v>
      </c>
      <c r="OH82" s="19">
        <f t="shared" ca="1" si="1283"/>
        <v>1</v>
      </c>
      <c r="OI82" s="135">
        <f t="shared" ref="OI82:OP89" ca="1" si="1288">INDEX(i.PGRscalar,1,($N82-1)*10+OI$26)</f>
        <v>1</v>
      </c>
      <c r="OJ82" s="135">
        <f t="shared" ca="1" si="1288"/>
        <v>1</v>
      </c>
      <c r="OK82" s="135">
        <f t="shared" ca="1" si="1288"/>
        <v>1</v>
      </c>
      <c r="OL82" s="135">
        <f t="shared" ca="1" si="1288"/>
        <v>1</v>
      </c>
      <c r="OM82" s="135">
        <f t="shared" ca="1" si="1288"/>
        <v>1</v>
      </c>
      <c r="ON82" s="135">
        <f t="shared" ca="1" si="1288"/>
        <v>1</v>
      </c>
      <c r="OO82" s="135">
        <f t="shared" ca="1" si="1288"/>
        <v>1</v>
      </c>
      <c r="OP82" s="135">
        <f t="shared" ca="1" si="1288"/>
        <v>1</v>
      </c>
      <c r="OQ82" s="9"/>
      <c r="OR82" s="5" t="str" cm="1">
        <f t="array" aca="1" ref="OR82" ca="1">INDEX(i.LMU_Area,$K82,OR$26)</f>
        <v>-</v>
      </c>
      <c r="OS82" s="5" t="str" cm="1">
        <f t="array" aca="1" ref="OS82" ca="1">INDEX(i.LMU_Area,$K82,OS$26)</f>
        <v>-</v>
      </c>
      <c r="OT82" s="5" t="str" cm="1">
        <f t="array" aca="1" ref="OT82" ca="1">INDEX(i.LMU_Area,$K82,OT$26)</f>
        <v>-</v>
      </c>
      <c r="OU82" s="5" t="str" cm="1">
        <f t="array" aca="1" ref="OU82" ca="1">INDEX(i.LMU_Area,$K82,OU$26)</f>
        <v>-</v>
      </c>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5" t="str" cm="1">
        <f t="array" aca="1" ref="TF82" ca="1">INDEX(i.LMU_Area,$K82,TF$26)</f>
        <v>-</v>
      </c>
      <c r="TG82" s="5" t="str" cm="1">
        <f t="array" aca="1" ref="TG82" ca="1">INDEX(i.LMU_Area,$K82,TG$26)</f>
        <v>-</v>
      </c>
      <c r="TH82" s="5" t="str" cm="1">
        <f t="array" aca="1" ref="TH82" ca="1">INDEX(i.LMU_Area,$K82,TH$26)</f>
        <v>-</v>
      </c>
      <c r="TI82" s="5" t="str" cm="1">
        <f t="array" aca="1" ref="TI82" ca="1">INDEX(i.LMU_Area,$K82,TI$26)</f>
        <v>-</v>
      </c>
      <c r="TJ82" s="5" t="str" cm="1">
        <f t="array" aca="1" ref="TJ82" ca="1">INDEX(i.LMU_Area,$K82,TJ$26)</f>
        <v>-</v>
      </c>
      <c r="TK82" s="5" t="str" cm="1">
        <f t="array" aca="1" ref="TK82" ca="1">INDEX(i.LMU_Area,$K82,TK$26)</f>
        <v>-</v>
      </c>
      <c r="TL82" s="5" t="str" cm="1">
        <f t="array" aca="1" ref="TL82" ca="1">INDEX(i.LMU_Area,$K82,TL$26)</f>
        <v>-</v>
      </c>
      <c r="TM82" s="5" t="str" cm="1">
        <f t="array" aca="1" ref="TM82" ca="1">INDEX(i.LMU_Area,$K82,TM$26)</f>
        <v>-</v>
      </c>
      <c r="TN82" s="5" t="str" cm="1">
        <f t="array" aca="1" ref="TN82" ca="1">INDEX(i.LMU_Area,$K82,TN$26)</f>
        <v>-</v>
      </c>
      <c r="TO82" s="5" t="str" cm="1">
        <f t="array" aca="1" ref="TO82" ca="1">INDEX(i.LMU_Area,$K82,TO$26)</f>
        <v>-</v>
      </c>
      <c r="TP82" s="5" t="str" cm="1">
        <f t="array" aca="1" ref="TP82" ca="1">INDEX(i.LMU_Area,$K82,TP$26)</f>
        <v>-</v>
      </c>
      <c r="TQ82" s="5" t="str" cm="1">
        <f t="array" aca="1" ref="TQ82" ca="1">INDEX(i.LMU_Area,$K82,TQ$26)</f>
        <v>-</v>
      </c>
      <c r="TR82" s="5" t="str" cm="1">
        <f t="array" aca="1" ref="TR82" ca="1">INDEX(i.LMU_Area,$K82,TR$26)</f>
        <v>-</v>
      </c>
      <c r="TS82" s="5" t="str" cm="1">
        <f t="array" aca="1" ref="TS82" ca="1">INDEX(i.LMU_Area,$K82,TS$26)</f>
        <v>-</v>
      </c>
      <c r="TT82" s="5" t="str" cm="1">
        <f t="array" aca="1" ref="TT82" ca="1">INDEX(i.LMU_Area,$K82,TT$26)</f>
        <v>-</v>
      </c>
      <c r="TU82" s="5" t="str" cm="1">
        <f t="array" aca="1" ref="TU82" ca="1">INDEX(i.LMU_Area,$K82,TU$26)</f>
        <v>-</v>
      </c>
      <c r="TV82" s="5" t="str" cm="1">
        <f t="array" aca="1" ref="TV82" ca="1">INDEX(i.LMU_Area,$K82,TV$26)</f>
        <v>-</v>
      </c>
      <c r="TW82" s="5" t="str" cm="1">
        <f t="array" aca="1" ref="TW82" ca="1">INDEX(i.LMU_Area,$K82,TW$26)</f>
        <v>-</v>
      </c>
      <c r="TX82" s="5" t="str" cm="1">
        <f t="array" aca="1" ref="TX82" ca="1">INDEX(i.LMU_Area,$K82,TX$26)</f>
        <v>-</v>
      </c>
      <c r="TY82" s="5" t="str" cm="1">
        <f t="array" aca="1" ref="TY82" ca="1">INDEX(i.LMU_Area,$K82,TY$26)</f>
        <v>-</v>
      </c>
      <c r="TZ82" s="5" t="str" cm="1">
        <f t="array" aca="1" ref="TZ82" ca="1">INDEX(i.LMU_Area,$K82,TZ$26)</f>
        <v>-</v>
      </c>
      <c r="UA82" s="5" t="str" cm="1">
        <f t="array" aca="1" ref="UA82" ca="1">INDEX(i.LMU_Area,$K82,UA$26)</f>
        <v>-</v>
      </c>
      <c r="UB82" s="5" t="str" cm="1">
        <f t="array" aca="1" ref="UB82" ca="1">INDEX(i.LMU_Area,$K82,UB$26)</f>
        <v>-</v>
      </c>
      <c r="UC82" s="5" t="str" cm="1">
        <f t="array" aca="1" ref="UC82" ca="1">INDEX(i.LMU_Area,$K82,UC$26)</f>
        <v>-</v>
      </c>
      <c r="UD82" s="5" t="str" cm="1">
        <f t="array" aca="1" ref="UD82" ca="1">INDEX(i.LMU_Area,$K82,UD$26)</f>
        <v>-</v>
      </c>
      <c r="UE82" s="5" t="str" cm="1">
        <f t="array" aca="1" ref="UE82" ca="1">INDEX(i.LMU_Area,$K82,UE$26)</f>
        <v>-</v>
      </c>
      <c r="UF82" s="5" t="str" cm="1">
        <f t="array" aca="1" ref="UF82" ca="1">INDEX(i.LMU_Area,$K82,UF$26)</f>
        <v>-</v>
      </c>
      <c r="UG82" s="5" t="str" cm="1">
        <f t="array" aca="1" ref="UG82" ca="1">INDEX(i.LMU_Area,$K82,UG$26)</f>
        <v>-</v>
      </c>
      <c r="UH82" s="5" t="str" cm="1">
        <f t="array" aca="1" ref="UH82" ca="1">INDEX(i.LMU_Area,$K82,UH$26)</f>
        <v>-</v>
      </c>
      <c r="UI82" s="5" t="str" cm="1">
        <f t="array" aca="1" ref="UI82" ca="1">INDEX(i.LMU_Area,$K82,UI$26)</f>
        <v>-</v>
      </c>
      <c r="UJ82" s="5" t="str" cm="1">
        <f t="array" aca="1" ref="UJ82" ca="1">INDEX(i.LMU_Area,$K82,UJ$26)</f>
        <v>-</v>
      </c>
      <c r="UK82" s="5" t="str" cm="1">
        <f t="array" aca="1" ref="UK82" ca="1">INDEX(i.LMU_Area,$K82,UK$26)</f>
        <v>-</v>
      </c>
      <c r="UL82" s="5" t="str" cm="1">
        <f t="array" aca="1" ref="UL82" ca="1">INDEX(i.LMU_Area,$K82,UL$26)</f>
        <v>-</v>
      </c>
      <c r="UM82" s="5" t="str" cm="1">
        <f t="array" aca="1" ref="UM82" ca="1">INDEX(i.LMU_Area,$K82,UM$26)</f>
        <v>-</v>
      </c>
      <c r="UN82" s="5" t="str" cm="1">
        <f t="array" aca="1" ref="UN82" ca="1">INDEX(i.LMU_Area,$K82,UN$26)</f>
        <v>-</v>
      </c>
      <c r="UO82" s="5" t="str" cm="1">
        <f t="array" aca="1" ref="UO82" ca="1">INDEX(i.LMU_Area,$K82,UO$26)</f>
        <v>-</v>
      </c>
      <c r="UP82" s="5" t="str" cm="1">
        <f t="array" aca="1" ref="UP82" ca="1">INDEX(i.LMU_Area,$K82,UP$26)</f>
        <v>-</v>
      </c>
      <c r="UQ82" s="5" t="str" cm="1">
        <f t="array" aca="1" ref="UQ82" ca="1">INDEX(i.LMU_Area,$K82,UQ$26)</f>
        <v>-</v>
      </c>
      <c r="UR82" s="5" t="str" cm="1">
        <f t="array" aca="1" ref="UR82" ca="1">INDEX(i.LMU_Area,$K82,UR$26)</f>
        <v>-</v>
      </c>
      <c r="US82" s="5" t="str" cm="1">
        <f t="array" aca="1" ref="US82" ca="1">INDEX(i.LMU_Area,$K82,US$26)</f>
        <v>-</v>
      </c>
      <c r="UT82" s="5" t="str" cm="1">
        <f t="array" aca="1" ref="UT82" ca="1">INDEX(i.LMU_Area,$K82,UT$26)</f>
        <v>-</v>
      </c>
      <c r="UU82" s="5" t="str" cm="1">
        <f t="array" aca="1" ref="UU82" ca="1">INDEX(i.LMU_Area,$K82,UU$26)</f>
        <v>-</v>
      </c>
      <c r="UV82" s="5" t="str" cm="1">
        <f t="array" aca="1" ref="UV82" ca="1">INDEX(i.LMU_Area,$K82,UV$26)</f>
        <v>-</v>
      </c>
      <c r="UW82" s="5" t="str" cm="1">
        <f t="array" aca="1" ref="UW82" ca="1">INDEX(i.LMU_Area,$K82,UW$26)</f>
        <v>-</v>
      </c>
      <c r="UX82" s="5" t="str" cm="1">
        <f t="array" aca="1" ref="UX82" ca="1">INDEX(i.LMU_Area,$K82,UX$26)</f>
        <v>-</v>
      </c>
      <c r="UY82" s="5" t="str" cm="1">
        <f t="array" aca="1" ref="UY82" ca="1">INDEX(i.LMU_Area,$K82,UY$26)</f>
        <v>-</v>
      </c>
      <c r="UZ82" s="5" t="str" cm="1">
        <f t="array" aca="1" ref="UZ82" ca="1">INDEX(i.LMU_Area,$K82,UZ$26)</f>
        <v>-</v>
      </c>
      <c r="VA82" s="5" t="str" cm="1">
        <f t="array" aca="1" ref="VA82" ca="1">INDEX(i.LMU_Area,$K82,VA$26)</f>
        <v>-</v>
      </c>
      <c r="VB82" s="5" t="str" cm="1">
        <f t="array" aca="1" ref="VB82" ca="1">INDEX(i.LMU_Area,$K82,VB$26)</f>
        <v>-</v>
      </c>
      <c r="VC82" s="5" t="str" cm="1">
        <f t="array" aca="1" ref="VC82" ca="1">INDEX(i.LMU_Area,$K82,VC$26)</f>
        <v>-</v>
      </c>
      <c r="VD82" s="5" t="str" cm="1">
        <f t="array" aca="1" ref="VD82" ca="1">INDEX(i.LMU_Area,$K82,VD$26)</f>
        <v>-</v>
      </c>
      <c r="VE82" s="5" t="str" cm="1">
        <f t="array" aca="1" ref="VE82" ca="1">INDEX(i.LMU_Area,$K82,VE$26)</f>
        <v>-</v>
      </c>
      <c r="VF82" s="5" t="str" cm="1">
        <f t="array" aca="1" ref="VF82" ca="1">INDEX(i.LMU_Area,$K82,VF$26)</f>
        <v>-</v>
      </c>
      <c r="VG82" s="5" t="str" cm="1">
        <f t="array" aca="1" ref="VG82" ca="1">INDEX(i.LMU_Area,$K82,VG$26)</f>
        <v>-</v>
      </c>
      <c r="VH82" s="5" t="str" cm="1">
        <f t="array" aca="1" ref="VH82" ca="1">INDEX(i.LMU_Area,$K82,VH$26)</f>
        <v>-</v>
      </c>
      <c r="VI82" s="5" t="str" cm="1">
        <f t="array" aca="1" ref="VI82" ca="1">INDEX(i.LMU_Area,$K82,VI$26)</f>
        <v>-</v>
      </c>
      <c r="VJ82" s="5" t="str" cm="1">
        <f t="array" aca="1" ref="VJ82" ca="1">INDEX(i.LMU_Area,$K82,VJ$26)</f>
        <v>-</v>
      </c>
      <c r="VK82" s="5" t="str" cm="1">
        <f t="array" aca="1" ref="VK82" ca="1">INDEX(i.LMU_Area,$K82,VK$26)</f>
        <v>-</v>
      </c>
      <c r="VL82" s="5" t="str" cm="1">
        <f t="array" aca="1" ref="VL82" ca="1">INDEX(i.LMU_Area,$K82,VL$26)</f>
        <v>-</v>
      </c>
      <c r="VM82" s="5" t="str" cm="1">
        <f t="array" aca="1" ref="VM82" ca="1">INDEX(i.LMU_Area,$K82,VM$26)</f>
        <v>-</v>
      </c>
      <c r="VN82" s="5" t="str" cm="1">
        <f t="array" aca="1" ref="VN82" ca="1">INDEX(i.LMU_Area,$K82,VN$26)</f>
        <v>-</v>
      </c>
      <c r="VO82" s="5" t="str" cm="1">
        <f t="array" aca="1" ref="VO82" ca="1">INDEX(i.LMU_Area,$K82,VO$26)</f>
        <v>-</v>
      </c>
      <c r="VP82" s="5" t="str" cm="1">
        <f t="array" aca="1" ref="VP82" ca="1">INDEX(i.LMU_Area,$K82,VP$26)</f>
        <v>-</v>
      </c>
      <c r="VQ82" s="5" t="str" cm="1">
        <f t="array" aca="1" ref="VQ82" ca="1">INDEX(i.LMU_Area,$K82,VQ$26)</f>
        <v>-</v>
      </c>
      <c r="VR82" s="5" t="str" cm="1">
        <f t="array" aca="1" ref="VR82" ca="1">INDEX(i.LMU_Area,$K82,VR$26)</f>
        <v>-</v>
      </c>
      <c r="VS82" s="5" t="str" cm="1">
        <f t="array" aca="1" ref="VS82" ca="1">INDEX(i.LMU_Area,$K82,VS$26)</f>
        <v>-</v>
      </c>
      <c r="VT82" s="5" t="str" cm="1">
        <f t="array" aca="1" ref="VT82" ca="1">INDEX(i.LMU_Area,$K82,VT$26)</f>
        <v>-</v>
      </c>
      <c r="VU82" s="5" t="str" cm="1">
        <f t="array" aca="1" ref="VU82" ca="1">INDEX(i.LMU_Area,$K82,VU$26)</f>
        <v>-</v>
      </c>
      <c r="VV82" s="5" t="str" cm="1">
        <f t="array" aca="1" ref="VV82" ca="1">INDEX(i.LMU_Area,$K82,VV$26)</f>
        <v>-</v>
      </c>
      <c r="VW82" s="5" t="str" cm="1">
        <f t="array" aca="1" ref="VW82" ca="1">INDEX(i.LMU_Area,$K82,VW$26)</f>
        <v>-</v>
      </c>
      <c r="VX82" s="5" t="str" cm="1">
        <f t="array" aca="1" ref="VX82" ca="1">INDEX(i.LMU_Area,$K82,VX$26)</f>
        <v>-</v>
      </c>
      <c r="VY82" s="5" t="str" cm="1">
        <f t="array" aca="1" ref="VY82" ca="1">INDEX(i.LMU_Area,$K82,VY$26)</f>
        <v>-</v>
      </c>
      <c r="VZ82" s="5" t="str" cm="1">
        <f t="array" aca="1" ref="VZ82" ca="1">INDEX(i.LMU_Area,$K82,VZ$26)</f>
        <v>-</v>
      </c>
      <c r="WA82" s="5" t="str" cm="1">
        <f t="array" aca="1" ref="WA82" ca="1">INDEX(i.LMU_Area,$K82,WA$26)</f>
        <v>-</v>
      </c>
      <c r="WB82" s="5" t="str" cm="1">
        <f t="array" aca="1" ref="WB82" ca="1">INDEX(i.LMU_Area,$K82,WB$26)</f>
        <v>-</v>
      </c>
      <c r="WC82" s="5" t="str" cm="1">
        <f t="array" aca="1" ref="WC82" ca="1">INDEX(i.LMU_Area,$K82,WC$26)</f>
        <v>-</v>
      </c>
      <c r="WD82" s="5" t="str" cm="1">
        <f t="array" aca="1" ref="WD82" ca="1">INDEX(i.LMU_Area,$K82,WD$26)</f>
        <v>-</v>
      </c>
      <c r="WE82" s="5" t="str" cm="1">
        <f t="array" aca="1" ref="WE82" ca="1">INDEX(i.LMU_Area,$K82,WE$26)</f>
        <v>-</v>
      </c>
      <c r="WF82" s="5" t="str" cm="1">
        <f t="array" aca="1" ref="WF82" ca="1">INDEX(i.LMU_Area,$K82,WF$26)</f>
        <v>-</v>
      </c>
      <c r="WG82" s="5" t="str" cm="1">
        <f t="array" aca="1" ref="WG82" ca="1">INDEX(i.LMU_Area,$K82,WG$26)</f>
        <v>-</v>
      </c>
      <c r="WH82" s="5" t="str" cm="1">
        <f t="array" aca="1" ref="WH82" ca="1">INDEX(i.LMU_Area,$K82,WH$26)</f>
        <v>-</v>
      </c>
      <c r="WI82" s="5" t="str" cm="1">
        <f t="array" aca="1" ref="WI82" ca="1">INDEX(i.LMU_Area,$K82,WI$26)</f>
        <v>-</v>
      </c>
      <c r="WJ82" s="5" t="str" cm="1">
        <f t="array" aca="1" ref="WJ82" ca="1">INDEX(i.LMU_Area,$K82,WJ$26)</f>
        <v>-</v>
      </c>
      <c r="WK82" s="5" t="str" cm="1">
        <f t="array" aca="1" ref="WK82" ca="1">INDEX(i.LMU_Area,$K82,WK$26)</f>
        <v>-</v>
      </c>
      <c r="WL82" s="5" t="str" cm="1">
        <f t="array" aca="1" ref="WL82" ca="1">INDEX(i.LMU_Area,$K82,WL$26)</f>
        <v>-</v>
      </c>
      <c r="WM82" s="5" t="str" cm="1">
        <f t="array" aca="1" ref="WM82" ca="1">INDEX(i.LMU_Area,$K82,WM$26)</f>
        <v>-</v>
      </c>
      <c r="WN82" s="5" t="str" cm="1">
        <f t="array" aca="1" ref="WN82" ca="1">INDEX(i.LMU_Area,$K82,WN$26)</f>
        <v>-</v>
      </c>
      <c r="WO82" s="5" t="str" cm="1">
        <f t="array" aca="1" ref="WO82" ca="1">INDEX(i.LMU_Area,$K82,WO$26)</f>
        <v>-</v>
      </c>
      <c r="WP82" s="5" t="str" cm="1">
        <f t="array" aca="1" ref="WP82" ca="1">INDEX(i.LMU_Area,$K82,WP$26)</f>
        <v>-</v>
      </c>
      <c r="WQ82" s="5" t="str" cm="1">
        <f t="array" aca="1" ref="WQ82" ca="1">INDEX(i.LMU_Area,$K82,WQ$26)</f>
        <v>-</v>
      </c>
      <c r="WR82" s="5" t="str" cm="1">
        <f t="array" aca="1" ref="WR82" ca="1">INDEX(i.LMU_Area,$K82,WR$26)</f>
        <v>-</v>
      </c>
      <c r="WS82" s="5" t="str" cm="1">
        <f t="array" aca="1" ref="WS82" ca="1">INDEX(i.LMU_Area,$K82,WS$26)</f>
        <v>-</v>
      </c>
      <c r="WT82" s="5" t="str" cm="1">
        <f t="array" aca="1" ref="WT82" ca="1">INDEX(i.LMU_Area,$K82,WT$26)</f>
        <v>-</v>
      </c>
      <c r="WU82" s="5" t="str" cm="1">
        <f t="array" aca="1" ref="WU82" ca="1">INDEX(i.LMU_Area,$K82,WU$26)</f>
        <v>-</v>
      </c>
      <c r="WV82" s="5" t="str" cm="1">
        <f t="array" aca="1" ref="WV82" ca="1">INDEX(i.LMU_Area,$K82,WV$26)</f>
        <v>-</v>
      </c>
      <c r="WW82" s="5" t="str" cm="1">
        <f t="array" aca="1" ref="WW82" ca="1">INDEX(i.LMU_Area,$K82,WW$26)</f>
        <v>-</v>
      </c>
      <c r="WX82" s="5" t="str" cm="1">
        <f t="array" aca="1" ref="WX82" ca="1">INDEX(i.LMU_Area,$K82,WX$26)</f>
        <v>-</v>
      </c>
      <c r="WY82" s="5" t="str" cm="1">
        <f t="array" aca="1" ref="WY82" ca="1">INDEX(i.LMU_Area,$K82,WY$26)</f>
        <v>-</v>
      </c>
      <c r="WZ82" s="5" t="str" cm="1">
        <f t="array" aca="1" ref="WZ82" ca="1">INDEX(i.LMU_Area,$K82,WZ$26)</f>
        <v>-</v>
      </c>
      <c r="XA82" s="5" t="str" cm="1">
        <f t="array" aca="1" ref="XA82" ca="1">INDEX(i.LMU_Area,$K82,XA$26)</f>
        <v>-</v>
      </c>
      <c r="XB82" s="5" t="str" cm="1">
        <f t="array" aca="1" ref="XB82" ca="1">INDEX(i.LMU_Area,$K82,XB$26)</f>
        <v>-</v>
      </c>
      <c r="XC82" s="5" t="str" cm="1">
        <f t="array" aca="1" ref="XC82" ca="1">INDEX(i.LMU_Area,$K82,XC$26)</f>
        <v>-</v>
      </c>
      <c r="XD82" s="5" t="str" cm="1">
        <f t="array" aca="1" ref="XD82" ca="1">INDEX(i.LMU_Area,$K82,XD$26)</f>
        <v>-</v>
      </c>
      <c r="XE82" s="5" t="str" cm="1">
        <f t="array" aca="1" ref="XE82" ca="1">INDEX(i.LMU_Area,$K82,XE$26)</f>
        <v>-</v>
      </c>
      <c r="XF82" s="5" t="str" cm="1">
        <f t="array" aca="1" ref="XF82" ca="1">INDEX(i.LMU_Area,$K82,XF$26)</f>
        <v>-</v>
      </c>
      <c r="XG82" s="5" t="str" cm="1">
        <f t="array" aca="1" ref="XG82" ca="1">INDEX(i.LMU_Area,$K82,XG$26)</f>
        <v>-</v>
      </c>
      <c r="XH82" s="5" t="str" cm="1">
        <f t="array" aca="1" ref="XH82" ca="1">INDEX(i.LMU_Area,$K82,XH$26)</f>
        <v>-</v>
      </c>
      <c r="XI82" s="5" t="str" cm="1">
        <f t="array" aca="1" ref="XI82" ca="1">INDEX(i.LMU_Area,$K82,XI$26)</f>
        <v>-</v>
      </c>
      <c r="XJ82" s="5" t="str" cm="1">
        <f t="array" aca="1" ref="XJ82" ca="1">INDEX(i.LMU_Area,$K82,XJ$26)</f>
        <v>-</v>
      </c>
      <c r="XK82" s="5" t="str" cm="1">
        <f t="array" aca="1" ref="XK82" ca="1">INDEX(i.LMU_Area,$K82,XK$26)</f>
        <v>-</v>
      </c>
      <c r="XL82" s="5" t="str" cm="1">
        <f t="array" aca="1" ref="XL82" ca="1">INDEX(i.LMU_Area,$K82,XL$26)</f>
        <v>-</v>
      </c>
      <c r="XM82" s="5" t="str" cm="1">
        <f t="array" aca="1" ref="XM82" ca="1">INDEX(i.LMU_Area,$K82,XM$26)</f>
        <v>-</v>
      </c>
      <c r="XN82" s="5" t="str" cm="1">
        <f t="array" aca="1" ref="XN82" ca="1">INDEX(i.LMU_Area,$K82,XN$26)</f>
        <v>-</v>
      </c>
      <c r="XO82" s="5" t="str" cm="1">
        <f t="array" aca="1" ref="XO82" ca="1">INDEX(i.LMU_Area,$K82,XO$26)</f>
        <v>-</v>
      </c>
      <c r="XP82" s="5" t="str" cm="1">
        <f t="array" aca="1" ref="XP82" ca="1">INDEX(i.LMU_Area,$K82,XP$26)</f>
        <v>-</v>
      </c>
      <c r="XQ82" s="5" t="str" cm="1">
        <f t="array" aca="1" ref="XQ82" ca="1">INDEX(i.LMU_Area,$K82,XQ$26)</f>
        <v>-</v>
      </c>
      <c r="XR82" s="5" t="str" cm="1">
        <f t="array" aca="1" ref="XR82" ca="1">INDEX(i.LMU_Area,$K82,XR$26)</f>
        <v>-</v>
      </c>
      <c r="XS82" s="5" t="str" cm="1">
        <f t="array" aca="1" ref="XS82" ca="1">INDEX(i.LMU_Area,$K82,XS$26)</f>
        <v>-</v>
      </c>
      <c r="XT82" s="5" t="str" cm="1">
        <f t="array" aca="1" ref="XT82" ca="1">INDEX(i.LMU_Area,$K82,XT$26)</f>
        <v>-</v>
      </c>
      <c r="XU82" s="5" t="str" cm="1">
        <f t="array" aca="1" ref="XU82" ca="1">INDEX(i.LMU_Area,$K82,XU$26)</f>
        <v>-</v>
      </c>
      <c r="XV82" s="5" t="str" cm="1">
        <f t="array" aca="1" ref="XV82" ca="1">INDEX(i.LMU_Area,$K82,XV$26)</f>
        <v>-</v>
      </c>
      <c r="XW82" s="5" t="str" cm="1">
        <f t="array" aca="1" ref="XW82" ca="1">INDEX(i.LMU_Area,$K82,XW$26)</f>
        <v>-</v>
      </c>
      <c r="XX82" s="5" t="str" cm="1">
        <f t="array" aca="1" ref="XX82" ca="1">INDEX(i.LMU_Area,$K82,XX$26)</f>
        <v>-</v>
      </c>
      <c r="XY82" s="5" t="str" cm="1">
        <f t="array" aca="1" ref="XY82" ca="1">INDEX(i.LMU_Area,$K82,XY$26)</f>
        <v>-</v>
      </c>
      <c r="XZ82" s="5" t="str" cm="1">
        <f t="array" aca="1" ref="XZ82" ca="1">INDEX(i.LMU_Area,$K82,XZ$26)</f>
        <v>-</v>
      </c>
      <c r="YA82" s="5" t="str" cm="1">
        <f t="array" aca="1" ref="YA82" ca="1">INDEX(i.LMU_Area,$K82,YA$26)</f>
        <v>-</v>
      </c>
      <c r="YB82" s="5" t="str" cm="1">
        <f t="array" aca="1" ref="YB82" ca="1">INDEX(i.LMU_Area,$K82,YB$26)</f>
        <v>-</v>
      </c>
      <c r="YC82" s="5" t="str" cm="1">
        <f t="array" aca="1" ref="YC82" ca="1">INDEX(i.LMU_Area,$K82,YC$26)</f>
        <v>-</v>
      </c>
      <c r="YD82" s="5" t="str" cm="1">
        <f t="array" aca="1" ref="YD82" ca="1">INDEX(i.LMU_Area,$K82,YD$26)</f>
        <v>-</v>
      </c>
      <c r="YE82" s="5" t="str" cm="1">
        <f t="array" aca="1" ref="YE82" ca="1">INDEX(i.LMU_Area,$K82,YE$26)</f>
        <v>-</v>
      </c>
      <c r="YF82" s="5" t="str" cm="1">
        <f t="array" aca="1" ref="YF82" ca="1">INDEX(i.LMU_Area,$K82,YF$26)</f>
        <v>-</v>
      </c>
      <c r="YG82" s="5" t="str" cm="1">
        <f t="array" aca="1" ref="YG82" ca="1">INDEX(i.LMU_Area,$K82,YG$26)</f>
        <v>-</v>
      </c>
      <c r="YH82" s="5" t="str" cm="1">
        <f t="array" aca="1" ref="YH82" ca="1">INDEX(i.LMU_Area,$K82,YH$26)</f>
        <v>-</v>
      </c>
      <c r="YI82" s="5" t="str" cm="1">
        <f t="array" aca="1" ref="YI82" ca="1">INDEX(i.LMU_Area,$K82,YI$26)</f>
        <v>-</v>
      </c>
      <c r="YJ82" s="5" t="str" cm="1">
        <f t="array" aca="1" ref="YJ82" ca="1">INDEX(i.LMU_Area,$K82,YJ$26)</f>
        <v>-</v>
      </c>
      <c r="YK82" s="5" t="str" cm="1">
        <f t="array" aca="1" ref="YK82" ca="1">INDEX(i.LMU_Area,$K82,YK$26)</f>
        <v>-</v>
      </c>
      <c r="YL82" s="5" t="str" cm="1">
        <f t="array" aca="1" ref="YL82" ca="1">INDEX(i.LMU_Area,$K82,YL$26)</f>
        <v>-</v>
      </c>
      <c r="YM82" s="5" t="str" cm="1">
        <f t="array" aca="1" ref="YM82" ca="1">INDEX(i.LMU_Area,$K82,YM$26)</f>
        <v>-</v>
      </c>
      <c r="YN82" s="5" t="str" cm="1">
        <f t="array" aca="1" ref="YN82" ca="1">INDEX(i.LMU_Area,$K82,YN$26)</f>
        <v>-</v>
      </c>
      <c r="YO82" s="5" t="str" cm="1">
        <f t="array" aca="1" ref="YO82" ca="1">INDEX(i.LMU_Area,$K82,YO$26)</f>
        <v>-</v>
      </c>
      <c r="YP82" s="5" t="str" cm="1">
        <f t="array" aca="1" ref="YP82" ca="1">INDEX(i.LMU_Area,$K82,YP$26)</f>
        <v>-</v>
      </c>
      <c r="YQ82" s="5" t="str" cm="1">
        <f t="array" aca="1" ref="YQ82" ca="1">INDEX(i.LMU_Area,$K82,YQ$26)</f>
        <v>-</v>
      </c>
      <c r="YR82" s="5" t="str" cm="1">
        <f t="array" aca="1" ref="YR82" ca="1">INDEX(i.LMU_Area,$K82,YR$26)</f>
        <v>-</v>
      </c>
      <c r="YS82" s="5" t="str" cm="1">
        <f t="array" aca="1" ref="YS82" ca="1">INDEX(i.LMU_Area,$K82,YS$26)</f>
        <v>-</v>
      </c>
      <c r="YT82" s="5" t="str" cm="1">
        <f t="array" aca="1" ref="YT82" ca="1">INDEX(i.LMU_Area,$K82,YT$26)</f>
        <v>-</v>
      </c>
      <c r="YU82" s="5" t="str" cm="1">
        <f t="array" aca="1" ref="YU82" ca="1">INDEX(i.LMU_Area,$K82,YU$26)</f>
        <v>-</v>
      </c>
      <c r="YV82" s="5" t="str" cm="1">
        <f t="array" aca="1" ref="YV82" ca="1">INDEX(i.LMU_Area,$K82,YV$26)</f>
        <v>-</v>
      </c>
      <c r="YW82" s="5" t="str" cm="1">
        <f t="array" aca="1" ref="YW82" ca="1">INDEX(i.LMU_Area,$K82,YW$26)</f>
        <v>-</v>
      </c>
      <c r="YX82" s="5" t="str" cm="1">
        <f t="array" aca="1" ref="YX82" ca="1">INDEX(i.LMU_Area,$K82,YX$26)</f>
        <v>-</v>
      </c>
      <c r="YY82" s="5" t="str" cm="1">
        <f t="array" aca="1" ref="YY82" ca="1">INDEX(i.LMU_Area,$K82,YY$26)</f>
        <v>-</v>
      </c>
      <c r="YZ82" s="5" t="str" cm="1">
        <f t="array" aca="1" ref="YZ82" ca="1">INDEX(i.LMU_Area,$K82,YZ$26)</f>
        <v>-</v>
      </c>
      <c r="ZA82" s="5" t="str" cm="1">
        <f t="array" aca="1" ref="ZA82" ca="1">INDEX(i.LMU_Area,$K82,ZA$26)</f>
        <v>-</v>
      </c>
      <c r="ZB82" s="5" t="str" cm="1">
        <f t="array" aca="1" ref="ZB82" ca="1">INDEX(i.LMU_Area,$K82,ZB$26)</f>
        <v>-</v>
      </c>
      <c r="ZC82" s="5" t="str" cm="1">
        <f t="array" aca="1" ref="ZC82" ca="1">INDEX(i.LMU_Area,$K82,ZC$26)</f>
        <v>-</v>
      </c>
      <c r="ZD82" s="5" t="str" cm="1">
        <f t="array" aca="1" ref="ZD82" ca="1">INDEX(i.LMU_Area,$K82,ZD$26)</f>
        <v>-</v>
      </c>
      <c r="ZE82" s="5" t="str" cm="1">
        <f t="array" aca="1" ref="ZE82" ca="1">INDEX(i.LMU_Area,$K82,ZE$26)</f>
        <v>-</v>
      </c>
      <c r="ZF82" s="5" t="str" cm="1">
        <f t="array" aca="1" ref="ZF82" ca="1">INDEX(i.LMU_Area,$K82,ZF$26)</f>
        <v>-</v>
      </c>
      <c r="ZG82" s="5" t="str" cm="1">
        <f t="array" aca="1" ref="ZG82" ca="1">INDEX(i.LMU_Area,$K82,ZG$26)</f>
        <v>-</v>
      </c>
      <c r="ZH82" s="5" t="str" cm="1">
        <f t="array" aca="1" ref="ZH82" ca="1">INDEX(i.LMU_Area,$K82,ZH$26)</f>
        <v>-</v>
      </c>
      <c r="ZI82" s="5" t="str" cm="1">
        <f t="array" aca="1" ref="ZI82" ca="1">INDEX(i.LMU_Area,$K82,ZI$26)</f>
        <v>-</v>
      </c>
      <c r="ZJ82" s="5" t="str" cm="1">
        <f t="array" aca="1" ref="ZJ82" ca="1">INDEX(i.LMU_Area,$K82,ZJ$26)</f>
        <v>-</v>
      </c>
      <c r="ZK82" s="5" t="str" cm="1">
        <f t="array" aca="1" ref="ZK82" ca="1">INDEX(i.LMU_Area,$K82,ZK$26)</f>
        <v>-</v>
      </c>
      <c r="ZL82" s="5" t="str" cm="1">
        <f t="array" aca="1" ref="ZL82" ca="1">INDEX(i.LMU_Area,$K82,ZL$26)</f>
        <v>-</v>
      </c>
      <c r="ZM82" s="5" t="str" cm="1">
        <f t="array" aca="1" ref="ZM82" ca="1">INDEX(i.LMU_Area,$K82,ZM$26)</f>
        <v>-</v>
      </c>
      <c r="ZN82" s="5" t="str" cm="1">
        <f t="array" aca="1" ref="ZN82" ca="1">INDEX(i.LMU_Area,$K82,ZN$26)</f>
        <v>-</v>
      </c>
      <c r="ZO82" s="5" t="str" cm="1">
        <f t="array" aca="1" ref="ZO82" ca="1">INDEX(i.LMU_Area,$K82,ZO$26)</f>
        <v>-</v>
      </c>
      <c r="ZP82" s="5" t="str" cm="1">
        <f t="array" aca="1" ref="ZP82" ca="1">INDEX(i.LMU_Area,$K82,ZP$26)</f>
        <v>-</v>
      </c>
      <c r="ZQ82" s="5" t="str" cm="1">
        <f t="array" aca="1" ref="ZQ82" ca="1">INDEX(i.LMU_Area,$K82,ZQ$26)</f>
        <v>-</v>
      </c>
      <c r="ZR82" s="5" t="str" cm="1">
        <f t="array" aca="1" ref="ZR82" ca="1">INDEX(i.LMU_Area,$K82,ZR$26)</f>
        <v>-</v>
      </c>
      <c r="ZS82" s="5" t="str" cm="1">
        <f t="array" aca="1" ref="ZS82" ca="1">INDEX(i.LMU_Area,$K82,ZS$26)</f>
        <v>-</v>
      </c>
      <c r="ZT82" s="5" t="str" cm="1">
        <f t="array" aca="1" ref="ZT82" ca="1">INDEX(i.LMU_Area,$K82,ZT$26)</f>
        <v>-</v>
      </c>
      <c r="ZU82" s="5" t="str" cm="1">
        <f t="array" aca="1" ref="ZU82" ca="1">INDEX(i.LMU_Area,$K82,ZU$26)</f>
        <v>-</v>
      </c>
      <c r="ZV82" s="5" t="str" cm="1">
        <f t="array" aca="1" ref="ZV82" ca="1">INDEX(i.LMU_Area,$K82,ZV$26)</f>
        <v>-</v>
      </c>
      <c r="ZW82" s="5" t="str" cm="1">
        <f t="array" aca="1" ref="ZW82" ca="1">INDEX(i.LMU_Area,$K82,ZW$26)</f>
        <v>-</v>
      </c>
      <c r="ZX82" s="5" t="str" cm="1">
        <f t="array" aca="1" ref="ZX82" ca="1">INDEX(i.LMU_Area,$K82,ZX$26)</f>
        <v>-</v>
      </c>
      <c r="ZY82" s="5" t="str" cm="1">
        <f t="array" aca="1" ref="ZY82" ca="1">INDEX(i.LMU_Area,$K82,ZY$26)</f>
        <v>-</v>
      </c>
      <c r="ZZ82" s="5" t="str" cm="1">
        <f t="array" aca="1" ref="ZZ82" ca="1">INDEX(i.LMU_Area,$K82,ZZ$26)</f>
        <v>-</v>
      </c>
      <c r="AAA82" s="5" t="str" cm="1">
        <f t="array" aca="1" ref="AAA82" ca="1">INDEX(i.LMU_Area,$K82,AAA$26)</f>
        <v>-</v>
      </c>
      <c r="AAB82" s="5" t="str" cm="1">
        <f t="array" aca="1" ref="AAB82" ca="1">INDEX(i.LMU_Area,$K82,AAB$26)</f>
        <v>-</v>
      </c>
      <c r="AAC82" s="5" t="str" cm="1">
        <f t="array" aca="1" ref="AAC82" ca="1">INDEX(i.LMU_Area,$K82,AAC$26)</f>
        <v>-</v>
      </c>
      <c r="AAD82" s="5" t="str" cm="1">
        <f t="array" aca="1" ref="AAD82" ca="1">INDEX(i.LMU_Area,$K82,AAD$26)</f>
        <v>-</v>
      </c>
      <c r="AAE82" s="5" t="str" cm="1">
        <f t="array" aca="1" ref="AAE82" ca="1">INDEX(i.LMU_Area,$K82,AAE$26)</f>
        <v>-</v>
      </c>
      <c r="AAF82" s="5" t="str" cm="1">
        <f t="array" aca="1" ref="AAF82" ca="1">INDEX(i.LMU_Area,$K82,AAF$26)</f>
        <v>-</v>
      </c>
      <c r="AAG82" s="5" t="str" cm="1">
        <f t="array" aca="1" ref="AAG82" ca="1">INDEX(i.LMU_Area,$K82,AAG$26)</f>
        <v>-</v>
      </c>
      <c r="AAH82" s="5" t="str" cm="1">
        <f t="array" aca="1" ref="AAH82" ca="1">INDEX(i.LMU_Area,$K82,AAH$26)</f>
        <v>-</v>
      </c>
      <c r="AAI82" s="5" t="str" cm="1">
        <f t="array" aca="1" ref="AAI82" ca="1">INDEX(i.LMU_Area,$K82,AAI$26)</f>
        <v>-</v>
      </c>
      <c r="AAJ82" s="5" t="str" cm="1">
        <f t="array" aca="1" ref="AAJ82" ca="1">INDEX(i.LMU_Area,$K82,AAJ$26)</f>
        <v>-</v>
      </c>
      <c r="AAK82" s="5" t="str" cm="1">
        <f t="array" aca="1" ref="AAK82" ca="1">INDEX(i.LMU_Area,$K82,AAK$26)</f>
        <v>-</v>
      </c>
      <c r="AAL82" s="5" t="str" cm="1">
        <f t="array" aca="1" ref="AAL82" ca="1">INDEX(i.LMU_Area,$K82,AAL$26)</f>
        <v>-</v>
      </c>
      <c r="AAM82" s="5" t="str" cm="1">
        <f t="array" aca="1" ref="AAM82" ca="1">INDEX(i.LMU_Area,$K82,AAM$26)</f>
        <v>-</v>
      </c>
      <c r="AAN82" s="5" t="str" cm="1">
        <f t="array" aca="1" ref="AAN82" ca="1">INDEX(i.LMU_Area,$K82,AAN$26)</f>
        <v>-</v>
      </c>
      <c r="AAO82" s="5" t="str" cm="1">
        <f t="array" aca="1" ref="AAO82" ca="1">INDEX(i.LMU_Area,$K82,AAO$26)</f>
        <v>-</v>
      </c>
      <c r="AAP82" s="5" t="str" cm="1">
        <f t="array" aca="1" ref="AAP82" ca="1">INDEX(i.LMU_Area,$K82,AAP$26)</f>
        <v>-</v>
      </c>
      <c r="AAQ82" s="5" t="str" cm="1">
        <f t="array" aca="1" ref="AAQ82" ca="1">INDEX(i.LMU_Area,$K82,AAQ$26)</f>
        <v>-</v>
      </c>
      <c r="AAR82" s="5" t="str" cm="1">
        <f t="array" aca="1" ref="AAR82" ca="1">INDEX(i.LMU_Area,$K82,AAR$26)</f>
        <v>-</v>
      </c>
      <c r="AAS82" s="5" t="str" cm="1">
        <f t="array" aca="1" ref="AAS82" ca="1">INDEX(i.LMU_Area,$K82,AAS$26)</f>
        <v>-</v>
      </c>
      <c r="AAT82" s="5" t="str" cm="1">
        <f t="array" aca="1" ref="AAT82" ca="1">INDEX(i.LMU_Area,$K82,AAT$26)</f>
        <v>-</v>
      </c>
      <c r="AAU82" s="5" t="str" cm="1">
        <f t="array" aca="1" ref="AAU82" ca="1">INDEX(i.LMU_Area,$K82,AAU$26)</f>
        <v>-</v>
      </c>
      <c r="AAV82" s="5" t="str" cm="1">
        <f t="array" aca="1" ref="AAV82" ca="1">INDEX(i.LMU_Area,$K82,AAV$26)</f>
        <v>-</v>
      </c>
      <c r="AAW82" s="5" t="str" cm="1">
        <f t="array" aca="1" ref="AAW82" ca="1">INDEX(i.LMU_Area,$K82,AAW$26)</f>
        <v>-</v>
      </c>
      <c r="AAX82" s="5" t="str" cm="1">
        <f t="array" aca="1" ref="AAX82" ca="1">INDEX(i.LMU_Area,$K82,AAX$26)</f>
        <v>-</v>
      </c>
      <c r="AAY82" s="5" t="str" cm="1">
        <f t="array" aca="1" ref="AAY82" ca="1">INDEX(i.LMU_Area,$K82,AAY$26)</f>
        <v>-</v>
      </c>
      <c r="AAZ82" s="5" t="str" cm="1">
        <f t="array" aca="1" ref="AAZ82" ca="1">INDEX(i.LMU_Area,$K82,AAZ$26)</f>
        <v>-</v>
      </c>
      <c r="ABA82" s="5" t="str" cm="1">
        <f t="array" aca="1" ref="ABA82" ca="1">INDEX(i.LMU_Area,$K82,ABA$26)</f>
        <v>-</v>
      </c>
      <c r="ABB82" s="5" t="str" cm="1">
        <f t="array" aca="1" ref="ABB82" ca="1">INDEX(i.LMU_Area,$K82,ABB$26)</f>
        <v>-</v>
      </c>
      <c r="ABC82" s="5" t="str" cm="1">
        <f t="array" aca="1" ref="ABC82" ca="1">INDEX(i.LMU_Area,$K82,ABC$26)</f>
        <v>-</v>
      </c>
      <c r="ABD82" s="5" t="str" cm="1">
        <f t="array" aca="1" ref="ABD82" ca="1">INDEX(i.LMU_Area,$K82,ABD$26)</f>
        <v>-</v>
      </c>
      <c r="ABE82" s="5" t="str" cm="1">
        <f t="array" aca="1" ref="ABE82" ca="1">INDEX(i.LMU_Area,$K82,ABE$26)</f>
        <v>-</v>
      </c>
      <c r="ABF82" s="5" t="str" cm="1">
        <f t="array" aca="1" ref="ABF82" ca="1">INDEX(i.LMU_Area,$K82,ABF$26)</f>
        <v>-</v>
      </c>
      <c r="ABG82" s="5" t="str" cm="1">
        <f t="array" aca="1" ref="ABG82" ca="1">INDEX(i.LMU_Area,$K82,ABG$26)</f>
        <v>-</v>
      </c>
      <c r="ABH82" s="5" t="str" cm="1">
        <f t="array" aca="1" ref="ABH82" ca="1">INDEX(i.LMU_Area,$K82,ABH$26)</f>
        <v>-</v>
      </c>
      <c r="ABI82" s="5" t="str" cm="1">
        <f t="array" aca="1" ref="ABI82" ca="1">INDEX(i.LMU_Area,$K82,ABI$26)</f>
        <v>-</v>
      </c>
      <c r="ABJ82" s="5" t="str" cm="1">
        <f t="array" aca="1" ref="ABJ82" ca="1">INDEX(i.LMU_Area,$K82,ABJ$26)</f>
        <v>-</v>
      </c>
      <c r="ABK82" s="5" t="str" cm="1">
        <f t="array" aca="1" ref="ABK82" ca="1">INDEX(i.LMU_Area,$K82,ABK$26)</f>
        <v>-</v>
      </c>
      <c r="ABL82" s="5" t="str" cm="1">
        <f t="array" aca="1" ref="ABL82" ca="1">INDEX(i.LMU_Area,$K82,ABL$26)</f>
        <v>-</v>
      </c>
      <c r="ABM82" s="5" t="str" cm="1">
        <f t="array" aca="1" ref="ABM82" ca="1">INDEX(i.LMU_Area,$K82,ABM$26)</f>
        <v>-</v>
      </c>
      <c r="ABN82" s="5" t="str" cm="1">
        <f t="array" aca="1" ref="ABN82" ca="1">INDEX(i.LMU_Area,$K82,ABN$26)</f>
        <v>-</v>
      </c>
      <c r="ABO82" s="5" t="str" cm="1">
        <f t="array" aca="1" ref="ABO82" ca="1">INDEX(i.LMU_Area,$K82,ABO$26)</f>
        <v>-</v>
      </c>
      <c r="ABP82" s="5" t="str" cm="1">
        <f t="array" aca="1" ref="ABP82" ca="1">INDEX(i.LMU_Area,$K82,ABP$26)</f>
        <v>-</v>
      </c>
      <c r="ABQ82" s="5" t="str" cm="1">
        <f t="array" aca="1" ref="ABQ82" ca="1">INDEX(i.LMU_Area,$K82,ABQ$26)</f>
        <v>-</v>
      </c>
      <c r="ABR82" s="5" t="str" cm="1">
        <f t="array" aca="1" ref="ABR82" ca="1">INDEX(i.LMU_Area,$K82,ABR$26)</f>
        <v>-</v>
      </c>
      <c r="ABS82" s="5" t="str" cm="1">
        <f t="array" aca="1" ref="ABS82" ca="1">INDEX(i.LMU_Area,$K82,ABS$26)</f>
        <v>-</v>
      </c>
      <c r="ABT82" s="5" t="str" cm="1">
        <f t="array" aca="1" ref="ABT82" ca="1">INDEX(i.LMU_Area,$K82,ABT$26)</f>
        <v>-</v>
      </c>
      <c r="ABU82" s="5" t="str" cm="1">
        <f t="array" aca="1" ref="ABU82" ca="1">INDEX(i.LMU_Area,$K82,ABU$26)</f>
        <v>-</v>
      </c>
      <c r="ABV82" s="5" t="str" cm="1">
        <f t="array" aca="1" ref="ABV82" ca="1">INDEX(i.LMU_Area,$K82,ABV$26)</f>
        <v>-</v>
      </c>
      <c r="ABW82" s="5" t="str" cm="1">
        <f t="array" aca="1" ref="ABW82" ca="1">INDEX(i.LMU_Area,$K82,ABW$26)</f>
        <v>-</v>
      </c>
      <c r="ABX82" s="5" t="str" cm="1">
        <f t="array" aca="1" ref="ABX82" ca="1">INDEX(i.LMU_Area,$K82,ABX$26)</f>
        <v>-</v>
      </c>
      <c r="ABY82" s="5" t="str" cm="1">
        <f t="array" aca="1" ref="ABY82" ca="1">INDEX(i.LMU_Area,$K82,ABY$26)</f>
        <v>-</v>
      </c>
      <c r="ABZ82" s="5" t="str" cm="1">
        <f t="array" aca="1" ref="ABZ82" ca="1">INDEX(i.LMU_Area,$K82,ABZ$26)</f>
        <v>-</v>
      </c>
      <c r="ACA82" s="5" t="str" cm="1">
        <f t="array" aca="1" ref="ACA82" ca="1">INDEX(i.LMU_Area,$K82,ACA$26)</f>
        <v>-</v>
      </c>
      <c r="ACB82" s="5" t="str" cm="1">
        <f t="array" aca="1" ref="ACB82" ca="1">INDEX(i.LMU_Area,$K82,ACB$26)</f>
        <v>-</v>
      </c>
      <c r="ACC82" s="5" t="str" cm="1">
        <f t="array" aca="1" ref="ACC82" ca="1">INDEX(i.LMU_Area,$K82,ACC$26)</f>
        <v>-</v>
      </c>
      <c r="ACD82" s="5" t="str" cm="1">
        <f t="array" aca="1" ref="ACD82" ca="1">INDEX(i.LMU_Area,$K82,ACD$26)</f>
        <v>-</v>
      </c>
      <c r="ACE82" s="5" t="str" cm="1">
        <f t="array" aca="1" ref="ACE82" ca="1">INDEX(i.LMU_Area,$K82,ACE$26)</f>
        <v>-</v>
      </c>
      <c r="ACF82" s="5" t="str" cm="1">
        <f t="array" aca="1" ref="ACF82" ca="1">INDEX(i.LMU_Area,$K82,ACF$26)</f>
        <v>-</v>
      </c>
      <c r="ACG82" s="5" t="str" cm="1">
        <f t="array" aca="1" ref="ACG82" ca="1">INDEX(i.LMU_Area,$K82,ACG$26)</f>
        <v>-</v>
      </c>
      <c r="ACH82" s="5" t="str" cm="1">
        <f t="array" aca="1" ref="ACH82" ca="1">INDEX(i.LMU_Area,$K82,ACH$26)</f>
        <v>-</v>
      </c>
      <c r="ACI82" s="5" t="str" cm="1">
        <f t="array" aca="1" ref="ACI82" ca="1">INDEX(i.LMU_Area,$K82,ACI$26)</f>
        <v>-</v>
      </c>
      <c r="ACJ82" s="5" t="str" cm="1">
        <f t="array" aca="1" ref="ACJ82" ca="1">INDEX(i.LMU_Area,$K82,ACJ$26)</f>
        <v>-</v>
      </c>
      <c r="ACK82" s="5" t="str" cm="1">
        <f t="array" aca="1" ref="ACK82" ca="1">INDEX(i.LMU_Area,$K82,ACK$26)</f>
        <v>-</v>
      </c>
      <c r="ACL82" s="5" t="str" cm="1">
        <f t="array" aca="1" ref="ACL82" ca="1">INDEX(i.LMU_Area,$K82,ACL$26)</f>
        <v>-</v>
      </c>
      <c r="ACM82" s="5" t="str" cm="1">
        <f t="array" aca="1" ref="ACM82" ca="1">INDEX(i.LMU_Area,$K82,ACM$26)</f>
        <v>-</v>
      </c>
      <c r="ACN82" s="5" t="str" cm="1">
        <f t="array" aca="1" ref="ACN82" ca="1">INDEX(i.LMU_Area,$K82,ACN$26)</f>
        <v>-</v>
      </c>
      <c r="ACO82" s="5" t="str" cm="1">
        <f t="array" aca="1" ref="ACO82" ca="1">INDEX(i.LMU_Area,$K82,ACO$26)</f>
        <v>-</v>
      </c>
      <c r="ACP82" s="5" t="str" cm="1">
        <f t="array" aca="1" ref="ACP82" ca="1">INDEX(i.LMU_Area,$K82,ACP$26)</f>
        <v>-</v>
      </c>
      <c r="ACQ82" s="5" t="str" cm="1">
        <f t="array" aca="1" ref="ACQ82" ca="1">INDEX(i.LMU_Area,$K82,ACQ$26)</f>
        <v>-</v>
      </c>
      <c r="ACR82" s="5" t="str" cm="1">
        <f t="array" aca="1" ref="ACR82" ca="1">INDEX(i.LMU_Area,$K82,ACR$26)</f>
        <v>-</v>
      </c>
      <c r="ACS82" s="5" t="str" cm="1">
        <f t="array" aca="1" ref="ACS82" ca="1">INDEX(i.LMU_Area,$K82,ACS$26)</f>
        <v>-</v>
      </c>
      <c r="ACT82" s="5" t="str" cm="1">
        <f t="array" aca="1" ref="ACT82" ca="1">INDEX(i.LMU_Area,$K82,ACT$26)</f>
        <v>-</v>
      </c>
      <c r="ACU82" s="5" t="str" cm="1">
        <f t="array" aca="1" ref="ACU82" ca="1">INDEX(i.LMU_Area,$K82,ACU$26)</f>
        <v>-</v>
      </c>
      <c r="ACV82" s="5" t="str" cm="1">
        <f t="array" aca="1" ref="ACV82" ca="1">INDEX(i.LMU_Area,$K82,ACV$26)</f>
        <v>-</v>
      </c>
      <c r="ACW82" s="5" t="str" cm="1">
        <f t="array" aca="1" ref="ACW82" ca="1">INDEX(i.LMU_Area,$K82,ACW$26)</f>
        <v>-</v>
      </c>
      <c r="ACX82" s="5" t="str" cm="1">
        <f t="array" aca="1" ref="ACX82" ca="1">INDEX(i.LMU_Area,$K82,ACX$26)</f>
        <v>-</v>
      </c>
      <c r="ACY82" s="5" t="str" cm="1">
        <f t="array" aca="1" ref="ACY82" ca="1">INDEX(i.LMU_Area,$K82,ACY$26)</f>
        <v>-</v>
      </c>
      <c r="ACZ82" s="5" t="str" cm="1">
        <f t="array" aca="1" ref="ACZ82" ca="1">INDEX(i.LMU_Area,$K82,ACZ$26)</f>
        <v>-</v>
      </c>
      <c r="ADA82" s="5" t="str" cm="1">
        <f t="array" aca="1" ref="ADA82" ca="1">INDEX(i.LMU_Area,$K82,ADA$26)</f>
        <v>-</v>
      </c>
      <c r="ADB82" s="5" t="str" cm="1">
        <f t="array" aca="1" ref="ADB82" ca="1">INDEX(i.LMU_Area,$K82,ADB$26)</f>
        <v>-</v>
      </c>
      <c r="ADC82" s="5" t="str" cm="1">
        <f t="array" aca="1" ref="ADC82" ca="1">INDEX(i.LMU_Area,$K82,ADC$26)</f>
        <v>-</v>
      </c>
      <c r="ADD82" s="5" t="str" cm="1">
        <f t="array" aca="1" ref="ADD82" ca="1">INDEX(i.LMU_Area,$K82,ADD$26)</f>
        <v>-</v>
      </c>
      <c r="ADE82" s="5" t="str" cm="1">
        <f t="array" aca="1" ref="ADE82" ca="1">INDEX(i.LMU_Area,$K82,ADE$26)</f>
        <v>-</v>
      </c>
      <c r="ADF82" s="5" t="str" cm="1">
        <f t="array" aca="1" ref="ADF82" ca="1">INDEX(i.LMU_Area,$K82,ADF$26)</f>
        <v>-</v>
      </c>
      <c r="ADG82" s="5" t="str" cm="1">
        <f t="array" aca="1" ref="ADG82" ca="1">INDEX(i.LMU_Area,$K82,ADG$26)</f>
        <v>-</v>
      </c>
      <c r="ADH82" s="5" t="str" cm="1">
        <f t="array" aca="1" ref="ADH82" ca="1">INDEX(i.LMU_Area,$K82,ADH$26)</f>
        <v>-</v>
      </c>
      <c r="ADI82" s="5" t="str" cm="1">
        <f t="array" aca="1" ref="ADI82" ca="1">INDEX(i.LMU_Area,$K82,ADI$26)</f>
        <v>-</v>
      </c>
      <c r="ADJ82" s="5" t="str" cm="1">
        <f t="array" aca="1" ref="ADJ82" ca="1">INDEX(i.LMU_Area,$K82,ADJ$26)</f>
        <v>-</v>
      </c>
      <c r="ADK82" s="5" t="str" cm="1">
        <f t="array" aca="1" ref="ADK82" ca="1">INDEX(i.LMU_Area,$K82,ADK$26)</f>
        <v>-</v>
      </c>
      <c r="ADL82" s="5" t="str" cm="1">
        <f t="array" aca="1" ref="ADL82" ca="1">INDEX(i.LMU_Area,$K82,ADL$26)</f>
        <v>-</v>
      </c>
      <c r="ADM82" s="5" t="str" cm="1">
        <f t="array" aca="1" ref="ADM82" ca="1">INDEX(i.LMU_Area,$K82,ADM$26)</f>
        <v>-</v>
      </c>
      <c r="ADN82" s="5" t="str" cm="1">
        <f t="array" aca="1" ref="ADN82" ca="1">INDEX(i.LMU_Area,$K82,ADN$26)</f>
        <v>-</v>
      </c>
      <c r="ADO82" s="5" t="str" cm="1">
        <f t="array" aca="1" ref="ADO82" ca="1">INDEX(i.LMU_Area,$K82,ADO$26)</f>
        <v>-</v>
      </c>
      <c r="ADP82" s="5" t="str" cm="1">
        <f t="array" aca="1" ref="ADP82" ca="1">INDEX(i.LMU_Area,$K82,ADP$26)</f>
        <v>-</v>
      </c>
      <c r="ADQ82" s="5" t="str" cm="1">
        <f t="array" aca="1" ref="ADQ82" ca="1">INDEX(i.LMU_Area,$K82,ADQ$26)</f>
        <v>-</v>
      </c>
      <c r="ADR82" s="5" t="str" cm="1">
        <f t="array" aca="1" ref="ADR82" ca="1">INDEX(i.LMU_Area,$K82,ADR$26)</f>
        <v>-</v>
      </c>
      <c r="ADS82" s="5" t="str" cm="1">
        <f t="array" aca="1" ref="ADS82" ca="1">INDEX(i.LMU_Area,$K82,ADS$26)</f>
        <v>-</v>
      </c>
      <c r="ADT82" s="5" t="str" cm="1">
        <f t="array" aca="1" ref="ADT82" ca="1">INDEX(i.LMU_Area,$K82,ADT$26)</f>
        <v>-</v>
      </c>
      <c r="ADU82" s="5" t="str" cm="1">
        <f t="array" aca="1" ref="ADU82" ca="1">INDEX(i.LMU_Area,$K82,ADU$26)</f>
        <v>-</v>
      </c>
      <c r="ADV82" s="5" t="str" cm="1">
        <f t="array" aca="1" ref="ADV82" ca="1">INDEX(i.LMU_Area,$K82,ADV$26)</f>
        <v>-</v>
      </c>
      <c r="ADW82" s="5" t="str" cm="1">
        <f t="array" aca="1" ref="ADW82" ca="1">INDEX(i.LMU_Area,$K82,ADW$26)</f>
        <v>-</v>
      </c>
      <c r="ADX82" s="5" t="str" cm="1">
        <f t="array" aca="1" ref="ADX82" ca="1">INDEX(i.LMU_Area,$K82,ADX$26)</f>
        <v>-</v>
      </c>
      <c r="ADY82" s="5" t="str" cm="1">
        <f t="array" aca="1" ref="ADY82" ca="1">INDEX(i.LMU_Area,$K82,ADY$26)</f>
        <v>-</v>
      </c>
      <c r="ADZ82" s="5" t="str" cm="1">
        <f t="array" aca="1" ref="ADZ82" ca="1">INDEX(i.LMU_Area,$K82,ADZ$26)</f>
        <v>-</v>
      </c>
      <c r="AEA82" s="5" t="str" cm="1">
        <f t="array" aca="1" ref="AEA82" ca="1">INDEX(i.LMU_Area,$K82,AEA$26)</f>
        <v>-</v>
      </c>
      <c r="AEB82" s="5" t="str" cm="1">
        <f t="array" aca="1" ref="AEB82" ca="1">INDEX(i.LMU_Area,$K82,AEB$26)</f>
        <v>-</v>
      </c>
      <c r="AEC82" s="5" t="str" cm="1">
        <f t="array" aca="1" ref="AEC82" ca="1">INDEX(i.LMU_Area,$K82,AEC$26)</f>
        <v>-</v>
      </c>
      <c r="AED82" s="5" t="str" cm="1">
        <f t="array" aca="1" ref="AED82" ca="1">INDEX(i.LMU_Area,$K82,AED$26)</f>
        <v>-</v>
      </c>
      <c r="AEE82" s="5" t="str" cm="1">
        <f t="array" aca="1" ref="AEE82" ca="1">INDEX(i.LMU_Area,$K82,AEE$26)</f>
        <v>-</v>
      </c>
      <c r="AEF82" s="5" t="str" cm="1">
        <f t="array" aca="1" ref="AEF82" ca="1">INDEX(i.LMU_Area,$K82,AEF$26)</f>
        <v>-</v>
      </c>
      <c r="AEG82" s="5" t="str" cm="1">
        <f t="array" aca="1" ref="AEG82" ca="1">INDEX(i.LMU_Area,$K82,AEG$26)</f>
        <v>-</v>
      </c>
      <c r="AEH82" s="5" t="str" cm="1">
        <f t="array" aca="1" ref="AEH82" ca="1">INDEX(i.LMU_Area,$K82,AEH$26)</f>
        <v>-</v>
      </c>
      <c r="AEI82" s="5" t="str" cm="1">
        <f t="array" aca="1" ref="AEI82" ca="1">INDEX(i.LMU_Area,$K82,AEI$26)</f>
        <v>-</v>
      </c>
      <c r="AEJ82" s="5" t="str" cm="1">
        <f t="array" aca="1" ref="AEJ82" ca="1">INDEX(i.LMU_Area,$K82,AEJ$26)</f>
        <v>-</v>
      </c>
      <c r="AEK82" s="5" t="str" cm="1">
        <f t="array" aca="1" ref="AEK82" ca="1">INDEX(i.LMU_Area,$K82,AEK$26)</f>
        <v>-</v>
      </c>
      <c r="AEL82" s="5" t="str" cm="1">
        <f t="array" aca="1" ref="AEL82" ca="1">INDEX(i.LMU_Area,$K82,AEL$26)</f>
        <v>-</v>
      </c>
      <c r="AEM82" s="5" t="str" cm="1">
        <f t="array" aca="1" ref="AEM82" ca="1">INDEX(i.LMU_Area,$K82,AEM$26)</f>
        <v>-</v>
      </c>
      <c r="AEN82" s="5" t="str" cm="1">
        <f t="array" aca="1" ref="AEN82" ca="1">INDEX(i.LMU_Area,$K82,AEN$26)</f>
        <v>-</v>
      </c>
      <c r="AEO82" s="5" t="str" cm="1">
        <f t="array" aca="1" ref="AEO82" ca="1">INDEX(i.LMU_Area,$K82,AEO$26)</f>
        <v>-</v>
      </c>
      <c r="AEP82" s="5" t="str" cm="1">
        <f t="array" aca="1" ref="AEP82" ca="1">INDEX(i.LMU_Area,$K82,AEP$26)</f>
        <v>-</v>
      </c>
      <c r="AEQ82" s="5" t="str" cm="1">
        <f t="array" aca="1" ref="AEQ82" ca="1">INDEX(i.LMU_Area,$K82,AEQ$26)</f>
        <v>-</v>
      </c>
      <c r="AER82" s="5" t="str" cm="1">
        <f t="array" aca="1" ref="AER82" ca="1">INDEX(i.LMU_Area,$K82,AER$26)</f>
        <v>-</v>
      </c>
      <c r="AES82" s="5" t="str" cm="1">
        <f t="array" aca="1" ref="AES82" ca="1">INDEX(i.LMU_Area,$K82,AES$26)</f>
        <v>-</v>
      </c>
      <c r="AET82" s="5" t="str" cm="1">
        <f t="array" aca="1" ref="AET82" ca="1">INDEX(i.LMU_Area,$K82,AET$26)</f>
        <v>-</v>
      </c>
      <c r="AEU82" s="5" t="str" cm="1">
        <f t="array" aca="1" ref="AEU82" ca="1">INDEX(i.LMU_Area,$K82,AEU$26)</f>
        <v>-</v>
      </c>
      <c r="AEV82" s="5" t="str" cm="1">
        <f t="array" aca="1" ref="AEV82" ca="1">INDEX(i.LMU_Area,$K82,AEV$26)</f>
        <v>-</v>
      </c>
      <c r="AEW82" s="5" t="str" cm="1">
        <f t="array" aca="1" ref="AEW82" ca="1">INDEX(i.LMU_Area,$K82,AEW$26)</f>
        <v>-</v>
      </c>
      <c r="AEX82" s="5" t="str" cm="1">
        <f t="array" aca="1" ref="AEX82" ca="1">INDEX(i.LMU_Area,$K82,AEX$26)</f>
        <v>-</v>
      </c>
      <c r="AEY82" s="5" t="str" cm="1">
        <f t="array" aca="1" ref="AEY82" ca="1">INDEX(i.LMU_Area,$K82,AEY$26)</f>
        <v>-</v>
      </c>
      <c r="AEZ82" s="5" t="str" cm="1">
        <f t="array" aca="1" ref="AEZ82" ca="1">INDEX(i.LMU_Area,$K82,AEZ$26)</f>
        <v>-</v>
      </c>
      <c r="AFA82" s="5" t="str" cm="1">
        <f t="array" aca="1" ref="AFA82" ca="1">INDEX(i.LMU_Area,$K82,AFA$26)</f>
        <v>-</v>
      </c>
      <c r="AFB82" s="5" t="str" cm="1">
        <f t="array" aca="1" ref="AFB82" ca="1">INDEX(i.LMU_Area,$K82,AFB$26)</f>
        <v>-</v>
      </c>
      <c r="AFC82" s="5" t="str" cm="1">
        <f t="array" aca="1" ref="AFC82" ca="1">INDEX(i.LMU_Area,$K82,AFC$26)</f>
        <v>-</v>
      </c>
      <c r="AFD82" s="5" t="str" cm="1">
        <f t="array" aca="1" ref="AFD82" ca="1">INDEX(i.LMU_Area,$K82,AFD$26)</f>
        <v>-</v>
      </c>
      <c r="AFE82" s="5" t="str" cm="1">
        <f t="array" aca="1" ref="AFE82" ca="1">INDEX(i.LMU_Area,$K82,AFE$26)</f>
        <v>-</v>
      </c>
      <c r="AFF82" s="5" t="str" cm="1">
        <f t="array" aca="1" ref="AFF82" ca="1">INDEX(i.LMU_Area,$K82,AFF$26)</f>
        <v>-</v>
      </c>
      <c r="AFG82" s="5" t="str" cm="1">
        <f t="array" aca="1" ref="AFG82" ca="1">INDEX(i.LMU_Area,$K82,AFG$26)</f>
        <v>-</v>
      </c>
      <c r="AFH82" s="5" t="str" cm="1">
        <f t="array" aca="1" ref="AFH82" ca="1">INDEX(i.LMU_Area,$K82,AFH$26)</f>
        <v>-</v>
      </c>
      <c r="AFI82" s="5" t="str" cm="1">
        <f t="array" aca="1" ref="AFI82" ca="1">INDEX(i.LMU_Area,$K82,AFI$26)</f>
        <v>-</v>
      </c>
      <c r="AFJ82" s="5" t="str" cm="1">
        <f t="array" aca="1" ref="AFJ82" ca="1">INDEX(i.LMU_Area,$K82,AFJ$26)</f>
        <v>-</v>
      </c>
      <c r="AFK82" s="5" t="str" cm="1">
        <f t="array" aca="1" ref="AFK82" ca="1">INDEX(i.LMU_Area,$K82,AFK$26)</f>
        <v>-</v>
      </c>
      <c r="AFL82" s="5" t="str" cm="1">
        <f t="array" aca="1" ref="AFL82" ca="1">INDEX(i.LMU_Area,$K82,AFL$26)</f>
        <v>-</v>
      </c>
      <c r="AFM82" s="5" t="str" cm="1">
        <f t="array" aca="1" ref="AFM82" ca="1">INDEX(i.LMU_Area,$K82,AFM$26)</f>
        <v>-</v>
      </c>
      <c r="AFN82" s="5" t="str" cm="1">
        <f t="array" aca="1" ref="AFN82" ca="1">INDEX(i.LMU_Area,$K82,AFN$26)</f>
        <v>-</v>
      </c>
      <c r="AFO82" s="5" t="str" cm="1">
        <f t="array" aca="1" ref="AFO82" ca="1">INDEX(i.LMU_Area,$K82,AFO$26)</f>
        <v>-</v>
      </c>
      <c r="AFP82" s="5" t="str" cm="1">
        <f t="array" aca="1" ref="AFP82" ca="1">INDEX(i.LMU_Area,$K82,AFP$26)</f>
        <v>-</v>
      </c>
      <c r="AFQ82" s="5" t="str" cm="1">
        <f t="array" aca="1" ref="AFQ82" ca="1">INDEX(i.LMU_Area,$K82,AFQ$26)</f>
        <v>-</v>
      </c>
      <c r="AFR82" s="5" t="str" cm="1">
        <f t="array" aca="1" ref="AFR82" ca="1">INDEX(i.LMU_Area,$K82,AFR$26)</f>
        <v>-</v>
      </c>
      <c r="AFS82" s="5" t="str" cm="1">
        <f t="array" aca="1" ref="AFS82" ca="1">INDEX(i.LMU_Area,$K82,AFS$26)</f>
        <v>-</v>
      </c>
      <c r="AFT82" s="5" t="str" cm="1">
        <f t="array" aca="1" ref="AFT82" ca="1">INDEX(i.LMU_Area,$K82,AFT$26)</f>
        <v>-</v>
      </c>
      <c r="AFU82" s="5" t="str" cm="1">
        <f t="array" aca="1" ref="AFU82" ca="1">INDEX(i.LMU_Area,$K82,AFU$26)</f>
        <v>-</v>
      </c>
      <c r="AFV82" s="5" t="str" cm="1">
        <f t="array" aca="1" ref="AFV82" ca="1">INDEX(i.LMU_Area,$K82,AFV$26)</f>
        <v>-</v>
      </c>
      <c r="AFW82" s="5" t="str" cm="1">
        <f t="array" aca="1" ref="AFW82" ca="1">INDEX(i.LMU_Area,$K82,AFW$26)</f>
        <v>-</v>
      </c>
      <c r="AFX82" s="5" t="str" cm="1">
        <f t="array" aca="1" ref="AFX82" ca="1">INDEX(i.LMU_Area,$K82,AFX$26)</f>
        <v>-</v>
      </c>
      <c r="AFY82" s="5" t="str" cm="1">
        <f t="array" aca="1" ref="AFY82" ca="1">INDEX(i.LMU_Area,$K82,AFY$26)</f>
        <v>-</v>
      </c>
      <c r="AFZ82" s="5" t="str" cm="1">
        <f t="array" aca="1" ref="AFZ82" ca="1">INDEX(i.LMU_Area,$K82,AFZ$26)</f>
        <v>-</v>
      </c>
      <c r="AGA82" s="5" t="str" cm="1">
        <f t="array" aca="1" ref="AGA82" ca="1">INDEX(i.LMU_Area,$K82,AGA$26)</f>
        <v>-</v>
      </c>
      <c r="AGB82" s="5" t="str" cm="1">
        <f t="array" aca="1" ref="AGB82" ca="1">INDEX(i.LMU_Area,$K82,AGB$26)</f>
        <v>-</v>
      </c>
      <c r="AGC82" s="5" t="str" cm="1">
        <f t="array" aca="1" ref="AGC82" ca="1">INDEX(i.LMU_Area,$K82,AGC$26)</f>
        <v>-</v>
      </c>
      <c r="AGD82" s="5" t="str" cm="1">
        <f t="array" aca="1" ref="AGD82" ca="1">INDEX(i.LMU_Area,$K82,AGD$26)</f>
        <v>-</v>
      </c>
      <c r="AGE82" s="5" t="str" cm="1">
        <f t="array" aca="1" ref="AGE82" ca="1">INDEX(i.LMU_Area,$K82,AGE$26)</f>
        <v>-</v>
      </c>
      <c r="AGF82" s="5" t="str" cm="1">
        <f t="array" aca="1" ref="AGF82" ca="1">INDEX(i.LMU_Area,$K82,AGF$26)</f>
        <v>-</v>
      </c>
      <c r="AGG82" s="5" t="str" cm="1">
        <f t="array" aca="1" ref="AGG82" ca="1">INDEX(i.LMU_Area,$K82,AGG$26)</f>
        <v>-</v>
      </c>
      <c r="AGH82" s="5" t="str" cm="1">
        <f t="array" aca="1" ref="AGH82" ca="1">INDEX(i.LMU_Area,$K82,AGH$26)</f>
        <v>-</v>
      </c>
      <c r="AGI82" s="5" t="str" cm="1">
        <f t="array" aca="1" ref="AGI82" ca="1">INDEX(i.LMU_Area,$K82,AGI$26)</f>
        <v>-</v>
      </c>
      <c r="AGJ82" s="5" t="str" cm="1">
        <f t="array" aca="1" ref="AGJ82" ca="1">INDEX(i.LMU_Area,$K82,AGJ$26)</f>
        <v>-</v>
      </c>
      <c r="AGK82" s="5" t="str" cm="1">
        <f t="array" aca="1" ref="AGK82" ca="1">INDEX(i.LMU_Area,$K82,AGK$26)</f>
        <v>-</v>
      </c>
      <c r="AGL82" s="5" t="str" cm="1">
        <f t="array" aca="1" ref="AGL82" ca="1">INDEX(i.LMU_Area,$K82,AGL$26)</f>
        <v>-</v>
      </c>
      <c r="AGM82" s="5" t="str" cm="1">
        <f t="array" aca="1" ref="AGM82" ca="1">INDEX(i.LMU_Area,$K82,AGM$26)</f>
        <v>-</v>
      </c>
      <c r="AGN82" s="5" t="str" cm="1">
        <f t="array" aca="1" ref="AGN82" ca="1">INDEX(i.LMU_Area,$K82,AGN$26)</f>
        <v>-</v>
      </c>
      <c r="AGO82" s="5" t="str" cm="1">
        <f t="array" aca="1" ref="AGO82" ca="1">INDEX(i.LMU_Area,$K82,AGO$26)</f>
        <v>-</v>
      </c>
      <c r="AGP82" s="5" t="str" cm="1">
        <f t="array" aca="1" ref="AGP82" ca="1">INDEX(i.LMU_Area,$K82,AGP$26)</f>
        <v>-</v>
      </c>
      <c r="AGQ82" s="5" t="str" cm="1">
        <f t="array" aca="1" ref="AGQ82" ca="1">INDEX(i.LMU_Area,$K82,AGQ$26)</f>
        <v>-</v>
      </c>
      <c r="AGR82" s="5" t="str" cm="1">
        <f t="array" aca="1" ref="AGR82" ca="1">INDEX(i.LMU_Area,$K82,AGR$26)</f>
        <v>-</v>
      </c>
      <c r="AGS82" s="5" t="str" cm="1">
        <f t="array" aca="1" ref="AGS82" ca="1">INDEX(i.LMU_Area,$K82,AGS$26)</f>
        <v>-</v>
      </c>
      <c r="AGT82" s="5" t="str" cm="1">
        <f t="array" aca="1" ref="AGT82" ca="1">INDEX(i.LMU_Area,$K82,AGT$26)</f>
        <v>-</v>
      </c>
      <c r="AGU82" s="5" t="str" cm="1">
        <f t="array" aca="1" ref="AGU82" ca="1">INDEX(i.LMU_Area,$K82,AGU$26)</f>
        <v>-</v>
      </c>
      <c r="AGV82" s="5" t="str" cm="1">
        <f t="array" aca="1" ref="AGV82" ca="1">INDEX(i.LMU_Area,$K82,AGV$26)</f>
        <v>-</v>
      </c>
      <c r="AGW82" s="5" t="str" cm="1">
        <f t="array" aca="1" ref="AGW82" ca="1">INDEX(i.LMU_Area,$K82,AGW$26)</f>
        <v>-</v>
      </c>
      <c r="AGX82" s="5" t="str" cm="1">
        <f t="array" aca="1" ref="AGX82" ca="1">INDEX(i.LMU_Area,$K82,AGX$26)</f>
        <v>-</v>
      </c>
      <c r="AGY82" s="5" t="str" cm="1">
        <f t="array" aca="1" ref="AGY82" ca="1">INDEX(i.LMU_Area,$K82,AGY$26)</f>
        <v>-</v>
      </c>
      <c r="AGZ82" s="5" t="str" cm="1">
        <f t="array" aca="1" ref="AGZ82" ca="1">INDEX(i.LMU_Area,$K82,AGZ$26)</f>
        <v>-</v>
      </c>
      <c r="AHA82" s="5" t="str" cm="1">
        <f t="array" aca="1" ref="AHA82" ca="1">INDEX(i.LMU_Area,$K82,AHA$26)</f>
        <v>-</v>
      </c>
      <c r="AHB82" s="5" t="str" cm="1">
        <f t="array" aca="1" ref="AHB82" ca="1">INDEX(i.LMU_Area,$K82,AHB$26)</f>
        <v>-</v>
      </c>
      <c r="AHC82" s="5" t="str" cm="1">
        <f t="array" aca="1" ref="AHC82" ca="1">INDEX(i.LMU_Area,$K82,AHC$26)</f>
        <v>-</v>
      </c>
      <c r="AHD82" s="5" t="str" cm="1">
        <f t="array" aca="1" ref="AHD82" ca="1">INDEX(i.LMU_Area,$K82,AHD$26)</f>
        <v>-</v>
      </c>
      <c r="AHE82" s="5" t="str" cm="1">
        <f t="array" aca="1" ref="AHE82" ca="1">INDEX(i.LMU_Area,$K82,AHE$26)</f>
        <v>-</v>
      </c>
      <c r="AHF82" s="5" t="str" cm="1">
        <f t="array" aca="1" ref="AHF82" ca="1">INDEX(i.LMU_Area,$K82,AHF$26)</f>
        <v>-</v>
      </c>
      <c r="AHG82" s="5" t="str" cm="1">
        <f t="array" aca="1" ref="AHG82" ca="1">INDEX(i.LMU_Area,$K82,AHG$26)</f>
        <v>-</v>
      </c>
      <c r="AHH82" s="5" t="str" cm="1">
        <f t="array" aca="1" ref="AHH82" ca="1">INDEX(i.LMU_Area,$K82,AHH$26)</f>
        <v>-</v>
      </c>
      <c r="AHI82" s="5" t="str" cm="1">
        <f t="array" aca="1" ref="AHI82" ca="1">INDEX(i.LMU_Area,$K82,AHI$26)</f>
        <v>-</v>
      </c>
      <c r="AHJ82" s="5" t="str" cm="1">
        <f t="array" aca="1" ref="AHJ82" ca="1">INDEX(i.LMU_Area,$K82,AHJ$26)</f>
        <v>-</v>
      </c>
      <c r="AHK82" s="5" t="str" cm="1">
        <f t="array" aca="1" ref="AHK82" ca="1">INDEX(i.LMU_Area,$K82,AHK$26)</f>
        <v>-</v>
      </c>
      <c r="AHL82" s="5" t="str" cm="1">
        <f t="array" aca="1" ref="AHL82" ca="1">INDEX(i.LMU_Area,$K82,AHL$26)</f>
        <v>-</v>
      </c>
      <c r="AHM82" s="5" t="str" cm="1">
        <f t="array" aca="1" ref="AHM82" ca="1">INDEX(i.LMU_Area,$K82,AHM$26)</f>
        <v>-</v>
      </c>
      <c r="AHN82" s="5" t="str" cm="1">
        <f t="array" aca="1" ref="AHN82" ca="1">INDEX(i.LMU_Area,$K82,AHN$26)</f>
        <v>-</v>
      </c>
      <c r="AHO82" s="5" t="str" cm="1">
        <f t="array" aca="1" ref="AHO82" ca="1">INDEX(i.LMU_Area,$K82,AHO$26)</f>
        <v>-</v>
      </c>
      <c r="AHP82" s="5" t="str" cm="1">
        <f t="array" aca="1" ref="AHP82" ca="1">INDEX(i.LMU_Area,$K82,AHP$26)</f>
        <v>-</v>
      </c>
      <c r="AHQ82" s="5" t="str" cm="1">
        <f t="array" aca="1" ref="AHQ82" ca="1">INDEX(i.LMU_Area,$K82,AHQ$26)</f>
        <v>-</v>
      </c>
      <c r="AHR82" s="5" t="str" cm="1">
        <f t="array" aca="1" ref="AHR82" ca="1">INDEX(i.LMU_Area,$K82,AHR$26)</f>
        <v>-</v>
      </c>
      <c r="AHS82" s="5" t="str" cm="1">
        <f t="array" aca="1" ref="AHS82" ca="1">INDEX(i.LMU_Area,$K82,AHS$26)</f>
        <v>-</v>
      </c>
      <c r="AHT82" s="5" t="str" cm="1">
        <f t="array" aca="1" ref="AHT82" ca="1">INDEX(i.LMU_Area,$K82,AHT$26)</f>
        <v>-</v>
      </c>
      <c r="AHU82" s="5" t="str" cm="1">
        <f t="array" aca="1" ref="AHU82" ca="1">INDEX(i.LMU_Area,$K82,AHU$26)</f>
        <v>-</v>
      </c>
      <c r="AHV82" s="5" t="str" cm="1">
        <f t="array" aca="1" ref="AHV82" ca="1">INDEX(i.LMU_Area,$K82,AHV$26)</f>
        <v>-</v>
      </c>
      <c r="AHW82" s="5" t="str" cm="1">
        <f t="array" aca="1" ref="AHW82" ca="1">INDEX(i.LMU_Area,$K82,AHW$26)</f>
        <v>-</v>
      </c>
      <c r="AHX82" s="5" t="str" cm="1">
        <f t="array" aca="1" ref="AHX82" ca="1">INDEX(i.LMU_Area,$K82,AHX$26)</f>
        <v>-</v>
      </c>
      <c r="AHY82" s="5" t="str" cm="1">
        <f t="array" aca="1" ref="AHY82" ca="1">INDEX(i.LMU_Area,$K82,AHY$26)</f>
        <v>-</v>
      </c>
      <c r="AHZ82" s="5" t="str" cm="1">
        <f t="array" aca="1" ref="AHZ82" ca="1">INDEX(i.LMU_Area,$K82,AHZ$26)</f>
        <v>-</v>
      </c>
      <c r="AIA82" s="5" t="str" cm="1">
        <f t="array" aca="1" ref="AIA82" ca="1">INDEX(i.LMU_Area,$K82,AIA$26)</f>
        <v>-</v>
      </c>
      <c r="AIB82" s="5" t="str" cm="1">
        <f t="array" aca="1" ref="AIB82" ca="1">INDEX(i.LMU_Area,$K82,AIB$26)</f>
        <v>-</v>
      </c>
      <c r="AIC82" s="5" t="str" cm="1">
        <f t="array" aca="1" ref="AIC82" ca="1">INDEX(i.LMU_Area,$K82,AIC$26)</f>
        <v>-</v>
      </c>
      <c r="AID82" s="5" t="str" cm="1">
        <f t="array" aca="1" ref="AID82" ca="1">INDEX(i.LMU_Area,$K82,AID$26)</f>
        <v>-</v>
      </c>
      <c r="AIE82" s="5" t="str" cm="1">
        <f t="array" aca="1" ref="AIE82" ca="1">INDEX(i.LMU_Area,$K82,AIE$26)</f>
        <v>-</v>
      </c>
      <c r="AIF82" s="5" t="str" cm="1">
        <f t="array" aca="1" ref="AIF82" ca="1">INDEX(i.LMU_Area,$K82,AIF$26)</f>
        <v>-</v>
      </c>
      <c r="AIG82" s="5" t="str" cm="1">
        <f t="array" aca="1" ref="AIG82" ca="1">INDEX(i.LMU_Area,$K82,AIG$26)</f>
        <v>-</v>
      </c>
      <c r="AIH82" s="5" t="str" cm="1">
        <f t="array" aca="1" ref="AIH82" ca="1">INDEX(i.LMU_Area,$K82,AIH$26)</f>
        <v>-</v>
      </c>
      <c r="AII82" s="5" t="str" cm="1">
        <f t="array" aca="1" ref="AII82" ca="1">INDEX(i.LMU_Area,$K82,AII$26)</f>
        <v>-</v>
      </c>
      <c r="AIJ82" s="5" t="str" cm="1">
        <f t="array" aca="1" ref="AIJ82" ca="1">INDEX(i.LMU_Area,$K82,AIJ$26)</f>
        <v>-</v>
      </c>
      <c r="AIK82" s="5" t="str" cm="1">
        <f t="array" aca="1" ref="AIK82" ca="1">INDEX(i.LMU_Area,$K82,AIK$26)</f>
        <v>-</v>
      </c>
      <c r="AIL82" s="5" t="str" cm="1">
        <f t="array" aca="1" ref="AIL82" ca="1">INDEX(i.LMU_Area,$K82,AIL$26)</f>
        <v>-</v>
      </c>
      <c r="AIM82" s="5" t="str" cm="1">
        <f t="array" aca="1" ref="AIM82" ca="1">INDEX(i.LMU_Area,$K82,AIM$26)</f>
        <v>-</v>
      </c>
      <c r="AIN82" s="5" t="str" cm="1">
        <f t="array" aca="1" ref="AIN82" ca="1">INDEX(i.LMU_Area,$K82,AIN$26)</f>
        <v>-</v>
      </c>
      <c r="AIO82" s="5" t="str" cm="1">
        <f t="array" aca="1" ref="AIO82" ca="1">INDEX(i.LMU_Area,$K82,AIO$26)</f>
        <v>-</v>
      </c>
      <c r="AIP82" s="5" t="str" cm="1">
        <f t="array" aca="1" ref="AIP82" ca="1">INDEX(i.LMU_Area,$K82,AIP$26)</f>
        <v>-</v>
      </c>
      <c r="AIQ82" s="5" t="str" cm="1">
        <f t="array" aca="1" ref="AIQ82" ca="1">INDEX(i.LMU_Area,$K82,AIQ$26)</f>
        <v>-</v>
      </c>
      <c r="AIR82" s="5" t="str" cm="1">
        <f t="array" aca="1" ref="AIR82" ca="1">INDEX(i.LMU_Area,$K82,AIR$26)</f>
        <v>-</v>
      </c>
      <c r="AIS82" s="5" t="str" cm="1">
        <f t="array" aca="1" ref="AIS82" ca="1">INDEX(i.LMU_Area,$K82,AIS$26)</f>
        <v>-</v>
      </c>
      <c r="AIT82" s="5" t="str" cm="1">
        <f t="array" aca="1" ref="AIT82" ca="1">INDEX(i.LMU_Area,$K82,AIT$26)</f>
        <v>-</v>
      </c>
      <c r="AIU82" s="5" t="str" cm="1">
        <f t="array" aca="1" ref="AIU82" ca="1">INDEX(i.LMU_Area,$K82,AIU$26)</f>
        <v>-</v>
      </c>
      <c r="AIV82" s="5" t="str" cm="1">
        <f t="array" aca="1" ref="AIV82" ca="1">INDEX(i.LMU_Area,$K82,AIV$26)</f>
        <v>-</v>
      </c>
      <c r="AIW82" s="5" t="str" cm="1">
        <f t="array" aca="1" ref="AIW82" ca="1">INDEX(i.LMU_Area,$K82,AIW$26)</f>
        <v>-</v>
      </c>
      <c r="AIX82" s="5" t="str" cm="1">
        <f t="array" aca="1" ref="AIX82" ca="1">INDEX(i.LMU_Area,$K82,AIX$26)</f>
        <v>-</v>
      </c>
      <c r="AIY82" s="5" t="str" cm="1">
        <f t="array" aca="1" ref="AIY82" ca="1">INDEX(i.LMU_Area,$K82,AIY$26)</f>
        <v>-</v>
      </c>
      <c r="AIZ82" s="5" t="str" cm="1">
        <f t="array" aca="1" ref="AIZ82" ca="1">INDEX(i.LMU_Area,$K82,AIZ$26)</f>
        <v>-</v>
      </c>
      <c r="AJA82" s="5" t="str" cm="1">
        <f t="array" aca="1" ref="AJA82" ca="1">INDEX(i.LMU_Area,$K82,AJA$26)</f>
        <v>-</v>
      </c>
      <c r="AJB82" s="5" t="str" cm="1">
        <f t="array" aca="1" ref="AJB82" ca="1">INDEX(i.LMU_Area,$K82,AJB$26)</f>
        <v>-</v>
      </c>
      <c r="AJC82" s="5" t="str" cm="1">
        <f t="array" aca="1" ref="AJC82" ca="1">INDEX(i.LMU_Area,$K82,AJC$26)</f>
        <v>-</v>
      </c>
      <c r="AJD82" s="5" t="str" cm="1">
        <f t="array" aca="1" ref="AJD82" ca="1">INDEX(i.LMU_Area,$K82,AJD$26)</f>
        <v>-</v>
      </c>
      <c r="AJE82" s="5" t="str" cm="1">
        <f t="array" aca="1" ref="AJE82" ca="1">INDEX(i.LMU_Area,$K82,AJE$26)</f>
        <v>-</v>
      </c>
      <c r="AJF82" s="5" t="str" cm="1">
        <f t="array" aca="1" ref="AJF82" ca="1">INDEX(i.LMU_Area,$K82,AJF$26)</f>
        <v>-</v>
      </c>
      <c r="AJG82" s="5" t="str" cm="1">
        <f t="array" aca="1" ref="AJG82" ca="1">INDEX(i.LMU_Area,$K82,AJG$26)</f>
        <v>-</v>
      </c>
      <c r="AJH82" s="5" t="str" cm="1">
        <f t="array" aca="1" ref="AJH82" ca="1">INDEX(i.LMU_Area,$K82,AJH$26)</f>
        <v>-</v>
      </c>
      <c r="AJI82" s="5" t="str" cm="1">
        <f t="array" aca="1" ref="AJI82" ca="1">INDEX(i.LMU_Area,$K82,AJI$26)</f>
        <v>-</v>
      </c>
      <c r="AJJ82" s="5" t="str" cm="1">
        <f t="array" aca="1" ref="AJJ82" ca="1">INDEX(i.LMU_Area,$K82,AJJ$26)</f>
        <v>-</v>
      </c>
      <c r="AJK82" s="5" t="str" cm="1">
        <f t="array" aca="1" ref="AJK82" ca="1">INDEX(i.LMU_Area,$K82,AJK$26)</f>
        <v>-</v>
      </c>
      <c r="AJL82" s="5" t="str" cm="1">
        <f t="array" aca="1" ref="AJL82" ca="1">INDEX(i.LMU_Area,$K82,AJL$26)</f>
        <v>-</v>
      </c>
      <c r="AJM82" s="5" t="str" cm="1">
        <f t="array" aca="1" ref="AJM82" ca="1">INDEX(i.LMU_Area,$K82,AJM$26)</f>
        <v>-</v>
      </c>
      <c r="AJN82" s="5" t="str" cm="1">
        <f t="array" aca="1" ref="AJN82" ca="1">INDEX(i.LMU_Area,$K82,AJN$26)</f>
        <v>-</v>
      </c>
      <c r="AJO82" s="5" t="str" cm="1">
        <f t="array" aca="1" ref="AJO82" ca="1">INDEX(i.LMU_Area,$K82,AJO$26)</f>
        <v>-</v>
      </c>
      <c r="AJP82" s="5" t="str" cm="1">
        <f t="array" aca="1" ref="AJP82" ca="1">INDEX(i.LMU_Area,$K82,AJP$26)</f>
        <v>-</v>
      </c>
      <c r="AJQ82" s="5" t="str" cm="1">
        <f t="array" aca="1" ref="AJQ82" ca="1">INDEX(i.LMU_Area,$K82,AJQ$26)</f>
        <v>-</v>
      </c>
      <c r="AJR82" s="5" t="str" cm="1">
        <f t="array" aca="1" ref="AJR82" ca="1">INDEX(i.LMU_Area,$K82,AJR$26)</f>
        <v>-</v>
      </c>
      <c r="AJS82" s="5" t="str" cm="1">
        <f t="array" aca="1" ref="AJS82" ca="1">INDEX(i.LMU_Area,$K82,AJS$26)</f>
        <v>-</v>
      </c>
      <c r="AJT82" s="5" t="str" cm="1">
        <f t="array" aca="1" ref="AJT82" ca="1">INDEX(i.LMU_Area,$K82,AJT$26)</f>
        <v>-</v>
      </c>
      <c r="AJU82" s="5" t="str" cm="1">
        <f t="array" aca="1" ref="AJU82" ca="1">INDEX(i.LMU_Area,$K82,AJU$26)</f>
        <v>-</v>
      </c>
      <c r="AJV82" s="5" t="str" cm="1">
        <f t="array" aca="1" ref="AJV82" ca="1">INDEX(i.LMU_Area,$K82,AJV$26)</f>
        <v>-</v>
      </c>
      <c r="AJW82" s="5" t="str" cm="1">
        <f t="array" aca="1" ref="AJW82" ca="1">INDEX(i.LMU_Area,$K82,AJW$26)</f>
        <v>-</v>
      </c>
      <c r="AJX82" s="5" t="str" cm="1">
        <f t="array" aca="1" ref="AJX82" ca="1">INDEX(i.LMU_Area,$K82,AJX$26)</f>
        <v>-</v>
      </c>
      <c r="AJY82" s="5" t="str" cm="1">
        <f t="array" aca="1" ref="AJY82" ca="1">INDEX(i.LMU_Area,$K82,AJY$26)</f>
        <v>-</v>
      </c>
      <c r="AJZ82" s="5" t="str" cm="1">
        <f t="array" aca="1" ref="AJZ82" ca="1">INDEX(i.LMU_Area,$K82,AJZ$26)</f>
        <v>-</v>
      </c>
      <c r="AKA82" s="5" t="str" cm="1">
        <f t="array" aca="1" ref="AKA82" ca="1">INDEX(i.LMU_Area,$K82,AKA$26)</f>
        <v>-</v>
      </c>
      <c r="AKB82" s="5" t="str" cm="1">
        <f t="array" aca="1" ref="AKB82" ca="1">INDEX(i.LMU_Area,$K82,AKB$26)</f>
        <v>-</v>
      </c>
      <c r="AKC82" s="5" t="str" cm="1">
        <f t="array" aca="1" ref="AKC82" ca="1">INDEX(i.LMU_Area,$K82,AKC$26)</f>
        <v>-</v>
      </c>
      <c r="AKD82" s="5" t="str" cm="1">
        <f t="array" aca="1" ref="AKD82" ca="1">INDEX(i.LMU_Area,$K82,AKD$26)</f>
        <v>-</v>
      </c>
      <c r="AKE82" s="5" t="str" cm="1">
        <f t="array" aca="1" ref="AKE82" ca="1">INDEX(i.LMU_Area,$K82,AKE$26)</f>
        <v>-</v>
      </c>
      <c r="AKF82" s="5" t="str" cm="1">
        <f t="array" aca="1" ref="AKF82" ca="1">INDEX(i.LMU_Area,$K82,AKF$26)</f>
        <v>-</v>
      </c>
      <c r="AKG82" s="5" t="str" cm="1">
        <f t="array" aca="1" ref="AKG82" ca="1">INDEX(i.LMU_Area,$K82,AKG$26)</f>
        <v>-</v>
      </c>
      <c r="AKH82" s="5" t="str" cm="1">
        <f t="array" aca="1" ref="AKH82" ca="1">INDEX(i.LMU_Area,$K82,AKH$26)</f>
        <v>-</v>
      </c>
      <c r="AKI82" s="5" t="str" cm="1">
        <f t="array" aca="1" ref="AKI82" ca="1">INDEX(i.LMU_Area,$K82,AKI$26)</f>
        <v>-</v>
      </c>
      <c r="AKJ82" s="5" t="str" cm="1">
        <f t="array" aca="1" ref="AKJ82" ca="1">INDEX(i.LMU_Area,$K82,AKJ$26)</f>
        <v>-</v>
      </c>
      <c r="AKK82" s="5" t="str" cm="1">
        <f t="array" aca="1" ref="AKK82" ca="1">INDEX(i.LMU_Area,$K82,AKK$26)</f>
        <v>-</v>
      </c>
      <c r="AKL82" s="5" t="str" cm="1">
        <f t="array" aca="1" ref="AKL82" ca="1">INDEX(i.LMU_Area,$K82,AKL$26)</f>
        <v>-</v>
      </c>
      <c r="AKM82" s="5" t="str" cm="1">
        <f t="array" aca="1" ref="AKM82" ca="1">INDEX(i.LMU_Area,$K82,AKM$26)</f>
        <v>-</v>
      </c>
      <c r="AKN82" s="5" t="str" cm="1">
        <f t="array" aca="1" ref="AKN82" ca="1">INDEX(i.LMU_Area,$K82,AKN$26)</f>
        <v>-</v>
      </c>
      <c r="AKO82" s="5" t="str" cm="1">
        <f t="array" aca="1" ref="AKO82" ca="1">INDEX(i.LMU_Area,$K82,AKO$26)</f>
        <v>-</v>
      </c>
      <c r="AKP82" s="5" t="str" cm="1">
        <f t="array" aca="1" ref="AKP82" ca="1">INDEX(i.LMU_Area,$K82,AKP$26)</f>
        <v>-</v>
      </c>
      <c r="AKQ82" s="5" t="str" cm="1">
        <f t="array" aca="1" ref="AKQ82" ca="1">INDEX(i.LMU_Area,$K82,AKQ$26)</f>
        <v>-</v>
      </c>
      <c r="AKR82" s="5" t="str" cm="1">
        <f t="array" aca="1" ref="AKR82" ca="1">INDEX(i.LMU_Area,$K82,AKR$26)</f>
        <v>-</v>
      </c>
      <c r="AKS82" s="5" t="str" cm="1">
        <f t="array" aca="1" ref="AKS82" ca="1">INDEX(i.LMU_Area,$K82,AKS$26)</f>
        <v>-</v>
      </c>
      <c r="AKT82" s="5" t="str" cm="1">
        <f t="array" aca="1" ref="AKT82" ca="1">INDEX(i.LMU_Area,$K82,AKT$26)</f>
        <v>-</v>
      </c>
      <c r="AKU82" s="5" t="str" cm="1">
        <f t="array" aca="1" ref="AKU82" ca="1">INDEX(i.LMU_Area,$K82,AKU$26)</f>
        <v>-</v>
      </c>
      <c r="AKV82" s="5" t="str" cm="1">
        <f t="array" aca="1" ref="AKV82" ca="1">INDEX(i.LMU_Area,$K82,AKV$26)</f>
        <v>-</v>
      </c>
      <c r="AKW82" s="5" t="str" cm="1">
        <f t="array" aca="1" ref="AKW82" ca="1">INDEX(i.LMU_Area,$K82,AKW$26)</f>
        <v>-</v>
      </c>
      <c r="AKX82" s="5" t="str" cm="1">
        <f t="array" aca="1" ref="AKX82" ca="1">INDEX(i.LMU_Area,$K82,AKX$26)</f>
        <v>-</v>
      </c>
      <c r="AKY82" s="5" t="str" cm="1">
        <f t="array" aca="1" ref="AKY82" ca="1">INDEX(i.LMU_Area,$K82,AKY$26)</f>
        <v>-</v>
      </c>
      <c r="AKZ82" s="5" t="str" cm="1">
        <f t="array" aca="1" ref="AKZ82" ca="1">INDEX(i.LMU_Area,$K82,AKZ$26)</f>
        <v>-</v>
      </c>
      <c r="ALA82" s="5" t="str" cm="1">
        <f t="array" aca="1" ref="ALA82" ca="1">INDEX(i.LMU_Area,$K82,ALA$26)</f>
        <v>-</v>
      </c>
      <c r="ALB82" s="5" t="str" cm="1">
        <f t="array" aca="1" ref="ALB82" ca="1">INDEX(i.LMU_Area,$K82,ALB$26)</f>
        <v>-</v>
      </c>
      <c r="ALC82" s="5" t="str" cm="1">
        <f t="array" aca="1" ref="ALC82" ca="1">INDEX(i.LMU_Area,$K82,ALC$26)</f>
        <v>-</v>
      </c>
      <c r="ALD82" s="5" t="str" cm="1">
        <f t="array" aca="1" ref="ALD82" ca="1">INDEX(i.LMU_Area,$K82,ALD$26)</f>
        <v>-</v>
      </c>
      <c r="ALE82" s="5" t="str" cm="1">
        <f t="array" aca="1" ref="ALE82" ca="1">INDEX(i.LMU_Area,$K82,ALE$26)</f>
        <v>-</v>
      </c>
      <c r="ALF82" s="5" t="str" cm="1">
        <f t="array" aca="1" ref="ALF82" ca="1">INDEX(i.LMU_Area,$K82,ALF$26)</f>
        <v>-</v>
      </c>
      <c r="ALG82" s="5" t="str" cm="1">
        <f t="array" aca="1" ref="ALG82" ca="1">INDEX(i.LMU_Area,$K82,ALG$26)</f>
        <v>-</v>
      </c>
      <c r="ALH82" s="5" t="str" cm="1">
        <f t="array" aca="1" ref="ALH82" ca="1">INDEX(i.LMU_Area,$K82,ALH$26)</f>
        <v>-</v>
      </c>
      <c r="ALI82" s="5" t="str" cm="1">
        <f t="array" aca="1" ref="ALI82" ca="1">INDEX(i.LMU_Area,$K82,ALI$26)</f>
        <v>-</v>
      </c>
      <c r="ALJ82" s="5" t="str" cm="1">
        <f t="array" aca="1" ref="ALJ82" ca="1">INDEX(i.LMU_Area,$K82,ALJ$26)</f>
        <v>-</v>
      </c>
      <c r="ALK82" s="5" t="str" cm="1">
        <f t="array" aca="1" ref="ALK82" ca="1">INDEX(i.LMU_Area,$K82,ALK$26)</f>
        <v>-</v>
      </c>
      <c r="ALL82" s="5" t="str" cm="1">
        <f t="array" aca="1" ref="ALL82" ca="1">INDEX(i.LMU_Area,$K82,ALL$26)</f>
        <v>-</v>
      </c>
      <c r="ALM82" s="5" t="str" cm="1">
        <f t="array" aca="1" ref="ALM82" ca="1">INDEX(i.LMU_Area,$K82,ALM$26)</f>
        <v>-</v>
      </c>
      <c r="ALN82" s="5" t="str" cm="1">
        <f t="array" aca="1" ref="ALN82" ca="1">INDEX(i.LMU_Area,$K82,ALN$26)</f>
        <v>-</v>
      </c>
      <c r="ALO82" s="5" t="str" cm="1">
        <f t="array" aca="1" ref="ALO82" ca="1">INDEX(i.LMU_Area,$K82,ALO$26)</f>
        <v>-</v>
      </c>
      <c r="ALP82" s="5" t="str" cm="1">
        <f t="array" aca="1" ref="ALP82" ca="1">INDEX(i.LMU_Area,$K82,ALP$26)</f>
        <v>-</v>
      </c>
      <c r="ALQ82" s="5" t="str" cm="1">
        <f t="array" aca="1" ref="ALQ82" ca="1">INDEX(i.LMU_Area,$K82,ALQ$26)</f>
        <v>-</v>
      </c>
      <c r="ALR82" s="5" t="str" cm="1">
        <f t="array" aca="1" ref="ALR82" ca="1">INDEX(i.LMU_Area,$K82,ALR$26)</f>
        <v>-</v>
      </c>
      <c r="ALS82" s="5" t="str" cm="1">
        <f t="array" aca="1" ref="ALS82" ca="1">INDEX(i.LMU_Area,$K82,ALS$26)</f>
        <v>-</v>
      </c>
      <c r="ALT82" s="5" t="str" cm="1">
        <f t="array" aca="1" ref="ALT82" ca="1">INDEX(i.LMU_Area,$K82,ALT$26)</f>
        <v>-</v>
      </c>
      <c r="ALU82" s="5" t="str" cm="1">
        <f t="array" aca="1" ref="ALU82" ca="1">INDEX(i.LMU_Area,$K82,ALU$26)</f>
        <v>-</v>
      </c>
      <c r="ALV82" s="5" t="str" cm="1">
        <f t="array" aca="1" ref="ALV82" ca="1">INDEX(i.LMU_Area,$K82,ALV$26)</f>
        <v>-</v>
      </c>
      <c r="ALW82" s="5" t="str" cm="1">
        <f t="array" aca="1" ref="ALW82" ca="1">INDEX(i.LMU_Area,$K82,ALW$26)</f>
        <v>-</v>
      </c>
      <c r="ALX82" s="5" t="str" cm="1">
        <f t="array" aca="1" ref="ALX82" ca="1">INDEX(i.LMU_Area,$K82,ALX$26)</f>
        <v>-</v>
      </c>
      <c r="ALY82" s="5" t="str" cm="1">
        <f t="array" aca="1" ref="ALY82" ca="1">INDEX(i.LMU_Area,$K82,ALY$26)</f>
        <v>-</v>
      </c>
      <c r="ALZ82" s="5" t="str" cm="1">
        <f t="array" aca="1" ref="ALZ82" ca="1">INDEX(i.LMU_Area,$K82,ALZ$26)</f>
        <v>-</v>
      </c>
      <c r="AMA82" s="5" t="str" cm="1">
        <f t="array" aca="1" ref="AMA82" ca="1">INDEX(i.LMU_Area,$K82,AMA$26)</f>
        <v>-</v>
      </c>
      <c r="AMB82" s="5" t="str" cm="1">
        <f t="array" aca="1" ref="AMB82" ca="1">INDEX(i.LMU_Area,$K82,AMB$26)</f>
        <v>-</v>
      </c>
      <c r="AMC82" s="5" t="str" cm="1">
        <f t="array" aca="1" ref="AMC82" ca="1">INDEX(i.LMU_Area,$K82,AMC$26)</f>
        <v>-</v>
      </c>
      <c r="AMD82" s="5" t="str" cm="1">
        <f t="array" aca="1" ref="AMD82" ca="1">INDEX(i.LMU_Area,$K82,AMD$26)</f>
        <v>-</v>
      </c>
      <c r="AME82" s="5" t="str" cm="1">
        <f t="array" aca="1" ref="AME82" ca="1">INDEX(i.LMU_Area,$K82,AME$26)</f>
        <v>-</v>
      </c>
      <c r="AMF82" s="5" t="str" cm="1">
        <f t="array" aca="1" ref="AMF82" ca="1">INDEX(i.LMU_Area,$K82,AMF$26)</f>
        <v>-</v>
      </c>
      <c r="AMG82" s="5" t="str" cm="1">
        <f t="array" aca="1" ref="AMG82" ca="1">INDEX(i.LMU_Area,$K82,AMG$26)</f>
        <v>-</v>
      </c>
      <c r="AMH82" s="5" t="str" cm="1">
        <f t="array" aca="1" ref="AMH82" ca="1">INDEX(i.LMU_Area,$K82,AMH$26)</f>
        <v>-</v>
      </c>
      <c r="AMI82" s="5" t="str" cm="1">
        <f t="array" aca="1" ref="AMI82" ca="1">INDEX(i.LMU_Area,$K82,AMI$26)</f>
        <v>-</v>
      </c>
      <c r="AMJ82" s="5" t="str" cm="1">
        <f t="array" aca="1" ref="AMJ82" ca="1">INDEX(i.LMU_Area,$K82,AMJ$26)</f>
        <v>-</v>
      </c>
      <c r="AMK82" s="5" t="str" cm="1">
        <f t="array" aca="1" ref="AMK82" ca="1">INDEX(i.LMU_Area,$K82,AMK$26)</f>
        <v>-</v>
      </c>
      <c r="AML82" s="5" t="str" cm="1">
        <f t="array" aca="1" ref="AML82" ca="1">INDEX(i.LMU_Area,$K82,AML$26)</f>
        <v>-</v>
      </c>
      <c r="AMM82" s="5" t="str" cm="1">
        <f t="array" aca="1" ref="AMM82" ca="1">INDEX(i.LMU_Area,$K82,AMM$26)</f>
        <v>-</v>
      </c>
      <c r="AMN82" s="5" t="str" cm="1">
        <f t="array" aca="1" ref="AMN82" ca="1">INDEX(i.LMU_Area,$K82,AMN$26)</f>
        <v>-</v>
      </c>
      <c r="AMO82" s="5" t="str" cm="1">
        <f t="array" aca="1" ref="AMO82" ca="1">INDEX(i.LMU_Area,$K82,AMO$26)</f>
        <v>-</v>
      </c>
      <c r="AMP82" s="5" t="str" cm="1">
        <f t="array" aca="1" ref="AMP82" ca="1">INDEX(i.LMU_Area,$K82,AMP$26)</f>
        <v>-</v>
      </c>
      <c r="AMQ82" s="5" t="str" cm="1">
        <f t="array" aca="1" ref="AMQ82" ca="1">INDEX(i.LMU_Area,$K82,AMQ$26)</f>
        <v>-</v>
      </c>
      <c r="AMR82" s="5" t="str" cm="1">
        <f t="array" aca="1" ref="AMR82" ca="1">INDEX(i.LMU_Area,$K82,AMR$26)</f>
        <v>-</v>
      </c>
      <c r="AMS82" s="5" t="str" cm="1">
        <f t="array" aca="1" ref="AMS82" ca="1">INDEX(i.LMU_Area,$K82,AMS$26)</f>
        <v>-</v>
      </c>
      <c r="AMT82" s="5" t="str" cm="1">
        <f t="array" aca="1" ref="AMT82" ca="1">INDEX(i.LMU_Area,$K82,AMT$26)</f>
        <v>-</v>
      </c>
      <c r="AMU82" s="5" t="str" cm="1">
        <f t="array" aca="1" ref="AMU82" ca="1">INDEX(i.LMU_Area,$K82,AMU$26)</f>
        <v>-</v>
      </c>
      <c r="AMV82" s="5" t="str" cm="1">
        <f t="array" aca="1" ref="AMV82" ca="1">INDEX(i.LMU_Area,$K82,AMV$26)</f>
        <v>-</v>
      </c>
      <c r="AMW82" s="5" t="str" cm="1">
        <f t="array" aca="1" ref="AMW82" ca="1">INDEX(i.LMU_Area,$K82,AMW$26)</f>
        <v>-</v>
      </c>
      <c r="AMX82" s="5" t="str" cm="1">
        <f t="array" aca="1" ref="AMX82" ca="1">INDEX(i.LMU_Area,$K82,AMX$26)</f>
        <v>-</v>
      </c>
      <c r="AMY82" s="5" t="str" cm="1">
        <f t="array" aca="1" ref="AMY82" ca="1">INDEX(i.LMU_Area,$K82,AMY$26)</f>
        <v>-</v>
      </c>
      <c r="AMZ82" s="5" t="str" cm="1">
        <f t="array" aca="1" ref="AMZ82" ca="1">INDEX(i.LMU_Area,$K82,AMZ$26)</f>
        <v>-</v>
      </c>
      <c r="ANA82" s="5" t="str" cm="1">
        <f t="array" aca="1" ref="ANA82" ca="1">INDEX(i.LMU_Area,$K82,ANA$26)</f>
        <v>-</v>
      </c>
      <c r="ANB82" s="5" t="str" cm="1">
        <f t="array" aca="1" ref="ANB82" ca="1">INDEX(i.LMU_Area,$K82,ANB$26)</f>
        <v>-</v>
      </c>
      <c r="ANC82" s="5" t="str" cm="1">
        <f t="array" aca="1" ref="ANC82" ca="1">INDEX(i.LMU_Area,$K82,ANC$26)</f>
        <v>-</v>
      </c>
      <c r="AND82" s="5" t="str" cm="1">
        <f t="array" aca="1" ref="AND82" ca="1">INDEX(i.LMU_Area,$K82,AND$26)</f>
        <v>-</v>
      </c>
      <c r="ANE82" s="5" t="str" cm="1">
        <f t="array" aca="1" ref="ANE82" ca="1">INDEX(i.LMU_Area,$K82,ANE$26)</f>
        <v>-</v>
      </c>
      <c r="ANF82" s="5" t="str" cm="1">
        <f t="array" aca="1" ref="ANF82" ca="1">INDEX(i.LMU_Area,$K82,ANF$26)</f>
        <v>-</v>
      </c>
      <c r="ANG82" s="5" t="str" cm="1">
        <f t="array" aca="1" ref="ANG82" ca="1">INDEX(i.LMU_Area,$K82,ANG$26)</f>
        <v>-</v>
      </c>
      <c r="ANH82" s="5" t="str" cm="1">
        <f t="array" aca="1" ref="ANH82" ca="1">INDEX(i.LMU_Area,$K82,ANH$26)</f>
        <v>-</v>
      </c>
      <c r="ANI82" s="5" t="str" cm="1">
        <f t="array" aca="1" ref="ANI82" ca="1">INDEX(i.LMU_Area,$K82,ANI$26)</f>
        <v>-</v>
      </c>
      <c r="ANJ82" s="5" t="str" cm="1">
        <f t="array" aca="1" ref="ANJ82" ca="1">INDEX(i.LMU_Area,$K82,ANJ$26)</f>
        <v>-</v>
      </c>
      <c r="ANK82" s="5" t="str" cm="1">
        <f t="array" aca="1" ref="ANK82" ca="1">INDEX(i.LMU_Area,$K82,ANK$26)</f>
        <v>-</v>
      </c>
      <c r="ANL82" s="5" t="str" cm="1">
        <f t="array" aca="1" ref="ANL82" ca="1">INDEX(i.LMU_Area,$K82,ANL$26)</f>
        <v>-</v>
      </c>
      <c r="ANM82" s="5" t="str" cm="1">
        <f t="array" aca="1" ref="ANM82" ca="1">INDEX(i.LMU_Area,$K82,ANM$26)</f>
        <v>-</v>
      </c>
      <c r="ANN82" s="5" t="str" cm="1">
        <f t="array" aca="1" ref="ANN82" ca="1">INDEX(i.LMU_Area,$K82,ANN$26)</f>
        <v>-</v>
      </c>
      <c r="ANO82" s="5" t="str" cm="1">
        <f t="array" aca="1" ref="ANO82" ca="1">INDEX(i.LMU_Area,$K82,ANO$26)</f>
        <v>-</v>
      </c>
      <c r="ANP82" s="5" t="str" cm="1">
        <f t="array" aca="1" ref="ANP82" ca="1">INDEX(i.LMU_Area,$K82,ANP$26)</f>
        <v>-</v>
      </c>
      <c r="ANQ82" s="5" t="str" cm="1">
        <f t="array" aca="1" ref="ANQ82" ca="1">INDEX(i.LMU_Area,$K82,ANQ$26)</f>
        <v>-</v>
      </c>
      <c r="ANR82" s="5" t="str" cm="1">
        <f t="array" aca="1" ref="ANR82" ca="1">INDEX(i.LMU_Area,$K82,ANR$26)</f>
        <v>-</v>
      </c>
      <c r="ANS82" s="5" t="str" cm="1">
        <f t="array" aca="1" ref="ANS82" ca="1">INDEX(i.LMU_Area,$K82,ANS$26)</f>
        <v>-</v>
      </c>
      <c r="ANT82" s="5" t="str" cm="1">
        <f t="array" aca="1" ref="ANT82" ca="1">INDEX(i.LMU_Area,$K82,ANT$26)</f>
        <v>-</v>
      </c>
      <c r="ANU82" s="5" t="str" cm="1">
        <f t="array" aca="1" ref="ANU82" ca="1">INDEX(i.LMU_Area,$K82,ANU$26)</f>
        <v>-</v>
      </c>
      <c r="ANV82" s="5" t="str" cm="1">
        <f t="array" aca="1" ref="ANV82" ca="1">INDEX(i.LMU_Area,$K82,ANV$26)</f>
        <v>-</v>
      </c>
      <c r="ANW82" s="5" t="str" cm="1">
        <f t="array" aca="1" ref="ANW82" ca="1">INDEX(i.LMU_Area,$K82,ANW$26)</f>
        <v>-</v>
      </c>
      <c r="ANX82" s="5" t="str" cm="1">
        <f t="array" aca="1" ref="ANX82" ca="1">INDEX(i.LMU_Area,$K82,ANX$26)</f>
        <v>-</v>
      </c>
      <c r="ANY82" s="5" t="str" cm="1">
        <f t="array" aca="1" ref="ANY82" ca="1">INDEX(i.LMU_Area,$K82,ANY$26)</f>
        <v>-</v>
      </c>
      <c r="ANZ82" s="5" t="str" cm="1">
        <f t="array" aca="1" ref="ANZ82" ca="1">INDEX(i.LMU_Area,$K82,ANZ$26)</f>
        <v>-</v>
      </c>
      <c r="AOA82" s="5" t="str" cm="1">
        <f t="array" aca="1" ref="AOA82" ca="1">INDEX(i.LMU_Area,$K82,AOA$26)</f>
        <v>-</v>
      </c>
      <c r="AOB82" s="5" t="str" cm="1">
        <f t="array" aca="1" ref="AOB82" ca="1">INDEX(i.LMU_Area,$K82,AOB$26)</f>
        <v>-</v>
      </c>
      <c r="AOC82" s="5" t="str" cm="1">
        <f t="array" aca="1" ref="AOC82" ca="1">INDEX(i.LMU_Area,$K82,AOC$26)</f>
        <v>-</v>
      </c>
      <c r="AOD82" s="5" t="str" cm="1">
        <f t="array" aca="1" ref="AOD82" ca="1">INDEX(i.LMU_Area,$K82,AOD$26)</f>
        <v>-</v>
      </c>
      <c r="AOE82" s="5" t="str" cm="1">
        <f t="array" aca="1" ref="AOE82" ca="1">INDEX(i.LMU_Area,$K82,AOE$26)</f>
        <v>-</v>
      </c>
      <c r="AOF82" s="5" t="str" cm="1">
        <f t="array" aca="1" ref="AOF82" ca="1">INDEX(i.LMU_Area,$K82,AOF$26)</f>
        <v>-</v>
      </c>
      <c r="AOG82" s="5" t="str" cm="1">
        <f t="array" aca="1" ref="AOG82" ca="1">INDEX(i.LMU_Area,$K82,AOG$26)</f>
        <v>-</v>
      </c>
      <c r="AOH82" s="5" t="str" cm="1">
        <f t="array" aca="1" ref="AOH82" ca="1">INDEX(i.LMU_Area,$K82,AOH$26)</f>
        <v>-</v>
      </c>
      <c r="AOI82" s="5" t="str" cm="1">
        <f t="array" aca="1" ref="AOI82" ca="1">INDEX(i.LMU_Area,$K82,AOI$26)</f>
        <v>-</v>
      </c>
      <c r="AOJ82" s="5" t="str" cm="1">
        <f t="array" aca="1" ref="AOJ82" ca="1">INDEX(i.LMU_Area,$K82,AOJ$26)</f>
        <v>-</v>
      </c>
      <c r="AOK82" s="5" t="str" cm="1">
        <f t="array" aca="1" ref="AOK82" ca="1">INDEX(i.LMU_Area,$K82,AOK$26)</f>
        <v>-</v>
      </c>
      <c r="AOL82" s="5" t="str" cm="1">
        <f t="array" aca="1" ref="AOL82" ca="1">INDEX(i.LMU_Area,$K82,AOL$26)</f>
        <v>-</v>
      </c>
      <c r="AOM82" s="5" t="str" cm="1">
        <f t="array" aca="1" ref="AOM82" ca="1">INDEX(i.LMU_Area,$K82,AOM$26)</f>
        <v>-</v>
      </c>
      <c r="AON82" s="5" t="str" cm="1">
        <f t="array" aca="1" ref="AON82" ca="1">INDEX(i.LMU_Area,$K82,AON$26)</f>
        <v>-</v>
      </c>
      <c r="AOO82" s="5" t="str" cm="1">
        <f t="array" aca="1" ref="AOO82" ca="1">INDEX(i.LMU_Area,$K82,AOO$26)</f>
        <v>-</v>
      </c>
      <c r="AOP82" s="5" t="str" cm="1">
        <f t="array" aca="1" ref="AOP82" ca="1">INDEX(i.LMU_Area,$K82,AOP$26)</f>
        <v>-</v>
      </c>
      <c r="AOQ82" s="5" t="str" cm="1">
        <f t="array" aca="1" ref="AOQ82" ca="1">INDEX(i.LMU_Area,$K82,AOQ$26)</f>
        <v>-</v>
      </c>
      <c r="AOR82" s="5" t="str" cm="1">
        <f t="array" aca="1" ref="AOR82" ca="1">INDEX(i.LMU_Area,$K82,AOR$26)</f>
        <v>-</v>
      </c>
      <c r="AOS82" s="5" t="str" cm="1">
        <f t="array" aca="1" ref="AOS82" ca="1">INDEX(i.LMU_Area,$K82,AOS$26)</f>
        <v>-</v>
      </c>
      <c r="AOT82" s="5" t="str" cm="1">
        <f t="array" aca="1" ref="AOT82" ca="1">INDEX(i.LMU_Area,$K82,AOT$26)</f>
        <v>-</v>
      </c>
      <c r="AOU82" s="5" t="str" cm="1">
        <f t="array" aca="1" ref="AOU82" ca="1">INDEX(i.LMU_Area,$K82,AOU$26)</f>
        <v>-</v>
      </c>
      <c r="AOV82" s="5" t="str" cm="1">
        <f t="array" aca="1" ref="AOV82" ca="1">INDEX(i.LMU_Area,$K82,AOV$26)</f>
        <v>-</v>
      </c>
      <c r="AOW82" s="5" t="str" cm="1">
        <f t="array" aca="1" ref="AOW82" ca="1">INDEX(i.LMU_Area,$K82,AOW$26)</f>
        <v>-</v>
      </c>
      <c r="AOX82" s="5" t="str" cm="1">
        <f t="array" aca="1" ref="AOX82" ca="1">INDEX(i.LMU_Area,$K82,AOX$26)</f>
        <v>-</v>
      </c>
      <c r="AOY82" s="5" t="str" cm="1">
        <f t="array" aca="1" ref="AOY82" ca="1">INDEX(i.LMU_Area,$K82,AOY$26)</f>
        <v>-</v>
      </c>
      <c r="AOZ82" s="5" t="str" cm="1">
        <f t="array" aca="1" ref="AOZ82" ca="1">INDEX(i.LMU_Area,$K82,AOZ$26)</f>
        <v>-</v>
      </c>
      <c r="APA82" s="5" t="str" cm="1">
        <f t="array" aca="1" ref="APA82" ca="1">INDEX(i.LMU_Area,$K82,APA$26)</f>
        <v>-</v>
      </c>
      <c r="APB82" s="5" t="str" cm="1">
        <f t="array" aca="1" ref="APB82" ca="1">INDEX(i.LMU_Area,$K82,APB$26)</f>
        <v>-</v>
      </c>
      <c r="APC82" s="5" t="str" cm="1">
        <f t="array" aca="1" ref="APC82" ca="1">INDEX(i.LMU_Area,$K82,APC$26)</f>
        <v>-</v>
      </c>
      <c r="APD82" s="5" t="str" cm="1">
        <f t="array" aca="1" ref="APD82" ca="1">INDEX(i.LMU_Area,$K82,APD$26)</f>
        <v>-</v>
      </c>
      <c r="APE82" s="5" t="str" cm="1">
        <f t="array" aca="1" ref="APE82" ca="1">INDEX(i.LMU_Area,$K82,APE$26)</f>
        <v>-</v>
      </c>
      <c r="APF82" s="5" t="str" cm="1">
        <f t="array" aca="1" ref="APF82" ca="1">INDEX(i.LMU_Area,$K82,APF$26)</f>
        <v>-</v>
      </c>
      <c r="APG82" s="5" t="str" cm="1">
        <f t="array" aca="1" ref="APG82" ca="1">INDEX(i.LMU_Area,$K82,APG$26)</f>
        <v>-</v>
      </c>
      <c r="APH82" s="5" t="str" cm="1">
        <f t="array" aca="1" ref="APH82" ca="1">INDEX(i.LMU_Area,$K82,APH$26)</f>
        <v>-</v>
      </c>
      <c r="API82" s="5" t="str" cm="1">
        <f t="array" aca="1" ref="API82" ca="1">INDEX(i.LMU_Area,$K82,API$26)</f>
        <v>-</v>
      </c>
      <c r="APJ82" s="5" t="str" cm="1">
        <f t="array" aca="1" ref="APJ82" ca="1">INDEX(i.LMU_Area,$K82,APJ$26)</f>
        <v>-</v>
      </c>
      <c r="APK82" s="5" t="str" cm="1">
        <f t="array" aca="1" ref="APK82" ca="1">INDEX(i.LMU_Area,$K82,APK$26)</f>
        <v>-</v>
      </c>
      <c r="APL82" s="5" t="str" cm="1">
        <f t="array" aca="1" ref="APL82" ca="1">INDEX(i.LMU_Area,$K82,APL$26)</f>
        <v>-</v>
      </c>
      <c r="APM82" s="5" t="str" cm="1">
        <f t="array" aca="1" ref="APM82" ca="1">INDEX(i.LMU_Area,$K82,APM$26)</f>
        <v>-</v>
      </c>
      <c r="APN82" s="5" t="str" cm="1">
        <f t="array" aca="1" ref="APN82" ca="1">INDEX(i.LMU_Area,$K82,APN$26)</f>
        <v>-</v>
      </c>
      <c r="APO82" s="5" t="str" cm="1">
        <f t="array" aca="1" ref="APO82" ca="1">INDEX(i.LMU_Area,$K82,APO$26)</f>
        <v>-</v>
      </c>
      <c r="APP82" s="5" t="str" cm="1">
        <f t="array" aca="1" ref="APP82" ca="1">INDEX(i.LMU_Area,$K82,APP$26)</f>
        <v>-</v>
      </c>
      <c r="APQ82" s="5" t="str" cm="1">
        <f t="array" aca="1" ref="APQ82" ca="1">INDEX(i.LMU_Area,$K82,APQ$26)</f>
        <v>-</v>
      </c>
      <c r="APR82" s="5" t="str" cm="1">
        <f t="array" aca="1" ref="APR82" ca="1">INDEX(i.LMU_Area,$K82,APR$26)</f>
        <v>-</v>
      </c>
      <c r="APS82" s="5" t="str" cm="1">
        <f t="array" aca="1" ref="APS82" ca="1">INDEX(i.LMU_Area,$K82,APS$26)</f>
        <v>-</v>
      </c>
      <c r="APT82" s="5" t="str" cm="1">
        <f t="array" aca="1" ref="APT82" ca="1">INDEX(i.LMU_Area,$K82,APT$26)</f>
        <v>-</v>
      </c>
      <c r="APU82" s="5" t="str" cm="1">
        <f t="array" aca="1" ref="APU82" ca="1">INDEX(i.LMU_Area,$K82,APU$26)</f>
        <v>-</v>
      </c>
      <c r="APV82" s="5" t="str" cm="1">
        <f t="array" aca="1" ref="APV82" ca="1">INDEX(i.LMU_Area,$K82,APV$26)</f>
        <v>-</v>
      </c>
      <c r="APW82" s="5" t="str" cm="1">
        <f t="array" aca="1" ref="APW82" ca="1">INDEX(i.LMU_Area,$K82,APW$26)</f>
        <v>-</v>
      </c>
      <c r="APX82" s="5" t="str" cm="1">
        <f t="array" aca="1" ref="APX82" ca="1">INDEX(i.LMU_Area,$K82,APX$26)</f>
        <v>-</v>
      </c>
      <c r="APY82" s="5" t="str" cm="1">
        <f t="array" aca="1" ref="APY82" ca="1">INDEX(i.LMU_Area,$K82,APY$26)</f>
        <v>-</v>
      </c>
      <c r="APZ82" s="5" t="str" cm="1">
        <f t="array" aca="1" ref="APZ82" ca="1">INDEX(i.LMU_Area,$K82,APZ$26)</f>
        <v>-</v>
      </c>
      <c r="AQA82" s="5" t="str" cm="1">
        <f t="array" aca="1" ref="AQA82" ca="1">INDEX(i.LMU_Area,$K82,AQA$26)</f>
        <v>-</v>
      </c>
      <c r="AQB82" s="5" t="str" cm="1">
        <f t="array" aca="1" ref="AQB82" ca="1">INDEX(i.LMU_Area,$K82,AQB$26)</f>
        <v>-</v>
      </c>
      <c r="AQC82" s="5" t="str" cm="1">
        <f t="array" aca="1" ref="AQC82" ca="1">INDEX(i.LMU_Area,$K82,AQC$26)</f>
        <v>-</v>
      </c>
      <c r="AQD82" s="5" t="str" cm="1">
        <f t="array" aca="1" ref="AQD82" ca="1">INDEX(i.LMU_Area,$K82,AQD$26)</f>
        <v>-</v>
      </c>
      <c r="AQE82" s="5" t="str" cm="1">
        <f t="array" aca="1" ref="AQE82" ca="1">INDEX(i.LMU_Area,$K82,AQE$26)</f>
        <v>-</v>
      </c>
      <c r="AQF82" s="5" t="str" cm="1">
        <f t="array" aca="1" ref="AQF82" ca="1">INDEX(i.LMU_Area,$K82,AQF$26)</f>
        <v>-</v>
      </c>
      <c r="AQG82" s="5" t="str" cm="1">
        <f t="array" aca="1" ref="AQG82" ca="1">INDEX(i.LMU_Area,$K82,AQG$26)</f>
        <v>-</v>
      </c>
      <c r="AQH82" s="5" t="str" cm="1">
        <f t="array" aca="1" ref="AQH82" ca="1">INDEX(i.LMU_Area,$K82,AQH$26)</f>
        <v>-</v>
      </c>
      <c r="AQI82" s="5" t="str" cm="1">
        <f t="array" aca="1" ref="AQI82" ca="1">INDEX(i.LMU_Area,$K82,AQI$26)</f>
        <v>-</v>
      </c>
      <c r="AQJ82" s="5" t="str" cm="1">
        <f t="array" aca="1" ref="AQJ82" ca="1">INDEX(i.LMU_Area,$K82,AQJ$26)</f>
        <v>-</v>
      </c>
      <c r="AQK82" s="5" t="str" cm="1">
        <f t="array" aca="1" ref="AQK82" ca="1">INDEX(i.LMU_Area,$K82,AQK$26)</f>
        <v>-</v>
      </c>
      <c r="AQL82" s="5" t="str" cm="1">
        <f t="array" aca="1" ref="AQL82" ca="1">INDEX(i.LMU_Area,$K82,AQL$26)</f>
        <v>-</v>
      </c>
      <c r="AQM82" s="5" t="str" cm="1">
        <f t="array" aca="1" ref="AQM82" ca="1">INDEX(i.LMU_Area,$K82,AQM$26)</f>
        <v>-</v>
      </c>
      <c r="AQN82" s="5" t="str" cm="1">
        <f t="array" aca="1" ref="AQN82" ca="1">INDEX(i.LMU_Area,$K82,AQN$26)</f>
        <v>-</v>
      </c>
      <c r="AQO82" s="5" t="str" cm="1">
        <f t="array" aca="1" ref="AQO82" ca="1">INDEX(i.LMU_Area,$K82,AQO$26)</f>
        <v>-</v>
      </c>
      <c r="AQP82" s="5" t="str" cm="1">
        <f t="array" aca="1" ref="AQP82" ca="1">INDEX(i.LMU_Area,$K82,AQP$26)</f>
        <v>-</v>
      </c>
      <c r="AQQ82" s="5" t="str" cm="1">
        <f t="array" aca="1" ref="AQQ82" ca="1">INDEX(i.LMU_Area,$K82,AQQ$26)</f>
        <v>-</v>
      </c>
      <c r="AQR82" s="5" t="str" cm="1">
        <f t="array" aca="1" ref="AQR82" ca="1">INDEX(i.LMU_Area,$K82,AQR$26)</f>
        <v>-</v>
      </c>
      <c r="AQS82" s="5" t="str" cm="1">
        <f t="array" aca="1" ref="AQS82" ca="1">INDEX(i.LMU_Area,$K82,AQS$26)</f>
        <v>-</v>
      </c>
      <c r="AQT82" s="5" t="str" cm="1">
        <f t="array" aca="1" ref="AQT82" ca="1">INDEX(i.LMU_Area,$K82,AQT$26)</f>
        <v>-</v>
      </c>
      <c r="AQU82" s="5" t="str" cm="1">
        <f t="array" aca="1" ref="AQU82" ca="1">INDEX(i.LMU_Area,$K82,AQU$26)</f>
        <v>-</v>
      </c>
      <c r="AQV82" s="5" t="str" cm="1">
        <f t="array" aca="1" ref="AQV82" ca="1">INDEX(i.LMU_Area,$K82,AQV$26)</f>
        <v>-</v>
      </c>
      <c r="AQW82" s="5" t="str" cm="1">
        <f t="array" aca="1" ref="AQW82" ca="1">INDEX(i.LMU_Area,$K82,AQW$26)</f>
        <v>-</v>
      </c>
      <c r="AQX82" s="5" t="str" cm="1">
        <f t="array" aca="1" ref="AQX82" ca="1">INDEX(i.LMU_Area,$K82,AQX$26)</f>
        <v>-</v>
      </c>
      <c r="AQY82" s="5" t="str" cm="1">
        <f t="array" aca="1" ref="AQY82" ca="1">INDEX(i.LMU_Area,$K82,AQY$26)</f>
        <v>-</v>
      </c>
      <c r="AQZ82" s="5" t="str" cm="1">
        <f t="array" aca="1" ref="AQZ82" ca="1">INDEX(i.LMU_Area,$K82,AQZ$26)</f>
        <v>-</v>
      </c>
      <c r="ARA82" s="5" t="str" cm="1">
        <f t="array" aca="1" ref="ARA82" ca="1">INDEX(i.LMU_Area,$K82,ARA$26)</f>
        <v>-</v>
      </c>
      <c r="ARB82" s="5" t="str" cm="1">
        <f t="array" aca="1" ref="ARB82" ca="1">INDEX(i.LMU_Area,$K82,ARB$26)</f>
        <v>-</v>
      </c>
      <c r="ARC82" s="5" t="str" cm="1">
        <f t="array" aca="1" ref="ARC82" ca="1">INDEX(i.LMU_Area,$K82,ARC$26)</f>
        <v>-</v>
      </c>
      <c r="ARD82" s="5" t="str" cm="1">
        <f t="array" aca="1" ref="ARD82" ca="1">INDEX(i.LMU_Area,$K82,ARD$26)</f>
        <v>-</v>
      </c>
      <c r="ARE82" s="5" t="str" cm="1">
        <f t="array" aca="1" ref="ARE82" ca="1">INDEX(i.LMU_Area,$K82,ARE$26)</f>
        <v>-</v>
      </c>
      <c r="ARF82" s="5" t="str" cm="1">
        <f t="array" aca="1" ref="ARF82" ca="1">INDEX(i.LMU_Area,$K82,ARF$26)</f>
        <v>-</v>
      </c>
      <c r="ARG82" s="5" t="str" cm="1">
        <f t="array" aca="1" ref="ARG82" ca="1">INDEX(i.LMU_Area,$K82,ARG$26)</f>
        <v>-</v>
      </c>
      <c r="ARH82" s="5" t="str" cm="1">
        <f t="array" aca="1" ref="ARH82" ca="1">INDEX(i.LMU_Area,$K82,ARH$26)</f>
        <v>-</v>
      </c>
      <c r="ARI82" s="5" t="str" cm="1">
        <f t="array" aca="1" ref="ARI82" ca="1">INDEX(i.LMU_Area,$K82,ARI$26)</f>
        <v>-</v>
      </c>
      <c r="ARJ82" s="5" t="str" cm="1">
        <f t="array" aca="1" ref="ARJ82" ca="1">INDEX(i.LMU_Area,$K82,ARJ$26)</f>
        <v>-</v>
      </c>
      <c r="ARK82" s="5" t="str" cm="1">
        <f t="array" aca="1" ref="ARK82" ca="1">INDEX(i.LMU_Area,$K82,ARK$26)</f>
        <v>-</v>
      </c>
      <c r="ARL82" s="5" t="str" cm="1">
        <f t="array" aca="1" ref="ARL82" ca="1">INDEX(i.LMU_Area,$K82,ARL$26)</f>
        <v>-</v>
      </c>
      <c r="ARM82" s="5" t="str" cm="1">
        <f t="array" aca="1" ref="ARM82" ca="1">INDEX(i.LMU_Area,$K82,ARM$26)</f>
        <v>-</v>
      </c>
      <c r="ARN82" s="5" t="str" cm="1">
        <f t="array" aca="1" ref="ARN82" ca="1">INDEX(i.LMU_Area,$K82,ARN$26)</f>
        <v>-</v>
      </c>
      <c r="ARO82" s="5" t="str" cm="1">
        <f t="array" aca="1" ref="ARO82" ca="1">INDEX(i.LMU_Area,$K82,ARO$26)</f>
        <v>-</v>
      </c>
      <c r="ARP82" s="5" t="str" cm="1">
        <f t="array" aca="1" ref="ARP82" ca="1">INDEX(i.LMU_Area,$K82,ARP$26)</f>
        <v>-</v>
      </c>
      <c r="ARQ82" s="5" t="str" cm="1">
        <f t="array" aca="1" ref="ARQ82" ca="1">INDEX(i.LMU_Area,$K82,ARQ$26)</f>
        <v>-</v>
      </c>
      <c r="ARR82" s="5" t="str" cm="1">
        <f t="array" aca="1" ref="ARR82" ca="1">INDEX(i.LMU_Area,$K82,ARR$26)</f>
        <v>-</v>
      </c>
      <c r="ARS82" s="5" t="str" cm="1">
        <f t="array" aca="1" ref="ARS82" ca="1">INDEX(i.LMU_Area,$K82,ARS$26)</f>
        <v>-</v>
      </c>
      <c r="ART82" s="5" t="str" cm="1">
        <f t="array" aca="1" ref="ART82" ca="1">INDEX(i.LMU_Area,$K82,ART$26)</f>
        <v>-</v>
      </c>
      <c r="ARU82" s="5" t="str" cm="1">
        <f t="array" aca="1" ref="ARU82" ca="1">INDEX(i.LMU_Area,$K82,ARU$26)</f>
        <v>-</v>
      </c>
      <c r="ARV82" s="5" t="str" cm="1">
        <f t="array" aca="1" ref="ARV82" ca="1">INDEX(i.LMU_Area,$K82,ARV$26)</f>
        <v>-</v>
      </c>
      <c r="ARW82" s="5" t="str" cm="1">
        <f t="array" aca="1" ref="ARW82" ca="1">INDEX(i.LMU_Area,$K82,ARW$26)</f>
        <v>-</v>
      </c>
      <c r="ARX82" s="5" t="str" cm="1">
        <f t="array" aca="1" ref="ARX82" ca="1">INDEX(i.LMU_Area,$K82,ARX$26)</f>
        <v>-</v>
      </c>
      <c r="ARY82" s="5" t="str" cm="1">
        <f t="array" aca="1" ref="ARY82" ca="1">INDEX(i.LMU_Area,$K82,ARY$26)</f>
        <v>-</v>
      </c>
      <c r="ARZ82" s="5" t="str" cm="1">
        <f t="array" aca="1" ref="ARZ82" ca="1">INDEX(i.LMU_Area,$K82,ARZ$26)</f>
        <v>-</v>
      </c>
      <c r="ASA82" s="5" t="str" cm="1">
        <f t="array" aca="1" ref="ASA82" ca="1">INDEX(i.LMU_Area,$K82,ASA$26)</f>
        <v>-</v>
      </c>
      <c r="ASB82" s="5" t="str" cm="1">
        <f t="array" aca="1" ref="ASB82" ca="1">INDEX(i.LMU_Area,$K82,ASB$26)</f>
        <v>-</v>
      </c>
      <c r="ASC82" s="5" t="str" cm="1">
        <f t="array" aca="1" ref="ASC82" ca="1">INDEX(i.LMU_Area,$K82,ASC$26)</f>
        <v>-</v>
      </c>
      <c r="ASD82" s="5" t="str" cm="1">
        <f t="array" aca="1" ref="ASD82" ca="1">INDEX(i.LMU_Area,$K82,ASD$26)</f>
        <v>-</v>
      </c>
      <c r="ASE82" s="5" t="str" cm="1">
        <f t="array" aca="1" ref="ASE82" ca="1">INDEX(i.LMU_Area,$K82,ASE$26)</f>
        <v>-</v>
      </c>
      <c r="ASF82" s="5" t="str" cm="1">
        <f t="array" aca="1" ref="ASF82" ca="1">INDEX(i.LMU_Area,$K82,ASF$26)</f>
        <v>-</v>
      </c>
      <c r="ASG82" s="5" t="str" cm="1">
        <f t="array" aca="1" ref="ASG82" ca="1">INDEX(i.LMU_Area,$K82,ASG$26)</f>
        <v>-</v>
      </c>
      <c r="ASH82" s="5" t="str" cm="1">
        <f t="array" aca="1" ref="ASH82" ca="1">INDEX(i.LMU_Area,$K82,ASH$26)</f>
        <v>-</v>
      </c>
      <c r="ASI82" s="5" t="str" cm="1">
        <f t="array" aca="1" ref="ASI82" ca="1">INDEX(i.LMU_Area,$K82,ASI$26)</f>
        <v>-</v>
      </c>
      <c r="ASJ82" s="5" t="str" cm="1">
        <f t="array" aca="1" ref="ASJ82" ca="1">INDEX(i.LMU_Area,$K82,ASJ$26)</f>
        <v>-</v>
      </c>
      <c r="ASK82" s="5" t="str" cm="1">
        <f t="array" aca="1" ref="ASK82" ca="1">INDEX(i.LMU_Area,$K82,ASK$26)</f>
        <v>-</v>
      </c>
      <c r="ASL82" s="5" t="str" cm="1">
        <f t="array" aca="1" ref="ASL82" ca="1">INDEX(i.LMU_Area,$K82,ASL$26)</f>
        <v>-</v>
      </c>
      <c r="ASM82" s="5" t="str" cm="1">
        <f t="array" aca="1" ref="ASM82" ca="1">INDEX(i.LMU_Area,$K82,ASM$26)</f>
        <v>-</v>
      </c>
      <c r="ASN82" s="5" t="str" cm="1">
        <f t="array" aca="1" ref="ASN82" ca="1">INDEX(i.LMU_Area,$K82,ASN$26)</f>
        <v>-</v>
      </c>
      <c r="ASO82" s="5" t="str" cm="1">
        <f t="array" aca="1" ref="ASO82" ca="1">INDEX(i.LMU_Area,$K82,ASO$26)</f>
        <v>-</v>
      </c>
      <c r="ASP82" s="5" t="str" cm="1">
        <f t="array" aca="1" ref="ASP82" ca="1">INDEX(i.LMU_Area,$K82,ASP$26)</f>
        <v>-</v>
      </c>
      <c r="ASQ82" s="5" t="str" cm="1">
        <f t="array" aca="1" ref="ASQ82" ca="1">INDEX(i.LMU_Area,$K82,ASQ$26)</f>
        <v>-</v>
      </c>
      <c r="ASR82" s="5" t="str" cm="1">
        <f t="array" aca="1" ref="ASR82" ca="1">INDEX(i.LMU_Area,$K82,ASR$26)</f>
        <v>-</v>
      </c>
      <c r="ASS82" s="5" t="str" cm="1">
        <f t="array" aca="1" ref="ASS82" ca="1">INDEX(i.LMU_Area,$K82,ASS$26)</f>
        <v>-</v>
      </c>
      <c r="AST82" s="5" t="str" cm="1">
        <f t="array" aca="1" ref="AST82" ca="1">INDEX(i.LMU_Area,$K82,AST$26)</f>
        <v>-</v>
      </c>
      <c r="ASU82" s="5" t="str" cm="1">
        <f t="array" aca="1" ref="ASU82" ca="1">INDEX(i.LMU_Area,$K82,ASU$26)</f>
        <v>-</v>
      </c>
      <c r="ASV82" s="5" t="str" cm="1">
        <f t="array" aca="1" ref="ASV82" ca="1">INDEX(i.LMU_Area,$K82,ASV$26)</f>
        <v>-</v>
      </c>
      <c r="ASW82" s="5" t="str" cm="1">
        <f t="array" aca="1" ref="ASW82" ca="1">INDEX(i.LMU_Area,$K82,ASW$26)</f>
        <v>-</v>
      </c>
      <c r="ASX82" s="5" t="str" cm="1">
        <f t="array" aca="1" ref="ASX82" ca="1">INDEX(i.LMU_Area,$K82,ASX$26)</f>
        <v>-</v>
      </c>
      <c r="ASY82" s="5" t="str" cm="1">
        <f t="array" aca="1" ref="ASY82" ca="1">INDEX(i.LMU_Area,$K82,ASY$26)</f>
        <v>-</v>
      </c>
      <c r="ASZ82" s="5" t="str" cm="1">
        <f t="array" aca="1" ref="ASZ82" ca="1">INDEX(i.LMU_Area,$K82,ASZ$26)</f>
        <v>-</v>
      </c>
      <c r="ATA82" s="5" t="str" cm="1">
        <f t="array" aca="1" ref="ATA82" ca="1">INDEX(i.LMU_Area,$K82,ATA$26)</f>
        <v>-</v>
      </c>
      <c r="ATB82" s="5" t="str" cm="1">
        <f t="array" aca="1" ref="ATB82" ca="1">INDEX(i.LMU_Area,$K82,ATB$26)</f>
        <v>-</v>
      </c>
      <c r="ATC82" s="5" t="str" cm="1">
        <f t="array" aca="1" ref="ATC82" ca="1">INDEX(i.LMU_Area,$K82,ATC$26)</f>
        <v>-</v>
      </c>
      <c r="ATD82" s="5" t="str" cm="1">
        <f t="array" aca="1" ref="ATD82" ca="1">INDEX(i.LMU_Area,$K82,ATD$26)</f>
        <v>-</v>
      </c>
      <c r="ATE82" s="5" t="str" cm="1">
        <f t="array" aca="1" ref="ATE82" ca="1">INDEX(i.LMU_Area,$K82,ATE$26)</f>
        <v>-</v>
      </c>
      <c r="ATF82" s="5" t="str" cm="1">
        <f t="array" aca="1" ref="ATF82" ca="1">INDEX(i.LMU_Area,$K82,ATF$26)</f>
        <v>-</v>
      </c>
      <c r="ATG82" s="5" t="str" cm="1">
        <f t="array" aca="1" ref="ATG82" ca="1">INDEX(i.LMU_Area,$K82,ATG$26)</f>
        <v>-</v>
      </c>
      <c r="ATH82" s="5" t="str" cm="1">
        <f t="array" aca="1" ref="ATH82" ca="1">INDEX(i.LMU_Area,$K82,ATH$26)</f>
        <v>-</v>
      </c>
      <c r="ATI82" s="5" t="str" cm="1">
        <f t="array" aca="1" ref="ATI82" ca="1">INDEX(i.LMU_Area,$K82,ATI$26)</f>
        <v>-</v>
      </c>
      <c r="ATJ82" s="5" t="str" cm="1">
        <f t="array" aca="1" ref="ATJ82" ca="1">INDEX(i.LMU_Area,$K82,ATJ$26)</f>
        <v>-</v>
      </c>
      <c r="ATK82" s="5" t="str" cm="1">
        <f t="array" aca="1" ref="ATK82" ca="1">INDEX(i.LMU_Area,$K82,ATK$26)</f>
        <v>-</v>
      </c>
      <c r="ATL82" s="19">
        <f t="shared" ca="1" si="1283"/>
        <v>1</v>
      </c>
      <c r="ATM82" s="587">
        <v>0</v>
      </c>
    </row>
    <row r="83" spans="1:1209" outlineLevel="1">
      <c r="A83" s="21">
        <f t="shared" si="816"/>
        <v>78</v>
      </c>
      <c r="B83" s="26">
        <f>$A$34</f>
        <v>29</v>
      </c>
      <c r="C83">
        <v>101</v>
      </c>
      <c r="D83" s="135" t="s">
        <v>1990</v>
      </c>
      <c r="E83" t="b">
        <v>1</v>
      </c>
      <c r="F83" t="b">
        <v>0</v>
      </c>
      <c r="G83" t="b">
        <f t="shared" ref="G83" si="1289">E83</f>
        <v>1</v>
      </c>
      <c r="H83" s="213">
        <f t="shared" ref="H83:H89" ca="1" si="1290">OFFSET(H83,-1,0)+1</f>
        <v>1</v>
      </c>
      <c r="I83" s="19">
        <f t="shared" ca="1" si="1209"/>
        <v>1</v>
      </c>
      <c r="J83" s="19">
        <f t="shared" ca="1" si="1209"/>
        <v>1</v>
      </c>
      <c r="K83" s="19">
        <f t="shared" ca="1" si="1209"/>
        <v>1</v>
      </c>
      <c r="L83" s="19">
        <f t="shared" ca="1" si="1209"/>
        <v>1</v>
      </c>
      <c r="M83" s="19">
        <f t="shared" ca="1" si="1209"/>
        <v>2</v>
      </c>
      <c r="N83" s="19">
        <f t="shared" ca="1" si="1209"/>
        <v>3</v>
      </c>
      <c r="O83" s="19">
        <f t="shared" ca="1" si="1209"/>
        <v>2</v>
      </c>
      <c r="P83" s="19">
        <f t="shared" ca="1" si="1209"/>
        <v>1</v>
      </c>
      <c r="Q83" s="19">
        <f t="shared" ca="1" si="1209"/>
        <v>1</v>
      </c>
      <c r="R83" s="19">
        <f t="shared" ca="1" si="1209"/>
        <v>0</v>
      </c>
      <c r="S83" s="19">
        <f t="shared" ca="1" si="1209"/>
        <v>0</v>
      </c>
      <c r="T83" s="19">
        <f t="shared" ca="1" si="1209"/>
        <v>0</v>
      </c>
      <c r="U83" s="19">
        <f t="shared" ca="1" si="1209"/>
        <v>0</v>
      </c>
      <c r="V83" s="19">
        <f t="shared" ca="1" si="1209"/>
        <v>0</v>
      </c>
      <c r="W83" s="19">
        <f t="shared" ca="1" si="1209"/>
        <v>0</v>
      </c>
      <c r="X83" s="19">
        <f t="shared" ca="1" si="1209"/>
        <v>1</v>
      </c>
      <c r="Y83" s="19">
        <f t="shared" ca="1" si="1209"/>
        <v>1</v>
      </c>
      <c r="Z83" s="19">
        <f t="shared" ca="1" si="1209"/>
        <v>1</v>
      </c>
      <c r="AA83" s="209"/>
      <c r="AB83" s="209"/>
      <c r="AC83" s="209"/>
      <c r="AD83" s="209"/>
      <c r="AE83" s="209"/>
      <c r="AF83" s="19">
        <f ca="1">OFFSET(AF$5,$B83,0)</f>
        <v>0</v>
      </c>
      <c r="AG83" s="209"/>
      <c r="AH83" s="209"/>
      <c r="AI83" s="209"/>
      <c r="AJ83" s="209"/>
      <c r="AK83" s="209"/>
      <c r="AL83" s="209"/>
      <c r="AM83" s="209"/>
      <c r="AN83" s="209"/>
      <c r="AO83" s="135">
        <f t="shared" ca="1" si="1210"/>
        <v>2</v>
      </c>
      <c r="AP83" s="135">
        <f ca="1">INDEX(CHOOSE($P83,DataAutumn!i.AdultDrys,DataWinter!i.AdultDrys,DataSpring!i.AdultDrys),1,$O83)</f>
        <v>4</v>
      </c>
      <c r="AQ83" s="5">
        <f t="shared" ca="1" si="1211"/>
        <v>2</v>
      </c>
      <c r="AR83" s="5">
        <f t="shared" ca="1" si="1211"/>
        <v>0</v>
      </c>
      <c r="AS83" s="5">
        <f t="shared" ca="1" si="1212"/>
        <v>5</v>
      </c>
      <c r="AT83" s="209"/>
      <c r="AU83" s="209"/>
      <c r="AV83" s="209"/>
      <c r="AW83" s="351" t="str" cm="1">
        <f t="array" aca="1" ref="AW83" ca="1">LEFT(OFFSET(AW83,-1,0),LEN($AW$91))        &amp; TEXT($H83," 00000 ")
&amp; $D83   &amp;" "&amp;$AV83     &amp; IF($JO83=0," FWM","")&amp;IF($JO83=1," MWM","")&amp;IF($JO83=5," Mat","")&amp;IF($JP83=TRUE,"&amp;BBT","    ")    &amp; INDEX(DataMaster!$B$49:$B$51,Experiment!$I83)    &amp; " Climate"&amp;$J83
        &amp; CHOOSE($R83+1," PICCC"," BC")
&amp; " GP"&amp;TEXT($OC83,"?00%")        &amp; " WP"&amp;TEXT($OA83,"?00%")        &amp; " MP"&amp;TEXT($OB83,"?00%")
&amp; " T_" &amp; IF(AND($CW83,$CY83),"TRUE")        &amp; " (F"&amp;3+COUNTIF($DL83:$DO83,TRUE)&amp;3&amp;"N"&amp;$DQ83&amp;$DR83&amp;")"</f>
        <v>SE N 00001 EWW  MWM    SE Climate1 PICCC GP100% WP100% MP100% T_TRUE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1213"/>
        <v>1</v>
      </c>
      <c r="BJ83" s="5" t="str">
        <f t="shared" ca="1" si="1213"/>
        <v>-</v>
      </c>
      <c r="BK83" s="5" t="str">
        <f t="shared" ca="1" si="1213"/>
        <v>-</v>
      </c>
      <c r="BL83" s="5" t="str">
        <f t="shared" ca="1" si="1213"/>
        <v>-</v>
      </c>
      <c r="BM83" s="5" t="b">
        <f t="shared" ca="1" si="1213"/>
        <v>1</v>
      </c>
      <c r="BN83" s="135">
        <f t="shared" ca="1" si="1213"/>
        <v>0</v>
      </c>
      <c r="BO83" s="12" t="b">
        <v>1</v>
      </c>
      <c r="BP83" s="5" cm="1">
        <f t="array" aca="1" ref="BP83" ca="1">INDEX(i.z_prob,$J83,BP$26)</f>
        <v>0.09</v>
      </c>
      <c r="BQ83" s="5" cm="1">
        <f t="array" aca="1" ref="BQ83" ca="1">INDEX(i.z_prob,$J83,BQ$26)</f>
        <v>0.16</v>
      </c>
      <c r="BR83" s="5" cm="1">
        <f t="array" aca="1" ref="BR83" ca="1">INDEX(i.z_prob,$J83,BR$26)</f>
        <v>0.14000000000000001</v>
      </c>
      <c r="BS83" s="5" cm="1">
        <f t="array" aca="1" ref="BS83" ca="1">INDEX(i.z_prob,$J83,BS$26)</f>
        <v>0.11</v>
      </c>
      <c r="BT83" s="5" cm="1">
        <f t="array" aca="1" ref="BT83" ca="1">INDEX(i.z_prob,$J83,BT$26)</f>
        <v>0.11</v>
      </c>
      <c r="BU83" s="5" cm="1">
        <f t="array" aca="1" ref="BU83" ca="1">INDEX(i.z_prob,$J83,BU$26)</f>
        <v>0.14000000000000001</v>
      </c>
      <c r="BV83" s="5" cm="1">
        <f t="array" aca="1" ref="BV83" ca="1">INDEX(i.z_prob,$J83,BV$26)</f>
        <v>0.16</v>
      </c>
      <c r="BW83" s="5" cm="1">
        <f t="array" aca="1" ref="BW83" ca="1">INDEX(i.z_prob,$J83,BW$26)</f>
        <v>0.09</v>
      </c>
      <c r="BX83" s="9"/>
      <c r="BY83" s="19" t="str">
        <f t="shared" ca="1" si="1214"/>
        <v>-</v>
      </c>
      <c r="BZ83" s="5">
        <f t="shared" ca="1" si="1215"/>
        <v>0</v>
      </c>
      <c r="CA83" s="5">
        <f t="shared" ca="1" si="1216"/>
        <v>0</v>
      </c>
      <c r="CB83" s="5">
        <f t="shared" ca="1" si="1217"/>
        <v>0</v>
      </c>
      <c r="CC83" s="5">
        <f t="shared" ca="1" si="1218"/>
        <v>0</v>
      </c>
      <c r="CD83" s="9"/>
      <c r="CE83" s="5" t="b">
        <f t="shared" ca="1" si="1219"/>
        <v>0</v>
      </c>
      <c r="CF83" s="12">
        <f t="shared" ca="1" si="1220"/>
        <v>3211010</v>
      </c>
      <c r="CG83" s="19" t="str">
        <f t="shared" ca="1" si="1221"/>
        <v>-</v>
      </c>
      <c r="CH83" s="19" t="str">
        <f t="shared" ca="1" si="1221"/>
        <v>-</v>
      </c>
      <c r="CI83" s="19" t="str">
        <f t="shared" ca="1" si="1221"/>
        <v>-</v>
      </c>
      <c r="CJ83" s="19" t="str">
        <f t="shared" ca="1" si="1221"/>
        <v>-</v>
      </c>
      <c r="CK83" s="19" t="str">
        <f t="shared" ca="1" si="1221"/>
        <v>-</v>
      </c>
      <c r="CL83" s="19" t="str">
        <f t="shared" ca="1" si="1221"/>
        <v>-</v>
      </c>
      <c r="CM83" s="19" t="str">
        <f t="shared" ca="1" si="1221"/>
        <v>-</v>
      </c>
      <c r="CN83" s="19" t="str">
        <f t="shared" ca="1" si="1221"/>
        <v>-</v>
      </c>
      <c r="CO83" s="19" t="str">
        <f t="shared" ca="1" si="1221"/>
        <v>-</v>
      </c>
      <c r="CP83" s="19" t="str">
        <f t="shared" ca="1" si="1221"/>
        <v>-</v>
      </c>
      <c r="CQ83" s="19" t="str">
        <f t="shared" ca="1" si="1221"/>
        <v>-</v>
      </c>
      <c r="CR83" s="19" t="str">
        <f t="shared" ca="1" si="1221"/>
        <v>-</v>
      </c>
      <c r="CS83" s="19" t="str">
        <f t="shared" ca="1" si="1221"/>
        <v>-</v>
      </c>
      <c r="CT83" s="19" t="str">
        <f t="shared" ca="1" si="1221"/>
        <v>-</v>
      </c>
      <c r="CU83" s="19" t="str">
        <f t="shared" ca="1" si="1221"/>
        <v>-</v>
      </c>
      <c r="CV83" s="9"/>
      <c r="CW83" s="571" t="b">
        <v>1</v>
      </c>
      <c r="CX83" s="571" t="b">
        <v>1</v>
      </c>
      <c r="CY83" s="571" t="b">
        <v>1</v>
      </c>
      <c r="CZ83" s="571">
        <f ca="1">VALUE($N83&amp;$O83&amp;$P83&amp;$Q83&amp;IFERROR(VALUE($I83),0)&amp;$Z83&amp;IF($JX83=1,1,2)&amp;1)</f>
        <v>32111111</v>
      </c>
      <c r="DA83" s="19" t="b">
        <f t="shared" ca="1" si="1222"/>
        <v>1</v>
      </c>
      <c r="DB83" s="19">
        <f t="shared" ca="1" si="1222"/>
        <v>0</v>
      </c>
      <c r="DC83" s="19" t="str">
        <f t="shared" ca="1" si="1222"/>
        <v>-</v>
      </c>
      <c r="DD83" s="570" t="str">
        <f t="shared" ca="1" si="1222"/>
        <v>-</v>
      </c>
      <c r="DE83" s="428">
        <f t="shared" ca="1" si="1223"/>
        <v>680</v>
      </c>
      <c r="DF83" s="428">
        <f t="shared" ca="1" si="1223"/>
        <v>714</v>
      </c>
      <c r="DG83" s="428">
        <f t="shared" ca="1" si="1223"/>
        <v>749</v>
      </c>
      <c r="DH83" s="143">
        <f t="shared" ca="1" si="1224"/>
        <v>420</v>
      </c>
      <c r="DI83" s="143">
        <f t="shared" ca="1" si="1224"/>
        <v>455</v>
      </c>
      <c r="DJ83" s="143">
        <f t="shared" ca="1" si="1224"/>
        <v>490</v>
      </c>
      <c r="DK83" s="19" t="str">
        <f t="shared" ca="1" si="1225"/>
        <v>-</v>
      </c>
      <c r="DL83" s="19" t="str">
        <f t="shared" ca="1" si="1225"/>
        <v>-</v>
      </c>
      <c r="DM83" s="19" t="str">
        <f t="shared" ca="1" si="1225"/>
        <v>-</v>
      </c>
      <c r="DN83" s="19" t="str">
        <f t="shared" ca="1" si="1225"/>
        <v>-</v>
      </c>
      <c r="DO83" s="19" t="str">
        <f t="shared" ca="1" si="1225"/>
        <v>-</v>
      </c>
      <c r="DP83" s="19" t="str">
        <f t="shared" ca="1" si="1225"/>
        <v>-</v>
      </c>
      <c r="DQ83" s="12">
        <v>1</v>
      </c>
      <c r="DR83" s="12">
        <v>1</v>
      </c>
      <c r="DS83" s="19">
        <f t="shared" ca="1" si="1225"/>
        <v>0</v>
      </c>
      <c r="DT83" s="19" t="str">
        <f t="shared" ca="1" si="1225"/>
        <v>-</v>
      </c>
      <c r="DU83" s="19" t="str">
        <f t="shared" ca="1" si="1225"/>
        <v>-</v>
      </c>
      <c r="DV83" s="19" t="str">
        <f t="shared" ca="1" si="1225"/>
        <v>-</v>
      </c>
      <c r="DW83" s="19" t="str">
        <f t="shared" ca="1" si="1225"/>
        <v>-</v>
      </c>
      <c r="DX83" s="19" t="str">
        <f t="shared" ca="1" si="1225"/>
        <v>-</v>
      </c>
      <c r="DY83" s="19">
        <f t="shared" ca="1" si="1225"/>
        <v>0</v>
      </c>
      <c r="DZ83" s="19" t="str">
        <f t="shared" ca="1" si="1225"/>
        <v>-</v>
      </c>
      <c r="EA83" s="19" t="str">
        <f t="shared" ca="1" si="1225"/>
        <v>-</v>
      </c>
      <c r="EB83" s="19" t="str">
        <f t="shared" ca="1" si="1222"/>
        <v>-</v>
      </c>
      <c r="EC83" s="19">
        <f t="shared" ca="1" si="1222"/>
        <v>0</v>
      </c>
      <c r="ED83" s="19">
        <f t="shared" ca="1" si="1222"/>
        <v>0</v>
      </c>
      <c r="EE83" s="9"/>
      <c r="EF83" s="19" t="str">
        <f t="shared" ca="1" si="1226"/>
        <v>-</v>
      </c>
      <c r="EG83" s="19" t="str">
        <f t="shared" ca="1" si="1226"/>
        <v>-</v>
      </c>
      <c r="EH83" s="19" t="str">
        <f t="shared" ca="1" si="1226"/>
        <v>-</v>
      </c>
      <c r="EI83" s="19" t="str">
        <f t="shared" ca="1" si="1226"/>
        <v>-</v>
      </c>
      <c r="EJ83" s="19" t="str">
        <f t="shared" ca="1" si="1226"/>
        <v>-</v>
      </c>
      <c r="EK83" s="19" t="str">
        <f t="shared" ca="1" si="1226"/>
        <v>-</v>
      </c>
      <c r="EL83" s="19" t="str">
        <f t="shared" ca="1" si="1226"/>
        <v>-</v>
      </c>
      <c r="EM83" s="19" t="str">
        <f t="shared" ca="1" si="1226"/>
        <v>-</v>
      </c>
      <c r="EN83" s="19" t="str">
        <f t="shared" ca="1" si="1226"/>
        <v>-</v>
      </c>
      <c r="EO83" s="19" t="str">
        <f t="shared" ca="1" si="1226"/>
        <v>-</v>
      </c>
      <c r="EP83" s="19" t="str">
        <f t="shared" ca="1" si="1226"/>
        <v>-</v>
      </c>
      <c r="EQ83" s="19" t="str">
        <f t="shared" ca="1" si="1226"/>
        <v>-</v>
      </c>
      <c r="ER83" s="19">
        <f t="shared" ca="1" si="1226"/>
        <v>0</v>
      </c>
      <c r="ES83" s="428">
        <f t="shared" ca="1" si="1227"/>
        <v>0</v>
      </c>
      <c r="ET83" s="428">
        <f t="shared" ca="1" si="1227"/>
        <v>0</v>
      </c>
      <c r="EU83" s="115">
        <f t="shared" ca="1" si="1228"/>
        <v>0</v>
      </c>
      <c r="EV83" s="115">
        <f t="shared" ca="1" si="1228"/>
        <v>0</v>
      </c>
      <c r="EW83" s="115">
        <f t="shared" ca="1" si="1228"/>
        <v>0</v>
      </c>
      <c r="EX83" s="115">
        <f t="shared" ca="1" si="1228"/>
        <v>0</v>
      </c>
      <c r="EY83" s="115">
        <f t="shared" ca="1" si="1228"/>
        <v>0</v>
      </c>
      <c r="EZ83" s="530">
        <f t="shared" ca="1" si="1229"/>
        <v>0</v>
      </c>
      <c r="FA83" s="115">
        <f t="shared" ca="1" si="1230"/>
        <v>0</v>
      </c>
      <c r="FB83" s="115">
        <f t="shared" ca="1" si="1230"/>
        <v>0</v>
      </c>
      <c r="FC83" s="115">
        <f t="shared" ca="1" si="1230"/>
        <v>0</v>
      </c>
      <c r="FD83" s="115">
        <f t="shared" ca="1" si="1230"/>
        <v>0</v>
      </c>
      <c r="FE83" s="115">
        <f t="shared" ca="1" si="1230"/>
        <v>0</v>
      </c>
      <c r="FF83" s="530">
        <f t="shared" ca="1" si="1231"/>
        <v>0</v>
      </c>
      <c r="FG83" s="115">
        <f t="shared" ca="1" si="1232"/>
        <v>0</v>
      </c>
      <c r="FH83" s="115">
        <f t="shared" ca="1" si="1232"/>
        <v>0</v>
      </c>
      <c r="FI83" s="115">
        <f t="shared" ca="1" si="1232"/>
        <v>0</v>
      </c>
      <c r="FJ83" s="115">
        <f t="shared" ca="1" si="1232"/>
        <v>0</v>
      </c>
      <c r="FK83" s="115">
        <f t="shared" ca="1" si="1232"/>
        <v>0</v>
      </c>
      <c r="FL83" s="530">
        <f t="shared" ca="1" si="1233"/>
        <v>0</v>
      </c>
      <c r="FM83" s="115">
        <f t="shared" ca="1" si="1234"/>
        <v>0</v>
      </c>
      <c r="FN83" s="115">
        <f t="shared" ca="1" si="1234"/>
        <v>0</v>
      </c>
      <c r="FO83" s="115">
        <f t="shared" ca="1" si="1234"/>
        <v>0</v>
      </c>
      <c r="FP83" s="115">
        <f t="shared" ca="1" si="1234"/>
        <v>0</v>
      </c>
      <c r="FQ83" s="115">
        <f t="shared" ca="1" si="1234"/>
        <v>0</v>
      </c>
      <c r="FR83" s="530">
        <f t="shared" ca="1" si="1235"/>
        <v>0</v>
      </c>
      <c r="FS83" s="115">
        <f t="shared" ca="1" si="1236"/>
        <v>0</v>
      </c>
      <c r="FT83" s="115">
        <f t="shared" ca="1" si="1236"/>
        <v>0</v>
      </c>
      <c r="FU83" s="115">
        <f t="shared" ca="1" si="1236"/>
        <v>0</v>
      </c>
      <c r="FV83" s="115">
        <f t="shared" ca="1" si="1236"/>
        <v>0</v>
      </c>
      <c r="FW83" s="115">
        <f t="shared" ca="1" si="1236"/>
        <v>0</v>
      </c>
      <c r="FX83" s="530">
        <f t="shared" ca="1" si="1237"/>
        <v>0</v>
      </c>
      <c r="FY83" s="115">
        <f t="shared" ca="1" si="1238"/>
        <v>0</v>
      </c>
      <c r="FZ83" s="115">
        <f t="shared" ca="1" si="1238"/>
        <v>0</v>
      </c>
      <c r="GA83" s="115">
        <f t="shared" ca="1" si="1238"/>
        <v>0</v>
      </c>
      <c r="GB83" s="115">
        <f t="shared" ca="1" si="1238"/>
        <v>0</v>
      </c>
      <c r="GC83" s="115">
        <f t="shared" ca="1" si="1238"/>
        <v>0</v>
      </c>
      <c r="GD83" s="530">
        <f t="shared" ca="1" si="1239"/>
        <v>0</v>
      </c>
      <c r="GE83" s="116">
        <f t="shared" ca="1" si="1240"/>
        <v>0</v>
      </c>
      <c r="GF83" s="116">
        <f t="shared" ca="1" si="1240"/>
        <v>0</v>
      </c>
      <c r="GG83" s="116">
        <f t="shared" ca="1" si="1240"/>
        <v>0</v>
      </c>
      <c r="GH83" s="116">
        <f t="shared" ca="1" si="1240"/>
        <v>0</v>
      </c>
      <c r="GI83" s="545">
        <f t="shared" ca="1" si="1241"/>
        <v>0</v>
      </c>
      <c r="GJ83" s="545">
        <f t="shared" ca="1" si="1241"/>
        <v>0</v>
      </c>
      <c r="GK83" s="545">
        <f t="shared" ca="1" si="1241"/>
        <v>0</v>
      </c>
      <c r="GL83" s="545">
        <f t="shared" ca="1" si="1241"/>
        <v>0</v>
      </c>
      <c r="GM83" s="545">
        <f t="shared" ca="1" si="1241"/>
        <v>0</v>
      </c>
      <c r="GN83" s="545">
        <f t="shared" ca="1" si="1241"/>
        <v>0</v>
      </c>
      <c r="GO83" s="545">
        <f t="shared" ca="1" si="1241"/>
        <v>0</v>
      </c>
      <c r="GP83" s="545">
        <f t="shared" ca="1" si="1241"/>
        <v>0</v>
      </c>
      <c r="GQ83" s="545">
        <f t="shared" ca="1" si="1241"/>
        <v>0</v>
      </c>
      <c r="GR83" s="545">
        <f t="shared" ca="1" si="1241"/>
        <v>0</v>
      </c>
      <c r="GS83" s="545">
        <f t="shared" ca="1" si="1241"/>
        <v>0</v>
      </c>
      <c r="GT83" s="545">
        <f t="shared" ca="1" si="1241"/>
        <v>0</v>
      </c>
      <c r="GU83" s="545">
        <f t="shared" ca="1" si="1241"/>
        <v>0</v>
      </c>
      <c r="GV83" s="545">
        <f t="shared" ca="1" si="1241"/>
        <v>0</v>
      </c>
      <c r="GW83" s="545">
        <f t="shared" ca="1" si="1241"/>
        <v>0</v>
      </c>
      <c r="GX83" s="545">
        <f t="shared" ca="1" si="1241"/>
        <v>0</v>
      </c>
      <c r="GY83" s="545">
        <f t="shared" ca="1" si="1242"/>
        <v>0</v>
      </c>
      <c r="GZ83" s="545">
        <f t="shared" ca="1" si="1242"/>
        <v>0</v>
      </c>
      <c r="HA83" s="545">
        <f t="shared" ca="1" si="1242"/>
        <v>0</v>
      </c>
      <c r="HB83" s="545">
        <f t="shared" ca="1" si="1242"/>
        <v>0</v>
      </c>
      <c r="HC83" s="19">
        <f t="shared" ca="1" si="1243"/>
        <v>0</v>
      </c>
      <c r="HD83" s="115">
        <f t="shared" ca="1" si="1244"/>
        <v>0</v>
      </c>
      <c r="HE83" s="115">
        <f t="shared" ca="1" si="1244"/>
        <v>0</v>
      </c>
      <c r="HF83" s="115">
        <f t="shared" ca="1" si="1244"/>
        <v>0</v>
      </c>
      <c r="HG83" s="115">
        <f t="shared" ca="1" si="1244"/>
        <v>0</v>
      </c>
      <c r="HH83" s="115">
        <f t="shared" ca="1" si="1244"/>
        <v>0</v>
      </c>
      <c r="HI83" s="530">
        <f t="shared" ca="1" si="1245"/>
        <v>0</v>
      </c>
      <c r="HJ83" s="115">
        <f t="shared" ca="1" si="1246"/>
        <v>0</v>
      </c>
      <c r="HK83" s="115">
        <f t="shared" ca="1" si="1246"/>
        <v>0</v>
      </c>
      <c r="HL83" s="115">
        <f t="shared" ca="1" si="1246"/>
        <v>0</v>
      </c>
      <c r="HM83" s="115">
        <f t="shared" ca="1" si="1246"/>
        <v>0</v>
      </c>
      <c r="HN83" s="115">
        <f t="shared" ca="1" si="1246"/>
        <v>0</v>
      </c>
      <c r="HO83" s="530">
        <f t="shared" ca="1" si="1247"/>
        <v>0</v>
      </c>
      <c r="HP83" s="115">
        <f t="shared" ca="1" si="1248"/>
        <v>0</v>
      </c>
      <c r="HQ83" s="115">
        <f t="shared" ca="1" si="1248"/>
        <v>0</v>
      </c>
      <c r="HR83" s="115">
        <f t="shared" ca="1" si="1248"/>
        <v>0</v>
      </c>
      <c r="HS83" s="115">
        <f t="shared" ca="1" si="1248"/>
        <v>0</v>
      </c>
      <c r="HT83" s="115">
        <f t="shared" ca="1" si="1248"/>
        <v>0</v>
      </c>
      <c r="HU83" s="530">
        <f t="shared" ca="1" si="1249"/>
        <v>0</v>
      </c>
      <c r="HV83" s="115">
        <f t="shared" ca="1" si="1250"/>
        <v>0</v>
      </c>
      <c r="HW83" s="115">
        <f t="shared" ca="1" si="1250"/>
        <v>0</v>
      </c>
      <c r="HX83" s="115">
        <f t="shared" ca="1" si="1250"/>
        <v>0</v>
      </c>
      <c r="HY83" s="115">
        <f t="shared" ca="1" si="1250"/>
        <v>0</v>
      </c>
      <c r="HZ83" s="115">
        <f t="shared" ca="1" si="1250"/>
        <v>0</v>
      </c>
      <c r="IA83" s="530">
        <f t="shared" ca="1" si="1251"/>
        <v>0</v>
      </c>
      <c r="IB83" s="115">
        <f t="shared" ca="1" si="1252"/>
        <v>0</v>
      </c>
      <c r="IC83" s="115">
        <f t="shared" ca="1" si="1252"/>
        <v>0</v>
      </c>
      <c r="ID83" s="115">
        <f t="shared" ca="1" si="1252"/>
        <v>0</v>
      </c>
      <c r="IE83" s="115">
        <f t="shared" ca="1" si="1252"/>
        <v>0</v>
      </c>
      <c r="IF83" s="115">
        <f t="shared" ca="1" si="1252"/>
        <v>0</v>
      </c>
      <c r="IG83" s="530">
        <f t="shared" ca="1" si="1253"/>
        <v>0</v>
      </c>
      <c r="IH83" s="115">
        <f t="shared" ca="1" si="1254"/>
        <v>0</v>
      </c>
      <c r="II83" s="115">
        <f t="shared" ca="1" si="1254"/>
        <v>0</v>
      </c>
      <c r="IJ83" s="115">
        <f t="shared" ca="1" si="1254"/>
        <v>0</v>
      </c>
      <c r="IK83" s="115">
        <f t="shared" ca="1" si="1254"/>
        <v>0</v>
      </c>
      <c r="IL83" s="115">
        <f t="shared" ca="1" si="1254"/>
        <v>0</v>
      </c>
      <c r="IM83" s="530">
        <f t="shared" ca="1" si="1255"/>
        <v>0</v>
      </c>
      <c r="IN83" s="116">
        <f t="shared" ca="1" si="1256"/>
        <v>0</v>
      </c>
      <c r="IO83" s="116">
        <f t="shared" ca="1" si="1256"/>
        <v>0</v>
      </c>
      <c r="IP83" s="116">
        <f t="shared" ca="1" si="1256"/>
        <v>0</v>
      </c>
      <c r="IQ83" s="116">
        <f t="shared" ca="1" si="1256"/>
        <v>0</v>
      </c>
      <c r="IR83" s="545">
        <f t="shared" ca="1" si="1257"/>
        <v>0</v>
      </c>
      <c r="IS83" s="545">
        <f t="shared" ca="1" si="1257"/>
        <v>0</v>
      </c>
      <c r="IT83" s="545">
        <f t="shared" ca="1" si="1257"/>
        <v>0</v>
      </c>
      <c r="IU83" s="545">
        <f t="shared" ca="1" si="1257"/>
        <v>0</v>
      </c>
      <c r="IV83" s="545">
        <f t="shared" ca="1" si="1257"/>
        <v>0</v>
      </c>
      <c r="IW83" s="545">
        <f t="shared" ca="1" si="1257"/>
        <v>0</v>
      </c>
      <c r="IX83" s="545">
        <f t="shared" ca="1" si="1257"/>
        <v>0</v>
      </c>
      <c r="IY83" s="545">
        <f t="shared" ca="1" si="1257"/>
        <v>0</v>
      </c>
      <c r="IZ83" s="545">
        <f t="shared" ca="1" si="1257"/>
        <v>0</v>
      </c>
      <c r="JA83" s="545">
        <f t="shared" ca="1" si="1257"/>
        <v>0</v>
      </c>
      <c r="JB83" s="545">
        <f t="shared" ca="1" si="1257"/>
        <v>0</v>
      </c>
      <c r="JC83" s="545">
        <f t="shared" ca="1" si="1257"/>
        <v>0</v>
      </c>
      <c r="JD83" s="545">
        <f t="shared" ca="1" si="1257"/>
        <v>0</v>
      </c>
      <c r="JE83" s="545">
        <f t="shared" ca="1" si="1257"/>
        <v>0</v>
      </c>
      <c r="JF83" s="545">
        <f t="shared" ca="1" si="1257"/>
        <v>0</v>
      </c>
      <c r="JG83" s="545">
        <f t="shared" ca="1" si="1257"/>
        <v>0</v>
      </c>
      <c r="JH83" s="545">
        <f t="shared" ca="1" si="1258"/>
        <v>0</v>
      </c>
      <c r="JI83" s="545">
        <f t="shared" ca="1" si="1258"/>
        <v>0</v>
      </c>
      <c r="JJ83" s="545">
        <f t="shared" ca="1" si="1258"/>
        <v>0</v>
      </c>
      <c r="JK83" s="545">
        <f t="shared" ca="1" si="1258"/>
        <v>0</v>
      </c>
      <c r="JL83" s="19">
        <f t="shared" ca="1" si="1259"/>
        <v>0</v>
      </c>
      <c r="JM83" s="5">
        <f t="shared" ca="1" si="1260"/>
        <v>19</v>
      </c>
      <c r="JN83" s="9"/>
      <c r="JO83" s="5">
        <f t="shared" ca="1" si="1261"/>
        <v>1</v>
      </c>
      <c r="JP83" s="5" t="b">
        <f t="shared" ca="1" si="1261"/>
        <v>0</v>
      </c>
      <c r="JQ83" s="19">
        <f t="shared" ca="1" si="1262"/>
        <v>0</v>
      </c>
      <c r="JR83" s="5">
        <f t="shared" ca="1" si="1263"/>
        <v>0</v>
      </c>
      <c r="JS83" s="5">
        <f t="shared" ca="1" si="1264"/>
        <v>0.01</v>
      </c>
      <c r="JT83" s="5">
        <f t="shared" si="1265"/>
        <v>0</v>
      </c>
      <c r="JU83" s="19">
        <f t="shared" ca="1" si="1262"/>
        <v>0</v>
      </c>
      <c r="JV83" s="5">
        <f t="shared" ca="1" si="1266"/>
        <v>60</v>
      </c>
      <c r="JW83" s="5">
        <f t="shared" si="1267"/>
        <v>1</v>
      </c>
      <c r="JX83" s="19">
        <f t="shared" ca="1" si="1262"/>
        <v>1</v>
      </c>
      <c r="JY83" s="19">
        <f t="shared" ca="1" si="1262"/>
        <v>1</v>
      </c>
      <c r="JZ83" s="19">
        <f t="shared" ca="1" si="1262"/>
        <v>1</v>
      </c>
      <c r="KA83" s="19">
        <f t="shared" ca="1" si="1262"/>
        <v>1</v>
      </c>
      <c r="KB83" s="19">
        <f t="shared" ca="1" si="1262"/>
        <v>1</v>
      </c>
      <c r="KC83" s="19">
        <f t="shared" ca="1" si="1262"/>
        <v>0</v>
      </c>
      <c r="KD83" s="19">
        <f t="shared" ca="1" si="1262"/>
        <v>0</v>
      </c>
      <c r="KE83" s="19">
        <f t="shared" ca="1" si="1262"/>
        <v>1</v>
      </c>
      <c r="KF83" s="19">
        <f t="shared" ca="1" si="1262"/>
        <v>0</v>
      </c>
      <c r="KG83" s="19">
        <f t="shared" ca="1" si="1262"/>
        <v>0</v>
      </c>
      <c r="KH83" s="19">
        <f t="shared" ca="1" si="1262"/>
        <v>0</v>
      </c>
      <c r="KI83" s="19">
        <f t="shared" ca="1" si="1262"/>
        <v>1</v>
      </c>
      <c r="KJ83" s="19">
        <f t="shared" ca="1" si="1262"/>
        <v>0</v>
      </c>
      <c r="KK83" s="19">
        <f t="shared" ca="1" si="1262"/>
        <v>1</v>
      </c>
      <c r="KL83" s="19">
        <f t="shared" ca="1" si="1262"/>
        <v>0</v>
      </c>
      <c r="KM83" s="19">
        <f t="shared" ca="1" si="1262"/>
        <v>0</v>
      </c>
      <c r="KN83" s="19">
        <f t="shared" ca="1" si="1262"/>
        <v>0</v>
      </c>
      <c r="KO83" s="19">
        <f t="shared" ca="1" si="1262"/>
        <v>0</v>
      </c>
      <c r="KP83" s="19">
        <f t="shared" ca="1" si="1262"/>
        <v>0</v>
      </c>
      <c r="KQ83" s="19">
        <f t="shared" ca="1" si="1262"/>
        <v>0</v>
      </c>
      <c r="KR83" s="19">
        <f t="shared" ca="1" si="1262"/>
        <v>0</v>
      </c>
      <c r="KS83" s="19">
        <f t="shared" ca="1" si="1262"/>
        <v>0</v>
      </c>
      <c r="KT83" s="19">
        <f t="shared" ca="1" si="1262"/>
        <v>0</v>
      </c>
      <c r="KU83" s="19">
        <f t="shared" ca="1" si="1262"/>
        <v>0</v>
      </c>
      <c r="KV83" s="19">
        <f t="shared" ca="1" si="1262"/>
        <v>0</v>
      </c>
      <c r="KW83" s="19">
        <f t="shared" ca="1" si="1262"/>
        <v>0</v>
      </c>
      <c r="KX83" s="19">
        <f t="shared" ca="1" si="1262"/>
        <v>0</v>
      </c>
      <c r="KY83" s="19">
        <f t="shared" ca="1" si="1262"/>
        <v>0</v>
      </c>
      <c r="KZ83" s="19">
        <f t="shared" ca="1" si="1262"/>
        <v>0</v>
      </c>
      <c r="LA83" s="19">
        <f t="shared" ca="1" si="1262"/>
        <v>0</v>
      </c>
      <c r="LB83" s="19">
        <f t="shared" ca="1" si="1262"/>
        <v>0</v>
      </c>
      <c r="LC83" s="19">
        <f t="shared" ca="1" si="1262"/>
        <v>0</v>
      </c>
      <c r="LD83" s="19">
        <f t="shared" ca="1" si="1262"/>
        <v>0</v>
      </c>
      <c r="LE83" s="19">
        <f t="shared" ca="1" si="1262"/>
        <v>0</v>
      </c>
      <c r="LF83" s="19">
        <f t="shared" ca="1" si="1262"/>
        <v>0</v>
      </c>
      <c r="LG83" s="5">
        <f t="shared" ca="1" si="1268"/>
        <v>0</v>
      </c>
      <c r="LH83" s="5">
        <f t="shared" ca="1" si="1268"/>
        <v>0</v>
      </c>
      <c r="LI83" s="5">
        <f t="shared" ca="1" si="1268"/>
        <v>0.05</v>
      </c>
      <c r="LJ83" s="5">
        <f t="shared" ca="1" si="1268"/>
        <v>0.05</v>
      </c>
      <c r="LK83" s="19">
        <f t="shared" ca="1" si="1262"/>
        <v>0</v>
      </c>
      <c r="LL83" s="19">
        <f t="shared" ca="1" si="1262"/>
        <v>0</v>
      </c>
      <c r="LM83" s="19">
        <f t="shared" ca="1" si="1262"/>
        <v>0</v>
      </c>
      <c r="LN83" s="19">
        <f t="shared" ca="1" si="1262"/>
        <v>0</v>
      </c>
      <c r="LO83" s="19">
        <f t="shared" ca="1" si="1262"/>
        <v>0</v>
      </c>
      <c r="LP83" s="19">
        <f t="shared" ca="1" si="1262"/>
        <v>0</v>
      </c>
      <c r="LQ83" s="19">
        <f t="shared" ca="1" si="1262"/>
        <v>0</v>
      </c>
      <c r="LR83" s="19">
        <f t="shared" ca="1" si="1262"/>
        <v>1</v>
      </c>
      <c r="LS83" s="19">
        <f t="shared" ca="1" si="1262"/>
        <v>0</v>
      </c>
      <c r="LT83" s="19">
        <f t="shared" ca="1" si="1262"/>
        <v>0</v>
      </c>
      <c r="LU83" s="19">
        <f t="shared" ca="1" si="1262"/>
        <v>0</v>
      </c>
      <c r="LV83" s="19">
        <f t="shared" ca="1" si="1262"/>
        <v>0</v>
      </c>
      <c r="LW83" s="19">
        <f t="shared" ca="1" si="1262"/>
        <v>1</v>
      </c>
      <c r="LX83" s="9"/>
      <c r="LY83" s="5" t="b">
        <f t="shared" ca="1" si="1269"/>
        <v>0</v>
      </c>
      <c r="LZ83" s="461" t="str">
        <f t="shared" ca="1" si="1270"/>
        <v>-</v>
      </c>
      <c r="MA83" s="461">
        <v>1500</v>
      </c>
      <c r="MB83" s="461" t="str">
        <f t="shared" ca="1" si="1270"/>
        <v>-</v>
      </c>
      <c r="MC83" s="461" t="str">
        <f t="shared" ca="1" si="1270"/>
        <v>-</v>
      </c>
      <c r="MD83" s="5" t="b">
        <f t="shared" ca="1" si="1271"/>
        <v>1</v>
      </c>
      <c r="ME83" s="5" t="b">
        <f t="shared" ca="1" si="1271"/>
        <v>0</v>
      </c>
      <c r="MF83" s="5" t="b">
        <f t="shared" ca="1" si="1271"/>
        <v>0</v>
      </c>
      <c r="MG83" s="135">
        <f t="shared" ca="1" si="1272"/>
        <v>1</v>
      </c>
      <c r="MH83" s="135">
        <f t="shared" ca="1" si="1272"/>
        <v>1</v>
      </c>
      <c r="MI83" s="5" t="b">
        <f t="shared" ca="1" si="1273"/>
        <v>0</v>
      </c>
      <c r="MJ83" s="5" t="b">
        <f t="shared" ca="1" si="1273"/>
        <v>0</v>
      </c>
      <c r="MK83" s="5" t="b">
        <f t="shared" ca="1" si="1273"/>
        <v>1</v>
      </c>
      <c r="ML83" s="5" t="b">
        <f t="shared" ca="1" si="1273"/>
        <v>0</v>
      </c>
      <c r="MM83" s="5">
        <f t="shared" ca="1" si="1274"/>
        <v>1</v>
      </c>
      <c r="MN83" s="5">
        <f t="shared" ca="1" si="1274"/>
        <v>0.66</v>
      </c>
      <c r="MO83" s="5" t="b">
        <f t="shared" ca="1" si="1275"/>
        <v>1</v>
      </c>
      <c r="MP83" s="5" t="str" cm="1">
        <f t="array" aca="1" ref="MP83" ca="1">IF(OR(MQ83:MQ83&lt;&gt;"-"),TRUE,"-")</f>
        <v>-</v>
      </c>
      <c r="MQ83" s="19" t="str">
        <f t="shared" ca="1" si="1276"/>
        <v>-</v>
      </c>
      <c r="MR83" s="5" t="str">
        <f t="array" aca="1" ref="MR83" ca="1">IF(OR(MS83:MY83&lt;&gt;"-"),TRUE,"-")</f>
        <v>-</v>
      </c>
      <c r="MS83" s="19" t="str">
        <f t="shared" ca="1" si="1277"/>
        <v>-</v>
      </c>
      <c r="MT83" s="19" t="str">
        <f t="shared" ca="1" si="1277"/>
        <v>-</v>
      </c>
      <c r="MU83" s="19" t="str">
        <f t="shared" ca="1" si="1277"/>
        <v>-</v>
      </c>
      <c r="MV83" s="19" t="str">
        <f t="shared" ca="1" si="1277"/>
        <v>-</v>
      </c>
      <c r="MW83" s="19" t="str">
        <f t="shared" ca="1" si="1277"/>
        <v>-</v>
      </c>
      <c r="MX83" s="19" t="str">
        <f t="shared" ca="1" si="1277"/>
        <v>-</v>
      </c>
      <c r="MY83" s="19" t="str">
        <f t="shared" ca="1" si="1277"/>
        <v>-</v>
      </c>
      <c r="MZ83" s="19" t="str">
        <f t="shared" ca="1" si="1277"/>
        <v>-</v>
      </c>
      <c r="NA83" s="19" t="str">
        <f ca="1">OFFSET(NA$5,$B83,0)</f>
        <v>-</v>
      </c>
      <c r="NB83" s="19" t="str">
        <f ca="1">OFFSET(NB$5,$B83,0)</f>
        <v>-</v>
      </c>
      <c r="NC83" s="19" t="b">
        <f t="shared" ca="1" si="1278"/>
        <v>1</v>
      </c>
      <c r="ND83" s="19">
        <f t="shared" ca="1" si="1278"/>
        <v>0</v>
      </c>
      <c r="NE83" s="5" t="str">
        <f t="shared" ca="1" si="1279"/>
        <v>-</v>
      </c>
      <c r="NF83" s="5" t="str">
        <f t="shared" ca="1" si="1279"/>
        <v>-</v>
      </c>
      <c r="NG83" s="5" t="str">
        <f t="shared" ca="1" si="1279"/>
        <v>-</v>
      </c>
      <c r="NH83" s="5" t="str">
        <f t="shared" ca="1" si="1279"/>
        <v>-</v>
      </c>
      <c r="NI83" s="19" t="str">
        <f t="shared" ca="1" si="1280"/>
        <v>-</v>
      </c>
      <c r="NJ83" s="19" t="str">
        <f t="shared" ca="1" si="1280"/>
        <v>-</v>
      </c>
      <c r="NK83" s="19" t="str">
        <f t="shared" ca="1" si="1280"/>
        <v>-</v>
      </c>
      <c r="NL83" s="19" t="str">
        <f t="shared" ca="1" si="1280"/>
        <v>-</v>
      </c>
      <c r="NM83" s="19" t="str">
        <f t="shared" ca="1" si="1280"/>
        <v>-</v>
      </c>
      <c r="NN83" s="19" t="str">
        <f t="shared" ca="1" si="1280"/>
        <v>-</v>
      </c>
      <c r="NO83" s="5" t="str">
        <f t="shared" ca="1" si="1281"/>
        <v>-</v>
      </c>
      <c r="NP83" s="5">
        <f t="shared" ca="1" si="1281"/>
        <v>500</v>
      </c>
      <c r="NQ83" s="5">
        <f t="shared" ca="1" si="1281"/>
        <v>500</v>
      </c>
      <c r="NR83" s="5" t="str">
        <f t="shared" ca="1" si="1281"/>
        <v>-</v>
      </c>
      <c r="NS83" s="5" t="str">
        <f t="shared" ca="1" si="1281"/>
        <v>-</v>
      </c>
      <c r="NT83" s="5" t="str">
        <f t="shared" ca="1" si="1281"/>
        <v>-</v>
      </c>
      <c r="NU83" s="5">
        <f t="shared" ca="1" si="1282"/>
        <v>1</v>
      </c>
      <c r="NV83" s="9"/>
      <c r="NW83" s="19">
        <f t="shared" ca="1" si="1280"/>
        <v>70</v>
      </c>
      <c r="NX83" s="19">
        <f t="shared" ca="1" si="1280"/>
        <v>50</v>
      </c>
      <c r="NY83" s="19">
        <f t="shared" ca="1" si="1283"/>
        <v>65</v>
      </c>
      <c r="NZ83" s="19">
        <f t="shared" ca="1" si="1283"/>
        <v>65</v>
      </c>
      <c r="OA83" s="5">
        <f t="shared" ca="1" si="1284"/>
        <v>1</v>
      </c>
      <c r="OB83" s="5">
        <f t="shared" ca="1" si="1285"/>
        <v>1</v>
      </c>
      <c r="OC83" s="5">
        <f t="shared" ca="1" si="1286"/>
        <v>1</v>
      </c>
      <c r="OD83" s="9"/>
      <c r="OE83" s="19" t="b">
        <f t="shared" ca="1" si="1287"/>
        <v>0</v>
      </c>
      <c r="OF83" s="19" t="b">
        <f t="shared" ca="1" si="1287"/>
        <v>0</v>
      </c>
      <c r="OG83" s="19">
        <f t="shared" ca="1" si="1283"/>
        <v>1</v>
      </c>
      <c r="OH83" s="19">
        <f t="shared" ca="1" si="1283"/>
        <v>1</v>
      </c>
      <c r="OI83" s="135">
        <f t="shared" ca="1" si="1288"/>
        <v>1</v>
      </c>
      <c r="OJ83" s="135">
        <f t="shared" ca="1" si="1288"/>
        <v>1</v>
      </c>
      <c r="OK83" s="135">
        <f t="shared" ca="1" si="1288"/>
        <v>1</v>
      </c>
      <c r="OL83" s="135">
        <f t="shared" ca="1" si="1288"/>
        <v>1</v>
      </c>
      <c r="OM83" s="135">
        <f t="shared" ca="1" si="1288"/>
        <v>1</v>
      </c>
      <c r="ON83" s="135">
        <f t="shared" ca="1" si="1288"/>
        <v>1</v>
      </c>
      <c r="OO83" s="135">
        <f t="shared" ca="1" si="1288"/>
        <v>1</v>
      </c>
      <c r="OP83" s="135">
        <f t="shared" ca="1" si="1288"/>
        <v>1</v>
      </c>
      <c r="OQ83" s="9"/>
      <c r="OR83" s="5" t="str" cm="1">
        <f t="array" aca="1" ref="OR83" ca="1">INDEX(i.LMU_Area,$K83,OR$26)</f>
        <v>-</v>
      </c>
      <c r="OS83" s="5" t="str" cm="1">
        <f t="array" aca="1" ref="OS83" ca="1">INDEX(i.LMU_Area,$K83,OS$26)</f>
        <v>-</v>
      </c>
      <c r="OT83" s="5" t="str" cm="1">
        <f t="array" aca="1" ref="OT83" ca="1">INDEX(i.LMU_Area,$K83,OT$26)</f>
        <v>-</v>
      </c>
      <c r="OU83" s="5" t="str" cm="1">
        <f t="array" aca="1" ref="OU83" ca="1">INDEX(i.LMU_Area,$K83,OU$26)</f>
        <v>-</v>
      </c>
      <c r="OV83" s="5" t="str" cm="1">
        <f t="array" aca="1" ref="OV83" ca="1">INDEX(i.LMU_Area,$K83,OV$26)</f>
        <v>-</v>
      </c>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5" t="str" cm="1">
        <f t="array" aca="1" ref="TF83" ca="1">INDEX(i.LMU_Area,$K83,TF$26)</f>
        <v>-</v>
      </c>
      <c r="TG83" s="5" t="str" cm="1">
        <f t="array" aca="1" ref="TG83" ca="1">INDEX(i.LMU_Area,$K83,TG$26)</f>
        <v>-</v>
      </c>
      <c r="TH83" s="5" t="str" cm="1">
        <f t="array" aca="1" ref="TH83" ca="1">INDEX(i.LMU_Area,$K83,TH$26)</f>
        <v>-</v>
      </c>
      <c r="TI83" s="5" t="str" cm="1">
        <f t="array" aca="1" ref="TI83" ca="1">INDEX(i.LMU_Area,$K83,TI$26)</f>
        <v>-</v>
      </c>
      <c r="TJ83" s="5" t="str" cm="1">
        <f t="array" aca="1" ref="TJ83" ca="1">INDEX(i.LMU_Area,$K83,TJ$26)</f>
        <v>-</v>
      </c>
      <c r="TK83" s="5" t="str" cm="1">
        <f t="array" aca="1" ref="TK83" ca="1">INDEX(i.LMU_Area,$K83,TK$26)</f>
        <v>-</v>
      </c>
      <c r="TL83" s="5" t="str" cm="1">
        <f t="array" aca="1" ref="TL83" ca="1">INDEX(i.LMU_Area,$K83,TL$26)</f>
        <v>-</v>
      </c>
      <c r="TM83" s="5" t="str" cm="1">
        <f t="array" aca="1" ref="TM83" ca="1">INDEX(i.LMU_Area,$K83,TM$26)</f>
        <v>-</v>
      </c>
      <c r="TN83" s="5" t="str" cm="1">
        <f t="array" aca="1" ref="TN83" ca="1">INDEX(i.LMU_Area,$K83,TN$26)</f>
        <v>-</v>
      </c>
      <c r="TO83" s="5" t="str" cm="1">
        <f t="array" aca="1" ref="TO83" ca="1">INDEX(i.LMU_Area,$K83,TO$26)</f>
        <v>-</v>
      </c>
      <c r="TP83" s="5" t="str" cm="1">
        <f t="array" aca="1" ref="TP83" ca="1">INDEX(i.LMU_Area,$K83,TP$26)</f>
        <v>-</v>
      </c>
      <c r="TQ83" s="5" t="str" cm="1">
        <f t="array" aca="1" ref="TQ83" ca="1">INDEX(i.LMU_Area,$K83,TQ$26)</f>
        <v>-</v>
      </c>
      <c r="TR83" s="5" t="str" cm="1">
        <f t="array" aca="1" ref="TR83" ca="1">INDEX(i.LMU_Area,$K83,TR$26)</f>
        <v>-</v>
      </c>
      <c r="TS83" s="5" t="str" cm="1">
        <f t="array" aca="1" ref="TS83" ca="1">INDEX(i.LMU_Area,$K83,TS$26)</f>
        <v>-</v>
      </c>
      <c r="TT83" s="5" t="str" cm="1">
        <f t="array" aca="1" ref="TT83" ca="1">INDEX(i.LMU_Area,$K83,TT$26)</f>
        <v>-</v>
      </c>
      <c r="TU83" s="5" t="str" cm="1">
        <f t="array" aca="1" ref="TU83" ca="1">INDEX(i.LMU_Area,$K83,TU$26)</f>
        <v>-</v>
      </c>
      <c r="TV83" s="5" t="str" cm="1">
        <f t="array" aca="1" ref="TV83" ca="1">INDEX(i.LMU_Area,$K83,TV$26)</f>
        <v>-</v>
      </c>
      <c r="TW83" s="5" t="str" cm="1">
        <f t="array" aca="1" ref="TW83" ca="1">INDEX(i.LMU_Area,$K83,TW$26)</f>
        <v>-</v>
      </c>
      <c r="TX83" s="5" t="str" cm="1">
        <f t="array" aca="1" ref="TX83" ca="1">INDEX(i.LMU_Area,$K83,TX$26)</f>
        <v>-</v>
      </c>
      <c r="TY83" s="5" t="str" cm="1">
        <f t="array" aca="1" ref="TY83" ca="1">INDEX(i.LMU_Area,$K83,TY$26)</f>
        <v>-</v>
      </c>
      <c r="TZ83" s="5" t="str" cm="1">
        <f t="array" aca="1" ref="TZ83" ca="1">INDEX(i.LMU_Area,$K83,TZ$26)</f>
        <v>-</v>
      </c>
      <c r="UA83" s="5" t="str" cm="1">
        <f t="array" aca="1" ref="UA83" ca="1">INDEX(i.LMU_Area,$K83,UA$26)</f>
        <v>-</v>
      </c>
      <c r="UB83" s="5" t="str" cm="1">
        <f t="array" aca="1" ref="UB83" ca="1">INDEX(i.LMU_Area,$K83,UB$26)</f>
        <v>-</v>
      </c>
      <c r="UC83" s="5" t="str" cm="1">
        <f t="array" aca="1" ref="UC83" ca="1">INDEX(i.LMU_Area,$K83,UC$26)</f>
        <v>-</v>
      </c>
      <c r="UD83" s="5" t="str" cm="1">
        <f t="array" aca="1" ref="UD83" ca="1">INDEX(i.LMU_Area,$K83,UD$26)</f>
        <v>-</v>
      </c>
      <c r="UE83" s="5" t="str" cm="1">
        <f t="array" aca="1" ref="UE83" ca="1">INDEX(i.LMU_Area,$K83,UE$26)</f>
        <v>-</v>
      </c>
      <c r="UF83" s="5" t="str" cm="1">
        <f t="array" aca="1" ref="UF83" ca="1">INDEX(i.LMU_Area,$K83,UF$26)</f>
        <v>-</v>
      </c>
      <c r="UG83" s="5" t="str" cm="1">
        <f t="array" aca="1" ref="UG83" ca="1">INDEX(i.LMU_Area,$K83,UG$26)</f>
        <v>-</v>
      </c>
      <c r="UH83" s="5" t="str" cm="1">
        <f t="array" aca="1" ref="UH83" ca="1">INDEX(i.LMU_Area,$K83,UH$26)</f>
        <v>-</v>
      </c>
      <c r="UI83" s="5" t="str" cm="1">
        <f t="array" aca="1" ref="UI83" ca="1">INDEX(i.LMU_Area,$K83,UI$26)</f>
        <v>-</v>
      </c>
      <c r="UJ83" s="5" t="str" cm="1">
        <f t="array" aca="1" ref="UJ83" ca="1">INDEX(i.LMU_Area,$K83,UJ$26)</f>
        <v>-</v>
      </c>
      <c r="UK83" s="5" t="str" cm="1">
        <f t="array" aca="1" ref="UK83" ca="1">INDEX(i.LMU_Area,$K83,UK$26)</f>
        <v>-</v>
      </c>
      <c r="UL83" s="5" t="str" cm="1">
        <f t="array" aca="1" ref="UL83" ca="1">INDEX(i.LMU_Area,$K83,UL$26)</f>
        <v>-</v>
      </c>
      <c r="UM83" s="5" t="str" cm="1">
        <f t="array" aca="1" ref="UM83" ca="1">INDEX(i.LMU_Area,$K83,UM$26)</f>
        <v>-</v>
      </c>
      <c r="UN83" s="5" t="str" cm="1">
        <f t="array" aca="1" ref="UN83" ca="1">INDEX(i.LMU_Area,$K83,UN$26)</f>
        <v>-</v>
      </c>
      <c r="UO83" s="5" t="str" cm="1">
        <f t="array" aca="1" ref="UO83" ca="1">INDEX(i.LMU_Area,$K83,UO$26)</f>
        <v>-</v>
      </c>
      <c r="UP83" s="5" t="str" cm="1">
        <f t="array" aca="1" ref="UP83" ca="1">INDEX(i.LMU_Area,$K83,UP$26)</f>
        <v>-</v>
      </c>
      <c r="UQ83" s="5" t="str" cm="1">
        <f t="array" aca="1" ref="UQ83" ca="1">INDEX(i.LMU_Area,$K83,UQ$26)</f>
        <v>-</v>
      </c>
      <c r="UR83" s="5" t="str" cm="1">
        <f t="array" aca="1" ref="UR83" ca="1">INDEX(i.LMU_Area,$K83,UR$26)</f>
        <v>-</v>
      </c>
      <c r="US83" s="5" t="str" cm="1">
        <f t="array" aca="1" ref="US83" ca="1">INDEX(i.LMU_Area,$K83,US$26)</f>
        <v>-</v>
      </c>
      <c r="UT83" s="5" t="str" cm="1">
        <f t="array" aca="1" ref="UT83" ca="1">INDEX(i.LMU_Area,$K83,UT$26)</f>
        <v>-</v>
      </c>
      <c r="UU83" s="5" t="str" cm="1">
        <f t="array" aca="1" ref="UU83" ca="1">INDEX(i.LMU_Area,$K83,UU$26)</f>
        <v>-</v>
      </c>
      <c r="UV83" s="5" t="str" cm="1">
        <f t="array" aca="1" ref="UV83" ca="1">INDEX(i.LMU_Area,$K83,UV$26)</f>
        <v>-</v>
      </c>
      <c r="UW83" s="5" t="str" cm="1">
        <f t="array" aca="1" ref="UW83" ca="1">INDEX(i.LMU_Area,$K83,UW$26)</f>
        <v>-</v>
      </c>
      <c r="UX83" s="5" t="str" cm="1">
        <f t="array" aca="1" ref="UX83" ca="1">INDEX(i.LMU_Area,$K83,UX$26)</f>
        <v>-</v>
      </c>
      <c r="UY83" s="5" t="str" cm="1">
        <f t="array" aca="1" ref="UY83" ca="1">INDEX(i.LMU_Area,$K83,UY$26)</f>
        <v>-</v>
      </c>
      <c r="UZ83" s="5" t="str" cm="1">
        <f t="array" aca="1" ref="UZ83" ca="1">INDEX(i.LMU_Area,$K83,UZ$26)</f>
        <v>-</v>
      </c>
      <c r="VA83" s="5" t="str" cm="1">
        <f t="array" aca="1" ref="VA83" ca="1">INDEX(i.LMU_Area,$K83,VA$26)</f>
        <v>-</v>
      </c>
      <c r="VB83" s="5" t="str" cm="1">
        <f t="array" aca="1" ref="VB83" ca="1">INDEX(i.LMU_Area,$K83,VB$26)</f>
        <v>-</v>
      </c>
      <c r="VC83" s="5" t="str" cm="1">
        <f t="array" aca="1" ref="VC83" ca="1">INDEX(i.LMU_Area,$K83,VC$26)</f>
        <v>-</v>
      </c>
      <c r="VD83" s="5" t="str" cm="1">
        <f t="array" aca="1" ref="VD83" ca="1">INDEX(i.LMU_Area,$K83,VD$26)</f>
        <v>-</v>
      </c>
      <c r="VE83" s="5" t="str" cm="1">
        <f t="array" aca="1" ref="VE83" ca="1">INDEX(i.LMU_Area,$K83,VE$26)</f>
        <v>-</v>
      </c>
      <c r="VF83" s="5" t="str" cm="1">
        <f t="array" aca="1" ref="VF83" ca="1">INDEX(i.LMU_Area,$K83,VF$26)</f>
        <v>-</v>
      </c>
      <c r="VG83" s="5" t="str" cm="1">
        <f t="array" aca="1" ref="VG83" ca="1">INDEX(i.LMU_Area,$K83,VG$26)</f>
        <v>-</v>
      </c>
      <c r="VH83" s="5" t="str" cm="1">
        <f t="array" aca="1" ref="VH83" ca="1">INDEX(i.LMU_Area,$K83,VH$26)</f>
        <v>-</v>
      </c>
      <c r="VI83" s="5" t="str" cm="1">
        <f t="array" aca="1" ref="VI83" ca="1">INDEX(i.LMU_Area,$K83,VI$26)</f>
        <v>-</v>
      </c>
      <c r="VJ83" s="5" t="str" cm="1">
        <f t="array" aca="1" ref="VJ83" ca="1">INDEX(i.LMU_Area,$K83,VJ$26)</f>
        <v>-</v>
      </c>
      <c r="VK83" s="5" t="str" cm="1">
        <f t="array" aca="1" ref="VK83" ca="1">INDEX(i.LMU_Area,$K83,VK$26)</f>
        <v>-</v>
      </c>
      <c r="VL83" s="5" t="str" cm="1">
        <f t="array" aca="1" ref="VL83" ca="1">INDEX(i.LMU_Area,$K83,VL$26)</f>
        <v>-</v>
      </c>
      <c r="VM83" s="5" t="str" cm="1">
        <f t="array" aca="1" ref="VM83" ca="1">INDEX(i.LMU_Area,$K83,VM$26)</f>
        <v>-</v>
      </c>
      <c r="VN83" s="5" t="str" cm="1">
        <f t="array" aca="1" ref="VN83" ca="1">INDEX(i.LMU_Area,$K83,VN$26)</f>
        <v>-</v>
      </c>
      <c r="VO83" s="5" t="str" cm="1">
        <f t="array" aca="1" ref="VO83" ca="1">INDEX(i.LMU_Area,$K83,VO$26)</f>
        <v>-</v>
      </c>
      <c r="VP83" s="5" t="str" cm="1">
        <f t="array" aca="1" ref="VP83" ca="1">INDEX(i.LMU_Area,$K83,VP$26)</f>
        <v>-</v>
      </c>
      <c r="VQ83" s="5" t="str" cm="1">
        <f t="array" aca="1" ref="VQ83" ca="1">INDEX(i.LMU_Area,$K83,VQ$26)</f>
        <v>-</v>
      </c>
      <c r="VR83" s="5" t="str" cm="1">
        <f t="array" aca="1" ref="VR83" ca="1">INDEX(i.LMU_Area,$K83,VR$26)</f>
        <v>-</v>
      </c>
      <c r="VS83" s="5" t="str" cm="1">
        <f t="array" aca="1" ref="VS83" ca="1">INDEX(i.LMU_Area,$K83,VS$26)</f>
        <v>-</v>
      </c>
      <c r="VT83" s="5" t="str" cm="1">
        <f t="array" aca="1" ref="VT83" ca="1">INDEX(i.LMU_Area,$K83,VT$26)</f>
        <v>-</v>
      </c>
      <c r="VU83" s="5" t="str" cm="1">
        <f t="array" aca="1" ref="VU83" ca="1">INDEX(i.LMU_Area,$K83,VU$26)</f>
        <v>-</v>
      </c>
      <c r="VV83" s="5" t="str" cm="1">
        <f t="array" aca="1" ref="VV83" ca="1">INDEX(i.LMU_Area,$K83,VV$26)</f>
        <v>-</v>
      </c>
      <c r="VW83" s="5" t="str" cm="1">
        <f t="array" aca="1" ref="VW83" ca="1">INDEX(i.LMU_Area,$K83,VW$26)</f>
        <v>-</v>
      </c>
      <c r="VX83" s="5" t="str" cm="1">
        <f t="array" aca="1" ref="VX83" ca="1">INDEX(i.LMU_Area,$K83,VX$26)</f>
        <v>-</v>
      </c>
      <c r="VY83" s="5" t="str" cm="1">
        <f t="array" aca="1" ref="VY83" ca="1">INDEX(i.LMU_Area,$K83,VY$26)</f>
        <v>-</v>
      </c>
      <c r="VZ83" s="5" t="str" cm="1">
        <f t="array" aca="1" ref="VZ83" ca="1">INDEX(i.LMU_Area,$K83,VZ$26)</f>
        <v>-</v>
      </c>
      <c r="WA83" s="5" t="str" cm="1">
        <f t="array" aca="1" ref="WA83" ca="1">INDEX(i.LMU_Area,$K83,WA$26)</f>
        <v>-</v>
      </c>
      <c r="WB83" s="5" t="str" cm="1">
        <f t="array" aca="1" ref="WB83" ca="1">INDEX(i.LMU_Area,$K83,WB$26)</f>
        <v>-</v>
      </c>
      <c r="WC83" s="5" t="str" cm="1">
        <f t="array" aca="1" ref="WC83" ca="1">INDEX(i.LMU_Area,$K83,WC$26)</f>
        <v>-</v>
      </c>
      <c r="WD83" s="5" t="str" cm="1">
        <f t="array" aca="1" ref="WD83" ca="1">INDEX(i.LMU_Area,$K83,WD$26)</f>
        <v>-</v>
      </c>
      <c r="WE83" s="5" t="str" cm="1">
        <f t="array" aca="1" ref="WE83" ca="1">INDEX(i.LMU_Area,$K83,WE$26)</f>
        <v>-</v>
      </c>
      <c r="WF83" s="5" t="str" cm="1">
        <f t="array" aca="1" ref="WF83" ca="1">INDEX(i.LMU_Area,$K83,WF$26)</f>
        <v>-</v>
      </c>
      <c r="WG83" s="5" t="str" cm="1">
        <f t="array" aca="1" ref="WG83" ca="1">INDEX(i.LMU_Area,$K83,WG$26)</f>
        <v>-</v>
      </c>
      <c r="WH83" s="5" t="str" cm="1">
        <f t="array" aca="1" ref="WH83" ca="1">INDEX(i.LMU_Area,$K83,WH$26)</f>
        <v>-</v>
      </c>
      <c r="WI83" s="5" t="str" cm="1">
        <f t="array" aca="1" ref="WI83" ca="1">INDEX(i.LMU_Area,$K83,WI$26)</f>
        <v>-</v>
      </c>
      <c r="WJ83" s="5" t="str" cm="1">
        <f t="array" aca="1" ref="WJ83" ca="1">INDEX(i.LMU_Area,$K83,WJ$26)</f>
        <v>-</v>
      </c>
      <c r="WK83" s="5" t="str" cm="1">
        <f t="array" aca="1" ref="WK83" ca="1">INDEX(i.LMU_Area,$K83,WK$26)</f>
        <v>-</v>
      </c>
      <c r="WL83" s="5" t="str" cm="1">
        <f t="array" aca="1" ref="WL83" ca="1">INDEX(i.LMU_Area,$K83,WL$26)</f>
        <v>-</v>
      </c>
      <c r="WM83" s="5" t="str" cm="1">
        <f t="array" aca="1" ref="WM83" ca="1">INDEX(i.LMU_Area,$K83,WM$26)</f>
        <v>-</v>
      </c>
      <c r="WN83" s="5" t="str" cm="1">
        <f t="array" aca="1" ref="WN83" ca="1">INDEX(i.LMU_Area,$K83,WN$26)</f>
        <v>-</v>
      </c>
      <c r="WO83" s="5" t="str" cm="1">
        <f t="array" aca="1" ref="WO83" ca="1">INDEX(i.LMU_Area,$K83,WO$26)</f>
        <v>-</v>
      </c>
      <c r="WP83" s="5" t="str" cm="1">
        <f t="array" aca="1" ref="WP83" ca="1">INDEX(i.LMU_Area,$K83,WP$26)</f>
        <v>-</v>
      </c>
      <c r="WQ83" s="5" t="str" cm="1">
        <f t="array" aca="1" ref="WQ83" ca="1">INDEX(i.LMU_Area,$K83,WQ$26)</f>
        <v>-</v>
      </c>
      <c r="WR83" s="5" t="str" cm="1">
        <f t="array" aca="1" ref="WR83" ca="1">INDEX(i.LMU_Area,$K83,WR$26)</f>
        <v>-</v>
      </c>
      <c r="WS83" s="5" t="str" cm="1">
        <f t="array" aca="1" ref="WS83" ca="1">INDEX(i.LMU_Area,$K83,WS$26)</f>
        <v>-</v>
      </c>
      <c r="WT83" s="5" t="str" cm="1">
        <f t="array" aca="1" ref="WT83" ca="1">INDEX(i.LMU_Area,$K83,WT$26)</f>
        <v>-</v>
      </c>
      <c r="WU83" s="5" t="str" cm="1">
        <f t="array" aca="1" ref="WU83" ca="1">INDEX(i.LMU_Area,$K83,WU$26)</f>
        <v>-</v>
      </c>
      <c r="WV83" s="5" t="str" cm="1">
        <f t="array" aca="1" ref="WV83" ca="1">INDEX(i.LMU_Area,$K83,WV$26)</f>
        <v>-</v>
      </c>
      <c r="WW83" s="5" t="str" cm="1">
        <f t="array" aca="1" ref="WW83" ca="1">INDEX(i.LMU_Area,$K83,WW$26)</f>
        <v>-</v>
      </c>
      <c r="WX83" s="5" t="str" cm="1">
        <f t="array" aca="1" ref="WX83" ca="1">INDEX(i.LMU_Area,$K83,WX$26)</f>
        <v>-</v>
      </c>
      <c r="WY83" s="5" t="str" cm="1">
        <f t="array" aca="1" ref="WY83" ca="1">INDEX(i.LMU_Area,$K83,WY$26)</f>
        <v>-</v>
      </c>
      <c r="WZ83" s="5" t="str" cm="1">
        <f t="array" aca="1" ref="WZ83" ca="1">INDEX(i.LMU_Area,$K83,WZ$26)</f>
        <v>-</v>
      </c>
      <c r="XA83" s="5" t="str" cm="1">
        <f t="array" aca="1" ref="XA83" ca="1">INDEX(i.LMU_Area,$K83,XA$26)</f>
        <v>-</v>
      </c>
      <c r="XB83" s="5" t="str" cm="1">
        <f t="array" aca="1" ref="XB83" ca="1">INDEX(i.LMU_Area,$K83,XB$26)</f>
        <v>-</v>
      </c>
      <c r="XC83" s="5" t="str" cm="1">
        <f t="array" aca="1" ref="XC83" ca="1">INDEX(i.LMU_Area,$K83,XC$26)</f>
        <v>-</v>
      </c>
      <c r="XD83" s="5" t="str" cm="1">
        <f t="array" aca="1" ref="XD83" ca="1">INDEX(i.LMU_Area,$K83,XD$26)</f>
        <v>-</v>
      </c>
      <c r="XE83" s="5" t="str" cm="1">
        <f t="array" aca="1" ref="XE83" ca="1">INDEX(i.LMU_Area,$K83,XE$26)</f>
        <v>-</v>
      </c>
      <c r="XF83" s="5" t="str" cm="1">
        <f t="array" aca="1" ref="XF83" ca="1">INDEX(i.LMU_Area,$K83,XF$26)</f>
        <v>-</v>
      </c>
      <c r="XG83" s="5" t="str" cm="1">
        <f t="array" aca="1" ref="XG83" ca="1">INDEX(i.LMU_Area,$K83,XG$26)</f>
        <v>-</v>
      </c>
      <c r="XH83" s="5" t="str" cm="1">
        <f t="array" aca="1" ref="XH83" ca="1">INDEX(i.LMU_Area,$K83,XH$26)</f>
        <v>-</v>
      </c>
      <c r="XI83" s="5" t="str" cm="1">
        <f t="array" aca="1" ref="XI83" ca="1">INDEX(i.LMU_Area,$K83,XI$26)</f>
        <v>-</v>
      </c>
      <c r="XJ83" s="5" t="str" cm="1">
        <f t="array" aca="1" ref="XJ83" ca="1">INDEX(i.LMU_Area,$K83,XJ$26)</f>
        <v>-</v>
      </c>
      <c r="XK83" s="5" t="str" cm="1">
        <f t="array" aca="1" ref="XK83" ca="1">INDEX(i.LMU_Area,$K83,XK$26)</f>
        <v>-</v>
      </c>
      <c r="XL83" s="5" t="str" cm="1">
        <f t="array" aca="1" ref="XL83" ca="1">INDEX(i.LMU_Area,$K83,XL$26)</f>
        <v>-</v>
      </c>
      <c r="XM83" s="5" t="str" cm="1">
        <f t="array" aca="1" ref="XM83" ca="1">INDEX(i.LMU_Area,$K83,XM$26)</f>
        <v>-</v>
      </c>
      <c r="XN83" s="5" t="str" cm="1">
        <f t="array" aca="1" ref="XN83" ca="1">INDEX(i.LMU_Area,$K83,XN$26)</f>
        <v>-</v>
      </c>
      <c r="XO83" s="5" t="str" cm="1">
        <f t="array" aca="1" ref="XO83" ca="1">INDEX(i.LMU_Area,$K83,XO$26)</f>
        <v>-</v>
      </c>
      <c r="XP83" s="5" t="str" cm="1">
        <f t="array" aca="1" ref="XP83" ca="1">INDEX(i.LMU_Area,$K83,XP$26)</f>
        <v>-</v>
      </c>
      <c r="XQ83" s="5" t="str" cm="1">
        <f t="array" aca="1" ref="XQ83" ca="1">INDEX(i.LMU_Area,$K83,XQ$26)</f>
        <v>-</v>
      </c>
      <c r="XR83" s="5" t="str" cm="1">
        <f t="array" aca="1" ref="XR83" ca="1">INDEX(i.LMU_Area,$K83,XR$26)</f>
        <v>-</v>
      </c>
      <c r="XS83" s="5" t="str" cm="1">
        <f t="array" aca="1" ref="XS83" ca="1">INDEX(i.LMU_Area,$K83,XS$26)</f>
        <v>-</v>
      </c>
      <c r="XT83" s="5" t="str" cm="1">
        <f t="array" aca="1" ref="XT83" ca="1">INDEX(i.LMU_Area,$K83,XT$26)</f>
        <v>-</v>
      </c>
      <c r="XU83" s="5" t="str" cm="1">
        <f t="array" aca="1" ref="XU83" ca="1">INDEX(i.LMU_Area,$K83,XU$26)</f>
        <v>-</v>
      </c>
      <c r="XV83" s="5" t="str" cm="1">
        <f t="array" aca="1" ref="XV83" ca="1">INDEX(i.LMU_Area,$K83,XV$26)</f>
        <v>-</v>
      </c>
      <c r="XW83" s="5" t="str" cm="1">
        <f t="array" aca="1" ref="XW83" ca="1">INDEX(i.LMU_Area,$K83,XW$26)</f>
        <v>-</v>
      </c>
      <c r="XX83" s="5" t="str" cm="1">
        <f t="array" aca="1" ref="XX83" ca="1">INDEX(i.LMU_Area,$K83,XX$26)</f>
        <v>-</v>
      </c>
      <c r="XY83" s="5" t="str" cm="1">
        <f t="array" aca="1" ref="XY83" ca="1">INDEX(i.LMU_Area,$K83,XY$26)</f>
        <v>-</v>
      </c>
      <c r="XZ83" s="5" t="str" cm="1">
        <f t="array" aca="1" ref="XZ83" ca="1">INDEX(i.LMU_Area,$K83,XZ$26)</f>
        <v>-</v>
      </c>
      <c r="YA83" s="5" t="str" cm="1">
        <f t="array" aca="1" ref="YA83" ca="1">INDEX(i.LMU_Area,$K83,YA$26)</f>
        <v>-</v>
      </c>
      <c r="YB83" s="5" t="str" cm="1">
        <f t="array" aca="1" ref="YB83" ca="1">INDEX(i.LMU_Area,$K83,YB$26)</f>
        <v>-</v>
      </c>
      <c r="YC83" s="5" t="str" cm="1">
        <f t="array" aca="1" ref="YC83" ca="1">INDEX(i.LMU_Area,$K83,YC$26)</f>
        <v>-</v>
      </c>
      <c r="YD83" s="5" t="str" cm="1">
        <f t="array" aca="1" ref="YD83" ca="1">INDEX(i.LMU_Area,$K83,YD$26)</f>
        <v>-</v>
      </c>
      <c r="YE83" s="5" t="str" cm="1">
        <f t="array" aca="1" ref="YE83" ca="1">INDEX(i.LMU_Area,$K83,YE$26)</f>
        <v>-</v>
      </c>
      <c r="YF83" s="5" t="str" cm="1">
        <f t="array" aca="1" ref="YF83" ca="1">INDEX(i.LMU_Area,$K83,YF$26)</f>
        <v>-</v>
      </c>
      <c r="YG83" s="5" t="str" cm="1">
        <f t="array" aca="1" ref="YG83" ca="1">INDEX(i.LMU_Area,$K83,YG$26)</f>
        <v>-</v>
      </c>
      <c r="YH83" s="5" t="str" cm="1">
        <f t="array" aca="1" ref="YH83" ca="1">INDEX(i.LMU_Area,$K83,YH$26)</f>
        <v>-</v>
      </c>
      <c r="YI83" s="5" t="str" cm="1">
        <f t="array" aca="1" ref="YI83" ca="1">INDEX(i.LMU_Area,$K83,YI$26)</f>
        <v>-</v>
      </c>
      <c r="YJ83" s="5" t="str" cm="1">
        <f t="array" aca="1" ref="YJ83" ca="1">INDEX(i.LMU_Area,$K83,YJ$26)</f>
        <v>-</v>
      </c>
      <c r="YK83" s="5" t="str" cm="1">
        <f t="array" aca="1" ref="YK83" ca="1">INDEX(i.LMU_Area,$K83,YK$26)</f>
        <v>-</v>
      </c>
      <c r="YL83" s="5" t="str" cm="1">
        <f t="array" aca="1" ref="YL83" ca="1">INDEX(i.LMU_Area,$K83,YL$26)</f>
        <v>-</v>
      </c>
      <c r="YM83" s="5" t="str" cm="1">
        <f t="array" aca="1" ref="YM83" ca="1">INDEX(i.LMU_Area,$K83,YM$26)</f>
        <v>-</v>
      </c>
      <c r="YN83" s="5" t="str" cm="1">
        <f t="array" aca="1" ref="YN83" ca="1">INDEX(i.LMU_Area,$K83,YN$26)</f>
        <v>-</v>
      </c>
      <c r="YO83" s="5" t="str" cm="1">
        <f t="array" aca="1" ref="YO83" ca="1">INDEX(i.LMU_Area,$K83,YO$26)</f>
        <v>-</v>
      </c>
      <c r="YP83" s="5" t="str" cm="1">
        <f t="array" aca="1" ref="YP83" ca="1">INDEX(i.LMU_Area,$K83,YP$26)</f>
        <v>-</v>
      </c>
      <c r="YQ83" s="5" t="str" cm="1">
        <f t="array" aca="1" ref="YQ83" ca="1">INDEX(i.LMU_Area,$K83,YQ$26)</f>
        <v>-</v>
      </c>
      <c r="YR83" s="5" t="str" cm="1">
        <f t="array" aca="1" ref="YR83" ca="1">INDEX(i.LMU_Area,$K83,YR$26)</f>
        <v>-</v>
      </c>
      <c r="YS83" s="5" t="str" cm="1">
        <f t="array" aca="1" ref="YS83" ca="1">INDEX(i.LMU_Area,$K83,YS$26)</f>
        <v>-</v>
      </c>
      <c r="YT83" s="5" t="str" cm="1">
        <f t="array" aca="1" ref="YT83" ca="1">INDEX(i.LMU_Area,$K83,YT$26)</f>
        <v>-</v>
      </c>
      <c r="YU83" s="5" t="str" cm="1">
        <f t="array" aca="1" ref="YU83" ca="1">INDEX(i.LMU_Area,$K83,YU$26)</f>
        <v>-</v>
      </c>
      <c r="YV83" s="5" t="str" cm="1">
        <f t="array" aca="1" ref="YV83" ca="1">INDEX(i.LMU_Area,$K83,YV$26)</f>
        <v>-</v>
      </c>
      <c r="YW83" s="5" t="str" cm="1">
        <f t="array" aca="1" ref="YW83" ca="1">INDEX(i.LMU_Area,$K83,YW$26)</f>
        <v>-</v>
      </c>
      <c r="YX83" s="5" t="str" cm="1">
        <f t="array" aca="1" ref="YX83" ca="1">INDEX(i.LMU_Area,$K83,YX$26)</f>
        <v>-</v>
      </c>
      <c r="YY83" s="5" t="str" cm="1">
        <f t="array" aca="1" ref="YY83" ca="1">INDEX(i.LMU_Area,$K83,YY$26)</f>
        <v>-</v>
      </c>
      <c r="YZ83" s="5" t="str" cm="1">
        <f t="array" aca="1" ref="YZ83" ca="1">INDEX(i.LMU_Area,$K83,YZ$26)</f>
        <v>-</v>
      </c>
      <c r="ZA83" s="5" t="str" cm="1">
        <f t="array" aca="1" ref="ZA83" ca="1">INDEX(i.LMU_Area,$K83,ZA$26)</f>
        <v>-</v>
      </c>
      <c r="ZB83" s="5" t="str" cm="1">
        <f t="array" aca="1" ref="ZB83" ca="1">INDEX(i.LMU_Area,$K83,ZB$26)</f>
        <v>-</v>
      </c>
      <c r="ZC83" s="5" t="str" cm="1">
        <f t="array" aca="1" ref="ZC83" ca="1">INDEX(i.LMU_Area,$K83,ZC$26)</f>
        <v>-</v>
      </c>
      <c r="ZD83" s="5" t="str" cm="1">
        <f t="array" aca="1" ref="ZD83" ca="1">INDEX(i.LMU_Area,$K83,ZD$26)</f>
        <v>-</v>
      </c>
      <c r="ZE83" s="5" t="str" cm="1">
        <f t="array" aca="1" ref="ZE83" ca="1">INDEX(i.LMU_Area,$K83,ZE$26)</f>
        <v>-</v>
      </c>
      <c r="ZF83" s="5" t="str" cm="1">
        <f t="array" aca="1" ref="ZF83" ca="1">INDEX(i.LMU_Area,$K83,ZF$26)</f>
        <v>-</v>
      </c>
      <c r="ZG83" s="5" t="str" cm="1">
        <f t="array" aca="1" ref="ZG83" ca="1">INDEX(i.LMU_Area,$K83,ZG$26)</f>
        <v>-</v>
      </c>
      <c r="ZH83" s="5" t="str" cm="1">
        <f t="array" aca="1" ref="ZH83" ca="1">INDEX(i.LMU_Area,$K83,ZH$26)</f>
        <v>-</v>
      </c>
      <c r="ZI83" s="5" t="str" cm="1">
        <f t="array" aca="1" ref="ZI83" ca="1">INDEX(i.LMU_Area,$K83,ZI$26)</f>
        <v>-</v>
      </c>
      <c r="ZJ83" s="5" t="str" cm="1">
        <f t="array" aca="1" ref="ZJ83" ca="1">INDEX(i.LMU_Area,$K83,ZJ$26)</f>
        <v>-</v>
      </c>
      <c r="ZK83" s="5" t="str" cm="1">
        <f t="array" aca="1" ref="ZK83" ca="1">INDEX(i.LMU_Area,$K83,ZK$26)</f>
        <v>-</v>
      </c>
      <c r="ZL83" s="5" t="str" cm="1">
        <f t="array" aca="1" ref="ZL83" ca="1">INDEX(i.LMU_Area,$K83,ZL$26)</f>
        <v>-</v>
      </c>
      <c r="ZM83" s="5" t="str" cm="1">
        <f t="array" aca="1" ref="ZM83" ca="1">INDEX(i.LMU_Area,$K83,ZM$26)</f>
        <v>-</v>
      </c>
      <c r="ZN83" s="5" t="str" cm="1">
        <f t="array" aca="1" ref="ZN83" ca="1">INDEX(i.LMU_Area,$K83,ZN$26)</f>
        <v>-</v>
      </c>
      <c r="ZO83" s="5" t="str" cm="1">
        <f t="array" aca="1" ref="ZO83" ca="1">INDEX(i.LMU_Area,$K83,ZO$26)</f>
        <v>-</v>
      </c>
      <c r="ZP83" s="5" t="str" cm="1">
        <f t="array" aca="1" ref="ZP83" ca="1">INDEX(i.LMU_Area,$K83,ZP$26)</f>
        <v>-</v>
      </c>
      <c r="ZQ83" s="5" t="str" cm="1">
        <f t="array" aca="1" ref="ZQ83" ca="1">INDEX(i.LMU_Area,$K83,ZQ$26)</f>
        <v>-</v>
      </c>
      <c r="ZR83" s="5" t="str" cm="1">
        <f t="array" aca="1" ref="ZR83" ca="1">INDEX(i.LMU_Area,$K83,ZR$26)</f>
        <v>-</v>
      </c>
      <c r="ZS83" s="5" t="str" cm="1">
        <f t="array" aca="1" ref="ZS83" ca="1">INDEX(i.LMU_Area,$K83,ZS$26)</f>
        <v>-</v>
      </c>
      <c r="ZT83" s="5" t="str" cm="1">
        <f t="array" aca="1" ref="ZT83" ca="1">INDEX(i.LMU_Area,$K83,ZT$26)</f>
        <v>-</v>
      </c>
      <c r="ZU83" s="5" t="str" cm="1">
        <f t="array" aca="1" ref="ZU83" ca="1">INDEX(i.LMU_Area,$K83,ZU$26)</f>
        <v>-</v>
      </c>
      <c r="ZV83" s="5" t="str" cm="1">
        <f t="array" aca="1" ref="ZV83" ca="1">INDEX(i.LMU_Area,$K83,ZV$26)</f>
        <v>-</v>
      </c>
      <c r="ZW83" s="5" t="str" cm="1">
        <f t="array" aca="1" ref="ZW83" ca="1">INDEX(i.LMU_Area,$K83,ZW$26)</f>
        <v>-</v>
      </c>
      <c r="ZX83" s="5" t="str" cm="1">
        <f t="array" aca="1" ref="ZX83" ca="1">INDEX(i.LMU_Area,$K83,ZX$26)</f>
        <v>-</v>
      </c>
      <c r="ZY83" s="5" t="str" cm="1">
        <f t="array" aca="1" ref="ZY83" ca="1">INDEX(i.LMU_Area,$K83,ZY$26)</f>
        <v>-</v>
      </c>
      <c r="ZZ83" s="5" t="str" cm="1">
        <f t="array" aca="1" ref="ZZ83" ca="1">INDEX(i.LMU_Area,$K83,ZZ$26)</f>
        <v>-</v>
      </c>
      <c r="AAA83" s="5" t="str" cm="1">
        <f t="array" aca="1" ref="AAA83" ca="1">INDEX(i.LMU_Area,$K83,AAA$26)</f>
        <v>-</v>
      </c>
      <c r="AAB83" s="5" t="str" cm="1">
        <f t="array" aca="1" ref="AAB83" ca="1">INDEX(i.LMU_Area,$K83,AAB$26)</f>
        <v>-</v>
      </c>
      <c r="AAC83" s="5" t="str" cm="1">
        <f t="array" aca="1" ref="AAC83" ca="1">INDEX(i.LMU_Area,$K83,AAC$26)</f>
        <v>-</v>
      </c>
      <c r="AAD83" s="5" t="str" cm="1">
        <f t="array" aca="1" ref="AAD83" ca="1">INDEX(i.LMU_Area,$K83,AAD$26)</f>
        <v>-</v>
      </c>
      <c r="AAE83" s="5" t="str" cm="1">
        <f t="array" aca="1" ref="AAE83" ca="1">INDEX(i.LMU_Area,$K83,AAE$26)</f>
        <v>-</v>
      </c>
      <c r="AAF83" s="5" t="str" cm="1">
        <f t="array" aca="1" ref="AAF83" ca="1">INDEX(i.LMU_Area,$K83,AAF$26)</f>
        <v>-</v>
      </c>
      <c r="AAG83" s="5" t="str" cm="1">
        <f t="array" aca="1" ref="AAG83" ca="1">INDEX(i.LMU_Area,$K83,AAG$26)</f>
        <v>-</v>
      </c>
      <c r="AAH83" s="5" t="str" cm="1">
        <f t="array" aca="1" ref="AAH83" ca="1">INDEX(i.LMU_Area,$K83,AAH$26)</f>
        <v>-</v>
      </c>
      <c r="AAI83" s="5" t="str" cm="1">
        <f t="array" aca="1" ref="AAI83" ca="1">INDEX(i.LMU_Area,$K83,AAI$26)</f>
        <v>-</v>
      </c>
      <c r="AAJ83" s="5" t="str" cm="1">
        <f t="array" aca="1" ref="AAJ83" ca="1">INDEX(i.LMU_Area,$K83,AAJ$26)</f>
        <v>-</v>
      </c>
      <c r="AAK83" s="5" t="str" cm="1">
        <f t="array" aca="1" ref="AAK83" ca="1">INDEX(i.LMU_Area,$K83,AAK$26)</f>
        <v>-</v>
      </c>
      <c r="AAL83" s="5" t="str" cm="1">
        <f t="array" aca="1" ref="AAL83" ca="1">INDEX(i.LMU_Area,$K83,AAL$26)</f>
        <v>-</v>
      </c>
      <c r="AAM83" s="5" t="str" cm="1">
        <f t="array" aca="1" ref="AAM83" ca="1">INDEX(i.LMU_Area,$K83,AAM$26)</f>
        <v>-</v>
      </c>
      <c r="AAN83" s="5" t="str" cm="1">
        <f t="array" aca="1" ref="AAN83" ca="1">INDEX(i.LMU_Area,$K83,AAN$26)</f>
        <v>-</v>
      </c>
      <c r="AAO83" s="5" t="str" cm="1">
        <f t="array" aca="1" ref="AAO83" ca="1">INDEX(i.LMU_Area,$K83,AAO$26)</f>
        <v>-</v>
      </c>
      <c r="AAP83" s="5" t="str" cm="1">
        <f t="array" aca="1" ref="AAP83" ca="1">INDEX(i.LMU_Area,$K83,AAP$26)</f>
        <v>-</v>
      </c>
      <c r="AAQ83" s="5" t="str" cm="1">
        <f t="array" aca="1" ref="AAQ83" ca="1">INDEX(i.LMU_Area,$K83,AAQ$26)</f>
        <v>-</v>
      </c>
      <c r="AAR83" s="5" t="str" cm="1">
        <f t="array" aca="1" ref="AAR83" ca="1">INDEX(i.LMU_Area,$K83,AAR$26)</f>
        <v>-</v>
      </c>
      <c r="AAS83" s="5" t="str" cm="1">
        <f t="array" aca="1" ref="AAS83" ca="1">INDEX(i.LMU_Area,$K83,AAS$26)</f>
        <v>-</v>
      </c>
      <c r="AAT83" s="5" t="str" cm="1">
        <f t="array" aca="1" ref="AAT83" ca="1">INDEX(i.LMU_Area,$K83,AAT$26)</f>
        <v>-</v>
      </c>
      <c r="AAU83" s="5" t="str" cm="1">
        <f t="array" aca="1" ref="AAU83" ca="1">INDEX(i.LMU_Area,$K83,AAU$26)</f>
        <v>-</v>
      </c>
      <c r="AAV83" s="5" t="str" cm="1">
        <f t="array" aca="1" ref="AAV83" ca="1">INDEX(i.LMU_Area,$K83,AAV$26)</f>
        <v>-</v>
      </c>
      <c r="AAW83" s="5" t="str" cm="1">
        <f t="array" aca="1" ref="AAW83" ca="1">INDEX(i.LMU_Area,$K83,AAW$26)</f>
        <v>-</v>
      </c>
      <c r="AAX83" s="5" t="str" cm="1">
        <f t="array" aca="1" ref="AAX83" ca="1">INDEX(i.LMU_Area,$K83,AAX$26)</f>
        <v>-</v>
      </c>
      <c r="AAY83" s="5" t="str" cm="1">
        <f t="array" aca="1" ref="AAY83" ca="1">INDEX(i.LMU_Area,$K83,AAY$26)</f>
        <v>-</v>
      </c>
      <c r="AAZ83" s="5" t="str" cm="1">
        <f t="array" aca="1" ref="AAZ83" ca="1">INDEX(i.LMU_Area,$K83,AAZ$26)</f>
        <v>-</v>
      </c>
      <c r="ABA83" s="5" t="str" cm="1">
        <f t="array" aca="1" ref="ABA83" ca="1">INDEX(i.LMU_Area,$K83,ABA$26)</f>
        <v>-</v>
      </c>
      <c r="ABB83" s="5" t="str" cm="1">
        <f t="array" aca="1" ref="ABB83" ca="1">INDEX(i.LMU_Area,$K83,ABB$26)</f>
        <v>-</v>
      </c>
      <c r="ABC83" s="5" t="str" cm="1">
        <f t="array" aca="1" ref="ABC83" ca="1">INDEX(i.LMU_Area,$K83,ABC$26)</f>
        <v>-</v>
      </c>
      <c r="ABD83" s="5" t="str" cm="1">
        <f t="array" aca="1" ref="ABD83" ca="1">INDEX(i.LMU_Area,$K83,ABD$26)</f>
        <v>-</v>
      </c>
      <c r="ABE83" s="5" t="str" cm="1">
        <f t="array" aca="1" ref="ABE83" ca="1">INDEX(i.LMU_Area,$K83,ABE$26)</f>
        <v>-</v>
      </c>
      <c r="ABF83" s="5" t="str" cm="1">
        <f t="array" aca="1" ref="ABF83" ca="1">INDEX(i.LMU_Area,$K83,ABF$26)</f>
        <v>-</v>
      </c>
      <c r="ABG83" s="5" t="str" cm="1">
        <f t="array" aca="1" ref="ABG83" ca="1">INDEX(i.LMU_Area,$K83,ABG$26)</f>
        <v>-</v>
      </c>
      <c r="ABH83" s="5" t="str" cm="1">
        <f t="array" aca="1" ref="ABH83" ca="1">INDEX(i.LMU_Area,$K83,ABH$26)</f>
        <v>-</v>
      </c>
      <c r="ABI83" s="5" t="str" cm="1">
        <f t="array" aca="1" ref="ABI83" ca="1">INDEX(i.LMU_Area,$K83,ABI$26)</f>
        <v>-</v>
      </c>
      <c r="ABJ83" s="5" t="str" cm="1">
        <f t="array" aca="1" ref="ABJ83" ca="1">INDEX(i.LMU_Area,$K83,ABJ$26)</f>
        <v>-</v>
      </c>
      <c r="ABK83" s="5" t="str" cm="1">
        <f t="array" aca="1" ref="ABK83" ca="1">INDEX(i.LMU_Area,$K83,ABK$26)</f>
        <v>-</v>
      </c>
      <c r="ABL83" s="5" t="str" cm="1">
        <f t="array" aca="1" ref="ABL83" ca="1">INDEX(i.LMU_Area,$K83,ABL$26)</f>
        <v>-</v>
      </c>
      <c r="ABM83" s="5" t="str" cm="1">
        <f t="array" aca="1" ref="ABM83" ca="1">INDEX(i.LMU_Area,$K83,ABM$26)</f>
        <v>-</v>
      </c>
      <c r="ABN83" s="5" t="str" cm="1">
        <f t="array" aca="1" ref="ABN83" ca="1">INDEX(i.LMU_Area,$K83,ABN$26)</f>
        <v>-</v>
      </c>
      <c r="ABO83" s="5" t="str" cm="1">
        <f t="array" aca="1" ref="ABO83" ca="1">INDEX(i.LMU_Area,$K83,ABO$26)</f>
        <v>-</v>
      </c>
      <c r="ABP83" s="5" t="str" cm="1">
        <f t="array" aca="1" ref="ABP83" ca="1">INDEX(i.LMU_Area,$K83,ABP$26)</f>
        <v>-</v>
      </c>
      <c r="ABQ83" s="5" t="str" cm="1">
        <f t="array" aca="1" ref="ABQ83" ca="1">INDEX(i.LMU_Area,$K83,ABQ$26)</f>
        <v>-</v>
      </c>
      <c r="ABR83" s="5" t="str" cm="1">
        <f t="array" aca="1" ref="ABR83" ca="1">INDEX(i.LMU_Area,$K83,ABR$26)</f>
        <v>-</v>
      </c>
      <c r="ABS83" s="5" t="str" cm="1">
        <f t="array" aca="1" ref="ABS83" ca="1">INDEX(i.LMU_Area,$K83,ABS$26)</f>
        <v>-</v>
      </c>
      <c r="ABT83" s="5" t="str" cm="1">
        <f t="array" aca="1" ref="ABT83" ca="1">INDEX(i.LMU_Area,$K83,ABT$26)</f>
        <v>-</v>
      </c>
      <c r="ABU83" s="5" t="str" cm="1">
        <f t="array" aca="1" ref="ABU83" ca="1">INDEX(i.LMU_Area,$K83,ABU$26)</f>
        <v>-</v>
      </c>
      <c r="ABV83" s="5" t="str" cm="1">
        <f t="array" aca="1" ref="ABV83" ca="1">INDEX(i.LMU_Area,$K83,ABV$26)</f>
        <v>-</v>
      </c>
      <c r="ABW83" s="5" t="str" cm="1">
        <f t="array" aca="1" ref="ABW83" ca="1">INDEX(i.LMU_Area,$K83,ABW$26)</f>
        <v>-</v>
      </c>
      <c r="ABX83" s="5" t="str" cm="1">
        <f t="array" aca="1" ref="ABX83" ca="1">INDEX(i.LMU_Area,$K83,ABX$26)</f>
        <v>-</v>
      </c>
      <c r="ABY83" s="5" t="str" cm="1">
        <f t="array" aca="1" ref="ABY83" ca="1">INDEX(i.LMU_Area,$K83,ABY$26)</f>
        <v>-</v>
      </c>
      <c r="ABZ83" s="5" t="str" cm="1">
        <f t="array" aca="1" ref="ABZ83" ca="1">INDEX(i.LMU_Area,$K83,ABZ$26)</f>
        <v>-</v>
      </c>
      <c r="ACA83" s="5" t="str" cm="1">
        <f t="array" aca="1" ref="ACA83" ca="1">INDEX(i.LMU_Area,$K83,ACA$26)</f>
        <v>-</v>
      </c>
      <c r="ACB83" s="5" t="str" cm="1">
        <f t="array" aca="1" ref="ACB83" ca="1">INDEX(i.LMU_Area,$K83,ACB$26)</f>
        <v>-</v>
      </c>
      <c r="ACC83" s="5" t="str" cm="1">
        <f t="array" aca="1" ref="ACC83" ca="1">INDEX(i.LMU_Area,$K83,ACC$26)</f>
        <v>-</v>
      </c>
      <c r="ACD83" s="5" t="str" cm="1">
        <f t="array" aca="1" ref="ACD83" ca="1">INDEX(i.LMU_Area,$K83,ACD$26)</f>
        <v>-</v>
      </c>
      <c r="ACE83" s="5" t="str" cm="1">
        <f t="array" aca="1" ref="ACE83" ca="1">INDEX(i.LMU_Area,$K83,ACE$26)</f>
        <v>-</v>
      </c>
      <c r="ACF83" s="5" t="str" cm="1">
        <f t="array" aca="1" ref="ACF83" ca="1">INDEX(i.LMU_Area,$K83,ACF$26)</f>
        <v>-</v>
      </c>
      <c r="ACG83" s="5" t="str" cm="1">
        <f t="array" aca="1" ref="ACG83" ca="1">INDEX(i.LMU_Area,$K83,ACG$26)</f>
        <v>-</v>
      </c>
      <c r="ACH83" s="5" t="str" cm="1">
        <f t="array" aca="1" ref="ACH83" ca="1">INDEX(i.LMU_Area,$K83,ACH$26)</f>
        <v>-</v>
      </c>
      <c r="ACI83" s="5" t="str" cm="1">
        <f t="array" aca="1" ref="ACI83" ca="1">INDEX(i.LMU_Area,$K83,ACI$26)</f>
        <v>-</v>
      </c>
      <c r="ACJ83" s="5" t="str" cm="1">
        <f t="array" aca="1" ref="ACJ83" ca="1">INDEX(i.LMU_Area,$K83,ACJ$26)</f>
        <v>-</v>
      </c>
      <c r="ACK83" s="5" t="str" cm="1">
        <f t="array" aca="1" ref="ACK83" ca="1">INDEX(i.LMU_Area,$K83,ACK$26)</f>
        <v>-</v>
      </c>
      <c r="ACL83" s="5" t="str" cm="1">
        <f t="array" aca="1" ref="ACL83" ca="1">INDEX(i.LMU_Area,$K83,ACL$26)</f>
        <v>-</v>
      </c>
      <c r="ACM83" s="5" t="str" cm="1">
        <f t="array" aca="1" ref="ACM83" ca="1">INDEX(i.LMU_Area,$K83,ACM$26)</f>
        <v>-</v>
      </c>
      <c r="ACN83" s="5" t="str" cm="1">
        <f t="array" aca="1" ref="ACN83" ca="1">INDEX(i.LMU_Area,$K83,ACN$26)</f>
        <v>-</v>
      </c>
      <c r="ACO83" s="5" t="str" cm="1">
        <f t="array" aca="1" ref="ACO83" ca="1">INDEX(i.LMU_Area,$K83,ACO$26)</f>
        <v>-</v>
      </c>
      <c r="ACP83" s="5" t="str" cm="1">
        <f t="array" aca="1" ref="ACP83" ca="1">INDEX(i.LMU_Area,$K83,ACP$26)</f>
        <v>-</v>
      </c>
      <c r="ACQ83" s="5" t="str" cm="1">
        <f t="array" aca="1" ref="ACQ83" ca="1">INDEX(i.LMU_Area,$K83,ACQ$26)</f>
        <v>-</v>
      </c>
      <c r="ACR83" s="5" t="str" cm="1">
        <f t="array" aca="1" ref="ACR83" ca="1">INDEX(i.LMU_Area,$K83,ACR$26)</f>
        <v>-</v>
      </c>
      <c r="ACS83" s="5" t="str" cm="1">
        <f t="array" aca="1" ref="ACS83" ca="1">INDEX(i.LMU_Area,$K83,ACS$26)</f>
        <v>-</v>
      </c>
      <c r="ACT83" s="5" t="str" cm="1">
        <f t="array" aca="1" ref="ACT83" ca="1">INDEX(i.LMU_Area,$K83,ACT$26)</f>
        <v>-</v>
      </c>
      <c r="ACU83" s="5" t="str" cm="1">
        <f t="array" aca="1" ref="ACU83" ca="1">INDEX(i.LMU_Area,$K83,ACU$26)</f>
        <v>-</v>
      </c>
      <c r="ACV83" s="5" t="str" cm="1">
        <f t="array" aca="1" ref="ACV83" ca="1">INDEX(i.LMU_Area,$K83,ACV$26)</f>
        <v>-</v>
      </c>
      <c r="ACW83" s="5" t="str" cm="1">
        <f t="array" aca="1" ref="ACW83" ca="1">INDEX(i.LMU_Area,$K83,ACW$26)</f>
        <v>-</v>
      </c>
      <c r="ACX83" s="5" t="str" cm="1">
        <f t="array" aca="1" ref="ACX83" ca="1">INDEX(i.LMU_Area,$K83,ACX$26)</f>
        <v>-</v>
      </c>
      <c r="ACY83" s="5" t="str" cm="1">
        <f t="array" aca="1" ref="ACY83" ca="1">INDEX(i.LMU_Area,$K83,ACY$26)</f>
        <v>-</v>
      </c>
      <c r="ACZ83" s="5" t="str" cm="1">
        <f t="array" aca="1" ref="ACZ83" ca="1">INDEX(i.LMU_Area,$K83,ACZ$26)</f>
        <v>-</v>
      </c>
      <c r="ADA83" s="5" t="str" cm="1">
        <f t="array" aca="1" ref="ADA83" ca="1">INDEX(i.LMU_Area,$K83,ADA$26)</f>
        <v>-</v>
      </c>
      <c r="ADB83" s="5" t="str" cm="1">
        <f t="array" aca="1" ref="ADB83" ca="1">INDEX(i.LMU_Area,$K83,ADB$26)</f>
        <v>-</v>
      </c>
      <c r="ADC83" s="5" t="str" cm="1">
        <f t="array" aca="1" ref="ADC83" ca="1">INDEX(i.LMU_Area,$K83,ADC$26)</f>
        <v>-</v>
      </c>
      <c r="ADD83" s="5" t="str" cm="1">
        <f t="array" aca="1" ref="ADD83" ca="1">INDEX(i.LMU_Area,$K83,ADD$26)</f>
        <v>-</v>
      </c>
      <c r="ADE83" s="5" t="str" cm="1">
        <f t="array" aca="1" ref="ADE83" ca="1">INDEX(i.LMU_Area,$K83,ADE$26)</f>
        <v>-</v>
      </c>
      <c r="ADF83" s="5" t="str" cm="1">
        <f t="array" aca="1" ref="ADF83" ca="1">INDEX(i.LMU_Area,$K83,ADF$26)</f>
        <v>-</v>
      </c>
      <c r="ADG83" s="5" t="str" cm="1">
        <f t="array" aca="1" ref="ADG83" ca="1">INDEX(i.LMU_Area,$K83,ADG$26)</f>
        <v>-</v>
      </c>
      <c r="ADH83" s="5" t="str" cm="1">
        <f t="array" aca="1" ref="ADH83" ca="1">INDEX(i.LMU_Area,$K83,ADH$26)</f>
        <v>-</v>
      </c>
      <c r="ADI83" s="5" t="str" cm="1">
        <f t="array" aca="1" ref="ADI83" ca="1">INDEX(i.LMU_Area,$K83,ADI$26)</f>
        <v>-</v>
      </c>
      <c r="ADJ83" s="5" t="str" cm="1">
        <f t="array" aca="1" ref="ADJ83" ca="1">INDEX(i.LMU_Area,$K83,ADJ$26)</f>
        <v>-</v>
      </c>
      <c r="ADK83" s="5" t="str" cm="1">
        <f t="array" aca="1" ref="ADK83" ca="1">INDEX(i.LMU_Area,$K83,ADK$26)</f>
        <v>-</v>
      </c>
      <c r="ADL83" s="5" t="str" cm="1">
        <f t="array" aca="1" ref="ADL83" ca="1">INDEX(i.LMU_Area,$K83,ADL$26)</f>
        <v>-</v>
      </c>
      <c r="ADM83" s="5" t="str" cm="1">
        <f t="array" aca="1" ref="ADM83" ca="1">INDEX(i.LMU_Area,$K83,ADM$26)</f>
        <v>-</v>
      </c>
      <c r="ADN83" s="5" t="str" cm="1">
        <f t="array" aca="1" ref="ADN83" ca="1">INDEX(i.LMU_Area,$K83,ADN$26)</f>
        <v>-</v>
      </c>
      <c r="ADO83" s="5" t="str" cm="1">
        <f t="array" aca="1" ref="ADO83" ca="1">INDEX(i.LMU_Area,$K83,ADO$26)</f>
        <v>-</v>
      </c>
      <c r="ADP83" s="5" t="str" cm="1">
        <f t="array" aca="1" ref="ADP83" ca="1">INDEX(i.LMU_Area,$K83,ADP$26)</f>
        <v>-</v>
      </c>
      <c r="ADQ83" s="5" t="str" cm="1">
        <f t="array" aca="1" ref="ADQ83" ca="1">INDEX(i.LMU_Area,$K83,ADQ$26)</f>
        <v>-</v>
      </c>
      <c r="ADR83" s="5" t="str" cm="1">
        <f t="array" aca="1" ref="ADR83" ca="1">INDEX(i.LMU_Area,$K83,ADR$26)</f>
        <v>-</v>
      </c>
      <c r="ADS83" s="5" t="str" cm="1">
        <f t="array" aca="1" ref="ADS83" ca="1">INDEX(i.LMU_Area,$K83,ADS$26)</f>
        <v>-</v>
      </c>
      <c r="ADT83" s="5" t="str" cm="1">
        <f t="array" aca="1" ref="ADT83" ca="1">INDEX(i.LMU_Area,$K83,ADT$26)</f>
        <v>-</v>
      </c>
      <c r="ADU83" s="5" t="str" cm="1">
        <f t="array" aca="1" ref="ADU83" ca="1">INDEX(i.LMU_Area,$K83,ADU$26)</f>
        <v>-</v>
      </c>
      <c r="ADV83" s="5" t="str" cm="1">
        <f t="array" aca="1" ref="ADV83" ca="1">INDEX(i.LMU_Area,$K83,ADV$26)</f>
        <v>-</v>
      </c>
      <c r="ADW83" s="5" t="str" cm="1">
        <f t="array" aca="1" ref="ADW83" ca="1">INDEX(i.LMU_Area,$K83,ADW$26)</f>
        <v>-</v>
      </c>
      <c r="ADX83" s="5" t="str" cm="1">
        <f t="array" aca="1" ref="ADX83" ca="1">INDEX(i.LMU_Area,$K83,ADX$26)</f>
        <v>-</v>
      </c>
      <c r="ADY83" s="5" t="str" cm="1">
        <f t="array" aca="1" ref="ADY83" ca="1">INDEX(i.LMU_Area,$K83,ADY$26)</f>
        <v>-</v>
      </c>
      <c r="ADZ83" s="5" t="str" cm="1">
        <f t="array" aca="1" ref="ADZ83" ca="1">INDEX(i.LMU_Area,$K83,ADZ$26)</f>
        <v>-</v>
      </c>
      <c r="AEA83" s="5" t="str" cm="1">
        <f t="array" aca="1" ref="AEA83" ca="1">INDEX(i.LMU_Area,$K83,AEA$26)</f>
        <v>-</v>
      </c>
      <c r="AEB83" s="5" t="str" cm="1">
        <f t="array" aca="1" ref="AEB83" ca="1">INDEX(i.LMU_Area,$K83,AEB$26)</f>
        <v>-</v>
      </c>
      <c r="AEC83" s="5" t="str" cm="1">
        <f t="array" aca="1" ref="AEC83" ca="1">INDEX(i.LMU_Area,$K83,AEC$26)</f>
        <v>-</v>
      </c>
      <c r="AED83" s="5" t="str" cm="1">
        <f t="array" aca="1" ref="AED83" ca="1">INDEX(i.LMU_Area,$K83,AED$26)</f>
        <v>-</v>
      </c>
      <c r="AEE83" s="5" t="str" cm="1">
        <f t="array" aca="1" ref="AEE83" ca="1">INDEX(i.LMU_Area,$K83,AEE$26)</f>
        <v>-</v>
      </c>
      <c r="AEF83" s="5" t="str" cm="1">
        <f t="array" aca="1" ref="AEF83" ca="1">INDEX(i.LMU_Area,$K83,AEF$26)</f>
        <v>-</v>
      </c>
      <c r="AEG83" s="5" t="str" cm="1">
        <f t="array" aca="1" ref="AEG83" ca="1">INDEX(i.LMU_Area,$K83,AEG$26)</f>
        <v>-</v>
      </c>
      <c r="AEH83" s="5" t="str" cm="1">
        <f t="array" aca="1" ref="AEH83" ca="1">INDEX(i.LMU_Area,$K83,AEH$26)</f>
        <v>-</v>
      </c>
      <c r="AEI83" s="5" t="str" cm="1">
        <f t="array" aca="1" ref="AEI83" ca="1">INDEX(i.LMU_Area,$K83,AEI$26)</f>
        <v>-</v>
      </c>
      <c r="AEJ83" s="5" t="str" cm="1">
        <f t="array" aca="1" ref="AEJ83" ca="1">INDEX(i.LMU_Area,$K83,AEJ$26)</f>
        <v>-</v>
      </c>
      <c r="AEK83" s="5" t="str" cm="1">
        <f t="array" aca="1" ref="AEK83" ca="1">INDEX(i.LMU_Area,$K83,AEK$26)</f>
        <v>-</v>
      </c>
      <c r="AEL83" s="5" t="str" cm="1">
        <f t="array" aca="1" ref="AEL83" ca="1">INDEX(i.LMU_Area,$K83,AEL$26)</f>
        <v>-</v>
      </c>
      <c r="AEM83" s="5" t="str" cm="1">
        <f t="array" aca="1" ref="AEM83" ca="1">INDEX(i.LMU_Area,$K83,AEM$26)</f>
        <v>-</v>
      </c>
      <c r="AEN83" s="5" t="str" cm="1">
        <f t="array" aca="1" ref="AEN83" ca="1">INDEX(i.LMU_Area,$K83,AEN$26)</f>
        <v>-</v>
      </c>
      <c r="AEO83" s="5" t="str" cm="1">
        <f t="array" aca="1" ref="AEO83" ca="1">INDEX(i.LMU_Area,$K83,AEO$26)</f>
        <v>-</v>
      </c>
      <c r="AEP83" s="5" t="str" cm="1">
        <f t="array" aca="1" ref="AEP83" ca="1">INDEX(i.LMU_Area,$K83,AEP$26)</f>
        <v>-</v>
      </c>
      <c r="AEQ83" s="5" t="str" cm="1">
        <f t="array" aca="1" ref="AEQ83" ca="1">INDEX(i.LMU_Area,$K83,AEQ$26)</f>
        <v>-</v>
      </c>
      <c r="AER83" s="5" t="str" cm="1">
        <f t="array" aca="1" ref="AER83" ca="1">INDEX(i.LMU_Area,$K83,AER$26)</f>
        <v>-</v>
      </c>
      <c r="AES83" s="5" t="str" cm="1">
        <f t="array" aca="1" ref="AES83" ca="1">INDEX(i.LMU_Area,$K83,AES$26)</f>
        <v>-</v>
      </c>
      <c r="AET83" s="5" t="str" cm="1">
        <f t="array" aca="1" ref="AET83" ca="1">INDEX(i.LMU_Area,$K83,AET$26)</f>
        <v>-</v>
      </c>
      <c r="AEU83" s="5" t="str" cm="1">
        <f t="array" aca="1" ref="AEU83" ca="1">INDEX(i.LMU_Area,$K83,AEU$26)</f>
        <v>-</v>
      </c>
      <c r="AEV83" s="5" t="str" cm="1">
        <f t="array" aca="1" ref="AEV83" ca="1">INDEX(i.LMU_Area,$K83,AEV$26)</f>
        <v>-</v>
      </c>
      <c r="AEW83" s="5" t="str" cm="1">
        <f t="array" aca="1" ref="AEW83" ca="1">INDEX(i.LMU_Area,$K83,AEW$26)</f>
        <v>-</v>
      </c>
      <c r="AEX83" s="5" t="str" cm="1">
        <f t="array" aca="1" ref="AEX83" ca="1">INDEX(i.LMU_Area,$K83,AEX$26)</f>
        <v>-</v>
      </c>
      <c r="AEY83" s="5" t="str" cm="1">
        <f t="array" aca="1" ref="AEY83" ca="1">INDEX(i.LMU_Area,$K83,AEY$26)</f>
        <v>-</v>
      </c>
      <c r="AEZ83" s="5" t="str" cm="1">
        <f t="array" aca="1" ref="AEZ83" ca="1">INDEX(i.LMU_Area,$K83,AEZ$26)</f>
        <v>-</v>
      </c>
      <c r="AFA83" s="5" t="str" cm="1">
        <f t="array" aca="1" ref="AFA83" ca="1">INDEX(i.LMU_Area,$K83,AFA$26)</f>
        <v>-</v>
      </c>
      <c r="AFB83" s="5" t="str" cm="1">
        <f t="array" aca="1" ref="AFB83" ca="1">INDEX(i.LMU_Area,$K83,AFB$26)</f>
        <v>-</v>
      </c>
      <c r="AFC83" s="5" t="str" cm="1">
        <f t="array" aca="1" ref="AFC83" ca="1">INDEX(i.LMU_Area,$K83,AFC$26)</f>
        <v>-</v>
      </c>
      <c r="AFD83" s="5" t="str" cm="1">
        <f t="array" aca="1" ref="AFD83" ca="1">INDEX(i.LMU_Area,$K83,AFD$26)</f>
        <v>-</v>
      </c>
      <c r="AFE83" s="5" t="str" cm="1">
        <f t="array" aca="1" ref="AFE83" ca="1">INDEX(i.LMU_Area,$K83,AFE$26)</f>
        <v>-</v>
      </c>
      <c r="AFF83" s="5" t="str" cm="1">
        <f t="array" aca="1" ref="AFF83" ca="1">INDEX(i.LMU_Area,$K83,AFF$26)</f>
        <v>-</v>
      </c>
      <c r="AFG83" s="5" t="str" cm="1">
        <f t="array" aca="1" ref="AFG83" ca="1">INDEX(i.LMU_Area,$K83,AFG$26)</f>
        <v>-</v>
      </c>
      <c r="AFH83" s="5" t="str" cm="1">
        <f t="array" aca="1" ref="AFH83" ca="1">INDEX(i.LMU_Area,$K83,AFH$26)</f>
        <v>-</v>
      </c>
      <c r="AFI83" s="5" t="str" cm="1">
        <f t="array" aca="1" ref="AFI83" ca="1">INDEX(i.LMU_Area,$K83,AFI$26)</f>
        <v>-</v>
      </c>
      <c r="AFJ83" s="5" t="str" cm="1">
        <f t="array" aca="1" ref="AFJ83" ca="1">INDEX(i.LMU_Area,$K83,AFJ$26)</f>
        <v>-</v>
      </c>
      <c r="AFK83" s="5" t="str" cm="1">
        <f t="array" aca="1" ref="AFK83" ca="1">INDEX(i.LMU_Area,$K83,AFK$26)</f>
        <v>-</v>
      </c>
      <c r="AFL83" s="5" t="str" cm="1">
        <f t="array" aca="1" ref="AFL83" ca="1">INDEX(i.LMU_Area,$K83,AFL$26)</f>
        <v>-</v>
      </c>
      <c r="AFM83" s="5" t="str" cm="1">
        <f t="array" aca="1" ref="AFM83" ca="1">INDEX(i.LMU_Area,$K83,AFM$26)</f>
        <v>-</v>
      </c>
      <c r="AFN83" s="5" t="str" cm="1">
        <f t="array" aca="1" ref="AFN83" ca="1">INDEX(i.LMU_Area,$K83,AFN$26)</f>
        <v>-</v>
      </c>
      <c r="AFO83" s="5" t="str" cm="1">
        <f t="array" aca="1" ref="AFO83" ca="1">INDEX(i.LMU_Area,$K83,AFO$26)</f>
        <v>-</v>
      </c>
      <c r="AFP83" s="5" t="str" cm="1">
        <f t="array" aca="1" ref="AFP83" ca="1">INDEX(i.LMU_Area,$K83,AFP$26)</f>
        <v>-</v>
      </c>
      <c r="AFQ83" s="5" t="str" cm="1">
        <f t="array" aca="1" ref="AFQ83" ca="1">INDEX(i.LMU_Area,$K83,AFQ$26)</f>
        <v>-</v>
      </c>
      <c r="AFR83" s="5" t="str" cm="1">
        <f t="array" aca="1" ref="AFR83" ca="1">INDEX(i.LMU_Area,$K83,AFR$26)</f>
        <v>-</v>
      </c>
      <c r="AFS83" s="5" t="str" cm="1">
        <f t="array" aca="1" ref="AFS83" ca="1">INDEX(i.LMU_Area,$K83,AFS$26)</f>
        <v>-</v>
      </c>
      <c r="AFT83" s="5" t="str" cm="1">
        <f t="array" aca="1" ref="AFT83" ca="1">INDEX(i.LMU_Area,$K83,AFT$26)</f>
        <v>-</v>
      </c>
      <c r="AFU83" s="5" t="str" cm="1">
        <f t="array" aca="1" ref="AFU83" ca="1">INDEX(i.LMU_Area,$K83,AFU$26)</f>
        <v>-</v>
      </c>
      <c r="AFV83" s="5" t="str" cm="1">
        <f t="array" aca="1" ref="AFV83" ca="1">INDEX(i.LMU_Area,$K83,AFV$26)</f>
        <v>-</v>
      </c>
      <c r="AFW83" s="5" t="str" cm="1">
        <f t="array" aca="1" ref="AFW83" ca="1">INDEX(i.LMU_Area,$K83,AFW$26)</f>
        <v>-</v>
      </c>
      <c r="AFX83" s="5" t="str" cm="1">
        <f t="array" aca="1" ref="AFX83" ca="1">INDEX(i.LMU_Area,$K83,AFX$26)</f>
        <v>-</v>
      </c>
      <c r="AFY83" s="5" t="str" cm="1">
        <f t="array" aca="1" ref="AFY83" ca="1">INDEX(i.LMU_Area,$K83,AFY$26)</f>
        <v>-</v>
      </c>
      <c r="AFZ83" s="5" t="str" cm="1">
        <f t="array" aca="1" ref="AFZ83" ca="1">INDEX(i.LMU_Area,$K83,AFZ$26)</f>
        <v>-</v>
      </c>
      <c r="AGA83" s="5" t="str" cm="1">
        <f t="array" aca="1" ref="AGA83" ca="1">INDEX(i.LMU_Area,$K83,AGA$26)</f>
        <v>-</v>
      </c>
      <c r="AGB83" s="5" t="str" cm="1">
        <f t="array" aca="1" ref="AGB83" ca="1">INDEX(i.LMU_Area,$K83,AGB$26)</f>
        <v>-</v>
      </c>
      <c r="AGC83" s="5" t="str" cm="1">
        <f t="array" aca="1" ref="AGC83" ca="1">INDEX(i.LMU_Area,$K83,AGC$26)</f>
        <v>-</v>
      </c>
      <c r="AGD83" s="5" t="str" cm="1">
        <f t="array" aca="1" ref="AGD83" ca="1">INDEX(i.LMU_Area,$K83,AGD$26)</f>
        <v>-</v>
      </c>
      <c r="AGE83" s="5" t="str" cm="1">
        <f t="array" aca="1" ref="AGE83" ca="1">INDEX(i.LMU_Area,$K83,AGE$26)</f>
        <v>-</v>
      </c>
      <c r="AGF83" s="5" t="str" cm="1">
        <f t="array" aca="1" ref="AGF83" ca="1">INDEX(i.LMU_Area,$K83,AGF$26)</f>
        <v>-</v>
      </c>
      <c r="AGG83" s="5" t="str" cm="1">
        <f t="array" aca="1" ref="AGG83" ca="1">INDEX(i.LMU_Area,$K83,AGG$26)</f>
        <v>-</v>
      </c>
      <c r="AGH83" s="5" t="str" cm="1">
        <f t="array" aca="1" ref="AGH83" ca="1">INDEX(i.LMU_Area,$K83,AGH$26)</f>
        <v>-</v>
      </c>
      <c r="AGI83" s="5" t="str" cm="1">
        <f t="array" aca="1" ref="AGI83" ca="1">INDEX(i.LMU_Area,$K83,AGI$26)</f>
        <v>-</v>
      </c>
      <c r="AGJ83" s="5" t="str" cm="1">
        <f t="array" aca="1" ref="AGJ83" ca="1">INDEX(i.LMU_Area,$K83,AGJ$26)</f>
        <v>-</v>
      </c>
      <c r="AGK83" s="5" t="str" cm="1">
        <f t="array" aca="1" ref="AGK83" ca="1">INDEX(i.LMU_Area,$K83,AGK$26)</f>
        <v>-</v>
      </c>
      <c r="AGL83" s="5" t="str" cm="1">
        <f t="array" aca="1" ref="AGL83" ca="1">INDEX(i.LMU_Area,$K83,AGL$26)</f>
        <v>-</v>
      </c>
      <c r="AGM83" s="5" t="str" cm="1">
        <f t="array" aca="1" ref="AGM83" ca="1">INDEX(i.LMU_Area,$K83,AGM$26)</f>
        <v>-</v>
      </c>
      <c r="AGN83" s="5" t="str" cm="1">
        <f t="array" aca="1" ref="AGN83" ca="1">INDEX(i.LMU_Area,$K83,AGN$26)</f>
        <v>-</v>
      </c>
      <c r="AGO83" s="5" t="str" cm="1">
        <f t="array" aca="1" ref="AGO83" ca="1">INDEX(i.LMU_Area,$K83,AGO$26)</f>
        <v>-</v>
      </c>
      <c r="AGP83" s="5" t="str" cm="1">
        <f t="array" aca="1" ref="AGP83" ca="1">INDEX(i.LMU_Area,$K83,AGP$26)</f>
        <v>-</v>
      </c>
      <c r="AGQ83" s="5" t="str" cm="1">
        <f t="array" aca="1" ref="AGQ83" ca="1">INDEX(i.LMU_Area,$K83,AGQ$26)</f>
        <v>-</v>
      </c>
      <c r="AGR83" s="5" t="str" cm="1">
        <f t="array" aca="1" ref="AGR83" ca="1">INDEX(i.LMU_Area,$K83,AGR$26)</f>
        <v>-</v>
      </c>
      <c r="AGS83" s="5" t="str" cm="1">
        <f t="array" aca="1" ref="AGS83" ca="1">INDEX(i.LMU_Area,$K83,AGS$26)</f>
        <v>-</v>
      </c>
      <c r="AGT83" s="5" t="str" cm="1">
        <f t="array" aca="1" ref="AGT83" ca="1">INDEX(i.LMU_Area,$K83,AGT$26)</f>
        <v>-</v>
      </c>
      <c r="AGU83" s="5" t="str" cm="1">
        <f t="array" aca="1" ref="AGU83" ca="1">INDEX(i.LMU_Area,$K83,AGU$26)</f>
        <v>-</v>
      </c>
      <c r="AGV83" s="5" t="str" cm="1">
        <f t="array" aca="1" ref="AGV83" ca="1">INDEX(i.LMU_Area,$K83,AGV$26)</f>
        <v>-</v>
      </c>
      <c r="AGW83" s="5" t="str" cm="1">
        <f t="array" aca="1" ref="AGW83" ca="1">INDEX(i.LMU_Area,$K83,AGW$26)</f>
        <v>-</v>
      </c>
      <c r="AGX83" s="5" t="str" cm="1">
        <f t="array" aca="1" ref="AGX83" ca="1">INDEX(i.LMU_Area,$K83,AGX$26)</f>
        <v>-</v>
      </c>
      <c r="AGY83" s="5" t="str" cm="1">
        <f t="array" aca="1" ref="AGY83" ca="1">INDEX(i.LMU_Area,$K83,AGY$26)</f>
        <v>-</v>
      </c>
      <c r="AGZ83" s="5" t="str" cm="1">
        <f t="array" aca="1" ref="AGZ83" ca="1">INDEX(i.LMU_Area,$K83,AGZ$26)</f>
        <v>-</v>
      </c>
      <c r="AHA83" s="5" t="str" cm="1">
        <f t="array" aca="1" ref="AHA83" ca="1">INDEX(i.LMU_Area,$K83,AHA$26)</f>
        <v>-</v>
      </c>
      <c r="AHB83" s="5" t="str" cm="1">
        <f t="array" aca="1" ref="AHB83" ca="1">INDEX(i.LMU_Area,$K83,AHB$26)</f>
        <v>-</v>
      </c>
      <c r="AHC83" s="5" t="str" cm="1">
        <f t="array" aca="1" ref="AHC83" ca="1">INDEX(i.LMU_Area,$K83,AHC$26)</f>
        <v>-</v>
      </c>
      <c r="AHD83" s="5" t="str" cm="1">
        <f t="array" aca="1" ref="AHD83" ca="1">INDEX(i.LMU_Area,$K83,AHD$26)</f>
        <v>-</v>
      </c>
      <c r="AHE83" s="5" t="str" cm="1">
        <f t="array" aca="1" ref="AHE83" ca="1">INDEX(i.LMU_Area,$K83,AHE$26)</f>
        <v>-</v>
      </c>
      <c r="AHF83" s="5" t="str" cm="1">
        <f t="array" aca="1" ref="AHF83" ca="1">INDEX(i.LMU_Area,$K83,AHF$26)</f>
        <v>-</v>
      </c>
      <c r="AHG83" s="5" t="str" cm="1">
        <f t="array" aca="1" ref="AHG83" ca="1">INDEX(i.LMU_Area,$K83,AHG$26)</f>
        <v>-</v>
      </c>
      <c r="AHH83" s="5" t="str" cm="1">
        <f t="array" aca="1" ref="AHH83" ca="1">INDEX(i.LMU_Area,$K83,AHH$26)</f>
        <v>-</v>
      </c>
      <c r="AHI83" s="5" t="str" cm="1">
        <f t="array" aca="1" ref="AHI83" ca="1">INDEX(i.LMU_Area,$K83,AHI$26)</f>
        <v>-</v>
      </c>
      <c r="AHJ83" s="5" t="str" cm="1">
        <f t="array" aca="1" ref="AHJ83" ca="1">INDEX(i.LMU_Area,$K83,AHJ$26)</f>
        <v>-</v>
      </c>
      <c r="AHK83" s="5" t="str" cm="1">
        <f t="array" aca="1" ref="AHK83" ca="1">INDEX(i.LMU_Area,$K83,AHK$26)</f>
        <v>-</v>
      </c>
      <c r="AHL83" s="5" t="str" cm="1">
        <f t="array" aca="1" ref="AHL83" ca="1">INDEX(i.LMU_Area,$K83,AHL$26)</f>
        <v>-</v>
      </c>
      <c r="AHM83" s="5" t="str" cm="1">
        <f t="array" aca="1" ref="AHM83" ca="1">INDEX(i.LMU_Area,$K83,AHM$26)</f>
        <v>-</v>
      </c>
      <c r="AHN83" s="5" t="str" cm="1">
        <f t="array" aca="1" ref="AHN83" ca="1">INDEX(i.LMU_Area,$K83,AHN$26)</f>
        <v>-</v>
      </c>
      <c r="AHO83" s="5" t="str" cm="1">
        <f t="array" aca="1" ref="AHO83" ca="1">INDEX(i.LMU_Area,$K83,AHO$26)</f>
        <v>-</v>
      </c>
      <c r="AHP83" s="5" t="str" cm="1">
        <f t="array" aca="1" ref="AHP83" ca="1">INDEX(i.LMU_Area,$K83,AHP$26)</f>
        <v>-</v>
      </c>
      <c r="AHQ83" s="5" t="str" cm="1">
        <f t="array" aca="1" ref="AHQ83" ca="1">INDEX(i.LMU_Area,$K83,AHQ$26)</f>
        <v>-</v>
      </c>
      <c r="AHR83" s="5" t="str" cm="1">
        <f t="array" aca="1" ref="AHR83" ca="1">INDEX(i.LMU_Area,$K83,AHR$26)</f>
        <v>-</v>
      </c>
      <c r="AHS83" s="5" t="str" cm="1">
        <f t="array" aca="1" ref="AHS83" ca="1">INDEX(i.LMU_Area,$K83,AHS$26)</f>
        <v>-</v>
      </c>
      <c r="AHT83" s="5" t="str" cm="1">
        <f t="array" aca="1" ref="AHT83" ca="1">INDEX(i.LMU_Area,$K83,AHT$26)</f>
        <v>-</v>
      </c>
      <c r="AHU83" s="5" t="str" cm="1">
        <f t="array" aca="1" ref="AHU83" ca="1">INDEX(i.LMU_Area,$K83,AHU$26)</f>
        <v>-</v>
      </c>
      <c r="AHV83" s="5" t="str" cm="1">
        <f t="array" aca="1" ref="AHV83" ca="1">INDEX(i.LMU_Area,$K83,AHV$26)</f>
        <v>-</v>
      </c>
      <c r="AHW83" s="5" t="str" cm="1">
        <f t="array" aca="1" ref="AHW83" ca="1">INDEX(i.LMU_Area,$K83,AHW$26)</f>
        <v>-</v>
      </c>
      <c r="AHX83" s="5" t="str" cm="1">
        <f t="array" aca="1" ref="AHX83" ca="1">INDEX(i.LMU_Area,$K83,AHX$26)</f>
        <v>-</v>
      </c>
      <c r="AHY83" s="5" t="str" cm="1">
        <f t="array" aca="1" ref="AHY83" ca="1">INDEX(i.LMU_Area,$K83,AHY$26)</f>
        <v>-</v>
      </c>
      <c r="AHZ83" s="5" t="str" cm="1">
        <f t="array" aca="1" ref="AHZ83" ca="1">INDEX(i.LMU_Area,$K83,AHZ$26)</f>
        <v>-</v>
      </c>
      <c r="AIA83" s="5" t="str" cm="1">
        <f t="array" aca="1" ref="AIA83" ca="1">INDEX(i.LMU_Area,$K83,AIA$26)</f>
        <v>-</v>
      </c>
      <c r="AIB83" s="5" t="str" cm="1">
        <f t="array" aca="1" ref="AIB83" ca="1">INDEX(i.LMU_Area,$K83,AIB$26)</f>
        <v>-</v>
      </c>
      <c r="AIC83" s="5" t="str" cm="1">
        <f t="array" aca="1" ref="AIC83" ca="1">INDEX(i.LMU_Area,$K83,AIC$26)</f>
        <v>-</v>
      </c>
      <c r="AID83" s="5" t="str" cm="1">
        <f t="array" aca="1" ref="AID83" ca="1">INDEX(i.LMU_Area,$K83,AID$26)</f>
        <v>-</v>
      </c>
      <c r="AIE83" s="5" t="str" cm="1">
        <f t="array" aca="1" ref="AIE83" ca="1">INDEX(i.LMU_Area,$K83,AIE$26)</f>
        <v>-</v>
      </c>
      <c r="AIF83" s="5" t="str" cm="1">
        <f t="array" aca="1" ref="AIF83" ca="1">INDEX(i.LMU_Area,$K83,AIF$26)</f>
        <v>-</v>
      </c>
      <c r="AIG83" s="5" t="str" cm="1">
        <f t="array" aca="1" ref="AIG83" ca="1">INDEX(i.LMU_Area,$K83,AIG$26)</f>
        <v>-</v>
      </c>
      <c r="AIH83" s="5" t="str" cm="1">
        <f t="array" aca="1" ref="AIH83" ca="1">INDEX(i.LMU_Area,$K83,AIH$26)</f>
        <v>-</v>
      </c>
      <c r="AII83" s="5" t="str" cm="1">
        <f t="array" aca="1" ref="AII83" ca="1">INDEX(i.LMU_Area,$K83,AII$26)</f>
        <v>-</v>
      </c>
      <c r="AIJ83" s="5" t="str" cm="1">
        <f t="array" aca="1" ref="AIJ83" ca="1">INDEX(i.LMU_Area,$K83,AIJ$26)</f>
        <v>-</v>
      </c>
      <c r="AIK83" s="5" t="str" cm="1">
        <f t="array" aca="1" ref="AIK83" ca="1">INDEX(i.LMU_Area,$K83,AIK$26)</f>
        <v>-</v>
      </c>
      <c r="AIL83" s="5" t="str" cm="1">
        <f t="array" aca="1" ref="AIL83" ca="1">INDEX(i.LMU_Area,$K83,AIL$26)</f>
        <v>-</v>
      </c>
      <c r="AIM83" s="5" t="str" cm="1">
        <f t="array" aca="1" ref="AIM83" ca="1">INDEX(i.LMU_Area,$K83,AIM$26)</f>
        <v>-</v>
      </c>
      <c r="AIN83" s="5" t="str" cm="1">
        <f t="array" aca="1" ref="AIN83" ca="1">INDEX(i.LMU_Area,$K83,AIN$26)</f>
        <v>-</v>
      </c>
      <c r="AIO83" s="5" t="str" cm="1">
        <f t="array" aca="1" ref="AIO83" ca="1">INDEX(i.LMU_Area,$K83,AIO$26)</f>
        <v>-</v>
      </c>
      <c r="AIP83" s="5" t="str" cm="1">
        <f t="array" aca="1" ref="AIP83" ca="1">INDEX(i.LMU_Area,$K83,AIP$26)</f>
        <v>-</v>
      </c>
      <c r="AIQ83" s="5" t="str" cm="1">
        <f t="array" aca="1" ref="AIQ83" ca="1">INDEX(i.LMU_Area,$K83,AIQ$26)</f>
        <v>-</v>
      </c>
      <c r="AIR83" s="5" t="str" cm="1">
        <f t="array" aca="1" ref="AIR83" ca="1">INDEX(i.LMU_Area,$K83,AIR$26)</f>
        <v>-</v>
      </c>
      <c r="AIS83" s="5" t="str" cm="1">
        <f t="array" aca="1" ref="AIS83" ca="1">INDEX(i.LMU_Area,$K83,AIS$26)</f>
        <v>-</v>
      </c>
      <c r="AIT83" s="5" t="str" cm="1">
        <f t="array" aca="1" ref="AIT83" ca="1">INDEX(i.LMU_Area,$K83,AIT$26)</f>
        <v>-</v>
      </c>
      <c r="AIU83" s="5" t="str" cm="1">
        <f t="array" aca="1" ref="AIU83" ca="1">INDEX(i.LMU_Area,$K83,AIU$26)</f>
        <v>-</v>
      </c>
      <c r="AIV83" s="5" t="str" cm="1">
        <f t="array" aca="1" ref="AIV83" ca="1">INDEX(i.LMU_Area,$K83,AIV$26)</f>
        <v>-</v>
      </c>
      <c r="AIW83" s="5" t="str" cm="1">
        <f t="array" aca="1" ref="AIW83" ca="1">INDEX(i.LMU_Area,$K83,AIW$26)</f>
        <v>-</v>
      </c>
      <c r="AIX83" s="5" t="str" cm="1">
        <f t="array" aca="1" ref="AIX83" ca="1">INDEX(i.LMU_Area,$K83,AIX$26)</f>
        <v>-</v>
      </c>
      <c r="AIY83" s="5" t="str" cm="1">
        <f t="array" aca="1" ref="AIY83" ca="1">INDEX(i.LMU_Area,$K83,AIY$26)</f>
        <v>-</v>
      </c>
      <c r="AIZ83" s="5" t="str" cm="1">
        <f t="array" aca="1" ref="AIZ83" ca="1">INDEX(i.LMU_Area,$K83,AIZ$26)</f>
        <v>-</v>
      </c>
      <c r="AJA83" s="5" t="str" cm="1">
        <f t="array" aca="1" ref="AJA83" ca="1">INDEX(i.LMU_Area,$K83,AJA$26)</f>
        <v>-</v>
      </c>
      <c r="AJB83" s="5" t="str" cm="1">
        <f t="array" aca="1" ref="AJB83" ca="1">INDEX(i.LMU_Area,$K83,AJB$26)</f>
        <v>-</v>
      </c>
      <c r="AJC83" s="5" t="str" cm="1">
        <f t="array" aca="1" ref="AJC83" ca="1">INDEX(i.LMU_Area,$K83,AJC$26)</f>
        <v>-</v>
      </c>
      <c r="AJD83" s="5" t="str" cm="1">
        <f t="array" aca="1" ref="AJD83" ca="1">INDEX(i.LMU_Area,$K83,AJD$26)</f>
        <v>-</v>
      </c>
      <c r="AJE83" s="5" t="str" cm="1">
        <f t="array" aca="1" ref="AJE83" ca="1">INDEX(i.LMU_Area,$K83,AJE$26)</f>
        <v>-</v>
      </c>
      <c r="AJF83" s="5" t="str" cm="1">
        <f t="array" aca="1" ref="AJF83" ca="1">INDEX(i.LMU_Area,$K83,AJF$26)</f>
        <v>-</v>
      </c>
      <c r="AJG83" s="5" t="str" cm="1">
        <f t="array" aca="1" ref="AJG83" ca="1">INDEX(i.LMU_Area,$K83,AJG$26)</f>
        <v>-</v>
      </c>
      <c r="AJH83" s="5" t="str" cm="1">
        <f t="array" aca="1" ref="AJH83" ca="1">INDEX(i.LMU_Area,$K83,AJH$26)</f>
        <v>-</v>
      </c>
      <c r="AJI83" s="5" t="str" cm="1">
        <f t="array" aca="1" ref="AJI83" ca="1">INDEX(i.LMU_Area,$K83,AJI$26)</f>
        <v>-</v>
      </c>
      <c r="AJJ83" s="5" t="str" cm="1">
        <f t="array" aca="1" ref="AJJ83" ca="1">INDEX(i.LMU_Area,$K83,AJJ$26)</f>
        <v>-</v>
      </c>
      <c r="AJK83" s="5" t="str" cm="1">
        <f t="array" aca="1" ref="AJK83" ca="1">INDEX(i.LMU_Area,$K83,AJK$26)</f>
        <v>-</v>
      </c>
      <c r="AJL83" s="5" t="str" cm="1">
        <f t="array" aca="1" ref="AJL83" ca="1">INDEX(i.LMU_Area,$K83,AJL$26)</f>
        <v>-</v>
      </c>
      <c r="AJM83" s="5" t="str" cm="1">
        <f t="array" aca="1" ref="AJM83" ca="1">INDEX(i.LMU_Area,$K83,AJM$26)</f>
        <v>-</v>
      </c>
      <c r="AJN83" s="5" t="str" cm="1">
        <f t="array" aca="1" ref="AJN83" ca="1">INDEX(i.LMU_Area,$K83,AJN$26)</f>
        <v>-</v>
      </c>
      <c r="AJO83" s="5" t="str" cm="1">
        <f t="array" aca="1" ref="AJO83" ca="1">INDEX(i.LMU_Area,$K83,AJO$26)</f>
        <v>-</v>
      </c>
      <c r="AJP83" s="5" t="str" cm="1">
        <f t="array" aca="1" ref="AJP83" ca="1">INDEX(i.LMU_Area,$K83,AJP$26)</f>
        <v>-</v>
      </c>
      <c r="AJQ83" s="5" t="str" cm="1">
        <f t="array" aca="1" ref="AJQ83" ca="1">INDEX(i.LMU_Area,$K83,AJQ$26)</f>
        <v>-</v>
      </c>
      <c r="AJR83" s="5" t="str" cm="1">
        <f t="array" aca="1" ref="AJR83" ca="1">INDEX(i.LMU_Area,$K83,AJR$26)</f>
        <v>-</v>
      </c>
      <c r="AJS83" s="5" t="str" cm="1">
        <f t="array" aca="1" ref="AJS83" ca="1">INDEX(i.LMU_Area,$K83,AJS$26)</f>
        <v>-</v>
      </c>
      <c r="AJT83" s="5" t="str" cm="1">
        <f t="array" aca="1" ref="AJT83" ca="1">INDEX(i.LMU_Area,$K83,AJT$26)</f>
        <v>-</v>
      </c>
      <c r="AJU83" s="5" t="str" cm="1">
        <f t="array" aca="1" ref="AJU83" ca="1">INDEX(i.LMU_Area,$K83,AJU$26)</f>
        <v>-</v>
      </c>
      <c r="AJV83" s="5" t="str" cm="1">
        <f t="array" aca="1" ref="AJV83" ca="1">INDEX(i.LMU_Area,$K83,AJV$26)</f>
        <v>-</v>
      </c>
      <c r="AJW83" s="5" t="str" cm="1">
        <f t="array" aca="1" ref="AJW83" ca="1">INDEX(i.LMU_Area,$K83,AJW$26)</f>
        <v>-</v>
      </c>
      <c r="AJX83" s="5" t="str" cm="1">
        <f t="array" aca="1" ref="AJX83" ca="1">INDEX(i.LMU_Area,$K83,AJX$26)</f>
        <v>-</v>
      </c>
      <c r="AJY83" s="5" t="str" cm="1">
        <f t="array" aca="1" ref="AJY83" ca="1">INDEX(i.LMU_Area,$K83,AJY$26)</f>
        <v>-</v>
      </c>
      <c r="AJZ83" s="5" t="str" cm="1">
        <f t="array" aca="1" ref="AJZ83" ca="1">INDEX(i.LMU_Area,$K83,AJZ$26)</f>
        <v>-</v>
      </c>
      <c r="AKA83" s="5" t="str" cm="1">
        <f t="array" aca="1" ref="AKA83" ca="1">INDEX(i.LMU_Area,$K83,AKA$26)</f>
        <v>-</v>
      </c>
      <c r="AKB83" s="5" t="str" cm="1">
        <f t="array" aca="1" ref="AKB83" ca="1">INDEX(i.LMU_Area,$K83,AKB$26)</f>
        <v>-</v>
      </c>
      <c r="AKC83" s="5" t="str" cm="1">
        <f t="array" aca="1" ref="AKC83" ca="1">INDEX(i.LMU_Area,$K83,AKC$26)</f>
        <v>-</v>
      </c>
      <c r="AKD83" s="5" t="str" cm="1">
        <f t="array" aca="1" ref="AKD83" ca="1">INDEX(i.LMU_Area,$K83,AKD$26)</f>
        <v>-</v>
      </c>
      <c r="AKE83" s="5" t="str" cm="1">
        <f t="array" aca="1" ref="AKE83" ca="1">INDEX(i.LMU_Area,$K83,AKE$26)</f>
        <v>-</v>
      </c>
      <c r="AKF83" s="5" t="str" cm="1">
        <f t="array" aca="1" ref="AKF83" ca="1">INDEX(i.LMU_Area,$K83,AKF$26)</f>
        <v>-</v>
      </c>
      <c r="AKG83" s="5" t="str" cm="1">
        <f t="array" aca="1" ref="AKG83" ca="1">INDEX(i.LMU_Area,$K83,AKG$26)</f>
        <v>-</v>
      </c>
      <c r="AKH83" s="5" t="str" cm="1">
        <f t="array" aca="1" ref="AKH83" ca="1">INDEX(i.LMU_Area,$K83,AKH$26)</f>
        <v>-</v>
      </c>
      <c r="AKI83" s="5" t="str" cm="1">
        <f t="array" aca="1" ref="AKI83" ca="1">INDEX(i.LMU_Area,$K83,AKI$26)</f>
        <v>-</v>
      </c>
      <c r="AKJ83" s="5" t="str" cm="1">
        <f t="array" aca="1" ref="AKJ83" ca="1">INDEX(i.LMU_Area,$K83,AKJ$26)</f>
        <v>-</v>
      </c>
      <c r="AKK83" s="5" t="str" cm="1">
        <f t="array" aca="1" ref="AKK83" ca="1">INDEX(i.LMU_Area,$K83,AKK$26)</f>
        <v>-</v>
      </c>
      <c r="AKL83" s="5" t="str" cm="1">
        <f t="array" aca="1" ref="AKL83" ca="1">INDEX(i.LMU_Area,$K83,AKL$26)</f>
        <v>-</v>
      </c>
      <c r="AKM83" s="5" t="str" cm="1">
        <f t="array" aca="1" ref="AKM83" ca="1">INDEX(i.LMU_Area,$K83,AKM$26)</f>
        <v>-</v>
      </c>
      <c r="AKN83" s="5" t="str" cm="1">
        <f t="array" aca="1" ref="AKN83" ca="1">INDEX(i.LMU_Area,$K83,AKN$26)</f>
        <v>-</v>
      </c>
      <c r="AKO83" s="5" t="str" cm="1">
        <f t="array" aca="1" ref="AKO83" ca="1">INDEX(i.LMU_Area,$K83,AKO$26)</f>
        <v>-</v>
      </c>
      <c r="AKP83" s="5" t="str" cm="1">
        <f t="array" aca="1" ref="AKP83" ca="1">INDEX(i.LMU_Area,$K83,AKP$26)</f>
        <v>-</v>
      </c>
      <c r="AKQ83" s="5" t="str" cm="1">
        <f t="array" aca="1" ref="AKQ83" ca="1">INDEX(i.LMU_Area,$K83,AKQ$26)</f>
        <v>-</v>
      </c>
      <c r="AKR83" s="5" t="str" cm="1">
        <f t="array" aca="1" ref="AKR83" ca="1">INDEX(i.LMU_Area,$K83,AKR$26)</f>
        <v>-</v>
      </c>
      <c r="AKS83" s="5" t="str" cm="1">
        <f t="array" aca="1" ref="AKS83" ca="1">INDEX(i.LMU_Area,$K83,AKS$26)</f>
        <v>-</v>
      </c>
      <c r="AKT83" s="5" t="str" cm="1">
        <f t="array" aca="1" ref="AKT83" ca="1">INDEX(i.LMU_Area,$K83,AKT$26)</f>
        <v>-</v>
      </c>
      <c r="AKU83" s="5" t="str" cm="1">
        <f t="array" aca="1" ref="AKU83" ca="1">INDEX(i.LMU_Area,$K83,AKU$26)</f>
        <v>-</v>
      </c>
      <c r="AKV83" s="5" t="str" cm="1">
        <f t="array" aca="1" ref="AKV83" ca="1">INDEX(i.LMU_Area,$K83,AKV$26)</f>
        <v>-</v>
      </c>
      <c r="AKW83" s="5" t="str" cm="1">
        <f t="array" aca="1" ref="AKW83" ca="1">INDEX(i.LMU_Area,$K83,AKW$26)</f>
        <v>-</v>
      </c>
      <c r="AKX83" s="5" t="str" cm="1">
        <f t="array" aca="1" ref="AKX83" ca="1">INDEX(i.LMU_Area,$K83,AKX$26)</f>
        <v>-</v>
      </c>
      <c r="AKY83" s="5" t="str" cm="1">
        <f t="array" aca="1" ref="AKY83" ca="1">INDEX(i.LMU_Area,$K83,AKY$26)</f>
        <v>-</v>
      </c>
      <c r="AKZ83" s="5" t="str" cm="1">
        <f t="array" aca="1" ref="AKZ83" ca="1">INDEX(i.LMU_Area,$K83,AKZ$26)</f>
        <v>-</v>
      </c>
      <c r="ALA83" s="5" t="str" cm="1">
        <f t="array" aca="1" ref="ALA83" ca="1">INDEX(i.LMU_Area,$K83,ALA$26)</f>
        <v>-</v>
      </c>
      <c r="ALB83" s="5" t="str" cm="1">
        <f t="array" aca="1" ref="ALB83" ca="1">INDEX(i.LMU_Area,$K83,ALB$26)</f>
        <v>-</v>
      </c>
      <c r="ALC83" s="5" t="str" cm="1">
        <f t="array" aca="1" ref="ALC83" ca="1">INDEX(i.LMU_Area,$K83,ALC$26)</f>
        <v>-</v>
      </c>
      <c r="ALD83" s="5" t="str" cm="1">
        <f t="array" aca="1" ref="ALD83" ca="1">INDEX(i.LMU_Area,$K83,ALD$26)</f>
        <v>-</v>
      </c>
      <c r="ALE83" s="5" t="str" cm="1">
        <f t="array" aca="1" ref="ALE83" ca="1">INDEX(i.LMU_Area,$K83,ALE$26)</f>
        <v>-</v>
      </c>
      <c r="ALF83" s="5" t="str" cm="1">
        <f t="array" aca="1" ref="ALF83" ca="1">INDEX(i.LMU_Area,$K83,ALF$26)</f>
        <v>-</v>
      </c>
      <c r="ALG83" s="5" t="str" cm="1">
        <f t="array" aca="1" ref="ALG83" ca="1">INDEX(i.LMU_Area,$K83,ALG$26)</f>
        <v>-</v>
      </c>
      <c r="ALH83" s="5" t="str" cm="1">
        <f t="array" aca="1" ref="ALH83" ca="1">INDEX(i.LMU_Area,$K83,ALH$26)</f>
        <v>-</v>
      </c>
      <c r="ALI83" s="5" t="str" cm="1">
        <f t="array" aca="1" ref="ALI83" ca="1">INDEX(i.LMU_Area,$K83,ALI$26)</f>
        <v>-</v>
      </c>
      <c r="ALJ83" s="5" t="str" cm="1">
        <f t="array" aca="1" ref="ALJ83" ca="1">INDEX(i.LMU_Area,$K83,ALJ$26)</f>
        <v>-</v>
      </c>
      <c r="ALK83" s="5" t="str" cm="1">
        <f t="array" aca="1" ref="ALK83" ca="1">INDEX(i.LMU_Area,$K83,ALK$26)</f>
        <v>-</v>
      </c>
      <c r="ALL83" s="5" t="str" cm="1">
        <f t="array" aca="1" ref="ALL83" ca="1">INDEX(i.LMU_Area,$K83,ALL$26)</f>
        <v>-</v>
      </c>
      <c r="ALM83" s="5" t="str" cm="1">
        <f t="array" aca="1" ref="ALM83" ca="1">INDEX(i.LMU_Area,$K83,ALM$26)</f>
        <v>-</v>
      </c>
      <c r="ALN83" s="5" t="str" cm="1">
        <f t="array" aca="1" ref="ALN83" ca="1">INDEX(i.LMU_Area,$K83,ALN$26)</f>
        <v>-</v>
      </c>
      <c r="ALO83" s="5" t="str" cm="1">
        <f t="array" aca="1" ref="ALO83" ca="1">INDEX(i.LMU_Area,$K83,ALO$26)</f>
        <v>-</v>
      </c>
      <c r="ALP83" s="5" t="str" cm="1">
        <f t="array" aca="1" ref="ALP83" ca="1">INDEX(i.LMU_Area,$K83,ALP$26)</f>
        <v>-</v>
      </c>
      <c r="ALQ83" s="5" t="str" cm="1">
        <f t="array" aca="1" ref="ALQ83" ca="1">INDEX(i.LMU_Area,$K83,ALQ$26)</f>
        <v>-</v>
      </c>
      <c r="ALR83" s="5" t="str" cm="1">
        <f t="array" aca="1" ref="ALR83" ca="1">INDEX(i.LMU_Area,$K83,ALR$26)</f>
        <v>-</v>
      </c>
      <c r="ALS83" s="5" t="str" cm="1">
        <f t="array" aca="1" ref="ALS83" ca="1">INDEX(i.LMU_Area,$K83,ALS$26)</f>
        <v>-</v>
      </c>
      <c r="ALT83" s="5" t="str" cm="1">
        <f t="array" aca="1" ref="ALT83" ca="1">INDEX(i.LMU_Area,$K83,ALT$26)</f>
        <v>-</v>
      </c>
      <c r="ALU83" s="5" t="str" cm="1">
        <f t="array" aca="1" ref="ALU83" ca="1">INDEX(i.LMU_Area,$K83,ALU$26)</f>
        <v>-</v>
      </c>
      <c r="ALV83" s="5" t="str" cm="1">
        <f t="array" aca="1" ref="ALV83" ca="1">INDEX(i.LMU_Area,$K83,ALV$26)</f>
        <v>-</v>
      </c>
      <c r="ALW83" s="5" t="str" cm="1">
        <f t="array" aca="1" ref="ALW83" ca="1">INDEX(i.LMU_Area,$K83,ALW$26)</f>
        <v>-</v>
      </c>
      <c r="ALX83" s="5" t="str" cm="1">
        <f t="array" aca="1" ref="ALX83" ca="1">INDEX(i.LMU_Area,$K83,ALX$26)</f>
        <v>-</v>
      </c>
      <c r="ALY83" s="5" t="str" cm="1">
        <f t="array" aca="1" ref="ALY83" ca="1">INDEX(i.LMU_Area,$K83,ALY$26)</f>
        <v>-</v>
      </c>
      <c r="ALZ83" s="5" t="str" cm="1">
        <f t="array" aca="1" ref="ALZ83" ca="1">INDEX(i.LMU_Area,$K83,ALZ$26)</f>
        <v>-</v>
      </c>
      <c r="AMA83" s="5" t="str" cm="1">
        <f t="array" aca="1" ref="AMA83" ca="1">INDEX(i.LMU_Area,$K83,AMA$26)</f>
        <v>-</v>
      </c>
      <c r="AMB83" s="5" t="str" cm="1">
        <f t="array" aca="1" ref="AMB83" ca="1">INDEX(i.LMU_Area,$K83,AMB$26)</f>
        <v>-</v>
      </c>
      <c r="AMC83" s="5" t="str" cm="1">
        <f t="array" aca="1" ref="AMC83" ca="1">INDEX(i.LMU_Area,$K83,AMC$26)</f>
        <v>-</v>
      </c>
      <c r="AMD83" s="5" t="str" cm="1">
        <f t="array" aca="1" ref="AMD83" ca="1">INDEX(i.LMU_Area,$K83,AMD$26)</f>
        <v>-</v>
      </c>
      <c r="AME83" s="5" t="str" cm="1">
        <f t="array" aca="1" ref="AME83" ca="1">INDEX(i.LMU_Area,$K83,AME$26)</f>
        <v>-</v>
      </c>
      <c r="AMF83" s="5" t="str" cm="1">
        <f t="array" aca="1" ref="AMF83" ca="1">INDEX(i.LMU_Area,$K83,AMF$26)</f>
        <v>-</v>
      </c>
      <c r="AMG83" s="5" t="str" cm="1">
        <f t="array" aca="1" ref="AMG83" ca="1">INDEX(i.LMU_Area,$K83,AMG$26)</f>
        <v>-</v>
      </c>
      <c r="AMH83" s="5" t="str" cm="1">
        <f t="array" aca="1" ref="AMH83" ca="1">INDEX(i.LMU_Area,$K83,AMH$26)</f>
        <v>-</v>
      </c>
      <c r="AMI83" s="5" t="str" cm="1">
        <f t="array" aca="1" ref="AMI83" ca="1">INDEX(i.LMU_Area,$K83,AMI$26)</f>
        <v>-</v>
      </c>
      <c r="AMJ83" s="5" t="str" cm="1">
        <f t="array" aca="1" ref="AMJ83" ca="1">INDEX(i.LMU_Area,$K83,AMJ$26)</f>
        <v>-</v>
      </c>
      <c r="AMK83" s="5" t="str" cm="1">
        <f t="array" aca="1" ref="AMK83" ca="1">INDEX(i.LMU_Area,$K83,AMK$26)</f>
        <v>-</v>
      </c>
      <c r="AML83" s="5" t="str" cm="1">
        <f t="array" aca="1" ref="AML83" ca="1">INDEX(i.LMU_Area,$K83,AML$26)</f>
        <v>-</v>
      </c>
      <c r="AMM83" s="5" t="str" cm="1">
        <f t="array" aca="1" ref="AMM83" ca="1">INDEX(i.LMU_Area,$K83,AMM$26)</f>
        <v>-</v>
      </c>
      <c r="AMN83" s="5" t="str" cm="1">
        <f t="array" aca="1" ref="AMN83" ca="1">INDEX(i.LMU_Area,$K83,AMN$26)</f>
        <v>-</v>
      </c>
      <c r="AMO83" s="5" t="str" cm="1">
        <f t="array" aca="1" ref="AMO83" ca="1">INDEX(i.LMU_Area,$K83,AMO$26)</f>
        <v>-</v>
      </c>
      <c r="AMP83" s="5" t="str" cm="1">
        <f t="array" aca="1" ref="AMP83" ca="1">INDEX(i.LMU_Area,$K83,AMP$26)</f>
        <v>-</v>
      </c>
      <c r="AMQ83" s="5" t="str" cm="1">
        <f t="array" aca="1" ref="AMQ83" ca="1">INDEX(i.LMU_Area,$K83,AMQ$26)</f>
        <v>-</v>
      </c>
      <c r="AMR83" s="5" t="str" cm="1">
        <f t="array" aca="1" ref="AMR83" ca="1">INDEX(i.LMU_Area,$K83,AMR$26)</f>
        <v>-</v>
      </c>
      <c r="AMS83" s="5" t="str" cm="1">
        <f t="array" aca="1" ref="AMS83" ca="1">INDEX(i.LMU_Area,$K83,AMS$26)</f>
        <v>-</v>
      </c>
      <c r="AMT83" s="5" t="str" cm="1">
        <f t="array" aca="1" ref="AMT83" ca="1">INDEX(i.LMU_Area,$K83,AMT$26)</f>
        <v>-</v>
      </c>
      <c r="AMU83" s="5" t="str" cm="1">
        <f t="array" aca="1" ref="AMU83" ca="1">INDEX(i.LMU_Area,$K83,AMU$26)</f>
        <v>-</v>
      </c>
      <c r="AMV83" s="5" t="str" cm="1">
        <f t="array" aca="1" ref="AMV83" ca="1">INDEX(i.LMU_Area,$K83,AMV$26)</f>
        <v>-</v>
      </c>
      <c r="AMW83" s="5" t="str" cm="1">
        <f t="array" aca="1" ref="AMW83" ca="1">INDEX(i.LMU_Area,$K83,AMW$26)</f>
        <v>-</v>
      </c>
      <c r="AMX83" s="5" t="str" cm="1">
        <f t="array" aca="1" ref="AMX83" ca="1">INDEX(i.LMU_Area,$K83,AMX$26)</f>
        <v>-</v>
      </c>
      <c r="AMY83" s="5" t="str" cm="1">
        <f t="array" aca="1" ref="AMY83" ca="1">INDEX(i.LMU_Area,$K83,AMY$26)</f>
        <v>-</v>
      </c>
      <c r="AMZ83" s="5" t="str" cm="1">
        <f t="array" aca="1" ref="AMZ83" ca="1">INDEX(i.LMU_Area,$K83,AMZ$26)</f>
        <v>-</v>
      </c>
      <c r="ANA83" s="5" t="str" cm="1">
        <f t="array" aca="1" ref="ANA83" ca="1">INDEX(i.LMU_Area,$K83,ANA$26)</f>
        <v>-</v>
      </c>
      <c r="ANB83" s="5" t="str" cm="1">
        <f t="array" aca="1" ref="ANB83" ca="1">INDEX(i.LMU_Area,$K83,ANB$26)</f>
        <v>-</v>
      </c>
      <c r="ANC83" s="5" t="str" cm="1">
        <f t="array" aca="1" ref="ANC83" ca="1">INDEX(i.LMU_Area,$K83,ANC$26)</f>
        <v>-</v>
      </c>
      <c r="AND83" s="5" t="str" cm="1">
        <f t="array" aca="1" ref="AND83" ca="1">INDEX(i.LMU_Area,$K83,AND$26)</f>
        <v>-</v>
      </c>
      <c r="ANE83" s="5" t="str" cm="1">
        <f t="array" aca="1" ref="ANE83" ca="1">INDEX(i.LMU_Area,$K83,ANE$26)</f>
        <v>-</v>
      </c>
      <c r="ANF83" s="5" t="str" cm="1">
        <f t="array" aca="1" ref="ANF83" ca="1">INDEX(i.LMU_Area,$K83,ANF$26)</f>
        <v>-</v>
      </c>
      <c r="ANG83" s="5" t="str" cm="1">
        <f t="array" aca="1" ref="ANG83" ca="1">INDEX(i.LMU_Area,$K83,ANG$26)</f>
        <v>-</v>
      </c>
      <c r="ANH83" s="5" t="str" cm="1">
        <f t="array" aca="1" ref="ANH83" ca="1">INDEX(i.LMU_Area,$K83,ANH$26)</f>
        <v>-</v>
      </c>
      <c r="ANI83" s="5" t="str" cm="1">
        <f t="array" aca="1" ref="ANI83" ca="1">INDEX(i.LMU_Area,$K83,ANI$26)</f>
        <v>-</v>
      </c>
      <c r="ANJ83" s="5" t="str" cm="1">
        <f t="array" aca="1" ref="ANJ83" ca="1">INDEX(i.LMU_Area,$K83,ANJ$26)</f>
        <v>-</v>
      </c>
      <c r="ANK83" s="5" t="str" cm="1">
        <f t="array" aca="1" ref="ANK83" ca="1">INDEX(i.LMU_Area,$K83,ANK$26)</f>
        <v>-</v>
      </c>
      <c r="ANL83" s="5" t="str" cm="1">
        <f t="array" aca="1" ref="ANL83" ca="1">INDEX(i.LMU_Area,$K83,ANL$26)</f>
        <v>-</v>
      </c>
      <c r="ANM83" s="5" t="str" cm="1">
        <f t="array" aca="1" ref="ANM83" ca="1">INDEX(i.LMU_Area,$K83,ANM$26)</f>
        <v>-</v>
      </c>
      <c r="ANN83" s="5" t="str" cm="1">
        <f t="array" aca="1" ref="ANN83" ca="1">INDEX(i.LMU_Area,$K83,ANN$26)</f>
        <v>-</v>
      </c>
      <c r="ANO83" s="5" t="str" cm="1">
        <f t="array" aca="1" ref="ANO83" ca="1">INDEX(i.LMU_Area,$K83,ANO$26)</f>
        <v>-</v>
      </c>
      <c r="ANP83" s="5" t="str" cm="1">
        <f t="array" aca="1" ref="ANP83" ca="1">INDEX(i.LMU_Area,$K83,ANP$26)</f>
        <v>-</v>
      </c>
      <c r="ANQ83" s="5" t="str" cm="1">
        <f t="array" aca="1" ref="ANQ83" ca="1">INDEX(i.LMU_Area,$K83,ANQ$26)</f>
        <v>-</v>
      </c>
      <c r="ANR83" s="5" t="str" cm="1">
        <f t="array" aca="1" ref="ANR83" ca="1">INDEX(i.LMU_Area,$K83,ANR$26)</f>
        <v>-</v>
      </c>
      <c r="ANS83" s="5" t="str" cm="1">
        <f t="array" aca="1" ref="ANS83" ca="1">INDEX(i.LMU_Area,$K83,ANS$26)</f>
        <v>-</v>
      </c>
      <c r="ANT83" s="5" t="str" cm="1">
        <f t="array" aca="1" ref="ANT83" ca="1">INDEX(i.LMU_Area,$K83,ANT$26)</f>
        <v>-</v>
      </c>
      <c r="ANU83" s="5" t="str" cm="1">
        <f t="array" aca="1" ref="ANU83" ca="1">INDEX(i.LMU_Area,$K83,ANU$26)</f>
        <v>-</v>
      </c>
      <c r="ANV83" s="5" t="str" cm="1">
        <f t="array" aca="1" ref="ANV83" ca="1">INDEX(i.LMU_Area,$K83,ANV$26)</f>
        <v>-</v>
      </c>
      <c r="ANW83" s="5" t="str" cm="1">
        <f t="array" aca="1" ref="ANW83" ca="1">INDEX(i.LMU_Area,$K83,ANW$26)</f>
        <v>-</v>
      </c>
      <c r="ANX83" s="5" t="str" cm="1">
        <f t="array" aca="1" ref="ANX83" ca="1">INDEX(i.LMU_Area,$K83,ANX$26)</f>
        <v>-</v>
      </c>
      <c r="ANY83" s="5" t="str" cm="1">
        <f t="array" aca="1" ref="ANY83" ca="1">INDEX(i.LMU_Area,$K83,ANY$26)</f>
        <v>-</v>
      </c>
      <c r="ANZ83" s="5" t="str" cm="1">
        <f t="array" aca="1" ref="ANZ83" ca="1">INDEX(i.LMU_Area,$K83,ANZ$26)</f>
        <v>-</v>
      </c>
      <c r="AOA83" s="5" t="str" cm="1">
        <f t="array" aca="1" ref="AOA83" ca="1">INDEX(i.LMU_Area,$K83,AOA$26)</f>
        <v>-</v>
      </c>
      <c r="AOB83" s="5" t="str" cm="1">
        <f t="array" aca="1" ref="AOB83" ca="1">INDEX(i.LMU_Area,$K83,AOB$26)</f>
        <v>-</v>
      </c>
      <c r="AOC83" s="5" t="str" cm="1">
        <f t="array" aca="1" ref="AOC83" ca="1">INDEX(i.LMU_Area,$K83,AOC$26)</f>
        <v>-</v>
      </c>
      <c r="AOD83" s="5" t="str" cm="1">
        <f t="array" aca="1" ref="AOD83" ca="1">INDEX(i.LMU_Area,$K83,AOD$26)</f>
        <v>-</v>
      </c>
      <c r="AOE83" s="5" t="str" cm="1">
        <f t="array" aca="1" ref="AOE83" ca="1">INDEX(i.LMU_Area,$K83,AOE$26)</f>
        <v>-</v>
      </c>
      <c r="AOF83" s="5" t="str" cm="1">
        <f t="array" aca="1" ref="AOF83" ca="1">INDEX(i.LMU_Area,$K83,AOF$26)</f>
        <v>-</v>
      </c>
      <c r="AOG83" s="5" t="str" cm="1">
        <f t="array" aca="1" ref="AOG83" ca="1">INDEX(i.LMU_Area,$K83,AOG$26)</f>
        <v>-</v>
      </c>
      <c r="AOH83" s="5" t="str" cm="1">
        <f t="array" aca="1" ref="AOH83" ca="1">INDEX(i.LMU_Area,$K83,AOH$26)</f>
        <v>-</v>
      </c>
      <c r="AOI83" s="5" t="str" cm="1">
        <f t="array" aca="1" ref="AOI83" ca="1">INDEX(i.LMU_Area,$K83,AOI$26)</f>
        <v>-</v>
      </c>
      <c r="AOJ83" s="5" t="str" cm="1">
        <f t="array" aca="1" ref="AOJ83" ca="1">INDEX(i.LMU_Area,$K83,AOJ$26)</f>
        <v>-</v>
      </c>
      <c r="AOK83" s="5" t="str" cm="1">
        <f t="array" aca="1" ref="AOK83" ca="1">INDEX(i.LMU_Area,$K83,AOK$26)</f>
        <v>-</v>
      </c>
      <c r="AOL83" s="5" t="str" cm="1">
        <f t="array" aca="1" ref="AOL83" ca="1">INDEX(i.LMU_Area,$K83,AOL$26)</f>
        <v>-</v>
      </c>
      <c r="AOM83" s="5" t="str" cm="1">
        <f t="array" aca="1" ref="AOM83" ca="1">INDEX(i.LMU_Area,$K83,AOM$26)</f>
        <v>-</v>
      </c>
      <c r="AON83" s="5" t="str" cm="1">
        <f t="array" aca="1" ref="AON83" ca="1">INDEX(i.LMU_Area,$K83,AON$26)</f>
        <v>-</v>
      </c>
      <c r="AOO83" s="5" t="str" cm="1">
        <f t="array" aca="1" ref="AOO83" ca="1">INDEX(i.LMU_Area,$K83,AOO$26)</f>
        <v>-</v>
      </c>
      <c r="AOP83" s="5" t="str" cm="1">
        <f t="array" aca="1" ref="AOP83" ca="1">INDEX(i.LMU_Area,$K83,AOP$26)</f>
        <v>-</v>
      </c>
      <c r="AOQ83" s="5" t="str" cm="1">
        <f t="array" aca="1" ref="AOQ83" ca="1">INDEX(i.LMU_Area,$K83,AOQ$26)</f>
        <v>-</v>
      </c>
      <c r="AOR83" s="5" t="str" cm="1">
        <f t="array" aca="1" ref="AOR83" ca="1">INDEX(i.LMU_Area,$K83,AOR$26)</f>
        <v>-</v>
      </c>
      <c r="AOS83" s="5" t="str" cm="1">
        <f t="array" aca="1" ref="AOS83" ca="1">INDEX(i.LMU_Area,$K83,AOS$26)</f>
        <v>-</v>
      </c>
      <c r="AOT83" s="5" t="str" cm="1">
        <f t="array" aca="1" ref="AOT83" ca="1">INDEX(i.LMU_Area,$K83,AOT$26)</f>
        <v>-</v>
      </c>
      <c r="AOU83" s="5" t="str" cm="1">
        <f t="array" aca="1" ref="AOU83" ca="1">INDEX(i.LMU_Area,$K83,AOU$26)</f>
        <v>-</v>
      </c>
      <c r="AOV83" s="5" t="str" cm="1">
        <f t="array" aca="1" ref="AOV83" ca="1">INDEX(i.LMU_Area,$K83,AOV$26)</f>
        <v>-</v>
      </c>
      <c r="AOW83" s="5" t="str" cm="1">
        <f t="array" aca="1" ref="AOW83" ca="1">INDEX(i.LMU_Area,$K83,AOW$26)</f>
        <v>-</v>
      </c>
      <c r="AOX83" s="5" t="str" cm="1">
        <f t="array" aca="1" ref="AOX83" ca="1">INDEX(i.LMU_Area,$K83,AOX$26)</f>
        <v>-</v>
      </c>
      <c r="AOY83" s="5" t="str" cm="1">
        <f t="array" aca="1" ref="AOY83" ca="1">INDEX(i.LMU_Area,$K83,AOY$26)</f>
        <v>-</v>
      </c>
      <c r="AOZ83" s="5" t="str" cm="1">
        <f t="array" aca="1" ref="AOZ83" ca="1">INDEX(i.LMU_Area,$K83,AOZ$26)</f>
        <v>-</v>
      </c>
      <c r="APA83" s="5" t="str" cm="1">
        <f t="array" aca="1" ref="APA83" ca="1">INDEX(i.LMU_Area,$K83,APA$26)</f>
        <v>-</v>
      </c>
      <c r="APB83" s="5" t="str" cm="1">
        <f t="array" aca="1" ref="APB83" ca="1">INDEX(i.LMU_Area,$K83,APB$26)</f>
        <v>-</v>
      </c>
      <c r="APC83" s="5" t="str" cm="1">
        <f t="array" aca="1" ref="APC83" ca="1">INDEX(i.LMU_Area,$K83,APC$26)</f>
        <v>-</v>
      </c>
      <c r="APD83" s="5" t="str" cm="1">
        <f t="array" aca="1" ref="APD83" ca="1">INDEX(i.LMU_Area,$K83,APD$26)</f>
        <v>-</v>
      </c>
      <c r="APE83" s="5" t="str" cm="1">
        <f t="array" aca="1" ref="APE83" ca="1">INDEX(i.LMU_Area,$K83,APE$26)</f>
        <v>-</v>
      </c>
      <c r="APF83" s="5" t="str" cm="1">
        <f t="array" aca="1" ref="APF83" ca="1">INDEX(i.LMU_Area,$K83,APF$26)</f>
        <v>-</v>
      </c>
      <c r="APG83" s="5" t="str" cm="1">
        <f t="array" aca="1" ref="APG83" ca="1">INDEX(i.LMU_Area,$K83,APG$26)</f>
        <v>-</v>
      </c>
      <c r="APH83" s="5" t="str" cm="1">
        <f t="array" aca="1" ref="APH83" ca="1">INDEX(i.LMU_Area,$K83,APH$26)</f>
        <v>-</v>
      </c>
      <c r="API83" s="5" t="str" cm="1">
        <f t="array" aca="1" ref="API83" ca="1">INDEX(i.LMU_Area,$K83,API$26)</f>
        <v>-</v>
      </c>
      <c r="APJ83" s="5" t="str" cm="1">
        <f t="array" aca="1" ref="APJ83" ca="1">INDEX(i.LMU_Area,$K83,APJ$26)</f>
        <v>-</v>
      </c>
      <c r="APK83" s="5" t="str" cm="1">
        <f t="array" aca="1" ref="APK83" ca="1">INDEX(i.LMU_Area,$K83,APK$26)</f>
        <v>-</v>
      </c>
      <c r="APL83" s="5" t="str" cm="1">
        <f t="array" aca="1" ref="APL83" ca="1">INDEX(i.LMU_Area,$K83,APL$26)</f>
        <v>-</v>
      </c>
      <c r="APM83" s="5" t="str" cm="1">
        <f t="array" aca="1" ref="APM83" ca="1">INDEX(i.LMU_Area,$K83,APM$26)</f>
        <v>-</v>
      </c>
      <c r="APN83" s="5" t="str" cm="1">
        <f t="array" aca="1" ref="APN83" ca="1">INDEX(i.LMU_Area,$K83,APN$26)</f>
        <v>-</v>
      </c>
      <c r="APO83" s="5" t="str" cm="1">
        <f t="array" aca="1" ref="APO83" ca="1">INDEX(i.LMU_Area,$K83,APO$26)</f>
        <v>-</v>
      </c>
      <c r="APP83" s="5" t="str" cm="1">
        <f t="array" aca="1" ref="APP83" ca="1">INDEX(i.LMU_Area,$K83,APP$26)</f>
        <v>-</v>
      </c>
      <c r="APQ83" s="5" t="str" cm="1">
        <f t="array" aca="1" ref="APQ83" ca="1">INDEX(i.LMU_Area,$K83,APQ$26)</f>
        <v>-</v>
      </c>
      <c r="APR83" s="5" t="str" cm="1">
        <f t="array" aca="1" ref="APR83" ca="1">INDEX(i.LMU_Area,$K83,APR$26)</f>
        <v>-</v>
      </c>
      <c r="APS83" s="5" t="str" cm="1">
        <f t="array" aca="1" ref="APS83" ca="1">INDEX(i.LMU_Area,$K83,APS$26)</f>
        <v>-</v>
      </c>
      <c r="APT83" s="5" t="str" cm="1">
        <f t="array" aca="1" ref="APT83" ca="1">INDEX(i.LMU_Area,$K83,APT$26)</f>
        <v>-</v>
      </c>
      <c r="APU83" s="5" t="str" cm="1">
        <f t="array" aca="1" ref="APU83" ca="1">INDEX(i.LMU_Area,$K83,APU$26)</f>
        <v>-</v>
      </c>
      <c r="APV83" s="5" t="str" cm="1">
        <f t="array" aca="1" ref="APV83" ca="1">INDEX(i.LMU_Area,$K83,APV$26)</f>
        <v>-</v>
      </c>
      <c r="APW83" s="5" t="str" cm="1">
        <f t="array" aca="1" ref="APW83" ca="1">INDEX(i.LMU_Area,$K83,APW$26)</f>
        <v>-</v>
      </c>
      <c r="APX83" s="5" t="str" cm="1">
        <f t="array" aca="1" ref="APX83" ca="1">INDEX(i.LMU_Area,$K83,APX$26)</f>
        <v>-</v>
      </c>
      <c r="APY83" s="5" t="str" cm="1">
        <f t="array" aca="1" ref="APY83" ca="1">INDEX(i.LMU_Area,$K83,APY$26)</f>
        <v>-</v>
      </c>
      <c r="APZ83" s="5" t="str" cm="1">
        <f t="array" aca="1" ref="APZ83" ca="1">INDEX(i.LMU_Area,$K83,APZ$26)</f>
        <v>-</v>
      </c>
      <c r="AQA83" s="5" t="str" cm="1">
        <f t="array" aca="1" ref="AQA83" ca="1">INDEX(i.LMU_Area,$K83,AQA$26)</f>
        <v>-</v>
      </c>
      <c r="AQB83" s="5" t="str" cm="1">
        <f t="array" aca="1" ref="AQB83" ca="1">INDEX(i.LMU_Area,$K83,AQB$26)</f>
        <v>-</v>
      </c>
      <c r="AQC83" s="5" t="str" cm="1">
        <f t="array" aca="1" ref="AQC83" ca="1">INDEX(i.LMU_Area,$K83,AQC$26)</f>
        <v>-</v>
      </c>
      <c r="AQD83" s="5" t="str" cm="1">
        <f t="array" aca="1" ref="AQD83" ca="1">INDEX(i.LMU_Area,$K83,AQD$26)</f>
        <v>-</v>
      </c>
      <c r="AQE83" s="5" t="str" cm="1">
        <f t="array" aca="1" ref="AQE83" ca="1">INDEX(i.LMU_Area,$K83,AQE$26)</f>
        <v>-</v>
      </c>
      <c r="AQF83" s="5" t="str" cm="1">
        <f t="array" aca="1" ref="AQF83" ca="1">INDEX(i.LMU_Area,$K83,AQF$26)</f>
        <v>-</v>
      </c>
      <c r="AQG83" s="5" t="str" cm="1">
        <f t="array" aca="1" ref="AQG83" ca="1">INDEX(i.LMU_Area,$K83,AQG$26)</f>
        <v>-</v>
      </c>
      <c r="AQH83" s="5" t="str" cm="1">
        <f t="array" aca="1" ref="AQH83" ca="1">INDEX(i.LMU_Area,$K83,AQH$26)</f>
        <v>-</v>
      </c>
      <c r="AQI83" s="5" t="str" cm="1">
        <f t="array" aca="1" ref="AQI83" ca="1">INDEX(i.LMU_Area,$K83,AQI$26)</f>
        <v>-</v>
      </c>
      <c r="AQJ83" s="5" t="str" cm="1">
        <f t="array" aca="1" ref="AQJ83" ca="1">INDEX(i.LMU_Area,$K83,AQJ$26)</f>
        <v>-</v>
      </c>
      <c r="AQK83" s="5" t="str" cm="1">
        <f t="array" aca="1" ref="AQK83" ca="1">INDEX(i.LMU_Area,$K83,AQK$26)</f>
        <v>-</v>
      </c>
      <c r="AQL83" s="5" t="str" cm="1">
        <f t="array" aca="1" ref="AQL83" ca="1">INDEX(i.LMU_Area,$K83,AQL$26)</f>
        <v>-</v>
      </c>
      <c r="AQM83" s="5" t="str" cm="1">
        <f t="array" aca="1" ref="AQM83" ca="1">INDEX(i.LMU_Area,$K83,AQM$26)</f>
        <v>-</v>
      </c>
      <c r="AQN83" s="5" t="str" cm="1">
        <f t="array" aca="1" ref="AQN83" ca="1">INDEX(i.LMU_Area,$K83,AQN$26)</f>
        <v>-</v>
      </c>
      <c r="AQO83" s="5" t="str" cm="1">
        <f t="array" aca="1" ref="AQO83" ca="1">INDEX(i.LMU_Area,$K83,AQO$26)</f>
        <v>-</v>
      </c>
      <c r="AQP83" s="5" t="str" cm="1">
        <f t="array" aca="1" ref="AQP83" ca="1">INDEX(i.LMU_Area,$K83,AQP$26)</f>
        <v>-</v>
      </c>
      <c r="AQQ83" s="5" t="str" cm="1">
        <f t="array" aca="1" ref="AQQ83" ca="1">INDEX(i.LMU_Area,$K83,AQQ$26)</f>
        <v>-</v>
      </c>
      <c r="AQR83" s="5" t="str" cm="1">
        <f t="array" aca="1" ref="AQR83" ca="1">INDEX(i.LMU_Area,$K83,AQR$26)</f>
        <v>-</v>
      </c>
      <c r="AQS83" s="5" t="str" cm="1">
        <f t="array" aca="1" ref="AQS83" ca="1">INDEX(i.LMU_Area,$K83,AQS$26)</f>
        <v>-</v>
      </c>
      <c r="AQT83" s="5" t="str" cm="1">
        <f t="array" aca="1" ref="AQT83" ca="1">INDEX(i.LMU_Area,$K83,AQT$26)</f>
        <v>-</v>
      </c>
      <c r="AQU83" s="5" t="str" cm="1">
        <f t="array" aca="1" ref="AQU83" ca="1">INDEX(i.LMU_Area,$K83,AQU$26)</f>
        <v>-</v>
      </c>
      <c r="AQV83" s="5" t="str" cm="1">
        <f t="array" aca="1" ref="AQV83" ca="1">INDEX(i.LMU_Area,$K83,AQV$26)</f>
        <v>-</v>
      </c>
      <c r="AQW83" s="5" t="str" cm="1">
        <f t="array" aca="1" ref="AQW83" ca="1">INDEX(i.LMU_Area,$K83,AQW$26)</f>
        <v>-</v>
      </c>
      <c r="AQX83" s="5" t="str" cm="1">
        <f t="array" aca="1" ref="AQX83" ca="1">INDEX(i.LMU_Area,$K83,AQX$26)</f>
        <v>-</v>
      </c>
      <c r="AQY83" s="5" t="str" cm="1">
        <f t="array" aca="1" ref="AQY83" ca="1">INDEX(i.LMU_Area,$K83,AQY$26)</f>
        <v>-</v>
      </c>
      <c r="AQZ83" s="5" t="str" cm="1">
        <f t="array" aca="1" ref="AQZ83" ca="1">INDEX(i.LMU_Area,$K83,AQZ$26)</f>
        <v>-</v>
      </c>
      <c r="ARA83" s="5" t="str" cm="1">
        <f t="array" aca="1" ref="ARA83" ca="1">INDEX(i.LMU_Area,$K83,ARA$26)</f>
        <v>-</v>
      </c>
      <c r="ARB83" s="5" t="str" cm="1">
        <f t="array" aca="1" ref="ARB83" ca="1">INDEX(i.LMU_Area,$K83,ARB$26)</f>
        <v>-</v>
      </c>
      <c r="ARC83" s="5" t="str" cm="1">
        <f t="array" aca="1" ref="ARC83" ca="1">INDEX(i.LMU_Area,$K83,ARC$26)</f>
        <v>-</v>
      </c>
      <c r="ARD83" s="5" t="str" cm="1">
        <f t="array" aca="1" ref="ARD83" ca="1">INDEX(i.LMU_Area,$K83,ARD$26)</f>
        <v>-</v>
      </c>
      <c r="ARE83" s="5" t="str" cm="1">
        <f t="array" aca="1" ref="ARE83" ca="1">INDEX(i.LMU_Area,$K83,ARE$26)</f>
        <v>-</v>
      </c>
      <c r="ARF83" s="5" t="str" cm="1">
        <f t="array" aca="1" ref="ARF83" ca="1">INDEX(i.LMU_Area,$K83,ARF$26)</f>
        <v>-</v>
      </c>
      <c r="ARG83" s="5" t="str" cm="1">
        <f t="array" aca="1" ref="ARG83" ca="1">INDEX(i.LMU_Area,$K83,ARG$26)</f>
        <v>-</v>
      </c>
      <c r="ARH83" s="5" t="str" cm="1">
        <f t="array" aca="1" ref="ARH83" ca="1">INDEX(i.LMU_Area,$K83,ARH$26)</f>
        <v>-</v>
      </c>
      <c r="ARI83" s="5" t="str" cm="1">
        <f t="array" aca="1" ref="ARI83" ca="1">INDEX(i.LMU_Area,$K83,ARI$26)</f>
        <v>-</v>
      </c>
      <c r="ARJ83" s="5" t="str" cm="1">
        <f t="array" aca="1" ref="ARJ83" ca="1">INDEX(i.LMU_Area,$K83,ARJ$26)</f>
        <v>-</v>
      </c>
      <c r="ARK83" s="5" t="str" cm="1">
        <f t="array" aca="1" ref="ARK83" ca="1">INDEX(i.LMU_Area,$K83,ARK$26)</f>
        <v>-</v>
      </c>
      <c r="ARL83" s="5" t="str" cm="1">
        <f t="array" aca="1" ref="ARL83" ca="1">INDEX(i.LMU_Area,$K83,ARL$26)</f>
        <v>-</v>
      </c>
      <c r="ARM83" s="5" t="str" cm="1">
        <f t="array" aca="1" ref="ARM83" ca="1">INDEX(i.LMU_Area,$K83,ARM$26)</f>
        <v>-</v>
      </c>
      <c r="ARN83" s="5" t="str" cm="1">
        <f t="array" aca="1" ref="ARN83" ca="1">INDEX(i.LMU_Area,$K83,ARN$26)</f>
        <v>-</v>
      </c>
      <c r="ARO83" s="5" t="str" cm="1">
        <f t="array" aca="1" ref="ARO83" ca="1">INDEX(i.LMU_Area,$K83,ARO$26)</f>
        <v>-</v>
      </c>
      <c r="ARP83" s="5" t="str" cm="1">
        <f t="array" aca="1" ref="ARP83" ca="1">INDEX(i.LMU_Area,$K83,ARP$26)</f>
        <v>-</v>
      </c>
      <c r="ARQ83" s="5" t="str" cm="1">
        <f t="array" aca="1" ref="ARQ83" ca="1">INDEX(i.LMU_Area,$K83,ARQ$26)</f>
        <v>-</v>
      </c>
      <c r="ARR83" s="5" t="str" cm="1">
        <f t="array" aca="1" ref="ARR83" ca="1">INDEX(i.LMU_Area,$K83,ARR$26)</f>
        <v>-</v>
      </c>
      <c r="ARS83" s="5" t="str" cm="1">
        <f t="array" aca="1" ref="ARS83" ca="1">INDEX(i.LMU_Area,$K83,ARS$26)</f>
        <v>-</v>
      </c>
      <c r="ART83" s="5" t="str" cm="1">
        <f t="array" aca="1" ref="ART83" ca="1">INDEX(i.LMU_Area,$K83,ART$26)</f>
        <v>-</v>
      </c>
      <c r="ARU83" s="5" t="str" cm="1">
        <f t="array" aca="1" ref="ARU83" ca="1">INDEX(i.LMU_Area,$K83,ARU$26)</f>
        <v>-</v>
      </c>
      <c r="ARV83" s="5" t="str" cm="1">
        <f t="array" aca="1" ref="ARV83" ca="1">INDEX(i.LMU_Area,$K83,ARV$26)</f>
        <v>-</v>
      </c>
      <c r="ARW83" s="5" t="str" cm="1">
        <f t="array" aca="1" ref="ARW83" ca="1">INDEX(i.LMU_Area,$K83,ARW$26)</f>
        <v>-</v>
      </c>
      <c r="ARX83" s="5" t="str" cm="1">
        <f t="array" aca="1" ref="ARX83" ca="1">INDEX(i.LMU_Area,$K83,ARX$26)</f>
        <v>-</v>
      </c>
      <c r="ARY83" s="5" t="str" cm="1">
        <f t="array" aca="1" ref="ARY83" ca="1">INDEX(i.LMU_Area,$K83,ARY$26)</f>
        <v>-</v>
      </c>
      <c r="ARZ83" s="5" t="str" cm="1">
        <f t="array" aca="1" ref="ARZ83" ca="1">INDEX(i.LMU_Area,$K83,ARZ$26)</f>
        <v>-</v>
      </c>
      <c r="ASA83" s="5" t="str" cm="1">
        <f t="array" aca="1" ref="ASA83" ca="1">INDEX(i.LMU_Area,$K83,ASA$26)</f>
        <v>-</v>
      </c>
      <c r="ASB83" s="5" t="str" cm="1">
        <f t="array" aca="1" ref="ASB83" ca="1">INDEX(i.LMU_Area,$K83,ASB$26)</f>
        <v>-</v>
      </c>
      <c r="ASC83" s="5" t="str" cm="1">
        <f t="array" aca="1" ref="ASC83" ca="1">INDEX(i.LMU_Area,$K83,ASC$26)</f>
        <v>-</v>
      </c>
      <c r="ASD83" s="5" t="str" cm="1">
        <f t="array" aca="1" ref="ASD83" ca="1">INDEX(i.LMU_Area,$K83,ASD$26)</f>
        <v>-</v>
      </c>
      <c r="ASE83" s="5" t="str" cm="1">
        <f t="array" aca="1" ref="ASE83" ca="1">INDEX(i.LMU_Area,$K83,ASE$26)</f>
        <v>-</v>
      </c>
      <c r="ASF83" s="5" t="str" cm="1">
        <f t="array" aca="1" ref="ASF83" ca="1">INDEX(i.LMU_Area,$K83,ASF$26)</f>
        <v>-</v>
      </c>
      <c r="ASG83" s="5" t="str" cm="1">
        <f t="array" aca="1" ref="ASG83" ca="1">INDEX(i.LMU_Area,$K83,ASG$26)</f>
        <v>-</v>
      </c>
      <c r="ASH83" s="5" t="str" cm="1">
        <f t="array" aca="1" ref="ASH83" ca="1">INDEX(i.LMU_Area,$K83,ASH$26)</f>
        <v>-</v>
      </c>
      <c r="ASI83" s="5" t="str" cm="1">
        <f t="array" aca="1" ref="ASI83" ca="1">INDEX(i.LMU_Area,$K83,ASI$26)</f>
        <v>-</v>
      </c>
      <c r="ASJ83" s="5" t="str" cm="1">
        <f t="array" aca="1" ref="ASJ83" ca="1">INDEX(i.LMU_Area,$K83,ASJ$26)</f>
        <v>-</v>
      </c>
      <c r="ASK83" s="5" t="str" cm="1">
        <f t="array" aca="1" ref="ASK83" ca="1">INDEX(i.LMU_Area,$K83,ASK$26)</f>
        <v>-</v>
      </c>
      <c r="ASL83" s="5" t="str" cm="1">
        <f t="array" aca="1" ref="ASL83" ca="1">INDEX(i.LMU_Area,$K83,ASL$26)</f>
        <v>-</v>
      </c>
      <c r="ASM83" s="5" t="str" cm="1">
        <f t="array" aca="1" ref="ASM83" ca="1">INDEX(i.LMU_Area,$K83,ASM$26)</f>
        <v>-</v>
      </c>
      <c r="ASN83" s="5" t="str" cm="1">
        <f t="array" aca="1" ref="ASN83" ca="1">INDEX(i.LMU_Area,$K83,ASN$26)</f>
        <v>-</v>
      </c>
      <c r="ASO83" s="5" t="str" cm="1">
        <f t="array" aca="1" ref="ASO83" ca="1">INDEX(i.LMU_Area,$K83,ASO$26)</f>
        <v>-</v>
      </c>
      <c r="ASP83" s="5" t="str" cm="1">
        <f t="array" aca="1" ref="ASP83" ca="1">INDEX(i.LMU_Area,$K83,ASP$26)</f>
        <v>-</v>
      </c>
      <c r="ASQ83" s="5" t="str" cm="1">
        <f t="array" aca="1" ref="ASQ83" ca="1">INDEX(i.LMU_Area,$K83,ASQ$26)</f>
        <v>-</v>
      </c>
      <c r="ASR83" s="5" t="str" cm="1">
        <f t="array" aca="1" ref="ASR83" ca="1">INDEX(i.LMU_Area,$K83,ASR$26)</f>
        <v>-</v>
      </c>
      <c r="ASS83" s="5" t="str" cm="1">
        <f t="array" aca="1" ref="ASS83" ca="1">INDEX(i.LMU_Area,$K83,ASS$26)</f>
        <v>-</v>
      </c>
      <c r="AST83" s="5" t="str" cm="1">
        <f t="array" aca="1" ref="AST83" ca="1">INDEX(i.LMU_Area,$K83,AST$26)</f>
        <v>-</v>
      </c>
      <c r="ASU83" s="5" t="str" cm="1">
        <f t="array" aca="1" ref="ASU83" ca="1">INDEX(i.LMU_Area,$K83,ASU$26)</f>
        <v>-</v>
      </c>
      <c r="ASV83" s="5" t="str" cm="1">
        <f t="array" aca="1" ref="ASV83" ca="1">INDEX(i.LMU_Area,$K83,ASV$26)</f>
        <v>-</v>
      </c>
      <c r="ASW83" s="5" t="str" cm="1">
        <f t="array" aca="1" ref="ASW83" ca="1">INDEX(i.LMU_Area,$K83,ASW$26)</f>
        <v>-</v>
      </c>
      <c r="ASX83" s="5" t="str" cm="1">
        <f t="array" aca="1" ref="ASX83" ca="1">INDEX(i.LMU_Area,$K83,ASX$26)</f>
        <v>-</v>
      </c>
      <c r="ASY83" s="5" t="str" cm="1">
        <f t="array" aca="1" ref="ASY83" ca="1">INDEX(i.LMU_Area,$K83,ASY$26)</f>
        <v>-</v>
      </c>
      <c r="ASZ83" s="5" t="str" cm="1">
        <f t="array" aca="1" ref="ASZ83" ca="1">INDEX(i.LMU_Area,$K83,ASZ$26)</f>
        <v>-</v>
      </c>
      <c r="ATA83" s="5" t="str" cm="1">
        <f t="array" aca="1" ref="ATA83" ca="1">INDEX(i.LMU_Area,$K83,ATA$26)</f>
        <v>-</v>
      </c>
      <c r="ATB83" s="5" t="str" cm="1">
        <f t="array" aca="1" ref="ATB83" ca="1">INDEX(i.LMU_Area,$K83,ATB$26)</f>
        <v>-</v>
      </c>
      <c r="ATC83" s="5" t="str" cm="1">
        <f t="array" aca="1" ref="ATC83" ca="1">INDEX(i.LMU_Area,$K83,ATC$26)</f>
        <v>-</v>
      </c>
      <c r="ATD83" s="5" t="str" cm="1">
        <f t="array" aca="1" ref="ATD83" ca="1">INDEX(i.LMU_Area,$K83,ATD$26)</f>
        <v>-</v>
      </c>
      <c r="ATE83" s="5" t="str" cm="1">
        <f t="array" aca="1" ref="ATE83" ca="1">INDEX(i.LMU_Area,$K83,ATE$26)</f>
        <v>-</v>
      </c>
      <c r="ATF83" s="5" t="str" cm="1">
        <f t="array" aca="1" ref="ATF83" ca="1">INDEX(i.LMU_Area,$K83,ATF$26)</f>
        <v>-</v>
      </c>
      <c r="ATG83" s="5" t="str" cm="1">
        <f t="array" aca="1" ref="ATG83" ca="1">INDEX(i.LMU_Area,$K83,ATG$26)</f>
        <v>-</v>
      </c>
      <c r="ATH83" s="5" t="str" cm="1">
        <f t="array" aca="1" ref="ATH83" ca="1">INDEX(i.LMU_Area,$K83,ATH$26)</f>
        <v>-</v>
      </c>
      <c r="ATI83" s="5" t="str" cm="1">
        <f t="array" aca="1" ref="ATI83" ca="1">INDEX(i.LMU_Area,$K83,ATI$26)</f>
        <v>-</v>
      </c>
      <c r="ATJ83" s="5" t="str" cm="1">
        <f t="array" aca="1" ref="ATJ83" ca="1">INDEX(i.LMU_Area,$K83,ATJ$26)</f>
        <v>-</v>
      </c>
      <c r="ATK83" s="5" t="str" cm="1">
        <f t="array" aca="1" ref="ATK83" ca="1">INDEX(i.LMU_Area,$K83,ATK$26)</f>
        <v>-</v>
      </c>
      <c r="ATL83" s="19">
        <f t="shared" ca="1" si="1283"/>
        <v>1</v>
      </c>
      <c r="ATM83" s="587">
        <v>0</v>
      </c>
    </row>
    <row r="84" spans="1:1209" outlineLevel="1">
      <c r="A84" s="21">
        <f t="shared" si="816"/>
        <v>79</v>
      </c>
      <c r="B84" s="26">
        <f t="shared" ref="B84:B89" si="1291">$A$34</f>
        <v>29</v>
      </c>
      <c r="C84">
        <v>101</v>
      </c>
      <c r="D84" s="135" t="s">
        <v>1990</v>
      </c>
      <c r="E84" t="b">
        <v>1</v>
      </c>
      <c r="F84" t="b">
        <v>0</v>
      </c>
      <c r="G84" t="b">
        <f t="shared" ref="G84:G88" si="1292">E84</f>
        <v>1</v>
      </c>
      <c r="H84" s="213">
        <f t="shared" ca="1" si="1290"/>
        <v>2</v>
      </c>
      <c r="I84" s="19">
        <f t="shared" ca="1" si="1209"/>
        <v>1</v>
      </c>
      <c r="J84" s="19">
        <f t="shared" ca="1" si="1209"/>
        <v>1</v>
      </c>
      <c r="K84" s="19">
        <f t="shared" ca="1" si="1209"/>
        <v>1</v>
      </c>
      <c r="L84" s="19">
        <f t="shared" ca="1" si="1209"/>
        <v>1</v>
      </c>
      <c r="M84" s="19">
        <f t="shared" ca="1" si="1209"/>
        <v>2</v>
      </c>
      <c r="N84" s="19">
        <f t="shared" ca="1" si="1209"/>
        <v>3</v>
      </c>
      <c r="O84" s="19">
        <f t="shared" ca="1" si="1209"/>
        <v>2</v>
      </c>
      <c r="P84" s="19">
        <f t="shared" ca="1" si="1209"/>
        <v>1</v>
      </c>
      <c r="Q84" s="19">
        <f t="shared" ca="1" si="1209"/>
        <v>1</v>
      </c>
      <c r="R84" s="19">
        <f t="shared" ca="1" si="1209"/>
        <v>0</v>
      </c>
      <c r="S84" s="19">
        <f t="shared" ca="1" si="1209"/>
        <v>0</v>
      </c>
      <c r="T84" s="19">
        <f t="shared" ca="1" si="1209"/>
        <v>0</v>
      </c>
      <c r="U84" s="19">
        <f t="shared" ca="1" si="1209"/>
        <v>0</v>
      </c>
      <c r="V84" s="19">
        <f t="shared" ca="1" si="1209"/>
        <v>0</v>
      </c>
      <c r="W84" s="19">
        <f t="shared" ca="1" si="1209"/>
        <v>0</v>
      </c>
      <c r="X84" s="19">
        <f t="shared" ca="1" si="1209"/>
        <v>1</v>
      </c>
      <c r="Y84" s="19">
        <f t="shared" ca="1" si="1209"/>
        <v>1</v>
      </c>
      <c r="Z84" s="19">
        <f t="shared" ca="1" si="1209"/>
        <v>1</v>
      </c>
      <c r="AA84" s="209"/>
      <c r="AB84" s="209"/>
      <c r="AC84" s="209"/>
      <c r="AD84" s="209"/>
      <c r="AE84" s="209"/>
      <c r="AF84" s="19">
        <f t="shared" ref="AF84:AF89" ca="1" si="1293">OFFSET(AF$5,$B84,0)</f>
        <v>0</v>
      </c>
      <c r="AG84" s="209"/>
      <c r="AH84" s="209"/>
      <c r="AI84" s="209"/>
      <c r="AJ84" s="209"/>
      <c r="AK84" s="209"/>
      <c r="AL84" s="209"/>
      <c r="AM84" s="209"/>
      <c r="AN84" s="209"/>
      <c r="AO84" s="135">
        <f t="shared" ca="1" si="1210"/>
        <v>2</v>
      </c>
      <c r="AP84" s="135">
        <f ca="1">INDEX(CHOOSE($P84,DataAutumn!i.AdultDrys,DataWinter!i.AdultDrys,DataSpring!i.AdultDrys),1,$O84)</f>
        <v>4</v>
      </c>
      <c r="AQ84" s="5">
        <f t="shared" ca="1" si="1211"/>
        <v>2</v>
      </c>
      <c r="AR84" s="5">
        <f t="shared" ca="1" si="1211"/>
        <v>0</v>
      </c>
      <c r="AS84" s="5">
        <f t="shared" ca="1" si="1212"/>
        <v>5</v>
      </c>
      <c r="AT84" s="209"/>
      <c r="AU84" s="209"/>
      <c r="AV84" s="209" t="s">
        <v>2009</v>
      </c>
      <c r="AW84" s="351" t="str" cm="1">
        <f t="array" aca="1" ref="AW84" ca="1">LEFT(OFFSET(AW84,-1,0),LEN($AW$91))        &amp; TEXT($H84," 00000 ")
&amp; $D84   &amp;" "&amp;$AV84     &amp; IF($JO84=0," FWM","")&amp;IF($JO84=1," MWM","")&amp;IF($JO84=5," Mat","")&amp;IF($JP84=TRUE,"&amp;BBT","    ")    &amp; INDEX(DataMaster!$B$49:$B$51,Experiment!$I84)    &amp; " Climate"&amp;$J84
        &amp; CHOOSE($R84+1," PICCC"," BC")
&amp; " GP"&amp;TEXT($OC84,"?00%")        &amp; " WP"&amp;TEXT($OA84,"?00%")        &amp; " MP"&amp;TEXT($OB84,"?00%")
&amp; " T_" &amp; IF(AND($CW84,$CY84),"TRUE")        &amp; " (F"&amp;3+COUNTIF($DL84:$DO84,TRUE)&amp;3&amp;"N"&amp;$DQ84&amp;$DR84&amp;")"</f>
        <v>SE N 00002 EWW bnd_SR_PAS MWM    SE Climate1 PICCC GP100% WP100% MP100% T_TRUE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1213"/>
        <v>1</v>
      </c>
      <c r="BJ84" s="5" t="str">
        <f t="shared" ca="1" si="1213"/>
        <v>-</v>
      </c>
      <c r="BK84" s="5" t="str">
        <f t="shared" ca="1" si="1213"/>
        <v>-</v>
      </c>
      <c r="BL84" s="5" t="str">
        <f t="shared" ca="1" si="1213"/>
        <v>-</v>
      </c>
      <c r="BM84" s="5" t="b">
        <f t="shared" ca="1" si="1213"/>
        <v>1</v>
      </c>
      <c r="BN84" s="135">
        <f t="shared" ca="1" si="1213"/>
        <v>0</v>
      </c>
      <c r="BO84" s="12" t="b">
        <v>1</v>
      </c>
      <c r="BP84" s="5" cm="1">
        <f t="array" aca="1" ref="BP84" ca="1">INDEX(i.z_prob,$J84,BP$26)</f>
        <v>0.09</v>
      </c>
      <c r="BQ84" s="5" cm="1">
        <f t="array" aca="1" ref="BQ84" ca="1">INDEX(i.z_prob,$J84,BQ$26)</f>
        <v>0.16</v>
      </c>
      <c r="BR84" s="5" cm="1">
        <f t="array" aca="1" ref="BR84" ca="1">INDEX(i.z_prob,$J84,BR$26)</f>
        <v>0.14000000000000001</v>
      </c>
      <c r="BS84" s="5" cm="1">
        <f t="array" aca="1" ref="BS84" ca="1">INDEX(i.z_prob,$J84,BS$26)</f>
        <v>0.11</v>
      </c>
      <c r="BT84" s="5" cm="1">
        <f t="array" aca="1" ref="BT84" ca="1">INDEX(i.z_prob,$J84,BT$26)</f>
        <v>0.11</v>
      </c>
      <c r="BU84" s="5" cm="1">
        <f t="array" aca="1" ref="BU84" ca="1">INDEX(i.z_prob,$J84,BU$26)</f>
        <v>0.14000000000000001</v>
      </c>
      <c r="BV84" s="5" cm="1">
        <f t="array" aca="1" ref="BV84" ca="1">INDEX(i.z_prob,$J84,BV$26)</f>
        <v>0.16</v>
      </c>
      <c r="BW84" s="5" cm="1">
        <f t="array" aca="1" ref="BW84" ca="1">INDEX(i.z_prob,$J84,BW$26)</f>
        <v>0.09</v>
      </c>
      <c r="BX84" s="9"/>
      <c r="BY84" s="19" t="str">
        <f t="shared" ca="1" si="1214"/>
        <v>-</v>
      </c>
      <c r="BZ84" s="5">
        <f t="shared" ca="1" si="1215"/>
        <v>0</v>
      </c>
      <c r="CA84" s="5">
        <f t="shared" ca="1" si="1216"/>
        <v>0</v>
      </c>
      <c r="CB84" s="5">
        <f t="shared" ca="1" si="1217"/>
        <v>0</v>
      </c>
      <c r="CC84" s="5">
        <f t="shared" ca="1" si="1218"/>
        <v>0</v>
      </c>
      <c r="CD84" s="9"/>
      <c r="CE84" s="5" t="b">
        <f t="shared" ca="1" si="1219"/>
        <v>0</v>
      </c>
      <c r="CF84" s="12">
        <f t="shared" ca="1" si="1220"/>
        <v>3211010</v>
      </c>
      <c r="CG84" s="19" t="str">
        <f t="shared" ca="1" si="1221"/>
        <v>-</v>
      </c>
      <c r="CH84" s="19" t="str">
        <f t="shared" ca="1" si="1221"/>
        <v>-</v>
      </c>
      <c r="CI84" s="19" t="str">
        <f t="shared" ca="1" si="1221"/>
        <v>-</v>
      </c>
      <c r="CJ84" s="19" t="str">
        <f t="shared" ca="1" si="1221"/>
        <v>-</v>
      </c>
      <c r="CK84" s="19" t="str">
        <f t="shared" ca="1" si="1221"/>
        <v>-</v>
      </c>
      <c r="CL84" s="19" t="str">
        <f t="shared" ca="1" si="1221"/>
        <v>-</v>
      </c>
      <c r="CM84" s="19" t="str">
        <f t="shared" ca="1" si="1221"/>
        <v>-</v>
      </c>
      <c r="CN84" s="19" t="str">
        <f t="shared" ca="1" si="1221"/>
        <v>-</v>
      </c>
      <c r="CO84" s="19" t="str">
        <f t="shared" ca="1" si="1221"/>
        <v>-</v>
      </c>
      <c r="CP84" s="19" t="str">
        <f t="shared" ca="1" si="1221"/>
        <v>-</v>
      </c>
      <c r="CQ84" s="19" t="str">
        <f t="shared" ca="1" si="1221"/>
        <v>-</v>
      </c>
      <c r="CR84" s="19" t="str">
        <f t="shared" ca="1" si="1221"/>
        <v>-</v>
      </c>
      <c r="CS84" s="19" t="str">
        <f t="shared" ca="1" si="1221"/>
        <v>-</v>
      </c>
      <c r="CT84" s="19" t="str">
        <f t="shared" ca="1" si="1221"/>
        <v>-</v>
      </c>
      <c r="CU84" s="19" t="str">
        <f t="shared" ca="1" si="1221"/>
        <v>-</v>
      </c>
      <c r="CV84" s="9"/>
      <c r="CW84" s="571" t="b">
        <v>1</v>
      </c>
      <c r="CX84" s="571" t="b">
        <v>1</v>
      </c>
      <c r="CY84" s="571" t="b">
        <v>1</v>
      </c>
      <c r="CZ84" s="571">
        <f t="shared" ref="CZ84:CZ88" ca="1" si="1294">VALUE($N84&amp;$O84&amp;$P84&amp;$Q84&amp;IFERROR(VALUE($I84),0)&amp;$Z84&amp;IF($JX84=1,1,2)&amp;1)</f>
        <v>32111111</v>
      </c>
      <c r="DA84" s="19" t="b">
        <f t="shared" ca="1" si="1222"/>
        <v>1</v>
      </c>
      <c r="DB84" s="19">
        <f t="shared" ca="1" si="1222"/>
        <v>0</v>
      </c>
      <c r="DC84" s="19" t="str">
        <f t="shared" ca="1" si="1222"/>
        <v>-</v>
      </c>
      <c r="DD84" s="570" t="str">
        <f t="shared" ca="1" si="1222"/>
        <v>-</v>
      </c>
      <c r="DE84" s="428">
        <f t="shared" ca="1" si="1223"/>
        <v>680</v>
      </c>
      <c r="DF84" s="428">
        <f t="shared" ca="1" si="1223"/>
        <v>714</v>
      </c>
      <c r="DG84" s="428">
        <f t="shared" ca="1" si="1223"/>
        <v>749</v>
      </c>
      <c r="DH84" s="143">
        <f t="shared" ca="1" si="1224"/>
        <v>420</v>
      </c>
      <c r="DI84" s="143">
        <f t="shared" ca="1" si="1224"/>
        <v>455</v>
      </c>
      <c r="DJ84" s="143">
        <f t="shared" ca="1" si="1224"/>
        <v>490</v>
      </c>
      <c r="DK84" s="19" t="str">
        <f t="shared" ca="1" si="1225"/>
        <v>-</v>
      </c>
      <c r="DL84" s="19" t="str">
        <f t="shared" ca="1" si="1225"/>
        <v>-</v>
      </c>
      <c r="DM84" s="19" t="str">
        <f t="shared" ca="1" si="1225"/>
        <v>-</v>
      </c>
      <c r="DN84" s="19" t="str">
        <f t="shared" ca="1" si="1225"/>
        <v>-</v>
      </c>
      <c r="DO84" s="19" t="str">
        <f t="shared" ca="1" si="1225"/>
        <v>-</v>
      </c>
      <c r="DP84" s="19" t="str">
        <f t="shared" ca="1" si="1225"/>
        <v>-</v>
      </c>
      <c r="DQ84" s="12">
        <v>1</v>
      </c>
      <c r="DR84" s="12">
        <v>1</v>
      </c>
      <c r="DS84" s="19">
        <f t="shared" ca="1" si="1225"/>
        <v>0</v>
      </c>
      <c r="DT84" s="19" t="str">
        <f t="shared" ca="1" si="1225"/>
        <v>-</v>
      </c>
      <c r="DU84" s="19" t="str">
        <f t="shared" ca="1" si="1225"/>
        <v>-</v>
      </c>
      <c r="DV84" s="19" t="str">
        <f t="shared" ca="1" si="1225"/>
        <v>-</v>
      </c>
      <c r="DW84" s="19" t="str">
        <f t="shared" ca="1" si="1225"/>
        <v>-</v>
      </c>
      <c r="DX84" s="19" t="str">
        <f t="shared" ca="1" si="1225"/>
        <v>-</v>
      </c>
      <c r="DY84" s="19">
        <f t="shared" ca="1" si="1225"/>
        <v>0</v>
      </c>
      <c r="DZ84" s="19" t="str">
        <f t="shared" ca="1" si="1225"/>
        <v>-</v>
      </c>
      <c r="EA84" s="19" t="str">
        <f t="shared" ca="1" si="1225"/>
        <v>-</v>
      </c>
      <c r="EB84" s="19" t="str">
        <f t="shared" ca="1" si="1222"/>
        <v>-</v>
      </c>
      <c r="EC84" s="19">
        <f t="shared" ca="1" si="1222"/>
        <v>0</v>
      </c>
      <c r="ED84" s="19">
        <f t="shared" ca="1" si="1222"/>
        <v>0</v>
      </c>
      <c r="EE84" s="9"/>
      <c r="EF84" s="19" t="str">
        <f t="shared" ca="1" si="1226"/>
        <v>-</v>
      </c>
      <c r="EG84" s="19" t="str">
        <f t="shared" ca="1" si="1226"/>
        <v>-</v>
      </c>
      <c r="EH84" s="19" t="str">
        <f t="shared" ca="1" si="1226"/>
        <v>-</v>
      </c>
      <c r="EI84" s="19" t="str">
        <f t="shared" ca="1" si="1226"/>
        <v>-</v>
      </c>
      <c r="EJ84" s="19" t="str">
        <f t="shared" ca="1" si="1226"/>
        <v>-</v>
      </c>
      <c r="EK84" s="19" t="str">
        <f t="shared" ca="1" si="1226"/>
        <v>-</v>
      </c>
      <c r="EL84" s="19" t="str">
        <f t="shared" ca="1" si="1226"/>
        <v>-</v>
      </c>
      <c r="EM84" s="19" t="str">
        <f t="shared" ca="1" si="1226"/>
        <v>-</v>
      </c>
      <c r="EN84" s="19" t="str">
        <f t="shared" ca="1" si="1226"/>
        <v>-</v>
      </c>
      <c r="EO84" s="19" t="str">
        <f t="shared" ca="1" si="1226"/>
        <v>-</v>
      </c>
      <c r="EP84" s="19" t="str">
        <f t="shared" ca="1" si="1226"/>
        <v>-</v>
      </c>
      <c r="EQ84" s="19" t="str">
        <f t="shared" ca="1" si="1226"/>
        <v>-</v>
      </c>
      <c r="ER84" s="19">
        <f t="shared" ca="1" si="1226"/>
        <v>0</v>
      </c>
      <c r="ES84" s="428">
        <f t="shared" ca="1" si="1227"/>
        <v>0</v>
      </c>
      <c r="ET84" s="428">
        <f t="shared" ca="1" si="1227"/>
        <v>0</v>
      </c>
      <c r="EU84" s="115">
        <f t="shared" ca="1" si="1228"/>
        <v>0</v>
      </c>
      <c r="EV84" s="115">
        <f t="shared" ca="1" si="1228"/>
        <v>0</v>
      </c>
      <c r="EW84" s="115">
        <f t="shared" ca="1" si="1228"/>
        <v>0</v>
      </c>
      <c r="EX84" s="115">
        <f t="shared" ca="1" si="1228"/>
        <v>0</v>
      </c>
      <c r="EY84" s="115">
        <f t="shared" ca="1" si="1228"/>
        <v>0</v>
      </c>
      <c r="EZ84" s="530">
        <f t="shared" ca="1" si="1229"/>
        <v>0</v>
      </c>
      <c r="FA84" s="115">
        <f t="shared" ca="1" si="1230"/>
        <v>0</v>
      </c>
      <c r="FB84" s="115">
        <f t="shared" ca="1" si="1230"/>
        <v>0</v>
      </c>
      <c r="FC84" s="115">
        <f t="shared" ca="1" si="1230"/>
        <v>0</v>
      </c>
      <c r="FD84" s="115">
        <f t="shared" ca="1" si="1230"/>
        <v>0</v>
      </c>
      <c r="FE84" s="115">
        <f t="shared" ca="1" si="1230"/>
        <v>0</v>
      </c>
      <c r="FF84" s="530">
        <f t="shared" ca="1" si="1231"/>
        <v>0</v>
      </c>
      <c r="FG84" s="115">
        <f t="shared" ca="1" si="1232"/>
        <v>0</v>
      </c>
      <c r="FH84" s="115">
        <f t="shared" ca="1" si="1232"/>
        <v>0</v>
      </c>
      <c r="FI84" s="115">
        <f t="shared" ca="1" si="1232"/>
        <v>0</v>
      </c>
      <c r="FJ84" s="115">
        <f t="shared" ca="1" si="1232"/>
        <v>0</v>
      </c>
      <c r="FK84" s="115">
        <f t="shared" ca="1" si="1232"/>
        <v>0</v>
      </c>
      <c r="FL84" s="530">
        <f t="shared" ca="1" si="1233"/>
        <v>0</v>
      </c>
      <c r="FM84" s="115">
        <f t="shared" ca="1" si="1234"/>
        <v>0</v>
      </c>
      <c r="FN84" s="115">
        <f t="shared" ca="1" si="1234"/>
        <v>0</v>
      </c>
      <c r="FO84" s="115">
        <f t="shared" ca="1" si="1234"/>
        <v>0</v>
      </c>
      <c r="FP84" s="115">
        <f t="shared" ca="1" si="1234"/>
        <v>0</v>
      </c>
      <c r="FQ84" s="115">
        <f t="shared" ca="1" si="1234"/>
        <v>0</v>
      </c>
      <c r="FR84" s="530">
        <f t="shared" ca="1" si="1235"/>
        <v>0</v>
      </c>
      <c r="FS84" s="115">
        <f t="shared" ca="1" si="1236"/>
        <v>0</v>
      </c>
      <c r="FT84" s="115">
        <f t="shared" ca="1" si="1236"/>
        <v>0</v>
      </c>
      <c r="FU84" s="115">
        <f t="shared" ca="1" si="1236"/>
        <v>0</v>
      </c>
      <c r="FV84" s="115">
        <f t="shared" ca="1" si="1236"/>
        <v>0</v>
      </c>
      <c r="FW84" s="115">
        <f t="shared" ca="1" si="1236"/>
        <v>0</v>
      </c>
      <c r="FX84" s="530">
        <f t="shared" ca="1" si="1237"/>
        <v>0</v>
      </c>
      <c r="FY84" s="115">
        <f t="shared" ca="1" si="1238"/>
        <v>0</v>
      </c>
      <c r="FZ84" s="115">
        <f t="shared" ca="1" si="1238"/>
        <v>0</v>
      </c>
      <c r="GA84" s="115">
        <f t="shared" ca="1" si="1238"/>
        <v>0</v>
      </c>
      <c r="GB84" s="115">
        <f t="shared" ca="1" si="1238"/>
        <v>0</v>
      </c>
      <c r="GC84" s="115">
        <f t="shared" ca="1" si="1238"/>
        <v>0</v>
      </c>
      <c r="GD84" s="530">
        <f t="shared" ca="1" si="1239"/>
        <v>0</v>
      </c>
      <c r="GE84" s="116">
        <f t="shared" ca="1" si="1240"/>
        <v>0</v>
      </c>
      <c r="GF84" s="116">
        <f t="shared" ca="1" si="1240"/>
        <v>0</v>
      </c>
      <c r="GG84" s="116">
        <f t="shared" ca="1" si="1240"/>
        <v>0</v>
      </c>
      <c r="GH84" s="116">
        <f t="shared" ca="1" si="1240"/>
        <v>0</v>
      </c>
      <c r="GI84" s="545">
        <f t="shared" ca="1" si="1241"/>
        <v>0</v>
      </c>
      <c r="GJ84" s="545">
        <f t="shared" ca="1" si="1241"/>
        <v>0</v>
      </c>
      <c r="GK84" s="545">
        <f t="shared" ca="1" si="1241"/>
        <v>0</v>
      </c>
      <c r="GL84" s="545">
        <f t="shared" ca="1" si="1241"/>
        <v>0</v>
      </c>
      <c r="GM84" s="545">
        <f t="shared" ca="1" si="1241"/>
        <v>0</v>
      </c>
      <c r="GN84" s="545">
        <f t="shared" ca="1" si="1241"/>
        <v>0</v>
      </c>
      <c r="GO84" s="545">
        <f t="shared" ca="1" si="1241"/>
        <v>0</v>
      </c>
      <c r="GP84" s="545">
        <f t="shared" ca="1" si="1241"/>
        <v>0</v>
      </c>
      <c r="GQ84" s="545">
        <f t="shared" ca="1" si="1241"/>
        <v>0</v>
      </c>
      <c r="GR84" s="545">
        <f t="shared" ca="1" si="1241"/>
        <v>0</v>
      </c>
      <c r="GS84" s="545">
        <f t="shared" ca="1" si="1241"/>
        <v>0</v>
      </c>
      <c r="GT84" s="545">
        <f t="shared" ca="1" si="1241"/>
        <v>0</v>
      </c>
      <c r="GU84" s="545">
        <f t="shared" ca="1" si="1241"/>
        <v>0</v>
      </c>
      <c r="GV84" s="545">
        <f t="shared" ca="1" si="1241"/>
        <v>0</v>
      </c>
      <c r="GW84" s="545">
        <f t="shared" ca="1" si="1241"/>
        <v>0</v>
      </c>
      <c r="GX84" s="545">
        <f t="shared" ca="1" si="1241"/>
        <v>0</v>
      </c>
      <c r="GY84" s="545">
        <f t="shared" ca="1" si="1242"/>
        <v>0</v>
      </c>
      <c r="GZ84" s="545">
        <f t="shared" ca="1" si="1242"/>
        <v>0</v>
      </c>
      <c r="HA84" s="545">
        <f t="shared" ca="1" si="1242"/>
        <v>0</v>
      </c>
      <c r="HB84" s="545">
        <f t="shared" ca="1" si="1242"/>
        <v>0</v>
      </c>
      <c r="HC84" s="19">
        <f t="shared" ca="1" si="1243"/>
        <v>0</v>
      </c>
      <c r="HD84" s="115">
        <f t="shared" ca="1" si="1244"/>
        <v>0</v>
      </c>
      <c r="HE84" s="115">
        <f t="shared" ca="1" si="1244"/>
        <v>0</v>
      </c>
      <c r="HF84" s="115">
        <f t="shared" ca="1" si="1244"/>
        <v>0</v>
      </c>
      <c r="HG84" s="115">
        <f t="shared" ca="1" si="1244"/>
        <v>0</v>
      </c>
      <c r="HH84" s="115">
        <f t="shared" ca="1" si="1244"/>
        <v>0</v>
      </c>
      <c r="HI84" s="530">
        <f t="shared" ca="1" si="1245"/>
        <v>0</v>
      </c>
      <c r="HJ84" s="115">
        <f t="shared" ca="1" si="1246"/>
        <v>0</v>
      </c>
      <c r="HK84" s="115">
        <f t="shared" ca="1" si="1246"/>
        <v>0</v>
      </c>
      <c r="HL84" s="115">
        <f t="shared" ca="1" si="1246"/>
        <v>0</v>
      </c>
      <c r="HM84" s="115">
        <f t="shared" ca="1" si="1246"/>
        <v>0</v>
      </c>
      <c r="HN84" s="115">
        <f t="shared" ca="1" si="1246"/>
        <v>0</v>
      </c>
      <c r="HO84" s="530">
        <f t="shared" ca="1" si="1247"/>
        <v>0</v>
      </c>
      <c r="HP84" s="115">
        <f t="shared" ca="1" si="1248"/>
        <v>0</v>
      </c>
      <c r="HQ84" s="115">
        <f t="shared" ca="1" si="1248"/>
        <v>0</v>
      </c>
      <c r="HR84" s="115">
        <f t="shared" ca="1" si="1248"/>
        <v>0</v>
      </c>
      <c r="HS84" s="115">
        <f t="shared" ca="1" si="1248"/>
        <v>0</v>
      </c>
      <c r="HT84" s="115">
        <f t="shared" ca="1" si="1248"/>
        <v>0</v>
      </c>
      <c r="HU84" s="530">
        <f t="shared" ca="1" si="1249"/>
        <v>0</v>
      </c>
      <c r="HV84" s="115">
        <f t="shared" ca="1" si="1250"/>
        <v>0</v>
      </c>
      <c r="HW84" s="115">
        <f t="shared" ca="1" si="1250"/>
        <v>0</v>
      </c>
      <c r="HX84" s="115">
        <f t="shared" ca="1" si="1250"/>
        <v>0</v>
      </c>
      <c r="HY84" s="115">
        <f t="shared" ca="1" si="1250"/>
        <v>0</v>
      </c>
      <c r="HZ84" s="115">
        <f t="shared" ca="1" si="1250"/>
        <v>0</v>
      </c>
      <c r="IA84" s="530">
        <f t="shared" ca="1" si="1251"/>
        <v>0</v>
      </c>
      <c r="IB84" s="115">
        <f t="shared" ca="1" si="1252"/>
        <v>0</v>
      </c>
      <c r="IC84" s="115">
        <f t="shared" ca="1" si="1252"/>
        <v>0</v>
      </c>
      <c r="ID84" s="115">
        <f t="shared" ca="1" si="1252"/>
        <v>0</v>
      </c>
      <c r="IE84" s="115">
        <f t="shared" ca="1" si="1252"/>
        <v>0</v>
      </c>
      <c r="IF84" s="115">
        <f t="shared" ca="1" si="1252"/>
        <v>0</v>
      </c>
      <c r="IG84" s="530">
        <f t="shared" ca="1" si="1253"/>
        <v>0</v>
      </c>
      <c r="IH84" s="115">
        <f t="shared" ca="1" si="1254"/>
        <v>0</v>
      </c>
      <c r="II84" s="115">
        <f t="shared" ca="1" si="1254"/>
        <v>0</v>
      </c>
      <c r="IJ84" s="115">
        <f t="shared" ca="1" si="1254"/>
        <v>0</v>
      </c>
      <c r="IK84" s="115">
        <f t="shared" ca="1" si="1254"/>
        <v>0</v>
      </c>
      <c r="IL84" s="115">
        <f t="shared" ca="1" si="1254"/>
        <v>0</v>
      </c>
      <c r="IM84" s="530">
        <f t="shared" ca="1" si="1255"/>
        <v>0</v>
      </c>
      <c r="IN84" s="116">
        <f t="shared" ca="1" si="1256"/>
        <v>0</v>
      </c>
      <c r="IO84" s="116">
        <f t="shared" ca="1" si="1256"/>
        <v>0</v>
      </c>
      <c r="IP84" s="116">
        <f t="shared" ca="1" si="1256"/>
        <v>0</v>
      </c>
      <c r="IQ84" s="116">
        <f t="shared" ca="1" si="1256"/>
        <v>0</v>
      </c>
      <c r="IR84" s="545">
        <f t="shared" ca="1" si="1257"/>
        <v>0</v>
      </c>
      <c r="IS84" s="545">
        <f t="shared" ca="1" si="1257"/>
        <v>0</v>
      </c>
      <c r="IT84" s="545">
        <f t="shared" ca="1" si="1257"/>
        <v>0</v>
      </c>
      <c r="IU84" s="545">
        <f t="shared" ca="1" si="1257"/>
        <v>0</v>
      </c>
      <c r="IV84" s="545">
        <f t="shared" ca="1" si="1257"/>
        <v>0</v>
      </c>
      <c r="IW84" s="545">
        <f t="shared" ca="1" si="1257"/>
        <v>0</v>
      </c>
      <c r="IX84" s="545">
        <f t="shared" ca="1" si="1257"/>
        <v>0</v>
      </c>
      <c r="IY84" s="545">
        <f t="shared" ca="1" si="1257"/>
        <v>0</v>
      </c>
      <c r="IZ84" s="545">
        <f t="shared" ca="1" si="1257"/>
        <v>0</v>
      </c>
      <c r="JA84" s="545">
        <f t="shared" ca="1" si="1257"/>
        <v>0</v>
      </c>
      <c r="JB84" s="545">
        <f t="shared" ca="1" si="1257"/>
        <v>0</v>
      </c>
      <c r="JC84" s="545">
        <f t="shared" ca="1" si="1257"/>
        <v>0</v>
      </c>
      <c r="JD84" s="545">
        <f t="shared" ca="1" si="1257"/>
        <v>0</v>
      </c>
      <c r="JE84" s="545">
        <f t="shared" ca="1" si="1257"/>
        <v>0</v>
      </c>
      <c r="JF84" s="545">
        <f t="shared" ca="1" si="1257"/>
        <v>0</v>
      </c>
      <c r="JG84" s="545">
        <f t="shared" ca="1" si="1257"/>
        <v>0</v>
      </c>
      <c r="JH84" s="545">
        <f t="shared" ca="1" si="1258"/>
        <v>0</v>
      </c>
      <c r="JI84" s="545">
        <f t="shared" ca="1" si="1258"/>
        <v>0</v>
      </c>
      <c r="JJ84" s="545">
        <f t="shared" ca="1" si="1258"/>
        <v>0</v>
      </c>
      <c r="JK84" s="545">
        <f t="shared" ca="1" si="1258"/>
        <v>0</v>
      </c>
      <c r="JL84" s="19">
        <f t="shared" ca="1" si="1259"/>
        <v>0</v>
      </c>
      <c r="JM84" s="5">
        <f t="shared" ca="1" si="1260"/>
        <v>19</v>
      </c>
      <c r="JN84" s="9"/>
      <c r="JO84" s="5">
        <f t="shared" ca="1" si="1261"/>
        <v>1</v>
      </c>
      <c r="JP84" s="5" t="b">
        <f t="shared" ca="1" si="1261"/>
        <v>0</v>
      </c>
      <c r="JQ84" s="19">
        <f t="shared" ca="1" si="1262"/>
        <v>0</v>
      </c>
      <c r="JR84" s="5">
        <f t="shared" ca="1" si="1263"/>
        <v>0</v>
      </c>
      <c r="JS84" s="5">
        <f t="shared" ca="1" si="1264"/>
        <v>0.01</v>
      </c>
      <c r="JT84" s="5">
        <f t="shared" si="1265"/>
        <v>0</v>
      </c>
      <c r="JU84" s="19">
        <f t="shared" ca="1" si="1262"/>
        <v>0</v>
      </c>
      <c r="JV84" s="5">
        <f t="shared" ca="1" si="1266"/>
        <v>60</v>
      </c>
      <c r="JW84" s="5">
        <f t="shared" si="1267"/>
        <v>1</v>
      </c>
      <c r="JX84" s="19">
        <f t="shared" ca="1" si="1262"/>
        <v>1</v>
      </c>
      <c r="JY84" s="19">
        <f t="shared" ca="1" si="1262"/>
        <v>1</v>
      </c>
      <c r="JZ84" s="19">
        <f t="shared" ca="1" si="1262"/>
        <v>1</v>
      </c>
      <c r="KA84" s="19">
        <f t="shared" ca="1" si="1262"/>
        <v>1</v>
      </c>
      <c r="KB84" s="19">
        <f t="shared" ca="1" si="1262"/>
        <v>1</v>
      </c>
      <c r="KC84" s="19">
        <f t="shared" ca="1" si="1262"/>
        <v>0</v>
      </c>
      <c r="KD84" s="19">
        <f t="shared" ca="1" si="1262"/>
        <v>0</v>
      </c>
      <c r="KE84" s="19">
        <f t="shared" ca="1" si="1262"/>
        <v>1</v>
      </c>
      <c r="KF84" s="19">
        <f t="shared" ca="1" si="1262"/>
        <v>0</v>
      </c>
      <c r="KG84" s="19">
        <f t="shared" ca="1" si="1262"/>
        <v>0</v>
      </c>
      <c r="KH84" s="19">
        <f t="shared" ca="1" si="1262"/>
        <v>0</v>
      </c>
      <c r="KI84" s="19">
        <f t="shared" ca="1" si="1262"/>
        <v>1</v>
      </c>
      <c r="KJ84" s="19">
        <f t="shared" ca="1" si="1262"/>
        <v>0</v>
      </c>
      <c r="KK84" s="19">
        <f t="shared" ca="1" si="1262"/>
        <v>1</v>
      </c>
      <c r="KL84" s="19">
        <f t="shared" ca="1" si="1262"/>
        <v>0</v>
      </c>
      <c r="KM84" s="19">
        <f t="shared" ca="1" si="1262"/>
        <v>0</v>
      </c>
      <c r="KN84" s="19">
        <f t="shared" ca="1" si="1262"/>
        <v>0</v>
      </c>
      <c r="KO84" s="19">
        <f t="shared" ca="1" si="1262"/>
        <v>0</v>
      </c>
      <c r="KP84" s="19">
        <f t="shared" ca="1" si="1262"/>
        <v>0</v>
      </c>
      <c r="KQ84" s="19">
        <f t="shared" ca="1" si="1262"/>
        <v>0</v>
      </c>
      <c r="KR84" s="19">
        <f t="shared" ca="1" si="1262"/>
        <v>0</v>
      </c>
      <c r="KS84" s="19">
        <f t="shared" ca="1" si="1262"/>
        <v>0</v>
      </c>
      <c r="KT84" s="19">
        <f t="shared" ca="1" si="1262"/>
        <v>0</v>
      </c>
      <c r="KU84" s="19">
        <f t="shared" ca="1" si="1262"/>
        <v>0</v>
      </c>
      <c r="KV84" s="19">
        <f t="shared" ca="1" si="1262"/>
        <v>0</v>
      </c>
      <c r="KW84" s="19">
        <f t="shared" ca="1" si="1262"/>
        <v>0</v>
      </c>
      <c r="KX84" s="19">
        <f t="shared" ca="1" si="1262"/>
        <v>0</v>
      </c>
      <c r="KY84" s="19">
        <f t="shared" ca="1" si="1262"/>
        <v>0</v>
      </c>
      <c r="KZ84" s="19">
        <f t="shared" ca="1" si="1262"/>
        <v>0</v>
      </c>
      <c r="LA84" s="19">
        <f t="shared" ca="1" si="1262"/>
        <v>0</v>
      </c>
      <c r="LB84" s="19">
        <f t="shared" ca="1" si="1262"/>
        <v>0</v>
      </c>
      <c r="LC84" s="19">
        <f t="shared" ca="1" si="1262"/>
        <v>0</v>
      </c>
      <c r="LD84" s="19">
        <f t="shared" ca="1" si="1262"/>
        <v>0</v>
      </c>
      <c r="LE84" s="19">
        <f t="shared" ca="1" si="1262"/>
        <v>0</v>
      </c>
      <c r="LF84" s="19">
        <f t="shared" ca="1" si="1262"/>
        <v>0</v>
      </c>
      <c r="LG84" s="5">
        <f t="shared" ca="1" si="1268"/>
        <v>0</v>
      </c>
      <c r="LH84" s="5">
        <f t="shared" ca="1" si="1268"/>
        <v>0</v>
      </c>
      <c r="LI84" s="5">
        <f t="shared" ca="1" si="1268"/>
        <v>0.05</v>
      </c>
      <c r="LJ84" s="5">
        <f t="shared" ca="1" si="1268"/>
        <v>0.05</v>
      </c>
      <c r="LK84" s="19">
        <f t="shared" ca="1" si="1262"/>
        <v>0</v>
      </c>
      <c r="LL84" s="19">
        <f t="shared" ca="1" si="1262"/>
        <v>0</v>
      </c>
      <c r="LM84" s="19">
        <f t="shared" ca="1" si="1262"/>
        <v>0</v>
      </c>
      <c r="LN84" s="19">
        <f t="shared" ca="1" si="1262"/>
        <v>0</v>
      </c>
      <c r="LO84" s="19">
        <f t="shared" ca="1" si="1262"/>
        <v>0</v>
      </c>
      <c r="LP84" s="19">
        <f t="shared" ca="1" si="1262"/>
        <v>0</v>
      </c>
      <c r="LQ84" s="19">
        <f t="shared" ca="1" si="1262"/>
        <v>0</v>
      </c>
      <c r="LR84" s="19">
        <f t="shared" ca="1" si="1262"/>
        <v>1</v>
      </c>
      <c r="LS84" s="19">
        <f t="shared" ca="1" si="1262"/>
        <v>0</v>
      </c>
      <c r="LT84" s="19">
        <f t="shared" ca="1" si="1262"/>
        <v>0</v>
      </c>
      <c r="LU84" s="19">
        <f t="shared" ca="1" si="1262"/>
        <v>0</v>
      </c>
      <c r="LV84" s="19">
        <f t="shared" ca="1" si="1262"/>
        <v>0</v>
      </c>
      <c r="LW84" s="19">
        <f t="shared" ca="1" si="1262"/>
        <v>1</v>
      </c>
      <c r="LX84" s="9"/>
      <c r="LY84" s="5" t="b">
        <f t="shared" ca="1" si="1269"/>
        <v>0</v>
      </c>
      <c r="LZ84" s="461" t="str">
        <f t="shared" ca="1" si="1270"/>
        <v>-</v>
      </c>
      <c r="MA84" s="461">
        <v>2500</v>
      </c>
      <c r="MB84" s="608">
        <v>0.23</v>
      </c>
      <c r="MC84" s="461" t="str">
        <f t="shared" ca="1" si="1270"/>
        <v>-</v>
      </c>
      <c r="MD84" s="5" t="b">
        <f t="shared" ca="1" si="1271"/>
        <v>1</v>
      </c>
      <c r="ME84" s="5" t="b">
        <f t="shared" ca="1" si="1271"/>
        <v>0</v>
      </c>
      <c r="MF84" s="5" t="b">
        <f t="shared" ca="1" si="1271"/>
        <v>0</v>
      </c>
      <c r="MG84" s="135">
        <f t="shared" ca="1" si="1272"/>
        <v>1</v>
      </c>
      <c r="MH84" s="135">
        <f t="shared" ca="1" si="1272"/>
        <v>1</v>
      </c>
      <c r="MI84" s="5" t="b">
        <f t="shared" ca="1" si="1273"/>
        <v>0</v>
      </c>
      <c r="MJ84" s="5" t="b">
        <f t="shared" ca="1" si="1273"/>
        <v>0</v>
      </c>
      <c r="MK84" s="5" t="b">
        <f t="shared" ca="1" si="1273"/>
        <v>1</v>
      </c>
      <c r="ML84" s="5" t="b">
        <f t="shared" ca="1" si="1273"/>
        <v>0</v>
      </c>
      <c r="MM84" s="5">
        <f t="shared" ca="1" si="1274"/>
        <v>1</v>
      </c>
      <c r="MN84" s="5">
        <f t="shared" ca="1" si="1274"/>
        <v>0.66</v>
      </c>
      <c r="MO84" s="5" t="b">
        <f t="shared" ca="1" si="1275"/>
        <v>1</v>
      </c>
      <c r="MP84" s="5" t="str" cm="1">
        <f t="array" aca="1" ref="MP84" ca="1">IF(OR(MQ84:MQ84&lt;&gt;"-"),TRUE,"-")</f>
        <v>-</v>
      </c>
      <c r="MQ84" s="19" t="str">
        <f t="shared" ca="1" si="1276"/>
        <v>-</v>
      </c>
      <c r="MR84" s="5" t="str">
        <f t="array" aca="1" ref="MR84" ca="1">IF(OR(MS84:MY84&lt;&gt;"-"),TRUE,"-")</f>
        <v>-</v>
      </c>
      <c r="MS84" s="19" t="str">
        <f t="shared" ca="1" si="1277"/>
        <v>-</v>
      </c>
      <c r="MT84" s="19" t="str">
        <f t="shared" ca="1" si="1277"/>
        <v>-</v>
      </c>
      <c r="MU84" s="19" t="str">
        <f t="shared" ca="1" si="1277"/>
        <v>-</v>
      </c>
      <c r="MV84" s="19" t="str">
        <f t="shared" ca="1" si="1277"/>
        <v>-</v>
      </c>
      <c r="MW84" s="19" t="str">
        <f t="shared" ca="1" si="1277"/>
        <v>-</v>
      </c>
      <c r="MX84" s="19" t="str">
        <f t="shared" ca="1" si="1277"/>
        <v>-</v>
      </c>
      <c r="MY84" s="19" t="str">
        <f t="shared" ca="1" si="1277"/>
        <v>-</v>
      </c>
      <c r="MZ84" s="19" t="str">
        <f t="shared" ca="1" si="1277"/>
        <v>-</v>
      </c>
      <c r="NA84" s="19" t="str">
        <f t="shared" ca="1" si="1277"/>
        <v>-</v>
      </c>
      <c r="NB84" s="19" t="str">
        <f t="shared" ca="1" si="1277"/>
        <v>-</v>
      </c>
      <c r="NC84" s="19" t="b">
        <f t="shared" ca="1" si="1278"/>
        <v>1</v>
      </c>
      <c r="ND84" s="19">
        <f t="shared" ca="1" si="1278"/>
        <v>0</v>
      </c>
      <c r="NE84" s="5" t="str">
        <f t="shared" ca="1" si="1279"/>
        <v>-</v>
      </c>
      <c r="NF84" s="5" t="str">
        <f t="shared" ca="1" si="1279"/>
        <v>-</v>
      </c>
      <c r="NG84" s="5" t="str">
        <f t="shared" ca="1" si="1279"/>
        <v>-</v>
      </c>
      <c r="NH84" s="5" t="str">
        <f t="shared" ca="1" si="1279"/>
        <v>-</v>
      </c>
      <c r="NI84" s="19" t="str">
        <f t="shared" ca="1" si="1280"/>
        <v>-</v>
      </c>
      <c r="NJ84" s="19" t="str">
        <f t="shared" ca="1" si="1280"/>
        <v>-</v>
      </c>
      <c r="NK84" s="19" t="str">
        <f t="shared" ca="1" si="1280"/>
        <v>-</v>
      </c>
      <c r="NL84" s="19" t="str">
        <f t="shared" ca="1" si="1280"/>
        <v>-</v>
      </c>
      <c r="NM84" s="19" t="str">
        <f t="shared" ca="1" si="1280"/>
        <v>-</v>
      </c>
      <c r="NN84" s="19" t="str">
        <f t="shared" ca="1" si="1280"/>
        <v>-</v>
      </c>
      <c r="NO84" s="5" t="str">
        <f t="shared" ca="1" si="1281"/>
        <v>-</v>
      </c>
      <c r="NP84" s="5">
        <f t="shared" ca="1" si="1281"/>
        <v>500</v>
      </c>
      <c r="NQ84" s="5">
        <f t="shared" ca="1" si="1281"/>
        <v>500</v>
      </c>
      <c r="NR84" s="5" t="str">
        <f t="shared" ca="1" si="1281"/>
        <v>-</v>
      </c>
      <c r="NS84" s="5" t="str">
        <f t="shared" ca="1" si="1281"/>
        <v>-</v>
      </c>
      <c r="NT84" s="5" t="str">
        <f t="shared" ca="1" si="1281"/>
        <v>-</v>
      </c>
      <c r="NU84" s="5">
        <f t="shared" ca="1" si="1282"/>
        <v>1</v>
      </c>
      <c r="NV84" s="9"/>
      <c r="NW84" s="19">
        <f t="shared" ca="1" si="1280"/>
        <v>70</v>
      </c>
      <c r="NX84" s="19">
        <f t="shared" ca="1" si="1280"/>
        <v>50</v>
      </c>
      <c r="NY84" s="19">
        <f t="shared" ca="1" si="1283"/>
        <v>65</v>
      </c>
      <c r="NZ84" s="19">
        <f t="shared" ca="1" si="1283"/>
        <v>65</v>
      </c>
      <c r="OA84" s="5">
        <f t="shared" ca="1" si="1284"/>
        <v>1</v>
      </c>
      <c r="OB84" s="5">
        <f t="shared" ca="1" si="1285"/>
        <v>1</v>
      </c>
      <c r="OC84" s="5">
        <f t="shared" ca="1" si="1286"/>
        <v>1</v>
      </c>
      <c r="OD84" s="9"/>
      <c r="OE84" s="19" t="b">
        <f t="shared" ca="1" si="1287"/>
        <v>0</v>
      </c>
      <c r="OF84" s="19" t="b">
        <f t="shared" ca="1" si="1287"/>
        <v>0</v>
      </c>
      <c r="OG84" s="19">
        <f t="shared" ca="1" si="1283"/>
        <v>1</v>
      </c>
      <c r="OH84" s="19">
        <f t="shared" ca="1" si="1283"/>
        <v>1</v>
      </c>
      <c r="OI84" s="135">
        <f t="shared" ca="1" si="1288"/>
        <v>1</v>
      </c>
      <c r="OJ84" s="135">
        <f t="shared" ca="1" si="1288"/>
        <v>1</v>
      </c>
      <c r="OK84" s="135">
        <f t="shared" ca="1" si="1288"/>
        <v>1</v>
      </c>
      <c r="OL84" s="135">
        <f t="shared" ca="1" si="1288"/>
        <v>1</v>
      </c>
      <c r="OM84" s="135">
        <f t="shared" ca="1" si="1288"/>
        <v>1</v>
      </c>
      <c r="ON84" s="135">
        <f t="shared" ca="1" si="1288"/>
        <v>1</v>
      </c>
      <c r="OO84" s="135">
        <f t="shared" ca="1" si="1288"/>
        <v>1</v>
      </c>
      <c r="OP84" s="135">
        <f t="shared" ca="1" si="1288"/>
        <v>1</v>
      </c>
      <c r="OQ84" s="9"/>
      <c r="OR84" s="5" t="str" cm="1">
        <f t="array" aca="1" ref="OR84" ca="1">INDEX(i.LMU_Area,$K84,OR$26)</f>
        <v>-</v>
      </c>
      <c r="OS84" s="5" t="str" cm="1">
        <f t="array" aca="1" ref="OS84" ca="1">INDEX(i.LMU_Area,$K84,OS$26)</f>
        <v>-</v>
      </c>
      <c r="OT84" s="5" t="str" cm="1">
        <f t="array" aca="1" ref="OT84" ca="1">INDEX(i.LMU_Area,$K84,OT$26)</f>
        <v>-</v>
      </c>
      <c r="OU84" s="5" t="str" cm="1">
        <f t="array" aca="1" ref="OU84" ca="1">INDEX(i.LMU_Area,$K84,OU$26)</f>
        <v>-</v>
      </c>
      <c r="OV84" s="5" t="str" cm="1">
        <f t="array" aca="1" ref="OV84" ca="1">INDEX(i.LMU_Area,$K84,OV$26)</f>
        <v>-</v>
      </c>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5" t="str" cm="1">
        <f t="array" aca="1" ref="TF84" ca="1">INDEX(i.LMU_Area,$K84,TF$26)</f>
        <v>-</v>
      </c>
      <c r="TG84" s="5" t="str" cm="1">
        <f t="array" aca="1" ref="TG84" ca="1">INDEX(i.LMU_Area,$K84,TG$26)</f>
        <v>-</v>
      </c>
      <c r="TH84" s="5" t="str" cm="1">
        <f t="array" aca="1" ref="TH84" ca="1">INDEX(i.LMU_Area,$K84,TH$26)</f>
        <v>-</v>
      </c>
      <c r="TI84" s="5" t="str" cm="1">
        <f t="array" aca="1" ref="TI84" ca="1">INDEX(i.LMU_Area,$K84,TI$26)</f>
        <v>-</v>
      </c>
      <c r="TJ84" s="5" t="str" cm="1">
        <f t="array" aca="1" ref="TJ84" ca="1">INDEX(i.LMU_Area,$K84,TJ$26)</f>
        <v>-</v>
      </c>
      <c r="TK84" s="5" t="str" cm="1">
        <f t="array" aca="1" ref="TK84" ca="1">INDEX(i.LMU_Area,$K84,TK$26)</f>
        <v>-</v>
      </c>
      <c r="TL84" s="5" t="str" cm="1">
        <f t="array" aca="1" ref="TL84" ca="1">INDEX(i.LMU_Area,$K84,TL$26)</f>
        <v>-</v>
      </c>
      <c r="TM84" s="5" t="str" cm="1">
        <f t="array" aca="1" ref="TM84" ca="1">INDEX(i.LMU_Area,$K84,TM$26)</f>
        <v>-</v>
      </c>
      <c r="TN84" s="5" t="str" cm="1">
        <f t="array" aca="1" ref="TN84" ca="1">INDEX(i.LMU_Area,$K84,TN$26)</f>
        <v>-</v>
      </c>
      <c r="TO84" s="5" t="str" cm="1">
        <f t="array" aca="1" ref="TO84" ca="1">INDEX(i.LMU_Area,$K84,TO$26)</f>
        <v>-</v>
      </c>
      <c r="TP84" s="5" t="str" cm="1">
        <f t="array" aca="1" ref="TP84" ca="1">INDEX(i.LMU_Area,$K84,TP$26)</f>
        <v>-</v>
      </c>
      <c r="TQ84" s="5" t="str" cm="1">
        <f t="array" aca="1" ref="TQ84" ca="1">INDEX(i.LMU_Area,$K84,TQ$26)</f>
        <v>-</v>
      </c>
      <c r="TR84" s="5" t="str" cm="1">
        <f t="array" aca="1" ref="TR84" ca="1">INDEX(i.LMU_Area,$K84,TR$26)</f>
        <v>-</v>
      </c>
      <c r="TS84" s="5" t="str" cm="1">
        <f t="array" aca="1" ref="TS84" ca="1">INDEX(i.LMU_Area,$K84,TS$26)</f>
        <v>-</v>
      </c>
      <c r="TT84" s="5" t="str" cm="1">
        <f t="array" aca="1" ref="TT84" ca="1">INDEX(i.LMU_Area,$K84,TT$26)</f>
        <v>-</v>
      </c>
      <c r="TU84" s="5" t="str" cm="1">
        <f t="array" aca="1" ref="TU84" ca="1">INDEX(i.LMU_Area,$K84,TU$26)</f>
        <v>-</v>
      </c>
      <c r="TV84" s="5" t="str" cm="1">
        <f t="array" aca="1" ref="TV84" ca="1">INDEX(i.LMU_Area,$K84,TV$26)</f>
        <v>-</v>
      </c>
      <c r="TW84" s="5" t="str" cm="1">
        <f t="array" aca="1" ref="TW84" ca="1">INDEX(i.LMU_Area,$K84,TW$26)</f>
        <v>-</v>
      </c>
      <c r="TX84" s="5" t="str" cm="1">
        <f t="array" aca="1" ref="TX84" ca="1">INDEX(i.LMU_Area,$K84,TX$26)</f>
        <v>-</v>
      </c>
      <c r="TY84" s="5" t="str" cm="1">
        <f t="array" aca="1" ref="TY84" ca="1">INDEX(i.LMU_Area,$K84,TY$26)</f>
        <v>-</v>
      </c>
      <c r="TZ84" s="5" t="str" cm="1">
        <f t="array" aca="1" ref="TZ84" ca="1">INDEX(i.LMU_Area,$K84,TZ$26)</f>
        <v>-</v>
      </c>
      <c r="UA84" s="5" t="str" cm="1">
        <f t="array" aca="1" ref="UA84" ca="1">INDEX(i.LMU_Area,$K84,UA$26)</f>
        <v>-</v>
      </c>
      <c r="UB84" s="5" t="str" cm="1">
        <f t="array" aca="1" ref="UB84" ca="1">INDEX(i.LMU_Area,$K84,UB$26)</f>
        <v>-</v>
      </c>
      <c r="UC84" s="5" t="str" cm="1">
        <f t="array" aca="1" ref="UC84" ca="1">INDEX(i.LMU_Area,$K84,UC$26)</f>
        <v>-</v>
      </c>
      <c r="UD84" s="5" t="str" cm="1">
        <f t="array" aca="1" ref="UD84" ca="1">INDEX(i.LMU_Area,$K84,UD$26)</f>
        <v>-</v>
      </c>
      <c r="UE84" s="5" t="str" cm="1">
        <f t="array" aca="1" ref="UE84" ca="1">INDEX(i.LMU_Area,$K84,UE$26)</f>
        <v>-</v>
      </c>
      <c r="UF84" s="5" t="str" cm="1">
        <f t="array" aca="1" ref="UF84" ca="1">INDEX(i.LMU_Area,$K84,UF$26)</f>
        <v>-</v>
      </c>
      <c r="UG84" s="5" t="str" cm="1">
        <f t="array" aca="1" ref="UG84" ca="1">INDEX(i.LMU_Area,$K84,UG$26)</f>
        <v>-</v>
      </c>
      <c r="UH84" s="5" t="str" cm="1">
        <f t="array" aca="1" ref="UH84" ca="1">INDEX(i.LMU_Area,$K84,UH$26)</f>
        <v>-</v>
      </c>
      <c r="UI84" s="5" t="str" cm="1">
        <f t="array" aca="1" ref="UI84" ca="1">INDEX(i.LMU_Area,$K84,UI$26)</f>
        <v>-</v>
      </c>
      <c r="UJ84" s="5" t="str" cm="1">
        <f t="array" aca="1" ref="UJ84" ca="1">INDEX(i.LMU_Area,$K84,UJ$26)</f>
        <v>-</v>
      </c>
      <c r="UK84" s="5" t="str" cm="1">
        <f t="array" aca="1" ref="UK84" ca="1">INDEX(i.LMU_Area,$K84,UK$26)</f>
        <v>-</v>
      </c>
      <c r="UL84" s="5" t="str" cm="1">
        <f t="array" aca="1" ref="UL84" ca="1">INDEX(i.LMU_Area,$K84,UL$26)</f>
        <v>-</v>
      </c>
      <c r="UM84" s="5" t="str" cm="1">
        <f t="array" aca="1" ref="UM84" ca="1">INDEX(i.LMU_Area,$K84,UM$26)</f>
        <v>-</v>
      </c>
      <c r="UN84" s="5" t="str" cm="1">
        <f t="array" aca="1" ref="UN84" ca="1">INDEX(i.LMU_Area,$K84,UN$26)</f>
        <v>-</v>
      </c>
      <c r="UO84" s="5" t="str" cm="1">
        <f t="array" aca="1" ref="UO84" ca="1">INDEX(i.LMU_Area,$K84,UO$26)</f>
        <v>-</v>
      </c>
      <c r="UP84" s="5" t="str" cm="1">
        <f t="array" aca="1" ref="UP84" ca="1">INDEX(i.LMU_Area,$K84,UP$26)</f>
        <v>-</v>
      </c>
      <c r="UQ84" s="5" t="str" cm="1">
        <f t="array" aca="1" ref="UQ84" ca="1">INDEX(i.LMU_Area,$K84,UQ$26)</f>
        <v>-</v>
      </c>
      <c r="UR84" s="5" t="str" cm="1">
        <f t="array" aca="1" ref="UR84" ca="1">INDEX(i.LMU_Area,$K84,UR$26)</f>
        <v>-</v>
      </c>
      <c r="US84" s="5" t="str" cm="1">
        <f t="array" aca="1" ref="US84" ca="1">INDEX(i.LMU_Area,$K84,US$26)</f>
        <v>-</v>
      </c>
      <c r="UT84" s="5" t="str" cm="1">
        <f t="array" aca="1" ref="UT84" ca="1">INDEX(i.LMU_Area,$K84,UT$26)</f>
        <v>-</v>
      </c>
      <c r="UU84" s="5" t="str" cm="1">
        <f t="array" aca="1" ref="UU84" ca="1">INDEX(i.LMU_Area,$K84,UU$26)</f>
        <v>-</v>
      </c>
      <c r="UV84" s="5" t="str" cm="1">
        <f t="array" aca="1" ref="UV84" ca="1">INDEX(i.LMU_Area,$K84,UV$26)</f>
        <v>-</v>
      </c>
      <c r="UW84" s="5" t="str" cm="1">
        <f t="array" aca="1" ref="UW84" ca="1">INDEX(i.LMU_Area,$K84,UW$26)</f>
        <v>-</v>
      </c>
      <c r="UX84" s="5" t="str" cm="1">
        <f t="array" aca="1" ref="UX84" ca="1">INDEX(i.LMU_Area,$K84,UX$26)</f>
        <v>-</v>
      </c>
      <c r="UY84" s="5" t="str" cm="1">
        <f t="array" aca="1" ref="UY84" ca="1">INDEX(i.LMU_Area,$K84,UY$26)</f>
        <v>-</v>
      </c>
      <c r="UZ84" s="5" t="str" cm="1">
        <f t="array" aca="1" ref="UZ84" ca="1">INDEX(i.LMU_Area,$K84,UZ$26)</f>
        <v>-</v>
      </c>
      <c r="VA84" s="5" t="str" cm="1">
        <f t="array" aca="1" ref="VA84" ca="1">INDEX(i.LMU_Area,$K84,VA$26)</f>
        <v>-</v>
      </c>
      <c r="VB84" s="5" t="str" cm="1">
        <f t="array" aca="1" ref="VB84" ca="1">INDEX(i.LMU_Area,$K84,VB$26)</f>
        <v>-</v>
      </c>
      <c r="VC84" s="5" t="str" cm="1">
        <f t="array" aca="1" ref="VC84" ca="1">INDEX(i.LMU_Area,$K84,VC$26)</f>
        <v>-</v>
      </c>
      <c r="VD84" s="5" t="str" cm="1">
        <f t="array" aca="1" ref="VD84" ca="1">INDEX(i.LMU_Area,$K84,VD$26)</f>
        <v>-</v>
      </c>
      <c r="VE84" s="5" t="str" cm="1">
        <f t="array" aca="1" ref="VE84" ca="1">INDEX(i.LMU_Area,$K84,VE$26)</f>
        <v>-</v>
      </c>
      <c r="VF84" s="5" t="str" cm="1">
        <f t="array" aca="1" ref="VF84" ca="1">INDEX(i.LMU_Area,$K84,VF$26)</f>
        <v>-</v>
      </c>
      <c r="VG84" s="5" t="str" cm="1">
        <f t="array" aca="1" ref="VG84" ca="1">INDEX(i.LMU_Area,$K84,VG$26)</f>
        <v>-</v>
      </c>
      <c r="VH84" s="5" t="str" cm="1">
        <f t="array" aca="1" ref="VH84" ca="1">INDEX(i.LMU_Area,$K84,VH$26)</f>
        <v>-</v>
      </c>
      <c r="VI84" s="5" t="str" cm="1">
        <f t="array" aca="1" ref="VI84" ca="1">INDEX(i.LMU_Area,$K84,VI$26)</f>
        <v>-</v>
      </c>
      <c r="VJ84" s="5" t="str" cm="1">
        <f t="array" aca="1" ref="VJ84" ca="1">INDEX(i.LMU_Area,$K84,VJ$26)</f>
        <v>-</v>
      </c>
      <c r="VK84" s="5" t="str" cm="1">
        <f t="array" aca="1" ref="VK84" ca="1">INDEX(i.LMU_Area,$K84,VK$26)</f>
        <v>-</v>
      </c>
      <c r="VL84" s="5" t="str" cm="1">
        <f t="array" aca="1" ref="VL84" ca="1">INDEX(i.LMU_Area,$K84,VL$26)</f>
        <v>-</v>
      </c>
      <c r="VM84" s="5" t="str" cm="1">
        <f t="array" aca="1" ref="VM84" ca="1">INDEX(i.LMU_Area,$K84,VM$26)</f>
        <v>-</v>
      </c>
      <c r="VN84" s="5" t="str" cm="1">
        <f t="array" aca="1" ref="VN84" ca="1">INDEX(i.LMU_Area,$K84,VN$26)</f>
        <v>-</v>
      </c>
      <c r="VO84" s="5" t="str" cm="1">
        <f t="array" aca="1" ref="VO84" ca="1">INDEX(i.LMU_Area,$K84,VO$26)</f>
        <v>-</v>
      </c>
      <c r="VP84" s="5" t="str" cm="1">
        <f t="array" aca="1" ref="VP84" ca="1">INDEX(i.LMU_Area,$K84,VP$26)</f>
        <v>-</v>
      </c>
      <c r="VQ84" s="5" t="str" cm="1">
        <f t="array" aca="1" ref="VQ84" ca="1">INDEX(i.LMU_Area,$K84,VQ$26)</f>
        <v>-</v>
      </c>
      <c r="VR84" s="5" t="str" cm="1">
        <f t="array" aca="1" ref="VR84" ca="1">INDEX(i.LMU_Area,$K84,VR$26)</f>
        <v>-</v>
      </c>
      <c r="VS84" s="5" t="str" cm="1">
        <f t="array" aca="1" ref="VS84" ca="1">INDEX(i.LMU_Area,$K84,VS$26)</f>
        <v>-</v>
      </c>
      <c r="VT84" s="5" t="str" cm="1">
        <f t="array" aca="1" ref="VT84" ca="1">INDEX(i.LMU_Area,$K84,VT$26)</f>
        <v>-</v>
      </c>
      <c r="VU84" s="5" t="str" cm="1">
        <f t="array" aca="1" ref="VU84" ca="1">INDEX(i.LMU_Area,$K84,VU$26)</f>
        <v>-</v>
      </c>
      <c r="VV84" s="5" t="str" cm="1">
        <f t="array" aca="1" ref="VV84" ca="1">INDEX(i.LMU_Area,$K84,VV$26)</f>
        <v>-</v>
      </c>
      <c r="VW84" s="5" t="str" cm="1">
        <f t="array" aca="1" ref="VW84" ca="1">INDEX(i.LMU_Area,$K84,VW$26)</f>
        <v>-</v>
      </c>
      <c r="VX84" s="5" t="str" cm="1">
        <f t="array" aca="1" ref="VX84" ca="1">INDEX(i.LMU_Area,$K84,VX$26)</f>
        <v>-</v>
      </c>
      <c r="VY84" s="5" t="str" cm="1">
        <f t="array" aca="1" ref="VY84" ca="1">INDEX(i.LMU_Area,$K84,VY$26)</f>
        <v>-</v>
      </c>
      <c r="VZ84" s="5" t="str" cm="1">
        <f t="array" aca="1" ref="VZ84" ca="1">INDEX(i.LMU_Area,$K84,VZ$26)</f>
        <v>-</v>
      </c>
      <c r="WA84" s="5" t="str" cm="1">
        <f t="array" aca="1" ref="WA84" ca="1">INDEX(i.LMU_Area,$K84,WA$26)</f>
        <v>-</v>
      </c>
      <c r="WB84" s="5" t="str" cm="1">
        <f t="array" aca="1" ref="WB84" ca="1">INDEX(i.LMU_Area,$K84,WB$26)</f>
        <v>-</v>
      </c>
      <c r="WC84" s="5" t="str" cm="1">
        <f t="array" aca="1" ref="WC84" ca="1">INDEX(i.LMU_Area,$K84,WC$26)</f>
        <v>-</v>
      </c>
      <c r="WD84" s="5" t="str" cm="1">
        <f t="array" aca="1" ref="WD84" ca="1">INDEX(i.LMU_Area,$K84,WD$26)</f>
        <v>-</v>
      </c>
      <c r="WE84" s="5" t="str" cm="1">
        <f t="array" aca="1" ref="WE84" ca="1">INDEX(i.LMU_Area,$K84,WE$26)</f>
        <v>-</v>
      </c>
      <c r="WF84" s="5" t="str" cm="1">
        <f t="array" aca="1" ref="WF84" ca="1">INDEX(i.LMU_Area,$K84,WF$26)</f>
        <v>-</v>
      </c>
      <c r="WG84" s="5" t="str" cm="1">
        <f t="array" aca="1" ref="WG84" ca="1">INDEX(i.LMU_Area,$K84,WG$26)</f>
        <v>-</v>
      </c>
      <c r="WH84" s="5" t="str" cm="1">
        <f t="array" aca="1" ref="WH84" ca="1">INDEX(i.LMU_Area,$K84,WH$26)</f>
        <v>-</v>
      </c>
      <c r="WI84" s="5" t="str" cm="1">
        <f t="array" aca="1" ref="WI84" ca="1">INDEX(i.LMU_Area,$K84,WI$26)</f>
        <v>-</v>
      </c>
      <c r="WJ84" s="5" t="str" cm="1">
        <f t="array" aca="1" ref="WJ84" ca="1">INDEX(i.LMU_Area,$K84,WJ$26)</f>
        <v>-</v>
      </c>
      <c r="WK84" s="5" t="str" cm="1">
        <f t="array" aca="1" ref="WK84" ca="1">INDEX(i.LMU_Area,$K84,WK$26)</f>
        <v>-</v>
      </c>
      <c r="WL84" s="5" t="str" cm="1">
        <f t="array" aca="1" ref="WL84" ca="1">INDEX(i.LMU_Area,$K84,WL$26)</f>
        <v>-</v>
      </c>
      <c r="WM84" s="5" t="str" cm="1">
        <f t="array" aca="1" ref="WM84" ca="1">INDEX(i.LMU_Area,$K84,WM$26)</f>
        <v>-</v>
      </c>
      <c r="WN84" s="5" t="str" cm="1">
        <f t="array" aca="1" ref="WN84" ca="1">INDEX(i.LMU_Area,$K84,WN$26)</f>
        <v>-</v>
      </c>
      <c r="WO84" s="5" t="str" cm="1">
        <f t="array" aca="1" ref="WO84" ca="1">INDEX(i.LMU_Area,$K84,WO$26)</f>
        <v>-</v>
      </c>
      <c r="WP84" s="5" t="str" cm="1">
        <f t="array" aca="1" ref="WP84" ca="1">INDEX(i.LMU_Area,$K84,WP$26)</f>
        <v>-</v>
      </c>
      <c r="WQ84" s="5" t="str" cm="1">
        <f t="array" aca="1" ref="WQ84" ca="1">INDEX(i.LMU_Area,$K84,WQ$26)</f>
        <v>-</v>
      </c>
      <c r="WR84" s="5" t="str" cm="1">
        <f t="array" aca="1" ref="WR84" ca="1">INDEX(i.LMU_Area,$K84,WR$26)</f>
        <v>-</v>
      </c>
      <c r="WS84" s="5" t="str" cm="1">
        <f t="array" aca="1" ref="WS84" ca="1">INDEX(i.LMU_Area,$K84,WS$26)</f>
        <v>-</v>
      </c>
      <c r="WT84" s="5" t="str" cm="1">
        <f t="array" aca="1" ref="WT84" ca="1">INDEX(i.LMU_Area,$K84,WT$26)</f>
        <v>-</v>
      </c>
      <c r="WU84" s="5" t="str" cm="1">
        <f t="array" aca="1" ref="WU84" ca="1">INDEX(i.LMU_Area,$K84,WU$26)</f>
        <v>-</v>
      </c>
      <c r="WV84" s="5" t="str" cm="1">
        <f t="array" aca="1" ref="WV84" ca="1">INDEX(i.LMU_Area,$K84,WV$26)</f>
        <v>-</v>
      </c>
      <c r="WW84" s="5" t="str" cm="1">
        <f t="array" aca="1" ref="WW84" ca="1">INDEX(i.LMU_Area,$K84,WW$26)</f>
        <v>-</v>
      </c>
      <c r="WX84" s="5" t="str" cm="1">
        <f t="array" aca="1" ref="WX84" ca="1">INDEX(i.LMU_Area,$K84,WX$26)</f>
        <v>-</v>
      </c>
      <c r="WY84" s="5" t="str" cm="1">
        <f t="array" aca="1" ref="WY84" ca="1">INDEX(i.LMU_Area,$K84,WY$26)</f>
        <v>-</v>
      </c>
      <c r="WZ84" s="5" t="str" cm="1">
        <f t="array" aca="1" ref="WZ84" ca="1">INDEX(i.LMU_Area,$K84,WZ$26)</f>
        <v>-</v>
      </c>
      <c r="XA84" s="5" t="str" cm="1">
        <f t="array" aca="1" ref="XA84" ca="1">INDEX(i.LMU_Area,$K84,XA$26)</f>
        <v>-</v>
      </c>
      <c r="XB84" s="5" t="str" cm="1">
        <f t="array" aca="1" ref="XB84" ca="1">INDEX(i.LMU_Area,$K84,XB$26)</f>
        <v>-</v>
      </c>
      <c r="XC84" s="5" t="str" cm="1">
        <f t="array" aca="1" ref="XC84" ca="1">INDEX(i.LMU_Area,$K84,XC$26)</f>
        <v>-</v>
      </c>
      <c r="XD84" s="5" t="str" cm="1">
        <f t="array" aca="1" ref="XD84" ca="1">INDEX(i.LMU_Area,$K84,XD$26)</f>
        <v>-</v>
      </c>
      <c r="XE84" s="5" t="str" cm="1">
        <f t="array" aca="1" ref="XE84" ca="1">INDEX(i.LMU_Area,$K84,XE$26)</f>
        <v>-</v>
      </c>
      <c r="XF84" s="5" t="str" cm="1">
        <f t="array" aca="1" ref="XF84" ca="1">INDEX(i.LMU_Area,$K84,XF$26)</f>
        <v>-</v>
      </c>
      <c r="XG84" s="5" t="str" cm="1">
        <f t="array" aca="1" ref="XG84" ca="1">INDEX(i.LMU_Area,$K84,XG$26)</f>
        <v>-</v>
      </c>
      <c r="XH84" s="5" t="str" cm="1">
        <f t="array" aca="1" ref="XH84" ca="1">INDEX(i.LMU_Area,$K84,XH$26)</f>
        <v>-</v>
      </c>
      <c r="XI84" s="5" t="str" cm="1">
        <f t="array" aca="1" ref="XI84" ca="1">INDEX(i.LMU_Area,$K84,XI$26)</f>
        <v>-</v>
      </c>
      <c r="XJ84" s="5" t="str" cm="1">
        <f t="array" aca="1" ref="XJ84" ca="1">INDEX(i.LMU_Area,$K84,XJ$26)</f>
        <v>-</v>
      </c>
      <c r="XK84" s="5" t="str" cm="1">
        <f t="array" aca="1" ref="XK84" ca="1">INDEX(i.LMU_Area,$K84,XK$26)</f>
        <v>-</v>
      </c>
      <c r="XL84" s="5" t="str" cm="1">
        <f t="array" aca="1" ref="XL84" ca="1">INDEX(i.LMU_Area,$K84,XL$26)</f>
        <v>-</v>
      </c>
      <c r="XM84" s="5" t="str" cm="1">
        <f t="array" aca="1" ref="XM84" ca="1">INDEX(i.LMU_Area,$K84,XM$26)</f>
        <v>-</v>
      </c>
      <c r="XN84" s="5" t="str" cm="1">
        <f t="array" aca="1" ref="XN84" ca="1">INDEX(i.LMU_Area,$K84,XN$26)</f>
        <v>-</v>
      </c>
      <c r="XO84" s="5" t="str" cm="1">
        <f t="array" aca="1" ref="XO84" ca="1">INDEX(i.LMU_Area,$K84,XO$26)</f>
        <v>-</v>
      </c>
      <c r="XP84" s="5" t="str" cm="1">
        <f t="array" aca="1" ref="XP84" ca="1">INDEX(i.LMU_Area,$K84,XP$26)</f>
        <v>-</v>
      </c>
      <c r="XQ84" s="5" t="str" cm="1">
        <f t="array" aca="1" ref="XQ84" ca="1">INDEX(i.LMU_Area,$K84,XQ$26)</f>
        <v>-</v>
      </c>
      <c r="XR84" s="5" t="str" cm="1">
        <f t="array" aca="1" ref="XR84" ca="1">INDEX(i.LMU_Area,$K84,XR$26)</f>
        <v>-</v>
      </c>
      <c r="XS84" s="5" t="str" cm="1">
        <f t="array" aca="1" ref="XS84" ca="1">INDEX(i.LMU_Area,$K84,XS$26)</f>
        <v>-</v>
      </c>
      <c r="XT84" s="5" t="str" cm="1">
        <f t="array" aca="1" ref="XT84" ca="1">INDEX(i.LMU_Area,$K84,XT$26)</f>
        <v>-</v>
      </c>
      <c r="XU84" s="5" t="str" cm="1">
        <f t="array" aca="1" ref="XU84" ca="1">INDEX(i.LMU_Area,$K84,XU$26)</f>
        <v>-</v>
      </c>
      <c r="XV84" s="5" t="str" cm="1">
        <f t="array" aca="1" ref="XV84" ca="1">INDEX(i.LMU_Area,$K84,XV$26)</f>
        <v>-</v>
      </c>
      <c r="XW84" s="5" t="str" cm="1">
        <f t="array" aca="1" ref="XW84" ca="1">INDEX(i.LMU_Area,$K84,XW$26)</f>
        <v>-</v>
      </c>
      <c r="XX84" s="5" t="str" cm="1">
        <f t="array" aca="1" ref="XX84" ca="1">INDEX(i.LMU_Area,$K84,XX$26)</f>
        <v>-</v>
      </c>
      <c r="XY84" s="5" t="str" cm="1">
        <f t="array" aca="1" ref="XY84" ca="1">INDEX(i.LMU_Area,$K84,XY$26)</f>
        <v>-</v>
      </c>
      <c r="XZ84" s="5" t="str" cm="1">
        <f t="array" aca="1" ref="XZ84" ca="1">INDEX(i.LMU_Area,$K84,XZ$26)</f>
        <v>-</v>
      </c>
      <c r="YA84" s="5" t="str" cm="1">
        <f t="array" aca="1" ref="YA84" ca="1">INDEX(i.LMU_Area,$K84,YA$26)</f>
        <v>-</v>
      </c>
      <c r="YB84" s="5" t="str" cm="1">
        <f t="array" aca="1" ref="YB84" ca="1">INDEX(i.LMU_Area,$K84,YB$26)</f>
        <v>-</v>
      </c>
      <c r="YC84" s="5" t="str" cm="1">
        <f t="array" aca="1" ref="YC84" ca="1">INDEX(i.LMU_Area,$K84,YC$26)</f>
        <v>-</v>
      </c>
      <c r="YD84" s="5" t="str" cm="1">
        <f t="array" aca="1" ref="YD84" ca="1">INDEX(i.LMU_Area,$K84,YD$26)</f>
        <v>-</v>
      </c>
      <c r="YE84" s="5" t="str" cm="1">
        <f t="array" aca="1" ref="YE84" ca="1">INDEX(i.LMU_Area,$K84,YE$26)</f>
        <v>-</v>
      </c>
      <c r="YF84" s="5" t="str" cm="1">
        <f t="array" aca="1" ref="YF84" ca="1">INDEX(i.LMU_Area,$K84,YF$26)</f>
        <v>-</v>
      </c>
      <c r="YG84" s="5" t="str" cm="1">
        <f t="array" aca="1" ref="YG84" ca="1">INDEX(i.LMU_Area,$K84,YG$26)</f>
        <v>-</v>
      </c>
      <c r="YH84" s="5" t="str" cm="1">
        <f t="array" aca="1" ref="YH84" ca="1">INDEX(i.LMU_Area,$K84,YH$26)</f>
        <v>-</v>
      </c>
      <c r="YI84" s="5" t="str" cm="1">
        <f t="array" aca="1" ref="YI84" ca="1">INDEX(i.LMU_Area,$K84,YI$26)</f>
        <v>-</v>
      </c>
      <c r="YJ84" s="5" t="str" cm="1">
        <f t="array" aca="1" ref="YJ84" ca="1">INDEX(i.LMU_Area,$K84,YJ$26)</f>
        <v>-</v>
      </c>
      <c r="YK84" s="5" t="str" cm="1">
        <f t="array" aca="1" ref="YK84" ca="1">INDEX(i.LMU_Area,$K84,YK$26)</f>
        <v>-</v>
      </c>
      <c r="YL84" s="5" t="str" cm="1">
        <f t="array" aca="1" ref="YL84" ca="1">INDEX(i.LMU_Area,$K84,YL$26)</f>
        <v>-</v>
      </c>
      <c r="YM84" s="5" t="str" cm="1">
        <f t="array" aca="1" ref="YM84" ca="1">INDEX(i.LMU_Area,$K84,YM$26)</f>
        <v>-</v>
      </c>
      <c r="YN84" s="5" t="str" cm="1">
        <f t="array" aca="1" ref="YN84" ca="1">INDEX(i.LMU_Area,$K84,YN$26)</f>
        <v>-</v>
      </c>
      <c r="YO84" s="5" t="str" cm="1">
        <f t="array" aca="1" ref="YO84" ca="1">INDEX(i.LMU_Area,$K84,YO$26)</f>
        <v>-</v>
      </c>
      <c r="YP84" s="5" t="str" cm="1">
        <f t="array" aca="1" ref="YP84" ca="1">INDEX(i.LMU_Area,$K84,YP$26)</f>
        <v>-</v>
      </c>
      <c r="YQ84" s="5" t="str" cm="1">
        <f t="array" aca="1" ref="YQ84" ca="1">INDEX(i.LMU_Area,$K84,YQ$26)</f>
        <v>-</v>
      </c>
      <c r="YR84" s="5" t="str" cm="1">
        <f t="array" aca="1" ref="YR84" ca="1">INDEX(i.LMU_Area,$K84,YR$26)</f>
        <v>-</v>
      </c>
      <c r="YS84" s="5" t="str" cm="1">
        <f t="array" aca="1" ref="YS84" ca="1">INDEX(i.LMU_Area,$K84,YS$26)</f>
        <v>-</v>
      </c>
      <c r="YT84" s="5" t="str" cm="1">
        <f t="array" aca="1" ref="YT84" ca="1">INDEX(i.LMU_Area,$K84,YT$26)</f>
        <v>-</v>
      </c>
      <c r="YU84" s="5" t="str" cm="1">
        <f t="array" aca="1" ref="YU84" ca="1">INDEX(i.LMU_Area,$K84,YU$26)</f>
        <v>-</v>
      </c>
      <c r="YV84" s="5" t="str" cm="1">
        <f t="array" aca="1" ref="YV84" ca="1">INDEX(i.LMU_Area,$K84,YV$26)</f>
        <v>-</v>
      </c>
      <c r="YW84" s="5" t="str" cm="1">
        <f t="array" aca="1" ref="YW84" ca="1">INDEX(i.LMU_Area,$K84,YW$26)</f>
        <v>-</v>
      </c>
      <c r="YX84" s="5" t="str" cm="1">
        <f t="array" aca="1" ref="YX84" ca="1">INDEX(i.LMU_Area,$K84,YX$26)</f>
        <v>-</v>
      </c>
      <c r="YY84" s="5" t="str" cm="1">
        <f t="array" aca="1" ref="YY84" ca="1">INDEX(i.LMU_Area,$K84,YY$26)</f>
        <v>-</v>
      </c>
      <c r="YZ84" s="5" t="str" cm="1">
        <f t="array" aca="1" ref="YZ84" ca="1">INDEX(i.LMU_Area,$K84,YZ$26)</f>
        <v>-</v>
      </c>
      <c r="ZA84" s="5" t="str" cm="1">
        <f t="array" aca="1" ref="ZA84" ca="1">INDEX(i.LMU_Area,$K84,ZA$26)</f>
        <v>-</v>
      </c>
      <c r="ZB84" s="5" t="str" cm="1">
        <f t="array" aca="1" ref="ZB84" ca="1">INDEX(i.LMU_Area,$K84,ZB$26)</f>
        <v>-</v>
      </c>
      <c r="ZC84" s="5" t="str" cm="1">
        <f t="array" aca="1" ref="ZC84" ca="1">INDEX(i.LMU_Area,$K84,ZC$26)</f>
        <v>-</v>
      </c>
      <c r="ZD84" s="5" t="str" cm="1">
        <f t="array" aca="1" ref="ZD84" ca="1">INDEX(i.LMU_Area,$K84,ZD$26)</f>
        <v>-</v>
      </c>
      <c r="ZE84" s="5" t="str" cm="1">
        <f t="array" aca="1" ref="ZE84" ca="1">INDEX(i.LMU_Area,$K84,ZE$26)</f>
        <v>-</v>
      </c>
      <c r="ZF84" s="5" t="str" cm="1">
        <f t="array" aca="1" ref="ZF84" ca="1">INDEX(i.LMU_Area,$K84,ZF$26)</f>
        <v>-</v>
      </c>
      <c r="ZG84" s="5" t="str" cm="1">
        <f t="array" aca="1" ref="ZG84" ca="1">INDEX(i.LMU_Area,$K84,ZG$26)</f>
        <v>-</v>
      </c>
      <c r="ZH84" s="5" t="str" cm="1">
        <f t="array" aca="1" ref="ZH84" ca="1">INDEX(i.LMU_Area,$K84,ZH$26)</f>
        <v>-</v>
      </c>
      <c r="ZI84" s="5" t="str" cm="1">
        <f t="array" aca="1" ref="ZI84" ca="1">INDEX(i.LMU_Area,$K84,ZI$26)</f>
        <v>-</v>
      </c>
      <c r="ZJ84" s="5" t="str" cm="1">
        <f t="array" aca="1" ref="ZJ84" ca="1">INDEX(i.LMU_Area,$K84,ZJ$26)</f>
        <v>-</v>
      </c>
      <c r="ZK84" s="5" t="str" cm="1">
        <f t="array" aca="1" ref="ZK84" ca="1">INDEX(i.LMU_Area,$K84,ZK$26)</f>
        <v>-</v>
      </c>
      <c r="ZL84" s="5" t="str" cm="1">
        <f t="array" aca="1" ref="ZL84" ca="1">INDEX(i.LMU_Area,$K84,ZL$26)</f>
        <v>-</v>
      </c>
      <c r="ZM84" s="5" t="str" cm="1">
        <f t="array" aca="1" ref="ZM84" ca="1">INDEX(i.LMU_Area,$K84,ZM$26)</f>
        <v>-</v>
      </c>
      <c r="ZN84" s="5" t="str" cm="1">
        <f t="array" aca="1" ref="ZN84" ca="1">INDEX(i.LMU_Area,$K84,ZN$26)</f>
        <v>-</v>
      </c>
      <c r="ZO84" s="5" t="str" cm="1">
        <f t="array" aca="1" ref="ZO84" ca="1">INDEX(i.LMU_Area,$K84,ZO$26)</f>
        <v>-</v>
      </c>
      <c r="ZP84" s="5" t="str" cm="1">
        <f t="array" aca="1" ref="ZP84" ca="1">INDEX(i.LMU_Area,$K84,ZP$26)</f>
        <v>-</v>
      </c>
      <c r="ZQ84" s="5" t="str" cm="1">
        <f t="array" aca="1" ref="ZQ84" ca="1">INDEX(i.LMU_Area,$K84,ZQ$26)</f>
        <v>-</v>
      </c>
      <c r="ZR84" s="5" t="str" cm="1">
        <f t="array" aca="1" ref="ZR84" ca="1">INDEX(i.LMU_Area,$K84,ZR$26)</f>
        <v>-</v>
      </c>
      <c r="ZS84" s="5" t="str" cm="1">
        <f t="array" aca="1" ref="ZS84" ca="1">INDEX(i.LMU_Area,$K84,ZS$26)</f>
        <v>-</v>
      </c>
      <c r="ZT84" s="5" t="str" cm="1">
        <f t="array" aca="1" ref="ZT84" ca="1">INDEX(i.LMU_Area,$K84,ZT$26)</f>
        <v>-</v>
      </c>
      <c r="ZU84" s="5" t="str" cm="1">
        <f t="array" aca="1" ref="ZU84" ca="1">INDEX(i.LMU_Area,$K84,ZU$26)</f>
        <v>-</v>
      </c>
      <c r="ZV84" s="5" t="str" cm="1">
        <f t="array" aca="1" ref="ZV84" ca="1">INDEX(i.LMU_Area,$K84,ZV$26)</f>
        <v>-</v>
      </c>
      <c r="ZW84" s="5" t="str" cm="1">
        <f t="array" aca="1" ref="ZW84" ca="1">INDEX(i.LMU_Area,$K84,ZW$26)</f>
        <v>-</v>
      </c>
      <c r="ZX84" s="5" t="str" cm="1">
        <f t="array" aca="1" ref="ZX84" ca="1">INDEX(i.LMU_Area,$K84,ZX$26)</f>
        <v>-</v>
      </c>
      <c r="ZY84" s="5" t="str" cm="1">
        <f t="array" aca="1" ref="ZY84" ca="1">INDEX(i.LMU_Area,$K84,ZY$26)</f>
        <v>-</v>
      </c>
      <c r="ZZ84" s="5" t="str" cm="1">
        <f t="array" aca="1" ref="ZZ84" ca="1">INDEX(i.LMU_Area,$K84,ZZ$26)</f>
        <v>-</v>
      </c>
      <c r="AAA84" s="5" t="str" cm="1">
        <f t="array" aca="1" ref="AAA84" ca="1">INDEX(i.LMU_Area,$K84,AAA$26)</f>
        <v>-</v>
      </c>
      <c r="AAB84" s="5" t="str" cm="1">
        <f t="array" aca="1" ref="AAB84" ca="1">INDEX(i.LMU_Area,$K84,AAB$26)</f>
        <v>-</v>
      </c>
      <c r="AAC84" s="5" t="str" cm="1">
        <f t="array" aca="1" ref="AAC84" ca="1">INDEX(i.LMU_Area,$K84,AAC$26)</f>
        <v>-</v>
      </c>
      <c r="AAD84" s="5" t="str" cm="1">
        <f t="array" aca="1" ref="AAD84" ca="1">INDEX(i.LMU_Area,$K84,AAD$26)</f>
        <v>-</v>
      </c>
      <c r="AAE84" s="5" t="str" cm="1">
        <f t="array" aca="1" ref="AAE84" ca="1">INDEX(i.LMU_Area,$K84,AAE$26)</f>
        <v>-</v>
      </c>
      <c r="AAF84" s="5" t="str" cm="1">
        <f t="array" aca="1" ref="AAF84" ca="1">INDEX(i.LMU_Area,$K84,AAF$26)</f>
        <v>-</v>
      </c>
      <c r="AAG84" s="5" t="str" cm="1">
        <f t="array" aca="1" ref="AAG84" ca="1">INDEX(i.LMU_Area,$K84,AAG$26)</f>
        <v>-</v>
      </c>
      <c r="AAH84" s="5" t="str" cm="1">
        <f t="array" aca="1" ref="AAH84" ca="1">INDEX(i.LMU_Area,$K84,AAH$26)</f>
        <v>-</v>
      </c>
      <c r="AAI84" s="5" t="str" cm="1">
        <f t="array" aca="1" ref="AAI84" ca="1">INDEX(i.LMU_Area,$K84,AAI$26)</f>
        <v>-</v>
      </c>
      <c r="AAJ84" s="5" t="str" cm="1">
        <f t="array" aca="1" ref="AAJ84" ca="1">INDEX(i.LMU_Area,$K84,AAJ$26)</f>
        <v>-</v>
      </c>
      <c r="AAK84" s="5" t="str" cm="1">
        <f t="array" aca="1" ref="AAK84" ca="1">INDEX(i.LMU_Area,$K84,AAK$26)</f>
        <v>-</v>
      </c>
      <c r="AAL84" s="5" t="str" cm="1">
        <f t="array" aca="1" ref="AAL84" ca="1">INDEX(i.LMU_Area,$K84,AAL$26)</f>
        <v>-</v>
      </c>
      <c r="AAM84" s="5" t="str" cm="1">
        <f t="array" aca="1" ref="AAM84" ca="1">INDEX(i.LMU_Area,$K84,AAM$26)</f>
        <v>-</v>
      </c>
      <c r="AAN84" s="5" t="str" cm="1">
        <f t="array" aca="1" ref="AAN84" ca="1">INDEX(i.LMU_Area,$K84,AAN$26)</f>
        <v>-</v>
      </c>
      <c r="AAO84" s="5" t="str" cm="1">
        <f t="array" aca="1" ref="AAO84" ca="1">INDEX(i.LMU_Area,$K84,AAO$26)</f>
        <v>-</v>
      </c>
      <c r="AAP84" s="5" t="str" cm="1">
        <f t="array" aca="1" ref="AAP84" ca="1">INDEX(i.LMU_Area,$K84,AAP$26)</f>
        <v>-</v>
      </c>
      <c r="AAQ84" s="5" t="str" cm="1">
        <f t="array" aca="1" ref="AAQ84" ca="1">INDEX(i.LMU_Area,$K84,AAQ$26)</f>
        <v>-</v>
      </c>
      <c r="AAR84" s="5" t="str" cm="1">
        <f t="array" aca="1" ref="AAR84" ca="1">INDEX(i.LMU_Area,$K84,AAR$26)</f>
        <v>-</v>
      </c>
      <c r="AAS84" s="5" t="str" cm="1">
        <f t="array" aca="1" ref="AAS84" ca="1">INDEX(i.LMU_Area,$K84,AAS$26)</f>
        <v>-</v>
      </c>
      <c r="AAT84" s="5" t="str" cm="1">
        <f t="array" aca="1" ref="AAT84" ca="1">INDEX(i.LMU_Area,$K84,AAT$26)</f>
        <v>-</v>
      </c>
      <c r="AAU84" s="5" t="str" cm="1">
        <f t="array" aca="1" ref="AAU84" ca="1">INDEX(i.LMU_Area,$K84,AAU$26)</f>
        <v>-</v>
      </c>
      <c r="AAV84" s="5" t="str" cm="1">
        <f t="array" aca="1" ref="AAV84" ca="1">INDEX(i.LMU_Area,$K84,AAV$26)</f>
        <v>-</v>
      </c>
      <c r="AAW84" s="5" t="str" cm="1">
        <f t="array" aca="1" ref="AAW84" ca="1">INDEX(i.LMU_Area,$K84,AAW$26)</f>
        <v>-</v>
      </c>
      <c r="AAX84" s="5" t="str" cm="1">
        <f t="array" aca="1" ref="AAX84" ca="1">INDEX(i.LMU_Area,$K84,AAX$26)</f>
        <v>-</v>
      </c>
      <c r="AAY84" s="5" t="str" cm="1">
        <f t="array" aca="1" ref="AAY84" ca="1">INDEX(i.LMU_Area,$K84,AAY$26)</f>
        <v>-</v>
      </c>
      <c r="AAZ84" s="5" t="str" cm="1">
        <f t="array" aca="1" ref="AAZ84" ca="1">INDEX(i.LMU_Area,$K84,AAZ$26)</f>
        <v>-</v>
      </c>
      <c r="ABA84" s="5" t="str" cm="1">
        <f t="array" aca="1" ref="ABA84" ca="1">INDEX(i.LMU_Area,$K84,ABA$26)</f>
        <v>-</v>
      </c>
      <c r="ABB84" s="5" t="str" cm="1">
        <f t="array" aca="1" ref="ABB84" ca="1">INDEX(i.LMU_Area,$K84,ABB$26)</f>
        <v>-</v>
      </c>
      <c r="ABC84" s="5" t="str" cm="1">
        <f t="array" aca="1" ref="ABC84" ca="1">INDEX(i.LMU_Area,$K84,ABC$26)</f>
        <v>-</v>
      </c>
      <c r="ABD84" s="5" t="str" cm="1">
        <f t="array" aca="1" ref="ABD84" ca="1">INDEX(i.LMU_Area,$K84,ABD$26)</f>
        <v>-</v>
      </c>
      <c r="ABE84" s="5" t="str" cm="1">
        <f t="array" aca="1" ref="ABE84" ca="1">INDEX(i.LMU_Area,$K84,ABE$26)</f>
        <v>-</v>
      </c>
      <c r="ABF84" s="5" t="str" cm="1">
        <f t="array" aca="1" ref="ABF84" ca="1">INDEX(i.LMU_Area,$K84,ABF$26)</f>
        <v>-</v>
      </c>
      <c r="ABG84" s="5" t="str" cm="1">
        <f t="array" aca="1" ref="ABG84" ca="1">INDEX(i.LMU_Area,$K84,ABG$26)</f>
        <v>-</v>
      </c>
      <c r="ABH84" s="5" t="str" cm="1">
        <f t="array" aca="1" ref="ABH84" ca="1">INDEX(i.LMU_Area,$K84,ABH$26)</f>
        <v>-</v>
      </c>
      <c r="ABI84" s="5" t="str" cm="1">
        <f t="array" aca="1" ref="ABI84" ca="1">INDEX(i.LMU_Area,$K84,ABI$26)</f>
        <v>-</v>
      </c>
      <c r="ABJ84" s="5" t="str" cm="1">
        <f t="array" aca="1" ref="ABJ84" ca="1">INDEX(i.LMU_Area,$K84,ABJ$26)</f>
        <v>-</v>
      </c>
      <c r="ABK84" s="5" t="str" cm="1">
        <f t="array" aca="1" ref="ABK84" ca="1">INDEX(i.LMU_Area,$K84,ABK$26)</f>
        <v>-</v>
      </c>
      <c r="ABL84" s="5" t="str" cm="1">
        <f t="array" aca="1" ref="ABL84" ca="1">INDEX(i.LMU_Area,$K84,ABL$26)</f>
        <v>-</v>
      </c>
      <c r="ABM84" s="5" t="str" cm="1">
        <f t="array" aca="1" ref="ABM84" ca="1">INDEX(i.LMU_Area,$K84,ABM$26)</f>
        <v>-</v>
      </c>
      <c r="ABN84" s="5" t="str" cm="1">
        <f t="array" aca="1" ref="ABN84" ca="1">INDEX(i.LMU_Area,$K84,ABN$26)</f>
        <v>-</v>
      </c>
      <c r="ABO84" s="5" t="str" cm="1">
        <f t="array" aca="1" ref="ABO84" ca="1">INDEX(i.LMU_Area,$K84,ABO$26)</f>
        <v>-</v>
      </c>
      <c r="ABP84" s="5" t="str" cm="1">
        <f t="array" aca="1" ref="ABP84" ca="1">INDEX(i.LMU_Area,$K84,ABP$26)</f>
        <v>-</v>
      </c>
      <c r="ABQ84" s="5" t="str" cm="1">
        <f t="array" aca="1" ref="ABQ84" ca="1">INDEX(i.LMU_Area,$K84,ABQ$26)</f>
        <v>-</v>
      </c>
      <c r="ABR84" s="5" t="str" cm="1">
        <f t="array" aca="1" ref="ABR84" ca="1">INDEX(i.LMU_Area,$K84,ABR$26)</f>
        <v>-</v>
      </c>
      <c r="ABS84" s="5" t="str" cm="1">
        <f t="array" aca="1" ref="ABS84" ca="1">INDEX(i.LMU_Area,$K84,ABS$26)</f>
        <v>-</v>
      </c>
      <c r="ABT84" s="5" t="str" cm="1">
        <f t="array" aca="1" ref="ABT84" ca="1">INDEX(i.LMU_Area,$K84,ABT$26)</f>
        <v>-</v>
      </c>
      <c r="ABU84" s="5" t="str" cm="1">
        <f t="array" aca="1" ref="ABU84" ca="1">INDEX(i.LMU_Area,$K84,ABU$26)</f>
        <v>-</v>
      </c>
      <c r="ABV84" s="5" t="str" cm="1">
        <f t="array" aca="1" ref="ABV84" ca="1">INDEX(i.LMU_Area,$K84,ABV$26)</f>
        <v>-</v>
      </c>
      <c r="ABW84" s="5" t="str" cm="1">
        <f t="array" aca="1" ref="ABW84" ca="1">INDEX(i.LMU_Area,$K84,ABW$26)</f>
        <v>-</v>
      </c>
      <c r="ABX84" s="5" t="str" cm="1">
        <f t="array" aca="1" ref="ABX84" ca="1">INDEX(i.LMU_Area,$K84,ABX$26)</f>
        <v>-</v>
      </c>
      <c r="ABY84" s="5" t="str" cm="1">
        <f t="array" aca="1" ref="ABY84" ca="1">INDEX(i.LMU_Area,$K84,ABY$26)</f>
        <v>-</v>
      </c>
      <c r="ABZ84" s="5" t="str" cm="1">
        <f t="array" aca="1" ref="ABZ84" ca="1">INDEX(i.LMU_Area,$K84,ABZ$26)</f>
        <v>-</v>
      </c>
      <c r="ACA84" s="5" t="str" cm="1">
        <f t="array" aca="1" ref="ACA84" ca="1">INDEX(i.LMU_Area,$K84,ACA$26)</f>
        <v>-</v>
      </c>
      <c r="ACB84" s="5" t="str" cm="1">
        <f t="array" aca="1" ref="ACB84" ca="1">INDEX(i.LMU_Area,$K84,ACB$26)</f>
        <v>-</v>
      </c>
      <c r="ACC84" s="5" t="str" cm="1">
        <f t="array" aca="1" ref="ACC84" ca="1">INDEX(i.LMU_Area,$K84,ACC$26)</f>
        <v>-</v>
      </c>
      <c r="ACD84" s="5" t="str" cm="1">
        <f t="array" aca="1" ref="ACD84" ca="1">INDEX(i.LMU_Area,$K84,ACD$26)</f>
        <v>-</v>
      </c>
      <c r="ACE84" s="5" t="str" cm="1">
        <f t="array" aca="1" ref="ACE84" ca="1">INDEX(i.LMU_Area,$K84,ACE$26)</f>
        <v>-</v>
      </c>
      <c r="ACF84" s="5" t="str" cm="1">
        <f t="array" aca="1" ref="ACF84" ca="1">INDEX(i.LMU_Area,$K84,ACF$26)</f>
        <v>-</v>
      </c>
      <c r="ACG84" s="5" t="str" cm="1">
        <f t="array" aca="1" ref="ACG84" ca="1">INDEX(i.LMU_Area,$K84,ACG$26)</f>
        <v>-</v>
      </c>
      <c r="ACH84" s="5" t="str" cm="1">
        <f t="array" aca="1" ref="ACH84" ca="1">INDEX(i.LMU_Area,$K84,ACH$26)</f>
        <v>-</v>
      </c>
      <c r="ACI84" s="5" t="str" cm="1">
        <f t="array" aca="1" ref="ACI84" ca="1">INDEX(i.LMU_Area,$K84,ACI$26)</f>
        <v>-</v>
      </c>
      <c r="ACJ84" s="5" t="str" cm="1">
        <f t="array" aca="1" ref="ACJ84" ca="1">INDEX(i.LMU_Area,$K84,ACJ$26)</f>
        <v>-</v>
      </c>
      <c r="ACK84" s="5" t="str" cm="1">
        <f t="array" aca="1" ref="ACK84" ca="1">INDEX(i.LMU_Area,$K84,ACK$26)</f>
        <v>-</v>
      </c>
      <c r="ACL84" s="5" t="str" cm="1">
        <f t="array" aca="1" ref="ACL84" ca="1">INDEX(i.LMU_Area,$K84,ACL$26)</f>
        <v>-</v>
      </c>
      <c r="ACM84" s="5" t="str" cm="1">
        <f t="array" aca="1" ref="ACM84" ca="1">INDEX(i.LMU_Area,$K84,ACM$26)</f>
        <v>-</v>
      </c>
      <c r="ACN84" s="5" t="str" cm="1">
        <f t="array" aca="1" ref="ACN84" ca="1">INDEX(i.LMU_Area,$K84,ACN$26)</f>
        <v>-</v>
      </c>
      <c r="ACO84" s="5" t="str" cm="1">
        <f t="array" aca="1" ref="ACO84" ca="1">INDEX(i.LMU_Area,$K84,ACO$26)</f>
        <v>-</v>
      </c>
      <c r="ACP84" s="5" t="str" cm="1">
        <f t="array" aca="1" ref="ACP84" ca="1">INDEX(i.LMU_Area,$K84,ACP$26)</f>
        <v>-</v>
      </c>
      <c r="ACQ84" s="5" t="str" cm="1">
        <f t="array" aca="1" ref="ACQ84" ca="1">INDEX(i.LMU_Area,$K84,ACQ$26)</f>
        <v>-</v>
      </c>
      <c r="ACR84" s="5" t="str" cm="1">
        <f t="array" aca="1" ref="ACR84" ca="1">INDEX(i.LMU_Area,$K84,ACR$26)</f>
        <v>-</v>
      </c>
      <c r="ACS84" s="5" t="str" cm="1">
        <f t="array" aca="1" ref="ACS84" ca="1">INDEX(i.LMU_Area,$K84,ACS$26)</f>
        <v>-</v>
      </c>
      <c r="ACT84" s="5" t="str" cm="1">
        <f t="array" aca="1" ref="ACT84" ca="1">INDEX(i.LMU_Area,$K84,ACT$26)</f>
        <v>-</v>
      </c>
      <c r="ACU84" s="5" t="str" cm="1">
        <f t="array" aca="1" ref="ACU84" ca="1">INDEX(i.LMU_Area,$K84,ACU$26)</f>
        <v>-</v>
      </c>
      <c r="ACV84" s="5" t="str" cm="1">
        <f t="array" aca="1" ref="ACV84" ca="1">INDEX(i.LMU_Area,$K84,ACV$26)</f>
        <v>-</v>
      </c>
      <c r="ACW84" s="5" t="str" cm="1">
        <f t="array" aca="1" ref="ACW84" ca="1">INDEX(i.LMU_Area,$K84,ACW$26)</f>
        <v>-</v>
      </c>
      <c r="ACX84" s="5" t="str" cm="1">
        <f t="array" aca="1" ref="ACX84" ca="1">INDEX(i.LMU_Area,$K84,ACX$26)</f>
        <v>-</v>
      </c>
      <c r="ACY84" s="5" t="str" cm="1">
        <f t="array" aca="1" ref="ACY84" ca="1">INDEX(i.LMU_Area,$K84,ACY$26)</f>
        <v>-</v>
      </c>
      <c r="ACZ84" s="5" t="str" cm="1">
        <f t="array" aca="1" ref="ACZ84" ca="1">INDEX(i.LMU_Area,$K84,ACZ$26)</f>
        <v>-</v>
      </c>
      <c r="ADA84" s="5" t="str" cm="1">
        <f t="array" aca="1" ref="ADA84" ca="1">INDEX(i.LMU_Area,$K84,ADA$26)</f>
        <v>-</v>
      </c>
      <c r="ADB84" s="5" t="str" cm="1">
        <f t="array" aca="1" ref="ADB84" ca="1">INDEX(i.LMU_Area,$K84,ADB$26)</f>
        <v>-</v>
      </c>
      <c r="ADC84" s="5" t="str" cm="1">
        <f t="array" aca="1" ref="ADC84" ca="1">INDEX(i.LMU_Area,$K84,ADC$26)</f>
        <v>-</v>
      </c>
      <c r="ADD84" s="5" t="str" cm="1">
        <f t="array" aca="1" ref="ADD84" ca="1">INDEX(i.LMU_Area,$K84,ADD$26)</f>
        <v>-</v>
      </c>
      <c r="ADE84" s="5" t="str" cm="1">
        <f t="array" aca="1" ref="ADE84" ca="1">INDEX(i.LMU_Area,$K84,ADE$26)</f>
        <v>-</v>
      </c>
      <c r="ADF84" s="5" t="str" cm="1">
        <f t="array" aca="1" ref="ADF84" ca="1">INDEX(i.LMU_Area,$K84,ADF$26)</f>
        <v>-</v>
      </c>
      <c r="ADG84" s="5" t="str" cm="1">
        <f t="array" aca="1" ref="ADG84" ca="1">INDEX(i.LMU_Area,$K84,ADG$26)</f>
        <v>-</v>
      </c>
      <c r="ADH84" s="5" t="str" cm="1">
        <f t="array" aca="1" ref="ADH84" ca="1">INDEX(i.LMU_Area,$K84,ADH$26)</f>
        <v>-</v>
      </c>
      <c r="ADI84" s="5" t="str" cm="1">
        <f t="array" aca="1" ref="ADI84" ca="1">INDEX(i.LMU_Area,$K84,ADI$26)</f>
        <v>-</v>
      </c>
      <c r="ADJ84" s="5" t="str" cm="1">
        <f t="array" aca="1" ref="ADJ84" ca="1">INDEX(i.LMU_Area,$K84,ADJ$26)</f>
        <v>-</v>
      </c>
      <c r="ADK84" s="5" t="str" cm="1">
        <f t="array" aca="1" ref="ADK84" ca="1">INDEX(i.LMU_Area,$K84,ADK$26)</f>
        <v>-</v>
      </c>
      <c r="ADL84" s="5" t="str" cm="1">
        <f t="array" aca="1" ref="ADL84" ca="1">INDEX(i.LMU_Area,$K84,ADL$26)</f>
        <v>-</v>
      </c>
      <c r="ADM84" s="5" t="str" cm="1">
        <f t="array" aca="1" ref="ADM84" ca="1">INDEX(i.LMU_Area,$K84,ADM$26)</f>
        <v>-</v>
      </c>
      <c r="ADN84" s="5" t="str" cm="1">
        <f t="array" aca="1" ref="ADN84" ca="1">INDEX(i.LMU_Area,$K84,ADN$26)</f>
        <v>-</v>
      </c>
      <c r="ADO84" s="5" t="str" cm="1">
        <f t="array" aca="1" ref="ADO84" ca="1">INDEX(i.LMU_Area,$K84,ADO$26)</f>
        <v>-</v>
      </c>
      <c r="ADP84" s="5" t="str" cm="1">
        <f t="array" aca="1" ref="ADP84" ca="1">INDEX(i.LMU_Area,$K84,ADP$26)</f>
        <v>-</v>
      </c>
      <c r="ADQ84" s="5" t="str" cm="1">
        <f t="array" aca="1" ref="ADQ84" ca="1">INDEX(i.LMU_Area,$K84,ADQ$26)</f>
        <v>-</v>
      </c>
      <c r="ADR84" s="5" t="str" cm="1">
        <f t="array" aca="1" ref="ADR84" ca="1">INDEX(i.LMU_Area,$K84,ADR$26)</f>
        <v>-</v>
      </c>
      <c r="ADS84" s="5" t="str" cm="1">
        <f t="array" aca="1" ref="ADS84" ca="1">INDEX(i.LMU_Area,$K84,ADS$26)</f>
        <v>-</v>
      </c>
      <c r="ADT84" s="5" t="str" cm="1">
        <f t="array" aca="1" ref="ADT84" ca="1">INDEX(i.LMU_Area,$K84,ADT$26)</f>
        <v>-</v>
      </c>
      <c r="ADU84" s="5" t="str" cm="1">
        <f t="array" aca="1" ref="ADU84" ca="1">INDEX(i.LMU_Area,$K84,ADU$26)</f>
        <v>-</v>
      </c>
      <c r="ADV84" s="5" t="str" cm="1">
        <f t="array" aca="1" ref="ADV84" ca="1">INDEX(i.LMU_Area,$K84,ADV$26)</f>
        <v>-</v>
      </c>
      <c r="ADW84" s="5" t="str" cm="1">
        <f t="array" aca="1" ref="ADW84" ca="1">INDEX(i.LMU_Area,$K84,ADW$26)</f>
        <v>-</v>
      </c>
      <c r="ADX84" s="5" t="str" cm="1">
        <f t="array" aca="1" ref="ADX84" ca="1">INDEX(i.LMU_Area,$K84,ADX$26)</f>
        <v>-</v>
      </c>
      <c r="ADY84" s="5" t="str" cm="1">
        <f t="array" aca="1" ref="ADY84" ca="1">INDEX(i.LMU_Area,$K84,ADY$26)</f>
        <v>-</v>
      </c>
      <c r="ADZ84" s="5" t="str" cm="1">
        <f t="array" aca="1" ref="ADZ84" ca="1">INDEX(i.LMU_Area,$K84,ADZ$26)</f>
        <v>-</v>
      </c>
      <c r="AEA84" s="5" t="str" cm="1">
        <f t="array" aca="1" ref="AEA84" ca="1">INDEX(i.LMU_Area,$K84,AEA$26)</f>
        <v>-</v>
      </c>
      <c r="AEB84" s="5" t="str" cm="1">
        <f t="array" aca="1" ref="AEB84" ca="1">INDEX(i.LMU_Area,$K84,AEB$26)</f>
        <v>-</v>
      </c>
      <c r="AEC84" s="5" t="str" cm="1">
        <f t="array" aca="1" ref="AEC84" ca="1">INDEX(i.LMU_Area,$K84,AEC$26)</f>
        <v>-</v>
      </c>
      <c r="AED84" s="5" t="str" cm="1">
        <f t="array" aca="1" ref="AED84" ca="1">INDEX(i.LMU_Area,$K84,AED$26)</f>
        <v>-</v>
      </c>
      <c r="AEE84" s="5" t="str" cm="1">
        <f t="array" aca="1" ref="AEE84" ca="1">INDEX(i.LMU_Area,$K84,AEE$26)</f>
        <v>-</v>
      </c>
      <c r="AEF84" s="5" t="str" cm="1">
        <f t="array" aca="1" ref="AEF84" ca="1">INDEX(i.LMU_Area,$K84,AEF$26)</f>
        <v>-</v>
      </c>
      <c r="AEG84" s="5" t="str" cm="1">
        <f t="array" aca="1" ref="AEG84" ca="1">INDEX(i.LMU_Area,$K84,AEG$26)</f>
        <v>-</v>
      </c>
      <c r="AEH84" s="5" t="str" cm="1">
        <f t="array" aca="1" ref="AEH84" ca="1">INDEX(i.LMU_Area,$K84,AEH$26)</f>
        <v>-</v>
      </c>
      <c r="AEI84" s="5" t="str" cm="1">
        <f t="array" aca="1" ref="AEI84" ca="1">INDEX(i.LMU_Area,$K84,AEI$26)</f>
        <v>-</v>
      </c>
      <c r="AEJ84" s="5" t="str" cm="1">
        <f t="array" aca="1" ref="AEJ84" ca="1">INDEX(i.LMU_Area,$K84,AEJ$26)</f>
        <v>-</v>
      </c>
      <c r="AEK84" s="5" t="str" cm="1">
        <f t="array" aca="1" ref="AEK84" ca="1">INDEX(i.LMU_Area,$K84,AEK$26)</f>
        <v>-</v>
      </c>
      <c r="AEL84" s="5" t="str" cm="1">
        <f t="array" aca="1" ref="AEL84" ca="1">INDEX(i.LMU_Area,$K84,AEL$26)</f>
        <v>-</v>
      </c>
      <c r="AEM84" s="5" t="str" cm="1">
        <f t="array" aca="1" ref="AEM84" ca="1">INDEX(i.LMU_Area,$K84,AEM$26)</f>
        <v>-</v>
      </c>
      <c r="AEN84" s="5" t="str" cm="1">
        <f t="array" aca="1" ref="AEN84" ca="1">INDEX(i.LMU_Area,$K84,AEN$26)</f>
        <v>-</v>
      </c>
      <c r="AEO84" s="5" t="str" cm="1">
        <f t="array" aca="1" ref="AEO84" ca="1">INDEX(i.LMU_Area,$K84,AEO$26)</f>
        <v>-</v>
      </c>
      <c r="AEP84" s="5" t="str" cm="1">
        <f t="array" aca="1" ref="AEP84" ca="1">INDEX(i.LMU_Area,$K84,AEP$26)</f>
        <v>-</v>
      </c>
      <c r="AEQ84" s="5" t="str" cm="1">
        <f t="array" aca="1" ref="AEQ84" ca="1">INDEX(i.LMU_Area,$K84,AEQ$26)</f>
        <v>-</v>
      </c>
      <c r="AER84" s="5" t="str" cm="1">
        <f t="array" aca="1" ref="AER84" ca="1">INDEX(i.LMU_Area,$K84,AER$26)</f>
        <v>-</v>
      </c>
      <c r="AES84" s="5" t="str" cm="1">
        <f t="array" aca="1" ref="AES84" ca="1">INDEX(i.LMU_Area,$K84,AES$26)</f>
        <v>-</v>
      </c>
      <c r="AET84" s="5" t="str" cm="1">
        <f t="array" aca="1" ref="AET84" ca="1">INDEX(i.LMU_Area,$K84,AET$26)</f>
        <v>-</v>
      </c>
      <c r="AEU84" s="5" t="str" cm="1">
        <f t="array" aca="1" ref="AEU84" ca="1">INDEX(i.LMU_Area,$K84,AEU$26)</f>
        <v>-</v>
      </c>
      <c r="AEV84" s="5" t="str" cm="1">
        <f t="array" aca="1" ref="AEV84" ca="1">INDEX(i.LMU_Area,$K84,AEV$26)</f>
        <v>-</v>
      </c>
      <c r="AEW84" s="5" t="str" cm="1">
        <f t="array" aca="1" ref="AEW84" ca="1">INDEX(i.LMU_Area,$K84,AEW$26)</f>
        <v>-</v>
      </c>
      <c r="AEX84" s="5" t="str" cm="1">
        <f t="array" aca="1" ref="AEX84" ca="1">INDEX(i.LMU_Area,$K84,AEX$26)</f>
        <v>-</v>
      </c>
      <c r="AEY84" s="5" t="str" cm="1">
        <f t="array" aca="1" ref="AEY84" ca="1">INDEX(i.LMU_Area,$K84,AEY$26)</f>
        <v>-</v>
      </c>
      <c r="AEZ84" s="5" t="str" cm="1">
        <f t="array" aca="1" ref="AEZ84" ca="1">INDEX(i.LMU_Area,$K84,AEZ$26)</f>
        <v>-</v>
      </c>
      <c r="AFA84" s="5" t="str" cm="1">
        <f t="array" aca="1" ref="AFA84" ca="1">INDEX(i.LMU_Area,$K84,AFA$26)</f>
        <v>-</v>
      </c>
      <c r="AFB84" s="5" t="str" cm="1">
        <f t="array" aca="1" ref="AFB84" ca="1">INDEX(i.LMU_Area,$K84,AFB$26)</f>
        <v>-</v>
      </c>
      <c r="AFC84" s="5" t="str" cm="1">
        <f t="array" aca="1" ref="AFC84" ca="1">INDEX(i.LMU_Area,$K84,AFC$26)</f>
        <v>-</v>
      </c>
      <c r="AFD84" s="5" t="str" cm="1">
        <f t="array" aca="1" ref="AFD84" ca="1">INDEX(i.LMU_Area,$K84,AFD$26)</f>
        <v>-</v>
      </c>
      <c r="AFE84" s="5" t="str" cm="1">
        <f t="array" aca="1" ref="AFE84" ca="1">INDEX(i.LMU_Area,$K84,AFE$26)</f>
        <v>-</v>
      </c>
      <c r="AFF84" s="5" t="str" cm="1">
        <f t="array" aca="1" ref="AFF84" ca="1">INDEX(i.LMU_Area,$K84,AFF$26)</f>
        <v>-</v>
      </c>
      <c r="AFG84" s="5" t="str" cm="1">
        <f t="array" aca="1" ref="AFG84" ca="1">INDEX(i.LMU_Area,$K84,AFG$26)</f>
        <v>-</v>
      </c>
      <c r="AFH84" s="5" t="str" cm="1">
        <f t="array" aca="1" ref="AFH84" ca="1">INDEX(i.LMU_Area,$K84,AFH$26)</f>
        <v>-</v>
      </c>
      <c r="AFI84" s="5" t="str" cm="1">
        <f t="array" aca="1" ref="AFI84" ca="1">INDEX(i.LMU_Area,$K84,AFI$26)</f>
        <v>-</v>
      </c>
      <c r="AFJ84" s="5" t="str" cm="1">
        <f t="array" aca="1" ref="AFJ84" ca="1">INDEX(i.LMU_Area,$K84,AFJ$26)</f>
        <v>-</v>
      </c>
      <c r="AFK84" s="5" t="str" cm="1">
        <f t="array" aca="1" ref="AFK84" ca="1">INDEX(i.LMU_Area,$K84,AFK$26)</f>
        <v>-</v>
      </c>
      <c r="AFL84" s="5" t="str" cm="1">
        <f t="array" aca="1" ref="AFL84" ca="1">INDEX(i.LMU_Area,$K84,AFL$26)</f>
        <v>-</v>
      </c>
      <c r="AFM84" s="5" t="str" cm="1">
        <f t="array" aca="1" ref="AFM84" ca="1">INDEX(i.LMU_Area,$K84,AFM$26)</f>
        <v>-</v>
      </c>
      <c r="AFN84" s="5" t="str" cm="1">
        <f t="array" aca="1" ref="AFN84" ca="1">INDEX(i.LMU_Area,$K84,AFN$26)</f>
        <v>-</v>
      </c>
      <c r="AFO84" s="5" t="str" cm="1">
        <f t="array" aca="1" ref="AFO84" ca="1">INDEX(i.LMU_Area,$K84,AFO$26)</f>
        <v>-</v>
      </c>
      <c r="AFP84" s="5" t="str" cm="1">
        <f t="array" aca="1" ref="AFP84" ca="1">INDEX(i.LMU_Area,$K84,AFP$26)</f>
        <v>-</v>
      </c>
      <c r="AFQ84" s="5" t="str" cm="1">
        <f t="array" aca="1" ref="AFQ84" ca="1">INDEX(i.LMU_Area,$K84,AFQ$26)</f>
        <v>-</v>
      </c>
      <c r="AFR84" s="5" t="str" cm="1">
        <f t="array" aca="1" ref="AFR84" ca="1">INDEX(i.LMU_Area,$K84,AFR$26)</f>
        <v>-</v>
      </c>
      <c r="AFS84" s="5" t="str" cm="1">
        <f t="array" aca="1" ref="AFS84" ca="1">INDEX(i.LMU_Area,$K84,AFS$26)</f>
        <v>-</v>
      </c>
      <c r="AFT84" s="5" t="str" cm="1">
        <f t="array" aca="1" ref="AFT84" ca="1">INDEX(i.LMU_Area,$K84,AFT$26)</f>
        <v>-</v>
      </c>
      <c r="AFU84" s="5" t="str" cm="1">
        <f t="array" aca="1" ref="AFU84" ca="1">INDEX(i.LMU_Area,$K84,AFU$26)</f>
        <v>-</v>
      </c>
      <c r="AFV84" s="5" t="str" cm="1">
        <f t="array" aca="1" ref="AFV84" ca="1">INDEX(i.LMU_Area,$K84,AFV$26)</f>
        <v>-</v>
      </c>
      <c r="AFW84" s="5" t="str" cm="1">
        <f t="array" aca="1" ref="AFW84" ca="1">INDEX(i.LMU_Area,$K84,AFW$26)</f>
        <v>-</v>
      </c>
      <c r="AFX84" s="5" t="str" cm="1">
        <f t="array" aca="1" ref="AFX84" ca="1">INDEX(i.LMU_Area,$K84,AFX$26)</f>
        <v>-</v>
      </c>
      <c r="AFY84" s="5" t="str" cm="1">
        <f t="array" aca="1" ref="AFY84" ca="1">INDEX(i.LMU_Area,$K84,AFY$26)</f>
        <v>-</v>
      </c>
      <c r="AFZ84" s="5" t="str" cm="1">
        <f t="array" aca="1" ref="AFZ84" ca="1">INDEX(i.LMU_Area,$K84,AFZ$26)</f>
        <v>-</v>
      </c>
      <c r="AGA84" s="5" t="str" cm="1">
        <f t="array" aca="1" ref="AGA84" ca="1">INDEX(i.LMU_Area,$K84,AGA$26)</f>
        <v>-</v>
      </c>
      <c r="AGB84" s="5" t="str" cm="1">
        <f t="array" aca="1" ref="AGB84" ca="1">INDEX(i.LMU_Area,$K84,AGB$26)</f>
        <v>-</v>
      </c>
      <c r="AGC84" s="5" t="str" cm="1">
        <f t="array" aca="1" ref="AGC84" ca="1">INDEX(i.LMU_Area,$K84,AGC$26)</f>
        <v>-</v>
      </c>
      <c r="AGD84" s="5" t="str" cm="1">
        <f t="array" aca="1" ref="AGD84" ca="1">INDEX(i.LMU_Area,$K84,AGD$26)</f>
        <v>-</v>
      </c>
      <c r="AGE84" s="5" t="str" cm="1">
        <f t="array" aca="1" ref="AGE84" ca="1">INDEX(i.LMU_Area,$K84,AGE$26)</f>
        <v>-</v>
      </c>
      <c r="AGF84" s="5" t="str" cm="1">
        <f t="array" aca="1" ref="AGF84" ca="1">INDEX(i.LMU_Area,$K84,AGF$26)</f>
        <v>-</v>
      </c>
      <c r="AGG84" s="5" t="str" cm="1">
        <f t="array" aca="1" ref="AGG84" ca="1">INDEX(i.LMU_Area,$K84,AGG$26)</f>
        <v>-</v>
      </c>
      <c r="AGH84" s="5" t="str" cm="1">
        <f t="array" aca="1" ref="AGH84" ca="1">INDEX(i.LMU_Area,$K84,AGH$26)</f>
        <v>-</v>
      </c>
      <c r="AGI84" s="5" t="str" cm="1">
        <f t="array" aca="1" ref="AGI84" ca="1">INDEX(i.LMU_Area,$K84,AGI$26)</f>
        <v>-</v>
      </c>
      <c r="AGJ84" s="5" t="str" cm="1">
        <f t="array" aca="1" ref="AGJ84" ca="1">INDEX(i.LMU_Area,$K84,AGJ$26)</f>
        <v>-</v>
      </c>
      <c r="AGK84" s="5" t="str" cm="1">
        <f t="array" aca="1" ref="AGK84" ca="1">INDEX(i.LMU_Area,$K84,AGK$26)</f>
        <v>-</v>
      </c>
      <c r="AGL84" s="5" t="str" cm="1">
        <f t="array" aca="1" ref="AGL84" ca="1">INDEX(i.LMU_Area,$K84,AGL$26)</f>
        <v>-</v>
      </c>
      <c r="AGM84" s="5" t="str" cm="1">
        <f t="array" aca="1" ref="AGM84" ca="1">INDEX(i.LMU_Area,$K84,AGM$26)</f>
        <v>-</v>
      </c>
      <c r="AGN84" s="5" t="str" cm="1">
        <f t="array" aca="1" ref="AGN84" ca="1">INDEX(i.LMU_Area,$K84,AGN$26)</f>
        <v>-</v>
      </c>
      <c r="AGO84" s="5" t="str" cm="1">
        <f t="array" aca="1" ref="AGO84" ca="1">INDEX(i.LMU_Area,$K84,AGO$26)</f>
        <v>-</v>
      </c>
      <c r="AGP84" s="5" t="str" cm="1">
        <f t="array" aca="1" ref="AGP84" ca="1">INDEX(i.LMU_Area,$K84,AGP$26)</f>
        <v>-</v>
      </c>
      <c r="AGQ84" s="5" t="str" cm="1">
        <f t="array" aca="1" ref="AGQ84" ca="1">INDEX(i.LMU_Area,$K84,AGQ$26)</f>
        <v>-</v>
      </c>
      <c r="AGR84" s="5" t="str" cm="1">
        <f t="array" aca="1" ref="AGR84" ca="1">INDEX(i.LMU_Area,$K84,AGR$26)</f>
        <v>-</v>
      </c>
      <c r="AGS84" s="5" t="str" cm="1">
        <f t="array" aca="1" ref="AGS84" ca="1">INDEX(i.LMU_Area,$K84,AGS$26)</f>
        <v>-</v>
      </c>
      <c r="AGT84" s="5" t="str" cm="1">
        <f t="array" aca="1" ref="AGT84" ca="1">INDEX(i.LMU_Area,$K84,AGT$26)</f>
        <v>-</v>
      </c>
      <c r="AGU84" s="5" t="str" cm="1">
        <f t="array" aca="1" ref="AGU84" ca="1">INDEX(i.LMU_Area,$K84,AGU$26)</f>
        <v>-</v>
      </c>
      <c r="AGV84" s="5" t="str" cm="1">
        <f t="array" aca="1" ref="AGV84" ca="1">INDEX(i.LMU_Area,$K84,AGV$26)</f>
        <v>-</v>
      </c>
      <c r="AGW84" s="5" t="str" cm="1">
        <f t="array" aca="1" ref="AGW84" ca="1">INDEX(i.LMU_Area,$K84,AGW$26)</f>
        <v>-</v>
      </c>
      <c r="AGX84" s="5" t="str" cm="1">
        <f t="array" aca="1" ref="AGX84" ca="1">INDEX(i.LMU_Area,$K84,AGX$26)</f>
        <v>-</v>
      </c>
      <c r="AGY84" s="5" t="str" cm="1">
        <f t="array" aca="1" ref="AGY84" ca="1">INDEX(i.LMU_Area,$K84,AGY$26)</f>
        <v>-</v>
      </c>
      <c r="AGZ84" s="5" t="str" cm="1">
        <f t="array" aca="1" ref="AGZ84" ca="1">INDEX(i.LMU_Area,$K84,AGZ$26)</f>
        <v>-</v>
      </c>
      <c r="AHA84" s="5" t="str" cm="1">
        <f t="array" aca="1" ref="AHA84" ca="1">INDEX(i.LMU_Area,$K84,AHA$26)</f>
        <v>-</v>
      </c>
      <c r="AHB84" s="5" t="str" cm="1">
        <f t="array" aca="1" ref="AHB84" ca="1">INDEX(i.LMU_Area,$K84,AHB$26)</f>
        <v>-</v>
      </c>
      <c r="AHC84" s="5" t="str" cm="1">
        <f t="array" aca="1" ref="AHC84" ca="1">INDEX(i.LMU_Area,$K84,AHC$26)</f>
        <v>-</v>
      </c>
      <c r="AHD84" s="5" t="str" cm="1">
        <f t="array" aca="1" ref="AHD84" ca="1">INDEX(i.LMU_Area,$K84,AHD$26)</f>
        <v>-</v>
      </c>
      <c r="AHE84" s="5" t="str" cm="1">
        <f t="array" aca="1" ref="AHE84" ca="1">INDEX(i.LMU_Area,$K84,AHE$26)</f>
        <v>-</v>
      </c>
      <c r="AHF84" s="5" t="str" cm="1">
        <f t="array" aca="1" ref="AHF84" ca="1">INDEX(i.LMU_Area,$K84,AHF$26)</f>
        <v>-</v>
      </c>
      <c r="AHG84" s="5" t="str" cm="1">
        <f t="array" aca="1" ref="AHG84" ca="1">INDEX(i.LMU_Area,$K84,AHG$26)</f>
        <v>-</v>
      </c>
      <c r="AHH84" s="5" t="str" cm="1">
        <f t="array" aca="1" ref="AHH84" ca="1">INDEX(i.LMU_Area,$K84,AHH$26)</f>
        <v>-</v>
      </c>
      <c r="AHI84" s="5" t="str" cm="1">
        <f t="array" aca="1" ref="AHI84" ca="1">INDEX(i.LMU_Area,$K84,AHI$26)</f>
        <v>-</v>
      </c>
      <c r="AHJ84" s="5" t="str" cm="1">
        <f t="array" aca="1" ref="AHJ84" ca="1">INDEX(i.LMU_Area,$K84,AHJ$26)</f>
        <v>-</v>
      </c>
      <c r="AHK84" s="5" t="str" cm="1">
        <f t="array" aca="1" ref="AHK84" ca="1">INDEX(i.LMU_Area,$K84,AHK$26)</f>
        <v>-</v>
      </c>
      <c r="AHL84" s="5" t="str" cm="1">
        <f t="array" aca="1" ref="AHL84" ca="1">INDEX(i.LMU_Area,$K84,AHL$26)</f>
        <v>-</v>
      </c>
      <c r="AHM84" s="5" t="str" cm="1">
        <f t="array" aca="1" ref="AHM84" ca="1">INDEX(i.LMU_Area,$K84,AHM$26)</f>
        <v>-</v>
      </c>
      <c r="AHN84" s="5" t="str" cm="1">
        <f t="array" aca="1" ref="AHN84" ca="1">INDEX(i.LMU_Area,$K84,AHN$26)</f>
        <v>-</v>
      </c>
      <c r="AHO84" s="5" t="str" cm="1">
        <f t="array" aca="1" ref="AHO84" ca="1">INDEX(i.LMU_Area,$K84,AHO$26)</f>
        <v>-</v>
      </c>
      <c r="AHP84" s="5" t="str" cm="1">
        <f t="array" aca="1" ref="AHP84" ca="1">INDEX(i.LMU_Area,$K84,AHP$26)</f>
        <v>-</v>
      </c>
      <c r="AHQ84" s="5" t="str" cm="1">
        <f t="array" aca="1" ref="AHQ84" ca="1">INDEX(i.LMU_Area,$K84,AHQ$26)</f>
        <v>-</v>
      </c>
      <c r="AHR84" s="5" t="str" cm="1">
        <f t="array" aca="1" ref="AHR84" ca="1">INDEX(i.LMU_Area,$K84,AHR$26)</f>
        <v>-</v>
      </c>
      <c r="AHS84" s="5" t="str" cm="1">
        <f t="array" aca="1" ref="AHS84" ca="1">INDEX(i.LMU_Area,$K84,AHS$26)</f>
        <v>-</v>
      </c>
      <c r="AHT84" s="5" t="str" cm="1">
        <f t="array" aca="1" ref="AHT84" ca="1">INDEX(i.LMU_Area,$K84,AHT$26)</f>
        <v>-</v>
      </c>
      <c r="AHU84" s="5" t="str" cm="1">
        <f t="array" aca="1" ref="AHU84" ca="1">INDEX(i.LMU_Area,$K84,AHU$26)</f>
        <v>-</v>
      </c>
      <c r="AHV84" s="5" t="str" cm="1">
        <f t="array" aca="1" ref="AHV84" ca="1">INDEX(i.LMU_Area,$K84,AHV$26)</f>
        <v>-</v>
      </c>
      <c r="AHW84" s="5" t="str" cm="1">
        <f t="array" aca="1" ref="AHW84" ca="1">INDEX(i.LMU_Area,$K84,AHW$26)</f>
        <v>-</v>
      </c>
      <c r="AHX84" s="5" t="str" cm="1">
        <f t="array" aca="1" ref="AHX84" ca="1">INDEX(i.LMU_Area,$K84,AHX$26)</f>
        <v>-</v>
      </c>
      <c r="AHY84" s="5" t="str" cm="1">
        <f t="array" aca="1" ref="AHY84" ca="1">INDEX(i.LMU_Area,$K84,AHY$26)</f>
        <v>-</v>
      </c>
      <c r="AHZ84" s="5" t="str" cm="1">
        <f t="array" aca="1" ref="AHZ84" ca="1">INDEX(i.LMU_Area,$K84,AHZ$26)</f>
        <v>-</v>
      </c>
      <c r="AIA84" s="5" t="str" cm="1">
        <f t="array" aca="1" ref="AIA84" ca="1">INDEX(i.LMU_Area,$K84,AIA$26)</f>
        <v>-</v>
      </c>
      <c r="AIB84" s="5" t="str" cm="1">
        <f t="array" aca="1" ref="AIB84" ca="1">INDEX(i.LMU_Area,$K84,AIB$26)</f>
        <v>-</v>
      </c>
      <c r="AIC84" s="5" t="str" cm="1">
        <f t="array" aca="1" ref="AIC84" ca="1">INDEX(i.LMU_Area,$K84,AIC$26)</f>
        <v>-</v>
      </c>
      <c r="AID84" s="5" t="str" cm="1">
        <f t="array" aca="1" ref="AID84" ca="1">INDEX(i.LMU_Area,$K84,AID$26)</f>
        <v>-</v>
      </c>
      <c r="AIE84" s="5" t="str" cm="1">
        <f t="array" aca="1" ref="AIE84" ca="1">INDEX(i.LMU_Area,$K84,AIE$26)</f>
        <v>-</v>
      </c>
      <c r="AIF84" s="5" t="str" cm="1">
        <f t="array" aca="1" ref="AIF84" ca="1">INDEX(i.LMU_Area,$K84,AIF$26)</f>
        <v>-</v>
      </c>
      <c r="AIG84" s="5" t="str" cm="1">
        <f t="array" aca="1" ref="AIG84" ca="1">INDEX(i.LMU_Area,$K84,AIG$26)</f>
        <v>-</v>
      </c>
      <c r="AIH84" s="5" t="str" cm="1">
        <f t="array" aca="1" ref="AIH84" ca="1">INDEX(i.LMU_Area,$K84,AIH$26)</f>
        <v>-</v>
      </c>
      <c r="AII84" s="5" t="str" cm="1">
        <f t="array" aca="1" ref="AII84" ca="1">INDEX(i.LMU_Area,$K84,AII$26)</f>
        <v>-</v>
      </c>
      <c r="AIJ84" s="5" t="str" cm="1">
        <f t="array" aca="1" ref="AIJ84" ca="1">INDEX(i.LMU_Area,$K84,AIJ$26)</f>
        <v>-</v>
      </c>
      <c r="AIK84" s="5" t="str" cm="1">
        <f t="array" aca="1" ref="AIK84" ca="1">INDEX(i.LMU_Area,$K84,AIK$26)</f>
        <v>-</v>
      </c>
      <c r="AIL84" s="5" t="str" cm="1">
        <f t="array" aca="1" ref="AIL84" ca="1">INDEX(i.LMU_Area,$K84,AIL$26)</f>
        <v>-</v>
      </c>
      <c r="AIM84" s="5" t="str" cm="1">
        <f t="array" aca="1" ref="AIM84" ca="1">INDEX(i.LMU_Area,$K84,AIM$26)</f>
        <v>-</v>
      </c>
      <c r="AIN84" s="5" t="str" cm="1">
        <f t="array" aca="1" ref="AIN84" ca="1">INDEX(i.LMU_Area,$K84,AIN$26)</f>
        <v>-</v>
      </c>
      <c r="AIO84" s="5" t="str" cm="1">
        <f t="array" aca="1" ref="AIO84" ca="1">INDEX(i.LMU_Area,$K84,AIO$26)</f>
        <v>-</v>
      </c>
      <c r="AIP84" s="5" t="str" cm="1">
        <f t="array" aca="1" ref="AIP84" ca="1">INDEX(i.LMU_Area,$K84,AIP$26)</f>
        <v>-</v>
      </c>
      <c r="AIQ84" s="5" t="str" cm="1">
        <f t="array" aca="1" ref="AIQ84" ca="1">INDEX(i.LMU_Area,$K84,AIQ$26)</f>
        <v>-</v>
      </c>
      <c r="AIR84" s="5" t="str" cm="1">
        <f t="array" aca="1" ref="AIR84" ca="1">INDEX(i.LMU_Area,$K84,AIR$26)</f>
        <v>-</v>
      </c>
      <c r="AIS84" s="5" t="str" cm="1">
        <f t="array" aca="1" ref="AIS84" ca="1">INDEX(i.LMU_Area,$K84,AIS$26)</f>
        <v>-</v>
      </c>
      <c r="AIT84" s="5" t="str" cm="1">
        <f t="array" aca="1" ref="AIT84" ca="1">INDEX(i.LMU_Area,$K84,AIT$26)</f>
        <v>-</v>
      </c>
      <c r="AIU84" s="5" t="str" cm="1">
        <f t="array" aca="1" ref="AIU84" ca="1">INDEX(i.LMU_Area,$K84,AIU$26)</f>
        <v>-</v>
      </c>
      <c r="AIV84" s="5" t="str" cm="1">
        <f t="array" aca="1" ref="AIV84" ca="1">INDEX(i.LMU_Area,$K84,AIV$26)</f>
        <v>-</v>
      </c>
      <c r="AIW84" s="5" t="str" cm="1">
        <f t="array" aca="1" ref="AIW84" ca="1">INDEX(i.LMU_Area,$K84,AIW$26)</f>
        <v>-</v>
      </c>
      <c r="AIX84" s="5" t="str" cm="1">
        <f t="array" aca="1" ref="AIX84" ca="1">INDEX(i.LMU_Area,$K84,AIX$26)</f>
        <v>-</v>
      </c>
      <c r="AIY84" s="5" t="str" cm="1">
        <f t="array" aca="1" ref="AIY84" ca="1">INDEX(i.LMU_Area,$K84,AIY$26)</f>
        <v>-</v>
      </c>
      <c r="AIZ84" s="5" t="str" cm="1">
        <f t="array" aca="1" ref="AIZ84" ca="1">INDEX(i.LMU_Area,$K84,AIZ$26)</f>
        <v>-</v>
      </c>
      <c r="AJA84" s="5" t="str" cm="1">
        <f t="array" aca="1" ref="AJA84" ca="1">INDEX(i.LMU_Area,$K84,AJA$26)</f>
        <v>-</v>
      </c>
      <c r="AJB84" s="5" t="str" cm="1">
        <f t="array" aca="1" ref="AJB84" ca="1">INDEX(i.LMU_Area,$K84,AJB$26)</f>
        <v>-</v>
      </c>
      <c r="AJC84" s="5" t="str" cm="1">
        <f t="array" aca="1" ref="AJC84" ca="1">INDEX(i.LMU_Area,$K84,AJC$26)</f>
        <v>-</v>
      </c>
      <c r="AJD84" s="5" t="str" cm="1">
        <f t="array" aca="1" ref="AJD84" ca="1">INDEX(i.LMU_Area,$K84,AJD$26)</f>
        <v>-</v>
      </c>
      <c r="AJE84" s="5" t="str" cm="1">
        <f t="array" aca="1" ref="AJE84" ca="1">INDEX(i.LMU_Area,$K84,AJE$26)</f>
        <v>-</v>
      </c>
      <c r="AJF84" s="5" t="str" cm="1">
        <f t="array" aca="1" ref="AJF84" ca="1">INDEX(i.LMU_Area,$K84,AJF$26)</f>
        <v>-</v>
      </c>
      <c r="AJG84" s="5" t="str" cm="1">
        <f t="array" aca="1" ref="AJG84" ca="1">INDEX(i.LMU_Area,$K84,AJG$26)</f>
        <v>-</v>
      </c>
      <c r="AJH84" s="5" t="str" cm="1">
        <f t="array" aca="1" ref="AJH84" ca="1">INDEX(i.LMU_Area,$K84,AJH$26)</f>
        <v>-</v>
      </c>
      <c r="AJI84" s="5" t="str" cm="1">
        <f t="array" aca="1" ref="AJI84" ca="1">INDEX(i.LMU_Area,$K84,AJI$26)</f>
        <v>-</v>
      </c>
      <c r="AJJ84" s="5" t="str" cm="1">
        <f t="array" aca="1" ref="AJJ84" ca="1">INDEX(i.LMU_Area,$K84,AJJ$26)</f>
        <v>-</v>
      </c>
      <c r="AJK84" s="5" t="str" cm="1">
        <f t="array" aca="1" ref="AJK84" ca="1">INDEX(i.LMU_Area,$K84,AJK$26)</f>
        <v>-</v>
      </c>
      <c r="AJL84" s="5" t="str" cm="1">
        <f t="array" aca="1" ref="AJL84" ca="1">INDEX(i.LMU_Area,$K84,AJL$26)</f>
        <v>-</v>
      </c>
      <c r="AJM84" s="5" t="str" cm="1">
        <f t="array" aca="1" ref="AJM84" ca="1">INDEX(i.LMU_Area,$K84,AJM$26)</f>
        <v>-</v>
      </c>
      <c r="AJN84" s="5" t="str" cm="1">
        <f t="array" aca="1" ref="AJN84" ca="1">INDEX(i.LMU_Area,$K84,AJN$26)</f>
        <v>-</v>
      </c>
      <c r="AJO84" s="5" t="str" cm="1">
        <f t="array" aca="1" ref="AJO84" ca="1">INDEX(i.LMU_Area,$K84,AJO$26)</f>
        <v>-</v>
      </c>
      <c r="AJP84" s="5" t="str" cm="1">
        <f t="array" aca="1" ref="AJP84" ca="1">INDEX(i.LMU_Area,$K84,AJP$26)</f>
        <v>-</v>
      </c>
      <c r="AJQ84" s="5" t="str" cm="1">
        <f t="array" aca="1" ref="AJQ84" ca="1">INDEX(i.LMU_Area,$K84,AJQ$26)</f>
        <v>-</v>
      </c>
      <c r="AJR84" s="5" t="str" cm="1">
        <f t="array" aca="1" ref="AJR84" ca="1">INDEX(i.LMU_Area,$K84,AJR$26)</f>
        <v>-</v>
      </c>
      <c r="AJS84" s="5" t="str" cm="1">
        <f t="array" aca="1" ref="AJS84" ca="1">INDEX(i.LMU_Area,$K84,AJS$26)</f>
        <v>-</v>
      </c>
      <c r="AJT84" s="5" t="str" cm="1">
        <f t="array" aca="1" ref="AJT84" ca="1">INDEX(i.LMU_Area,$K84,AJT$26)</f>
        <v>-</v>
      </c>
      <c r="AJU84" s="5" t="str" cm="1">
        <f t="array" aca="1" ref="AJU84" ca="1">INDEX(i.LMU_Area,$K84,AJU$26)</f>
        <v>-</v>
      </c>
      <c r="AJV84" s="5" t="str" cm="1">
        <f t="array" aca="1" ref="AJV84" ca="1">INDEX(i.LMU_Area,$K84,AJV$26)</f>
        <v>-</v>
      </c>
      <c r="AJW84" s="5" t="str" cm="1">
        <f t="array" aca="1" ref="AJW84" ca="1">INDEX(i.LMU_Area,$K84,AJW$26)</f>
        <v>-</v>
      </c>
      <c r="AJX84" s="5" t="str" cm="1">
        <f t="array" aca="1" ref="AJX84" ca="1">INDEX(i.LMU_Area,$K84,AJX$26)</f>
        <v>-</v>
      </c>
      <c r="AJY84" s="5" t="str" cm="1">
        <f t="array" aca="1" ref="AJY84" ca="1">INDEX(i.LMU_Area,$K84,AJY$26)</f>
        <v>-</v>
      </c>
      <c r="AJZ84" s="5" t="str" cm="1">
        <f t="array" aca="1" ref="AJZ84" ca="1">INDEX(i.LMU_Area,$K84,AJZ$26)</f>
        <v>-</v>
      </c>
      <c r="AKA84" s="5" t="str" cm="1">
        <f t="array" aca="1" ref="AKA84" ca="1">INDEX(i.LMU_Area,$K84,AKA$26)</f>
        <v>-</v>
      </c>
      <c r="AKB84" s="5" t="str" cm="1">
        <f t="array" aca="1" ref="AKB84" ca="1">INDEX(i.LMU_Area,$K84,AKB$26)</f>
        <v>-</v>
      </c>
      <c r="AKC84" s="5" t="str" cm="1">
        <f t="array" aca="1" ref="AKC84" ca="1">INDEX(i.LMU_Area,$K84,AKC$26)</f>
        <v>-</v>
      </c>
      <c r="AKD84" s="5" t="str" cm="1">
        <f t="array" aca="1" ref="AKD84" ca="1">INDEX(i.LMU_Area,$K84,AKD$26)</f>
        <v>-</v>
      </c>
      <c r="AKE84" s="5" t="str" cm="1">
        <f t="array" aca="1" ref="AKE84" ca="1">INDEX(i.LMU_Area,$K84,AKE$26)</f>
        <v>-</v>
      </c>
      <c r="AKF84" s="5" t="str" cm="1">
        <f t="array" aca="1" ref="AKF84" ca="1">INDEX(i.LMU_Area,$K84,AKF$26)</f>
        <v>-</v>
      </c>
      <c r="AKG84" s="5" t="str" cm="1">
        <f t="array" aca="1" ref="AKG84" ca="1">INDEX(i.LMU_Area,$K84,AKG$26)</f>
        <v>-</v>
      </c>
      <c r="AKH84" s="5" t="str" cm="1">
        <f t="array" aca="1" ref="AKH84" ca="1">INDEX(i.LMU_Area,$K84,AKH$26)</f>
        <v>-</v>
      </c>
      <c r="AKI84" s="5" t="str" cm="1">
        <f t="array" aca="1" ref="AKI84" ca="1">INDEX(i.LMU_Area,$K84,AKI$26)</f>
        <v>-</v>
      </c>
      <c r="AKJ84" s="5" t="str" cm="1">
        <f t="array" aca="1" ref="AKJ84" ca="1">INDEX(i.LMU_Area,$K84,AKJ$26)</f>
        <v>-</v>
      </c>
      <c r="AKK84" s="5" t="str" cm="1">
        <f t="array" aca="1" ref="AKK84" ca="1">INDEX(i.LMU_Area,$K84,AKK$26)</f>
        <v>-</v>
      </c>
      <c r="AKL84" s="5" t="str" cm="1">
        <f t="array" aca="1" ref="AKL84" ca="1">INDEX(i.LMU_Area,$K84,AKL$26)</f>
        <v>-</v>
      </c>
      <c r="AKM84" s="5" t="str" cm="1">
        <f t="array" aca="1" ref="AKM84" ca="1">INDEX(i.LMU_Area,$K84,AKM$26)</f>
        <v>-</v>
      </c>
      <c r="AKN84" s="5" t="str" cm="1">
        <f t="array" aca="1" ref="AKN84" ca="1">INDEX(i.LMU_Area,$K84,AKN$26)</f>
        <v>-</v>
      </c>
      <c r="AKO84" s="5" t="str" cm="1">
        <f t="array" aca="1" ref="AKO84" ca="1">INDEX(i.LMU_Area,$K84,AKO$26)</f>
        <v>-</v>
      </c>
      <c r="AKP84" s="5" t="str" cm="1">
        <f t="array" aca="1" ref="AKP84" ca="1">INDEX(i.LMU_Area,$K84,AKP$26)</f>
        <v>-</v>
      </c>
      <c r="AKQ84" s="5" t="str" cm="1">
        <f t="array" aca="1" ref="AKQ84" ca="1">INDEX(i.LMU_Area,$K84,AKQ$26)</f>
        <v>-</v>
      </c>
      <c r="AKR84" s="5" t="str" cm="1">
        <f t="array" aca="1" ref="AKR84" ca="1">INDEX(i.LMU_Area,$K84,AKR$26)</f>
        <v>-</v>
      </c>
      <c r="AKS84" s="5" t="str" cm="1">
        <f t="array" aca="1" ref="AKS84" ca="1">INDEX(i.LMU_Area,$K84,AKS$26)</f>
        <v>-</v>
      </c>
      <c r="AKT84" s="5" t="str" cm="1">
        <f t="array" aca="1" ref="AKT84" ca="1">INDEX(i.LMU_Area,$K84,AKT$26)</f>
        <v>-</v>
      </c>
      <c r="AKU84" s="5" t="str" cm="1">
        <f t="array" aca="1" ref="AKU84" ca="1">INDEX(i.LMU_Area,$K84,AKU$26)</f>
        <v>-</v>
      </c>
      <c r="AKV84" s="5" t="str" cm="1">
        <f t="array" aca="1" ref="AKV84" ca="1">INDEX(i.LMU_Area,$K84,AKV$26)</f>
        <v>-</v>
      </c>
      <c r="AKW84" s="5" t="str" cm="1">
        <f t="array" aca="1" ref="AKW84" ca="1">INDEX(i.LMU_Area,$K84,AKW$26)</f>
        <v>-</v>
      </c>
      <c r="AKX84" s="5" t="str" cm="1">
        <f t="array" aca="1" ref="AKX84" ca="1">INDEX(i.LMU_Area,$K84,AKX$26)</f>
        <v>-</v>
      </c>
      <c r="AKY84" s="5" t="str" cm="1">
        <f t="array" aca="1" ref="AKY84" ca="1">INDEX(i.LMU_Area,$K84,AKY$26)</f>
        <v>-</v>
      </c>
      <c r="AKZ84" s="5" t="str" cm="1">
        <f t="array" aca="1" ref="AKZ84" ca="1">INDEX(i.LMU_Area,$K84,AKZ$26)</f>
        <v>-</v>
      </c>
      <c r="ALA84" s="5" t="str" cm="1">
        <f t="array" aca="1" ref="ALA84" ca="1">INDEX(i.LMU_Area,$K84,ALA$26)</f>
        <v>-</v>
      </c>
      <c r="ALB84" s="5" t="str" cm="1">
        <f t="array" aca="1" ref="ALB84" ca="1">INDEX(i.LMU_Area,$K84,ALB$26)</f>
        <v>-</v>
      </c>
      <c r="ALC84" s="5" t="str" cm="1">
        <f t="array" aca="1" ref="ALC84" ca="1">INDEX(i.LMU_Area,$K84,ALC$26)</f>
        <v>-</v>
      </c>
      <c r="ALD84" s="5" t="str" cm="1">
        <f t="array" aca="1" ref="ALD84" ca="1">INDEX(i.LMU_Area,$K84,ALD$26)</f>
        <v>-</v>
      </c>
      <c r="ALE84" s="5" t="str" cm="1">
        <f t="array" aca="1" ref="ALE84" ca="1">INDEX(i.LMU_Area,$K84,ALE$26)</f>
        <v>-</v>
      </c>
      <c r="ALF84" s="5" t="str" cm="1">
        <f t="array" aca="1" ref="ALF84" ca="1">INDEX(i.LMU_Area,$K84,ALF$26)</f>
        <v>-</v>
      </c>
      <c r="ALG84" s="5" t="str" cm="1">
        <f t="array" aca="1" ref="ALG84" ca="1">INDEX(i.LMU_Area,$K84,ALG$26)</f>
        <v>-</v>
      </c>
      <c r="ALH84" s="5" t="str" cm="1">
        <f t="array" aca="1" ref="ALH84" ca="1">INDEX(i.LMU_Area,$K84,ALH$26)</f>
        <v>-</v>
      </c>
      <c r="ALI84" s="5" t="str" cm="1">
        <f t="array" aca="1" ref="ALI84" ca="1">INDEX(i.LMU_Area,$K84,ALI$26)</f>
        <v>-</v>
      </c>
      <c r="ALJ84" s="5" t="str" cm="1">
        <f t="array" aca="1" ref="ALJ84" ca="1">INDEX(i.LMU_Area,$K84,ALJ$26)</f>
        <v>-</v>
      </c>
      <c r="ALK84" s="5" t="str" cm="1">
        <f t="array" aca="1" ref="ALK84" ca="1">INDEX(i.LMU_Area,$K84,ALK$26)</f>
        <v>-</v>
      </c>
      <c r="ALL84" s="5" t="str" cm="1">
        <f t="array" aca="1" ref="ALL84" ca="1">INDEX(i.LMU_Area,$K84,ALL$26)</f>
        <v>-</v>
      </c>
      <c r="ALM84" s="5" t="str" cm="1">
        <f t="array" aca="1" ref="ALM84" ca="1">INDEX(i.LMU_Area,$K84,ALM$26)</f>
        <v>-</v>
      </c>
      <c r="ALN84" s="5" t="str" cm="1">
        <f t="array" aca="1" ref="ALN84" ca="1">INDEX(i.LMU_Area,$K84,ALN$26)</f>
        <v>-</v>
      </c>
      <c r="ALO84" s="5" t="str" cm="1">
        <f t="array" aca="1" ref="ALO84" ca="1">INDEX(i.LMU_Area,$K84,ALO$26)</f>
        <v>-</v>
      </c>
      <c r="ALP84" s="5" t="str" cm="1">
        <f t="array" aca="1" ref="ALP84" ca="1">INDEX(i.LMU_Area,$K84,ALP$26)</f>
        <v>-</v>
      </c>
      <c r="ALQ84" s="5" t="str" cm="1">
        <f t="array" aca="1" ref="ALQ84" ca="1">INDEX(i.LMU_Area,$K84,ALQ$26)</f>
        <v>-</v>
      </c>
      <c r="ALR84" s="5" t="str" cm="1">
        <f t="array" aca="1" ref="ALR84" ca="1">INDEX(i.LMU_Area,$K84,ALR$26)</f>
        <v>-</v>
      </c>
      <c r="ALS84" s="5" t="str" cm="1">
        <f t="array" aca="1" ref="ALS84" ca="1">INDEX(i.LMU_Area,$K84,ALS$26)</f>
        <v>-</v>
      </c>
      <c r="ALT84" s="5" t="str" cm="1">
        <f t="array" aca="1" ref="ALT84" ca="1">INDEX(i.LMU_Area,$K84,ALT$26)</f>
        <v>-</v>
      </c>
      <c r="ALU84" s="5" t="str" cm="1">
        <f t="array" aca="1" ref="ALU84" ca="1">INDEX(i.LMU_Area,$K84,ALU$26)</f>
        <v>-</v>
      </c>
      <c r="ALV84" s="5" t="str" cm="1">
        <f t="array" aca="1" ref="ALV84" ca="1">INDEX(i.LMU_Area,$K84,ALV$26)</f>
        <v>-</v>
      </c>
      <c r="ALW84" s="5" t="str" cm="1">
        <f t="array" aca="1" ref="ALW84" ca="1">INDEX(i.LMU_Area,$K84,ALW$26)</f>
        <v>-</v>
      </c>
      <c r="ALX84" s="5" t="str" cm="1">
        <f t="array" aca="1" ref="ALX84" ca="1">INDEX(i.LMU_Area,$K84,ALX$26)</f>
        <v>-</v>
      </c>
      <c r="ALY84" s="5" t="str" cm="1">
        <f t="array" aca="1" ref="ALY84" ca="1">INDEX(i.LMU_Area,$K84,ALY$26)</f>
        <v>-</v>
      </c>
      <c r="ALZ84" s="5" t="str" cm="1">
        <f t="array" aca="1" ref="ALZ84" ca="1">INDEX(i.LMU_Area,$K84,ALZ$26)</f>
        <v>-</v>
      </c>
      <c r="AMA84" s="5" t="str" cm="1">
        <f t="array" aca="1" ref="AMA84" ca="1">INDEX(i.LMU_Area,$K84,AMA$26)</f>
        <v>-</v>
      </c>
      <c r="AMB84" s="5" t="str" cm="1">
        <f t="array" aca="1" ref="AMB84" ca="1">INDEX(i.LMU_Area,$K84,AMB$26)</f>
        <v>-</v>
      </c>
      <c r="AMC84" s="5" t="str" cm="1">
        <f t="array" aca="1" ref="AMC84" ca="1">INDEX(i.LMU_Area,$K84,AMC$26)</f>
        <v>-</v>
      </c>
      <c r="AMD84" s="5" t="str" cm="1">
        <f t="array" aca="1" ref="AMD84" ca="1">INDEX(i.LMU_Area,$K84,AMD$26)</f>
        <v>-</v>
      </c>
      <c r="AME84" s="5" t="str" cm="1">
        <f t="array" aca="1" ref="AME84" ca="1">INDEX(i.LMU_Area,$K84,AME$26)</f>
        <v>-</v>
      </c>
      <c r="AMF84" s="5" t="str" cm="1">
        <f t="array" aca="1" ref="AMF84" ca="1">INDEX(i.LMU_Area,$K84,AMF$26)</f>
        <v>-</v>
      </c>
      <c r="AMG84" s="5" t="str" cm="1">
        <f t="array" aca="1" ref="AMG84" ca="1">INDEX(i.LMU_Area,$K84,AMG$26)</f>
        <v>-</v>
      </c>
      <c r="AMH84" s="5" t="str" cm="1">
        <f t="array" aca="1" ref="AMH84" ca="1">INDEX(i.LMU_Area,$K84,AMH$26)</f>
        <v>-</v>
      </c>
      <c r="AMI84" s="5" t="str" cm="1">
        <f t="array" aca="1" ref="AMI84" ca="1">INDEX(i.LMU_Area,$K84,AMI$26)</f>
        <v>-</v>
      </c>
      <c r="AMJ84" s="5" t="str" cm="1">
        <f t="array" aca="1" ref="AMJ84" ca="1">INDEX(i.LMU_Area,$K84,AMJ$26)</f>
        <v>-</v>
      </c>
      <c r="AMK84" s="5" t="str" cm="1">
        <f t="array" aca="1" ref="AMK84" ca="1">INDEX(i.LMU_Area,$K84,AMK$26)</f>
        <v>-</v>
      </c>
      <c r="AML84" s="5" t="str" cm="1">
        <f t="array" aca="1" ref="AML84" ca="1">INDEX(i.LMU_Area,$K84,AML$26)</f>
        <v>-</v>
      </c>
      <c r="AMM84" s="5" t="str" cm="1">
        <f t="array" aca="1" ref="AMM84" ca="1">INDEX(i.LMU_Area,$K84,AMM$26)</f>
        <v>-</v>
      </c>
      <c r="AMN84" s="5" t="str" cm="1">
        <f t="array" aca="1" ref="AMN84" ca="1">INDEX(i.LMU_Area,$K84,AMN$26)</f>
        <v>-</v>
      </c>
      <c r="AMO84" s="5" t="str" cm="1">
        <f t="array" aca="1" ref="AMO84" ca="1">INDEX(i.LMU_Area,$K84,AMO$26)</f>
        <v>-</v>
      </c>
      <c r="AMP84" s="5" t="str" cm="1">
        <f t="array" aca="1" ref="AMP84" ca="1">INDEX(i.LMU_Area,$K84,AMP$26)</f>
        <v>-</v>
      </c>
      <c r="AMQ84" s="5" t="str" cm="1">
        <f t="array" aca="1" ref="AMQ84" ca="1">INDEX(i.LMU_Area,$K84,AMQ$26)</f>
        <v>-</v>
      </c>
      <c r="AMR84" s="5" t="str" cm="1">
        <f t="array" aca="1" ref="AMR84" ca="1">INDEX(i.LMU_Area,$K84,AMR$26)</f>
        <v>-</v>
      </c>
      <c r="AMS84" s="5" t="str" cm="1">
        <f t="array" aca="1" ref="AMS84" ca="1">INDEX(i.LMU_Area,$K84,AMS$26)</f>
        <v>-</v>
      </c>
      <c r="AMT84" s="5" t="str" cm="1">
        <f t="array" aca="1" ref="AMT84" ca="1">INDEX(i.LMU_Area,$K84,AMT$26)</f>
        <v>-</v>
      </c>
      <c r="AMU84" s="5" t="str" cm="1">
        <f t="array" aca="1" ref="AMU84" ca="1">INDEX(i.LMU_Area,$K84,AMU$26)</f>
        <v>-</v>
      </c>
      <c r="AMV84" s="5" t="str" cm="1">
        <f t="array" aca="1" ref="AMV84" ca="1">INDEX(i.LMU_Area,$K84,AMV$26)</f>
        <v>-</v>
      </c>
      <c r="AMW84" s="5" t="str" cm="1">
        <f t="array" aca="1" ref="AMW84" ca="1">INDEX(i.LMU_Area,$K84,AMW$26)</f>
        <v>-</v>
      </c>
      <c r="AMX84" s="5" t="str" cm="1">
        <f t="array" aca="1" ref="AMX84" ca="1">INDEX(i.LMU_Area,$K84,AMX$26)</f>
        <v>-</v>
      </c>
      <c r="AMY84" s="5" t="str" cm="1">
        <f t="array" aca="1" ref="AMY84" ca="1">INDEX(i.LMU_Area,$K84,AMY$26)</f>
        <v>-</v>
      </c>
      <c r="AMZ84" s="5" t="str" cm="1">
        <f t="array" aca="1" ref="AMZ84" ca="1">INDEX(i.LMU_Area,$K84,AMZ$26)</f>
        <v>-</v>
      </c>
      <c r="ANA84" s="5" t="str" cm="1">
        <f t="array" aca="1" ref="ANA84" ca="1">INDEX(i.LMU_Area,$K84,ANA$26)</f>
        <v>-</v>
      </c>
      <c r="ANB84" s="5" t="str" cm="1">
        <f t="array" aca="1" ref="ANB84" ca="1">INDEX(i.LMU_Area,$K84,ANB$26)</f>
        <v>-</v>
      </c>
      <c r="ANC84" s="5" t="str" cm="1">
        <f t="array" aca="1" ref="ANC84" ca="1">INDEX(i.LMU_Area,$K84,ANC$26)</f>
        <v>-</v>
      </c>
      <c r="AND84" s="5" t="str" cm="1">
        <f t="array" aca="1" ref="AND84" ca="1">INDEX(i.LMU_Area,$K84,AND$26)</f>
        <v>-</v>
      </c>
      <c r="ANE84" s="5" t="str" cm="1">
        <f t="array" aca="1" ref="ANE84" ca="1">INDEX(i.LMU_Area,$K84,ANE$26)</f>
        <v>-</v>
      </c>
      <c r="ANF84" s="5" t="str" cm="1">
        <f t="array" aca="1" ref="ANF84" ca="1">INDEX(i.LMU_Area,$K84,ANF$26)</f>
        <v>-</v>
      </c>
      <c r="ANG84" s="5" t="str" cm="1">
        <f t="array" aca="1" ref="ANG84" ca="1">INDEX(i.LMU_Area,$K84,ANG$26)</f>
        <v>-</v>
      </c>
      <c r="ANH84" s="5" t="str" cm="1">
        <f t="array" aca="1" ref="ANH84" ca="1">INDEX(i.LMU_Area,$K84,ANH$26)</f>
        <v>-</v>
      </c>
      <c r="ANI84" s="5" t="str" cm="1">
        <f t="array" aca="1" ref="ANI84" ca="1">INDEX(i.LMU_Area,$K84,ANI$26)</f>
        <v>-</v>
      </c>
      <c r="ANJ84" s="5" t="str" cm="1">
        <f t="array" aca="1" ref="ANJ84" ca="1">INDEX(i.LMU_Area,$K84,ANJ$26)</f>
        <v>-</v>
      </c>
      <c r="ANK84" s="5" t="str" cm="1">
        <f t="array" aca="1" ref="ANK84" ca="1">INDEX(i.LMU_Area,$K84,ANK$26)</f>
        <v>-</v>
      </c>
      <c r="ANL84" s="5" t="str" cm="1">
        <f t="array" aca="1" ref="ANL84" ca="1">INDEX(i.LMU_Area,$K84,ANL$26)</f>
        <v>-</v>
      </c>
      <c r="ANM84" s="5" t="str" cm="1">
        <f t="array" aca="1" ref="ANM84" ca="1">INDEX(i.LMU_Area,$K84,ANM$26)</f>
        <v>-</v>
      </c>
      <c r="ANN84" s="5" t="str" cm="1">
        <f t="array" aca="1" ref="ANN84" ca="1">INDEX(i.LMU_Area,$K84,ANN$26)</f>
        <v>-</v>
      </c>
      <c r="ANO84" s="5" t="str" cm="1">
        <f t="array" aca="1" ref="ANO84" ca="1">INDEX(i.LMU_Area,$K84,ANO$26)</f>
        <v>-</v>
      </c>
      <c r="ANP84" s="5" t="str" cm="1">
        <f t="array" aca="1" ref="ANP84" ca="1">INDEX(i.LMU_Area,$K84,ANP$26)</f>
        <v>-</v>
      </c>
      <c r="ANQ84" s="5" t="str" cm="1">
        <f t="array" aca="1" ref="ANQ84" ca="1">INDEX(i.LMU_Area,$K84,ANQ$26)</f>
        <v>-</v>
      </c>
      <c r="ANR84" s="5" t="str" cm="1">
        <f t="array" aca="1" ref="ANR84" ca="1">INDEX(i.LMU_Area,$K84,ANR$26)</f>
        <v>-</v>
      </c>
      <c r="ANS84" s="5" t="str" cm="1">
        <f t="array" aca="1" ref="ANS84" ca="1">INDEX(i.LMU_Area,$K84,ANS$26)</f>
        <v>-</v>
      </c>
      <c r="ANT84" s="5" t="str" cm="1">
        <f t="array" aca="1" ref="ANT84" ca="1">INDEX(i.LMU_Area,$K84,ANT$26)</f>
        <v>-</v>
      </c>
      <c r="ANU84" s="5" t="str" cm="1">
        <f t="array" aca="1" ref="ANU84" ca="1">INDEX(i.LMU_Area,$K84,ANU$26)</f>
        <v>-</v>
      </c>
      <c r="ANV84" s="5" t="str" cm="1">
        <f t="array" aca="1" ref="ANV84" ca="1">INDEX(i.LMU_Area,$K84,ANV$26)</f>
        <v>-</v>
      </c>
      <c r="ANW84" s="5" t="str" cm="1">
        <f t="array" aca="1" ref="ANW84" ca="1">INDEX(i.LMU_Area,$K84,ANW$26)</f>
        <v>-</v>
      </c>
      <c r="ANX84" s="5" t="str" cm="1">
        <f t="array" aca="1" ref="ANX84" ca="1">INDEX(i.LMU_Area,$K84,ANX$26)</f>
        <v>-</v>
      </c>
      <c r="ANY84" s="5" t="str" cm="1">
        <f t="array" aca="1" ref="ANY84" ca="1">INDEX(i.LMU_Area,$K84,ANY$26)</f>
        <v>-</v>
      </c>
      <c r="ANZ84" s="5" t="str" cm="1">
        <f t="array" aca="1" ref="ANZ84" ca="1">INDEX(i.LMU_Area,$K84,ANZ$26)</f>
        <v>-</v>
      </c>
      <c r="AOA84" s="5" t="str" cm="1">
        <f t="array" aca="1" ref="AOA84" ca="1">INDEX(i.LMU_Area,$K84,AOA$26)</f>
        <v>-</v>
      </c>
      <c r="AOB84" s="5" t="str" cm="1">
        <f t="array" aca="1" ref="AOB84" ca="1">INDEX(i.LMU_Area,$K84,AOB$26)</f>
        <v>-</v>
      </c>
      <c r="AOC84" s="5" t="str" cm="1">
        <f t="array" aca="1" ref="AOC84" ca="1">INDEX(i.LMU_Area,$K84,AOC$26)</f>
        <v>-</v>
      </c>
      <c r="AOD84" s="5" t="str" cm="1">
        <f t="array" aca="1" ref="AOD84" ca="1">INDEX(i.LMU_Area,$K84,AOD$26)</f>
        <v>-</v>
      </c>
      <c r="AOE84" s="5" t="str" cm="1">
        <f t="array" aca="1" ref="AOE84" ca="1">INDEX(i.LMU_Area,$K84,AOE$26)</f>
        <v>-</v>
      </c>
      <c r="AOF84" s="5" t="str" cm="1">
        <f t="array" aca="1" ref="AOF84" ca="1">INDEX(i.LMU_Area,$K84,AOF$26)</f>
        <v>-</v>
      </c>
      <c r="AOG84" s="5" t="str" cm="1">
        <f t="array" aca="1" ref="AOG84" ca="1">INDEX(i.LMU_Area,$K84,AOG$26)</f>
        <v>-</v>
      </c>
      <c r="AOH84" s="5" t="str" cm="1">
        <f t="array" aca="1" ref="AOH84" ca="1">INDEX(i.LMU_Area,$K84,AOH$26)</f>
        <v>-</v>
      </c>
      <c r="AOI84" s="5" t="str" cm="1">
        <f t="array" aca="1" ref="AOI84" ca="1">INDEX(i.LMU_Area,$K84,AOI$26)</f>
        <v>-</v>
      </c>
      <c r="AOJ84" s="5" t="str" cm="1">
        <f t="array" aca="1" ref="AOJ84" ca="1">INDEX(i.LMU_Area,$K84,AOJ$26)</f>
        <v>-</v>
      </c>
      <c r="AOK84" s="5" t="str" cm="1">
        <f t="array" aca="1" ref="AOK84" ca="1">INDEX(i.LMU_Area,$K84,AOK$26)</f>
        <v>-</v>
      </c>
      <c r="AOL84" s="5" t="str" cm="1">
        <f t="array" aca="1" ref="AOL84" ca="1">INDEX(i.LMU_Area,$K84,AOL$26)</f>
        <v>-</v>
      </c>
      <c r="AOM84" s="5" t="str" cm="1">
        <f t="array" aca="1" ref="AOM84" ca="1">INDEX(i.LMU_Area,$K84,AOM$26)</f>
        <v>-</v>
      </c>
      <c r="AON84" s="5" t="str" cm="1">
        <f t="array" aca="1" ref="AON84" ca="1">INDEX(i.LMU_Area,$K84,AON$26)</f>
        <v>-</v>
      </c>
      <c r="AOO84" s="5" t="str" cm="1">
        <f t="array" aca="1" ref="AOO84" ca="1">INDEX(i.LMU_Area,$K84,AOO$26)</f>
        <v>-</v>
      </c>
      <c r="AOP84" s="5" t="str" cm="1">
        <f t="array" aca="1" ref="AOP84" ca="1">INDEX(i.LMU_Area,$K84,AOP$26)</f>
        <v>-</v>
      </c>
      <c r="AOQ84" s="5" t="str" cm="1">
        <f t="array" aca="1" ref="AOQ84" ca="1">INDEX(i.LMU_Area,$K84,AOQ$26)</f>
        <v>-</v>
      </c>
      <c r="AOR84" s="5" t="str" cm="1">
        <f t="array" aca="1" ref="AOR84" ca="1">INDEX(i.LMU_Area,$K84,AOR$26)</f>
        <v>-</v>
      </c>
      <c r="AOS84" s="5" t="str" cm="1">
        <f t="array" aca="1" ref="AOS84" ca="1">INDEX(i.LMU_Area,$K84,AOS$26)</f>
        <v>-</v>
      </c>
      <c r="AOT84" s="5" t="str" cm="1">
        <f t="array" aca="1" ref="AOT84" ca="1">INDEX(i.LMU_Area,$K84,AOT$26)</f>
        <v>-</v>
      </c>
      <c r="AOU84" s="5" t="str" cm="1">
        <f t="array" aca="1" ref="AOU84" ca="1">INDEX(i.LMU_Area,$K84,AOU$26)</f>
        <v>-</v>
      </c>
      <c r="AOV84" s="5" t="str" cm="1">
        <f t="array" aca="1" ref="AOV84" ca="1">INDEX(i.LMU_Area,$K84,AOV$26)</f>
        <v>-</v>
      </c>
      <c r="AOW84" s="5" t="str" cm="1">
        <f t="array" aca="1" ref="AOW84" ca="1">INDEX(i.LMU_Area,$K84,AOW$26)</f>
        <v>-</v>
      </c>
      <c r="AOX84" s="5" t="str" cm="1">
        <f t="array" aca="1" ref="AOX84" ca="1">INDEX(i.LMU_Area,$K84,AOX$26)</f>
        <v>-</v>
      </c>
      <c r="AOY84" s="5" t="str" cm="1">
        <f t="array" aca="1" ref="AOY84" ca="1">INDEX(i.LMU_Area,$K84,AOY$26)</f>
        <v>-</v>
      </c>
      <c r="AOZ84" s="5" t="str" cm="1">
        <f t="array" aca="1" ref="AOZ84" ca="1">INDEX(i.LMU_Area,$K84,AOZ$26)</f>
        <v>-</v>
      </c>
      <c r="APA84" s="5" t="str" cm="1">
        <f t="array" aca="1" ref="APA84" ca="1">INDEX(i.LMU_Area,$K84,APA$26)</f>
        <v>-</v>
      </c>
      <c r="APB84" s="5" t="str" cm="1">
        <f t="array" aca="1" ref="APB84" ca="1">INDEX(i.LMU_Area,$K84,APB$26)</f>
        <v>-</v>
      </c>
      <c r="APC84" s="5" t="str" cm="1">
        <f t="array" aca="1" ref="APC84" ca="1">INDEX(i.LMU_Area,$K84,APC$26)</f>
        <v>-</v>
      </c>
      <c r="APD84" s="5" t="str" cm="1">
        <f t="array" aca="1" ref="APD84" ca="1">INDEX(i.LMU_Area,$K84,APD$26)</f>
        <v>-</v>
      </c>
      <c r="APE84" s="5" t="str" cm="1">
        <f t="array" aca="1" ref="APE84" ca="1">INDEX(i.LMU_Area,$K84,APE$26)</f>
        <v>-</v>
      </c>
      <c r="APF84" s="5" t="str" cm="1">
        <f t="array" aca="1" ref="APF84" ca="1">INDEX(i.LMU_Area,$K84,APF$26)</f>
        <v>-</v>
      </c>
      <c r="APG84" s="5" t="str" cm="1">
        <f t="array" aca="1" ref="APG84" ca="1">INDEX(i.LMU_Area,$K84,APG$26)</f>
        <v>-</v>
      </c>
      <c r="APH84" s="5" t="str" cm="1">
        <f t="array" aca="1" ref="APH84" ca="1">INDEX(i.LMU_Area,$K84,APH$26)</f>
        <v>-</v>
      </c>
      <c r="API84" s="5" t="str" cm="1">
        <f t="array" aca="1" ref="API84" ca="1">INDEX(i.LMU_Area,$K84,API$26)</f>
        <v>-</v>
      </c>
      <c r="APJ84" s="5" t="str" cm="1">
        <f t="array" aca="1" ref="APJ84" ca="1">INDEX(i.LMU_Area,$K84,APJ$26)</f>
        <v>-</v>
      </c>
      <c r="APK84" s="5" t="str" cm="1">
        <f t="array" aca="1" ref="APK84" ca="1">INDEX(i.LMU_Area,$K84,APK$26)</f>
        <v>-</v>
      </c>
      <c r="APL84" s="5" t="str" cm="1">
        <f t="array" aca="1" ref="APL84" ca="1">INDEX(i.LMU_Area,$K84,APL$26)</f>
        <v>-</v>
      </c>
      <c r="APM84" s="5" t="str" cm="1">
        <f t="array" aca="1" ref="APM84" ca="1">INDEX(i.LMU_Area,$K84,APM$26)</f>
        <v>-</v>
      </c>
      <c r="APN84" s="5" t="str" cm="1">
        <f t="array" aca="1" ref="APN84" ca="1">INDEX(i.LMU_Area,$K84,APN$26)</f>
        <v>-</v>
      </c>
      <c r="APO84" s="5" t="str" cm="1">
        <f t="array" aca="1" ref="APO84" ca="1">INDEX(i.LMU_Area,$K84,APO$26)</f>
        <v>-</v>
      </c>
      <c r="APP84" s="5" t="str" cm="1">
        <f t="array" aca="1" ref="APP84" ca="1">INDEX(i.LMU_Area,$K84,APP$26)</f>
        <v>-</v>
      </c>
      <c r="APQ84" s="5" t="str" cm="1">
        <f t="array" aca="1" ref="APQ84" ca="1">INDEX(i.LMU_Area,$K84,APQ$26)</f>
        <v>-</v>
      </c>
      <c r="APR84" s="5" t="str" cm="1">
        <f t="array" aca="1" ref="APR84" ca="1">INDEX(i.LMU_Area,$K84,APR$26)</f>
        <v>-</v>
      </c>
      <c r="APS84" s="5" t="str" cm="1">
        <f t="array" aca="1" ref="APS84" ca="1">INDEX(i.LMU_Area,$K84,APS$26)</f>
        <v>-</v>
      </c>
      <c r="APT84" s="5" t="str" cm="1">
        <f t="array" aca="1" ref="APT84" ca="1">INDEX(i.LMU_Area,$K84,APT$26)</f>
        <v>-</v>
      </c>
      <c r="APU84" s="5" t="str" cm="1">
        <f t="array" aca="1" ref="APU84" ca="1">INDEX(i.LMU_Area,$K84,APU$26)</f>
        <v>-</v>
      </c>
      <c r="APV84" s="5" t="str" cm="1">
        <f t="array" aca="1" ref="APV84" ca="1">INDEX(i.LMU_Area,$K84,APV$26)</f>
        <v>-</v>
      </c>
      <c r="APW84" s="5" t="str" cm="1">
        <f t="array" aca="1" ref="APW84" ca="1">INDEX(i.LMU_Area,$K84,APW$26)</f>
        <v>-</v>
      </c>
      <c r="APX84" s="5" t="str" cm="1">
        <f t="array" aca="1" ref="APX84" ca="1">INDEX(i.LMU_Area,$K84,APX$26)</f>
        <v>-</v>
      </c>
      <c r="APY84" s="5" t="str" cm="1">
        <f t="array" aca="1" ref="APY84" ca="1">INDEX(i.LMU_Area,$K84,APY$26)</f>
        <v>-</v>
      </c>
      <c r="APZ84" s="5" t="str" cm="1">
        <f t="array" aca="1" ref="APZ84" ca="1">INDEX(i.LMU_Area,$K84,APZ$26)</f>
        <v>-</v>
      </c>
      <c r="AQA84" s="5" t="str" cm="1">
        <f t="array" aca="1" ref="AQA84" ca="1">INDEX(i.LMU_Area,$K84,AQA$26)</f>
        <v>-</v>
      </c>
      <c r="AQB84" s="5" t="str" cm="1">
        <f t="array" aca="1" ref="AQB84" ca="1">INDEX(i.LMU_Area,$K84,AQB$26)</f>
        <v>-</v>
      </c>
      <c r="AQC84" s="5" t="str" cm="1">
        <f t="array" aca="1" ref="AQC84" ca="1">INDEX(i.LMU_Area,$K84,AQC$26)</f>
        <v>-</v>
      </c>
      <c r="AQD84" s="5" t="str" cm="1">
        <f t="array" aca="1" ref="AQD84" ca="1">INDEX(i.LMU_Area,$K84,AQD$26)</f>
        <v>-</v>
      </c>
      <c r="AQE84" s="5" t="str" cm="1">
        <f t="array" aca="1" ref="AQE84" ca="1">INDEX(i.LMU_Area,$K84,AQE$26)</f>
        <v>-</v>
      </c>
      <c r="AQF84" s="5" t="str" cm="1">
        <f t="array" aca="1" ref="AQF84" ca="1">INDEX(i.LMU_Area,$K84,AQF$26)</f>
        <v>-</v>
      </c>
      <c r="AQG84" s="5" t="str" cm="1">
        <f t="array" aca="1" ref="AQG84" ca="1">INDEX(i.LMU_Area,$K84,AQG$26)</f>
        <v>-</v>
      </c>
      <c r="AQH84" s="5" t="str" cm="1">
        <f t="array" aca="1" ref="AQH84" ca="1">INDEX(i.LMU_Area,$K84,AQH$26)</f>
        <v>-</v>
      </c>
      <c r="AQI84" s="5" t="str" cm="1">
        <f t="array" aca="1" ref="AQI84" ca="1">INDEX(i.LMU_Area,$K84,AQI$26)</f>
        <v>-</v>
      </c>
      <c r="AQJ84" s="5" t="str" cm="1">
        <f t="array" aca="1" ref="AQJ84" ca="1">INDEX(i.LMU_Area,$K84,AQJ$26)</f>
        <v>-</v>
      </c>
      <c r="AQK84" s="5" t="str" cm="1">
        <f t="array" aca="1" ref="AQK84" ca="1">INDEX(i.LMU_Area,$K84,AQK$26)</f>
        <v>-</v>
      </c>
      <c r="AQL84" s="5" t="str" cm="1">
        <f t="array" aca="1" ref="AQL84" ca="1">INDEX(i.LMU_Area,$K84,AQL$26)</f>
        <v>-</v>
      </c>
      <c r="AQM84" s="5" t="str" cm="1">
        <f t="array" aca="1" ref="AQM84" ca="1">INDEX(i.LMU_Area,$K84,AQM$26)</f>
        <v>-</v>
      </c>
      <c r="AQN84" s="5" t="str" cm="1">
        <f t="array" aca="1" ref="AQN84" ca="1">INDEX(i.LMU_Area,$K84,AQN$26)</f>
        <v>-</v>
      </c>
      <c r="AQO84" s="5" t="str" cm="1">
        <f t="array" aca="1" ref="AQO84" ca="1">INDEX(i.LMU_Area,$K84,AQO$26)</f>
        <v>-</v>
      </c>
      <c r="AQP84" s="5" t="str" cm="1">
        <f t="array" aca="1" ref="AQP84" ca="1">INDEX(i.LMU_Area,$K84,AQP$26)</f>
        <v>-</v>
      </c>
      <c r="AQQ84" s="5" t="str" cm="1">
        <f t="array" aca="1" ref="AQQ84" ca="1">INDEX(i.LMU_Area,$K84,AQQ$26)</f>
        <v>-</v>
      </c>
      <c r="AQR84" s="5" t="str" cm="1">
        <f t="array" aca="1" ref="AQR84" ca="1">INDEX(i.LMU_Area,$K84,AQR$26)</f>
        <v>-</v>
      </c>
      <c r="AQS84" s="5" t="str" cm="1">
        <f t="array" aca="1" ref="AQS84" ca="1">INDEX(i.LMU_Area,$K84,AQS$26)</f>
        <v>-</v>
      </c>
      <c r="AQT84" s="5" t="str" cm="1">
        <f t="array" aca="1" ref="AQT84" ca="1">INDEX(i.LMU_Area,$K84,AQT$26)</f>
        <v>-</v>
      </c>
      <c r="AQU84" s="5" t="str" cm="1">
        <f t="array" aca="1" ref="AQU84" ca="1">INDEX(i.LMU_Area,$K84,AQU$26)</f>
        <v>-</v>
      </c>
      <c r="AQV84" s="5" t="str" cm="1">
        <f t="array" aca="1" ref="AQV84" ca="1">INDEX(i.LMU_Area,$K84,AQV$26)</f>
        <v>-</v>
      </c>
      <c r="AQW84" s="5" t="str" cm="1">
        <f t="array" aca="1" ref="AQW84" ca="1">INDEX(i.LMU_Area,$K84,AQW$26)</f>
        <v>-</v>
      </c>
      <c r="AQX84" s="5" t="str" cm="1">
        <f t="array" aca="1" ref="AQX84" ca="1">INDEX(i.LMU_Area,$K84,AQX$26)</f>
        <v>-</v>
      </c>
      <c r="AQY84" s="5" t="str" cm="1">
        <f t="array" aca="1" ref="AQY84" ca="1">INDEX(i.LMU_Area,$K84,AQY$26)</f>
        <v>-</v>
      </c>
      <c r="AQZ84" s="5" t="str" cm="1">
        <f t="array" aca="1" ref="AQZ84" ca="1">INDEX(i.LMU_Area,$K84,AQZ$26)</f>
        <v>-</v>
      </c>
      <c r="ARA84" s="5" t="str" cm="1">
        <f t="array" aca="1" ref="ARA84" ca="1">INDEX(i.LMU_Area,$K84,ARA$26)</f>
        <v>-</v>
      </c>
      <c r="ARB84" s="5" t="str" cm="1">
        <f t="array" aca="1" ref="ARB84" ca="1">INDEX(i.LMU_Area,$K84,ARB$26)</f>
        <v>-</v>
      </c>
      <c r="ARC84" s="5" t="str" cm="1">
        <f t="array" aca="1" ref="ARC84" ca="1">INDEX(i.LMU_Area,$K84,ARC$26)</f>
        <v>-</v>
      </c>
      <c r="ARD84" s="5" t="str" cm="1">
        <f t="array" aca="1" ref="ARD84" ca="1">INDEX(i.LMU_Area,$K84,ARD$26)</f>
        <v>-</v>
      </c>
      <c r="ARE84" s="5" t="str" cm="1">
        <f t="array" aca="1" ref="ARE84" ca="1">INDEX(i.LMU_Area,$K84,ARE$26)</f>
        <v>-</v>
      </c>
      <c r="ARF84" s="5" t="str" cm="1">
        <f t="array" aca="1" ref="ARF84" ca="1">INDEX(i.LMU_Area,$K84,ARF$26)</f>
        <v>-</v>
      </c>
      <c r="ARG84" s="5" t="str" cm="1">
        <f t="array" aca="1" ref="ARG84" ca="1">INDEX(i.LMU_Area,$K84,ARG$26)</f>
        <v>-</v>
      </c>
      <c r="ARH84" s="5" t="str" cm="1">
        <f t="array" aca="1" ref="ARH84" ca="1">INDEX(i.LMU_Area,$K84,ARH$26)</f>
        <v>-</v>
      </c>
      <c r="ARI84" s="5" t="str" cm="1">
        <f t="array" aca="1" ref="ARI84" ca="1">INDEX(i.LMU_Area,$K84,ARI$26)</f>
        <v>-</v>
      </c>
      <c r="ARJ84" s="5" t="str" cm="1">
        <f t="array" aca="1" ref="ARJ84" ca="1">INDEX(i.LMU_Area,$K84,ARJ$26)</f>
        <v>-</v>
      </c>
      <c r="ARK84" s="5" t="str" cm="1">
        <f t="array" aca="1" ref="ARK84" ca="1">INDEX(i.LMU_Area,$K84,ARK$26)</f>
        <v>-</v>
      </c>
      <c r="ARL84" s="5" t="str" cm="1">
        <f t="array" aca="1" ref="ARL84" ca="1">INDEX(i.LMU_Area,$K84,ARL$26)</f>
        <v>-</v>
      </c>
      <c r="ARM84" s="5" t="str" cm="1">
        <f t="array" aca="1" ref="ARM84" ca="1">INDEX(i.LMU_Area,$K84,ARM$26)</f>
        <v>-</v>
      </c>
      <c r="ARN84" s="5" t="str" cm="1">
        <f t="array" aca="1" ref="ARN84" ca="1">INDEX(i.LMU_Area,$K84,ARN$26)</f>
        <v>-</v>
      </c>
      <c r="ARO84" s="5" t="str" cm="1">
        <f t="array" aca="1" ref="ARO84" ca="1">INDEX(i.LMU_Area,$K84,ARO$26)</f>
        <v>-</v>
      </c>
      <c r="ARP84" s="5" t="str" cm="1">
        <f t="array" aca="1" ref="ARP84" ca="1">INDEX(i.LMU_Area,$K84,ARP$26)</f>
        <v>-</v>
      </c>
      <c r="ARQ84" s="5" t="str" cm="1">
        <f t="array" aca="1" ref="ARQ84" ca="1">INDEX(i.LMU_Area,$K84,ARQ$26)</f>
        <v>-</v>
      </c>
      <c r="ARR84" s="5" t="str" cm="1">
        <f t="array" aca="1" ref="ARR84" ca="1">INDEX(i.LMU_Area,$K84,ARR$26)</f>
        <v>-</v>
      </c>
      <c r="ARS84" s="5" t="str" cm="1">
        <f t="array" aca="1" ref="ARS84" ca="1">INDEX(i.LMU_Area,$K84,ARS$26)</f>
        <v>-</v>
      </c>
      <c r="ART84" s="5" t="str" cm="1">
        <f t="array" aca="1" ref="ART84" ca="1">INDEX(i.LMU_Area,$K84,ART$26)</f>
        <v>-</v>
      </c>
      <c r="ARU84" s="5" t="str" cm="1">
        <f t="array" aca="1" ref="ARU84" ca="1">INDEX(i.LMU_Area,$K84,ARU$26)</f>
        <v>-</v>
      </c>
      <c r="ARV84" s="5" t="str" cm="1">
        <f t="array" aca="1" ref="ARV84" ca="1">INDEX(i.LMU_Area,$K84,ARV$26)</f>
        <v>-</v>
      </c>
      <c r="ARW84" s="5" t="str" cm="1">
        <f t="array" aca="1" ref="ARW84" ca="1">INDEX(i.LMU_Area,$K84,ARW$26)</f>
        <v>-</v>
      </c>
      <c r="ARX84" s="5" t="str" cm="1">
        <f t="array" aca="1" ref="ARX84" ca="1">INDEX(i.LMU_Area,$K84,ARX$26)</f>
        <v>-</v>
      </c>
      <c r="ARY84" s="5" t="str" cm="1">
        <f t="array" aca="1" ref="ARY84" ca="1">INDEX(i.LMU_Area,$K84,ARY$26)</f>
        <v>-</v>
      </c>
      <c r="ARZ84" s="5" t="str" cm="1">
        <f t="array" aca="1" ref="ARZ84" ca="1">INDEX(i.LMU_Area,$K84,ARZ$26)</f>
        <v>-</v>
      </c>
      <c r="ASA84" s="5" t="str" cm="1">
        <f t="array" aca="1" ref="ASA84" ca="1">INDEX(i.LMU_Area,$K84,ASA$26)</f>
        <v>-</v>
      </c>
      <c r="ASB84" s="5" t="str" cm="1">
        <f t="array" aca="1" ref="ASB84" ca="1">INDEX(i.LMU_Area,$K84,ASB$26)</f>
        <v>-</v>
      </c>
      <c r="ASC84" s="5" t="str" cm="1">
        <f t="array" aca="1" ref="ASC84" ca="1">INDEX(i.LMU_Area,$K84,ASC$26)</f>
        <v>-</v>
      </c>
      <c r="ASD84" s="5" t="str" cm="1">
        <f t="array" aca="1" ref="ASD84" ca="1">INDEX(i.LMU_Area,$K84,ASD$26)</f>
        <v>-</v>
      </c>
      <c r="ASE84" s="5" t="str" cm="1">
        <f t="array" aca="1" ref="ASE84" ca="1">INDEX(i.LMU_Area,$K84,ASE$26)</f>
        <v>-</v>
      </c>
      <c r="ASF84" s="5" t="str" cm="1">
        <f t="array" aca="1" ref="ASF84" ca="1">INDEX(i.LMU_Area,$K84,ASF$26)</f>
        <v>-</v>
      </c>
      <c r="ASG84" s="5" t="str" cm="1">
        <f t="array" aca="1" ref="ASG84" ca="1">INDEX(i.LMU_Area,$K84,ASG$26)</f>
        <v>-</v>
      </c>
      <c r="ASH84" s="5" t="str" cm="1">
        <f t="array" aca="1" ref="ASH84" ca="1">INDEX(i.LMU_Area,$K84,ASH$26)</f>
        <v>-</v>
      </c>
      <c r="ASI84" s="5" t="str" cm="1">
        <f t="array" aca="1" ref="ASI84" ca="1">INDEX(i.LMU_Area,$K84,ASI$26)</f>
        <v>-</v>
      </c>
      <c r="ASJ84" s="5" t="str" cm="1">
        <f t="array" aca="1" ref="ASJ84" ca="1">INDEX(i.LMU_Area,$K84,ASJ$26)</f>
        <v>-</v>
      </c>
      <c r="ASK84" s="5" t="str" cm="1">
        <f t="array" aca="1" ref="ASK84" ca="1">INDEX(i.LMU_Area,$K84,ASK$26)</f>
        <v>-</v>
      </c>
      <c r="ASL84" s="5" t="str" cm="1">
        <f t="array" aca="1" ref="ASL84" ca="1">INDEX(i.LMU_Area,$K84,ASL$26)</f>
        <v>-</v>
      </c>
      <c r="ASM84" s="5" t="str" cm="1">
        <f t="array" aca="1" ref="ASM84" ca="1">INDEX(i.LMU_Area,$K84,ASM$26)</f>
        <v>-</v>
      </c>
      <c r="ASN84" s="5" t="str" cm="1">
        <f t="array" aca="1" ref="ASN84" ca="1">INDEX(i.LMU_Area,$K84,ASN$26)</f>
        <v>-</v>
      </c>
      <c r="ASO84" s="5" t="str" cm="1">
        <f t="array" aca="1" ref="ASO84" ca="1">INDEX(i.LMU_Area,$K84,ASO$26)</f>
        <v>-</v>
      </c>
      <c r="ASP84" s="5" t="str" cm="1">
        <f t="array" aca="1" ref="ASP84" ca="1">INDEX(i.LMU_Area,$K84,ASP$26)</f>
        <v>-</v>
      </c>
      <c r="ASQ84" s="5" t="str" cm="1">
        <f t="array" aca="1" ref="ASQ84" ca="1">INDEX(i.LMU_Area,$K84,ASQ$26)</f>
        <v>-</v>
      </c>
      <c r="ASR84" s="5" t="str" cm="1">
        <f t="array" aca="1" ref="ASR84" ca="1">INDEX(i.LMU_Area,$K84,ASR$26)</f>
        <v>-</v>
      </c>
      <c r="ASS84" s="5" t="str" cm="1">
        <f t="array" aca="1" ref="ASS84" ca="1">INDEX(i.LMU_Area,$K84,ASS$26)</f>
        <v>-</v>
      </c>
      <c r="AST84" s="5" t="str" cm="1">
        <f t="array" aca="1" ref="AST84" ca="1">INDEX(i.LMU_Area,$K84,AST$26)</f>
        <v>-</v>
      </c>
      <c r="ASU84" s="5" t="str" cm="1">
        <f t="array" aca="1" ref="ASU84" ca="1">INDEX(i.LMU_Area,$K84,ASU$26)</f>
        <v>-</v>
      </c>
      <c r="ASV84" s="5" t="str" cm="1">
        <f t="array" aca="1" ref="ASV84" ca="1">INDEX(i.LMU_Area,$K84,ASV$26)</f>
        <v>-</v>
      </c>
      <c r="ASW84" s="5" t="str" cm="1">
        <f t="array" aca="1" ref="ASW84" ca="1">INDEX(i.LMU_Area,$K84,ASW$26)</f>
        <v>-</v>
      </c>
      <c r="ASX84" s="5" t="str" cm="1">
        <f t="array" aca="1" ref="ASX84" ca="1">INDEX(i.LMU_Area,$K84,ASX$26)</f>
        <v>-</v>
      </c>
      <c r="ASY84" s="5" t="str" cm="1">
        <f t="array" aca="1" ref="ASY84" ca="1">INDEX(i.LMU_Area,$K84,ASY$26)</f>
        <v>-</v>
      </c>
      <c r="ASZ84" s="5" t="str" cm="1">
        <f t="array" aca="1" ref="ASZ84" ca="1">INDEX(i.LMU_Area,$K84,ASZ$26)</f>
        <v>-</v>
      </c>
      <c r="ATA84" s="5" t="str" cm="1">
        <f t="array" aca="1" ref="ATA84" ca="1">INDEX(i.LMU_Area,$K84,ATA$26)</f>
        <v>-</v>
      </c>
      <c r="ATB84" s="5" t="str" cm="1">
        <f t="array" aca="1" ref="ATB84" ca="1">INDEX(i.LMU_Area,$K84,ATB$26)</f>
        <v>-</v>
      </c>
      <c r="ATC84" s="5" t="str" cm="1">
        <f t="array" aca="1" ref="ATC84" ca="1">INDEX(i.LMU_Area,$K84,ATC$26)</f>
        <v>-</v>
      </c>
      <c r="ATD84" s="5" t="str" cm="1">
        <f t="array" aca="1" ref="ATD84" ca="1">INDEX(i.LMU_Area,$K84,ATD$26)</f>
        <v>-</v>
      </c>
      <c r="ATE84" s="5" t="str" cm="1">
        <f t="array" aca="1" ref="ATE84" ca="1">INDEX(i.LMU_Area,$K84,ATE$26)</f>
        <v>-</v>
      </c>
      <c r="ATF84" s="5" t="str" cm="1">
        <f t="array" aca="1" ref="ATF84" ca="1">INDEX(i.LMU_Area,$K84,ATF$26)</f>
        <v>-</v>
      </c>
      <c r="ATG84" s="5" t="str" cm="1">
        <f t="array" aca="1" ref="ATG84" ca="1">INDEX(i.LMU_Area,$K84,ATG$26)</f>
        <v>-</v>
      </c>
      <c r="ATH84" s="5" t="str" cm="1">
        <f t="array" aca="1" ref="ATH84" ca="1">INDEX(i.LMU_Area,$K84,ATH$26)</f>
        <v>-</v>
      </c>
      <c r="ATI84" s="5" t="str" cm="1">
        <f t="array" aca="1" ref="ATI84" ca="1">INDEX(i.LMU_Area,$K84,ATI$26)</f>
        <v>-</v>
      </c>
      <c r="ATJ84" s="5" t="str" cm="1">
        <f t="array" aca="1" ref="ATJ84" ca="1">INDEX(i.LMU_Area,$K84,ATJ$26)</f>
        <v>-</v>
      </c>
      <c r="ATK84" s="5" t="str" cm="1">
        <f t="array" aca="1" ref="ATK84" ca="1">INDEX(i.LMU_Area,$K84,ATK$26)</f>
        <v>-</v>
      </c>
      <c r="ATL84" s="19">
        <f t="shared" ca="1" si="1283"/>
        <v>1</v>
      </c>
      <c r="ATM84" s="587">
        <v>0</v>
      </c>
    </row>
    <row r="85" spans="1:1209" outlineLevel="1">
      <c r="A85" s="21">
        <f t="shared" si="816"/>
        <v>80</v>
      </c>
      <c r="B85" s="26">
        <f t="shared" si="1291"/>
        <v>29</v>
      </c>
      <c r="C85">
        <v>101</v>
      </c>
      <c r="D85" s="135" t="s">
        <v>1990</v>
      </c>
      <c r="E85" t="b">
        <v>0</v>
      </c>
      <c r="F85" t="b">
        <v>0</v>
      </c>
      <c r="G85" t="b">
        <f t="shared" si="1292"/>
        <v>0</v>
      </c>
      <c r="H85" s="213">
        <f t="shared" ca="1" si="1290"/>
        <v>3</v>
      </c>
      <c r="I85" s="19">
        <f t="shared" ca="1" si="1209"/>
        <v>1</v>
      </c>
      <c r="J85" s="19">
        <f t="shared" ca="1" si="1209"/>
        <v>1</v>
      </c>
      <c r="K85" s="19">
        <f t="shared" ca="1" si="1209"/>
        <v>1</v>
      </c>
      <c r="L85" s="19">
        <f t="shared" ca="1" si="1209"/>
        <v>1</v>
      </c>
      <c r="M85" s="19">
        <f t="shared" ca="1" si="1209"/>
        <v>2</v>
      </c>
      <c r="N85" s="19">
        <f t="shared" ca="1" si="1209"/>
        <v>3</v>
      </c>
      <c r="O85" s="19">
        <f t="shared" ca="1" si="1209"/>
        <v>2</v>
      </c>
      <c r="P85" s="19">
        <f t="shared" ca="1" si="1209"/>
        <v>1</v>
      </c>
      <c r="Q85" s="19">
        <f t="shared" ca="1" si="1209"/>
        <v>1</v>
      </c>
      <c r="R85" s="19">
        <f t="shared" ca="1" si="1209"/>
        <v>0</v>
      </c>
      <c r="S85" s="19">
        <f t="shared" ca="1" si="1209"/>
        <v>0</v>
      </c>
      <c r="T85" s="19">
        <f t="shared" ca="1" si="1209"/>
        <v>0</v>
      </c>
      <c r="U85" s="19">
        <f t="shared" ca="1" si="1209"/>
        <v>0</v>
      </c>
      <c r="V85" s="19">
        <f t="shared" ca="1" si="1209"/>
        <v>0</v>
      </c>
      <c r="W85" s="19">
        <f t="shared" ca="1" si="1209"/>
        <v>0</v>
      </c>
      <c r="X85" s="19">
        <f t="shared" ca="1" si="1209"/>
        <v>1</v>
      </c>
      <c r="Y85" s="19">
        <f t="shared" ca="1" si="1209"/>
        <v>1</v>
      </c>
      <c r="Z85" s="19">
        <f t="shared" ca="1" si="1209"/>
        <v>1</v>
      </c>
      <c r="AA85" s="209"/>
      <c r="AB85" s="209"/>
      <c r="AC85" s="209"/>
      <c r="AD85" s="209"/>
      <c r="AE85" s="209"/>
      <c r="AF85" s="19">
        <f t="shared" ca="1" si="1293"/>
        <v>0</v>
      </c>
      <c r="AG85" s="209"/>
      <c r="AH85" s="209"/>
      <c r="AI85" s="209"/>
      <c r="AJ85" s="209"/>
      <c r="AK85" s="209"/>
      <c r="AL85" s="209"/>
      <c r="AM85" s="209"/>
      <c r="AN85" s="209"/>
      <c r="AO85" s="135">
        <f t="shared" ca="1" si="1210"/>
        <v>2</v>
      </c>
      <c r="AP85" s="135">
        <f ca="1">INDEX(CHOOSE($P85,DataAutumn!i.AdultDrys,DataWinter!i.AdultDrys,DataSpring!i.AdultDrys),1,$O85)</f>
        <v>4</v>
      </c>
      <c r="AQ85" s="5">
        <f t="shared" ca="1" si="1211"/>
        <v>2</v>
      </c>
      <c r="AR85" s="5">
        <f t="shared" ca="1" si="1211"/>
        <v>0</v>
      </c>
      <c r="AS85" s="5">
        <f t="shared" ca="1" si="1212"/>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GP"&amp;TEXT($OC85,"?00%")        &amp; " WP"&amp;TEXT($OA85,"?00%")        &amp; " MP"&amp;TEXT($OB85,"?00%")
&amp; " T_" &amp; IF(AND($CW85,$CY85),"TRUE")        &amp; " (F"&amp;3+COUNTIF($DL85:$DO85,TRUE)&amp;3&amp;"N"&amp;$DQ85&amp;$DR85&amp;")"</f>
        <v>SE N 00003 EWW 80 MWM    SE Climate1 PICCC GP100% WP100% MP100% T_TRUE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1213"/>
        <v>1</v>
      </c>
      <c r="BJ85" s="5" t="str">
        <f t="shared" ca="1" si="1213"/>
        <v>-</v>
      </c>
      <c r="BK85" s="5" t="str">
        <f t="shared" ca="1" si="1213"/>
        <v>-</v>
      </c>
      <c r="BL85" s="5" t="str">
        <f t="shared" ca="1" si="1213"/>
        <v>-</v>
      </c>
      <c r="BM85" s="5" t="b">
        <f t="shared" ca="1" si="1213"/>
        <v>1</v>
      </c>
      <c r="BN85" s="135">
        <f t="shared" ca="1" si="1213"/>
        <v>0</v>
      </c>
      <c r="BO85" s="12" t="b">
        <v>1</v>
      </c>
      <c r="BP85" s="5" cm="1">
        <f t="array" aca="1" ref="BP85" ca="1">INDEX(i.z_prob,$J85,BP$26)</f>
        <v>0.09</v>
      </c>
      <c r="BQ85" s="5" cm="1">
        <f t="array" aca="1" ref="BQ85" ca="1">INDEX(i.z_prob,$J85,BQ$26)</f>
        <v>0.16</v>
      </c>
      <c r="BR85" s="5" cm="1">
        <f t="array" aca="1" ref="BR85" ca="1">INDEX(i.z_prob,$J85,BR$26)</f>
        <v>0.14000000000000001</v>
      </c>
      <c r="BS85" s="5" cm="1">
        <f t="array" aca="1" ref="BS85" ca="1">INDEX(i.z_prob,$J85,BS$26)</f>
        <v>0.11</v>
      </c>
      <c r="BT85" s="5" cm="1">
        <f t="array" aca="1" ref="BT85" ca="1">INDEX(i.z_prob,$J85,BT$26)</f>
        <v>0.11</v>
      </c>
      <c r="BU85" s="5" cm="1">
        <f t="array" aca="1" ref="BU85" ca="1">INDEX(i.z_prob,$J85,BU$26)</f>
        <v>0.14000000000000001</v>
      </c>
      <c r="BV85" s="5" cm="1">
        <f t="array" aca="1" ref="BV85" ca="1">INDEX(i.z_prob,$J85,BV$26)</f>
        <v>0.16</v>
      </c>
      <c r="BW85" s="5" cm="1">
        <f t="array" aca="1" ref="BW85" ca="1">INDEX(i.z_prob,$J85,BW$26)</f>
        <v>0.09</v>
      </c>
      <c r="BX85" s="9"/>
      <c r="BY85" s="19" t="str">
        <f t="shared" ca="1" si="1214"/>
        <v>-</v>
      </c>
      <c r="BZ85" s="5">
        <f t="shared" ca="1" si="1215"/>
        <v>0</v>
      </c>
      <c r="CA85" s="5">
        <f t="shared" ca="1" si="1216"/>
        <v>0</v>
      </c>
      <c r="CB85" s="5">
        <f t="shared" ca="1" si="1217"/>
        <v>0</v>
      </c>
      <c r="CC85" s="5">
        <f t="shared" ca="1" si="1218"/>
        <v>0</v>
      </c>
      <c r="CD85" s="9"/>
      <c r="CE85" s="5" t="b">
        <f t="shared" ca="1" si="1219"/>
        <v>0</v>
      </c>
      <c r="CF85" s="12">
        <f t="shared" ca="1" si="1220"/>
        <v>3211010</v>
      </c>
      <c r="CG85" s="19" t="str">
        <f t="shared" ca="1" si="1221"/>
        <v>-</v>
      </c>
      <c r="CH85" s="19" t="str">
        <f t="shared" ca="1" si="1221"/>
        <v>-</v>
      </c>
      <c r="CI85" s="19" t="str">
        <f t="shared" ca="1" si="1221"/>
        <v>-</v>
      </c>
      <c r="CJ85" s="19" t="str">
        <f t="shared" ca="1" si="1221"/>
        <v>-</v>
      </c>
      <c r="CK85" s="19" t="str">
        <f t="shared" ca="1" si="1221"/>
        <v>-</v>
      </c>
      <c r="CL85" s="19" t="str">
        <f t="shared" ca="1" si="1221"/>
        <v>-</v>
      </c>
      <c r="CM85" s="19" t="str">
        <f t="shared" ca="1" si="1221"/>
        <v>-</v>
      </c>
      <c r="CN85" s="19" t="str">
        <f t="shared" ca="1" si="1221"/>
        <v>-</v>
      </c>
      <c r="CO85" s="19" t="str">
        <f t="shared" ca="1" si="1221"/>
        <v>-</v>
      </c>
      <c r="CP85" s="19" t="str">
        <f t="shared" ca="1" si="1221"/>
        <v>-</v>
      </c>
      <c r="CQ85" s="19" t="str">
        <f t="shared" ca="1" si="1221"/>
        <v>-</v>
      </c>
      <c r="CR85" s="19" t="str">
        <f t="shared" ca="1" si="1221"/>
        <v>-</v>
      </c>
      <c r="CS85" s="19" t="str">
        <f t="shared" ca="1" si="1221"/>
        <v>-</v>
      </c>
      <c r="CT85" s="19" t="str">
        <f t="shared" ca="1" si="1221"/>
        <v>-</v>
      </c>
      <c r="CU85" s="19" t="str">
        <f t="shared" ca="1" si="1221"/>
        <v>-</v>
      </c>
      <c r="CV85" s="9"/>
      <c r="CW85" s="571" t="b">
        <v>1</v>
      </c>
      <c r="CX85" s="571" t="b">
        <v>1</v>
      </c>
      <c r="CY85" s="571" t="b">
        <v>1</v>
      </c>
      <c r="CZ85" s="571">
        <f t="shared" ca="1" si="1294"/>
        <v>32111111</v>
      </c>
      <c r="DA85" s="19" t="b">
        <f t="shared" ca="1" si="1222"/>
        <v>1</v>
      </c>
      <c r="DB85" s="19">
        <f t="shared" ca="1" si="1222"/>
        <v>0</v>
      </c>
      <c r="DC85" s="19" t="str">
        <f t="shared" ca="1" si="1222"/>
        <v>-</v>
      </c>
      <c r="DD85" s="570" t="str">
        <f t="shared" ca="1" si="1222"/>
        <v>-</v>
      </c>
      <c r="DE85" s="428">
        <f t="shared" ca="1" si="1223"/>
        <v>680</v>
      </c>
      <c r="DF85" s="428">
        <f t="shared" ca="1" si="1223"/>
        <v>714</v>
      </c>
      <c r="DG85" s="428">
        <f t="shared" ca="1" si="1223"/>
        <v>749</v>
      </c>
      <c r="DH85" s="143">
        <f t="shared" ca="1" si="1224"/>
        <v>420</v>
      </c>
      <c r="DI85" s="143">
        <f t="shared" ca="1" si="1224"/>
        <v>455</v>
      </c>
      <c r="DJ85" s="143">
        <f t="shared" ca="1" si="1224"/>
        <v>490</v>
      </c>
      <c r="DK85" s="19" t="str">
        <f t="shared" ca="1" si="1225"/>
        <v>-</v>
      </c>
      <c r="DL85" s="19" t="str">
        <f t="shared" ca="1" si="1225"/>
        <v>-</v>
      </c>
      <c r="DM85" s="19" t="str">
        <f t="shared" ca="1" si="1225"/>
        <v>-</v>
      </c>
      <c r="DN85" s="19" t="str">
        <f t="shared" ca="1" si="1225"/>
        <v>-</v>
      </c>
      <c r="DO85" s="19" t="str">
        <f t="shared" ca="1" si="1225"/>
        <v>-</v>
      </c>
      <c r="DP85" s="19" t="str">
        <f t="shared" ca="1" si="1225"/>
        <v>-</v>
      </c>
      <c r="DQ85" s="12">
        <v>1</v>
      </c>
      <c r="DR85" s="12">
        <v>1</v>
      </c>
      <c r="DS85" s="19">
        <f t="shared" ca="1" si="1225"/>
        <v>0</v>
      </c>
      <c r="DT85" s="19" t="str">
        <f t="shared" ca="1" si="1225"/>
        <v>-</v>
      </c>
      <c r="DU85" s="19" t="str">
        <f t="shared" ca="1" si="1225"/>
        <v>-</v>
      </c>
      <c r="DV85" s="19" t="str">
        <f t="shared" ca="1" si="1225"/>
        <v>-</v>
      </c>
      <c r="DW85" s="19" t="str">
        <f t="shared" ca="1" si="1225"/>
        <v>-</v>
      </c>
      <c r="DX85" s="19" t="str">
        <f t="shared" ca="1" si="1225"/>
        <v>-</v>
      </c>
      <c r="DY85" s="19">
        <f t="shared" ca="1" si="1225"/>
        <v>0</v>
      </c>
      <c r="DZ85" s="19" t="str">
        <f t="shared" ca="1" si="1225"/>
        <v>-</v>
      </c>
      <c r="EA85" s="19" t="str">
        <f t="shared" ca="1" si="1225"/>
        <v>-</v>
      </c>
      <c r="EB85" s="19" t="str">
        <f t="shared" ca="1" si="1222"/>
        <v>-</v>
      </c>
      <c r="EC85" s="19">
        <f t="shared" ca="1" si="1222"/>
        <v>0</v>
      </c>
      <c r="ED85" s="19">
        <f t="shared" ca="1" si="1222"/>
        <v>0</v>
      </c>
      <c r="EE85" s="9"/>
      <c r="EF85" s="19" t="str">
        <f t="shared" ca="1" si="1226"/>
        <v>-</v>
      </c>
      <c r="EG85" s="19" t="str">
        <f t="shared" ca="1" si="1226"/>
        <v>-</v>
      </c>
      <c r="EH85" s="19" t="str">
        <f t="shared" ca="1" si="1226"/>
        <v>-</v>
      </c>
      <c r="EI85" s="19" t="str">
        <f t="shared" ca="1" si="1226"/>
        <v>-</v>
      </c>
      <c r="EJ85" s="19" t="str">
        <f t="shared" ca="1" si="1226"/>
        <v>-</v>
      </c>
      <c r="EK85" s="19" t="str">
        <f t="shared" ca="1" si="1226"/>
        <v>-</v>
      </c>
      <c r="EL85" s="19" t="str">
        <f t="shared" ca="1" si="1226"/>
        <v>-</v>
      </c>
      <c r="EM85" s="19" t="str">
        <f t="shared" ca="1" si="1226"/>
        <v>-</v>
      </c>
      <c r="EN85" s="19" t="str">
        <f t="shared" ca="1" si="1226"/>
        <v>-</v>
      </c>
      <c r="EO85" s="19" t="str">
        <f t="shared" ca="1" si="1226"/>
        <v>-</v>
      </c>
      <c r="EP85" s="19" t="str">
        <f t="shared" ca="1" si="1226"/>
        <v>-</v>
      </c>
      <c r="EQ85" s="19" t="str">
        <f t="shared" ca="1" si="1226"/>
        <v>-</v>
      </c>
      <c r="ER85" s="19">
        <f t="shared" ca="1" si="1226"/>
        <v>0</v>
      </c>
      <c r="ES85" s="428">
        <f t="shared" ca="1" si="1227"/>
        <v>0</v>
      </c>
      <c r="ET85" s="428">
        <f t="shared" ca="1" si="1227"/>
        <v>0</v>
      </c>
      <c r="EU85" s="115">
        <f t="shared" ca="1" si="1228"/>
        <v>0</v>
      </c>
      <c r="EV85" s="115">
        <f t="shared" ca="1" si="1228"/>
        <v>0</v>
      </c>
      <c r="EW85" s="115">
        <f t="shared" ca="1" si="1228"/>
        <v>0</v>
      </c>
      <c r="EX85" s="115">
        <f t="shared" ca="1" si="1228"/>
        <v>0</v>
      </c>
      <c r="EY85" s="115">
        <f t="shared" ca="1" si="1228"/>
        <v>0</v>
      </c>
      <c r="EZ85" s="530">
        <f t="shared" ca="1" si="1229"/>
        <v>0</v>
      </c>
      <c r="FA85" s="115">
        <f t="shared" ca="1" si="1230"/>
        <v>0</v>
      </c>
      <c r="FB85" s="115">
        <f t="shared" ca="1" si="1230"/>
        <v>0</v>
      </c>
      <c r="FC85" s="115">
        <f t="shared" ca="1" si="1230"/>
        <v>0</v>
      </c>
      <c r="FD85" s="115">
        <f t="shared" ca="1" si="1230"/>
        <v>0</v>
      </c>
      <c r="FE85" s="115">
        <f t="shared" ca="1" si="1230"/>
        <v>0</v>
      </c>
      <c r="FF85" s="530">
        <f t="shared" ca="1" si="1231"/>
        <v>0</v>
      </c>
      <c r="FG85" s="115">
        <f t="shared" ca="1" si="1232"/>
        <v>0</v>
      </c>
      <c r="FH85" s="115">
        <f t="shared" ca="1" si="1232"/>
        <v>0</v>
      </c>
      <c r="FI85" s="115">
        <f t="shared" ca="1" si="1232"/>
        <v>0</v>
      </c>
      <c r="FJ85" s="115">
        <f t="shared" ca="1" si="1232"/>
        <v>0</v>
      </c>
      <c r="FK85" s="115">
        <f t="shared" ca="1" si="1232"/>
        <v>0</v>
      </c>
      <c r="FL85" s="530">
        <f t="shared" ca="1" si="1233"/>
        <v>0</v>
      </c>
      <c r="FM85" s="115">
        <f t="shared" ca="1" si="1234"/>
        <v>0</v>
      </c>
      <c r="FN85" s="115">
        <f t="shared" ca="1" si="1234"/>
        <v>0</v>
      </c>
      <c r="FO85" s="115">
        <f t="shared" ca="1" si="1234"/>
        <v>0</v>
      </c>
      <c r="FP85" s="115">
        <f t="shared" ca="1" si="1234"/>
        <v>0</v>
      </c>
      <c r="FQ85" s="115">
        <f t="shared" ca="1" si="1234"/>
        <v>0</v>
      </c>
      <c r="FR85" s="530">
        <f t="shared" ca="1" si="1235"/>
        <v>0</v>
      </c>
      <c r="FS85" s="115">
        <f t="shared" ca="1" si="1236"/>
        <v>0</v>
      </c>
      <c r="FT85" s="115">
        <f t="shared" ca="1" si="1236"/>
        <v>0</v>
      </c>
      <c r="FU85" s="115">
        <f t="shared" ca="1" si="1236"/>
        <v>0</v>
      </c>
      <c r="FV85" s="115">
        <f t="shared" ca="1" si="1236"/>
        <v>0</v>
      </c>
      <c r="FW85" s="115">
        <f t="shared" ca="1" si="1236"/>
        <v>0</v>
      </c>
      <c r="FX85" s="530">
        <f t="shared" ca="1" si="1237"/>
        <v>0</v>
      </c>
      <c r="FY85" s="115">
        <f t="shared" ca="1" si="1238"/>
        <v>0</v>
      </c>
      <c r="FZ85" s="115">
        <f t="shared" ca="1" si="1238"/>
        <v>0</v>
      </c>
      <c r="GA85" s="115">
        <f t="shared" ca="1" si="1238"/>
        <v>0</v>
      </c>
      <c r="GB85" s="115">
        <f t="shared" ca="1" si="1238"/>
        <v>0</v>
      </c>
      <c r="GC85" s="115">
        <f t="shared" ca="1" si="1238"/>
        <v>0</v>
      </c>
      <c r="GD85" s="530">
        <f t="shared" ca="1" si="1239"/>
        <v>0</v>
      </c>
      <c r="GE85" s="116">
        <f t="shared" ca="1" si="1240"/>
        <v>0</v>
      </c>
      <c r="GF85" s="116">
        <f t="shared" ca="1" si="1240"/>
        <v>0</v>
      </c>
      <c r="GG85" s="116">
        <f t="shared" ca="1" si="1240"/>
        <v>0</v>
      </c>
      <c r="GH85" s="116">
        <f t="shared" ca="1" si="1240"/>
        <v>0</v>
      </c>
      <c r="GI85" s="545">
        <f t="shared" ca="1" si="1241"/>
        <v>0</v>
      </c>
      <c r="GJ85" s="545">
        <f t="shared" ca="1" si="1241"/>
        <v>0</v>
      </c>
      <c r="GK85" s="545">
        <f t="shared" ca="1" si="1241"/>
        <v>0</v>
      </c>
      <c r="GL85" s="545">
        <f t="shared" ca="1" si="1241"/>
        <v>0</v>
      </c>
      <c r="GM85" s="545">
        <f t="shared" ca="1" si="1241"/>
        <v>0</v>
      </c>
      <c r="GN85" s="545">
        <f t="shared" ca="1" si="1241"/>
        <v>0</v>
      </c>
      <c r="GO85" s="545">
        <f t="shared" ca="1" si="1241"/>
        <v>0</v>
      </c>
      <c r="GP85" s="545">
        <f t="shared" ca="1" si="1241"/>
        <v>0</v>
      </c>
      <c r="GQ85" s="545">
        <f t="shared" ca="1" si="1241"/>
        <v>0</v>
      </c>
      <c r="GR85" s="545">
        <f t="shared" ca="1" si="1241"/>
        <v>0</v>
      </c>
      <c r="GS85" s="545">
        <f t="shared" ca="1" si="1241"/>
        <v>0</v>
      </c>
      <c r="GT85" s="545">
        <f t="shared" ca="1" si="1241"/>
        <v>0</v>
      </c>
      <c r="GU85" s="545">
        <f t="shared" ca="1" si="1241"/>
        <v>0</v>
      </c>
      <c r="GV85" s="545">
        <f t="shared" ca="1" si="1241"/>
        <v>0</v>
      </c>
      <c r="GW85" s="545">
        <f t="shared" ca="1" si="1241"/>
        <v>0</v>
      </c>
      <c r="GX85" s="545">
        <f t="shared" ca="1" si="1241"/>
        <v>0</v>
      </c>
      <c r="GY85" s="545">
        <f t="shared" ca="1" si="1242"/>
        <v>0</v>
      </c>
      <c r="GZ85" s="545">
        <f t="shared" ca="1" si="1242"/>
        <v>0</v>
      </c>
      <c r="HA85" s="545">
        <f t="shared" ca="1" si="1242"/>
        <v>0</v>
      </c>
      <c r="HB85" s="545">
        <f t="shared" ca="1" si="1242"/>
        <v>0</v>
      </c>
      <c r="HC85" s="19">
        <f t="shared" ca="1" si="1243"/>
        <v>0</v>
      </c>
      <c r="HD85" s="115">
        <f t="shared" ca="1" si="1244"/>
        <v>0</v>
      </c>
      <c r="HE85" s="115">
        <f t="shared" ca="1" si="1244"/>
        <v>0</v>
      </c>
      <c r="HF85" s="115">
        <f t="shared" ca="1" si="1244"/>
        <v>0</v>
      </c>
      <c r="HG85" s="115">
        <f t="shared" ca="1" si="1244"/>
        <v>0</v>
      </c>
      <c r="HH85" s="115">
        <f t="shared" ca="1" si="1244"/>
        <v>0</v>
      </c>
      <c r="HI85" s="530">
        <f t="shared" ca="1" si="1245"/>
        <v>0</v>
      </c>
      <c r="HJ85" s="115">
        <f t="shared" ca="1" si="1246"/>
        <v>0</v>
      </c>
      <c r="HK85" s="115">
        <f t="shared" ca="1" si="1246"/>
        <v>0</v>
      </c>
      <c r="HL85" s="115">
        <f t="shared" ca="1" si="1246"/>
        <v>0</v>
      </c>
      <c r="HM85" s="115">
        <f t="shared" ca="1" si="1246"/>
        <v>0</v>
      </c>
      <c r="HN85" s="115">
        <f t="shared" ca="1" si="1246"/>
        <v>0</v>
      </c>
      <c r="HO85" s="530">
        <f t="shared" ca="1" si="1247"/>
        <v>0</v>
      </c>
      <c r="HP85" s="115">
        <f t="shared" ca="1" si="1248"/>
        <v>0</v>
      </c>
      <c r="HQ85" s="115">
        <f t="shared" ca="1" si="1248"/>
        <v>0</v>
      </c>
      <c r="HR85" s="115">
        <f t="shared" ca="1" si="1248"/>
        <v>0</v>
      </c>
      <c r="HS85" s="115">
        <f t="shared" ca="1" si="1248"/>
        <v>0</v>
      </c>
      <c r="HT85" s="115">
        <f t="shared" ca="1" si="1248"/>
        <v>0</v>
      </c>
      <c r="HU85" s="530">
        <f t="shared" ca="1" si="1249"/>
        <v>0</v>
      </c>
      <c r="HV85" s="115">
        <f t="shared" ca="1" si="1250"/>
        <v>0</v>
      </c>
      <c r="HW85" s="115">
        <f t="shared" ca="1" si="1250"/>
        <v>0</v>
      </c>
      <c r="HX85" s="115">
        <f t="shared" ca="1" si="1250"/>
        <v>0</v>
      </c>
      <c r="HY85" s="115">
        <f t="shared" ca="1" si="1250"/>
        <v>0</v>
      </c>
      <c r="HZ85" s="115">
        <f t="shared" ca="1" si="1250"/>
        <v>0</v>
      </c>
      <c r="IA85" s="530">
        <f t="shared" ca="1" si="1251"/>
        <v>0</v>
      </c>
      <c r="IB85" s="115">
        <f t="shared" ca="1" si="1252"/>
        <v>0</v>
      </c>
      <c r="IC85" s="115">
        <f t="shared" ca="1" si="1252"/>
        <v>0</v>
      </c>
      <c r="ID85" s="115">
        <f t="shared" ca="1" si="1252"/>
        <v>0</v>
      </c>
      <c r="IE85" s="115">
        <f t="shared" ca="1" si="1252"/>
        <v>0</v>
      </c>
      <c r="IF85" s="115">
        <f t="shared" ca="1" si="1252"/>
        <v>0</v>
      </c>
      <c r="IG85" s="530">
        <f t="shared" ca="1" si="1253"/>
        <v>0</v>
      </c>
      <c r="IH85" s="115">
        <f t="shared" ca="1" si="1254"/>
        <v>0</v>
      </c>
      <c r="II85" s="115">
        <f t="shared" ca="1" si="1254"/>
        <v>0</v>
      </c>
      <c r="IJ85" s="115">
        <f t="shared" ca="1" si="1254"/>
        <v>0</v>
      </c>
      <c r="IK85" s="115">
        <f t="shared" ca="1" si="1254"/>
        <v>0</v>
      </c>
      <c r="IL85" s="115">
        <f t="shared" ca="1" si="1254"/>
        <v>0</v>
      </c>
      <c r="IM85" s="530">
        <f t="shared" ca="1" si="1255"/>
        <v>0</v>
      </c>
      <c r="IN85" s="116">
        <f t="shared" ca="1" si="1256"/>
        <v>0</v>
      </c>
      <c r="IO85" s="116">
        <f t="shared" ca="1" si="1256"/>
        <v>0</v>
      </c>
      <c r="IP85" s="116">
        <f t="shared" ca="1" si="1256"/>
        <v>0</v>
      </c>
      <c r="IQ85" s="116">
        <f t="shared" ca="1" si="1256"/>
        <v>0</v>
      </c>
      <c r="IR85" s="545">
        <f t="shared" ca="1" si="1257"/>
        <v>0</v>
      </c>
      <c r="IS85" s="545">
        <f t="shared" ca="1" si="1257"/>
        <v>0</v>
      </c>
      <c r="IT85" s="545">
        <f t="shared" ca="1" si="1257"/>
        <v>0</v>
      </c>
      <c r="IU85" s="545">
        <f t="shared" ca="1" si="1257"/>
        <v>0</v>
      </c>
      <c r="IV85" s="545">
        <f t="shared" ca="1" si="1257"/>
        <v>0</v>
      </c>
      <c r="IW85" s="545">
        <f t="shared" ca="1" si="1257"/>
        <v>0</v>
      </c>
      <c r="IX85" s="545">
        <f t="shared" ca="1" si="1257"/>
        <v>0</v>
      </c>
      <c r="IY85" s="545">
        <f t="shared" ca="1" si="1257"/>
        <v>0</v>
      </c>
      <c r="IZ85" s="545">
        <f t="shared" ca="1" si="1257"/>
        <v>0</v>
      </c>
      <c r="JA85" s="545">
        <f t="shared" ca="1" si="1257"/>
        <v>0</v>
      </c>
      <c r="JB85" s="545">
        <f t="shared" ca="1" si="1257"/>
        <v>0</v>
      </c>
      <c r="JC85" s="545">
        <f t="shared" ca="1" si="1257"/>
        <v>0</v>
      </c>
      <c r="JD85" s="545">
        <f t="shared" ca="1" si="1257"/>
        <v>0</v>
      </c>
      <c r="JE85" s="545">
        <f t="shared" ca="1" si="1257"/>
        <v>0</v>
      </c>
      <c r="JF85" s="545">
        <f t="shared" ca="1" si="1257"/>
        <v>0</v>
      </c>
      <c r="JG85" s="545">
        <f t="shared" ca="1" si="1257"/>
        <v>0</v>
      </c>
      <c r="JH85" s="545">
        <f t="shared" ca="1" si="1258"/>
        <v>0</v>
      </c>
      <c r="JI85" s="545">
        <f t="shared" ca="1" si="1258"/>
        <v>0</v>
      </c>
      <c r="JJ85" s="545">
        <f t="shared" ca="1" si="1258"/>
        <v>0</v>
      </c>
      <c r="JK85" s="545">
        <f t="shared" ca="1" si="1258"/>
        <v>0</v>
      </c>
      <c r="JL85" s="19">
        <f t="shared" ca="1" si="1259"/>
        <v>0</v>
      </c>
      <c r="JM85" s="5">
        <f t="shared" ca="1" si="1260"/>
        <v>19</v>
      </c>
      <c r="JN85" s="9"/>
      <c r="JO85" s="5">
        <f t="shared" ca="1" si="1261"/>
        <v>1</v>
      </c>
      <c r="JP85" s="5" t="b">
        <f t="shared" ca="1" si="1261"/>
        <v>0</v>
      </c>
      <c r="JQ85" s="19">
        <f t="shared" ca="1" si="1262"/>
        <v>0</v>
      </c>
      <c r="JR85" s="5">
        <f t="shared" ca="1" si="1263"/>
        <v>0</v>
      </c>
      <c r="JS85" s="5">
        <f t="shared" ca="1" si="1264"/>
        <v>0.01</v>
      </c>
      <c r="JT85" s="5">
        <f t="shared" si="1265"/>
        <v>0</v>
      </c>
      <c r="JU85" s="19">
        <f t="shared" ca="1" si="1262"/>
        <v>0</v>
      </c>
      <c r="JV85" s="5">
        <f t="shared" ca="1" si="1266"/>
        <v>60</v>
      </c>
      <c r="JW85" s="5">
        <f t="shared" si="1267"/>
        <v>1</v>
      </c>
      <c r="JX85" s="19">
        <f t="shared" ca="1" si="1262"/>
        <v>1</v>
      </c>
      <c r="JY85" s="19">
        <f t="shared" ca="1" si="1262"/>
        <v>1</v>
      </c>
      <c r="JZ85" s="19">
        <f t="shared" ca="1" si="1262"/>
        <v>1</v>
      </c>
      <c r="KA85" s="19">
        <f t="shared" ca="1" si="1262"/>
        <v>1</v>
      </c>
      <c r="KB85" s="19">
        <f t="shared" ca="1" si="1262"/>
        <v>1</v>
      </c>
      <c r="KC85" s="19">
        <f t="shared" ca="1" si="1262"/>
        <v>0</v>
      </c>
      <c r="KD85" s="19">
        <f t="shared" ca="1" si="1262"/>
        <v>0</v>
      </c>
      <c r="KE85" s="19">
        <f t="shared" ca="1" si="1262"/>
        <v>1</v>
      </c>
      <c r="KF85" s="19">
        <f t="shared" ca="1" si="1262"/>
        <v>0</v>
      </c>
      <c r="KG85" s="19">
        <f t="shared" ca="1" si="1262"/>
        <v>0</v>
      </c>
      <c r="KH85" s="19">
        <f t="shared" ca="1" si="1262"/>
        <v>0</v>
      </c>
      <c r="KI85" s="19">
        <f t="shared" ca="1" si="1262"/>
        <v>1</v>
      </c>
      <c r="KJ85" s="19">
        <f t="shared" ca="1" si="1262"/>
        <v>0</v>
      </c>
      <c r="KK85" s="19">
        <f t="shared" ca="1" si="1262"/>
        <v>1</v>
      </c>
      <c r="KL85" s="19">
        <f t="shared" ca="1" si="1262"/>
        <v>0</v>
      </c>
      <c r="KM85" s="19">
        <f t="shared" ca="1" si="1262"/>
        <v>0</v>
      </c>
      <c r="KN85" s="19">
        <f t="shared" ca="1" si="1262"/>
        <v>0</v>
      </c>
      <c r="KO85" s="19">
        <f t="shared" ca="1" si="1262"/>
        <v>0</v>
      </c>
      <c r="KP85" s="19">
        <f t="shared" ca="1" si="1262"/>
        <v>0</v>
      </c>
      <c r="KQ85" s="19">
        <f t="shared" ca="1" si="1262"/>
        <v>0</v>
      </c>
      <c r="KR85" s="19">
        <f t="shared" ca="1" si="1262"/>
        <v>0</v>
      </c>
      <c r="KS85" s="19">
        <f t="shared" ca="1" si="1262"/>
        <v>0</v>
      </c>
      <c r="KT85" s="19">
        <f t="shared" ca="1" si="1262"/>
        <v>0</v>
      </c>
      <c r="KU85" s="19">
        <f t="shared" ca="1" si="1262"/>
        <v>0</v>
      </c>
      <c r="KV85" s="19">
        <f t="shared" ca="1" si="1262"/>
        <v>0</v>
      </c>
      <c r="KW85" s="19">
        <f t="shared" ca="1" si="1262"/>
        <v>0</v>
      </c>
      <c r="KX85" s="19">
        <f t="shared" ca="1" si="1262"/>
        <v>0</v>
      </c>
      <c r="KY85" s="19">
        <f t="shared" ca="1" si="1262"/>
        <v>0</v>
      </c>
      <c r="KZ85" s="19">
        <f t="shared" ca="1" si="1262"/>
        <v>0</v>
      </c>
      <c r="LA85" s="19">
        <f t="shared" ca="1" si="1262"/>
        <v>0</v>
      </c>
      <c r="LB85" s="19">
        <f t="shared" ca="1" si="1262"/>
        <v>0</v>
      </c>
      <c r="LC85" s="19">
        <f t="shared" ca="1" si="1262"/>
        <v>0</v>
      </c>
      <c r="LD85" s="19">
        <f t="shared" ca="1" si="1262"/>
        <v>0</v>
      </c>
      <c r="LE85" s="19">
        <f t="shared" ca="1" si="1262"/>
        <v>0</v>
      </c>
      <c r="LF85" s="19">
        <f t="shared" ca="1" si="1262"/>
        <v>0</v>
      </c>
      <c r="LG85" s="5">
        <f t="shared" ca="1" si="1268"/>
        <v>0</v>
      </c>
      <c r="LH85" s="5">
        <f t="shared" ca="1" si="1268"/>
        <v>0</v>
      </c>
      <c r="LI85" s="5">
        <f t="shared" ca="1" si="1268"/>
        <v>0.05</v>
      </c>
      <c r="LJ85" s="5">
        <f t="shared" ca="1" si="1268"/>
        <v>0.05</v>
      </c>
      <c r="LK85" s="19">
        <f t="shared" ca="1" si="1262"/>
        <v>0</v>
      </c>
      <c r="LL85" s="19">
        <f t="shared" ca="1" si="1262"/>
        <v>0</v>
      </c>
      <c r="LM85" s="19">
        <f t="shared" ca="1" si="1262"/>
        <v>0</v>
      </c>
      <c r="LN85" s="19">
        <f t="shared" ca="1" si="1262"/>
        <v>0</v>
      </c>
      <c r="LO85" s="19">
        <f t="shared" ca="1" si="1262"/>
        <v>0</v>
      </c>
      <c r="LP85" s="19">
        <f t="shared" ca="1" si="1262"/>
        <v>0</v>
      </c>
      <c r="LQ85" s="19">
        <f t="shared" ca="1" si="1262"/>
        <v>0</v>
      </c>
      <c r="LR85" s="19">
        <f t="shared" ca="1" si="1262"/>
        <v>1</v>
      </c>
      <c r="LS85" s="19">
        <f t="shared" ca="1" si="1262"/>
        <v>0</v>
      </c>
      <c r="LT85" s="19">
        <f t="shared" ca="1" si="1262"/>
        <v>0</v>
      </c>
      <c r="LU85" s="19">
        <f t="shared" ca="1" si="1262"/>
        <v>0</v>
      </c>
      <c r="LV85" s="19">
        <f t="shared" ca="1" si="1262"/>
        <v>0</v>
      </c>
      <c r="LW85" s="19">
        <f t="shared" ca="1" si="1262"/>
        <v>1</v>
      </c>
      <c r="LX85" s="9"/>
      <c r="LY85" s="5" t="b">
        <f t="shared" ca="1" si="1269"/>
        <v>0</v>
      </c>
      <c r="LZ85" s="461" t="str">
        <f t="shared" ca="1" si="1270"/>
        <v>-</v>
      </c>
      <c r="MA85" s="461" t="str">
        <f t="shared" ca="1" si="1270"/>
        <v>-</v>
      </c>
      <c r="MB85" s="608">
        <v>0.23</v>
      </c>
      <c r="MC85" s="461" t="str">
        <f t="shared" ca="1" si="1270"/>
        <v>-</v>
      </c>
      <c r="MD85" s="5" t="b">
        <f t="shared" ca="1" si="1271"/>
        <v>1</v>
      </c>
      <c r="ME85" s="5" t="b">
        <f t="shared" ca="1" si="1271"/>
        <v>0</v>
      </c>
      <c r="MF85" s="5" t="b">
        <f t="shared" ca="1" si="1271"/>
        <v>0</v>
      </c>
      <c r="MG85" s="135">
        <f t="shared" ca="1" si="1272"/>
        <v>1</v>
      </c>
      <c r="MH85" s="135">
        <f t="shared" ca="1" si="1272"/>
        <v>1</v>
      </c>
      <c r="MI85" s="5" t="b">
        <f t="shared" ca="1" si="1273"/>
        <v>0</v>
      </c>
      <c r="MJ85" s="5" t="b">
        <f t="shared" ca="1" si="1273"/>
        <v>0</v>
      </c>
      <c r="MK85" s="5" t="b">
        <f t="shared" ca="1" si="1273"/>
        <v>1</v>
      </c>
      <c r="ML85" s="5" t="b">
        <f t="shared" ca="1" si="1273"/>
        <v>0</v>
      </c>
      <c r="MM85" s="5">
        <f t="shared" ca="1" si="1274"/>
        <v>1</v>
      </c>
      <c r="MN85" s="5">
        <f t="shared" ca="1" si="1274"/>
        <v>0.66</v>
      </c>
      <c r="MO85" s="5" t="b">
        <f t="shared" ca="1" si="1275"/>
        <v>1</v>
      </c>
      <c r="MP85" s="5" t="str" cm="1">
        <f t="array" aca="1" ref="MP85" ca="1">IF(OR(MQ85:MQ85&lt;&gt;"-"),TRUE,"-")</f>
        <v>-</v>
      </c>
      <c r="MQ85" s="19" t="str">
        <f t="shared" ca="1" si="1276"/>
        <v>-</v>
      </c>
      <c r="MR85" s="5" t="str">
        <f t="array" aca="1" ref="MR85" ca="1">IF(OR(MS85:MY85&lt;&gt;"-"),TRUE,"-")</f>
        <v>-</v>
      </c>
      <c r="MS85" s="19" t="str">
        <f t="shared" ca="1" si="1277"/>
        <v>-</v>
      </c>
      <c r="MT85" s="19" t="str">
        <f t="shared" ca="1" si="1277"/>
        <v>-</v>
      </c>
      <c r="MU85" s="19" t="str">
        <f t="shared" ca="1" si="1277"/>
        <v>-</v>
      </c>
      <c r="MV85" s="19" t="str">
        <f t="shared" ca="1" si="1277"/>
        <v>-</v>
      </c>
      <c r="MW85" s="19" t="str">
        <f t="shared" ca="1" si="1277"/>
        <v>-</v>
      </c>
      <c r="MX85" s="19" t="str">
        <f t="shared" ca="1" si="1277"/>
        <v>-</v>
      </c>
      <c r="MY85" s="19" t="str">
        <f t="shared" ca="1" si="1277"/>
        <v>-</v>
      </c>
      <c r="MZ85" s="19" t="str">
        <f t="shared" ca="1" si="1277"/>
        <v>-</v>
      </c>
      <c r="NA85" s="19" t="str">
        <f t="shared" ca="1" si="1277"/>
        <v>-</v>
      </c>
      <c r="NB85" s="19" t="str">
        <f t="shared" ca="1" si="1277"/>
        <v>-</v>
      </c>
      <c r="NC85" s="19" t="b">
        <f t="shared" ca="1" si="1278"/>
        <v>1</v>
      </c>
      <c r="ND85" s="19">
        <f t="shared" ca="1" si="1278"/>
        <v>0</v>
      </c>
      <c r="NE85" s="5" t="str">
        <f t="shared" ca="1" si="1279"/>
        <v>-</v>
      </c>
      <c r="NF85" s="5" t="str">
        <f t="shared" ca="1" si="1279"/>
        <v>-</v>
      </c>
      <c r="NG85" s="5" t="str">
        <f t="shared" ca="1" si="1279"/>
        <v>-</v>
      </c>
      <c r="NH85" s="5" t="str">
        <f t="shared" ca="1" si="1279"/>
        <v>-</v>
      </c>
      <c r="NI85" s="19" t="str">
        <f t="shared" ca="1" si="1280"/>
        <v>-</v>
      </c>
      <c r="NJ85" s="19" t="str">
        <f t="shared" ca="1" si="1280"/>
        <v>-</v>
      </c>
      <c r="NK85" s="19" t="str">
        <f t="shared" ca="1" si="1280"/>
        <v>-</v>
      </c>
      <c r="NL85" s="19" t="str">
        <f t="shared" ca="1" si="1280"/>
        <v>-</v>
      </c>
      <c r="NM85" s="19" t="str">
        <f t="shared" ca="1" si="1280"/>
        <v>-</v>
      </c>
      <c r="NN85" s="19" t="str">
        <f t="shared" ca="1" si="1280"/>
        <v>-</v>
      </c>
      <c r="NO85" s="5" t="str">
        <f t="shared" ca="1" si="1281"/>
        <v>-</v>
      </c>
      <c r="NP85" s="5">
        <f t="shared" ca="1" si="1281"/>
        <v>500</v>
      </c>
      <c r="NQ85" s="5">
        <f t="shared" ca="1" si="1281"/>
        <v>500</v>
      </c>
      <c r="NR85" s="5" t="str">
        <f t="shared" ca="1" si="1281"/>
        <v>-</v>
      </c>
      <c r="NS85" s="5" t="str">
        <f t="shared" ca="1" si="1281"/>
        <v>-</v>
      </c>
      <c r="NT85" s="5" t="str">
        <f t="shared" ca="1" si="1281"/>
        <v>-</v>
      </c>
      <c r="NU85" s="5">
        <f t="shared" ca="1" si="1282"/>
        <v>1</v>
      </c>
      <c r="NV85" s="9"/>
      <c r="NW85" s="19">
        <f t="shared" ca="1" si="1280"/>
        <v>70</v>
      </c>
      <c r="NX85" s="19">
        <f t="shared" ca="1" si="1280"/>
        <v>50</v>
      </c>
      <c r="NY85" s="461">
        <v>80</v>
      </c>
      <c r="NZ85" s="19">
        <f t="shared" ca="1" si="1283"/>
        <v>65</v>
      </c>
      <c r="OA85" s="5">
        <f t="shared" ca="1" si="1284"/>
        <v>1</v>
      </c>
      <c r="OB85" s="5">
        <f t="shared" ca="1" si="1285"/>
        <v>1</v>
      </c>
      <c r="OC85" s="5">
        <f t="shared" ca="1" si="1286"/>
        <v>1</v>
      </c>
      <c r="OD85" s="9"/>
      <c r="OE85" s="19" t="b">
        <f t="shared" ca="1" si="1287"/>
        <v>0</v>
      </c>
      <c r="OF85" s="19" t="b">
        <f t="shared" ca="1" si="1287"/>
        <v>0</v>
      </c>
      <c r="OG85" s="19">
        <f t="shared" ca="1" si="1283"/>
        <v>1</v>
      </c>
      <c r="OH85" s="19">
        <f t="shared" ca="1" si="1283"/>
        <v>1</v>
      </c>
      <c r="OI85" s="135">
        <f t="shared" ca="1" si="1288"/>
        <v>1</v>
      </c>
      <c r="OJ85" s="135">
        <f t="shared" ca="1" si="1288"/>
        <v>1</v>
      </c>
      <c r="OK85" s="135">
        <f t="shared" ca="1" si="1288"/>
        <v>1</v>
      </c>
      <c r="OL85" s="135">
        <f t="shared" ca="1" si="1288"/>
        <v>1</v>
      </c>
      <c r="OM85" s="135">
        <f t="shared" ca="1" si="1288"/>
        <v>1</v>
      </c>
      <c r="ON85" s="135">
        <f t="shared" ca="1" si="1288"/>
        <v>1</v>
      </c>
      <c r="OO85" s="135">
        <f t="shared" ca="1" si="1288"/>
        <v>1</v>
      </c>
      <c r="OP85" s="135">
        <f t="shared" ca="1" si="1288"/>
        <v>1</v>
      </c>
      <c r="OQ85" s="9"/>
      <c r="OR85" s="5" t="str" cm="1">
        <f t="array" aca="1" ref="OR85" ca="1">INDEX(i.LMU_Area,$K85,OR$26)</f>
        <v>-</v>
      </c>
      <c r="OS85" s="5" t="str" cm="1">
        <f t="array" aca="1" ref="OS85" ca="1">INDEX(i.LMU_Area,$K85,OS$26)</f>
        <v>-</v>
      </c>
      <c r="OT85" s="5" t="str" cm="1">
        <f t="array" aca="1" ref="OT85" ca="1">INDEX(i.LMU_Area,$K85,OT$26)</f>
        <v>-</v>
      </c>
      <c r="OU85" s="5" t="str" cm="1">
        <f t="array" aca="1" ref="OU85" ca="1">INDEX(i.LMU_Area,$K85,OU$26)</f>
        <v>-</v>
      </c>
      <c r="OV85" s="5" t="str" cm="1">
        <f t="array" aca="1" ref="OV85" ca="1">INDEX(i.LMU_Area,$K85,OV$26)</f>
        <v>-</v>
      </c>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5" t="str" cm="1">
        <f t="array" aca="1" ref="TF85" ca="1">INDEX(i.LMU_Area,$K85,TF$26)</f>
        <v>-</v>
      </c>
      <c r="TG85" s="5" t="str" cm="1">
        <f t="array" aca="1" ref="TG85" ca="1">INDEX(i.LMU_Area,$K85,TG$26)</f>
        <v>-</v>
      </c>
      <c r="TH85" s="5" t="str" cm="1">
        <f t="array" aca="1" ref="TH85" ca="1">INDEX(i.LMU_Area,$K85,TH$26)</f>
        <v>-</v>
      </c>
      <c r="TI85" s="5" t="str" cm="1">
        <f t="array" aca="1" ref="TI85" ca="1">INDEX(i.LMU_Area,$K85,TI$26)</f>
        <v>-</v>
      </c>
      <c r="TJ85" s="5" t="str" cm="1">
        <f t="array" aca="1" ref="TJ85" ca="1">INDEX(i.LMU_Area,$K85,TJ$26)</f>
        <v>-</v>
      </c>
      <c r="TK85" s="5" t="str" cm="1">
        <f t="array" aca="1" ref="TK85" ca="1">INDEX(i.LMU_Area,$K85,TK$26)</f>
        <v>-</v>
      </c>
      <c r="TL85" s="5" t="str" cm="1">
        <f t="array" aca="1" ref="TL85" ca="1">INDEX(i.LMU_Area,$K85,TL$26)</f>
        <v>-</v>
      </c>
      <c r="TM85" s="5" t="str" cm="1">
        <f t="array" aca="1" ref="TM85" ca="1">INDEX(i.LMU_Area,$K85,TM$26)</f>
        <v>-</v>
      </c>
      <c r="TN85" s="5" t="str" cm="1">
        <f t="array" aca="1" ref="TN85" ca="1">INDEX(i.LMU_Area,$K85,TN$26)</f>
        <v>-</v>
      </c>
      <c r="TO85" s="5" t="str" cm="1">
        <f t="array" aca="1" ref="TO85" ca="1">INDEX(i.LMU_Area,$K85,TO$26)</f>
        <v>-</v>
      </c>
      <c r="TP85" s="5" t="str" cm="1">
        <f t="array" aca="1" ref="TP85" ca="1">INDEX(i.LMU_Area,$K85,TP$26)</f>
        <v>-</v>
      </c>
      <c r="TQ85" s="5" t="str" cm="1">
        <f t="array" aca="1" ref="TQ85" ca="1">INDEX(i.LMU_Area,$K85,TQ$26)</f>
        <v>-</v>
      </c>
      <c r="TR85" s="5" t="str" cm="1">
        <f t="array" aca="1" ref="TR85" ca="1">INDEX(i.LMU_Area,$K85,TR$26)</f>
        <v>-</v>
      </c>
      <c r="TS85" s="5" t="str" cm="1">
        <f t="array" aca="1" ref="TS85" ca="1">INDEX(i.LMU_Area,$K85,TS$26)</f>
        <v>-</v>
      </c>
      <c r="TT85" s="5" t="str" cm="1">
        <f t="array" aca="1" ref="TT85" ca="1">INDEX(i.LMU_Area,$K85,TT$26)</f>
        <v>-</v>
      </c>
      <c r="TU85" s="5" t="str" cm="1">
        <f t="array" aca="1" ref="TU85" ca="1">INDEX(i.LMU_Area,$K85,TU$26)</f>
        <v>-</v>
      </c>
      <c r="TV85" s="5" t="str" cm="1">
        <f t="array" aca="1" ref="TV85" ca="1">INDEX(i.LMU_Area,$K85,TV$26)</f>
        <v>-</v>
      </c>
      <c r="TW85" s="5" t="str" cm="1">
        <f t="array" aca="1" ref="TW85" ca="1">INDEX(i.LMU_Area,$K85,TW$26)</f>
        <v>-</v>
      </c>
      <c r="TX85" s="5" t="str" cm="1">
        <f t="array" aca="1" ref="TX85" ca="1">INDEX(i.LMU_Area,$K85,TX$26)</f>
        <v>-</v>
      </c>
      <c r="TY85" s="5" t="str" cm="1">
        <f t="array" aca="1" ref="TY85" ca="1">INDEX(i.LMU_Area,$K85,TY$26)</f>
        <v>-</v>
      </c>
      <c r="TZ85" s="5" t="str" cm="1">
        <f t="array" aca="1" ref="TZ85" ca="1">INDEX(i.LMU_Area,$K85,TZ$26)</f>
        <v>-</v>
      </c>
      <c r="UA85" s="5" t="str" cm="1">
        <f t="array" aca="1" ref="UA85" ca="1">INDEX(i.LMU_Area,$K85,UA$26)</f>
        <v>-</v>
      </c>
      <c r="UB85" s="5" t="str" cm="1">
        <f t="array" aca="1" ref="UB85" ca="1">INDEX(i.LMU_Area,$K85,UB$26)</f>
        <v>-</v>
      </c>
      <c r="UC85" s="5" t="str" cm="1">
        <f t="array" aca="1" ref="UC85" ca="1">INDEX(i.LMU_Area,$K85,UC$26)</f>
        <v>-</v>
      </c>
      <c r="UD85" s="5" t="str" cm="1">
        <f t="array" aca="1" ref="UD85" ca="1">INDEX(i.LMU_Area,$K85,UD$26)</f>
        <v>-</v>
      </c>
      <c r="UE85" s="5" t="str" cm="1">
        <f t="array" aca="1" ref="UE85" ca="1">INDEX(i.LMU_Area,$K85,UE$26)</f>
        <v>-</v>
      </c>
      <c r="UF85" s="5" t="str" cm="1">
        <f t="array" aca="1" ref="UF85" ca="1">INDEX(i.LMU_Area,$K85,UF$26)</f>
        <v>-</v>
      </c>
      <c r="UG85" s="5" t="str" cm="1">
        <f t="array" aca="1" ref="UG85" ca="1">INDEX(i.LMU_Area,$K85,UG$26)</f>
        <v>-</v>
      </c>
      <c r="UH85" s="5" t="str" cm="1">
        <f t="array" aca="1" ref="UH85" ca="1">INDEX(i.LMU_Area,$K85,UH$26)</f>
        <v>-</v>
      </c>
      <c r="UI85" s="5" t="str" cm="1">
        <f t="array" aca="1" ref="UI85" ca="1">INDEX(i.LMU_Area,$K85,UI$26)</f>
        <v>-</v>
      </c>
      <c r="UJ85" s="5" t="str" cm="1">
        <f t="array" aca="1" ref="UJ85" ca="1">INDEX(i.LMU_Area,$K85,UJ$26)</f>
        <v>-</v>
      </c>
      <c r="UK85" s="5" t="str" cm="1">
        <f t="array" aca="1" ref="UK85" ca="1">INDEX(i.LMU_Area,$K85,UK$26)</f>
        <v>-</v>
      </c>
      <c r="UL85" s="5" t="str" cm="1">
        <f t="array" aca="1" ref="UL85" ca="1">INDEX(i.LMU_Area,$K85,UL$26)</f>
        <v>-</v>
      </c>
      <c r="UM85" s="5" t="str" cm="1">
        <f t="array" aca="1" ref="UM85" ca="1">INDEX(i.LMU_Area,$K85,UM$26)</f>
        <v>-</v>
      </c>
      <c r="UN85" s="5" t="str" cm="1">
        <f t="array" aca="1" ref="UN85" ca="1">INDEX(i.LMU_Area,$K85,UN$26)</f>
        <v>-</v>
      </c>
      <c r="UO85" s="5" t="str" cm="1">
        <f t="array" aca="1" ref="UO85" ca="1">INDEX(i.LMU_Area,$K85,UO$26)</f>
        <v>-</v>
      </c>
      <c r="UP85" s="5" t="str" cm="1">
        <f t="array" aca="1" ref="UP85" ca="1">INDEX(i.LMU_Area,$K85,UP$26)</f>
        <v>-</v>
      </c>
      <c r="UQ85" s="5" t="str" cm="1">
        <f t="array" aca="1" ref="UQ85" ca="1">INDEX(i.LMU_Area,$K85,UQ$26)</f>
        <v>-</v>
      </c>
      <c r="UR85" s="5" t="str" cm="1">
        <f t="array" aca="1" ref="UR85" ca="1">INDEX(i.LMU_Area,$K85,UR$26)</f>
        <v>-</v>
      </c>
      <c r="US85" s="5" t="str" cm="1">
        <f t="array" aca="1" ref="US85" ca="1">INDEX(i.LMU_Area,$K85,US$26)</f>
        <v>-</v>
      </c>
      <c r="UT85" s="5" t="str" cm="1">
        <f t="array" aca="1" ref="UT85" ca="1">INDEX(i.LMU_Area,$K85,UT$26)</f>
        <v>-</v>
      </c>
      <c r="UU85" s="5" t="str" cm="1">
        <f t="array" aca="1" ref="UU85" ca="1">INDEX(i.LMU_Area,$K85,UU$26)</f>
        <v>-</v>
      </c>
      <c r="UV85" s="5" t="str" cm="1">
        <f t="array" aca="1" ref="UV85" ca="1">INDEX(i.LMU_Area,$K85,UV$26)</f>
        <v>-</v>
      </c>
      <c r="UW85" s="5" t="str" cm="1">
        <f t="array" aca="1" ref="UW85" ca="1">INDEX(i.LMU_Area,$K85,UW$26)</f>
        <v>-</v>
      </c>
      <c r="UX85" s="5" t="str" cm="1">
        <f t="array" aca="1" ref="UX85" ca="1">INDEX(i.LMU_Area,$K85,UX$26)</f>
        <v>-</v>
      </c>
      <c r="UY85" s="5" t="str" cm="1">
        <f t="array" aca="1" ref="UY85" ca="1">INDEX(i.LMU_Area,$K85,UY$26)</f>
        <v>-</v>
      </c>
      <c r="UZ85" s="5" t="str" cm="1">
        <f t="array" aca="1" ref="UZ85" ca="1">INDEX(i.LMU_Area,$K85,UZ$26)</f>
        <v>-</v>
      </c>
      <c r="VA85" s="5" t="str" cm="1">
        <f t="array" aca="1" ref="VA85" ca="1">INDEX(i.LMU_Area,$K85,VA$26)</f>
        <v>-</v>
      </c>
      <c r="VB85" s="5" t="str" cm="1">
        <f t="array" aca="1" ref="VB85" ca="1">INDEX(i.LMU_Area,$K85,VB$26)</f>
        <v>-</v>
      </c>
      <c r="VC85" s="5" t="str" cm="1">
        <f t="array" aca="1" ref="VC85" ca="1">INDEX(i.LMU_Area,$K85,VC$26)</f>
        <v>-</v>
      </c>
      <c r="VD85" s="5" t="str" cm="1">
        <f t="array" aca="1" ref="VD85" ca="1">INDEX(i.LMU_Area,$K85,VD$26)</f>
        <v>-</v>
      </c>
      <c r="VE85" s="5" t="str" cm="1">
        <f t="array" aca="1" ref="VE85" ca="1">INDEX(i.LMU_Area,$K85,VE$26)</f>
        <v>-</v>
      </c>
      <c r="VF85" s="5" t="str" cm="1">
        <f t="array" aca="1" ref="VF85" ca="1">INDEX(i.LMU_Area,$K85,VF$26)</f>
        <v>-</v>
      </c>
      <c r="VG85" s="5" t="str" cm="1">
        <f t="array" aca="1" ref="VG85" ca="1">INDEX(i.LMU_Area,$K85,VG$26)</f>
        <v>-</v>
      </c>
      <c r="VH85" s="5" t="str" cm="1">
        <f t="array" aca="1" ref="VH85" ca="1">INDEX(i.LMU_Area,$K85,VH$26)</f>
        <v>-</v>
      </c>
      <c r="VI85" s="5" t="str" cm="1">
        <f t="array" aca="1" ref="VI85" ca="1">INDEX(i.LMU_Area,$K85,VI$26)</f>
        <v>-</v>
      </c>
      <c r="VJ85" s="5" t="str" cm="1">
        <f t="array" aca="1" ref="VJ85" ca="1">INDEX(i.LMU_Area,$K85,VJ$26)</f>
        <v>-</v>
      </c>
      <c r="VK85" s="5" t="str" cm="1">
        <f t="array" aca="1" ref="VK85" ca="1">INDEX(i.LMU_Area,$K85,VK$26)</f>
        <v>-</v>
      </c>
      <c r="VL85" s="5" t="str" cm="1">
        <f t="array" aca="1" ref="VL85" ca="1">INDEX(i.LMU_Area,$K85,VL$26)</f>
        <v>-</v>
      </c>
      <c r="VM85" s="5" t="str" cm="1">
        <f t="array" aca="1" ref="VM85" ca="1">INDEX(i.LMU_Area,$K85,VM$26)</f>
        <v>-</v>
      </c>
      <c r="VN85" s="5" t="str" cm="1">
        <f t="array" aca="1" ref="VN85" ca="1">INDEX(i.LMU_Area,$K85,VN$26)</f>
        <v>-</v>
      </c>
      <c r="VO85" s="5" t="str" cm="1">
        <f t="array" aca="1" ref="VO85" ca="1">INDEX(i.LMU_Area,$K85,VO$26)</f>
        <v>-</v>
      </c>
      <c r="VP85" s="5" t="str" cm="1">
        <f t="array" aca="1" ref="VP85" ca="1">INDEX(i.LMU_Area,$K85,VP$26)</f>
        <v>-</v>
      </c>
      <c r="VQ85" s="5" t="str" cm="1">
        <f t="array" aca="1" ref="VQ85" ca="1">INDEX(i.LMU_Area,$K85,VQ$26)</f>
        <v>-</v>
      </c>
      <c r="VR85" s="5" t="str" cm="1">
        <f t="array" aca="1" ref="VR85" ca="1">INDEX(i.LMU_Area,$K85,VR$26)</f>
        <v>-</v>
      </c>
      <c r="VS85" s="5" t="str" cm="1">
        <f t="array" aca="1" ref="VS85" ca="1">INDEX(i.LMU_Area,$K85,VS$26)</f>
        <v>-</v>
      </c>
      <c r="VT85" s="5" t="str" cm="1">
        <f t="array" aca="1" ref="VT85" ca="1">INDEX(i.LMU_Area,$K85,VT$26)</f>
        <v>-</v>
      </c>
      <c r="VU85" s="5" t="str" cm="1">
        <f t="array" aca="1" ref="VU85" ca="1">INDEX(i.LMU_Area,$K85,VU$26)</f>
        <v>-</v>
      </c>
      <c r="VV85" s="5" t="str" cm="1">
        <f t="array" aca="1" ref="VV85" ca="1">INDEX(i.LMU_Area,$K85,VV$26)</f>
        <v>-</v>
      </c>
      <c r="VW85" s="5" t="str" cm="1">
        <f t="array" aca="1" ref="VW85" ca="1">INDEX(i.LMU_Area,$K85,VW$26)</f>
        <v>-</v>
      </c>
      <c r="VX85" s="5" t="str" cm="1">
        <f t="array" aca="1" ref="VX85" ca="1">INDEX(i.LMU_Area,$K85,VX$26)</f>
        <v>-</v>
      </c>
      <c r="VY85" s="5" t="str" cm="1">
        <f t="array" aca="1" ref="VY85" ca="1">INDEX(i.LMU_Area,$K85,VY$26)</f>
        <v>-</v>
      </c>
      <c r="VZ85" s="5" t="str" cm="1">
        <f t="array" aca="1" ref="VZ85" ca="1">INDEX(i.LMU_Area,$K85,VZ$26)</f>
        <v>-</v>
      </c>
      <c r="WA85" s="5" t="str" cm="1">
        <f t="array" aca="1" ref="WA85" ca="1">INDEX(i.LMU_Area,$K85,WA$26)</f>
        <v>-</v>
      </c>
      <c r="WB85" s="5" t="str" cm="1">
        <f t="array" aca="1" ref="WB85" ca="1">INDEX(i.LMU_Area,$K85,WB$26)</f>
        <v>-</v>
      </c>
      <c r="WC85" s="5" t="str" cm="1">
        <f t="array" aca="1" ref="WC85" ca="1">INDEX(i.LMU_Area,$K85,WC$26)</f>
        <v>-</v>
      </c>
      <c r="WD85" s="5" t="str" cm="1">
        <f t="array" aca="1" ref="WD85" ca="1">INDEX(i.LMU_Area,$K85,WD$26)</f>
        <v>-</v>
      </c>
      <c r="WE85" s="5" t="str" cm="1">
        <f t="array" aca="1" ref="WE85" ca="1">INDEX(i.LMU_Area,$K85,WE$26)</f>
        <v>-</v>
      </c>
      <c r="WF85" s="5" t="str" cm="1">
        <f t="array" aca="1" ref="WF85" ca="1">INDEX(i.LMU_Area,$K85,WF$26)</f>
        <v>-</v>
      </c>
      <c r="WG85" s="5" t="str" cm="1">
        <f t="array" aca="1" ref="WG85" ca="1">INDEX(i.LMU_Area,$K85,WG$26)</f>
        <v>-</v>
      </c>
      <c r="WH85" s="5" t="str" cm="1">
        <f t="array" aca="1" ref="WH85" ca="1">INDEX(i.LMU_Area,$K85,WH$26)</f>
        <v>-</v>
      </c>
      <c r="WI85" s="5" t="str" cm="1">
        <f t="array" aca="1" ref="WI85" ca="1">INDEX(i.LMU_Area,$K85,WI$26)</f>
        <v>-</v>
      </c>
      <c r="WJ85" s="5" t="str" cm="1">
        <f t="array" aca="1" ref="WJ85" ca="1">INDEX(i.LMU_Area,$K85,WJ$26)</f>
        <v>-</v>
      </c>
      <c r="WK85" s="5" t="str" cm="1">
        <f t="array" aca="1" ref="WK85" ca="1">INDEX(i.LMU_Area,$K85,WK$26)</f>
        <v>-</v>
      </c>
      <c r="WL85" s="5" t="str" cm="1">
        <f t="array" aca="1" ref="WL85" ca="1">INDEX(i.LMU_Area,$K85,WL$26)</f>
        <v>-</v>
      </c>
      <c r="WM85" s="5" t="str" cm="1">
        <f t="array" aca="1" ref="WM85" ca="1">INDEX(i.LMU_Area,$K85,WM$26)</f>
        <v>-</v>
      </c>
      <c r="WN85" s="5" t="str" cm="1">
        <f t="array" aca="1" ref="WN85" ca="1">INDEX(i.LMU_Area,$K85,WN$26)</f>
        <v>-</v>
      </c>
      <c r="WO85" s="5" t="str" cm="1">
        <f t="array" aca="1" ref="WO85" ca="1">INDEX(i.LMU_Area,$K85,WO$26)</f>
        <v>-</v>
      </c>
      <c r="WP85" s="5" t="str" cm="1">
        <f t="array" aca="1" ref="WP85" ca="1">INDEX(i.LMU_Area,$K85,WP$26)</f>
        <v>-</v>
      </c>
      <c r="WQ85" s="5" t="str" cm="1">
        <f t="array" aca="1" ref="WQ85" ca="1">INDEX(i.LMU_Area,$K85,WQ$26)</f>
        <v>-</v>
      </c>
      <c r="WR85" s="5" t="str" cm="1">
        <f t="array" aca="1" ref="WR85" ca="1">INDEX(i.LMU_Area,$K85,WR$26)</f>
        <v>-</v>
      </c>
      <c r="WS85" s="5" t="str" cm="1">
        <f t="array" aca="1" ref="WS85" ca="1">INDEX(i.LMU_Area,$K85,WS$26)</f>
        <v>-</v>
      </c>
      <c r="WT85" s="5" t="str" cm="1">
        <f t="array" aca="1" ref="WT85" ca="1">INDEX(i.LMU_Area,$K85,WT$26)</f>
        <v>-</v>
      </c>
      <c r="WU85" s="5" t="str" cm="1">
        <f t="array" aca="1" ref="WU85" ca="1">INDEX(i.LMU_Area,$K85,WU$26)</f>
        <v>-</v>
      </c>
      <c r="WV85" s="5" t="str" cm="1">
        <f t="array" aca="1" ref="WV85" ca="1">INDEX(i.LMU_Area,$K85,WV$26)</f>
        <v>-</v>
      </c>
      <c r="WW85" s="5" t="str" cm="1">
        <f t="array" aca="1" ref="WW85" ca="1">INDEX(i.LMU_Area,$K85,WW$26)</f>
        <v>-</v>
      </c>
      <c r="WX85" s="5" t="str" cm="1">
        <f t="array" aca="1" ref="WX85" ca="1">INDEX(i.LMU_Area,$K85,WX$26)</f>
        <v>-</v>
      </c>
      <c r="WY85" s="5" t="str" cm="1">
        <f t="array" aca="1" ref="WY85" ca="1">INDEX(i.LMU_Area,$K85,WY$26)</f>
        <v>-</v>
      </c>
      <c r="WZ85" s="5" t="str" cm="1">
        <f t="array" aca="1" ref="WZ85" ca="1">INDEX(i.LMU_Area,$K85,WZ$26)</f>
        <v>-</v>
      </c>
      <c r="XA85" s="5" t="str" cm="1">
        <f t="array" aca="1" ref="XA85" ca="1">INDEX(i.LMU_Area,$K85,XA$26)</f>
        <v>-</v>
      </c>
      <c r="XB85" s="5" t="str" cm="1">
        <f t="array" aca="1" ref="XB85" ca="1">INDEX(i.LMU_Area,$K85,XB$26)</f>
        <v>-</v>
      </c>
      <c r="XC85" s="5" t="str" cm="1">
        <f t="array" aca="1" ref="XC85" ca="1">INDEX(i.LMU_Area,$K85,XC$26)</f>
        <v>-</v>
      </c>
      <c r="XD85" s="5" t="str" cm="1">
        <f t="array" aca="1" ref="XD85" ca="1">INDEX(i.LMU_Area,$K85,XD$26)</f>
        <v>-</v>
      </c>
      <c r="XE85" s="5" t="str" cm="1">
        <f t="array" aca="1" ref="XE85" ca="1">INDEX(i.LMU_Area,$K85,XE$26)</f>
        <v>-</v>
      </c>
      <c r="XF85" s="5" t="str" cm="1">
        <f t="array" aca="1" ref="XF85" ca="1">INDEX(i.LMU_Area,$K85,XF$26)</f>
        <v>-</v>
      </c>
      <c r="XG85" s="5" t="str" cm="1">
        <f t="array" aca="1" ref="XG85" ca="1">INDEX(i.LMU_Area,$K85,XG$26)</f>
        <v>-</v>
      </c>
      <c r="XH85" s="5" t="str" cm="1">
        <f t="array" aca="1" ref="XH85" ca="1">INDEX(i.LMU_Area,$K85,XH$26)</f>
        <v>-</v>
      </c>
      <c r="XI85" s="5" t="str" cm="1">
        <f t="array" aca="1" ref="XI85" ca="1">INDEX(i.LMU_Area,$K85,XI$26)</f>
        <v>-</v>
      </c>
      <c r="XJ85" s="5" t="str" cm="1">
        <f t="array" aca="1" ref="XJ85" ca="1">INDEX(i.LMU_Area,$K85,XJ$26)</f>
        <v>-</v>
      </c>
      <c r="XK85" s="5" t="str" cm="1">
        <f t="array" aca="1" ref="XK85" ca="1">INDEX(i.LMU_Area,$K85,XK$26)</f>
        <v>-</v>
      </c>
      <c r="XL85" s="5" t="str" cm="1">
        <f t="array" aca="1" ref="XL85" ca="1">INDEX(i.LMU_Area,$K85,XL$26)</f>
        <v>-</v>
      </c>
      <c r="XM85" s="5" t="str" cm="1">
        <f t="array" aca="1" ref="XM85" ca="1">INDEX(i.LMU_Area,$K85,XM$26)</f>
        <v>-</v>
      </c>
      <c r="XN85" s="5" t="str" cm="1">
        <f t="array" aca="1" ref="XN85" ca="1">INDEX(i.LMU_Area,$K85,XN$26)</f>
        <v>-</v>
      </c>
      <c r="XO85" s="5" t="str" cm="1">
        <f t="array" aca="1" ref="XO85" ca="1">INDEX(i.LMU_Area,$K85,XO$26)</f>
        <v>-</v>
      </c>
      <c r="XP85" s="5" t="str" cm="1">
        <f t="array" aca="1" ref="XP85" ca="1">INDEX(i.LMU_Area,$K85,XP$26)</f>
        <v>-</v>
      </c>
      <c r="XQ85" s="5" t="str" cm="1">
        <f t="array" aca="1" ref="XQ85" ca="1">INDEX(i.LMU_Area,$K85,XQ$26)</f>
        <v>-</v>
      </c>
      <c r="XR85" s="5" t="str" cm="1">
        <f t="array" aca="1" ref="XR85" ca="1">INDEX(i.LMU_Area,$K85,XR$26)</f>
        <v>-</v>
      </c>
      <c r="XS85" s="5" t="str" cm="1">
        <f t="array" aca="1" ref="XS85" ca="1">INDEX(i.LMU_Area,$K85,XS$26)</f>
        <v>-</v>
      </c>
      <c r="XT85" s="5" t="str" cm="1">
        <f t="array" aca="1" ref="XT85" ca="1">INDEX(i.LMU_Area,$K85,XT$26)</f>
        <v>-</v>
      </c>
      <c r="XU85" s="5" t="str" cm="1">
        <f t="array" aca="1" ref="XU85" ca="1">INDEX(i.LMU_Area,$K85,XU$26)</f>
        <v>-</v>
      </c>
      <c r="XV85" s="5" t="str" cm="1">
        <f t="array" aca="1" ref="XV85" ca="1">INDEX(i.LMU_Area,$K85,XV$26)</f>
        <v>-</v>
      </c>
      <c r="XW85" s="5" t="str" cm="1">
        <f t="array" aca="1" ref="XW85" ca="1">INDEX(i.LMU_Area,$K85,XW$26)</f>
        <v>-</v>
      </c>
      <c r="XX85" s="5" t="str" cm="1">
        <f t="array" aca="1" ref="XX85" ca="1">INDEX(i.LMU_Area,$K85,XX$26)</f>
        <v>-</v>
      </c>
      <c r="XY85" s="5" t="str" cm="1">
        <f t="array" aca="1" ref="XY85" ca="1">INDEX(i.LMU_Area,$K85,XY$26)</f>
        <v>-</v>
      </c>
      <c r="XZ85" s="5" t="str" cm="1">
        <f t="array" aca="1" ref="XZ85" ca="1">INDEX(i.LMU_Area,$K85,XZ$26)</f>
        <v>-</v>
      </c>
      <c r="YA85" s="5" t="str" cm="1">
        <f t="array" aca="1" ref="YA85" ca="1">INDEX(i.LMU_Area,$K85,YA$26)</f>
        <v>-</v>
      </c>
      <c r="YB85" s="5" t="str" cm="1">
        <f t="array" aca="1" ref="YB85" ca="1">INDEX(i.LMU_Area,$K85,YB$26)</f>
        <v>-</v>
      </c>
      <c r="YC85" s="5" t="str" cm="1">
        <f t="array" aca="1" ref="YC85" ca="1">INDEX(i.LMU_Area,$K85,YC$26)</f>
        <v>-</v>
      </c>
      <c r="YD85" s="5" t="str" cm="1">
        <f t="array" aca="1" ref="YD85" ca="1">INDEX(i.LMU_Area,$K85,YD$26)</f>
        <v>-</v>
      </c>
      <c r="YE85" s="5" t="str" cm="1">
        <f t="array" aca="1" ref="YE85" ca="1">INDEX(i.LMU_Area,$K85,YE$26)</f>
        <v>-</v>
      </c>
      <c r="YF85" s="5" t="str" cm="1">
        <f t="array" aca="1" ref="YF85" ca="1">INDEX(i.LMU_Area,$K85,YF$26)</f>
        <v>-</v>
      </c>
      <c r="YG85" s="5" t="str" cm="1">
        <f t="array" aca="1" ref="YG85" ca="1">INDEX(i.LMU_Area,$K85,YG$26)</f>
        <v>-</v>
      </c>
      <c r="YH85" s="5" t="str" cm="1">
        <f t="array" aca="1" ref="YH85" ca="1">INDEX(i.LMU_Area,$K85,YH$26)</f>
        <v>-</v>
      </c>
      <c r="YI85" s="5" t="str" cm="1">
        <f t="array" aca="1" ref="YI85" ca="1">INDEX(i.LMU_Area,$K85,YI$26)</f>
        <v>-</v>
      </c>
      <c r="YJ85" s="5" t="str" cm="1">
        <f t="array" aca="1" ref="YJ85" ca="1">INDEX(i.LMU_Area,$K85,YJ$26)</f>
        <v>-</v>
      </c>
      <c r="YK85" s="5" t="str" cm="1">
        <f t="array" aca="1" ref="YK85" ca="1">INDEX(i.LMU_Area,$K85,YK$26)</f>
        <v>-</v>
      </c>
      <c r="YL85" s="5" t="str" cm="1">
        <f t="array" aca="1" ref="YL85" ca="1">INDEX(i.LMU_Area,$K85,YL$26)</f>
        <v>-</v>
      </c>
      <c r="YM85" s="5" t="str" cm="1">
        <f t="array" aca="1" ref="YM85" ca="1">INDEX(i.LMU_Area,$K85,YM$26)</f>
        <v>-</v>
      </c>
      <c r="YN85" s="5" t="str" cm="1">
        <f t="array" aca="1" ref="YN85" ca="1">INDEX(i.LMU_Area,$K85,YN$26)</f>
        <v>-</v>
      </c>
      <c r="YO85" s="5" t="str" cm="1">
        <f t="array" aca="1" ref="YO85" ca="1">INDEX(i.LMU_Area,$K85,YO$26)</f>
        <v>-</v>
      </c>
      <c r="YP85" s="5" t="str" cm="1">
        <f t="array" aca="1" ref="YP85" ca="1">INDEX(i.LMU_Area,$K85,YP$26)</f>
        <v>-</v>
      </c>
      <c r="YQ85" s="5" t="str" cm="1">
        <f t="array" aca="1" ref="YQ85" ca="1">INDEX(i.LMU_Area,$K85,YQ$26)</f>
        <v>-</v>
      </c>
      <c r="YR85" s="5" t="str" cm="1">
        <f t="array" aca="1" ref="YR85" ca="1">INDEX(i.LMU_Area,$K85,YR$26)</f>
        <v>-</v>
      </c>
      <c r="YS85" s="5" t="str" cm="1">
        <f t="array" aca="1" ref="YS85" ca="1">INDEX(i.LMU_Area,$K85,YS$26)</f>
        <v>-</v>
      </c>
      <c r="YT85" s="5" t="str" cm="1">
        <f t="array" aca="1" ref="YT85" ca="1">INDEX(i.LMU_Area,$K85,YT$26)</f>
        <v>-</v>
      </c>
      <c r="YU85" s="5" t="str" cm="1">
        <f t="array" aca="1" ref="YU85" ca="1">INDEX(i.LMU_Area,$K85,YU$26)</f>
        <v>-</v>
      </c>
      <c r="YV85" s="5" t="str" cm="1">
        <f t="array" aca="1" ref="YV85" ca="1">INDEX(i.LMU_Area,$K85,YV$26)</f>
        <v>-</v>
      </c>
      <c r="YW85" s="5" t="str" cm="1">
        <f t="array" aca="1" ref="YW85" ca="1">INDEX(i.LMU_Area,$K85,YW$26)</f>
        <v>-</v>
      </c>
      <c r="YX85" s="5" t="str" cm="1">
        <f t="array" aca="1" ref="YX85" ca="1">INDEX(i.LMU_Area,$K85,YX$26)</f>
        <v>-</v>
      </c>
      <c r="YY85" s="5" t="str" cm="1">
        <f t="array" aca="1" ref="YY85" ca="1">INDEX(i.LMU_Area,$K85,YY$26)</f>
        <v>-</v>
      </c>
      <c r="YZ85" s="5" t="str" cm="1">
        <f t="array" aca="1" ref="YZ85" ca="1">INDEX(i.LMU_Area,$K85,YZ$26)</f>
        <v>-</v>
      </c>
      <c r="ZA85" s="5" t="str" cm="1">
        <f t="array" aca="1" ref="ZA85" ca="1">INDEX(i.LMU_Area,$K85,ZA$26)</f>
        <v>-</v>
      </c>
      <c r="ZB85" s="5" t="str" cm="1">
        <f t="array" aca="1" ref="ZB85" ca="1">INDEX(i.LMU_Area,$K85,ZB$26)</f>
        <v>-</v>
      </c>
      <c r="ZC85" s="5" t="str" cm="1">
        <f t="array" aca="1" ref="ZC85" ca="1">INDEX(i.LMU_Area,$K85,ZC$26)</f>
        <v>-</v>
      </c>
      <c r="ZD85" s="5" t="str" cm="1">
        <f t="array" aca="1" ref="ZD85" ca="1">INDEX(i.LMU_Area,$K85,ZD$26)</f>
        <v>-</v>
      </c>
      <c r="ZE85" s="5" t="str" cm="1">
        <f t="array" aca="1" ref="ZE85" ca="1">INDEX(i.LMU_Area,$K85,ZE$26)</f>
        <v>-</v>
      </c>
      <c r="ZF85" s="5" t="str" cm="1">
        <f t="array" aca="1" ref="ZF85" ca="1">INDEX(i.LMU_Area,$K85,ZF$26)</f>
        <v>-</v>
      </c>
      <c r="ZG85" s="5" t="str" cm="1">
        <f t="array" aca="1" ref="ZG85" ca="1">INDEX(i.LMU_Area,$K85,ZG$26)</f>
        <v>-</v>
      </c>
      <c r="ZH85" s="5" t="str" cm="1">
        <f t="array" aca="1" ref="ZH85" ca="1">INDEX(i.LMU_Area,$K85,ZH$26)</f>
        <v>-</v>
      </c>
      <c r="ZI85" s="5" t="str" cm="1">
        <f t="array" aca="1" ref="ZI85" ca="1">INDEX(i.LMU_Area,$K85,ZI$26)</f>
        <v>-</v>
      </c>
      <c r="ZJ85" s="5" t="str" cm="1">
        <f t="array" aca="1" ref="ZJ85" ca="1">INDEX(i.LMU_Area,$K85,ZJ$26)</f>
        <v>-</v>
      </c>
      <c r="ZK85" s="5" t="str" cm="1">
        <f t="array" aca="1" ref="ZK85" ca="1">INDEX(i.LMU_Area,$K85,ZK$26)</f>
        <v>-</v>
      </c>
      <c r="ZL85" s="5" t="str" cm="1">
        <f t="array" aca="1" ref="ZL85" ca="1">INDEX(i.LMU_Area,$K85,ZL$26)</f>
        <v>-</v>
      </c>
      <c r="ZM85" s="5" t="str" cm="1">
        <f t="array" aca="1" ref="ZM85" ca="1">INDEX(i.LMU_Area,$K85,ZM$26)</f>
        <v>-</v>
      </c>
      <c r="ZN85" s="5" t="str" cm="1">
        <f t="array" aca="1" ref="ZN85" ca="1">INDEX(i.LMU_Area,$K85,ZN$26)</f>
        <v>-</v>
      </c>
      <c r="ZO85" s="5" t="str" cm="1">
        <f t="array" aca="1" ref="ZO85" ca="1">INDEX(i.LMU_Area,$K85,ZO$26)</f>
        <v>-</v>
      </c>
      <c r="ZP85" s="5" t="str" cm="1">
        <f t="array" aca="1" ref="ZP85" ca="1">INDEX(i.LMU_Area,$K85,ZP$26)</f>
        <v>-</v>
      </c>
      <c r="ZQ85" s="5" t="str" cm="1">
        <f t="array" aca="1" ref="ZQ85" ca="1">INDEX(i.LMU_Area,$K85,ZQ$26)</f>
        <v>-</v>
      </c>
      <c r="ZR85" s="5" t="str" cm="1">
        <f t="array" aca="1" ref="ZR85" ca="1">INDEX(i.LMU_Area,$K85,ZR$26)</f>
        <v>-</v>
      </c>
      <c r="ZS85" s="5" t="str" cm="1">
        <f t="array" aca="1" ref="ZS85" ca="1">INDEX(i.LMU_Area,$K85,ZS$26)</f>
        <v>-</v>
      </c>
      <c r="ZT85" s="5" t="str" cm="1">
        <f t="array" aca="1" ref="ZT85" ca="1">INDEX(i.LMU_Area,$K85,ZT$26)</f>
        <v>-</v>
      </c>
      <c r="ZU85" s="5" t="str" cm="1">
        <f t="array" aca="1" ref="ZU85" ca="1">INDEX(i.LMU_Area,$K85,ZU$26)</f>
        <v>-</v>
      </c>
      <c r="ZV85" s="5" t="str" cm="1">
        <f t="array" aca="1" ref="ZV85" ca="1">INDEX(i.LMU_Area,$K85,ZV$26)</f>
        <v>-</v>
      </c>
      <c r="ZW85" s="5" t="str" cm="1">
        <f t="array" aca="1" ref="ZW85" ca="1">INDEX(i.LMU_Area,$K85,ZW$26)</f>
        <v>-</v>
      </c>
      <c r="ZX85" s="5" t="str" cm="1">
        <f t="array" aca="1" ref="ZX85" ca="1">INDEX(i.LMU_Area,$K85,ZX$26)</f>
        <v>-</v>
      </c>
      <c r="ZY85" s="5" t="str" cm="1">
        <f t="array" aca="1" ref="ZY85" ca="1">INDEX(i.LMU_Area,$K85,ZY$26)</f>
        <v>-</v>
      </c>
      <c r="ZZ85" s="5" t="str" cm="1">
        <f t="array" aca="1" ref="ZZ85" ca="1">INDEX(i.LMU_Area,$K85,ZZ$26)</f>
        <v>-</v>
      </c>
      <c r="AAA85" s="5" t="str" cm="1">
        <f t="array" aca="1" ref="AAA85" ca="1">INDEX(i.LMU_Area,$K85,AAA$26)</f>
        <v>-</v>
      </c>
      <c r="AAB85" s="5" t="str" cm="1">
        <f t="array" aca="1" ref="AAB85" ca="1">INDEX(i.LMU_Area,$K85,AAB$26)</f>
        <v>-</v>
      </c>
      <c r="AAC85" s="5" t="str" cm="1">
        <f t="array" aca="1" ref="AAC85" ca="1">INDEX(i.LMU_Area,$K85,AAC$26)</f>
        <v>-</v>
      </c>
      <c r="AAD85" s="5" t="str" cm="1">
        <f t="array" aca="1" ref="AAD85" ca="1">INDEX(i.LMU_Area,$K85,AAD$26)</f>
        <v>-</v>
      </c>
      <c r="AAE85" s="5" t="str" cm="1">
        <f t="array" aca="1" ref="AAE85" ca="1">INDEX(i.LMU_Area,$K85,AAE$26)</f>
        <v>-</v>
      </c>
      <c r="AAF85" s="5" t="str" cm="1">
        <f t="array" aca="1" ref="AAF85" ca="1">INDEX(i.LMU_Area,$K85,AAF$26)</f>
        <v>-</v>
      </c>
      <c r="AAG85" s="5" t="str" cm="1">
        <f t="array" aca="1" ref="AAG85" ca="1">INDEX(i.LMU_Area,$K85,AAG$26)</f>
        <v>-</v>
      </c>
      <c r="AAH85" s="5" t="str" cm="1">
        <f t="array" aca="1" ref="AAH85" ca="1">INDEX(i.LMU_Area,$K85,AAH$26)</f>
        <v>-</v>
      </c>
      <c r="AAI85" s="5" t="str" cm="1">
        <f t="array" aca="1" ref="AAI85" ca="1">INDEX(i.LMU_Area,$K85,AAI$26)</f>
        <v>-</v>
      </c>
      <c r="AAJ85" s="5" t="str" cm="1">
        <f t="array" aca="1" ref="AAJ85" ca="1">INDEX(i.LMU_Area,$K85,AAJ$26)</f>
        <v>-</v>
      </c>
      <c r="AAK85" s="5" t="str" cm="1">
        <f t="array" aca="1" ref="AAK85" ca="1">INDEX(i.LMU_Area,$K85,AAK$26)</f>
        <v>-</v>
      </c>
      <c r="AAL85" s="5" t="str" cm="1">
        <f t="array" aca="1" ref="AAL85" ca="1">INDEX(i.LMU_Area,$K85,AAL$26)</f>
        <v>-</v>
      </c>
      <c r="AAM85" s="5" t="str" cm="1">
        <f t="array" aca="1" ref="AAM85" ca="1">INDEX(i.LMU_Area,$K85,AAM$26)</f>
        <v>-</v>
      </c>
      <c r="AAN85" s="5" t="str" cm="1">
        <f t="array" aca="1" ref="AAN85" ca="1">INDEX(i.LMU_Area,$K85,AAN$26)</f>
        <v>-</v>
      </c>
      <c r="AAO85" s="5" t="str" cm="1">
        <f t="array" aca="1" ref="AAO85" ca="1">INDEX(i.LMU_Area,$K85,AAO$26)</f>
        <v>-</v>
      </c>
      <c r="AAP85" s="5" t="str" cm="1">
        <f t="array" aca="1" ref="AAP85" ca="1">INDEX(i.LMU_Area,$K85,AAP$26)</f>
        <v>-</v>
      </c>
      <c r="AAQ85" s="5" t="str" cm="1">
        <f t="array" aca="1" ref="AAQ85" ca="1">INDEX(i.LMU_Area,$K85,AAQ$26)</f>
        <v>-</v>
      </c>
      <c r="AAR85" s="5" t="str" cm="1">
        <f t="array" aca="1" ref="AAR85" ca="1">INDEX(i.LMU_Area,$K85,AAR$26)</f>
        <v>-</v>
      </c>
      <c r="AAS85" s="5" t="str" cm="1">
        <f t="array" aca="1" ref="AAS85" ca="1">INDEX(i.LMU_Area,$K85,AAS$26)</f>
        <v>-</v>
      </c>
      <c r="AAT85" s="5" t="str" cm="1">
        <f t="array" aca="1" ref="AAT85" ca="1">INDEX(i.LMU_Area,$K85,AAT$26)</f>
        <v>-</v>
      </c>
      <c r="AAU85" s="5" t="str" cm="1">
        <f t="array" aca="1" ref="AAU85" ca="1">INDEX(i.LMU_Area,$K85,AAU$26)</f>
        <v>-</v>
      </c>
      <c r="AAV85" s="5" t="str" cm="1">
        <f t="array" aca="1" ref="AAV85" ca="1">INDEX(i.LMU_Area,$K85,AAV$26)</f>
        <v>-</v>
      </c>
      <c r="AAW85" s="5" t="str" cm="1">
        <f t="array" aca="1" ref="AAW85" ca="1">INDEX(i.LMU_Area,$K85,AAW$26)</f>
        <v>-</v>
      </c>
      <c r="AAX85" s="5" t="str" cm="1">
        <f t="array" aca="1" ref="AAX85" ca="1">INDEX(i.LMU_Area,$K85,AAX$26)</f>
        <v>-</v>
      </c>
      <c r="AAY85" s="5" t="str" cm="1">
        <f t="array" aca="1" ref="AAY85" ca="1">INDEX(i.LMU_Area,$K85,AAY$26)</f>
        <v>-</v>
      </c>
      <c r="AAZ85" s="5" t="str" cm="1">
        <f t="array" aca="1" ref="AAZ85" ca="1">INDEX(i.LMU_Area,$K85,AAZ$26)</f>
        <v>-</v>
      </c>
      <c r="ABA85" s="5" t="str" cm="1">
        <f t="array" aca="1" ref="ABA85" ca="1">INDEX(i.LMU_Area,$K85,ABA$26)</f>
        <v>-</v>
      </c>
      <c r="ABB85" s="5" t="str" cm="1">
        <f t="array" aca="1" ref="ABB85" ca="1">INDEX(i.LMU_Area,$K85,ABB$26)</f>
        <v>-</v>
      </c>
      <c r="ABC85" s="5" t="str" cm="1">
        <f t="array" aca="1" ref="ABC85" ca="1">INDEX(i.LMU_Area,$K85,ABC$26)</f>
        <v>-</v>
      </c>
      <c r="ABD85" s="5" t="str" cm="1">
        <f t="array" aca="1" ref="ABD85" ca="1">INDEX(i.LMU_Area,$K85,ABD$26)</f>
        <v>-</v>
      </c>
      <c r="ABE85" s="5" t="str" cm="1">
        <f t="array" aca="1" ref="ABE85" ca="1">INDEX(i.LMU_Area,$K85,ABE$26)</f>
        <v>-</v>
      </c>
      <c r="ABF85" s="5" t="str" cm="1">
        <f t="array" aca="1" ref="ABF85" ca="1">INDEX(i.LMU_Area,$K85,ABF$26)</f>
        <v>-</v>
      </c>
      <c r="ABG85" s="5" t="str" cm="1">
        <f t="array" aca="1" ref="ABG85" ca="1">INDEX(i.LMU_Area,$K85,ABG$26)</f>
        <v>-</v>
      </c>
      <c r="ABH85" s="5" t="str" cm="1">
        <f t="array" aca="1" ref="ABH85" ca="1">INDEX(i.LMU_Area,$K85,ABH$26)</f>
        <v>-</v>
      </c>
      <c r="ABI85" s="5" t="str" cm="1">
        <f t="array" aca="1" ref="ABI85" ca="1">INDEX(i.LMU_Area,$K85,ABI$26)</f>
        <v>-</v>
      </c>
      <c r="ABJ85" s="5" t="str" cm="1">
        <f t="array" aca="1" ref="ABJ85" ca="1">INDEX(i.LMU_Area,$K85,ABJ$26)</f>
        <v>-</v>
      </c>
      <c r="ABK85" s="5" t="str" cm="1">
        <f t="array" aca="1" ref="ABK85" ca="1">INDEX(i.LMU_Area,$K85,ABK$26)</f>
        <v>-</v>
      </c>
      <c r="ABL85" s="5" t="str" cm="1">
        <f t="array" aca="1" ref="ABL85" ca="1">INDEX(i.LMU_Area,$K85,ABL$26)</f>
        <v>-</v>
      </c>
      <c r="ABM85" s="5" t="str" cm="1">
        <f t="array" aca="1" ref="ABM85" ca="1">INDEX(i.LMU_Area,$K85,ABM$26)</f>
        <v>-</v>
      </c>
      <c r="ABN85" s="5" t="str" cm="1">
        <f t="array" aca="1" ref="ABN85" ca="1">INDEX(i.LMU_Area,$K85,ABN$26)</f>
        <v>-</v>
      </c>
      <c r="ABO85" s="5" t="str" cm="1">
        <f t="array" aca="1" ref="ABO85" ca="1">INDEX(i.LMU_Area,$K85,ABO$26)</f>
        <v>-</v>
      </c>
      <c r="ABP85" s="5" t="str" cm="1">
        <f t="array" aca="1" ref="ABP85" ca="1">INDEX(i.LMU_Area,$K85,ABP$26)</f>
        <v>-</v>
      </c>
      <c r="ABQ85" s="5" t="str" cm="1">
        <f t="array" aca="1" ref="ABQ85" ca="1">INDEX(i.LMU_Area,$K85,ABQ$26)</f>
        <v>-</v>
      </c>
      <c r="ABR85" s="5" t="str" cm="1">
        <f t="array" aca="1" ref="ABR85" ca="1">INDEX(i.LMU_Area,$K85,ABR$26)</f>
        <v>-</v>
      </c>
      <c r="ABS85" s="5" t="str" cm="1">
        <f t="array" aca="1" ref="ABS85" ca="1">INDEX(i.LMU_Area,$K85,ABS$26)</f>
        <v>-</v>
      </c>
      <c r="ABT85" s="5" t="str" cm="1">
        <f t="array" aca="1" ref="ABT85" ca="1">INDEX(i.LMU_Area,$K85,ABT$26)</f>
        <v>-</v>
      </c>
      <c r="ABU85" s="5" t="str" cm="1">
        <f t="array" aca="1" ref="ABU85" ca="1">INDEX(i.LMU_Area,$K85,ABU$26)</f>
        <v>-</v>
      </c>
      <c r="ABV85" s="5" t="str" cm="1">
        <f t="array" aca="1" ref="ABV85" ca="1">INDEX(i.LMU_Area,$K85,ABV$26)</f>
        <v>-</v>
      </c>
      <c r="ABW85" s="5" t="str" cm="1">
        <f t="array" aca="1" ref="ABW85" ca="1">INDEX(i.LMU_Area,$K85,ABW$26)</f>
        <v>-</v>
      </c>
      <c r="ABX85" s="5" t="str" cm="1">
        <f t="array" aca="1" ref="ABX85" ca="1">INDEX(i.LMU_Area,$K85,ABX$26)</f>
        <v>-</v>
      </c>
      <c r="ABY85" s="5" t="str" cm="1">
        <f t="array" aca="1" ref="ABY85" ca="1">INDEX(i.LMU_Area,$K85,ABY$26)</f>
        <v>-</v>
      </c>
      <c r="ABZ85" s="5" t="str" cm="1">
        <f t="array" aca="1" ref="ABZ85" ca="1">INDEX(i.LMU_Area,$K85,ABZ$26)</f>
        <v>-</v>
      </c>
      <c r="ACA85" s="5" t="str" cm="1">
        <f t="array" aca="1" ref="ACA85" ca="1">INDEX(i.LMU_Area,$K85,ACA$26)</f>
        <v>-</v>
      </c>
      <c r="ACB85" s="5" t="str" cm="1">
        <f t="array" aca="1" ref="ACB85" ca="1">INDEX(i.LMU_Area,$K85,ACB$26)</f>
        <v>-</v>
      </c>
      <c r="ACC85" s="5" t="str" cm="1">
        <f t="array" aca="1" ref="ACC85" ca="1">INDEX(i.LMU_Area,$K85,ACC$26)</f>
        <v>-</v>
      </c>
      <c r="ACD85" s="5" t="str" cm="1">
        <f t="array" aca="1" ref="ACD85" ca="1">INDEX(i.LMU_Area,$K85,ACD$26)</f>
        <v>-</v>
      </c>
      <c r="ACE85" s="5" t="str" cm="1">
        <f t="array" aca="1" ref="ACE85" ca="1">INDEX(i.LMU_Area,$K85,ACE$26)</f>
        <v>-</v>
      </c>
      <c r="ACF85" s="5" t="str" cm="1">
        <f t="array" aca="1" ref="ACF85" ca="1">INDEX(i.LMU_Area,$K85,ACF$26)</f>
        <v>-</v>
      </c>
      <c r="ACG85" s="5" t="str" cm="1">
        <f t="array" aca="1" ref="ACG85" ca="1">INDEX(i.LMU_Area,$K85,ACG$26)</f>
        <v>-</v>
      </c>
      <c r="ACH85" s="5" t="str" cm="1">
        <f t="array" aca="1" ref="ACH85" ca="1">INDEX(i.LMU_Area,$K85,ACH$26)</f>
        <v>-</v>
      </c>
      <c r="ACI85" s="5" t="str" cm="1">
        <f t="array" aca="1" ref="ACI85" ca="1">INDEX(i.LMU_Area,$K85,ACI$26)</f>
        <v>-</v>
      </c>
      <c r="ACJ85" s="5" t="str" cm="1">
        <f t="array" aca="1" ref="ACJ85" ca="1">INDEX(i.LMU_Area,$K85,ACJ$26)</f>
        <v>-</v>
      </c>
      <c r="ACK85" s="5" t="str" cm="1">
        <f t="array" aca="1" ref="ACK85" ca="1">INDEX(i.LMU_Area,$K85,ACK$26)</f>
        <v>-</v>
      </c>
      <c r="ACL85" s="5" t="str" cm="1">
        <f t="array" aca="1" ref="ACL85" ca="1">INDEX(i.LMU_Area,$K85,ACL$26)</f>
        <v>-</v>
      </c>
      <c r="ACM85" s="5" t="str" cm="1">
        <f t="array" aca="1" ref="ACM85" ca="1">INDEX(i.LMU_Area,$K85,ACM$26)</f>
        <v>-</v>
      </c>
      <c r="ACN85" s="5" t="str" cm="1">
        <f t="array" aca="1" ref="ACN85" ca="1">INDEX(i.LMU_Area,$K85,ACN$26)</f>
        <v>-</v>
      </c>
      <c r="ACO85" s="5" t="str" cm="1">
        <f t="array" aca="1" ref="ACO85" ca="1">INDEX(i.LMU_Area,$K85,ACO$26)</f>
        <v>-</v>
      </c>
      <c r="ACP85" s="5" t="str" cm="1">
        <f t="array" aca="1" ref="ACP85" ca="1">INDEX(i.LMU_Area,$K85,ACP$26)</f>
        <v>-</v>
      </c>
      <c r="ACQ85" s="5" t="str" cm="1">
        <f t="array" aca="1" ref="ACQ85" ca="1">INDEX(i.LMU_Area,$K85,ACQ$26)</f>
        <v>-</v>
      </c>
      <c r="ACR85" s="5" t="str" cm="1">
        <f t="array" aca="1" ref="ACR85" ca="1">INDEX(i.LMU_Area,$K85,ACR$26)</f>
        <v>-</v>
      </c>
      <c r="ACS85" s="5" t="str" cm="1">
        <f t="array" aca="1" ref="ACS85" ca="1">INDEX(i.LMU_Area,$K85,ACS$26)</f>
        <v>-</v>
      </c>
      <c r="ACT85" s="5" t="str" cm="1">
        <f t="array" aca="1" ref="ACT85" ca="1">INDEX(i.LMU_Area,$K85,ACT$26)</f>
        <v>-</v>
      </c>
      <c r="ACU85" s="5" t="str" cm="1">
        <f t="array" aca="1" ref="ACU85" ca="1">INDEX(i.LMU_Area,$K85,ACU$26)</f>
        <v>-</v>
      </c>
      <c r="ACV85" s="5" t="str" cm="1">
        <f t="array" aca="1" ref="ACV85" ca="1">INDEX(i.LMU_Area,$K85,ACV$26)</f>
        <v>-</v>
      </c>
      <c r="ACW85" s="5" t="str" cm="1">
        <f t="array" aca="1" ref="ACW85" ca="1">INDEX(i.LMU_Area,$K85,ACW$26)</f>
        <v>-</v>
      </c>
      <c r="ACX85" s="5" t="str" cm="1">
        <f t="array" aca="1" ref="ACX85" ca="1">INDEX(i.LMU_Area,$K85,ACX$26)</f>
        <v>-</v>
      </c>
      <c r="ACY85" s="5" t="str" cm="1">
        <f t="array" aca="1" ref="ACY85" ca="1">INDEX(i.LMU_Area,$K85,ACY$26)</f>
        <v>-</v>
      </c>
      <c r="ACZ85" s="5" t="str" cm="1">
        <f t="array" aca="1" ref="ACZ85" ca="1">INDEX(i.LMU_Area,$K85,ACZ$26)</f>
        <v>-</v>
      </c>
      <c r="ADA85" s="5" t="str" cm="1">
        <f t="array" aca="1" ref="ADA85" ca="1">INDEX(i.LMU_Area,$K85,ADA$26)</f>
        <v>-</v>
      </c>
      <c r="ADB85" s="5" t="str" cm="1">
        <f t="array" aca="1" ref="ADB85" ca="1">INDEX(i.LMU_Area,$K85,ADB$26)</f>
        <v>-</v>
      </c>
      <c r="ADC85" s="5" t="str" cm="1">
        <f t="array" aca="1" ref="ADC85" ca="1">INDEX(i.LMU_Area,$K85,ADC$26)</f>
        <v>-</v>
      </c>
      <c r="ADD85" s="5" t="str" cm="1">
        <f t="array" aca="1" ref="ADD85" ca="1">INDEX(i.LMU_Area,$K85,ADD$26)</f>
        <v>-</v>
      </c>
      <c r="ADE85" s="5" t="str" cm="1">
        <f t="array" aca="1" ref="ADE85" ca="1">INDEX(i.LMU_Area,$K85,ADE$26)</f>
        <v>-</v>
      </c>
      <c r="ADF85" s="5" t="str" cm="1">
        <f t="array" aca="1" ref="ADF85" ca="1">INDEX(i.LMU_Area,$K85,ADF$26)</f>
        <v>-</v>
      </c>
      <c r="ADG85" s="5" t="str" cm="1">
        <f t="array" aca="1" ref="ADG85" ca="1">INDEX(i.LMU_Area,$K85,ADG$26)</f>
        <v>-</v>
      </c>
      <c r="ADH85" s="5" t="str" cm="1">
        <f t="array" aca="1" ref="ADH85" ca="1">INDEX(i.LMU_Area,$K85,ADH$26)</f>
        <v>-</v>
      </c>
      <c r="ADI85" s="5" t="str" cm="1">
        <f t="array" aca="1" ref="ADI85" ca="1">INDEX(i.LMU_Area,$K85,ADI$26)</f>
        <v>-</v>
      </c>
      <c r="ADJ85" s="5" t="str" cm="1">
        <f t="array" aca="1" ref="ADJ85" ca="1">INDEX(i.LMU_Area,$K85,ADJ$26)</f>
        <v>-</v>
      </c>
      <c r="ADK85" s="5" t="str" cm="1">
        <f t="array" aca="1" ref="ADK85" ca="1">INDEX(i.LMU_Area,$K85,ADK$26)</f>
        <v>-</v>
      </c>
      <c r="ADL85" s="5" t="str" cm="1">
        <f t="array" aca="1" ref="ADL85" ca="1">INDEX(i.LMU_Area,$K85,ADL$26)</f>
        <v>-</v>
      </c>
      <c r="ADM85" s="5" t="str" cm="1">
        <f t="array" aca="1" ref="ADM85" ca="1">INDEX(i.LMU_Area,$K85,ADM$26)</f>
        <v>-</v>
      </c>
      <c r="ADN85" s="5" t="str" cm="1">
        <f t="array" aca="1" ref="ADN85" ca="1">INDEX(i.LMU_Area,$K85,ADN$26)</f>
        <v>-</v>
      </c>
      <c r="ADO85" s="5" t="str" cm="1">
        <f t="array" aca="1" ref="ADO85" ca="1">INDEX(i.LMU_Area,$K85,ADO$26)</f>
        <v>-</v>
      </c>
      <c r="ADP85" s="5" t="str" cm="1">
        <f t="array" aca="1" ref="ADP85" ca="1">INDEX(i.LMU_Area,$K85,ADP$26)</f>
        <v>-</v>
      </c>
      <c r="ADQ85" s="5" t="str" cm="1">
        <f t="array" aca="1" ref="ADQ85" ca="1">INDEX(i.LMU_Area,$K85,ADQ$26)</f>
        <v>-</v>
      </c>
      <c r="ADR85" s="5" t="str" cm="1">
        <f t="array" aca="1" ref="ADR85" ca="1">INDEX(i.LMU_Area,$K85,ADR$26)</f>
        <v>-</v>
      </c>
      <c r="ADS85" s="5" t="str" cm="1">
        <f t="array" aca="1" ref="ADS85" ca="1">INDEX(i.LMU_Area,$K85,ADS$26)</f>
        <v>-</v>
      </c>
      <c r="ADT85" s="5" t="str" cm="1">
        <f t="array" aca="1" ref="ADT85" ca="1">INDEX(i.LMU_Area,$K85,ADT$26)</f>
        <v>-</v>
      </c>
      <c r="ADU85" s="5" t="str" cm="1">
        <f t="array" aca="1" ref="ADU85" ca="1">INDEX(i.LMU_Area,$K85,ADU$26)</f>
        <v>-</v>
      </c>
      <c r="ADV85" s="5" t="str" cm="1">
        <f t="array" aca="1" ref="ADV85" ca="1">INDEX(i.LMU_Area,$K85,ADV$26)</f>
        <v>-</v>
      </c>
      <c r="ADW85" s="5" t="str" cm="1">
        <f t="array" aca="1" ref="ADW85" ca="1">INDEX(i.LMU_Area,$K85,ADW$26)</f>
        <v>-</v>
      </c>
      <c r="ADX85" s="5" t="str" cm="1">
        <f t="array" aca="1" ref="ADX85" ca="1">INDEX(i.LMU_Area,$K85,ADX$26)</f>
        <v>-</v>
      </c>
      <c r="ADY85" s="5" t="str" cm="1">
        <f t="array" aca="1" ref="ADY85" ca="1">INDEX(i.LMU_Area,$K85,ADY$26)</f>
        <v>-</v>
      </c>
      <c r="ADZ85" s="5" t="str" cm="1">
        <f t="array" aca="1" ref="ADZ85" ca="1">INDEX(i.LMU_Area,$K85,ADZ$26)</f>
        <v>-</v>
      </c>
      <c r="AEA85" s="5" t="str" cm="1">
        <f t="array" aca="1" ref="AEA85" ca="1">INDEX(i.LMU_Area,$K85,AEA$26)</f>
        <v>-</v>
      </c>
      <c r="AEB85" s="5" t="str" cm="1">
        <f t="array" aca="1" ref="AEB85" ca="1">INDEX(i.LMU_Area,$K85,AEB$26)</f>
        <v>-</v>
      </c>
      <c r="AEC85" s="5" t="str" cm="1">
        <f t="array" aca="1" ref="AEC85" ca="1">INDEX(i.LMU_Area,$K85,AEC$26)</f>
        <v>-</v>
      </c>
      <c r="AED85" s="5" t="str" cm="1">
        <f t="array" aca="1" ref="AED85" ca="1">INDEX(i.LMU_Area,$K85,AED$26)</f>
        <v>-</v>
      </c>
      <c r="AEE85" s="5" t="str" cm="1">
        <f t="array" aca="1" ref="AEE85" ca="1">INDEX(i.LMU_Area,$K85,AEE$26)</f>
        <v>-</v>
      </c>
      <c r="AEF85" s="5" t="str" cm="1">
        <f t="array" aca="1" ref="AEF85" ca="1">INDEX(i.LMU_Area,$K85,AEF$26)</f>
        <v>-</v>
      </c>
      <c r="AEG85" s="5" t="str" cm="1">
        <f t="array" aca="1" ref="AEG85" ca="1">INDEX(i.LMU_Area,$K85,AEG$26)</f>
        <v>-</v>
      </c>
      <c r="AEH85" s="5" t="str" cm="1">
        <f t="array" aca="1" ref="AEH85" ca="1">INDEX(i.LMU_Area,$K85,AEH$26)</f>
        <v>-</v>
      </c>
      <c r="AEI85" s="5" t="str" cm="1">
        <f t="array" aca="1" ref="AEI85" ca="1">INDEX(i.LMU_Area,$K85,AEI$26)</f>
        <v>-</v>
      </c>
      <c r="AEJ85" s="5" t="str" cm="1">
        <f t="array" aca="1" ref="AEJ85" ca="1">INDEX(i.LMU_Area,$K85,AEJ$26)</f>
        <v>-</v>
      </c>
      <c r="AEK85" s="5" t="str" cm="1">
        <f t="array" aca="1" ref="AEK85" ca="1">INDEX(i.LMU_Area,$K85,AEK$26)</f>
        <v>-</v>
      </c>
      <c r="AEL85" s="5" t="str" cm="1">
        <f t="array" aca="1" ref="AEL85" ca="1">INDEX(i.LMU_Area,$K85,AEL$26)</f>
        <v>-</v>
      </c>
      <c r="AEM85" s="5" t="str" cm="1">
        <f t="array" aca="1" ref="AEM85" ca="1">INDEX(i.LMU_Area,$K85,AEM$26)</f>
        <v>-</v>
      </c>
      <c r="AEN85" s="5" t="str" cm="1">
        <f t="array" aca="1" ref="AEN85" ca="1">INDEX(i.LMU_Area,$K85,AEN$26)</f>
        <v>-</v>
      </c>
      <c r="AEO85" s="5" t="str" cm="1">
        <f t="array" aca="1" ref="AEO85" ca="1">INDEX(i.LMU_Area,$K85,AEO$26)</f>
        <v>-</v>
      </c>
      <c r="AEP85" s="5" t="str" cm="1">
        <f t="array" aca="1" ref="AEP85" ca="1">INDEX(i.LMU_Area,$K85,AEP$26)</f>
        <v>-</v>
      </c>
      <c r="AEQ85" s="5" t="str" cm="1">
        <f t="array" aca="1" ref="AEQ85" ca="1">INDEX(i.LMU_Area,$K85,AEQ$26)</f>
        <v>-</v>
      </c>
      <c r="AER85" s="5" t="str" cm="1">
        <f t="array" aca="1" ref="AER85" ca="1">INDEX(i.LMU_Area,$K85,AER$26)</f>
        <v>-</v>
      </c>
      <c r="AES85" s="5" t="str" cm="1">
        <f t="array" aca="1" ref="AES85" ca="1">INDEX(i.LMU_Area,$K85,AES$26)</f>
        <v>-</v>
      </c>
      <c r="AET85" s="5" t="str" cm="1">
        <f t="array" aca="1" ref="AET85" ca="1">INDEX(i.LMU_Area,$K85,AET$26)</f>
        <v>-</v>
      </c>
      <c r="AEU85" s="5" t="str" cm="1">
        <f t="array" aca="1" ref="AEU85" ca="1">INDEX(i.LMU_Area,$K85,AEU$26)</f>
        <v>-</v>
      </c>
      <c r="AEV85" s="5" t="str" cm="1">
        <f t="array" aca="1" ref="AEV85" ca="1">INDEX(i.LMU_Area,$K85,AEV$26)</f>
        <v>-</v>
      </c>
      <c r="AEW85" s="5" t="str" cm="1">
        <f t="array" aca="1" ref="AEW85" ca="1">INDEX(i.LMU_Area,$K85,AEW$26)</f>
        <v>-</v>
      </c>
      <c r="AEX85" s="5" t="str" cm="1">
        <f t="array" aca="1" ref="AEX85" ca="1">INDEX(i.LMU_Area,$K85,AEX$26)</f>
        <v>-</v>
      </c>
      <c r="AEY85" s="5" t="str" cm="1">
        <f t="array" aca="1" ref="AEY85" ca="1">INDEX(i.LMU_Area,$K85,AEY$26)</f>
        <v>-</v>
      </c>
      <c r="AEZ85" s="5" t="str" cm="1">
        <f t="array" aca="1" ref="AEZ85" ca="1">INDEX(i.LMU_Area,$K85,AEZ$26)</f>
        <v>-</v>
      </c>
      <c r="AFA85" s="5" t="str" cm="1">
        <f t="array" aca="1" ref="AFA85" ca="1">INDEX(i.LMU_Area,$K85,AFA$26)</f>
        <v>-</v>
      </c>
      <c r="AFB85" s="5" t="str" cm="1">
        <f t="array" aca="1" ref="AFB85" ca="1">INDEX(i.LMU_Area,$K85,AFB$26)</f>
        <v>-</v>
      </c>
      <c r="AFC85" s="5" t="str" cm="1">
        <f t="array" aca="1" ref="AFC85" ca="1">INDEX(i.LMU_Area,$K85,AFC$26)</f>
        <v>-</v>
      </c>
      <c r="AFD85" s="5" t="str" cm="1">
        <f t="array" aca="1" ref="AFD85" ca="1">INDEX(i.LMU_Area,$K85,AFD$26)</f>
        <v>-</v>
      </c>
      <c r="AFE85" s="5" t="str" cm="1">
        <f t="array" aca="1" ref="AFE85" ca="1">INDEX(i.LMU_Area,$K85,AFE$26)</f>
        <v>-</v>
      </c>
      <c r="AFF85" s="5" t="str" cm="1">
        <f t="array" aca="1" ref="AFF85" ca="1">INDEX(i.LMU_Area,$K85,AFF$26)</f>
        <v>-</v>
      </c>
      <c r="AFG85" s="5" t="str" cm="1">
        <f t="array" aca="1" ref="AFG85" ca="1">INDEX(i.LMU_Area,$K85,AFG$26)</f>
        <v>-</v>
      </c>
      <c r="AFH85" s="5" t="str" cm="1">
        <f t="array" aca="1" ref="AFH85" ca="1">INDEX(i.LMU_Area,$K85,AFH$26)</f>
        <v>-</v>
      </c>
      <c r="AFI85" s="5" t="str" cm="1">
        <f t="array" aca="1" ref="AFI85" ca="1">INDEX(i.LMU_Area,$K85,AFI$26)</f>
        <v>-</v>
      </c>
      <c r="AFJ85" s="5" t="str" cm="1">
        <f t="array" aca="1" ref="AFJ85" ca="1">INDEX(i.LMU_Area,$K85,AFJ$26)</f>
        <v>-</v>
      </c>
      <c r="AFK85" s="5" t="str" cm="1">
        <f t="array" aca="1" ref="AFK85" ca="1">INDEX(i.LMU_Area,$K85,AFK$26)</f>
        <v>-</v>
      </c>
      <c r="AFL85" s="5" t="str" cm="1">
        <f t="array" aca="1" ref="AFL85" ca="1">INDEX(i.LMU_Area,$K85,AFL$26)</f>
        <v>-</v>
      </c>
      <c r="AFM85" s="5" t="str" cm="1">
        <f t="array" aca="1" ref="AFM85" ca="1">INDEX(i.LMU_Area,$K85,AFM$26)</f>
        <v>-</v>
      </c>
      <c r="AFN85" s="5" t="str" cm="1">
        <f t="array" aca="1" ref="AFN85" ca="1">INDEX(i.LMU_Area,$K85,AFN$26)</f>
        <v>-</v>
      </c>
      <c r="AFO85" s="5" t="str" cm="1">
        <f t="array" aca="1" ref="AFO85" ca="1">INDEX(i.LMU_Area,$K85,AFO$26)</f>
        <v>-</v>
      </c>
      <c r="AFP85" s="5" t="str" cm="1">
        <f t="array" aca="1" ref="AFP85" ca="1">INDEX(i.LMU_Area,$K85,AFP$26)</f>
        <v>-</v>
      </c>
      <c r="AFQ85" s="5" t="str" cm="1">
        <f t="array" aca="1" ref="AFQ85" ca="1">INDEX(i.LMU_Area,$K85,AFQ$26)</f>
        <v>-</v>
      </c>
      <c r="AFR85" s="5" t="str" cm="1">
        <f t="array" aca="1" ref="AFR85" ca="1">INDEX(i.LMU_Area,$K85,AFR$26)</f>
        <v>-</v>
      </c>
      <c r="AFS85" s="5" t="str" cm="1">
        <f t="array" aca="1" ref="AFS85" ca="1">INDEX(i.LMU_Area,$K85,AFS$26)</f>
        <v>-</v>
      </c>
      <c r="AFT85" s="5" t="str" cm="1">
        <f t="array" aca="1" ref="AFT85" ca="1">INDEX(i.LMU_Area,$K85,AFT$26)</f>
        <v>-</v>
      </c>
      <c r="AFU85" s="5" t="str" cm="1">
        <f t="array" aca="1" ref="AFU85" ca="1">INDEX(i.LMU_Area,$K85,AFU$26)</f>
        <v>-</v>
      </c>
      <c r="AFV85" s="5" t="str" cm="1">
        <f t="array" aca="1" ref="AFV85" ca="1">INDEX(i.LMU_Area,$K85,AFV$26)</f>
        <v>-</v>
      </c>
      <c r="AFW85" s="5" t="str" cm="1">
        <f t="array" aca="1" ref="AFW85" ca="1">INDEX(i.LMU_Area,$K85,AFW$26)</f>
        <v>-</v>
      </c>
      <c r="AFX85" s="5" t="str" cm="1">
        <f t="array" aca="1" ref="AFX85" ca="1">INDEX(i.LMU_Area,$K85,AFX$26)</f>
        <v>-</v>
      </c>
      <c r="AFY85" s="5" t="str" cm="1">
        <f t="array" aca="1" ref="AFY85" ca="1">INDEX(i.LMU_Area,$K85,AFY$26)</f>
        <v>-</v>
      </c>
      <c r="AFZ85" s="5" t="str" cm="1">
        <f t="array" aca="1" ref="AFZ85" ca="1">INDEX(i.LMU_Area,$K85,AFZ$26)</f>
        <v>-</v>
      </c>
      <c r="AGA85" s="5" t="str" cm="1">
        <f t="array" aca="1" ref="AGA85" ca="1">INDEX(i.LMU_Area,$K85,AGA$26)</f>
        <v>-</v>
      </c>
      <c r="AGB85" s="5" t="str" cm="1">
        <f t="array" aca="1" ref="AGB85" ca="1">INDEX(i.LMU_Area,$K85,AGB$26)</f>
        <v>-</v>
      </c>
      <c r="AGC85" s="5" t="str" cm="1">
        <f t="array" aca="1" ref="AGC85" ca="1">INDEX(i.LMU_Area,$K85,AGC$26)</f>
        <v>-</v>
      </c>
      <c r="AGD85" s="5" t="str" cm="1">
        <f t="array" aca="1" ref="AGD85" ca="1">INDEX(i.LMU_Area,$K85,AGD$26)</f>
        <v>-</v>
      </c>
      <c r="AGE85" s="5" t="str" cm="1">
        <f t="array" aca="1" ref="AGE85" ca="1">INDEX(i.LMU_Area,$K85,AGE$26)</f>
        <v>-</v>
      </c>
      <c r="AGF85" s="5" t="str" cm="1">
        <f t="array" aca="1" ref="AGF85" ca="1">INDEX(i.LMU_Area,$K85,AGF$26)</f>
        <v>-</v>
      </c>
      <c r="AGG85" s="5" t="str" cm="1">
        <f t="array" aca="1" ref="AGG85" ca="1">INDEX(i.LMU_Area,$K85,AGG$26)</f>
        <v>-</v>
      </c>
      <c r="AGH85" s="5" t="str" cm="1">
        <f t="array" aca="1" ref="AGH85" ca="1">INDEX(i.LMU_Area,$K85,AGH$26)</f>
        <v>-</v>
      </c>
      <c r="AGI85" s="5" t="str" cm="1">
        <f t="array" aca="1" ref="AGI85" ca="1">INDEX(i.LMU_Area,$K85,AGI$26)</f>
        <v>-</v>
      </c>
      <c r="AGJ85" s="5" t="str" cm="1">
        <f t="array" aca="1" ref="AGJ85" ca="1">INDEX(i.LMU_Area,$K85,AGJ$26)</f>
        <v>-</v>
      </c>
      <c r="AGK85" s="5" t="str" cm="1">
        <f t="array" aca="1" ref="AGK85" ca="1">INDEX(i.LMU_Area,$K85,AGK$26)</f>
        <v>-</v>
      </c>
      <c r="AGL85" s="5" t="str" cm="1">
        <f t="array" aca="1" ref="AGL85" ca="1">INDEX(i.LMU_Area,$K85,AGL$26)</f>
        <v>-</v>
      </c>
      <c r="AGM85" s="5" t="str" cm="1">
        <f t="array" aca="1" ref="AGM85" ca="1">INDEX(i.LMU_Area,$K85,AGM$26)</f>
        <v>-</v>
      </c>
      <c r="AGN85" s="5" t="str" cm="1">
        <f t="array" aca="1" ref="AGN85" ca="1">INDEX(i.LMU_Area,$K85,AGN$26)</f>
        <v>-</v>
      </c>
      <c r="AGO85" s="5" t="str" cm="1">
        <f t="array" aca="1" ref="AGO85" ca="1">INDEX(i.LMU_Area,$K85,AGO$26)</f>
        <v>-</v>
      </c>
      <c r="AGP85" s="5" t="str" cm="1">
        <f t="array" aca="1" ref="AGP85" ca="1">INDEX(i.LMU_Area,$K85,AGP$26)</f>
        <v>-</v>
      </c>
      <c r="AGQ85" s="5" t="str" cm="1">
        <f t="array" aca="1" ref="AGQ85" ca="1">INDEX(i.LMU_Area,$K85,AGQ$26)</f>
        <v>-</v>
      </c>
      <c r="AGR85" s="5" t="str" cm="1">
        <f t="array" aca="1" ref="AGR85" ca="1">INDEX(i.LMU_Area,$K85,AGR$26)</f>
        <v>-</v>
      </c>
      <c r="AGS85" s="5" t="str" cm="1">
        <f t="array" aca="1" ref="AGS85" ca="1">INDEX(i.LMU_Area,$K85,AGS$26)</f>
        <v>-</v>
      </c>
      <c r="AGT85" s="5" t="str" cm="1">
        <f t="array" aca="1" ref="AGT85" ca="1">INDEX(i.LMU_Area,$K85,AGT$26)</f>
        <v>-</v>
      </c>
      <c r="AGU85" s="5" t="str" cm="1">
        <f t="array" aca="1" ref="AGU85" ca="1">INDEX(i.LMU_Area,$K85,AGU$26)</f>
        <v>-</v>
      </c>
      <c r="AGV85" s="5" t="str" cm="1">
        <f t="array" aca="1" ref="AGV85" ca="1">INDEX(i.LMU_Area,$K85,AGV$26)</f>
        <v>-</v>
      </c>
      <c r="AGW85" s="5" t="str" cm="1">
        <f t="array" aca="1" ref="AGW85" ca="1">INDEX(i.LMU_Area,$K85,AGW$26)</f>
        <v>-</v>
      </c>
      <c r="AGX85" s="5" t="str" cm="1">
        <f t="array" aca="1" ref="AGX85" ca="1">INDEX(i.LMU_Area,$K85,AGX$26)</f>
        <v>-</v>
      </c>
      <c r="AGY85" s="5" t="str" cm="1">
        <f t="array" aca="1" ref="AGY85" ca="1">INDEX(i.LMU_Area,$K85,AGY$26)</f>
        <v>-</v>
      </c>
      <c r="AGZ85" s="5" t="str" cm="1">
        <f t="array" aca="1" ref="AGZ85" ca="1">INDEX(i.LMU_Area,$K85,AGZ$26)</f>
        <v>-</v>
      </c>
      <c r="AHA85" s="5" t="str" cm="1">
        <f t="array" aca="1" ref="AHA85" ca="1">INDEX(i.LMU_Area,$K85,AHA$26)</f>
        <v>-</v>
      </c>
      <c r="AHB85" s="5" t="str" cm="1">
        <f t="array" aca="1" ref="AHB85" ca="1">INDEX(i.LMU_Area,$K85,AHB$26)</f>
        <v>-</v>
      </c>
      <c r="AHC85" s="5" t="str" cm="1">
        <f t="array" aca="1" ref="AHC85" ca="1">INDEX(i.LMU_Area,$K85,AHC$26)</f>
        <v>-</v>
      </c>
      <c r="AHD85" s="5" t="str" cm="1">
        <f t="array" aca="1" ref="AHD85" ca="1">INDEX(i.LMU_Area,$K85,AHD$26)</f>
        <v>-</v>
      </c>
      <c r="AHE85" s="5" t="str" cm="1">
        <f t="array" aca="1" ref="AHE85" ca="1">INDEX(i.LMU_Area,$K85,AHE$26)</f>
        <v>-</v>
      </c>
      <c r="AHF85" s="5" t="str" cm="1">
        <f t="array" aca="1" ref="AHF85" ca="1">INDEX(i.LMU_Area,$K85,AHF$26)</f>
        <v>-</v>
      </c>
      <c r="AHG85" s="5" t="str" cm="1">
        <f t="array" aca="1" ref="AHG85" ca="1">INDEX(i.LMU_Area,$K85,AHG$26)</f>
        <v>-</v>
      </c>
      <c r="AHH85" s="5" t="str" cm="1">
        <f t="array" aca="1" ref="AHH85" ca="1">INDEX(i.LMU_Area,$K85,AHH$26)</f>
        <v>-</v>
      </c>
      <c r="AHI85" s="5" t="str" cm="1">
        <f t="array" aca="1" ref="AHI85" ca="1">INDEX(i.LMU_Area,$K85,AHI$26)</f>
        <v>-</v>
      </c>
      <c r="AHJ85" s="5" t="str" cm="1">
        <f t="array" aca="1" ref="AHJ85" ca="1">INDEX(i.LMU_Area,$K85,AHJ$26)</f>
        <v>-</v>
      </c>
      <c r="AHK85" s="5" t="str" cm="1">
        <f t="array" aca="1" ref="AHK85" ca="1">INDEX(i.LMU_Area,$K85,AHK$26)</f>
        <v>-</v>
      </c>
      <c r="AHL85" s="5" t="str" cm="1">
        <f t="array" aca="1" ref="AHL85" ca="1">INDEX(i.LMU_Area,$K85,AHL$26)</f>
        <v>-</v>
      </c>
      <c r="AHM85" s="5" t="str" cm="1">
        <f t="array" aca="1" ref="AHM85" ca="1">INDEX(i.LMU_Area,$K85,AHM$26)</f>
        <v>-</v>
      </c>
      <c r="AHN85" s="5" t="str" cm="1">
        <f t="array" aca="1" ref="AHN85" ca="1">INDEX(i.LMU_Area,$K85,AHN$26)</f>
        <v>-</v>
      </c>
      <c r="AHO85" s="5" t="str" cm="1">
        <f t="array" aca="1" ref="AHO85" ca="1">INDEX(i.LMU_Area,$K85,AHO$26)</f>
        <v>-</v>
      </c>
      <c r="AHP85" s="5" t="str" cm="1">
        <f t="array" aca="1" ref="AHP85" ca="1">INDEX(i.LMU_Area,$K85,AHP$26)</f>
        <v>-</v>
      </c>
      <c r="AHQ85" s="5" t="str" cm="1">
        <f t="array" aca="1" ref="AHQ85" ca="1">INDEX(i.LMU_Area,$K85,AHQ$26)</f>
        <v>-</v>
      </c>
      <c r="AHR85" s="5" t="str" cm="1">
        <f t="array" aca="1" ref="AHR85" ca="1">INDEX(i.LMU_Area,$K85,AHR$26)</f>
        <v>-</v>
      </c>
      <c r="AHS85" s="5" t="str" cm="1">
        <f t="array" aca="1" ref="AHS85" ca="1">INDEX(i.LMU_Area,$K85,AHS$26)</f>
        <v>-</v>
      </c>
      <c r="AHT85" s="5" t="str" cm="1">
        <f t="array" aca="1" ref="AHT85" ca="1">INDEX(i.LMU_Area,$K85,AHT$26)</f>
        <v>-</v>
      </c>
      <c r="AHU85" s="5" t="str" cm="1">
        <f t="array" aca="1" ref="AHU85" ca="1">INDEX(i.LMU_Area,$K85,AHU$26)</f>
        <v>-</v>
      </c>
      <c r="AHV85" s="5" t="str" cm="1">
        <f t="array" aca="1" ref="AHV85" ca="1">INDEX(i.LMU_Area,$K85,AHV$26)</f>
        <v>-</v>
      </c>
      <c r="AHW85" s="5" t="str" cm="1">
        <f t="array" aca="1" ref="AHW85" ca="1">INDEX(i.LMU_Area,$K85,AHW$26)</f>
        <v>-</v>
      </c>
      <c r="AHX85" s="5" t="str" cm="1">
        <f t="array" aca="1" ref="AHX85" ca="1">INDEX(i.LMU_Area,$K85,AHX$26)</f>
        <v>-</v>
      </c>
      <c r="AHY85" s="5" t="str" cm="1">
        <f t="array" aca="1" ref="AHY85" ca="1">INDEX(i.LMU_Area,$K85,AHY$26)</f>
        <v>-</v>
      </c>
      <c r="AHZ85" s="5" t="str" cm="1">
        <f t="array" aca="1" ref="AHZ85" ca="1">INDEX(i.LMU_Area,$K85,AHZ$26)</f>
        <v>-</v>
      </c>
      <c r="AIA85" s="5" t="str" cm="1">
        <f t="array" aca="1" ref="AIA85" ca="1">INDEX(i.LMU_Area,$K85,AIA$26)</f>
        <v>-</v>
      </c>
      <c r="AIB85" s="5" t="str" cm="1">
        <f t="array" aca="1" ref="AIB85" ca="1">INDEX(i.LMU_Area,$K85,AIB$26)</f>
        <v>-</v>
      </c>
      <c r="AIC85" s="5" t="str" cm="1">
        <f t="array" aca="1" ref="AIC85" ca="1">INDEX(i.LMU_Area,$K85,AIC$26)</f>
        <v>-</v>
      </c>
      <c r="AID85" s="5" t="str" cm="1">
        <f t="array" aca="1" ref="AID85" ca="1">INDEX(i.LMU_Area,$K85,AID$26)</f>
        <v>-</v>
      </c>
      <c r="AIE85" s="5" t="str" cm="1">
        <f t="array" aca="1" ref="AIE85" ca="1">INDEX(i.LMU_Area,$K85,AIE$26)</f>
        <v>-</v>
      </c>
      <c r="AIF85" s="5" t="str" cm="1">
        <f t="array" aca="1" ref="AIF85" ca="1">INDEX(i.LMU_Area,$K85,AIF$26)</f>
        <v>-</v>
      </c>
      <c r="AIG85" s="5" t="str" cm="1">
        <f t="array" aca="1" ref="AIG85" ca="1">INDEX(i.LMU_Area,$K85,AIG$26)</f>
        <v>-</v>
      </c>
      <c r="AIH85" s="5" t="str" cm="1">
        <f t="array" aca="1" ref="AIH85" ca="1">INDEX(i.LMU_Area,$K85,AIH$26)</f>
        <v>-</v>
      </c>
      <c r="AII85" s="5" t="str" cm="1">
        <f t="array" aca="1" ref="AII85" ca="1">INDEX(i.LMU_Area,$K85,AII$26)</f>
        <v>-</v>
      </c>
      <c r="AIJ85" s="5" t="str" cm="1">
        <f t="array" aca="1" ref="AIJ85" ca="1">INDEX(i.LMU_Area,$K85,AIJ$26)</f>
        <v>-</v>
      </c>
      <c r="AIK85" s="5" t="str" cm="1">
        <f t="array" aca="1" ref="AIK85" ca="1">INDEX(i.LMU_Area,$K85,AIK$26)</f>
        <v>-</v>
      </c>
      <c r="AIL85" s="5" t="str" cm="1">
        <f t="array" aca="1" ref="AIL85" ca="1">INDEX(i.LMU_Area,$K85,AIL$26)</f>
        <v>-</v>
      </c>
      <c r="AIM85" s="5" t="str" cm="1">
        <f t="array" aca="1" ref="AIM85" ca="1">INDEX(i.LMU_Area,$K85,AIM$26)</f>
        <v>-</v>
      </c>
      <c r="AIN85" s="5" t="str" cm="1">
        <f t="array" aca="1" ref="AIN85" ca="1">INDEX(i.LMU_Area,$K85,AIN$26)</f>
        <v>-</v>
      </c>
      <c r="AIO85" s="5" t="str" cm="1">
        <f t="array" aca="1" ref="AIO85" ca="1">INDEX(i.LMU_Area,$K85,AIO$26)</f>
        <v>-</v>
      </c>
      <c r="AIP85" s="5" t="str" cm="1">
        <f t="array" aca="1" ref="AIP85" ca="1">INDEX(i.LMU_Area,$K85,AIP$26)</f>
        <v>-</v>
      </c>
      <c r="AIQ85" s="5" t="str" cm="1">
        <f t="array" aca="1" ref="AIQ85" ca="1">INDEX(i.LMU_Area,$K85,AIQ$26)</f>
        <v>-</v>
      </c>
      <c r="AIR85" s="5" t="str" cm="1">
        <f t="array" aca="1" ref="AIR85" ca="1">INDEX(i.LMU_Area,$K85,AIR$26)</f>
        <v>-</v>
      </c>
      <c r="AIS85" s="5" t="str" cm="1">
        <f t="array" aca="1" ref="AIS85" ca="1">INDEX(i.LMU_Area,$K85,AIS$26)</f>
        <v>-</v>
      </c>
      <c r="AIT85" s="5" t="str" cm="1">
        <f t="array" aca="1" ref="AIT85" ca="1">INDEX(i.LMU_Area,$K85,AIT$26)</f>
        <v>-</v>
      </c>
      <c r="AIU85" s="5" t="str" cm="1">
        <f t="array" aca="1" ref="AIU85" ca="1">INDEX(i.LMU_Area,$K85,AIU$26)</f>
        <v>-</v>
      </c>
      <c r="AIV85" s="5" t="str" cm="1">
        <f t="array" aca="1" ref="AIV85" ca="1">INDEX(i.LMU_Area,$K85,AIV$26)</f>
        <v>-</v>
      </c>
      <c r="AIW85" s="5" t="str" cm="1">
        <f t="array" aca="1" ref="AIW85" ca="1">INDEX(i.LMU_Area,$K85,AIW$26)</f>
        <v>-</v>
      </c>
      <c r="AIX85" s="5" t="str" cm="1">
        <f t="array" aca="1" ref="AIX85" ca="1">INDEX(i.LMU_Area,$K85,AIX$26)</f>
        <v>-</v>
      </c>
      <c r="AIY85" s="5" t="str" cm="1">
        <f t="array" aca="1" ref="AIY85" ca="1">INDEX(i.LMU_Area,$K85,AIY$26)</f>
        <v>-</v>
      </c>
      <c r="AIZ85" s="5" t="str" cm="1">
        <f t="array" aca="1" ref="AIZ85" ca="1">INDEX(i.LMU_Area,$K85,AIZ$26)</f>
        <v>-</v>
      </c>
      <c r="AJA85" s="5" t="str" cm="1">
        <f t="array" aca="1" ref="AJA85" ca="1">INDEX(i.LMU_Area,$K85,AJA$26)</f>
        <v>-</v>
      </c>
      <c r="AJB85" s="5" t="str" cm="1">
        <f t="array" aca="1" ref="AJB85" ca="1">INDEX(i.LMU_Area,$K85,AJB$26)</f>
        <v>-</v>
      </c>
      <c r="AJC85" s="5" t="str" cm="1">
        <f t="array" aca="1" ref="AJC85" ca="1">INDEX(i.LMU_Area,$K85,AJC$26)</f>
        <v>-</v>
      </c>
      <c r="AJD85" s="5" t="str" cm="1">
        <f t="array" aca="1" ref="AJD85" ca="1">INDEX(i.LMU_Area,$K85,AJD$26)</f>
        <v>-</v>
      </c>
      <c r="AJE85" s="5" t="str" cm="1">
        <f t="array" aca="1" ref="AJE85" ca="1">INDEX(i.LMU_Area,$K85,AJE$26)</f>
        <v>-</v>
      </c>
      <c r="AJF85" s="5" t="str" cm="1">
        <f t="array" aca="1" ref="AJF85" ca="1">INDEX(i.LMU_Area,$K85,AJF$26)</f>
        <v>-</v>
      </c>
      <c r="AJG85" s="5" t="str" cm="1">
        <f t="array" aca="1" ref="AJG85" ca="1">INDEX(i.LMU_Area,$K85,AJG$26)</f>
        <v>-</v>
      </c>
      <c r="AJH85" s="5" t="str" cm="1">
        <f t="array" aca="1" ref="AJH85" ca="1">INDEX(i.LMU_Area,$K85,AJH$26)</f>
        <v>-</v>
      </c>
      <c r="AJI85" s="5" t="str" cm="1">
        <f t="array" aca="1" ref="AJI85" ca="1">INDEX(i.LMU_Area,$K85,AJI$26)</f>
        <v>-</v>
      </c>
      <c r="AJJ85" s="5" t="str" cm="1">
        <f t="array" aca="1" ref="AJJ85" ca="1">INDEX(i.LMU_Area,$K85,AJJ$26)</f>
        <v>-</v>
      </c>
      <c r="AJK85" s="5" t="str" cm="1">
        <f t="array" aca="1" ref="AJK85" ca="1">INDEX(i.LMU_Area,$K85,AJK$26)</f>
        <v>-</v>
      </c>
      <c r="AJL85" s="5" t="str" cm="1">
        <f t="array" aca="1" ref="AJL85" ca="1">INDEX(i.LMU_Area,$K85,AJL$26)</f>
        <v>-</v>
      </c>
      <c r="AJM85" s="5" t="str" cm="1">
        <f t="array" aca="1" ref="AJM85" ca="1">INDEX(i.LMU_Area,$K85,AJM$26)</f>
        <v>-</v>
      </c>
      <c r="AJN85" s="5" t="str" cm="1">
        <f t="array" aca="1" ref="AJN85" ca="1">INDEX(i.LMU_Area,$K85,AJN$26)</f>
        <v>-</v>
      </c>
      <c r="AJO85" s="5" t="str" cm="1">
        <f t="array" aca="1" ref="AJO85" ca="1">INDEX(i.LMU_Area,$K85,AJO$26)</f>
        <v>-</v>
      </c>
      <c r="AJP85" s="5" t="str" cm="1">
        <f t="array" aca="1" ref="AJP85" ca="1">INDEX(i.LMU_Area,$K85,AJP$26)</f>
        <v>-</v>
      </c>
      <c r="AJQ85" s="5" t="str" cm="1">
        <f t="array" aca="1" ref="AJQ85" ca="1">INDEX(i.LMU_Area,$K85,AJQ$26)</f>
        <v>-</v>
      </c>
      <c r="AJR85" s="5" t="str" cm="1">
        <f t="array" aca="1" ref="AJR85" ca="1">INDEX(i.LMU_Area,$K85,AJR$26)</f>
        <v>-</v>
      </c>
      <c r="AJS85" s="5" t="str" cm="1">
        <f t="array" aca="1" ref="AJS85" ca="1">INDEX(i.LMU_Area,$K85,AJS$26)</f>
        <v>-</v>
      </c>
      <c r="AJT85" s="5" t="str" cm="1">
        <f t="array" aca="1" ref="AJT85" ca="1">INDEX(i.LMU_Area,$K85,AJT$26)</f>
        <v>-</v>
      </c>
      <c r="AJU85" s="5" t="str" cm="1">
        <f t="array" aca="1" ref="AJU85" ca="1">INDEX(i.LMU_Area,$K85,AJU$26)</f>
        <v>-</v>
      </c>
      <c r="AJV85" s="5" t="str" cm="1">
        <f t="array" aca="1" ref="AJV85" ca="1">INDEX(i.LMU_Area,$K85,AJV$26)</f>
        <v>-</v>
      </c>
      <c r="AJW85" s="5" t="str" cm="1">
        <f t="array" aca="1" ref="AJW85" ca="1">INDEX(i.LMU_Area,$K85,AJW$26)</f>
        <v>-</v>
      </c>
      <c r="AJX85" s="5" t="str" cm="1">
        <f t="array" aca="1" ref="AJX85" ca="1">INDEX(i.LMU_Area,$K85,AJX$26)</f>
        <v>-</v>
      </c>
      <c r="AJY85" s="5" t="str" cm="1">
        <f t="array" aca="1" ref="AJY85" ca="1">INDEX(i.LMU_Area,$K85,AJY$26)</f>
        <v>-</v>
      </c>
      <c r="AJZ85" s="5" t="str" cm="1">
        <f t="array" aca="1" ref="AJZ85" ca="1">INDEX(i.LMU_Area,$K85,AJZ$26)</f>
        <v>-</v>
      </c>
      <c r="AKA85" s="5" t="str" cm="1">
        <f t="array" aca="1" ref="AKA85" ca="1">INDEX(i.LMU_Area,$K85,AKA$26)</f>
        <v>-</v>
      </c>
      <c r="AKB85" s="5" t="str" cm="1">
        <f t="array" aca="1" ref="AKB85" ca="1">INDEX(i.LMU_Area,$K85,AKB$26)</f>
        <v>-</v>
      </c>
      <c r="AKC85" s="5" t="str" cm="1">
        <f t="array" aca="1" ref="AKC85" ca="1">INDEX(i.LMU_Area,$K85,AKC$26)</f>
        <v>-</v>
      </c>
      <c r="AKD85" s="5" t="str" cm="1">
        <f t="array" aca="1" ref="AKD85" ca="1">INDEX(i.LMU_Area,$K85,AKD$26)</f>
        <v>-</v>
      </c>
      <c r="AKE85" s="5" t="str" cm="1">
        <f t="array" aca="1" ref="AKE85" ca="1">INDEX(i.LMU_Area,$K85,AKE$26)</f>
        <v>-</v>
      </c>
      <c r="AKF85" s="5" t="str" cm="1">
        <f t="array" aca="1" ref="AKF85" ca="1">INDEX(i.LMU_Area,$K85,AKF$26)</f>
        <v>-</v>
      </c>
      <c r="AKG85" s="5" t="str" cm="1">
        <f t="array" aca="1" ref="AKG85" ca="1">INDEX(i.LMU_Area,$K85,AKG$26)</f>
        <v>-</v>
      </c>
      <c r="AKH85" s="5" t="str" cm="1">
        <f t="array" aca="1" ref="AKH85" ca="1">INDEX(i.LMU_Area,$K85,AKH$26)</f>
        <v>-</v>
      </c>
      <c r="AKI85" s="5" t="str" cm="1">
        <f t="array" aca="1" ref="AKI85" ca="1">INDEX(i.LMU_Area,$K85,AKI$26)</f>
        <v>-</v>
      </c>
      <c r="AKJ85" s="5" t="str" cm="1">
        <f t="array" aca="1" ref="AKJ85" ca="1">INDEX(i.LMU_Area,$K85,AKJ$26)</f>
        <v>-</v>
      </c>
      <c r="AKK85" s="5" t="str" cm="1">
        <f t="array" aca="1" ref="AKK85" ca="1">INDEX(i.LMU_Area,$K85,AKK$26)</f>
        <v>-</v>
      </c>
      <c r="AKL85" s="5" t="str" cm="1">
        <f t="array" aca="1" ref="AKL85" ca="1">INDEX(i.LMU_Area,$K85,AKL$26)</f>
        <v>-</v>
      </c>
      <c r="AKM85" s="5" t="str" cm="1">
        <f t="array" aca="1" ref="AKM85" ca="1">INDEX(i.LMU_Area,$K85,AKM$26)</f>
        <v>-</v>
      </c>
      <c r="AKN85" s="5" t="str" cm="1">
        <f t="array" aca="1" ref="AKN85" ca="1">INDEX(i.LMU_Area,$K85,AKN$26)</f>
        <v>-</v>
      </c>
      <c r="AKO85" s="5" t="str" cm="1">
        <f t="array" aca="1" ref="AKO85" ca="1">INDEX(i.LMU_Area,$K85,AKO$26)</f>
        <v>-</v>
      </c>
      <c r="AKP85" s="5" t="str" cm="1">
        <f t="array" aca="1" ref="AKP85" ca="1">INDEX(i.LMU_Area,$K85,AKP$26)</f>
        <v>-</v>
      </c>
      <c r="AKQ85" s="5" t="str" cm="1">
        <f t="array" aca="1" ref="AKQ85" ca="1">INDEX(i.LMU_Area,$K85,AKQ$26)</f>
        <v>-</v>
      </c>
      <c r="AKR85" s="5" t="str" cm="1">
        <f t="array" aca="1" ref="AKR85" ca="1">INDEX(i.LMU_Area,$K85,AKR$26)</f>
        <v>-</v>
      </c>
      <c r="AKS85" s="5" t="str" cm="1">
        <f t="array" aca="1" ref="AKS85" ca="1">INDEX(i.LMU_Area,$K85,AKS$26)</f>
        <v>-</v>
      </c>
      <c r="AKT85" s="5" t="str" cm="1">
        <f t="array" aca="1" ref="AKT85" ca="1">INDEX(i.LMU_Area,$K85,AKT$26)</f>
        <v>-</v>
      </c>
      <c r="AKU85" s="5" t="str" cm="1">
        <f t="array" aca="1" ref="AKU85" ca="1">INDEX(i.LMU_Area,$K85,AKU$26)</f>
        <v>-</v>
      </c>
      <c r="AKV85" s="5" t="str" cm="1">
        <f t="array" aca="1" ref="AKV85" ca="1">INDEX(i.LMU_Area,$K85,AKV$26)</f>
        <v>-</v>
      </c>
      <c r="AKW85" s="5" t="str" cm="1">
        <f t="array" aca="1" ref="AKW85" ca="1">INDEX(i.LMU_Area,$K85,AKW$26)</f>
        <v>-</v>
      </c>
      <c r="AKX85" s="5" t="str" cm="1">
        <f t="array" aca="1" ref="AKX85" ca="1">INDEX(i.LMU_Area,$K85,AKX$26)</f>
        <v>-</v>
      </c>
      <c r="AKY85" s="5" t="str" cm="1">
        <f t="array" aca="1" ref="AKY85" ca="1">INDEX(i.LMU_Area,$K85,AKY$26)</f>
        <v>-</v>
      </c>
      <c r="AKZ85" s="5" t="str" cm="1">
        <f t="array" aca="1" ref="AKZ85" ca="1">INDEX(i.LMU_Area,$K85,AKZ$26)</f>
        <v>-</v>
      </c>
      <c r="ALA85" s="5" t="str" cm="1">
        <f t="array" aca="1" ref="ALA85" ca="1">INDEX(i.LMU_Area,$K85,ALA$26)</f>
        <v>-</v>
      </c>
      <c r="ALB85" s="5" t="str" cm="1">
        <f t="array" aca="1" ref="ALB85" ca="1">INDEX(i.LMU_Area,$K85,ALB$26)</f>
        <v>-</v>
      </c>
      <c r="ALC85" s="5" t="str" cm="1">
        <f t="array" aca="1" ref="ALC85" ca="1">INDEX(i.LMU_Area,$K85,ALC$26)</f>
        <v>-</v>
      </c>
      <c r="ALD85" s="5" t="str" cm="1">
        <f t="array" aca="1" ref="ALD85" ca="1">INDEX(i.LMU_Area,$K85,ALD$26)</f>
        <v>-</v>
      </c>
      <c r="ALE85" s="5" t="str" cm="1">
        <f t="array" aca="1" ref="ALE85" ca="1">INDEX(i.LMU_Area,$K85,ALE$26)</f>
        <v>-</v>
      </c>
      <c r="ALF85" s="5" t="str" cm="1">
        <f t="array" aca="1" ref="ALF85" ca="1">INDEX(i.LMU_Area,$K85,ALF$26)</f>
        <v>-</v>
      </c>
      <c r="ALG85" s="5" t="str" cm="1">
        <f t="array" aca="1" ref="ALG85" ca="1">INDEX(i.LMU_Area,$K85,ALG$26)</f>
        <v>-</v>
      </c>
      <c r="ALH85" s="5" t="str" cm="1">
        <f t="array" aca="1" ref="ALH85" ca="1">INDEX(i.LMU_Area,$K85,ALH$26)</f>
        <v>-</v>
      </c>
      <c r="ALI85" s="5" t="str" cm="1">
        <f t="array" aca="1" ref="ALI85" ca="1">INDEX(i.LMU_Area,$K85,ALI$26)</f>
        <v>-</v>
      </c>
      <c r="ALJ85" s="5" t="str" cm="1">
        <f t="array" aca="1" ref="ALJ85" ca="1">INDEX(i.LMU_Area,$K85,ALJ$26)</f>
        <v>-</v>
      </c>
      <c r="ALK85" s="5" t="str" cm="1">
        <f t="array" aca="1" ref="ALK85" ca="1">INDEX(i.LMU_Area,$K85,ALK$26)</f>
        <v>-</v>
      </c>
      <c r="ALL85" s="5" t="str" cm="1">
        <f t="array" aca="1" ref="ALL85" ca="1">INDEX(i.LMU_Area,$K85,ALL$26)</f>
        <v>-</v>
      </c>
      <c r="ALM85" s="5" t="str" cm="1">
        <f t="array" aca="1" ref="ALM85" ca="1">INDEX(i.LMU_Area,$K85,ALM$26)</f>
        <v>-</v>
      </c>
      <c r="ALN85" s="5" t="str" cm="1">
        <f t="array" aca="1" ref="ALN85" ca="1">INDEX(i.LMU_Area,$K85,ALN$26)</f>
        <v>-</v>
      </c>
      <c r="ALO85" s="5" t="str" cm="1">
        <f t="array" aca="1" ref="ALO85" ca="1">INDEX(i.LMU_Area,$K85,ALO$26)</f>
        <v>-</v>
      </c>
      <c r="ALP85" s="5" t="str" cm="1">
        <f t="array" aca="1" ref="ALP85" ca="1">INDEX(i.LMU_Area,$K85,ALP$26)</f>
        <v>-</v>
      </c>
      <c r="ALQ85" s="5" t="str" cm="1">
        <f t="array" aca="1" ref="ALQ85" ca="1">INDEX(i.LMU_Area,$K85,ALQ$26)</f>
        <v>-</v>
      </c>
      <c r="ALR85" s="5" t="str" cm="1">
        <f t="array" aca="1" ref="ALR85" ca="1">INDEX(i.LMU_Area,$K85,ALR$26)</f>
        <v>-</v>
      </c>
      <c r="ALS85" s="5" t="str" cm="1">
        <f t="array" aca="1" ref="ALS85" ca="1">INDEX(i.LMU_Area,$K85,ALS$26)</f>
        <v>-</v>
      </c>
      <c r="ALT85" s="5" t="str" cm="1">
        <f t="array" aca="1" ref="ALT85" ca="1">INDEX(i.LMU_Area,$K85,ALT$26)</f>
        <v>-</v>
      </c>
      <c r="ALU85" s="5" t="str" cm="1">
        <f t="array" aca="1" ref="ALU85" ca="1">INDEX(i.LMU_Area,$K85,ALU$26)</f>
        <v>-</v>
      </c>
      <c r="ALV85" s="5" t="str" cm="1">
        <f t="array" aca="1" ref="ALV85" ca="1">INDEX(i.LMU_Area,$K85,ALV$26)</f>
        <v>-</v>
      </c>
      <c r="ALW85" s="5" t="str" cm="1">
        <f t="array" aca="1" ref="ALW85" ca="1">INDEX(i.LMU_Area,$K85,ALW$26)</f>
        <v>-</v>
      </c>
      <c r="ALX85" s="5" t="str" cm="1">
        <f t="array" aca="1" ref="ALX85" ca="1">INDEX(i.LMU_Area,$K85,ALX$26)</f>
        <v>-</v>
      </c>
      <c r="ALY85" s="5" t="str" cm="1">
        <f t="array" aca="1" ref="ALY85" ca="1">INDEX(i.LMU_Area,$K85,ALY$26)</f>
        <v>-</v>
      </c>
      <c r="ALZ85" s="5" t="str" cm="1">
        <f t="array" aca="1" ref="ALZ85" ca="1">INDEX(i.LMU_Area,$K85,ALZ$26)</f>
        <v>-</v>
      </c>
      <c r="AMA85" s="5" t="str" cm="1">
        <f t="array" aca="1" ref="AMA85" ca="1">INDEX(i.LMU_Area,$K85,AMA$26)</f>
        <v>-</v>
      </c>
      <c r="AMB85" s="5" t="str" cm="1">
        <f t="array" aca="1" ref="AMB85" ca="1">INDEX(i.LMU_Area,$K85,AMB$26)</f>
        <v>-</v>
      </c>
      <c r="AMC85" s="5" t="str" cm="1">
        <f t="array" aca="1" ref="AMC85" ca="1">INDEX(i.LMU_Area,$K85,AMC$26)</f>
        <v>-</v>
      </c>
      <c r="AMD85" s="5" t="str" cm="1">
        <f t="array" aca="1" ref="AMD85" ca="1">INDEX(i.LMU_Area,$K85,AMD$26)</f>
        <v>-</v>
      </c>
      <c r="AME85" s="5" t="str" cm="1">
        <f t="array" aca="1" ref="AME85" ca="1">INDEX(i.LMU_Area,$K85,AME$26)</f>
        <v>-</v>
      </c>
      <c r="AMF85" s="5" t="str" cm="1">
        <f t="array" aca="1" ref="AMF85" ca="1">INDEX(i.LMU_Area,$K85,AMF$26)</f>
        <v>-</v>
      </c>
      <c r="AMG85" s="5" t="str" cm="1">
        <f t="array" aca="1" ref="AMG85" ca="1">INDEX(i.LMU_Area,$K85,AMG$26)</f>
        <v>-</v>
      </c>
      <c r="AMH85" s="5" t="str" cm="1">
        <f t="array" aca="1" ref="AMH85" ca="1">INDEX(i.LMU_Area,$K85,AMH$26)</f>
        <v>-</v>
      </c>
      <c r="AMI85" s="5" t="str" cm="1">
        <f t="array" aca="1" ref="AMI85" ca="1">INDEX(i.LMU_Area,$K85,AMI$26)</f>
        <v>-</v>
      </c>
      <c r="AMJ85" s="5" t="str" cm="1">
        <f t="array" aca="1" ref="AMJ85" ca="1">INDEX(i.LMU_Area,$K85,AMJ$26)</f>
        <v>-</v>
      </c>
      <c r="AMK85" s="5" t="str" cm="1">
        <f t="array" aca="1" ref="AMK85" ca="1">INDEX(i.LMU_Area,$K85,AMK$26)</f>
        <v>-</v>
      </c>
      <c r="AML85" s="5" t="str" cm="1">
        <f t="array" aca="1" ref="AML85" ca="1">INDEX(i.LMU_Area,$K85,AML$26)</f>
        <v>-</v>
      </c>
      <c r="AMM85" s="5" t="str" cm="1">
        <f t="array" aca="1" ref="AMM85" ca="1">INDEX(i.LMU_Area,$K85,AMM$26)</f>
        <v>-</v>
      </c>
      <c r="AMN85" s="5" t="str" cm="1">
        <f t="array" aca="1" ref="AMN85" ca="1">INDEX(i.LMU_Area,$K85,AMN$26)</f>
        <v>-</v>
      </c>
      <c r="AMO85" s="5" t="str" cm="1">
        <f t="array" aca="1" ref="AMO85" ca="1">INDEX(i.LMU_Area,$K85,AMO$26)</f>
        <v>-</v>
      </c>
      <c r="AMP85" s="5" t="str" cm="1">
        <f t="array" aca="1" ref="AMP85" ca="1">INDEX(i.LMU_Area,$K85,AMP$26)</f>
        <v>-</v>
      </c>
      <c r="AMQ85" s="5" t="str" cm="1">
        <f t="array" aca="1" ref="AMQ85" ca="1">INDEX(i.LMU_Area,$K85,AMQ$26)</f>
        <v>-</v>
      </c>
      <c r="AMR85" s="5" t="str" cm="1">
        <f t="array" aca="1" ref="AMR85" ca="1">INDEX(i.LMU_Area,$K85,AMR$26)</f>
        <v>-</v>
      </c>
      <c r="AMS85" s="5" t="str" cm="1">
        <f t="array" aca="1" ref="AMS85" ca="1">INDEX(i.LMU_Area,$K85,AMS$26)</f>
        <v>-</v>
      </c>
      <c r="AMT85" s="5" t="str" cm="1">
        <f t="array" aca="1" ref="AMT85" ca="1">INDEX(i.LMU_Area,$K85,AMT$26)</f>
        <v>-</v>
      </c>
      <c r="AMU85" s="5" t="str" cm="1">
        <f t="array" aca="1" ref="AMU85" ca="1">INDEX(i.LMU_Area,$K85,AMU$26)</f>
        <v>-</v>
      </c>
      <c r="AMV85" s="5" t="str" cm="1">
        <f t="array" aca="1" ref="AMV85" ca="1">INDEX(i.LMU_Area,$K85,AMV$26)</f>
        <v>-</v>
      </c>
      <c r="AMW85" s="5" t="str" cm="1">
        <f t="array" aca="1" ref="AMW85" ca="1">INDEX(i.LMU_Area,$K85,AMW$26)</f>
        <v>-</v>
      </c>
      <c r="AMX85" s="5" t="str" cm="1">
        <f t="array" aca="1" ref="AMX85" ca="1">INDEX(i.LMU_Area,$K85,AMX$26)</f>
        <v>-</v>
      </c>
      <c r="AMY85" s="5" t="str" cm="1">
        <f t="array" aca="1" ref="AMY85" ca="1">INDEX(i.LMU_Area,$K85,AMY$26)</f>
        <v>-</v>
      </c>
      <c r="AMZ85" s="5" t="str" cm="1">
        <f t="array" aca="1" ref="AMZ85" ca="1">INDEX(i.LMU_Area,$K85,AMZ$26)</f>
        <v>-</v>
      </c>
      <c r="ANA85" s="5" t="str" cm="1">
        <f t="array" aca="1" ref="ANA85" ca="1">INDEX(i.LMU_Area,$K85,ANA$26)</f>
        <v>-</v>
      </c>
      <c r="ANB85" s="5" t="str" cm="1">
        <f t="array" aca="1" ref="ANB85" ca="1">INDEX(i.LMU_Area,$K85,ANB$26)</f>
        <v>-</v>
      </c>
      <c r="ANC85" s="5" t="str" cm="1">
        <f t="array" aca="1" ref="ANC85" ca="1">INDEX(i.LMU_Area,$K85,ANC$26)</f>
        <v>-</v>
      </c>
      <c r="AND85" s="5" t="str" cm="1">
        <f t="array" aca="1" ref="AND85" ca="1">INDEX(i.LMU_Area,$K85,AND$26)</f>
        <v>-</v>
      </c>
      <c r="ANE85" s="5" t="str" cm="1">
        <f t="array" aca="1" ref="ANE85" ca="1">INDEX(i.LMU_Area,$K85,ANE$26)</f>
        <v>-</v>
      </c>
      <c r="ANF85" s="5" t="str" cm="1">
        <f t="array" aca="1" ref="ANF85" ca="1">INDEX(i.LMU_Area,$K85,ANF$26)</f>
        <v>-</v>
      </c>
      <c r="ANG85" s="5" t="str" cm="1">
        <f t="array" aca="1" ref="ANG85" ca="1">INDEX(i.LMU_Area,$K85,ANG$26)</f>
        <v>-</v>
      </c>
      <c r="ANH85" s="5" t="str" cm="1">
        <f t="array" aca="1" ref="ANH85" ca="1">INDEX(i.LMU_Area,$K85,ANH$26)</f>
        <v>-</v>
      </c>
      <c r="ANI85" s="5" t="str" cm="1">
        <f t="array" aca="1" ref="ANI85" ca="1">INDEX(i.LMU_Area,$K85,ANI$26)</f>
        <v>-</v>
      </c>
      <c r="ANJ85" s="5" t="str" cm="1">
        <f t="array" aca="1" ref="ANJ85" ca="1">INDEX(i.LMU_Area,$K85,ANJ$26)</f>
        <v>-</v>
      </c>
      <c r="ANK85" s="5" t="str" cm="1">
        <f t="array" aca="1" ref="ANK85" ca="1">INDEX(i.LMU_Area,$K85,ANK$26)</f>
        <v>-</v>
      </c>
      <c r="ANL85" s="5" t="str" cm="1">
        <f t="array" aca="1" ref="ANL85" ca="1">INDEX(i.LMU_Area,$K85,ANL$26)</f>
        <v>-</v>
      </c>
      <c r="ANM85" s="5" t="str" cm="1">
        <f t="array" aca="1" ref="ANM85" ca="1">INDEX(i.LMU_Area,$K85,ANM$26)</f>
        <v>-</v>
      </c>
      <c r="ANN85" s="5" t="str" cm="1">
        <f t="array" aca="1" ref="ANN85" ca="1">INDEX(i.LMU_Area,$K85,ANN$26)</f>
        <v>-</v>
      </c>
      <c r="ANO85" s="5" t="str" cm="1">
        <f t="array" aca="1" ref="ANO85" ca="1">INDEX(i.LMU_Area,$K85,ANO$26)</f>
        <v>-</v>
      </c>
      <c r="ANP85" s="5" t="str" cm="1">
        <f t="array" aca="1" ref="ANP85" ca="1">INDEX(i.LMU_Area,$K85,ANP$26)</f>
        <v>-</v>
      </c>
      <c r="ANQ85" s="5" t="str" cm="1">
        <f t="array" aca="1" ref="ANQ85" ca="1">INDEX(i.LMU_Area,$K85,ANQ$26)</f>
        <v>-</v>
      </c>
      <c r="ANR85" s="5" t="str" cm="1">
        <f t="array" aca="1" ref="ANR85" ca="1">INDEX(i.LMU_Area,$K85,ANR$26)</f>
        <v>-</v>
      </c>
      <c r="ANS85" s="5" t="str" cm="1">
        <f t="array" aca="1" ref="ANS85" ca="1">INDEX(i.LMU_Area,$K85,ANS$26)</f>
        <v>-</v>
      </c>
      <c r="ANT85" s="5" t="str" cm="1">
        <f t="array" aca="1" ref="ANT85" ca="1">INDEX(i.LMU_Area,$K85,ANT$26)</f>
        <v>-</v>
      </c>
      <c r="ANU85" s="5" t="str" cm="1">
        <f t="array" aca="1" ref="ANU85" ca="1">INDEX(i.LMU_Area,$K85,ANU$26)</f>
        <v>-</v>
      </c>
      <c r="ANV85" s="5" t="str" cm="1">
        <f t="array" aca="1" ref="ANV85" ca="1">INDEX(i.LMU_Area,$K85,ANV$26)</f>
        <v>-</v>
      </c>
      <c r="ANW85" s="5" t="str" cm="1">
        <f t="array" aca="1" ref="ANW85" ca="1">INDEX(i.LMU_Area,$K85,ANW$26)</f>
        <v>-</v>
      </c>
      <c r="ANX85" s="5" t="str" cm="1">
        <f t="array" aca="1" ref="ANX85" ca="1">INDEX(i.LMU_Area,$K85,ANX$26)</f>
        <v>-</v>
      </c>
      <c r="ANY85" s="5" t="str" cm="1">
        <f t="array" aca="1" ref="ANY85" ca="1">INDEX(i.LMU_Area,$K85,ANY$26)</f>
        <v>-</v>
      </c>
      <c r="ANZ85" s="5" t="str" cm="1">
        <f t="array" aca="1" ref="ANZ85" ca="1">INDEX(i.LMU_Area,$K85,ANZ$26)</f>
        <v>-</v>
      </c>
      <c r="AOA85" s="5" t="str" cm="1">
        <f t="array" aca="1" ref="AOA85" ca="1">INDEX(i.LMU_Area,$K85,AOA$26)</f>
        <v>-</v>
      </c>
      <c r="AOB85" s="5" t="str" cm="1">
        <f t="array" aca="1" ref="AOB85" ca="1">INDEX(i.LMU_Area,$K85,AOB$26)</f>
        <v>-</v>
      </c>
      <c r="AOC85" s="5" t="str" cm="1">
        <f t="array" aca="1" ref="AOC85" ca="1">INDEX(i.LMU_Area,$K85,AOC$26)</f>
        <v>-</v>
      </c>
      <c r="AOD85" s="5" t="str" cm="1">
        <f t="array" aca="1" ref="AOD85" ca="1">INDEX(i.LMU_Area,$K85,AOD$26)</f>
        <v>-</v>
      </c>
      <c r="AOE85" s="5" t="str" cm="1">
        <f t="array" aca="1" ref="AOE85" ca="1">INDEX(i.LMU_Area,$K85,AOE$26)</f>
        <v>-</v>
      </c>
      <c r="AOF85" s="5" t="str" cm="1">
        <f t="array" aca="1" ref="AOF85" ca="1">INDEX(i.LMU_Area,$K85,AOF$26)</f>
        <v>-</v>
      </c>
      <c r="AOG85" s="5" t="str" cm="1">
        <f t="array" aca="1" ref="AOG85" ca="1">INDEX(i.LMU_Area,$K85,AOG$26)</f>
        <v>-</v>
      </c>
      <c r="AOH85" s="5" t="str" cm="1">
        <f t="array" aca="1" ref="AOH85" ca="1">INDEX(i.LMU_Area,$K85,AOH$26)</f>
        <v>-</v>
      </c>
      <c r="AOI85" s="5" t="str" cm="1">
        <f t="array" aca="1" ref="AOI85" ca="1">INDEX(i.LMU_Area,$K85,AOI$26)</f>
        <v>-</v>
      </c>
      <c r="AOJ85" s="5" t="str" cm="1">
        <f t="array" aca="1" ref="AOJ85" ca="1">INDEX(i.LMU_Area,$K85,AOJ$26)</f>
        <v>-</v>
      </c>
      <c r="AOK85" s="5" t="str" cm="1">
        <f t="array" aca="1" ref="AOK85" ca="1">INDEX(i.LMU_Area,$K85,AOK$26)</f>
        <v>-</v>
      </c>
      <c r="AOL85" s="5" t="str" cm="1">
        <f t="array" aca="1" ref="AOL85" ca="1">INDEX(i.LMU_Area,$K85,AOL$26)</f>
        <v>-</v>
      </c>
      <c r="AOM85" s="5" t="str" cm="1">
        <f t="array" aca="1" ref="AOM85" ca="1">INDEX(i.LMU_Area,$K85,AOM$26)</f>
        <v>-</v>
      </c>
      <c r="AON85" s="5" t="str" cm="1">
        <f t="array" aca="1" ref="AON85" ca="1">INDEX(i.LMU_Area,$K85,AON$26)</f>
        <v>-</v>
      </c>
      <c r="AOO85" s="5" t="str" cm="1">
        <f t="array" aca="1" ref="AOO85" ca="1">INDEX(i.LMU_Area,$K85,AOO$26)</f>
        <v>-</v>
      </c>
      <c r="AOP85" s="5" t="str" cm="1">
        <f t="array" aca="1" ref="AOP85" ca="1">INDEX(i.LMU_Area,$K85,AOP$26)</f>
        <v>-</v>
      </c>
      <c r="AOQ85" s="5" t="str" cm="1">
        <f t="array" aca="1" ref="AOQ85" ca="1">INDEX(i.LMU_Area,$K85,AOQ$26)</f>
        <v>-</v>
      </c>
      <c r="AOR85" s="5" t="str" cm="1">
        <f t="array" aca="1" ref="AOR85" ca="1">INDEX(i.LMU_Area,$K85,AOR$26)</f>
        <v>-</v>
      </c>
      <c r="AOS85" s="5" t="str" cm="1">
        <f t="array" aca="1" ref="AOS85" ca="1">INDEX(i.LMU_Area,$K85,AOS$26)</f>
        <v>-</v>
      </c>
      <c r="AOT85" s="5" t="str" cm="1">
        <f t="array" aca="1" ref="AOT85" ca="1">INDEX(i.LMU_Area,$K85,AOT$26)</f>
        <v>-</v>
      </c>
      <c r="AOU85" s="5" t="str" cm="1">
        <f t="array" aca="1" ref="AOU85" ca="1">INDEX(i.LMU_Area,$K85,AOU$26)</f>
        <v>-</v>
      </c>
      <c r="AOV85" s="5" t="str" cm="1">
        <f t="array" aca="1" ref="AOV85" ca="1">INDEX(i.LMU_Area,$K85,AOV$26)</f>
        <v>-</v>
      </c>
      <c r="AOW85" s="5" t="str" cm="1">
        <f t="array" aca="1" ref="AOW85" ca="1">INDEX(i.LMU_Area,$K85,AOW$26)</f>
        <v>-</v>
      </c>
      <c r="AOX85" s="5" t="str" cm="1">
        <f t="array" aca="1" ref="AOX85" ca="1">INDEX(i.LMU_Area,$K85,AOX$26)</f>
        <v>-</v>
      </c>
      <c r="AOY85" s="5" t="str" cm="1">
        <f t="array" aca="1" ref="AOY85" ca="1">INDEX(i.LMU_Area,$K85,AOY$26)</f>
        <v>-</v>
      </c>
      <c r="AOZ85" s="5" t="str" cm="1">
        <f t="array" aca="1" ref="AOZ85" ca="1">INDEX(i.LMU_Area,$K85,AOZ$26)</f>
        <v>-</v>
      </c>
      <c r="APA85" s="5" t="str" cm="1">
        <f t="array" aca="1" ref="APA85" ca="1">INDEX(i.LMU_Area,$K85,APA$26)</f>
        <v>-</v>
      </c>
      <c r="APB85" s="5" t="str" cm="1">
        <f t="array" aca="1" ref="APB85" ca="1">INDEX(i.LMU_Area,$K85,APB$26)</f>
        <v>-</v>
      </c>
      <c r="APC85" s="5" t="str" cm="1">
        <f t="array" aca="1" ref="APC85" ca="1">INDEX(i.LMU_Area,$K85,APC$26)</f>
        <v>-</v>
      </c>
      <c r="APD85" s="5" t="str" cm="1">
        <f t="array" aca="1" ref="APD85" ca="1">INDEX(i.LMU_Area,$K85,APD$26)</f>
        <v>-</v>
      </c>
      <c r="APE85" s="5" t="str" cm="1">
        <f t="array" aca="1" ref="APE85" ca="1">INDEX(i.LMU_Area,$K85,APE$26)</f>
        <v>-</v>
      </c>
      <c r="APF85" s="5" t="str" cm="1">
        <f t="array" aca="1" ref="APF85" ca="1">INDEX(i.LMU_Area,$K85,APF$26)</f>
        <v>-</v>
      </c>
      <c r="APG85" s="5" t="str" cm="1">
        <f t="array" aca="1" ref="APG85" ca="1">INDEX(i.LMU_Area,$K85,APG$26)</f>
        <v>-</v>
      </c>
      <c r="APH85" s="5" t="str" cm="1">
        <f t="array" aca="1" ref="APH85" ca="1">INDEX(i.LMU_Area,$K85,APH$26)</f>
        <v>-</v>
      </c>
      <c r="API85" s="5" t="str" cm="1">
        <f t="array" aca="1" ref="API85" ca="1">INDEX(i.LMU_Area,$K85,API$26)</f>
        <v>-</v>
      </c>
      <c r="APJ85" s="5" t="str" cm="1">
        <f t="array" aca="1" ref="APJ85" ca="1">INDEX(i.LMU_Area,$K85,APJ$26)</f>
        <v>-</v>
      </c>
      <c r="APK85" s="5" t="str" cm="1">
        <f t="array" aca="1" ref="APK85" ca="1">INDEX(i.LMU_Area,$K85,APK$26)</f>
        <v>-</v>
      </c>
      <c r="APL85" s="5" t="str" cm="1">
        <f t="array" aca="1" ref="APL85" ca="1">INDEX(i.LMU_Area,$K85,APL$26)</f>
        <v>-</v>
      </c>
      <c r="APM85" s="5" t="str" cm="1">
        <f t="array" aca="1" ref="APM85" ca="1">INDEX(i.LMU_Area,$K85,APM$26)</f>
        <v>-</v>
      </c>
      <c r="APN85" s="5" t="str" cm="1">
        <f t="array" aca="1" ref="APN85" ca="1">INDEX(i.LMU_Area,$K85,APN$26)</f>
        <v>-</v>
      </c>
      <c r="APO85" s="5" t="str" cm="1">
        <f t="array" aca="1" ref="APO85" ca="1">INDEX(i.LMU_Area,$K85,APO$26)</f>
        <v>-</v>
      </c>
      <c r="APP85" s="5" t="str" cm="1">
        <f t="array" aca="1" ref="APP85" ca="1">INDEX(i.LMU_Area,$K85,APP$26)</f>
        <v>-</v>
      </c>
      <c r="APQ85" s="5" t="str" cm="1">
        <f t="array" aca="1" ref="APQ85" ca="1">INDEX(i.LMU_Area,$K85,APQ$26)</f>
        <v>-</v>
      </c>
      <c r="APR85" s="5" t="str" cm="1">
        <f t="array" aca="1" ref="APR85" ca="1">INDEX(i.LMU_Area,$K85,APR$26)</f>
        <v>-</v>
      </c>
      <c r="APS85" s="5" t="str" cm="1">
        <f t="array" aca="1" ref="APS85" ca="1">INDEX(i.LMU_Area,$K85,APS$26)</f>
        <v>-</v>
      </c>
      <c r="APT85" s="5" t="str" cm="1">
        <f t="array" aca="1" ref="APT85" ca="1">INDEX(i.LMU_Area,$K85,APT$26)</f>
        <v>-</v>
      </c>
      <c r="APU85" s="5" t="str" cm="1">
        <f t="array" aca="1" ref="APU85" ca="1">INDEX(i.LMU_Area,$K85,APU$26)</f>
        <v>-</v>
      </c>
      <c r="APV85" s="5" t="str" cm="1">
        <f t="array" aca="1" ref="APV85" ca="1">INDEX(i.LMU_Area,$K85,APV$26)</f>
        <v>-</v>
      </c>
      <c r="APW85" s="5" t="str" cm="1">
        <f t="array" aca="1" ref="APW85" ca="1">INDEX(i.LMU_Area,$K85,APW$26)</f>
        <v>-</v>
      </c>
      <c r="APX85" s="5" t="str" cm="1">
        <f t="array" aca="1" ref="APX85" ca="1">INDEX(i.LMU_Area,$K85,APX$26)</f>
        <v>-</v>
      </c>
      <c r="APY85" s="5" t="str" cm="1">
        <f t="array" aca="1" ref="APY85" ca="1">INDEX(i.LMU_Area,$K85,APY$26)</f>
        <v>-</v>
      </c>
      <c r="APZ85" s="5" t="str" cm="1">
        <f t="array" aca="1" ref="APZ85" ca="1">INDEX(i.LMU_Area,$K85,APZ$26)</f>
        <v>-</v>
      </c>
      <c r="AQA85" s="5" t="str" cm="1">
        <f t="array" aca="1" ref="AQA85" ca="1">INDEX(i.LMU_Area,$K85,AQA$26)</f>
        <v>-</v>
      </c>
      <c r="AQB85" s="5" t="str" cm="1">
        <f t="array" aca="1" ref="AQB85" ca="1">INDEX(i.LMU_Area,$K85,AQB$26)</f>
        <v>-</v>
      </c>
      <c r="AQC85" s="5" t="str" cm="1">
        <f t="array" aca="1" ref="AQC85" ca="1">INDEX(i.LMU_Area,$K85,AQC$26)</f>
        <v>-</v>
      </c>
      <c r="AQD85" s="5" t="str" cm="1">
        <f t="array" aca="1" ref="AQD85" ca="1">INDEX(i.LMU_Area,$K85,AQD$26)</f>
        <v>-</v>
      </c>
      <c r="AQE85" s="5" t="str" cm="1">
        <f t="array" aca="1" ref="AQE85" ca="1">INDEX(i.LMU_Area,$K85,AQE$26)</f>
        <v>-</v>
      </c>
      <c r="AQF85" s="5" t="str" cm="1">
        <f t="array" aca="1" ref="AQF85" ca="1">INDEX(i.LMU_Area,$K85,AQF$26)</f>
        <v>-</v>
      </c>
      <c r="AQG85" s="5" t="str" cm="1">
        <f t="array" aca="1" ref="AQG85" ca="1">INDEX(i.LMU_Area,$K85,AQG$26)</f>
        <v>-</v>
      </c>
      <c r="AQH85" s="5" t="str" cm="1">
        <f t="array" aca="1" ref="AQH85" ca="1">INDEX(i.LMU_Area,$K85,AQH$26)</f>
        <v>-</v>
      </c>
      <c r="AQI85" s="5" t="str" cm="1">
        <f t="array" aca="1" ref="AQI85" ca="1">INDEX(i.LMU_Area,$K85,AQI$26)</f>
        <v>-</v>
      </c>
      <c r="AQJ85" s="5" t="str" cm="1">
        <f t="array" aca="1" ref="AQJ85" ca="1">INDEX(i.LMU_Area,$K85,AQJ$26)</f>
        <v>-</v>
      </c>
      <c r="AQK85" s="5" t="str" cm="1">
        <f t="array" aca="1" ref="AQK85" ca="1">INDEX(i.LMU_Area,$K85,AQK$26)</f>
        <v>-</v>
      </c>
      <c r="AQL85" s="5" t="str" cm="1">
        <f t="array" aca="1" ref="AQL85" ca="1">INDEX(i.LMU_Area,$K85,AQL$26)</f>
        <v>-</v>
      </c>
      <c r="AQM85" s="5" t="str" cm="1">
        <f t="array" aca="1" ref="AQM85" ca="1">INDEX(i.LMU_Area,$K85,AQM$26)</f>
        <v>-</v>
      </c>
      <c r="AQN85" s="5" t="str" cm="1">
        <f t="array" aca="1" ref="AQN85" ca="1">INDEX(i.LMU_Area,$K85,AQN$26)</f>
        <v>-</v>
      </c>
      <c r="AQO85" s="5" t="str" cm="1">
        <f t="array" aca="1" ref="AQO85" ca="1">INDEX(i.LMU_Area,$K85,AQO$26)</f>
        <v>-</v>
      </c>
      <c r="AQP85" s="5" t="str" cm="1">
        <f t="array" aca="1" ref="AQP85" ca="1">INDEX(i.LMU_Area,$K85,AQP$26)</f>
        <v>-</v>
      </c>
      <c r="AQQ85" s="5" t="str" cm="1">
        <f t="array" aca="1" ref="AQQ85" ca="1">INDEX(i.LMU_Area,$K85,AQQ$26)</f>
        <v>-</v>
      </c>
      <c r="AQR85" s="5" t="str" cm="1">
        <f t="array" aca="1" ref="AQR85" ca="1">INDEX(i.LMU_Area,$K85,AQR$26)</f>
        <v>-</v>
      </c>
      <c r="AQS85" s="5" t="str" cm="1">
        <f t="array" aca="1" ref="AQS85" ca="1">INDEX(i.LMU_Area,$K85,AQS$26)</f>
        <v>-</v>
      </c>
      <c r="AQT85" s="5" t="str" cm="1">
        <f t="array" aca="1" ref="AQT85" ca="1">INDEX(i.LMU_Area,$K85,AQT$26)</f>
        <v>-</v>
      </c>
      <c r="AQU85" s="5" t="str" cm="1">
        <f t="array" aca="1" ref="AQU85" ca="1">INDEX(i.LMU_Area,$K85,AQU$26)</f>
        <v>-</v>
      </c>
      <c r="AQV85" s="5" t="str" cm="1">
        <f t="array" aca="1" ref="AQV85" ca="1">INDEX(i.LMU_Area,$K85,AQV$26)</f>
        <v>-</v>
      </c>
      <c r="AQW85" s="5" t="str" cm="1">
        <f t="array" aca="1" ref="AQW85" ca="1">INDEX(i.LMU_Area,$K85,AQW$26)</f>
        <v>-</v>
      </c>
      <c r="AQX85" s="5" t="str" cm="1">
        <f t="array" aca="1" ref="AQX85" ca="1">INDEX(i.LMU_Area,$K85,AQX$26)</f>
        <v>-</v>
      </c>
      <c r="AQY85" s="5" t="str" cm="1">
        <f t="array" aca="1" ref="AQY85" ca="1">INDEX(i.LMU_Area,$K85,AQY$26)</f>
        <v>-</v>
      </c>
      <c r="AQZ85" s="5" t="str" cm="1">
        <f t="array" aca="1" ref="AQZ85" ca="1">INDEX(i.LMU_Area,$K85,AQZ$26)</f>
        <v>-</v>
      </c>
      <c r="ARA85" s="5" t="str" cm="1">
        <f t="array" aca="1" ref="ARA85" ca="1">INDEX(i.LMU_Area,$K85,ARA$26)</f>
        <v>-</v>
      </c>
      <c r="ARB85" s="5" t="str" cm="1">
        <f t="array" aca="1" ref="ARB85" ca="1">INDEX(i.LMU_Area,$K85,ARB$26)</f>
        <v>-</v>
      </c>
      <c r="ARC85" s="5" t="str" cm="1">
        <f t="array" aca="1" ref="ARC85" ca="1">INDEX(i.LMU_Area,$K85,ARC$26)</f>
        <v>-</v>
      </c>
      <c r="ARD85" s="5" t="str" cm="1">
        <f t="array" aca="1" ref="ARD85" ca="1">INDEX(i.LMU_Area,$K85,ARD$26)</f>
        <v>-</v>
      </c>
      <c r="ARE85" s="5" t="str" cm="1">
        <f t="array" aca="1" ref="ARE85" ca="1">INDEX(i.LMU_Area,$K85,ARE$26)</f>
        <v>-</v>
      </c>
      <c r="ARF85" s="5" t="str" cm="1">
        <f t="array" aca="1" ref="ARF85" ca="1">INDEX(i.LMU_Area,$K85,ARF$26)</f>
        <v>-</v>
      </c>
      <c r="ARG85" s="5" t="str" cm="1">
        <f t="array" aca="1" ref="ARG85" ca="1">INDEX(i.LMU_Area,$K85,ARG$26)</f>
        <v>-</v>
      </c>
      <c r="ARH85" s="5" t="str" cm="1">
        <f t="array" aca="1" ref="ARH85" ca="1">INDEX(i.LMU_Area,$K85,ARH$26)</f>
        <v>-</v>
      </c>
      <c r="ARI85" s="5" t="str" cm="1">
        <f t="array" aca="1" ref="ARI85" ca="1">INDEX(i.LMU_Area,$K85,ARI$26)</f>
        <v>-</v>
      </c>
      <c r="ARJ85" s="5" t="str" cm="1">
        <f t="array" aca="1" ref="ARJ85" ca="1">INDEX(i.LMU_Area,$K85,ARJ$26)</f>
        <v>-</v>
      </c>
      <c r="ARK85" s="5" t="str" cm="1">
        <f t="array" aca="1" ref="ARK85" ca="1">INDEX(i.LMU_Area,$K85,ARK$26)</f>
        <v>-</v>
      </c>
      <c r="ARL85" s="5" t="str" cm="1">
        <f t="array" aca="1" ref="ARL85" ca="1">INDEX(i.LMU_Area,$K85,ARL$26)</f>
        <v>-</v>
      </c>
      <c r="ARM85" s="5" t="str" cm="1">
        <f t="array" aca="1" ref="ARM85" ca="1">INDEX(i.LMU_Area,$K85,ARM$26)</f>
        <v>-</v>
      </c>
      <c r="ARN85" s="5" t="str" cm="1">
        <f t="array" aca="1" ref="ARN85" ca="1">INDEX(i.LMU_Area,$K85,ARN$26)</f>
        <v>-</v>
      </c>
      <c r="ARO85" s="5" t="str" cm="1">
        <f t="array" aca="1" ref="ARO85" ca="1">INDEX(i.LMU_Area,$K85,ARO$26)</f>
        <v>-</v>
      </c>
      <c r="ARP85" s="5" t="str" cm="1">
        <f t="array" aca="1" ref="ARP85" ca="1">INDEX(i.LMU_Area,$K85,ARP$26)</f>
        <v>-</v>
      </c>
      <c r="ARQ85" s="5" t="str" cm="1">
        <f t="array" aca="1" ref="ARQ85" ca="1">INDEX(i.LMU_Area,$K85,ARQ$26)</f>
        <v>-</v>
      </c>
      <c r="ARR85" s="5" t="str" cm="1">
        <f t="array" aca="1" ref="ARR85" ca="1">INDEX(i.LMU_Area,$K85,ARR$26)</f>
        <v>-</v>
      </c>
      <c r="ARS85" s="5" t="str" cm="1">
        <f t="array" aca="1" ref="ARS85" ca="1">INDEX(i.LMU_Area,$K85,ARS$26)</f>
        <v>-</v>
      </c>
      <c r="ART85" s="5" t="str" cm="1">
        <f t="array" aca="1" ref="ART85" ca="1">INDEX(i.LMU_Area,$K85,ART$26)</f>
        <v>-</v>
      </c>
      <c r="ARU85" s="5" t="str" cm="1">
        <f t="array" aca="1" ref="ARU85" ca="1">INDEX(i.LMU_Area,$K85,ARU$26)</f>
        <v>-</v>
      </c>
      <c r="ARV85" s="5" t="str" cm="1">
        <f t="array" aca="1" ref="ARV85" ca="1">INDEX(i.LMU_Area,$K85,ARV$26)</f>
        <v>-</v>
      </c>
      <c r="ARW85" s="5" t="str" cm="1">
        <f t="array" aca="1" ref="ARW85" ca="1">INDEX(i.LMU_Area,$K85,ARW$26)</f>
        <v>-</v>
      </c>
      <c r="ARX85" s="5" t="str" cm="1">
        <f t="array" aca="1" ref="ARX85" ca="1">INDEX(i.LMU_Area,$K85,ARX$26)</f>
        <v>-</v>
      </c>
      <c r="ARY85" s="5" t="str" cm="1">
        <f t="array" aca="1" ref="ARY85" ca="1">INDEX(i.LMU_Area,$K85,ARY$26)</f>
        <v>-</v>
      </c>
      <c r="ARZ85" s="5" t="str" cm="1">
        <f t="array" aca="1" ref="ARZ85" ca="1">INDEX(i.LMU_Area,$K85,ARZ$26)</f>
        <v>-</v>
      </c>
      <c r="ASA85" s="5" t="str" cm="1">
        <f t="array" aca="1" ref="ASA85" ca="1">INDEX(i.LMU_Area,$K85,ASA$26)</f>
        <v>-</v>
      </c>
      <c r="ASB85" s="5" t="str" cm="1">
        <f t="array" aca="1" ref="ASB85" ca="1">INDEX(i.LMU_Area,$K85,ASB$26)</f>
        <v>-</v>
      </c>
      <c r="ASC85" s="5" t="str" cm="1">
        <f t="array" aca="1" ref="ASC85" ca="1">INDEX(i.LMU_Area,$K85,ASC$26)</f>
        <v>-</v>
      </c>
      <c r="ASD85" s="5" t="str" cm="1">
        <f t="array" aca="1" ref="ASD85" ca="1">INDEX(i.LMU_Area,$K85,ASD$26)</f>
        <v>-</v>
      </c>
      <c r="ASE85" s="5" t="str" cm="1">
        <f t="array" aca="1" ref="ASE85" ca="1">INDEX(i.LMU_Area,$K85,ASE$26)</f>
        <v>-</v>
      </c>
      <c r="ASF85" s="5" t="str" cm="1">
        <f t="array" aca="1" ref="ASF85" ca="1">INDEX(i.LMU_Area,$K85,ASF$26)</f>
        <v>-</v>
      </c>
      <c r="ASG85" s="5" t="str" cm="1">
        <f t="array" aca="1" ref="ASG85" ca="1">INDEX(i.LMU_Area,$K85,ASG$26)</f>
        <v>-</v>
      </c>
      <c r="ASH85" s="5" t="str" cm="1">
        <f t="array" aca="1" ref="ASH85" ca="1">INDEX(i.LMU_Area,$K85,ASH$26)</f>
        <v>-</v>
      </c>
      <c r="ASI85" s="5" t="str" cm="1">
        <f t="array" aca="1" ref="ASI85" ca="1">INDEX(i.LMU_Area,$K85,ASI$26)</f>
        <v>-</v>
      </c>
      <c r="ASJ85" s="5" t="str" cm="1">
        <f t="array" aca="1" ref="ASJ85" ca="1">INDEX(i.LMU_Area,$K85,ASJ$26)</f>
        <v>-</v>
      </c>
      <c r="ASK85" s="5" t="str" cm="1">
        <f t="array" aca="1" ref="ASK85" ca="1">INDEX(i.LMU_Area,$K85,ASK$26)</f>
        <v>-</v>
      </c>
      <c r="ASL85" s="5" t="str" cm="1">
        <f t="array" aca="1" ref="ASL85" ca="1">INDEX(i.LMU_Area,$K85,ASL$26)</f>
        <v>-</v>
      </c>
      <c r="ASM85" s="5" t="str" cm="1">
        <f t="array" aca="1" ref="ASM85" ca="1">INDEX(i.LMU_Area,$K85,ASM$26)</f>
        <v>-</v>
      </c>
      <c r="ASN85" s="5" t="str" cm="1">
        <f t="array" aca="1" ref="ASN85" ca="1">INDEX(i.LMU_Area,$K85,ASN$26)</f>
        <v>-</v>
      </c>
      <c r="ASO85" s="5" t="str" cm="1">
        <f t="array" aca="1" ref="ASO85" ca="1">INDEX(i.LMU_Area,$K85,ASO$26)</f>
        <v>-</v>
      </c>
      <c r="ASP85" s="5" t="str" cm="1">
        <f t="array" aca="1" ref="ASP85" ca="1">INDEX(i.LMU_Area,$K85,ASP$26)</f>
        <v>-</v>
      </c>
      <c r="ASQ85" s="5" t="str" cm="1">
        <f t="array" aca="1" ref="ASQ85" ca="1">INDEX(i.LMU_Area,$K85,ASQ$26)</f>
        <v>-</v>
      </c>
      <c r="ASR85" s="5" t="str" cm="1">
        <f t="array" aca="1" ref="ASR85" ca="1">INDEX(i.LMU_Area,$K85,ASR$26)</f>
        <v>-</v>
      </c>
      <c r="ASS85" s="5" t="str" cm="1">
        <f t="array" aca="1" ref="ASS85" ca="1">INDEX(i.LMU_Area,$K85,ASS$26)</f>
        <v>-</v>
      </c>
      <c r="AST85" s="5" t="str" cm="1">
        <f t="array" aca="1" ref="AST85" ca="1">INDEX(i.LMU_Area,$K85,AST$26)</f>
        <v>-</v>
      </c>
      <c r="ASU85" s="5" t="str" cm="1">
        <f t="array" aca="1" ref="ASU85" ca="1">INDEX(i.LMU_Area,$K85,ASU$26)</f>
        <v>-</v>
      </c>
      <c r="ASV85" s="5" t="str" cm="1">
        <f t="array" aca="1" ref="ASV85" ca="1">INDEX(i.LMU_Area,$K85,ASV$26)</f>
        <v>-</v>
      </c>
      <c r="ASW85" s="5" t="str" cm="1">
        <f t="array" aca="1" ref="ASW85" ca="1">INDEX(i.LMU_Area,$K85,ASW$26)</f>
        <v>-</v>
      </c>
      <c r="ASX85" s="5" t="str" cm="1">
        <f t="array" aca="1" ref="ASX85" ca="1">INDEX(i.LMU_Area,$K85,ASX$26)</f>
        <v>-</v>
      </c>
      <c r="ASY85" s="5" t="str" cm="1">
        <f t="array" aca="1" ref="ASY85" ca="1">INDEX(i.LMU_Area,$K85,ASY$26)</f>
        <v>-</v>
      </c>
      <c r="ASZ85" s="5" t="str" cm="1">
        <f t="array" aca="1" ref="ASZ85" ca="1">INDEX(i.LMU_Area,$K85,ASZ$26)</f>
        <v>-</v>
      </c>
      <c r="ATA85" s="5" t="str" cm="1">
        <f t="array" aca="1" ref="ATA85" ca="1">INDEX(i.LMU_Area,$K85,ATA$26)</f>
        <v>-</v>
      </c>
      <c r="ATB85" s="5" t="str" cm="1">
        <f t="array" aca="1" ref="ATB85" ca="1">INDEX(i.LMU_Area,$K85,ATB$26)</f>
        <v>-</v>
      </c>
      <c r="ATC85" s="5" t="str" cm="1">
        <f t="array" aca="1" ref="ATC85" ca="1">INDEX(i.LMU_Area,$K85,ATC$26)</f>
        <v>-</v>
      </c>
      <c r="ATD85" s="5" t="str" cm="1">
        <f t="array" aca="1" ref="ATD85" ca="1">INDEX(i.LMU_Area,$K85,ATD$26)</f>
        <v>-</v>
      </c>
      <c r="ATE85" s="5" t="str" cm="1">
        <f t="array" aca="1" ref="ATE85" ca="1">INDEX(i.LMU_Area,$K85,ATE$26)</f>
        <v>-</v>
      </c>
      <c r="ATF85" s="5" t="str" cm="1">
        <f t="array" aca="1" ref="ATF85" ca="1">INDEX(i.LMU_Area,$K85,ATF$26)</f>
        <v>-</v>
      </c>
      <c r="ATG85" s="5" t="str" cm="1">
        <f t="array" aca="1" ref="ATG85" ca="1">INDEX(i.LMU_Area,$K85,ATG$26)</f>
        <v>-</v>
      </c>
      <c r="ATH85" s="5" t="str" cm="1">
        <f t="array" aca="1" ref="ATH85" ca="1">INDEX(i.LMU_Area,$K85,ATH$26)</f>
        <v>-</v>
      </c>
      <c r="ATI85" s="5" t="str" cm="1">
        <f t="array" aca="1" ref="ATI85" ca="1">INDEX(i.LMU_Area,$K85,ATI$26)</f>
        <v>-</v>
      </c>
      <c r="ATJ85" s="5" t="str" cm="1">
        <f t="array" aca="1" ref="ATJ85" ca="1">INDEX(i.LMU_Area,$K85,ATJ$26)</f>
        <v>-</v>
      </c>
      <c r="ATK85" s="5" t="str" cm="1">
        <f t="array" aca="1" ref="ATK85" ca="1">INDEX(i.LMU_Area,$K85,ATK$26)</f>
        <v>-</v>
      </c>
      <c r="ATL85" s="19">
        <f t="shared" ca="1" si="1283"/>
        <v>1</v>
      </c>
      <c r="ATM85" s="587">
        <v>0</v>
      </c>
    </row>
    <row r="86" spans="1:1209" outlineLevel="1">
      <c r="A86" s="21">
        <f t="shared" si="816"/>
        <v>81</v>
      </c>
      <c r="B86" s="26">
        <f t="shared" si="1291"/>
        <v>29</v>
      </c>
      <c r="C86">
        <v>101</v>
      </c>
      <c r="D86" s="135" t="s">
        <v>1990</v>
      </c>
      <c r="E86" t="b">
        <v>0</v>
      </c>
      <c r="F86" t="b">
        <v>0</v>
      </c>
      <c r="G86" t="b">
        <f t="shared" si="1292"/>
        <v>0</v>
      </c>
      <c r="H86" s="213">
        <f t="shared" ca="1" si="1290"/>
        <v>4</v>
      </c>
      <c r="I86" s="19">
        <f t="shared" ca="1" si="1209"/>
        <v>1</v>
      </c>
      <c r="J86" s="19">
        <f t="shared" ca="1" si="1209"/>
        <v>1</v>
      </c>
      <c r="K86" s="19">
        <f t="shared" ca="1" si="1209"/>
        <v>1</v>
      </c>
      <c r="L86" s="19">
        <f t="shared" ca="1" si="1209"/>
        <v>1</v>
      </c>
      <c r="M86" s="19">
        <f t="shared" ca="1" si="1209"/>
        <v>2</v>
      </c>
      <c r="N86" s="19">
        <f t="shared" ca="1" si="1209"/>
        <v>3</v>
      </c>
      <c r="O86" s="19">
        <f t="shared" ca="1" si="1209"/>
        <v>2</v>
      </c>
      <c r="P86" s="19">
        <f t="shared" ca="1" si="1209"/>
        <v>1</v>
      </c>
      <c r="Q86" s="19">
        <f t="shared" ca="1" si="1209"/>
        <v>1</v>
      </c>
      <c r="R86" s="19">
        <f t="shared" ca="1" si="1209"/>
        <v>0</v>
      </c>
      <c r="S86" s="19">
        <f t="shared" ca="1" si="1209"/>
        <v>0</v>
      </c>
      <c r="T86" s="19">
        <f t="shared" ca="1" si="1209"/>
        <v>0</v>
      </c>
      <c r="U86" s="19">
        <f t="shared" ca="1" si="1209"/>
        <v>0</v>
      </c>
      <c r="V86" s="19">
        <f t="shared" ca="1" si="1209"/>
        <v>0</v>
      </c>
      <c r="W86" s="19">
        <f t="shared" ca="1" si="1209"/>
        <v>0</v>
      </c>
      <c r="X86" s="19">
        <f t="shared" ca="1" si="1209"/>
        <v>1</v>
      </c>
      <c r="Y86" s="19">
        <f t="shared" ca="1" si="1209"/>
        <v>1</v>
      </c>
      <c r="Z86" s="19">
        <f t="shared" ca="1" si="1209"/>
        <v>1</v>
      </c>
      <c r="AA86" s="209"/>
      <c r="AB86" s="209"/>
      <c r="AC86" s="209"/>
      <c r="AD86" s="209"/>
      <c r="AE86" s="209"/>
      <c r="AF86" s="19">
        <f t="shared" ca="1" si="1293"/>
        <v>0</v>
      </c>
      <c r="AG86" s="209"/>
      <c r="AH86" s="209"/>
      <c r="AI86" s="209"/>
      <c r="AJ86" s="209"/>
      <c r="AK86" s="209"/>
      <c r="AL86" s="209"/>
      <c r="AM86" s="209"/>
      <c r="AN86" s="209"/>
      <c r="AO86" s="135">
        <f t="shared" ca="1" si="1210"/>
        <v>2</v>
      </c>
      <c r="AP86" s="135">
        <f ca="1">INDEX(CHOOSE($P86,DataAutumn!i.AdultDrys,DataWinter!i.AdultDrys,DataSpring!i.AdultDrys),1,$O86)</f>
        <v>4</v>
      </c>
      <c r="AQ86" s="5">
        <f t="shared" ca="1" si="1211"/>
        <v>2</v>
      </c>
      <c r="AR86" s="5">
        <f t="shared" ca="1" si="1211"/>
        <v>0</v>
      </c>
      <c r="AS86" s="5">
        <f t="shared" ca="1" si="1212"/>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GP"&amp;TEXT($OC86,"?00%")        &amp; " WP"&amp;TEXT($OA86,"?00%")        &amp; " MP"&amp;TEXT($OB86,"?00%")
&amp; " T_" &amp; IF(AND($CW86,$CY86),"TRUE")        &amp; " (F"&amp;3+COUNTIF($DL86:$DO86,TRUE)&amp;3&amp;"N"&amp;$DQ86&amp;$DR86&amp;")"</f>
        <v>SE N 00004 EWW 70 MWM    SE Climate1 PICCC GP100% WP100% MP100% T_TRUE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1213"/>
        <v>1</v>
      </c>
      <c r="BJ86" s="5" t="str">
        <f t="shared" ca="1" si="1213"/>
        <v>-</v>
      </c>
      <c r="BK86" s="5" t="str">
        <f t="shared" ca="1" si="1213"/>
        <v>-</v>
      </c>
      <c r="BL86" s="5" t="str">
        <f t="shared" ca="1" si="1213"/>
        <v>-</v>
      </c>
      <c r="BM86" s="5" t="b">
        <f t="shared" ca="1" si="1213"/>
        <v>1</v>
      </c>
      <c r="BN86" s="135">
        <f t="shared" ca="1" si="1213"/>
        <v>0</v>
      </c>
      <c r="BO86" s="12" t="b">
        <v>1</v>
      </c>
      <c r="BP86" s="5" cm="1">
        <f t="array" aca="1" ref="BP86" ca="1">INDEX(i.z_prob,$J86,BP$26)</f>
        <v>0.09</v>
      </c>
      <c r="BQ86" s="5" cm="1">
        <f t="array" aca="1" ref="BQ86" ca="1">INDEX(i.z_prob,$J86,BQ$26)</f>
        <v>0.16</v>
      </c>
      <c r="BR86" s="5" cm="1">
        <f t="array" aca="1" ref="BR86" ca="1">INDEX(i.z_prob,$J86,BR$26)</f>
        <v>0.14000000000000001</v>
      </c>
      <c r="BS86" s="5" cm="1">
        <f t="array" aca="1" ref="BS86" ca="1">INDEX(i.z_prob,$J86,BS$26)</f>
        <v>0.11</v>
      </c>
      <c r="BT86" s="5" cm="1">
        <f t="array" aca="1" ref="BT86" ca="1">INDEX(i.z_prob,$J86,BT$26)</f>
        <v>0.11</v>
      </c>
      <c r="BU86" s="5" cm="1">
        <f t="array" aca="1" ref="BU86" ca="1">INDEX(i.z_prob,$J86,BU$26)</f>
        <v>0.14000000000000001</v>
      </c>
      <c r="BV86" s="5" cm="1">
        <f t="array" aca="1" ref="BV86" ca="1">INDEX(i.z_prob,$J86,BV$26)</f>
        <v>0.16</v>
      </c>
      <c r="BW86" s="5" cm="1">
        <f t="array" aca="1" ref="BW86" ca="1">INDEX(i.z_prob,$J86,BW$26)</f>
        <v>0.09</v>
      </c>
      <c r="BX86" s="9"/>
      <c r="BY86" s="19" t="str">
        <f t="shared" ca="1" si="1214"/>
        <v>-</v>
      </c>
      <c r="BZ86" s="5">
        <f t="shared" ca="1" si="1215"/>
        <v>0</v>
      </c>
      <c r="CA86" s="5">
        <f t="shared" ca="1" si="1216"/>
        <v>0</v>
      </c>
      <c r="CB86" s="5">
        <f t="shared" ca="1" si="1217"/>
        <v>0</v>
      </c>
      <c r="CC86" s="5">
        <f t="shared" ca="1" si="1218"/>
        <v>0</v>
      </c>
      <c r="CD86" s="9"/>
      <c r="CE86" s="5" t="b">
        <f t="shared" ca="1" si="1219"/>
        <v>0</v>
      </c>
      <c r="CF86" s="12">
        <f t="shared" ca="1" si="1220"/>
        <v>3211010</v>
      </c>
      <c r="CG86" s="19" t="str">
        <f t="shared" ca="1" si="1221"/>
        <v>-</v>
      </c>
      <c r="CH86" s="19" t="str">
        <f t="shared" ca="1" si="1221"/>
        <v>-</v>
      </c>
      <c r="CI86" s="19" t="str">
        <f t="shared" ca="1" si="1221"/>
        <v>-</v>
      </c>
      <c r="CJ86" s="19" t="str">
        <f t="shared" ca="1" si="1221"/>
        <v>-</v>
      </c>
      <c r="CK86" s="19" t="str">
        <f t="shared" ca="1" si="1221"/>
        <v>-</v>
      </c>
      <c r="CL86" s="19" t="str">
        <f t="shared" ca="1" si="1221"/>
        <v>-</v>
      </c>
      <c r="CM86" s="19" t="str">
        <f t="shared" ca="1" si="1221"/>
        <v>-</v>
      </c>
      <c r="CN86" s="19" t="str">
        <f t="shared" ca="1" si="1221"/>
        <v>-</v>
      </c>
      <c r="CO86" s="19" t="str">
        <f t="shared" ca="1" si="1221"/>
        <v>-</v>
      </c>
      <c r="CP86" s="19" t="str">
        <f t="shared" ca="1" si="1221"/>
        <v>-</v>
      </c>
      <c r="CQ86" s="19" t="str">
        <f t="shared" ca="1" si="1221"/>
        <v>-</v>
      </c>
      <c r="CR86" s="19" t="str">
        <f t="shared" ca="1" si="1221"/>
        <v>-</v>
      </c>
      <c r="CS86" s="19" t="str">
        <f t="shared" ca="1" si="1221"/>
        <v>-</v>
      </c>
      <c r="CT86" s="19" t="str">
        <f t="shared" ca="1" si="1221"/>
        <v>-</v>
      </c>
      <c r="CU86" s="19" t="str">
        <f t="shared" ca="1" si="1221"/>
        <v>-</v>
      </c>
      <c r="CV86" s="9"/>
      <c r="CW86" s="571" t="b">
        <v>1</v>
      </c>
      <c r="CX86" s="571" t="b">
        <v>1</v>
      </c>
      <c r="CY86" s="571" t="b">
        <v>1</v>
      </c>
      <c r="CZ86" s="571">
        <f t="shared" ca="1" si="1294"/>
        <v>32111111</v>
      </c>
      <c r="DA86" s="19" t="b">
        <f t="shared" ca="1" si="1222"/>
        <v>1</v>
      </c>
      <c r="DB86" s="19">
        <f t="shared" ca="1" si="1222"/>
        <v>0</v>
      </c>
      <c r="DC86" s="19" t="str">
        <f t="shared" ca="1" si="1222"/>
        <v>-</v>
      </c>
      <c r="DD86" s="570" t="str">
        <f t="shared" ca="1" si="1222"/>
        <v>-</v>
      </c>
      <c r="DE86" s="428">
        <f t="shared" ca="1" si="1223"/>
        <v>680</v>
      </c>
      <c r="DF86" s="428">
        <f t="shared" ca="1" si="1223"/>
        <v>714</v>
      </c>
      <c r="DG86" s="428">
        <f t="shared" ca="1" si="1223"/>
        <v>749</v>
      </c>
      <c r="DH86" s="143">
        <f t="shared" ca="1" si="1224"/>
        <v>420</v>
      </c>
      <c r="DI86" s="143">
        <f t="shared" ca="1" si="1224"/>
        <v>455</v>
      </c>
      <c r="DJ86" s="143">
        <f t="shared" ca="1" si="1224"/>
        <v>490</v>
      </c>
      <c r="DK86" s="19" t="str">
        <f t="shared" ca="1" si="1225"/>
        <v>-</v>
      </c>
      <c r="DL86" s="19" t="str">
        <f t="shared" ca="1" si="1225"/>
        <v>-</v>
      </c>
      <c r="DM86" s="19" t="str">
        <f t="shared" ca="1" si="1225"/>
        <v>-</v>
      </c>
      <c r="DN86" s="19" t="str">
        <f t="shared" ca="1" si="1225"/>
        <v>-</v>
      </c>
      <c r="DO86" s="19" t="str">
        <f t="shared" ca="1" si="1225"/>
        <v>-</v>
      </c>
      <c r="DP86" s="19" t="str">
        <f t="shared" ca="1" si="1225"/>
        <v>-</v>
      </c>
      <c r="DQ86" s="12">
        <v>1</v>
      </c>
      <c r="DR86" s="12">
        <v>1</v>
      </c>
      <c r="DS86" s="19">
        <f t="shared" ca="1" si="1225"/>
        <v>0</v>
      </c>
      <c r="DT86" s="19" t="str">
        <f t="shared" ca="1" si="1225"/>
        <v>-</v>
      </c>
      <c r="DU86" s="19" t="str">
        <f t="shared" ca="1" si="1225"/>
        <v>-</v>
      </c>
      <c r="DV86" s="19" t="str">
        <f t="shared" ca="1" si="1225"/>
        <v>-</v>
      </c>
      <c r="DW86" s="19" t="str">
        <f t="shared" ca="1" si="1225"/>
        <v>-</v>
      </c>
      <c r="DX86" s="19" t="str">
        <f t="shared" ca="1" si="1225"/>
        <v>-</v>
      </c>
      <c r="DY86" s="19">
        <f t="shared" ca="1" si="1225"/>
        <v>0</v>
      </c>
      <c r="DZ86" s="19" t="str">
        <f t="shared" ca="1" si="1225"/>
        <v>-</v>
      </c>
      <c r="EA86" s="19" t="str">
        <f t="shared" ca="1" si="1225"/>
        <v>-</v>
      </c>
      <c r="EB86" s="19" t="str">
        <f t="shared" ca="1" si="1222"/>
        <v>-</v>
      </c>
      <c r="EC86" s="19">
        <f t="shared" ca="1" si="1222"/>
        <v>0</v>
      </c>
      <c r="ED86" s="19">
        <f t="shared" ca="1" si="1222"/>
        <v>0</v>
      </c>
      <c r="EE86" s="9"/>
      <c r="EF86" s="19" t="str">
        <f t="shared" ca="1" si="1226"/>
        <v>-</v>
      </c>
      <c r="EG86" s="19" t="str">
        <f t="shared" ca="1" si="1226"/>
        <v>-</v>
      </c>
      <c r="EH86" s="19" t="str">
        <f t="shared" ca="1" si="1226"/>
        <v>-</v>
      </c>
      <c r="EI86" s="19" t="str">
        <f t="shared" ca="1" si="1226"/>
        <v>-</v>
      </c>
      <c r="EJ86" s="19" t="str">
        <f t="shared" ca="1" si="1226"/>
        <v>-</v>
      </c>
      <c r="EK86" s="19" t="str">
        <f t="shared" ca="1" si="1226"/>
        <v>-</v>
      </c>
      <c r="EL86" s="19" t="str">
        <f t="shared" ca="1" si="1226"/>
        <v>-</v>
      </c>
      <c r="EM86" s="19" t="str">
        <f t="shared" ca="1" si="1226"/>
        <v>-</v>
      </c>
      <c r="EN86" s="19" t="str">
        <f t="shared" ca="1" si="1226"/>
        <v>-</v>
      </c>
      <c r="EO86" s="19" t="str">
        <f t="shared" ca="1" si="1226"/>
        <v>-</v>
      </c>
      <c r="EP86" s="19" t="str">
        <f t="shared" ca="1" si="1226"/>
        <v>-</v>
      </c>
      <c r="EQ86" s="19" t="str">
        <f t="shared" ca="1" si="1226"/>
        <v>-</v>
      </c>
      <c r="ER86" s="19">
        <f t="shared" ca="1" si="1226"/>
        <v>0</v>
      </c>
      <c r="ES86" s="428">
        <f t="shared" ca="1" si="1227"/>
        <v>0</v>
      </c>
      <c r="ET86" s="428">
        <f t="shared" ca="1" si="1227"/>
        <v>0</v>
      </c>
      <c r="EU86" s="115">
        <f t="shared" ca="1" si="1228"/>
        <v>0</v>
      </c>
      <c r="EV86" s="115">
        <f t="shared" ca="1" si="1228"/>
        <v>0</v>
      </c>
      <c r="EW86" s="115">
        <f t="shared" ca="1" si="1228"/>
        <v>0</v>
      </c>
      <c r="EX86" s="115">
        <f t="shared" ca="1" si="1228"/>
        <v>0</v>
      </c>
      <c r="EY86" s="115">
        <f t="shared" ca="1" si="1228"/>
        <v>0</v>
      </c>
      <c r="EZ86" s="530">
        <f t="shared" ca="1" si="1229"/>
        <v>0</v>
      </c>
      <c r="FA86" s="115">
        <f t="shared" ca="1" si="1230"/>
        <v>0</v>
      </c>
      <c r="FB86" s="115">
        <f t="shared" ca="1" si="1230"/>
        <v>0</v>
      </c>
      <c r="FC86" s="115">
        <f t="shared" ca="1" si="1230"/>
        <v>0</v>
      </c>
      <c r="FD86" s="115">
        <f t="shared" ca="1" si="1230"/>
        <v>0</v>
      </c>
      <c r="FE86" s="115">
        <f t="shared" ca="1" si="1230"/>
        <v>0</v>
      </c>
      <c r="FF86" s="530">
        <f t="shared" ca="1" si="1231"/>
        <v>0</v>
      </c>
      <c r="FG86" s="115">
        <f t="shared" ca="1" si="1232"/>
        <v>0</v>
      </c>
      <c r="FH86" s="115">
        <f t="shared" ca="1" si="1232"/>
        <v>0</v>
      </c>
      <c r="FI86" s="115">
        <f t="shared" ca="1" si="1232"/>
        <v>0</v>
      </c>
      <c r="FJ86" s="115">
        <f t="shared" ca="1" si="1232"/>
        <v>0</v>
      </c>
      <c r="FK86" s="115">
        <f t="shared" ca="1" si="1232"/>
        <v>0</v>
      </c>
      <c r="FL86" s="530">
        <f t="shared" ca="1" si="1233"/>
        <v>0</v>
      </c>
      <c r="FM86" s="115">
        <f t="shared" ca="1" si="1234"/>
        <v>0</v>
      </c>
      <c r="FN86" s="115">
        <f t="shared" ca="1" si="1234"/>
        <v>0</v>
      </c>
      <c r="FO86" s="115">
        <f t="shared" ca="1" si="1234"/>
        <v>0</v>
      </c>
      <c r="FP86" s="115">
        <f t="shared" ca="1" si="1234"/>
        <v>0</v>
      </c>
      <c r="FQ86" s="115">
        <f t="shared" ca="1" si="1234"/>
        <v>0</v>
      </c>
      <c r="FR86" s="530">
        <f t="shared" ca="1" si="1235"/>
        <v>0</v>
      </c>
      <c r="FS86" s="115">
        <f t="shared" ca="1" si="1236"/>
        <v>0</v>
      </c>
      <c r="FT86" s="115">
        <f t="shared" ca="1" si="1236"/>
        <v>0</v>
      </c>
      <c r="FU86" s="115">
        <f t="shared" ca="1" si="1236"/>
        <v>0</v>
      </c>
      <c r="FV86" s="115">
        <f t="shared" ca="1" si="1236"/>
        <v>0</v>
      </c>
      <c r="FW86" s="115">
        <f t="shared" ca="1" si="1236"/>
        <v>0</v>
      </c>
      <c r="FX86" s="530">
        <f t="shared" ca="1" si="1237"/>
        <v>0</v>
      </c>
      <c r="FY86" s="115">
        <f t="shared" ca="1" si="1238"/>
        <v>0</v>
      </c>
      <c r="FZ86" s="115">
        <f t="shared" ca="1" si="1238"/>
        <v>0</v>
      </c>
      <c r="GA86" s="115">
        <f t="shared" ca="1" si="1238"/>
        <v>0</v>
      </c>
      <c r="GB86" s="115">
        <f t="shared" ca="1" si="1238"/>
        <v>0</v>
      </c>
      <c r="GC86" s="115">
        <f t="shared" ca="1" si="1238"/>
        <v>0</v>
      </c>
      <c r="GD86" s="530">
        <f t="shared" ca="1" si="1239"/>
        <v>0</v>
      </c>
      <c r="GE86" s="116">
        <f t="shared" ca="1" si="1240"/>
        <v>0</v>
      </c>
      <c r="GF86" s="116">
        <f t="shared" ca="1" si="1240"/>
        <v>0</v>
      </c>
      <c r="GG86" s="116">
        <f t="shared" ca="1" si="1240"/>
        <v>0</v>
      </c>
      <c r="GH86" s="116">
        <f t="shared" ca="1" si="1240"/>
        <v>0</v>
      </c>
      <c r="GI86" s="545">
        <f t="shared" ca="1" si="1241"/>
        <v>0</v>
      </c>
      <c r="GJ86" s="545">
        <f t="shared" ca="1" si="1241"/>
        <v>0</v>
      </c>
      <c r="GK86" s="545">
        <f t="shared" ca="1" si="1241"/>
        <v>0</v>
      </c>
      <c r="GL86" s="545">
        <f t="shared" ca="1" si="1241"/>
        <v>0</v>
      </c>
      <c r="GM86" s="545">
        <f t="shared" ca="1" si="1241"/>
        <v>0</v>
      </c>
      <c r="GN86" s="545">
        <f t="shared" ca="1" si="1241"/>
        <v>0</v>
      </c>
      <c r="GO86" s="545">
        <f t="shared" ca="1" si="1241"/>
        <v>0</v>
      </c>
      <c r="GP86" s="545">
        <f t="shared" ca="1" si="1241"/>
        <v>0</v>
      </c>
      <c r="GQ86" s="545">
        <f t="shared" ca="1" si="1241"/>
        <v>0</v>
      </c>
      <c r="GR86" s="545">
        <f t="shared" ca="1" si="1241"/>
        <v>0</v>
      </c>
      <c r="GS86" s="545">
        <f t="shared" ca="1" si="1241"/>
        <v>0</v>
      </c>
      <c r="GT86" s="545">
        <f t="shared" ca="1" si="1241"/>
        <v>0</v>
      </c>
      <c r="GU86" s="545">
        <f t="shared" ca="1" si="1241"/>
        <v>0</v>
      </c>
      <c r="GV86" s="545">
        <f t="shared" ca="1" si="1241"/>
        <v>0</v>
      </c>
      <c r="GW86" s="545">
        <f t="shared" ca="1" si="1241"/>
        <v>0</v>
      </c>
      <c r="GX86" s="545">
        <f t="shared" ca="1" si="1241"/>
        <v>0</v>
      </c>
      <c r="GY86" s="545">
        <f t="shared" ca="1" si="1242"/>
        <v>0</v>
      </c>
      <c r="GZ86" s="545">
        <f t="shared" ca="1" si="1242"/>
        <v>0</v>
      </c>
      <c r="HA86" s="545">
        <f t="shared" ca="1" si="1242"/>
        <v>0</v>
      </c>
      <c r="HB86" s="545">
        <f t="shared" ca="1" si="1242"/>
        <v>0</v>
      </c>
      <c r="HC86" s="19">
        <f t="shared" ca="1" si="1243"/>
        <v>0</v>
      </c>
      <c r="HD86" s="115">
        <f t="shared" ca="1" si="1244"/>
        <v>0</v>
      </c>
      <c r="HE86" s="115">
        <f t="shared" ca="1" si="1244"/>
        <v>0</v>
      </c>
      <c r="HF86" s="115">
        <f t="shared" ca="1" si="1244"/>
        <v>0</v>
      </c>
      <c r="HG86" s="115">
        <f t="shared" ca="1" si="1244"/>
        <v>0</v>
      </c>
      <c r="HH86" s="115">
        <f t="shared" ca="1" si="1244"/>
        <v>0</v>
      </c>
      <c r="HI86" s="530">
        <f t="shared" ca="1" si="1245"/>
        <v>0</v>
      </c>
      <c r="HJ86" s="115">
        <f t="shared" ca="1" si="1246"/>
        <v>0</v>
      </c>
      <c r="HK86" s="115">
        <f t="shared" ca="1" si="1246"/>
        <v>0</v>
      </c>
      <c r="HL86" s="115">
        <f t="shared" ca="1" si="1246"/>
        <v>0</v>
      </c>
      <c r="HM86" s="115">
        <f t="shared" ca="1" si="1246"/>
        <v>0</v>
      </c>
      <c r="HN86" s="115">
        <f t="shared" ca="1" si="1246"/>
        <v>0</v>
      </c>
      <c r="HO86" s="530">
        <f t="shared" ca="1" si="1247"/>
        <v>0</v>
      </c>
      <c r="HP86" s="115">
        <f t="shared" ca="1" si="1248"/>
        <v>0</v>
      </c>
      <c r="HQ86" s="115">
        <f t="shared" ca="1" si="1248"/>
        <v>0</v>
      </c>
      <c r="HR86" s="115">
        <f t="shared" ca="1" si="1248"/>
        <v>0</v>
      </c>
      <c r="HS86" s="115">
        <f t="shared" ca="1" si="1248"/>
        <v>0</v>
      </c>
      <c r="HT86" s="115">
        <f t="shared" ca="1" si="1248"/>
        <v>0</v>
      </c>
      <c r="HU86" s="530">
        <f t="shared" ca="1" si="1249"/>
        <v>0</v>
      </c>
      <c r="HV86" s="115">
        <f t="shared" ca="1" si="1250"/>
        <v>0</v>
      </c>
      <c r="HW86" s="115">
        <f t="shared" ca="1" si="1250"/>
        <v>0</v>
      </c>
      <c r="HX86" s="115">
        <f t="shared" ca="1" si="1250"/>
        <v>0</v>
      </c>
      <c r="HY86" s="115">
        <f t="shared" ca="1" si="1250"/>
        <v>0</v>
      </c>
      <c r="HZ86" s="115">
        <f t="shared" ca="1" si="1250"/>
        <v>0</v>
      </c>
      <c r="IA86" s="530">
        <f t="shared" ca="1" si="1251"/>
        <v>0</v>
      </c>
      <c r="IB86" s="115">
        <f t="shared" ca="1" si="1252"/>
        <v>0</v>
      </c>
      <c r="IC86" s="115">
        <f t="shared" ca="1" si="1252"/>
        <v>0</v>
      </c>
      <c r="ID86" s="115">
        <f t="shared" ca="1" si="1252"/>
        <v>0</v>
      </c>
      <c r="IE86" s="115">
        <f t="shared" ca="1" si="1252"/>
        <v>0</v>
      </c>
      <c r="IF86" s="115">
        <f t="shared" ca="1" si="1252"/>
        <v>0</v>
      </c>
      <c r="IG86" s="530">
        <f t="shared" ca="1" si="1253"/>
        <v>0</v>
      </c>
      <c r="IH86" s="115">
        <f t="shared" ca="1" si="1254"/>
        <v>0</v>
      </c>
      <c r="II86" s="115">
        <f t="shared" ca="1" si="1254"/>
        <v>0</v>
      </c>
      <c r="IJ86" s="115">
        <f t="shared" ca="1" si="1254"/>
        <v>0</v>
      </c>
      <c r="IK86" s="115">
        <f t="shared" ca="1" si="1254"/>
        <v>0</v>
      </c>
      <c r="IL86" s="115">
        <f t="shared" ca="1" si="1254"/>
        <v>0</v>
      </c>
      <c r="IM86" s="530">
        <f t="shared" ca="1" si="1255"/>
        <v>0</v>
      </c>
      <c r="IN86" s="116">
        <f t="shared" ca="1" si="1256"/>
        <v>0</v>
      </c>
      <c r="IO86" s="116">
        <f t="shared" ca="1" si="1256"/>
        <v>0</v>
      </c>
      <c r="IP86" s="116">
        <f t="shared" ca="1" si="1256"/>
        <v>0</v>
      </c>
      <c r="IQ86" s="116">
        <f t="shared" ca="1" si="1256"/>
        <v>0</v>
      </c>
      <c r="IR86" s="545">
        <f t="shared" ca="1" si="1257"/>
        <v>0</v>
      </c>
      <c r="IS86" s="545">
        <f t="shared" ca="1" si="1257"/>
        <v>0</v>
      </c>
      <c r="IT86" s="545">
        <f t="shared" ca="1" si="1257"/>
        <v>0</v>
      </c>
      <c r="IU86" s="545">
        <f t="shared" ca="1" si="1257"/>
        <v>0</v>
      </c>
      <c r="IV86" s="545">
        <f t="shared" ca="1" si="1257"/>
        <v>0</v>
      </c>
      <c r="IW86" s="545">
        <f t="shared" ca="1" si="1257"/>
        <v>0</v>
      </c>
      <c r="IX86" s="545">
        <f t="shared" ca="1" si="1257"/>
        <v>0</v>
      </c>
      <c r="IY86" s="545">
        <f t="shared" ca="1" si="1257"/>
        <v>0</v>
      </c>
      <c r="IZ86" s="545">
        <f t="shared" ca="1" si="1257"/>
        <v>0</v>
      </c>
      <c r="JA86" s="545">
        <f t="shared" ca="1" si="1257"/>
        <v>0</v>
      </c>
      <c r="JB86" s="545">
        <f t="shared" ca="1" si="1257"/>
        <v>0</v>
      </c>
      <c r="JC86" s="545">
        <f t="shared" ca="1" si="1257"/>
        <v>0</v>
      </c>
      <c r="JD86" s="545">
        <f t="shared" ca="1" si="1257"/>
        <v>0</v>
      </c>
      <c r="JE86" s="545">
        <f t="shared" ca="1" si="1257"/>
        <v>0</v>
      </c>
      <c r="JF86" s="545">
        <f t="shared" ca="1" si="1257"/>
        <v>0</v>
      </c>
      <c r="JG86" s="545">
        <f t="shared" ca="1" si="1257"/>
        <v>0</v>
      </c>
      <c r="JH86" s="545">
        <f t="shared" ca="1" si="1258"/>
        <v>0</v>
      </c>
      <c r="JI86" s="545">
        <f t="shared" ca="1" si="1258"/>
        <v>0</v>
      </c>
      <c r="JJ86" s="545">
        <f t="shared" ca="1" si="1258"/>
        <v>0</v>
      </c>
      <c r="JK86" s="545">
        <f t="shared" ca="1" si="1258"/>
        <v>0</v>
      </c>
      <c r="JL86" s="19">
        <f t="shared" ca="1" si="1259"/>
        <v>0</v>
      </c>
      <c r="JM86" s="5">
        <f t="shared" ca="1" si="1260"/>
        <v>19</v>
      </c>
      <c r="JN86" s="9"/>
      <c r="JO86" s="5">
        <f t="shared" ca="1" si="1261"/>
        <v>1</v>
      </c>
      <c r="JP86" s="5" t="b">
        <f t="shared" ca="1" si="1261"/>
        <v>0</v>
      </c>
      <c r="JQ86" s="19">
        <f t="shared" ca="1" si="1262"/>
        <v>0</v>
      </c>
      <c r="JR86" s="5">
        <f t="shared" ca="1" si="1263"/>
        <v>0</v>
      </c>
      <c r="JS86" s="5">
        <f t="shared" ca="1" si="1264"/>
        <v>0.01</v>
      </c>
      <c r="JT86" s="5">
        <f t="shared" si="1265"/>
        <v>0</v>
      </c>
      <c r="JU86" s="19">
        <f t="shared" ca="1" si="1262"/>
        <v>0</v>
      </c>
      <c r="JV86" s="5">
        <f t="shared" ca="1" si="1266"/>
        <v>60</v>
      </c>
      <c r="JW86" s="5">
        <f t="shared" si="1267"/>
        <v>1</v>
      </c>
      <c r="JX86" s="19">
        <f t="shared" ca="1" si="1262"/>
        <v>1</v>
      </c>
      <c r="JY86" s="19">
        <f t="shared" ca="1" si="1262"/>
        <v>1</v>
      </c>
      <c r="JZ86" s="19">
        <f t="shared" ca="1" si="1262"/>
        <v>1</v>
      </c>
      <c r="KA86" s="19">
        <f t="shared" ca="1" si="1262"/>
        <v>1</v>
      </c>
      <c r="KB86" s="19">
        <f t="shared" ca="1" si="1262"/>
        <v>1</v>
      </c>
      <c r="KC86" s="19">
        <f t="shared" ca="1" si="1262"/>
        <v>0</v>
      </c>
      <c r="KD86" s="19">
        <f t="shared" ca="1" si="1262"/>
        <v>0</v>
      </c>
      <c r="KE86" s="19">
        <f t="shared" ca="1" si="1262"/>
        <v>1</v>
      </c>
      <c r="KF86" s="19">
        <f t="shared" ca="1" si="1262"/>
        <v>0</v>
      </c>
      <c r="KG86" s="19">
        <f t="shared" ca="1" si="1262"/>
        <v>0</v>
      </c>
      <c r="KH86" s="19">
        <f t="shared" ca="1" si="1262"/>
        <v>0</v>
      </c>
      <c r="KI86" s="19">
        <f t="shared" ca="1" si="1262"/>
        <v>1</v>
      </c>
      <c r="KJ86" s="19">
        <f t="shared" ca="1" si="1262"/>
        <v>0</v>
      </c>
      <c r="KK86" s="19">
        <f t="shared" ca="1" si="1262"/>
        <v>1</v>
      </c>
      <c r="KL86" s="19">
        <f t="shared" ca="1" si="1262"/>
        <v>0</v>
      </c>
      <c r="KM86" s="19">
        <f t="shared" ca="1" si="1262"/>
        <v>0</v>
      </c>
      <c r="KN86" s="19">
        <f t="shared" ca="1" si="1262"/>
        <v>0</v>
      </c>
      <c r="KO86" s="19">
        <f t="shared" ca="1" si="1262"/>
        <v>0</v>
      </c>
      <c r="KP86" s="19">
        <f t="shared" ca="1" si="1262"/>
        <v>0</v>
      </c>
      <c r="KQ86" s="19">
        <f t="shared" ca="1" si="1262"/>
        <v>0</v>
      </c>
      <c r="KR86" s="19">
        <f t="shared" ca="1" si="1262"/>
        <v>0</v>
      </c>
      <c r="KS86" s="19">
        <f t="shared" ca="1" si="1262"/>
        <v>0</v>
      </c>
      <c r="KT86" s="19">
        <f t="shared" ca="1" si="1262"/>
        <v>0</v>
      </c>
      <c r="KU86" s="19">
        <f t="shared" ca="1" si="1262"/>
        <v>0</v>
      </c>
      <c r="KV86" s="19">
        <f t="shared" ca="1" si="1262"/>
        <v>0</v>
      </c>
      <c r="KW86" s="19">
        <f t="shared" ca="1" si="1262"/>
        <v>0</v>
      </c>
      <c r="KX86" s="19">
        <f t="shared" ca="1" si="1262"/>
        <v>0</v>
      </c>
      <c r="KY86" s="19">
        <f t="shared" ca="1" si="1262"/>
        <v>0</v>
      </c>
      <c r="KZ86" s="19">
        <f t="shared" ca="1" si="1262"/>
        <v>0</v>
      </c>
      <c r="LA86" s="19">
        <f t="shared" ca="1" si="1262"/>
        <v>0</v>
      </c>
      <c r="LB86" s="19">
        <f t="shared" ca="1" si="1262"/>
        <v>0</v>
      </c>
      <c r="LC86" s="19">
        <f t="shared" ca="1" si="1262"/>
        <v>0</v>
      </c>
      <c r="LD86" s="19">
        <f t="shared" ca="1" si="1262"/>
        <v>0</v>
      </c>
      <c r="LE86" s="19">
        <f t="shared" ca="1" si="1262"/>
        <v>0</v>
      </c>
      <c r="LF86" s="19">
        <f t="shared" ca="1" si="1262"/>
        <v>0</v>
      </c>
      <c r="LG86" s="5">
        <f t="shared" ca="1" si="1268"/>
        <v>0</v>
      </c>
      <c r="LH86" s="5">
        <f t="shared" ca="1" si="1268"/>
        <v>0</v>
      </c>
      <c r="LI86" s="5">
        <f t="shared" ca="1" si="1268"/>
        <v>0.05</v>
      </c>
      <c r="LJ86" s="5">
        <f t="shared" ca="1" si="1268"/>
        <v>0.05</v>
      </c>
      <c r="LK86" s="19">
        <f t="shared" ca="1" si="1262"/>
        <v>0</v>
      </c>
      <c r="LL86" s="19">
        <f t="shared" ca="1" si="1262"/>
        <v>0</v>
      </c>
      <c r="LM86" s="19">
        <f t="shared" ca="1" si="1262"/>
        <v>0</v>
      </c>
      <c r="LN86" s="19">
        <f t="shared" ca="1" si="1262"/>
        <v>0</v>
      </c>
      <c r="LO86" s="19">
        <f t="shared" ca="1" si="1262"/>
        <v>0</v>
      </c>
      <c r="LP86" s="19">
        <f t="shared" ca="1" si="1262"/>
        <v>0</v>
      </c>
      <c r="LQ86" s="19">
        <f t="shared" ca="1" si="1262"/>
        <v>0</v>
      </c>
      <c r="LR86" s="19">
        <f t="shared" ca="1" si="1262"/>
        <v>1</v>
      </c>
      <c r="LS86" s="19">
        <f t="shared" ca="1" si="1262"/>
        <v>0</v>
      </c>
      <c r="LT86" s="19">
        <f t="shared" ca="1" si="1262"/>
        <v>0</v>
      </c>
      <c r="LU86" s="19">
        <f t="shared" ca="1" si="1262"/>
        <v>0</v>
      </c>
      <c r="LV86" s="19">
        <f t="shared" ca="1" si="1262"/>
        <v>0</v>
      </c>
      <c r="LW86" s="19">
        <f t="shared" ca="1" si="1262"/>
        <v>1</v>
      </c>
      <c r="LX86" s="9"/>
      <c r="LY86" s="5" t="b">
        <f t="shared" ca="1" si="1269"/>
        <v>0</v>
      </c>
      <c r="LZ86" s="461" t="str">
        <f t="shared" ca="1" si="1270"/>
        <v>-</v>
      </c>
      <c r="MA86" s="461" t="str">
        <f t="shared" ca="1" si="1270"/>
        <v>-</v>
      </c>
      <c r="MB86" s="608">
        <v>0.23</v>
      </c>
      <c r="MC86" s="461" t="str">
        <f t="shared" ca="1" si="1270"/>
        <v>-</v>
      </c>
      <c r="MD86" s="5" t="b">
        <f t="shared" ca="1" si="1271"/>
        <v>1</v>
      </c>
      <c r="ME86" s="5" t="b">
        <f t="shared" ca="1" si="1271"/>
        <v>0</v>
      </c>
      <c r="MF86" s="5" t="b">
        <f t="shared" ca="1" si="1271"/>
        <v>0</v>
      </c>
      <c r="MG86" s="135">
        <f t="shared" ca="1" si="1272"/>
        <v>1</v>
      </c>
      <c r="MH86" s="135">
        <f t="shared" ca="1" si="1272"/>
        <v>1</v>
      </c>
      <c r="MI86" s="5" t="b">
        <f t="shared" ca="1" si="1273"/>
        <v>0</v>
      </c>
      <c r="MJ86" s="5" t="b">
        <f t="shared" ca="1" si="1273"/>
        <v>0</v>
      </c>
      <c r="MK86" s="5" t="b">
        <f t="shared" ca="1" si="1273"/>
        <v>1</v>
      </c>
      <c r="ML86" s="5" t="b">
        <f t="shared" ca="1" si="1273"/>
        <v>0</v>
      </c>
      <c r="MM86" s="5">
        <f t="shared" ca="1" si="1274"/>
        <v>1</v>
      </c>
      <c r="MN86" s="5">
        <f t="shared" ca="1" si="1274"/>
        <v>0.66</v>
      </c>
      <c r="MO86" s="5" t="b">
        <f t="shared" ca="1" si="1275"/>
        <v>1</v>
      </c>
      <c r="MP86" s="5" t="str" cm="1">
        <f t="array" aca="1" ref="MP86" ca="1">IF(OR(MQ86:MQ86&lt;&gt;"-"),TRUE,"-")</f>
        <v>-</v>
      </c>
      <c r="MQ86" s="19" t="str">
        <f t="shared" ca="1" si="1276"/>
        <v>-</v>
      </c>
      <c r="MR86" s="5" t="str">
        <f t="array" aca="1" ref="MR86" ca="1">IF(OR(MS86:MY86&lt;&gt;"-"),TRUE,"-")</f>
        <v>-</v>
      </c>
      <c r="MS86" s="19" t="str">
        <f t="shared" ca="1" si="1277"/>
        <v>-</v>
      </c>
      <c r="MT86" s="19" t="str">
        <f t="shared" ca="1" si="1277"/>
        <v>-</v>
      </c>
      <c r="MU86" s="19" t="str">
        <f t="shared" ca="1" si="1277"/>
        <v>-</v>
      </c>
      <c r="MV86" s="19" t="str">
        <f t="shared" ca="1" si="1277"/>
        <v>-</v>
      </c>
      <c r="MW86" s="19" t="str">
        <f t="shared" ca="1" si="1277"/>
        <v>-</v>
      </c>
      <c r="MX86" s="19" t="str">
        <f t="shared" ca="1" si="1277"/>
        <v>-</v>
      </c>
      <c r="MY86" s="19" t="str">
        <f t="shared" ca="1" si="1277"/>
        <v>-</v>
      </c>
      <c r="MZ86" s="19" t="str">
        <f t="shared" ca="1" si="1277"/>
        <v>-</v>
      </c>
      <c r="NA86" s="19" t="str">
        <f t="shared" ca="1" si="1277"/>
        <v>-</v>
      </c>
      <c r="NB86" s="19" t="str">
        <f t="shared" ca="1" si="1277"/>
        <v>-</v>
      </c>
      <c r="NC86" s="19" t="b">
        <f t="shared" ca="1" si="1278"/>
        <v>1</v>
      </c>
      <c r="ND86" s="19">
        <f t="shared" ca="1" si="1278"/>
        <v>0</v>
      </c>
      <c r="NE86" s="5" t="str">
        <f t="shared" ca="1" si="1279"/>
        <v>-</v>
      </c>
      <c r="NF86" s="5" t="str">
        <f t="shared" ca="1" si="1279"/>
        <v>-</v>
      </c>
      <c r="NG86" s="5" t="str">
        <f t="shared" ca="1" si="1279"/>
        <v>-</v>
      </c>
      <c r="NH86" s="5" t="str">
        <f t="shared" ca="1" si="1279"/>
        <v>-</v>
      </c>
      <c r="NI86" s="19" t="str">
        <f t="shared" ca="1" si="1280"/>
        <v>-</v>
      </c>
      <c r="NJ86" s="19" t="str">
        <f t="shared" ca="1" si="1280"/>
        <v>-</v>
      </c>
      <c r="NK86" s="19" t="str">
        <f t="shared" ca="1" si="1280"/>
        <v>-</v>
      </c>
      <c r="NL86" s="19" t="str">
        <f t="shared" ca="1" si="1280"/>
        <v>-</v>
      </c>
      <c r="NM86" s="19" t="str">
        <f t="shared" ca="1" si="1280"/>
        <v>-</v>
      </c>
      <c r="NN86" s="19" t="str">
        <f t="shared" ca="1" si="1280"/>
        <v>-</v>
      </c>
      <c r="NO86" s="5" t="str">
        <f t="shared" ca="1" si="1281"/>
        <v>-</v>
      </c>
      <c r="NP86" s="5">
        <f t="shared" ca="1" si="1281"/>
        <v>500</v>
      </c>
      <c r="NQ86" s="5">
        <f t="shared" ca="1" si="1281"/>
        <v>500</v>
      </c>
      <c r="NR86" s="5" t="str">
        <f t="shared" ca="1" si="1281"/>
        <v>-</v>
      </c>
      <c r="NS86" s="5" t="str">
        <f t="shared" ca="1" si="1281"/>
        <v>-</v>
      </c>
      <c r="NT86" s="5" t="str">
        <f t="shared" ca="1" si="1281"/>
        <v>-</v>
      </c>
      <c r="NU86" s="5">
        <f t="shared" ca="1" si="1282"/>
        <v>1</v>
      </c>
      <c r="NV86" s="9"/>
      <c r="NW86" s="19">
        <f t="shared" ca="1" si="1280"/>
        <v>70</v>
      </c>
      <c r="NX86" s="19">
        <f t="shared" ca="1" si="1280"/>
        <v>50</v>
      </c>
      <c r="NY86" s="461">
        <v>70</v>
      </c>
      <c r="NZ86" s="19">
        <f t="shared" ca="1" si="1283"/>
        <v>65</v>
      </c>
      <c r="OA86" s="5">
        <f t="shared" ca="1" si="1284"/>
        <v>1</v>
      </c>
      <c r="OB86" s="5">
        <f t="shared" ca="1" si="1285"/>
        <v>1</v>
      </c>
      <c r="OC86" s="5">
        <f t="shared" ca="1" si="1286"/>
        <v>1</v>
      </c>
      <c r="OD86" s="9"/>
      <c r="OE86" s="19" t="b">
        <f t="shared" ca="1" si="1287"/>
        <v>0</v>
      </c>
      <c r="OF86" s="19" t="b">
        <f t="shared" ca="1" si="1287"/>
        <v>0</v>
      </c>
      <c r="OG86" s="19">
        <f t="shared" ca="1" si="1283"/>
        <v>1</v>
      </c>
      <c r="OH86" s="19">
        <f t="shared" ca="1" si="1283"/>
        <v>1</v>
      </c>
      <c r="OI86" s="135">
        <f t="shared" ca="1" si="1288"/>
        <v>1</v>
      </c>
      <c r="OJ86" s="135">
        <f t="shared" ca="1" si="1288"/>
        <v>1</v>
      </c>
      <c r="OK86" s="135">
        <f t="shared" ca="1" si="1288"/>
        <v>1</v>
      </c>
      <c r="OL86" s="135">
        <f t="shared" ca="1" si="1288"/>
        <v>1</v>
      </c>
      <c r="OM86" s="135">
        <f t="shared" ca="1" si="1288"/>
        <v>1</v>
      </c>
      <c r="ON86" s="135">
        <f t="shared" ca="1" si="1288"/>
        <v>1</v>
      </c>
      <c r="OO86" s="135">
        <f t="shared" ca="1" si="1288"/>
        <v>1</v>
      </c>
      <c r="OP86" s="135">
        <f t="shared" ca="1" si="1288"/>
        <v>1</v>
      </c>
      <c r="OQ86" s="9"/>
      <c r="OR86" s="5" t="str" cm="1">
        <f t="array" aca="1" ref="OR86" ca="1">INDEX(i.LMU_Area,$K86,OR$26)</f>
        <v>-</v>
      </c>
      <c r="OS86" s="5" t="str" cm="1">
        <f t="array" aca="1" ref="OS86" ca="1">INDEX(i.LMU_Area,$K86,OS$26)</f>
        <v>-</v>
      </c>
      <c r="OT86" s="5" t="str" cm="1">
        <f t="array" aca="1" ref="OT86" ca="1">INDEX(i.LMU_Area,$K86,OT$26)</f>
        <v>-</v>
      </c>
      <c r="OU86" s="5" t="str" cm="1">
        <f t="array" aca="1" ref="OU86" ca="1">INDEX(i.LMU_Area,$K86,OU$26)</f>
        <v>-</v>
      </c>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5" t="str" cm="1">
        <f t="array" aca="1" ref="TF86" ca="1">INDEX(i.LMU_Area,$K86,TF$26)</f>
        <v>-</v>
      </c>
      <c r="TG86" s="5" t="str" cm="1">
        <f t="array" aca="1" ref="TG86" ca="1">INDEX(i.LMU_Area,$K86,TG$26)</f>
        <v>-</v>
      </c>
      <c r="TH86" s="5" t="str" cm="1">
        <f t="array" aca="1" ref="TH86" ca="1">INDEX(i.LMU_Area,$K86,TH$26)</f>
        <v>-</v>
      </c>
      <c r="TI86" s="5" t="str" cm="1">
        <f t="array" aca="1" ref="TI86" ca="1">INDEX(i.LMU_Area,$K86,TI$26)</f>
        <v>-</v>
      </c>
      <c r="TJ86" s="5" t="str" cm="1">
        <f t="array" aca="1" ref="TJ86" ca="1">INDEX(i.LMU_Area,$K86,TJ$26)</f>
        <v>-</v>
      </c>
      <c r="TK86" s="5" t="str" cm="1">
        <f t="array" aca="1" ref="TK86" ca="1">INDEX(i.LMU_Area,$K86,TK$26)</f>
        <v>-</v>
      </c>
      <c r="TL86" s="5" t="str" cm="1">
        <f t="array" aca="1" ref="TL86" ca="1">INDEX(i.LMU_Area,$K86,TL$26)</f>
        <v>-</v>
      </c>
      <c r="TM86" s="5" t="str" cm="1">
        <f t="array" aca="1" ref="TM86" ca="1">INDEX(i.LMU_Area,$K86,TM$26)</f>
        <v>-</v>
      </c>
      <c r="TN86" s="5" t="str" cm="1">
        <f t="array" aca="1" ref="TN86" ca="1">INDEX(i.LMU_Area,$K86,TN$26)</f>
        <v>-</v>
      </c>
      <c r="TO86" s="5" t="str" cm="1">
        <f t="array" aca="1" ref="TO86" ca="1">INDEX(i.LMU_Area,$K86,TO$26)</f>
        <v>-</v>
      </c>
      <c r="TP86" s="5" t="str" cm="1">
        <f t="array" aca="1" ref="TP86" ca="1">INDEX(i.LMU_Area,$K86,TP$26)</f>
        <v>-</v>
      </c>
      <c r="TQ86" s="5" t="str" cm="1">
        <f t="array" aca="1" ref="TQ86" ca="1">INDEX(i.LMU_Area,$K86,TQ$26)</f>
        <v>-</v>
      </c>
      <c r="TR86" s="5" t="str" cm="1">
        <f t="array" aca="1" ref="TR86" ca="1">INDEX(i.LMU_Area,$K86,TR$26)</f>
        <v>-</v>
      </c>
      <c r="TS86" s="5" t="str" cm="1">
        <f t="array" aca="1" ref="TS86" ca="1">INDEX(i.LMU_Area,$K86,TS$26)</f>
        <v>-</v>
      </c>
      <c r="TT86" s="5" t="str" cm="1">
        <f t="array" aca="1" ref="TT86" ca="1">INDEX(i.LMU_Area,$K86,TT$26)</f>
        <v>-</v>
      </c>
      <c r="TU86" s="5" t="str" cm="1">
        <f t="array" aca="1" ref="TU86" ca="1">INDEX(i.LMU_Area,$K86,TU$26)</f>
        <v>-</v>
      </c>
      <c r="TV86" s="5" t="str" cm="1">
        <f t="array" aca="1" ref="TV86" ca="1">INDEX(i.LMU_Area,$K86,TV$26)</f>
        <v>-</v>
      </c>
      <c r="TW86" s="5" t="str" cm="1">
        <f t="array" aca="1" ref="TW86" ca="1">INDEX(i.LMU_Area,$K86,TW$26)</f>
        <v>-</v>
      </c>
      <c r="TX86" s="5" t="str" cm="1">
        <f t="array" aca="1" ref="TX86" ca="1">INDEX(i.LMU_Area,$K86,TX$26)</f>
        <v>-</v>
      </c>
      <c r="TY86" s="5" t="str" cm="1">
        <f t="array" aca="1" ref="TY86" ca="1">INDEX(i.LMU_Area,$K86,TY$26)</f>
        <v>-</v>
      </c>
      <c r="TZ86" s="5" t="str" cm="1">
        <f t="array" aca="1" ref="TZ86" ca="1">INDEX(i.LMU_Area,$K86,TZ$26)</f>
        <v>-</v>
      </c>
      <c r="UA86" s="5" t="str" cm="1">
        <f t="array" aca="1" ref="UA86" ca="1">INDEX(i.LMU_Area,$K86,UA$26)</f>
        <v>-</v>
      </c>
      <c r="UB86" s="5" t="str" cm="1">
        <f t="array" aca="1" ref="UB86" ca="1">INDEX(i.LMU_Area,$K86,UB$26)</f>
        <v>-</v>
      </c>
      <c r="UC86" s="5" t="str" cm="1">
        <f t="array" aca="1" ref="UC86" ca="1">INDEX(i.LMU_Area,$K86,UC$26)</f>
        <v>-</v>
      </c>
      <c r="UD86" s="5" t="str" cm="1">
        <f t="array" aca="1" ref="UD86" ca="1">INDEX(i.LMU_Area,$K86,UD$26)</f>
        <v>-</v>
      </c>
      <c r="UE86" s="5" t="str" cm="1">
        <f t="array" aca="1" ref="UE86" ca="1">INDEX(i.LMU_Area,$K86,UE$26)</f>
        <v>-</v>
      </c>
      <c r="UF86" s="5" t="str" cm="1">
        <f t="array" aca="1" ref="UF86" ca="1">INDEX(i.LMU_Area,$K86,UF$26)</f>
        <v>-</v>
      </c>
      <c r="UG86" s="5" t="str" cm="1">
        <f t="array" aca="1" ref="UG86" ca="1">INDEX(i.LMU_Area,$K86,UG$26)</f>
        <v>-</v>
      </c>
      <c r="UH86" s="5" t="str" cm="1">
        <f t="array" aca="1" ref="UH86" ca="1">INDEX(i.LMU_Area,$K86,UH$26)</f>
        <v>-</v>
      </c>
      <c r="UI86" s="5" t="str" cm="1">
        <f t="array" aca="1" ref="UI86" ca="1">INDEX(i.LMU_Area,$K86,UI$26)</f>
        <v>-</v>
      </c>
      <c r="UJ86" s="5" t="str" cm="1">
        <f t="array" aca="1" ref="UJ86" ca="1">INDEX(i.LMU_Area,$K86,UJ$26)</f>
        <v>-</v>
      </c>
      <c r="UK86" s="5" t="str" cm="1">
        <f t="array" aca="1" ref="UK86" ca="1">INDEX(i.LMU_Area,$K86,UK$26)</f>
        <v>-</v>
      </c>
      <c r="UL86" s="5" t="str" cm="1">
        <f t="array" aca="1" ref="UL86" ca="1">INDEX(i.LMU_Area,$K86,UL$26)</f>
        <v>-</v>
      </c>
      <c r="UM86" s="5" t="str" cm="1">
        <f t="array" aca="1" ref="UM86" ca="1">INDEX(i.LMU_Area,$K86,UM$26)</f>
        <v>-</v>
      </c>
      <c r="UN86" s="5" t="str" cm="1">
        <f t="array" aca="1" ref="UN86" ca="1">INDEX(i.LMU_Area,$K86,UN$26)</f>
        <v>-</v>
      </c>
      <c r="UO86" s="5" t="str" cm="1">
        <f t="array" aca="1" ref="UO86" ca="1">INDEX(i.LMU_Area,$K86,UO$26)</f>
        <v>-</v>
      </c>
      <c r="UP86" s="5" t="str" cm="1">
        <f t="array" aca="1" ref="UP86" ca="1">INDEX(i.LMU_Area,$K86,UP$26)</f>
        <v>-</v>
      </c>
      <c r="UQ86" s="5" t="str" cm="1">
        <f t="array" aca="1" ref="UQ86" ca="1">INDEX(i.LMU_Area,$K86,UQ$26)</f>
        <v>-</v>
      </c>
      <c r="UR86" s="5" t="str" cm="1">
        <f t="array" aca="1" ref="UR86" ca="1">INDEX(i.LMU_Area,$K86,UR$26)</f>
        <v>-</v>
      </c>
      <c r="US86" s="5" t="str" cm="1">
        <f t="array" aca="1" ref="US86" ca="1">INDEX(i.LMU_Area,$K86,US$26)</f>
        <v>-</v>
      </c>
      <c r="UT86" s="5" t="str" cm="1">
        <f t="array" aca="1" ref="UT86" ca="1">INDEX(i.LMU_Area,$K86,UT$26)</f>
        <v>-</v>
      </c>
      <c r="UU86" s="5" t="str" cm="1">
        <f t="array" aca="1" ref="UU86" ca="1">INDEX(i.LMU_Area,$K86,UU$26)</f>
        <v>-</v>
      </c>
      <c r="UV86" s="5" t="str" cm="1">
        <f t="array" aca="1" ref="UV86" ca="1">INDEX(i.LMU_Area,$K86,UV$26)</f>
        <v>-</v>
      </c>
      <c r="UW86" s="5" t="str" cm="1">
        <f t="array" aca="1" ref="UW86" ca="1">INDEX(i.LMU_Area,$K86,UW$26)</f>
        <v>-</v>
      </c>
      <c r="UX86" s="5" t="str" cm="1">
        <f t="array" aca="1" ref="UX86" ca="1">INDEX(i.LMU_Area,$K86,UX$26)</f>
        <v>-</v>
      </c>
      <c r="UY86" s="5" t="str" cm="1">
        <f t="array" aca="1" ref="UY86" ca="1">INDEX(i.LMU_Area,$K86,UY$26)</f>
        <v>-</v>
      </c>
      <c r="UZ86" s="5" t="str" cm="1">
        <f t="array" aca="1" ref="UZ86" ca="1">INDEX(i.LMU_Area,$K86,UZ$26)</f>
        <v>-</v>
      </c>
      <c r="VA86" s="5" t="str" cm="1">
        <f t="array" aca="1" ref="VA86" ca="1">INDEX(i.LMU_Area,$K86,VA$26)</f>
        <v>-</v>
      </c>
      <c r="VB86" s="5" t="str" cm="1">
        <f t="array" aca="1" ref="VB86" ca="1">INDEX(i.LMU_Area,$K86,VB$26)</f>
        <v>-</v>
      </c>
      <c r="VC86" s="5" t="str" cm="1">
        <f t="array" aca="1" ref="VC86" ca="1">INDEX(i.LMU_Area,$K86,VC$26)</f>
        <v>-</v>
      </c>
      <c r="VD86" s="5" t="str" cm="1">
        <f t="array" aca="1" ref="VD86" ca="1">INDEX(i.LMU_Area,$K86,VD$26)</f>
        <v>-</v>
      </c>
      <c r="VE86" s="5" t="str" cm="1">
        <f t="array" aca="1" ref="VE86" ca="1">INDEX(i.LMU_Area,$K86,VE$26)</f>
        <v>-</v>
      </c>
      <c r="VF86" s="5" t="str" cm="1">
        <f t="array" aca="1" ref="VF86" ca="1">INDEX(i.LMU_Area,$K86,VF$26)</f>
        <v>-</v>
      </c>
      <c r="VG86" s="5" t="str" cm="1">
        <f t="array" aca="1" ref="VG86" ca="1">INDEX(i.LMU_Area,$K86,VG$26)</f>
        <v>-</v>
      </c>
      <c r="VH86" s="5" t="str" cm="1">
        <f t="array" aca="1" ref="VH86" ca="1">INDEX(i.LMU_Area,$K86,VH$26)</f>
        <v>-</v>
      </c>
      <c r="VI86" s="5" t="str" cm="1">
        <f t="array" aca="1" ref="VI86" ca="1">INDEX(i.LMU_Area,$K86,VI$26)</f>
        <v>-</v>
      </c>
      <c r="VJ86" s="5" t="str" cm="1">
        <f t="array" aca="1" ref="VJ86" ca="1">INDEX(i.LMU_Area,$K86,VJ$26)</f>
        <v>-</v>
      </c>
      <c r="VK86" s="5" t="str" cm="1">
        <f t="array" aca="1" ref="VK86" ca="1">INDEX(i.LMU_Area,$K86,VK$26)</f>
        <v>-</v>
      </c>
      <c r="VL86" s="5" t="str" cm="1">
        <f t="array" aca="1" ref="VL86" ca="1">INDEX(i.LMU_Area,$K86,VL$26)</f>
        <v>-</v>
      </c>
      <c r="VM86" s="5" t="str" cm="1">
        <f t="array" aca="1" ref="VM86" ca="1">INDEX(i.LMU_Area,$K86,VM$26)</f>
        <v>-</v>
      </c>
      <c r="VN86" s="5" t="str" cm="1">
        <f t="array" aca="1" ref="VN86" ca="1">INDEX(i.LMU_Area,$K86,VN$26)</f>
        <v>-</v>
      </c>
      <c r="VO86" s="5" t="str" cm="1">
        <f t="array" aca="1" ref="VO86" ca="1">INDEX(i.LMU_Area,$K86,VO$26)</f>
        <v>-</v>
      </c>
      <c r="VP86" s="5" t="str" cm="1">
        <f t="array" aca="1" ref="VP86" ca="1">INDEX(i.LMU_Area,$K86,VP$26)</f>
        <v>-</v>
      </c>
      <c r="VQ86" s="5" t="str" cm="1">
        <f t="array" aca="1" ref="VQ86" ca="1">INDEX(i.LMU_Area,$K86,VQ$26)</f>
        <v>-</v>
      </c>
      <c r="VR86" s="5" t="str" cm="1">
        <f t="array" aca="1" ref="VR86" ca="1">INDEX(i.LMU_Area,$K86,VR$26)</f>
        <v>-</v>
      </c>
      <c r="VS86" s="5" t="str" cm="1">
        <f t="array" aca="1" ref="VS86" ca="1">INDEX(i.LMU_Area,$K86,VS$26)</f>
        <v>-</v>
      </c>
      <c r="VT86" s="5" t="str" cm="1">
        <f t="array" aca="1" ref="VT86" ca="1">INDEX(i.LMU_Area,$K86,VT$26)</f>
        <v>-</v>
      </c>
      <c r="VU86" s="5" t="str" cm="1">
        <f t="array" aca="1" ref="VU86" ca="1">INDEX(i.LMU_Area,$K86,VU$26)</f>
        <v>-</v>
      </c>
      <c r="VV86" s="5" t="str" cm="1">
        <f t="array" aca="1" ref="VV86" ca="1">INDEX(i.LMU_Area,$K86,VV$26)</f>
        <v>-</v>
      </c>
      <c r="VW86" s="5" t="str" cm="1">
        <f t="array" aca="1" ref="VW86" ca="1">INDEX(i.LMU_Area,$K86,VW$26)</f>
        <v>-</v>
      </c>
      <c r="VX86" s="5" t="str" cm="1">
        <f t="array" aca="1" ref="VX86" ca="1">INDEX(i.LMU_Area,$K86,VX$26)</f>
        <v>-</v>
      </c>
      <c r="VY86" s="5" t="str" cm="1">
        <f t="array" aca="1" ref="VY86" ca="1">INDEX(i.LMU_Area,$K86,VY$26)</f>
        <v>-</v>
      </c>
      <c r="VZ86" s="5" t="str" cm="1">
        <f t="array" aca="1" ref="VZ86" ca="1">INDEX(i.LMU_Area,$K86,VZ$26)</f>
        <v>-</v>
      </c>
      <c r="WA86" s="5" t="str" cm="1">
        <f t="array" aca="1" ref="WA86" ca="1">INDEX(i.LMU_Area,$K86,WA$26)</f>
        <v>-</v>
      </c>
      <c r="WB86" s="5" t="str" cm="1">
        <f t="array" aca="1" ref="WB86" ca="1">INDEX(i.LMU_Area,$K86,WB$26)</f>
        <v>-</v>
      </c>
      <c r="WC86" s="5" t="str" cm="1">
        <f t="array" aca="1" ref="WC86" ca="1">INDEX(i.LMU_Area,$K86,WC$26)</f>
        <v>-</v>
      </c>
      <c r="WD86" s="5" t="str" cm="1">
        <f t="array" aca="1" ref="WD86" ca="1">INDEX(i.LMU_Area,$K86,WD$26)</f>
        <v>-</v>
      </c>
      <c r="WE86" s="5" t="str" cm="1">
        <f t="array" aca="1" ref="WE86" ca="1">INDEX(i.LMU_Area,$K86,WE$26)</f>
        <v>-</v>
      </c>
      <c r="WF86" s="5" t="str" cm="1">
        <f t="array" aca="1" ref="WF86" ca="1">INDEX(i.LMU_Area,$K86,WF$26)</f>
        <v>-</v>
      </c>
      <c r="WG86" s="5" t="str" cm="1">
        <f t="array" aca="1" ref="WG86" ca="1">INDEX(i.LMU_Area,$K86,WG$26)</f>
        <v>-</v>
      </c>
      <c r="WH86" s="5" t="str" cm="1">
        <f t="array" aca="1" ref="WH86" ca="1">INDEX(i.LMU_Area,$K86,WH$26)</f>
        <v>-</v>
      </c>
      <c r="WI86" s="5" t="str" cm="1">
        <f t="array" aca="1" ref="WI86" ca="1">INDEX(i.LMU_Area,$K86,WI$26)</f>
        <v>-</v>
      </c>
      <c r="WJ86" s="5" t="str" cm="1">
        <f t="array" aca="1" ref="WJ86" ca="1">INDEX(i.LMU_Area,$K86,WJ$26)</f>
        <v>-</v>
      </c>
      <c r="WK86" s="5" t="str" cm="1">
        <f t="array" aca="1" ref="WK86" ca="1">INDEX(i.LMU_Area,$K86,WK$26)</f>
        <v>-</v>
      </c>
      <c r="WL86" s="5" t="str" cm="1">
        <f t="array" aca="1" ref="WL86" ca="1">INDEX(i.LMU_Area,$K86,WL$26)</f>
        <v>-</v>
      </c>
      <c r="WM86" s="5" t="str" cm="1">
        <f t="array" aca="1" ref="WM86" ca="1">INDEX(i.LMU_Area,$K86,WM$26)</f>
        <v>-</v>
      </c>
      <c r="WN86" s="5" t="str" cm="1">
        <f t="array" aca="1" ref="WN86" ca="1">INDEX(i.LMU_Area,$K86,WN$26)</f>
        <v>-</v>
      </c>
      <c r="WO86" s="5" t="str" cm="1">
        <f t="array" aca="1" ref="WO86" ca="1">INDEX(i.LMU_Area,$K86,WO$26)</f>
        <v>-</v>
      </c>
      <c r="WP86" s="5" t="str" cm="1">
        <f t="array" aca="1" ref="WP86" ca="1">INDEX(i.LMU_Area,$K86,WP$26)</f>
        <v>-</v>
      </c>
      <c r="WQ86" s="5" t="str" cm="1">
        <f t="array" aca="1" ref="WQ86" ca="1">INDEX(i.LMU_Area,$K86,WQ$26)</f>
        <v>-</v>
      </c>
      <c r="WR86" s="5" t="str" cm="1">
        <f t="array" aca="1" ref="WR86" ca="1">INDEX(i.LMU_Area,$K86,WR$26)</f>
        <v>-</v>
      </c>
      <c r="WS86" s="5" t="str" cm="1">
        <f t="array" aca="1" ref="WS86" ca="1">INDEX(i.LMU_Area,$K86,WS$26)</f>
        <v>-</v>
      </c>
      <c r="WT86" s="5" t="str" cm="1">
        <f t="array" aca="1" ref="WT86" ca="1">INDEX(i.LMU_Area,$K86,WT$26)</f>
        <v>-</v>
      </c>
      <c r="WU86" s="5" t="str" cm="1">
        <f t="array" aca="1" ref="WU86" ca="1">INDEX(i.LMU_Area,$K86,WU$26)</f>
        <v>-</v>
      </c>
      <c r="WV86" s="5" t="str" cm="1">
        <f t="array" aca="1" ref="WV86" ca="1">INDEX(i.LMU_Area,$K86,WV$26)</f>
        <v>-</v>
      </c>
      <c r="WW86" s="5" t="str" cm="1">
        <f t="array" aca="1" ref="WW86" ca="1">INDEX(i.LMU_Area,$K86,WW$26)</f>
        <v>-</v>
      </c>
      <c r="WX86" s="5" t="str" cm="1">
        <f t="array" aca="1" ref="WX86" ca="1">INDEX(i.LMU_Area,$K86,WX$26)</f>
        <v>-</v>
      </c>
      <c r="WY86" s="5" t="str" cm="1">
        <f t="array" aca="1" ref="WY86" ca="1">INDEX(i.LMU_Area,$K86,WY$26)</f>
        <v>-</v>
      </c>
      <c r="WZ86" s="5" t="str" cm="1">
        <f t="array" aca="1" ref="WZ86" ca="1">INDEX(i.LMU_Area,$K86,WZ$26)</f>
        <v>-</v>
      </c>
      <c r="XA86" s="5" t="str" cm="1">
        <f t="array" aca="1" ref="XA86" ca="1">INDEX(i.LMU_Area,$K86,XA$26)</f>
        <v>-</v>
      </c>
      <c r="XB86" s="5" t="str" cm="1">
        <f t="array" aca="1" ref="XB86" ca="1">INDEX(i.LMU_Area,$K86,XB$26)</f>
        <v>-</v>
      </c>
      <c r="XC86" s="5" t="str" cm="1">
        <f t="array" aca="1" ref="XC86" ca="1">INDEX(i.LMU_Area,$K86,XC$26)</f>
        <v>-</v>
      </c>
      <c r="XD86" s="5" t="str" cm="1">
        <f t="array" aca="1" ref="XD86" ca="1">INDEX(i.LMU_Area,$K86,XD$26)</f>
        <v>-</v>
      </c>
      <c r="XE86" s="5" t="str" cm="1">
        <f t="array" aca="1" ref="XE86" ca="1">INDEX(i.LMU_Area,$K86,XE$26)</f>
        <v>-</v>
      </c>
      <c r="XF86" s="5" t="str" cm="1">
        <f t="array" aca="1" ref="XF86" ca="1">INDEX(i.LMU_Area,$K86,XF$26)</f>
        <v>-</v>
      </c>
      <c r="XG86" s="5" t="str" cm="1">
        <f t="array" aca="1" ref="XG86" ca="1">INDEX(i.LMU_Area,$K86,XG$26)</f>
        <v>-</v>
      </c>
      <c r="XH86" s="5" t="str" cm="1">
        <f t="array" aca="1" ref="XH86" ca="1">INDEX(i.LMU_Area,$K86,XH$26)</f>
        <v>-</v>
      </c>
      <c r="XI86" s="5" t="str" cm="1">
        <f t="array" aca="1" ref="XI86" ca="1">INDEX(i.LMU_Area,$K86,XI$26)</f>
        <v>-</v>
      </c>
      <c r="XJ86" s="5" t="str" cm="1">
        <f t="array" aca="1" ref="XJ86" ca="1">INDEX(i.LMU_Area,$K86,XJ$26)</f>
        <v>-</v>
      </c>
      <c r="XK86" s="5" t="str" cm="1">
        <f t="array" aca="1" ref="XK86" ca="1">INDEX(i.LMU_Area,$K86,XK$26)</f>
        <v>-</v>
      </c>
      <c r="XL86" s="5" t="str" cm="1">
        <f t="array" aca="1" ref="XL86" ca="1">INDEX(i.LMU_Area,$K86,XL$26)</f>
        <v>-</v>
      </c>
      <c r="XM86" s="5" t="str" cm="1">
        <f t="array" aca="1" ref="XM86" ca="1">INDEX(i.LMU_Area,$K86,XM$26)</f>
        <v>-</v>
      </c>
      <c r="XN86" s="5" t="str" cm="1">
        <f t="array" aca="1" ref="XN86" ca="1">INDEX(i.LMU_Area,$K86,XN$26)</f>
        <v>-</v>
      </c>
      <c r="XO86" s="5" t="str" cm="1">
        <f t="array" aca="1" ref="XO86" ca="1">INDEX(i.LMU_Area,$K86,XO$26)</f>
        <v>-</v>
      </c>
      <c r="XP86" s="5" t="str" cm="1">
        <f t="array" aca="1" ref="XP86" ca="1">INDEX(i.LMU_Area,$K86,XP$26)</f>
        <v>-</v>
      </c>
      <c r="XQ86" s="5" t="str" cm="1">
        <f t="array" aca="1" ref="XQ86" ca="1">INDEX(i.LMU_Area,$K86,XQ$26)</f>
        <v>-</v>
      </c>
      <c r="XR86" s="5" t="str" cm="1">
        <f t="array" aca="1" ref="XR86" ca="1">INDEX(i.LMU_Area,$K86,XR$26)</f>
        <v>-</v>
      </c>
      <c r="XS86" s="5" t="str" cm="1">
        <f t="array" aca="1" ref="XS86" ca="1">INDEX(i.LMU_Area,$K86,XS$26)</f>
        <v>-</v>
      </c>
      <c r="XT86" s="5" t="str" cm="1">
        <f t="array" aca="1" ref="XT86" ca="1">INDEX(i.LMU_Area,$K86,XT$26)</f>
        <v>-</v>
      </c>
      <c r="XU86" s="5" t="str" cm="1">
        <f t="array" aca="1" ref="XU86" ca="1">INDEX(i.LMU_Area,$K86,XU$26)</f>
        <v>-</v>
      </c>
      <c r="XV86" s="5" t="str" cm="1">
        <f t="array" aca="1" ref="XV86" ca="1">INDEX(i.LMU_Area,$K86,XV$26)</f>
        <v>-</v>
      </c>
      <c r="XW86" s="5" t="str" cm="1">
        <f t="array" aca="1" ref="XW86" ca="1">INDEX(i.LMU_Area,$K86,XW$26)</f>
        <v>-</v>
      </c>
      <c r="XX86" s="5" t="str" cm="1">
        <f t="array" aca="1" ref="XX86" ca="1">INDEX(i.LMU_Area,$K86,XX$26)</f>
        <v>-</v>
      </c>
      <c r="XY86" s="5" t="str" cm="1">
        <f t="array" aca="1" ref="XY86" ca="1">INDEX(i.LMU_Area,$K86,XY$26)</f>
        <v>-</v>
      </c>
      <c r="XZ86" s="5" t="str" cm="1">
        <f t="array" aca="1" ref="XZ86" ca="1">INDEX(i.LMU_Area,$K86,XZ$26)</f>
        <v>-</v>
      </c>
      <c r="YA86" s="5" t="str" cm="1">
        <f t="array" aca="1" ref="YA86" ca="1">INDEX(i.LMU_Area,$K86,YA$26)</f>
        <v>-</v>
      </c>
      <c r="YB86" s="5" t="str" cm="1">
        <f t="array" aca="1" ref="YB86" ca="1">INDEX(i.LMU_Area,$K86,YB$26)</f>
        <v>-</v>
      </c>
      <c r="YC86" s="5" t="str" cm="1">
        <f t="array" aca="1" ref="YC86" ca="1">INDEX(i.LMU_Area,$K86,YC$26)</f>
        <v>-</v>
      </c>
      <c r="YD86" s="5" t="str" cm="1">
        <f t="array" aca="1" ref="YD86" ca="1">INDEX(i.LMU_Area,$K86,YD$26)</f>
        <v>-</v>
      </c>
      <c r="YE86" s="5" t="str" cm="1">
        <f t="array" aca="1" ref="YE86" ca="1">INDEX(i.LMU_Area,$K86,YE$26)</f>
        <v>-</v>
      </c>
      <c r="YF86" s="5" t="str" cm="1">
        <f t="array" aca="1" ref="YF86" ca="1">INDEX(i.LMU_Area,$K86,YF$26)</f>
        <v>-</v>
      </c>
      <c r="YG86" s="5" t="str" cm="1">
        <f t="array" aca="1" ref="YG86" ca="1">INDEX(i.LMU_Area,$K86,YG$26)</f>
        <v>-</v>
      </c>
      <c r="YH86" s="5" t="str" cm="1">
        <f t="array" aca="1" ref="YH86" ca="1">INDEX(i.LMU_Area,$K86,YH$26)</f>
        <v>-</v>
      </c>
      <c r="YI86" s="5" t="str" cm="1">
        <f t="array" aca="1" ref="YI86" ca="1">INDEX(i.LMU_Area,$K86,YI$26)</f>
        <v>-</v>
      </c>
      <c r="YJ86" s="5" t="str" cm="1">
        <f t="array" aca="1" ref="YJ86" ca="1">INDEX(i.LMU_Area,$K86,YJ$26)</f>
        <v>-</v>
      </c>
      <c r="YK86" s="5" t="str" cm="1">
        <f t="array" aca="1" ref="YK86" ca="1">INDEX(i.LMU_Area,$K86,YK$26)</f>
        <v>-</v>
      </c>
      <c r="YL86" s="5" t="str" cm="1">
        <f t="array" aca="1" ref="YL86" ca="1">INDEX(i.LMU_Area,$K86,YL$26)</f>
        <v>-</v>
      </c>
      <c r="YM86" s="5" t="str" cm="1">
        <f t="array" aca="1" ref="YM86" ca="1">INDEX(i.LMU_Area,$K86,YM$26)</f>
        <v>-</v>
      </c>
      <c r="YN86" s="5" t="str" cm="1">
        <f t="array" aca="1" ref="YN86" ca="1">INDEX(i.LMU_Area,$K86,YN$26)</f>
        <v>-</v>
      </c>
      <c r="YO86" s="5" t="str" cm="1">
        <f t="array" aca="1" ref="YO86" ca="1">INDEX(i.LMU_Area,$K86,YO$26)</f>
        <v>-</v>
      </c>
      <c r="YP86" s="5" t="str" cm="1">
        <f t="array" aca="1" ref="YP86" ca="1">INDEX(i.LMU_Area,$K86,YP$26)</f>
        <v>-</v>
      </c>
      <c r="YQ86" s="5" t="str" cm="1">
        <f t="array" aca="1" ref="YQ86" ca="1">INDEX(i.LMU_Area,$K86,YQ$26)</f>
        <v>-</v>
      </c>
      <c r="YR86" s="5" t="str" cm="1">
        <f t="array" aca="1" ref="YR86" ca="1">INDEX(i.LMU_Area,$K86,YR$26)</f>
        <v>-</v>
      </c>
      <c r="YS86" s="5" t="str" cm="1">
        <f t="array" aca="1" ref="YS86" ca="1">INDEX(i.LMU_Area,$K86,YS$26)</f>
        <v>-</v>
      </c>
      <c r="YT86" s="5" t="str" cm="1">
        <f t="array" aca="1" ref="YT86" ca="1">INDEX(i.LMU_Area,$K86,YT$26)</f>
        <v>-</v>
      </c>
      <c r="YU86" s="5" t="str" cm="1">
        <f t="array" aca="1" ref="YU86" ca="1">INDEX(i.LMU_Area,$K86,YU$26)</f>
        <v>-</v>
      </c>
      <c r="YV86" s="5" t="str" cm="1">
        <f t="array" aca="1" ref="YV86" ca="1">INDEX(i.LMU_Area,$K86,YV$26)</f>
        <v>-</v>
      </c>
      <c r="YW86" s="5" t="str" cm="1">
        <f t="array" aca="1" ref="YW86" ca="1">INDEX(i.LMU_Area,$K86,YW$26)</f>
        <v>-</v>
      </c>
      <c r="YX86" s="5" t="str" cm="1">
        <f t="array" aca="1" ref="YX86" ca="1">INDEX(i.LMU_Area,$K86,YX$26)</f>
        <v>-</v>
      </c>
      <c r="YY86" s="5" t="str" cm="1">
        <f t="array" aca="1" ref="YY86" ca="1">INDEX(i.LMU_Area,$K86,YY$26)</f>
        <v>-</v>
      </c>
      <c r="YZ86" s="5" t="str" cm="1">
        <f t="array" aca="1" ref="YZ86" ca="1">INDEX(i.LMU_Area,$K86,YZ$26)</f>
        <v>-</v>
      </c>
      <c r="ZA86" s="5" t="str" cm="1">
        <f t="array" aca="1" ref="ZA86" ca="1">INDEX(i.LMU_Area,$K86,ZA$26)</f>
        <v>-</v>
      </c>
      <c r="ZB86" s="5" t="str" cm="1">
        <f t="array" aca="1" ref="ZB86" ca="1">INDEX(i.LMU_Area,$K86,ZB$26)</f>
        <v>-</v>
      </c>
      <c r="ZC86" s="5" t="str" cm="1">
        <f t="array" aca="1" ref="ZC86" ca="1">INDEX(i.LMU_Area,$K86,ZC$26)</f>
        <v>-</v>
      </c>
      <c r="ZD86" s="5" t="str" cm="1">
        <f t="array" aca="1" ref="ZD86" ca="1">INDEX(i.LMU_Area,$K86,ZD$26)</f>
        <v>-</v>
      </c>
      <c r="ZE86" s="5" t="str" cm="1">
        <f t="array" aca="1" ref="ZE86" ca="1">INDEX(i.LMU_Area,$K86,ZE$26)</f>
        <v>-</v>
      </c>
      <c r="ZF86" s="5" t="str" cm="1">
        <f t="array" aca="1" ref="ZF86" ca="1">INDEX(i.LMU_Area,$K86,ZF$26)</f>
        <v>-</v>
      </c>
      <c r="ZG86" s="5" t="str" cm="1">
        <f t="array" aca="1" ref="ZG86" ca="1">INDEX(i.LMU_Area,$K86,ZG$26)</f>
        <v>-</v>
      </c>
      <c r="ZH86" s="5" t="str" cm="1">
        <f t="array" aca="1" ref="ZH86" ca="1">INDEX(i.LMU_Area,$K86,ZH$26)</f>
        <v>-</v>
      </c>
      <c r="ZI86" s="5" t="str" cm="1">
        <f t="array" aca="1" ref="ZI86" ca="1">INDEX(i.LMU_Area,$K86,ZI$26)</f>
        <v>-</v>
      </c>
      <c r="ZJ86" s="5" t="str" cm="1">
        <f t="array" aca="1" ref="ZJ86" ca="1">INDEX(i.LMU_Area,$K86,ZJ$26)</f>
        <v>-</v>
      </c>
      <c r="ZK86" s="5" t="str" cm="1">
        <f t="array" aca="1" ref="ZK86" ca="1">INDEX(i.LMU_Area,$K86,ZK$26)</f>
        <v>-</v>
      </c>
      <c r="ZL86" s="5" t="str" cm="1">
        <f t="array" aca="1" ref="ZL86" ca="1">INDEX(i.LMU_Area,$K86,ZL$26)</f>
        <v>-</v>
      </c>
      <c r="ZM86" s="5" t="str" cm="1">
        <f t="array" aca="1" ref="ZM86" ca="1">INDEX(i.LMU_Area,$K86,ZM$26)</f>
        <v>-</v>
      </c>
      <c r="ZN86" s="5" t="str" cm="1">
        <f t="array" aca="1" ref="ZN86" ca="1">INDEX(i.LMU_Area,$K86,ZN$26)</f>
        <v>-</v>
      </c>
      <c r="ZO86" s="5" t="str" cm="1">
        <f t="array" aca="1" ref="ZO86" ca="1">INDEX(i.LMU_Area,$K86,ZO$26)</f>
        <v>-</v>
      </c>
      <c r="ZP86" s="5" t="str" cm="1">
        <f t="array" aca="1" ref="ZP86" ca="1">INDEX(i.LMU_Area,$K86,ZP$26)</f>
        <v>-</v>
      </c>
      <c r="ZQ86" s="5" t="str" cm="1">
        <f t="array" aca="1" ref="ZQ86" ca="1">INDEX(i.LMU_Area,$K86,ZQ$26)</f>
        <v>-</v>
      </c>
      <c r="ZR86" s="5" t="str" cm="1">
        <f t="array" aca="1" ref="ZR86" ca="1">INDEX(i.LMU_Area,$K86,ZR$26)</f>
        <v>-</v>
      </c>
      <c r="ZS86" s="5" t="str" cm="1">
        <f t="array" aca="1" ref="ZS86" ca="1">INDEX(i.LMU_Area,$K86,ZS$26)</f>
        <v>-</v>
      </c>
      <c r="ZT86" s="5" t="str" cm="1">
        <f t="array" aca="1" ref="ZT86" ca="1">INDEX(i.LMU_Area,$K86,ZT$26)</f>
        <v>-</v>
      </c>
      <c r="ZU86" s="5" t="str" cm="1">
        <f t="array" aca="1" ref="ZU86" ca="1">INDEX(i.LMU_Area,$K86,ZU$26)</f>
        <v>-</v>
      </c>
      <c r="ZV86" s="5" t="str" cm="1">
        <f t="array" aca="1" ref="ZV86" ca="1">INDEX(i.LMU_Area,$K86,ZV$26)</f>
        <v>-</v>
      </c>
      <c r="ZW86" s="5" t="str" cm="1">
        <f t="array" aca="1" ref="ZW86" ca="1">INDEX(i.LMU_Area,$K86,ZW$26)</f>
        <v>-</v>
      </c>
      <c r="ZX86" s="5" t="str" cm="1">
        <f t="array" aca="1" ref="ZX86" ca="1">INDEX(i.LMU_Area,$K86,ZX$26)</f>
        <v>-</v>
      </c>
      <c r="ZY86" s="5" t="str" cm="1">
        <f t="array" aca="1" ref="ZY86" ca="1">INDEX(i.LMU_Area,$K86,ZY$26)</f>
        <v>-</v>
      </c>
      <c r="ZZ86" s="5" t="str" cm="1">
        <f t="array" aca="1" ref="ZZ86" ca="1">INDEX(i.LMU_Area,$K86,ZZ$26)</f>
        <v>-</v>
      </c>
      <c r="AAA86" s="5" t="str" cm="1">
        <f t="array" aca="1" ref="AAA86" ca="1">INDEX(i.LMU_Area,$K86,AAA$26)</f>
        <v>-</v>
      </c>
      <c r="AAB86" s="5" t="str" cm="1">
        <f t="array" aca="1" ref="AAB86" ca="1">INDEX(i.LMU_Area,$K86,AAB$26)</f>
        <v>-</v>
      </c>
      <c r="AAC86" s="5" t="str" cm="1">
        <f t="array" aca="1" ref="AAC86" ca="1">INDEX(i.LMU_Area,$K86,AAC$26)</f>
        <v>-</v>
      </c>
      <c r="AAD86" s="5" t="str" cm="1">
        <f t="array" aca="1" ref="AAD86" ca="1">INDEX(i.LMU_Area,$K86,AAD$26)</f>
        <v>-</v>
      </c>
      <c r="AAE86" s="5" t="str" cm="1">
        <f t="array" aca="1" ref="AAE86" ca="1">INDEX(i.LMU_Area,$K86,AAE$26)</f>
        <v>-</v>
      </c>
      <c r="AAF86" s="5" t="str" cm="1">
        <f t="array" aca="1" ref="AAF86" ca="1">INDEX(i.LMU_Area,$K86,AAF$26)</f>
        <v>-</v>
      </c>
      <c r="AAG86" s="5" t="str" cm="1">
        <f t="array" aca="1" ref="AAG86" ca="1">INDEX(i.LMU_Area,$K86,AAG$26)</f>
        <v>-</v>
      </c>
      <c r="AAH86" s="5" t="str" cm="1">
        <f t="array" aca="1" ref="AAH86" ca="1">INDEX(i.LMU_Area,$K86,AAH$26)</f>
        <v>-</v>
      </c>
      <c r="AAI86" s="5" t="str" cm="1">
        <f t="array" aca="1" ref="AAI86" ca="1">INDEX(i.LMU_Area,$K86,AAI$26)</f>
        <v>-</v>
      </c>
      <c r="AAJ86" s="5" t="str" cm="1">
        <f t="array" aca="1" ref="AAJ86" ca="1">INDEX(i.LMU_Area,$K86,AAJ$26)</f>
        <v>-</v>
      </c>
      <c r="AAK86" s="5" t="str" cm="1">
        <f t="array" aca="1" ref="AAK86" ca="1">INDEX(i.LMU_Area,$K86,AAK$26)</f>
        <v>-</v>
      </c>
      <c r="AAL86" s="5" t="str" cm="1">
        <f t="array" aca="1" ref="AAL86" ca="1">INDEX(i.LMU_Area,$K86,AAL$26)</f>
        <v>-</v>
      </c>
      <c r="AAM86" s="5" t="str" cm="1">
        <f t="array" aca="1" ref="AAM86" ca="1">INDEX(i.LMU_Area,$K86,AAM$26)</f>
        <v>-</v>
      </c>
      <c r="AAN86" s="5" t="str" cm="1">
        <f t="array" aca="1" ref="AAN86" ca="1">INDEX(i.LMU_Area,$K86,AAN$26)</f>
        <v>-</v>
      </c>
      <c r="AAO86" s="5" t="str" cm="1">
        <f t="array" aca="1" ref="AAO86" ca="1">INDEX(i.LMU_Area,$K86,AAO$26)</f>
        <v>-</v>
      </c>
      <c r="AAP86" s="5" t="str" cm="1">
        <f t="array" aca="1" ref="AAP86" ca="1">INDEX(i.LMU_Area,$K86,AAP$26)</f>
        <v>-</v>
      </c>
      <c r="AAQ86" s="5" t="str" cm="1">
        <f t="array" aca="1" ref="AAQ86" ca="1">INDEX(i.LMU_Area,$K86,AAQ$26)</f>
        <v>-</v>
      </c>
      <c r="AAR86" s="5" t="str" cm="1">
        <f t="array" aca="1" ref="AAR86" ca="1">INDEX(i.LMU_Area,$K86,AAR$26)</f>
        <v>-</v>
      </c>
      <c r="AAS86" s="5" t="str" cm="1">
        <f t="array" aca="1" ref="AAS86" ca="1">INDEX(i.LMU_Area,$K86,AAS$26)</f>
        <v>-</v>
      </c>
      <c r="AAT86" s="5" t="str" cm="1">
        <f t="array" aca="1" ref="AAT86" ca="1">INDEX(i.LMU_Area,$K86,AAT$26)</f>
        <v>-</v>
      </c>
      <c r="AAU86" s="5" t="str" cm="1">
        <f t="array" aca="1" ref="AAU86" ca="1">INDEX(i.LMU_Area,$K86,AAU$26)</f>
        <v>-</v>
      </c>
      <c r="AAV86" s="5" t="str" cm="1">
        <f t="array" aca="1" ref="AAV86" ca="1">INDEX(i.LMU_Area,$K86,AAV$26)</f>
        <v>-</v>
      </c>
      <c r="AAW86" s="5" t="str" cm="1">
        <f t="array" aca="1" ref="AAW86" ca="1">INDEX(i.LMU_Area,$K86,AAW$26)</f>
        <v>-</v>
      </c>
      <c r="AAX86" s="5" t="str" cm="1">
        <f t="array" aca="1" ref="AAX86" ca="1">INDEX(i.LMU_Area,$K86,AAX$26)</f>
        <v>-</v>
      </c>
      <c r="AAY86" s="5" t="str" cm="1">
        <f t="array" aca="1" ref="AAY86" ca="1">INDEX(i.LMU_Area,$K86,AAY$26)</f>
        <v>-</v>
      </c>
      <c r="AAZ86" s="5" t="str" cm="1">
        <f t="array" aca="1" ref="AAZ86" ca="1">INDEX(i.LMU_Area,$K86,AAZ$26)</f>
        <v>-</v>
      </c>
      <c r="ABA86" s="5" t="str" cm="1">
        <f t="array" aca="1" ref="ABA86" ca="1">INDEX(i.LMU_Area,$K86,ABA$26)</f>
        <v>-</v>
      </c>
      <c r="ABB86" s="5" t="str" cm="1">
        <f t="array" aca="1" ref="ABB86" ca="1">INDEX(i.LMU_Area,$K86,ABB$26)</f>
        <v>-</v>
      </c>
      <c r="ABC86" s="5" t="str" cm="1">
        <f t="array" aca="1" ref="ABC86" ca="1">INDEX(i.LMU_Area,$K86,ABC$26)</f>
        <v>-</v>
      </c>
      <c r="ABD86" s="5" t="str" cm="1">
        <f t="array" aca="1" ref="ABD86" ca="1">INDEX(i.LMU_Area,$K86,ABD$26)</f>
        <v>-</v>
      </c>
      <c r="ABE86" s="5" t="str" cm="1">
        <f t="array" aca="1" ref="ABE86" ca="1">INDEX(i.LMU_Area,$K86,ABE$26)</f>
        <v>-</v>
      </c>
      <c r="ABF86" s="5" t="str" cm="1">
        <f t="array" aca="1" ref="ABF86" ca="1">INDEX(i.LMU_Area,$K86,ABF$26)</f>
        <v>-</v>
      </c>
      <c r="ABG86" s="5" t="str" cm="1">
        <f t="array" aca="1" ref="ABG86" ca="1">INDEX(i.LMU_Area,$K86,ABG$26)</f>
        <v>-</v>
      </c>
      <c r="ABH86" s="5" t="str" cm="1">
        <f t="array" aca="1" ref="ABH86" ca="1">INDEX(i.LMU_Area,$K86,ABH$26)</f>
        <v>-</v>
      </c>
      <c r="ABI86" s="5" t="str" cm="1">
        <f t="array" aca="1" ref="ABI86" ca="1">INDEX(i.LMU_Area,$K86,ABI$26)</f>
        <v>-</v>
      </c>
      <c r="ABJ86" s="5" t="str" cm="1">
        <f t="array" aca="1" ref="ABJ86" ca="1">INDEX(i.LMU_Area,$K86,ABJ$26)</f>
        <v>-</v>
      </c>
      <c r="ABK86" s="5" t="str" cm="1">
        <f t="array" aca="1" ref="ABK86" ca="1">INDEX(i.LMU_Area,$K86,ABK$26)</f>
        <v>-</v>
      </c>
      <c r="ABL86" s="5" t="str" cm="1">
        <f t="array" aca="1" ref="ABL86" ca="1">INDEX(i.LMU_Area,$K86,ABL$26)</f>
        <v>-</v>
      </c>
      <c r="ABM86" s="5" t="str" cm="1">
        <f t="array" aca="1" ref="ABM86" ca="1">INDEX(i.LMU_Area,$K86,ABM$26)</f>
        <v>-</v>
      </c>
      <c r="ABN86" s="5" t="str" cm="1">
        <f t="array" aca="1" ref="ABN86" ca="1">INDEX(i.LMU_Area,$K86,ABN$26)</f>
        <v>-</v>
      </c>
      <c r="ABO86" s="5" t="str" cm="1">
        <f t="array" aca="1" ref="ABO86" ca="1">INDEX(i.LMU_Area,$K86,ABO$26)</f>
        <v>-</v>
      </c>
      <c r="ABP86" s="5" t="str" cm="1">
        <f t="array" aca="1" ref="ABP86" ca="1">INDEX(i.LMU_Area,$K86,ABP$26)</f>
        <v>-</v>
      </c>
      <c r="ABQ86" s="5" t="str" cm="1">
        <f t="array" aca="1" ref="ABQ86" ca="1">INDEX(i.LMU_Area,$K86,ABQ$26)</f>
        <v>-</v>
      </c>
      <c r="ABR86" s="5" t="str" cm="1">
        <f t="array" aca="1" ref="ABR86" ca="1">INDEX(i.LMU_Area,$K86,ABR$26)</f>
        <v>-</v>
      </c>
      <c r="ABS86" s="5" t="str" cm="1">
        <f t="array" aca="1" ref="ABS86" ca="1">INDEX(i.LMU_Area,$K86,ABS$26)</f>
        <v>-</v>
      </c>
      <c r="ABT86" s="5" t="str" cm="1">
        <f t="array" aca="1" ref="ABT86" ca="1">INDEX(i.LMU_Area,$K86,ABT$26)</f>
        <v>-</v>
      </c>
      <c r="ABU86" s="5" t="str" cm="1">
        <f t="array" aca="1" ref="ABU86" ca="1">INDEX(i.LMU_Area,$K86,ABU$26)</f>
        <v>-</v>
      </c>
      <c r="ABV86" s="5" t="str" cm="1">
        <f t="array" aca="1" ref="ABV86" ca="1">INDEX(i.LMU_Area,$K86,ABV$26)</f>
        <v>-</v>
      </c>
      <c r="ABW86" s="5" t="str" cm="1">
        <f t="array" aca="1" ref="ABW86" ca="1">INDEX(i.LMU_Area,$K86,ABW$26)</f>
        <v>-</v>
      </c>
      <c r="ABX86" s="5" t="str" cm="1">
        <f t="array" aca="1" ref="ABX86" ca="1">INDEX(i.LMU_Area,$K86,ABX$26)</f>
        <v>-</v>
      </c>
      <c r="ABY86" s="5" t="str" cm="1">
        <f t="array" aca="1" ref="ABY86" ca="1">INDEX(i.LMU_Area,$K86,ABY$26)</f>
        <v>-</v>
      </c>
      <c r="ABZ86" s="5" t="str" cm="1">
        <f t="array" aca="1" ref="ABZ86" ca="1">INDEX(i.LMU_Area,$K86,ABZ$26)</f>
        <v>-</v>
      </c>
      <c r="ACA86" s="5" t="str" cm="1">
        <f t="array" aca="1" ref="ACA86" ca="1">INDEX(i.LMU_Area,$K86,ACA$26)</f>
        <v>-</v>
      </c>
      <c r="ACB86" s="5" t="str" cm="1">
        <f t="array" aca="1" ref="ACB86" ca="1">INDEX(i.LMU_Area,$K86,ACB$26)</f>
        <v>-</v>
      </c>
      <c r="ACC86" s="5" t="str" cm="1">
        <f t="array" aca="1" ref="ACC86" ca="1">INDEX(i.LMU_Area,$K86,ACC$26)</f>
        <v>-</v>
      </c>
      <c r="ACD86" s="5" t="str" cm="1">
        <f t="array" aca="1" ref="ACD86" ca="1">INDEX(i.LMU_Area,$K86,ACD$26)</f>
        <v>-</v>
      </c>
      <c r="ACE86" s="5" t="str" cm="1">
        <f t="array" aca="1" ref="ACE86" ca="1">INDEX(i.LMU_Area,$K86,ACE$26)</f>
        <v>-</v>
      </c>
      <c r="ACF86" s="5" t="str" cm="1">
        <f t="array" aca="1" ref="ACF86" ca="1">INDEX(i.LMU_Area,$K86,ACF$26)</f>
        <v>-</v>
      </c>
      <c r="ACG86" s="5" t="str" cm="1">
        <f t="array" aca="1" ref="ACG86" ca="1">INDEX(i.LMU_Area,$K86,ACG$26)</f>
        <v>-</v>
      </c>
      <c r="ACH86" s="5" t="str" cm="1">
        <f t="array" aca="1" ref="ACH86" ca="1">INDEX(i.LMU_Area,$K86,ACH$26)</f>
        <v>-</v>
      </c>
      <c r="ACI86" s="5" t="str" cm="1">
        <f t="array" aca="1" ref="ACI86" ca="1">INDEX(i.LMU_Area,$K86,ACI$26)</f>
        <v>-</v>
      </c>
      <c r="ACJ86" s="5" t="str" cm="1">
        <f t="array" aca="1" ref="ACJ86" ca="1">INDEX(i.LMU_Area,$K86,ACJ$26)</f>
        <v>-</v>
      </c>
      <c r="ACK86" s="5" t="str" cm="1">
        <f t="array" aca="1" ref="ACK86" ca="1">INDEX(i.LMU_Area,$K86,ACK$26)</f>
        <v>-</v>
      </c>
      <c r="ACL86" s="5" t="str" cm="1">
        <f t="array" aca="1" ref="ACL86" ca="1">INDEX(i.LMU_Area,$K86,ACL$26)</f>
        <v>-</v>
      </c>
      <c r="ACM86" s="5" t="str" cm="1">
        <f t="array" aca="1" ref="ACM86" ca="1">INDEX(i.LMU_Area,$K86,ACM$26)</f>
        <v>-</v>
      </c>
      <c r="ACN86" s="5" t="str" cm="1">
        <f t="array" aca="1" ref="ACN86" ca="1">INDEX(i.LMU_Area,$K86,ACN$26)</f>
        <v>-</v>
      </c>
      <c r="ACO86" s="5" t="str" cm="1">
        <f t="array" aca="1" ref="ACO86" ca="1">INDEX(i.LMU_Area,$K86,ACO$26)</f>
        <v>-</v>
      </c>
      <c r="ACP86" s="5" t="str" cm="1">
        <f t="array" aca="1" ref="ACP86" ca="1">INDEX(i.LMU_Area,$K86,ACP$26)</f>
        <v>-</v>
      </c>
      <c r="ACQ86" s="5" t="str" cm="1">
        <f t="array" aca="1" ref="ACQ86" ca="1">INDEX(i.LMU_Area,$K86,ACQ$26)</f>
        <v>-</v>
      </c>
      <c r="ACR86" s="5" t="str" cm="1">
        <f t="array" aca="1" ref="ACR86" ca="1">INDEX(i.LMU_Area,$K86,ACR$26)</f>
        <v>-</v>
      </c>
      <c r="ACS86" s="5" t="str" cm="1">
        <f t="array" aca="1" ref="ACS86" ca="1">INDEX(i.LMU_Area,$K86,ACS$26)</f>
        <v>-</v>
      </c>
      <c r="ACT86" s="5" t="str" cm="1">
        <f t="array" aca="1" ref="ACT86" ca="1">INDEX(i.LMU_Area,$K86,ACT$26)</f>
        <v>-</v>
      </c>
      <c r="ACU86" s="5" t="str" cm="1">
        <f t="array" aca="1" ref="ACU86" ca="1">INDEX(i.LMU_Area,$K86,ACU$26)</f>
        <v>-</v>
      </c>
      <c r="ACV86" s="5" t="str" cm="1">
        <f t="array" aca="1" ref="ACV86" ca="1">INDEX(i.LMU_Area,$K86,ACV$26)</f>
        <v>-</v>
      </c>
      <c r="ACW86" s="5" t="str" cm="1">
        <f t="array" aca="1" ref="ACW86" ca="1">INDEX(i.LMU_Area,$K86,ACW$26)</f>
        <v>-</v>
      </c>
      <c r="ACX86" s="5" t="str" cm="1">
        <f t="array" aca="1" ref="ACX86" ca="1">INDEX(i.LMU_Area,$K86,ACX$26)</f>
        <v>-</v>
      </c>
      <c r="ACY86" s="5" t="str" cm="1">
        <f t="array" aca="1" ref="ACY86" ca="1">INDEX(i.LMU_Area,$K86,ACY$26)</f>
        <v>-</v>
      </c>
      <c r="ACZ86" s="5" t="str" cm="1">
        <f t="array" aca="1" ref="ACZ86" ca="1">INDEX(i.LMU_Area,$K86,ACZ$26)</f>
        <v>-</v>
      </c>
      <c r="ADA86" s="5" t="str" cm="1">
        <f t="array" aca="1" ref="ADA86" ca="1">INDEX(i.LMU_Area,$K86,ADA$26)</f>
        <v>-</v>
      </c>
      <c r="ADB86" s="5" t="str" cm="1">
        <f t="array" aca="1" ref="ADB86" ca="1">INDEX(i.LMU_Area,$K86,ADB$26)</f>
        <v>-</v>
      </c>
      <c r="ADC86" s="5" t="str" cm="1">
        <f t="array" aca="1" ref="ADC86" ca="1">INDEX(i.LMU_Area,$K86,ADC$26)</f>
        <v>-</v>
      </c>
      <c r="ADD86" s="5" t="str" cm="1">
        <f t="array" aca="1" ref="ADD86" ca="1">INDEX(i.LMU_Area,$K86,ADD$26)</f>
        <v>-</v>
      </c>
      <c r="ADE86" s="5" t="str" cm="1">
        <f t="array" aca="1" ref="ADE86" ca="1">INDEX(i.LMU_Area,$K86,ADE$26)</f>
        <v>-</v>
      </c>
      <c r="ADF86" s="5" t="str" cm="1">
        <f t="array" aca="1" ref="ADF86" ca="1">INDEX(i.LMU_Area,$K86,ADF$26)</f>
        <v>-</v>
      </c>
      <c r="ADG86" s="5" t="str" cm="1">
        <f t="array" aca="1" ref="ADG86" ca="1">INDEX(i.LMU_Area,$K86,ADG$26)</f>
        <v>-</v>
      </c>
      <c r="ADH86" s="5" t="str" cm="1">
        <f t="array" aca="1" ref="ADH86" ca="1">INDEX(i.LMU_Area,$K86,ADH$26)</f>
        <v>-</v>
      </c>
      <c r="ADI86" s="5" t="str" cm="1">
        <f t="array" aca="1" ref="ADI86" ca="1">INDEX(i.LMU_Area,$K86,ADI$26)</f>
        <v>-</v>
      </c>
      <c r="ADJ86" s="5" t="str" cm="1">
        <f t="array" aca="1" ref="ADJ86" ca="1">INDEX(i.LMU_Area,$K86,ADJ$26)</f>
        <v>-</v>
      </c>
      <c r="ADK86" s="5" t="str" cm="1">
        <f t="array" aca="1" ref="ADK86" ca="1">INDEX(i.LMU_Area,$K86,ADK$26)</f>
        <v>-</v>
      </c>
      <c r="ADL86" s="5" t="str" cm="1">
        <f t="array" aca="1" ref="ADL86" ca="1">INDEX(i.LMU_Area,$K86,ADL$26)</f>
        <v>-</v>
      </c>
      <c r="ADM86" s="5" t="str" cm="1">
        <f t="array" aca="1" ref="ADM86" ca="1">INDEX(i.LMU_Area,$K86,ADM$26)</f>
        <v>-</v>
      </c>
      <c r="ADN86" s="5" t="str" cm="1">
        <f t="array" aca="1" ref="ADN86" ca="1">INDEX(i.LMU_Area,$K86,ADN$26)</f>
        <v>-</v>
      </c>
      <c r="ADO86" s="5" t="str" cm="1">
        <f t="array" aca="1" ref="ADO86" ca="1">INDEX(i.LMU_Area,$K86,ADO$26)</f>
        <v>-</v>
      </c>
      <c r="ADP86" s="5" t="str" cm="1">
        <f t="array" aca="1" ref="ADP86" ca="1">INDEX(i.LMU_Area,$K86,ADP$26)</f>
        <v>-</v>
      </c>
      <c r="ADQ86" s="5" t="str" cm="1">
        <f t="array" aca="1" ref="ADQ86" ca="1">INDEX(i.LMU_Area,$K86,ADQ$26)</f>
        <v>-</v>
      </c>
      <c r="ADR86" s="5" t="str" cm="1">
        <f t="array" aca="1" ref="ADR86" ca="1">INDEX(i.LMU_Area,$K86,ADR$26)</f>
        <v>-</v>
      </c>
      <c r="ADS86" s="5" t="str" cm="1">
        <f t="array" aca="1" ref="ADS86" ca="1">INDEX(i.LMU_Area,$K86,ADS$26)</f>
        <v>-</v>
      </c>
      <c r="ADT86" s="5" t="str" cm="1">
        <f t="array" aca="1" ref="ADT86" ca="1">INDEX(i.LMU_Area,$K86,ADT$26)</f>
        <v>-</v>
      </c>
      <c r="ADU86" s="5" t="str" cm="1">
        <f t="array" aca="1" ref="ADU86" ca="1">INDEX(i.LMU_Area,$K86,ADU$26)</f>
        <v>-</v>
      </c>
      <c r="ADV86" s="5" t="str" cm="1">
        <f t="array" aca="1" ref="ADV86" ca="1">INDEX(i.LMU_Area,$K86,ADV$26)</f>
        <v>-</v>
      </c>
      <c r="ADW86" s="5" t="str" cm="1">
        <f t="array" aca="1" ref="ADW86" ca="1">INDEX(i.LMU_Area,$K86,ADW$26)</f>
        <v>-</v>
      </c>
      <c r="ADX86" s="5" t="str" cm="1">
        <f t="array" aca="1" ref="ADX86" ca="1">INDEX(i.LMU_Area,$K86,ADX$26)</f>
        <v>-</v>
      </c>
      <c r="ADY86" s="5" t="str" cm="1">
        <f t="array" aca="1" ref="ADY86" ca="1">INDEX(i.LMU_Area,$K86,ADY$26)</f>
        <v>-</v>
      </c>
      <c r="ADZ86" s="5" t="str" cm="1">
        <f t="array" aca="1" ref="ADZ86" ca="1">INDEX(i.LMU_Area,$K86,ADZ$26)</f>
        <v>-</v>
      </c>
      <c r="AEA86" s="5" t="str" cm="1">
        <f t="array" aca="1" ref="AEA86" ca="1">INDEX(i.LMU_Area,$K86,AEA$26)</f>
        <v>-</v>
      </c>
      <c r="AEB86" s="5" t="str" cm="1">
        <f t="array" aca="1" ref="AEB86" ca="1">INDEX(i.LMU_Area,$K86,AEB$26)</f>
        <v>-</v>
      </c>
      <c r="AEC86" s="5" t="str" cm="1">
        <f t="array" aca="1" ref="AEC86" ca="1">INDEX(i.LMU_Area,$K86,AEC$26)</f>
        <v>-</v>
      </c>
      <c r="AED86" s="5" t="str" cm="1">
        <f t="array" aca="1" ref="AED86" ca="1">INDEX(i.LMU_Area,$K86,AED$26)</f>
        <v>-</v>
      </c>
      <c r="AEE86" s="5" t="str" cm="1">
        <f t="array" aca="1" ref="AEE86" ca="1">INDEX(i.LMU_Area,$K86,AEE$26)</f>
        <v>-</v>
      </c>
      <c r="AEF86" s="5" t="str" cm="1">
        <f t="array" aca="1" ref="AEF86" ca="1">INDEX(i.LMU_Area,$K86,AEF$26)</f>
        <v>-</v>
      </c>
      <c r="AEG86" s="5" t="str" cm="1">
        <f t="array" aca="1" ref="AEG86" ca="1">INDEX(i.LMU_Area,$K86,AEG$26)</f>
        <v>-</v>
      </c>
      <c r="AEH86" s="5" t="str" cm="1">
        <f t="array" aca="1" ref="AEH86" ca="1">INDEX(i.LMU_Area,$K86,AEH$26)</f>
        <v>-</v>
      </c>
      <c r="AEI86" s="5" t="str" cm="1">
        <f t="array" aca="1" ref="AEI86" ca="1">INDEX(i.LMU_Area,$K86,AEI$26)</f>
        <v>-</v>
      </c>
      <c r="AEJ86" s="5" t="str" cm="1">
        <f t="array" aca="1" ref="AEJ86" ca="1">INDEX(i.LMU_Area,$K86,AEJ$26)</f>
        <v>-</v>
      </c>
      <c r="AEK86" s="5" t="str" cm="1">
        <f t="array" aca="1" ref="AEK86" ca="1">INDEX(i.LMU_Area,$K86,AEK$26)</f>
        <v>-</v>
      </c>
      <c r="AEL86" s="5" t="str" cm="1">
        <f t="array" aca="1" ref="AEL86" ca="1">INDEX(i.LMU_Area,$K86,AEL$26)</f>
        <v>-</v>
      </c>
      <c r="AEM86" s="5" t="str" cm="1">
        <f t="array" aca="1" ref="AEM86" ca="1">INDEX(i.LMU_Area,$K86,AEM$26)</f>
        <v>-</v>
      </c>
      <c r="AEN86" s="5" t="str" cm="1">
        <f t="array" aca="1" ref="AEN86" ca="1">INDEX(i.LMU_Area,$K86,AEN$26)</f>
        <v>-</v>
      </c>
      <c r="AEO86" s="5" t="str" cm="1">
        <f t="array" aca="1" ref="AEO86" ca="1">INDEX(i.LMU_Area,$K86,AEO$26)</f>
        <v>-</v>
      </c>
      <c r="AEP86" s="5" t="str" cm="1">
        <f t="array" aca="1" ref="AEP86" ca="1">INDEX(i.LMU_Area,$K86,AEP$26)</f>
        <v>-</v>
      </c>
      <c r="AEQ86" s="5" t="str" cm="1">
        <f t="array" aca="1" ref="AEQ86" ca="1">INDEX(i.LMU_Area,$K86,AEQ$26)</f>
        <v>-</v>
      </c>
      <c r="AER86" s="5" t="str" cm="1">
        <f t="array" aca="1" ref="AER86" ca="1">INDEX(i.LMU_Area,$K86,AER$26)</f>
        <v>-</v>
      </c>
      <c r="AES86" s="5" t="str" cm="1">
        <f t="array" aca="1" ref="AES86" ca="1">INDEX(i.LMU_Area,$K86,AES$26)</f>
        <v>-</v>
      </c>
      <c r="AET86" s="5" t="str" cm="1">
        <f t="array" aca="1" ref="AET86" ca="1">INDEX(i.LMU_Area,$K86,AET$26)</f>
        <v>-</v>
      </c>
      <c r="AEU86" s="5" t="str" cm="1">
        <f t="array" aca="1" ref="AEU86" ca="1">INDEX(i.LMU_Area,$K86,AEU$26)</f>
        <v>-</v>
      </c>
      <c r="AEV86" s="5" t="str" cm="1">
        <f t="array" aca="1" ref="AEV86" ca="1">INDEX(i.LMU_Area,$K86,AEV$26)</f>
        <v>-</v>
      </c>
      <c r="AEW86" s="5" t="str" cm="1">
        <f t="array" aca="1" ref="AEW86" ca="1">INDEX(i.LMU_Area,$K86,AEW$26)</f>
        <v>-</v>
      </c>
      <c r="AEX86" s="5" t="str" cm="1">
        <f t="array" aca="1" ref="AEX86" ca="1">INDEX(i.LMU_Area,$K86,AEX$26)</f>
        <v>-</v>
      </c>
      <c r="AEY86" s="5" t="str" cm="1">
        <f t="array" aca="1" ref="AEY86" ca="1">INDEX(i.LMU_Area,$K86,AEY$26)</f>
        <v>-</v>
      </c>
      <c r="AEZ86" s="5" t="str" cm="1">
        <f t="array" aca="1" ref="AEZ86" ca="1">INDEX(i.LMU_Area,$K86,AEZ$26)</f>
        <v>-</v>
      </c>
      <c r="AFA86" s="5" t="str" cm="1">
        <f t="array" aca="1" ref="AFA86" ca="1">INDEX(i.LMU_Area,$K86,AFA$26)</f>
        <v>-</v>
      </c>
      <c r="AFB86" s="5" t="str" cm="1">
        <f t="array" aca="1" ref="AFB86" ca="1">INDEX(i.LMU_Area,$K86,AFB$26)</f>
        <v>-</v>
      </c>
      <c r="AFC86" s="5" t="str" cm="1">
        <f t="array" aca="1" ref="AFC86" ca="1">INDEX(i.LMU_Area,$K86,AFC$26)</f>
        <v>-</v>
      </c>
      <c r="AFD86" s="5" t="str" cm="1">
        <f t="array" aca="1" ref="AFD86" ca="1">INDEX(i.LMU_Area,$K86,AFD$26)</f>
        <v>-</v>
      </c>
      <c r="AFE86" s="5" t="str" cm="1">
        <f t="array" aca="1" ref="AFE86" ca="1">INDEX(i.LMU_Area,$K86,AFE$26)</f>
        <v>-</v>
      </c>
      <c r="AFF86" s="5" t="str" cm="1">
        <f t="array" aca="1" ref="AFF86" ca="1">INDEX(i.LMU_Area,$K86,AFF$26)</f>
        <v>-</v>
      </c>
      <c r="AFG86" s="5" t="str" cm="1">
        <f t="array" aca="1" ref="AFG86" ca="1">INDEX(i.LMU_Area,$K86,AFG$26)</f>
        <v>-</v>
      </c>
      <c r="AFH86" s="5" t="str" cm="1">
        <f t="array" aca="1" ref="AFH86" ca="1">INDEX(i.LMU_Area,$K86,AFH$26)</f>
        <v>-</v>
      </c>
      <c r="AFI86" s="5" t="str" cm="1">
        <f t="array" aca="1" ref="AFI86" ca="1">INDEX(i.LMU_Area,$K86,AFI$26)</f>
        <v>-</v>
      </c>
      <c r="AFJ86" s="5" t="str" cm="1">
        <f t="array" aca="1" ref="AFJ86" ca="1">INDEX(i.LMU_Area,$K86,AFJ$26)</f>
        <v>-</v>
      </c>
      <c r="AFK86" s="5" t="str" cm="1">
        <f t="array" aca="1" ref="AFK86" ca="1">INDEX(i.LMU_Area,$K86,AFK$26)</f>
        <v>-</v>
      </c>
      <c r="AFL86" s="5" t="str" cm="1">
        <f t="array" aca="1" ref="AFL86" ca="1">INDEX(i.LMU_Area,$K86,AFL$26)</f>
        <v>-</v>
      </c>
      <c r="AFM86" s="5" t="str" cm="1">
        <f t="array" aca="1" ref="AFM86" ca="1">INDEX(i.LMU_Area,$K86,AFM$26)</f>
        <v>-</v>
      </c>
      <c r="AFN86" s="5" t="str" cm="1">
        <f t="array" aca="1" ref="AFN86" ca="1">INDEX(i.LMU_Area,$K86,AFN$26)</f>
        <v>-</v>
      </c>
      <c r="AFO86" s="5" t="str" cm="1">
        <f t="array" aca="1" ref="AFO86" ca="1">INDEX(i.LMU_Area,$K86,AFO$26)</f>
        <v>-</v>
      </c>
      <c r="AFP86" s="5" t="str" cm="1">
        <f t="array" aca="1" ref="AFP86" ca="1">INDEX(i.LMU_Area,$K86,AFP$26)</f>
        <v>-</v>
      </c>
      <c r="AFQ86" s="5" t="str" cm="1">
        <f t="array" aca="1" ref="AFQ86" ca="1">INDEX(i.LMU_Area,$K86,AFQ$26)</f>
        <v>-</v>
      </c>
      <c r="AFR86" s="5" t="str" cm="1">
        <f t="array" aca="1" ref="AFR86" ca="1">INDEX(i.LMU_Area,$K86,AFR$26)</f>
        <v>-</v>
      </c>
      <c r="AFS86" s="5" t="str" cm="1">
        <f t="array" aca="1" ref="AFS86" ca="1">INDEX(i.LMU_Area,$K86,AFS$26)</f>
        <v>-</v>
      </c>
      <c r="AFT86" s="5" t="str" cm="1">
        <f t="array" aca="1" ref="AFT86" ca="1">INDEX(i.LMU_Area,$K86,AFT$26)</f>
        <v>-</v>
      </c>
      <c r="AFU86" s="5" t="str" cm="1">
        <f t="array" aca="1" ref="AFU86" ca="1">INDEX(i.LMU_Area,$K86,AFU$26)</f>
        <v>-</v>
      </c>
      <c r="AFV86" s="5" t="str" cm="1">
        <f t="array" aca="1" ref="AFV86" ca="1">INDEX(i.LMU_Area,$K86,AFV$26)</f>
        <v>-</v>
      </c>
      <c r="AFW86" s="5" t="str" cm="1">
        <f t="array" aca="1" ref="AFW86" ca="1">INDEX(i.LMU_Area,$K86,AFW$26)</f>
        <v>-</v>
      </c>
      <c r="AFX86" s="5" t="str" cm="1">
        <f t="array" aca="1" ref="AFX86" ca="1">INDEX(i.LMU_Area,$K86,AFX$26)</f>
        <v>-</v>
      </c>
      <c r="AFY86" s="5" t="str" cm="1">
        <f t="array" aca="1" ref="AFY86" ca="1">INDEX(i.LMU_Area,$K86,AFY$26)</f>
        <v>-</v>
      </c>
      <c r="AFZ86" s="5" t="str" cm="1">
        <f t="array" aca="1" ref="AFZ86" ca="1">INDEX(i.LMU_Area,$K86,AFZ$26)</f>
        <v>-</v>
      </c>
      <c r="AGA86" s="5" t="str" cm="1">
        <f t="array" aca="1" ref="AGA86" ca="1">INDEX(i.LMU_Area,$K86,AGA$26)</f>
        <v>-</v>
      </c>
      <c r="AGB86" s="5" t="str" cm="1">
        <f t="array" aca="1" ref="AGB86" ca="1">INDEX(i.LMU_Area,$K86,AGB$26)</f>
        <v>-</v>
      </c>
      <c r="AGC86" s="5" t="str" cm="1">
        <f t="array" aca="1" ref="AGC86" ca="1">INDEX(i.LMU_Area,$K86,AGC$26)</f>
        <v>-</v>
      </c>
      <c r="AGD86" s="5" t="str" cm="1">
        <f t="array" aca="1" ref="AGD86" ca="1">INDEX(i.LMU_Area,$K86,AGD$26)</f>
        <v>-</v>
      </c>
      <c r="AGE86" s="5" t="str" cm="1">
        <f t="array" aca="1" ref="AGE86" ca="1">INDEX(i.LMU_Area,$K86,AGE$26)</f>
        <v>-</v>
      </c>
      <c r="AGF86" s="5" t="str" cm="1">
        <f t="array" aca="1" ref="AGF86" ca="1">INDEX(i.LMU_Area,$K86,AGF$26)</f>
        <v>-</v>
      </c>
      <c r="AGG86" s="5" t="str" cm="1">
        <f t="array" aca="1" ref="AGG86" ca="1">INDEX(i.LMU_Area,$K86,AGG$26)</f>
        <v>-</v>
      </c>
      <c r="AGH86" s="5" t="str" cm="1">
        <f t="array" aca="1" ref="AGH86" ca="1">INDEX(i.LMU_Area,$K86,AGH$26)</f>
        <v>-</v>
      </c>
      <c r="AGI86" s="5" t="str" cm="1">
        <f t="array" aca="1" ref="AGI86" ca="1">INDEX(i.LMU_Area,$K86,AGI$26)</f>
        <v>-</v>
      </c>
      <c r="AGJ86" s="5" t="str" cm="1">
        <f t="array" aca="1" ref="AGJ86" ca="1">INDEX(i.LMU_Area,$K86,AGJ$26)</f>
        <v>-</v>
      </c>
      <c r="AGK86" s="5" t="str" cm="1">
        <f t="array" aca="1" ref="AGK86" ca="1">INDEX(i.LMU_Area,$K86,AGK$26)</f>
        <v>-</v>
      </c>
      <c r="AGL86" s="5" t="str" cm="1">
        <f t="array" aca="1" ref="AGL86" ca="1">INDEX(i.LMU_Area,$K86,AGL$26)</f>
        <v>-</v>
      </c>
      <c r="AGM86" s="5" t="str" cm="1">
        <f t="array" aca="1" ref="AGM86" ca="1">INDEX(i.LMU_Area,$K86,AGM$26)</f>
        <v>-</v>
      </c>
      <c r="AGN86" s="5" t="str" cm="1">
        <f t="array" aca="1" ref="AGN86" ca="1">INDEX(i.LMU_Area,$K86,AGN$26)</f>
        <v>-</v>
      </c>
      <c r="AGO86" s="5" t="str" cm="1">
        <f t="array" aca="1" ref="AGO86" ca="1">INDEX(i.LMU_Area,$K86,AGO$26)</f>
        <v>-</v>
      </c>
      <c r="AGP86" s="5" t="str" cm="1">
        <f t="array" aca="1" ref="AGP86" ca="1">INDEX(i.LMU_Area,$K86,AGP$26)</f>
        <v>-</v>
      </c>
      <c r="AGQ86" s="5" t="str" cm="1">
        <f t="array" aca="1" ref="AGQ86" ca="1">INDEX(i.LMU_Area,$K86,AGQ$26)</f>
        <v>-</v>
      </c>
      <c r="AGR86" s="5" t="str" cm="1">
        <f t="array" aca="1" ref="AGR86" ca="1">INDEX(i.LMU_Area,$K86,AGR$26)</f>
        <v>-</v>
      </c>
      <c r="AGS86" s="5" t="str" cm="1">
        <f t="array" aca="1" ref="AGS86" ca="1">INDEX(i.LMU_Area,$K86,AGS$26)</f>
        <v>-</v>
      </c>
      <c r="AGT86" s="5" t="str" cm="1">
        <f t="array" aca="1" ref="AGT86" ca="1">INDEX(i.LMU_Area,$K86,AGT$26)</f>
        <v>-</v>
      </c>
      <c r="AGU86" s="5" t="str" cm="1">
        <f t="array" aca="1" ref="AGU86" ca="1">INDEX(i.LMU_Area,$K86,AGU$26)</f>
        <v>-</v>
      </c>
      <c r="AGV86" s="5" t="str" cm="1">
        <f t="array" aca="1" ref="AGV86" ca="1">INDEX(i.LMU_Area,$K86,AGV$26)</f>
        <v>-</v>
      </c>
      <c r="AGW86" s="5" t="str" cm="1">
        <f t="array" aca="1" ref="AGW86" ca="1">INDEX(i.LMU_Area,$K86,AGW$26)</f>
        <v>-</v>
      </c>
      <c r="AGX86" s="5" t="str" cm="1">
        <f t="array" aca="1" ref="AGX86" ca="1">INDEX(i.LMU_Area,$K86,AGX$26)</f>
        <v>-</v>
      </c>
      <c r="AGY86" s="5" t="str" cm="1">
        <f t="array" aca="1" ref="AGY86" ca="1">INDEX(i.LMU_Area,$K86,AGY$26)</f>
        <v>-</v>
      </c>
      <c r="AGZ86" s="5" t="str" cm="1">
        <f t="array" aca="1" ref="AGZ86" ca="1">INDEX(i.LMU_Area,$K86,AGZ$26)</f>
        <v>-</v>
      </c>
      <c r="AHA86" s="5" t="str" cm="1">
        <f t="array" aca="1" ref="AHA86" ca="1">INDEX(i.LMU_Area,$K86,AHA$26)</f>
        <v>-</v>
      </c>
      <c r="AHB86" s="5" t="str" cm="1">
        <f t="array" aca="1" ref="AHB86" ca="1">INDEX(i.LMU_Area,$K86,AHB$26)</f>
        <v>-</v>
      </c>
      <c r="AHC86" s="5" t="str" cm="1">
        <f t="array" aca="1" ref="AHC86" ca="1">INDEX(i.LMU_Area,$K86,AHC$26)</f>
        <v>-</v>
      </c>
      <c r="AHD86" s="5" t="str" cm="1">
        <f t="array" aca="1" ref="AHD86" ca="1">INDEX(i.LMU_Area,$K86,AHD$26)</f>
        <v>-</v>
      </c>
      <c r="AHE86" s="5" t="str" cm="1">
        <f t="array" aca="1" ref="AHE86" ca="1">INDEX(i.LMU_Area,$K86,AHE$26)</f>
        <v>-</v>
      </c>
      <c r="AHF86" s="5" t="str" cm="1">
        <f t="array" aca="1" ref="AHF86" ca="1">INDEX(i.LMU_Area,$K86,AHF$26)</f>
        <v>-</v>
      </c>
      <c r="AHG86" s="5" t="str" cm="1">
        <f t="array" aca="1" ref="AHG86" ca="1">INDEX(i.LMU_Area,$K86,AHG$26)</f>
        <v>-</v>
      </c>
      <c r="AHH86" s="5" t="str" cm="1">
        <f t="array" aca="1" ref="AHH86" ca="1">INDEX(i.LMU_Area,$K86,AHH$26)</f>
        <v>-</v>
      </c>
      <c r="AHI86" s="5" t="str" cm="1">
        <f t="array" aca="1" ref="AHI86" ca="1">INDEX(i.LMU_Area,$K86,AHI$26)</f>
        <v>-</v>
      </c>
      <c r="AHJ86" s="5" t="str" cm="1">
        <f t="array" aca="1" ref="AHJ86" ca="1">INDEX(i.LMU_Area,$K86,AHJ$26)</f>
        <v>-</v>
      </c>
      <c r="AHK86" s="5" t="str" cm="1">
        <f t="array" aca="1" ref="AHK86" ca="1">INDEX(i.LMU_Area,$K86,AHK$26)</f>
        <v>-</v>
      </c>
      <c r="AHL86" s="5" t="str" cm="1">
        <f t="array" aca="1" ref="AHL86" ca="1">INDEX(i.LMU_Area,$K86,AHL$26)</f>
        <v>-</v>
      </c>
      <c r="AHM86" s="5" t="str" cm="1">
        <f t="array" aca="1" ref="AHM86" ca="1">INDEX(i.LMU_Area,$K86,AHM$26)</f>
        <v>-</v>
      </c>
      <c r="AHN86" s="5" t="str" cm="1">
        <f t="array" aca="1" ref="AHN86" ca="1">INDEX(i.LMU_Area,$K86,AHN$26)</f>
        <v>-</v>
      </c>
      <c r="AHO86" s="5" t="str" cm="1">
        <f t="array" aca="1" ref="AHO86" ca="1">INDEX(i.LMU_Area,$K86,AHO$26)</f>
        <v>-</v>
      </c>
      <c r="AHP86" s="5" t="str" cm="1">
        <f t="array" aca="1" ref="AHP86" ca="1">INDEX(i.LMU_Area,$K86,AHP$26)</f>
        <v>-</v>
      </c>
      <c r="AHQ86" s="5" t="str" cm="1">
        <f t="array" aca="1" ref="AHQ86" ca="1">INDEX(i.LMU_Area,$K86,AHQ$26)</f>
        <v>-</v>
      </c>
      <c r="AHR86" s="5" t="str" cm="1">
        <f t="array" aca="1" ref="AHR86" ca="1">INDEX(i.LMU_Area,$K86,AHR$26)</f>
        <v>-</v>
      </c>
      <c r="AHS86" s="5" t="str" cm="1">
        <f t="array" aca="1" ref="AHS86" ca="1">INDEX(i.LMU_Area,$K86,AHS$26)</f>
        <v>-</v>
      </c>
      <c r="AHT86" s="5" t="str" cm="1">
        <f t="array" aca="1" ref="AHT86" ca="1">INDEX(i.LMU_Area,$K86,AHT$26)</f>
        <v>-</v>
      </c>
      <c r="AHU86" s="5" t="str" cm="1">
        <f t="array" aca="1" ref="AHU86" ca="1">INDEX(i.LMU_Area,$K86,AHU$26)</f>
        <v>-</v>
      </c>
      <c r="AHV86" s="5" t="str" cm="1">
        <f t="array" aca="1" ref="AHV86" ca="1">INDEX(i.LMU_Area,$K86,AHV$26)</f>
        <v>-</v>
      </c>
      <c r="AHW86" s="5" t="str" cm="1">
        <f t="array" aca="1" ref="AHW86" ca="1">INDEX(i.LMU_Area,$K86,AHW$26)</f>
        <v>-</v>
      </c>
      <c r="AHX86" s="5" t="str" cm="1">
        <f t="array" aca="1" ref="AHX86" ca="1">INDEX(i.LMU_Area,$K86,AHX$26)</f>
        <v>-</v>
      </c>
      <c r="AHY86" s="5" t="str" cm="1">
        <f t="array" aca="1" ref="AHY86" ca="1">INDEX(i.LMU_Area,$K86,AHY$26)</f>
        <v>-</v>
      </c>
      <c r="AHZ86" s="5" t="str" cm="1">
        <f t="array" aca="1" ref="AHZ86" ca="1">INDEX(i.LMU_Area,$K86,AHZ$26)</f>
        <v>-</v>
      </c>
      <c r="AIA86" s="5" t="str" cm="1">
        <f t="array" aca="1" ref="AIA86" ca="1">INDEX(i.LMU_Area,$K86,AIA$26)</f>
        <v>-</v>
      </c>
      <c r="AIB86" s="5" t="str" cm="1">
        <f t="array" aca="1" ref="AIB86" ca="1">INDEX(i.LMU_Area,$K86,AIB$26)</f>
        <v>-</v>
      </c>
      <c r="AIC86" s="5" t="str" cm="1">
        <f t="array" aca="1" ref="AIC86" ca="1">INDEX(i.LMU_Area,$K86,AIC$26)</f>
        <v>-</v>
      </c>
      <c r="AID86" s="5" t="str" cm="1">
        <f t="array" aca="1" ref="AID86" ca="1">INDEX(i.LMU_Area,$K86,AID$26)</f>
        <v>-</v>
      </c>
      <c r="AIE86" s="5" t="str" cm="1">
        <f t="array" aca="1" ref="AIE86" ca="1">INDEX(i.LMU_Area,$K86,AIE$26)</f>
        <v>-</v>
      </c>
      <c r="AIF86" s="5" t="str" cm="1">
        <f t="array" aca="1" ref="AIF86" ca="1">INDEX(i.LMU_Area,$K86,AIF$26)</f>
        <v>-</v>
      </c>
      <c r="AIG86" s="5" t="str" cm="1">
        <f t="array" aca="1" ref="AIG86" ca="1">INDEX(i.LMU_Area,$K86,AIG$26)</f>
        <v>-</v>
      </c>
      <c r="AIH86" s="5" t="str" cm="1">
        <f t="array" aca="1" ref="AIH86" ca="1">INDEX(i.LMU_Area,$K86,AIH$26)</f>
        <v>-</v>
      </c>
      <c r="AII86" s="5" t="str" cm="1">
        <f t="array" aca="1" ref="AII86" ca="1">INDEX(i.LMU_Area,$K86,AII$26)</f>
        <v>-</v>
      </c>
      <c r="AIJ86" s="5" t="str" cm="1">
        <f t="array" aca="1" ref="AIJ86" ca="1">INDEX(i.LMU_Area,$K86,AIJ$26)</f>
        <v>-</v>
      </c>
      <c r="AIK86" s="5" t="str" cm="1">
        <f t="array" aca="1" ref="AIK86" ca="1">INDEX(i.LMU_Area,$K86,AIK$26)</f>
        <v>-</v>
      </c>
      <c r="AIL86" s="5" t="str" cm="1">
        <f t="array" aca="1" ref="AIL86" ca="1">INDEX(i.LMU_Area,$K86,AIL$26)</f>
        <v>-</v>
      </c>
      <c r="AIM86" s="5" t="str" cm="1">
        <f t="array" aca="1" ref="AIM86" ca="1">INDEX(i.LMU_Area,$K86,AIM$26)</f>
        <v>-</v>
      </c>
      <c r="AIN86" s="5" t="str" cm="1">
        <f t="array" aca="1" ref="AIN86" ca="1">INDEX(i.LMU_Area,$K86,AIN$26)</f>
        <v>-</v>
      </c>
      <c r="AIO86" s="5" t="str" cm="1">
        <f t="array" aca="1" ref="AIO86" ca="1">INDEX(i.LMU_Area,$K86,AIO$26)</f>
        <v>-</v>
      </c>
      <c r="AIP86" s="5" t="str" cm="1">
        <f t="array" aca="1" ref="AIP86" ca="1">INDEX(i.LMU_Area,$K86,AIP$26)</f>
        <v>-</v>
      </c>
      <c r="AIQ86" s="5" t="str" cm="1">
        <f t="array" aca="1" ref="AIQ86" ca="1">INDEX(i.LMU_Area,$K86,AIQ$26)</f>
        <v>-</v>
      </c>
      <c r="AIR86" s="5" t="str" cm="1">
        <f t="array" aca="1" ref="AIR86" ca="1">INDEX(i.LMU_Area,$K86,AIR$26)</f>
        <v>-</v>
      </c>
      <c r="AIS86" s="5" t="str" cm="1">
        <f t="array" aca="1" ref="AIS86" ca="1">INDEX(i.LMU_Area,$K86,AIS$26)</f>
        <v>-</v>
      </c>
      <c r="AIT86" s="5" t="str" cm="1">
        <f t="array" aca="1" ref="AIT86" ca="1">INDEX(i.LMU_Area,$K86,AIT$26)</f>
        <v>-</v>
      </c>
      <c r="AIU86" s="5" t="str" cm="1">
        <f t="array" aca="1" ref="AIU86" ca="1">INDEX(i.LMU_Area,$K86,AIU$26)</f>
        <v>-</v>
      </c>
      <c r="AIV86" s="5" t="str" cm="1">
        <f t="array" aca="1" ref="AIV86" ca="1">INDEX(i.LMU_Area,$K86,AIV$26)</f>
        <v>-</v>
      </c>
      <c r="AIW86" s="5" t="str" cm="1">
        <f t="array" aca="1" ref="AIW86" ca="1">INDEX(i.LMU_Area,$K86,AIW$26)</f>
        <v>-</v>
      </c>
      <c r="AIX86" s="5" t="str" cm="1">
        <f t="array" aca="1" ref="AIX86" ca="1">INDEX(i.LMU_Area,$K86,AIX$26)</f>
        <v>-</v>
      </c>
      <c r="AIY86" s="5" t="str" cm="1">
        <f t="array" aca="1" ref="AIY86" ca="1">INDEX(i.LMU_Area,$K86,AIY$26)</f>
        <v>-</v>
      </c>
      <c r="AIZ86" s="5" t="str" cm="1">
        <f t="array" aca="1" ref="AIZ86" ca="1">INDEX(i.LMU_Area,$K86,AIZ$26)</f>
        <v>-</v>
      </c>
      <c r="AJA86" s="5" t="str" cm="1">
        <f t="array" aca="1" ref="AJA86" ca="1">INDEX(i.LMU_Area,$K86,AJA$26)</f>
        <v>-</v>
      </c>
      <c r="AJB86" s="5" t="str" cm="1">
        <f t="array" aca="1" ref="AJB86" ca="1">INDEX(i.LMU_Area,$K86,AJB$26)</f>
        <v>-</v>
      </c>
      <c r="AJC86" s="5" t="str" cm="1">
        <f t="array" aca="1" ref="AJC86" ca="1">INDEX(i.LMU_Area,$K86,AJC$26)</f>
        <v>-</v>
      </c>
      <c r="AJD86" s="5" t="str" cm="1">
        <f t="array" aca="1" ref="AJD86" ca="1">INDEX(i.LMU_Area,$K86,AJD$26)</f>
        <v>-</v>
      </c>
      <c r="AJE86" s="5" t="str" cm="1">
        <f t="array" aca="1" ref="AJE86" ca="1">INDEX(i.LMU_Area,$K86,AJE$26)</f>
        <v>-</v>
      </c>
      <c r="AJF86" s="5" t="str" cm="1">
        <f t="array" aca="1" ref="AJF86" ca="1">INDEX(i.LMU_Area,$K86,AJF$26)</f>
        <v>-</v>
      </c>
      <c r="AJG86" s="5" t="str" cm="1">
        <f t="array" aca="1" ref="AJG86" ca="1">INDEX(i.LMU_Area,$K86,AJG$26)</f>
        <v>-</v>
      </c>
      <c r="AJH86" s="5" t="str" cm="1">
        <f t="array" aca="1" ref="AJH86" ca="1">INDEX(i.LMU_Area,$K86,AJH$26)</f>
        <v>-</v>
      </c>
      <c r="AJI86" s="5" t="str" cm="1">
        <f t="array" aca="1" ref="AJI86" ca="1">INDEX(i.LMU_Area,$K86,AJI$26)</f>
        <v>-</v>
      </c>
      <c r="AJJ86" s="5" t="str" cm="1">
        <f t="array" aca="1" ref="AJJ86" ca="1">INDEX(i.LMU_Area,$K86,AJJ$26)</f>
        <v>-</v>
      </c>
      <c r="AJK86" s="5" t="str" cm="1">
        <f t="array" aca="1" ref="AJK86" ca="1">INDEX(i.LMU_Area,$K86,AJK$26)</f>
        <v>-</v>
      </c>
      <c r="AJL86" s="5" t="str" cm="1">
        <f t="array" aca="1" ref="AJL86" ca="1">INDEX(i.LMU_Area,$K86,AJL$26)</f>
        <v>-</v>
      </c>
      <c r="AJM86" s="5" t="str" cm="1">
        <f t="array" aca="1" ref="AJM86" ca="1">INDEX(i.LMU_Area,$K86,AJM$26)</f>
        <v>-</v>
      </c>
      <c r="AJN86" s="5" t="str" cm="1">
        <f t="array" aca="1" ref="AJN86" ca="1">INDEX(i.LMU_Area,$K86,AJN$26)</f>
        <v>-</v>
      </c>
      <c r="AJO86" s="5" t="str" cm="1">
        <f t="array" aca="1" ref="AJO86" ca="1">INDEX(i.LMU_Area,$K86,AJO$26)</f>
        <v>-</v>
      </c>
      <c r="AJP86" s="5" t="str" cm="1">
        <f t="array" aca="1" ref="AJP86" ca="1">INDEX(i.LMU_Area,$K86,AJP$26)</f>
        <v>-</v>
      </c>
      <c r="AJQ86" s="5" t="str" cm="1">
        <f t="array" aca="1" ref="AJQ86" ca="1">INDEX(i.LMU_Area,$K86,AJQ$26)</f>
        <v>-</v>
      </c>
      <c r="AJR86" s="5" t="str" cm="1">
        <f t="array" aca="1" ref="AJR86" ca="1">INDEX(i.LMU_Area,$K86,AJR$26)</f>
        <v>-</v>
      </c>
      <c r="AJS86" s="5" t="str" cm="1">
        <f t="array" aca="1" ref="AJS86" ca="1">INDEX(i.LMU_Area,$K86,AJS$26)</f>
        <v>-</v>
      </c>
      <c r="AJT86" s="5" t="str" cm="1">
        <f t="array" aca="1" ref="AJT86" ca="1">INDEX(i.LMU_Area,$K86,AJT$26)</f>
        <v>-</v>
      </c>
      <c r="AJU86" s="5" t="str" cm="1">
        <f t="array" aca="1" ref="AJU86" ca="1">INDEX(i.LMU_Area,$K86,AJU$26)</f>
        <v>-</v>
      </c>
      <c r="AJV86" s="5" t="str" cm="1">
        <f t="array" aca="1" ref="AJV86" ca="1">INDEX(i.LMU_Area,$K86,AJV$26)</f>
        <v>-</v>
      </c>
      <c r="AJW86" s="5" t="str" cm="1">
        <f t="array" aca="1" ref="AJW86" ca="1">INDEX(i.LMU_Area,$K86,AJW$26)</f>
        <v>-</v>
      </c>
      <c r="AJX86" s="5" t="str" cm="1">
        <f t="array" aca="1" ref="AJX86" ca="1">INDEX(i.LMU_Area,$K86,AJX$26)</f>
        <v>-</v>
      </c>
      <c r="AJY86" s="5" t="str" cm="1">
        <f t="array" aca="1" ref="AJY86" ca="1">INDEX(i.LMU_Area,$K86,AJY$26)</f>
        <v>-</v>
      </c>
      <c r="AJZ86" s="5" t="str" cm="1">
        <f t="array" aca="1" ref="AJZ86" ca="1">INDEX(i.LMU_Area,$K86,AJZ$26)</f>
        <v>-</v>
      </c>
      <c r="AKA86" s="5" t="str" cm="1">
        <f t="array" aca="1" ref="AKA86" ca="1">INDEX(i.LMU_Area,$K86,AKA$26)</f>
        <v>-</v>
      </c>
      <c r="AKB86" s="5" t="str" cm="1">
        <f t="array" aca="1" ref="AKB86" ca="1">INDEX(i.LMU_Area,$K86,AKB$26)</f>
        <v>-</v>
      </c>
      <c r="AKC86" s="5" t="str" cm="1">
        <f t="array" aca="1" ref="AKC86" ca="1">INDEX(i.LMU_Area,$K86,AKC$26)</f>
        <v>-</v>
      </c>
      <c r="AKD86" s="5" t="str" cm="1">
        <f t="array" aca="1" ref="AKD86" ca="1">INDEX(i.LMU_Area,$K86,AKD$26)</f>
        <v>-</v>
      </c>
      <c r="AKE86" s="5" t="str" cm="1">
        <f t="array" aca="1" ref="AKE86" ca="1">INDEX(i.LMU_Area,$K86,AKE$26)</f>
        <v>-</v>
      </c>
      <c r="AKF86" s="5" t="str" cm="1">
        <f t="array" aca="1" ref="AKF86" ca="1">INDEX(i.LMU_Area,$K86,AKF$26)</f>
        <v>-</v>
      </c>
      <c r="AKG86" s="5" t="str" cm="1">
        <f t="array" aca="1" ref="AKG86" ca="1">INDEX(i.LMU_Area,$K86,AKG$26)</f>
        <v>-</v>
      </c>
      <c r="AKH86" s="5" t="str" cm="1">
        <f t="array" aca="1" ref="AKH86" ca="1">INDEX(i.LMU_Area,$K86,AKH$26)</f>
        <v>-</v>
      </c>
      <c r="AKI86" s="5" t="str" cm="1">
        <f t="array" aca="1" ref="AKI86" ca="1">INDEX(i.LMU_Area,$K86,AKI$26)</f>
        <v>-</v>
      </c>
      <c r="AKJ86" s="5" t="str" cm="1">
        <f t="array" aca="1" ref="AKJ86" ca="1">INDEX(i.LMU_Area,$K86,AKJ$26)</f>
        <v>-</v>
      </c>
      <c r="AKK86" s="5" t="str" cm="1">
        <f t="array" aca="1" ref="AKK86" ca="1">INDEX(i.LMU_Area,$K86,AKK$26)</f>
        <v>-</v>
      </c>
      <c r="AKL86" s="5" t="str" cm="1">
        <f t="array" aca="1" ref="AKL86" ca="1">INDEX(i.LMU_Area,$K86,AKL$26)</f>
        <v>-</v>
      </c>
      <c r="AKM86" s="5" t="str" cm="1">
        <f t="array" aca="1" ref="AKM86" ca="1">INDEX(i.LMU_Area,$K86,AKM$26)</f>
        <v>-</v>
      </c>
      <c r="AKN86" s="5" t="str" cm="1">
        <f t="array" aca="1" ref="AKN86" ca="1">INDEX(i.LMU_Area,$K86,AKN$26)</f>
        <v>-</v>
      </c>
      <c r="AKO86" s="5" t="str" cm="1">
        <f t="array" aca="1" ref="AKO86" ca="1">INDEX(i.LMU_Area,$K86,AKO$26)</f>
        <v>-</v>
      </c>
      <c r="AKP86" s="5" t="str" cm="1">
        <f t="array" aca="1" ref="AKP86" ca="1">INDEX(i.LMU_Area,$K86,AKP$26)</f>
        <v>-</v>
      </c>
      <c r="AKQ86" s="5" t="str" cm="1">
        <f t="array" aca="1" ref="AKQ86" ca="1">INDEX(i.LMU_Area,$K86,AKQ$26)</f>
        <v>-</v>
      </c>
      <c r="AKR86" s="5" t="str" cm="1">
        <f t="array" aca="1" ref="AKR86" ca="1">INDEX(i.LMU_Area,$K86,AKR$26)</f>
        <v>-</v>
      </c>
      <c r="AKS86" s="5" t="str" cm="1">
        <f t="array" aca="1" ref="AKS86" ca="1">INDEX(i.LMU_Area,$K86,AKS$26)</f>
        <v>-</v>
      </c>
      <c r="AKT86" s="5" t="str" cm="1">
        <f t="array" aca="1" ref="AKT86" ca="1">INDEX(i.LMU_Area,$K86,AKT$26)</f>
        <v>-</v>
      </c>
      <c r="AKU86" s="5" t="str" cm="1">
        <f t="array" aca="1" ref="AKU86" ca="1">INDEX(i.LMU_Area,$K86,AKU$26)</f>
        <v>-</v>
      </c>
      <c r="AKV86" s="5" t="str" cm="1">
        <f t="array" aca="1" ref="AKV86" ca="1">INDEX(i.LMU_Area,$K86,AKV$26)</f>
        <v>-</v>
      </c>
      <c r="AKW86" s="5" t="str" cm="1">
        <f t="array" aca="1" ref="AKW86" ca="1">INDEX(i.LMU_Area,$K86,AKW$26)</f>
        <v>-</v>
      </c>
      <c r="AKX86" s="5" t="str" cm="1">
        <f t="array" aca="1" ref="AKX86" ca="1">INDEX(i.LMU_Area,$K86,AKX$26)</f>
        <v>-</v>
      </c>
      <c r="AKY86" s="5" t="str" cm="1">
        <f t="array" aca="1" ref="AKY86" ca="1">INDEX(i.LMU_Area,$K86,AKY$26)</f>
        <v>-</v>
      </c>
      <c r="AKZ86" s="5" t="str" cm="1">
        <f t="array" aca="1" ref="AKZ86" ca="1">INDEX(i.LMU_Area,$K86,AKZ$26)</f>
        <v>-</v>
      </c>
      <c r="ALA86" s="5" t="str" cm="1">
        <f t="array" aca="1" ref="ALA86" ca="1">INDEX(i.LMU_Area,$K86,ALA$26)</f>
        <v>-</v>
      </c>
      <c r="ALB86" s="5" t="str" cm="1">
        <f t="array" aca="1" ref="ALB86" ca="1">INDEX(i.LMU_Area,$K86,ALB$26)</f>
        <v>-</v>
      </c>
      <c r="ALC86" s="5" t="str" cm="1">
        <f t="array" aca="1" ref="ALC86" ca="1">INDEX(i.LMU_Area,$K86,ALC$26)</f>
        <v>-</v>
      </c>
      <c r="ALD86" s="5" t="str" cm="1">
        <f t="array" aca="1" ref="ALD86" ca="1">INDEX(i.LMU_Area,$K86,ALD$26)</f>
        <v>-</v>
      </c>
      <c r="ALE86" s="5" t="str" cm="1">
        <f t="array" aca="1" ref="ALE86" ca="1">INDEX(i.LMU_Area,$K86,ALE$26)</f>
        <v>-</v>
      </c>
      <c r="ALF86" s="5" t="str" cm="1">
        <f t="array" aca="1" ref="ALF86" ca="1">INDEX(i.LMU_Area,$K86,ALF$26)</f>
        <v>-</v>
      </c>
      <c r="ALG86" s="5" t="str" cm="1">
        <f t="array" aca="1" ref="ALG86" ca="1">INDEX(i.LMU_Area,$K86,ALG$26)</f>
        <v>-</v>
      </c>
      <c r="ALH86" s="5" t="str" cm="1">
        <f t="array" aca="1" ref="ALH86" ca="1">INDEX(i.LMU_Area,$K86,ALH$26)</f>
        <v>-</v>
      </c>
      <c r="ALI86" s="5" t="str" cm="1">
        <f t="array" aca="1" ref="ALI86" ca="1">INDEX(i.LMU_Area,$K86,ALI$26)</f>
        <v>-</v>
      </c>
      <c r="ALJ86" s="5" t="str" cm="1">
        <f t="array" aca="1" ref="ALJ86" ca="1">INDEX(i.LMU_Area,$K86,ALJ$26)</f>
        <v>-</v>
      </c>
      <c r="ALK86" s="5" t="str" cm="1">
        <f t="array" aca="1" ref="ALK86" ca="1">INDEX(i.LMU_Area,$K86,ALK$26)</f>
        <v>-</v>
      </c>
      <c r="ALL86" s="5" t="str" cm="1">
        <f t="array" aca="1" ref="ALL86" ca="1">INDEX(i.LMU_Area,$K86,ALL$26)</f>
        <v>-</v>
      </c>
      <c r="ALM86" s="5" t="str" cm="1">
        <f t="array" aca="1" ref="ALM86" ca="1">INDEX(i.LMU_Area,$K86,ALM$26)</f>
        <v>-</v>
      </c>
      <c r="ALN86" s="5" t="str" cm="1">
        <f t="array" aca="1" ref="ALN86" ca="1">INDEX(i.LMU_Area,$K86,ALN$26)</f>
        <v>-</v>
      </c>
      <c r="ALO86" s="5" t="str" cm="1">
        <f t="array" aca="1" ref="ALO86" ca="1">INDEX(i.LMU_Area,$K86,ALO$26)</f>
        <v>-</v>
      </c>
      <c r="ALP86" s="5" t="str" cm="1">
        <f t="array" aca="1" ref="ALP86" ca="1">INDEX(i.LMU_Area,$K86,ALP$26)</f>
        <v>-</v>
      </c>
      <c r="ALQ86" s="5" t="str" cm="1">
        <f t="array" aca="1" ref="ALQ86" ca="1">INDEX(i.LMU_Area,$K86,ALQ$26)</f>
        <v>-</v>
      </c>
      <c r="ALR86" s="5" t="str" cm="1">
        <f t="array" aca="1" ref="ALR86" ca="1">INDEX(i.LMU_Area,$K86,ALR$26)</f>
        <v>-</v>
      </c>
      <c r="ALS86" s="5" t="str" cm="1">
        <f t="array" aca="1" ref="ALS86" ca="1">INDEX(i.LMU_Area,$K86,ALS$26)</f>
        <v>-</v>
      </c>
      <c r="ALT86" s="5" t="str" cm="1">
        <f t="array" aca="1" ref="ALT86" ca="1">INDEX(i.LMU_Area,$K86,ALT$26)</f>
        <v>-</v>
      </c>
      <c r="ALU86" s="5" t="str" cm="1">
        <f t="array" aca="1" ref="ALU86" ca="1">INDEX(i.LMU_Area,$K86,ALU$26)</f>
        <v>-</v>
      </c>
      <c r="ALV86" s="5" t="str" cm="1">
        <f t="array" aca="1" ref="ALV86" ca="1">INDEX(i.LMU_Area,$K86,ALV$26)</f>
        <v>-</v>
      </c>
      <c r="ALW86" s="5" t="str" cm="1">
        <f t="array" aca="1" ref="ALW86" ca="1">INDEX(i.LMU_Area,$K86,ALW$26)</f>
        <v>-</v>
      </c>
      <c r="ALX86" s="5" t="str" cm="1">
        <f t="array" aca="1" ref="ALX86" ca="1">INDEX(i.LMU_Area,$K86,ALX$26)</f>
        <v>-</v>
      </c>
      <c r="ALY86" s="5" t="str" cm="1">
        <f t="array" aca="1" ref="ALY86" ca="1">INDEX(i.LMU_Area,$K86,ALY$26)</f>
        <v>-</v>
      </c>
      <c r="ALZ86" s="5" t="str" cm="1">
        <f t="array" aca="1" ref="ALZ86" ca="1">INDEX(i.LMU_Area,$K86,ALZ$26)</f>
        <v>-</v>
      </c>
      <c r="AMA86" s="5" t="str" cm="1">
        <f t="array" aca="1" ref="AMA86" ca="1">INDEX(i.LMU_Area,$K86,AMA$26)</f>
        <v>-</v>
      </c>
      <c r="AMB86" s="5" t="str" cm="1">
        <f t="array" aca="1" ref="AMB86" ca="1">INDEX(i.LMU_Area,$K86,AMB$26)</f>
        <v>-</v>
      </c>
      <c r="AMC86" s="5" t="str" cm="1">
        <f t="array" aca="1" ref="AMC86" ca="1">INDEX(i.LMU_Area,$K86,AMC$26)</f>
        <v>-</v>
      </c>
      <c r="AMD86" s="5" t="str" cm="1">
        <f t="array" aca="1" ref="AMD86" ca="1">INDEX(i.LMU_Area,$K86,AMD$26)</f>
        <v>-</v>
      </c>
      <c r="AME86" s="5" t="str" cm="1">
        <f t="array" aca="1" ref="AME86" ca="1">INDEX(i.LMU_Area,$K86,AME$26)</f>
        <v>-</v>
      </c>
      <c r="AMF86" s="5" t="str" cm="1">
        <f t="array" aca="1" ref="AMF86" ca="1">INDEX(i.LMU_Area,$K86,AMF$26)</f>
        <v>-</v>
      </c>
      <c r="AMG86" s="5" t="str" cm="1">
        <f t="array" aca="1" ref="AMG86" ca="1">INDEX(i.LMU_Area,$K86,AMG$26)</f>
        <v>-</v>
      </c>
      <c r="AMH86" s="5" t="str" cm="1">
        <f t="array" aca="1" ref="AMH86" ca="1">INDEX(i.LMU_Area,$K86,AMH$26)</f>
        <v>-</v>
      </c>
      <c r="AMI86" s="5" t="str" cm="1">
        <f t="array" aca="1" ref="AMI86" ca="1">INDEX(i.LMU_Area,$K86,AMI$26)</f>
        <v>-</v>
      </c>
      <c r="AMJ86" s="5" t="str" cm="1">
        <f t="array" aca="1" ref="AMJ86" ca="1">INDEX(i.LMU_Area,$K86,AMJ$26)</f>
        <v>-</v>
      </c>
      <c r="AMK86" s="5" t="str" cm="1">
        <f t="array" aca="1" ref="AMK86" ca="1">INDEX(i.LMU_Area,$K86,AMK$26)</f>
        <v>-</v>
      </c>
      <c r="AML86" s="5" t="str" cm="1">
        <f t="array" aca="1" ref="AML86" ca="1">INDEX(i.LMU_Area,$K86,AML$26)</f>
        <v>-</v>
      </c>
      <c r="AMM86" s="5" t="str" cm="1">
        <f t="array" aca="1" ref="AMM86" ca="1">INDEX(i.LMU_Area,$K86,AMM$26)</f>
        <v>-</v>
      </c>
      <c r="AMN86" s="5" t="str" cm="1">
        <f t="array" aca="1" ref="AMN86" ca="1">INDEX(i.LMU_Area,$K86,AMN$26)</f>
        <v>-</v>
      </c>
      <c r="AMO86" s="5" t="str" cm="1">
        <f t="array" aca="1" ref="AMO86" ca="1">INDEX(i.LMU_Area,$K86,AMO$26)</f>
        <v>-</v>
      </c>
      <c r="AMP86" s="5" t="str" cm="1">
        <f t="array" aca="1" ref="AMP86" ca="1">INDEX(i.LMU_Area,$K86,AMP$26)</f>
        <v>-</v>
      </c>
      <c r="AMQ86" s="5" t="str" cm="1">
        <f t="array" aca="1" ref="AMQ86" ca="1">INDEX(i.LMU_Area,$K86,AMQ$26)</f>
        <v>-</v>
      </c>
      <c r="AMR86" s="5" t="str" cm="1">
        <f t="array" aca="1" ref="AMR86" ca="1">INDEX(i.LMU_Area,$K86,AMR$26)</f>
        <v>-</v>
      </c>
      <c r="AMS86" s="5" t="str" cm="1">
        <f t="array" aca="1" ref="AMS86" ca="1">INDEX(i.LMU_Area,$K86,AMS$26)</f>
        <v>-</v>
      </c>
      <c r="AMT86" s="5" t="str" cm="1">
        <f t="array" aca="1" ref="AMT86" ca="1">INDEX(i.LMU_Area,$K86,AMT$26)</f>
        <v>-</v>
      </c>
      <c r="AMU86" s="5" t="str" cm="1">
        <f t="array" aca="1" ref="AMU86" ca="1">INDEX(i.LMU_Area,$K86,AMU$26)</f>
        <v>-</v>
      </c>
      <c r="AMV86" s="5" t="str" cm="1">
        <f t="array" aca="1" ref="AMV86" ca="1">INDEX(i.LMU_Area,$K86,AMV$26)</f>
        <v>-</v>
      </c>
      <c r="AMW86" s="5" t="str" cm="1">
        <f t="array" aca="1" ref="AMW86" ca="1">INDEX(i.LMU_Area,$K86,AMW$26)</f>
        <v>-</v>
      </c>
      <c r="AMX86" s="5" t="str" cm="1">
        <f t="array" aca="1" ref="AMX86" ca="1">INDEX(i.LMU_Area,$K86,AMX$26)</f>
        <v>-</v>
      </c>
      <c r="AMY86" s="5" t="str" cm="1">
        <f t="array" aca="1" ref="AMY86" ca="1">INDEX(i.LMU_Area,$K86,AMY$26)</f>
        <v>-</v>
      </c>
      <c r="AMZ86" s="5" t="str" cm="1">
        <f t="array" aca="1" ref="AMZ86" ca="1">INDEX(i.LMU_Area,$K86,AMZ$26)</f>
        <v>-</v>
      </c>
      <c r="ANA86" s="5" t="str" cm="1">
        <f t="array" aca="1" ref="ANA86" ca="1">INDEX(i.LMU_Area,$K86,ANA$26)</f>
        <v>-</v>
      </c>
      <c r="ANB86" s="5" t="str" cm="1">
        <f t="array" aca="1" ref="ANB86" ca="1">INDEX(i.LMU_Area,$K86,ANB$26)</f>
        <v>-</v>
      </c>
      <c r="ANC86" s="5" t="str" cm="1">
        <f t="array" aca="1" ref="ANC86" ca="1">INDEX(i.LMU_Area,$K86,ANC$26)</f>
        <v>-</v>
      </c>
      <c r="AND86" s="5" t="str" cm="1">
        <f t="array" aca="1" ref="AND86" ca="1">INDEX(i.LMU_Area,$K86,AND$26)</f>
        <v>-</v>
      </c>
      <c r="ANE86" s="5" t="str" cm="1">
        <f t="array" aca="1" ref="ANE86" ca="1">INDEX(i.LMU_Area,$K86,ANE$26)</f>
        <v>-</v>
      </c>
      <c r="ANF86" s="5" t="str" cm="1">
        <f t="array" aca="1" ref="ANF86" ca="1">INDEX(i.LMU_Area,$K86,ANF$26)</f>
        <v>-</v>
      </c>
      <c r="ANG86" s="5" t="str" cm="1">
        <f t="array" aca="1" ref="ANG86" ca="1">INDEX(i.LMU_Area,$K86,ANG$26)</f>
        <v>-</v>
      </c>
      <c r="ANH86" s="5" t="str" cm="1">
        <f t="array" aca="1" ref="ANH86" ca="1">INDEX(i.LMU_Area,$K86,ANH$26)</f>
        <v>-</v>
      </c>
      <c r="ANI86" s="5" t="str" cm="1">
        <f t="array" aca="1" ref="ANI86" ca="1">INDEX(i.LMU_Area,$K86,ANI$26)</f>
        <v>-</v>
      </c>
      <c r="ANJ86" s="5" t="str" cm="1">
        <f t="array" aca="1" ref="ANJ86" ca="1">INDEX(i.LMU_Area,$K86,ANJ$26)</f>
        <v>-</v>
      </c>
      <c r="ANK86" s="5" t="str" cm="1">
        <f t="array" aca="1" ref="ANK86" ca="1">INDEX(i.LMU_Area,$K86,ANK$26)</f>
        <v>-</v>
      </c>
      <c r="ANL86" s="5" t="str" cm="1">
        <f t="array" aca="1" ref="ANL86" ca="1">INDEX(i.LMU_Area,$K86,ANL$26)</f>
        <v>-</v>
      </c>
      <c r="ANM86" s="5" t="str" cm="1">
        <f t="array" aca="1" ref="ANM86" ca="1">INDEX(i.LMU_Area,$K86,ANM$26)</f>
        <v>-</v>
      </c>
      <c r="ANN86" s="5" t="str" cm="1">
        <f t="array" aca="1" ref="ANN86" ca="1">INDEX(i.LMU_Area,$K86,ANN$26)</f>
        <v>-</v>
      </c>
      <c r="ANO86" s="5" t="str" cm="1">
        <f t="array" aca="1" ref="ANO86" ca="1">INDEX(i.LMU_Area,$K86,ANO$26)</f>
        <v>-</v>
      </c>
      <c r="ANP86" s="5" t="str" cm="1">
        <f t="array" aca="1" ref="ANP86" ca="1">INDEX(i.LMU_Area,$K86,ANP$26)</f>
        <v>-</v>
      </c>
      <c r="ANQ86" s="5" t="str" cm="1">
        <f t="array" aca="1" ref="ANQ86" ca="1">INDEX(i.LMU_Area,$K86,ANQ$26)</f>
        <v>-</v>
      </c>
      <c r="ANR86" s="5" t="str" cm="1">
        <f t="array" aca="1" ref="ANR86" ca="1">INDEX(i.LMU_Area,$K86,ANR$26)</f>
        <v>-</v>
      </c>
      <c r="ANS86" s="5" t="str" cm="1">
        <f t="array" aca="1" ref="ANS86" ca="1">INDEX(i.LMU_Area,$K86,ANS$26)</f>
        <v>-</v>
      </c>
      <c r="ANT86" s="5" t="str" cm="1">
        <f t="array" aca="1" ref="ANT86" ca="1">INDEX(i.LMU_Area,$K86,ANT$26)</f>
        <v>-</v>
      </c>
      <c r="ANU86" s="5" t="str" cm="1">
        <f t="array" aca="1" ref="ANU86" ca="1">INDEX(i.LMU_Area,$K86,ANU$26)</f>
        <v>-</v>
      </c>
      <c r="ANV86" s="5" t="str" cm="1">
        <f t="array" aca="1" ref="ANV86" ca="1">INDEX(i.LMU_Area,$K86,ANV$26)</f>
        <v>-</v>
      </c>
      <c r="ANW86" s="5" t="str" cm="1">
        <f t="array" aca="1" ref="ANW86" ca="1">INDEX(i.LMU_Area,$K86,ANW$26)</f>
        <v>-</v>
      </c>
      <c r="ANX86" s="5" t="str" cm="1">
        <f t="array" aca="1" ref="ANX86" ca="1">INDEX(i.LMU_Area,$K86,ANX$26)</f>
        <v>-</v>
      </c>
      <c r="ANY86" s="5" t="str" cm="1">
        <f t="array" aca="1" ref="ANY86" ca="1">INDEX(i.LMU_Area,$K86,ANY$26)</f>
        <v>-</v>
      </c>
      <c r="ANZ86" s="5" t="str" cm="1">
        <f t="array" aca="1" ref="ANZ86" ca="1">INDEX(i.LMU_Area,$K86,ANZ$26)</f>
        <v>-</v>
      </c>
      <c r="AOA86" s="5" t="str" cm="1">
        <f t="array" aca="1" ref="AOA86" ca="1">INDEX(i.LMU_Area,$K86,AOA$26)</f>
        <v>-</v>
      </c>
      <c r="AOB86" s="5" t="str" cm="1">
        <f t="array" aca="1" ref="AOB86" ca="1">INDEX(i.LMU_Area,$K86,AOB$26)</f>
        <v>-</v>
      </c>
      <c r="AOC86" s="5" t="str" cm="1">
        <f t="array" aca="1" ref="AOC86" ca="1">INDEX(i.LMU_Area,$K86,AOC$26)</f>
        <v>-</v>
      </c>
      <c r="AOD86" s="5" t="str" cm="1">
        <f t="array" aca="1" ref="AOD86" ca="1">INDEX(i.LMU_Area,$K86,AOD$26)</f>
        <v>-</v>
      </c>
      <c r="AOE86" s="5" t="str" cm="1">
        <f t="array" aca="1" ref="AOE86" ca="1">INDEX(i.LMU_Area,$K86,AOE$26)</f>
        <v>-</v>
      </c>
      <c r="AOF86" s="5" t="str" cm="1">
        <f t="array" aca="1" ref="AOF86" ca="1">INDEX(i.LMU_Area,$K86,AOF$26)</f>
        <v>-</v>
      </c>
      <c r="AOG86" s="5" t="str" cm="1">
        <f t="array" aca="1" ref="AOG86" ca="1">INDEX(i.LMU_Area,$K86,AOG$26)</f>
        <v>-</v>
      </c>
      <c r="AOH86" s="5" t="str" cm="1">
        <f t="array" aca="1" ref="AOH86" ca="1">INDEX(i.LMU_Area,$K86,AOH$26)</f>
        <v>-</v>
      </c>
      <c r="AOI86" s="5" t="str" cm="1">
        <f t="array" aca="1" ref="AOI86" ca="1">INDEX(i.LMU_Area,$K86,AOI$26)</f>
        <v>-</v>
      </c>
      <c r="AOJ86" s="5" t="str" cm="1">
        <f t="array" aca="1" ref="AOJ86" ca="1">INDEX(i.LMU_Area,$K86,AOJ$26)</f>
        <v>-</v>
      </c>
      <c r="AOK86" s="5" t="str" cm="1">
        <f t="array" aca="1" ref="AOK86" ca="1">INDEX(i.LMU_Area,$K86,AOK$26)</f>
        <v>-</v>
      </c>
      <c r="AOL86" s="5" t="str" cm="1">
        <f t="array" aca="1" ref="AOL86" ca="1">INDEX(i.LMU_Area,$K86,AOL$26)</f>
        <v>-</v>
      </c>
      <c r="AOM86" s="5" t="str" cm="1">
        <f t="array" aca="1" ref="AOM86" ca="1">INDEX(i.LMU_Area,$K86,AOM$26)</f>
        <v>-</v>
      </c>
      <c r="AON86" s="5" t="str" cm="1">
        <f t="array" aca="1" ref="AON86" ca="1">INDEX(i.LMU_Area,$K86,AON$26)</f>
        <v>-</v>
      </c>
      <c r="AOO86" s="5" t="str" cm="1">
        <f t="array" aca="1" ref="AOO86" ca="1">INDEX(i.LMU_Area,$K86,AOO$26)</f>
        <v>-</v>
      </c>
      <c r="AOP86" s="5" t="str" cm="1">
        <f t="array" aca="1" ref="AOP86" ca="1">INDEX(i.LMU_Area,$K86,AOP$26)</f>
        <v>-</v>
      </c>
      <c r="AOQ86" s="5" t="str" cm="1">
        <f t="array" aca="1" ref="AOQ86" ca="1">INDEX(i.LMU_Area,$K86,AOQ$26)</f>
        <v>-</v>
      </c>
      <c r="AOR86" s="5" t="str" cm="1">
        <f t="array" aca="1" ref="AOR86" ca="1">INDEX(i.LMU_Area,$K86,AOR$26)</f>
        <v>-</v>
      </c>
      <c r="AOS86" s="5" t="str" cm="1">
        <f t="array" aca="1" ref="AOS86" ca="1">INDEX(i.LMU_Area,$K86,AOS$26)</f>
        <v>-</v>
      </c>
      <c r="AOT86" s="5" t="str" cm="1">
        <f t="array" aca="1" ref="AOT86" ca="1">INDEX(i.LMU_Area,$K86,AOT$26)</f>
        <v>-</v>
      </c>
      <c r="AOU86" s="5" t="str" cm="1">
        <f t="array" aca="1" ref="AOU86" ca="1">INDEX(i.LMU_Area,$K86,AOU$26)</f>
        <v>-</v>
      </c>
      <c r="AOV86" s="5" t="str" cm="1">
        <f t="array" aca="1" ref="AOV86" ca="1">INDEX(i.LMU_Area,$K86,AOV$26)</f>
        <v>-</v>
      </c>
      <c r="AOW86" s="5" t="str" cm="1">
        <f t="array" aca="1" ref="AOW86" ca="1">INDEX(i.LMU_Area,$K86,AOW$26)</f>
        <v>-</v>
      </c>
      <c r="AOX86" s="5" t="str" cm="1">
        <f t="array" aca="1" ref="AOX86" ca="1">INDEX(i.LMU_Area,$K86,AOX$26)</f>
        <v>-</v>
      </c>
      <c r="AOY86" s="5" t="str" cm="1">
        <f t="array" aca="1" ref="AOY86" ca="1">INDEX(i.LMU_Area,$K86,AOY$26)</f>
        <v>-</v>
      </c>
      <c r="AOZ86" s="5" t="str" cm="1">
        <f t="array" aca="1" ref="AOZ86" ca="1">INDEX(i.LMU_Area,$K86,AOZ$26)</f>
        <v>-</v>
      </c>
      <c r="APA86" s="5" t="str" cm="1">
        <f t="array" aca="1" ref="APA86" ca="1">INDEX(i.LMU_Area,$K86,APA$26)</f>
        <v>-</v>
      </c>
      <c r="APB86" s="5" t="str" cm="1">
        <f t="array" aca="1" ref="APB86" ca="1">INDEX(i.LMU_Area,$K86,APB$26)</f>
        <v>-</v>
      </c>
      <c r="APC86" s="5" t="str" cm="1">
        <f t="array" aca="1" ref="APC86" ca="1">INDEX(i.LMU_Area,$K86,APC$26)</f>
        <v>-</v>
      </c>
      <c r="APD86" s="5" t="str" cm="1">
        <f t="array" aca="1" ref="APD86" ca="1">INDEX(i.LMU_Area,$K86,APD$26)</f>
        <v>-</v>
      </c>
      <c r="APE86" s="5" t="str" cm="1">
        <f t="array" aca="1" ref="APE86" ca="1">INDEX(i.LMU_Area,$K86,APE$26)</f>
        <v>-</v>
      </c>
      <c r="APF86" s="5" t="str" cm="1">
        <f t="array" aca="1" ref="APF86" ca="1">INDEX(i.LMU_Area,$K86,APF$26)</f>
        <v>-</v>
      </c>
      <c r="APG86" s="5" t="str" cm="1">
        <f t="array" aca="1" ref="APG86" ca="1">INDEX(i.LMU_Area,$K86,APG$26)</f>
        <v>-</v>
      </c>
      <c r="APH86" s="5" t="str" cm="1">
        <f t="array" aca="1" ref="APH86" ca="1">INDEX(i.LMU_Area,$K86,APH$26)</f>
        <v>-</v>
      </c>
      <c r="API86" s="5" t="str" cm="1">
        <f t="array" aca="1" ref="API86" ca="1">INDEX(i.LMU_Area,$K86,API$26)</f>
        <v>-</v>
      </c>
      <c r="APJ86" s="5" t="str" cm="1">
        <f t="array" aca="1" ref="APJ86" ca="1">INDEX(i.LMU_Area,$K86,APJ$26)</f>
        <v>-</v>
      </c>
      <c r="APK86" s="5" t="str" cm="1">
        <f t="array" aca="1" ref="APK86" ca="1">INDEX(i.LMU_Area,$K86,APK$26)</f>
        <v>-</v>
      </c>
      <c r="APL86" s="5" t="str" cm="1">
        <f t="array" aca="1" ref="APL86" ca="1">INDEX(i.LMU_Area,$K86,APL$26)</f>
        <v>-</v>
      </c>
      <c r="APM86" s="5" t="str" cm="1">
        <f t="array" aca="1" ref="APM86" ca="1">INDEX(i.LMU_Area,$K86,APM$26)</f>
        <v>-</v>
      </c>
      <c r="APN86" s="5" t="str" cm="1">
        <f t="array" aca="1" ref="APN86" ca="1">INDEX(i.LMU_Area,$K86,APN$26)</f>
        <v>-</v>
      </c>
      <c r="APO86" s="5" t="str" cm="1">
        <f t="array" aca="1" ref="APO86" ca="1">INDEX(i.LMU_Area,$K86,APO$26)</f>
        <v>-</v>
      </c>
      <c r="APP86" s="5" t="str" cm="1">
        <f t="array" aca="1" ref="APP86" ca="1">INDEX(i.LMU_Area,$K86,APP$26)</f>
        <v>-</v>
      </c>
      <c r="APQ86" s="5" t="str" cm="1">
        <f t="array" aca="1" ref="APQ86" ca="1">INDEX(i.LMU_Area,$K86,APQ$26)</f>
        <v>-</v>
      </c>
      <c r="APR86" s="5" t="str" cm="1">
        <f t="array" aca="1" ref="APR86" ca="1">INDEX(i.LMU_Area,$K86,APR$26)</f>
        <v>-</v>
      </c>
      <c r="APS86" s="5" t="str" cm="1">
        <f t="array" aca="1" ref="APS86" ca="1">INDEX(i.LMU_Area,$K86,APS$26)</f>
        <v>-</v>
      </c>
      <c r="APT86" s="5" t="str" cm="1">
        <f t="array" aca="1" ref="APT86" ca="1">INDEX(i.LMU_Area,$K86,APT$26)</f>
        <v>-</v>
      </c>
      <c r="APU86" s="5" t="str" cm="1">
        <f t="array" aca="1" ref="APU86" ca="1">INDEX(i.LMU_Area,$K86,APU$26)</f>
        <v>-</v>
      </c>
      <c r="APV86" s="5" t="str" cm="1">
        <f t="array" aca="1" ref="APV86" ca="1">INDEX(i.LMU_Area,$K86,APV$26)</f>
        <v>-</v>
      </c>
      <c r="APW86" s="5" t="str" cm="1">
        <f t="array" aca="1" ref="APW86" ca="1">INDEX(i.LMU_Area,$K86,APW$26)</f>
        <v>-</v>
      </c>
      <c r="APX86" s="5" t="str" cm="1">
        <f t="array" aca="1" ref="APX86" ca="1">INDEX(i.LMU_Area,$K86,APX$26)</f>
        <v>-</v>
      </c>
      <c r="APY86" s="5" t="str" cm="1">
        <f t="array" aca="1" ref="APY86" ca="1">INDEX(i.LMU_Area,$K86,APY$26)</f>
        <v>-</v>
      </c>
      <c r="APZ86" s="5" t="str" cm="1">
        <f t="array" aca="1" ref="APZ86" ca="1">INDEX(i.LMU_Area,$K86,APZ$26)</f>
        <v>-</v>
      </c>
      <c r="AQA86" s="5" t="str" cm="1">
        <f t="array" aca="1" ref="AQA86" ca="1">INDEX(i.LMU_Area,$K86,AQA$26)</f>
        <v>-</v>
      </c>
      <c r="AQB86" s="5" t="str" cm="1">
        <f t="array" aca="1" ref="AQB86" ca="1">INDEX(i.LMU_Area,$K86,AQB$26)</f>
        <v>-</v>
      </c>
      <c r="AQC86" s="5" t="str" cm="1">
        <f t="array" aca="1" ref="AQC86" ca="1">INDEX(i.LMU_Area,$K86,AQC$26)</f>
        <v>-</v>
      </c>
      <c r="AQD86" s="5" t="str" cm="1">
        <f t="array" aca="1" ref="AQD86" ca="1">INDEX(i.LMU_Area,$K86,AQD$26)</f>
        <v>-</v>
      </c>
      <c r="AQE86" s="5" t="str" cm="1">
        <f t="array" aca="1" ref="AQE86" ca="1">INDEX(i.LMU_Area,$K86,AQE$26)</f>
        <v>-</v>
      </c>
      <c r="AQF86" s="5" t="str" cm="1">
        <f t="array" aca="1" ref="AQF86" ca="1">INDEX(i.LMU_Area,$K86,AQF$26)</f>
        <v>-</v>
      </c>
      <c r="AQG86" s="5" t="str" cm="1">
        <f t="array" aca="1" ref="AQG86" ca="1">INDEX(i.LMU_Area,$K86,AQG$26)</f>
        <v>-</v>
      </c>
      <c r="AQH86" s="5" t="str" cm="1">
        <f t="array" aca="1" ref="AQH86" ca="1">INDEX(i.LMU_Area,$K86,AQH$26)</f>
        <v>-</v>
      </c>
      <c r="AQI86" s="5" t="str" cm="1">
        <f t="array" aca="1" ref="AQI86" ca="1">INDEX(i.LMU_Area,$K86,AQI$26)</f>
        <v>-</v>
      </c>
      <c r="AQJ86" s="5" t="str" cm="1">
        <f t="array" aca="1" ref="AQJ86" ca="1">INDEX(i.LMU_Area,$K86,AQJ$26)</f>
        <v>-</v>
      </c>
      <c r="AQK86" s="5" t="str" cm="1">
        <f t="array" aca="1" ref="AQK86" ca="1">INDEX(i.LMU_Area,$K86,AQK$26)</f>
        <v>-</v>
      </c>
      <c r="AQL86" s="5" t="str" cm="1">
        <f t="array" aca="1" ref="AQL86" ca="1">INDEX(i.LMU_Area,$K86,AQL$26)</f>
        <v>-</v>
      </c>
      <c r="AQM86" s="5" t="str" cm="1">
        <f t="array" aca="1" ref="AQM86" ca="1">INDEX(i.LMU_Area,$K86,AQM$26)</f>
        <v>-</v>
      </c>
      <c r="AQN86" s="5" t="str" cm="1">
        <f t="array" aca="1" ref="AQN86" ca="1">INDEX(i.LMU_Area,$K86,AQN$26)</f>
        <v>-</v>
      </c>
      <c r="AQO86" s="5" t="str" cm="1">
        <f t="array" aca="1" ref="AQO86" ca="1">INDEX(i.LMU_Area,$K86,AQO$26)</f>
        <v>-</v>
      </c>
      <c r="AQP86" s="5" t="str" cm="1">
        <f t="array" aca="1" ref="AQP86" ca="1">INDEX(i.LMU_Area,$K86,AQP$26)</f>
        <v>-</v>
      </c>
      <c r="AQQ86" s="5" t="str" cm="1">
        <f t="array" aca="1" ref="AQQ86" ca="1">INDEX(i.LMU_Area,$K86,AQQ$26)</f>
        <v>-</v>
      </c>
      <c r="AQR86" s="5" t="str" cm="1">
        <f t="array" aca="1" ref="AQR86" ca="1">INDEX(i.LMU_Area,$K86,AQR$26)</f>
        <v>-</v>
      </c>
      <c r="AQS86" s="5" t="str" cm="1">
        <f t="array" aca="1" ref="AQS86" ca="1">INDEX(i.LMU_Area,$K86,AQS$26)</f>
        <v>-</v>
      </c>
      <c r="AQT86" s="5" t="str" cm="1">
        <f t="array" aca="1" ref="AQT86" ca="1">INDEX(i.LMU_Area,$K86,AQT$26)</f>
        <v>-</v>
      </c>
      <c r="AQU86" s="5" t="str" cm="1">
        <f t="array" aca="1" ref="AQU86" ca="1">INDEX(i.LMU_Area,$K86,AQU$26)</f>
        <v>-</v>
      </c>
      <c r="AQV86" s="5" t="str" cm="1">
        <f t="array" aca="1" ref="AQV86" ca="1">INDEX(i.LMU_Area,$K86,AQV$26)</f>
        <v>-</v>
      </c>
      <c r="AQW86" s="5" t="str" cm="1">
        <f t="array" aca="1" ref="AQW86" ca="1">INDEX(i.LMU_Area,$K86,AQW$26)</f>
        <v>-</v>
      </c>
      <c r="AQX86" s="5" t="str" cm="1">
        <f t="array" aca="1" ref="AQX86" ca="1">INDEX(i.LMU_Area,$K86,AQX$26)</f>
        <v>-</v>
      </c>
      <c r="AQY86" s="5" t="str" cm="1">
        <f t="array" aca="1" ref="AQY86" ca="1">INDEX(i.LMU_Area,$K86,AQY$26)</f>
        <v>-</v>
      </c>
      <c r="AQZ86" s="5" t="str" cm="1">
        <f t="array" aca="1" ref="AQZ86" ca="1">INDEX(i.LMU_Area,$K86,AQZ$26)</f>
        <v>-</v>
      </c>
      <c r="ARA86" s="5" t="str" cm="1">
        <f t="array" aca="1" ref="ARA86" ca="1">INDEX(i.LMU_Area,$K86,ARA$26)</f>
        <v>-</v>
      </c>
      <c r="ARB86" s="5" t="str" cm="1">
        <f t="array" aca="1" ref="ARB86" ca="1">INDEX(i.LMU_Area,$K86,ARB$26)</f>
        <v>-</v>
      </c>
      <c r="ARC86" s="5" t="str" cm="1">
        <f t="array" aca="1" ref="ARC86" ca="1">INDEX(i.LMU_Area,$K86,ARC$26)</f>
        <v>-</v>
      </c>
      <c r="ARD86" s="5" t="str" cm="1">
        <f t="array" aca="1" ref="ARD86" ca="1">INDEX(i.LMU_Area,$K86,ARD$26)</f>
        <v>-</v>
      </c>
      <c r="ARE86" s="5" t="str" cm="1">
        <f t="array" aca="1" ref="ARE86" ca="1">INDEX(i.LMU_Area,$K86,ARE$26)</f>
        <v>-</v>
      </c>
      <c r="ARF86" s="5" t="str" cm="1">
        <f t="array" aca="1" ref="ARF86" ca="1">INDEX(i.LMU_Area,$K86,ARF$26)</f>
        <v>-</v>
      </c>
      <c r="ARG86" s="5" t="str" cm="1">
        <f t="array" aca="1" ref="ARG86" ca="1">INDEX(i.LMU_Area,$K86,ARG$26)</f>
        <v>-</v>
      </c>
      <c r="ARH86" s="5" t="str" cm="1">
        <f t="array" aca="1" ref="ARH86" ca="1">INDEX(i.LMU_Area,$K86,ARH$26)</f>
        <v>-</v>
      </c>
      <c r="ARI86" s="5" t="str" cm="1">
        <f t="array" aca="1" ref="ARI86" ca="1">INDEX(i.LMU_Area,$K86,ARI$26)</f>
        <v>-</v>
      </c>
      <c r="ARJ86" s="5" t="str" cm="1">
        <f t="array" aca="1" ref="ARJ86" ca="1">INDEX(i.LMU_Area,$K86,ARJ$26)</f>
        <v>-</v>
      </c>
      <c r="ARK86" s="5" t="str" cm="1">
        <f t="array" aca="1" ref="ARK86" ca="1">INDEX(i.LMU_Area,$K86,ARK$26)</f>
        <v>-</v>
      </c>
      <c r="ARL86" s="5" t="str" cm="1">
        <f t="array" aca="1" ref="ARL86" ca="1">INDEX(i.LMU_Area,$K86,ARL$26)</f>
        <v>-</v>
      </c>
      <c r="ARM86" s="5" t="str" cm="1">
        <f t="array" aca="1" ref="ARM86" ca="1">INDEX(i.LMU_Area,$K86,ARM$26)</f>
        <v>-</v>
      </c>
      <c r="ARN86" s="5" t="str" cm="1">
        <f t="array" aca="1" ref="ARN86" ca="1">INDEX(i.LMU_Area,$K86,ARN$26)</f>
        <v>-</v>
      </c>
      <c r="ARO86" s="5" t="str" cm="1">
        <f t="array" aca="1" ref="ARO86" ca="1">INDEX(i.LMU_Area,$K86,ARO$26)</f>
        <v>-</v>
      </c>
      <c r="ARP86" s="5" t="str" cm="1">
        <f t="array" aca="1" ref="ARP86" ca="1">INDEX(i.LMU_Area,$K86,ARP$26)</f>
        <v>-</v>
      </c>
      <c r="ARQ86" s="5" t="str" cm="1">
        <f t="array" aca="1" ref="ARQ86" ca="1">INDEX(i.LMU_Area,$K86,ARQ$26)</f>
        <v>-</v>
      </c>
      <c r="ARR86" s="5" t="str" cm="1">
        <f t="array" aca="1" ref="ARR86" ca="1">INDEX(i.LMU_Area,$K86,ARR$26)</f>
        <v>-</v>
      </c>
      <c r="ARS86" s="5" t="str" cm="1">
        <f t="array" aca="1" ref="ARS86" ca="1">INDEX(i.LMU_Area,$K86,ARS$26)</f>
        <v>-</v>
      </c>
      <c r="ART86" s="5" t="str" cm="1">
        <f t="array" aca="1" ref="ART86" ca="1">INDEX(i.LMU_Area,$K86,ART$26)</f>
        <v>-</v>
      </c>
      <c r="ARU86" s="5" t="str" cm="1">
        <f t="array" aca="1" ref="ARU86" ca="1">INDEX(i.LMU_Area,$K86,ARU$26)</f>
        <v>-</v>
      </c>
      <c r="ARV86" s="5" t="str" cm="1">
        <f t="array" aca="1" ref="ARV86" ca="1">INDEX(i.LMU_Area,$K86,ARV$26)</f>
        <v>-</v>
      </c>
      <c r="ARW86" s="5" t="str" cm="1">
        <f t="array" aca="1" ref="ARW86" ca="1">INDEX(i.LMU_Area,$K86,ARW$26)</f>
        <v>-</v>
      </c>
      <c r="ARX86" s="5" t="str" cm="1">
        <f t="array" aca="1" ref="ARX86" ca="1">INDEX(i.LMU_Area,$K86,ARX$26)</f>
        <v>-</v>
      </c>
      <c r="ARY86" s="5" t="str" cm="1">
        <f t="array" aca="1" ref="ARY86" ca="1">INDEX(i.LMU_Area,$K86,ARY$26)</f>
        <v>-</v>
      </c>
      <c r="ARZ86" s="5" t="str" cm="1">
        <f t="array" aca="1" ref="ARZ86" ca="1">INDEX(i.LMU_Area,$K86,ARZ$26)</f>
        <v>-</v>
      </c>
      <c r="ASA86" s="5" t="str" cm="1">
        <f t="array" aca="1" ref="ASA86" ca="1">INDEX(i.LMU_Area,$K86,ASA$26)</f>
        <v>-</v>
      </c>
      <c r="ASB86" s="5" t="str" cm="1">
        <f t="array" aca="1" ref="ASB86" ca="1">INDEX(i.LMU_Area,$K86,ASB$26)</f>
        <v>-</v>
      </c>
      <c r="ASC86" s="5" t="str" cm="1">
        <f t="array" aca="1" ref="ASC86" ca="1">INDEX(i.LMU_Area,$K86,ASC$26)</f>
        <v>-</v>
      </c>
      <c r="ASD86" s="5" t="str" cm="1">
        <f t="array" aca="1" ref="ASD86" ca="1">INDEX(i.LMU_Area,$K86,ASD$26)</f>
        <v>-</v>
      </c>
      <c r="ASE86" s="5" t="str" cm="1">
        <f t="array" aca="1" ref="ASE86" ca="1">INDEX(i.LMU_Area,$K86,ASE$26)</f>
        <v>-</v>
      </c>
      <c r="ASF86" s="5" t="str" cm="1">
        <f t="array" aca="1" ref="ASF86" ca="1">INDEX(i.LMU_Area,$K86,ASF$26)</f>
        <v>-</v>
      </c>
      <c r="ASG86" s="5" t="str" cm="1">
        <f t="array" aca="1" ref="ASG86" ca="1">INDEX(i.LMU_Area,$K86,ASG$26)</f>
        <v>-</v>
      </c>
      <c r="ASH86" s="5" t="str" cm="1">
        <f t="array" aca="1" ref="ASH86" ca="1">INDEX(i.LMU_Area,$K86,ASH$26)</f>
        <v>-</v>
      </c>
      <c r="ASI86" s="5" t="str" cm="1">
        <f t="array" aca="1" ref="ASI86" ca="1">INDEX(i.LMU_Area,$K86,ASI$26)</f>
        <v>-</v>
      </c>
      <c r="ASJ86" s="5" t="str" cm="1">
        <f t="array" aca="1" ref="ASJ86" ca="1">INDEX(i.LMU_Area,$K86,ASJ$26)</f>
        <v>-</v>
      </c>
      <c r="ASK86" s="5" t="str" cm="1">
        <f t="array" aca="1" ref="ASK86" ca="1">INDEX(i.LMU_Area,$K86,ASK$26)</f>
        <v>-</v>
      </c>
      <c r="ASL86" s="5" t="str" cm="1">
        <f t="array" aca="1" ref="ASL86" ca="1">INDEX(i.LMU_Area,$K86,ASL$26)</f>
        <v>-</v>
      </c>
      <c r="ASM86" s="5" t="str" cm="1">
        <f t="array" aca="1" ref="ASM86" ca="1">INDEX(i.LMU_Area,$K86,ASM$26)</f>
        <v>-</v>
      </c>
      <c r="ASN86" s="5" t="str" cm="1">
        <f t="array" aca="1" ref="ASN86" ca="1">INDEX(i.LMU_Area,$K86,ASN$26)</f>
        <v>-</v>
      </c>
      <c r="ASO86" s="5" t="str" cm="1">
        <f t="array" aca="1" ref="ASO86" ca="1">INDEX(i.LMU_Area,$K86,ASO$26)</f>
        <v>-</v>
      </c>
      <c r="ASP86" s="5" t="str" cm="1">
        <f t="array" aca="1" ref="ASP86" ca="1">INDEX(i.LMU_Area,$K86,ASP$26)</f>
        <v>-</v>
      </c>
      <c r="ASQ86" s="5" t="str" cm="1">
        <f t="array" aca="1" ref="ASQ86" ca="1">INDEX(i.LMU_Area,$K86,ASQ$26)</f>
        <v>-</v>
      </c>
      <c r="ASR86" s="5" t="str" cm="1">
        <f t="array" aca="1" ref="ASR86" ca="1">INDEX(i.LMU_Area,$K86,ASR$26)</f>
        <v>-</v>
      </c>
      <c r="ASS86" s="5" t="str" cm="1">
        <f t="array" aca="1" ref="ASS86" ca="1">INDEX(i.LMU_Area,$K86,ASS$26)</f>
        <v>-</v>
      </c>
      <c r="AST86" s="5" t="str" cm="1">
        <f t="array" aca="1" ref="AST86" ca="1">INDEX(i.LMU_Area,$K86,AST$26)</f>
        <v>-</v>
      </c>
      <c r="ASU86" s="5" t="str" cm="1">
        <f t="array" aca="1" ref="ASU86" ca="1">INDEX(i.LMU_Area,$K86,ASU$26)</f>
        <v>-</v>
      </c>
      <c r="ASV86" s="5" t="str" cm="1">
        <f t="array" aca="1" ref="ASV86" ca="1">INDEX(i.LMU_Area,$K86,ASV$26)</f>
        <v>-</v>
      </c>
      <c r="ASW86" s="5" t="str" cm="1">
        <f t="array" aca="1" ref="ASW86" ca="1">INDEX(i.LMU_Area,$K86,ASW$26)</f>
        <v>-</v>
      </c>
      <c r="ASX86" s="5" t="str" cm="1">
        <f t="array" aca="1" ref="ASX86" ca="1">INDEX(i.LMU_Area,$K86,ASX$26)</f>
        <v>-</v>
      </c>
      <c r="ASY86" s="5" t="str" cm="1">
        <f t="array" aca="1" ref="ASY86" ca="1">INDEX(i.LMU_Area,$K86,ASY$26)</f>
        <v>-</v>
      </c>
      <c r="ASZ86" s="5" t="str" cm="1">
        <f t="array" aca="1" ref="ASZ86" ca="1">INDEX(i.LMU_Area,$K86,ASZ$26)</f>
        <v>-</v>
      </c>
      <c r="ATA86" s="5" t="str" cm="1">
        <f t="array" aca="1" ref="ATA86" ca="1">INDEX(i.LMU_Area,$K86,ATA$26)</f>
        <v>-</v>
      </c>
      <c r="ATB86" s="5" t="str" cm="1">
        <f t="array" aca="1" ref="ATB86" ca="1">INDEX(i.LMU_Area,$K86,ATB$26)</f>
        <v>-</v>
      </c>
      <c r="ATC86" s="5" t="str" cm="1">
        <f t="array" aca="1" ref="ATC86" ca="1">INDEX(i.LMU_Area,$K86,ATC$26)</f>
        <v>-</v>
      </c>
      <c r="ATD86" s="5" t="str" cm="1">
        <f t="array" aca="1" ref="ATD86" ca="1">INDEX(i.LMU_Area,$K86,ATD$26)</f>
        <v>-</v>
      </c>
      <c r="ATE86" s="5" t="str" cm="1">
        <f t="array" aca="1" ref="ATE86" ca="1">INDEX(i.LMU_Area,$K86,ATE$26)</f>
        <v>-</v>
      </c>
      <c r="ATF86" s="5" t="str" cm="1">
        <f t="array" aca="1" ref="ATF86" ca="1">INDEX(i.LMU_Area,$K86,ATF$26)</f>
        <v>-</v>
      </c>
      <c r="ATG86" s="5" t="str" cm="1">
        <f t="array" aca="1" ref="ATG86" ca="1">INDEX(i.LMU_Area,$K86,ATG$26)</f>
        <v>-</v>
      </c>
      <c r="ATH86" s="5" t="str" cm="1">
        <f t="array" aca="1" ref="ATH86" ca="1">INDEX(i.LMU_Area,$K86,ATH$26)</f>
        <v>-</v>
      </c>
      <c r="ATI86" s="5" t="str" cm="1">
        <f t="array" aca="1" ref="ATI86" ca="1">INDEX(i.LMU_Area,$K86,ATI$26)</f>
        <v>-</v>
      </c>
      <c r="ATJ86" s="5" t="str" cm="1">
        <f t="array" aca="1" ref="ATJ86" ca="1">INDEX(i.LMU_Area,$K86,ATJ$26)</f>
        <v>-</v>
      </c>
      <c r="ATK86" s="5" t="str" cm="1">
        <f t="array" aca="1" ref="ATK86" ca="1">INDEX(i.LMU_Area,$K86,ATK$26)</f>
        <v>-</v>
      </c>
      <c r="ATL86" s="19">
        <f t="shared" ca="1" si="1283"/>
        <v>1</v>
      </c>
      <c r="ATM86" s="587">
        <v>0</v>
      </c>
    </row>
    <row r="87" spans="1:1209" outlineLevel="1">
      <c r="A87" s="21">
        <f t="shared" si="816"/>
        <v>82</v>
      </c>
      <c r="B87" s="26">
        <f t="shared" si="1291"/>
        <v>29</v>
      </c>
      <c r="C87">
        <v>101</v>
      </c>
      <c r="D87" s="135" t="s">
        <v>1990</v>
      </c>
      <c r="E87" t="b">
        <v>0</v>
      </c>
      <c r="F87" t="b">
        <v>0</v>
      </c>
      <c r="G87" t="b">
        <f t="shared" si="1292"/>
        <v>0</v>
      </c>
      <c r="H87" s="213">
        <f t="shared" ca="1" si="1290"/>
        <v>5</v>
      </c>
      <c r="I87" s="19">
        <f t="shared" ca="1" si="1209"/>
        <v>1</v>
      </c>
      <c r="J87" s="19">
        <f t="shared" ca="1" si="1209"/>
        <v>1</v>
      </c>
      <c r="K87" s="19">
        <f t="shared" ca="1" si="1209"/>
        <v>1</v>
      </c>
      <c r="L87" s="19">
        <f t="shared" ca="1" si="1209"/>
        <v>1</v>
      </c>
      <c r="M87" s="19">
        <f t="shared" ca="1" si="1209"/>
        <v>2</v>
      </c>
      <c r="N87" s="19">
        <f t="shared" ca="1" si="1209"/>
        <v>3</v>
      </c>
      <c r="O87" s="19">
        <f t="shared" ca="1" si="1209"/>
        <v>2</v>
      </c>
      <c r="P87" s="19">
        <f t="shared" ca="1" si="1209"/>
        <v>1</v>
      </c>
      <c r="Q87" s="19">
        <f t="shared" ca="1" si="1209"/>
        <v>1</v>
      </c>
      <c r="R87" s="19">
        <f t="shared" ca="1" si="1209"/>
        <v>0</v>
      </c>
      <c r="S87" s="19">
        <f t="shared" ca="1" si="1209"/>
        <v>0</v>
      </c>
      <c r="T87" s="19">
        <f t="shared" ca="1" si="1209"/>
        <v>0</v>
      </c>
      <c r="U87" s="19">
        <f t="shared" ca="1" si="1209"/>
        <v>0</v>
      </c>
      <c r="V87" s="19">
        <f t="shared" ca="1" si="1209"/>
        <v>0</v>
      </c>
      <c r="W87" s="19">
        <f t="shared" ca="1" si="1209"/>
        <v>0</v>
      </c>
      <c r="X87" s="19">
        <f t="shared" ca="1" si="1209"/>
        <v>1</v>
      </c>
      <c r="Y87" s="19">
        <f t="shared" ca="1" si="1209"/>
        <v>1</v>
      </c>
      <c r="Z87" s="19">
        <f t="shared" ca="1" si="1209"/>
        <v>1</v>
      </c>
      <c r="AA87" s="209"/>
      <c r="AB87" s="209"/>
      <c r="AC87" s="209"/>
      <c r="AD87" s="209"/>
      <c r="AE87" s="209"/>
      <c r="AF87" s="19">
        <f t="shared" ca="1" si="1293"/>
        <v>0</v>
      </c>
      <c r="AG87" s="209"/>
      <c r="AH87" s="209"/>
      <c r="AI87" s="209"/>
      <c r="AJ87" s="209"/>
      <c r="AK87" s="209"/>
      <c r="AL87" s="209"/>
      <c r="AM87" s="209"/>
      <c r="AN87" s="209"/>
      <c r="AO87" s="135">
        <f t="shared" ca="1" si="1210"/>
        <v>2</v>
      </c>
      <c r="AP87" s="135">
        <f ca="1">INDEX(CHOOSE($P87,DataAutumn!i.AdultDrys,DataWinter!i.AdultDrys,DataSpring!i.AdultDrys),1,$O87)</f>
        <v>4</v>
      </c>
      <c r="AQ87" s="5">
        <f t="shared" ca="1" si="1211"/>
        <v>2</v>
      </c>
      <c r="AR87" s="5">
        <f t="shared" ca="1" si="1211"/>
        <v>0</v>
      </c>
      <c r="AS87" s="5">
        <f t="shared" ca="1" si="1212"/>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GP"&amp;TEXT($OC87,"?00%")        &amp; " WP"&amp;TEXT($OA87,"?00%")        &amp; " MP"&amp;TEXT($OB87,"?00%")
&amp; " T_" &amp; IF(AND($CW87,$CY87),"TRUE")        &amp; " (F"&amp;3+COUNTIF($DL87:$DO87,TRUE)&amp;3&amp;"N"&amp;$DQ87&amp;$DR87&amp;")"</f>
        <v>SE N 00005 EWW 60 MWM    SE Climate1 PICCC GP100% WP100% MP100% T_TRUE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1213"/>
        <v>1</v>
      </c>
      <c r="BJ87" s="5" t="str">
        <f t="shared" ca="1" si="1213"/>
        <v>-</v>
      </c>
      <c r="BK87" s="5" t="str">
        <f t="shared" ca="1" si="1213"/>
        <v>-</v>
      </c>
      <c r="BL87" s="5" t="str">
        <f t="shared" ca="1" si="1213"/>
        <v>-</v>
      </c>
      <c r="BM87" s="5" t="b">
        <f t="shared" ca="1" si="1213"/>
        <v>1</v>
      </c>
      <c r="BN87" s="135">
        <f t="shared" ca="1" si="1213"/>
        <v>0</v>
      </c>
      <c r="BO87" s="12" t="b">
        <v>1</v>
      </c>
      <c r="BP87" s="5" cm="1">
        <f t="array" aca="1" ref="BP87" ca="1">INDEX(i.z_prob,$J87,BP$26)</f>
        <v>0.09</v>
      </c>
      <c r="BQ87" s="5" cm="1">
        <f t="array" aca="1" ref="BQ87" ca="1">INDEX(i.z_prob,$J87,BQ$26)</f>
        <v>0.16</v>
      </c>
      <c r="BR87" s="5" cm="1">
        <f t="array" aca="1" ref="BR87" ca="1">INDEX(i.z_prob,$J87,BR$26)</f>
        <v>0.14000000000000001</v>
      </c>
      <c r="BS87" s="5" cm="1">
        <f t="array" aca="1" ref="BS87" ca="1">INDEX(i.z_prob,$J87,BS$26)</f>
        <v>0.11</v>
      </c>
      <c r="BT87" s="5" cm="1">
        <f t="array" aca="1" ref="BT87" ca="1">INDEX(i.z_prob,$J87,BT$26)</f>
        <v>0.11</v>
      </c>
      <c r="BU87" s="5" cm="1">
        <f t="array" aca="1" ref="BU87" ca="1">INDEX(i.z_prob,$J87,BU$26)</f>
        <v>0.14000000000000001</v>
      </c>
      <c r="BV87" s="5" cm="1">
        <f t="array" aca="1" ref="BV87" ca="1">INDEX(i.z_prob,$J87,BV$26)</f>
        <v>0.16</v>
      </c>
      <c r="BW87" s="5" cm="1">
        <f t="array" aca="1" ref="BW87" ca="1">INDEX(i.z_prob,$J87,BW$26)</f>
        <v>0.09</v>
      </c>
      <c r="BX87" s="9"/>
      <c r="BY87" s="19" t="str">
        <f t="shared" ca="1" si="1214"/>
        <v>-</v>
      </c>
      <c r="BZ87" s="5">
        <f t="shared" ca="1" si="1215"/>
        <v>0</v>
      </c>
      <c r="CA87" s="5">
        <f t="shared" ca="1" si="1216"/>
        <v>0</v>
      </c>
      <c r="CB87" s="5">
        <f t="shared" ca="1" si="1217"/>
        <v>0</v>
      </c>
      <c r="CC87" s="5">
        <f t="shared" ca="1" si="1218"/>
        <v>0</v>
      </c>
      <c r="CD87" s="9"/>
      <c r="CE87" s="5" t="b">
        <f t="shared" ca="1" si="1219"/>
        <v>0</v>
      </c>
      <c r="CF87" s="12">
        <f t="shared" ca="1" si="1220"/>
        <v>3211010</v>
      </c>
      <c r="CG87" s="19" t="str">
        <f t="shared" ca="1" si="1221"/>
        <v>-</v>
      </c>
      <c r="CH87" s="19" t="str">
        <f t="shared" ca="1" si="1221"/>
        <v>-</v>
      </c>
      <c r="CI87" s="19" t="str">
        <f t="shared" ca="1" si="1221"/>
        <v>-</v>
      </c>
      <c r="CJ87" s="19" t="str">
        <f t="shared" ca="1" si="1221"/>
        <v>-</v>
      </c>
      <c r="CK87" s="19" t="str">
        <f t="shared" ca="1" si="1221"/>
        <v>-</v>
      </c>
      <c r="CL87" s="19" t="str">
        <f t="shared" ca="1" si="1221"/>
        <v>-</v>
      </c>
      <c r="CM87" s="19" t="str">
        <f t="shared" ca="1" si="1221"/>
        <v>-</v>
      </c>
      <c r="CN87" s="19" t="str">
        <f t="shared" ca="1" si="1221"/>
        <v>-</v>
      </c>
      <c r="CO87" s="19" t="str">
        <f t="shared" ca="1" si="1221"/>
        <v>-</v>
      </c>
      <c r="CP87" s="19" t="str">
        <f t="shared" ca="1" si="1221"/>
        <v>-</v>
      </c>
      <c r="CQ87" s="19" t="str">
        <f t="shared" ca="1" si="1221"/>
        <v>-</v>
      </c>
      <c r="CR87" s="19" t="str">
        <f t="shared" ca="1" si="1221"/>
        <v>-</v>
      </c>
      <c r="CS87" s="19" t="str">
        <f t="shared" ca="1" si="1221"/>
        <v>-</v>
      </c>
      <c r="CT87" s="19" t="str">
        <f t="shared" ca="1" si="1221"/>
        <v>-</v>
      </c>
      <c r="CU87" s="19" t="str">
        <f t="shared" ca="1" si="1221"/>
        <v>-</v>
      </c>
      <c r="CV87" s="9"/>
      <c r="CW87" s="571" t="b">
        <v>1</v>
      </c>
      <c r="CX87" s="571" t="b">
        <v>1</v>
      </c>
      <c r="CY87" s="571" t="b">
        <v>1</v>
      </c>
      <c r="CZ87" s="571">
        <f t="shared" ca="1" si="1294"/>
        <v>32111111</v>
      </c>
      <c r="DA87" s="19" t="b">
        <f t="shared" ca="1" si="1222"/>
        <v>1</v>
      </c>
      <c r="DB87" s="19">
        <f t="shared" ca="1" si="1222"/>
        <v>0</v>
      </c>
      <c r="DC87" s="19" t="str">
        <f t="shared" ca="1" si="1222"/>
        <v>-</v>
      </c>
      <c r="DD87" s="570" t="str">
        <f t="shared" ca="1" si="1222"/>
        <v>-</v>
      </c>
      <c r="DE87" s="428">
        <f t="shared" ca="1" si="1223"/>
        <v>680</v>
      </c>
      <c r="DF87" s="428">
        <f t="shared" ca="1" si="1223"/>
        <v>714</v>
      </c>
      <c r="DG87" s="428">
        <f t="shared" ca="1" si="1223"/>
        <v>749</v>
      </c>
      <c r="DH87" s="143">
        <f t="shared" ca="1" si="1224"/>
        <v>420</v>
      </c>
      <c r="DI87" s="143">
        <f t="shared" ca="1" si="1224"/>
        <v>455</v>
      </c>
      <c r="DJ87" s="143">
        <f t="shared" ca="1" si="1224"/>
        <v>490</v>
      </c>
      <c r="DK87" s="19" t="str">
        <f t="shared" ca="1" si="1225"/>
        <v>-</v>
      </c>
      <c r="DL87" s="19" t="str">
        <f t="shared" ca="1" si="1225"/>
        <v>-</v>
      </c>
      <c r="DM87" s="19" t="str">
        <f t="shared" ca="1" si="1225"/>
        <v>-</v>
      </c>
      <c r="DN87" s="19" t="str">
        <f t="shared" ca="1" si="1225"/>
        <v>-</v>
      </c>
      <c r="DO87" s="19" t="str">
        <f t="shared" ca="1" si="1225"/>
        <v>-</v>
      </c>
      <c r="DP87" s="19" t="str">
        <f t="shared" ca="1" si="1225"/>
        <v>-</v>
      </c>
      <c r="DQ87" s="12">
        <v>1</v>
      </c>
      <c r="DR87" s="12">
        <v>1</v>
      </c>
      <c r="DS87" s="19">
        <f t="shared" ca="1" si="1225"/>
        <v>0</v>
      </c>
      <c r="DT87" s="19" t="str">
        <f t="shared" ca="1" si="1225"/>
        <v>-</v>
      </c>
      <c r="DU87" s="19" t="str">
        <f t="shared" ca="1" si="1225"/>
        <v>-</v>
      </c>
      <c r="DV87" s="19" t="str">
        <f t="shared" ca="1" si="1225"/>
        <v>-</v>
      </c>
      <c r="DW87" s="19" t="str">
        <f t="shared" ca="1" si="1225"/>
        <v>-</v>
      </c>
      <c r="DX87" s="19" t="str">
        <f t="shared" ca="1" si="1225"/>
        <v>-</v>
      </c>
      <c r="DY87" s="19">
        <f t="shared" ca="1" si="1225"/>
        <v>0</v>
      </c>
      <c r="DZ87" s="19" t="str">
        <f t="shared" ca="1" si="1225"/>
        <v>-</v>
      </c>
      <c r="EA87" s="19" t="str">
        <f t="shared" ca="1" si="1225"/>
        <v>-</v>
      </c>
      <c r="EB87" s="19" t="str">
        <f t="shared" ca="1" si="1222"/>
        <v>-</v>
      </c>
      <c r="EC87" s="19">
        <f t="shared" ca="1" si="1222"/>
        <v>0</v>
      </c>
      <c r="ED87" s="19">
        <f t="shared" ca="1" si="1222"/>
        <v>0</v>
      </c>
      <c r="EE87" s="9"/>
      <c r="EF87" s="19" t="str">
        <f t="shared" ca="1" si="1226"/>
        <v>-</v>
      </c>
      <c r="EG87" s="19" t="str">
        <f t="shared" ca="1" si="1226"/>
        <v>-</v>
      </c>
      <c r="EH87" s="19" t="str">
        <f t="shared" ca="1" si="1226"/>
        <v>-</v>
      </c>
      <c r="EI87" s="19" t="str">
        <f t="shared" ca="1" si="1226"/>
        <v>-</v>
      </c>
      <c r="EJ87" s="19" t="str">
        <f t="shared" ca="1" si="1226"/>
        <v>-</v>
      </c>
      <c r="EK87" s="19" t="str">
        <f t="shared" ca="1" si="1226"/>
        <v>-</v>
      </c>
      <c r="EL87" s="19" t="str">
        <f t="shared" ca="1" si="1226"/>
        <v>-</v>
      </c>
      <c r="EM87" s="19" t="str">
        <f t="shared" ca="1" si="1226"/>
        <v>-</v>
      </c>
      <c r="EN87" s="19" t="str">
        <f t="shared" ca="1" si="1226"/>
        <v>-</v>
      </c>
      <c r="EO87" s="19" t="str">
        <f t="shared" ca="1" si="1226"/>
        <v>-</v>
      </c>
      <c r="EP87" s="19" t="str">
        <f t="shared" ca="1" si="1226"/>
        <v>-</v>
      </c>
      <c r="EQ87" s="19" t="str">
        <f t="shared" ca="1" si="1226"/>
        <v>-</v>
      </c>
      <c r="ER87" s="19">
        <f t="shared" ca="1" si="1226"/>
        <v>0</v>
      </c>
      <c r="ES87" s="428">
        <f t="shared" ca="1" si="1227"/>
        <v>0</v>
      </c>
      <c r="ET87" s="428">
        <f t="shared" ca="1" si="1227"/>
        <v>0</v>
      </c>
      <c r="EU87" s="115">
        <f t="shared" ca="1" si="1228"/>
        <v>0</v>
      </c>
      <c r="EV87" s="115">
        <f t="shared" ca="1" si="1228"/>
        <v>0</v>
      </c>
      <c r="EW87" s="115">
        <f t="shared" ca="1" si="1228"/>
        <v>0</v>
      </c>
      <c r="EX87" s="115">
        <f t="shared" ca="1" si="1228"/>
        <v>0</v>
      </c>
      <c r="EY87" s="115">
        <f t="shared" ca="1" si="1228"/>
        <v>0</v>
      </c>
      <c r="EZ87" s="530">
        <f t="shared" ca="1" si="1229"/>
        <v>0</v>
      </c>
      <c r="FA87" s="115">
        <f t="shared" ca="1" si="1230"/>
        <v>0</v>
      </c>
      <c r="FB87" s="115">
        <f t="shared" ca="1" si="1230"/>
        <v>0</v>
      </c>
      <c r="FC87" s="115">
        <f t="shared" ca="1" si="1230"/>
        <v>0</v>
      </c>
      <c r="FD87" s="115">
        <f t="shared" ca="1" si="1230"/>
        <v>0</v>
      </c>
      <c r="FE87" s="115">
        <f t="shared" ca="1" si="1230"/>
        <v>0</v>
      </c>
      <c r="FF87" s="530">
        <f t="shared" ca="1" si="1231"/>
        <v>0</v>
      </c>
      <c r="FG87" s="115">
        <f t="shared" ca="1" si="1232"/>
        <v>0</v>
      </c>
      <c r="FH87" s="115">
        <f t="shared" ca="1" si="1232"/>
        <v>0</v>
      </c>
      <c r="FI87" s="115">
        <f t="shared" ca="1" si="1232"/>
        <v>0</v>
      </c>
      <c r="FJ87" s="115">
        <f t="shared" ca="1" si="1232"/>
        <v>0</v>
      </c>
      <c r="FK87" s="115">
        <f t="shared" ca="1" si="1232"/>
        <v>0</v>
      </c>
      <c r="FL87" s="530">
        <f t="shared" ca="1" si="1233"/>
        <v>0</v>
      </c>
      <c r="FM87" s="115">
        <f t="shared" ca="1" si="1234"/>
        <v>0</v>
      </c>
      <c r="FN87" s="115">
        <f t="shared" ca="1" si="1234"/>
        <v>0</v>
      </c>
      <c r="FO87" s="115">
        <f t="shared" ca="1" si="1234"/>
        <v>0</v>
      </c>
      <c r="FP87" s="115">
        <f t="shared" ca="1" si="1234"/>
        <v>0</v>
      </c>
      <c r="FQ87" s="115">
        <f t="shared" ca="1" si="1234"/>
        <v>0</v>
      </c>
      <c r="FR87" s="530">
        <f t="shared" ca="1" si="1235"/>
        <v>0</v>
      </c>
      <c r="FS87" s="115">
        <f t="shared" ca="1" si="1236"/>
        <v>0</v>
      </c>
      <c r="FT87" s="115">
        <f t="shared" ca="1" si="1236"/>
        <v>0</v>
      </c>
      <c r="FU87" s="115">
        <f t="shared" ca="1" si="1236"/>
        <v>0</v>
      </c>
      <c r="FV87" s="115">
        <f t="shared" ca="1" si="1236"/>
        <v>0</v>
      </c>
      <c r="FW87" s="115">
        <f t="shared" ca="1" si="1236"/>
        <v>0</v>
      </c>
      <c r="FX87" s="530">
        <f t="shared" ca="1" si="1237"/>
        <v>0</v>
      </c>
      <c r="FY87" s="115">
        <f t="shared" ca="1" si="1238"/>
        <v>0</v>
      </c>
      <c r="FZ87" s="115">
        <f t="shared" ca="1" si="1238"/>
        <v>0</v>
      </c>
      <c r="GA87" s="115">
        <f t="shared" ca="1" si="1238"/>
        <v>0</v>
      </c>
      <c r="GB87" s="115">
        <f t="shared" ca="1" si="1238"/>
        <v>0</v>
      </c>
      <c r="GC87" s="115">
        <f t="shared" ca="1" si="1238"/>
        <v>0</v>
      </c>
      <c r="GD87" s="530">
        <f t="shared" ca="1" si="1239"/>
        <v>0</v>
      </c>
      <c r="GE87" s="116">
        <f t="shared" ca="1" si="1240"/>
        <v>0</v>
      </c>
      <c r="GF87" s="116">
        <f t="shared" ca="1" si="1240"/>
        <v>0</v>
      </c>
      <c r="GG87" s="116">
        <f t="shared" ca="1" si="1240"/>
        <v>0</v>
      </c>
      <c r="GH87" s="116">
        <f t="shared" ca="1" si="1240"/>
        <v>0</v>
      </c>
      <c r="GI87" s="545">
        <f t="shared" ca="1" si="1241"/>
        <v>0</v>
      </c>
      <c r="GJ87" s="545">
        <f t="shared" ca="1" si="1241"/>
        <v>0</v>
      </c>
      <c r="GK87" s="545">
        <f t="shared" ca="1" si="1241"/>
        <v>0</v>
      </c>
      <c r="GL87" s="545">
        <f t="shared" ca="1" si="1241"/>
        <v>0</v>
      </c>
      <c r="GM87" s="545">
        <f t="shared" ca="1" si="1241"/>
        <v>0</v>
      </c>
      <c r="GN87" s="545">
        <f t="shared" ca="1" si="1241"/>
        <v>0</v>
      </c>
      <c r="GO87" s="545">
        <f t="shared" ca="1" si="1241"/>
        <v>0</v>
      </c>
      <c r="GP87" s="545">
        <f t="shared" ca="1" si="1241"/>
        <v>0</v>
      </c>
      <c r="GQ87" s="545">
        <f t="shared" ca="1" si="1241"/>
        <v>0</v>
      </c>
      <c r="GR87" s="545">
        <f t="shared" ca="1" si="1241"/>
        <v>0</v>
      </c>
      <c r="GS87" s="545">
        <f t="shared" ca="1" si="1241"/>
        <v>0</v>
      </c>
      <c r="GT87" s="545">
        <f t="shared" ca="1" si="1241"/>
        <v>0</v>
      </c>
      <c r="GU87" s="545">
        <f t="shared" ca="1" si="1241"/>
        <v>0</v>
      </c>
      <c r="GV87" s="545">
        <f t="shared" ca="1" si="1241"/>
        <v>0</v>
      </c>
      <c r="GW87" s="545">
        <f t="shared" ca="1" si="1241"/>
        <v>0</v>
      </c>
      <c r="GX87" s="545">
        <f t="shared" ca="1" si="1241"/>
        <v>0</v>
      </c>
      <c r="GY87" s="545">
        <f t="shared" ca="1" si="1242"/>
        <v>0</v>
      </c>
      <c r="GZ87" s="545">
        <f t="shared" ca="1" si="1242"/>
        <v>0</v>
      </c>
      <c r="HA87" s="545">
        <f t="shared" ca="1" si="1242"/>
        <v>0</v>
      </c>
      <c r="HB87" s="545">
        <f t="shared" ca="1" si="1242"/>
        <v>0</v>
      </c>
      <c r="HC87" s="19">
        <f t="shared" ca="1" si="1243"/>
        <v>0</v>
      </c>
      <c r="HD87" s="115">
        <f t="shared" ca="1" si="1244"/>
        <v>0</v>
      </c>
      <c r="HE87" s="115">
        <f t="shared" ca="1" si="1244"/>
        <v>0</v>
      </c>
      <c r="HF87" s="115">
        <f t="shared" ca="1" si="1244"/>
        <v>0</v>
      </c>
      <c r="HG87" s="115">
        <f t="shared" ca="1" si="1244"/>
        <v>0</v>
      </c>
      <c r="HH87" s="115">
        <f t="shared" ca="1" si="1244"/>
        <v>0</v>
      </c>
      <c r="HI87" s="530">
        <f t="shared" ca="1" si="1245"/>
        <v>0</v>
      </c>
      <c r="HJ87" s="115">
        <f t="shared" ca="1" si="1246"/>
        <v>0</v>
      </c>
      <c r="HK87" s="115">
        <f t="shared" ca="1" si="1246"/>
        <v>0</v>
      </c>
      <c r="HL87" s="115">
        <f t="shared" ca="1" si="1246"/>
        <v>0</v>
      </c>
      <c r="HM87" s="115">
        <f t="shared" ca="1" si="1246"/>
        <v>0</v>
      </c>
      <c r="HN87" s="115">
        <f t="shared" ca="1" si="1246"/>
        <v>0</v>
      </c>
      <c r="HO87" s="530">
        <f t="shared" ca="1" si="1247"/>
        <v>0</v>
      </c>
      <c r="HP87" s="115">
        <f t="shared" ca="1" si="1248"/>
        <v>0</v>
      </c>
      <c r="HQ87" s="115">
        <f t="shared" ca="1" si="1248"/>
        <v>0</v>
      </c>
      <c r="HR87" s="115">
        <f t="shared" ca="1" si="1248"/>
        <v>0</v>
      </c>
      <c r="HS87" s="115">
        <f t="shared" ca="1" si="1248"/>
        <v>0</v>
      </c>
      <c r="HT87" s="115">
        <f t="shared" ca="1" si="1248"/>
        <v>0</v>
      </c>
      <c r="HU87" s="530">
        <f t="shared" ca="1" si="1249"/>
        <v>0</v>
      </c>
      <c r="HV87" s="115">
        <f t="shared" ca="1" si="1250"/>
        <v>0</v>
      </c>
      <c r="HW87" s="115">
        <f t="shared" ca="1" si="1250"/>
        <v>0</v>
      </c>
      <c r="HX87" s="115">
        <f t="shared" ca="1" si="1250"/>
        <v>0</v>
      </c>
      <c r="HY87" s="115">
        <f t="shared" ca="1" si="1250"/>
        <v>0</v>
      </c>
      <c r="HZ87" s="115">
        <f t="shared" ca="1" si="1250"/>
        <v>0</v>
      </c>
      <c r="IA87" s="530">
        <f t="shared" ca="1" si="1251"/>
        <v>0</v>
      </c>
      <c r="IB87" s="115">
        <f t="shared" ca="1" si="1252"/>
        <v>0</v>
      </c>
      <c r="IC87" s="115">
        <f t="shared" ca="1" si="1252"/>
        <v>0</v>
      </c>
      <c r="ID87" s="115">
        <f t="shared" ca="1" si="1252"/>
        <v>0</v>
      </c>
      <c r="IE87" s="115">
        <f t="shared" ca="1" si="1252"/>
        <v>0</v>
      </c>
      <c r="IF87" s="115">
        <f t="shared" ca="1" si="1252"/>
        <v>0</v>
      </c>
      <c r="IG87" s="530">
        <f t="shared" ca="1" si="1253"/>
        <v>0</v>
      </c>
      <c r="IH87" s="115">
        <f t="shared" ca="1" si="1254"/>
        <v>0</v>
      </c>
      <c r="II87" s="115">
        <f t="shared" ca="1" si="1254"/>
        <v>0</v>
      </c>
      <c r="IJ87" s="115">
        <f t="shared" ca="1" si="1254"/>
        <v>0</v>
      </c>
      <c r="IK87" s="115">
        <f t="shared" ca="1" si="1254"/>
        <v>0</v>
      </c>
      <c r="IL87" s="115">
        <f t="shared" ca="1" si="1254"/>
        <v>0</v>
      </c>
      <c r="IM87" s="530">
        <f t="shared" ca="1" si="1255"/>
        <v>0</v>
      </c>
      <c r="IN87" s="116">
        <f t="shared" ca="1" si="1256"/>
        <v>0</v>
      </c>
      <c r="IO87" s="116">
        <f t="shared" ca="1" si="1256"/>
        <v>0</v>
      </c>
      <c r="IP87" s="116">
        <f t="shared" ca="1" si="1256"/>
        <v>0</v>
      </c>
      <c r="IQ87" s="116">
        <f t="shared" ca="1" si="1256"/>
        <v>0</v>
      </c>
      <c r="IR87" s="545">
        <f t="shared" ca="1" si="1257"/>
        <v>0</v>
      </c>
      <c r="IS87" s="545">
        <f t="shared" ca="1" si="1257"/>
        <v>0</v>
      </c>
      <c r="IT87" s="545">
        <f t="shared" ca="1" si="1257"/>
        <v>0</v>
      </c>
      <c r="IU87" s="545">
        <f t="shared" ca="1" si="1257"/>
        <v>0</v>
      </c>
      <c r="IV87" s="545">
        <f t="shared" ca="1" si="1257"/>
        <v>0</v>
      </c>
      <c r="IW87" s="545">
        <f t="shared" ca="1" si="1257"/>
        <v>0</v>
      </c>
      <c r="IX87" s="545">
        <f t="shared" ca="1" si="1257"/>
        <v>0</v>
      </c>
      <c r="IY87" s="545">
        <f t="shared" ca="1" si="1257"/>
        <v>0</v>
      </c>
      <c r="IZ87" s="545">
        <f t="shared" ca="1" si="1257"/>
        <v>0</v>
      </c>
      <c r="JA87" s="545">
        <f t="shared" ca="1" si="1257"/>
        <v>0</v>
      </c>
      <c r="JB87" s="545">
        <f t="shared" ca="1" si="1257"/>
        <v>0</v>
      </c>
      <c r="JC87" s="545">
        <f t="shared" ca="1" si="1257"/>
        <v>0</v>
      </c>
      <c r="JD87" s="545">
        <f t="shared" ca="1" si="1257"/>
        <v>0</v>
      </c>
      <c r="JE87" s="545">
        <f t="shared" ca="1" si="1257"/>
        <v>0</v>
      </c>
      <c r="JF87" s="545">
        <f t="shared" ca="1" si="1257"/>
        <v>0</v>
      </c>
      <c r="JG87" s="545">
        <f t="shared" ca="1" si="1257"/>
        <v>0</v>
      </c>
      <c r="JH87" s="545">
        <f t="shared" ca="1" si="1258"/>
        <v>0</v>
      </c>
      <c r="JI87" s="545">
        <f t="shared" ca="1" si="1258"/>
        <v>0</v>
      </c>
      <c r="JJ87" s="545">
        <f t="shared" ca="1" si="1258"/>
        <v>0</v>
      </c>
      <c r="JK87" s="545">
        <f t="shared" ca="1" si="1258"/>
        <v>0</v>
      </c>
      <c r="JL87" s="19">
        <f t="shared" ca="1" si="1259"/>
        <v>0</v>
      </c>
      <c r="JM87" s="5">
        <f t="shared" ca="1" si="1260"/>
        <v>19</v>
      </c>
      <c r="JN87" s="9"/>
      <c r="JO87" s="5">
        <f t="shared" ca="1" si="1261"/>
        <v>1</v>
      </c>
      <c r="JP87" s="5" t="b">
        <f t="shared" ca="1" si="1261"/>
        <v>0</v>
      </c>
      <c r="JQ87" s="19">
        <f t="shared" ca="1" si="1262"/>
        <v>0</v>
      </c>
      <c r="JR87" s="5">
        <f t="shared" ca="1" si="1263"/>
        <v>0</v>
      </c>
      <c r="JS87" s="5">
        <f t="shared" ca="1" si="1264"/>
        <v>0.01</v>
      </c>
      <c r="JT87" s="5">
        <f t="shared" si="1265"/>
        <v>0</v>
      </c>
      <c r="JU87" s="19">
        <f t="shared" ca="1" si="1262"/>
        <v>0</v>
      </c>
      <c r="JV87" s="5">
        <f t="shared" ca="1" si="1266"/>
        <v>60</v>
      </c>
      <c r="JW87" s="5">
        <f t="shared" si="1267"/>
        <v>1</v>
      </c>
      <c r="JX87" s="19">
        <f t="shared" ca="1" si="1262"/>
        <v>1</v>
      </c>
      <c r="JY87" s="19">
        <f t="shared" ca="1" si="1262"/>
        <v>1</v>
      </c>
      <c r="JZ87" s="19">
        <f t="shared" ca="1" si="1262"/>
        <v>1</v>
      </c>
      <c r="KA87" s="19">
        <f t="shared" ref="KA87:KP87" ca="1" si="1295">OFFSET(KA$5,$B87,0)</f>
        <v>1</v>
      </c>
      <c r="KB87" s="19">
        <f t="shared" ca="1" si="1295"/>
        <v>1</v>
      </c>
      <c r="KC87" s="19">
        <f t="shared" ca="1" si="1295"/>
        <v>0</v>
      </c>
      <c r="KD87" s="19">
        <f t="shared" ca="1" si="1295"/>
        <v>0</v>
      </c>
      <c r="KE87" s="19">
        <f t="shared" ca="1" si="1295"/>
        <v>1</v>
      </c>
      <c r="KF87" s="19">
        <f t="shared" ca="1" si="1295"/>
        <v>0</v>
      </c>
      <c r="KG87" s="19">
        <f t="shared" ca="1" si="1295"/>
        <v>0</v>
      </c>
      <c r="KH87" s="19">
        <f t="shared" ca="1" si="1295"/>
        <v>0</v>
      </c>
      <c r="KI87" s="19">
        <f t="shared" ca="1" si="1295"/>
        <v>1</v>
      </c>
      <c r="KJ87" s="19">
        <f t="shared" ca="1" si="1295"/>
        <v>0</v>
      </c>
      <c r="KK87" s="19">
        <f t="shared" ca="1" si="1295"/>
        <v>1</v>
      </c>
      <c r="KL87" s="19">
        <f t="shared" ca="1" si="1295"/>
        <v>0</v>
      </c>
      <c r="KM87" s="19">
        <f t="shared" ca="1" si="1295"/>
        <v>0</v>
      </c>
      <c r="KN87" s="19">
        <f t="shared" ca="1" si="1295"/>
        <v>0</v>
      </c>
      <c r="KO87" s="19">
        <f t="shared" ca="1" si="1295"/>
        <v>0</v>
      </c>
      <c r="KP87" s="19">
        <f t="shared" ca="1" si="1295"/>
        <v>0</v>
      </c>
      <c r="KQ87" s="19">
        <f t="shared" ref="KQ87:LF87" ca="1" si="1296">OFFSET(KQ$5,$B87,0)</f>
        <v>0</v>
      </c>
      <c r="KR87" s="19">
        <f t="shared" ca="1" si="1296"/>
        <v>0</v>
      </c>
      <c r="KS87" s="19">
        <f t="shared" ca="1" si="1296"/>
        <v>0</v>
      </c>
      <c r="KT87" s="19">
        <f t="shared" ca="1" si="1296"/>
        <v>0</v>
      </c>
      <c r="KU87" s="19">
        <f t="shared" ca="1" si="1296"/>
        <v>0</v>
      </c>
      <c r="KV87" s="19">
        <f t="shared" ca="1" si="1296"/>
        <v>0</v>
      </c>
      <c r="KW87" s="19">
        <f t="shared" ca="1" si="1296"/>
        <v>0</v>
      </c>
      <c r="KX87" s="19">
        <f t="shared" ca="1" si="1296"/>
        <v>0</v>
      </c>
      <c r="KY87" s="19">
        <f t="shared" ca="1" si="1296"/>
        <v>0</v>
      </c>
      <c r="KZ87" s="19">
        <f t="shared" ca="1" si="1296"/>
        <v>0</v>
      </c>
      <c r="LA87" s="19">
        <f t="shared" ca="1" si="1296"/>
        <v>0</v>
      </c>
      <c r="LB87" s="19">
        <f t="shared" ca="1" si="1296"/>
        <v>0</v>
      </c>
      <c r="LC87" s="19">
        <f t="shared" ca="1" si="1296"/>
        <v>0</v>
      </c>
      <c r="LD87" s="19">
        <f t="shared" ca="1" si="1296"/>
        <v>0</v>
      </c>
      <c r="LE87" s="19">
        <f t="shared" ca="1" si="1296"/>
        <v>0</v>
      </c>
      <c r="LF87" s="19">
        <f t="shared" ca="1" si="1296"/>
        <v>0</v>
      </c>
      <c r="LG87" s="5">
        <f t="shared" ca="1" si="1268"/>
        <v>0</v>
      </c>
      <c r="LH87" s="5">
        <f t="shared" ca="1" si="1268"/>
        <v>0</v>
      </c>
      <c r="LI87" s="5">
        <f t="shared" ca="1" si="1268"/>
        <v>0.05</v>
      </c>
      <c r="LJ87" s="5">
        <f t="shared" ca="1" si="1268"/>
        <v>0.05</v>
      </c>
      <c r="LK87" s="19">
        <f t="shared" ref="LK87:LW87" ca="1" si="1297">OFFSET(LK$5,$B87,0)</f>
        <v>0</v>
      </c>
      <c r="LL87" s="19">
        <f t="shared" ca="1" si="1297"/>
        <v>0</v>
      </c>
      <c r="LM87" s="19">
        <f t="shared" ca="1" si="1297"/>
        <v>0</v>
      </c>
      <c r="LN87" s="19">
        <f t="shared" ca="1" si="1297"/>
        <v>0</v>
      </c>
      <c r="LO87" s="19">
        <f t="shared" ca="1" si="1297"/>
        <v>0</v>
      </c>
      <c r="LP87" s="19">
        <f t="shared" ca="1" si="1297"/>
        <v>0</v>
      </c>
      <c r="LQ87" s="19">
        <f t="shared" ca="1" si="1297"/>
        <v>0</v>
      </c>
      <c r="LR87" s="19">
        <f t="shared" ca="1" si="1297"/>
        <v>1</v>
      </c>
      <c r="LS87" s="19">
        <f t="shared" ca="1" si="1297"/>
        <v>0</v>
      </c>
      <c r="LT87" s="19">
        <f t="shared" ca="1" si="1297"/>
        <v>0</v>
      </c>
      <c r="LU87" s="19">
        <f t="shared" ca="1" si="1297"/>
        <v>0</v>
      </c>
      <c r="LV87" s="19">
        <f t="shared" ca="1" si="1297"/>
        <v>0</v>
      </c>
      <c r="LW87" s="19">
        <f t="shared" ca="1" si="1297"/>
        <v>1</v>
      </c>
      <c r="LX87" s="9"/>
      <c r="LY87" s="5" t="b">
        <f t="shared" ca="1" si="1269"/>
        <v>0</v>
      </c>
      <c r="LZ87" s="461" t="str">
        <f t="shared" ca="1" si="1270"/>
        <v>-</v>
      </c>
      <c r="MA87" s="461" t="str">
        <f t="shared" ca="1" si="1270"/>
        <v>-</v>
      </c>
      <c r="MB87" s="608">
        <v>0.23</v>
      </c>
      <c r="MC87" s="461" t="str">
        <f t="shared" ca="1" si="1270"/>
        <v>-</v>
      </c>
      <c r="MD87" s="5" t="b">
        <f t="shared" ca="1" si="1271"/>
        <v>1</v>
      </c>
      <c r="ME87" s="5" t="b">
        <f t="shared" ca="1" si="1271"/>
        <v>0</v>
      </c>
      <c r="MF87" s="5" t="b">
        <f t="shared" ca="1" si="1271"/>
        <v>0</v>
      </c>
      <c r="MG87" s="135">
        <f t="shared" ca="1" si="1272"/>
        <v>1</v>
      </c>
      <c r="MH87" s="135">
        <f t="shared" ca="1" si="1272"/>
        <v>1</v>
      </c>
      <c r="MI87" s="5" t="b">
        <f t="shared" ca="1" si="1273"/>
        <v>0</v>
      </c>
      <c r="MJ87" s="5" t="b">
        <f t="shared" ca="1" si="1273"/>
        <v>0</v>
      </c>
      <c r="MK87" s="5" t="b">
        <f t="shared" ca="1" si="1273"/>
        <v>1</v>
      </c>
      <c r="ML87" s="5" t="b">
        <f t="shared" ca="1" si="1273"/>
        <v>0</v>
      </c>
      <c r="MM87" s="5">
        <f t="shared" ca="1" si="1274"/>
        <v>1</v>
      </c>
      <c r="MN87" s="5">
        <f t="shared" ca="1" si="1274"/>
        <v>0.66</v>
      </c>
      <c r="MO87" s="5" t="b">
        <f t="shared" ca="1" si="1275"/>
        <v>1</v>
      </c>
      <c r="MP87" s="5" t="str" cm="1">
        <f t="array" aca="1" ref="MP87" ca="1">IF(OR(MQ87:MQ87&lt;&gt;"-"),TRUE,"-")</f>
        <v>-</v>
      </c>
      <c r="MQ87" s="19" t="str">
        <f t="shared" ca="1" si="1276"/>
        <v>-</v>
      </c>
      <c r="MR87" s="5" t="str">
        <f t="array" aca="1" ref="MR87" ca="1">IF(OR(MS87:MY87&lt;&gt;"-"),TRUE,"-")</f>
        <v>-</v>
      </c>
      <c r="MS87" s="19" t="str">
        <f t="shared" ca="1" si="1277"/>
        <v>-</v>
      </c>
      <c r="MT87" s="19" t="str">
        <f t="shared" ca="1" si="1277"/>
        <v>-</v>
      </c>
      <c r="MU87" s="19" t="str">
        <f t="shared" ca="1" si="1277"/>
        <v>-</v>
      </c>
      <c r="MV87" s="19" t="str">
        <f t="shared" ca="1" si="1277"/>
        <v>-</v>
      </c>
      <c r="MW87" s="19" t="str">
        <f t="shared" ca="1" si="1277"/>
        <v>-</v>
      </c>
      <c r="MX87" s="19" t="str">
        <f t="shared" ca="1" si="1277"/>
        <v>-</v>
      </c>
      <c r="MY87" s="19" t="str">
        <f t="shared" ca="1" si="1277"/>
        <v>-</v>
      </c>
      <c r="MZ87" s="19" t="str">
        <f t="shared" ca="1" si="1277"/>
        <v>-</v>
      </c>
      <c r="NA87" s="19" t="str">
        <f t="shared" ca="1" si="1277"/>
        <v>-</v>
      </c>
      <c r="NB87" s="19" t="str">
        <f t="shared" ca="1" si="1277"/>
        <v>-</v>
      </c>
      <c r="NC87" s="19" t="b">
        <f t="shared" ca="1" si="1278"/>
        <v>1</v>
      </c>
      <c r="ND87" s="19">
        <f t="shared" ca="1" si="1278"/>
        <v>0</v>
      </c>
      <c r="NE87" s="5" t="str">
        <f t="shared" ca="1" si="1279"/>
        <v>-</v>
      </c>
      <c r="NF87" s="5" t="str">
        <f t="shared" ca="1" si="1279"/>
        <v>-</v>
      </c>
      <c r="NG87" s="5" t="str">
        <f t="shared" ca="1" si="1279"/>
        <v>-</v>
      </c>
      <c r="NH87" s="5" t="str">
        <f t="shared" ca="1" si="1279"/>
        <v>-</v>
      </c>
      <c r="NI87" s="19" t="str">
        <f t="shared" ca="1" si="1280"/>
        <v>-</v>
      </c>
      <c r="NJ87" s="19" t="str">
        <f t="shared" ca="1" si="1280"/>
        <v>-</v>
      </c>
      <c r="NK87" s="19" t="str">
        <f t="shared" ca="1" si="1280"/>
        <v>-</v>
      </c>
      <c r="NL87" s="19" t="str">
        <f t="shared" ca="1" si="1280"/>
        <v>-</v>
      </c>
      <c r="NM87" s="19" t="str">
        <f t="shared" ca="1" si="1280"/>
        <v>-</v>
      </c>
      <c r="NN87" s="19" t="str">
        <f t="shared" ca="1" si="1280"/>
        <v>-</v>
      </c>
      <c r="NO87" s="5" t="str">
        <f t="shared" ca="1" si="1281"/>
        <v>-</v>
      </c>
      <c r="NP87" s="5">
        <f t="shared" ca="1" si="1281"/>
        <v>500</v>
      </c>
      <c r="NQ87" s="5">
        <f t="shared" ca="1" si="1281"/>
        <v>500</v>
      </c>
      <c r="NR87" s="5" t="str">
        <f t="shared" ca="1" si="1281"/>
        <v>-</v>
      </c>
      <c r="NS87" s="5" t="str">
        <f t="shared" ca="1" si="1281"/>
        <v>-</v>
      </c>
      <c r="NT87" s="5" t="str">
        <f t="shared" ca="1" si="1281"/>
        <v>-</v>
      </c>
      <c r="NU87" s="5">
        <f t="shared" ca="1" si="1282"/>
        <v>1</v>
      </c>
      <c r="NV87" s="9"/>
      <c r="NW87" s="19">
        <f t="shared" ca="1" si="1280"/>
        <v>70</v>
      </c>
      <c r="NX87" s="19">
        <f t="shared" ca="1" si="1280"/>
        <v>50</v>
      </c>
      <c r="NY87" s="461">
        <v>60</v>
      </c>
      <c r="NZ87" s="19">
        <f t="shared" ca="1" si="1283"/>
        <v>65</v>
      </c>
      <c r="OA87" s="5">
        <f t="shared" ca="1" si="1284"/>
        <v>1</v>
      </c>
      <c r="OB87" s="5">
        <f t="shared" ca="1" si="1285"/>
        <v>1</v>
      </c>
      <c r="OC87" s="5">
        <f t="shared" ca="1" si="1286"/>
        <v>1</v>
      </c>
      <c r="OD87" s="9"/>
      <c r="OE87" s="19" t="b">
        <f t="shared" ca="1" si="1287"/>
        <v>0</v>
      </c>
      <c r="OF87" s="19" t="b">
        <f t="shared" ca="1" si="1287"/>
        <v>0</v>
      </c>
      <c r="OG87" s="19">
        <f t="shared" ca="1" si="1283"/>
        <v>1</v>
      </c>
      <c r="OH87" s="19">
        <f t="shared" ca="1" si="1283"/>
        <v>1</v>
      </c>
      <c r="OI87" s="135">
        <f t="shared" ca="1" si="1288"/>
        <v>1</v>
      </c>
      <c r="OJ87" s="135">
        <f t="shared" ca="1" si="1288"/>
        <v>1</v>
      </c>
      <c r="OK87" s="135">
        <f t="shared" ca="1" si="1288"/>
        <v>1</v>
      </c>
      <c r="OL87" s="135">
        <f t="shared" ca="1" si="1288"/>
        <v>1</v>
      </c>
      <c r="OM87" s="135">
        <f t="shared" ca="1" si="1288"/>
        <v>1</v>
      </c>
      <c r="ON87" s="135">
        <f t="shared" ca="1" si="1288"/>
        <v>1</v>
      </c>
      <c r="OO87" s="135">
        <f t="shared" ca="1" si="1288"/>
        <v>1</v>
      </c>
      <c r="OP87" s="135">
        <f t="shared" ca="1" si="1288"/>
        <v>1</v>
      </c>
      <c r="OQ87" s="9"/>
      <c r="OR87" s="5" t="str" cm="1">
        <f t="array" aca="1" ref="OR87" ca="1">INDEX(i.LMU_Area,$K87,OR$26)</f>
        <v>-</v>
      </c>
      <c r="OS87" s="5" t="str" cm="1">
        <f t="array" aca="1" ref="OS87" ca="1">INDEX(i.LMU_Area,$K87,OS$26)</f>
        <v>-</v>
      </c>
      <c r="OT87" s="5" t="str" cm="1">
        <f t="array" aca="1" ref="OT87" ca="1">INDEX(i.LMU_Area,$K87,OT$26)</f>
        <v>-</v>
      </c>
      <c r="OU87" s="5" t="str" cm="1">
        <f t="array" aca="1" ref="OU87" ca="1">INDEX(i.LMU_Area,$K87,OU$26)</f>
        <v>-</v>
      </c>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5" t="str" cm="1">
        <f t="array" aca="1" ref="TF87" ca="1">INDEX(i.LMU_Area,$K87,TF$26)</f>
        <v>-</v>
      </c>
      <c r="TG87" s="5" t="str" cm="1">
        <f t="array" aca="1" ref="TG87" ca="1">INDEX(i.LMU_Area,$K87,TG$26)</f>
        <v>-</v>
      </c>
      <c r="TH87" s="5" t="str" cm="1">
        <f t="array" aca="1" ref="TH87" ca="1">INDEX(i.LMU_Area,$K87,TH$26)</f>
        <v>-</v>
      </c>
      <c r="TI87" s="5" t="str" cm="1">
        <f t="array" aca="1" ref="TI87" ca="1">INDEX(i.LMU_Area,$K87,TI$26)</f>
        <v>-</v>
      </c>
      <c r="TJ87" s="5" t="str" cm="1">
        <f t="array" aca="1" ref="TJ87" ca="1">INDEX(i.LMU_Area,$K87,TJ$26)</f>
        <v>-</v>
      </c>
      <c r="TK87" s="5" t="str" cm="1">
        <f t="array" aca="1" ref="TK87" ca="1">INDEX(i.LMU_Area,$K87,TK$26)</f>
        <v>-</v>
      </c>
      <c r="TL87" s="5" t="str" cm="1">
        <f t="array" aca="1" ref="TL87" ca="1">INDEX(i.LMU_Area,$K87,TL$26)</f>
        <v>-</v>
      </c>
      <c r="TM87" s="5" t="str" cm="1">
        <f t="array" aca="1" ref="TM87" ca="1">INDEX(i.LMU_Area,$K87,TM$26)</f>
        <v>-</v>
      </c>
      <c r="TN87" s="5" t="str" cm="1">
        <f t="array" aca="1" ref="TN87" ca="1">INDEX(i.LMU_Area,$K87,TN$26)</f>
        <v>-</v>
      </c>
      <c r="TO87" s="5" t="str" cm="1">
        <f t="array" aca="1" ref="TO87" ca="1">INDEX(i.LMU_Area,$K87,TO$26)</f>
        <v>-</v>
      </c>
      <c r="TP87" s="5" t="str" cm="1">
        <f t="array" aca="1" ref="TP87" ca="1">INDEX(i.LMU_Area,$K87,TP$26)</f>
        <v>-</v>
      </c>
      <c r="TQ87" s="5" t="str" cm="1">
        <f t="array" aca="1" ref="TQ87" ca="1">INDEX(i.LMU_Area,$K87,TQ$26)</f>
        <v>-</v>
      </c>
      <c r="TR87" s="5" t="str" cm="1">
        <f t="array" aca="1" ref="TR87" ca="1">INDEX(i.LMU_Area,$K87,TR$26)</f>
        <v>-</v>
      </c>
      <c r="TS87" s="5" t="str" cm="1">
        <f t="array" aca="1" ref="TS87" ca="1">INDEX(i.LMU_Area,$K87,TS$26)</f>
        <v>-</v>
      </c>
      <c r="TT87" s="5" t="str" cm="1">
        <f t="array" aca="1" ref="TT87" ca="1">INDEX(i.LMU_Area,$K87,TT$26)</f>
        <v>-</v>
      </c>
      <c r="TU87" s="5" t="str" cm="1">
        <f t="array" aca="1" ref="TU87" ca="1">INDEX(i.LMU_Area,$K87,TU$26)</f>
        <v>-</v>
      </c>
      <c r="TV87" s="5" t="str" cm="1">
        <f t="array" aca="1" ref="TV87" ca="1">INDEX(i.LMU_Area,$K87,TV$26)</f>
        <v>-</v>
      </c>
      <c r="TW87" s="5" t="str" cm="1">
        <f t="array" aca="1" ref="TW87" ca="1">INDEX(i.LMU_Area,$K87,TW$26)</f>
        <v>-</v>
      </c>
      <c r="TX87" s="5" t="str" cm="1">
        <f t="array" aca="1" ref="TX87" ca="1">INDEX(i.LMU_Area,$K87,TX$26)</f>
        <v>-</v>
      </c>
      <c r="TY87" s="5" t="str" cm="1">
        <f t="array" aca="1" ref="TY87" ca="1">INDEX(i.LMU_Area,$K87,TY$26)</f>
        <v>-</v>
      </c>
      <c r="TZ87" s="5" t="str" cm="1">
        <f t="array" aca="1" ref="TZ87" ca="1">INDEX(i.LMU_Area,$K87,TZ$26)</f>
        <v>-</v>
      </c>
      <c r="UA87" s="5" t="str" cm="1">
        <f t="array" aca="1" ref="UA87" ca="1">INDEX(i.LMU_Area,$K87,UA$26)</f>
        <v>-</v>
      </c>
      <c r="UB87" s="5" t="str" cm="1">
        <f t="array" aca="1" ref="UB87" ca="1">INDEX(i.LMU_Area,$K87,UB$26)</f>
        <v>-</v>
      </c>
      <c r="UC87" s="5" t="str" cm="1">
        <f t="array" aca="1" ref="UC87" ca="1">INDEX(i.LMU_Area,$K87,UC$26)</f>
        <v>-</v>
      </c>
      <c r="UD87" s="5" t="str" cm="1">
        <f t="array" aca="1" ref="UD87" ca="1">INDEX(i.LMU_Area,$K87,UD$26)</f>
        <v>-</v>
      </c>
      <c r="UE87" s="5" t="str" cm="1">
        <f t="array" aca="1" ref="UE87" ca="1">INDEX(i.LMU_Area,$K87,UE$26)</f>
        <v>-</v>
      </c>
      <c r="UF87" s="5" t="str" cm="1">
        <f t="array" aca="1" ref="UF87" ca="1">INDEX(i.LMU_Area,$K87,UF$26)</f>
        <v>-</v>
      </c>
      <c r="UG87" s="5" t="str" cm="1">
        <f t="array" aca="1" ref="UG87" ca="1">INDEX(i.LMU_Area,$K87,UG$26)</f>
        <v>-</v>
      </c>
      <c r="UH87" s="5" t="str" cm="1">
        <f t="array" aca="1" ref="UH87" ca="1">INDEX(i.LMU_Area,$K87,UH$26)</f>
        <v>-</v>
      </c>
      <c r="UI87" s="5" t="str" cm="1">
        <f t="array" aca="1" ref="UI87" ca="1">INDEX(i.LMU_Area,$K87,UI$26)</f>
        <v>-</v>
      </c>
      <c r="UJ87" s="5" t="str" cm="1">
        <f t="array" aca="1" ref="UJ87" ca="1">INDEX(i.LMU_Area,$K87,UJ$26)</f>
        <v>-</v>
      </c>
      <c r="UK87" s="5" t="str" cm="1">
        <f t="array" aca="1" ref="UK87" ca="1">INDEX(i.LMU_Area,$K87,UK$26)</f>
        <v>-</v>
      </c>
      <c r="UL87" s="5" t="str" cm="1">
        <f t="array" aca="1" ref="UL87" ca="1">INDEX(i.LMU_Area,$K87,UL$26)</f>
        <v>-</v>
      </c>
      <c r="UM87" s="5" t="str" cm="1">
        <f t="array" aca="1" ref="UM87" ca="1">INDEX(i.LMU_Area,$K87,UM$26)</f>
        <v>-</v>
      </c>
      <c r="UN87" s="5" t="str" cm="1">
        <f t="array" aca="1" ref="UN87" ca="1">INDEX(i.LMU_Area,$K87,UN$26)</f>
        <v>-</v>
      </c>
      <c r="UO87" s="5" t="str" cm="1">
        <f t="array" aca="1" ref="UO87" ca="1">INDEX(i.LMU_Area,$K87,UO$26)</f>
        <v>-</v>
      </c>
      <c r="UP87" s="5" t="str" cm="1">
        <f t="array" aca="1" ref="UP87" ca="1">INDEX(i.LMU_Area,$K87,UP$26)</f>
        <v>-</v>
      </c>
      <c r="UQ87" s="5" t="str" cm="1">
        <f t="array" aca="1" ref="UQ87" ca="1">INDEX(i.LMU_Area,$K87,UQ$26)</f>
        <v>-</v>
      </c>
      <c r="UR87" s="5" t="str" cm="1">
        <f t="array" aca="1" ref="UR87" ca="1">INDEX(i.LMU_Area,$K87,UR$26)</f>
        <v>-</v>
      </c>
      <c r="US87" s="5" t="str" cm="1">
        <f t="array" aca="1" ref="US87" ca="1">INDEX(i.LMU_Area,$K87,US$26)</f>
        <v>-</v>
      </c>
      <c r="UT87" s="5" t="str" cm="1">
        <f t="array" aca="1" ref="UT87" ca="1">INDEX(i.LMU_Area,$K87,UT$26)</f>
        <v>-</v>
      </c>
      <c r="UU87" s="5" t="str" cm="1">
        <f t="array" aca="1" ref="UU87" ca="1">INDEX(i.LMU_Area,$K87,UU$26)</f>
        <v>-</v>
      </c>
      <c r="UV87" s="5" t="str" cm="1">
        <f t="array" aca="1" ref="UV87" ca="1">INDEX(i.LMU_Area,$K87,UV$26)</f>
        <v>-</v>
      </c>
      <c r="UW87" s="5" t="str" cm="1">
        <f t="array" aca="1" ref="UW87" ca="1">INDEX(i.LMU_Area,$K87,UW$26)</f>
        <v>-</v>
      </c>
      <c r="UX87" s="5" t="str" cm="1">
        <f t="array" aca="1" ref="UX87" ca="1">INDEX(i.LMU_Area,$K87,UX$26)</f>
        <v>-</v>
      </c>
      <c r="UY87" s="5" t="str" cm="1">
        <f t="array" aca="1" ref="UY87" ca="1">INDEX(i.LMU_Area,$K87,UY$26)</f>
        <v>-</v>
      </c>
      <c r="UZ87" s="5" t="str" cm="1">
        <f t="array" aca="1" ref="UZ87" ca="1">INDEX(i.LMU_Area,$K87,UZ$26)</f>
        <v>-</v>
      </c>
      <c r="VA87" s="5" t="str" cm="1">
        <f t="array" aca="1" ref="VA87" ca="1">INDEX(i.LMU_Area,$K87,VA$26)</f>
        <v>-</v>
      </c>
      <c r="VB87" s="5" t="str" cm="1">
        <f t="array" aca="1" ref="VB87" ca="1">INDEX(i.LMU_Area,$K87,VB$26)</f>
        <v>-</v>
      </c>
      <c r="VC87" s="5" t="str" cm="1">
        <f t="array" aca="1" ref="VC87" ca="1">INDEX(i.LMU_Area,$K87,VC$26)</f>
        <v>-</v>
      </c>
      <c r="VD87" s="5" t="str" cm="1">
        <f t="array" aca="1" ref="VD87" ca="1">INDEX(i.LMU_Area,$K87,VD$26)</f>
        <v>-</v>
      </c>
      <c r="VE87" s="5" t="str" cm="1">
        <f t="array" aca="1" ref="VE87" ca="1">INDEX(i.LMU_Area,$K87,VE$26)</f>
        <v>-</v>
      </c>
      <c r="VF87" s="5" t="str" cm="1">
        <f t="array" aca="1" ref="VF87" ca="1">INDEX(i.LMU_Area,$K87,VF$26)</f>
        <v>-</v>
      </c>
      <c r="VG87" s="5" t="str" cm="1">
        <f t="array" aca="1" ref="VG87" ca="1">INDEX(i.LMU_Area,$K87,VG$26)</f>
        <v>-</v>
      </c>
      <c r="VH87" s="5" t="str" cm="1">
        <f t="array" aca="1" ref="VH87" ca="1">INDEX(i.LMU_Area,$K87,VH$26)</f>
        <v>-</v>
      </c>
      <c r="VI87" s="5" t="str" cm="1">
        <f t="array" aca="1" ref="VI87" ca="1">INDEX(i.LMU_Area,$K87,VI$26)</f>
        <v>-</v>
      </c>
      <c r="VJ87" s="5" t="str" cm="1">
        <f t="array" aca="1" ref="VJ87" ca="1">INDEX(i.LMU_Area,$K87,VJ$26)</f>
        <v>-</v>
      </c>
      <c r="VK87" s="5" t="str" cm="1">
        <f t="array" aca="1" ref="VK87" ca="1">INDEX(i.LMU_Area,$K87,VK$26)</f>
        <v>-</v>
      </c>
      <c r="VL87" s="5" t="str" cm="1">
        <f t="array" aca="1" ref="VL87" ca="1">INDEX(i.LMU_Area,$K87,VL$26)</f>
        <v>-</v>
      </c>
      <c r="VM87" s="5" t="str" cm="1">
        <f t="array" aca="1" ref="VM87" ca="1">INDEX(i.LMU_Area,$K87,VM$26)</f>
        <v>-</v>
      </c>
      <c r="VN87" s="5" t="str" cm="1">
        <f t="array" aca="1" ref="VN87" ca="1">INDEX(i.LMU_Area,$K87,VN$26)</f>
        <v>-</v>
      </c>
      <c r="VO87" s="5" t="str" cm="1">
        <f t="array" aca="1" ref="VO87" ca="1">INDEX(i.LMU_Area,$K87,VO$26)</f>
        <v>-</v>
      </c>
      <c r="VP87" s="5" t="str" cm="1">
        <f t="array" aca="1" ref="VP87" ca="1">INDEX(i.LMU_Area,$K87,VP$26)</f>
        <v>-</v>
      </c>
      <c r="VQ87" s="5" t="str" cm="1">
        <f t="array" aca="1" ref="VQ87" ca="1">INDEX(i.LMU_Area,$K87,VQ$26)</f>
        <v>-</v>
      </c>
      <c r="VR87" s="5" t="str" cm="1">
        <f t="array" aca="1" ref="VR87" ca="1">INDEX(i.LMU_Area,$K87,VR$26)</f>
        <v>-</v>
      </c>
      <c r="VS87" s="5" t="str" cm="1">
        <f t="array" aca="1" ref="VS87" ca="1">INDEX(i.LMU_Area,$K87,VS$26)</f>
        <v>-</v>
      </c>
      <c r="VT87" s="5" t="str" cm="1">
        <f t="array" aca="1" ref="VT87" ca="1">INDEX(i.LMU_Area,$K87,VT$26)</f>
        <v>-</v>
      </c>
      <c r="VU87" s="5" t="str" cm="1">
        <f t="array" aca="1" ref="VU87" ca="1">INDEX(i.LMU_Area,$K87,VU$26)</f>
        <v>-</v>
      </c>
      <c r="VV87" s="5" t="str" cm="1">
        <f t="array" aca="1" ref="VV87" ca="1">INDEX(i.LMU_Area,$K87,VV$26)</f>
        <v>-</v>
      </c>
      <c r="VW87" s="5" t="str" cm="1">
        <f t="array" aca="1" ref="VW87" ca="1">INDEX(i.LMU_Area,$K87,VW$26)</f>
        <v>-</v>
      </c>
      <c r="VX87" s="5" t="str" cm="1">
        <f t="array" aca="1" ref="VX87" ca="1">INDEX(i.LMU_Area,$K87,VX$26)</f>
        <v>-</v>
      </c>
      <c r="VY87" s="5" t="str" cm="1">
        <f t="array" aca="1" ref="VY87" ca="1">INDEX(i.LMU_Area,$K87,VY$26)</f>
        <v>-</v>
      </c>
      <c r="VZ87" s="5" t="str" cm="1">
        <f t="array" aca="1" ref="VZ87" ca="1">INDEX(i.LMU_Area,$K87,VZ$26)</f>
        <v>-</v>
      </c>
      <c r="WA87" s="5" t="str" cm="1">
        <f t="array" aca="1" ref="WA87" ca="1">INDEX(i.LMU_Area,$K87,WA$26)</f>
        <v>-</v>
      </c>
      <c r="WB87" s="5" t="str" cm="1">
        <f t="array" aca="1" ref="WB87" ca="1">INDEX(i.LMU_Area,$K87,WB$26)</f>
        <v>-</v>
      </c>
      <c r="WC87" s="5" t="str" cm="1">
        <f t="array" aca="1" ref="WC87" ca="1">INDEX(i.LMU_Area,$K87,WC$26)</f>
        <v>-</v>
      </c>
      <c r="WD87" s="5" t="str" cm="1">
        <f t="array" aca="1" ref="WD87" ca="1">INDEX(i.LMU_Area,$K87,WD$26)</f>
        <v>-</v>
      </c>
      <c r="WE87" s="5" t="str" cm="1">
        <f t="array" aca="1" ref="WE87" ca="1">INDEX(i.LMU_Area,$K87,WE$26)</f>
        <v>-</v>
      </c>
      <c r="WF87" s="5" t="str" cm="1">
        <f t="array" aca="1" ref="WF87" ca="1">INDEX(i.LMU_Area,$K87,WF$26)</f>
        <v>-</v>
      </c>
      <c r="WG87" s="5" t="str" cm="1">
        <f t="array" aca="1" ref="WG87" ca="1">INDEX(i.LMU_Area,$K87,WG$26)</f>
        <v>-</v>
      </c>
      <c r="WH87" s="5" t="str" cm="1">
        <f t="array" aca="1" ref="WH87" ca="1">INDEX(i.LMU_Area,$K87,WH$26)</f>
        <v>-</v>
      </c>
      <c r="WI87" s="5" t="str" cm="1">
        <f t="array" aca="1" ref="WI87" ca="1">INDEX(i.LMU_Area,$K87,WI$26)</f>
        <v>-</v>
      </c>
      <c r="WJ87" s="5" t="str" cm="1">
        <f t="array" aca="1" ref="WJ87" ca="1">INDEX(i.LMU_Area,$K87,WJ$26)</f>
        <v>-</v>
      </c>
      <c r="WK87" s="5" t="str" cm="1">
        <f t="array" aca="1" ref="WK87" ca="1">INDEX(i.LMU_Area,$K87,WK$26)</f>
        <v>-</v>
      </c>
      <c r="WL87" s="5" t="str" cm="1">
        <f t="array" aca="1" ref="WL87" ca="1">INDEX(i.LMU_Area,$K87,WL$26)</f>
        <v>-</v>
      </c>
      <c r="WM87" s="5" t="str" cm="1">
        <f t="array" aca="1" ref="WM87" ca="1">INDEX(i.LMU_Area,$K87,WM$26)</f>
        <v>-</v>
      </c>
      <c r="WN87" s="5" t="str" cm="1">
        <f t="array" aca="1" ref="WN87" ca="1">INDEX(i.LMU_Area,$K87,WN$26)</f>
        <v>-</v>
      </c>
      <c r="WO87" s="5" t="str" cm="1">
        <f t="array" aca="1" ref="WO87" ca="1">INDEX(i.LMU_Area,$K87,WO$26)</f>
        <v>-</v>
      </c>
      <c r="WP87" s="5" t="str" cm="1">
        <f t="array" aca="1" ref="WP87" ca="1">INDEX(i.LMU_Area,$K87,WP$26)</f>
        <v>-</v>
      </c>
      <c r="WQ87" s="5" t="str" cm="1">
        <f t="array" aca="1" ref="WQ87" ca="1">INDEX(i.LMU_Area,$K87,WQ$26)</f>
        <v>-</v>
      </c>
      <c r="WR87" s="5" t="str" cm="1">
        <f t="array" aca="1" ref="WR87" ca="1">INDEX(i.LMU_Area,$K87,WR$26)</f>
        <v>-</v>
      </c>
      <c r="WS87" s="5" t="str" cm="1">
        <f t="array" aca="1" ref="WS87" ca="1">INDEX(i.LMU_Area,$K87,WS$26)</f>
        <v>-</v>
      </c>
      <c r="WT87" s="5" t="str" cm="1">
        <f t="array" aca="1" ref="WT87" ca="1">INDEX(i.LMU_Area,$K87,WT$26)</f>
        <v>-</v>
      </c>
      <c r="WU87" s="5" t="str" cm="1">
        <f t="array" aca="1" ref="WU87" ca="1">INDEX(i.LMU_Area,$K87,WU$26)</f>
        <v>-</v>
      </c>
      <c r="WV87" s="5" t="str" cm="1">
        <f t="array" aca="1" ref="WV87" ca="1">INDEX(i.LMU_Area,$K87,WV$26)</f>
        <v>-</v>
      </c>
      <c r="WW87" s="5" t="str" cm="1">
        <f t="array" aca="1" ref="WW87" ca="1">INDEX(i.LMU_Area,$K87,WW$26)</f>
        <v>-</v>
      </c>
      <c r="WX87" s="5" t="str" cm="1">
        <f t="array" aca="1" ref="WX87" ca="1">INDEX(i.LMU_Area,$K87,WX$26)</f>
        <v>-</v>
      </c>
      <c r="WY87" s="5" t="str" cm="1">
        <f t="array" aca="1" ref="WY87" ca="1">INDEX(i.LMU_Area,$K87,WY$26)</f>
        <v>-</v>
      </c>
      <c r="WZ87" s="5" t="str" cm="1">
        <f t="array" aca="1" ref="WZ87" ca="1">INDEX(i.LMU_Area,$K87,WZ$26)</f>
        <v>-</v>
      </c>
      <c r="XA87" s="5" t="str" cm="1">
        <f t="array" aca="1" ref="XA87" ca="1">INDEX(i.LMU_Area,$K87,XA$26)</f>
        <v>-</v>
      </c>
      <c r="XB87" s="5" t="str" cm="1">
        <f t="array" aca="1" ref="XB87" ca="1">INDEX(i.LMU_Area,$K87,XB$26)</f>
        <v>-</v>
      </c>
      <c r="XC87" s="5" t="str" cm="1">
        <f t="array" aca="1" ref="XC87" ca="1">INDEX(i.LMU_Area,$K87,XC$26)</f>
        <v>-</v>
      </c>
      <c r="XD87" s="5" t="str" cm="1">
        <f t="array" aca="1" ref="XD87" ca="1">INDEX(i.LMU_Area,$K87,XD$26)</f>
        <v>-</v>
      </c>
      <c r="XE87" s="5" t="str" cm="1">
        <f t="array" aca="1" ref="XE87" ca="1">INDEX(i.LMU_Area,$K87,XE$26)</f>
        <v>-</v>
      </c>
      <c r="XF87" s="5" t="str" cm="1">
        <f t="array" aca="1" ref="XF87" ca="1">INDEX(i.LMU_Area,$K87,XF$26)</f>
        <v>-</v>
      </c>
      <c r="XG87" s="5" t="str" cm="1">
        <f t="array" aca="1" ref="XG87" ca="1">INDEX(i.LMU_Area,$K87,XG$26)</f>
        <v>-</v>
      </c>
      <c r="XH87" s="5" t="str" cm="1">
        <f t="array" aca="1" ref="XH87" ca="1">INDEX(i.LMU_Area,$K87,XH$26)</f>
        <v>-</v>
      </c>
      <c r="XI87" s="5" t="str" cm="1">
        <f t="array" aca="1" ref="XI87" ca="1">INDEX(i.LMU_Area,$K87,XI$26)</f>
        <v>-</v>
      </c>
      <c r="XJ87" s="5" t="str" cm="1">
        <f t="array" aca="1" ref="XJ87" ca="1">INDEX(i.LMU_Area,$K87,XJ$26)</f>
        <v>-</v>
      </c>
      <c r="XK87" s="5" t="str" cm="1">
        <f t="array" aca="1" ref="XK87" ca="1">INDEX(i.LMU_Area,$K87,XK$26)</f>
        <v>-</v>
      </c>
      <c r="XL87" s="5" t="str" cm="1">
        <f t="array" aca="1" ref="XL87" ca="1">INDEX(i.LMU_Area,$K87,XL$26)</f>
        <v>-</v>
      </c>
      <c r="XM87" s="5" t="str" cm="1">
        <f t="array" aca="1" ref="XM87" ca="1">INDEX(i.LMU_Area,$K87,XM$26)</f>
        <v>-</v>
      </c>
      <c r="XN87" s="5" t="str" cm="1">
        <f t="array" aca="1" ref="XN87" ca="1">INDEX(i.LMU_Area,$K87,XN$26)</f>
        <v>-</v>
      </c>
      <c r="XO87" s="5" t="str" cm="1">
        <f t="array" aca="1" ref="XO87" ca="1">INDEX(i.LMU_Area,$K87,XO$26)</f>
        <v>-</v>
      </c>
      <c r="XP87" s="5" t="str" cm="1">
        <f t="array" aca="1" ref="XP87" ca="1">INDEX(i.LMU_Area,$K87,XP$26)</f>
        <v>-</v>
      </c>
      <c r="XQ87" s="5" t="str" cm="1">
        <f t="array" aca="1" ref="XQ87" ca="1">INDEX(i.LMU_Area,$K87,XQ$26)</f>
        <v>-</v>
      </c>
      <c r="XR87" s="5" t="str" cm="1">
        <f t="array" aca="1" ref="XR87" ca="1">INDEX(i.LMU_Area,$K87,XR$26)</f>
        <v>-</v>
      </c>
      <c r="XS87" s="5" t="str" cm="1">
        <f t="array" aca="1" ref="XS87" ca="1">INDEX(i.LMU_Area,$K87,XS$26)</f>
        <v>-</v>
      </c>
      <c r="XT87" s="5" t="str" cm="1">
        <f t="array" aca="1" ref="XT87" ca="1">INDEX(i.LMU_Area,$K87,XT$26)</f>
        <v>-</v>
      </c>
      <c r="XU87" s="5" t="str" cm="1">
        <f t="array" aca="1" ref="XU87" ca="1">INDEX(i.LMU_Area,$K87,XU$26)</f>
        <v>-</v>
      </c>
      <c r="XV87" s="5" t="str" cm="1">
        <f t="array" aca="1" ref="XV87" ca="1">INDEX(i.LMU_Area,$K87,XV$26)</f>
        <v>-</v>
      </c>
      <c r="XW87" s="5" t="str" cm="1">
        <f t="array" aca="1" ref="XW87" ca="1">INDEX(i.LMU_Area,$K87,XW$26)</f>
        <v>-</v>
      </c>
      <c r="XX87" s="5" t="str" cm="1">
        <f t="array" aca="1" ref="XX87" ca="1">INDEX(i.LMU_Area,$K87,XX$26)</f>
        <v>-</v>
      </c>
      <c r="XY87" s="5" t="str" cm="1">
        <f t="array" aca="1" ref="XY87" ca="1">INDEX(i.LMU_Area,$K87,XY$26)</f>
        <v>-</v>
      </c>
      <c r="XZ87" s="5" t="str" cm="1">
        <f t="array" aca="1" ref="XZ87" ca="1">INDEX(i.LMU_Area,$K87,XZ$26)</f>
        <v>-</v>
      </c>
      <c r="YA87" s="5" t="str" cm="1">
        <f t="array" aca="1" ref="YA87" ca="1">INDEX(i.LMU_Area,$K87,YA$26)</f>
        <v>-</v>
      </c>
      <c r="YB87" s="5" t="str" cm="1">
        <f t="array" aca="1" ref="YB87" ca="1">INDEX(i.LMU_Area,$K87,YB$26)</f>
        <v>-</v>
      </c>
      <c r="YC87" s="5" t="str" cm="1">
        <f t="array" aca="1" ref="YC87" ca="1">INDEX(i.LMU_Area,$K87,YC$26)</f>
        <v>-</v>
      </c>
      <c r="YD87" s="5" t="str" cm="1">
        <f t="array" aca="1" ref="YD87" ca="1">INDEX(i.LMU_Area,$K87,YD$26)</f>
        <v>-</v>
      </c>
      <c r="YE87" s="5" t="str" cm="1">
        <f t="array" aca="1" ref="YE87" ca="1">INDEX(i.LMU_Area,$K87,YE$26)</f>
        <v>-</v>
      </c>
      <c r="YF87" s="5" t="str" cm="1">
        <f t="array" aca="1" ref="YF87" ca="1">INDEX(i.LMU_Area,$K87,YF$26)</f>
        <v>-</v>
      </c>
      <c r="YG87" s="5" t="str" cm="1">
        <f t="array" aca="1" ref="YG87" ca="1">INDEX(i.LMU_Area,$K87,YG$26)</f>
        <v>-</v>
      </c>
      <c r="YH87" s="5" t="str" cm="1">
        <f t="array" aca="1" ref="YH87" ca="1">INDEX(i.LMU_Area,$K87,YH$26)</f>
        <v>-</v>
      </c>
      <c r="YI87" s="5" t="str" cm="1">
        <f t="array" aca="1" ref="YI87" ca="1">INDEX(i.LMU_Area,$K87,YI$26)</f>
        <v>-</v>
      </c>
      <c r="YJ87" s="5" t="str" cm="1">
        <f t="array" aca="1" ref="YJ87" ca="1">INDEX(i.LMU_Area,$K87,YJ$26)</f>
        <v>-</v>
      </c>
      <c r="YK87" s="5" t="str" cm="1">
        <f t="array" aca="1" ref="YK87" ca="1">INDEX(i.LMU_Area,$K87,YK$26)</f>
        <v>-</v>
      </c>
      <c r="YL87" s="5" t="str" cm="1">
        <f t="array" aca="1" ref="YL87" ca="1">INDEX(i.LMU_Area,$K87,YL$26)</f>
        <v>-</v>
      </c>
      <c r="YM87" s="5" t="str" cm="1">
        <f t="array" aca="1" ref="YM87" ca="1">INDEX(i.LMU_Area,$K87,YM$26)</f>
        <v>-</v>
      </c>
      <c r="YN87" s="5" t="str" cm="1">
        <f t="array" aca="1" ref="YN87" ca="1">INDEX(i.LMU_Area,$K87,YN$26)</f>
        <v>-</v>
      </c>
      <c r="YO87" s="5" t="str" cm="1">
        <f t="array" aca="1" ref="YO87" ca="1">INDEX(i.LMU_Area,$K87,YO$26)</f>
        <v>-</v>
      </c>
      <c r="YP87" s="5" t="str" cm="1">
        <f t="array" aca="1" ref="YP87" ca="1">INDEX(i.LMU_Area,$K87,YP$26)</f>
        <v>-</v>
      </c>
      <c r="YQ87" s="5" t="str" cm="1">
        <f t="array" aca="1" ref="YQ87" ca="1">INDEX(i.LMU_Area,$K87,YQ$26)</f>
        <v>-</v>
      </c>
      <c r="YR87" s="5" t="str" cm="1">
        <f t="array" aca="1" ref="YR87" ca="1">INDEX(i.LMU_Area,$K87,YR$26)</f>
        <v>-</v>
      </c>
      <c r="YS87" s="5" t="str" cm="1">
        <f t="array" aca="1" ref="YS87" ca="1">INDEX(i.LMU_Area,$K87,YS$26)</f>
        <v>-</v>
      </c>
      <c r="YT87" s="5" t="str" cm="1">
        <f t="array" aca="1" ref="YT87" ca="1">INDEX(i.LMU_Area,$K87,YT$26)</f>
        <v>-</v>
      </c>
      <c r="YU87" s="5" t="str" cm="1">
        <f t="array" aca="1" ref="YU87" ca="1">INDEX(i.LMU_Area,$K87,YU$26)</f>
        <v>-</v>
      </c>
      <c r="YV87" s="5" t="str" cm="1">
        <f t="array" aca="1" ref="YV87" ca="1">INDEX(i.LMU_Area,$K87,YV$26)</f>
        <v>-</v>
      </c>
      <c r="YW87" s="5" t="str" cm="1">
        <f t="array" aca="1" ref="YW87" ca="1">INDEX(i.LMU_Area,$K87,YW$26)</f>
        <v>-</v>
      </c>
      <c r="YX87" s="5" t="str" cm="1">
        <f t="array" aca="1" ref="YX87" ca="1">INDEX(i.LMU_Area,$K87,YX$26)</f>
        <v>-</v>
      </c>
      <c r="YY87" s="5" t="str" cm="1">
        <f t="array" aca="1" ref="YY87" ca="1">INDEX(i.LMU_Area,$K87,YY$26)</f>
        <v>-</v>
      </c>
      <c r="YZ87" s="5" t="str" cm="1">
        <f t="array" aca="1" ref="YZ87" ca="1">INDEX(i.LMU_Area,$K87,YZ$26)</f>
        <v>-</v>
      </c>
      <c r="ZA87" s="5" t="str" cm="1">
        <f t="array" aca="1" ref="ZA87" ca="1">INDEX(i.LMU_Area,$K87,ZA$26)</f>
        <v>-</v>
      </c>
      <c r="ZB87" s="5" t="str" cm="1">
        <f t="array" aca="1" ref="ZB87" ca="1">INDEX(i.LMU_Area,$K87,ZB$26)</f>
        <v>-</v>
      </c>
      <c r="ZC87" s="5" t="str" cm="1">
        <f t="array" aca="1" ref="ZC87" ca="1">INDEX(i.LMU_Area,$K87,ZC$26)</f>
        <v>-</v>
      </c>
      <c r="ZD87" s="5" t="str" cm="1">
        <f t="array" aca="1" ref="ZD87" ca="1">INDEX(i.LMU_Area,$K87,ZD$26)</f>
        <v>-</v>
      </c>
      <c r="ZE87" s="5" t="str" cm="1">
        <f t="array" aca="1" ref="ZE87" ca="1">INDEX(i.LMU_Area,$K87,ZE$26)</f>
        <v>-</v>
      </c>
      <c r="ZF87" s="5" t="str" cm="1">
        <f t="array" aca="1" ref="ZF87" ca="1">INDEX(i.LMU_Area,$K87,ZF$26)</f>
        <v>-</v>
      </c>
      <c r="ZG87" s="5" t="str" cm="1">
        <f t="array" aca="1" ref="ZG87" ca="1">INDEX(i.LMU_Area,$K87,ZG$26)</f>
        <v>-</v>
      </c>
      <c r="ZH87" s="5" t="str" cm="1">
        <f t="array" aca="1" ref="ZH87" ca="1">INDEX(i.LMU_Area,$K87,ZH$26)</f>
        <v>-</v>
      </c>
      <c r="ZI87" s="5" t="str" cm="1">
        <f t="array" aca="1" ref="ZI87" ca="1">INDEX(i.LMU_Area,$K87,ZI$26)</f>
        <v>-</v>
      </c>
      <c r="ZJ87" s="5" t="str" cm="1">
        <f t="array" aca="1" ref="ZJ87" ca="1">INDEX(i.LMU_Area,$K87,ZJ$26)</f>
        <v>-</v>
      </c>
      <c r="ZK87" s="5" t="str" cm="1">
        <f t="array" aca="1" ref="ZK87" ca="1">INDEX(i.LMU_Area,$K87,ZK$26)</f>
        <v>-</v>
      </c>
      <c r="ZL87" s="5" t="str" cm="1">
        <f t="array" aca="1" ref="ZL87" ca="1">INDEX(i.LMU_Area,$K87,ZL$26)</f>
        <v>-</v>
      </c>
      <c r="ZM87" s="5" t="str" cm="1">
        <f t="array" aca="1" ref="ZM87" ca="1">INDEX(i.LMU_Area,$K87,ZM$26)</f>
        <v>-</v>
      </c>
      <c r="ZN87" s="5" t="str" cm="1">
        <f t="array" aca="1" ref="ZN87" ca="1">INDEX(i.LMU_Area,$K87,ZN$26)</f>
        <v>-</v>
      </c>
      <c r="ZO87" s="5" t="str" cm="1">
        <f t="array" aca="1" ref="ZO87" ca="1">INDEX(i.LMU_Area,$K87,ZO$26)</f>
        <v>-</v>
      </c>
      <c r="ZP87" s="5" t="str" cm="1">
        <f t="array" aca="1" ref="ZP87" ca="1">INDEX(i.LMU_Area,$K87,ZP$26)</f>
        <v>-</v>
      </c>
      <c r="ZQ87" s="5" t="str" cm="1">
        <f t="array" aca="1" ref="ZQ87" ca="1">INDEX(i.LMU_Area,$K87,ZQ$26)</f>
        <v>-</v>
      </c>
      <c r="ZR87" s="5" t="str" cm="1">
        <f t="array" aca="1" ref="ZR87" ca="1">INDEX(i.LMU_Area,$K87,ZR$26)</f>
        <v>-</v>
      </c>
      <c r="ZS87" s="5" t="str" cm="1">
        <f t="array" aca="1" ref="ZS87" ca="1">INDEX(i.LMU_Area,$K87,ZS$26)</f>
        <v>-</v>
      </c>
      <c r="ZT87" s="5" t="str" cm="1">
        <f t="array" aca="1" ref="ZT87" ca="1">INDEX(i.LMU_Area,$K87,ZT$26)</f>
        <v>-</v>
      </c>
      <c r="ZU87" s="5" t="str" cm="1">
        <f t="array" aca="1" ref="ZU87" ca="1">INDEX(i.LMU_Area,$K87,ZU$26)</f>
        <v>-</v>
      </c>
      <c r="ZV87" s="5" t="str" cm="1">
        <f t="array" aca="1" ref="ZV87" ca="1">INDEX(i.LMU_Area,$K87,ZV$26)</f>
        <v>-</v>
      </c>
      <c r="ZW87" s="5" t="str" cm="1">
        <f t="array" aca="1" ref="ZW87" ca="1">INDEX(i.LMU_Area,$K87,ZW$26)</f>
        <v>-</v>
      </c>
      <c r="ZX87" s="5" t="str" cm="1">
        <f t="array" aca="1" ref="ZX87" ca="1">INDEX(i.LMU_Area,$K87,ZX$26)</f>
        <v>-</v>
      </c>
      <c r="ZY87" s="5" t="str" cm="1">
        <f t="array" aca="1" ref="ZY87" ca="1">INDEX(i.LMU_Area,$K87,ZY$26)</f>
        <v>-</v>
      </c>
      <c r="ZZ87" s="5" t="str" cm="1">
        <f t="array" aca="1" ref="ZZ87" ca="1">INDEX(i.LMU_Area,$K87,ZZ$26)</f>
        <v>-</v>
      </c>
      <c r="AAA87" s="5" t="str" cm="1">
        <f t="array" aca="1" ref="AAA87" ca="1">INDEX(i.LMU_Area,$K87,AAA$26)</f>
        <v>-</v>
      </c>
      <c r="AAB87" s="5" t="str" cm="1">
        <f t="array" aca="1" ref="AAB87" ca="1">INDEX(i.LMU_Area,$K87,AAB$26)</f>
        <v>-</v>
      </c>
      <c r="AAC87" s="5" t="str" cm="1">
        <f t="array" aca="1" ref="AAC87" ca="1">INDEX(i.LMU_Area,$K87,AAC$26)</f>
        <v>-</v>
      </c>
      <c r="AAD87" s="5" t="str" cm="1">
        <f t="array" aca="1" ref="AAD87" ca="1">INDEX(i.LMU_Area,$K87,AAD$26)</f>
        <v>-</v>
      </c>
      <c r="AAE87" s="5" t="str" cm="1">
        <f t="array" aca="1" ref="AAE87" ca="1">INDEX(i.LMU_Area,$K87,AAE$26)</f>
        <v>-</v>
      </c>
      <c r="AAF87" s="5" t="str" cm="1">
        <f t="array" aca="1" ref="AAF87" ca="1">INDEX(i.LMU_Area,$K87,AAF$26)</f>
        <v>-</v>
      </c>
      <c r="AAG87" s="5" t="str" cm="1">
        <f t="array" aca="1" ref="AAG87" ca="1">INDEX(i.LMU_Area,$K87,AAG$26)</f>
        <v>-</v>
      </c>
      <c r="AAH87" s="5" t="str" cm="1">
        <f t="array" aca="1" ref="AAH87" ca="1">INDEX(i.LMU_Area,$K87,AAH$26)</f>
        <v>-</v>
      </c>
      <c r="AAI87" s="5" t="str" cm="1">
        <f t="array" aca="1" ref="AAI87" ca="1">INDEX(i.LMU_Area,$K87,AAI$26)</f>
        <v>-</v>
      </c>
      <c r="AAJ87" s="5" t="str" cm="1">
        <f t="array" aca="1" ref="AAJ87" ca="1">INDEX(i.LMU_Area,$K87,AAJ$26)</f>
        <v>-</v>
      </c>
      <c r="AAK87" s="5" t="str" cm="1">
        <f t="array" aca="1" ref="AAK87" ca="1">INDEX(i.LMU_Area,$K87,AAK$26)</f>
        <v>-</v>
      </c>
      <c r="AAL87" s="5" t="str" cm="1">
        <f t="array" aca="1" ref="AAL87" ca="1">INDEX(i.LMU_Area,$K87,AAL$26)</f>
        <v>-</v>
      </c>
      <c r="AAM87" s="5" t="str" cm="1">
        <f t="array" aca="1" ref="AAM87" ca="1">INDEX(i.LMU_Area,$K87,AAM$26)</f>
        <v>-</v>
      </c>
      <c r="AAN87" s="5" t="str" cm="1">
        <f t="array" aca="1" ref="AAN87" ca="1">INDEX(i.LMU_Area,$K87,AAN$26)</f>
        <v>-</v>
      </c>
      <c r="AAO87" s="5" t="str" cm="1">
        <f t="array" aca="1" ref="AAO87" ca="1">INDEX(i.LMU_Area,$K87,AAO$26)</f>
        <v>-</v>
      </c>
      <c r="AAP87" s="5" t="str" cm="1">
        <f t="array" aca="1" ref="AAP87" ca="1">INDEX(i.LMU_Area,$K87,AAP$26)</f>
        <v>-</v>
      </c>
      <c r="AAQ87" s="5" t="str" cm="1">
        <f t="array" aca="1" ref="AAQ87" ca="1">INDEX(i.LMU_Area,$K87,AAQ$26)</f>
        <v>-</v>
      </c>
      <c r="AAR87" s="5" t="str" cm="1">
        <f t="array" aca="1" ref="AAR87" ca="1">INDEX(i.LMU_Area,$K87,AAR$26)</f>
        <v>-</v>
      </c>
      <c r="AAS87" s="5" t="str" cm="1">
        <f t="array" aca="1" ref="AAS87" ca="1">INDEX(i.LMU_Area,$K87,AAS$26)</f>
        <v>-</v>
      </c>
      <c r="AAT87" s="5" t="str" cm="1">
        <f t="array" aca="1" ref="AAT87" ca="1">INDEX(i.LMU_Area,$K87,AAT$26)</f>
        <v>-</v>
      </c>
      <c r="AAU87" s="5" t="str" cm="1">
        <f t="array" aca="1" ref="AAU87" ca="1">INDEX(i.LMU_Area,$K87,AAU$26)</f>
        <v>-</v>
      </c>
      <c r="AAV87" s="5" t="str" cm="1">
        <f t="array" aca="1" ref="AAV87" ca="1">INDEX(i.LMU_Area,$K87,AAV$26)</f>
        <v>-</v>
      </c>
      <c r="AAW87" s="5" t="str" cm="1">
        <f t="array" aca="1" ref="AAW87" ca="1">INDEX(i.LMU_Area,$K87,AAW$26)</f>
        <v>-</v>
      </c>
      <c r="AAX87" s="5" t="str" cm="1">
        <f t="array" aca="1" ref="AAX87" ca="1">INDEX(i.LMU_Area,$K87,AAX$26)</f>
        <v>-</v>
      </c>
      <c r="AAY87" s="5" t="str" cm="1">
        <f t="array" aca="1" ref="AAY87" ca="1">INDEX(i.LMU_Area,$K87,AAY$26)</f>
        <v>-</v>
      </c>
      <c r="AAZ87" s="5" t="str" cm="1">
        <f t="array" aca="1" ref="AAZ87" ca="1">INDEX(i.LMU_Area,$K87,AAZ$26)</f>
        <v>-</v>
      </c>
      <c r="ABA87" s="5" t="str" cm="1">
        <f t="array" aca="1" ref="ABA87" ca="1">INDEX(i.LMU_Area,$K87,ABA$26)</f>
        <v>-</v>
      </c>
      <c r="ABB87" s="5" t="str" cm="1">
        <f t="array" aca="1" ref="ABB87" ca="1">INDEX(i.LMU_Area,$K87,ABB$26)</f>
        <v>-</v>
      </c>
      <c r="ABC87" s="5" t="str" cm="1">
        <f t="array" aca="1" ref="ABC87" ca="1">INDEX(i.LMU_Area,$K87,ABC$26)</f>
        <v>-</v>
      </c>
      <c r="ABD87" s="5" t="str" cm="1">
        <f t="array" aca="1" ref="ABD87" ca="1">INDEX(i.LMU_Area,$K87,ABD$26)</f>
        <v>-</v>
      </c>
      <c r="ABE87" s="5" t="str" cm="1">
        <f t="array" aca="1" ref="ABE87" ca="1">INDEX(i.LMU_Area,$K87,ABE$26)</f>
        <v>-</v>
      </c>
      <c r="ABF87" s="5" t="str" cm="1">
        <f t="array" aca="1" ref="ABF87" ca="1">INDEX(i.LMU_Area,$K87,ABF$26)</f>
        <v>-</v>
      </c>
      <c r="ABG87" s="5" t="str" cm="1">
        <f t="array" aca="1" ref="ABG87" ca="1">INDEX(i.LMU_Area,$K87,ABG$26)</f>
        <v>-</v>
      </c>
      <c r="ABH87" s="5" t="str" cm="1">
        <f t="array" aca="1" ref="ABH87" ca="1">INDEX(i.LMU_Area,$K87,ABH$26)</f>
        <v>-</v>
      </c>
      <c r="ABI87" s="5" t="str" cm="1">
        <f t="array" aca="1" ref="ABI87" ca="1">INDEX(i.LMU_Area,$K87,ABI$26)</f>
        <v>-</v>
      </c>
      <c r="ABJ87" s="5" t="str" cm="1">
        <f t="array" aca="1" ref="ABJ87" ca="1">INDEX(i.LMU_Area,$K87,ABJ$26)</f>
        <v>-</v>
      </c>
      <c r="ABK87" s="5" t="str" cm="1">
        <f t="array" aca="1" ref="ABK87" ca="1">INDEX(i.LMU_Area,$K87,ABK$26)</f>
        <v>-</v>
      </c>
      <c r="ABL87" s="5" t="str" cm="1">
        <f t="array" aca="1" ref="ABL87" ca="1">INDEX(i.LMU_Area,$K87,ABL$26)</f>
        <v>-</v>
      </c>
      <c r="ABM87" s="5" t="str" cm="1">
        <f t="array" aca="1" ref="ABM87" ca="1">INDEX(i.LMU_Area,$K87,ABM$26)</f>
        <v>-</v>
      </c>
      <c r="ABN87" s="5" t="str" cm="1">
        <f t="array" aca="1" ref="ABN87" ca="1">INDEX(i.LMU_Area,$K87,ABN$26)</f>
        <v>-</v>
      </c>
      <c r="ABO87" s="5" t="str" cm="1">
        <f t="array" aca="1" ref="ABO87" ca="1">INDEX(i.LMU_Area,$K87,ABO$26)</f>
        <v>-</v>
      </c>
      <c r="ABP87" s="5" t="str" cm="1">
        <f t="array" aca="1" ref="ABP87" ca="1">INDEX(i.LMU_Area,$K87,ABP$26)</f>
        <v>-</v>
      </c>
      <c r="ABQ87" s="5" t="str" cm="1">
        <f t="array" aca="1" ref="ABQ87" ca="1">INDEX(i.LMU_Area,$K87,ABQ$26)</f>
        <v>-</v>
      </c>
      <c r="ABR87" s="5" t="str" cm="1">
        <f t="array" aca="1" ref="ABR87" ca="1">INDEX(i.LMU_Area,$K87,ABR$26)</f>
        <v>-</v>
      </c>
      <c r="ABS87" s="5" t="str" cm="1">
        <f t="array" aca="1" ref="ABS87" ca="1">INDEX(i.LMU_Area,$K87,ABS$26)</f>
        <v>-</v>
      </c>
      <c r="ABT87" s="5" t="str" cm="1">
        <f t="array" aca="1" ref="ABT87" ca="1">INDEX(i.LMU_Area,$K87,ABT$26)</f>
        <v>-</v>
      </c>
      <c r="ABU87" s="5" t="str" cm="1">
        <f t="array" aca="1" ref="ABU87" ca="1">INDEX(i.LMU_Area,$K87,ABU$26)</f>
        <v>-</v>
      </c>
      <c r="ABV87" s="5" t="str" cm="1">
        <f t="array" aca="1" ref="ABV87" ca="1">INDEX(i.LMU_Area,$K87,ABV$26)</f>
        <v>-</v>
      </c>
      <c r="ABW87" s="5" t="str" cm="1">
        <f t="array" aca="1" ref="ABW87" ca="1">INDEX(i.LMU_Area,$K87,ABW$26)</f>
        <v>-</v>
      </c>
      <c r="ABX87" s="5" t="str" cm="1">
        <f t="array" aca="1" ref="ABX87" ca="1">INDEX(i.LMU_Area,$K87,ABX$26)</f>
        <v>-</v>
      </c>
      <c r="ABY87" s="5" t="str" cm="1">
        <f t="array" aca="1" ref="ABY87" ca="1">INDEX(i.LMU_Area,$K87,ABY$26)</f>
        <v>-</v>
      </c>
      <c r="ABZ87" s="5" t="str" cm="1">
        <f t="array" aca="1" ref="ABZ87" ca="1">INDEX(i.LMU_Area,$K87,ABZ$26)</f>
        <v>-</v>
      </c>
      <c r="ACA87" s="5" t="str" cm="1">
        <f t="array" aca="1" ref="ACA87" ca="1">INDEX(i.LMU_Area,$K87,ACA$26)</f>
        <v>-</v>
      </c>
      <c r="ACB87" s="5" t="str" cm="1">
        <f t="array" aca="1" ref="ACB87" ca="1">INDEX(i.LMU_Area,$K87,ACB$26)</f>
        <v>-</v>
      </c>
      <c r="ACC87" s="5" t="str" cm="1">
        <f t="array" aca="1" ref="ACC87" ca="1">INDEX(i.LMU_Area,$K87,ACC$26)</f>
        <v>-</v>
      </c>
      <c r="ACD87" s="5" t="str" cm="1">
        <f t="array" aca="1" ref="ACD87" ca="1">INDEX(i.LMU_Area,$K87,ACD$26)</f>
        <v>-</v>
      </c>
      <c r="ACE87" s="5" t="str" cm="1">
        <f t="array" aca="1" ref="ACE87" ca="1">INDEX(i.LMU_Area,$K87,ACE$26)</f>
        <v>-</v>
      </c>
      <c r="ACF87" s="5" t="str" cm="1">
        <f t="array" aca="1" ref="ACF87" ca="1">INDEX(i.LMU_Area,$K87,ACF$26)</f>
        <v>-</v>
      </c>
      <c r="ACG87" s="5" t="str" cm="1">
        <f t="array" aca="1" ref="ACG87" ca="1">INDEX(i.LMU_Area,$K87,ACG$26)</f>
        <v>-</v>
      </c>
      <c r="ACH87" s="5" t="str" cm="1">
        <f t="array" aca="1" ref="ACH87" ca="1">INDEX(i.LMU_Area,$K87,ACH$26)</f>
        <v>-</v>
      </c>
      <c r="ACI87" s="5" t="str" cm="1">
        <f t="array" aca="1" ref="ACI87" ca="1">INDEX(i.LMU_Area,$K87,ACI$26)</f>
        <v>-</v>
      </c>
      <c r="ACJ87" s="5" t="str" cm="1">
        <f t="array" aca="1" ref="ACJ87" ca="1">INDEX(i.LMU_Area,$K87,ACJ$26)</f>
        <v>-</v>
      </c>
      <c r="ACK87" s="5" t="str" cm="1">
        <f t="array" aca="1" ref="ACK87" ca="1">INDEX(i.LMU_Area,$K87,ACK$26)</f>
        <v>-</v>
      </c>
      <c r="ACL87" s="5" t="str" cm="1">
        <f t="array" aca="1" ref="ACL87" ca="1">INDEX(i.LMU_Area,$K87,ACL$26)</f>
        <v>-</v>
      </c>
      <c r="ACM87" s="5" t="str" cm="1">
        <f t="array" aca="1" ref="ACM87" ca="1">INDEX(i.LMU_Area,$K87,ACM$26)</f>
        <v>-</v>
      </c>
      <c r="ACN87" s="5" t="str" cm="1">
        <f t="array" aca="1" ref="ACN87" ca="1">INDEX(i.LMU_Area,$K87,ACN$26)</f>
        <v>-</v>
      </c>
      <c r="ACO87" s="5" t="str" cm="1">
        <f t="array" aca="1" ref="ACO87" ca="1">INDEX(i.LMU_Area,$K87,ACO$26)</f>
        <v>-</v>
      </c>
      <c r="ACP87" s="5" t="str" cm="1">
        <f t="array" aca="1" ref="ACP87" ca="1">INDEX(i.LMU_Area,$K87,ACP$26)</f>
        <v>-</v>
      </c>
      <c r="ACQ87" s="5" t="str" cm="1">
        <f t="array" aca="1" ref="ACQ87" ca="1">INDEX(i.LMU_Area,$K87,ACQ$26)</f>
        <v>-</v>
      </c>
      <c r="ACR87" s="5" t="str" cm="1">
        <f t="array" aca="1" ref="ACR87" ca="1">INDEX(i.LMU_Area,$K87,ACR$26)</f>
        <v>-</v>
      </c>
      <c r="ACS87" s="5" t="str" cm="1">
        <f t="array" aca="1" ref="ACS87" ca="1">INDEX(i.LMU_Area,$K87,ACS$26)</f>
        <v>-</v>
      </c>
      <c r="ACT87" s="5" t="str" cm="1">
        <f t="array" aca="1" ref="ACT87" ca="1">INDEX(i.LMU_Area,$K87,ACT$26)</f>
        <v>-</v>
      </c>
      <c r="ACU87" s="5" t="str" cm="1">
        <f t="array" aca="1" ref="ACU87" ca="1">INDEX(i.LMU_Area,$K87,ACU$26)</f>
        <v>-</v>
      </c>
      <c r="ACV87" s="5" t="str" cm="1">
        <f t="array" aca="1" ref="ACV87" ca="1">INDEX(i.LMU_Area,$K87,ACV$26)</f>
        <v>-</v>
      </c>
      <c r="ACW87" s="5" t="str" cm="1">
        <f t="array" aca="1" ref="ACW87" ca="1">INDEX(i.LMU_Area,$K87,ACW$26)</f>
        <v>-</v>
      </c>
      <c r="ACX87" s="5" t="str" cm="1">
        <f t="array" aca="1" ref="ACX87" ca="1">INDEX(i.LMU_Area,$K87,ACX$26)</f>
        <v>-</v>
      </c>
      <c r="ACY87" s="5" t="str" cm="1">
        <f t="array" aca="1" ref="ACY87" ca="1">INDEX(i.LMU_Area,$K87,ACY$26)</f>
        <v>-</v>
      </c>
      <c r="ACZ87" s="5" t="str" cm="1">
        <f t="array" aca="1" ref="ACZ87" ca="1">INDEX(i.LMU_Area,$K87,ACZ$26)</f>
        <v>-</v>
      </c>
      <c r="ADA87" s="5" t="str" cm="1">
        <f t="array" aca="1" ref="ADA87" ca="1">INDEX(i.LMU_Area,$K87,ADA$26)</f>
        <v>-</v>
      </c>
      <c r="ADB87" s="5" t="str" cm="1">
        <f t="array" aca="1" ref="ADB87" ca="1">INDEX(i.LMU_Area,$K87,ADB$26)</f>
        <v>-</v>
      </c>
      <c r="ADC87" s="5" t="str" cm="1">
        <f t="array" aca="1" ref="ADC87" ca="1">INDEX(i.LMU_Area,$K87,ADC$26)</f>
        <v>-</v>
      </c>
      <c r="ADD87" s="5" t="str" cm="1">
        <f t="array" aca="1" ref="ADD87" ca="1">INDEX(i.LMU_Area,$K87,ADD$26)</f>
        <v>-</v>
      </c>
      <c r="ADE87" s="5" t="str" cm="1">
        <f t="array" aca="1" ref="ADE87" ca="1">INDEX(i.LMU_Area,$K87,ADE$26)</f>
        <v>-</v>
      </c>
      <c r="ADF87" s="5" t="str" cm="1">
        <f t="array" aca="1" ref="ADF87" ca="1">INDEX(i.LMU_Area,$K87,ADF$26)</f>
        <v>-</v>
      </c>
      <c r="ADG87" s="5" t="str" cm="1">
        <f t="array" aca="1" ref="ADG87" ca="1">INDEX(i.LMU_Area,$K87,ADG$26)</f>
        <v>-</v>
      </c>
      <c r="ADH87" s="5" t="str" cm="1">
        <f t="array" aca="1" ref="ADH87" ca="1">INDEX(i.LMU_Area,$K87,ADH$26)</f>
        <v>-</v>
      </c>
      <c r="ADI87" s="5" t="str" cm="1">
        <f t="array" aca="1" ref="ADI87" ca="1">INDEX(i.LMU_Area,$K87,ADI$26)</f>
        <v>-</v>
      </c>
      <c r="ADJ87" s="5" t="str" cm="1">
        <f t="array" aca="1" ref="ADJ87" ca="1">INDEX(i.LMU_Area,$K87,ADJ$26)</f>
        <v>-</v>
      </c>
      <c r="ADK87" s="5" t="str" cm="1">
        <f t="array" aca="1" ref="ADK87" ca="1">INDEX(i.LMU_Area,$K87,ADK$26)</f>
        <v>-</v>
      </c>
      <c r="ADL87" s="5" t="str" cm="1">
        <f t="array" aca="1" ref="ADL87" ca="1">INDEX(i.LMU_Area,$K87,ADL$26)</f>
        <v>-</v>
      </c>
      <c r="ADM87" s="5" t="str" cm="1">
        <f t="array" aca="1" ref="ADM87" ca="1">INDEX(i.LMU_Area,$K87,ADM$26)</f>
        <v>-</v>
      </c>
      <c r="ADN87" s="5" t="str" cm="1">
        <f t="array" aca="1" ref="ADN87" ca="1">INDEX(i.LMU_Area,$K87,ADN$26)</f>
        <v>-</v>
      </c>
      <c r="ADO87" s="5" t="str" cm="1">
        <f t="array" aca="1" ref="ADO87" ca="1">INDEX(i.LMU_Area,$K87,ADO$26)</f>
        <v>-</v>
      </c>
      <c r="ADP87" s="5" t="str" cm="1">
        <f t="array" aca="1" ref="ADP87" ca="1">INDEX(i.LMU_Area,$K87,ADP$26)</f>
        <v>-</v>
      </c>
      <c r="ADQ87" s="5" t="str" cm="1">
        <f t="array" aca="1" ref="ADQ87" ca="1">INDEX(i.LMU_Area,$K87,ADQ$26)</f>
        <v>-</v>
      </c>
      <c r="ADR87" s="5" t="str" cm="1">
        <f t="array" aca="1" ref="ADR87" ca="1">INDEX(i.LMU_Area,$K87,ADR$26)</f>
        <v>-</v>
      </c>
      <c r="ADS87" s="5" t="str" cm="1">
        <f t="array" aca="1" ref="ADS87" ca="1">INDEX(i.LMU_Area,$K87,ADS$26)</f>
        <v>-</v>
      </c>
      <c r="ADT87" s="5" t="str" cm="1">
        <f t="array" aca="1" ref="ADT87" ca="1">INDEX(i.LMU_Area,$K87,ADT$26)</f>
        <v>-</v>
      </c>
      <c r="ADU87" s="5" t="str" cm="1">
        <f t="array" aca="1" ref="ADU87" ca="1">INDEX(i.LMU_Area,$K87,ADU$26)</f>
        <v>-</v>
      </c>
      <c r="ADV87" s="5" t="str" cm="1">
        <f t="array" aca="1" ref="ADV87" ca="1">INDEX(i.LMU_Area,$K87,ADV$26)</f>
        <v>-</v>
      </c>
      <c r="ADW87" s="5" t="str" cm="1">
        <f t="array" aca="1" ref="ADW87" ca="1">INDEX(i.LMU_Area,$K87,ADW$26)</f>
        <v>-</v>
      </c>
      <c r="ADX87" s="5" t="str" cm="1">
        <f t="array" aca="1" ref="ADX87" ca="1">INDEX(i.LMU_Area,$K87,ADX$26)</f>
        <v>-</v>
      </c>
      <c r="ADY87" s="5" t="str" cm="1">
        <f t="array" aca="1" ref="ADY87" ca="1">INDEX(i.LMU_Area,$K87,ADY$26)</f>
        <v>-</v>
      </c>
      <c r="ADZ87" s="5" t="str" cm="1">
        <f t="array" aca="1" ref="ADZ87" ca="1">INDEX(i.LMU_Area,$K87,ADZ$26)</f>
        <v>-</v>
      </c>
      <c r="AEA87" s="5" t="str" cm="1">
        <f t="array" aca="1" ref="AEA87" ca="1">INDEX(i.LMU_Area,$K87,AEA$26)</f>
        <v>-</v>
      </c>
      <c r="AEB87" s="5" t="str" cm="1">
        <f t="array" aca="1" ref="AEB87" ca="1">INDEX(i.LMU_Area,$K87,AEB$26)</f>
        <v>-</v>
      </c>
      <c r="AEC87" s="5" t="str" cm="1">
        <f t="array" aca="1" ref="AEC87" ca="1">INDEX(i.LMU_Area,$K87,AEC$26)</f>
        <v>-</v>
      </c>
      <c r="AED87" s="5" t="str" cm="1">
        <f t="array" aca="1" ref="AED87" ca="1">INDEX(i.LMU_Area,$K87,AED$26)</f>
        <v>-</v>
      </c>
      <c r="AEE87" s="5" t="str" cm="1">
        <f t="array" aca="1" ref="AEE87" ca="1">INDEX(i.LMU_Area,$K87,AEE$26)</f>
        <v>-</v>
      </c>
      <c r="AEF87" s="5" t="str" cm="1">
        <f t="array" aca="1" ref="AEF87" ca="1">INDEX(i.LMU_Area,$K87,AEF$26)</f>
        <v>-</v>
      </c>
      <c r="AEG87" s="5" t="str" cm="1">
        <f t="array" aca="1" ref="AEG87" ca="1">INDEX(i.LMU_Area,$K87,AEG$26)</f>
        <v>-</v>
      </c>
      <c r="AEH87" s="5" t="str" cm="1">
        <f t="array" aca="1" ref="AEH87" ca="1">INDEX(i.LMU_Area,$K87,AEH$26)</f>
        <v>-</v>
      </c>
      <c r="AEI87" s="5" t="str" cm="1">
        <f t="array" aca="1" ref="AEI87" ca="1">INDEX(i.LMU_Area,$K87,AEI$26)</f>
        <v>-</v>
      </c>
      <c r="AEJ87" s="5" t="str" cm="1">
        <f t="array" aca="1" ref="AEJ87" ca="1">INDEX(i.LMU_Area,$K87,AEJ$26)</f>
        <v>-</v>
      </c>
      <c r="AEK87" s="5" t="str" cm="1">
        <f t="array" aca="1" ref="AEK87" ca="1">INDEX(i.LMU_Area,$K87,AEK$26)</f>
        <v>-</v>
      </c>
      <c r="AEL87" s="5" t="str" cm="1">
        <f t="array" aca="1" ref="AEL87" ca="1">INDEX(i.LMU_Area,$K87,AEL$26)</f>
        <v>-</v>
      </c>
      <c r="AEM87" s="5" t="str" cm="1">
        <f t="array" aca="1" ref="AEM87" ca="1">INDEX(i.LMU_Area,$K87,AEM$26)</f>
        <v>-</v>
      </c>
      <c r="AEN87" s="5" t="str" cm="1">
        <f t="array" aca="1" ref="AEN87" ca="1">INDEX(i.LMU_Area,$K87,AEN$26)</f>
        <v>-</v>
      </c>
      <c r="AEO87" s="5" t="str" cm="1">
        <f t="array" aca="1" ref="AEO87" ca="1">INDEX(i.LMU_Area,$K87,AEO$26)</f>
        <v>-</v>
      </c>
      <c r="AEP87" s="5" t="str" cm="1">
        <f t="array" aca="1" ref="AEP87" ca="1">INDEX(i.LMU_Area,$K87,AEP$26)</f>
        <v>-</v>
      </c>
      <c r="AEQ87" s="5" t="str" cm="1">
        <f t="array" aca="1" ref="AEQ87" ca="1">INDEX(i.LMU_Area,$K87,AEQ$26)</f>
        <v>-</v>
      </c>
      <c r="AER87" s="5" t="str" cm="1">
        <f t="array" aca="1" ref="AER87" ca="1">INDEX(i.LMU_Area,$K87,AER$26)</f>
        <v>-</v>
      </c>
      <c r="AES87" s="5" t="str" cm="1">
        <f t="array" aca="1" ref="AES87" ca="1">INDEX(i.LMU_Area,$K87,AES$26)</f>
        <v>-</v>
      </c>
      <c r="AET87" s="5" t="str" cm="1">
        <f t="array" aca="1" ref="AET87" ca="1">INDEX(i.LMU_Area,$K87,AET$26)</f>
        <v>-</v>
      </c>
      <c r="AEU87" s="5" t="str" cm="1">
        <f t="array" aca="1" ref="AEU87" ca="1">INDEX(i.LMU_Area,$K87,AEU$26)</f>
        <v>-</v>
      </c>
      <c r="AEV87" s="5" t="str" cm="1">
        <f t="array" aca="1" ref="AEV87" ca="1">INDEX(i.LMU_Area,$K87,AEV$26)</f>
        <v>-</v>
      </c>
      <c r="AEW87" s="5" t="str" cm="1">
        <f t="array" aca="1" ref="AEW87" ca="1">INDEX(i.LMU_Area,$K87,AEW$26)</f>
        <v>-</v>
      </c>
      <c r="AEX87" s="5" t="str" cm="1">
        <f t="array" aca="1" ref="AEX87" ca="1">INDEX(i.LMU_Area,$K87,AEX$26)</f>
        <v>-</v>
      </c>
      <c r="AEY87" s="5" t="str" cm="1">
        <f t="array" aca="1" ref="AEY87" ca="1">INDEX(i.LMU_Area,$K87,AEY$26)</f>
        <v>-</v>
      </c>
      <c r="AEZ87" s="5" t="str" cm="1">
        <f t="array" aca="1" ref="AEZ87" ca="1">INDEX(i.LMU_Area,$K87,AEZ$26)</f>
        <v>-</v>
      </c>
      <c r="AFA87" s="5" t="str" cm="1">
        <f t="array" aca="1" ref="AFA87" ca="1">INDEX(i.LMU_Area,$K87,AFA$26)</f>
        <v>-</v>
      </c>
      <c r="AFB87" s="5" t="str" cm="1">
        <f t="array" aca="1" ref="AFB87" ca="1">INDEX(i.LMU_Area,$K87,AFB$26)</f>
        <v>-</v>
      </c>
      <c r="AFC87" s="5" t="str" cm="1">
        <f t="array" aca="1" ref="AFC87" ca="1">INDEX(i.LMU_Area,$K87,AFC$26)</f>
        <v>-</v>
      </c>
      <c r="AFD87" s="5" t="str" cm="1">
        <f t="array" aca="1" ref="AFD87" ca="1">INDEX(i.LMU_Area,$K87,AFD$26)</f>
        <v>-</v>
      </c>
      <c r="AFE87" s="5" t="str" cm="1">
        <f t="array" aca="1" ref="AFE87" ca="1">INDEX(i.LMU_Area,$K87,AFE$26)</f>
        <v>-</v>
      </c>
      <c r="AFF87" s="5" t="str" cm="1">
        <f t="array" aca="1" ref="AFF87" ca="1">INDEX(i.LMU_Area,$K87,AFF$26)</f>
        <v>-</v>
      </c>
      <c r="AFG87" s="5" t="str" cm="1">
        <f t="array" aca="1" ref="AFG87" ca="1">INDEX(i.LMU_Area,$K87,AFG$26)</f>
        <v>-</v>
      </c>
      <c r="AFH87" s="5" t="str" cm="1">
        <f t="array" aca="1" ref="AFH87" ca="1">INDEX(i.LMU_Area,$K87,AFH$26)</f>
        <v>-</v>
      </c>
      <c r="AFI87" s="5" t="str" cm="1">
        <f t="array" aca="1" ref="AFI87" ca="1">INDEX(i.LMU_Area,$K87,AFI$26)</f>
        <v>-</v>
      </c>
      <c r="AFJ87" s="5" t="str" cm="1">
        <f t="array" aca="1" ref="AFJ87" ca="1">INDEX(i.LMU_Area,$K87,AFJ$26)</f>
        <v>-</v>
      </c>
      <c r="AFK87" s="5" t="str" cm="1">
        <f t="array" aca="1" ref="AFK87" ca="1">INDEX(i.LMU_Area,$K87,AFK$26)</f>
        <v>-</v>
      </c>
      <c r="AFL87" s="5" t="str" cm="1">
        <f t="array" aca="1" ref="AFL87" ca="1">INDEX(i.LMU_Area,$K87,AFL$26)</f>
        <v>-</v>
      </c>
      <c r="AFM87" s="5" t="str" cm="1">
        <f t="array" aca="1" ref="AFM87" ca="1">INDEX(i.LMU_Area,$K87,AFM$26)</f>
        <v>-</v>
      </c>
      <c r="AFN87" s="5" t="str" cm="1">
        <f t="array" aca="1" ref="AFN87" ca="1">INDEX(i.LMU_Area,$K87,AFN$26)</f>
        <v>-</v>
      </c>
      <c r="AFO87" s="5" t="str" cm="1">
        <f t="array" aca="1" ref="AFO87" ca="1">INDEX(i.LMU_Area,$K87,AFO$26)</f>
        <v>-</v>
      </c>
      <c r="AFP87" s="5" t="str" cm="1">
        <f t="array" aca="1" ref="AFP87" ca="1">INDEX(i.LMU_Area,$K87,AFP$26)</f>
        <v>-</v>
      </c>
      <c r="AFQ87" s="5" t="str" cm="1">
        <f t="array" aca="1" ref="AFQ87" ca="1">INDEX(i.LMU_Area,$K87,AFQ$26)</f>
        <v>-</v>
      </c>
      <c r="AFR87" s="5" t="str" cm="1">
        <f t="array" aca="1" ref="AFR87" ca="1">INDEX(i.LMU_Area,$K87,AFR$26)</f>
        <v>-</v>
      </c>
      <c r="AFS87" s="5" t="str" cm="1">
        <f t="array" aca="1" ref="AFS87" ca="1">INDEX(i.LMU_Area,$K87,AFS$26)</f>
        <v>-</v>
      </c>
      <c r="AFT87" s="5" t="str" cm="1">
        <f t="array" aca="1" ref="AFT87" ca="1">INDEX(i.LMU_Area,$K87,AFT$26)</f>
        <v>-</v>
      </c>
      <c r="AFU87" s="5" t="str" cm="1">
        <f t="array" aca="1" ref="AFU87" ca="1">INDEX(i.LMU_Area,$K87,AFU$26)</f>
        <v>-</v>
      </c>
      <c r="AFV87" s="5" t="str" cm="1">
        <f t="array" aca="1" ref="AFV87" ca="1">INDEX(i.LMU_Area,$K87,AFV$26)</f>
        <v>-</v>
      </c>
      <c r="AFW87" s="5" t="str" cm="1">
        <f t="array" aca="1" ref="AFW87" ca="1">INDEX(i.LMU_Area,$K87,AFW$26)</f>
        <v>-</v>
      </c>
      <c r="AFX87" s="5" t="str" cm="1">
        <f t="array" aca="1" ref="AFX87" ca="1">INDEX(i.LMU_Area,$K87,AFX$26)</f>
        <v>-</v>
      </c>
      <c r="AFY87" s="5" t="str" cm="1">
        <f t="array" aca="1" ref="AFY87" ca="1">INDEX(i.LMU_Area,$K87,AFY$26)</f>
        <v>-</v>
      </c>
      <c r="AFZ87" s="5" t="str" cm="1">
        <f t="array" aca="1" ref="AFZ87" ca="1">INDEX(i.LMU_Area,$K87,AFZ$26)</f>
        <v>-</v>
      </c>
      <c r="AGA87" s="5" t="str" cm="1">
        <f t="array" aca="1" ref="AGA87" ca="1">INDEX(i.LMU_Area,$K87,AGA$26)</f>
        <v>-</v>
      </c>
      <c r="AGB87" s="5" t="str" cm="1">
        <f t="array" aca="1" ref="AGB87" ca="1">INDEX(i.LMU_Area,$K87,AGB$26)</f>
        <v>-</v>
      </c>
      <c r="AGC87" s="5" t="str" cm="1">
        <f t="array" aca="1" ref="AGC87" ca="1">INDEX(i.LMU_Area,$K87,AGC$26)</f>
        <v>-</v>
      </c>
      <c r="AGD87" s="5" t="str" cm="1">
        <f t="array" aca="1" ref="AGD87" ca="1">INDEX(i.LMU_Area,$K87,AGD$26)</f>
        <v>-</v>
      </c>
      <c r="AGE87" s="5" t="str" cm="1">
        <f t="array" aca="1" ref="AGE87" ca="1">INDEX(i.LMU_Area,$K87,AGE$26)</f>
        <v>-</v>
      </c>
      <c r="AGF87" s="5" t="str" cm="1">
        <f t="array" aca="1" ref="AGF87" ca="1">INDEX(i.LMU_Area,$K87,AGF$26)</f>
        <v>-</v>
      </c>
      <c r="AGG87" s="5" t="str" cm="1">
        <f t="array" aca="1" ref="AGG87" ca="1">INDEX(i.LMU_Area,$K87,AGG$26)</f>
        <v>-</v>
      </c>
      <c r="AGH87" s="5" t="str" cm="1">
        <f t="array" aca="1" ref="AGH87" ca="1">INDEX(i.LMU_Area,$K87,AGH$26)</f>
        <v>-</v>
      </c>
      <c r="AGI87" s="5" t="str" cm="1">
        <f t="array" aca="1" ref="AGI87" ca="1">INDEX(i.LMU_Area,$K87,AGI$26)</f>
        <v>-</v>
      </c>
      <c r="AGJ87" s="5" t="str" cm="1">
        <f t="array" aca="1" ref="AGJ87" ca="1">INDEX(i.LMU_Area,$K87,AGJ$26)</f>
        <v>-</v>
      </c>
      <c r="AGK87" s="5" t="str" cm="1">
        <f t="array" aca="1" ref="AGK87" ca="1">INDEX(i.LMU_Area,$K87,AGK$26)</f>
        <v>-</v>
      </c>
      <c r="AGL87" s="5" t="str" cm="1">
        <f t="array" aca="1" ref="AGL87" ca="1">INDEX(i.LMU_Area,$K87,AGL$26)</f>
        <v>-</v>
      </c>
      <c r="AGM87" s="5" t="str" cm="1">
        <f t="array" aca="1" ref="AGM87" ca="1">INDEX(i.LMU_Area,$K87,AGM$26)</f>
        <v>-</v>
      </c>
      <c r="AGN87" s="5" t="str" cm="1">
        <f t="array" aca="1" ref="AGN87" ca="1">INDEX(i.LMU_Area,$K87,AGN$26)</f>
        <v>-</v>
      </c>
      <c r="AGO87" s="5" t="str" cm="1">
        <f t="array" aca="1" ref="AGO87" ca="1">INDEX(i.LMU_Area,$K87,AGO$26)</f>
        <v>-</v>
      </c>
      <c r="AGP87" s="5" t="str" cm="1">
        <f t="array" aca="1" ref="AGP87" ca="1">INDEX(i.LMU_Area,$K87,AGP$26)</f>
        <v>-</v>
      </c>
      <c r="AGQ87" s="5" t="str" cm="1">
        <f t="array" aca="1" ref="AGQ87" ca="1">INDEX(i.LMU_Area,$K87,AGQ$26)</f>
        <v>-</v>
      </c>
      <c r="AGR87" s="5" t="str" cm="1">
        <f t="array" aca="1" ref="AGR87" ca="1">INDEX(i.LMU_Area,$K87,AGR$26)</f>
        <v>-</v>
      </c>
      <c r="AGS87" s="5" t="str" cm="1">
        <f t="array" aca="1" ref="AGS87" ca="1">INDEX(i.LMU_Area,$K87,AGS$26)</f>
        <v>-</v>
      </c>
      <c r="AGT87" s="5" t="str" cm="1">
        <f t="array" aca="1" ref="AGT87" ca="1">INDEX(i.LMU_Area,$K87,AGT$26)</f>
        <v>-</v>
      </c>
      <c r="AGU87" s="5" t="str" cm="1">
        <f t="array" aca="1" ref="AGU87" ca="1">INDEX(i.LMU_Area,$K87,AGU$26)</f>
        <v>-</v>
      </c>
      <c r="AGV87" s="5" t="str" cm="1">
        <f t="array" aca="1" ref="AGV87" ca="1">INDEX(i.LMU_Area,$K87,AGV$26)</f>
        <v>-</v>
      </c>
      <c r="AGW87" s="5" t="str" cm="1">
        <f t="array" aca="1" ref="AGW87" ca="1">INDEX(i.LMU_Area,$K87,AGW$26)</f>
        <v>-</v>
      </c>
      <c r="AGX87" s="5" t="str" cm="1">
        <f t="array" aca="1" ref="AGX87" ca="1">INDEX(i.LMU_Area,$K87,AGX$26)</f>
        <v>-</v>
      </c>
      <c r="AGY87" s="5" t="str" cm="1">
        <f t="array" aca="1" ref="AGY87" ca="1">INDEX(i.LMU_Area,$K87,AGY$26)</f>
        <v>-</v>
      </c>
      <c r="AGZ87" s="5" t="str" cm="1">
        <f t="array" aca="1" ref="AGZ87" ca="1">INDEX(i.LMU_Area,$K87,AGZ$26)</f>
        <v>-</v>
      </c>
      <c r="AHA87" s="5" t="str" cm="1">
        <f t="array" aca="1" ref="AHA87" ca="1">INDEX(i.LMU_Area,$K87,AHA$26)</f>
        <v>-</v>
      </c>
      <c r="AHB87" s="5" t="str" cm="1">
        <f t="array" aca="1" ref="AHB87" ca="1">INDEX(i.LMU_Area,$K87,AHB$26)</f>
        <v>-</v>
      </c>
      <c r="AHC87" s="5" t="str" cm="1">
        <f t="array" aca="1" ref="AHC87" ca="1">INDEX(i.LMU_Area,$K87,AHC$26)</f>
        <v>-</v>
      </c>
      <c r="AHD87" s="5" t="str" cm="1">
        <f t="array" aca="1" ref="AHD87" ca="1">INDEX(i.LMU_Area,$K87,AHD$26)</f>
        <v>-</v>
      </c>
      <c r="AHE87" s="5" t="str" cm="1">
        <f t="array" aca="1" ref="AHE87" ca="1">INDEX(i.LMU_Area,$K87,AHE$26)</f>
        <v>-</v>
      </c>
      <c r="AHF87" s="5" t="str" cm="1">
        <f t="array" aca="1" ref="AHF87" ca="1">INDEX(i.LMU_Area,$K87,AHF$26)</f>
        <v>-</v>
      </c>
      <c r="AHG87" s="5" t="str" cm="1">
        <f t="array" aca="1" ref="AHG87" ca="1">INDEX(i.LMU_Area,$K87,AHG$26)</f>
        <v>-</v>
      </c>
      <c r="AHH87" s="5" t="str" cm="1">
        <f t="array" aca="1" ref="AHH87" ca="1">INDEX(i.LMU_Area,$K87,AHH$26)</f>
        <v>-</v>
      </c>
      <c r="AHI87" s="5" t="str" cm="1">
        <f t="array" aca="1" ref="AHI87" ca="1">INDEX(i.LMU_Area,$K87,AHI$26)</f>
        <v>-</v>
      </c>
      <c r="AHJ87" s="5" t="str" cm="1">
        <f t="array" aca="1" ref="AHJ87" ca="1">INDEX(i.LMU_Area,$K87,AHJ$26)</f>
        <v>-</v>
      </c>
      <c r="AHK87" s="5" t="str" cm="1">
        <f t="array" aca="1" ref="AHK87" ca="1">INDEX(i.LMU_Area,$K87,AHK$26)</f>
        <v>-</v>
      </c>
      <c r="AHL87" s="5" t="str" cm="1">
        <f t="array" aca="1" ref="AHL87" ca="1">INDEX(i.LMU_Area,$K87,AHL$26)</f>
        <v>-</v>
      </c>
      <c r="AHM87" s="5" t="str" cm="1">
        <f t="array" aca="1" ref="AHM87" ca="1">INDEX(i.LMU_Area,$K87,AHM$26)</f>
        <v>-</v>
      </c>
      <c r="AHN87" s="5" t="str" cm="1">
        <f t="array" aca="1" ref="AHN87" ca="1">INDEX(i.LMU_Area,$K87,AHN$26)</f>
        <v>-</v>
      </c>
      <c r="AHO87" s="5" t="str" cm="1">
        <f t="array" aca="1" ref="AHO87" ca="1">INDEX(i.LMU_Area,$K87,AHO$26)</f>
        <v>-</v>
      </c>
      <c r="AHP87" s="5" t="str" cm="1">
        <f t="array" aca="1" ref="AHP87" ca="1">INDEX(i.LMU_Area,$K87,AHP$26)</f>
        <v>-</v>
      </c>
      <c r="AHQ87" s="5" t="str" cm="1">
        <f t="array" aca="1" ref="AHQ87" ca="1">INDEX(i.LMU_Area,$K87,AHQ$26)</f>
        <v>-</v>
      </c>
      <c r="AHR87" s="5" t="str" cm="1">
        <f t="array" aca="1" ref="AHR87" ca="1">INDEX(i.LMU_Area,$K87,AHR$26)</f>
        <v>-</v>
      </c>
      <c r="AHS87" s="5" t="str" cm="1">
        <f t="array" aca="1" ref="AHS87" ca="1">INDEX(i.LMU_Area,$K87,AHS$26)</f>
        <v>-</v>
      </c>
      <c r="AHT87" s="5" t="str" cm="1">
        <f t="array" aca="1" ref="AHT87" ca="1">INDEX(i.LMU_Area,$K87,AHT$26)</f>
        <v>-</v>
      </c>
      <c r="AHU87" s="5" t="str" cm="1">
        <f t="array" aca="1" ref="AHU87" ca="1">INDEX(i.LMU_Area,$K87,AHU$26)</f>
        <v>-</v>
      </c>
      <c r="AHV87" s="5" t="str" cm="1">
        <f t="array" aca="1" ref="AHV87" ca="1">INDEX(i.LMU_Area,$K87,AHV$26)</f>
        <v>-</v>
      </c>
      <c r="AHW87" s="5" t="str" cm="1">
        <f t="array" aca="1" ref="AHW87" ca="1">INDEX(i.LMU_Area,$K87,AHW$26)</f>
        <v>-</v>
      </c>
      <c r="AHX87" s="5" t="str" cm="1">
        <f t="array" aca="1" ref="AHX87" ca="1">INDEX(i.LMU_Area,$K87,AHX$26)</f>
        <v>-</v>
      </c>
      <c r="AHY87" s="5" t="str" cm="1">
        <f t="array" aca="1" ref="AHY87" ca="1">INDEX(i.LMU_Area,$K87,AHY$26)</f>
        <v>-</v>
      </c>
      <c r="AHZ87" s="5" t="str" cm="1">
        <f t="array" aca="1" ref="AHZ87" ca="1">INDEX(i.LMU_Area,$K87,AHZ$26)</f>
        <v>-</v>
      </c>
      <c r="AIA87" s="5" t="str" cm="1">
        <f t="array" aca="1" ref="AIA87" ca="1">INDEX(i.LMU_Area,$K87,AIA$26)</f>
        <v>-</v>
      </c>
      <c r="AIB87" s="5" t="str" cm="1">
        <f t="array" aca="1" ref="AIB87" ca="1">INDEX(i.LMU_Area,$K87,AIB$26)</f>
        <v>-</v>
      </c>
      <c r="AIC87" s="5" t="str" cm="1">
        <f t="array" aca="1" ref="AIC87" ca="1">INDEX(i.LMU_Area,$K87,AIC$26)</f>
        <v>-</v>
      </c>
      <c r="AID87" s="5" t="str" cm="1">
        <f t="array" aca="1" ref="AID87" ca="1">INDEX(i.LMU_Area,$K87,AID$26)</f>
        <v>-</v>
      </c>
      <c r="AIE87" s="5" t="str" cm="1">
        <f t="array" aca="1" ref="AIE87" ca="1">INDEX(i.LMU_Area,$K87,AIE$26)</f>
        <v>-</v>
      </c>
      <c r="AIF87" s="5" t="str" cm="1">
        <f t="array" aca="1" ref="AIF87" ca="1">INDEX(i.LMU_Area,$K87,AIF$26)</f>
        <v>-</v>
      </c>
      <c r="AIG87" s="5" t="str" cm="1">
        <f t="array" aca="1" ref="AIG87" ca="1">INDEX(i.LMU_Area,$K87,AIG$26)</f>
        <v>-</v>
      </c>
      <c r="AIH87" s="5" t="str" cm="1">
        <f t="array" aca="1" ref="AIH87" ca="1">INDEX(i.LMU_Area,$K87,AIH$26)</f>
        <v>-</v>
      </c>
      <c r="AII87" s="5" t="str" cm="1">
        <f t="array" aca="1" ref="AII87" ca="1">INDEX(i.LMU_Area,$K87,AII$26)</f>
        <v>-</v>
      </c>
      <c r="AIJ87" s="5" t="str" cm="1">
        <f t="array" aca="1" ref="AIJ87" ca="1">INDEX(i.LMU_Area,$K87,AIJ$26)</f>
        <v>-</v>
      </c>
      <c r="AIK87" s="5" t="str" cm="1">
        <f t="array" aca="1" ref="AIK87" ca="1">INDEX(i.LMU_Area,$K87,AIK$26)</f>
        <v>-</v>
      </c>
      <c r="AIL87" s="5" t="str" cm="1">
        <f t="array" aca="1" ref="AIL87" ca="1">INDEX(i.LMU_Area,$K87,AIL$26)</f>
        <v>-</v>
      </c>
      <c r="AIM87" s="5" t="str" cm="1">
        <f t="array" aca="1" ref="AIM87" ca="1">INDEX(i.LMU_Area,$K87,AIM$26)</f>
        <v>-</v>
      </c>
      <c r="AIN87" s="5" t="str" cm="1">
        <f t="array" aca="1" ref="AIN87" ca="1">INDEX(i.LMU_Area,$K87,AIN$26)</f>
        <v>-</v>
      </c>
      <c r="AIO87" s="5" t="str" cm="1">
        <f t="array" aca="1" ref="AIO87" ca="1">INDEX(i.LMU_Area,$K87,AIO$26)</f>
        <v>-</v>
      </c>
      <c r="AIP87" s="5" t="str" cm="1">
        <f t="array" aca="1" ref="AIP87" ca="1">INDEX(i.LMU_Area,$K87,AIP$26)</f>
        <v>-</v>
      </c>
      <c r="AIQ87" s="5" t="str" cm="1">
        <f t="array" aca="1" ref="AIQ87" ca="1">INDEX(i.LMU_Area,$K87,AIQ$26)</f>
        <v>-</v>
      </c>
      <c r="AIR87" s="5" t="str" cm="1">
        <f t="array" aca="1" ref="AIR87" ca="1">INDEX(i.LMU_Area,$K87,AIR$26)</f>
        <v>-</v>
      </c>
      <c r="AIS87" s="5" t="str" cm="1">
        <f t="array" aca="1" ref="AIS87" ca="1">INDEX(i.LMU_Area,$K87,AIS$26)</f>
        <v>-</v>
      </c>
      <c r="AIT87" s="5" t="str" cm="1">
        <f t="array" aca="1" ref="AIT87" ca="1">INDEX(i.LMU_Area,$K87,AIT$26)</f>
        <v>-</v>
      </c>
      <c r="AIU87" s="5" t="str" cm="1">
        <f t="array" aca="1" ref="AIU87" ca="1">INDEX(i.LMU_Area,$K87,AIU$26)</f>
        <v>-</v>
      </c>
      <c r="AIV87" s="5" t="str" cm="1">
        <f t="array" aca="1" ref="AIV87" ca="1">INDEX(i.LMU_Area,$K87,AIV$26)</f>
        <v>-</v>
      </c>
      <c r="AIW87" s="5" t="str" cm="1">
        <f t="array" aca="1" ref="AIW87" ca="1">INDEX(i.LMU_Area,$K87,AIW$26)</f>
        <v>-</v>
      </c>
      <c r="AIX87" s="5" t="str" cm="1">
        <f t="array" aca="1" ref="AIX87" ca="1">INDEX(i.LMU_Area,$K87,AIX$26)</f>
        <v>-</v>
      </c>
      <c r="AIY87" s="5" t="str" cm="1">
        <f t="array" aca="1" ref="AIY87" ca="1">INDEX(i.LMU_Area,$K87,AIY$26)</f>
        <v>-</v>
      </c>
      <c r="AIZ87" s="5" t="str" cm="1">
        <f t="array" aca="1" ref="AIZ87" ca="1">INDEX(i.LMU_Area,$K87,AIZ$26)</f>
        <v>-</v>
      </c>
      <c r="AJA87" s="5" t="str" cm="1">
        <f t="array" aca="1" ref="AJA87" ca="1">INDEX(i.LMU_Area,$K87,AJA$26)</f>
        <v>-</v>
      </c>
      <c r="AJB87" s="5" t="str" cm="1">
        <f t="array" aca="1" ref="AJB87" ca="1">INDEX(i.LMU_Area,$K87,AJB$26)</f>
        <v>-</v>
      </c>
      <c r="AJC87" s="5" t="str" cm="1">
        <f t="array" aca="1" ref="AJC87" ca="1">INDEX(i.LMU_Area,$K87,AJC$26)</f>
        <v>-</v>
      </c>
      <c r="AJD87" s="5" t="str" cm="1">
        <f t="array" aca="1" ref="AJD87" ca="1">INDEX(i.LMU_Area,$K87,AJD$26)</f>
        <v>-</v>
      </c>
      <c r="AJE87" s="5" t="str" cm="1">
        <f t="array" aca="1" ref="AJE87" ca="1">INDEX(i.LMU_Area,$K87,AJE$26)</f>
        <v>-</v>
      </c>
      <c r="AJF87" s="5" t="str" cm="1">
        <f t="array" aca="1" ref="AJF87" ca="1">INDEX(i.LMU_Area,$K87,AJF$26)</f>
        <v>-</v>
      </c>
      <c r="AJG87" s="5" t="str" cm="1">
        <f t="array" aca="1" ref="AJG87" ca="1">INDEX(i.LMU_Area,$K87,AJG$26)</f>
        <v>-</v>
      </c>
      <c r="AJH87" s="5" t="str" cm="1">
        <f t="array" aca="1" ref="AJH87" ca="1">INDEX(i.LMU_Area,$K87,AJH$26)</f>
        <v>-</v>
      </c>
      <c r="AJI87" s="5" t="str" cm="1">
        <f t="array" aca="1" ref="AJI87" ca="1">INDEX(i.LMU_Area,$K87,AJI$26)</f>
        <v>-</v>
      </c>
      <c r="AJJ87" s="5" t="str" cm="1">
        <f t="array" aca="1" ref="AJJ87" ca="1">INDEX(i.LMU_Area,$K87,AJJ$26)</f>
        <v>-</v>
      </c>
      <c r="AJK87" s="5" t="str" cm="1">
        <f t="array" aca="1" ref="AJK87" ca="1">INDEX(i.LMU_Area,$K87,AJK$26)</f>
        <v>-</v>
      </c>
      <c r="AJL87" s="5" t="str" cm="1">
        <f t="array" aca="1" ref="AJL87" ca="1">INDEX(i.LMU_Area,$K87,AJL$26)</f>
        <v>-</v>
      </c>
      <c r="AJM87" s="5" t="str" cm="1">
        <f t="array" aca="1" ref="AJM87" ca="1">INDEX(i.LMU_Area,$K87,AJM$26)</f>
        <v>-</v>
      </c>
      <c r="AJN87" s="5" t="str" cm="1">
        <f t="array" aca="1" ref="AJN87" ca="1">INDEX(i.LMU_Area,$K87,AJN$26)</f>
        <v>-</v>
      </c>
      <c r="AJO87" s="5" t="str" cm="1">
        <f t="array" aca="1" ref="AJO87" ca="1">INDEX(i.LMU_Area,$K87,AJO$26)</f>
        <v>-</v>
      </c>
      <c r="AJP87" s="5" t="str" cm="1">
        <f t="array" aca="1" ref="AJP87" ca="1">INDEX(i.LMU_Area,$K87,AJP$26)</f>
        <v>-</v>
      </c>
      <c r="AJQ87" s="5" t="str" cm="1">
        <f t="array" aca="1" ref="AJQ87" ca="1">INDEX(i.LMU_Area,$K87,AJQ$26)</f>
        <v>-</v>
      </c>
      <c r="AJR87" s="5" t="str" cm="1">
        <f t="array" aca="1" ref="AJR87" ca="1">INDEX(i.LMU_Area,$K87,AJR$26)</f>
        <v>-</v>
      </c>
      <c r="AJS87" s="5" t="str" cm="1">
        <f t="array" aca="1" ref="AJS87" ca="1">INDEX(i.LMU_Area,$K87,AJS$26)</f>
        <v>-</v>
      </c>
      <c r="AJT87" s="5" t="str" cm="1">
        <f t="array" aca="1" ref="AJT87" ca="1">INDEX(i.LMU_Area,$K87,AJT$26)</f>
        <v>-</v>
      </c>
      <c r="AJU87" s="5" t="str" cm="1">
        <f t="array" aca="1" ref="AJU87" ca="1">INDEX(i.LMU_Area,$K87,AJU$26)</f>
        <v>-</v>
      </c>
      <c r="AJV87" s="5" t="str" cm="1">
        <f t="array" aca="1" ref="AJV87" ca="1">INDEX(i.LMU_Area,$K87,AJV$26)</f>
        <v>-</v>
      </c>
      <c r="AJW87" s="5" t="str" cm="1">
        <f t="array" aca="1" ref="AJW87" ca="1">INDEX(i.LMU_Area,$K87,AJW$26)</f>
        <v>-</v>
      </c>
      <c r="AJX87" s="5" t="str" cm="1">
        <f t="array" aca="1" ref="AJX87" ca="1">INDEX(i.LMU_Area,$K87,AJX$26)</f>
        <v>-</v>
      </c>
      <c r="AJY87" s="5" t="str" cm="1">
        <f t="array" aca="1" ref="AJY87" ca="1">INDEX(i.LMU_Area,$K87,AJY$26)</f>
        <v>-</v>
      </c>
      <c r="AJZ87" s="5" t="str" cm="1">
        <f t="array" aca="1" ref="AJZ87" ca="1">INDEX(i.LMU_Area,$K87,AJZ$26)</f>
        <v>-</v>
      </c>
      <c r="AKA87" s="5" t="str" cm="1">
        <f t="array" aca="1" ref="AKA87" ca="1">INDEX(i.LMU_Area,$K87,AKA$26)</f>
        <v>-</v>
      </c>
      <c r="AKB87" s="5" t="str" cm="1">
        <f t="array" aca="1" ref="AKB87" ca="1">INDEX(i.LMU_Area,$K87,AKB$26)</f>
        <v>-</v>
      </c>
      <c r="AKC87" s="5" t="str" cm="1">
        <f t="array" aca="1" ref="AKC87" ca="1">INDEX(i.LMU_Area,$K87,AKC$26)</f>
        <v>-</v>
      </c>
      <c r="AKD87" s="5" t="str" cm="1">
        <f t="array" aca="1" ref="AKD87" ca="1">INDEX(i.LMU_Area,$K87,AKD$26)</f>
        <v>-</v>
      </c>
      <c r="AKE87" s="5" t="str" cm="1">
        <f t="array" aca="1" ref="AKE87" ca="1">INDEX(i.LMU_Area,$K87,AKE$26)</f>
        <v>-</v>
      </c>
      <c r="AKF87" s="5" t="str" cm="1">
        <f t="array" aca="1" ref="AKF87" ca="1">INDEX(i.LMU_Area,$K87,AKF$26)</f>
        <v>-</v>
      </c>
      <c r="AKG87" s="5" t="str" cm="1">
        <f t="array" aca="1" ref="AKG87" ca="1">INDEX(i.LMU_Area,$K87,AKG$26)</f>
        <v>-</v>
      </c>
      <c r="AKH87" s="5" t="str" cm="1">
        <f t="array" aca="1" ref="AKH87" ca="1">INDEX(i.LMU_Area,$K87,AKH$26)</f>
        <v>-</v>
      </c>
      <c r="AKI87" s="5" t="str" cm="1">
        <f t="array" aca="1" ref="AKI87" ca="1">INDEX(i.LMU_Area,$K87,AKI$26)</f>
        <v>-</v>
      </c>
      <c r="AKJ87" s="5" t="str" cm="1">
        <f t="array" aca="1" ref="AKJ87" ca="1">INDEX(i.LMU_Area,$K87,AKJ$26)</f>
        <v>-</v>
      </c>
      <c r="AKK87" s="5" t="str" cm="1">
        <f t="array" aca="1" ref="AKK87" ca="1">INDEX(i.LMU_Area,$K87,AKK$26)</f>
        <v>-</v>
      </c>
      <c r="AKL87" s="5" t="str" cm="1">
        <f t="array" aca="1" ref="AKL87" ca="1">INDEX(i.LMU_Area,$K87,AKL$26)</f>
        <v>-</v>
      </c>
      <c r="AKM87" s="5" t="str" cm="1">
        <f t="array" aca="1" ref="AKM87" ca="1">INDEX(i.LMU_Area,$K87,AKM$26)</f>
        <v>-</v>
      </c>
      <c r="AKN87" s="5" t="str" cm="1">
        <f t="array" aca="1" ref="AKN87" ca="1">INDEX(i.LMU_Area,$K87,AKN$26)</f>
        <v>-</v>
      </c>
      <c r="AKO87" s="5" t="str" cm="1">
        <f t="array" aca="1" ref="AKO87" ca="1">INDEX(i.LMU_Area,$K87,AKO$26)</f>
        <v>-</v>
      </c>
      <c r="AKP87" s="5" t="str" cm="1">
        <f t="array" aca="1" ref="AKP87" ca="1">INDEX(i.LMU_Area,$K87,AKP$26)</f>
        <v>-</v>
      </c>
      <c r="AKQ87" s="5" t="str" cm="1">
        <f t="array" aca="1" ref="AKQ87" ca="1">INDEX(i.LMU_Area,$K87,AKQ$26)</f>
        <v>-</v>
      </c>
      <c r="AKR87" s="5" t="str" cm="1">
        <f t="array" aca="1" ref="AKR87" ca="1">INDEX(i.LMU_Area,$K87,AKR$26)</f>
        <v>-</v>
      </c>
      <c r="AKS87" s="5" t="str" cm="1">
        <f t="array" aca="1" ref="AKS87" ca="1">INDEX(i.LMU_Area,$K87,AKS$26)</f>
        <v>-</v>
      </c>
      <c r="AKT87" s="5" t="str" cm="1">
        <f t="array" aca="1" ref="AKT87" ca="1">INDEX(i.LMU_Area,$K87,AKT$26)</f>
        <v>-</v>
      </c>
      <c r="AKU87" s="5" t="str" cm="1">
        <f t="array" aca="1" ref="AKU87" ca="1">INDEX(i.LMU_Area,$K87,AKU$26)</f>
        <v>-</v>
      </c>
      <c r="AKV87" s="5" t="str" cm="1">
        <f t="array" aca="1" ref="AKV87" ca="1">INDEX(i.LMU_Area,$K87,AKV$26)</f>
        <v>-</v>
      </c>
      <c r="AKW87" s="5" t="str" cm="1">
        <f t="array" aca="1" ref="AKW87" ca="1">INDEX(i.LMU_Area,$K87,AKW$26)</f>
        <v>-</v>
      </c>
      <c r="AKX87" s="5" t="str" cm="1">
        <f t="array" aca="1" ref="AKX87" ca="1">INDEX(i.LMU_Area,$K87,AKX$26)</f>
        <v>-</v>
      </c>
      <c r="AKY87" s="5" t="str" cm="1">
        <f t="array" aca="1" ref="AKY87" ca="1">INDEX(i.LMU_Area,$K87,AKY$26)</f>
        <v>-</v>
      </c>
      <c r="AKZ87" s="5" t="str" cm="1">
        <f t="array" aca="1" ref="AKZ87" ca="1">INDEX(i.LMU_Area,$K87,AKZ$26)</f>
        <v>-</v>
      </c>
      <c r="ALA87" s="5" t="str" cm="1">
        <f t="array" aca="1" ref="ALA87" ca="1">INDEX(i.LMU_Area,$K87,ALA$26)</f>
        <v>-</v>
      </c>
      <c r="ALB87" s="5" t="str" cm="1">
        <f t="array" aca="1" ref="ALB87" ca="1">INDEX(i.LMU_Area,$K87,ALB$26)</f>
        <v>-</v>
      </c>
      <c r="ALC87" s="5" t="str" cm="1">
        <f t="array" aca="1" ref="ALC87" ca="1">INDEX(i.LMU_Area,$K87,ALC$26)</f>
        <v>-</v>
      </c>
      <c r="ALD87" s="5" t="str" cm="1">
        <f t="array" aca="1" ref="ALD87" ca="1">INDEX(i.LMU_Area,$K87,ALD$26)</f>
        <v>-</v>
      </c>
      <c r="ALE87" s="5" t="str" cm="1">
        <f t="array" aca="1" ref="ALE87" ca="1">INDEX(i.LMU_Area,$K87,ALE$26)</f>
        <v>-</v>
      </c>
      <c r="ALF87" s="5" t="str" cm="1">
        <f t="array" aca="1" ref="ALF87" ca="1">INDEX(i.LMU_Area,$K87,ALF$26)</f>
        <v>-</v>
      </c>
      <c r="ALG87" s="5" t="str" cm="1">
        <f t="array" aca="1" ref="ALG87" ca="1">INDEX(i.LMU_Area,$K87,ALG$26)</f>
        <v>-</v>
      </c>
      <c r="ALH87" s="5" t="str" cm="1">
        <f t="array" aca="1" ref="ALH87" ca="1">INDEX(i.LMU_Area,$K87,ALH$26)</f>
        <v>-</v>
      </c>
      <c r="ALI87" s="5" t="str" cm="1">
        <f t="array" aca="1" ref="ALI87" ca="1">INDEX(i.LMU_Area,$K87,ALI$26)</f>
        <v>-</v>
      </c>
      <c r="ALJ87" s="5" t="str" cm="1">
        <f t="array" aca="1" ref="ALJ87" ca="1">INDEX(i.LMU_Area,$K87,ALJ$26)</f>
        <v>-</v>
      </c>
      <c r="ALK87" s="5" t="str" cm="1">
        <f t="array" aca="1" ref="ALK87" ca="1">INDEX(i.LMU_Area,$K87,ALK$26)</f>
        <v>-</v>
      </c>
      <c r="ALL87" s="5" t="str" cm="1">
        <f t="array" aca="1" ref="ALL87" ca="1">INDEX(i.LMU_Area,$K87,ALL$26)</f>
        <v>-</v>
      </c>
      <c r="ALM87" s="5" t="str" cm="1">
        <f t="array" aca="1" ref="ALM87" ca="1">INDEX(i.LMU_Area,$K87,ALM$26)</f>
        <v>-</v>
      </c>
      <c r="ALN87" s="5" t="str" cm="1">
        <f t="array" aca="1" ref="ALN87" ca="1">INDEX(i.LMU_Area,$K87,ALN$26)</f>
        <v>-</v>
      </c>
      <c r="ALO87" s="5" t="str" cm="1">
        <f t="array" aca="1" ref="ALO87" ca="1">INDEX(i.LMU_Area,$K87,ALO$26)</f>
        <v>-</v>
      </c>
      <c r="ALP87" s="5" t="str" cm="1">
        <f t="array" aca="1" ref="ALP87" ca="1">INDEX(i.LMU_Area,$K87,ALP$26)</f>
        <v>-</v>
      </c>
      <c r="ALQ87" s="5" t="str" cm="1">
        <f t="array" aca="1" ref="ALQ87" ca="1">INDEX(i.LMU_Area,$K87,ALQ$26)</f>
        <v>-</v>
      </c>
      <c r="ALR87" s="5" t="str" cm="1">
        <f t="array" aca="1" ref="ALR87" ca="1">INDEX(i.LMU_Area,$K87,ALR$26)</f>
        <v>-</v>
      </c>
      <c r="ALS87" s="5" t="str" cm="1">
        <f t="array" aca="1" ref="ALS87" ca="1">INDEX(i.LMU_Area,$K87,ALS$26)</f>
        <v>-</v>
      </c>
      <c r="ALT87" s="5" t="str" cm="1">
        <f t="array" aca="1" ref="ALT87" ca="1">INDEX(i.LMU_Area,$K87,ALT$26)</f>
        <v>-</v>
      </c>
      <c r="ALU87" s="5" t="str" cm="1">
        <f t="array" aca="1" ref="ALU87" ca="1">INDEX(i.LMU_Area,$K87,ALU$26)</f>
        <v>-</v>
      </c>
      <c r="ALV87" s="5" t="str" cm="1">
        <f t="array" aca="1" ref="ALV87" ca="1">INDEX(i.LMU_Area,$K87,ALV$26)</f>
        <v>-</v>
      </c>
      <c r="ALW87" s="5" t="str" cm="1">
        <f t="array" aca="1" ref="ALW87" ca="1">INDEX(i.LMU_Area,$K87,ALW$26)</f>
        <v>-</v>
      </c>
      <c r="ALX87" s="5" t="str" cm="1">
        <f t="array" aca="1" ref="ALX87" ca="1">INDEX(i.LMU_Area,$K87,ALX$26)</f>
        <v>-</v>
      </c>
      <c r="ALY87" s="5" t="str" cm="1">
        <f t="array" aca="1" ref="ALY87" ca="1">INDEX(i.LMU_Area,$K87,ALY$26)</f>
        <v>-</v>
      </c>
      <c r="ALZ87" s="5" t="str" cm="1">
        <f t="array" aca="1" ref="ALZ87" ca="1">INDEX(i.LMU_Area,$K87,ALZ$26)</f>
        <v>-</v>
      </c>
      <c r="AMA87" s="5" t="str" cm="1">
        <f t="array" aca="1" ref="AMA87" ca="1">INDEX(i.LMU_Area,$K87,AMA$26)</f>
        <v>-</v>
      </c>
      <c r="AMB87" s="5" t="str" cm="1">
        <f t="array" aca="1" ref="AMB87" ca="1">INDEX(i.LMU_Area,$K87,AMB$26)</f>
        <v>-</v>
      </c>
      <c r="AMC87" s="5" t="str" cm="1">
        <f t="array" aca="1" ref="AMC87" ca="1">INDEX(i.LMU_Area,$K87,AMC$26)</f>
        <v>-</v>
      </c>
      <c r="AMD87" s="5" t="str" cm="1">
        <f t="array" aca="1" ref="AMD87" ca="1">INDEX(i.LMU_Area,$K87,AMD$26)</f>
        <v>-</v>
      </c>
      <c r="AME87" s="5" t="str" cm="1">
        <f t="array" aca="1" ref="AME87" ca="1">INDEX(i.LMU_Area,$K87,AME$26)</f>
        <v>-</v>
      </c>
      <c r="AMF87" s="5" t="str" cm="1">
        <f t="array" aca="1" ref="AMF87" ca="1">INDEX(i.LMU_Area,$K87,AMF$26)</f>
        <v>-</v>
      </c>
      <c r="AMG87" s="5" t="str" cm="1">
        <f t="array" aca="1" ref="AMG87" ca="1">INDEX(i.LMU_Area,$K87,AMG$26)</f>
        <v>-</v>
      </c>
      <c r="AMH87" s="5" t="str" cm="1">
        <f t="array" aca="1" ref="AMH87" ca="1">INDEX(i.LMU_Area,$K87,AMH$26)</f>
        <v>-</v>
      </c>
      <c r="AMI87" s="5" t="str" cm="1">
        <f t="array" aca="1" ref="AMI87" ca="1">INDEX(i.LMU_Area,$K87,AMI$26)</f>
        <v>-</v>
      </c>
      <c r="AMJ87" s="5" t="str" cm="1">
        <f t="array" aca="1" ref="AMJ87" ca="1">INDEX(i.LMU_Area,$K87,AMJ$26)</f>
        <v>-</v>
      </c>
      <c r="AMK87" s="5" t="str" cm="1">
        <f t="array" aca="1" ref="AMK87" ca="1">INDEX(i.LMU_Area,$K87,AMK$26)</f>
        <v>-</v>
      </c>
      <c r="AML87" s="5" t="str" cm="1">
        <f t="array" aca="1" ref="AML87" ca="1">INDEX(i.LMU_Area,$K87,AML$26)</f>
        <v>-</v>
      </c>
      <c r="AMM87" s="5" t="str" cm="1">
        <f t="array" aca="1" ref="AMM87" ca="1">INDEX(i.LMU_Area,$K87,AMM$26)</f>
        <v>-</v>
      </c>
      <c r="AMN87" s="5" t="str" cm="1">
        <f t="array" aca="1" ref="AMN87" ca="1">INDEX(i.LMU_Area,$K87,AMN$26)</f>
        <v>-</v>
      </c>
      <c r="AMO87" s="5" t="str" cm="1">
        <f t="array" aca="1" ref="AMO87" ca="1">INDEX(i.LMU_Area,$K87,AMO$26)</f>
        <v>-</v>
      </c>
      <c r="AMP87" s="5" t="str" cm="1">
        <f t="array" aca="1" ref="AMP87" ca="1">INDEX(i.LMU_Area,$K87,AMP$26)</f>
        <v>-</v>
      </c>
      <c r="AMQ87" s="5" t="str" cm="1">
        <f t="array" aca="1" ref="AMQ87" ca="1">INDEX(i.LMU_Area,$K87,AMQ$26)</f>
        <v>-</v>
      </c>
      <c r="AMR87" s="5" t="str" cm="1">
        <f t="array" aca="1" ref="AMR87" ca="1">INDEX(i.LMU_Area,$K87,AMR$26)</f>
        <v>-</v>
      </c>
      <c r="AMS87" s="5" t="str" cm="1">
        <f t="array" aca="1" ref="AMS87" ca="1">INDEX(i.LMU_Area,$K87,AMS$26)</f>
        <v>-</v>
      </c>
      <c r="AMT87" s="5" t="str" cm="1">
        <f t="array" aca="1" ref="AMT87" ca="1">INDEX(i.LMU_Area,$K87,AMT$26)</f>
        <v>-</v>
      </c>
      <c r="AMU87" s="5" t="str" cm="1">
        <f t="array" aca="1" ref="AMU87" ca="1">INDEX(i.LMU_Area,$K87,AMU$26)</f>
        <v>-</v>
      </c>
      <c r="AMV87" s="5" t="str" cm="1">
        <f t="array" aca="1" ref="AMV87" ca="1">INDEX(i.LMU_Area,$K87,AMV$26)</f>
        <v>-</v>
      </c>
      <c r="AMW87" s="5" t="str" cm="1">
        <f t="array" aca="1" ref="AMW87" ca="1">INDEX(i.LMU_Area,$K87,AMW$26)</f>
        <v>-</v>
      </c>
      <c r="AMX87" s="5" t="str" cm="1">
        <f t="array" aca="1" ref="AMX87" ca="1">INDEX(i.LMU_Area,$K87,AMX$26)</f>
        <v>-</v>
      </c>
      <c r="AMY87" s="5" t="str" cm="1">
        <f t="array" aca="1" ref="AMY87" ca="1">INDEX(i.LMU_Area,$K87,AMY$26)</f>
        <v>-</v>
      </c>
      <c r="AMZ87" s="5" t="str" cm="1">
        <f t="array" aca="1" ref="AMZ87" ca="1">INDEX(i.LMU_Area,$K87,AMZ$26)</f>
        <v>-</v>
      </c>
      <c r="ANA87" s="5" t="str" cm="1">
        <f t="array" aca="1" ref="ANA87" ca="1">INDEX(i.LMU_Area,$K87,ANA$26)</f>
        <v>-</v>
      </c>
      <c r="ANB87" s="5" t="str" cm="1">
        <f t="array" aca="1" ref="ANB87" ca="1">INDEX(i.LMU_Area,$K87,ANB$26)</f>
        <v>-</v>
      </c>
      <c r="ANC87" s="5" t="str" cm="1">
        <f t="array" aca="1" ref="ANC87" ca="1">INDEX(i.LMU_Area,$K87,ANC$26)</f>
        <v>-</v>
      </c>
      <c r="AND87" s="5" t="str" cm="1">
        <f t="array" aca="1" ref="AND87" ca="1">INDEX(i.LMU_Area,$K87,AND$26)</f>
        <v>-</v>
      </c>
      <c r="ANE87" s="5" t="str" cm="1">
        <f t="array" aca="1" ref="ANE87" ca="1">INDEX(i.LMU_Area,$K87,ANE$26)</f>
        <v>-</v>
      </c>
      <c r="ANF87" s="5" t="str" cm="1">
        <f t="array" aca="1" ref="ANF87" ca="1">INDEX(i.LMU_Area,$K87,ANF$26)</f>
        <v>-</v>
      </c>
      <c r="ANG87" s="5" t="str" cm="1">
        <f t="array" aca="1" ref="ANG87" ca="1">INDEX(i.LMU_Area,$K87,ANG$26)</f>
        <v>-</v>
      </c>
      <c r="ANH87" s="5" t="str" cm="1">
        <f t="array" aca="1" ref="ANH87" ca="1">INDEX(i.LMU_Area,$K87,ANH$26)</f>
        <v>-</v>
      </c>
      <c r="ANI87" s="5" t="str" cm="1">
        <f t="array" aca="1" ref="ANI87" ca="1">INDEX(i.LMU_Area,$K87,ANI$26)</f>
        <v>-</v>
      </c>
      <c r="ANJ87" s="5" t="str" cm="1">
        <f t="array" aca="1" ref="ANJ87" ca="1">INDEX(i.LMU_Area,$K87,ANJ$26)</f>
        <v>-</v>
      </c>
      <c r="ANK87" s="5" t="str" cm="1">
        <f t="array" aca="1" ref="ANK87" ca="1">INDEX(i.LMU_Area,$K87,ANK$26)</f>
        <v>-</v>
      </c>
      <c r="ANL87" s="5" t="str" cm="1">
        <f t="array" aca="1" ref="ANL87" ca="1">INDEX(i.LMU_Area,$K87,ANL$26)</f>
        <v>-</v>
      </c>
      <c r="ANM87" s="5" t="str" cm="1">
        <f t="array" aca="1" ref="ANM87" ca="1">INDEX(i.LMU_Area,$K87,ANM$26)</f>
        <v>-</v>
      </c>
      <c r="ANN87" s="5" t="str" cm="1">
        <f t="array" aca="1" ref="ANN87" ca="1">INDEX(i.LMU_Area,$K87,ANN$26)</f>
        <v>-</v>
      </c>
      <c r="ANO87" s="5" t="str" cm="1">
        <f t="array" aca="1" ref="ANO87" ca="1">INDEX(i.LMU_Area,$K87,ANO$26)</f>
        <v>-</v>
      </c>
      <c r="ANP87" s="5" t="str" cm="1">
        <f t="array" aca="1" ref="ANP87" ca="1">INDEX(i.LMU_Area,$K87,ANP$26)</f>
        <v>-</v>
      </c>
      <c r="ANQ87" s="5" t="str" cm="1">
        <f t="array" aca="1" ref="ANQ87" ca="1">INDEX(i.LMU_Area,$K87,ANQ$26)</f>
        <v>-</v>
      </c>
      <c r="ANR87" s="5" t="str" cm="1">
        <f t="array" aca="1" ref="ANR87" ca="1">INDEX(i.LMU_Area,$K87,ANR$26)</f>
        <v>-</v>
      </c>
      <c r="ANS87" s="5" t="str" cm="1">
        <f t="array" aca="1" ref="ANS87" ca="1">INDEX(i.LMU_Area,$K87,ANS$26)</f>
        <v>-</v>
      </c>
      <c r="ANT87" s="5" t="str" cm="1">
        <f t="array" aca="1" ref="ANT87" ca="1">INDEX(i.LMU_Area,$K87,ANT$26)</f>
        <v>-</v>
      </c>
      <c r="ANU87" s="5" t="str" cm="1">
        <f t="array" aca="1" ref="ANU87" ca="1">INDEX(i.LMU_Area,$K87,ANU$26)</f>
        <v>-</v>
      </c>
      <c r="ANV87" s="5" t="str" cm="1">
        <f t="array" aca="1" ref="ANV87" ca="1">INDEX(i.LMU_Area,$K87,ANV$26)</f>
        <v>-</v>
      </c>
      <c r="ANW87" s="5" t="str" cm="1">
        <f t="array" aca="1" ref="ANW87" ca="1">INDEX(i.LMU_Area,$K87,ANW$26)</f>
        <v>-</v>
      </c>
      <c r="ANX87" s="5" t="str" cm="1">
        <f t="array" aca="1" ref="ANX87" ca="1">INDEX(i.LMU_Area,$K87,ANX$26)</f>
        <v>-</v>
      </c>
      <c r="ANY87" s="5" t="str" cm="1">
        <f t="array" aca="1" ref="ANY87" ca="1">INDEX(i.LMU_Area,$K87,ANY$26)</f>
        <v>-</v>
      </c>
      <c r="ANZ87" s="5" t="str" cm="1">
        <f t="array" aca="1" ref="ANZ87" ca="1">INDEX(i.LMU_Area,$K87,ANZ$26)</f>
        <v>-</v>
      </c>
      <c r="AOA87" s="5" t="str" cm="1">
        <f t="array" aca="1" ref="AOA87" ca="1">INDEX(i.LMU_Area,$K87,AOA$26)</f>
        <v>-</v>
      </c>
      <c r="AOB87" s="5" t="str" cm="1">
        <f t="array" aca="1" ref="AOB87" ca="1">INDEX(i.LMU_Area,$K87,AOB$26)</f>
        <v>-</v>
      </c>
      <c r="AOC87" s="5" t="str" cm="1">
        <f t="array" aca="1" ref="AOC87" ca="1">INDEX(i.LMU_Area,$K87,AOC$26)</f>
        <v>-</v>
      </c>
      <c r="AOD87" s="5" t="str" cm="1">
        <f t="array" aca="1" ref="AOD87" ca="1">INDEX(i.LMU_Area,$K87,AOD$26)</f>
        <v>-</v>
      </c>
      <c r="AOE87" s="5" t="str" cm="1">
        <f t="array" aca="1" ref="AOE87" ca="1">INDEX(i.LMU_Area,$K87,AOE$26)</f>
        <v>-</v>
      </c>
      <c r="AOF87" s="5" t="str" cm="1">
        <f t="array" aca="1" ref="AOF87" ca="1">INDEX(i.LMU_Area,$K87,AOF$26)</f>
        <v>-</v>
      </c>
      <c r="AOG87" s="5" t="str" cm="1">
        <f t="array" aca="1" ref="AOG87" ca="1">INDEX(i.LMU_Area,$K87,AOG$26)</f>
        <v>-</v>
      </c>
      <c r="AOH87" s="5" t="str" cm="1">
        <f t="array" aca="1" ref="AOH87" ca="1">INDEX(i.LMU_Area,$K87,AOH$26)</f>
        <v>-</v>
      </c>
      <c r="AOI87" s="5" t="str" cm="1">
        <f t="array" aca="1" ref="AOI87" ca="1">INDEX(i.LMU_Area,$K87,AOI$26)</f>
        <v>-</v>
      </c>
      <c r="AOJ87" s="5" t="str" cm="1">
        <f t="array" aca="1" ref="AOJ87" ca="1">INDEX(i.LMU_Area,$K87,AOJ$26)</f>
        <v>-</v>
      </c>
      <c r="AOK87" s="5" t="str" cm="1">
        <f t="array" aca="1" ref="AOK87" ca="1">INDEX(i.LMU_Area,$K87,AOK$26)</f>
        <v>-</v>
      </c>
      <c r="AOL87" s="5" t="str" cm="1">
        <f t="array" aca="1" ref="AOL87" ca="1">INDEX(i.LMU_Area,$K87,AOL$26)</f>
        <v>-</v>
      </c>
      <c r="AOM87" s="5" t="str" cm="1">
        <f t="array" aca="1" ref="AOM87" ca="1">INDEX(i.LMU_Area,$K87,AOM$26)</f>
        <v>-</v>
      </c>
      <c r="AON87" s="5" t="str" cm="1">
        <f t="array" aca="1" ref="AON87" ca="1">INDEX(i.LMU_Area,$K87,AON$26)</f>
        <v>-</v>
      </c>
      <c r="AOO87" s="5" t="str" cm="1">
        <f t="array" aca="1" ref="AOO87" ca="1">INDEX(i.LMU_Area,$K87,AOO$26)</f>
        <v>-</v>
      </c>
      <c r="AOP87" s="5" t="str" cm="1">
        <f t="array" aca="1" ref="AOP87" ca="1">INDEX(i.LMU_Area,$K87,AOP$26)</f>
        <v>-</v>
      </c>
      <c r="AOQ87" s="5" t="str" cm="1">
        <f t="array" aca="1" ref="AOQ87" ca="1">INDEX(i.LMU_Area,$K87,AOQ$26)</f>
        <v>-</v>
      </c>
      <c r="AOR87" s="5" t="str" cm="1">
        <f t="array" aca="1" ref="AOR87" ca="1">INDEX(i.LMU_Area,$K87,AOR$26)</f>
        <v>-</v>
      </c>
      <c r="AOS87" s="5" t="str" cm="1">
        <f t="array" aca="1" ref="AOS87" ca="1">INDEX(i.LMU_Area,$K87,AOS$26)</f>
        <v>-</v>
      </c>
      <c r="AOT87" s="5" t="str" cm="1">
        <f t="array" aca="1" ref="AOT87" ca="1">INDEX(i.LMU_Area,$K87,AOT$26)</f>
        <v>-</v>
      </c>
      <c r="AOU87" s="5" t="str" cm="1">
        <f t="array" aca="1" ref="AOU87" ca="1">INDEX(i.LMU_Area,$K87,AOU$26)</f>
        <v>-</v>
      </c>
      <c r="AOV87" s="5" t="str" cm="1">
        <f t="array" aca="1" ref="AOV87" ca="1">INDEX(i.LMU_Area,$K87,AOV$26)</f>
        <v>-</v>
      </c>
      <c r="AOW87" s="5" t="str" cm="1">
        <f t="array" aca="1" ref="AOW87" ca="1">INDEX(i.LMU_Area,$K87,AOW$26)</f>
        <v>-</v>
      </c>
      <c r="AOX87" s="5" t="str" cm="1">
        <f t="array" aca="1" ref="AOX87" ca="1">INDEX(i.LMU_Area,$K87,AOX$26)</f>
        <v>-</v>
      </c>
      <c r="AOY87" s="5" t="str" cm="1">
        <f t="array" aca="1" ref="AOY87" ca="1">INDEX(i.LMU_Area,$K87,AOY$26)</f>
        <v>-</v>
      </c>
      <c r="AOZ87" s="5" t="str" cm="1">
        <f t="array" aca="1" ref="AOZ87" ca="1">INDEX(i.LMU_Area,$K87,AOZ$26)</f>
        <v>-</v>
      </c>
      <c r="APA87" s="5" t="str" cm="1">
        <f t="array" aca="1" ref="APA87" ca="1">INDEX(i.LMU_Area,$K87,APA$26)</f>
        <v>-</v>
      </c>
      <c r="APB87" s="5" t="str" cm="1">
        <f t="array" aca="1" ref="APB87" ca="1">INDEX(i.LMU_Area,$K87,APB$26)</f>
        <v>-</v>
      </c>
      <c r="APC87" s="5" t="str" cm="1">
        <f t="array" aca="1" ref="APC87" ca="1">INDEX(i.LMU_Area,$K87,APC$26)</f>
        <v>-</v>
      </c>
      <c r="APD87" s="5" t="str" cm="1">
        <f t="array" aca="1" ref="APD87" ca="1">INDEX(i.LMU_Area,$K87,APD$26)</f>
        <v>-</v>
      </c>
      <c r="APE87" s="5" t="str" cm="1">
        <f t="array" aca="1" ref="APE87" ca="1">INDEX(i.LMU_Area,$K87,APE$26)</f>
        <v>-</v>
      </c>
      <c r="APF87" s="5" t="str" cm="1">
        <f t="array" aca="1" ref="APF87" ca="1">INDEX(i.LMU_Area,$K87,APF$26)</f>
        <v>-</v>
      </c>
      <c r="APG87" s="5" t="str" cm="1">
        <f t="array" aca="1" ref="APG87" ca="1">INDEX(i.LMU_Area,$K87,APG$26)</f>
        <v>-</v>
      </c>
      <c r="APH87" s="5" t="str" cm="1">
        <f t="array" aca="1" ref="APH87" ca="1">INDEX(i.LMU_Area,$K87,APH$26)</f>
        <v>-</v>
      </c>
      <c r="API87" s="5" t="str" cm="1">
        <f t="array" aca="1" ref="API87" ca="1">INDEX(i.LMU_Area,$K87,API$26)</f>
        <v>-</v>
      </c>
      <c r="APJ87" s="5" t="str" cm="1">
        <f t="array" aca="1" ref="APJ87" ca="1">INDEX(i.LMU_Area,$K87,APJ$26)</f>
        <v>-</v>
      </c>
      <c r="APK87" s="5" t="str" cm="1">
        <f t="array" aca="1" ref="APK87" ca="1">INDEX(i.LMU_Area,$K87,APK$26)</f>
        <v>-</v>
      </c>
      <c r="APL87" s="5" t="str" cm="1">
        <f t="array" aca="1" ref="APL87" ca="1">INDEX(i.LMU_Area,$K87,APL$26)</f>
        <v>-</v>
      </c>
      <c r="APM87" s="5" t="str" cm="1">
        <f t="array" aca="1" ref="APM87" ca="1">INDEX(i.LMU_Area,$K87,APM$26)</f>
        <v>-</v>
      </c>
      <c r="APN87" s="5" t="str" cm="1">
        <f t="array" aca="1" ref="APN87" ca="1">INDEX(i.LMU_Area,$K87,APN$26)</f>
        <v>-</v>
      </c>
      <c r="APO87" s="5" t="str" cm="1">
        <f t="array" aca="1" ref="APO87" ca="1">INDEX(i.LMU_Area,$K87,APO$26)</f>
        <v>-</v>
      </c>
      <c r="APP87" s="5" t="str" cm="1">
        <f t="array" aca="1" ref="APP87" ca="1">INDEX(i.LMU_Area,$K87,APP$26)</f>
        <v>-</v>
      </c>
      <c r="APQ87" s="5" t="str" cm="1">
        <f t="array" aca="1" ref="APQ87" ca="1">INDEX(i.LMU_Area,$K87,APQ$26)</f>
        <v>-</v>
      </c>
      <c r="APR87" s="5" t="str" cm="1">
        <f t="array" aca="1" ref="APR87" ca="1">INDEX(i.LMU_Area,$K87,APR$26)</f>
        <v>-</v>
      </c>
      <c r="APS87" s="5" t="str" cm="1">
        <f t="array" aca="1" ref="APS87" ca="1">INDEX(i.LMU_Area,$K87,APS$26)</f>
        <v>-</v>
      </c>
      <c r="APT87" s="5" t="str" cm="1">
        <f t="array" aca="1" ref="APT87" ca="1">INDEX(i.LMU_Area,$K87,APT$26)</f>
        <v>-</v>
      </c>
      <c r="APU87" s="5" t="str" cm="1">
        <f t="array" aca="1" ref="APU87" ca="1">INDEX(i.LMU_Area,$K87,APU$26)</f>
        <v>-</v>
      </c>
      <c r="APV87" s="5" t="str" cm="1">
        <f t="array" aca="1" ref="APV87" ca="1">INDEX(i.LMU_Area,$K87,APV$26)</f>
        <v>-</v>
      </c>
      <c r="APW87" s="5" t="str" cm="1">
        <f t="array" aca="1" ref="APW87" ca="1">INDEX(i.LMU_Area,$K87,APW$26)</f>
        <v>-</v>
      </c>
      <c r="APX87" s="5" t="str" cm="1">
        <f t="array" aca="1" ref="APX87" ca="1">INDEX(i.LMU_Area,$K87,APX$26)</f>
        <v>-</v>
      </c>
      <c r="APY87" s="5" t="str" cm="1">
        <f t="array" aca="1" ref="APY87" ca="1">INDEX(i.LMU_Area,$K87,APY$26)</f>
        <v>-</v>
      </c>
      <c r="APZ87" s="5" t="str" cm="1">
        <f t="array" aca="1" ref="APZ87" ca="1">INDEX(i.LMU_Area,$K87,APZ$26)</f>
        <v>-</v>
      </c>
      <c r="AQA87" s="5" t="str" cm="1">
        <f t="array" aca="1" ref="AQA87" ca="1">INDEX(i.LMU_Area,$K87,AQA$26)</f>
        <v>-</v>
      </c>
      <c r="AQB87" s="5" t="str" cm="1">
        <f t="array" aca="1" ref="AQB87" ca="1">INDEX(i.LMU_Area,$K87,AQB$26)</f>
        <v>-</v>
      </c>
      <c r="AQC87" s="5" t="str" cm="1">
        <f t="array" aca="1" ref="AQC87" ca="1">INDEX(i.LMU_Area,$K87,AQC$26)</f>
        <v>-</v>
      </c>
      <c r="AQD87" s="5" t="str" cm="1">
        <f t="array" aca="1" ref="AQD87" ca="1">INDEX(i.LMU_Area,$K87,AQD$26)</f>
        <v>-</v>
      </c>
      <c r="AQE87" s="5" t="str" cm="1">
        <f t="array" aca="1" ref="AQE87" ca="1">INDEX(i.LMU_Area,$K87,AQE$26)</f>
        <v>-</v>
      </c>
      <c r="AQF87" s="5" t="str" cm="1">
        <f t="array" aca="1" ref="AQF87" ca="1">INDEX(i.LMU_Area,$K87,AQF$26)</f>
        <v>-</v>
      </c>
      <c r="AQG87" s="5" t="str" cm="1">
        <f t="array" aca="1" ref="AQG87" ca="1">INDEX(i.LMU_Area,$K87,AQG$26)</f>
        <v>-</v>
      </c>
      <c r="AQH87" s="5" t="str" cm="1">
        <f t="array" aca="1" ref="AQH87" ca="1">INDEX(i.LMU_Area,$K87,AQH$26)</f>
        <v>-</v>
      </c>
      <c r="AQI87" s="5" t="str" cm="1">
        <f t="array" aca="1" ref="AQI87" ca="1">INDEX(i.LMU_Area,$K87,AQI$26)</f>
        <v>-</v>
      </c>
      <c r="AQJ87" s="5" t="str" cm="1">
        <f t="array" aca="1" ref="AQJ87" ca="1">INDEX(i.LMU_Area,$K87,AQJ$26)</f>
        <v>-</v>
      </c>
      <c r="AQK87" s="5" t="str" cm="1">
        <f t="array" aca="1" ref="AQK87" ca="1">INDEX(i.LMU_Area,$K87,AQK$26)</f>
        <v>-</v>
      </c>
      <c r="AQL87" s="5" t="str" cm="1">
        <f t="array" aca="1" ref="AQL87" ca="1">INDEX(i.LMU_Area,$K87,AQL$26)</f>
        <v>-</v>
      </c>
      <c r="AQM87" s="5" t="str" cm="1">
        <f t="array" aca="1" ref="AQM87" ca="1">INDEX(i.LMU_Area,$K87,AQM$26)</f>
        <v>-</v>
      </c>
      <c r="AQN87" s="5" t="str" cm="1">
        <f t="array" aca="1" ref="AQN87" ca="1">INDEX(i.LMU_Area,$K87,AQN$26)</f>
        <v>-</v>
      </c>
      <c r="AQO87" s="5" t="str" cm="1">
        <f t="array" aca="1" ref="AQO87" ca="1">INDEX(i.LMU_Area,$K87,AQO$26)</f>
        <v>-</v>
      </c>
      <c r="AQP87" s="5" t="str" cm="1">
        <f t="array" aca="1" ref="AQP87" ca="1">INDEX(i.LMU_Area,$K87,AQP$26)</f>
        <v>-</v>
      </c>
      <c r="AQQ87" s="5" t="str" cm="1">
        <f t="array" aca="1" ref="AQQ87" ca="1">INDEX(i.LMU_Area,$K87,AQQ$26)</f>
        <v>-</v>
      </c>
      <c r="AQR87" s="5" t="str" cm="1">
        <f t="array" aca="1" ref="AQR87" ca="1">INDEX(i.LMU_Area,$K87,AQR$26)</f>
        <v>-</v>
      </c>
      <c r="AQS87" s="5" t="str" cm="1">
        <f t="array" aca="1" ref="AQS87" ca="1">INDEX(i.LMU_Area,$K87,AQS$26)</f>
        <v>-</v>
      </c>
      <c r="AQT87" s="5" t="str" cm="1">
        <f t="array" aca="1" ref="AQT87" ca="1">INDEX(i.LMU_Area,$K87,AQT$26)</f>
        <v>-</v>
      </c>
      <c r="AQU87" s="5" t="str" cm="1">
        <f t="array" aca="1" ref="AQU87" ca="1">INDEX(i.LMU_Area,$K87,AQU$26)</f>
        <v>-</v>
      </c>
      <c r="AQV87" s="5" t="str" cm="1">
        <f t="array" aca="1" ref="AQV87" ca="1">INDEX(i.LMU_Area,$K87,AQV$26)</f>
        <v>-</v>
      </c>
      <c r="AQW87" s="5" t="str" cm="1">
        <f t="array" aca="1" ref="AQW87" ca="1">INDEX(i.LMU_Area,$K87,AQW$26)</f>
        <v>-</v>
      </c>
      <c r="AQX87" s="5" t="str" cm="1">
        <f t="array" aca="1" ref="AQX87" ca="1">INDEX(i.LMU_Area,$K87,AQX$26)</f>
        <v>-</v>
      </c>
      <c r="AQY87" s="5" t="str" cm="1">
        <f t="array" aca="1" ref="AQY87" ca="1">INDEX(i.LMU_Area,$K87,AQY$26)</f>
        <v>-</v>
      </c>
      <c r="AQZ87" s="5" t="str" cm="1">
        <f t="array" aca="1" ref="AQZ87" ca="1">INDEX(i.LMU_Area,$K87,AQZ$26)</f>
        <v>-</v>
      </c>
      <c r="ARA87" s="5" t="str" cm="1">
        <f t="array" aca="1" ref="ARA87" ca="1">INDEX(i.LMU_Area,$K87,ARA$26)</f>
        <v>-</v>
      </c>
      <c r="ARB87" s="5" t="str" cm="1">
        <f t="array" aca="1" ref="ARB87" ca="1">INDEX(i.LMU_Area,$K87,ARB$26)</f>
        <v>-</v>
      </c>
      <c r="ARC87" s="5" t="str" cm="1">
        <f t="array" aca="1" ref="ARC87" ca="1">INDEX(i.LMU_Area,$K87,ARC$26)</f>
        <v>-</v>
      </c>
      <c r="ARD87" s="5" t="str" cm="1">
        <f t="array" aca="1" ref="ARD87" ca="1">INDEX(i.LMU_Area,$K87,ARD$26)</f>
        <v>-</v>
      </c>
      <c r="ARE87" s="5" t="str" cm="1">
        <f t="array" aca="1" ref="ARE87" ca="1">INDEX(i.LMU_Area,$K87,ARE$26)</f>
        <v>-</v>
      </c>
      <c r="ARF87" s="5" t="str" cm="1">
        <f t="array" aca="1" ref="ARF87" ca="1">INDEX(i.LMU_Area,$K87,ARF$26)</f>
        <v>-</v>
      </c>
      <c r="ARG87" s="5" t="str" cm="1">
        <f t="array" aca="1" ref="ARG87" ca="1">INDEX(i.LMU_Area,$K87,ARG$26)</f>
        <v>-</v>
      </c>
      <c r="ARH87" s="5" t="str" cm="1">
        <f t="array" aca="1" ref="ARH87" ca="1">INDEX(i.LMU_Area,$K87,ARH$26)</f>
        <v>-</v>
      </c>
      <c r="ARI87" s="5" t="str" cm="1">
        <f t="array" aca="1" ref="ARI87" ca="1">INDEX(i.LMU_Area,$K87,ARI$26)</f>
        <v>-</v>
      </c>
      <c r="ARJ87" s="5" t="str" cm="1">
        <f t="array" aca="1" ref="ARJ87" ca="1">INDEX(i.LMU_Area,$K87,ARJ$26)</f>
        <v>-</v>
      </c>
      <c r="ARK87" s="5" t="str" cm="1">
        <f t="array" aca="1" ref="ARK87" ca="1">INDEX(i.LMU_Area,$K87,ARK$26)</f>
        <v>-</v>
      </c>
      <c r="ARL87" s="5" t="str" cm="1">
        <f t="array" aca="1" ref="ARL87" ca="1">INDEX(i.LMU_Area,$K87,ARL$26)</f>
        <v>-</v>
      </c>
      <c r="ARM87" s="5" t="str" cm="1">
        <f t="array" aca="1" ref="ARM87" ca="1">INDEX(i.LMU_Area,$K87,ARM$26)</f>
        <v>-</v>
      </c>
      <c r="ARN87" s="5" t="str" cm="1">
        <f t="array" aca="1" ref="ARN87" ca="1">INDEX(i.LMU_Area,$K87,ARN$26)</f>
        <v>-</v>
      </c>
      <c r="ARO87" s="5" t="str" cm="1">
        <f t="array" aca="1" ref="ARO87" ca="1">INDEX(i.LMU_Area,$K87,ARO$26)</f>
        <v>-</v>
      </c>
      <c r="ARP87" s="5" t="str" cm="1">
        <f t="array" aca="1" ref="ARP87" ca="1">INDEX(i.LMU_Area,$K87,ARP$26)</f>
        <v>-</v>
      </c>
      <c r="ARQ87" s="5" t="str" cm="1">
        <f t="array" aca="1" ref="ARQ87" ca="1">INDEX(i.LMU_Area,$K87,ARQ$26)</f>
        <v>-</v>
      </c>
      <c r="ARR87" s="5" t="str" cm="1">
        <f t="array" aca="1" ref="ARR87" ca="1">INDEX(i.LMU_Area,$K87,ARR$26)</f>
        <v>-</v>
      </c>
      <c r="ARS87" s="5" t="str" cm="1">
        <f t="array" aca="1" ref="ARS87" ca="1">INDEX(i.LMU_Area,$K87,ARS$26)</f>
        <v>-</v>
      </c>
      <c r="ART87" s="5" t="str" cm="1">
        <f t="array" aca="1" ref="ART87" ca="1">INDEX(i.LMU_Area,$K87,ART$26)</f>
        <v>-</v>
      </c>
      <c r="ARU87" s="5" t="str" cm="1">
        <f t="array" aca="1" ref="ARU87" ca="1">INDEX(i.LMU_Area,$K87,ARU$26)</f>
        <v>-</v>
      </c>
      <c r="ARV87" s="5" t="str" cm="1">
        <f t="array" aca="1" ref="ARV87" ca="1">INDEX(i.LMU_Area,$K87,ARV$26)</f>
        <v>-</v>
      </c>
      <c r="ARW87" s="5" t="str" cm="1">
        <f t="array" aca="1" ref="ARW87" ca="1">INDEX(i.LMU_Area,$K87,ARW$26)</f>
        <v>-</v>
      </c>
      <c r="ARX87" s="5" t="str" cm="1">
        <f t="array" aca="1" ref="ARX87" ca="1">INDEX(i.LMU_Area,$K87,ARX$26)</f>
        <v>-</v>
      </c>
      <c r="ARY87" s="5" t="str" cm="1">
        <f t="array" aca="1" ref="ARY87" ca="1">INDEX(i.LMU_Area,$K87,ARY$26)</f>
        <v>-</v>
      </c>
      <c r="ARZ87" s="5" t="str" cm="1">
        <f t="array" aca="1" ref="ARZ87" ca="1">INDEX(i.LMU_Area,$K87,ARZ$26)</f>
        <v>-</v>
      </c>
      <c r="ASA87" s="5" t="str" cm="1">
        <f t="array" aca="1" ref="ASA87" ca="1">INDEX(i.LMU_Area,$K87,ASA$26)</f>
        <v>-</v>
      </c>
      <c r="ASB87" s="5" t="str" cm="1">
        <f t="array" aca="1" ref="ASB87" ca="1">INDEX(i.LMU_Area,$K87,ASB$26)</f>
        <v>-</v>
      </c>
      <c r="ASC87" s="5" t="str" cm="1">
        <f t="array" aca="1" ref="ASC87" ca="1">INDEX(i.LMU_Area,$K87,ASC$26)</f>
        <v>-</v>
      </c>
      <c r="ASD87" s="5" t="str" cm="1">
        <f t="array" aca="1" ref="ASD87" ca="1">INDEX(i.LMU_Area,$K87,ASD$26)</f>
        <v>-</v>
      </c>
      <c r="ASE87" s="5" t="str" cm="1">
        <f t="array" aca="1" ref="ASE87" ca="1">INDEX(i.LMU_Area,$K87,ASE$26)</f>
        <v>-</v>
      </c>
      <c r="ASF87" s="5" t="str" cm="1">
        <f t="array" aca="1" ref="ASF87" ca="1">INDEX(i.LMU_Area,$K87,ASF$26)</f>
        <v>-</v>
      </c>
      <c r="ASG87" s="5" t="str" cm="1">
        <f t="array" aca="1" ref="ASG87" ca="1">INDEX(i.LMU_Area,$K87,ASG$26)</f>
        <v>-</v>
      </c>
      <c r="ASH87" s="5" t="str" cm="1">
        <f t="array" aca="1" ref="ASH87" ca="1">INDEX(i.LMU_Area,$K87,ASH$26)</f>
        <v>-</v>
      </c>
      <c r="ASI87" s="5" t="str" cm="1">
        <f t="array" aca="1" ref="ASI87" ca="1">INDEX(i.LMU_Area,$K87,ASI$26)</f>
        <v>-</v>
      </c>
      <c r="ASJ87" s="5" t="str" cm="1">
        <f t="array" aca="1" ref="ASJ87" ca="1">INDEX(i.LMU_Area,$K87,ASJ$26)</f>
        <v>-</v>
      </c>
      <c r="ASK87" s="5" t="str" cm="1">
        <f t="array" aca="1" ref="ASK87" ca="1">INDEX(i.LMU_Area,$K87,ASK$26)</f>
        <v>-</v>
      </c>
      <c r="ASL87" s="5" t="str" cm="1">
        <f t="array" aca="1" ref="ASL87" ca="1">INDEX(i.LMU_Area,$K87,ASL$26)</f>
        <v>-</v>
      </c>
      <c r="ASM87" s="5" t="str" cm="1">
        <f t="array" aca="1" ref="ASM87" ca="1">INDEX(i.LMU_Area,$K87,ASM$26)</f>
        <v>-</v>
      </c>
      <c r="ASN87" s="5" t="str" cm="1">
        <f t="array" aca="1" ref="ASN87" ca="1">INDEX(i.LMU_Area,$K87,ASN$26)</f>
        <v>-</v>
      </c>
      <c r="ASO87" s="5" t="str" cm="1">
        <f t="array" aca="1" ref="ASO87" ca="1">INDEX(i.LMU_Area,$K87,ASO$26)</f>
        <v>-</v>
      </c>
      <c r="ASP87" s="5" t="str" cm="1">
        <f t="array" aca="1" ref="ASP87" ca="1">INDEX(i.LMU_Area,$K87,ASP$26)</f>
        <v>-</v>
      </c>
      <c r="ASQ87" s="5" t="str" cm="1">
        <f t="array" aca="1" ref="ASQ87" ca="1">INDEX(i.LMU_Area,$K87,ASQ$26)</f>
        <v>-</v>
      </c>
      <c r="ASR87" s="5" t="str" cm="1">
        <f t="array" aca="1" ref="ASR87" ca="1">INDEX(i.LMU_Area,$K87,ASR$26)</f>
        <v>-</v>
      </c>
      <c r="ASS87" s="5" t="str" cm="1">
        <f t="array" aca="1" ref="ASS87" ca="1">INDEX(i.LMU_Area,$K87,ASS$26)</f>
        <v>-</v>
      </c>
      <c r="AST87" s="5" t="str" cm="1">
        <f t="array" aca="1" ref="AST87" ca="1">INDEX(i.LMU_Area,$K87,AST$26)</f>
        <v>-</v>
      </c>
      <c r="ASU87" s="5" t="str" cm="1">
        <f t="array" aca="1" ref="ASU87" ca="1">INDEX(i.LMU_Area,$K87,ASU$26)</f>
        <v>-</v>
      </c>
      <c r="ASV87" s="5" t="str" cm="1">
        <f t="array" aca="1" ref="ASV87" ca="1">INDEX(i.LMU_Area,$K87,ASV$26)</f>
        <v>-</v>
      </c>
      <c r="ASW87" s="5" t="str" cm="1">
        <f t="array" aca="1" ref="ASW87" ca="1">INDEX(i.LMU_Area,$K87,ASW$26)</f>
        <v>-</v>
      </c>
      <c r="ASX87" s="5" t="str" cm="1">
        <f t="array" aca="1" ref="ASX87" ca="1">INDEX(i.LMU_Area,$K87,ASX$26)</f>
        <v>-</v>
      </c>
      <c r="ASY87" s="5" t="str" cm="1">
        <f t="array" aca="1" ref="ASY87" ca="1">INDEX(i.LMU_Area,$K87,ASY$26)</f>
        <v>-</v>
      </c>
      <c r="ASZ87" s="5" t="str" cm="1">
        <f t="array" aca="1" ref="ASZ87" ca="1">INDEX(i.LMU_Area,$K87,ASZ$26)</f>
        <v>-</v>
      </c>
      <c r="ATA87" s="5" t="str" cm="1">
        <f t="array" aca="1" ref="ATA87" ca="1">INDEX(i.LMU_Area,$K87,ATA$26)</f>
        <v>-</v>
      </c>
      <c r="ATB87" s="5" t="str" cm="1">
        <f t="array" aca="1" ref="ATB87" ca="1">INDEX(i.LMU_Area,$K87,ATB$26)</f>
        <v>-</v>
      </c>
      <c r="ATC87" s="5" t="str" cm="1">
        <f t="array" aca="1" ref="ATC87" ca="1">INDEX(i.LMU_Area,$K87,ATC$26)</f>
        <v>-</v>
      </c>
      <c r="ATD87" s="5" t="str" cm="1">
        <f t="array" aca="1" ref="ATD87" ca="1">INDEX(i.LMU_Area,$K87,ATD$26)</f>
        <v>-</v>
      </c>
      <c r="ATE87" s="5" t="str" cm="1">
        <f t="array" aca="1" ref="ATE87" ca="1">INDEX(i.LMU_Area,$K87,ATE$26)</f>
        <v>-</v>
      </c>
      <c r="ATF87" s="5" t="str" cm="1">
        <f t="array" aca="1" ref="ATF87" ca="1">INDEX(i.LMU_Area,$K87,ATF$26)</f>
        <v>-</v>
      </c>
      <c r="ATG87" s="5" t="str" cm="1">
        <f t="array" aca="1" ref="ATG87" ca="1">INDEX(i.LMU_Area,$K87,ATG$26)</f>
        <v>-</v>
      </c>
      <c r="ATH87" s="5" t="str" cm="1">
        <f t="array" aca="1" ref="ATH87" ca="1">INDEX(i.LMU_Area,$K87,ATH$26)</f>
        <v>-</v>
      </c>
      <c r="ATI87" s="5" t="str" cm="1">
        <f t="array" aca="1" ref="ATI87" ca="1">INDEX(i.LMU_Area,$K87,ATI$26)</f>
        <v>-</v>
      </c>
      <c r="ATJ87" s="5" t="str" cm="1">
        <f t="array" aca="1" ref="ATJ87" ca="1">INDEX(i.LMU_Area,$K87,ATJ$26)</f>
        <v>-</v>
      </c>
      <c r="ATK87" s="5" t="str" cm="1">
        <f t="array" aca="1" ref="ATK87" ca="1">INDEX(i.LMU_Area,$K87,ATK$26)</f>
        <v>-</v>
      </c>
      <c r="ATL87" s="19">
        <f t="shared" ca="1" si="1283"/>
        <v>1</v>
      </c>
      <c r="ATM87" s="587">
        <v>0</v>
      </c>
    </row>
    <row r="88" spans="1:1209" outlineLevel="1">
      <c r="A88" s="21">
        <f t="shared" si="816"/>
        <v>83</v>
      </c>
      <c r="B88" s="26">
        <f t="shared" si="1291"/>
        <v>29</v>
      </c>
      <c r="C88">
        <v>101</v>
      </c>
      <c r="D88" s="135" t="s">
        <v>1990</v>
      </c>
      <c r="E88" t="b">
        <v>0</v>
      </c>
      <c r="F88" t="b">
        <v>0</v>
      </c>
      <c r="G88" t="b">
        <f t="shared" si="1292"/>
        <v>0</v>
      </c>
      <c r="H88" s="213">
        <f t="shared" ca="1" si="1290"/>
        <v>6</v>
      </c>
      <c r="I88" s="19">
        <f t="shared" ca="1" si="1209"/>
        <v>1</v>
      </c>
      <c r="J88" s="19">
        <f t="shared" ca="1" si="1209"/>
        <v>1</v>
      </c>
      <c r="K88" s="19">
        <f t="shared" ca="1" si="1209"/>
        <v>1</v>
      </c>
      <c r="L88" s="19">
        <f t="shared" ca="1" si="1209"/>
        <v>1</v>
      </c>
      <c r="M88" s="19">
        <f t="shared" ca="1" si="1209"/>
        <v>2</v>
      </c>
      <c r="N88" s="19">
        <f t="shared" ca="1" si="1209"/>
        <v>3</v>
      </c>
      <c r="O88" s="19">
        <f t="shared" ca="1" si="1209"/>
        <v>2</v>
      </c>
      <c r="P88" s="19">
        <f t="shared" ca="1" si="1209"/>
        <v>1</v>
      </c>
      <c r="Q88" s="19">
        <f t="shared" ca="1" si="1209"/>
        <v>1</v>
      </c>
      <c r="R88" s="19">
        <f t="shared" ca="1" si="1209"/>
        <v>0</v>
      </c>
      <c r="S88" s="19">
        <f t="shared" ca="1" si="1209"/>
        <v>0</v>
      </c>
      <c r="T88" s="19">
        <f t="shared" ca="1" si="1209"/>
        <v>0</v>
      </c>
      <c r="U88" s="19">
        <f t="shared" ca="1" si="1209"/>
        <v>0</v>
      </c>
      <c r="V88" s="19">
        <f t="shared" ca="1" si="1209"/>
        <v>0</v>
      </c>
      <c r="W88" s="19">
        <f t="shared" ca="1" si="1209"/>
        <v>0</v>
      </c>
      <c r="X88" s="19">
        <f t="shared" ca="1" si="1209"/>
        <v>1</v>
      </c>
      <c r="Y88" s="19">
        <f t="shared" ca="1" si="1209"/>
        <v>1</v>
      </c>
      <c r="Z88" s="19">
        <f t="shared" ca="1" si="1209"/>
        <v>1</v>
      </c>
      <c r="AA88" s="209"/>
      <c r="AB88" s="209"/>
      <c r="AC88" s="209"/>
      <c r="AD88" s="209"/>
      <c r="AE88" s="209"/>
      <c r="AF88" s="19">
        <f t="shared" ca="1" si="1293"/>
        <v>0</v>
      </c>
      <c r="AG88" s="209"/>
      <c r="AH88" s="209"/>
      <c r="AI88" s="209"/>
      <c r="AJ88" s="209"/>
      <c r="AK88" s="209"/>
      <c r="AL88" s="209"/>
      <c r="AM88" s="209"/>
      <c r="AN88" s="209"/>
      <c r="AO88" s="135">
        <f t="shared" ca="1" si="1210"/>
        <v>2</v>
      </c>
      <c r="AP88" s="135">
        <f ca="1">INDEX(CHOOSE($P88,DataAutumn!i.AdultDrys,DataWinter!i.AdultDrys,DataSpring!i.AdultDrys),1,$O88)</f>
        <v>4</v>
      </c>
      <c r="AQ88" s="5">
        <f t="shared" ca="1" si="1211"/>
        <v>2</v>
      </c>
      <c r="AR88" s="5">
        <f t="shared" ca="1" si="1211"/>
        <v>0</v>
      </c>
      <c r="AS88" s="5">
        <f t="shared" ca="1" si="1212"/>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GP"&amp;TEXT($OC88,"?00%")        &amp; " WP"&amp;TEXT($OA88,"?00%")        &amp; " MP"&amp;TEXT($OB88,"?00%")
&amp; " T_" &amp; IF(AND($CW88,$CY88),"TRUE")        &amp; " (F"&amp;3+COUNTIF($DL88:$DO88,TRUE)&amp;3&amp;"N"&amp;$DQ88&amp;$DR88&amp;")"</f>
        <v>SE N 00006 EWW 50 MWM    SE Climate1 PICCC GP100% WP100% MP100% T_TRUE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1213"/>
        <v>1</v>
      </c>
      <c r="BJ88" s="5" t="str">
        <f t="shared" ca="1" si="1213"/>
        <v>-</v>
      </c>
      <c r="BK88" s="5" t="str">
        <f t="shared" ca="1" si="1213"/>
        <v>-</v>
      </c>
      <c r="BL88" s="5" t="str">
        <f t="shared" ca="1" si="1213"/>
        <v>-</v>
      </c>
      <c r="BM88" s="5" t="b">
        <f t="shared" ca="1" si="1213"/>
        <v>1</v>
      </c>
      <c r="BN88" s="135">
        <f t="shared" ca="1" si="1213"/>
        <v>0</v>
      </c>
      <c r="BO88" s="12" t="b">
        <v>1</v>
      </c>
      <c r="BP88" s="5" cm="1">
        <f t="array" aca="1" ref="BP88" ca="1">INDEX(i.z_prob,$J88,BP$26)</f>
        <v>0.09</v>
      </c>
      <c r="BQ88" s="5" cm="1">
        <f t="array" aca="1" ref="BQ88" ca="1">INDEX(i.z_prob,$J88,BQ$26)</f>
        <v>0.16</v>
      </c>
      <c r="BR88" s="5" cm="1">
        <f t="array" aca="1" ref="BR88" ca="1">INDEX(i.z_prob,$J88,BR$26)</f>
        <v>0.14000000000000001</v>
      </c>
      <c r="BS88" s="5" cm="1">
        <f t="array" aca="1" ref="BS88" ca="1">INDEX(i.z_prob,$J88,BS$26)</f>
        <v>0.11</v>
      </c>
      <c r="BT88" s="5" cm="1">
        <f t="array" aca="1" ref="BT88" ca="1">INDEX(i.z_prob,$J88,BT$26)</f>
        <v>0.11</v>
      </c>
      <c r="BU88" s="5" cm="1">
        <f t="array" aca="1" ref="BU88" ca="1">INDEX(i.z_prob,$J88,BU$26)</f>
        <v>0.14000000000000001</v>
      </c>
      <c r="BV88" s="5" cm="1">
        <f t="array" aca="1" ref="BV88" ca="1">INDEX(i.z_prob,$J88,BV$26)</f>
        <v>0.16</v>
      </c>
      <c r="BW88" s="5" cm="1">
        <f t="array" aca="1" ref="BW88" ca="1">INDEX(i.z_prob,$J88,BW$26)</f>
        <v>0.09</v>
      </c>
      <c r="BX88" s="9"/>
      <c r="BY88" s="19" t="str">
        <f t="shared" ca="1" si="1214"/>
        <v>-</v>
      </c>
      <c r="BZ88" s="5">
        <f t="shared" ca="1" si="1215"/>
        <v>0</v>
      </c>
      <c r="CA88" s="5">
        <f t="shared" ca="1" si="1216"/>
        <v>0</v>
      </c>
      <c r="CB88" s="5">
        <f t="shared" ca="1" si="1217"/>
        <v>0</v>
      </c>
      <c r="CC88" s="5">
        <f t="shared" ca="1" si="1218"/>
        <v>0</v>
      </c>
      <c r="CD88" s="9"/>
      <c r="CE88" s="5" t="b">
        <f t="shared" ca="1" si="1219"/>
        <v>0</v>
      </c>
      <c r="CF88" s="12">
        <f t="shared" ca="1" si="1220"/>
        <v>3211010</v>
      </c>
      <c r="CG88" s="19" t="str">
        <f t="shared" ca="1" si="1221"/>
        <v>-</v>
      </c>
      <c r="CH88" s="19" t="str">
        <f t="shared" ca="1" si="1221"/>
        <v>-</v>
      </c>
      <c r="CI88" s="19" t="str">
        <f t="shared" ca="1" si="1221"/>
        <v>-</v>
      </c>
      <c r="CJ88" s="19" t="str">
        <f t="shared" ca="1" si="1221"/>
        <v>-</v>
      </c>
      <c r="CK88" s="19" t="str">
        <f t="shared" ca="1" si="1221"/>
        <v>-</v>
      </c>
      <c r="CL88" s="19" t="str">
        <f t="shared" ca="1" si="1221"/>
        <v>-</v>
      </c>
      <c r="CM88" s="19" t="str">
        <f t="shared" ca="1" si="1221"/>
        <v>-</v>
      </c>
      <c r="CN88" s="19" t="str">
        <f t="shared" ca="1" si="1221"/>
        <v>-</v>
      </c>
      <c r="CO88" s="19" t="str">
        <f t="shared" ca="1" si="1221"/>
        <v>-</v>
      </c>
      <c r="CP88" s="19" t="str">
        <f t="shared" ca="1" si="1221"/>
        <v>-</v>
      </c>
      <c r="CQ88" s="19" t="str">
        <f t="shared" ca="1" si="1221"/>
        <v>-</v>
      </c>
      <c r="CR88" s="19" t="str">
        <f t="shared" ca="1" si="1221"/>
        <v>-</v>
      </c>
      <c r="CS88" s="19" t="str">
        <f t="shared" ca="1" si="1221"/>
        <v>-</v>
      </c>
      <c r="CT88" s="19" t="str">
        <f t="shared" ca="1" si="1221"/>
        <v>-</v>
      </c>
      <c r="CU88" s="19" t="str">
        <f t="shared" ca="1" si="1221"/>
        <v>-</v>
      </c>
      <c r="CV88" s="9"/>
      <c r="CW88" s="571" t="b">
        <v>1</v>
      </c>
      <c r="CX88" s="571" t="b">
        <v>1</v>
      </c>
      <c r="CY88" s="571" t="b">
        <v>1</v>
      </c>
      <c r="CZ88" s="571">
        <f t="shared" ca="1" si="1294"/>
        <v>32111111</v>
      </c>
      <c r="DA88" s="19" t="b">
        <f t="shared" ca="1" si="1222"/>
        <v>1</v>
      </c>
      <c r="DB88" s="19">
        <f t="shared" ca="1" si="1222"/>
        <v>0</v>
      </c>
      <c r="DC88" s="19" t="str">
        <f t="shared" ca="1" si="1222"/>
        <v>-</v>
      </c>
      <c r="DD88" s="570" t="str">
        <f t="shared" ca="1" si="1222"/>
        <v>-</v>
      </c>
      <c r="DE88" s="428">
        <f t="shared" ca="1" si="1223"/>
        <v>680</v>
      </c>
      <c r="DF88" s="428">
        <f t="shared" ca="1" si="1223"/>
        <v>714</v>
      </c>
      <c r="DG88" s="428">
        <f t="shared" ca="1" si="1223"/>
        <v>749</v>
      </c>
      <c r="DH88" s="143">
        <f t="shared" ca="1" si="1224"/>
        <v>420</v>
      </c>
      <c r="DI88" s="143">
        <f t="shared" ca="1" si="1224"/>
        <v>455</v>
      </c>
      <c r="DJ88" s="143">
        <f t="shared" ca="1" si="1224"/>
        <v>490</v>
      </c>
      <c r="DK88" s="19" t="str">
        <f t="shared" ca="1" si="1225"/>
        <v>-</v>
      </c>
      <c r="DL88" s="19" t="str">
        <f t="shared" ca="1" si="1225"/>
        <v>-</v>
      </c>
      <c r="DM88" s="19" t="str">
        <f t="shared" ca="1" si="1225"/>
        <v>-</v>
      </c>
      <c r="DN88" s="19" t="str">
        <f t="shared" ca="1" si="1225"/>
        <v>-</v>
      </c>
      <c r="DO88" s="19" t="str">
        <f t="shared" ca="1" si="1225"/>
        <v>-</v>
      </c>
      <c r="DP88" s="19" t="str">
        <f t="shared" ca="1" si="1225"/>
        <v>-</v>
      </c>
      <c r="DQ88" s="12">
        <v>1</v>
      </c>
      <c r="DR88" s="12">
        <v>1</v>
      </c>
      <c r="DS88" s="19">
        <f t="shared" ca="1" si="1225"/>
        <v>0</v>
      </c>
      <c r="DT88" s="19" t="str">
        <f t="shared" ca="1" si="1225"/>
        <v>-</v>
      </c>
      <c r="DU88" s="19" t="str">
        <f t="shared" ca="1" si="1225"/>
        <v>-</v>
      </c>
      <c r="DV88" s="19" t="str">
        <f t="shared" ca="1" si="1225"/>
        <v>-</v>
      </c>
      <c r="DW88" s="19" t="str">
        <f t="shared" ca="1" si="1225"/>
        <v>-</v>
      </c>
      <c r="DX88" s="19" t="str">
        <f t="shared" ca="1" si="1225"/>
        <v>-</v>
      </c>
      <c r="DY88" s="19">
        <f t="shared" ca="1" si="1225"/>
        <v>0</v>
      </c>
      <c r="DZ88" s="19" t="str">
        <f t="shared" ca="1" si="1225"/>
        <v>-</v>
      </c>
      <c r="EA88" s="19" t="str">
        <f t="shared" ca="1" si="1225"/>
        <v>-</v>
      </c>
      <c r="EB88" s="19" t="str">
        <f t="shared" ca="1" si="1222"/>
        <v>-</v>
      </c>
      <c r="EC88" s="19">
        <f t="shared" ca="1" si="1222"/>
        <v>0</v>
      </c>
      <c r="ED88" s="19">
        <f t="shared" ca="1" si="1222"/>
        <v>0</v>
      </c>
      <c r="EE88" s="9"/>
      <c r="EF88" s="19" t="str">
        <f t="shared" ca="1" si="1226"/>
        <v>-</v>
      </c>
      <c r="EG88" s="19" t="str">
        <f t="shared" ca="1" si="1226"/>
        <v>-</v>
      </c>
      <c r="EH88" s="19" t="str">
        <f t="shared" ca="1" si="1226"/>
        <v>-</v>
      </c>
      <c r="EI88" s="19" t="str">
        <f t="shared" ca="1" si="1226"/>
        <v>-</v>
      </c>
      <c r="EJ88" s="19" t="str">
        <f t="shared" ca="1" si="1226"/>
        <v>-</v>
      </c>
      <c r="EK88" s="19" t="str">
        <f t="shared" ca="1" si="1226"/>
        <v>-</v>
      </c>
      <c r="EL88" s="19" t="str">
        <f t="shared" ca="1" si="1226"/>
        <v>-</v>
      </c>
      <c r="EM88" s="19" t="str">
        <f t="shared" ca="1" si="1226"/>
        <v>-</v>
      </c>
      <c r="EN88" s="19" t="str">
        <f t="shared" ca="1" si="1226"/>
        <v>-</v>
      </c>
      <c r="EO88" s="19" t="str">
        <f t="shared" ca="1" si="1226"/>
        <v>-</v>
      </c>
      <c r="EP88" s="19" t="str">
        <f t="shared" ca="1" si="1226"/>
        <v>-</v>
      </c>
      <c r="EQ88" s="19" t="str">
        <f t="shared" ca="1" si="1226"/>
        <v>-</v>
      </c>
      <c r="ER88" s="19">
        <f t="shared" ca="1" si="1226"/>
        <v>0</v>
      </c>
      <c r="ES88" s="428">
        <f t="shared" ca="1" si="1227"/>
        <v>0</v>
      </c>
      <c r="ET88" s="428">
        <f t="shared" ca="1" si="1227"/>
        <v>0</v>
      </c>
      <c r="EU88" s="115">
        <f t="shared" ca="1" si="1228"/>
        <v>0</v>
      </c>
      <c r="EV88" s="115">
        <f t="shared" ca="1" si="1228"/>
        <v>0</v>
      </c>
      <c r="EW88" s="115">
        <f t="shared" ca="1" si="1228"/>
        <v>0</v>
      </c>
      <c r="EX88" s="115">
        <f t="shared" ca="1" si="1228"/>
        <v>0</v>
      </c>
      <c r="EY88" s="115">
        <f t="shared" ca="1" si="1228"/>
        <v>0</v>
      </c>
      <c r="EZ88" s="530">
        <f t="shared" ca="1" si="1229"/>
        <v>0</v>
      </c>
      <c r="FA88" s="115">
        <f t="shared" ca="1" si="1230"/>
        <v>0</v>
      </c>
      <c r="FB88" s="115">
        <f t="shared" ca="1" si="1230"/>
        <v>0</v>
      </c>
      <c r="FC88" s="115">
        <f t="shared" ca="1" si="1230"/>
        <v>0</v>
      </c>
      <c r="FD88" s="115">
        <f t="shared" ca="1" si="1230"/>
        <v>0</v>
      </c>
      <c r="FE88" s="115">
        <f t="shared" ca="1" si="1230"/>
        <v>0</v>
      </c>
      <c r="FF88" s="530">
        <f t="shared" ca="1" si="1231"/>
        <v>0</v>
      </c>
      <c r="FG88" s="115">
        <f t="shared" ca="1" si="1232"/>
        <v>0</v>
      </c>
      <c r="FH88" s="115">
        <f t="shared" ca="1" si="1232"/>
        <v>0</v>
      </c>
      <c r="FI88" s="115">
        <f t="shared" ca="1" si="1232"/>
        <v>0</v>
      </c>
      <c r="FJ88" s="115">
        <f t="shared" ca="1" si="1232"/>
        <v>0</v>
      </c>
      <c r="FK88" s="115">
        <f t="shared" ca="1" si="1232"/>
        <v>0</v>
      </c>
      <c r="FL88" s="530">
        <f t="shared" ca="1" si="1233"/>
        <v>0</v>
      </c>
      <c r="FM88" s="115">
        <f t="shared" ca="1" si="1234"/>
        <v>0</v>
      </c>
      <c r="FN88" s="115">
        <f t="shared" ca="1" si="1234"/>
        <v>0</v>
      </c>
      <c r="FO88" s="115">
        <f t="shared" ca="1" si="1234"/>
        <v>0</v>
      </c>
      <c r="FP88" s="115">
        <f t="shared" ca="1" si="1234"/>
        <v>0</v>
      </c>
      <c r="FQ88" s="115">
        <f t="shared" ca="1" si="1234"/>
        <v>0</v>
      </c>
      <c r="FR88" s="530">
        <f t="shared" ca="1" si="1235"/>
        <v>0</v>
      </c>
      <c r="FS88" s="115">
        <f t="shared" ca="1" si="1236"/>
        <v>0</v>
      </c>
      <c r="FT88" s="115">
        <f t="shared" ca="1" si="1236"/>
        <v>0</v>
      </c>
      <c r="FU88" s="115">
        <f t="shared" ca="1" si="1236"/>
        <v>0</v>
      </c>
      <c r="FV88" s="115">
        <f t="shared" ca="1" si="1236"/>
        <v>0</v>
      </c>
      <c r="FW88" s="115">
        <f t="shared" ca="1" si="1236"/>
        <v>0</v>
      </c>
      <c r="FX88" s="530">
        <f t="shared" ca="1" si="1237"/>
        <v>0</v>
      </c>
      <c r="FY88" s="115">
        <f t="shared" ca="1" si="1238"/>
        <v>0</v>
      </c>
      <c r="FZ88" s="115">
        <f t="shared" ca="1" si="1238"/>
        <v>0</v>
      </c>
      <c r="GA88" s="115">
        <f t="shared" ca="1" si="1238"/>
        <v>0</v>
      </c>
      <c r="GB88" s="115">
        <f t="shared" ca="1" si="1238"/>
        <v>0</v>
      </c>
      <c r="GC88" s="115">
        <f t="shared" ca="1" si="1238"/>
        <v>0</v>
      </c>
      <c r="GD88" s="530">
        <f t="shared" ca="1" si="1239"/>
        <v>0</v>
      </c>
      <c r="GE88" s="116">
        <f t="shared" ca="1" si="1240"/>
        <v>0</v>
      </c>
      <c r="GF88" s="116">
        <f t="shared" ca="1" si="1240"/>
        <v>0</v>
      </c>
      <c r="GG88" s="116">
        <f t="shared" ca="1" si="1240"/>
        <v>0</v>
      </c>
      <c r="GH88" s="116">
        <f t="shared" ca="1" si="1240"/>
        <v>0</v>
      </c>
      <c r="GI88" s="545">
        <f t="shared" ca="1" si="1241"/>
        <v>0</v>
      </c>
      <c r="GJ88" s="545">
        <f t="shared" ca="1" si="1241"/>
        <v>0</v>
      </c>
      <c r="GK88" s="545">
        <f t="shared" ca="1" si="1241"/>
        <v>0</v>
      </c>
      <c r="GL88" s="545">
        <f t="shared" ca="1" si="1241"/>
        <v>0</v>
      </c>
      <c r="GM88" s="545">
        <f t="shared" ca="1" si="1241"/>
        <v>0</v>
      </c>
      <c r="GN88" s="545">
        <f t="shared" ca="1" si="1241"/>
        <v>0</v>
      </c>
      <c r="GO88" s="545">
        <f t="shared" ca="1" si="1241"/>
        <v>0</v>
      </c>
      <c r="GP88" s="545">
        <f t="shared" ca="1" si="1241"/>
        <v>0</v>
      </c>
      <c r="GQ88" s="545">
        <f t="shared" ca="1" si="1241"/>
        <v>0</v>
      </c>
      <c r="GR88" s="545">
        <f t="shared" ca="1" si="1241"/>
        <v>0</v>
      </c>
      <c r="GS88" s="545">
        <f t="shared" ca="1" si="1241"/>
        <v>0</v>
      </c>
      <c r="GT88" s="545">
        <f t="shared" ca="1" si="1241"/>
        <v>0</v>
      </c>
      <c r="GU88" s="545">
        <f t="shared" ca="1" si="1241"/>
        <v>0</v>
      </c>
      <c r="GV88" s="545">
        <f t="shared" ca="1" si="1241"/>
        <v>0</v>
      </c>
      <c r="GW88" s="545">
        <f t="shared" ca="1" si="1241"/>
        <v>0</v>
      </c>
      <c r="GX88" s="545">
        <f t="shared" ca="1" si="1241"/>
        <v>0</v>
      </c>
      <c r="GY88" s="545">
        <f t="shared" ca="1" si="1242"/>
        <v>0</v>
      </c>
      <c r="GZ88" s="545">
        <f t="shared" ca="1" si="1242"/>
        <v>0</v>
      </c>
      <c r="HA88" s="545">
        <f t="shared" ca="1" si="1242"/>
        <v>0</v>
      </c>
      <c r="HB88" s="545">
        <f t="shared" ca="1" si="1242"/>
        <v>0</v>
      </c>
      <c r="HC88" s="19">
        <f t="shared" ca="1" si="1243"/>
        <v>0</v>
      </c>
      <c r="HD88" s="115">
        <f t="shared" ca="1" si="1244"/>
        <v>0</v>
      </c>
      <c r="HE88" s="115">
        <f t="shared" ca="1" si="1244"/>
        <v>0</v>
      </c>
      <c r="HF88" s="115">
        <f t="shared" ca="1" si="1244"/>
        <v>0</v>
      </c>
      <c r="HG88" s="115">
        <f t="shared" ca="1" si="1244"/>
        <v>0</v>
      </c>
      <c r="HH88" s="115">
        <f t="shared" ca="1" si="1244"/>
        <v>0</v>
      </c>
      <c r="HI88" s="530">
        <f t="shared" ca="1" si="1245"/>
        <v>0</v>
      </c>
      <c r="HJ88" s="115">
        <f t="shared" ca="1" si="1246"/>
        <v>0</v>
      </c>
      <c r="HK88" s="115">
        <f t="shared" ca="1" si="1246"/>
        <v>0</v>
      </c>
      <c r="HL88" s="115">
        <f t="shared" ca="1" si="1246"/>
        <v>0</v>
      </c>
      <c r="HM88" s="115">
        <f t="shared" ca="1" si="1246"/>
        <v>0</v>
      </c>
      <c r="HN88" s="115">
        <f t="shared" ca="1" si="1246"/>
        <v>0</v>
      </c>
      <c r="HO88" s="530">
        <f t="shared" ca="1" si="1247"/>
        <v>0</v>
      </c>
      <c r="HP88" s="115">
        <f t="shared" ca="1" si="1248"/>
        <v>0</v>
      </c>
      <c r="HQ88" s="115">
        <f t="shared" ca="1" si="1248"/>
        <v>0</v>
      </c>
      <c r="HR88" s="115">
        <f t="shared" ca="1" si="1248"/>
        <v>0</v>
      </c>
      <c r="HS88" s="115">
        <f t="shared" ca="1" si="1248"/>
        <v>0</v>
      </c>
      <c r="HT88" s="115">
        <f t="shared" ca="1" si="1248"/>
        <v>0</v>
      </c>
      <c r="HU88" s="530">
        <f t="shared" ca="1" si="1249"/>
        <v>0</v>
      </c>
      <c r="HV88" s="115">
        <f t="shared" ca="1" si="1250"/>
        <v>0</v>
      </c>
      <c r="HW88" s="115">
        <f t="shared" ca="1" si="1250"/>
        <v>0</v>
      </c>
      <c r="HX88" s="115">
        <f t="shared" ca="1" si="1250"/>
        <v>0</v>
      </c>
      <c r="HY88" s="115">
        <f t="shared" ca="1" si="1250"/>
        <v>0</v>
      </c>
      <c r="HZ88" s="115">
        <f t="shared" ca="1" si="1250"/>
        <v>0</v>
      </c>
      <c r="IA88" s="530">
        <f t="shared" ca="1" si="1251"/>
        <v>0</v>
      </c>
      <c r="IB88" s="115">
        <f t="shared" ca="1" si="1252"/>
        <v>0</v>
      </c>
      <c r="IC88" s="115">
        <f t="shared" ca="1" si="1252"/>
        <v>0</v>
      </c>
      <c r="ID88" s="115">
        <f t="shared" ca="1" si="1252"/>
        <v>0</v>
      </c>
      <c r="IE88" s="115">
        <f t="shared" ca="1" si="1252"/>
        <v>0</v>
      </c>
      <c r="IF88" s="115">
        <f t="shared" ca="1" si="1252"/>
        <v>0</v>
      </c>
      <c r="IG88" s="530">
        <f t="shared" ca="1" si="1253"/>
        <v>0</v>
      </c>
      <c r="IH88" s="115">
        <f t="shared" ca="1" si="1254"/>
        <v>0</v>
      </c>
      <c r="II88" s="115">
        <f t="shared" ca="1" si="1254"/>
        <v>0</v>
      </c>
      <c r="IJ88" s="115">
        <f t="shared" ca="1" si="1254"/>
        <v>0</v>
      </c>
      <c r="IK88" s="115">
        <f t="shared" ca="1" si="1254"/>
        <v>0</v>
      </c>
      <c r="IL88" s="115">
        <f t="shared" ca="1" si="1254"/>
        <v>0</v>
      </c>
      <c r="IM88" s="530">
        <f t="shared" ca="1" si="1255"/>
        <v>0</v>
      </c>
      <c r="IN88" s="116">
        <f t="shared" ca="1" si="1256"/>
        <v>0</v>
      </c>
      <c r="IO88" s="116">
        <f t="shared" ca="1" si="1256"/>
        <v>0</v>
      </c>
      <c r="IP88" s="116">
        <f t="shared" ca="1" si="1256"/>
        <v>0</v>
      </c>
      <c r="IQ88" s="116">
        <f t="shared" ca="1" si="1256"/>
        <v>0</v>
      </c>
      <c r="IR88" s="545">
        <f t="shared" ca="1" si="1257"/>
        <v>0</v>
      </c>
      <c r="IS88" s="545">
        <f t="shared" ca="1" si="1257"/>
        <v>0</v>
      </c>
      <c r="IT88" s="545">
        <f t="shared" ca="1" si="1257"/>
        <v>0</v>
      </c>
      <c r="IU88" s="545">
        <f t="shared" ca="1" si="1257"/>
        <v>0</v>
      </c>
      <c r="IV88" s="545">
        <f t="shared" ca="1" si="1257"/>
        <v>0</v>
      </c>
      <c r="IW88" s="545">
        <f t="shared" ca="1" si="1257"/>
        <v>0</v>
      </c>
      <c r="IX88" s="545">
        <f t="shared" ca="1" si="1257"/>
        <v>0</v>
      </c>
      <c r="IY88" s="545">
        <f t="shared" ca="1" si="1257"/>
        <v>0</v>
      </c>
      <c r="IZ88" s="545">
        <f t="shared" ca="1" si="1257"/>
        <v>0</v>
      </c>
      <c r="JA88" s="545">
        <f t="shared" ca="1" si="1257"/>
        <v>0</v>
      </c>
      <c r="JB88" s="545">
        <f t="shared" ca="1" si="1257"/>
        <v>0</v>
      </c>
      <c r="JC88" s="545">
        <f t="shared" ca="1" si="1257"/>
        <v>0</v>
      </c>
      <c r="JD88" s="545">
        <f t="shared" ca="1" si="1257"/>
        <v>0</v>
      </c>
      <c r="JE88" s="545">
        <f t="shared" ca="1" si="1257"/>
        <v>0</v>
      </c>
      <c r="JF88" s="545">
        <f t="shared" ca="1" si="1257"/>
        <v>0</v>
      </c>
      <c r="JG88" s="545">
        <f t="shared" ca="1" si="1257"/>
        <v>0</v>
      </c>
      <c r="JH88" s="545">
        <f t="shared" ca="1" si="1258"/>
        <v>0</v>
      </c>
      <c r="JI88" s="545">
        <f t="shared" ca="1" si="1258"/>
        <v>0</v>
      </c>
      <c r="JJ88" s="545">
        <f t="shared" ca="1" si="1258"/>
        <v>0</v>
      </c>
      <c r="JK88" s="545">
        <f t="shared" ca="1" si="1258"/>
        <v>0</v>
      </c>
      <c r="JL88" s="19">
        <f t="shared" ca="1" si="1259"/>
        <v>0</v>
      </c>
      <c r="JM88" s="5">
        <f t="shared" ca="1" si="1260"/>
        <v>19</v>
      </c>
      <c r="JN88" s="9"/>
      <c r="JO88" s="5">
        <f t="shared" ca="1" si="1261"/>
        <v>1</v>
      </c>
      <c r="JP88" s="5" t="b">
        <f t="shared" ca="1" si="1261"/>
        <v>0</v>
      </c>
      <c r="JQ88" s="19">
        <f t="shared" ref="JQ88:LW89" ca="1" si="1298">OFFSET(JQ$5,$B88,0)</f>
        <v>0</v>
      </c>
      <c r="JR88" s="5">
        <f t="shared" ca="1" si="1263"/>
        <v>0</v>
      </c>
      <c r="JS88" s="5">
        <f t="shared" ca="1" si="1264"/>
        <v>0.01</v>
      </c>
      <c r="JT88" s="5">
        <f t="shared" si="1265"/>
        <v>0</v>
      </c>
      <c r="JU88" s="19">
        <f t="shared" ca="1" si="1298"/>
        <v>0</v>
      </c>
      <c r="JV88" s="5">
        <f t="shared" ca="1" si="1266"/>
        <v>60</v>
      </c>
      <c r="JW88" s="5">
        <f t="shared" si="1267"/>
        <v>1</v>
      </c>
      <c r="JX88" s="19">
        <f t="shared" ca="1" si="1298"/>
        <v>1</v>
      </c>
      <c r="JY88" s="19">
        <f t="shared" ca="1" si="1298"/>
        <v>1</v>
      </c>
      <c r="JZ88" s="19">
        <f t="shared" ca="1" si="1298"/>
        <v>1</v>
      </c>
      <c r="KA88" s="19">
        <f t="shared" ca="1" si="1298"/>
        <v>1</v>
      </c>
      <c r="KB88" s="19">
        <f t="shared" ca="1" si="1298"/>
        <v>1</v>
      </c>
      <c r="KC88" s="19">
        <f t="shared" ca="1" si="1298"/>
        <v>0</v>
      </c>
      <c r="KD88" s="19">
        <f t="shared" ca="1" si="1298"/>
        <v>0</v>
      </c>
      <c r="KE88" s="19">
        <f t="shared" ca="1" si="1298"/>
        <v>1</v>
      </c>
      <c r="KF88" s="19">
        <f t="shared" ca="1" si="1298"/>
        <v>0</v>
      </c>
      <c r="KG88" s="19">
        <f t="shared" ca="1" si="1298"/>
        <v>0</v>
      </c>
      <c r="KH88" s="19">
        <f t="shared" ca="1" si="1298"/>
        <v>0</v>
      </c>
      <c r="KI88" s="19">
        <f t="shared" ca="1" si="1298"/>
        <v>1</v>
      </c>
      <c r="KJ88" s="19">
        <f t="shared" ca="1" si="1298"/>
        <v>0</v>
      </c>
      <c r="KK88" s="19">
        <f t="shared" ca="1" si="1298"/>
        <v>1</v>
      </c>
      <c r="KL88" s="19">
        <f t="shared" ca="1" si="1298"/>
        <v>0</v>
      </c>
      <c r="KM88" s="19">
        <f t="shared" ca="1" si="1298"/>
        <v>0</v>
      </c>
      <c r="KN88" s="19">
        <f t="shared" ca="1" si="1298"/>
        <v>0</v>
      </c>
      <c r="KO88" s="19">
        <f t="shared" ca="1" si="1298"/>
        <v>0</v>
      </c>
      <c r="KP88" s="19">
        <f t="shared" ca="1" si="1298"/>
        <v>0</v>
      </c>
      <c r="KQ88" s="19">
        <f t="shared" ca="1" si="1298"/>
        <v>0</v>
      </c>
      <c r="KR88" s="19">
        <f t="shared" ca="1" si="1298"/>
        <v>0</v>
      </c>
      <c r="KS88" s="19">
        <f t="shared" ca="1" si="1298"/>
        <v>0</v>
      </c>
      <c r="KT88" s="19">
        <f t="shared" ca="1" si="1298"/>
        <v>0</v>
      </c>
      <c r="KU88" s="19">
        <f t="shared" ca="1" si="1298"/>
        <v>0</v>
      </c>
      <c r="KV88" s="19">
        <f t="shared" ca="1" si="1298"/>
        <v>0</v>
      </c>
      <c r="KW88" s="19">
        <f t="shared" ca="1" si="1298"/>
        <v>0</v>
      </c>
      <c r="KX88" s="19">
        <f t="shared" ca="1" si="1298"/>
        <v>0</v>
      </c>
      <c r="KY88" s="19">
        <f t="shared" ca="1" si="1298"/>
        <v>0</v>
      </c>
      <c r="KZ88" s="19">
        <f t="shared" ca="1" si="1298"/>
        <v>0</v>
      </c>
      <c r="LA88" s="19">
        <f t="shared" ca="1" si="1298"/>
        <v>0</v>
      </c>
      <c r="LB88" s="19">
        <f t="shared" ca="1" si="1298"/>
        <v>0</v>
      </c>
      <c r="LC88" s="19">
        <f t="shared" ca="1" si="1298"/>
        <v>0</v>
      </c>
      <c r="LD88" s="19">
        <f t="shared" ca="1" si="1298"/>
        <v>0</v>
      </c>
      <c r="LE88" s="19">
        <f t="shared" ca="1" si="1298"/>
        <v>0</v>
      </c>
      <c r="LF88" s="19">
        <f t="shared" ca="1" si="1298"/>
        <v>0</v>
      </c>
      <c r="LG88" s="5">
        <f t="shared" ca="1" si="1268"/>
        <v>0</v>
      </c>
      <c r="LH88" s="5">
        <f t="shared" ca="1" si="1268"/>
        <v>0</v>
      </c>
      <c r="LI88" s="5">
        <f t="shared" ca="1" si="1268"/>
        <v>0.05</v>
      </c>
      <c r="LJ88" s="5">
        <f t="shared" ca="1" si="1268"/>
        <v>0.05</v>
      </c>
      <c r="LK88" s="19">
        <f t="shared" ca="1" si="1298"/>
        <v>0</v>
      </c>
      <c r="LL88" s="19">
        <f t="shared" ca="1" si="1298"/>
        <v>0</v>
      </c>
      <c r="LM88" s="19">
        <f t="shared" ca="1" si="1298"/>
        <v>0</v>
      </c>
      <c r="LN88" s="19">
        <f t="shared" ca="1" si="1298"/>
        <v>0</v>
      </c>
      <c r="LO88" s="19">
        <f t="shared" ca="1" si="1298"/>
        <v>0</v>
      </c>
      <c r="LP88" s="19">
        <f t="shared" ca="1" si="1298"/>
        <v>0</v>
      </c>
      <c r="LQ88" s="19">
        <f t="shared" ca="1" si="1298"/>
        <v>0</v>
      </c>
      <c r="LR88" s="19">
        <f t="shared" ca="1" si="1298"/>
        <v>1</v>
      </c>
      <c r="LS88" s="19">
        <f t="shared" ca="1" si="1298"/>
        <v>0</v>
      </c>
      <c r="LT88" s="19">
        <f t="shared" ca="1" si="1298"/>
        <v>0</v>
      </c>
      <c r="LU88" s="19">
        <f t="shared" ca="1" si="1298"/>
        <v>0</v>
      </c>
      <c r="LV88" s="19">
        <f t="shared" ca="1" si="1298"/>
        <v>0</v>
      </c>
      <c r="LW88" s="19">
        <f t="shared" ca="1" si="1298"/>
        <v>1</v>
      </c>
      <c r="LX88" s="9"/>
      <c r="LY88" s="5" t="b">
        <f t="shared" ca="1" si="1269"/>
        <v>0</v>
      </c>
      <c r="LZ88" s="461" t="str">
        <f t="shared" ca="1" si="1270"/>
        <v>-</v>
      </c>
      <c r="MA88" s="461" t="str">
        <f t="shared" ca="1" si="1270"/>
        <v>-</v>
      </c>
      <c r="MB88" s="608">
        <v>0.23</v>
      </c>
      <c r="MC88" s="461" t="str">
        <f t="shared" ca="1" si="1270"/>
        <v>-</v>
      </c>
      <c r="MD88" s="5" t="b">
        <f t="shared" ca="1" si="1271"/>
        <v>1</v>
      </c>
      <c r="ME88" s="5" t="b">
        <f t="shared" ca="1" si="1271"/>
        <v>0</v>
      </c>
      <c r="MF88" s="5" t="b">
        <f t="shared" ca="1" si="1271"/>
        <v>0</v>
      </c>
      <c r="MG88" s="135">
        <f t="shared" ca="1" si="1272"/>
        <v>1</v>
      </c>
      <c r="MH88" s="135">
        <f t="shared" ca="1" si="1272"/>
        <v>1</v>
      </c>
      <c r="MI88" s="5" t="b">
        <f t="shared" ca="1" si="1273"/>
        <v>0</v>
      </c>
      <c r="MJ88" s="5" t="b">
        <f t="shared" ca="1" si="1273"/>
        <v>0</v>
      </c>
      <c r="MK88" s="5" t="b">
        <f t="shared" ca="1" si="1273"/>
        <v>1</v>
      </c>
      <c r="ML88" s="5" t="b">
        <f t="shared" ca="1" si="1273"/>
        <v>0</v>
      </c>
      <c r="MM88" s="5">
        <f t="shared" ca="1" si="1274"/>
        <v>1</v>
      </c>
      <c r="MN88" s="5">
        <f t="shared" ca="1" si="1274"/>
        <v>0.66</v>
      </c>
      <c r="MO88" s="5" t="b">
        <f t="shared" ca="1" si="1275"/>
        <v>1</v>
      </c>
      <c r="MP88" s="5" t="str" cm="1">
        <f t="array" aca="1" ref="MP88" ca="1">IF(OR(MQ88:MQ88&lt;&gt;"-"),TRUE,"-")</f>
        <v>-</v>
      </c>
      <c r="MQ88" s="19" t="str">
        <f t="shared" ca="1" si="1276"/>
        <v>-</v>
      </c>
      <c r="MR88" s="5" t="str">
        <f t="array" aca="1" ref="MR88" ca="1">IF(OR(MS88:MY88&lt;&gt;"-"),TRUE,"-")</f>
        <v>-</v>
      </c>
      <c r="MS88" s="19" t="str">
        <f t="shared" ca="1" si="1277"/>
        <v>-</v>
      </c>
      <c r="MT88" s="19" t="str">
        <f t="shared" ca="1" si="1277"/>
        <v>-</v>
      </c>
      <c r="MU88" s="19" t="str">
        <f t="shared" ca="1" si="1277"/>
        <v>-</v>
      </c>
      <c r="MV88" s="19" t="str">
        <f t="shared" ca="1" si="1277"/>
        <v>-</v>
      </c>
      <c r="MW88" s="19" t="str">
        <f t="shared" ca="1" si="1277"/>
        <v>-</v>
      </c>
      <c r="MX88" s="19" t="str">
        <f t="shared" ca="1" si="1277"/>
        <v>-</v>
      </c>
      <c r="MY88" s="19" t="str">
        <f t="shared" ca="1" si="1277"/>
        <v>-</v>
      </c>
      <c r="MZ88" s="19" t="str">
        <f t="shared" ca="1" si="1277"/>
        <v>-</v>
      </c>
      <c r="NA88" s="19" t="str">
        <f t="shared" ca="1" si="1277"/>
        <v>-</v>
      </c>
      <c r="NB88" s="19" t="str">
        <f t="shared" ca="1" si="1277"/>
        <v>-</v>
      </c>
      <c r="NC88" s="19" t="b">
        <f t="shared" ca="1" si="1278"/>
        <v>1</v>
      </c>
      <c r="ND88" s="19">
        <f t="shared" ca="1" si="1278"/>
        <v>0</v>
      </c>
      <c r="NE88" s="5" t="str">
        <f t="shared" ca="1" si="1279"/>
        <v>-</v>
      </c>
      <c r="NF88" s="5" t="str">
        <f t="shared" ca="1" si="1279"/>
        <v>-</v>
      </c>
      <c r="NG88" s="5" t="str">
        <f t="shared" ca="1" si="1279"/>
        <v>-</v>
      </c>
      <c r="NH88" s="5" t="str">
        <f t="shared" ca="1" si="1279"/>
        <v>-</v>
      </c>
      <c r="NI88" s="19" t="str">
        <f t="shared" ca="1" si="1280"/>
        <v>-</v>
      </c>
      <c r="NJ88" s="19" t="str">
        <f t="shared" ca="1" si="1280"/>
        <v>-</v>
      </c>
      <c r="NK88" s="19" t="str">
        <f t="shared" ca="1" si="1280"/>
        <v>-</v>
      </c>
      <c r="NL88" s="19" t="str">
        <f t="shared" ca="1" si="1280"/>
        <v>-</v>
      </c>
      <c r="NM88" s="19" t="str">
        <f t="shared" ca="1" si="1280"/>
        <v>-</v>
      </c>
      <c r="NN88" s="19" t="str">
        <f t="shared" ca="1" si="1280"/>
        <v>-</v>
      </c>
      <c r="NO88" s="5" t="str">
        <f t="shared" ca="1" si="1281"/>
        <v>-</v>
      </c>
      <c r="NP88" s="5">
        <f t="shared" ca="1" si="1281"/>
        <v>500</v>
      </c>
      <c r="NQ88" s="5">
        <f t="shared" ca="1" si="1281"/>
        <v>500</v>
      </c>
      <c r="NR88" s="5" t="str">
        <f t="shared" ca="1" si="1281"/>
        <v>-</v>
      </c>
      <c r="NS88" s="5" t="str">
        <f t="shared" ca="1" si="1281"/>
        <v>-</v>
      </c>
      <c r="NT88" s="5" t="str">
        <f t="shared" ca="1" si="1281"/>
        <v>-</v>
      </c>
      <c r="NU88" s="5">
        <f t="shared" ca="1" si="1282"/>
        <v>1</v>
      </c>
      <c r="NV88" s="9"/>
      <c r="NW88" s="19">
        <f t="shared" ca="1" si="1280"/>
        <v>70</v>
      </c>
      <c r="NX88" s="19">
        <f t="shared" ca="1" si="1280"/>
        <v>50</v>
      </c>
      <c r="NY88" s="461">
        <v>50</v>
      </c>
      <c r="NZ88" s="19">
        <f t="shared" ca="1" si="1283"/>
        <v>65</v>
      </c>
      <c r="OA88" s="5">
        <f t="shared" ca="1" si="1284"/>
        <v>1</v>
      </c>
      <c r="OB88" s="5">
        <f t="shared" ca="1" si="1285"/>
        <v>1</v>
      </c>
      <c r="OC88" s="5">
        <f t="shared" ca="1" si="1286"/>
        <v>1</v>
      </c>
      <c r="OD88" s="9"/>
      <c r="OE88" s="19" t="b">
        <f t="shared" ca="1" si="1287"/>
        <v>0</v>
      </c>
      <c r="OF88" s="19" t="b">
        <f t="shared" ca="1" si="1287"/>
        <v>0</v>
      </c>
      <c r="OG88" s="19">
        <f t="shared" ca="1" si="1283"/>
        <v>1</v>
      </c>
      <c r="OH88" s="19">
        <f t="shared" ca="1" si="1283"/>
        <v>1</v>
      </c>
      <c r="OI88" s="135">
        <f t="shared" ca="1" si="1288"/>
        <v>1</v>
      </c>
      <c r="OJ88" s="135">
        <f t="shared" ca="1" si="1288"/>
        <v>1</v>
      </c>
      <c r="OK88" s="135">
        <f t="shared" ca="1" si="1288"/>
        <v>1</v>
      </c>
      <c r="OL88" s="135">
        <f t="shared" ca="1" si="1288"/>
        <v>1</v>
      </c>
      <c r="OM88" s="135">
        <f t="shared" ca="1" si="1288"/>
        <v>1</v>
      </c>
      <c r="ON88" s="135">
        <f t="shared" ca="1" si="1288"/>
        <v>1</v>
      </c>
      <c r="OO88" s="135">
        <f t="shared" ca="1" si="1288"/>
        <v>1</v>
      </c>
      <c r="OP88" s="135">
        <f t="shared" ca="1" si="1288"/>
        <v>1</v>
      </c>
      <c r="OQ88" s="9"/>
      <c r="OR88" s="5" t="str" cm="1">
        <f t="array" aca="1" ref="OR88" ca="1">INDEX(i.LMU_Area,$K88,OR$26)</f>
        <v>-</v>
      </c>
      <c r="OS88" s="5" t="str" cm="1">
        <f t="array" aca="1" ref="OS88" ca="1">INDEX(i.LMU_Area,$K88,OS$26)</f>
        <v>-</v>
      </c>
      <c r="OT88" s="5" t="str" cm="1">
        <f t="array" aca="1" ref="OT88" ca="1">INDEX(i.LMU_Area,$K88,OT$26)</f>
        <v>-</v>
      </c>
      <c r="OU88" s="5" t="str" cm="1">
        <f t="array" aca="1" ref="OU88" ca="1">INDEX(i.LMU_Area,$K88,OU$26)</f>
        <v>-</v>
      </c>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5" t="str" cm="1">
        <f t="array" aca="1" ref="TF88" ca="1">INDEX(i.LMU_Area,$K88,TF$26)</f>
        <v>-</v>
      </c>
      <c r="TG88" s="5" t="str" cm="1">
        <f t="array" aca="1" ref="TG88" ca="1">INDEX(i.LMU_Area,$K88,TG$26)</f>
        <v>-</v>
      </c>
      <c r="TH88" s="5" t="str" cm="1">
        <f t="array" aca="1" ref="TH88" ca="1">INDEX(i.LMU_Area,$K88,TH$26)</f>
        <v>-</v>
      </c>
      <c r="TI88" s="5" t="str" cm="1">
        <f t="array" aca="1" ref="TI88" ca="1">INDEX(i.LMU_Area,$K88,TI$26)</f>
        <v>-</v>
      </c>
      <c r="TJ88" s="5" t="str" cm="1">
        <f t="array" aca="1" ref="TJ88" ca="1">INDEX(i.LMU_Area,$K88,TJ$26)</f>
        <v>-</v>
      </c>
      <c r="TK88" s="5" t="str" cm="1">
        <f t="array" aca="1" ref="TK88" ca="1">INDEX(i.LMU_Area,$K88,TK$26)</f>
        <v>-</v>
      </c>
      <c r="TL88" s="5" t="str" cm="1">
        <f t="array" aca="1" ref="TL88" ca="1">INDEX(i.LMU_Area,$K88,TL$26)</f>
        <v>-</v>
      </c>
      <c r="TM88" s="5" t="str" cm="1">
        <f t="array" aca="1" ref="TM88" ca="1">INDEX(i.LMU_Area,$K88,TM$26)</f>
        <v>-</v>
      </c>
      <c r="TN88" s="5" t="str" cm="1">
        <f t="array" aca="1" ref="TN88" ca="1">INDEX(i.LMU_Area,$K88,TN$26)</f>
        <v>-</v>
      </c>
      <c r="TO88" s="5" t="str" cm="1">
        <f t="array" aca="1" ref="TO88" ca="1">INDEX(i.LMU_Area,$K88,TO$26)</f>
        <v>-</v>
      </c>
      <c r="TP88" s="5" t="str" cm="1">
        <f t="array" aca="1" ref="TP88" ca="1">INDEX(i.LMU_Area,$K88,TP$26)</f>
        <v>-</v>
      </c>
      <c r="TQ88" s="5" t="str" cm="1">
        <f t="array" aca="1" ref="TQ88" ca="1">INDEX(i.LMU_Area,$K88,TQ$26)</f>
        <v>-</v>
      </c>
      <c r="TR88" s="5" t="str" cm="1">
        <f t="array" aca="1" ref="TR88" ca="1">INDEX(i.LMU_Area,$K88,TR$26)</f>
        <v>-</v>
      </c>
      <c r="TS88" s="5" t="str" cm="1">
        <f t="array" aca="1" ref="TS88" ca="1">INDEX(i.LMU_Area,$K88,TS$26)</f>
        <v>-</v>
      </c>
      <c r="TT88" s="5" t="str" cm="1">
        <f t="array" aca="1" ref="TT88" ca="1">INDEX(i.LMU_Area,$K88,TT$26)</f>
        <v>-</v>
      </c>
      <c r="TU88" s="5" t="str" cm="1">
        <f t="array" aca="1" ref="TU88" ca="1">INDEX(i.LMU_Area,$K88,TU$26)</f>
        <v>-</v>
      </c>
      <c r="TV88" s="5" t="str" cm="1">
        <f t="array" aca="1" ref="TV88" ca="1">INDEX(i.LMU_Area,$K88,TV$26)</f>
        <v>-</v>
      </c>
      <c r="TW88" s="5" t="str" cm="1">
        <f t="array" aca="1" ref="TW88" ca="1">INDEX(i.LMU_Area,$K88,TW$26)</f>
        <v>-</v>
      </c>
      <c r="TX88" s="5" t="str" cm="1">
        <f t="array" aca="1" ref="TX88" ca="1">INDEX(i.LMU_Area,$K88,TX$26)</f>
        <v>-</v>
      </c>
      <c r="TY88" s="5" t="str" cm="1">
        <f t="array" aca="1" ref="TY88" ca="1">INDEX(i.LMU_Area,$K88,TY$26)</f>
        <v>-</v>
      </c>
      <c r="TZ88" s="5" t="str" cm="1">
        <f t="array" aca="1" ref="TZ88" ca="1">INDEX(i.LMU_Area,$K88,TZ$26)</f>
        <v>-</v>
      </c>
      <c r="UA88" s="5" t="str" cm="1">
        <f t="array" aca="1" ref="UA88" ca="1">INDEX(i.LMU_Area,$K88,UA$26)</f>
        <v>-</v>
      </c>
      <c r="UB88" s="5" t="str" cm="1">
        <f t="array" aca="1" ref="UB88" ca="1">INDEX(i.LMU_Area,$K88,UB$26)</f>
        <v>-</v>
      </c>
      <c r="UC88" s="5" t="str" cm="1">
        <f t="array" aca="1" ref="UC88" ca="1">INDEX(i.LMU_Area,$K88,UC$26)</f>
        <v>-</v>
      </c>
      <c r="UD88" s="5" t="str" cm="1">
        <f t="array" aca="1" ref="UD88" ca="1">INDEX(i.LMU_Area,$K88,UD$26)</f>
        <v>-</v>
      </c>
      <c r="UE88" s="5" t="str" cm="1">
        <f t="array" aca="1" ref="UE88" ca="1">INDEX(i.LMU_Area,$K88,UE$26)</f>
        <v>-</v>
      </c>
      <c r="UF88" s="5" t="str" cm="1">
        <f t="array" aca="1" ref="UF88" ca="1">INDEX(i.LMU_Area,$K88,UF$26)</f>
        <v>-</v>
      </c>
      <c r="UG88" s="5" t="str" cm="1">
        <f t="array" aca="1" ref="UG88" ca="1">INDEX(i.LMU_Area,$K88,UG$26)</f>
        <v>-</v>
      </c>
      <c r="UH88" s="5" t="str" cm="1">
        <f t="array" aca="1" ref="UH88" ca="1">INDEX(i.LMU_Area,$K88,UH$26)</f>
        <v>-</v>
      </c>
      <c r="UI88" s="5" t="str" cm="1">
        <f t="array" aca="1" ref="UI88" ca="1">INDEX(i.LMU_Area,$K88,UI$26)</f>
        <v>-</v>
      </c>
      <c r="UJ88" s="5" t="str" cm="1">
        <f t="array" aca="1" ref="UJ88" ca="1">INDEX(i.LMU_Area,$K88,UJ$26)</f>
        <v>-</v>
      </c>
      <c r="UK88" s="5" t="str" cm="1">
        <f t="array" aca="1" ref="UK88" ca="1">INDEX(i.LMU_Area,$K88,UK$26)</f>
        <v>-</v>
      </c>
      <c r="UL88" s="5" t="str" cm="1">
        <f t="array" aca="1" ref="UL88" ca="1">INDEX(i.LMU_Area,$K88,UL$26)</f>
        <v>-</v>
      </c>
      <c r="UM88" s="5" t="str" cm="1">
        <f t="array" aca="1" ref="UM88" ca="1">INDEX(i.LMU_Area,$K88,UM$26)</f>
        <v>-</v>
      </c>
      <c r="UN88" s="5" t="str" cm="1">
        <f t="array" aca="1" ref="UN88" ca="1">INDEX(i.LMU_Area,$K88,UN$26)</f>
        <v>-</v>
      </c>
      <c r="UO88" s="5" t="str" cm="1">
        <f t="array" aca="1" ref="UO88" ca="1">INDEX(i.LMU_Area,$K88,UO$26)</f>
        <v>-</v>
      </c>
      <c r="UP88" s="5" t="str" cm="1">
        <f t="array" aca="1" ref="UP88" ca="1">INDEX(i.LMU_Area,$K88,UP$26)</f>
        <v>-</v>
      </c>
      <c r="UQ88" s="5" t="str" cm="1">
        <f t="array" aca="1" ref="UQ88" ca="1">INDEX(i.LMU_Area,$K88,UQ$26)</f>
        <v>-</v>
      </c>
      <c r="UR88" s="5" t="str" cm="1">
        <f t="array" aca="1" ref="UR88" ca="1">INDEX(i.LMU_Area,$K88,UR$26)</f>
        <v>-</v>
      </c>
      <c r="US88" s="5" t="str" cm="1">
        <f t="array" aca="1" ref="US88" ca="1">INDEX(i.LMU_Area,$K88,US$26)</f>
        <v>-</v>
      </c>
      <c r="UT88" s="5" t="str" cm="1">
        <f t="array" aca="1" ref="UT88" ca="1">INDEX(i.LMU_Area,$K88,UT$26)</f>
        <v>-</v>
      </c>
      <c r="UU88" s="5" t="str" cm="1">
        <f t="array" aca="1" ref="UU88" ca="1">INDEX(i.LMU_Area,$K88,UU$26)</f>
        <v>-</v>
      </c>
      <c r="UV88" s="5" t="str" cm="1">
        <f t="array" aca="1" ref="UV88" ca="1">INDEX(i.LMU_Area,$K88,UV$26)</f>
        <v>-</v>
      </c>
      <c r="UW88" s="5" t="str" cm="1">
        <f t="array" aca="1" ref="UW88" ca="1">INDEX(i.LMU_Area,$K88,UW$26)</f>
        <v>-</v>
      </c>
      <c r="UX88" s="5" t="str" cm="1">
        <f t="array" aca="1" ref="UX88" ca="1">INDEX(i.LMU_Area,$K88,UX$26)</f>
        <v>-</v>
      </c>
      <c r="UY88" s="5" t="str" cm="1">
        <f t="array" aca="1" ref="UY88" ca="1">INDEX(i.LMU_Area,$K88,UY$26)</f>
        <v>-</v>
      </c>
      <c r="UZ88" s="5" t="str" cm="1">
        <f t="array" aca="1" ref="UZ88" ca="1">INDEX(i.LMU_Area,$K88,UZ$26)</f>
        <v>-</v>
      </c>
      <c r="VA88" s="5" t="str" cm="1">
        <f t="array" aca="1" ref="VA88" ca="1">INDEX(i.LMU_Area,$K88,VA$26)</f>
        <v>-</v>
      </c>
      <c r="VB88" s="5" t="str" cm="1">
        <f t="array" aca="1" ref="VB88" ca="1">INDEX(i.LMU_Area,$K88,VB$26)</f>
        <v>-</v>
      </c>
      <c r="VC88" s="5" t="str" cm="1">
        <f t="array" aca="1" ref="VC88" ca="1">INDEX(i.LMU_Area,$K88,VC$26)</f>
        <v>-</v>
      </c>
      <c r="VD88" s="5" t="str" cm="1">
        <f t="array" aca="1" ref="VD88" ca="1">INDEX(i.LMU_Area,$K88,VD$26)</f>
        <v>-</v>
      </c>
      <c r="VE88" s="5" t="str" cm="1">
        <f t="array" aca="1" ref="VE88" ca="1">INDEX(i.LMU_Area,$K88,VE$26)</f>
        <v>-</v>
      </c>
      <c r="VF88" s="5" t="str" cm="1">
        <f t="array" aca="1" ref="VF88" ca="1">INDEX(i.LMU_Area,$K88,VF$26)</f>
        <v>-</v>
      </c>
      <c r="VG88" s="5" t="str" cm="1">
        <f t="array" aca="1" ref="VG88" ca="1">INDEX(i.LMU_Area,$K88,VG$26)</f>
        <v>-</v>
      </c>
      <c r="VH88" s="5" t="str" cm="1">
        <f t="array" aca="1" ref="VH88" ca="1">INDEX(i.LMU_Area,$K88,VH$26)</f>
        <v>-</v>
      </c>
      <c r="VI88" s="5" t="str" cm="1">
        <f t="array" aca="1" ref="VI88" ca="1">INDEX(i.LMU_Area,$K88,VI$26)</f>
        <v>-</v>
      </c>
      <c r="VJ88" s="5" t="str" cm="1">
        <f t="array" aca="1" ref="VJ88" ca="1">INDEX(i.LMU_Area,$K88,VJ$26)</f>
        <v>-</v>
      </c>
      <c r="VK88" s="5" t="str" cm="1">
        <f t="array" aca="1" ref="VK88" ca="1">INDEX(i.LMU_Area,$K88,VK$26)</f>
        <v>-</v>
      </c>
      <c r="VL88" s="5" t="str" cm="1">
        <f t="array" aca="1" ref="VL88" ca="1">INDEX(i.LMU_Area,$K88,VL$26)</f>
        <v>-</v>
      </c>
      <c r="VM88" s="5" t="str" cm="1">
        <f t="array" aca="1" ref="VM88" ca="1">INDEX(i.LMU_Area,$K88,VM$26)</f>
        <v>-</v>
      </c>
      <c r="VN88" s="5" t="str" cm="1">
        <f t="array" aca="1" ref="VN88" ca="1">INDEX(i.LMU_Area,$K88,VN$26)</f>
        <v>-</v>
      </c>
      <c r="VO88" s="5" t="str" cm="1">
        <f t="array" aca="1" ref="VO88" ca="1">INDEX(i.LMU_Area,$K88,VO$26)</f>
        <v>-</v>
      </c>
      <c r="VP88" s="5" t="str" cm="1">
        <f t="array" aca="1" ref="VP88" ca="1">INDEX(i.LMU_Area,$K88,VP$26)</f>
        <v>-</v>
      </c>
      <c r="VQ88" s="5" t="str" cm="1">
        <f t="array" aca="1" ref="VQ88" ca="1">INDEX(i.LMU_Area,$K88,VQ$26)</f>
        <v>-</v>
      </c>
      <c r="VR88" s="5" t="str" cm="1">
        <f t="array" aca="1" ref="VR88" ca="1">INDEX(i.LMU_Area,$K88,VR$26)</f>
        <v>-</v>
      </c>
      <c r="VS88" s="5" t="str" cm="1">
        <f t="array" aca="1" ref="VS88" ca="1">INDEX(i.LMU_Area,$K88,VS$26)</f>
        <v>-</v>
      </c>
      <c r="VT88" s="5" t="str" cm="1">
        <f t="array" aca="1" ref="VT88" ca="1">INDEX(i.LMU_Area,$K88,VT$26)</f>
        <v>-</v>
      </c>
      <c r="VU88" s="5" t="str" cm="1">
        <f t="array" aca="1" ref="VU88" ca="1">INDEX(i.LMU_Area,$K88,VU$26)</f>
        <v>-</v>
      </c>
      <c r="VV88" s="5" t="str" cm="1">
        <f t="array" aca="1" ref="VV88" ca="1">INDEX(i.LMU_Area,$K88,VV$26)</f>
        <v>-</v>
      </c>
      <c r="VW88" s="5" t="str" cm="1">
        <f t="array" aca="1" ref="VW88" ca="1">INDEX(i.LMU_Area,$K88,VW$26)</f>
        <v>-</v>
      </c>
      <c r="VX88" s="5" t="str" cm="1">
        <f t="array" aca="1" ref="VX88" ca="1">INDEX(i.LMU_Area,$K88,VX$26)</f>
        <v>-</v>
      </c>
      <c r="VY88" s="5" t="str" cm="1">
        <f t="array" aca="1" ref="VY88" ca="1">INDEX(i.LMU_Area,$K88,VY$26)</f>
        <v>-</v>
      </c>
      <c r="VZ88" s="5" t="str" cm="1">
        <f t="array" aca="1" ref="VZ88" ca="1">INDEX(i.LMU_Area,$K88,VZ$26)</f>
        <v>-</v>
      </c>
      <c r="WA88" s="5" t="str" cm="1">
        <f t="array" aca="1" ref="WA88" ca="1">INDEX(i.LMU_Area,$K88,WA$26)</f>
        <v>-</v>
      </c>
      <c r="WB88" s="5" t="str" cm="1">
        <f t="array" aca="1" ref="WB88" ca="1">INDEX(i.LMU_Area,$K88,WB$26)</f>
        <v>-</v>
      </c>
      <c r="WC88" s="5" t="str" cm="1">
        <f t="array" aca="1" ref="WC88" ca="1">INDEX(i.LMU_Area,$K88,WC$26)</f>
        <v>-</v>
      </c>
      <c r="WD88" s="5" t="str" cm="1">
        <f t="array" aca="1" ref="WD88" ca="1">INDEX(i.LMU_Area,$K88,WD$26)</f>
        <v>-</v>
      </c>
      <c r="WE88" s="5" t="str" cm="1">
        <f t="array" aca="1" ref="WE88" ca="1">INDEX(i.LMU_Area,$K88,WE$26)</f>
        <v>-</v>
      </c>
      <c r="WF88" s="5" t="str" cm="1">
        <f t="array" aca="1" ref="WF88" ca="1">INDEX(i.LMU_Area,$K88,WF$26)</f>
        <v>-</v>
      </c>
      <c r="WG88" s="5" t="str" cm="1">
        <f t="array" aca="1" ref="WG88" ca="1">INDEX(i.LMU_Area,$K88,WG$26)</f>
        <v>-</v>
      </c>
      <c r="WH88" s="5" t="str" cm="1">
        <f t="array" aca="1" ref="WH88" ca="1">INDEX(i.LMU_Area,$K88,WH$26)</f>
        <v>-</v>
      </c>
      <c r="WI88" s="5" t="str" cm="1">
        <f t="array" aca="1" ref="WI88" ca="1">INDEX(i.LMU_Area,$K88,WI$26)</f>
        <v>-</v>
      </c>
      <c r="WJ88" s="5" t="str" cm="1">
        <f t="array" aca="1" ref="WJ88" ca="1">INDEX(i.LMU_Area,$K88,WJ$26)</f>
        <v>-</v>
      </c>
      <c r="WK88" s="5" t="str" cm="1">
        <f t="array" aca="1" ref="WK88" ca="1">INDEX(i.LMU_Area,$K88,WK$26)</f>
        <v>-</v>
      </c>
      <c r="WL88" s="5" t="str" cm="1">
        <f t="array" aca="1" ref="WL88" ca="1">INDEX(i.LMU_Area,$K88,WL$26)</f>
        <v>-</v>
      </c>
      <c r="WM88" s="5" t="str" cm="1">
        <f t="array" aca="1" ref="WM88" ca="1">INDEX(i.LMU_Area,$K88,WM$26)</f>
        <v>-</v>
      </c>
      <c r="WN88" s="5" t="str" cm="1">
        <f t="array" aca="1" ref="WN88" ca="1">INDEX(i.LMU_Area,$K88,WN$26)</f>
        <v>-</v>
      </c>
      <c r="WO88" s="5" t="str" cm="1">
        <f t="array" aca="1" ref="WO88" ca="1">INDEX(i.LMU_Area,$K88,WO$26)</f>
        <v>-</v>
      </c>
      <c r="WP88" s="5" t="str" cm="1">
        <f t="array" aca="1" ref="WP88" ca="1">INDEX(i.LMU_Area,$K88,WP$26)</f>
        <v>-</v>
      </c>
      <c r="WQ88" s="5" t="str" cm="1">
        <f t="array" aca="1" ref="WQ88" ca="1">INDEX(i.LMU_Area,$K88,WQ$26)</f>
        <v>-</v>
      </c>
      <c r="WR88" s="5" t="str" cm="1">
        <f t="array" aca="1" ref="WR88" ca="1">INDEX(i.LMU_Area,$K88,WR$26)</f>
        <v>-</v>
      </c>
      <c r="WS88" s="5" t="str" cm="1">
        <f t="array" aca="1" ref="WS88" ca="1">INDEX(i.LMU_Area,$K88,WS$26)</f>
        <v>-</v>
      </c>
      <c r="WT88" s="5" t="str" cm="1">
        <f t="array" aca="1" ref="WT88" ca="1">INDEX(i.LMU_Area,$K88,WT$26)</f>
        <v>-</v>
      </c>
      <c r="WU88" s="5" t="str" cm="1">
        <f t="array" aca="1" ref="WU88" ca="1">INDEX(i.LMU_Area,$K88,WU$26)</f>
        <v>-</v>
      </c>
      <c r="WV88" s="5" t="str" cm="1">
        <f t="array" aca="1" ref="WV88" ca="1">INDEX(i.LMU_Area,$K88,WV$26)</f>
        <v>-</v>
      </c>
      <c r="WW88" s="5" t="str" cm="1">
        <f t="array" aca="1" ref="WW88" ca="1">INDEX(i.LMU_Area,$K88,WW$26)</f>
        <v>-</v>
      </c>
      <c r="WX88" s="5" t="str" cm="1">
        <f t="array" aca="1" ref="WX88" ca="1">INDEX(i.LMU_Area,$K88,WX$26)</f>
        <v>-</v>
      </c>
      <c r="WY88" s="5" t="str" cm="1">
        <f t="array" aca="1" ref="WY88" ca="1">INDEX(i.LMU_Area,$K88,WY$26)</f>
        <v>-</v>
      </c>
      <c r="WZ88" s="5" t="str" cm="1">
        <f t="array" aca="1" ref="WZ88" ca="1">INDEX(i.LMU_Area,$K88,WZ$26)</f>
        <v>-</v>
      </c>
      <c r="XA88" s="5" t="str" cm="1">
        <f t="array" aca="1" ref="XA88" ca="1">INDEX(i.LMU_Area,$K88,XA$26)</f>
        <v>-</v>
      </c>
      <c r="XB88" s="5" t="str" cm="1">
        <f t="array" aca="1" ref="XB88" ca="1">INDEX(i.LMU_Area,$K88,XB$26)</f>
        <v>-</v>
      </c>
      <c r="XC88" s="5" t="str" cm="1">
        <f t="array" aca="1" ref="XC88" ca="1">INDEX(i.LMU_Area,$K88,XC$26)</f>
        <v>-</v>
      </c>
      <c r="XD88" s="5" t="str" cm="1">
        <f t="array" aca="1" ref="XD88" ca="1">INDEX(i.LMU_Area,$K88,XD$26)</f>
        <v>-</v>
      </c>
      <c r="XE88" s="5" t="str" cm="1">
        <f t="array" aca="1" ref="XE88" ca="1">INDEX(i.LMU_Area,$K88,XE$26)</f>
        <v>-</v>
      </c>
      <c r="XF88" s="5" t="str" cm="1">
        <f t="array" aca="1" ref="XF88" ca="1">INDEX(i.LMU_Area,$K88,XF$26)</f>
        <v>-</v>
      </c>
      <c r="XG88" s="5" t="str" cm="1">
        <f t="array" aca="1" ref="XG88" ca="1">INDEX(i.LMU_Area,$K88,XG$26)</f>
        <v>-</v>
      </c>
      <c r="XH88" s="5" t="str" cm="1">
        <f t="array" aca="1" ref="XH88" ca="1">INDEX(i.LMU_Area,$K88,XH$26)</f>
        <v>-</v>
      </c>
      <c r="XI88" s="5" t="str" cm="1">
        <f t="array" aca="1" ref="XI88" ca="1">INDEX(i.LMU_Area,$K88,XI$26)</f>
        <v>-</v>
      </c>
      <c r="XJ88" s="5" t="str" cm="1">
        <f t="array" aca="1" ref="XJ88" ca="1">INDEX(i.LMU_Area,$K88,XJ$26)</f>
        <v>-</v>
      </c>
      <c r="XK88" s="5" t="str" cm="1">
        <f t="array" aca="1" ref="XK88" ca="1">INDEX(i.LMU_Area,$K88,XK$26)</f>
        <v>-</v>
      </c>
      <c r="XL88" s="5" t="str" cm="1">
        <f t="array" aca="1" ref="XL88" ca="1">INDEX(i.LMU_Area,$K88,XL$26)</f>
        <v>-</v>
      </c>
      <c r="XM88" s="5" t="str" cm="1">
        <f t="array" aca="1" ref="XM88" ca="1">INDEX(i.LMU_Area,$K88,XM$26)</f>
        <v>-</v>
      </c>
      <c r="XN88" s="5" t="str" cm="1">
        <f t="array" aca="1" ref="XN88" ca="1">INDEX(i.LMU_Area,$K88,XN$26)</f>
        <v>-</v>
      </c>
      <c r="XO88" s="5" t="str" cm="1">
        <f t="array" aca="1" ref="XO88" ca="1">INDEX(i.LMU_Area,$K88,XO$26)</f>
        <v>-</v>
      </c>
      <c r="XP88" s="5" t="str" cm="1">
        <f t="array" aca="1" ref="XP88" ca="1">INDEX(i.LMU_Area,$K88,XP$26)</f>
        <v>-</v>
      </c>
      <c r="XQ88" s="5" t="str" cm="1">
        <f t="array" aca="1" ref="XQ88" ca="1">INDEX(i.LMU_Area,$K88,XQ$26)</f>
        <v>-</v>
      </c>
      <c r="XR88" s="5" t="str" cm="1">
        <f t="array" aca="1" ref="XR88" ca="1">INDEX(i.LMU_Area,$K88,XR$26)</f>
        <v>-</v>
      </c>
      <c r="XS88" s="5" t="str" cm="1">
        <f t="array" aca="1" ref="XS88" ca="1">INDEX(i.LMU_Area,$K88,XS$26)</f>
        <v>-</v>
      </c>
      <c r="XT88" s="5" t="str" cm="1">
        <f t="array" aca="1" ref="XT88" ca="1">INDEX(i.LMU_Area,$K88,XT$26)</f>
        <v>-</v>
      </c>
      <c r="XU88" s="5" t="str" cm="1">
        <f t="array" aca="1" ref="XU88" ca="1">INDEX(i.LMU_Area,$K88,XU$26)</f>
        <v>-</v>
      </c>
      <c r="XV88" s="5" t="str" cm="1">
        <f t="array" aca="1" ref="XV88" ca="1">INDEX(i.LMU_Area,$K88,XV$26)</f>
        <v>-</v>
      </c>
      <c r="XW88" s="5" t="str" cm="1">
        <f t="array" aca="1" ref="XW88" ca="1">INDEX(i.LMU_Area,$K88,XW$26)</f>
        <v>-</v>
      </c>
      <c r="XX88" s="5" t="str" cm="1">
        <f t="array" aca="1" ref="XX88" ca="1">INDEX(i.LMU_Area,$K88,XX$26)</f>
        <v>-</v>
      </c>
      <c r="XY88" s="5" t="str" cm="1">
        <f t="array" aca="1" ref="XY88" ca="1">INDEX(i.LMU_Area,$K88,XY$26)</f>
        <v>-</v>
      </c>
      <c r="XZ88" s="5" t="str" cm="1">
        <f t="array" aca="1" ref="XZ88" ca="1">INDEX(i.LMU_Area,$K88,XZ$26)</f>
        <v>-</v>
      </c>
      <c r="YA88" s="5" t="str" cm="1">
        <f t="array" aca="1" ref="YA88" ca="1">INDEX(i.LMU_Area,$K88,YA$26)</f>
        <v>-</v>
      </c>
      <c r="YB88" s="5" t="str" cm="1">
        <f t="array" aca="1" ref="YB88" ca="1">INDEX(i.LMU_Area,$K88,YB$26)</f>
        <v>-</v>
      </c>
      <c r="YC88" s="5" t="str" cm="1">
        <f t="array" aca="1" ref="YC88" ca="1">INDEX(i.LMU_Area,$K88,YC$26)</f>
        <v>-</v>
      </c>
      <c r="YD88" s="5" t="str" cm="1">
        <f t="array" aca="1" ref="YD88" ca="1">INDEX(i.LMU_Area,$K88,YD$26)</f>
        <v>-</v>
      </c>
      <c r="YE88" s="5" t="str" cm="1">
        <f t="array" aca="1" ref="YE88" ca="1">INDEX(i.LMU_Area,$K88,YE$26)</f>
        <v>-</v>
      </c>
      <c r="YF88" s="5" t="str" cm="1">
        <f t="array" aca="1" ref="YF88" ca="1">INDEX(i.LMU_Area,$K88,YF$26)</f>
        <v>-</v>
      </c>
      <c r="YG88" s="5" t="str" cm="1">
        <f t="array" aca="1" ref="YG88" ca="1">INDEX(i.LMU_Area,$K88,YG$26)</f>
        <v>-</v>
      </c>
      <c r="YH88" s="5" t="str" cm="1">
        <f t="array" aca="1" ref="YH88" ca="1">INDEX(i.LMU_Area,$K88,YH$26)</f>
        <v>-</v>
      </c>
      <c r="YI88" s="5" t="str" cm="1">
        <f t="array" aca="1" ref="YI88" ca="1">INDEX(i.LMU_Area,$K88,YI$26)</f>
        <v>-</v>
      </c>
      <c r="YJ88" s="5" t="str" cm="1">
        <f t="array" aca="1" ref="YJ88" ca="1">INDEX(i.LMU_Area,$K88,YJ$26)</f>
        <v>-</v>
      </c>
      <c r="YK88" s="5" t="str" cm="1">
        <f t="array" aca="1" ref="YK88" ca="1">INDEX(i.LMU_Area,$K88,YK$26)</f>
        <v>-</v>
      </c>
      <c r="YL88" s="5" t="str" cm="1">
        <f t="array" aca="1" ref="YL88" ca="1">INDEX(i.LMU_Area,$K88,YL$26)</f>
        <v>-</v>
      </c>
      <c r="YM88" s="5" t="str" cm="1">
        <f t="array" aca="1" ref="YM88" ca="1">INDEX(i.LMU_Area,$K88,YM$26)</f>
        <v>-</v>
      </c>
      <c r="YN88" s="5" t="str" cm="1">
        <f t="array" aca="1" ref="YN88" ca="1">INDEX(i.LMU_Area,$K88,YN$26)</f>
        <v>-</v>
      </c>
      <c r="YO88" s="5" t="str" cm="1">
        <f t="array" aca="1" ref="YO88" ca="1">INDEX(i.LMU_Area,$K88,YO$26)</f>
        <v>-</v>
      </c>
      <c r="YP88" s="5" t="str" cm="1">
        <f t="array" aca="1" ref="YP88" ca="1">INDEX(i.LMU_Area,$K88,YP$26)</f>
        <v>-</v>
      </c>
      <c r="YQ88" s="5" t="str" cm="1">
        <f t="array" aca="1" ref="YQ88" ca="1">INDEX(i.LMU_Area,$K88,YQ$26)</f>
        <v>-</v>
      </c>
      <c r="YR88" s="5" t="str" cm="1">
        <f t="array" aca="1" ref="YR88" ca="1">INDEX(i.LMU_Area,$K88,YR$26)</f>
        <v>-</v>
      </c>
      <c r="YS88" s="5" t="str" cm="1">
        <f t="array" aca="1" ref="YS88" ca="1">INDEX(i.LMU_Area,$K88,YS$26)</f>
        <v>-</v>
      </c>
      <c r="YT88" s="5" t="str" cm="1">
        <f t="array" aca="1" ref="YT88" ca="1">INDEX(i.LMU_Area,$K88,YT$26)</f>
        <v>-</v>
      </c>
      <c r="YU88" s="5" t="str" cm="1">
        <f t="array" aca="1" ref="YU88" ca="1">INDEX(i.LMU_Area,$K88,YU$26)</f>
        <v>-</v>
      </c>
      <c r="YV88" s="5" t="str" cm="1">
        <f t="array" aca="1" ref="YV88" ca="1">INDEX(i.LMU_Area,$K88,YV$26)</f>
        <v>-</v>
      </c>
      <c r="YW88" s="5" t="str" cm="1">
        <f t="array" aca="1" ref="YW88" ca="1">INDEX(i.LMU_Area,$K88,YW$26)</f>
        <v>-</v>
      </c>
      <c r="YX88" s="5" t="str" cm="1">
        <f t="array" aca="1" ref="YX88" ca="1">INDEX(i.LMU_Area,$K88,YX$26)</f>
        <v>-</v>
      </c>
      <c r="YY88" s="5" t="str" cm="1">
        <f t="array" aca="1" ref="YY88" ca="1">INDEX(i.LMU_Area,$K88,YY$26)</f>
        <v>-</v>
      </c>
      <c r="YZ88" s="5" t="str" cm="1">
        <f t="array" aca="1" ref="YZ88" ca="1">INDEX(i.LMU_Area,$K88,YZ$26)</f>
        <v>-</v>
      </c>
      <c r="ZA88" s="5" t="str" cm="1">
        <f t="array" aca="1" ref="ZA88" ca="1">INDEX(i.LMU_Area,$K88,ZA$26)</f>
        <v>-</v>
      </c>
      <c r="ZB88" s="5" t="str" cm="1">
        <f t="array" aca="1" ref="ZB88" ca="1">INDEX(i.LMU_Area,$K88,ZB$26)</f>
        <v>-</v>
      </c>
      <c r="ZC88" s="5" t="str" cm="1">
        <f t="array" aca="1" ref="ZC88" ca="1">INDEX(i.LMU_Area,$K88,ZC$26)</f>
        <v>-</v>
      </c>
      <c r="ZD88" s="5" t="str" cm="1">
        <f t="array" aca="1" ref="ZD88" ca="1">INDEX(i.LMU_Area,$K88,ZD$26)</f>
        <v>-</v>
      </c>
      <c r="ZE88" s="5" t="str" cm="1">
        <f t="array" aca="1" ref="ZE88" ca="1">INDEX(i.LMU_Area,$K88,ZE$26)</f>
        <v>-</v>
      </c>
      <c r="ZF88" s="5" t="str" cm="1">
        <f t="array" aca="1" ref="ZF88" ca="1">INDEX(i.LMU_Area,$K88,ZF$26)</f>
        <v>-</v>
      </c>
      <c r="ZG88" s="5" t="str" cm="1">
        <f t="array" aca="1" ref="ZG88" ca="1">INDEX(i.LMU_Area,$K88,ZG$26)</f>
        <v>-</v>
      </c>
      <c r="ZH88" s="5" t="str" cm="1">
        <f t="array" aca="1" ref="ZH88" ca="1">INDEX(i.LMU_Area,$K88,ZH$26)</f>
        <v>-</v>
      </c>
      <c r="ZI88" s="5" t="str" cm="1">
        <f t="array" aca="1" ref="ZI88" ca="1">INDEX(i.LMU_Area,$K88,ZI$26)</f>
        <v>-</v>
      </c>
      <c r="ZJ88" s="5" t="str" cm="1">
        <f t="array" aca="1" ref="ZJ88" ca="1">INDEX(i.LMU_Area,$K88,ZJ$26)</f>
        <v>-</v>
      </c>
      <c r="ZK88" s="5" t="str" cm="1">
        <f t="array" aca="1" ref="ZK88" ca="1">INDEX(i.LMU_Area,$K88,ZK$26)</f>
        <v>-</v>
      </c>
      <c r="ZL88" s="5" t="str" cm="1">
        <f t="array" aca="1" ref="ZL88" ca="1">INDEX(i.LMU_Area,$K88,ZL$26)</f>
        <v>-</v>
      </c>
      <c r="ZM88" s="5" t="str" cm="1">
        <f t="array" aca="1" ref="ZM88" ca="1">INDEX(i.LMU_Area,$K88,ZM$26)</f>
        <v>-</v>
      </c>
      <c r="ZN88" s="5" t="str" cm="1">
        <f t="array" aca="1" ref="ZN88" ca="1">INDEX(i.LMU_Area,$K88,ZN$26)</f>
        <v>-</v>
      </c>
      <c r="ZO88" s="5" t="str" cm="1">
        <f t="array" aca="1" ref="ZO88" ca="1">INDEX(i.LMU_Area,$K88,ZO$26)</f>
        <v>-</v>
      </c>
      <c r="ZP88" s="5" t="str" cm="1">
        <f t="array" aca="1" ref="ZP88" ca="1">INDEX(i.LMU_Area,$K88,ZP$26)</f>
        <v>-</v>
      </c>
      <c r="ZQ88" s="5" t="str" cm="1">
        <f t="array" aca="1" ref="ZQ88" ca="1">INDEX(i.LMU_Area,$K88,ZQ$26)</f>
        <v>-</v>
      </c>
      <c r="ZR88" s="5" t="str" cm="1">
        <f t="array" aca="1" ref="ZR88" ca="1">INDEX(i.LMU_Area,$K88,ZR$26)</f>
        <v>-</v>
      </c>
      <c r="ZS88" s="5" t="str" cm="1">
        <f t="array" aca="1" ref="ZS88" ca="1">INDEX(i.LMU_Area,$K88,ZS$26)</f>
        <v>-</v>
      </c>
      <c r="ZT88" s="5" t="str" cm="1">
        <f t="array" aca="1" ref="ZT88" ca="1">INDEX(i.LMU_Area,$K88,ZT$26)</f>
        <v>-</v>
      </c>
      <c r="ZU88" s="5" t="str" cm="1">
        <f t="array" aca="1" ref="ZU88" ca="1">INDEX(i.LMU_Area,$K88,ZU$26)</f>
        <v>-</v>
      </c>
      <c r="ZV88" s="5" t="str" cm="1">
        <f t="array" aca="1" ref="ZV88" ca="1">INDEX(i.LMU_Area,$K88,ZV$26)</f>
        <v>-</v>
      </c>
      <c r="ZW88" s="5" t="str" cm="1">
        <f t="array" aca="1" ref="ZW88" ca="1">INDEX(i.LMU_Area,$K88,ZW$26)</f>
        <v>-</v>
      </c>
      <c r="ZX88" s="5" t="str" cm="1">
        <f t="array" aca="1" ref="ZX88" ca="1">INDEX(i.LMU_Area,$K88,ZX$26)</f>
        <v>-</v>
      </c>
      <c r="ZY88" s="5" t="str" cm="1">
        <f t="array" aca="1" ref="ZY88" ca="1">INDEX(i.LMU_Area,$K88,ZY$26)</f>
        <v>-</v>
      </c>
      <c r="ZZ88" s="5" t="str" cm="1">
        <f t="array" aca="1" ref="ZZ88" ca="1">INDEX(i.LMU_Area,$K88,ZZ$26)</f>
        <v>-</v>
      </c>
      <c r="AAA88" s="5" t="str" cm="1">
        <f t="array" aca="1" ref="AAA88" ca="1">INDEX(i.LMU_Area,$K88,AAA$26)</f>
        <v>-</v>
      </c>
      <c r="AAB88" s="5" t="str" cm="1">
        <f t="array" aca="1" ref="AAB88" ca="1">INDEX(i.LMU_Area,$K88,AAB$26)</f>
        <v>-</v>
      </c>
      <c r="AAC88" s="5" t="str" cm="1">
        <f t="array" aca="1" ref="AAC88" ca="1">INDEX(i.LMU_Area,$K88,AAC$26)</f>
        <v>-</v>
      </c>
      <c r="AAD88" s="5" t="str" cm="1">
        <f t="array" aca="1" ref="AAD88" ca="1">INDEX(i.LMU_Area,$K88,AAD$26)</f>
        <v>-</v>
      </c>
      <c r="AAE88" s="5" t="str" cm="1">
        <f t="array" aca="1" ref="AAE88" ca="1">INDEX(i.LMU_Area,$K88,AAE$26)</f>
        <v>-</v>
      </c>
      <c r="AAF88" s="5" t="str" cm="1">
        <f t="array" aca="1" ref="AAF88" ca="1">INDEX(i.LMU_Area,$K88,AAF$26)</f>
        <v>-</v>
      </c>
      <c r="AAG88" s="5" t="str" cm="1">
        <f t="array" aca="1" ref="AAG88" ca="1">INDEX(i.LMU_Area,$K88,AAG$26)</f>
        <v>-</v>
      </c>
      <c r="AAH88" s="5" t="str" cm="1">
        <f t="array" aca="1" ref="AAH88" ca="1">INDEX(i.LMU_Area,$K88,AAH$26)</f>
        <v>-</v>
      </c>
      <c r="AAI88" s="5" t="str" cm="1">
        <f t="array" aca="1" ref="AAI88" ca="1">INDEX(i.LMU_Area,$K88,AAI$26)</f>
        <v>-</v>
      </c>
      <c r="AAJ88" s="5" t="str" cm="1">
        <f t="array" aca="1" ref="AAJ88" ca="1">INDEX(i.LMU_Area,$K88,AAJ$26)</f>
        <v>-</v>
      </c>
      <c r="AAK88" s="5" t="str" cm="1">
        <f t="array" aca="1" ref="AAK88" ca="1">INDEX(i.LMU_Area,$K88,AAK$26)</f>
        <v>-</v>
      </c>
      <c r="AAL88" s="5" t="str" cm="1">
        <f t="array" aca="1" ref="AAL88" ca="1">INDEX(i.LMU_Area,$K88,AAL$26)</f>
        <v>-</v>
      </c>
      <c r="AAM88" s="5" t="str" cm="1">
        <f t="array" aca="1" ref="AAM88" ca="1">INDEX(i.LMU_Area,$K88,AAM$26)</f>
        <v>-</v>
      </c>
      <c r="AAN88" s="5" t="str" cm="1">
        <f t="array" aca="1" ref="AAN88" ca="1">INDEX(i.LMU_Area,$K88,AAN$26)</f>
        <v>-</v>
      </c>
      <c r="AAO88" s="5" t="str" cm="1">
        <f t="array" aca="1" ref="AAO88" ca="1">INDEX(i.LMU_Area,$K88,AAO$26)</f>
        <v>-</v>
      </c>
      <c r="AAP88" s="5" t="str" cm="1">
        <f t="array" aca="1" ref="AAP88" ca="1">INDEX(i.LMU_Area,$K88,AAP$26)</f>
        <v>-</v>
      </c>
      <c r="AAQ88" s="5" t="str" cm="1">
        <f t="array" aca="1" ref="AAQ88" ca="1">INDEX(i.LMU_Area,$K88,AAQ$26)</f>
        <v>-</v>
      </c>
      <c r="AAR88" s="5" t="str" cm="1">
        <f t="array" aca="1" ref="AAR88" ca="1">INDEX(i.LMU_Area,$K88,AAR$26)</f>
        <v>-</v>
      </c>
      <c r="AAS88" s="5" t="str" cm="1">
        <f t="array" aca="1" ref="AAS88" ca="1">INDEX(i.LMU_Area,$K88,AAS$26)</f>
        <v>-</v>
      </c>
      <c r="AAT88" s="5" t="str" cm="1">
        <f t="array" aca="1" ref="AAT88" ca="1">INDEX(i.LMU_Area,$K88,AAT$26)</f>
        <v>-</v>
      </c>
      <c r="AAU88" s="5" t="str" cm="1">
        <f t="array" aca="1" ref="AAU88" ca="1">INDEX(i.LMU_Area,$K88,AAU$26)</f>
        <v>-</v>
      </c>
      <c r="AAV88" s="5" t="str" cm="1">
        <f t="array" aca="1" ref="AAV88" ca="1">INDEX(i.LMU_Area,$K88,AAV$26)</f>
        <v>-</v>
      </c>
      <c r="AAW88" s="5" t="str" cm="1">
        <f t="array" aca="1" ref="AAW88" ca="1">INDEX(i.LMU_Area,$K88,AAW$26)</f>
        <v>-</v>
      </c>
      <c r="AAX88" s="5" t="str" cm="1">
        <f t="array" aca="1" ref="AAX88" ca="1">INDEX(i.LMU_Area,$K88,AAX$26)</f>
        <v>-</v>
      </c>
      <c r="AAY88" s="5" t="str" cm="1">
        <f t="array" aca="1" ref="AAY88" ca="1">INDEX(i.LMU_Area,$K88,AAY$26)</f>
        <v>-</v>
      </c>
      <c r="AAZ88" s="5" t="str" cm="1">
        <f t="array" aca="1" ref="AAZ88" ca="1">INDEX(i.LMU_Area,$K88,AAZ$26)</f>
        <v>-</v>
      </c>
      <c r="ABA88" s="5" t="str" cm="1">
        <f t="array" aca="1" ref="ABA88" ca="1">INDEX(i.LMU_Area,$K88,ABA$26)</f>
        <v>-</v>
      </c>
      <c r="ABB88" s="5" t="str" cm="1">
        <f t="array" aca="1" ref="ABB88" ca="1">INDEX(i.LMU_Area,$K88,ABB$26)</f>
        <v>-</v>
      </c>
      <c r="ABC88" s="5" t="str" cm="1">
        <f t="array" aca="1" ref="ABC88" ca="1">INDEX(i.LMU_Area,$K88,ABC$26)</f>
        <v>-</v>
      </c>
      <c r="ABD88" s="5" t="str" cm="1">
        <f t="array" aca="1" ref="ABD88" ca="1">INDEX(i.LMU_Area,$K88,ABD$26)</f>
        <v>-</v>
      </c>
      <c r="ABE88" s="5" t="str" cm="1">
        <f t="array" aca="1" ref="ABE88" ca="1">INDEX(i.LMU_Area,$K88,ABE$26)</f>
        <v>-</v>
      </c>
      <c r="ABF88" s="5" t="str" cm="1">
        <f t="array" aca="1" ref="ABF88" ca="1">INDEX(i.LMU_Area,$K88,ABF$26)</f>
        <v>-</v>
      </c>
      <c r="ABG88" s="5" t="str" cm="1">
        <f t="array" aca="1" ref="ABG88" ca="1">INDEX(i.LMU_Area,$K88,ABG$26)</f>
        <v>-</v>
      </c>
      <c r="ABH88" s="5" t="str" cm="1">
        <f t="array" aca="1" ref="ABH88" ca="1">INDEX(i.LMU_Area,$K88,ABH$26)</f>
        <v>-</v>
      </c>
      <c r="ABI88" s="5" t="str" cm="1">
        <f t="array" aca="1" ref="ABI88" ca="1">INDEX(i.LMU_Area,$K88,ABI$26)</f>
        <v>-</v>
      </c>
      <c r="ABJ88" s="5" t="str" cm="1">
        <f t="array" aca="1" ref="ABJ88" ca="1">INDEX(i.LMU_Area,$K88,ABJ$26)</f>
        <v>-</v>
      </c>
      <c r="ABK88" s="5" t="str" cm="1">
        <f t="array" aca="1" ref="ABK88" ca="1">INDEX(i.LMU_Area,$K88,ABK$26)</f>
        <v>-</v>
      </c>
      <c r="ABL88" s="5" t="str" cm="1">
        <f t="array" aca="1" ref="ABL88" ca="1">INDEX(i.LMU_Area,$K88,ABL$26)</f>
        <v>-</v>
      </c>
      <c r="ABM88" s="5" t="str" cm="1">
        <f t="array" aca="1" ref="ABM88" ca="1">INDEX(i.LMU_Area,$K88,ABM$26)</f>
        <v>-</v>
      </c>
      <c r="ABN88" s="5" t="str" cm="1">
        <f t="array" aca="1" ref="ABN88" ca="1">INDEX(i.LMU_Area,$K88,ABN$26)</f>
        <v>-</v>
      </c>
      <c r="ABO88" s="5" t="str" cm="1">
        <f t="array" aca="1" ref="ABO88" ca="1">INDEX(i.LMU_Area,$K88,ABO$26)</f>
        <v>-</v>
      </c>
      <c r="ABP88" s="5" t="str" cm="1">
        <f t="array" aca="1" ref="ABP88" ca="1">INDEX(i.LMU_Area,$K88,ABP$26)</f>
        <v>-</v>
      </c>
      <c r="ABQ88" s="5" t="str" cm="1">
        <f t="array" aca="1" ref="ABQ88" ca="1">INDEX(i.LMU_Area,$K88,ABQ$26)</f>
        <v>-</v>
      </c>
      <c r="ABR88" s="5" t="str" cm="1">
        <f t="array" aca="1" ref="ABR88" ca="1">INDEX(i.LMU_Area,$K88,ABR$26)</f>
        <v>-</v>
      </c>
      <c r="ABS88" s="5" t="str" cm="1">
        <f t="array" aca="1" ref="ABS88" ca="1">INDEX(i.LMU_Area,$K88,ABS$26)</f>
        <v>-</v>
      </c>
      <c r="ABT88" s="5" t="str" cm="1">
        <f t="array" aca="1" ref="ABT88" ca="1">INDEX(i.LMU_Area,$K88,ABT$26)</f>
        <v>-</v>
      </c>
      <c r="ABU88" s="5" t="str" cm="1">
        <f t="array" aca="1" ref="ABU88" ca="1">INDEX(i.LMU_Area,$K88,ABU$26)</f>
        <v>-</v>
      </c>
      <c r="ABV88" s="5" t="str" cm="1">
        <f t="array" aca="1" ref="ABV88" ca="1">INDEX(i.LMU_Area,$K88,ABV$26)</f>
        <v>-</v>
      </c>
      <c r="ABW88" s="5" t="str" cm="1">
        <f t="array" aca="1" ref="ABW88" ca="1">INDEX(i.LMU_Area,$K88,ABW$26)</f>
        <v>-</v>
      </c>
      <c r="ABX88" s="5" t="str" cm="1">
        <f t="array" aca="1" ref="ABX88" ca="1">INDEX(i.LMU_Area,$K88,ABX$26)</f>
        <v>-</v>
      </c>
      <c r="ABY88" s="5" t="str" cm="1">
        <f t="array" aca="1" ref="ABY88" ca="1">INDEX(i.LMU_Area,$K88,ABY$26)</f>
        <v>-</v>
      </c>
      <c r="ABZ88" s="5" t="str" cm="1">
        <f t="array" aca="1" ref="ABZ88" ca="1">INDEX(i.LMU_Area,$K88,ABZ$26)</f>
        <v>-</v>
      </c>
      <c r="ACA88" s="5" t="str" cm="1">
        <f t="array" aca="1" ref="ACA88" ca="1">INDEX(i.LMU_Area,$K88,ACA$26)</f>
        <v>-</v>
      </c>
      <c r="ACB88" s="5" t="str" cm="1">
        <f t="array" aca="1" ref="ACB88" ca="1">INDEX(i.LMU_Area,$K88,ACB$26)</f>
        <v>-</v>
      </c>
      <c r="ACC88" s="5" t="str" cm="1">
        <f t="array" aca="1" ref="ACC88" ca="1">INDEX(i.LMU_Area,$K88,ACC$26)</f>
        <v>-</v>
      </c>
      <c r="ACD88" s="5" t="str" cm="1">
        <f t="array" aca="1" ref="ACD88" ca="1">INDEX(i.LMU_Area,$K88,ACD$26)</f>
        <v>-</v>
      </c>
      <c r="ACE88" s="5" t="str" cm="1">
        <f t="array" aca="1" ref="ACE88" ca="1">INDEX(i.LMU_Area,$K88,ACE$26)</f>
        <v>-</v>
      </c>
      <c r="ACF88" s="5" t="str" cm="1">
        <f t="array" aca="1" ref="ACF88" ca="1">INDEX(i.LMU_Area,$K88,ACF$26)</f>
        <v>-</v>
      </c>
      <c r="ACG88" s="5" t="str" cm="1">
        <f t="array" aca="1" ref="ACG88" ca="1">INDEX(i.LMU_Area,$K88,ACG$26)</f>
        <v>-</v>
      </c>
      <c r="ACH88" s="5" t="str" cm="1">
        <f t="array" aca="1" ref="ACH88" ca="1">INDEX(i.LMU_Area,$K88,ACH$26)</f>
        <v>-</v>
      </c>
      <c r="ACI88" s="5" t="str" cm="1">
        <f t="array" aca="1" ref="ACI88" ca="1">INDEX(i.LMU_Area,$K88,ACI$26)</f>
        <v>-</v>
      </c>
      <c r="ACJ88" s="5" t="str" cm="1">
        <f t="array" aca="1" ref="ACJ88" ca="1">INDEX(i.LMU_Area,$K88,ACJ$26)</f>
        <v>-</v>
      </c>
      <c r="ACK88" s="5" t="str" cm="1">
        <f t="array" aca="1" ref="ACK88" ca="1">INDEX(i.LMU_Area,$K88,ACK$26)</f>
        <v>-</v>
      </c>
      <c r="ACL88" s="5" t="str" cm="1">
        <f t="array" aca="1" ref="ACL88" ca="1">INDEX(i.LMU_Area,$K88,ACL$26)</f>
        <v>-</v>
      </c>
      <c r="ACM88" s="5" t="str" cm="1">
        <f t="array" aca="1" ref="ACM88" ca="1">INDEX(i.LMU_Area,$K88,ACM$26)</f>
        <v>-</v>
      </c>
      <c r="ACN88" s="5" t="str" cm="1">
        <f t="array" aca="1" ref="ACN88" ca="1">INDEX(i.LMU_Area,$K88,ACN$26)</f>
        <v>-</v>
      </c>
      <c r="ACO88" s="5" t="str" cm="1">
        <f t="array" aca="1" ref="ACO88" ca="1">INDEX(i.LMU_Area,$K88,ACO$26)</f>
        <v>-</v>
      </c>
      <c r="ACP88" s="5" t="str" cm="1">
        <f t="array" aca="1" ref="ACP88" ca="1">INDEX(i.LMU_Area,$K88,ACP$26)</f>
        <v>-</v>
      </c>
      <c r="ACQ88" s="5" t="str" cm="1">
        <f t="array" aca="1" ref="ACQ88" ca="1">INDEX(i.LMU_Area,$K88,ACQ$26)</f>
        <v>-</v>
      </c>
      <c r="ACR88" s="5" t="str" cm="1">
        <f t="array" aca="1" ref="ACR88" ca="1">INDEX(i.LMU_Area,$K88,ACR$26)</f>
        <v>-</v>
      </c>
      <c r="ACS88" s="5" t="str" cm="1">
        <f t="array" aca="1" ref="ACS88" ca="1">INDEX(i.LMU_Area,$K88,ACS$26)</f>
        <v>-</v>
      </c>
      <c r="ACT88" s="5" t="str" cm="1">
        <f t="array" aca="1" ref="ACT88" ca="1">INDEX(i.LMU_Area,$K88,ACT$26)</f>
        <v>-</v>
      </c>
      <c r="ACU88" s="5" t="str" cm="1">
        <f t="array" aca="1" ref="ACU88" ca="1">INDEX(i.LMU_Area,$K88,ACU$26)</f>
        <v>-</v>
      </c>
      <c r="ACV88" s="5" t="str" cm="1">
        <f t="array" aca="1" ref="ACV88" ca="1">INDEX(i.LMU_Area,$K88,ACV$26)</f>
        <v>-</v>
      </c>
      <c r="ACW88" s="5" t="str" cm="1">
        <f t="array" aca="1" ref="ACW88" ca="1">INDEX(i.LMU_Area,$K88,ACW$26)</f>
        <v>-</v>
      </c>
      <c r="ACX88" s="5" t="str" cm="1">
        <f t="array" aca="1" ref="ACX88" ca="1">INDEX(i.LMU_Area,$K88,ACX$26)</f>
        <v>-</v>
      </c>
      <c r="ACY88" s="5" t="str" cm="1">
        <f t="array" aca="1" ref="ACY88" ca="1">INDEX(i.LMU_Area,$K88,ACY$26)</f>
        <v>-</v>
      </c>
      <c r="ACZ88" s="5" t="str" cm="1">
        <f t="array" aca="1" ref="ACZ88" ca="1">INDEX(i.LMU_Area,$K88,ACZ$26)</f>
        <v>-</v>
      </c>
      <c r="ADA88" s="5" t="str" cm="1">
        <f t="array" aca="1" ref="ADA88" ca="1">INDEX(i.LMU_Area,$K88,ADA$26)</f>
        <v>-</v>
      </c>
      <c r="ADB88" s="5" t="str" cm="1">
        <f t="array" aca="1" ref="ADB88" ca="1">INDEX(i.LMU_Area,$K88,ADB$26)</f>
        <v>-</v>
      </c>
      <c r="ADC88" s="5" t="str" cm="1">
        <f t="array" aca="1" ref="ADC88" ca="1">INDEX(i.LMU_Area,$K88,ADC$26)</f>
        <v>-</v>
      </c>
      <c r="ADD88" s="5" t="str" cm="1">
        <f t="array" aca="1" ref="ADD88" ca="1">INDEX(i.LMU_Area,$K88,ADD$26)</f>
        <v>-</v>
      </c>
      <c r="ADE88" s="5" t="str" cm="1">
        <f t="array" aca="1" ref="ADE88" ca="1">INDEX(i.LMU_Area,$K88,ADE$26)</f>
        <v>-</v>
      </c>
      <c r="ADF88" s="5" t="str" cm="1">
        <f t="array" aca="1" ref="ADF88" ca="1">INDEX(i.LMU_Area,$K88,ADF$26)</f>
        <v>-</v>
      </c>
      <c r="ADG88" s="5" t="str" cm="1">
        <f t="array" aca="1" ref="ADG88" ca="1">INDEX(i.LMU_Area,$K88,ADG$26)</f>
        <v>-</v>
      </c>
      <c r="ADH88" s="5" t="str" cm="1">
        <f t="array" aca="1" ref="ADH88" ca="1">INDEX(i.LMU_Area,$K88,ADH$26)</f>
        <v>-</v>
      </c>
      <c r="ADI88" s="5" t="str" cm="1">
        <f t="array" aca="1" ref="ADI88" ca="1">INDEX(i.LMU_Area,$K88,ADI$26)</f>
        <v>-</v>
      </c>
      <c r="ADJ88" s="5" t="str" cm="1">
        <f t="array" aca="1" ref="ADJ88" ca="1">INDEX(i.LMU_Area,$K88,ADJ$26)</f>
        <v>-</v>
      </c>
      <c r="ADK88" s="5" t="str" cm="1">
        <f t="array" aca="1" ref="ADK88" ca="1">INDEX(i.LMU_Area,$K88,ADK$26)</f>
        <v>-</v>
      </c>
      <c r="ADL88" s="5" t="str" cm="1">
        <f t="array" aca="1" ref="ADL88" ca="1">INDEX(i.LMU_Area,$K88,ADL$26)</f>
        <v>-</v>
      </c>
      <c r="ADM88" s="5" t="str" cm="1">
        <f t="array" aca="1" ref="ADM88" ca="1">INDEX(i.LMU_Area,$K88,ADM$26)</f>
        <v>-</v>
      </c>
      <c r="ADN88" s="5" t="str" cm="1">
        <f t="array" aca="1" ref="ADN88" ca="1">INDEX(i.LMU_Area,$K88,ADN$26)</f>
        <v>-</v>
      </c>
      <c r="ADO88" s="5" t="str" cm="1">
        <f t="array" aca="1" ref="ADO88" ca="1">INDEX(i.LMU_Area,$K88,ADO$26)</f>
        <v>-</v>
      </c>
      <c r="ADP88" s="5" t="str" cm="1">
        <f t="array" aca="1" ref="ADP88" ca="1">INDEX(i.LMU_Area,$K88,ADP$26)</f>
        <v>-</v>
      </c>
      <c r="ADQ88" s="5" t="str" cm="1">
        <f t="array" aca="1" ref="ADQ88" ca="1">INDEX(i.LMU_Area,$K88,ADQ$26)</f>
        <v>-</v>
      </c>
      <c r="ADR88" s="5" t="str" cm="1">
        <f t="array" aca="1" ref="ADR88" ca="1">INDEX(i.LMU_Area,$K88,ADR$26)</f>
        <v>-</v>
      </c>
      <c r="ADS88" s="5" t="str" cm="1">
        <f t="array" aca="1" ref="ADS88" ca="1">INDEX(i.LMU_Area,$K88,ADS$26)</f>
        <v>-</v>
      </c>
      <c r="ADT88" s="5" t="str" cm="1">
        <f t="array" aca="1" ref="ADT88" ca="1">INDEX(i.LMU_Area,$K88,ADT$26)</f>
        <v>-</v>
      </c>
      <c r="ADU88" s="5" t="str" cm="1">
        <f t="array" aca="1" ref="ADU88" ca="1">INDEX(i.LMU_Area,$K88,ADU$26)</f>
        <v>-</v>
      </c>
      <c r="ADV88" s="5" t="str" cm="1">
        <f t="array" aca="1" ref="ADV88" ca="1">INDEX(i.LMU_Area,$K88,ADV$26)</f>
        <v>-</v>
      </c>
      <c r="ADW88" s="5" t="str" cm="1">
        <f t="array" aca="1" ref="ADW88" ca="1">INDEX(i.LMU_Area,$K88,ADW$26)</f>
        <v>-</v>
      </c>
      <c r="ADX88" s="5" t="str" cm="1">
        <f t="array" aca="1" ref="ADX88" ca="1">INDEX(i.LMU_Area,$K88,ADX$26)</f>
        <v>-</v>
      </c>
      <c r="ADY88" s="5" t="str" cm="1">
        <f t="array" aca="1" ref="ADY88" ca="1">INDEX(i.LMU_Area,$K88,ADY$26)</f>
        <v>-</v>
      </c>
      <c r="ADZ88" s="5" t="str" cm="1">
        <f t="array" aca="1" ref="ADZ88" ca="1">INDEX(i.LMU_Area,$K88,ADZ$26)</f>
        <v>-</v>
      </c>
      <c r="AEA88" s="5" t="str" cm="1">
        <f t="array" aca="1" ref="AEA88" ca="1">INDEX(i.LMU_Area,$K88,AEA$26)</f>
        <v>-</v>
      </c>
      <c r="AEB88" s="5" t="str" cm="1">
        <f t="array" aca="1" ref="AEB88" ca="1">INDEX(i.LMU_Area,$K88,AEB$26)</f>
        <v>-</v>
      </c>
      <c r="AEC88" s="5" t="str" cm="1">
        <f t="array" aca="1" ref="AEC88" ca="1">INDEX(i.LMU_Area,$K88,AEC$26)</f>
        <v>-</v>
      </c>
      <c r="AED88" s="5" t="str" cm="1">
        <f t="array" aca="1" ref="AED88" ca="1">INDEX(i.LMU_Area,$K88,AED$26)</f>
        <v>-</v>
      </c>
      <c r="AEE88" s="5" t="str" cm="1">
        <f t="array" aca="1" ref="AEE88" ca="1">INDEX(i.LMU_Area,$K88,AEE$26)</f>
        <v>-</v>
      </c>
      <c r="AEF88" s="5" t="str" cm="1">
        <f t="array" aca="1" ref="AEF88" ca="1">INDEX(i.LMU_Area,$K88,AEF$26)</f>
        <v>-</v>
      </c>
      <c r="AEG88" s="5" t="str" cm="1">
        <f t="array" aca="1" ref="AEG88" ca="1">INDEX(i.LMU_Area,$K88,AEG$26)</f>
        <v>-</v>
      </c>
      <c r="AEH88" s="5" t="str" cm="1">
        <f t="array" aca="1" ref="AEH88" ca="1">INDEX(i.LMU_Area,$K88,AEH$26)</f>
        <v>-</v>
      </c>
      <c r="AEI88" s="5" t="str" cm="1">
        <f t="array" aca="1" ref="AEI88" ca="1">INDEX(i.LMU_Area,$K88,AEI$26)</f>
        <v>-</v>
      </c>
      <c r="AEJ88" s="5" t="str" cm="1">
        <f t="array" aca="1" ref="AEJ88" ca="1">INDEX(i.LMU_Area,$K88,AEJ$26)</f>
        <v>-</v>
      </c>
      <c r="AEK88" s="5" t="str" cm="1">
        <f t="array" aca="1" ref="AEK88" ca="1">INDEX(i.LMU_Area,$K88,AEK$26)</f>
        <v>-</v>
      </c>
      <c r="AEL88" s="5" t="str" cm="1">
        <f t="array" aca="1" ref="AEL88" ca="1">INDEX(i.LMU_Area,$K88,AEL$26)</f>
        <v>-</v>
      </c>
      <c r="AEM88" s="5" t="str" cm="1">
        <f t="array" aca="1" ref="AEM88" ca="1">INDEX(i.LMU_Area,$K88,AEM$26)</f>
        <v>-</v>
      </c>
      <c r="AEN88" s="5" t="str" cm="1">
        <f t="array" aca="1" ref="AEN88" ca="1">INDEX(i.LMU_Area,$K88,AEN$26)</f>
        <v>-</v>
      </c>
      <c r="AEO88" s="5" t="str" cm="1">
        <f t="array" aca="1" ref="AEO88" ca="1">INDEX(i.LMU_Area,$K88,AEO$26)</f>
        <v>-</v>
      </c>
      <c r="AEP88" s="5" t="str" cm="1">
        <f t="array" aca="1" ref="AEP88" ca="1">INDEX(i.LMU_Area,$K88,AEP$26)</f>
        <v>-</v>
      </c>
      <c r="AEQ88" s="5" t="str" cm="1">
        <f t="array" aca="1" ref="AEQ88" ca="1">INDEX(i.LMU_Area,$K88,AEQ$26)</f>
        <v>-</v>
      </c>
      <c r="AER88" s="5" t="str" cm="1">
        <f t="array" aca="1" ref="AER88" ca="1">INDEX(i.LMU_Area,$K88,AER$26)</f>
        <v>-</v>
      </c>
      <c r="AES88" s="5" t="str" cm="1">
        <f t="array" aca="1" ref="AES88" ca="1">INDEX(i.LMU_Area,$K88,AES$26)</f>
        <v>-</v>
      </c>
      <c r="AET88" s="5" t="str" cm="1">
        <f t="array" aca="1" ref="AET88" ca="1">INDEX(i.LMU_Area,$K88,AET$26)</f>
        <v>-</v>
      </c>
      <c r="AEU88" s="5" t="str" cm="1">
        <f t="array" aca="1" ref="AEU88" ca="1">INDEX(i.LMU_Area,$K88,AEU$26)</f>
        <v>-</v>
      </c>
      <c r="AEV88" s="5" t="str" cm="1">
        <f t="array" aca="1" ref="AEV88" ca="1">INDEX(i.LMU_Area,$K88,AEV$26)</f>
        <v>-</v>
      </c>
      <c r="AEW88" s="5" t="str" cm="1">
        <f t="array" aca="1" ref="AEW88" ca="1">INDEX(i.LMU_Area,$K88,AEW$26)</f>
        <v>-</v>
      </c>
      <c r="AEX88" s="5" t="str" cm="1">
        <f t="array" aca="1" ref="AEX88" ca="1">INDEX(i.LMU_Area,$K88,AEX$26)</f>
        <v>-</v>
      </c>
      <c r="AEY88" s="5" t="str" cm="1">
        <f t="array" aca="1" ref="AEY88" ca="1">INDEX(i.LMU_Area,$K88,AEY$26)</f>
        <v>-</v>
      </c>
      <c r="AEZ88" s="5" t="str" cm="1">
        <f t="array" aca="1" ref="AEZ88" ca="1">INDEX(i.LMU_Area,$K88,AEZ$26)</f>
        <v>-</v>
      </c>
      <c r="AFA88" s="5" t="str" cm="1">
        <f t="array" aca="1" ref="AFA88" ca="1">INDEX(i.LMU_Area,$K88,AFA$26)</f>
        <v>-</v>
      </c>
      <c r="AFB88" s="5" t="str" cm="1">
        <f t="array" aca="1" ref="AFB88" ca="1">INDEX(i.LMU_Area,$K88,AFB$26)</f>
        <v>-</v>
      </c>
      <c r="AFC88" s="5" t="str" cm="1">
        <f t="array" aca="1" ref="AFC88" ca="1">INDEX(i.LMU_Area,$K88,AFC$26)</f>
        <v>-</v>
      </c>
      <c r="AFD88" s="5" t="str" cm="1">
        <f t="array" aca="1" ref="AFD88" ca="1">INDEX(i.LMU_Area,$K88,AFD$26)</f>
        <v>-</v>
      </c>
      <c r="AFE88" s="5" t="str" cm="1">
        <f t="array" aca="1" ref="AFE88" ca="1">INDEX(i.LMU_Area,$K88,AFE$26)</f>
        <v>-</v>
      </c>
      <c r="AFF88" s="5" t="str" cm="1">
        <f t="array" aca="1" ref="AFF88" ca="1">INDEX(i.LMU_Area,$K88,AFF$26)</f>
        <v>-</v>
      </c>
      <c r="AFG88" s="5" t="str" cm="1">
        <f t="array" aca="1" ref="AFG88" ca="1">INDEX(i.LMU_Area,$K88,AFG$26)</f>
        <v>-</v>
      </c>
      <c r="AFH88" s="5" t="str" cm="1">
        <f t="array" aca="1" ref="AFH88" ca="1">INDEX(i.LMU_Area,$K88,AFH$26)</f>
        <v>-</v>
      </c>
      <c r="AFI88" s="5" t="str" cm="1">
        <f t="array" aca="1" ref="AFI88" ca="1">INDEX(i.LMU_Area,$K88,AFI$26)</f>
        <v>-</v>
      </c>
      <c r="AFJ88" s="5" t="str" cm="1">
        <f t="array" aca="1" ref="AFJ88" ca="1">INDEX(i.LMU_Area,$K88,AFJ$26)</f>
        <v>-</v>
      </c>
      <c r="AFK88" s="5" t="str" cm="1">
        <f t="array" aca="1" ref="AFK88" ca="1">INDEX(i.LMU_Area,$K88,AFK$26)</f>
        <v>-</v>
      </c>
      <c r="AFL88" s="5" t="str" cm="1">
        <f t="array" aca="1" ref="AFL88" ca="1">INDEX(i.LMU_Area,$K88,AFL$26)</f>
        <v>-</v>
      </c>
      <c r="AFM88" s="5" t="str" cm="1">
        <f t="array" aca="1" ref="AFM88" ca="1">INDEX(i.LMU_Area,$K88,AFM$26)</f>
        <v>-</v>
      </c>
      <c r="AFN88" s="5" t="str" cm="1">
        <f t="array" aca="1" ref="AFN88" ca="1">INDEX(i.LMU_Area,$K88,AFN$26)</f>
        <v>-</v>
      </c>
      <c r="AFO88" s="5" t="str" cm="1">
        <f t="array" aca="1" ref="AFO88" ca="1">INDEX(i.LMU_Area,$K88,AFO$26)</f>
        <v>-</v>
      </c>
      <c r="AFP88" s="5" t="str" cm="1">
        <f t="array" aca="1" ref="AFP88" ca="1">INDEX(i.LMU_Area,$K88,AFP$26)</f>
        <v>-</v>
      </c>
      <c r="AFQ88" s="5" t="str" cm="1">
        <f t="array" aca="1" ref="AFQ88" ca="1">INDEX(i.LMU_Area,$K88,AFQ$26)</f>
        <v>-</v>
      </c>
      <c r="AFR88" s="5" t="str" cm="1">
        <f t="array" aca="1" ref="AFR88" ca="1">INDEX(i.LMU_Area,$K88,AFR$26)</f>
        <v>-</v>
      </c>
      <c r="AFS88" s="5" t="str" cm="1">
        <f t="array" aca="1" ref="AFS88" ca="1">INDEX(i.LMU_Area,$K88,AFS$26)</f>
        <v>-</v>
      </c>
      <c r="AFT88" s="5" t="str" cm="1">
        <f t="array" aca="1" ref="AFT88" ca="1">INDEX(i.LMU_Area,$K88,AFT$26)</f>
        <v>-</v>
      </c>
      <c r="AFU88" s="5" t="str" cm="1">
        <f t="array" aca="1" ref="AFU88" ca="1">INDEX(i.LMU_Area,$K88,AFU$26)</f>
        <v>-</v>
      </c>
      <c r="AFV88" s="5" t="str" cm="1">
        <f t="array" aca="1" ref="AFV88" ca="1">INDEX(i.LMU_Area,$K88,AFV$26)</f>
        <v>-</v>
      </c>
      <c r="AFW88" s="5" t="str" cm="1">
        <f t="array" aca="1" ref="AFW88" ca="1">INDEX(i.LMU_Area,$K88,AFW$26)</f>
        <v>-</v>
      </c>
      <c r="AFX88" s="5" t="str" cm="1">
        <f t="array" aca="1" ref="AFX88" ca="1">INDEX(i.LMU_Area,$K88,AFX$26)</f>
        <v>-</v>
      </c>
      <c r="AFY88" s="5" t="str" cm="1">
        <f t="array" aca="1" ref="AFY88" ca="1">INDEX(i.LMU_Area,$K88,AFY$26)</f>
        <v>-</v>
      </c>
      <c r="AFZ88" s="5" t="str" cm="1">
        <f t="array" aca="1" ref="AFZ88" ca="1">INDEX(i.LMU_Area,$K88,AFZ$26)</f>
        <v>-</v>
      </c>
      <c r="AGA88" s="5" t="str" cm="1">
        <f t="array" aca="1" ref="AGA88" ca="1">INDEX(i.LMU_Area,$K88,AGA$26)</f>
        <v>-</v>
      </c>
      <c r="AGB88" s="5" t="str" cm="1">
        <f t="array" aca="1" ref="AGB88" ca="1">INDEX(i.LMU_Area,$K88,AGB$26)</f>
        <v>-</v>
      </c>
      <c r="AGC88" s="5" t="str" cm="1">
        <f t="array" aca="1" ref="AGC88" ca="1">INDEX(i.LMU_Area,$K88,AGC$26)</f>
        <v>-</v>
      </c>
      <c r="AGD88" s="5" t="str" cm="1">
        <f t="array" aca="1" ref="AGD88" ca="1">INDEX(i.LMU_Area,$K88,AGD$26)</f>
        <v>-</v>
      </c>
      <c r="AGE88" s="5" t="str" cm="1">
        <f t="array" aca="1" ref="AGE88" ca="1">INDEX(i.LMU_Area,$K88,AGE$26)</f>
        <v>-</v>
      </c>
      <c r="AGF88" s="5" t="str" cm="1">
        <f t="array" aca="1" ref="AGF88" ca="1">INDEX(i.LMU_Area,$K88,AGF$26)</f>
        <v>-</v>
      </c>
      <c r="AGG88" s="5" t="str" cm="1">
        <f t="array" aca="1" ref="AGG88" ca="1">INDEX(i.LMU_Area,$K88,AGG$26)</f>
        <v>-</v>
      </c>
      <c r="AGH88" s="5" t="str" cm="1">
        <f t="array" aca="1" ref="AGH88" ca="1">INDEX(i.LMU_Area,$K88,AGH$26)</f>
        <v>-</v>
      </c>
      <c r="AGI88" s="5" t="str" cm="1">
        <f t="array" aca="1" ref="AGI88" ca="1">INDEX(i.LMU_Area,$K88,AGI$26)</f>
        <v>-</v>
      </c>
      <c r="AGJ88" s="5" t="str" cm="1">
        <f t="array" aca="1" ref="AGJ88" ca="1">INDEX(i.LMU_Area,$K88,AGJ$26)</f>
        <v>-</v>
      </c>
      <c r="AGK88" s="5" t="str" cm="1">
        <f t="array" aca="1" ref="AGK88" ca="1">INDEX(i.LMU_Area,$K88,AGK$26)</f>
        <v>-</v>
      </c>
      <c r="AGL88" s="5" t="str" cm="1">
        <f t="array" aca="1" ref="AGL88" ca="1">INDEX(i.LMU_Area,$K88,AGL$26)</f>
        <v>-</v>
      </c>
      <c r="AGM88" s="5" t="str" cm="1">
        <f t="array" aca="1" ref="AGM88" ca="1">INDEX(i.LMU_Area,$K88,AGM$26)</f>
        <v>-</v>
      </c>
      <c r="AGN88" s="5" t="str" cm="1">
        <f t="array" aca="1" ref="AGN88" ca="1">INDEX(i.LMU_Area,$K88,AGN$26)</f>
        <v>-</v>
      </c>
      <c r="AGO88" s="5" t="str" cm="1">
        <f t="array" aca="1" ref="AGO88" ca="1">INDEX(i.LMU_Area,$K88,AGO$26)</f>
        <v>-</v>
      </c>
      <c r="AGP88" s="5" t="str" cm="1">
        <f t="array" aca="1" ref="AGP88" ca="1">INDEX(i.LMU_Area,$K88,AGP$26)</f>
        <v>-</v>
      </c>
      <c r="AGQ88" s="5" t="str" cm="1">
        <f t="array" aca="1" ref="AGQ88" ca="1">INDEX(i.LMU_Area,$K88,AGQ$26)</f>
        <v>-</v>
      </c>
      <c r="AGR88" s="5" t="str" cm="1">
        <f t="array" aca="1" ref="AGR88" ca="1">INDEX(i.LMU_Area,$K88,AGR$26)</f>
        <v>-</v>
      </c>
      <c r="AGS88" s="5" t="str" cm="1">
        <f t="array" aca="1" ref="AGS88" ca="1">INDEX(i.LMU_Area,$K88,AGS$26)</f>
        <v>-</v>
      </c>
      <c r="AGT88" s="5" t="str" cm="1">
        <f t="array" aca="1" ref="AGT88" ca="1">INDEX(i.LMU_Area,$K88,AGT$26)</f>
        <v>-</v>
      </c>
      <c r="AGU88" s="5" t="str" cm="1">
        <f t="array" aca="1" ref="AGU88" ca="1">INDEX(i.LMU_Area,$K88,AGU$26)</f>
        <v>-</v>
      </c>
      <c r="AGV88" s="5" t="str" cm="1">
        <f t="array" aca="1" ref="AGV88" ca="1">INDEX(i.LMU_Area,$K88,AGV$26)</f>
        <v>-</v>
      </c>
      <c r="AGW88" s="5" t="str" cm="1">
        <f t="array" aca="1" ref="AGW88" ca="1">INDEX(i.LMU_Area,$K88,AGW$26)</f>
        <v>-</v>
      </c>
      <c r="AGX88" s="5" t="str" cm="1">
        <f t="array" aca="1" ref="AGX88" ca="1">INDEX(i.LMU_Area,$K88,AGX$26)</f>
        <v>-</v>
      </c>
      <c r="AGY88" s="5" t="str" cm="1">
        <f t="array" aca="1" ref="AGY88" ca="1">INDEX(i.LMU_Area,$K88,AGY$26)</f>
        <v>-</v>
      </c>
      <c r="AGZ88" s="5" t="str" cm="1">
        <f t="array" aca="1" ref="AGZ88" ca="1">INDEX(i.LMU_Area,$K88,AGZ$26)</f>
        <v>-</v>
      </c>
      <c r="AHA88" s="5" t="str" cm="1">
        <f t="array" aca="1" ref="AHA88" ca="1">INDEX(i.LMU_Area,$K88,AHA$26)</f>
        <v>-</v>
      </c>
      <c r="AHB88" s="5" t="str" cm="1">
        <f t="array" aca="1" ref="AHB88" ca="1">INDEX(i.LMU_Area,$K88,AHB$26)</f>
        <v>-</v>
      </c>
      <c r="AHC88" s="5" t="str" cm="1">
        <f t="array" aca="1" ref="AHC88" ca="1">INDEX(i.LMU_Area,$K88,AHC$26)</f>
        <v>-</v>
      </c>
      <c r="AHD88" s="5" t="str" cm="1">
        <f t="array" aca="1" ref="AHD88" ca="1">INDEX(i.LMU_Area,$K88,AHD$26)</f>
        <v>-</v>
      </c>
      <c r="AHE88" s="5" t="str" cm="1">
        <f t="array" aca="1" ref="AHE88" ca="1">INDEX(i.LMU_Area,$K88,AHE$26)</f>
        <v>-</v>
      </c>
      <c r="AHF88" s="5" t="str" cm="1">
        <f t="array" aca="1" ref="AHF88" ca="1">INDEX(i.LMU_Area,$K88,AHF$26)</f>
        <v>-</v>
      </c>
      <c r="AHG88" s="5" t="str" cm="1">
        <f t="array" aca="1" ref="AHG88" ca="1">INDEX(i.LMU_Area,$K88,AHG$26)</f>
        <v>-</v>
      </c>
      <c r="AHH88" s="5" t="str" cm="1">
        <f t="array" aca="1" ref="AHH88" ca="1">INDEX(i.LMU_Area,$K88,AHH$26)</f>
        <v>-</v>
      </c>
      <c r="AHI88" s="5" t="str" cm="1">
        <f t="array" aca="1" ref="AHI88" ca="1">INDEX(i.LMU_Area,$K88,AHI$26)</f>
        <v>-</v>
      </c>
      <c r="AHJ88" s="5" t="str" cm="1">
        <f t="array" aca="1" ref="AHJ88" ca="1">INDEX(i.LMU_Area,$K88,AHJ$26)</f>
        <v>-</v>
      </c>
      <c r="AHK88" s="5" t="str" cm="1">
        <f t="array" aca="1" ref="AHK88" ca="1">INDEX(i.LMU_Area,$K88,AHK$26)</f>
        <v>-</v>
      </c>
      <c r="AHL88" s="5" t="str" cm="1">
        <f t="array" aca="1" ref="AHL88" ca="1">INDEX(i.LMU_Area,$K88,AHL$26)</f>
        <v>-</v>
      </c>
      <c r="AHM88" s="5" t="str" cm="1">
        <f t="array" aca="1" ref="AHM88" ca="1">INDEX(i.LMU_Area,$K88,AHM$26)</f>
        <v>-</v>
      </c>
      <c r="AHN88" s="5" t="str" cm="1">
        <f t="array" aca="1" ref="AHN88" ca="1">INDEX(i.LMU_Area,$K88,AHN$26)</f>
        <v>-</v>
      </c>
      <c r="AHO88" s="5" t="str" cm="1">
        <f t="array" aca="1" ref="AHO88" ca="1">INDEX(i.LMU_Area,$K88,AHO$26)</f>
        <v>-</v>
      </c>
      <c r="AHP88" s="5" t="str" cm="1">
        <f t="array" aca="1" ref="AHP88" ca="1">INDEX(i.LMU_Area,$K88,AHP$26)</f>
        <v>-</v>
      </c>
      <c r="AHQ88" s="5" t="str" cm="1">
        <f t="array" aca="1" ref="AHQ88" ca="1">INDEX(i.LMU_Area,$K88,AHQ$26)</f>
        <v>-</v>
      </c>
      <c r="AHR88" s="5" t="str" cm="1">
        <f t="array" aca="1" ref="AHR88" ca="1">INDEX(i.LMU_Area,$K88,AHR$26)</f>
        <v>-</v>
      </c>
      <c r="AHS88" s="5" t="str" cm="1">
        <f t="array" aca="1" ref="AHS88" ca="1">INDEX(i.LMU_Area,$K88,AHS$26)</f>
        <v>-</v>
      </c>
      <c r="AHT88" s="5" t="str" cm="1">
        <f t="array" aca="1" ref="AHT88" ca="1">INDEX(i.LMU_Area,$K88,AHT$26)</f>
        <v>-</v>
      </c>
      <c r="AHU88" s="5" t="str" cm="1">
        <f t="array" aca="1" ref="AHU88" ca="1">INDEX(i.LMU_Area,$K88,AHU$26)</f>
        <v>-</v>
      </c>
      <c r="AHV88" s="5" t="str" cm="1">
        <f t="array" aca="1" ref="AHV88" ca="1">INDEX(i.LMU_Area,$K88,AHV$26)</f>
        <v>-</v>
      </c>
      <c r="AHW88" s="5" t="str" cm="1">
        <f t="array" aca="1" ref="AHW88" ca="1">INDEX(i.LMU_Area,$K88,AHW$26)</f>
        <v>-</v>
      </c>
      <c r="AHX88" s="5" t="str" cm="1">
        <f t="array" aca="1" ref="AHX88" ca="1">INDEX(i.LMU_Area,$K88,AHX$26)</f>
        <v>-</v>
      </c>
      <c r="AHY88" s="5" t="str" cm="1">
        <f t="array" aca="1" ref="AHY88" ca="1">INDEX(i.LMU_Area,$K88,AHY$26)</f>
        <v>-</v>
      </c>
      <c r="AHZ88" s="5" t="str" cm="1">
        <f t="array" aca="1" ref="AHZ88" ca="1">INDEX(i.LMU_Area,$K88,AHZ$26)</f>
        <v>-</v>
      </c>
      <c r="AIA88" s="5" t="str" cm="1">
        <f t="array" aca="1" ref="AIA88" ca="1">INDEX(i.LMU_Area,$K88,AIA$26)</f>
        <v>-</v>
      </c>
      <c r="AIB88" s="5" t="str" cm="1">
        <f t="array" aca="1" ref="AIB88" ca="1">INDEX(i.LMU_Area,$K88,AIB$26)</f>
        <v>-</v>
      </c>
      <c r="AIC88" s="5" t="str" cm="1">
        <f t="array" aca="1" ref="AIC88" ca="1">INDEX(i.LMU_Area,$K88,AIC$26)</f>
        <v>-</v>
      </c>
      <c r="AID88" s="5" t="str" cm="1">
        <f t="array" aca="1" ref="AID88" ca="1">INDEX(i.LMU_Area,$K88,AID$26)</f>
        <v>-</v>
      </c>
      <c r="AIE88" s="5" t="str" cm="1">
        <f t="array" aca="1" ref="AIE88" ca="1">INDEX(i.LMU_Area,$K88,AIE$26)</f>
        <v>-</v>
      </c>
      <c r="AIF88" s="5" t="str" cm="1">
        <f t="array" aca="1" ref="AIF88" ca="1">INDEX(i.LMU_Area,$K88,AIF$26)</f>
        <v>-</v>
      </c>
      <c r="AIG88" s="5" t="str" cm="1">
        <f t="array" aca="1" ref="AIG88" ca="1">INDEX(i.LMU_Area,$K88,AIG$26)</f>
        <v>-</v>
      </c>
      <c r="AIH88" s="5" t="str" cm="1">
        <f t="array" aca="1" ref="AIH88" ca="1">INDEX(i.LMU_Area,$K88,AIH$26)</f>
        <v>-</v>
      </c>
      <c r="AII88" s="5" t="str" cm="1">
        <f t="array" aca="1" ref="AII88" ca="1">INDEX(i.LMU_Area,$K88,AII$26)</f>
        <v>-</v>
      </c>
      <c r="AIJ88" s="5" t="str" cm="1">
        <f t="array" aca="1" ref="AIJ88" ca="1">INDEX(i.LMU_Area,$K88,AIJ$26)</f>
        <v>-</v>
      </c>
      <c r="AIK88" s="5" t="str" cm="1">
        <f t="array" aca="1" ref="AIK88" ca="1">INDEX(i.LMU_Area,$K88,AIK$26)</f>
        <v>-</v>
      </c>
      <c r="AIL88" s="5" t="str" cm="1">
        <f t="array" aca="1" ref="AIL88" ca="1">INDEX(i.LMU_Area,$K88,AIL$26)</f>
        <v>-</v>
      </c>
      <c r="AIM88" s="5" t="str" cm="1">
        <f t="array" aca="1" ref="AIM88" ca="1">INDEX(i.LMU_Area,$K88,AIM$26)</f>
        <v>-</v>
      </c>
      <c r="AIN88" s="5" t="str" cm="1">
        <f t="array" aca="1" ref="AIN88" ca="1">INDEX(i.LMU_Area,$K88,AIN$26)</f>
        <v>-</v>
      </c>
      <c r="AIO88" s="5" t="str" cm="1">
        <f t="array" aca="1" ref="AIO88" ca="1">INDEX(i.LMU_Area,$K88,AIO$26)</f>
        <v>-</v>
      </c>
      <c r="AIP88" s="5" t="str" cm="1">
        <f t="array" aca="1" ref="AIP88" ca="1">INDEX(i.LMU_Area,$K88,AIP$26)</f>
        <v>-</v>
      </c>
      <c r="AIQ88" s="5" t="str" cm="1">
        <f t="array" aca="1" ref="AIQ88" ca="1">INDEX(i.LMU_Area,$K88,AIQ$26)</f>
        <v>-</v>
      </c>
      <c r="AIR88" s="5" t="str" cm="1">
        <f t="array" aca="1" ref="AIR88" ca="1">INDEX(i.LMU_Area,$K88,AIR$26)</f>
        <v>-</v>
      </c>
      <c r="AIS88" s="5" t="str" cm="1">
        <f t="array" aca="1" ref="AIS88" ca="1">INDEX(i.LMU_Area,$K88,AIS$26)</f>
        <v>-</v>
      </c>
      <c r="AIT88" s="5" t="str" cm="1">
        <f t="array" aca="1" ref="AIT88" ca="1">INDEX(i.LMU_Area,$K88,AIT$26)</f>
        <v>-</v>
      </c>
      <c r="AIU88" s="5" t="str" cm="1">
        <f t="array" aca="1" ref="AIU88" ca="1">INDEX(i.LMU_Area,$K88,AIU$26)</f>
        <v>-</v>
      </c>
      <c r="AIV88" s="5" t="str" cm="1">
        <f t="array" aca="1" ref="AIV88" ca="1">INDEX(i.LMU_Area,$K88,AIV$26)</f>
        <v>-</v>
      </c>
      <c r="AIW88" s="5" t="str" cm="1">
        <f t="array" aca="1" ref="AIW88" ca="1">INDEX(i.LMU_Area,$K88,AIW$26)</f>
        <v>-</v>
      </c>
      <c r="AIX88" s="5" t="str" cm="1">
        <f t="array" aca="1" ref="AIX88" ca="1">INDEX(i.LMU_Area,$K88,AIX$26)</f>
        <v>-</v>
      </c>
      <c r="AIY88" s="5" t="str" cm="1">
        <f t="array" aca="1" ref="AIY88" ca="1">INDEX(i.LMU_Area,$K88,AIY$26)</f>
        <v>-</v>
      </c>
      <c r="AIZ88" s="5" t="str" cm="1">
        <f t="array" aca="1" ref="AIZ88" ca="1">INDEX(i.LMU_Area,$K88,AIZ$26)</f>
        <v>-</v>
      </c>
      <c r="AJA88" s="5" t="str" cm="1">
        <f t="array" aca="1" ref="AJA88" ca="1">INDEX(i.LMU_Area,$K88,AJA$26)</f>
        <v>-</v>
      </c>
      <c r="AJB88" s="5" t="str" cm="1">
        <f t="array" aca="1" ref="AJB88" ca="1">INDEX(i.LMU_Area,$K88,AJB$26)</f>
        <v>-</v>
      </c>
      <c r="AJC88" s="5" t="str" cm="1">
        <f t="array" aca="1" ref="AJC88" ca="1">INDEX(i.LMU_Area,$K88,AJC$26)</f>
        <v>-</v>
      </c>
      <c r="AJD88" s="5" t="str" cm="1">
        <f t="array" aca="1" ref="AJD88" ca="1">INDEX(i.LMU_Area,$K88,AJD$26)</f>
        <v>-</v>
      </c>
      <c r="AJE88" s="5" t="str" cm="1">
        <f t="array" aca="1" ref="AJE88" ca="1">INDEX(i.LMU_Area,$K88,AJE$26)</f>
        <v>-</v>
      </c>
      <c r="AJF88" s="5" t="str" cm="1">
        <f t="array" aca="1" ref="AJF88" ca="1">INDEX(i.LMU_Area,$K88,AJF$26)</f>
        <v>-</v>
      </c>
      <c r="AJG88" s="5" t="str" cm="1">
        <f t="array" aca="1" ref="AJG88" ca="1">INDEX(i.LMU_Area,$K88,AJG$26)</f>
        <v>-</v>
      </c>
      <c r="AJH88" s="5" t="str" cm="1">
        <f t="array" aca="1" ref="AJH88" ca="1">INDEX(i.LMU_Area,$K88,AJH$26)</f>
        <v>-</v>
      </c>
      <c r="AJI88" s="5" t="str" cm="1">
        <f t="array" aca="1" ref="AJI88" ca="1">INDEX(i.LMU_Area,$K88,AJI$26)</f>
        <v>-</v>
      </c>
      <c r="AJJ88" s="5" t="str" cm="1">
        <f t="array" aca="1" ref="AJJ88" ca="1">INDEX(i.LMU_Area,$K88,AJJ$26)</f>
        <v>-</v>
      </c>
      <c r="AJK88" s="5" t="str" cm="1">
        <f t="array" aca="1" ref="AJK88" ca="1">INDEX(i.LMU_Area,$K88,AJK$26)</f>
        <v>-</v>
      </c>
      <c r="AJL88" s="5" t="str" cm="1">
        <f t="array" aca="1" ref="AJL88" ca="1">INDEX(i.LMU_Area,$K88,AJL$26)</f>
        <v>-</v>
      </c>
      <c r="AJM88" s="5" t="str" cm="1">
        <f t="array" aca="1" ref="AJM88" ca="1">INDEX(i.LMU_Area,$K88,AJM$26)</f>
        <v>-</v>
      </c>
      <c r="AJN88" s="5" t="str" cm="1">
        <f t="array" aca="1" ref="AJN88" ca="1">INDEX(i.LMU_Area,$K88,AJN$26)</f>
        <v>-</v>
      </c>
      <c r="AJO88" s="5" t="str" cm="1">
        <f t="array" aca="1" ref="AJO88" ca="1">INDEX(i.LMU_Area,$K88,AJO$26)</f>
        <v>-</v>
      </c>
      <c r="AJP88" s="5" t="str" cm="1">
        <f t="array" aca="1" ref="AJP88" ca="1">INDEX(i.LMU_Area,$K88,AJP$26)</f>
        <v>-</v>
      </c>
      <c r="AJQ88" s="5" t="str" cm="1">
        <f t="array" aca="1" ref="AJQ88" ca="1">INDEX(i.LMU_Area,$K88,AJQ$26)</f>
        <v>-</v>
      </c>
      <c r="AJR88" s="5" t="str" cm="1">
        <f t="array" aca="1" ref="AJR88" ca="1">INDEX(i.LMU_Area,$K88,AJR$26)</f>
        <v>-</v>
      </c>
      <c r="AJS88" s="5" t="str" cm="1">
        <f t="array" aca="1" ref="AJS88" ca="1">INDEX(i.LMU_Area,$K88,AJS$26)</f>
        <v>-</v>
      </c>
      <c r="AJT88" s="5" t="str" cm="1">
        <f t="array" aca="1" ref="AJT88" ca="1">INDEX(i.LMU_Area,$K88,AJT$26)</f>
        <v>-</v>
      </c>
      <c r="AJU88" s="5" t="str" cm="1">
        <f t="array" aca="1" ref="AJU88" ca="1">INDEX(i.LMU_Area,$K88,AJU$26)</f>
        <v>-</v>
      </c>
      <c r="AJV88" s="5" t="str" cm="1">
        <f t="array" aca="1" ref="AJV88" ca="1">INDEX(i.LMU_Area,$K88,AJV$26)</f>
        <v>-</v>
      </c>
      <c r="AJW88" s="5" t="str" cm="1">
        <f t="array" aca="1" ref="AJW88" ca="1">INDEX(i.LMU_Area,$K88,AJW$26)</f>
        <v>-</v>
      </c>
      <c r="AJX88" s="5" t="str" cm="1">
        <f t="array" aca="1" ref="AJX88" ca="1">INDEX(i.LMU_Area,$K88,AJX$26)</f>
        <v>-</v>
      </c>
      <c r="AJY88" s="5" t="str" cm="1">
        <f t="array" aca="1" ref="AJY88" ca="1">INDEX(i.LMU_Area,$K88,AJY$26)</f>
        <v>-</v>
      </c>
      <c r="AJZ88" s="5" t="str" cm="1">
        <f t="array" aca="1" ref="AJZ88" ca="1">INDEX(i.LMU_Area,$K88,AJZ$26)</f>
        <v>-</v>
      </c>
      <c r="AKA88" s="5" t="str" cm="1">
        <f t="array" aca="1" ref="AKA88" ca="1">INDEX(i.LMU_Area,$K88,AKA$26)</f>
        <v>-</v>
      </c>
      <c r="AKB88" s="5" t="str" cm="1">
        <f t="array" aca="1" ref="AKB88" ca="1">INDEX(i.LMU_Area,$K88,AKB$26)</f>
        <v>-</v>
      </c>
      <c r="AKC88" s="5" t="str" cm="1">
        <f t="array" aca="1" ref="AKC88" ca="1">INDEX(i.LMU_Area,$K88,AKC$26)</f>
        <v>-</v>
      </c>
      <c r="AKD88" s="5" t="str" cm="1">
        <f t="array" aca="1" ref="AKD88" ca="1">INDEX(i.LMU_Area,$K88,AKD$26)</f>
        <v>-</v>
      </c>
      <c r="AKE88" s="5" t="str" cm="1">
        <f t="array" aca="1" ref="AKE88" ca="1">INDEX(i.LMU_Area,$K88,AKE$26)</f>
        <v>-</v>
      </c>
      <c r="AKF88" s="5" t="str" cm="1">
        <f t="array" aca="1" ref="AKF88" ca="1">INDEX(i.LMU_Area,$K88,AKF$26)</f>
        <v>-</v>
      </c>
      <c r="AKG88" s="5" t="str" cm="1">
        <f t="array" aca="1" ref="AKG88" ca="1">INDEX(i.LMU_Area,$K88,AKG$26)</f>
        <v>-</v>
      </c>
      <c r="AKH88" s="5" t="str" cm="1">
        <f t="array" aca="1" ref="AKH88" ca="1">INDEX(i.LMU_Area,$K88,AKH$26)</f>
        <v>-</v>
      </c>
      <c r="AKI88" s="5" t="str" cm="1">
        <f t="array" aca="1" ref="AKI88" ca="1">INDEX(i.LMU_Area,$K88,AKI$26)</f>
        <v>-</v>
      </c>
      <c r="AKJ88" s="5" t="str" cm="1">
        <f t="array" aca="1" ref="AKJ88" ca="1">INDEX(i.LMU_Area,$K88,AKJ$26)</f>
        <v>-</v>
      </c>
      <c r="AKK88" s="5" t="str" cm="1">
        <f t="array" aca="1" ref="AKK88" ca="1">INDEX(i.LMU_Area,$K88,AKK$26)</f>
        <v>-</v>
      </c>
      <c r="AKL88" s="5" t="str" cm="1">
        <f t="array" aca="1" ref="AKL88" ca="1">INDEX(i.LMU_Area,$K88,AKL$26)</f>
        <v>-</v>
      </c>
      <c r="AKM88" s="5" t="str" cm="1">
        <f t="array" aca="1" ref="AKM88" ca="1">INDEX(i.LMU_Area,$K88,AKM$26)</f>
        <v>-</v>
      </c>
      <c r="AKN88" s="5" t="str" cm="1">
        <f t="array" aca="1" ref="AKN88" ca="1">INDEX(i.LMU_Area,$K88,AKN$26)</f>
        <v>-</v>
      </c>
      <c r="AKO88" s="5" t="str" cm="1">
        <f t="array" aca="1" ref="AKO88" ca="1">INDEX(i.LMU_Area,$K88,AKO$26)</f>
        <v>-</v>
      </c>
      <c r="AKP88" s="5" t="str" cm="1">
        <f t="array" aca="1" ref="AKP88" ca="1">INDEX(i.LMU_Area,$K88,AKP$26)</f>
        <v>-</v>
      </c>
      <c r="AKQ88" s="5" t="str" cm="1">
        <f t="array" aca="1" ref="AKQ88" ca="1">INDEX(i.LMU_Area,$K88,AKQ$26)</f>
        <v>-</v>
      </c>
      <c r="AKR88" s="5" t="str" cm="1">
        <f t="array" aca="1" ref="AKR88" ca="1">INDEX(i.LMU_Area,$K88,AKR$26)</f>
        <v>-</v>
      </c>
      <c r="AKS88" s="5" t="str" cm="1">
        <f t="array" aca="1" ref="AKS88" ca="1">INDEX(i.LMU_Area,$K88,AKS$26)</f>
        <v>-</v>
      </c>
      <c r="AKT88" s="5" t="str" cm="1">
        <f t="array" aca="1" ref="AKT88" ca="1">INDEX(i.LMU_Area,$K88,AKT$26)</f>
        <v>-</v>
      </c>
      <c r="AKU88" s="5" t="str" cm="1">
        <f t="array" aca="1" ref="AKU88" ca="1">INDEX(i.LMU_Area,$K88,AKU$26)</f>
        <v>-</v>
      </c>
      <c r="AKV88" s="5" t="str" cm="1">
        <f t="array" aca="1" ref="AKV88" ca="1">INDEX(i.LMU_Area,$K88,AKV$26)</f>
        <v>-</v>
      </c>
      <c r="AKW88" s="5" t="str" cm="1">
        <f t="array" aca="1" ref="AKW88" ca="1">INDEX(i.LMU_Area,$K88,AKW$26)</f>
        <v>-</v>
      </c>
      <c r="AKX88" s="5" t="str" cm="1">
        <f t="array" aca="1" ref="AKX88" ca="1">INDEX(i.LMU_Area,$K88,AKX$26)</f>
        <v>-</v>
      </c>
      <c r="AKY88" s="5" t="str" cm="1">
        <f t="array" aca="1" ref="AKY88" ca="1">INDEX(i.LMU_Area,$K88,AKY$26)</f>
        <v>-</v>
      </c>
      <c r="AKZ88" s="5" t="str" cm="1">
        <f t="array" aca="1" ref="AKZ88" ca="1">INDEX(i.LMU_Area,$K88,AKZ$26)</f>
        <v>-</v>
      </c>
      <c r="ALA88" s="5" t="str" cm="1">
        <f t="array" aca="1" ref="ALA88" ca="1">INDEX(i.LMU_Area,$K88,ALA$26)</f>
        <v>-</v>
      </c>
      <c r="ALB88" s="5" t="str" cm="1">
        <f t="array" aca="1" ref="ALB88" ca="1">INDEX(i.LMU_Area,$K88,ALB$26)</f>
        <v>-</v>
      </c>
      <c r="ALC88" s="5" t="str" cm="1">
        <f t="array" aca="1" ref="ALC88" ca="1">INDEX(i.LMU_Area,$K88,ALC$26)</f>
        <v>-</v>
      </c>
      <c r="ALD88" s="5" t="str" cm="1">
        <f t="array" aca="1" ref="ALD88" ca="1">INDEX(i.LMU_Area,$K88,ALD$26)</f>
        <v>-</v>
      </c>
      <c r="ALE88" s="5" t="str" cm="1">
        <f t="array" aca="1" ref="ALE88" ca="1">INDEX(i.LMU_Area,$K88,ALE$26)</f>
        <v>-</v>
      </c>
      <c r="ALF88" s="5" t="str" cm="1">
        <f t="array" aca="1" ref="ALF88" ca="1">INDEX(i.LMU_Area,$K88,ALF$26)</f>
        <v>-</v>
      </c>
      <c r="ALG88" s="5" t="str" cm="1">
        <f t="array" aca="1" ref="ALG88" ca="1">INDEX(i.LMU_Area,$K88,ALG$26)</f>
        <v>-</v>
      </c>
      <c r="ALH88" s="5" t="str" cm="1">
        <f t="array" aca="1" ref="ALH88" ca="1">INDEX(i.LMU_Area,$K88,ALH$26)</f>
        <v>-</v>
      </c>
      <c r="ALI88" s="5" t="str" cm="1">
        <f t="array" aca="1" ref="ALI88" ca="1">INDEX(i.LMU_Area,$K88,ALI$26)</f>
        <v>-</v>
      </c>
      <c r="ALJ88" s="5" t="str" cm="1">
        <f t="array" aca="1" ref="ALJ88" ca="1">INDEX(i.LMU_Area,$K88,ALJ$26)</f>
        <v>-</v>
      </c>
      <c r="ALK88" s="5" t="str" cm="1">
        <f t="array" aca="1" ref="ALK88" ca="1">INDEX(i.LMU_Area,$K88,ALK$26)</f>
        <v>-</v>
      </c>
      <c r="ALL88" s="5" t="str" cm="1">
        <f t="array" aca="1" ref="ALL88" ca="1">INDEX(i.LMU_Area,$K88,ALL$26)</f>
        <v>-</v>
      </c>
      <c r="ALM88" s="5" t="str" cm="1">
        <f t="array" aca="1" ref="ALM88" ca="1">INDEX(i.LMU_Area,$K88,ALM$26)</f>
        <v>-</v>
      </c>
      <c r="ALN88" s="5" t="str" cm="1">
        <f t="array" aca="1" ref="ALN88" ca="1">INDEX(i.LMU_Area,$K88,ALN$26)</f>
        <v>-</v>
      </c>
      <c r="ALO88" s="5" t="str" cm="1">
        <f t="array" aca="1" ref="ALO88" ca="1">INDEX(i.LMU_Area,$K88,ALO$26)</f>
        <v>-</v>
      </c>
      <c r="ALP88" s="5" t="str" cm="1">
        <f t="array" aca="1" ref="ALP88" ca="1">INDEX(i.LMU_Area,$K88,ALP$26)</f>
        <v>-</v>
      </c>
      <c r="ALQ88" s="5" t="str" cm="1">
        <f t="array" aca="1" ref="ALQ88" ca="1">INDEX(i.LMU_Area,$K88,ALQ$26)</f>
        <v>-</v>
      </c>
      <c r="ALR88" s="5" t="str" cm="1">
        <f t="array" aca="1" ref="ALR88" ca="1">INDEX(i.LMU_Area,$K88,ALR$26)</f>
        <v>-</v>
      </c>
      <c r="ALS88" s="5" t="str" cm="1">
        <f t="array" aca="1" ref="ALS88" ca="1">INDEX(i.LMU_Area,$K88,ALS$26)</f>
        <v>-</v>
      </c>
      <c r="ALT88" s="5" t="str" cm="1">
        <f t="array" aca="1" ref="ALT88" ca="1">INDEX(i.LMU_Area,$K88,ALT$26)</f>
        <v>-</v>
      </c>
      <c r="ALU88" s="5" t="str" cm="1">
        <f t="array" aca="1" ref="ALU88" ca="1">INDEX(i.LMU_Area,$K88,ALU$26)</f>
        <v>-</v>
      </c>
      <c r="ALV88" s="5" t="str" cm="1">
        <f t="array" aca="1" ref="ALV88" ca="1">INDEX(i.LMU_Area,$K88,ALV$26)</f>
        <v>-</v>
      </c>
      <c r="ALW88" s="5" t="str" cm="1">
        <f t="array" aca="1" ref="ALW88" ca="1">INDEX(i.LMU_Area,$K88,ALW$26)</f>
        <v>-</v>
      </c>
      <c r="ALX88" s="5" t="str" cm="1">
        <f t="array" aca="1" ref="ALX88" ca="1">INDEX(i.LMU_Area,$K88,ALX$26)</f>
        <v>-</v>
      </c>
      <c r="ALY88" s="5" t="str" cm="1">
        <f t="array" aca="1" ref="ALY88" ca="1">INDEX(i.LMU_Area,$K88,ALY$26)</f>
        <v>-</v>
      </c>
      <c r="ALZ88" s="5" t="str" cm="1">
        <f t="array" aca="1" ref="ALZ88" ca="1">INDEX(i.LMU_Area,$K88,ALZ$26)</f>
        <v>-</v>
      </c>
      <c r="AMA88" s="5" t="str" cm="1">
        <f t="array" aca="1" ref="AMA88" ca="1">INDEX(i.LMU_Area,$K88,AMA$26)</f>
        <v>-</v>
      </c>
      <c r="AMB88" s="5" t="str" cm="1">
        <f t="array" aca="1" ref="AMB88" ca="1">INDEX(i.LMU_Area,$K88,AMB$26)</f>
        <v>-</v>
      </c>
      <c r="AMC88" s="5" t="str" cm="1">
        <f t="array" aca="1" ref="AMC88" ca="1">INDEX(i.LMU_Area,$K88,AMC$26)</f>
        <v>-</v>
      </c>
      <c r="AMD88" s="5" t="str" cm="1">
        <f t="array" aca="1" ref="AMD88" ca="1">INDEX(i.LMU_Area,$K88,AMD$26)</f>
        <v>-</v>
      </c>
      <c r="AME88" s="5" t="str" cm="1">
        <f t="array" aca="1" ref="AME88" ca="1">INDEX(i.LMU_Area,$K88,AME$26)</f>
        <v>-</v>
      </c>
      <c r="AMF88" s="5" t="str" cm="1">
        <f t="array" aca="1" ref="AMF88" ca="1">INDEX(i.LMU_Area,$K88,AMF$26)</f>
        <v>-</v>
      </c>
      <c r="AMG88" s="5" t="str" cm="1">
        <f t="array" aca="1" ref="AMG88" ca="1">INDEX(i.LMU_Area,$K88,AMG$26)</f>
        <v>-</v>
      </c>
      <c r="AMH88" s="5" t="str" cm="1">
        <f t="array" aca="1" ref="AMH88" ca="1">INDEX(i.LMU_Area,$K88,AMH$26)</f>
        <v>-</v>
      </c>
      <c r="AMI88" s="5" t="str" cm="1">
        <f t="array" aca="1" ref="AMI88" ca="1">INDEX(i.LMU_Area,$K88,AMI$26)</f>
        <v>-</v>
      </c>
      <c r="AMJ88" s="5" t="str" cm="1">
        <f t="array" aca="1" ref="AMJ88" ca="1">INDEX(i.LMU_Area,$K88,AMJ$26)</f>
        <v>-</v>
      </c>
      <c r="AMK88" s="5" t="str" cm="1">
        <f t="array" aca="1" ref="AMK88" ca="1">INDEX(i.LMU_Area,$K88,AMK$26)</f>
        <v>-</v>
      </c>
      <c r="AML88" s="5" t="str" cm="1">
        <f t="array" aca="1" ref="AML88" ca="1">INDEX(i.LMU_Area,$K88,AML$26)</f>
        <v>-</v>
      </c>
      <c r="AMM88" s="5" t="str" cm="1">
        <f t="array" aca="1" ref="AMM88" ca="1">INDEX(i.LMU_Area,$K88,AMM$26)</f>
        <v>-</v>
      </c>
      <c r="AMN88" s="5" t="str" cm="1">
        <f t="array" aca="1" ref="AMN88" ca="1">INDEX(i.LMU_Area,$K88,AMN$26)</f>
        <v>-</v>
      </c>
      <c r="AMO88" s="5" t="str" cm="1">
        <f t="array" aca="1" ref="AMO88" ca="1">INDEX(i.LMU_Area,$K88,AMO$26)</f>
        <v>-</v>
      </c>
      <c r="AMP88" s="5" t="str" cm="1">
        <f t="array" aca="1" ref="AMP88" ca="1">INDEX(i.LMU_Area,$K88,AMP$26)</f>
        <v>-</v>
      </c>
      <c r="AMQ88" s="5" t="str" cm="1">
        <f t="array" aca="1" ref="AMQ88" ca="1">INDEX(i.LMU_Area,$K88,AMQ$26)</f>
        <v>-</v>
      </c>
      <c r="AMR88" s="5" t="str" cm="1">
        <f t="array" aca="1" ref="AMR88" ca="1">INDEX(i.LMU_Area,$K88,AMR$26)</f>
        <v>-</v>
      </c>
      <c r="AMS88" s="5" t="str" cm="1">
        <f t="array" aca="1" ref="AMS88" ca="1">INDEX(i.LMU_Area,$K88,AMS$26)</f>
        <v>-</v>
      </c>
      <c r="AMT88" s="5" t="str" cm="1">
        <f t="array" aca="1" ref="AMT88" ca="1">INDEX(i.LMU_Area,$K88,AMT$26)</f>
        <v>-</v>
      </c>
      <c r="AMU88" s="5" t="str" cm="1">
        <f t="array" aca="1" ref="AMU88" ca="1">INDEX(i.LMU_Area,$K88,AMU$26)</f>
        <v>-</v>
      </c>
      <c r="AMV88" s="5" t="str" cm="1">
        <f t="array" aca="1" ref="AMV88" ca="1">INDEX(i.LMU_Area,$K88,AMV$26)</f>
        <v>-</v>
      </c>
      <c r="AMW88" s="5" t="str" cm="1">
        <f t="array" aca="1" ref="AMW88" ca="1">INDEX(i.LMU_Area,$K88,AMW$26)</f>
        <v>-</v>
      </c>
      <c r="AMX88" s="5" t="str" cm="1">
        <f t="array" aca="1" ref="AMX88" ca="1">INDEX(i.LMU_Area,$K88,AMX$26)</f>
        <v>-</v>
      </c>
      <c r="AMY88" s="5" t="str" cm="1">
        <f t="array" aca="1" ref="AMY88" ca="1">INDEX(i.LMU_Area,$K88,AMY$26)</f>
        <v>-</v>
      </c>
      <c r="AMZ88" s="5" t="str" cm="1">
        <f t="array" aca="1" ref="AMZ88" ca="1">INDEX(i.LMU_Area,$K88,AMZ$26)</f>
        <v>-</v>
      </c>
      <c r="ANA88" s="5" t="str" cm="1">
        <f t="array" aca="1" ref="ANA88" ca="1">INDEX(i.LMU_Area,$K88,ANA$26)</f>
        <v>-</v>
      </c>
      <c r="ANB88" s="5" t="str" cm="1">
        <f t="array" aca="1" ref="ANB88" ca="1">INDEX(i.LMU_Area,$K88,ANB$26)</f>
        <v>-</v>
      </c>
      <c r="ANC88" s="5" t="str" cm="1">
        <f t="array" aca="1" ref="ANC88" ca="1">INDEX(i.LMU_Area,$K88,ANC$26)</f>
        <v>-</v>
      </c>
      <c r="AND88" s="5" t="str" cm="1">
        <f t="array" aca="1" ref="AND88" ca="1">INDEX(i.LMU_Area,$K88,AND$26)</f>
        <v>-</v>
      </c>
      <c r="ANE88" s="5" t="str" cm="1">
        <f t="array" aca="1" ref="ANE88" ca="1">INDEX(i.LMU_Area,$K88,ANE$26)</f>
        <v>-</v>
      </c>
      <c r="ANF88" s="5" t="str" cm="1">
        <f t="array" aca="1" ref="ANF88" ca="1">INDEX(i.LMU_Area,$K88,ANF$26)</f>
        <v>-</v>
      </c>
      <c r="ANG88" s="5" t="str" cm="1">
        <f t="array" aca="1" ref="ANG88" ca="1">INDEX(i.LMU_Area,$K88,ANG$26)</f>
        <v>-</v>
      </c>
      <c r="ANH88" s="5" t="str" cm="1">
        <f t="array" aca="1" ref="ANH88" ca="1">INDEX(i.LMU_Area,$K88,ANH$26)</f>
        <v>-</v>
      </c>
      <c r="ANI88" s="5" t="str" cm="1">
        <f t="array" aca="1" ref="ANI88" ca="1">INDEX(i.LMU_Area,$K88,ANI$26)</f>
        <v>-</v>
      </c>
      <c r="ANJ88" s="5" t="str" cm="1">
        <f t="array" aca="1" ref="ANJ88" ca="1">INDEX(i.LMU_Area,$K88,ANJ$26)</f>
        <v>-</v>
      </c>
      <c r="ANK88" s="5" t="str" cm="1">
        <f t="array" aca="1" ref="ANK88" ca="1">INDEX(i.LMU_Area,$K88,ANK$26)</f>
        <v>-</v>
      </c>
      <c r="ANL88" s="5" t="str" cm="1">
        <f t="array" aca="1" ref="ANL88" ca="1">INDEX(i.LMU_Area,$K88,ANL$26)</f>
        <v>-</v>
      </c>
      <c r="ANM88" s="5" t="str" cm="1">
        <f t="array" aca="1" ref="ANM88" ca="1">INDEX(i.LMU_Area,$K88,ANM$26)</f>
        <v>-</v>
      </c>
      <c r="ANN88" s="5" t="str" cm="1">
        <f t="array" aca="1" ref="ANN88" ca="1">INDEX(i.LMU_Area,$K88,ANN$26)</f>
        <v>-</v>
      </c>
      <c r="ANO88" s="5" t="str" cm="1">
        <f t="array" aca="1" ref="ANO88" ca="1">INDEX(i.LMU_Area,$K88,ANO$26)</f>
        <v>-</v>
      </c>
      <c r="ANP88" s="5" t="str" cm="1">
        <f t="array" aca="1" ref="ANP88" ca="1">INDEX(i.LMU_Area,$K88,ANP$26)</f>
        <v>-</v>
      </c>
      <c r="ANQ88" s="5" t="str" cm="1">
        <f t="array" aca="1" ref="ANQ88" ca="1">INDEX(i.LMU_Area,$K88,ANQ$26)</f>
        <v>-</v>
      </c>
      <c r="ANR88" s="5" t="str" cm="1">
        <f t="array" aca="1" ref="ANR88" ca="1">INDEX(i.LMU_Area,$K88,ANR$26)</f>
        <v>-</v>
      </c>
      <c r="ANS88" s="5" t="str" cm="1">
        <f t="array" aca="1" ref="ANS88" ca="1">INDEX(i.LMU_Area,$K88,ANS$26)</f>
        <v>-</v>
      </c>
      <c r="ANT88" s="5" t="str" cm="1">
        <f t="array" aca="1" ref="ANT88" ca="1">INDEX(i.LMU_Area,$K88,ANT$26)</f>
        <v>-</v>
      </c>
      <c r="ANU88" s="5" t="str" cm="1">
        <f t="array" aca="1" ref="ANU88" ca="1">INDEX(i.LMU_Area,$K88,ANU$26)</f>
        <v>-</v>
      </c>
      <c r="ANV88" s="5" t="str" cm="1">
        <f t="array" aca="1" ref="ANV88" ca="1">INDEX(i.LMU_Area,$K88,ANV$26)</f>
        <v>-</v>
      </c>
      <c r="ANW88" s="5" t="str" cm="1">
        <f t="array" aca="1" ref="ANW88" ca="1">INDEX(i.LMU_Area,$K88,ANW$26)</f>
        <v>-</v>
      </c>
      <c r="ANX88" s="5" t="str" cm="1">
        <f t="array" aca="1" ref="ANX88" ca="1">INDEX(i.LMU_Area,$K88,ANX$26)</f>
        <v>-</v>
      </c>
      <c r="ANY88" s="5" t="str" cm="1">
        <f t="array" aca="1" ref="ANY88" ca="1">INDEX(i.LMU_Area,$K88,ANY$26)</f>
        <v>-</v>
      </c>
      <c r="ANZ88" s="5" t="str" cm="1">
        <f t="array" aca="1" ref="ANZ88" ca="1">INDEX(i.LMU_Area,$K88,ANZ$26)</f>
        <v>-</v>
      </c>
      <c r="AOA88" s="5" t="str" cm="1">
        <f t="array" aca="1" ref="AOA88" ca="1">INDEX(i.LMU_Area,$K88,AOA$26)</f>
        <v>-</v>
      </c>
      <c r="AOB88" s="5" t="str" cm="1">
        <f t="array" aca="1" ref="AOB88" ca="1">INDEX(i.LMU_Area,$K88,AOB$26)</f>
        <v>-</v>
      </c>
      <c r="AOC88" s="5" t="str" cm="1">
        <f t="array" aca="1" ref="AOC88" ca="1">INDEX(i.LMU_Area,$K88,AOC$26)</f>
        <v>-</v>
      </c>
      <c r="AOD88" s="5" t="str" cm="1">
        <f t="array" aca="1" ref="AOD88" ca="1">INDEX(i.LMU_Area,$K88,AOD$26)</f>
        <v>-</v>
      </c>
      <c r="AOE88" s="5" t="str" cm="1">
        <f t="array" aca="1" ref="AOE88" ca="1">INDEX(i.LMU_Area,$K88,AOE$26)</f>
        <v>-</v>
      </c>
      <c r="AOF88" s="5" t="str" cm="1">
        <f t="array" aca="1" ref="AOF88" ca="1">INDEX(i.LMU_Area,$K88,AOF$26)</f>
        <v>-</v>
      </c>
      <c r="AOG88" s="5" t="str" cm="1">
        <f t="array" aca="1" ref="AOG88" ca="1">INDEX(i.LMU_Area,$K88,AOG$26)</f>
        <v>-</v>
      </c>
      <c r="AOH88" s="5" t="str" cm="1">
        <f t="array" aca="1" ref="AOH88" ca="1">INDEX(i.LMU_Area,$K88,AOH$26)</f>
        <v>-</v>
      </c>
      <c r="AOI88" s="5" t="str" cm="1">
        <f t="array" aca="1" ref="AOI88" ca="1">INDEX(i.LMU_Area,$K88,AOI$26)</f>
        <v>-</v>
      </c>
      <c r="AOJ88" s="5" t="str" cm="1">
        <f t="array" aca="1" ref="AOJ88" ca="1">INDEX(i.LMU_Area,$K88,AOJ$26)</f>
        <v>-</v>
      </c>
      <c r="AOK88" s="5" t="str" cm="1">
        <f t="array" aca="1" ref="AOK88" ca="1">INDEX(i.LMU_Area,$K88,AOK$26)</f>
        <v>-</v>
      </c>
      <c r="AOL88" s="5" t="str" cm="1">
        <f t="array" aca="1" ref="AOL88" ca="1">INDEX(i.LMU_Area,$K88,AOL$26)</f>
        <v>-</v>
      </c>
      <c r="AOM88" s="5" t="str" cm="1">
        <f t="array" aca="1" ref="AOM88" ca="1">INDEX(i.LMU_Area,$K88,AOM$26)</f>
        <v>-</v>
      </c>
      <c r="AON88" s="5" t="str" cm="1">
        <f t="array" aca="1" ref="AON88" ca="1">INDEX(i.LMU_Area,$K88,AON$26)</f>
        <v>-</v>
      </c>
      <c r="AOO88" s="5" t="str" cm="1">
        <f t="array" aca="1" ref="AOO88" ca="1">INDEX(i.LMU_Area,$K88,AOO$26)</f>
        <v>-</v>
      </c>
      <c r="AOP88" s="5" t="str" cm="1">
        <f t="array" aca="1" ref="AOP88" ca="1">INDEX(i.LMU_Area,$K88,AOP$26)</f>
        <v>-</v>
      </c>
      <c r="AOQ88" s="5" t="str" cm="1">
        <f t="array" aca="1" ref="AOQ88" ca="1">INDEX(i.LMU_Area,$K88,AOQ$26)</f>
        <v>-</v>
      </c>
      <c r="AOR88" s="5" t="str" cm="1">
        <f t="array" aca="1" ref="AOR88" ca="1">INDEX(i.LMU_Area,$K88,AOR$26)</f>
        <v>-</v>
      </c>
      <c r="AOS88" s="5" t="str" cm="1">
        <f t="array" aca="1" ref="AOS88" ca="1">INDEX(i.LMU_Area,$K88,AOS$26)</f>
        <v>-</v>
      </c>
      <c r="AOT88" s="5" t="str" cm="1">
        <f t="array" aca="1" ref="AOT88" ca="1">INDEX(i.LMU_Area,$K88,AOT$26)</f>
        <v>-</v>
      </c>
      <c r="AOU88" s="5" t="str" cm="1">
        <f t="array" aca="1" ref="AOU88" ca="1">INDEX(i.LMU_Area,$K88,AOU$26)</f>
        <v>-</v>
      </c>
      <c r="AOV88" s="5" t="str" cm="1">
        <f t="array" aca="1" ref="AOV88" ca="1">INDEX(i.LMU_Area,$K88,AOV$26)</f>
        <v>-</v>
      </c>
      <c r="AOW88" s="5" t="str" cm="1">
        <f t="array" aca="1" ref="AOW88" ca="1">INDEX(i.LMU_Area,$K88,AOW$26)</f>
        <v>-</v>
      </c>
      <c r="AOX88" s="5" t="str" cm="1">
        <f t="array" aca="1" ref="AOX88" ca="1">INDEX(i.LMU_Area,$K88,AOX$26)</f>
        <v>-</v>
      </c>
      <c r="AOY88" s="5" t="str" cm="1">
        <f t="array" aca="1" ref="AOY88" ca="1">INDEX(i.LMU_Area,$K88,AOY$26)</f>
        <v>-</v>
      </c>
      <c r="AOZ88" s="5" t="str" cm="1">
        <f t="array" aca="1" ref="AOZ88" ca="1">INDEX(i.LMU_Area,$K88,AOZ$26)</f>
        <v>-</v>
      </c>
      <c r="APA88" s="5" t="str" cm="1">
        <f t="array" aca="1" ref="APA88" ca="1">INDEX(i.LMU_Area,$K88,APA$26)</f>
        <v>-</v>
      </c>
      <c r="APB88" s="5" t="str" cm="1">
        <f t="array" aca="1" ref="APB88" ca="1">INDEX(i.LMU_Area,$K88,APB$26)</f>
        <v>-</v>
      </c>
      <c r="APC88" s="5" t="str" cm="1">
        <f t="array" aca="1" ref="APC88" ca="1">INDEX(i.LMU_Area,$K88,APC$26)</f>
        <v>-</v>
      </c>
      <c r="APD88" s="5" t="str" cm="1">
        <f t="array" aca="1" ref="APD88" ca="1">INDEX(i.LMU_Area,$K88,APD$26)</f>
        <v>-</v>
      </c>
      <c r="APE88" s="5" t="str" cm="1">
        <f t="array" aca="1" ref="APE88" ca="1">INDEX(i.LMU_Area,$K88,APE$26)</f>
        <v>-</v>
      </c>
      <c r="APF88" s="5" t="str" cm="1">
        <f t="array" aca="1" ref="APF88" ca="1">INDEX(i.LMU_Area,$K88,APF$26)</f>
        <v>-</v>
      </c>
      <c r="APG88" s="5" t="str" cm="1">
        <f t="array" aca="1" ref="APG88" ca="1">INDEX(i.LMU_Area,$K88,APG$26)</f>
        <v>-</v>
      </c>
      <c r="APH88" s="5" t="str" cm="1">
        <f t="array" aca="1" ref="APH88" ca="1">INDEX(i.LMU_Area,$K88,APH$26)</f>
        <v>-</v>
      </c>
      <c r="API88" s="5" t="str" cm="1">
        <f t="array" aca="1" ref="API88" ca="1">INDEX(i.LMU_Area,$K88,API$26)</f>
        <v>-</v>
      </c>
      <c r="APJ88" s="5" t="str" cm="1">
        <f t="array" aca="1" ref="APJ88" ca="1">INDEX(i.LMU_Area,$K88,APJ$26)</f>
        <v>-</v>
      </c>
      <c r="APK88" s="5" t="str" cm="1">
        <f t="array" aca="1" ref="APK88" ca="1">INDEX(i.LMU_Area,$K88,APK$26)</f>
        <v>-</v>
      </c>
      <c r="APL88" s="5" t="str" cm="1">
        <f t="array" aca="1" ref="APL88" ca="1">INDEX(i.LMU_Area,$K88,APL$26)</f>
        <v>-</v>
      </c>
      <c r="APM88" s="5" t="str" cm="1">
        <f t="array" aca="1" ref="APM88" ca="1">INDEX(i.LMU_Area,$K88,APM$26)</f>
        <v>-</v>
      </c>
      <c r="APN88" s="5" t="str" cm="1">
        <f t="array" aca="1" ref="APN88" ca="1">INDEX(i.LMU_Area,$K88,APN$26)</f>
        <v>-</v>
      </c>
      <c r="APO88" s="5" t="str" cm="1">
        <f t="array" aca="1" ref="APO88" ca="1">INDEX(i.LMU_Area,$K88,APO$26)</f>
        <v>-</v>
      </c>
      <c r="APP88" s="5" t="str" cm="1">
        <f t="array" aca="1" ref="APP88" ca="1">INDEX(i.LMU_Area,$K88,APP$26)</f>
        <v>-</v>
      </c>
      <c r="APQ88" s="5" t="str" cm="1">
        <f t="array" aca="1" ref="APQ88" ca="1">INDEX(i.LMU_Area,$K88,APQ$26)</f>
        <v>-</v>
      </c>
      <c r="APR88" s="5" t="str" cm="1">
        <f t="array" aca="1" ref="APR88" ca="1">INDEX(i.LMU_Area,$K88,APR$26)</f>
        <v>-</v>
      </c>
      <c r="APS88" s="5" t="str" cm="1">
        <f t="array" aca="1" ref="APS88" ca="1">INDEX(i.LMU_Area,$K88,APS$26)</f>
        <v>-</v>
      </c>
      <c r="APT88" s="5" t="str" cm="1">
        <f t="array" aca="1" ref="APT88" ca="1">INDEX(i.LMU_Area,$K88,APT$26)</f>
        <v>-</v>
      </c>
      <c r="APU88" s="5" t="str" cm="1">
        <f t="array" aca="1" ref="APU88" ca="1">INDEX(i.LMU_Area,$K88,APU$26)</f>
        <v>-</v>
      </c>
      <c r="APV88" s="5" t="str" cm="1">
        <f t="array" aca="1" ref="APV88" ca="1">INDEX(i.LMU_Area,$K88,APV$26)</f>
        <v>-</v>
      </c>
      <c r="APW88" s="5" t="str" cm="1">
        <f t="array" aca="1" ref="APW88" ca="1">INDEX(i.LMU_Area,$K88,APW$26)</f>
        <v>-</v>
      </c>
      <c r="APX88" s="5" t="str" cm="1">
        <f t="array" aca="1" ref="APX88" ca="1">INDEX(i.LMU_Area,$K88,APX$26)</f>
        <v>-</v>
      </c>
      <c r="APY88" s="5" t="str" cm="1">
        <f t="array" aca="1" ref="APY88" ca="1">INDEX(i.LMU_Area,$K88,APY$26)</f>
        <v>-</v>
      </c>
      <c r="APZ88" s="5" t="str" cm="1">
        <f t="array" aca="1" ref="APZ88" ca="1">INDEX(i.LMU_Area,$K88,APZ$26)</f>
        <v>-</v>
      </c>
      <c r="AQA88" s="5" t="str" cm="1">
        <f t="array" aca="1" ref="AQA88" ca="1">INDEX(i.LMU_Area,$K88,AQA$26)</f>
        <v>-</v>
      </c>
      <c r="AQB88" s="5" t="str" cm="1">
        <f t="array" aca="1" ref="AQB88" ca="1">INDEX(i.LMU_Area,$K88,AQB$26)</f>
        <v>-</v>
      </c>
      <c r="AQC88" s="5" t="str" cm="1">
        <f t="array" aca="1" ref="AQC88" ca="1">INDEX(i.LMU_Area,$K88,AQC$26)</f>
        <v>-</v>
      </c>
      <c r="AQD88" s="5" t="str" cm="1">
        <f t="array" aca="1" ref="AQD88" ca="1">INDEX(i.LMU_Area,$K88,AQD$26)</f>
        <v>-</v>
      </c>
      <c r="AQE88" s="5" t="str" cm="1">
        <f t="array" aca="1" ref="AQE88" ca="1">INDEX(i.LMU_Area,$K88,AQE$26)</f>
        <v>-</v>
      </c>
      <c r="AQF88" s="5" t="str" cm="1">
        <f t="array" aca="1" ref="AQF88" ca="1">INDEX(i.LMU_Area,$K88,AQF$26)</f>
        <v>-</v>
      </c>
      <c r="AQG88" s="5" t="str" cm="1">
        <f t="array" aca="1" ref="AQG88" ca="1">INDEX(i.LMU_Area,$K88,AQG$26)</f>
        <v>-</v>
      </c>
      <c r="AQH88" s="5" t="str" cm="1">
        <f t="array" aca="1" ref="AQH88" ca="1">INDEX(i.LMU_Area,$K88,AQH$26)</f>
        <v>-</v>
      </c>
      <c r="AQI88" s="5" t="str" cm="1">
        <f t="array" aca="1" ref="AQI88" ca="1">INDEX(i.LMU_Area,$K88,AQI$26)</f>
        <v>-</v>
      </c>
      <c r="AQJ88" s="5" t="str" cm="1">
        <f t="array" aca="1" ref="AQJ88" ca="1">INDEX(i.LMU_Area,$K88,AQJ$26)</f>
        <v>-</v>
      </c>
      <c r="AQK88" s="5" t="str" cm="1">
        <f t="array" aca="1" ref="AQK88" ca="1">INDEX(i.LMU_Area,$K88,AQK$26)</f>
        <v>-</v>
      </c>
      <c r="AQL88" s="5" t="str" cm="1">
        <f t="array" aca="1" ref="AQL88" ca="1">INDEX(i.LMU_Area,$K88,AQL$26)</f>
        <v>-</v>
      </c>
      <c r="AQM88" s="5" t="str" cm="1">
        <f t="array" aca="1" ref="AQM88" ca="1">INDEX(i.LMU_Area,$K88,AQM$26)</f>
        <v>-</v>
      </c>
      <c r="AQN88" s="5" t="str" cm="1">
        <f t="array" aca="1" ref="AQN88" ca="1">INDEX(i.LMU_Area,$K88,AQN$26)</f>
        <v>-</v>
      </c>
      <c r="AQO88" s="5" t="str" cm="1">
        <f t="array" aca="1" ref="AQO88" ca="1">INDEX(i.LMU_Area,$K88,AQO$26)</f>
        <v>-</v>
      </c>
      <c r="AQP88" s="5" t="str" cm="1">
        <f t="array" aca="1" ref="AQP88" ca="1">INDEX(i.LMU_Area,$K88,AQP$26)</f>
        <v>-</v>
      </c>
      <c r="AQQ88" s="5" t="str" cm="1">
        <f t="array" aca="1" ref="AQQ88" ca="1">INDEX(i.LMU_Area,$K88,AQQ$26)</f>
        <v>-</v>
      </c>
      <c r="AQR88" s="5" t="str" cm="1">
        <f t="array" aca="1" ref="AQR88" ca="1">INDEX(i.LMU_Area,$K88,AQR$26)</f>
        <v>-</v>
      </c>
      <c r="AQS88" s="5" t="str" cm="1">
        <f t="array" aca="1" ref="AQS88" ca="1">INDEX(i.LMU_Area,$K88,AQS$26)</f>
        <v>-</v>
      </c>
      <c r="AQT88" s="5" t="str" cm="1">
        <f t="array" aca="1" ref="AQT88" ca="1">INDEX(i.LMU_Area,$K88,AQT$26)</f>
        <v>-</v>
      </c>
      <c r="AQU88" s="5" t="str" cm="1">
        <f t="array" aca="1" ref="AQU88" ca="1">INDEX(i.LMU_Area,$K88,AQU$26)</f>
        <v>-</v>
      </c>
      <c r="AQV88" s="5" t="str" cm="1">
        <f t="array" aca="1" ref="AQV88" ca="1">INDEX(i.LMU_Area,$K88,AQV$26)</f>
        <v>-</v>
      </c>
      <c r="AQW88" s="5" t="str" cm="1">
        <f t="array" aca="1" ref="AQW88" ca="1">INDEX(i.LMU_Area,$K88,AQW$26)</f>
        <v>-</v>
      </c>
      <c r="AQX88" s="5" t="str" cm="1">
        <f t="array" aca="1" ref="AQX88" ca="1">INDEX(i.LMU_Area,$K88,AQX$26)</f>
        <v>-</v>
      </c>
      <c r="AQY88" s="5" t="str" cm="1">
        <f t="array" aca="1" ref="AQY88" ca="1">INDEX(i.LMU_Area,$K88,AQY$26)</f>
        <v>-</v>
      </c>
      <c r="AQZ88" s="5" t="str" cm="1">
        <f t="array" aca="1" ref="AQZ88" ca="1">INDEX(i.LMU_Area,$K88,AQZ$26)</f>
        <v>-</v>
      </c>
      <c r="ARA88" s="5" t="str" cm="1">
        <f t="array" aca="1" ref="ARA88" ca="1">INDEX(i.LMU_Area,$K88,ARA$26)</f>
        <v>-</v>
      </c>
      <c r="ARB88" s="5" t="str" cm="1">
        <f t="array" aca="1" ref="ARB88" ca="1">INDEX(i.LMU_Area,$K88,ARB$26)</f>
        <v>-</v>
      </c>
      <c r="ARC88" s="5" t="str" cm="1">
        <f t="array" aca="1" ref="ARC88" ca="1">INDEX(i.LMU_Area,$K88,ARC$26)</f>
        <v>-</v>
      </c>
      <c r="ARD88" s="5" t="str" cm="1">
        <f t="array" aca="1" ref="ARD88" ca="1">INDEX(i.LMU_Area,$K88,ARD$26)</f>
        <v>-</v>
      </c>
      <c r="ARE88" s="5" t="str" cm="1">
        <f t="array" aca="1" ref="ARE88" ca="1">INDEX(i.LMU_Area,$K88,ARE$26)</f>
        <v>-</v>
      </c>
      <c r="ARF88" s="5" t="str" cm="1">
        <f t="array" aca="1" ref="ARF88" ca="1">INDEX(i.LMU_Area,$K88,ARF$26)</f>
        <v>-</v>
      </c>
      <c r="ARG88" s="5" t="str" cm="1">
        <f t="array" aca="1" ref="ARG88" ca="1">INDEX(i.LMU_Area,$K88,ARG$26)</f>
        <v>-</v>
      </c>
      <c r="ARH88" s="5" t="str" cm="1">
        <f t="array" aca="1" ref="ARH88" ca="1">INDEX(i.LMU_Area,$K88,ARH$26)</f>
        <v>-</v>
      </c>
      <c r="ARI88" s="5" t="str" cm="1">
        <f t="array" aca="1" ref="ARI88" ca="1">INDEX(i.LMU_Area,$K88,ARI$26)</f>
        <v>-</v>
      </c>
      <c r="ARJ88" s="5" t="str" cm="1">
        <f t="array" aca="1" ref="ARJ88" ca="1">INDEX(i.LMU_Area,$K88,ARJ$26)</f>
        <v>-</v>
      </c>
      <c r="ARK88" s="5" t="str" cm="1">
        <f t="array" aca="1" ref="ARK88" ca="1">INDEX(i.LMU_Area,$K88,ARK$26)</f>
        <v>-</v>
      </c>
      <c r="ARL88" s="5" t="str" cm="1">
        <f t="array" aca="1" ref="ARL88" ca="1">INDEX(i.LMU_Area,$K88,ARL$26)</f>
        <v>-</v>
      </c>
      <c r="ARM88" s="5" t="str" cm="1">
        <f t="array" aca="1" ref="ARM88" ca="1">INDEX(i.LMU_Area,$K88,ARM$26)</f>
        <v>-</v>
      </c>
      <c r="ARN88" s="5" t="str" cm="1">
        <f t="array" aca="1" ref="ARN88" ca="1">INDEX(i.LMU_Area,$K88,ARN$26)</f>
        <v>-</v>
      </c>
      <c r="ARO88" s="5" t="str" cm="1">
        <f t="array" aca="1" ref="ARO88" ca="1">INDEX(i.LMU_Area,$K88,ARO$26)</f>
        <v>-</v>
      </c>
      <c r="ARP88" s="5" t="str" cm="1">
        <f t="array" aca="1" ref="ARP88" ca="1">INDEX(i.LMU_Area,$K88,ARP$26)</f>
        <v>-</v>
      </c>
      <c r="ARQ88" s="5" t="str" cm="1">
        <f t="array" aca="1" ref="ARQ88" ca="1">INDEX(i.LMU_Area,$K88,ARQ$26)</f>
        <v>-</v>
      </c>
      <c r="ARR88" s="5" t="str" cm="1">
        <f t="array" aca="1" ref="ARR88" ca="1">INDEX(i.LMU_Area,$K88,ARR$26)</f>
        <v>-</v>
      </c>
      <c r="ARS88" s="5" t="str" cm="1">
        <f t="array" aca="1" ref="ARS88" ca="1">INDEX(i.LMU_Area,$K88,ARS$26)</f>
        <v>-</v>
      </c>
      <c r="ART88" s="5" t="str" cm="1">
        <f t="array" aca="1" ref="ART88" ca="1">INDEX(i.LMU_Area,$K88,ART$26)</f>
        <v>-</v>
      </c>
      <c r="ARU88" s="5" t="str" cm="1">
        <f t="array" aca="1" ref="ARU88" ca="1">INDEX(i.LMU_Area,$K88,ARU$26)</f>
        <v>-</v>
      </c>
      <c r="ARV88" s="5" t="str" cm="1">
        <f t="array" aca="1" ref="ARV88" ca="1">INDEX(i.LMU_Area,$K88,ARV$26)</f>
        <v>-</v>
      </c>
      <c r="ARW88" s="5" t="str" cm="1">
        <f t="array" aca="1" ref="ARW88" ca="1">INDEX(i.LMU_Area,$K88,ARW$26)</f>
        <v>-</v>
      </c>
      <c r="ARX88" s="5" t="str" cm="1">
        <f t="array" aca="1" ref="ARX88" ca="1">INDEX(i.LMU_Area,$K88,ARX$26)</f>
        <v>-</v>
      </c>
      <c r="ARY88" s="5" t="str" cm="1">
        <f t="array" aca="1" ref="ARY88" ca="1">INDEX(i.LMU_Area,$K88,ARY$26)</f>
        <v>-</v>
      </c>
      <c r="ARZ88" s="5" t="str" cm="1">
        <f t="array" aca="1" ref="ARZ88" ca="1">INDEX(i.LMU_Area,$K88,ARZ$26)</f>
        <v>-</v>
      </c>
      <c r="ASA88" s="5" t="str" cm="1">
        <f t="array" aca="1" ref="ASA88" ca="1">INDEX(i.LMU_Area,$K88,ASA$26)</f>
        <v>-</v>
      </c>
      <c r="ASB88" s="5" t="str" cm="1">
        <f t="array" aca="1" ref="ASB88" ca="1">INDEX(i.LMU_Area,$K88,ASB$26)</f>
        <v>-</v>
      </c>
      <c r="ASC88" s="5" t="str" cm="1">
        <f t="array" aca="1" ref="ASC88" ca="1">INDEX(i.LMU_Area,$K88,ASC$26)</f>
        <v>-</v>
      </c>
      <c r="ASD88" s="5" t="str" cm="1">
        <f t="array" aca="1" ref="ASD88" ca="1">INDEX(i.LMU_Area,$K88,ASD$26)</f>
        <v>-</v>
      </c>
      <c r="ASE88" s="5" t="str" cm="1">
        <f t="array" aca="1" ref="ASE88" ca="1">INDEX(i.LMU_Area,$K88,ASE$26)</f>
        <v>-</v>
      </c>
      <c r="ASF88" s="5" t="str" cm="1">
        <f t="array" aca="1" ref="ASF88" ca="1">INDEX(i.LMU_Area,$K88,ASF$26)</f>
        <v>-</v>
      </c>
      <c r="ASG88" s="5" t="str" cm="1">
        <f t="array" aca="1" ref="ASG88" ca="1">INDEX(i.LMU_Area,$K88,ASG$26)</f>
        <v>-</v>
      </c>
      <c r="ASH88" s="5" t="str" cm="1">
        <f t="array" aca="1" ref="ASH88" ca="1">INDEX(i.LMU_Area,$K88,ASH$26)</f>
        <v>-</v>
      </c>
      <c r="ASI88" s="5" t="str" cm="1">
        <f t="array" aca="1" ref="ASI88" ca="1">INDEX(i.LMU_Area,$K88,ASI$26)</f>
        <v>-</v>
      </c>
      <c r="ASJ88" s="5" t="str" cm="1">
        <f t="array" aca="1" ref="ASJ88" ca="1">INDEX(i.LMU_Area,$K88,ASJ$26)</f>
        <v>-</v>
      </c>
      <c r="ASK88" s="5" t="str" cm="1">
        <f t="array" aca="1" ref="ASK88" ca="1">INDEX(i.LMU_Area,$K88,ASK$26)</f>
        <v>-</v>
      </c>
      <c r="ASL88" s="5" t="str" cm="1">
        <f t="array" aca="1" ref="ASL88" ca="1">INDEX(i.LMU_Area,$K88,ASL$26)</f>
        <v>-</v>
      </c>
      <c r="ASM88" s="5" t="str" cm="1">
        <f t="array" aca="1" ref="ASM88" ca="1">INDEX(i.LMU_Area,$K88,ASM$26)</f>
        <v>-</v>
      </c>
      <c r="ASN88" s="5" t="str" cm="1">
        <f t="array" aca="1" ref="ASN88" ca="1">INDEX(i.LMU_Area,$K88,ASN$26)</f>
        <v>-</v>
      </c>
      <c r="ASO88" s="5" t="str" cm="1">
        <f t="array" aca="1" ref="ASO88" ca="1">INDEX(i.LMU_Area,$K88,ASO$26)</f>
        <v>-</v>
      </c>
      <c r="ASP88" s="5" t="str" cm="1">
        <f t="array" aca="1" ref="ASP88" ca="1">INDEX(i.LMU_Area,$K88,ASP$26)</f>
        <v>-</v>
      </c>
      <c r="ASQ88" s="5" t="str" cm="1">
        <f t="array" aca="1" ref="ASQ88" ca="1">INDEX(i.LMU_Area,$K88,ASQ$26)</f>
        <v>-</v>
      </c>
      <c r="ASR88" s="5" t="str" cm="1">
        <f t="array" aca="1" ref="ASR88" ca="1">INDEX(i.LMU_Area,$K88,ASR$26)</f>
        <v>-</v>
      </c>
      <c r="ASS88" s="5" t="str" cm="1">
        <f t="array" aca="1" ref="ASS88" ca="1">INDEX(i.LMU_Area,$K88,ASS$26)</f>
        <v>-</v>
      </c>
      <c r="AST88" s="5" t="str" cm="1">
        <f t="array" aca="1" ref="AST88" ca="1">INDEX(i.LMU_Area,$K88,AST$26)</f>
        <v>-</v>
      </c>
      <c r="ASU88" s="5" t="str" cm="1">
        <f t="array" aca="1" ref="ASU88" ca="1">INDEX(i.LMU_Area,$K88,ASU$26)</f>
        <v>-</v>
      </c>
      <c r="ASV88" s="5" t="str" cm="1">
        <f t="array" aca="1" ref="ASV88" ca="1">INDEX(i.LMU_Area,$K88,ASV$26)</f>
        <v>-</v>
      </c>
      <c r="ASW88" s="5" t="str" cm="1">
        <f t="array" aca="1" ref="ASW88" ca="1">INDEX(i.LMU_Area,$K88,ASW$26)</f>
        <v>-</v>
      </c>
      <c r="ASX88" s="5" t="str" cm="1">
        <f t="array" aca="1" ref="ASX88" ca="1">INDEX(i.LMU_Area,$K88,ASX$26)</f>
        <v>-</v>
      </c>
      <c r="ASY88" s="5" t="str" cm="1">
        <f t="array" aca="1" ref="ASY88" ca="1">INDEX(i.LMU_Area,$K88,ASY$26)</f>
        <v>-</v>
      </c>
      <c r="ASZ88" s="5" t="str" cm="1">
        <f t="array" aca="1" ref="ASZ88" ca="1">INDEX(i.LMU_Area,$K88,ASZ$26)</f>
        <v>-</v>
      </c>
      <c r="ATA88" s="5" t="str" cm="1">
        <f t="array" aca="1" ref="ATA88" ca="1">INDEX(i.LMU_Area,$K88,ATA$26)</f>
        <v>-</v>
      </c>
      <c r="ATB88" s="5" t="str" cm="1">
        <f t="array" aca="1" ref="ATB88" ca="1">INDEX(i.LMU_Area,$K88,ATB$26)</f>
        <v>-</v>
      </c>
      <c r="ATC88" s="5" t="str" cm="1">
        <f t="array" aca="1" ref="ATC88" ca="1">INDEX(i.LMU_Area,$K88,ATC$26)</f>
        <v>-</v>
      </c>
      <c r="ATD88" s="5" t="str" cm="1">
        <f t="array" aca="1" ref="ATD88" ca="1">INDEX(i.LMU_Area,$K88,ATD$26)</f>
        <v>-</v>
      </c>
      <c r="ATE88" s="5" t="str" cm="1">
        <f t="array" aca="1" ref="ATE88" ca="1">INDEX(i.LMU_Area,$K88,ATE$26)</f>
        <v>-</v>
      </c>
      <c r="ATF88" s="5" t="str" cm="1">
        <f t="array" aca="1" ref="ATF88" ca="1">INDEX(i.LMU_Area,$K88,ATF$26)</f>
        <v>-</v>
      </c>
      <c r="ATG88" s="5" t="str" cm="1">
        <f t="array" aca="1" ref="ATG88" ca="1">INDEX(i.LMU_Area,$K88,ATG$26)</f>
        <v>-</v>
      </c>
      <c r="ATH88" s="5" t="str" cm="1">
        <f t="array" aca="1" ref="ATH88" ca="1">INDEX(i.LMU_Area,$K88,ATH$26)</f>
        <v>-</v>
      </c>
      <c r="ATI88" s="5" t="str" cm="1">
        <f t="array" aca="1" ref="ATI88" ca="1">INDEX(i.LMU_Area,$K88,ATI$26)</f>
        <v>-</v>
      </c>
      <c r="ATJ88" s="5" t="str" cm="1">
        <f t="array" aca="1" ref="ATJ88" ca="1">INDEX(i.LMU_Area,$K88,ATJ$26)</f>
        <v>-</v>
      </c>
      <c r="ATK88" s="5" t="str" cm="1">
        <f t="array" aca="1" ref="ATK88" ca="1">INDEX(i.LMU_Area,$K88,ATK$26)</f>
        <v>-</v>
      </c>
      <c r="ATL88" s="19">
        <f t="shared" ca="1" si="1283"/>
        <v>1</v>
      </c>
      <c r="ATM88" s="587">
        <v>0</v>
      </c>
    </row>
    <row r="89" spans="1:1209" outlineLevel="1">
      <c r="A89" s="21">
        <f t="shared" si="816"/>
        <v>84</v>
      </c>
      <c r="B89" s="26">
        <f t="shared" si="1291"/>
        <v>29</v>
      </c>
      <c r="C89">
        <v>101</v>
      </c>
      <c r="D89" s="135" t="s">
        <v>1990</v>
      </c>
      <c r="E89" t="b">
        <v>0</v>
      </c>
      <c r="F89" t="b">
        <v>0</v>
      </c>
      <c r="G89" t="b">
        <f t="shared" ref="G89" si="1299">E89</f>
        <v>0</v>
      </c>
      <c r="H89" s="213">
        <f t="shared" ca="1" si="1290"/>
        <v>7</v>
      </c>
      <c r="I89" s="19">
        <f t="shared" ca="1" si="1209"/>
        <v>1</v>
      </c>
      <c r="J89" s="19">
        <f t="shared" ca="1" si="1209"/>
        <v>1</v>
      </c>
      <c r="K89" s="19">
        <f t="shared" ca="1" si="1209"/>
        <v>1</v>
      </c>
      <c r="L89" s="19">
        <f t="shared" ca="1" si="1209"/>
        <v>1</v>
      </c>
      <c r="M89" s="19">
        <f t="shared" ca="1" si="1209"/>
        <v>2</v>
      </c>
      <c r="N89" s="19">
        <f t="shared" ca="1" si="1209"/>
        <v>3</v>
      </c>
      <c r="O89" s="19">
        <f t="shared" ca="1" si="1209"/>
        <v>2</v>
      </c>
      <c r="P89" s="19">
        <f t="shared" ca="1" si="1209"/>
        <v>1</v>
      </c>
      <c r="Q89" s="19">
        <f t="shared" ca="1" si="1209"/>
        <v>1</v>
      </c>
      <c r="R89" s="19">
        <f t="shared" ca="1" si="1209"/>
        <v>0</v>
      </c>
      <c r="S89" s="19">
        <f t="shared" ca="1" si="1209"/>
        <v>0</v>
      </c>
      <c r="T89" s="19">
        <f t="shared" ca="1" si="1209"/>
        <v>0</v>
      </c>
      <c r="U89" s="19">
        <f t="shared" ca="1" si="1209"/>
        <v>0</v>
      </c>
      <c r="V89" s="19">
        <f t="shared" ca="1" si="1209"/>
        <v>0</v>
      </c>
      <c r="W89" s="19">
        <f t="shared" ca="1" si="1209"/>
        <v>0</v>
      </c>
      <c r="X89" s="19">
        <f t="shared" ca="1" si="1209"/>
        <v>1</v>
      </c>
      <c r="Y89" s="19">
        <f t="shared" ca="1" si="1209"/>
        <v>1</v>
      </c>
      <c r="Z89" s="19">
        <f t="shared" ca="1" si="1209"/>
        <v>1</v>
      </c>
      <c r="AA89" s="209"/>
      <c r="AB89" s="209"/>
      <c r="AC89" s="209"/>
      <c r="AD89" s="209"/>
      <c r="AE89" s="209"/>
      <c r="AF89" s="19">
        <f t="shared" ca="1" si="1293"/>
        <v>0</v>
      </c>
      <c r="AG89" s="209"/>
      <c r="AH89" s="209"/>
      <c r="AI89" s="209"/>
      <c r="AJ89" s="209"/>
      <c r="AK89" s="209"/>
      <c r="AL89" s="209"/>
      <c r="AM89" s="209"/>
      <c r="AN89" s="209"/>
      <c r="AO89" s="135">
        <f t="shared" ca="1" si="1210"/>
        <v>2</v>
      </c>
      <c r="AP89" s="135">
        <f ca="1">INDEX(CHOOSE($P89,DataAutumn!i.AdultDrys,DataWinter!i.AdultDrys,DataSpring!i.AdultDrys),1,$O89)</f>
        <v>4</v>
      </c>
      <c r="AQ89" s="5">
        <f t="shared" ca="1" si="1211"/>
        <v>2</v>
      </c>
      <c r="AR89" s="5">
        <f t="shared" ca="1" si="1211"/>
        <v>0</v>
      </c>
      <c r="AS89" s="5">
        <f t="shared" ca="1" si="1212"/>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GP"&amp;TEXT($OC89,"?00%")        &amp; " WP"&amp;TEXT($OA89,"?00%")        &amp; " MP"&amp;TEXT($OB89,"?00%")
&amp; " T_" &amp; IF(AND($CW89,$CY89),"TRUE")        &amp; " (F"&amp;3+COUNTIF($DL89:$DO89,TRUE)&amp;3&amp;"N"&amp;$DQ89&amp;$DR89&amp;")"</f>
        <v>SE N 00007 EWW 40 MWM    SE Climate1 PICCC GP100% WP100% MP100% T_TRUE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1213"/>
        <v>1</v>
      </c>
      <c r="BJ89" s="5" t="str">
        <f t="shared" ca="1" si="1213"/>
        <v>-</v>
      </c>
      <c r="BK89" s="5" t="str">
        <f t="shared" ca="1" si="1213"/>
        <v>-</v>
      </c>
      <c r="BL89" s="5" t="str">
        <f t="shared" ca="1" si="1213"/>
        <v>-</v>
      </c>
      <c r="BM89" s="5" t="b">
        <f t="shared" ca="1" si="1213"/>
        <v>1</v>
      </c>
      <c r="BN89" s="135">
        <f t="shared" ca="1" si="1213"/>
        <v>0</v>
      </c>
      <c r="BO89" s="12" t="b">
        <v>1</v>
      </c>
      <c r="BP89" s="5" cm="1">
        <f t="array" aca="1" ref="BP89" ca="1">INDEX(i.z_prob,$J89,BP$26)</f>
        <v>0.09</v>
      </c>
      <c r="BQ89" s="5" cm="1">
        <f t="array" aca="1" ref="BQ89" ca="1">INDEX(i.z_prob,$J89,BQ$26)</f>
        <v>0.16</v>
      </c>
      <c r="BR89" s="5" cm="1">
        <f t="array" aca="1" ref="BR89" ca="1">INDEX(i.z_prob,$J89,BR$26)</f>
        <v>0.14000000000000001</v>
      </c>
      <c r="BS89" s="5" cm="1">
        <f t="array" aca="1" ref="BS89" ca="1">INDEX(i.z_prob,$J89,BS$26)</f>
        <v>0.11</v>
      </c>
      <c r="BT89" s="5" cm="1">
        <f t="array" aca="1" ref="BT89" ca="1">INDEX(i.z_prob,$J89,BT$26)</f>
        <v>0.11</v>
      </c>
      <c r="BU89" s="5" cm="1">
        <f t="array" aca="1" ref="BU89" ca="1">INDEX(i.z_prob,$J89,BU$26)</f>
        <v>0.14000000000000001</v>
      </c>
      <c r="BV89" s="5" cm="1">
        <f t="array" aca="1" ref="BV89" ca="1">INDEX(i.z_prob,$J89,BV$26)</f>
        <v>0.16</v>
      </c>
      <c r="BW89" s="5" cm="1">
        <f t="array" aca="1" ref="BW89" ca="1">INDEX(i.z_prob,$J89,BW$26)</f>
        <v>0.09</v>
      </c>
      <c r="BX89" s="9"/>
      <c r="BY89" s="19" t="str">
        <f t="shared" ca="1" si="1214"/>
        <v>-</v>
      </c>
      <c r="BZ89" s="5">
        <f t="shared" ca="1" si="1215"/>
        <v>0</v>
      </c>
      <c r="CA89" s="5">
        <f t="shared" ca="1" si="1216"/>
        <v>0</v>
      </c>
      <c r="CB89" s="5">
        <f t="shared" ca="1" si="1217"/>
        <v>0</v>
      </c>
      <c r="CC89" s="5">
        <f t="shared" ca="1" si="1218"/>
        <v>0</v>
      </c>
      <c r="CD89" s="9"/>
      <c r="CE89" s="5" t="b">
        <f t="shared" ca="1" si="1219"/>
        <v>0</v>
      </c>
      <c r="CF89" s="12">
        <f t="shared" ca="1" si="1220"/>
        <v>3211010</v>
      </c>
      <c r="CG89" s="19" t="str">
        <f t="shared" ca="1" si="1221"/>
        <v>-</v>
      </c>
      <c r="CH89" s="19" t="str">
        <f t="shared" ca="1" si="1221"/>
        <v>-</v>
      </c>
      <c r="CI89" s="19" t="str">
        <f t="shared" ca="1" si="1221"/>
        <v>-</v>
      </c>
      <c r="CJ89" s="19" t="str">
        <f t="shared" ca="1" si="1221"/>
        <v>-</v>
      </c>
      <c r="CK89" s="19" t="str">
        <f t="shared" ca="1" si="1221"/>
        <v>-</v>
      </c>
      <c r="CL89" s="19" t="str">
        <f t="shared" ca="1" si="1221"/>
        <v>-</v>
      </c>
      <c r="CM89" s="19" t="str">
        <f t="shared" ca="1" si="1221"/>
        <v>-</v>
      </c>
      <c r="CN89" s="19" t="str">
        <f t="shared" ca="1" si="1221"/>
        <v>-</v>
      </c>
      <c r="CO89" s="19" t="str">
        <f t="shared" ca="1" si="1221"/>
        <v>-</v>
      </c>
      <c r="CP89" s="19" t="str">
        <f t="shared" ca="1" si="1221"/>
        <v>-</v>
      </c>
      <c r="CQ89" s="19" t="str">
        <f t="shared" ca="1" si="1221"/>
        <v>-</v>
      </c>
      <c r="CR89" s="19" t="str">
        <f t="shared" ca="1" si="1221"/>
        <v>-</v>
      </c>
      <c r="CS89" s="19" t="str">
        <f t="shared" ca="1" si="1221"/>
        <v>-</v>
      </c>
      <c r="CT89" s="19" t="str">
        <f t="shared" ca="1" si="1221"/>
        <v>-</v>
      </c>
      <c r="CU89" s="19" t="str">
        <f t="shared" ca="1" si="1221"/>
        <v>-</v>
      </c>
      <c r="CV89" s="9"/>
      <c r="CW89" s="571" t="b">
        <v>1</v>
      </c>
      <c r="CX89" s="571" t="b">
        <v>1</v>
      </c>
      <c r="CY89" s="571" t="b">
        <v>1</v>
      </c>
      <c r="CZ89" s="571">
        <f ca="1">VALUE($N89&amp;$O89&amp;$P89&amp;$Q89&amp;IFERROR(VALUE($I89),0)&amp;$Z89&amp;IF($JX89=1,1,2)&amp;1)</f>
        <v>32111111</v>
      </c>
      <c r="DA89" s="19" t="b">
        <v>0</v>
      </c>
      <c r="DB89" s="19">
        <f t="shared" ca="1" si="1222"/>
        <v>0</v>
      </c>
      <c r="DC89" s="19" t="str">
        <f t="shared" ca="1" si="1222"/>
        <v>-</v>
      </c>
      <c r="DD89" s="570" t="str">
        <f t="shared" ca="1" si="1222"/>
        <v>-</v>
      </c>
      <c r="DE89" s="428">
        <f t="shared" ca="1" si="1223"/>
        <v>680</v>
      </c>
      <c r="DF89" s="428">
        <f t="shared" ca="1" si="1223"/>
        <v>714</v>
      </c>
      <c r="DG89" s="428">
        <f t="shared" ca="1" si="1223"/>
        <v>749</v>
      </c>
      <c r="DH89" s="143">
        <f t="shared" ca="1" si="1224"/>
        <v>420</v>
      </c>
      <c r="DI89" s="143">
        <f t="shared" ca="1" si="1224"/>
        <v>455</v>
      </c>
      <c r="DJ89" s="143">
        <f t="shared" ca="1" si="1224"/>
        <v>490</v>
      </c>
      <c r="DK89" s="19" t="str">
        <f t="shared" ca="1" si="1225"/>
        <v>-</v>
      </c>
      <c r="DL89" s="19" t="str">
        <f t="shared" ca="1" si="1225"/>
        <v>-</v>
      </c>
      <c r="DM89" s="19" t="str">
        <f t="shared" ca="1" si="1225"/>
        <v>-</v>
      </c>
      <c r="DN89" s="19" t="str">
        <f t="shared" ca="1" si="1225"/>
        <v>-</v>
      </c>
      <c r="DO89" s="19" t="str">
        <f t="shared" ca="1" si="1225"/>
        <v>-</v>
      </c>
      <c r="DP89" s="19" t="str">
        <f t="shared" ca="1" si="1225"/>
        <v>-</v>
      </c>
      <c r="DQ89" s="12">
        <v>1</v>
      </c>
      <c r="DR89" s="12">
        <v>1</v>
      </c>
      <c r="DS89" s="19">
        <f t="shared" ca="1" si="1225"/>
        <v>0</v>
      </c>
      <c r="DT89" s="19" t="str">
        <f t="shared" ca="1" si="1225"/>
        <v>-</v>
      </c>
      <c r="DU89" s="19" t="str">
        <f t="shared" ca="1" si="1225"/>
        <v>-</v>
      </c>
      <c r="DV89" s="19" t="str">
        <f t="shared" ca="1" si="1225"/>
        <v>-</v>
      </c>
      <c r="DW89" s="19" t="str">
        <f t="shared" ca="1" si="1225"/>
        <v>-</v>
      </c>
      <c r="DX89" s="19" t="str">
        <f t="shared" ca="1" si="1225"/>
        <v>-</v>
      </c>
      <c r="DY89" s="19">
        <f t="shared" ca="1" si="1225"/>
        <v>0</v>
      </c>
      <c r="DZ89" s="19" t="str">
        <f t="shared" ca="1" si="1225"/>
        <v>-</v>
      </c>
      <c r="EA89" s="19" t="str">
        <f t="shared" ca="1" si="1225"/>
        <v>-</v>
      </c>
      <c r="EB89" s="19" t="str">
        <f t="shared" ca="1" si="1222"/>
        <v>-</v>
      </c>
      <c r="EC89" s="19">
        <f t="shared" ca="1" si="1222"/>
        <v>0</v>
      </c>
      <c r="ED89" s="19">
        <f t="shared" ca="1" si="1222"/>
        <v>0</v>
      </c>
      <c r="EE89" s="9"/>
      <c r="EF89" s="19" t="str">
        <f t="shared" ca="1" si="1226"/>
        <v>-</v>
      </c>
      <c r="EG89" s="19" t="str">
        <f t="shared" ca="1" si="1226"/>
        <v>-</v>
      </c>
      <c r="EH89" s="19" t="str">
        <f t="shared" ca="1" si="1226"/>
        <v>-</v>
      </c>
      <c r="EI89" s="19" t="str">
        <f t="shared" ca="1" si="1226"/>
        <v>-</v>
      </c>
      <c r="EJ89" s="19" t="str">
        <f t="shared" ca="1" si="1226"/>
        <v>-</v>
      </c>
      <c r="EK89" s="19" t="str">
        <f t="shared" ca="1" si="1226"/>
        <v>-</v>
      </c>
      <c r="EL89" s="19" t="str">
        <f t="shared" ca="1" si="1226"/>
        <v>-</v>
      </c>
      <c r="EM89" s="19" t="str">
        <f t="shared" ca="1" si="1226"/>
        <v>-</v>
      </c>
      <c r="EN89" s="19" t="str">
        <f t="shared" ca="1" si="1226"/>
        <v>-</v>
      </c>
      <c r="EO89" s="19" t="str">
        <f t="shared" ca="1" si="1226"/>
        <v>-</v>
      </c>
      <c r="EP89" s="19" t="str">
        <f t="shared" ca="1" si="1226"/>
        <v>-</v>
      </c>
      <c r="EQ89" s="19" t="str">
        <f t="shared" ca="1" si="1226"/>
        <v>-</v>
      </c>
      <c r="ER89" s="19">
        <f t="shared" ca="1" si="1226"/>
        <v>0</v>
      </c>
      <c r="ES89" s="428">
        <f t="shared" ca="1" si="1227"/>
        <v>0</v>
      </c>
      <c r="ET89" s="428">
        <f t="shared" ca="1" si="1227"/>
        <v>0</v>
      </c>
      <c r="EU89" s="115">
        <f t="shared" ca="1" si="1228"/>
        <v>0</v>
      </c>
      <c r="EV89" s="115">
        <f t="shared" ca="1" si="1228"/>
        <v>0</v>
      </c>
      <c r="EW89" s="115">
        <f t="shared" ca="1" si="1228"/>
        <v>0</v>
      </c>
      <c r="EX89" s="115">
        <f t="shared" ca="1" si="1228"/>
        <v>0</v>
      </c>
      <c r="EY89" s="115">
        <f t="shared" ca="1" si="1228"/>
        <v>0</v>
      </c>
      <c r="EZ89" s="530">
        <f t="shared" ca="1" si="1229"/>
        <v>0</v>
      </c>
      <c r="FA89" s="115">
        <f t="shared" ca="1" si="1230"/>
        <v>0</v>
      </c>
      <c r="FB89" s="115">
        <f t="shared" ca="1" si="1230"/>
        <v>0</v>
      </c>
      <c r="FC89" s="115">
        <f t="shared" ca="1" si="1230"/>
        <v>0</v>
      </c>
      <c r="FD89" s="115">
        <f t="shared" ca="1" si="1230"/>
        <v>0</v>
      </c>
      <c r="FE89" s="115">
        <f t="shared" ca="1" si="1230"/>
        <v>0</v>
      </c>
      <c r="FF89" s="530">
        <f t="shared" ca="1" si="1231"/>
        <v>0</v>
      </c>
      <c r="FG89" s="115">
        <f t="shared" ca="1" si="1232"/>
        <v>0</v>
      </c>
      <c r="FH89" s="115">
        <f t="shared" ca="1" si="1232"/>
        <v>0</v>
      </c>
      <c r="FI89" s="115">
        <f t="shared" ca="1" si="1232"/>
        <v>0</v>
      </c>
      <c r="FJ89" s="115">
        <f t="shared" ca="1" si="1232"/>
        <v>0</v>
      </c>
      <c r="FK89" s="115">
        <f t="shared" ca="1" si="1232"/>
        <v>0</v>
      </c>
      <c r="FL89" s="530">
        <f t="shared" ca="1" si="1233"/>
        <v>0</v>
      </c>
      <c r="FM89" s="115">
        <f t="shared" ca="1" si="1234"/>
        <v>0</v>
      </c>
      <c r="FN89" s="115">
        <f t="shared" ca="1" si="1234"/>
        <v>0</v>
      </c>
      <c r="FO89" s="115">
        <f t="shared" ca="1" si="1234"/>
        <v>0</v>
      </c>
      <c r="FP89" s="115">
        <f t="shared" ca="1" si="1234"/>
        <v>0</v>
      </c>
      <c r="FQ89" s="115">
        <f t="shared" ca="1" si="1234"/>
        <v>0</v>
      </c>
      <c r="FR89" s="530">
        <f t="shared" ca="1" si="1235"/>
        <v>0</v>
      </c>
      <c r="FS89" s="115">
        <f t="shared" ca="1" si="1236"/>
        <v>0</v>
      </c>
      <c r="FT89" s="115">
        <f t="shared" ca="1" si="1236"/>
        <v>0</v>
      </c>
      <c r="FU89" s="115">
        <f t="shared" ca="1" si="1236"/>
        <v>0</v>
      </c>
      <c r="FV89" s="115">
        <f t="shared" ca="1" si="1236"/>
        <v>0</v>
      </c>
      <c r="FW89" s="115">
        <f t="shared" ca="1" si="1236"/>
        <v>0</v>
      </c>
      <c r="FX89" s="530">
        <f t="shared" ca="1" si="1237"/>
        <v>0</v>
      </c>
      <c r="FY89" s="115">
        <f t="shared" ca="1" si="1238"/>
        <v>0</v>
      </c>
      <c r="FZ89" s="115">
        <f t="shared" ca="1" si="1238"/>
        <v>0</v>
      </c>
      <c r="GA89" s="115">
        <f t="shared" ca="1" si="1238"/>
        <v>0</v>
      </c>
      <c r="GB89" s="115">
        <f t="shared" ca="1" si="1238"/>
        <v>0</v>
      </c>
      <c r="GC89" s="115">
        <f t="shared" ca="1" si="1238"/>
        <v>0</v>
      </c>
      <c r="GD89" s="530">
        <f t="shared" ca="1" si="1239"/>
        <v>0</v>
      </c>
      <c r="GE89" s="116">
        <f t="shared" ca="1" si="1240"/>
        <v>0</v>
      </c>
      <c r="GF89" s="116">
        <f t="shared" ca="1" si="1240"/>
        <v>0</v>
      </c>
      <c r="GG89" s="116">
        <f t="shared" ca="1" si="1240"/>
        <v>0</v>
      </c>
      <c r="GH89" s="116">
        <f t="shared" ca="1" si="1240"/>
        <v>0</v>
      </c>
      <c r="GI89" s="545">
        <f t="shared" ca="1" si="1241"/>
        <v>0</v>
      </c>
      <c r="GJ89" s="545">
        <f t="shared" ca="1" si="1241"/>
        <v>0</v>
      </c>
      <c r="GK89" s="545">
        <f t="shared" ca="1" si="1241"/>
        <v>0</v>
      </c>
      <c r="GL89" s="545">
        <f t="shared" ca="1" si="1241"/>
        <v>0</v>
      </c>
      <c r="GM89" s="545">
        <f t="shared" ca="1" si="1241"/>
        <v>0</v>
      </c>
      <c r="GN89" s="545">
        <f t="shared" ca="1" si="1241"/>
        <v>0</v>
      </c>
      <c r="GO89" s="545">
        <f t="shared" ca="1" si="1241"/>
        <v>0</v>
      </c>
      <c r="GP89" s="545">
        <f t="shared" ca="1" si="1241"/>
        <v>0</v>
      </c>
      <c r="GQ89" s="545">
        <f t="shared" ca="1" si="1241"/>
        <v>0</v>
      </c>
      <c r="GR89" s="545">
        <f t="shared" ca="1" si="1241"/>
        <v>0</v>
      </c>
      <c r="GS89" s="545">
        <f t="shared" ca="1" si="1241"/>
        <v>0</v>
      </c>
      <c r="GT89" s="545">
        <f t="shared" ca="1" si="1241"/>
        <v>0</v>
      </c>
      <c r="GU89" s="545">
        <f t="shared" ca="1" si="1241"/>
        <v>0</v>
      </c>
      <c r="GV89" s="545">
        <f t="shared" ca="1" si="1241"/>
        <v>0</v>
      </c>
      <c r="GW89" s="545">
        <f t="shared" ca="1" si="1241"/>
        <v>0</v>
      </c>
      <c r="GX89" s="545">
        <f t="shared" ca="1" si="1241"/>
        <v>0</v>
      </c>
      <c r="GY89" s="545">
        <f t="shared" ca="1" si="1242"/>
        <v>0</v>
      </c>
      <c r="GZ89" s="545">
        <f t="shared" ca="1" si="1242"/>
        <v>0</v>
      </c>
      <c r="HA89" s="545">
        <f t="shared" ca="1" si="1242"/>
        <v>0</v>
      </c>
      <c r="HB89" s="545">
        <f t="shared" ca="1" si="1242"/>
        <v>0</v>
      </c>
      <c r="HC89" s="19">
        <f t="shared" ca="1" si="1243"/>
        <v>0</v>
      </c>
      <c r="HD89" s="115">
        <f t="shared" ca="1" si="1244"/>
        <v>0</v>
      </c>
      <c r="HE89" s="115">
        <f t="shared" ca="1" si="1244"/>
        <v>0</v>
      </c>
      <c r="HF89" s="115">
        <f t="shared" ca="1" si="1244"/>
        <v>0</v>
      </c>
      <c r="HG89" s="115">
        <f t="shared" ca="1" si="1244"/>
        <v>0</v>
      </c>
      <c r="HH89" s="115">
        <f t="shared" ca="1" si="1244"/>
        <v>0</v>
      </c>
      <c r="HI89" s="530">
        <f t="shared" ca="1" si="1245"/>
        <v>0</v>
      </c>
      <c r="HJ89" s="115">
        <f t="shared" ca="1" si="1246"/>
        <v>0</v>
      </c>
      <c r="HK89" s="115">
        <f t="shared" ca="1" si="1246"/>
        <v>0</v>
      </c>
      <c r="HL89" s="115">
        <f t="shared" ca="1" si="1246"/>
        <v>0</v>
      </c>
      <c r="HM89" s="115">
        <f t="shared" ca="1" si="1246"/>
        <v>0</v>
      </c>
      <c r="HN89" s="115">
        <f t="shared" ca="1" si="1246"/>
        <v>0</v>
      </c>
      <c r="HO89" s="530">
        <f t="shared" ca="1" si="1247"/>
        <v>0</v>
      </c>
      <c r="HP89" s="115">
        <f t="shared" ca="1" si="1248"/>
        <v>0</v>
      </c>
      <c r="HQ89" s="115">
        <f t="shared" ca="1" si="1248"/>
        <v>0</v>
      </c>
      <c r="HR89" s="115">
        <f t="shared" ca="1" si="1248"/>
        <v>0</v>
      </c>
      <c r="HS89" s="115">
        <f t="shared" ca="1" si="1248"/>
        <v>0</v>
      </c>
      <c r="HT89" s="115">
        <f t="shared" ca="1" si="1248"/>
        <v>0</v>
      </c>
      <c r="HU89" s="530">
        <f t="shared" ca="1" si="1249"/>
        <v>0</v>
      </c>
      <c r="HV89" s="115">
        <f t="shared" ca="1" si="1250"/>
        <v>0</v>
      </c>
      <c r="HW89" s="115">
        <f t="shared" ca="1" si="1250"/>
        <v>0</v>
      </c>
      <c r="HX89" s="115">
        <f t="shared" ca="1" si="1250"/>
        <v>0</v>
      </c>
      <c r="HY89" s="115">
        <f t="shared" ca="1" si="1250"/>
        <v>0</v>
      </c>
      <c r="HZ89" s="115">
        <f t="shared" ca="1" si="1250"/>
        <v>0</v>
      </c>
      <c r="IA89" s="530">
        <f t="shared" ca="1" si="1251"/>
        <v>0</v>
      </c>
      <c r="IB89" s="115">
        <f t="shared" ca="1" si="1252"/>
        <v>0</v>
      </c>
      <c r="IC89" s="115">
        <f t="shared" ca="1" si="1252"/>
        <v>0</v>
      </c>
      <c r="ID89" s="115">
        <f t="shared" ca="1" si="1252"/>
        <v>0</v>
      </c>
      <c r="IE89" s="115">
        <f t="shared" ca="1" si="1252"/>
        <v>0</v>
      </c>
      <c r="IF89" s="115">
        <f t="shared" ca="1" si="1252"/>
        <v>0</v>
      </c>
      <c r="IG89" s="530">
        <f t="shared" ca="1" si="1253"/>
        <v>0</v>
      </c>
      <c r="IH89" s="115">
        <f t="shared" ca="1" si="1254"/>
        <v>0</v>
      </c>
      <c r="II89" s="115">
        <f t="shared" ca="1" si="1254"/>
        <v>0</v>
      </c>
      <c r="IJ89" s="115">
        <f t="shared" ca="1" si="1254"/>
        <v>0</v>
      </c>
      <c r="IK89" s="115">
        <f t="shared" ca="1" si="1254"/>
        <v>0</v>
      </c>
      <c r="IL89" s="115">
        <f t="shared" ca="1" si="1254"/>
        <v>0</v>
      </c>
      <c r="IM89" s="530">
        <f t="shared" ca="1" si="1255"/>
        <v>0</v>
      </c>
      <c r="IN89" s="116">
        <f t="shared" ca="1" si="1256"/>
        <v>0</v>
      </c>
      <c r="IO89" s="116">
        <f t="shared" ca="1" si="1256"/>
        <v>0</v>
      </c>
      <c r="IP89" s="116">
        <f t="shared" ca="1" si="1256"/>
        <v>0</v>
      </c>
      <c r="IQ89" s="116">
        <f t="shared" ca="1" si="1256"/>
        <v>0</v>
      </c>
      <c r="IR89" s="545">
        <f t="shared" ca="1" si="1257"/>
        <v>0</v>
      </c>
      <c r="IS89" s="545">
        <f t="shared" ca="1" si="1257"/>
        <v>0</v>
      </c>
      <c r="IT89" s="545">
        <f t="shared" ca="1" si="1257"/>
        <v>0</v>
      </c>
      <c r="IU89" s="545">
        <f t="shared" ca="1" si="1257"/>
        <v>0</v>
      </c>
      <c r="IV89" s="545">
        <f t="shared" ca="1" si="1257"/>
        <v>0</v>
      </c>
      <c r="IW89" s="545">
        <f t="shared" ca="1" si="1257"/>
        <v>0</v>
      </c>
      <c r="IX89" s="545">
        <f t="shared" ca="1" si="1257"/>
        <v>0</v>
      </c>
      <c r="IY89" s="545">
        <f t="shared" ca="1" si="1257"/>
        <v>0</v>
      </c>
      <c r="IZ89" s="545">
        <f t="shared" ca="1" si="1257"/>
        <v>0</v>
      </c>
      <c r="JA89" s="545">
        <f t="shared" ca="1" si="1257"/>
        <v>0</v>
      </c>
      <c r="JB89" s="545">
        <f t="shared" ca="1" si="1257"/>
        <v>0</v>
      </c>
      <c r="JC89" s="545">
        <f t="shared" ca="1" si="1257"/>
        <v>0</v>
      </c>
      <c r="JD89" s="545">
        <f t="shared" ca="1" si="1257"/>
        <v>0</v>
      </c>
      <c r="JE89" s="545">
        <f t="shared" ca="1" si="1257"/>
        <v>0</v>
      </c>
      <c r="JF89" s="545">
        <f t="shared" ca="1" si="1257"/>
        <v>0</v>
      </c>
      <c r="JG89" s="545">
        <f t="shared" ca="1" si="1257"/>
        <v>0</v>
      </c>
      <c r="JH89" s="545">
        <f t="shared" ca="1" si="1258"/>
        <v>0</v>
      </c>
      <c r="JI89" s="545">
        <f t="shared" ca="1" si="1258"/>
        <v>0</v>
      </c>
      <c r="JJ89" s="545">
        <f t="shared" ca="1" si="1258"/>
        <v>0</v>
      </c>
      <c r="JK89" s="545">
        <f t="shared" ca="1" si="1258"/>
        <v>0</v>
      </c>
      <c r="JL89" s="19">
        <f t="shared" ca="1" si="1259"/>
        <v>0</v>
      </c>
      <c r="JM89" s="5">
        <f t="shared" ca="1" si="1260"/>
        <v>19</v>
      </c>
      <c r="JN89" s="9"/>
      <c r="JO89" s="5">
        <f t="shared" ca="1" si="1261"/>
        <v>1</v>
      </c>
      <c r="JP89" s="5" t="b">
        <f t="shared" ca="1" si="1261"/>
        <v>0</v>
      </c>
      <c r="JQ89" s="19">
        <f t="shared" ca="1" si="1298"/>
        <v>0</v>
      </c>
      <c r="JR89" s="5">
        <f t="shared" ca="1" si="1263"/>
        <v>0</v>
      </c>
      <c r="JS89" s="5">
        <f t="shared" ca="1" si="1264"/>
        <v>0.01</v>
      </c>
      <c r="JT89" s="5">
        <f t="shared" si="1265"/>
        <v>0</v>
      </c>
      <c r="JU89" s="19">
        <f t="shared" ca="1" si="1298"/>
        <v>0</v>
      </c>
      <c r="JV89" s="5">
        <f t="shared" ca="1" si="1266"/>
        <v>60</v>
      </c>
      <c r="JW89" s="5">
        <f t="shared" si="1267"/>
        <v>1</v>
      </c>
      <c r="JX89" s="19">
        <f t="shared" ca="1" si="1298"/>
        <v>1</v>
      </c>
      <c r="JY89" s="19">
        <f t="shared" ca="1" si="1298"/>
        <v>1</v>
      </c>
      <c r="JZ89" s="19">
        <f t="shared" ca="1" si="1298"/>
        <v>1</v>
      </c>
      <c r="KA89" s="19">
        <f t="shared" ca="1" si="1298"/>
        <v>1</v>
      </c>
      <c r="KB89" s="19">
        <f t="shared" ca="1" si="1298"/>
        <v>1</v>
      </c>
      <c r="KC89" s="19">
        <f t="shared" ca="1" si="1298"/>
        <v>0</v>
      </c>
      <c r="KD89" s="19">
        <f t="shared" ca="1" si="1298"/>
        <v>0</v>
      </c>
      <c r="KE89" s="19">
        <f t="shared" ca="1" si="1298"/>
        <v>1</v>
      </c>
      <c r="KF89" s="19">
        <f t="shared" ca="1" si="1298"/>
        <v>0</v>
      </c>
      <c r="KG89" s="19">
        <f t="shared" ca="1" si="1298"/>
        <v>0</v>
      </c>
      <c r="KH89" s="19">
        <f t="shared" ca="1" si="1298"/>
        <v>0</v>
      </c>
      <c r="KI89" s="19">
        <f t="shared" ca="1" si="1298"/>
        <v>1</v>
      </c>
      <c r="KJ89" s="19">
        <f t="shared" ca="1" si="1298"/>
        <v>0</v>
      </c>
      <c r="KK89" s="19">
        <f t="shared" ca="1" si="1298"/>
        <v>1</v>
      </c>
      <c r="KL89" s="19">
        <f t="shared" ca="1" si="1298"/>
        <v>0</v>
      </c>
      <c r="KM89" s="19">
        <f t="shared" ca="1" si="1298"/>
        <v>0</v>
      </c>
      <c r="KN89" s="19">
        <f t="shared" ca="1" si="1298"/>
        <v>0</v>
      </c>
      <c r="KO89" s="19">
        <f t="shared" ca="1" si="1298"/>
        <v>0</v>
      </c>
      <c r="KP89" s="19">
        <f t="shared" ca="1" si="1298"/>
        <v>0</v>
      </c>
      <c r="KQ89" s="19">
        <f t="shared" ca="1" si="1298"/>
        <v>0</v>
      </c>
      <c r="KR89" s="19">
        <f t="shared" ca="1" si="1298"/>
        <v>0</v>
      </c>
      <c r="KS89" s="19">
        <f t="shared" ca="1" si="1298"/>
        <v>0</v>
      </c>
      <c r="KT89" s="19">
        <f t="shared" ca="1" si="1298"/>
        <v>0</v>
      </c>
      <c r="KU89" s="19">
        <f t="shared" ca="1" si="1298"/>
        <v>0</v>
      </c>
      <c r="KV89" s="19">
        <f t="shared" ca="1" si="1298"/>
        <v>0</v>
      </c>
      <c r="KW89" s="19">
        <f t="shared" ca="1" si="1298"/>
        <v>0</v>
      </c>
      <c r="KX89" s="19">
        <f t="shared" ca="1" si="1298"/>
        <v>0</v>
      </c>
      <c r="KY89" s="19">
        <f t="shared" ca="1" si="1298"/>
        <v>0</v>
      </c>
      <c r="KZ89" s="19">
        <f t="shared" ca="1" si="1298"/>
        <v>0</v>
      </c>
      <c r="LA89" s="19">
        <f t="shared" ca="1" si="1298"/>
        <v>0</v>
      </c>
      <c r="LB89" s="19">
        <f t="shared" ca="1" si="1298"/>
        <v>0</v>
      </c>
      <c r="LC89" s="19">
        <f t="shared" ca="1" si="1298"/>
        <v>0</v>
      </c>
      <c r="LD89" s="19">
        <f t="shared" ca="1" si="1298"/>
        <v>0</v>
      </c>
      <c r="LE89" s="19">
        <f t="shared" ca="1" si="1298"/>
        <v>0</v>
      </c>
      <c r="LF89" s="19">
        <f t="shared" ca="1" si="1298"/>
        <v>0</v>
      </c>
      <c r="LG89" s="5">
        <f t="shared" ca="1" si="1268"/>
        <v>0</v>
      </c>
      <c r="LH89" s="5">
        <f t="shared" ca="1" si="1268"/>
        <v>0</v>
      </c>
      <c r="LI89" s="5">
        <f t="shared" ca="1" si="1268"/>
        <v>0.05</v>
      </c>
      <c r="LJ89" s="5">
        <f t="shared" ca="1" si="1268"/>
        <v>0.05</v>
      </c>
      <c r="LK89" s="19">
        <f t="shared" ca="1" si="1298"/>
        <v>0</v>
      </c>
      <c r="LL89" s="19">
        <f t="shared" ca="1" si="1298"/>
        <v>0</v>
      </c>
      <c r="LM89" s="19">
        <f t="shared" ca="1" si="1298"/>
        <v>0</v>
      </c>
      <c r="LN89" s="19">
        <f t="shared" ca="1" si="1298"/>
        <v>0</v>
      </c>
      <c r="LO89" s="19">
        <f t="shared" ca="1" si="1298"/>
        <v>0</v>
      </c>
      <c r="LP89" s="19">
        <f t="shared" ca="1" si="1298"/>
        <v>0</v>
      </c>
      <c r="LQ89" s="19">
        <f t="shared" ca="1" si="1298"/>
        <v>0</v>
      </c>
      <c r="LR89" s="19">
        <f t="shared" ca="1" si="1298"/>
        <v>1</v>
      </c>
      <c r="LS89" s="19">
        <f t="shared" ca="1" si="1298"/>
        <v>0</v>
      </c>
      <c r="LT89" s="19">
        <f t="shared" ca="1" si="1298"/>
        <v>0</v>
      </c>
      <c r="LU89" s="19">
        <f t="shared" ca="1" si="1298"/>
        <v>0</v>
      </c>
      <c r="LV89" s="19">
        <f t="shared" ca="1" si="1298"/>
        <v>0</v>
      </c>
      <c r="LW89" s="19">
        <f t="shared" ca="1" si="1298"/>
        <v>1</v>
      </c>
      <c r="LX89" s="9"/>
      <c r="LY89" s="5" t="b">
        <f t="shared" ca="1" si="1269"/>
        <v>0</v>
      </c>
      <c r="LZ89" s="461" t="s">
        <v>31</v>
      </c>
      <c r="MA89" s="461" t="s">
        <v>31</v>
      </c>
      <c r="MB89" s="608">
        <v>0.23</v>
      </c>
      <c r="MC89" s="609" t="s">
        <v>31</v>
      </c>
      <c r="MD89" s="5" t="b">
        <f t="shared" ca="1" si="1271"/>
        <v>1</v>
      </c>
      <c r="ME89" s="5" t="b">
        <f t="shared" ca="1" si="1271"/>
        <v>0</v>
      </c>
      <c r="MF89" s="5" t="b">
        <f t="shared" ca="1" si="1271"/>
        <v>0</v>
      </c>
      <c r="MG89" s="135">
        <f t="shared" ca="1" si="1272"/>
        <v>1</v>
      </c>
      <c r="MH89" s="135">
        <f t="shared" ca="1" si="1272"/>
        <v>1</v>
      </c>
      <c r="MI89" s="5" t="b">
        <f t="shared" ca="1" si="1273"/>
        <v>0</v>
      </c>
      <c r="MJ89" s="5" t="b">
        <f t="shared" ca="1" si="1273"/>
        <v>0</v>
      </c>
      <c r="MK89" s="5" t="b">
        <f t="shared" ca="1" si="1273"/>
        <v>1</v>
      </c>
      <c r="ML89" s="5" t="b">
        <f t="shared" ca="1" si="1273"/>
        <v>0</v>
      </c>
      <c r="MM89" s="5">
        <f t="shared" ca="1" si="1274"/>
        <v>1</v>
      </c>
      <c r="MN89" s="5">
        <f t="shared" ca="1" si="1274"/>
        <v>0.66</v>
      </c>
      <c r="MO89" s="5" t="b">
        <f t="shared" ca="1" si="1275"/>
        <v>1</v>
      </c>
      <c r="MP89" s="5" t="str" cm="1">
        <f t="array" aca="1" ref="MP89" ca="1">IF(OR(MQ89:MQ89&lt;&gt;"-"),TRUE,"-")</f>
        <v>-</v>
      </c>
      <c r="MQ89" s="19" t="str">
        <f t="shared" ca="1" si="1276"/>
        <v>-</v>
      </c>
      <c r="MR89" s="5" t="str">
        <f t="array" aca="1" ref="MR89" ca="1">IF(OR(MS89:MY89&lt;&gt;"-"),TRUE,"-")</f>
        <v>-</v>
      </c>
      <c r="MS89" s="19" t="str">
        <f t="shared" ca="1" si="1277"/>
        <v>-</v>
      </c>
      <c r="MT89" s="19" t="str">
        <f t="shared" ca="1" si="1277"/>
        <v>-</v>
      </c>
      <c r="MU89" s="19" t="str">
        <f t="shared" ca="1" si="1277"/>
        <v>-</v>
      </c>
      <c r="MV89" s="19" t="str">
        <f t="shared" ca="1" si="1277"/>
        <v>-</v>
      </c>
      <c r="MW89" s="19" t="str">
        <f t="shared" ca="1" si="1277"/>
        <v>-</v>
      </c>
      <c r="MX89" s="19" t="str">
        <f t="shared" ca="1" si="1277"/>
        <v>-</v>
      </c>
      <c r="MY89" s="19" t="str">
        <f t="shared" ca="1" si="1277"/>
        <v>-</v>
      </c>
      <c r="MZ89" s="19" t="str">
        <f t="shared" ca="1" si="1277"/>
        <v>-</v>
      </c>
      <c r="NA89" s="19" t="str">
        <f t="shared" ca="1" si="1277"/>
        <v>-</v>
      </c>
      <c r="NB89" s="19" t="str">
        <f t="shared" ca="1" si="1277"/>
        <v>-</v>
      </c>
      <c r="NC89" s="19" t="b">
        <f t="shared" ca="1" si="1278"/>
        <v>1</v>
      </c>
      <c r="ND89" s="19">
        <f t="shared" ca="1" si="1278"/>
        <v>0</v>
      </c>
      <c r="NE89" s="5" t="str">
        <f t="shared" ca="1" si="1279"/>
        <v>-</v>
      </c>
      <c r="NF89" s="5" t="str">
        <f t="shared" ca="1" si="1279"/>
        <v>-</v>
      </c>
      <c r="NG89" s="5" t="str">
        <f t="shared" ca="1" si="1279"/>
        <v>-</v>
      </c>
      <c r="NH89" s="5" t="str">
        <f t="shared" ca="1" si="1279"/>
        <v>-</v>
      </c>
      <c r="NI89" s="19" t="str">
        <f t="shared" ca="1" si="1280"/>
        <v>-</v>
      </c>
      <c r="NJ89" s="19" t="str">
        <f t="shared" ca="1" si="1280"/>
        <v>-</v>
      </c>
      <c r="NK89" s="19" t="str">
        <f t="shared" ca="1" si="1280"/>
        <v>-</v>
      </c>
      <c r="NL89" s="19" t="str">
        <f t="shared" ca="1" si="1280"/>
        <v>-</v>
      </c>
      <c r="NM89" s="19" t="str">
        <f t="shared" ca="1" si="1280"/>
        <v>-</v>
      </c>
      <c r="NN89" s="19" t="str">
        <f t="shared" ca="1" si="1280"/>
        <v>-</v>
      </c>
      <c r="NO89" s="5" t="str">
        <f t="shared" ca="1" si="1281"/>
        <v>-</v>
      </c>
      <c r="NP89" s="5">
        <f t="shared" ca="1" si="1281"/>
        <v>500</v>
      </c>
      <c r="NQ89" s="5">
        <f t="shared" ca="1" si="1281"/>
        <v>500</v>
      </c>
      <c r="NR89" s="5" t="str">
        <f t="shared" ca="1" si="1281"/>
        <v>-</v>
      </c>
      <c r="NS89" s="5" t="str">
        <f t="shared" ca="1" si="1281"/>
        <v>-</v>
      </c>
      <c r="NT89" s="5" t="str">
        <f t="shared" ca="1" si="1281"/>
        <v>-</v>
      </c>
      <c r="NU89" s="5">
        <f t="shared" ca="1" si="1282"/>
        <v>1</v>
      </c>
      <c r="NV89" s="9"/>
      <c r="NW89" s="19">
        <f t="shared" ca="1" si="1280"/>
        <v>70</v>
      </c>
      <c r="NX89" s="19">
        <f t="shared" ca="1" si="1280"/>
        <v>50</v>
      </c>
      <c r="NY89" s="461">
        <v>40</v>
      </c>
      <c r="NZ89" s="19">
        <f t="shared" ca="1" si="1283"/>
        <v>65</v>
      </c>
      <c r="OA89" s="5">
        <f t="shared" ca="1" si="1284"/>
        <v>1</v>
      </c>
      <c r="OB89" s="5">
        <f t="shared" ca="1" si="1285"/>
        <v>1</v>
      </c>
      <c r="OC89" s="5">
        <f t="shared" ca="1" si="1286"/>
        <v>1</v>
      </c>
      <c r="OD89" s="9"/>
      <c r="OE89" s="19" t="b">
        <f t="shared" ca="1" si="1287"/>
        <v>0</v>
      </c>
      <c r="OF89" s="19" t="b">
        <f t="shared" ca="1" si="1287"/>
        <v>0</v>
      </c>
      <c r="OG89" s="19">
        <f t="shared" ca="1" si="1283"/>
        <v>1</v>
      </c>
      <c r="OH89" s="19">
        <f t="shared" ca="1" si="1283"/>
        <v>1</v>
      </c>
      <c r="OI89" s="135">
        <f t="shared" ca="1" si="1288"/>
        <v>1</v>
      </c>
      <c r="OJ89" s="135">
        <f t="shared" ca="1" si="1288"/>
        <v>1</v>
      </c>
      <c r="OK89" s="135">
        <f t="shared" ca="1" si="1288"/>
        <v>1</v>
      </c>
      <c r="OL89" s="135">
        <f t="shared" ca="1" si="1288"/>
        <v>1</v>
      </c>
      <c r="OM89" s="135">
        <f t="shared" ca="1" si="1288"/>
        <v>1</v>
      </c>
      <c r="ON89" s="135">
        <f t="shared" ca="1" si="1288"/>
        <v>1</v>
      </c>
      <c r="OO89" s="135">
        <f t="shared" ca="1" si="1288"/>
        <v>1</v>
      </c>
      <c r="OP89" s="135">
        <f t="shared" ca="1" si="1288"/>
        <v>1</v>
      </c>
      <c r="OQ89" s="9"/>
      <c r="OR89" s="5" t="str" cm="1">
        <f t="array" aca="1" ref="OR89" ca="1">INDEX(i.LMU_Area,$K89,OR$26)</f>
        <v>-</v>
      </c>
      <c r="OS89" s="5" t="str" cm="1">
        <f t="array" aca="1" ref="OS89" ca="1">INDEX(i.LMU_Area,$K89,OS$26)</f>
        <v>-</v>
      </c>
      <c r="OT89" s="5" t="str" cm="1">
        <f t="array" aca="1" ref="OT89" ca="1">INDEX(i.LMU_Area,$K89,OT$26)</f>
        <v>-</v>
      </c>
      <c r="OU89" s="5" t="str" cm="1">
        <f t="array" aca="1" ref="OU89" ca="1">INDEX(i.LMU_Area,$K89,OU$26)</f>
        <v>-</v>
      </c>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5" t="str" cm="1">
        <f t="array" aca="1" ref="TF89" ca="1">INDEX(i.LMU_Area,$K89,TF$26)</f>
        <v>-</v>
      </c>
      <c r="TG89" s="5" t="str" cm="1">
        <f t="array" aca="1" ref="TG89" ca="1">INDEX(i.LMU_Area,$K89,TG$26)</f>
        <v>-</v>
      </c>
      <c r="TH89" s="5" t="str" cm="1">
        <f t="array" aca="1" ref="TH89" ca="1">INDEX(i.LMU_Area,$K89,TH$26)</f>
        <v>-</v>
      </c>
      <c r="TI89" s="5" t="str" cm="1">
        <f t="array" aca="1" ref="TI89" ca="1">INDEX(i.LMU_Area,$K89,TI$26)</f>
        <v>-</v>
      </c>
      <c r="TJ89" s="5" t="str" cm="1">
        <f t="array" aca="1" ref="TJ89" ca="1">INDEX(i.LMU_Area,$K89,TJ$26)</f>
        <v>-</v>
      </c>
      <c r="TK89" s="5" t="str" cm="1">
        <f t="array" aca="1" ref="TK89" ca="1">INDEX(i.LMU_Area,$K89,TK$26)</f>
        <v>-</v>
      </c>
      <c r="TL89" s="5" t="str" cm="1">
        <f t="array" aca="1" ref="TL89" ca="1">INDEX(i.LMU_Area,$K89,TL$26)</f>
        <v>-</v>
      </c>
      <c r="TM89" s="5" t="str" cm="1">
        <f t="array" aca="1" ref="TM89" ca="1">INDEX(i.LMU_Area,$K89,TM$26)</f>
        <v>-</v>
      </c>
      <c r="TN89" s="5" t="str" cm="1">
        <f t="array" aca="1" ref="TN89" ca="1">INDEX(i.LMU_Area,$K89,TN$26)</f>
        <v>-</v>
      </c>
      <c r="TO89" s="5" t="str" cm="1">
        <f t="array" aca="1" ref="TO89" ca="1">INDEX(i.LMU_Area,$K89,TO$26)</f>
        <v>-</v>
      </c>
      <c r="TP89" s="5" t="str" cm="1">
        <f t="array" aca="1" ref="TP89" ca="1">INDEX(i.LMU_Area,$K89,TP$26)</f>
        <v>-</v>
      </c>
      <c r="TQ89" s="5" t="str" cm="1">
        <f t="array" aca="1" ref="TQ89" ca="1">INDEX(i.LMU_Area,$K89,TQ$26)</f>
        <v>-</v>
      </c>
      <c r="TR89" s="5" t="str" cm="1">
        <f t="array" aca="1" ref="TR89" ca="1">INDEX(i.LMU_Area,$K89,TR$26)</f>
        <v>-</v>
      </c>
      <c r="TS89" s="5" t="str" cm="1">
        <f t="array" aca="1" ref="TS89" ca="1">INDEX(i.LMU_Area,$K89,TS$26)</f>
        <v>-</v>
      </c>
      <c r="TT89" s="5" t="str" cm="1">
        <f t="array" aca="1" ref="TT89" ca="1">INDEX(i.LMU_Area,$K89,TT$26)</f>
        <v>-</v>
      </c>
      <c r="TU89" s="5" t="str" cm="1">
        <f t="array" aca="1" ref="TU89" ca="1">INDEX(i.LMU_Area,$K89,TU$26)</f>
        <v>-</v>
      </c>
      <c r="TV89" s="5" t="str" cm="1">
        <f t="array" aca="1" ref="TV89" ca="1">INDEX(i.LMU_Area,$K89,TV$26)</f>
        <v>-</v>
      </c>
      <c r="TW89" s="5" t="str" cm="1">
        <f t="array" aca="1" ref="TW89" ca="1">INDEX(i.LMU_Area,$K89,TW$26)</f>
        <v>-</v>
      </c>
      <c r="TX89" s="5" t="str" cm="1">
        <f t="array" aca="1" ref="TX89" ca="1">INDEX(i.LMU_Area,$K89,TX$26)</f>
        <v>-</v>
      </c>
      <c r="TY89" s="5" t="str" cm="1">
        <f t="array" aca="1" ref="TY89" ca="1">INDEX(i.LMU_Area,$K89,TY$26)</f>
        <v>-</v>
      </c>
      <c r="TZ89" s="5" t="str" cm="1">
        <f t="array" aca="1" ref="TZ89" ca="1">INDEX(i.LMU_Area,$K89,TZ$26)</f>
        <v>-</v>
      </c>
      <c r="UA89" s="5" t="str" cm="1">
        <f t="array" aca="1" ref="UA89" ca="1">INDEX(i.LMU_Area,$K89,UA$26)</f>
        <v>-</v>
      </c>
      <c r="UB89" s="5" t="str" cm="1">
        <f t="array" aca="1" ref="UB89" ca="1">INDEX(i.LMU_Area,$K89,UB$26)</f>
        <v>-</v>
      </c>
      <c r="UC89" s="5" t="str" cm="1">
        <f t="array" aca="1" ref="UC89" ca="1">INDEX(i.LMU_Area,$K89,UC$26)</f>
        <v>-</v>
      </c>
      <c r="UD89" s="5" t="str" cm="1">
        <f t="array" aca="1" ref="UD89" ca="1">INDEX(i.LMU_Area,$K89,UD$26)</f>
        <v>-</v>
      </c>
      <c r="UE89" s="5" t="str" cm="1">
        <f t="array" aca="1" ref="UE89" ca="1">INDEX(i.LMU_Area,$K89,UE$26)</f>
        <v>-</v>
      </c>
      <c r="UF89" s="5" t="str" cm="1">
        <f t="array" aca="1" ref="UF89" ca="1">INDEX(i.LMU_Area,$K89,UF$26)</f>
        <v>-</v>
      </c>
      <c r="UG89" s="5" t="str" cm="1">
        <f t="array" aca="1" ref="UG89" ca="1">INDEX(i.LMU_Area,$K89,UG$26)</f>
        <v>-</v>
      </c>
      <c r="UH89" s="5" t="str" cm="1">
        <f t="array" aca="1" ref="UH89" ca="1">INDEX(i.LMU_Area,$K89,UH$26)</f>
        <v>-</v>
      </c>
      <c r="UI89" s="5" t="str" cm="1">
        <f t="array" aca="1" ref="UI89" ca="1">INDEX(i.LMU_Area,$K89,UI$26)</f>
        <v>-</v>
      </c>
      <c r="UJ89" s="5" t="str" cm="1">
        <f t="array" aca="1" ref="UJ89" ca="1">INDEX(i.LMU_Area,$K89,UJ$26)</f>
        <v>-</v>
      </c>
      <c r="UK89" s="5" t="str" cm="1">
        <f t="array" aca="1" ref="UK89" ca="1">INDEX(i.LMU_Area,$K89,UK$26)</f>
        <v>-</v>
      </c>
      <c r="UL89" s="5" t="str" cm="1">
        <f t="array" aca="1" ref="UL89" ca="1">INDEX(i.LMU_Area,$K89,UL$26)</f>
        <v>-</v>
      </c>
      <c r="UM89" s="5" t="str" cm="1">
        <f t="array" aca="1" ref="UM89" ca="1">INDEX(i.LMU_Area,$K89,UM$26)</f>
        <v>-</v>
      </c>
      <c r="UN89" s="5" t="str" cm="1">
        <f t="array" aca="1" ref="UN89" ca="1">INDEX(i.LMU_Area,$K89,UN$26)</f>
        <v>-</v>
      </c>
      <c r="UO89" s="5" t="str" cm="1">
        <f t="array" aca="1" ref="UO89" ca="1">INDEX(i.LMU_Area,$K89,UO$26)</f>
        <v>-</v>
      </c>
      <c r="UP89" s="5" t="str" cm="1">
        <f t="array" aca="1" ref="UP89" ca="1">INDEX(i.LMU_Area,$K89,UP$26)</f>
        <v>-</v>
      </c>
      <c r="UQ89" s="5" t="str" cm="1">
        <f t="array" aca="1" ref="UQ89" ca="1">INDEX(i.LMU_Area,$K89,UQ$26)</f>
        <v>-</v>
      </c>
      <c r="UR89" s="5" t="str" cm="1">
        <f t="array" aca="1" ref="UR89" ca="1">INDEX(i.LMU_Area,$K89,UR$26)</f>
        <v>-</v>
      </c>
      <c r="US89" s="5" t="str" cm="1">
        <f t="array" aca="1" ref="US89" ca="1">INDEX(i.LMU_Area,$K89,US$26)</f>
        <v>-</v>
      </c>
      <c r="UT89" s="5" t="str" cm="1">
        <f t="array" aca="1" ref="UT89" ca="1">INDEX(i.LMU_Area,$K89,UT$26)</f>
        <v>-</v>
      </c>
      <c r="UU89" s="5" t="str" cm="1">
        <f t="array" aca="1" ref="UU89" ca="1">INDEX(i.LMU_Area,$K89,UU$26)</f>
        <v>-</v>
      </c>
      <c r="UV89" s="5" t="str" cm="1">
        <f t="array" aca="1" ref="UV89" ca="1">INDEX(i.LMU_Area,$K89,UV$26)</f>
        <v>-</v>
      </c>
      <c r="UW89" s="5" t="str" cm="1">
        <f t="array" aca="1" ref="UW89" ca="1">INDEX(i.LMU_Area,$K89,UW$26)</f>
        <v>-</v>
      </c>
      <c r="UX89" s="5" t="str" cm="1">
        <f t="array" aca="1" ref="UX89" ca="1">INDEX(i.LMU_Area,$K89,UX$26)</f>
        <v>-</v>
      </c>
      <c r="UY89" s="5" t="str" cm="1">
        <f t="array" aca="1" ref="UY89" ca="1">INDEX(i.LMU_Area,$K89,UY$26)</f>
        <v>-</v>
      </c>
      <c r="UZ89" s="5" t="str" cm="1">
        <f t="array" aca="1" ref="UZ89" ca="1">INDEX(i.LMU_Area,$K89,UZ$26)</f>
        <v>-</v>
      </c>
      <c r="VA89" s="5" t="str" cm="1">
        <f t="array" aca="1" ref="VA89" ca="1">INDEX(i.LMU_Area,$K89,VA$26)</f>
        <v>-</v>
      </c>
      <c r="VB89" s="5" t="str" cm="1">
        <f t="array" aca="1" ref="VB89" ca="1">INDEX(i.LMU_Area,$K89,VB$26)</f>
        <v>-</v>
      </c>
      <c r="VC89" s="5" t="str" cm="1">
        <f t="array" aca="1" ref="VC89" ca="1">INDEX(i.LMU_Area,$K89,VC$26)</f>
        <v>-</v>
      </c>
      <c r="VD89" s="5" t="str" cm="1">
        <f t="array" aca="1" ref="VD89" ca="1">INDEX(i.LMU_Area,$K89,VD$26)</f>
        <v>-</v>
      </c>
      <c r="VE89" s="5" t="str" cm="1">
        <f t="array" aca="1" ref="VE89" ca="1">INDEX(i.LMU_Area,$K89,VE$26)</f>
        <v>-</v>
      </c>
      <c r="VF89" s="5" t="str" cm="1">
        <f t="array" aca="1" ref="VF89" ca="1">INDEX(i.LMU_Area,$K89,VF$26)</f>
        <v>-</v>
      </c>
      <c r="VG89" s="5" t="str" cm="1">
        <f t="array" aca="1" ref="VG89" ca="1">INDEX(i.LMU_Area,$K89,VG$26)</f>
        <v>-</v>
      </c>
      <c r="VH89" s="5" t="str" cm="1">
        <f t="array" aca="1" ref="VH89" ca="1">INDEX(i.LMU_Area,$K89,VH$26)</f>
        <v>-</v>
      </c>
      <c r="VI89" s="5" t="str" cm="1">
        <f t="array" aca="1" ref="VI89" ca="1">INDEX(i.LMU_Area,$K89,VI$26)</f>
        <v>-</v>
      </c>
      <c r="VJ89" s="5" t="str" cm="1">
        <f t="array" aca="1" ref="VJ89" ca="1">INDEX(i.LMU_Area,$K89,VJ$26)</f>
        <v>-</v>
      </c>
      <c r="VK89" s="5" t="str" cm="1">
        <f t="array" aca="1" ref="VK89" ca="1">INDEX(i.LMU_Area,$K89,VK$26)</f>
        <v>-</v>
      </c>
      <c r="VL89" s="5" t="str" cm="1">
        <f t="array" aca="1" ref="VL89" ca="1">INDEX(i.LMU_Area,$K89,VL$26)</f>
        <v>-</v>
      </c>
      <c r="VM89" s="5" t="str" cm="1">
        <f t="array" aca="1" ref="VM89" ca="1">INDEX(i.LMU_Area,$K89,VM$26)</f>
        <v>-</v>
      </c>
      <c r="VN89" s="5" t="str" cm="1">
        <f t="array" aca="1" ref="VN89" ca="1">INDEX(i.LMU_Area,$K89,VN$26)</f>
        <v>-</v>
      </c>
      <c r="VO89" s="5" t="str" cm="1">
        <f t="array" aca="1" ref="VO89" ca="1">INDEX(i.LMU_Area,$K89,VO$26)</f>
        <v>-</v>
      </c>
      <c r="VP89" s="5" t="str" cm="1">
        <f t="array" aca="1" ref="VP89" ca="1">INDEX(i.LMU_Area,$K89,VP$26)</f>
        <v>-</v>
      </c>
      <c r="VQ89" s="5" t="str" cm="1">
        <f t="array" aca="1" ref="VQ89" ca="1">INDEX(i.LMU_Area,$K89,VQ$26)</f>
        <v>-</v>
      </c>
      <c r="VR89" s="5" t="str" cm="1">
        <f t="array" aca="1" ref="VR89" ca="1">INDEX(i.LMU_Area,$K89,VR$26)</f>
        <v>-</v>
      </c>
      <c r="VS89" s="5" t="str" cm="1">
        <f t="array" aca="1" ref="VS89" ca="1">INDEX(i.LMU_Area,$K89,VS$26)</f>
        <v>-</v>
      </c>
      <c r="VT89" s="5" t="str" cm="1">
        <f t="array" aca="1" ref="VT89" ca="1">INDEX(i.LMU_Area,$K89,VT$26)</f>
        <v>-</v>
      </c>
      <c r="VU89" s="5" t="str" cm="1">
        <f t="array" aca="1" ref="VU89" ca="1">INDEX(i.LMU_Area,$K89,VU$26)</f>
        <v>-</v>
      </c>
      <c r="VV89" s="5" t="str" cm="1">
        <f t="array" aca="1" ref="VV89" ca="1">INDEX(i.LMU_Area,$K89,VV$26)</f>
        <v>-</v>
      </c>
      <c r="VW89" s="5" t="str" cm="1">
        <f t="array" aca="1" ref="VW89" ca="1">INDEX(i.LMU_Area,$K89,VW$26)</f>
        <v>-</v>
      </c>
      <c r="VX89" s="5" t="str" cm="1">
        <f t="array" aca="1" ref="VX89" ca="1">INDEX(i.LMU_Area,$K89,VX$26)</f>
        <v>-</v>
      </c>
      <c r="VY89" s="5" t="str" cm="1">
        <f t="array" aca="1" ref="VY89" ca="1">INDEX(i.LMU_Area,$K89,VY$26)</f>
        <v>-</v>
      </c>
      <c r="VZ89" s="5" t="str" cm="1">
        <f t="array" aca="1" ref="VZ89" ca="1">INDEX(i.LMU_Area,$K89,VZ$26)</f>
        <v>-</v>
      </c>
      <c r="WA89" s="5" t="str" cm="1">
        <f t="array" aca="1" ref="WA89" ca="1">INDEX(i.LMU_Area,$K89,WA$26)</f>
        <v>-</v>
      </c>
      <c r="WB89" s="5" t="str" cm="1">
        <f t="array" aca="1" ref="WB89" ca="1">INDEX(i.LMU_Area,$K89,WB$26)</f>
        <v>-</v>
      </c>
      <c r="WC89" s="5" t="str" cm="1">
        <f t="array" aca="1" ref="WC89" ca="1">INDEX(i.LMU_Area,$K89,WC$26)</f>
        <v>-</v>
      </c>
      <c r="WD89" s="5" t="str" cm="1">
        <f t="array" aca="1" ref="WD89" ca="1">INDEX(i.LMU_Area,$K89,WD$26)</f>
        <v>-</v>
      </c>
      <c r="WE89" s="5" t="str" cm="1">
        <f t="array" aca="1" ref="WE89" ca="1">INDEX(i.LMU_Area,$K89,WE$26)</f>
        <v>-</v>
      </c>
      <c r="WF89" s="5" t="str" cm="1">
        <f t="array" aca="1" ref="WF89" ca="1">INDEX(i.LMU_Area,$K89,WF$26)</f>
        <v>-</v>
      </c>
      <c r="WG89" s="5" t="str" cm="1">
        <f t="array" aca="1" ref="WG89" ca="1">INDEX(i.LMU_Area,$K89,WG$26)</f>
        <v>-</v>
      </c>
      <c r="WH89" s="5" t="str" cm="1">
        <f t="array" aca="1" ref="WH89" ca="1">INDEX(i.LMU_Area,$K89,WH$26)</f>
        <v>-</v>
      </c>
      <c r="WI89" s="5" t="str" cm="1">
        <f t="array" aca="1" ref="WI89" ca="1">INDEX(i.LMU_Area,$K89,WI$26)</f>
        <v>-</v>
      </c>
      <c r="WJ89" s="5" t="str" cm="1">
        <f t="array" aca="1" ref="WJ89" ca="1">INDEX(i.LMU_Area,$K89,WJ$26)</f>
        <v>-</v>
      </c>
      <c r="WK89" s="5" t="str" cm="1">
        <f t="array" aca="1" ref="WK89" ca="1">INDEX(i.LMU_Area,$K89,WK$26)</f>
        <v>-</v>
      </c>
      <c r="WL89" s="5" t="str" cm="1">
        <f t="array" aca="1" ref="WL89" ca="1">INDEX(i.LMU_Area,$K89,WL$26)</f>
        <v>-</v>
      </c>
      <c r="WM89" s="5" t="str" cm="1">
        <f t="array" aca="1" ref="WM89" ca="1">INDEX(i.LMU_Area,$K89,WM$26)</f>
        <v>-</v>
      </c>
      <c r="WN89" s="5" t="str" cm="1">
        <f t="array" aca="1" ref="WN89" ca="1">INDEX(i.LMU_Area,$K89,WN$26)</f>
        <v>-</v>
      </c>
      <c r="WO89" s="5" t="str" cm="1">
        <f t="array" aca="1" ref="WO89" ca="1">INDEX(i.LMU_Area,$K89,WO$26)</f>
        <v>-</v>
      </c>
      <c r="WP89" s="5" t="str" cm="1">
        <f t="array" aca="1" ref="WP89" ca="1">INDEX(i.LMU_Area,$K89,WP$26)</f>
        <v>-</v>
      </c>
      <c r="WQ89" s="5" t="str" cm="1">
        <f t="array" aca="1" ref="WQ89" ca="1">INDEX(i.LMU_Area,$K89,WQ$26)</f>
        <v>-</v>
      </c>
      <c r="WR89" s="5" t="str" cm="1">
        <f t="array" aca="1" ref="WR89" ca="1">INDEX(i.LMU_Area,$K89,WR$26)</f>
        <v>-</v>
      </c>
      <c r="WS89" s="5" t="str" cm="1">
        <f t="array" aca="1" ref="WS89" ca="1">INDEX(i.LMU_Area,$K89,WS$26)</f>
        <v>-</v>
      </c>
      <c r="WT89" s="5" t="str" cm="1">
        <f t="array" aca="1" ref="WT89" ca="1">INDEX(i.LMU_Area,$K89,WT$26)</f>
        <v>-</v>
      </c>
      <c r="WU89" s="5" t="str" cm="1">
        <f t="array" aca="1" ref="WU89" ca="1">INDEX(i.LMU_Area,$K89,WU$26)</f>
        <v>-</v>
      </c>
      <c r="WV89" s="5" t="str" cm="1">
        <f t="array" aca="1" ref="WV89" ca="1">INDEX(i.LMU_Area,$K89,WV$26)</f>
        <v>-</v>
      </c>
      <c r="WW89" s="5" t="str" cm="1">
        <f t="array" aca="1" ref="WW89" ca="1">INDEX(i.LMU_Area,$K89,WW$26)</f>
        <v>-</v>
      </c>
      <c r="WX89" s="5" t="str" cm="1">
        <f t="array" aca="1" ref="WX89" ca="1">INDEX(i.LMU_Area,$K89,WX$26)</f>
        <v>-</v>
      </c>
      <c r="WY89" s="5" t="str" cm="1">
        <f t="array" aca="1" ref="WY89" ca="1">INDEX(i.LMU_Area,$K89,WY$26)</f>
        <v>-</v>
      </c>
      <c r="WZ89" s="5" t="str" cm="1">
        <f t="array" aca="1" ref="WZ89" ca="1">INDEX(i.LMU_Area,$K89,WZ$26)</f>
        <v>-</v>
      </c>
      <c r="XA89" s="5" t="str" cm="1">
        <f t="array" aca="1" ref="XA89" ca="1">INDEX(i.LMU_Area,$K89,XA$26)</f>
        <v>-</v>
      </c>
      <c r="XB89" s="5" t="str" cm="1">
        <f t="array" aca="1" ref="XB89" ca="1">INDEX(i.LMU_Area,$K89,XB$26)</f>
        <v>-</v>
      </c>
      <c r="XC89" s="5" t="str" cm="1">
        <f t="array" aca="1" ref="XC89" ca="1">INDEX(i.LMU_Area,$K89,XC$26)</f>
        <v>-</v>
      </c>
      <c r="XD89" s="5" t="str" cm="1">
        <f t="array" aca="1" ref="XD89" ca="1">INDEX(i.LMU_Area,$K89,XD$26)</f>
        <v>-</v>
      </c>
      <c r="XE89" s="5" t="str" cm="1">
        <f t="array" aca="1" ref="XE89" ca="1">INDEX(i.LMU_Area,$K89,XE$26)</f>
        <v>-</v>
      </c>
      <c r="XF89" s="5" t="str" cm="1">
        <f t="array" aca="1" ref="XF89" ca="1">INDEX(i.LMU_Area,$K89,XF$26)</f>
        <v>-</v>
      </c>
      <c r="XG89" s="5" t="str" cm="1">
        <f t="array" aca="1" ref="XG89" ca="1">INDEX(i.LMU_Area,$K89,XG$26)</f>
        <v>-</v>
      </c>
      <c r="XH89" s="5" t="str" cm="1">
        <f t="array" aca="1" ref="XH89" ca="1">INDEX(i.LMU_Area,$K89,XH$26)</f>
        <v>-</v>
      </c>
      <c r="XI89" s="5" t="str" cm="1">
        <f t="array" aca="1" ref="XI89" ca="1">INDEX(i.LMU_Area,$K89,XI$26)</f>
        <v>-</v>
      </c>
      <c r="XJ89" s="5" t="str" cm="1">
        <f t="array" aca="1" ref="XJ89" ca="1">INDEX(i.LMU_Area,$K89,XJ$26)</f>
        <v>-</v>
      </c>
      <c r="XK89" s="5" t="str" cm="1">
        <f t="array" aca="1" ref="XK89" ca="1">INDEX(i.LMU_Area,$K89,XK$26)</f>
        <v>-</v>
      </c>
      <c r="XL89" s="5" t="str" cm="1">
        <f t="array" aca="1" ref="XL89" ca="1">INDEX(i.LMU_Area,$K89,XL$26)</f>
        <v>-</v>
      </c>
      <c r="XM89" s="5" t="str" cm="1">
        <f t="array" aca="1" ref="XM89" ca="1">INDEX(i.LMU_Area,$K89,XM$26)</f>
        <v>-</v>
      </c>
      <c r="XN89" s="5" t="str" cm="1">
        <f t="array" aca="1" ref="XN89" ca="1">INDEX(i.LMU_Area,$K89,XN$26)</f>
        <v>-</v>
      </c>
      <c r="XO89" s="5" t="str" cm="1">
        <f t="array" aca="1" ref="XO89" ca="1">INDEX(i.LMU_Area,$K89,XO$26)</f>
        <v>-</v>
      </c>
      <c r="XP89" s="5" t="str" cm="1">
        <f t="array" aca="1" ref="XP89" ca="1">INDEX(i.LMU_Area,$K89,XP$26)</f>
        <v>-</v>
      </c>
      <c r="XQ89" s="5" t="str" cm="1">
        <f t="array" aca="1" ref="XQ89" ca="1">INDEX(i.LMU_Area,$K89,XQ$26)</f>
        <v>-</v>
      </c>
      <c r="XR89" s="5" t="str" cm="1">
        <f t="array" aca="1" ref="XR89" ca="1">INDEX(i.LMU_Area,$K89,XR$26)</f>
        <v>-</v>
      </c>
      <c r="XS89" s="5" t="str" cm="1">
        <f t="array" aca="1" ref="XS89" ca="1">INDEX(i.LMU_Area,$K89,XS$26)</f>
        <v>-</v>
      </c>
      <c r="XT89" s="5" t="str" cm="1">
        <f t="array" aca="1" ref="XT89" ca="1">INDEX(i.LMU_Area,$K89,XT$26)</f>
        <v>-</v>
      </c>
      <c r="XU89" s="5" t="str" cm="1">
        <f t="array" aca="1" ref="XU89" ca="1">INDEX(i.LMU_Area,$K89,XU$26)</f>
        <v>-</v>
      </c>
      <c r="XV89" s="5" t="str" cm="1">
        <f t="array" aca="1" ref="XV89" ca="1">INDEX(i.LMU_Area,$K89,XV$26)</f>
        <v>-</v>
      </c>
      <c r="XW89" s="5" t="str" cm="1">
        <f t="array" aca="1" ref="XW89" ca="1">INDEX(i.LMU_Area,$K89,XW$26)</f>
        <v>-</v>
      </c>
      <c r="XX89" s="5" t="str" cm="1">
        <f t="array" aca="1" ref="XX89" ca="1">INDEX(i.LMU_Area,$K89,XX$26)</f>
        <v>-</v>
      </c>
      <c r="XY89" s="5" t="str" cm="1">
        <f t="array" aca="1" ref="XY89" ca="1">INDEX(i.LMU_Area,$K89,XY$26)</f>
        <v>-</v>
      </c>
      <c r="XZ89" s="5" t="str" cm="1">
        <f t="array" aca="1" ref="XZ89" ca="1">INDEX(i.LMU_Area,$K89,XZ$26)</f>
        <v>-</v>
      </c>
      <c r="YA89" s="5" t="str" cm="1">
        <f t="array" aca="1" ref="YA89" ca="1">INDEX(i.LMU_Area,$K89,YA$26)</f>
        <v>-</v>
      </c>
      <c r="YB89" s="5" t="str" cm="1">
        <f t="array" aca="1" ref="YB89" ca="1">INDEX(i.LMU_Area,$K89,YB$26)</f>
        <v>-</v>
      </c>
      <c r="YC89" s="5" t="str" cm="1">
        <f t="array" aca="1" ref="YC89" ca="1">INDEX(i.LMU_Area,$K89,YC$26)</f>
        <v>-</v>
      </c>
      <c r="YD89" s="5" t="str" cm="1">
        <f t="array" aca="1" ref="YD89" ca="1">INDEX(i.LMU_Area,$K89,YD$26)</f>
        <v>-</v>
      </c>
      <c r="YE89" s="5" t="str" cm="1">
        <f t="array" aca="1" ref="YE89" ca="1">INDEX(i.LMU_Area,$K89,YE$26)</f>
        <v>-</v>
      </c>
      <c r="YF89" s="5" t="str" cm="1">
        <f t="array" aca="1" ref="YF89" ca="1">INDEX(i.LMU_Area,$K89,YF$26)</f>
        <v>-</v>
      </c>
      <c r="YG89" s="5" t="str" cm="1">
        <f t="array" aca="1" ref="YG89" ca="1">INDEX(i.LMU_Area,$K89,YG$26)</f>
        <v>-</v>
      </c>
      <c r="YH89" s="5" t="str" cm="1">
        <f t="array" aca="1" ref="YH89" ca="1">INDEX(i.LMU_Area,$K89,YH$26)</f>
        <v>-</v>
      </c>
      <c r="YI89" s="5" t="str" cm="1">
        <f t="array" aca="1" ref="YI89" ca="1">INDEX(i.LMU_Area,$K89,YI$26)</f>
        <v>-</v>
      </c>
      <c r="YJ89" s="5" t="str" cm="1">
        <f t="array" aca="1" ref="YJ89" ca="1">INDEX(i.LMU_Area,$K89,YJ$26)</f>
        <v>-</v>
      </c>
      <c r="YK89" s="5" t="str" cm="1">
        <f t="array" aca="1" ref="YK89" ca="1">INDEX(i.LMU_Area,$K89,YK$26)</f>
        <v>-</v>
      </c>
      <c r="YL89" s="5" t="str" cm="1">
        <f t="array" aca="1" ref="YL89" ca="1">INDEX(i.LMU_Area,$K89,YL$26)</f>
        <v>-</v>
      </c>
      <c r="YM89" s="5" t="str" cm="1">
        <f t="array" aca="1" ref="YM89" ca="1">INDEX(i.LMU_Area,$K89,YM$26)</f>
        <v>-</v>
      </c>
      <c r="YN89" s="5" t="str" cm="1">
        <f t="array" aca="1" ref="YN89" ca="1">INDEX(i.LMU_Area,$K89,YN$26)</f>
        <v>-</v>
      </c>
      <c r="YO89" s="5" t="str" cm="1">
        <f t="array" aca="1" ref="YO89" ca="1">INDEX(i.LMU_Area,$K89,YO$26)</f>
        <v>-</v>
      </c>
      <c r="YP89" s="5" t="str" cm="1">
        <f t="array" aca="1" ref="YP89" ca="1">INDEX(i.LMU_Area,$K89,YP$26)</f>
        <v>-</v>
      </c>
      <c r="YQ89" s="5" t="str" cm="1">
        <f t="array" aca="1" ref="YQ89" ca="1">INDEX(i.LMU_Area,$K89,YQ$26)</f>
        <v>-</v>
      </c>
      <c r="YR89" s="5" t="str" cm="1">
        <f t="array" aca="1" ref="YR89" ca="1">INDEX(i.LMU_Area,$K89,YR$26)</f>
        <v>-</v>
      </c>
      <c r="YS89" s="5" t="str" cm="1">
        <f t="array" aca="1" ref="YS89" ca="1">INDEX(i.LMU_Area,$K89,YS$26)</f>
        <v>-</v>
      </c>
      <c r="YT89" s="5" t="str" cm="1">
        <f t="array" aca="1" ref="YT89" ca="1">INDEX(i.LMU_Area,$K89,YT$26)</f>
        <v>-</v>
      </c>
      <c r="YU89" s="5" t="str" cm="1">
        <f t="array" aca="1" ref="YU89" ca="1">INDEX(i.LMU_Area,$K89,YU$26)</f>
        <v>-</v>
      </c>
      <c r="YV89" s="5" t="str" cm="1">
        <f t="array" aca="1" ref="YV89" ca="1">INDEX(i.LMU_Area,$K89,YV$26)</f>
        <v>-</v>
      </c>
      <c r="YW89" s="5" t="str" cm="1">
        <f t="array" aca="1" ref="YW89" ca="1">INDEX(i.LMU_Area,$K89,YW$26)</f>
        <v>-</v>
      </c>
      <c r="YX89" s="5" t="str" cm="1">
        <f t="array" aca="1" ref="YX89" ca="1">INDEX(i.LMU_Area,$K89,YX$26)</f>
        <v>-</v>
      </c>
      <c r="YY89" s="5" t="str" cm="1">
        <f t="array" aca="1" ref="YY89" ca="1">INDEX(i.LMU_Area,$K89,YY$26)</f>
        <v>-</v>
      </c>
      <c r="YZ89" s="5" t="str" cm="1">
        <f t="array" aca="1" ref="YZ89" ca="1">INDEX(i.LMU_Area,$K89,YZ$26)</f>
        <v>-</v>
      </c>
      <c r="ZA89" s="5" t="str" cm="1">
        <f t="array" aca="1" ref="ZA89" ca="1">INDEX(i.LMU_Area,$K89,ZA$26)</f>
        <v>-</v>
      </c>
      <c r="ZB89" s="5" t="str" cm="1">
        <f t="array" aca="1" ref="ZB89" ca="1">INDEX(i.LMU_Area,$K89,ZB$26)</f>
        <v>-</v>
      </c>
      <c r="ZC89" s="5" t="str" cm="1">
        <f t="array" aca="1" ref="ZC89" ca="1">INDEX(i.LMU_Area,$K89,ZC$26)</f>
        <v>-</v>
      </c>
      <c r="ZD89" s="5" t="str" cm="1">
        <f t="array" aca="1" ref="ZD89" ca="1">INDEX(i.LMU_Area,$K89,ZD$26)</f>
        <v>-</v>
      </c>
      <c r="ZE89" s="5" t="str" cm="1">
        <f t="array" aca="1" ref="ZE89" ca="1">INDEX(i.LMU_Area,$K89,ZE$26)</f>
        <v>-</v>
      </c>
      <c r="ZF89" s="5" t="str" cm="1">
        <f t="array" aca="1" ref="ZF89" ca="1">INDEX(i.LMU_Area,$K89,ZF$26)</f>
        <v>-</v>
      </c>
      <c r="ZG89" s="5" t="str" cm="1">
        <f t="array" aca="1" ref="ZG89" ca="1">INDEX(i.LMU_Area,$K89,ZG$26)</f>
        <v>-</v>
      </c>
      <c r="ZH89" s="5" t="str" cm="1">
        <f t="array" aca="1" ref="ZH89" ca="1">INDEX(i.LMU_Area,$K89,ZH$26)</f>
        <v>-</v>
      </c>
      <c r="ZI89" s="5" t="str" cm="1">
        <f t="array" aca="1" ref="ZI89" ca="1">INDEX(i.LMU_Area,$K89,ZI$26)</f>
        <v>-</v>
      </c>
      <c r="ZJ89" s="5" t="str" cm="1">
        <f t="array" aca="1" ref="ZJ89" ca="1">INDEX(i.LMU_Area,$K89,ZJ$26)</f>
        <v>-</v>
      </c>
      <c r="ZK89" s="5" t="str" cm="1">
        <f t="array" aca="1" ref="ZK89" ca="1">INDEX(i.LMU_Area,$K89,ZK$26)</f>
        <v>-</v>
      </c>
      <c r="ZL89" s="5" t="str" cm="1">
        <f t="array" aca="1" ref="ZL89" ca="1">INDEX(i.LMU_Area,$K89,ZL$26)</f>
        <v>-</v>
      </c>
      <c r="ZM89" s="5" t="str" cm="1">
        <f t="array" aca="1" ref="ZM89" ca="1">INDEX(i.LMU_Area,$K89,ZM$26)</f>
        <v>-</v>
      </c>
      <c r="ZN89" s="5" t="str" cm="1">
        <f t="array" aca="1" ref="ZN89" ca="1">INDEX(i.LMU_Area,$K89,ZN$26)</f>
        <v>-</v>
      </c>
      <c r="ZO89" s="5" t="str" cm="1">
        <f t="array" aca="1" ref="ZO89" ca="1">INDEX(i.LMU_Area,$K89,ZO$26)</f>
        <v>-</v>
      </c>
      <c r="ZP89" s="5" t="str" cm="1">
        <f t="array" aca="1" ref="ZP89" ca="1">INDEX(i.LMU_Area,$K89,ZP$26)</f>
        <v>-</v>
      </c>
      <c r="ZQ89" s="5" t="str" cm="1">
        <f t="array" aca="1" ref="ZQ89" ca="1">INDEX(i.LMU_Area,$K89,ZQ$26)</f>
        <v>-</v>
      </c>
      <c r="ZR89" s="5" t="str" cm="1">
        <f t="array" aca="1" ref="ZR89" ca="1">INDEX(i.LMU_Area,$K89,ZR$26)</f>
        <v>-</v>
      </c>
      <c r="ZS89" s="5" t="str" cm="1">
        <f t="array" aca="1" ref="ZS89" ca="1">INDEX(i.LMU_Area,$K89,ZS$26)</f>
        <v>-</v>
      </c>
      <c r="ZT89" s="5" t="str" cm="1">
        <f t="array" aca="1" ref="ZT89" ca="1">INDEX(i.LMU_Area,$K89,ZT$26)</f>
        <v>-</v>
      </c>
      <c r="ZU89" s="5" t="str" cm="1">
        <f t="array" aca="1" ref="ZU89" ca="1">INDEX(i.LMU_Area,$K89,ZU$26)</f>
        <v>-</v>
      </c>
      <c r="ZV89" s="5" t="str" cm="1">
        <f t="array" aca="1" ref="ZV89" ca="1">INDEX(i.LMU_Area,$K89,ZV$26)</f>
        <v>-</v>
      </c>
      <c r="ZW89" s="5" t="str" cm="1">
        <f t="array" aca="1" ref="ZW89" ca="1">INDEX(i.LMU_Area,$K89,ZW$26)</f>
        <v>-</v>
      </c>
      <c r="ZX89" s="5" t="str" cm="1">
        <f t="array" aca="1" ref="ZX89" ca="1">INDEX(i.LMU_Area,$K89,ZX$26)</f>
        <v>-</v>
      </c>
      <c r="ZY89" s="5" t="str" cm="1">
        <f t="array" aca="1" ref="ZY89" ca="1">INDEX(i.LMU_Area,$K89,ZY$26)</f>
        <v>-</v>
      </c>
      <c r="ZZ89" s="5" t="str" cm="1">
        <f t="array" aca="1" ref="ZZ89" ca="1">INDEX(i.LMU_Area,$K89,ZZ$26)</f>
        <v>-</v>
      </c>
      <c r="AAA89" s="5" t="str" cm="1">
        <f t="array" aca="1" ref="AAA89" ca="1">INDEX(i.LMU_Area,$K89,AAA$26)</f>
        <v>-</v>
      </c>
      <c r="AAB89" s="5" t="str" cm="1">
        <f t="array" aca="1" ref="AAB89" ca="1">INDEX(i.LMU_Area,$K89,AAB$26)</f>
        <v>-</v>
      </c>
      <c r="AAC89" s="5" t="str" cm="1">
        <f t="array" aca="1" ref="AAC89" ca="1">INDEX(i.LMU_Area,$K89,AAC$26)</f>
        <v>-</v>
      </c>
      <c r="AAD89" s="5" t="str" cm="1">
        <f t="array" aca="1" ref="AAD89" ca="1">INDEX(i.LMU_Area,$K89,AAD$26)</f>
        <v>-</v>
      </c>
      <c r="AAE89" s="5" t="str" cm="1">
        <f t="array" aca="1" ref="AAE89" ca="1">INDEX(i.LMU_Area,$K89,AAE$26)</f>
        <v>-</v>
      </c>
      <c r="AAF89" s="5" t="str" cm="1">
        <f t="array" aca="1" ref="AAF89" ca="1">INDEX(i.LMU_Area,$K89,AAF$26)</f>
        <v>-</v>
      </c>
      <c r="AAG89" s="5" t="str" cm="1">
        <f t="array" aca="1" ref="AAG89" ca="1">INDEX(i.LMU_Area,$K89,AAG$26)</f>
        <v>-</v>
      </c>
      <c r="AAH89" s="5" t="str" cm="1">
        <f t="array" aca="1" ref="AAH89" ca="1">INDEX(i.LMU_Area,$K89,AAH$26)</f>
        <v>-</v>
      </c>
      <c r="AAI89" s="5" t="str" cm="1">
        <f t="array" aca="1" ref="AAI89" ca="1">INDEX(i.LMU_Area,$K89,AAI$26)</f>
        <v>-</v>
      </c>
      <c r="AAJ89" s="5" t="str" cm="1">
        <f t="array" aca="1" ref="AAJ89" ca="1">INDEX(i.LMU_Area,$K89,AAJ$26)</f>
        <v>-</v>
      </c>
      <c r="AAK89" s="5" t="str" cm="1">
        <f t="array" aca="1" ref="AAK89" ca="1">INDEX(i.LMU_Area,$K89,AAK$26)</f>
        <v>-</v>
      </c>
      <c r="AAL89" s="5" t="str" cm="1">
        <f t="array" aca="1" ref="AAL89" ca="1">INDEX(i.LMU_Area,$K89,AAL$26)</f>
        <v>-</v>
      </c>
      <c r="AAM89" s="5" t="str" cm="1">
        <f t="array" aca="1" ref="AAM89" ca="1">INDEX(i.LMU_Area,$K89,AAM$26)</f>
        <v>-</v>
      </c>
      <c r="AAN89" s="5" t="str" cm="1">
        <f t="array" aca="1" ref="AAN89" ca="1">INDEX(i.LMU_Area,$K89,AAN$26)</f>
        <v>-</v>
      </c>
      <c r="AAO89" s="5" t="str" cm="1">
        <f t="array" aca="1" ref="AAO89" ca="1">INDEX(i.LMU_Area,$K89,AAO$26)</f>
        <v>-</v>
      </c>
      <c r="AAP89" s="5" t="str" cm="1">
        <f t="array" aca="1" ref="AAP89" ca="1">INDEX(i.LMU_Area,$K89,AAP$26)</f>
        <v>-</v>
      </c>
      <c r="AAQ89" s="5" t="str" cm="1">
        <f t="array" aca="1" ref="AAQ89" ca="1">INDEX(i.LMU_Area,$K89,AAQ$26)</f>
        <v>-</v>
      </c>
      <c r="AAR89" s="5" t="str" cm="1">
        <f t="array" aca="1" ref="AAR89" ca="1">INDEX(i.LMU_Area,$K89,AAR$26)</f>
        <v>-</v>
      </c>
      <c r="AAS89" s="5" t="str" cm="1">
        <f t="array" aca="1" ref="AAS89" ca="1">INDEX(i.LMU_Area,$K89,AAS$26)</f>
        <v>-</v>
      </c>
      <c r="AAT89" s="5" t="str" cm="1">
        <f t="array" aca="1" ref="AAT89" ca="1">INDEX(i.LMU_Area,$K89,AAT$26)</f>
        <v>-</v>
      </c>
      <c r="AAU89" s="5" t="str" cm="1">
        <f t="array" aca="1" ref="AAU89" ca="1">INDEX(i.LMU_Area,$K89,AAU$26)</f>
        <v>-</v>
      </c>
      <c r="AAV89" s="5" t="str" cm="1">
        <f t="array" aca="1" ref="AAV89" ca="1">INDEX(i.LMU_Area,$K89,AAV$26)</f>
        <v>-</v>
      </c>
      <c r="AAW89" s="5" t="str" cm="1">
        <f t="array" aca="1" ref="AAW89" ca="1">INDEX(i.LMU_Area,$K89,AAW$26)</f>
        <v>-</v>
      </c>
      <c r="AAX89" s="5" t="str" cm="1">
        <f t="array" aca="1" ref="AAX89" ca="1">INDEX(i.LMU_Area,$K89,AAX$26)</f>
        <v>-</v>
      </c>
      <c r="AAY89" s="5" t="str" cm="1">
        <f t="array" aca="1" ref="AAY89" ca="1">INDEX(i.LMU_Area,$K89,AAY$26)</f>
        <v>-</v>
      </c>
      <c r="AAZ89" s="5" t="str" cm="1">
        <f t="array" aca="1" ref="AAZ89" ca="1">INDEX(i.LMU_Area,$K89,AAZ$26)</f>
        <v>-</v>
      </c>
      <c r="ABA89" s="5" t="str" cm="1">
        <f t="array" aca="1" ref="ABA89" ca="1">INDEX(i.LMU_Area,$K89,ABA$26)</f>
        <v>-</v>
      </c>
      <c r="ABB89" s="5" t="str" cm="1">
        <f t="array" aca="1" ref="ABB89" ca="1">INDEX(i.LMU_Area,$K89,ABB$26)</f>
        <v>-</v>
      </c>
      <c r="ABC89" s="5" t="str" cm="1">
        <f t="array" aca="1" ref="ABC89" ca="1">INDEX(i.LMU_Area,$K89,ABC$26)</f>
        <v>-</v>
      </c>
      <c r="ABD89" s="5" t="str" cm="1">
        <f t="array" aca="1" ref="ABD89" ca="1">INDEX(i.LMU_Area,$K89,ABD$26)</f>
        <v>-</v>
      </c>
      <c r="ABE89" s="5" t="str" cm="1">
        <f t="array" aca="1" ref="ABE89" ca="1">INDEX(i.LMU_Area,$K89,ABE$26)</f>
        <v>-</v>
      </c>
      <c r="ABF89" s="5" t="str" cm="1">
        <f t="array" aca="1" ref="ABF89" ca="1">INDEX(i.LMU_Area,$K89,ABF$26)</f>
        <v>-</v>
      </c>
      <c r="ABG89" s="5" t="str" cm="1">
        <f t="array" aca="1" ref="ABG89" ca="1">INDEX(i.LMU_Area,$K89,ABG$26)</f>
        <v>-</v>
      </c>
      <c r="ABH89" s="5" t="str" cm="1">
        <f t="array" aca="1" ref="ABH89" ca="1">INDEX(i.LMU_Area,$K89,ABH$26)</f>
        <v>-</v>
      </c>
      <c r="ABI89" s="5" t="str" cm="1">
        <f t="array" aca="1" ref="ABI89" ca="1">INDEX(i.LMU_Area,$K89,ABI$26)</f>
        <v>-</v>
      </c>
      <c r="ABJ89" s="5" t="str" cm="1">
        <f t="array" aca="1" ref="ABJ89" ca="1">INDEX(i.LMU_Area,$K89,ABJ$26)</f>
        <v>-</v>
      </c>
      <c r="ABK89" s="5" t="str" cm="1">
        <f t="array" aca="1" ref="ABK89" ca="1">INDEX(i.LMU_Area,$K89,ABK$26)</f>
        <v>-</v>
      </c>
      <c r="ABL89" s="5" t="str" cm="1">
        <f t="array" aca="1" ref="ABL89" ca="1">INDEX(i.LMU_Area,$K89,ABL$26)</f>
        <v>-</v>
      </c>
      <c r="ABM89" s="5" t="str" cm="1">
        <f t="array" aca="1" ref="ABM89" ca="1">INDEX(i.LMU_Area,$K89,ABM$26)</f>
        <v>-</v>
      </c>
      <c r="ABN89" s="5" t="str" cm="1">
        <f t="array" aca="1" ref="ABN89" ca="1">INDEX(i.LMU_Area,$K89,ABN$26)</f>
        <v>-</v>
      </c>
      <c r="ABO89" s="5" t="str" cm="1">
        <f t="array" aca="1" ref="ABO89" ca="1">INDEX(i.LMU_Area,$K89,ABO$26)</f>
        <v>-</v>
      </c>
      <c r="ABP89" s="5" t="str" cm="1">
        <f t="array" aca="1" ref="ABP89" ca="1">INDEX(i.LMU_Area,$K89,ABP$26)</f>
        <v>-</v>
      </c>
      <c r="ABQ89" s="5" t="str" cm="1">
        <f t="array" aca="1" ref="ABQ89" ca="1">INDEX(i.LMU_Area,$K89,ABQ$26)</f>
        <v>-</v>
      </c>
      <c r="ABR89" s="5" t="str" cm="1">
        <f t="array" aca="1" ref="ABR89" ca="1">INDEX(i.LMU_Area,$K89,ABR$26)</f>
        <v>-</v>
      </c>
      <c r="ABS89" s="5" t="str" cm="1">
        <f t="array" aca="1" ref="ABS89" ca="1">INDEX(i.LMU_Area,$K89,ABS$26)</f>
        <v>-</v>
      </c>
      <c r="ABT89" s="5" t="str" cm="1">
        <f t="array" aca="1" ref="ABT89" ca="1">INDEX(i.LMU_Area,$K89,ABT$26)</f>
        <v>-</v>
      </c>
      <c r="ABU89" s="5" t="str" cm="1">
        <f t="array" aca="1" ref="ABU89" ca="1">INDEX(i.LMU_Area,$K89,ABU$26)</f>
        <v>-</v>
      </c>
      <c r="ABV89" s="5" t="str" cm="1">
        <f t="array" aca="1" ref="ABV89" ca="1">INDEX(i.LMU_Area,$K89,ABV$26)</f>
        <v>-</v>
      </c>
      <c r="ABW89" s="5" t="str" cm="1">
        <f t="array" aca="1" ref="ABW89" ca="1">INDEX(i.LMU_Area,$K89,ABW$26)</f>
        <v>-</v>
      </c>
      <c r="ABX89" s="5" t="str" cm="1">
        <f t="array" aca="1" ref="ABX89" ca="1">INDEX(i.LMU_Area,$K89,ABX$26)</f>
        <v>-</v>
      </c>
      <c r="ABY89" s="5" t="str" cm="1">
        <f t="array" aca="1" ref="ABY89" ca="1">INDEX(i.LMU_Area,$K89,ABY$26)</f>
        <v>-</v>
      </c>
      <c r="ABZ89" s="5" t="str" cm="1">
        <f t="array" aca="1" ref="ABZ89" ca="1">INDEX(i.LMU_Area,$K89,ABZ$26)</f>
        <v>-</v>
      </c>
      <c r="ACA89" s="5" t="str" cm="1">
        <f t="array" aca="1" ref="ACA89" ca="1">INDEX(i.LMU_Area,$K89,ACA$26)</f>
        <v>-</v>
      </c>
      <c r="ACB89" s="5" t="str" cm="1">
        <f t="array" aca="1" ref="ACB89" ca="1">INDEX(i.LMU_Area,$K89,ACB$26)</f>
        <v>-</v>
      </c>
      <c r="ACC89" s="5" t="str" cm="1">
        <f t="array" aca="1" ref="ACC89" ca="1">INDEX(i.LMU_Area,$K89,ACC$26)</f>
        <v>-</v>
      </c>
      <c r="ACD89" s="5" t="str" cm="1">
        <f t="array" aca="1" ref="ACD89" ca="1">INDEX(i.LMU_Area,$K89,ACD$26)</f>
        <v>-</v>
      </c>
      <c r="ACE89" s="5" t="str" cm="1">
        <f t="array" aca="1" ref="ACE89" ca="1">INDEX(i.LMU_Area,$K89,ACE$26)</f>
        <v>-</v>
      </c>
      <c r="ACF89" s="5" t="str" cm="1">
        <f t="array" aca="1" ref="ACF89" ca="1">INDEX(i.LMU_Area,$K89,ACF$26)</f>
        <v>-</v>
      </c>
      <c r="ACG89" s="5" t="str" cm="1">
        <f t="array" aca="1" ref="ACG89" ca="1">INDEX(i.LMU_Area,$K89,ACG$26)</f>
        <v>-</v>
      </c>
      <c r="ACH89" s="5" t="str" cm="1">
        <f t="array" aca="1" ref="ACH89" ca="1">INDEX(i.LMU_Area,$K89,ACH$26)</f>
        <v>-</v>
      </c>
      <c r="ACI89" s="5" t="str" cm="1">
        <f t="array" aca="1" ref="ACI89" ca="1">INDEX(i.LMU_Area,$K89,ACI$26)</f>
        <v>-</v>
      </c>
      <c r="ACJ89" s="5" t="str" cm="1">
        <f t="array" aca="1" ref="ACJ89" ca="1">INDEX(i.LMU_Area,$K89,ACJ$26)</f>
        <v>-</v>
      </c>
      <c r="ACK89" s="5" t="str" cm="1">
        <f t="array" aca="1" ref="ACK89" ca="1">INDEX(i.LMU_Area,$K89,ACK$26)</f>
        <v>-</v>
      </c>
      <c r="ACL89" s="5" t="str" cm="1">
        <f t="array" aca="1" ref="ACL89" ca="1">INDEX(i.LMU_Area,$K89,ACL$26)</f>
        <v>-</v>
      </c>
      <c r="ACM89" s="5" t="str" cm="1">
        <f t="array" aca="1" ref="ACM89" ca="1">INDEX(i.LMU_Area,$K89,ACM$26)</f>
        <v>-</v>
      </c>
      <c r="ACN89" s="5" t="str" cm="1">
        <f t="array" aca="1" ref="ACN89" ca="1">INDEX(i.LMU_Area,$K89,ACN$26)</f>
        <v>-</v>
      </c>
      <c r="ACO89" s="5" t="str" cm="1">
        <f t="array" aca="1" ref="ACO89" ca="1">INDEX(i.LMU_Area,$K89,ACO$26)</f>
        <v>-</v>
      </c>
      <c r="ACP89" s="5" t="str" cm="1">
        <f t="array" aca="1" ref="ACP89" ca="1">INDEX(i.LMU_Area,$K89,ACP$26)</f>
        <v>-</v>
      </c>
      <c r="ACQ89" s="5" t="str" cm="1">
        <f t="array" aca="1" ref="ACQ89" ca="1">INDEX(i.LMU_Area,$K89,ACQ$26)</f>
        <v>-</v>
      </c>
      <c r="ACR89" s="5" t="str" cm="1">
        <f t="array" aca="1" ref="ACR89" ca="1">INDEX(i.LMU_Area,$K89,ACR$26)</f>
        <v>-</v>
      </c>
      <c r="ACS89" s="5" t="str" cm="1">
        <f t="array" aca="1" ref="ACS89" ca="1">INDEX(i.LMU_Area,$K89,ACS$26)</f>
        <v>-</v>
      </c>
      <c r="ACT89" s="5" t="str" cm="1">
        <f t="array" aca="1" ref="ACT89" ca="1">INDEX(i.LMU_Area,$K89,ACT$26)</f>
        <v>-</v>
      </c>
      <c r="ACU89" s="5" t="str" cm="1">
        <f t="array" aca="1" ref="ACU89" ca="1">INDEX(i.LMU_Area,$K89,ACU$26)</f>
        <v>-</v>
      </c>
      <c r="ACV89" s="5" t="str" cm="1">
        <f t="array" aca="1" ref="ACV89" ca="1">INDEX(i.LMU_Area,$K89,ACV$26)</f>
        <v>-</v>
      </c>
      <c r="ACW89" s="5" t="str" cm="1">
        <f t="array" aca="1" ref="ACW89" ca="1">INDEX(i.LMU_Area,$K89,ACW$26)</f>
        <v>-</v>
      </c>
      <c r="ACX89" s="5" t="str" cm="1">
        <f t="array" aca="1" ref="ACX89" ca="1">INDEX(i.LMU_Area,$K89,ACX$26)</f>
        <v>-</v>
      </c>
      <c r="ACY89" s="5" t="str" cm="1">
        <f t="array" aca="1" ref="ACY89" ca="1">INDEX(i.LMU_Area,$K89,ACY$26)</f>
        <v>-</v>
      </c>
      <c r="ACZ89" s="5" t="str" cm="1">
        <f t="array" aca="1" ref="ACZ89" ca="1">INDEX(i.LMU_Area,$K89,ACZ$26)</f>
        <v>-</v>
      </c>
      <c r="ADA89" s="5" t="str" cm="1">
        <f t="array" aca="1" ref="ADA89" ca="1">INDEX(i.LMU_Area,$K89,ADA$26)</f>
        <v>-</v>
      </c>
      <c r="ADB89" s="5" t="str" cm="1">
        <f t="array" aca="1" ref="ADB89" ca="1">INDEX(i.LMU_Area,$K89,ADB$26)</f>
        <v>-</v>
      </c>
      <c r="ADC89" s="5" t="str" cm="1">
        <f t="array" aca="1" ref="ADC89" ca="1">INDEX(i.LMU_Area,$K89,ADC$26)</f>
        <v>-</v>
      </c>
      <c r="ADD89" s="5" t="str" cm="1">
        <f t="array" aca="1" ref="ADD89" ca="1">INDEX(i.LMU_Area,$K89,ADD$26)</f>
        <v>-</v>
      </c>
      <c r="ADE89" s="5" t="str" cm="1">
        <f t="array" aca="1" ref="ADE89" ca="1">INDEX(i.LMU_Area,$K89,ADE$26)</f>
        <v>-</v>
      </c>
      <c r="ADF89" s="5" t="str" cm="1">
        <f t="array" aca="1" ref="ADF89" ca="1">INDEX(i.LMU_Area,$K89,ADF$26)</f>
        <v>-</v>
      </c>
      <c r="ADG89" s="5" t="str" cm="1">
        <f t="array" aca="1" ref="ADG89" ca="1">INDEX(i.LMU_Area,$K89,ADG$26)</f>
        <v>-</v>
      </c>
      <c r="ADH89" s="5" t="str" cm="1">
        <f t="array" aca="1" ref="ADH89" ca="1">INDEX(i.LMU_Area,$K89,ADH$26)</f>
        <v>-</v>
      </c>
      <c r="ADI89" s="5" t="str" cm="1">
        <f t="array" aca="1" ref="ADI89" ca="1">INDEX(i.LMU_Area,$K89,ADI$26)</f>
        <v>-</v>
      </c>
      <c r="ADJ89" s="5" t="str" cm="1">
        <f t="array" aca="1" ref="ADJ89" ca="1">INDEX(i.LMU_Area,$K89,ADJ$26)</f>
        <v>-</v>
      </c>
      <c r="ADK89" s="5" t="str" cm="1">
        <f t="array" aca="1" ref="ADK89" ca="1">INDEX(i.LMU_Area,$K89,ADK$26)</f>
        <v>-</v>
      </c>
      <c r="ADL89" s="5" t="str" cm="1">
        <f t="array" aca="1" ref="ADL89" ca="1">INDEX(i.LMU_Area,$K89,ADL$26)</f>
        <v>-</v>
      </c>
      <c r="ADM89" s="5" t="str" cm="1">
        <f t="array" aca="1" ref="ADM89" ca="1">INDEX(i.LMU_Area,$K89,ADM$26)</f>
        <v>-</v>
      </c>
      <c r="ADN89" s="5" t="str" cm="1">
        <f t="array" aca="1" ref="ADN89" ca="1">INDEX(i.LMU_Area,$K89,ADN$26)</f>
        <v>-</v>
      </c>
      <c r="ADO89" s="5" t="str" cm="1">
        <f t="array" aca="1" ref="ADO89" ca="1">INDEX(i.LMU_Area,$K89,ADO$26)</f>
        <v>-</v>
      </c>
      <c r="ADP89" s="5" t="str" cm="1">
        <f t="array" aca="1" ref="ADP89" ca="1">INDEX(i.LMU_Area,$K89,ADP$26)</f>
        <v>-</v>
      </c>
      <c r="ADQ89" s="5" t="str" cm="1">
        <f t="array" aca="1" ref="ADQ89" ca="1">INDEX(i.LMU_Area,$K89,ADQ$26)</f>
        <v>-</v>
      </c>
      <c r="ADR89" s="5" t="str" cm="1">
        <f t="array" aca="1" ref="ADR89" ca="1">INDEX(i.LMU_Area,$K89,ADR$26)</f>
        <v>-</v>
      </c>
      <c r="ADS89" s="5" t="str" cm="1">
        <f t="array" aca="1" ref="ADS89" ca="1">INDEX(i.LMU_Area,$K89,ADS$26)</f>
        <v>-</v>
      </c>
      <c r="ADT89" s="5" t="str" cm="1">
        <f t="array" aca="1" ref="ADT89" ca="1">INDEX(i.LMU_Area,$K89,ADT$26)</f>
        <v>-</v>
      </c>
      <c r="ADU89" s="5" t="str" cm="1">
        <f t="array" aca="1" ref="ADU89" ca="1">INDEX(i.LMU_Area,$K89,ADU$26)</f>
        <v>-</v>
      </c>
      <c r="ADV89" s="5" t="str" cm="1">
        <f t="array" aca="1" ref="ADV89" ca="1">INDEX(i.LMU_Area,$K89,ADV$26)</f>
        <v>-</v>
      </c>
      <c r="ADW89" s="5" t="str" cm="1">
        <f t="array" aca="1" ref="ADW89" ca="1">INDEX(i.LMU_Area,$K89,ADW$26)</f>
        <v>-</v>
      </c>
      <c r="ADX89" s="5" t="str" cm="1">
        <f t="array" aca="1" ref="ADX89" ca="1">INDEX(i.LMU_Area,$K89,ADX$26)</f>
        <v>-</v>
      </c>
      <c r="ADY89" s="5" t="str" cm="1">
        <f t="array" aca="1" ref="ADY89" ca="1">INDEX(i.LMU_Area,$K89,ADY$26)</f>
        <v>-</v>
      </c>
      <c r="ADZ89" s="5" t="str" cm="1">
        <f t="array" aca="1" ref="ADZ89" ca="1">INDEX(i.LMU_Area,$K89,ADZ$26)</f>
        <v>-</v>
      </c>
      <c r="AEA89" s="5" t="str" cm="1">
        <f t="array" aca="1" ref="AEA89" ca="1">INDEX(i.LMU_Area,$K89,AEA$26)</f>
        <v>-</v>
      </c>
      <c r="AEB89" s="5" t="str" cm="1">
        <f t="array" aca="1" ref="AEB89" ca="1">INDEX(i.LMU_Area,$K89,AEB$26)</f>
        <v>-</v>
      </c>
      <c r="AEC89" s="5" t="str" cm="1">
        <f t="array" aca="1" ref="AEC89" ca="1">INDEX(i.LMU_Area,$K89,AEC$26)</f>
        <v>-</v>
      </c>
      <c r="AED89" s="5" t="str" cm="1">
        <f t="array" aca="1" ref="AED89" ca="1">INDEX(i.LMU_Area,$K89,AED$26)</f>
        <v>-</v>
      </c>
      <c r="AEE89" s="5" t="str" cm="1">
        <f t="array" aca="1" ref="AEE89" ca="1">INDEX(i.LMU_Area,$K89,AEE$26)</f>
        <v>-</v>
      </c>
      <c r="AEF89" s="5" t="str" cm="1">
        <f t="array" aca="1" ref="AEF89" ca="1">INDEX(i.LMU_Area,$K89,AEF$26)</f>
        <v>-</v>
      </c>
      <c r="AEG89" s="5" t="str" cm="1">
        <f t="array" aca="1" ref="AEG89" ca="1">INDEX(i.LMU_Area,$K89,AEG$26)</f>
        <v>-</v>
      </c>
      <c r="AEH89" s="5" t="str" cm="1">
        <f t="array" aca="1" ref="AEH89" ca="1">INDEX(i.LMU_Area,$K89,AEH$26)</f>
        <v>-</v>
      </c>
      <c r="AEI89" s="5" t="str" cm="1">
        <f t="array" aca="1" ref="AEI89" ca="1">INDEX(i.LMU_Area,$K89,AEI$26)</f>
        <v>-</v>
      </c>
      <c r="AEJ89" s="5" t="str" cm="1">
        <f t="array" aca="1" ref="AEJ89" ca="1">INDEX(i.LMU_Area,$K89,AEJ$26)</f>
        <v>-</v>
      </c>
      <c r="AEK89" s="5" t="str" cm="1">
        <f t="array" aca="1" ref="AEK89" ca="1">INDEX(i.LMU_Area,$K89,AEK$26)</f>
        <v>-</v>
      </c>
      <c r="AEL89" s="5" t="str" cm="1">
        <f t="array" aca="1" ref="AEL89" ca="1">INDEX(i.LMU_Area,$K89,AEL$26)</f>
        <v>-</v>
      </c>
      <c r="AEM89" s="5" t="str" cm="1">
        <f t="array" aca="1" ref="AEM89" ca="1">INDEX(i.LMU_Area,$K89,AEM$26)</f>
        <v>-</v>
      </c>
      <c r="AEN89" s="5" t="str" cm="1">
        <f t="array" aca="1" ref="AEN89" ca="1">INDEX(i.LMU_Area,$K89,AEN$26)</f>
        <v>-</v>
      </c>
      <c r="AEO89" s="5" t="str" cm="1">
        <f t="array" aca="1" ref="AEO89" ca="1">INDEX(i.LMU_Area,$K89,AEO$26)</f>
        <v>-</v>
      </c>
      <c r="AEP89" s="5" t="str" cm="1">
        <f t="array" aca="1" ref="AEP89" ca="1">INDEX(i.LMU_Area,$K89,AEP$26)</f>
        <v>-</v>
      </c>
      <c r="AEQ89" s="5" t="str" cm="1">
        <f t="array" aca="1" ref="AEQ89" ca="1">INDEX(i.LMU_Area,$K89,AEQ$26)</f>
        <v>-</v>
      </c>
      <c r="AER89" s="5" t="str" cm="1">
        <f t="array" aca="1" ref="AER89" ca="1">INDEX(i.LMU_Area,$K89,AER$26)</f>
        <v>-</v>
      </c>
      <c r="AES89" s="5" t="str" cm="1">
        <f t="array" aca="1" ref="AES89" ca="1">INDEX(i.LMU_Area,$K89,AES$26)</f>
        <v>-</v>
      </c>
      <c r="AET89" s="5" t="str" cm="1">
        <f t="array" aca="1" ref="AET89" ca="1">INDEX(i.LMU_Area,$K89,AET$26)</f>
        <v>-</v>
      </c>
      <c r="AEU89" s="5" t="str" cm="1">
        <f t="array" aca="1" ref="AEU89" ca="1">INDEX(i.LMU_Area,$K89,AEU$26)</f>
        <v>-</v>
      </c>
      <c r="AEV89" s="5" t="str" cm="1">
        <f t="array" aca="1" ref="AEV89" ca="1">INDEX(i.LMU_Area,$K89,AEV$26)</f>
        <v>-</v>
      </c>
      <c r="AEW89" s="5" t="str" cm="1">
        <f t="array" aca="1" ref="AEW89" ca="1">INDEX(i.LMU_Area,$K89,AEW$26)</f>
        <v>-</v>
      </c>
      <c r="AEX89" s="5" t="str" cm="1">
        <f t="array" aca="1" ref="AEX89" ca="1">INDEX(i.LMU_Area,$K89,AEX$26)</f>
        <v>-</v>
      </c>
      <c r="AEY89" s="5" t="str" cm="1">
        <f t="array" aca="1" ref="AEY89" ca="1">INDEX(i.LMU_Area,$K89,AEY$26)</f>
        <v>-</v>
      </c>
      <c r="AEZ89" s="5" t="str" cm="1">
        <f t="array" aca="1" ref="AEZ89" ca="1">INDEX(i.LMU_Area,$K89,AEZ$26)</f>
        <v>-</v>
      </c>
      <c r="AFA89" s="5" t="str" cm="1">
        <f t="array" aca="1" ref="AFA89" ca="1">INDEX(i.LMU_Area,$K89,AFA$26)</f>
        <v>-</v>
      </c>
      <c r="AFB89" s="5" t="str" cm="1">
        <f t="array" aca="1" ref="AFB89" ca="1">INDEX(i.LMU_Area,$K89,AFB$26)</f>
        <v>-</v>
      </c>
      <c r="AFC89" s="5" t="str" cm="1">
        <f t="array" aca="1" ref="AFC89" ca="1">INDEX(i.LMU_Area,$K89,AFC$26)</f>
        <v>-</v>
      </c>
      <c r="AFD89" s="5" t="str" cm="1">
        <f t="array" aca="1" ref="AFD89" ca="1">INDEX(i.LMU_Area,$K89,AFD$26)</f>
        <v>-</v>
      </c>
      <c r="AFE89" s="5" t="str" cm="1">
        <f t="array" aca="1" ref="AFE89" ca="1">INDEX(i.LMU_Area,$K89,AFE$26)</f>
        <v>-</v>
      </c>
      <c r="AFF89" s="5" t="str" cm="1">
        <f t="array" aca="1" ref="AFF89" ca="1">INDEX(i.LMU_Area,$K89,AFF$26)</f>
        <v>-</v>
      </c>
      <c r="AFG89" s="5" t="str" cm="1">
        <f t="array" aca="1" ref="AFG89" ca="1">INDEX(i.LMU_Area,$K89,AFG$26)</f>
        <v>-</v>
      </c>
      <c r="AFH89" s="5" t="str" cm="1">
        <f t="array" aca="1" ref="AFH89" ca="1">INDEX(i.LMU_Area,$K89,AFH$26)</f>
        <v>-</v>
      </c>
      <c r="AFI89" s="5" t="str" cm="1">
        <f t="array" aca="1" ref="AFI89" ca="1">INDEX(i.LMU_Area,$K89,AFI$26)</f>
        <v>-</v>
      </c>
      <c r="AFJ89" s="5" t="str" cm="1">
        <f t="array" aca="1" ref="AFJ89" ca="1">INDEX(i.LMU_Area,$K89,AFJ$26)</f>
        <v>-</v>
      </c>
      <c r="AFK89" s="5" t="str" cm="1">
        <f t="array" aca="1" ref="AFK89" ca="1">INDEX(i.LMU_Area,$K89,AFK$26)</f>
        <v>-</v>
      </c>
      <c r="AFL89" s="5" t="str" cm="1">
        <f t="array" aca="1" ref="AFL89" ca="1">INDEX(i.LMU_Area,$K89,AFL$26)</f>
        <v>-</v>
      </c>
      <c r="AFM89" s="5" t="str" cm="1">
        <f t="array" aca="1" ref="AFM89" ca="1">INDEX(i.LMU_Area,$K89,AFM$26)</f>
        <v>-</v>
      </c>
      <c r="AFN89" s="5" t="str" cm="1">
        <f t="array" aca="1" ref="AFN89" ca="1">INDEX(i.LMU_Area,$K89,AFN$26)</f>
        <v>-</v>
      </c>
      <c r="AFO89" s="5" t="str" cm="1">
        <f t="array" aca="1" ref="AFO89" ca="1">INDEX(i.LMU_Area,$K89,AFO$26)</f>
        <v>-</v>
      </c>
      <c r="AFP89" s="5" t="str" cm="1">
        <f t="array" aca="1" ref="AFP89" ca="1">INDEX(i.LMU_Area,$K89,AFP$26)</f>
        <v>-</v>
      </c>
      <c r="AFQ89" s="5" t="str" cm="1">
        <f t="array" aca="1" ref="AFQ89" ca="1">INDEX(i.LMU_Area,$K89,AFQ$26)</f>
        <v>-</v>
      </c>
      <c r="AFR89" s="5" t="str" cm="1">
        <f t="array" aca="1" ref="AFR89" ca="1">INDEX(i.LMU_Area,$K89,AFR$26)</f>
        <v>-</v>
      </c>
      <c r="AFS89" s="5" t="str" cm="1">
        <f t="array" aca="1" ref="AFS89" ca="1">INDEX(i.LMU_Area,$K89,AFS$26)</f>
        <v>-</v>
      </c>
      <c r="AFT89" s="5" t="str" cm="1">
        <f t="array" aca="1" ref="AFT89" ca="1">INDEX(i.LMU_Area,$K89,AFT$26)</f>
        <v>-</v>
      </c>
      <c r="AFU89" s="5" t="str" cm="1">
        <f t="array" aca="1" ref="AFU89" ca="1">INDEX(i.LMU_Area,$K89,AFU$26)</f>
        <v>-</v>
      </c>
      <c r="AFV89" s="5" t="str" cm="1">
        <f t="array" aca="1" ref="AFV89" ca="1">INDEX(i.LMU_Area,$K89,AFV$26)</f>
        <v>-</v>
      </c>
      <c r="AFW89" s="5" t="str" cm="1">
        <f t="array" aca="1" ref="AFW89" ca="1">INDEX(i.LMU_Area,$K89,AFW$26)</f>
        <v>-</v>
      </c>
      <c r="AFX89" s="5" t="str" cm="1">
        <f t="array" aca="1" ref="AFX89" ca="1">INDEX(i.LMU_Area,$K89,AFX$26)</f>
        <v>-</v>
      </c>
      <c r="AFY89" s="5" t="str" cm="1">
        <f t="array" aca="1" ref="AFY89" ca="1">INDEX(i.LMU_Area,$K89,AFY$26)</f>
        <v>-</v>
      </c>
      <c r="AFZ89" s="5" t="str" cm="1">
        <f t="array" aca="1" ref="AFZ89" ca="1">INDEX(i.LMU_Area,$K89,AFZ$26)</f>
        <v>-</v>
      </c>
      <c r="AGA89" s="5" t="str" cm="1">
        <f t="array" aca="1" ref="AGA89" ca="1">INDEX(i.LMU_Area,$K89,AGA$26)</f>
        <v>-</v>
      </c>
      <c r="AGB89" s="5" t="str" cm="1">
        <f t="array" aca="1" ref="AGB89" ca="1">INDEX(i.LMU_Area,$K89,AGB$26)</f>
        <v>-</v>
      </c>
      <c r="AGC89" s="5" t="str" cm="1">
        <f t="array" aca="1" ref="AGC89" ca="1">INDEX(i.LMU_Area,$K89,AGC$26)</f>
        <v>-</v>
      </c>
      <c r="AGD89" s="5" t="str" cm="1">
        <f t="array" aca="1" ref="AGD89" ca="1">INDEX(i.LMU_Area,$K89,AGD$26)</f>
        <v>-</v>
      </c>
      <c r="AGE89" s="5" t="str" cm="1">
        <f t="array" aca="1" ref="AGE89" ca="1">INDEX(i.LMU_Area,$K89,AGE$26)</f>
        <v>-</v>
      </c>
      <c r="AGF89" s="5" t="str" cm="1">
        <f t="array" aca="1" ref="AGF89" ca="1">INDEX(i.LMU_Area,$K89,AGF$26)</f>
        <v>-</v>
      </c>
      <c r="AGG89" s="5" t="str" cm="1">
        <f t="array" aca="1" ref="AGG89" ca="1">INDEX(i.LMU_Area,$K89,AGG$26)</f>
        <v>-</v>
      </c>
      <c r="AGH89" s="5" t="str" cm="1">
        <f t="array" aca="1" ref="AGH89" ca="1">INDEX(i.LMU_Area,$K89,AGH$26)</f>
        <v>-</v>
      </c>
      <c r="AGI89" s="5" t="str" cm="1">
        <f t="array" aca="1" ref="AGI89" ca="1">INDEX(i.LMU_Area,$K89,AGI$26)</f>
        <v>-</v>
      </c>
      <c r="AGJ89" s="5" t="str" cm="1">
        <f t="array" aca="1" ref="AGJ89" ca="1">INDEX(i.LMU_Area,$K89,AGJ$26)</f>
        <v>-</v>
      </c>
      <c r="AGK89" s="5" t="str" cm="1">
        <f t="array" aca="1" ref="AGK89" ca="1">INDEX(i.LMU_Area,$K89,AGK$26)</f>
        <v>-</v>
      </c>
      <c r="AGL89" s="5" t="str" cm="1">
        <f t="array" aca="1" ref="AGL89" ca="1">INDEX(i.LMU_Area,$K89,AGL$26)</f>
        <v>-</v>
      </c>
      <c r="AGM89" s="5" t="str" cm="1">
        <f t="array" aca="1" ref="AGM89" ca="1">INDEX(i.LMU_Area,$K89,AGM$26)</f>
        <v>-</v>
      </c>
      <c r="AGN89" s="5" t="str" cm="1">
        <f t="array" aca="1" ref="AGN89" ca="1">INDEX(i.LMU_Area,$K89,AGN$26)</f>
        <v>-</v>
      </c>
      <c r="AGO89" s="5" t="str" cm="1">
        <f t="array" aca="1" ref="AGO89" ca="1">INDEX(i.LMU_Area,$K89,AGO$26)</f>
        <v>-</v>
      </c>
      <c r="AGP89" s="5" t="str" cm="1">
        <f t="array" aca="1" ref="AGP89" ca="1">INDEX(i.LMU_Area,$K89,AGP$26)</f>
        <v>-</v>
      </c>
      <c r="AGQ89" s="5" t="str" cm="1">
        <f t="array" aca="1" ref="AGQ89" ca="1">INDEX(i.LMU_Area,$K89,AGQ$26)</f>
        <v>-</v>
      </c>
      <c r="AGR89" s="5" t="str" cm="1">
        <f t="array" aca="1" ref="AGR89" ca="1">INDEX(i.LMU_Area,$K89,AGR$26)</f>
        <v>-</v>
      </c>
      <c r="AGS89" s="5" t="str" cm="1">
        <f t="array" aca="1" ref="AGS89" ca="1">INDEX(i.LMU_Area,$K89,AGS$26)</f>
        <v>-</v>
      </c>
      <c r="AGT89" s="5" t="str" cm="1">
        <f t="array" aca="1" ref="AGT89" ca="1">INDEX(i.LMU_Area,$K89,AGT$26)</f>
        <v>-</v>
      </c>
      <c r="AGU89" s="5" t="str" cm="1">
        <f t="array" aca="1" ref="AGU89" ca="1">INDEX(i.LMU_Area,$K89,AGU$26)</f>
        <v>-</v>
      </c>
      <c r="AGV89" s="5" t="str" cm="1">
        <f t="array" aca="1" ref="AGV89" ca="1">INDEX(i.LMU_Area,$K89,AGV$26)</f>
        <v>-</v>
      </c>
      <c r="AGW89" s="5" t="str" cm="1">
        <f t="array" aca="1" ref="AGW89" ca="1">INDEX(i.LMU_Area,$K89,AGW$26)</f>
        <v>-</v>
      </c>
      <c r="AGX89" s="5" t="str" cm="1">
        <f t="array" aca="1" ref="AGX89" ca="1">INDEX(i.LMU_Area,$K89,AGX$26)</f>
        <v>-</v>
      </c>
      <c r="AGY89" s="5" t="str" cm="1">
        <f t="array" aca="1" ref="AGY89" ca="1">INDEX(i.LMU_Area,$K89,AGY$26)</f>
        <v>-</v>
      </c>
      <c r="AGZ89" s="5" t="str" cm="1">
        <f t="array" aca="1" ref="AGZ89" ca="1">INDEX(i.LMU_Area,$K89,AGZ$26)</f>
        <v>-</v>
      </c>
      <c r="AHA89" s="5" t="str" cm="1">
        <f t="array" aca="1" ref="AHA89" ca="1">INDEX(i.LMU_Area,$K89,AHA$26)</f>
        <v>-</v>
      </c>
      <c r="AHB89" s="5" t="str" cm="1">
        <f t="array" aca="1" ref="AHB89" ca="1">INDEX(i.LMU_Area,$K89,AHB$26)</f>
        <v>-</v>
      </c>
      <c r="AHC89" s="5" t="str" cm="1">
        <f t="array" aca="1" ref="AHC89" ca="1">INDEX(i.LMU_Area,$K89,AHC$26)</f>
        <v>-</v>
      </c>
      <c r="AHD89" s="5" t="str" cm="1">
        <f t="array" aca="1" ref="AHD89" ca="1">INDEX(i.LMU_Area,$K89,AHD$26)</f>
        <v>-</v>
      </c>
      <c r="AHE89" s="5" t="str" cm="1">
        <f t="array" aca="1" ref="AHE89" ca="1">INDEX(i.LMU_Area,$K89,AHE$26)</f>
        <v>-</v>
      </c>
      <c r="AHF89" s="5" t="str" cm="1">
        <f t="array" aca="1" ref="AHF89" ca="1">INDEX(i.LMU_Area,$K89,AHF$26)</f>
        <v>-</v>
      </c>
      <c r="AHG89" s="5" t="str" cm="1">
        <f t="array" aca="1" ref="AHG89" ca="1">INDEX(i.LMU_Area,$K89,AHG$26)</f>
        <v>-</v>
      </c>
      <c r="AHH89" s="5" t="str" cm="1">
        <f t="array" aca="1" ref="AHH89" ca="1">INDEX(i.LMU_Area,$K89,AHH$26)</f>
        <v>-</v>
      </c>
      <c r="AHI89" s="5" t="str" cm="1">
        <f t="array" aca="1" ref="AHI89" ca="1">INDEX(i.LMU_Area,$K89,AHI$26)</f>
        <v>-</v>
      </c>
      <c r="AHJ89" s="5" t="str" cm="1">
        <f t="array" aca="1" ref="AHJ89" ca="1">INDEX(i.LMU_Area,$K89,AHJ$26)</f>
        <v>-</v>
      </c>
      <c r="AHK89" s="5" t="str" cm="1">
        <f t="array" aca="1" ref="AHK89" ca="1">INDEX(i.LMU_Area,$K89,AHK$26)</f>
        <v>-</v>
      </c>
      <c r="AHL89" s="5" t="str" cm="1">
        <f t="array" aca="1" ref="AHL89" ca="1">INDEX(i.LMU_Area,$K89,AHL$26)</f>
        <v>-</v>
      </c>
      <c r="AHM89" s="5" t="str" cm="1">
        <f t="array" aca="1" ref="AHM89" ca="1">INDEX(i.LMU_Area,$K89,AHM$26)</f>
        <v>-</v>
      </c>
      <c r="AHN89" s="5" t="str" cm="1">
        <f t="array" aca="1" ref="AHN89" ca="1">INDEX(i.LMU_Area,$K89,AHN$26)</f>
        <v>-</v>
      </c>
      <c r="AHO89" s="5" t="str" cm="1">
        <f t="array" aca="1" ref="AHO89" ca="1">INDEX(i.LMU_Area,$K89,AHO$26)</f>
        <v>-</v>
      </c>
      <c r="AHP89" s="5" t="str" cm="1">
        <f t="array" aca="1" ref="AHP89" ca="1">INDEX(i.LMU_Area,$K89,AHP$26)</f>
        <v>-</v>
      </c>
      <c r="AHQ89" s="5" t="str" cm="1">
        <f t="array" aca="1" ref="AHQ89" ca="1">INDEX(i.LMU_Area,$K89,AHQ$26)</f>
        <v>-</v>
      </c>
      <c r="AHR89" s="5" t="str" cm="1">
        <f t="array" aca="1" ref="AHR89" ca="1">INDEX(i.LMU_Area,$K89,AHR$26)</f>
        <v>-</v>
      </c>
      <c r="AHS89" s="5" t="str" cm="1">
        <f t="array" aca="1" ref="AHS89" ca="1">INDEX(i.LMU_Area,$K89,AHS$26)</f>
        <v>-</v>
      </c>
      <c r="AHT89" s="5" t="str" cm="1">
        <f t="array" aca="1" ref="AHT89" ca="1">INDEX(i.LMU_Area,$K89,AHT$26)</f>
        <v>-</v>
      </c>
      <c r="AHU89" s="5" t="str" cm="1">
        <f t="array" aca="1" ref="AHU89" ca="1">INDEX(i.LMU_Area,$K89,AHU$26)</f>
        <v>-</v>
      </c>
      <c r="AHV89" s="5" t="str" cm="1">
        <f t="array" aca="1" ref="AHV89" ca="1">INDEX(i.LMU_Area,$K89,AHV$26)</f>
        <v>-</v>
      </c>
      <c r="AHW89" s="5" t="str" cm="1">
        <f t="array" aca="1" ref="AHW89" ca="1">INDEX(i.LMU_Area,$K89,AHW$26)</f>
        <v>-</v>
      </c>
      <c r="AHX89" s="5" t="str" cm="1">
        <f t="array" aca="1" ref="AHX89" ca="1">INDEX(i.LMU_Area,$K89,AHX$26)</f>
        <v>-</v>
      </c>
      <c r="AHY89" s="5" t="str" cm="1">
        <f t="array" aca="1" ref="AHY89" ca="1">INDEX(i.LMU_Area,$K89,AHY$26)</f>
        <v>-</v>
      </c>
      <c r="AHZ89" s="5" t="str" cm="1">
        <f t="array" aca="1" ref="AHZ89" ca="1">INDEX(i.LMU_Area,$K89,AHZ$26)</f>
        <v>-</v>
      </c>
      <c r="AIA89" s="5" t="str" cm="1">
        <f t="array" aca="1" ref="AIA89" ca="1">INDEX(i.LMU_Area,$K89,AIA$26)</f>
        <v>-</v>
      </c>
      <c r="AIB89" s="5" t="str" cm="1">
        <f t="array" aca="1" ref="AIB89" ca="1">INDEX(i.LMU_Area,$K89,AIB$26)</f>
        <v>-</v>
      </c>
      <c r="AIC89" s="5" t="str" cm="1">
        <f t="array" aca="1" ref="AIC89" ca="1">INDEX(i.LMU_Area,$K89,AIC$26)</f>
        <v>-</v>
      </c>
      <c r="AID89" s="5" t="str" cm="1">
        <f t="array" aca="1" ref="AID89" ca="1">INDEX(i.LMU_Area,$K89,AID$26)</f>
        <v>-</v>
      </c>
      <c r="AIE89" s="5" t="str" cm="1">
        <f t="array" aca="1" ref="AIE89" ca="1">INDEX(i.LMU_Area,$K89,AIE$26)</f>
        <v>-</v>
      </c>
      <c r="AIF89" s="5" t="str" cm="1">
        <f t="array" aca="1" ref="AIF89" ca="1">INDEX(i.LMU_Area,$K89,AIF$26)</f>
        <v>-</v>
      </c>
      <c r="AIG89" s="5" t="str" cm="1">
        <f t="array" aca="1" ref="AIG89" ca="1">INDEX(i.LMU_Area,$K89,AIG$26)</f>
        <v>-</v>
      </c>
      <c r="AIH89" s="5" t="str" cm="1">
        <f t="array" aca="1" ref="AIH89" ca="1">INDEX(i.LMU_Area,$K89,AIH$26)</f>
        <v>-</v>
      </c>
      <c r="AII89" s="5" t="str" cm="1">
        <f t="array" aca="1" ref="AII89" ca="1">INDEX(i.LMU_Area,$K89,AII$26)</f>
        <v>-</v>
      </c>
      <c r="AIJ89" s="5" t="str" cm="1">
        <f t="array" aca="1" ref="AIJ89" ca="1">INDEX(i.LMU_Area,$K89,AIJ$26)</f>
        <v>-</v>
      </c>
      <c r="AIK89" s="5" t="str" cm="1">
        <f t="array" aca="1" ref="AIK89" ca="1">INDEX(i.LMU_Area,$K89,AIK$26)</f>
        <v>-</v>
      </c>
      <c r="AIL89" s="5" t="str" cm="1">
        <f t="array" aca="1" ref="AIL89" ca="1">INDEX(i.LMU_Area,$K89,AIL$26)</f>
        <v>-</v>
      </c>
      <c r="AIM89" s="5" t="str" cm="1">
        <f t="array" aca="1" ref="AIM89" ca="1">INDEX(i.LMU_Area,$K89,AIM$26)</f>
        <v>-</v>
      </c>
      <c r="AIN89" s="5" t="str" cm="1">
        <f t="array" aca="1" ref="AIN89" ca="1">INDEX(i.LMU_Area,$K89,AIN$26)</f>
        <v>-</v>
      </c>
      <c r="AIO89" s="5" t="str" cm="1">
        <f t="array" aca="1" ref="AIO89" ca="1">INDEX(i.LMU_Area,$K89,AIO$26)</f>
        <v>-</v>
      </c>
      <c r="AIP89" s="5" t="str" cm="1">
        <f t="array" aca="1" ref="AIP89" ca="1">INDEX(i.LMU_Area,$K89,AIP$26)</f>
        <v>-</v>
      </c>
      <c r="AIQ89" s="5" t="str" cm="1">
        <f t="array" aca="1" ref="AIQ89" ca="1">INDEX(i.LMU_Area,$K89,AIQ$26)</f>
        <v>-</v>
      </c>
      <c r="AIR89" s="5" t="str" cm="1">
        <f t="array" aca="1" ref="AIR89" ca="1">INDEX(i.LMU_Area,$K89,AIR$26)</f>
        <v>-</v>
      </c>
      <c r="AIS89" s="5" t="str" cm="1">
        <f t="array" aca="1" ref="AIS89" ca="1">INDEX(i.LMU_Area,$K89,AIS$26)</f>
        <v>-</v>
      </c>
      <c r="AIT89" s="5" t="str" cm="1">
        <f t="array" aca="1" ref="AIT89" ca="1">INDEX(i.LMU_Area,$K89,AIT$26)</f>
        <v>-</v>
      </c>
      <c r="AIU89" s="5" t="str" cm="1">
        <f t="array" aca="1" ref="AIU89" ca="1">INDEX(i.LMU_Area,$K89,AIU$26)</f>
        <v>-</v>
      </c>
      <c r="AIV89" s="5" t="str" cm="1">
        <f t="array" aca="1" ref="AIV89" ca="1">INDEX(i.LMU_Area,$K89,AIV$26)</f>
        <v>-</v>
      </c>
      <c r="AIW89" s="5" t="str" cm="1">
        <f t="array" aca="1" ref="AIW89" ca="1">INDEX(i.LMU_Area,$K89,AIW$26)</f>
        <v>-</v>
      </c>
      <c r="AIX89" s="5" t="str" cm="1">
        <f t="array" aca="1" ref="AIX89" ca="1">INDEX(i.LMU_Area,$K89,AIX$26)</f>
        <v>-</v>
      </c>
      <c r="AIY89" s="5" t="str" cm="1">
        <f t="array" aca="1" ref="AIY89" ca="1">INDEX(i.LMU_Area,$K89,AIY$26)</f>
        <v>-</v>
      </c>
      <c r="AIZ89" s="5" t="str" cm="1">
        <f t="array" aca="1" ref="AIZ89" ca="1">INDEX(i.LMU_Area,$K89,AIZ$26)</f>
        <v>-</v>
      </c>
      <c r="AJA89" s="5" t="str" cm="1">
        <f t="array" aca="1" ref="AJA89" ca="1">INDEX(i.LMU_Area,$K89,AJA$26)</f>
        <v>-</v>
      </c>
      <c r="AJB89" s="5" t="str" cm="1">
        <f t="array" aca="1" ref="AJB89" ca="1">INDEX(i.LMU_Area,$K89,AJB$26)</f>
        <v>-</v>
      </c>
      <c r="AJC89" s="5" t="str" cm="1">
        <f t="array" aca="1" ref="AJC89" ca="1">INDEX(i.LMU_Area,$K89,AJC$26)</f>
        <v>-</v>
      </c>
      <c r="AJD89" s="5" t="str" cm="1">
        <f t="array" aca="1" ref="AJD89" ca="1">INDEX(i.LMU_Area,$K89,AJD$26)</f>
        <v>-</v>
      </c>
      <c r="AJE89" s="5" t="str" cm="1">
        <f t="array" aca="1" ref="AJE89" ca="1">INDEX(i.LMU_Area,$K89,AJE$26)</f>
        <v>-</v>
      </c>
      <c r="AJF89" s="5" t="str" cm="1">
        <f t="array" aca="1" ref="AJF89" ca="1">INDEX(i.LMU_Area,$K89,AJF$26)</f>
        <v>-</v>
      </c>
      <c r="AJG89" s="5" t="str" cm="1">
        <f t="array" aca="1" ref="AJG89" ca="1">INDEX(i.LMU_Area,$K89,AJG$26)</f>
        <v>-</v>
      </c>
      <c r="AJH89" s="5" t="str" cm="1">
        <f t="array" aca="1" ref="AJH89" ca="1">INDEX(i.LMU_Area,$K89,AJH$26)</f>
        <v>-</v>
      </c>
      <c r="AJI89" s="5" t="str" cm="1">
        <f t="array" aca="1" ref="AJI89" ca="1">INDEX(i.LMU_Area,$K89,AJI$26)</f>
        <v>-</v>
      </c>
      <c r="AJJ89" s="5" t="str" cm="1">
        <f t="array" aca="1" ref="AJJ89" ca="1">INDEX(i.LMU_Area,$K89,AJJ$26)</f>
        <v>-</v>
      </c>
      <c r="AJK89" s="5" t="str" cm="1">
        <f t="array" aca="1" ref="AJK89" ca="1">INDEX(i.LMU_Area,$K89,AJK$26)</f>
        <v>-</v>
      </c>
      <c r="AJL89" s="5" t="str" cm="1">
        <f t="array" aca="1" ref="AJL89" ca="1">INDEX(i.LMU_Area,$K89,AJL$26)</f>
        <v>-</v>
      </c>
      <c r="AJM89" s="5" t="str" cm="1">
        <f t="array" aca="1" ref="AJM89" ca="1">INDEX(i.LMU_Area,$K89,AJM$26)</f>
        <v>-</v>
      </c>
      <c r="AJN89" s="5" t="str" cm="1">
        <f t="array" aca="1" ref="AJN89" ca="1">INDEX(i.LMU_Area,$K89,AJN$26)</f>
        <v>-</v>
      </c>
      <c r="AJO89" s="5" t="str" cm="1">
        <f t="array" aca="1" ref="AJO89" ca="1">INDEX(i.LMU_Area,$K89,AJO$26)</f>
        <v>-</v>
      </c>
      <c r="AJP89" s="5" t="str" cm="1">
        <f t="array" aca="1" ref="AJP89" ca="1">INDEX(i.LMU_Area,$K89,AJP$26)</f>
        <v>-</v>
      </c>
      <c r="AJQ89" s="5" t="str" cm="1">
        <f t="array" aca="1" ref="AJQ89" ca="1">INDEX(i.LMU_Area,$K89,AJQ$26)</f>
        <v>-</v>
      </c>
      <c r="AJR89" s="5" t="str" cm="1">
        <f t="array" aca="1" ref="AJR89" ca="1">INDEX(i.LMU_Area,$K89,AJR$26)</f>
        <v>-</v>
      </c>
      <c r="AJS89" s="5" t="str" cm="1">
        <f t="array" aca="1" ref="AJS89" ca="1">INDEX(i.LMU_Area,$K89,AJS$26)</f>
        <v>-</v>
      </c>
      <c r="AJT89" s="5" t="str" cm="1">
        <f t="array" aca="1" ref="AJT89" ca="1">INDEX(i.LMU_Area,$K89,AJT$26)</f>
        <v>-</v>
      </c>
      <c r="AJU89" s="5" t="str" cm="1">
        <f t="array" aca="1" ref="AJU89" ca="1">INDEX(i.LMU_Area,$K89,AJU$26)</f>
        <v>-</v>
      </c>
      <c r="AJV89" s="5" t="str" cm="1">
        <f t="array" aca="1" ref="AJV89" ca="1">INDEX(i.LMU_Area,$K89,AJV$26)</f>
        <v>-</v>
      </c>
      <c r="AJW89" s="5" t="str" cm="1">
        <f t="array" aca="1" ref="AJW89" ca="1">INDEX(i.LMU_Area,$K89,AJW$26)</f>
        <v>-</v>
      </c>
      <c r="AJX89" s="5" t="str" cm="1">
        <f t="array" aca="1" ref="AJX89" ca="1">INDEX(i.LMU_Area,$K89,AJX$26)</f>
        <v>-</v>
      </c>
      <c r="AJY89" s="5" t="str" cm="1">
        <f t="array" aca="1" ref="AJY89" ca="1">INDEX(i.LMU_Area,$K89,AJY$26)</f>
        <v>-</v>
      </c>
      <c r="AJZ89" s="5" t="str" cm="1">
        <f t="array" aca="1" ref="AJZ89" ca="1">INDEX(i.LMU_Area,$K89,AJZ$26)</f>
        <v>-</v>
      </c>
      <c r="AKA89" s="5" t="str" cm="1">
        <f t="array" aca="1" ref="AKA89" ca="1">INDEX(i.LMU_Area,$K89,AKA$26)</f>
        <v>-</v>
      </c>
      <c r="AKB89" s="5" t="str" cm="1">
        <f t="array" aca="1" ref="AKB89" ca="1">INDEX(i.LMU_Area,$K89,AKB$26)</f>
        <v>-</v>
      </c>
      <c r="AKC89" s="5" t="str" cm="1">
        <f t="array" aca="1" ref="AKC89" ca="1">INDEX(i.LMU_Area,$K89,AKC$26)</f>
        <v>-</v>
      </c>
      <c r="AKD89" s="5" t="str" cm="1">
        <f t="array" aca="1" ref="AKD89" ca="1">INDEX(i.LMU_Area,$K89,AKD$26)</f>
        <v>-</v>
      </c>
      <c r="AKE89" s="5" t="str" cm="1">
        <f t="array" aca="1" ref="AKE89" ca="1">INDEX(i.LMU_Area,$K89,AKE$26)</f>
        <v>-</v>
      </c>
      <c r="AKF89" s="5" t="str" cm="1">
        <f t="array" aca="1" ref="AKF89" ca="1">INDEX(i.LMU_Area,$K89,AKF$26)</f>
        <v>-</v>
      </c>
      <c r="AKG89" s="5" t="str" cm="1">
        <f t="array" aca="1" ref="AKG89" ca="1">INDEX(i.LMU_Area,$K89,AKG$26)</f>
        <v>-</v>
      </c>
      <c r="AKH89" s="5" t="str" cm="1">
        <f t="array" aca="1" ref="AKH89" ca="1">INDEX(i.LMU_Area,$K89,AKH$26)</f>
        <v>-</v>
      </c>
      <c r="AKI89" s="5" t="str" cm="1">
        <f t="array" aca="1" ref="AKI89" ca="1">INDEX(i.LMU_Area,$K89,AKI$26)</f>
        <v>-</v>
      </c>
      <c r="AKJ89" s="5" t="str" cm="1">
        <f t="array" aca="1" ref="AKJ89" ca="1">INDEX(i.LMU_Area,$K89,AKJ$26)</f>
        <v>-</v>
      </c>
      <c r="AKK89" s="5" t="str" cm="1">
        <f t="array" aca="1" ref="AKK89" ca="1">INDEX(i.LMU_Area,$K89,AKK$26)</f>
        <v>-</v>
      </c>
      <c r="AKL89" s="5" t="str" cm="1">
        <f t="array" aca="1" ref="AKL89" ca="1">INDEX(i.LMU_Area,$K89,AKL$26)</f>
        <v>-</v>
      </c>
      <c r="AKM89" s="5" t="str" cm="1">
        <f t="array" aca="1" ref="AKM89" ca="1">INDEX(i.LMU_Area,$K89,AKM$26)</f>
        <v>-</v>
      </c>
      <c r="AKN89" s="5" t="str" cm="1">
        <f t="array" aca="1" ref="AKN89" ca="1">INDEX(i.LMU_Area,$K89,AKN$26)</f>
        <v>-</v>
      </c>
      <c r="AKO89" s="5" t="str" cm="1">
        <f t="array" aca="1" ref="AKO89" ca="1">INDEX(i.LMU_Area,$K89,AKO$26)</f>
        <v>-</v>
      </c>
      <c r="AKP89" s="5" t="str" cm="1">
        <f t="array" aca="1" ref="AKP89" ca="1">INDEX(i.LMU_Area,$K89,AKP$26)</f>
        <v>-</v>
      </c>
      <c r="AKQ89" s="5" t="str" cm="1">
        <f t="array" aca="1" ref="AKQ89" ca="1">INDEX(i.LMU_Area,$K89,AKQ$26)</f>
        <v>-</v>
      </c>
      <c r="AKR89" s="5" t="str" cm="1">
        <f t="array" aca="1" ref="AKR89" ca="1">INDEX(i.LMU_Area,$K89,AKR$26)</f>
        <v>-</v>
      </c>
      <c r="AKS89" s="5" t="str" cm="1">
        <f t="array" aca="1" ref="AKS89" ca="1">INDEX(i.LMU_Area,$K89,AKS$26)</f>
        <v>-</v>
      </c>
      <c r="AKT89" s="5" t="str" cm="1">
        <f t="array" aca="1" ref="AKT89" ca="1">INDEX(i.LMU_Area,$K89,AKT$26)</f>
        <v>-</v>
      </c>
      <c r="AKU89" s="5" t="str" cm="1">
        <f t="array" aca="1" ref="AKU89" ca="1">INDEX(i.LMU_Area,$K89,AKU$26)</f>
        <v>-</v>
      </c>
      <c r="AKV89" s="5" t="str" cm="1">
        <f t="array" aca="1" ref="AKV89" ca="1">INDEX(i.LMU_Area,$K89,AKV$26)</f>
        <v>-</v>
      </c>
      <c r="AKW89" s="5" t="str" cm="1">
        <f t="array" aca="1" ref="AKW89" ca="1">INDEX(i.LMU_Area,$K89,AKW$26)</f>
        <v>-</v>
      </c>
      <c r="AKX89" s="5" t="str" cm="1">
        <f t="array" aca="1" ref="AKX89" ca="1">INDEX(i.LMU_Area,$K89,AKX$26)</f>
        <v>-</v>
      </c>
      <c r="AKY89" s="5" t="str" cm="1">
        <f t="array" aca="1" ref="AKY89" ca="1">INDEX(i.LMU_Area,$K89,AKY$26)</f>
        <v>-</v>
      </c>
      <c r="AKZ89" s="5" t="str" cm="1">
        <f t="array" aca="1" ref="AKZ89" ca="1">INDEX(i.LMU_Area,$K89,AKZ$26)</f>
        <v>-</v>
      </c>
      <c r="ALA89" s="5" t="str" cm="1">
        <f t="array" aca="1" ref="ALA89" ca="1">INDEX(i.LMU_Area,$K89,ALA$26)</f>
        <v>-</v>
      </c>
      <c r="ALB89" s="5" t="str" cm="1">
        <f t="array" aca="1" ref="ALB89" ca="1">INDEX(i.LMU_Area,$K89,ALB$26)</f>
        <v>-</v>
      </c>
      <c r="ALC89" s="5" t="str" cm="1">
        <f t="array" aca="1" ref="ALC89" ca="1">INDEX(i.LMU_Area,$K89,ALC$26)</f>
        <v>-</v>
      </c>
      <c r="ALD89" s="5" t="str" cm="1">
        <f t="array" aca="1" ref="ALD89" ca="1">INDEX(i.LMU_Area,$K89,ALD$26)</f>
        <v>-</v>
      </c>
      <c r="ALE89" s="5" t="str" cm="1">
        <f t="array" aca="1" ref="ALE89" ca="1">INDEX(i.LMU_Area,$K89,ALE$26)</f>
        <v>-</v>
      </c>
      <c r="ALF89" s="5" t="str" cm="1">
        <f t="array" aca="1" ref="ALF89" ca="1">INDEX(i.LMU_Area,$K89,ALF$26)</f>
        <v>-</v>
      </c>
      <c r="ALG89" s="5" t="str" cm="1">
        <f t="array" aca="1" ref="ALG89" ca="1">INDEX(i.LMU_Area,$K89,ALG$26)</f>
        <v>-</v>
      </c>
      <c r="ALH89" s="5" t="str" cm="1">
        <f t="array" aca="1" ref="ALH89" ca="1">INDEX(i.LMU_Area,$K89,ALH$26)</f>
        <v>-</v>
      </c>
      <c r="ALI89" s="5" t="str" cm="1">
        <f t="array" aca="1" ref="ALI89" ca="1">INDEX(i.LMU_Area,$K89,ALI$26)</f>
        <v>-</v>
      </c>
      <c r="ALJ89" s="5" t="str" cm="1">
        <f t="array" aca="1" ref="ALJ89" ca="1">INDEX(i.LMU_Area,$K89,ALJ$26)</f>
        <v>-</v>
      </c>
      <c r="ALK89" s="5" t="str" cm="1">
        <f t="array" aca="1" ref="ALK89" ca="1">INDEX(i.LMU_Area,$K89,ALK$26)</f>
        <v>-</v>
      </c>
      <c r="ALL89" s="5" t="str" cm="1">
        <f t="array" aca="1" ref="ALL89" ca="1">INDEX(i.LMU_Area,$K89,ALL$26)</f>
        <v>-</v>
      </c>
      <c r="ALM89" s="5" t="str" cm="1">
        <f t="array" aca="1" ref="ALM89" ca="1">INDEX(i.LMU_Area,$K89,ALM$26)</f>
        <v>-</v>
      </c>
      <c r="ALN89" s="5" t="str" cm="1">
        <f t="array" aca="1" ref="ALN89" ca="1">INDEX(i.LMU_Area,$K89,ALN$26)</f>
        <v>-</v>
      </c>
      <c r="ALO89" s="5" t="str" cm="1">
        <f t="array" aca="1" ref="ALO89" ca="1">INDEX(i.LMU_Area,$K89,ALO$26)</f>
        <v>-</v>
      </c>
      <c r="ALP89" s="5" t="str" cm="1">
        <f t="array" aca="1" ref="ALP89" ca="1">INDEX(i.LMU_Area,$K89,ALP$26)</f>
        <v>-</v>
      </c>
      <c r="ALQ89" s="5" t="str" cm="1">
        <f t="array" aca="1" ref="ALQ89" ca="1">INDEX(i.LMU_Area,$K89,ALQ$26)</f>
        <v>-</v>
      </c>
      <c r="ALR89" s="5" t="str" cm="1">
        <f t="array" aca="1" ref="ALR89" ca="1">INDEX(i.LMU_Area,$K89,ALR$26)</f>
        <v>-</v>
      </c>
      <c r="ALS89" s="5" t="str" cm="1">
        <f t="array" aca="1" ref="ALS89" ca="1">INDEX(i.LMU_Area,$K89,ALS$26)</f>
        <v>-</v>
      </c>
      <c r="ALT89" s="5" t="str" cm="1">
        <f t="array" aca="1" ref="ALT89" ca="1">INDEX(i.LMU_Area,$K89,ALT$26)</f>
        <v>-</v>
      </c>
      <c r="ALU89" s="5" t="str" cm="1">
        <f t="array" aca="1" ref="ALU89" ca="1">INDEX(i.LMU_Area,$K89,ALU$26)</f>
        <v>-</v>
      </c>
      <c r="ALV89" s="5" t="str" cm="1">
        <f t="array" aca="1" ref="ALV89" ca="1">INDEX(i.LMU_Area,$K89,ALV$26)</f>
        <v>-</v>
      </c>
      <c r="ALW89" s="5" t="str" cm="1">
        <f t="array" aca="1" ref="ALW89" ca="1">INDEX(i.LMU_Area,$K89,ALW$26)</f>
        <v>-</v>
      </c>
      <c r="ALX89" s="5" t="str" cm="1">
        <f t="array" aca="1" ref="ALX89" ca="1">INDEX(i.LMU_Area,$K89,ALX$26)</f>
        <v>-</v>
      </c>
      <c r="ALY89" s="5" t="str" cm="1">
        <f t="array" aca="1" ref="ALY89" ca="1">INDEX(i.LMU_Area,$K89,ALY$26)</f>
        <v>-</v>
      </c>
      <c r="ALZ89" s="5" t="str" cm="1">
        <f t="array" aca="1" ref="ALZ89" ca="1">INDEX(i.LMU_Area,$K89,ALZ$26)</f>
        <v>-</v>
      </c>
      <c r="AMA89" s="5" t="str" cm="1">
        <f t="array" aca="1" ref="AMA89" ca="1">INDEX(i.LMU_Area,$K89,AMA$26)</f>
        <v>-</v>
      </c>
      <c r="AMB89" s="5" t="str" cm="1">
        <f t="array" aca="1" ref="AMB89" ca="1">INDEX(i.LMU_Area,$K89,AMB$26)</f>
        <v>-</v>
      </c>
      <c r="AMC89" s="5" t="str" cm="1">
        <f t="array" aca="1" ref="AMC89" ca="1">INDEX(i.LMU_Area,$K89,AMC$26)</f>
        <v>-</v>
      </c>
      <c r="AMD89" s="5" t="str" cm="1">
        <f t="array" aca="1" ref="AMD89" ca="1">INDEX(i.LMU_Area,$K89,AMD$26)</f>
        <v>-</v>
      </c>
      <c r="AME89" s="5" t="str" cm="1">
        <f t="array" aca="1" ref="AME89" ca="1">INDEX(i.LMU_Area,$K89,AME$26)</f>
        <v>-</v>
      </c>
      <c r="AMF89" s="5" t="str" cm="1">
        <f t="array" aca="1" ref="AMF89" ca="1">INDEX(i.LMU_Area,$K89,AMF$26)</f>
        <v>-</v>
      </c>
      <c r="AMG89" s="5" t="str" cm="1">
        <f t="array" aca="1" ref="AMG89" ca="1">INDEX(i.LMU_Area,$K89,AMG$26)</f>
        <v>-</v>
      </c>
      <c r="AMH89" s="5" t="str" cm="1">
        <f t="array" aca="1" ref="AMH89" ca="1">INDEX(i.LMU_Area,$K89,AMH$26)</f>
        <v>-</v>
      </c>
      <c r="AMI89" s="5" t="str" cm="1">
        <f t="array" aca="1" ref="AMI89" ca="1">INDEX(i.LMU_Area,$K89,AMI$26)</f>
        <v>-</v>
      </c>
      <c r="AMJ89" s="5" t="str" cm="1">
        <f t="array" aca="1" ref="AMJ89" ca="1">INDEX(i.LMU_Area,$K89,AMJ$26)</f>
        <v>-</v>
      </c>
      <c r="AMK89" s="5" t="str" cm="1">
        <f t="array" aca="1" ref="AMK89" ca="1">INDEX(i.LMU_Area,$K89,AMK$26)</f>
        <v>-</v>
      </c>
      <c r="AML89" s="5" t="str" cm="1">
        <f t="array" aca="1" ref="AML89" ca="1">INDEX(i.LMU_Area,$K89,AML$26)</f>
        <v>-</v>
      </c>
      <c r="AMM89" s="5" t="str" cm="1">
        <f t="array" aca="1" ref="AMM89" ca="1">INDEX(i.LMU_Area,$K89,AMM$26)</f>
        <v>-</v>
      </c>
      <c r="AMN89" s="5" t="str" cm="1">
        <f t="array" aca="1" ref="AMN89" ca="1">INDEX(i.LMU_Area,$K89,AMN$26)</f>
        <v>-</v>
      </c>
      <c r="AMO89" s="5" t="str" cm="1">
        <f t="array" aca="1" ref="AMO89" ca="1">INDEX(i.LMU_Area,$K89,AMO$26)</f>
        <v>-</v>
      </c>
      <c r="AMP89" s="5" t="str" cm="1">
        <f t="array" aca="1" ref="AMP89" ca="1">INDEX(i.LMU_Area,$K89,AMP$26)</f>
        <v>-</v>
      </c>
      <c r="AMQ89" s="5" t="str" cm="1">
        <f t="array" aca="1" ref="AMQ89" ca="1">INDEX(i.LMU_Area,$K89,AMQ$26)</f>
        <v>-</v>
      </c>
      <c r="AMR89" s="5" t="str" cm="1">
        <f t="array" aca="1" ref="AMR89" ca="1">INDEX(i.LMU_Area,$K89,AMR$26)</f>
        <v>-</v>
      </c>
      <c r="AMS89" s="5" t="str" cm="1">
        <f t="array" aca="1" ref="AMS89" ca="1">INDEX(i.LMU_Area,$K89,AMS$26)</f>
        <v>-</v>
      </c>
      <c r="AMT89" s="5" t="str" cm="1">
        <f t="array" aca="1" ref="AMT89" ca="1">INDEX(i.LMU_Area,$K89,AMT$26)</f>
        <v>-</v>
      </c>
      <c r="AMU89" s="5" t="str" cm="1">
        <f t="array" aca="1" ref="AMU89" ca="1">INDEX(i.LMU_Area,$K89,AMU$26)</f>
        <v>-</v>
      </c>
      <c r="AMV89" s="5" t="str" cm="1">
        <f t="array" aca="1" ref="AMV89" ca="1">INDEX(i.LMU_Area,$K89,AMV$26)</f>
        <v>-</v>
      </c>
      <c r="AMW89" s="5" t="str" cm="1">
        <f t="array" aca="1" ref="AMW89" ca="1">INDEX(i.LMU_Area,$K89,AMW$26)</f>
        <v>-</v>
      </c>
      <c r="AMX89" s="5" t="str" cm="1">
        <f t="array" aca="1" ref="AMX89" ca="1">INDEX(i.LMU_Area,$K89,AMX$26)</f>
        <v>-</v>
      </c>
      <c r="AMY89" s="5" t="str" cm="1">
        <f t="array" aca="1" ref="AMY89" ca="1">INDEX(i.LMU_Area,$K89,AMY$26)</f>
        <v>-</v>
      </c>
      <c r="AMZ89" s="5" t="str" cm="1">
        <f t="array" aca="1" ref="AMZ89" ca="1">INDEX(i.LMU_Area,$K89,AMZ$26)</f>
        <v>-</v>
      </c>
      <c r="ANA89" s="5" t="str" cm="1">
        <f t="array" aca="1" ref="ANA89" ca="1">INDEX(i.LMU_Area,$K89,ANA$26)</f>
        <v>-</v>
      </c>
      <c r="ANB89" s="5" t="str" cm="1">
        <f t="array" aca="1" ref="ANB89" ca="1">INDEX(i.LMU_Area,$K89,ANB$26)</f>
        <v>-</v>
      </c>
      <c r="ANC89" s="5" t="str" cm="1">
        <f t="array" aca="1" ref="ANC89" ca="1">INDEX(i.LMU_Area,$K89,ANC$26)</f>
        <v>-</v>
      </c>
      <c r="AND89" s="5" t="str" cm="1">
        <f t="array" aca="1" ref="AND89" ca="1">INDEX(i.LMU_Area,$K89,AND$26)</f>
        <v>-</v>
      </c>
      <c r="ANE89" s="5" t="str" cm="1">
        <f t="array" aca="1" ref="ANE89" ca="1">INDEX(i.LMU_Area,$K89,ANE$26)</f>
        <v>-</v>
      </c>
      <c r="ANF89" s="5" t="str" cm="1">
        <f t="array" aca="1" ref="ANF89" ca="1">INDEX(i.LMU_Area,$K89,ANF$26)</f>
        <v>-</v>
      </c>
      <c r="ANG89" s="5" t="str" cm="1">
        <f t="array" aca="1" ref="ANG89" ca="1">INDEX(i.LMU_Area,$K89,ANG$26)</f>
        <v>-</v>
      </c>
      <c r="ANH89" s="5" t="str" cm="1">
        <f t="array" aca="1" ref="ANH89" ca="1">INDEX(i.LMU_Area,$K89,ANH$26)</f>
        <v>-</v>
      </c>
      <c r="ANI89" s="5" t="str" cm="1">
        <f t="array" aca="1" ref="ANI89" ca="1">INDEX(i.LMU_Area,$K89,ANI$26)</f>
        <v>-</v>
      </c>
      <c r="ANJ89" s="5" t="str" cm="1">
        <f t="array" aca="1" ref="ANJ89" ca="1">INDEX(i.LMU_Area,$K89,ANJ$26)</f>
        <v>-</v>
      </c>
      <c r="ANK89" s="5" t="str" cm="1">
        <f t="array" aca="1" ref="ANK89" ca="1">INDEX(i.LMU_Area,$K89,ANK$26)</f>
        <v>-</v>
      </c>
      <c r="ANL89" s="5" t="str" cm="1">
        <f t="array" aca="1" ref="ANL89" ca="1">INDEX(i.LMU_Area,$K89,ANL$26)</f>
        <v>-</v>
      </c>
      <c r="ANM89" s="5" t="str" cm="1">
        <f t="array" aca="1" ref="ANM89" ca="1">INDEX(i.LMU_Area,$K89,ANM$26)</f>
        <v>-</v>
      </c>
      <c r="ANN89" s="5" t="str" cm="1">
        <f t="array" aca="1" ref="ANN89" ca="1">INDEX(i.LMU_Area,$K89,ANN$26)</f>
        <v>-</v>
      </c>
      <c r="ANO89" s="5" t="str" cm="1">
        <f t="array" aca="1" ref="ANO89" ca="1">INDEX(i.LMU_Area,$K89,ANO$26)</f>
        <v>-</v>
      </c>
      <c r="ANP89" s="5" t="str" cm="1">
        <f t="array" aca="1" ref="ANP89" ca="1">INDEX(i.LMU_Area,$K89,ANP$26)</f>
        <v>-</v>
      </c>
      <c r="ANQ89" s="5" t="str" cm="1">
        <f t="array" aca="1" ref="ANQ89" ca="1">INDEX(i.LMU_Area,$K89,ANQ$26)</f>
        <v>-</v>
      </c>
      <c r="ANR89" s="5" t="str" cm="1">
        <f t="array" aca="1" ref="ANR89" ca="1">INDEX(i.LMU_Area,$K89,ANR$26)</f>
        <v>-</v>
      </c>
      <c r="ANS89" s="5" t="str" cm="1">
        <f t="array" aca="1" ref="ANS89" ca="1">INDEX(i.LMU_Area,$K89,ANS$26)</f>
        <v>-</v>
      </c>
      <c r="ANT89" s="5" t="str" cm="1">
        <f t="array" aca="1" ref="ANT89" ca="1">INDEX(i.LMU_Area,$K89,ANT$26)</f>
        <v>-</v>
      </c>
      <c r="ANU89" s="5" t="str" cm="1">
        <f t="array" aca="1" ref="ANU89" ca="1">INDEX(i.LMU_Area,$K89,ANU$26)</f>
        <v>-</v>
      </c>
      <c r="ANV89" s="5" t="str" cm="1">
        <f t="array" aca="1" ref="ANV89" ca="1">INDEX(i.LMU_Area,$K89,ANV$26)</f>
        <v>-</v>
      </c>
      <c r="ANW89" s="5" t="str" cm="1">
        <f t="array" aca="1" ref="ANW89" ca="1">INDEX(i.LMU_Area,$K89,ANW$26)</f>
        <v>-</v>
      </c>
      <c r="ANX89" s="5" t="str" cm="1">
        <f t="array" aca="1" ref="ANX89" ca="1">INDEX(i.LMU_Area,$K89,ANX$26)</f>
        <v>-</v>
      </c>
      <c r="ANY89" s="5" t="str" cm="1">
        <f t="array" aca="1" ref="ANY89" ca="1">INDEX(i.LMU_Area,$K89,ANY$26)</f>
        <v>-</v>
      </c>
      <c r="ANZ89" s="5" t="str" cm="1">
        <f t="array" aca="1" ref="ANZ89" ca="1">INDEX(i.LMU_Area,$K89,ANZ$26)</f>
        <v>-</v>
      </c>
      <c r="AOA89" s="5" t="str" cm="1">
        <f t="array" aca="1" ref="AOA89" ca="1">INDEX(i.LMU_Area,$K89,AOA$26)</f>
        <v>-</v>
      </c>
      <c r="AOB89" s="5" t="str" cm="1">
        <f t="array" aca="1" ref="AOB89" ca="1">INDEX(i.LMU_Area,$K89,AOB$26)</f>
        <v>-</v>
      </c>
      <c r="AOC89" s="5" t="str" cm="1">
        <f t="array" aca="1" ref="AOC89" ca="1">INDEX(i.LMU_Area,$K89,AOC$26)</f>
        <v>-</v>
      </c>
      <c r="AOD89" s="5" t="str" cm="1">
        <f t="array" aca="1" ref="AOD89" ca="1">INDEX(i.LMU_Area,$K89,AOD$26)</f>
        <v>-</v>
      </c>
      <c r="AOE89" s="5" t="str" cm="1">
        <f t="array" aca="1" ref="AOE89" ca="1">INDEX(i.LMU_Area,$K89,AOE$26)</f>
        <v>-</v>
      </c>
      <c r="AOF89" s="5" t="str" cm="1">
        <f t="array" aca="1" ref="AOF89" ca="1">INDEX(i.LMU_Area,$K89,AOF$26)</f>
        <v>-</v>
      </c>
      <c r="AOG89" s="5" t="str" cm="1">
        <f t="array" aca="1" ref="AOG89" ca="1">INDEX(i.LMU_Area,$K89,AOG$26)</f>
        <v>-</v>
      </c>
      <c r="AOH89" s="5" t="str" cm="1">
        <f t="array" aca="1" ref="AOH89" ca="1">INDEX(i.LMU_Area,$K89,AOH$26)</f>
        <v>-</v>
      </c>
      <c r="AOI89" s="5" t="str" cm="1">
        <f t="array" aca="1" ref="AOI89" ca="1">INDEX(i.LMU_Area,$K89,AOI$26)</f>
        <v>-</v>
      </c>
      <c r="AOJ89" s="5" t="str" cm="1">
        <f t="array" aca="1" ref="AOJ89" ca="1">INDEX(i.LMU_Area,$K89,AOJ$26)</f>
        <v>-</v>
      </c>
      <c r="AOK89" s="5" t="str" cm="1">
        <f t="array" aca="1" ref="AOK89" ca="1">INDEX(i.LMU_Area,$K89,AOK$26)</f>
        <v>-</v>
      </c>
      <c r="AOL89" s="5" t="str" cm="1">
        <f t="array" aca="1" ref="AOL89" ca="1">INDEX(i.LMU_Area,$K89,AOL$26)</f>
        <v>-</v>
      </c>
      <c r="AOM89" s="5" t="str" cm="1">
        <f t="array" aca="1" ref="AOM89" ca="1">INDEX(i.LMU_Area,$K89,AOM$26)</f>
        <v>-</v>
      </c>
      <c r="AON89" s="5" t="str" cm="1">
        <f t="array" aca="1" ref="AON89" ca="1">INDEX(i.LMU_Area,$K89,AON$26)</f>
        <v>-</v>
      </c>
      <c r="AOO89" s="5" t="str" cm="1">
        <f t="array" aca="1" ref="AOO89" ca="1">INDEX(i.LMU_Area,$K89,AOO$26)</f>
        <v>-</v>
      </c>
      <c r="AOP89" s="5" t="str" cm="1">
        <f t="array" aca="1" ref="AOP89" ca="1">INDEX(i.LMU_Area,$K89,AOP$26)</f>
        <v>-</v>
      </c>
      <c r="AOQ89" s="5" t="str" cm="1">
        <f t="array" aca="1" ref="AOQ89" ca="1">INDEX(i.LMU_Area,$K89,AOQ$26)</f>
        <v>-</v>
      </c>
      <c r="AOR89" s="5" t="str" cm="1">
        <f t="array" aca="1" ref="AOR89" ca="1">INDEX(i.LMU_Area,$K89,AOR$26)</f>
        <v>-</v>
      </c>
      <c r="AOS89" s="5" t="str" cm="1">
        <f t="array" aca="1" ref="AOS89" ca="1">INDEX(i.LMU_Area,$K89,AOS$26)</f>
        <v>-</v>
      </c>
      <c r="AOT89" s="5" t="str" cm="1">
        <f t="array" aca="1" ref="AOT89" ca="1">INDEX(i.LMU_Area,$K89,AOT$26)</f>
        <v>-</v>
      </c>
      <c r="AOU89" s="5" t="str" cm="1">
        <f t="array" aca="1" ref="AOU89" ca="1">INDEX(i.LMU_Area,$K89,AOU$26)</f>
        <v>-</v>
      </c>
      <c r="AOV89" s="5" t="str" cm="1">
        <f t="array" aca="1" ref="AOV89" ca="1">INDEX(i.LMU_Area,$K89,AOV$26)</f>
        <v>-</v>
      </c>
      <c r="AOW89" s="5" t="str" cm="1">
        <f t="array" aca="1" ref="AOW89" ca="1">INDEX(i.LMU_Area,$K89,AOW$26)</f>
        <v>-</v>
      </c>
      <c r="AOX89" s="5" t="str" cm="1">
        <f t="array" aca="1" ref="AOX89" ca="1">INDEX(i.LMU_Area,$K89,AOX$26)</f>
        <v>-</v>
      </c>
      <c r="AOY89" s="5" t="str" cm="1">
        <f t="array" aca="1" ref="AOY89" ca="1">INDEX(i.LMU_Area,$K89,AOY$26)</f>
        <v>-</v>
      </c>
      <c r="AOZ89" s="5" t="str" cm="1">
        <f t="array" aca="1" ref="AOZ89" ca="1">INDEX(i.LMU_Area,$K89,AOZ$26)</f>
        <v>-</v>
      </c>
      <c r="APA89" s="5" t="str" cm="1">
        <f t="array" aca="1" ref="APA89" ca="1">INDEX(i.LMU_Area,$K89,APA$26)</f>
        <v>-</v>
      </c>
      <c r="APB89" s="5" t="str" cm="1">
        <f t="array" aca="1" ref="APB89" ca="1">INDEX(i.LMU_Area,$K89,APB$26)</f>
        <v>-</v>
      </c>
      <c r="APC89" s="5" t="str" cm="1">
        <f t="array" aca="1" ref="APC89" ca="1">INDEX(i.LMU_Area,$K89,APC$26)</f>
        <v>-</v>
      </c>
      <c r="APD89" s="5" t="str" cm="1">
        <f t="array" aca="1" ref="APD89" ca="1">INDEX(i.LMU_Area,$K89,APD$26)</f>
        <v>-</v>
      </c>
      <c r="APE89" s="5" t="str" cm="1">
        <f t="array" aca="1" ref="APE89" ca="1">INDEX(i.LMU_Area,$K89,APE$26)</f>
        <v>-</v>
      </c>
      <c r="APF89" s="5" t="str" cm="1">
        <f t="array" aca="1" ref="APF89" ca="1">INDEX(i.LMU_Area,$K89,APF$26)</f>
        <v>-</v>
      </c>
      <c r="APG89" s="5" t="str" cm="1">
        <f t="array" aca="1" ref="APG89" ca="1">INDEX(i.LMU_Area,$K89,APG$26)</f>
        <v>-</v>
      </c>
      <c r="APH89" s="5" t="str" cm="1">
        <f t="array" aca="1" ref="APH89" ca="1">INDEX(i.LMU_Area,$K89,APH$26)</f>
        <v>-</v>
      </c>
      <c r="API89" s="5" t="str" cm="1">
        <f t="array" aca="1" ref="API89" ca="1">INDEX(i.LMU_Area,$K89,API$26)</f>
        <v>-</v>
      </c>
      <c r="APJ89" s="5" t="str" cm="1">
        <f t="array" aca="1" ref="APJ89" ca="1">INDEX(i.LMU_Area,$K89,APJ$26)</f>
        <v>-</v>
      </c>
      <c r="APK89" s="5" t="str" cm="1">
        <f t="array" aca="1" ref="APK89" ca="1">INDEX(i.LMU_Area,$K89,APK$26)</f>
        <v>-</v>
      </c>
      <c r="APL89" s="5" t="str" cm="1">
        <f t="array" aca="1" ref="APL89" ca="1">INDEX(i.LMU_Area,$K89,APL$26)</f>
        <v>-</v>
      </c>
      <c r="APM89" s="5" t="str" cm="1">
        <f t="array" aca="1" ref="APM89" ca="1">INDEX(i.LMU_Area,$K89,APM$26)</f>
        <v>-</v>
      </c>
      <c r="APN89" s="5" t="str" cm="1">
        <f t="array" aca="1" ref="APN89" ca="1">INDEX(i.LMU_Area,$K89,APN$26)</f>
        <v>-</v>
      </c>
      <c r="APO89" s="5" t="str" cm="1">
        <f t="array" aca="1" ref="APO89" ca="1">INDEX(i.LMU_Area,$K89,APO$26)</f>
        <v>-</v>
      </c>
      <c r="APP89" s="5" t="str" cm="1">
        <f t="array" aca="1" ref="APP89" ca="1">INDEX(i.LMU_Area,$K89,APP$26)</f>
        <v>-</v>
      </c>
      <c r="APQ89" s="5" t="str" cm="1">
        <f t="array" aca="1" ref="APQ89" ca="1">INDEX(i.LMU_Area,$K89,APQ$26)</f>
        <v>-</v>
      </c>
      <c r="APR89" s="5" t="str" cm="1">
        <f t="array" aca="1" ref="APR89" ca="1">INDEX(i.LMU_Area,$K89,APR$26)</f>
        <v>-</v>
      </c>
      <c r="APS89" s="5" t="str" cm="1">
        <f t="array" aca="1" ref="APS89" ca="1">INDEX(i.LMU_Area,$K89,APS$26)</f>
        <v>-</v>
      </c>
      <c r="APT89" s="5" t="str" cm="1">
        <f t="array" aca="1" ref="APT89" ca="1">INDEX(i.LMU_Area,$K89,APT$26)</f>
        <v>-</v>
      </c>
      <c r="APU89" s="5" t="str" cm="1">
        <f t="array" aca="1" ref="APU89" ca="1">INDEX(i.LMU_Area,$K89,APU$26)</f>
        <v>-</v>
      </c>
      <c r="APV89" s="5" t="str" cm="1">
        <f t="array" aca="1" ref="APV89" ca="1">INDEX(i.LMU_Area,$K89,APV$26)</f>
        <v>-</v>
      </c>
      <c r="APW89" s="5" t="str" cm="1">
        <f t="array" aca="1" ref="APW89" ca="1">INDEX(i.LMU_Area,$K89,APW$26)</f>
        <v>-</v>
      </c>
      <c r="APX89" s="5" t="str" cm="1">
        <f t="array" aca="1" ref="APX89" ca="1">INDEX(i.LMU_Area,$K89,APX$26)</f>
        <v>-</v>
      </c>
      <c r="APY89" s="5" t="str" cm="1">
        <f t="array" aca="1" ref="APY89" ca="1">INDEX(i.LMU_Area,$K89,APY$26)</f>
        <v>-</v>
      </c>
      <c r="APZ89" s="5" t="str" cm="1">
        <f t="array" aca="1" ref="APZ89" ca="1">INDEX(i.LMU_Area,$K89,APZ$26)</f>
        <v>-</v>
      </c>
      <c r="AQA89" s="5" t="str" cm="1">
        <f t="array" aca="1" ref="AQA89" ca="1">INDEX(i.LMU_Area,$K89,AQA$26)</f>
        <v>-</v>
      </c>
      <c r="AQB89" s="5" t="str" cm="1">
        <f t="array" aca="1" ref="AQB89" ca="1">INDEX(i.LMU_Area,$K89,AQB$26)</f>
        <v>-</v>
      </c>
      <c r="AQC89" s="5" t="str" cm="1">
        <f t="array" aca="1" ref="AQC89" ca="1">INDEX(i.LMU_Area,$K89,AQC$26)</f>
        <v>-</v>
      </c>
      <c r="AQD89" s="5" t="str" cm="1">
        <f t="array" aca="1" ref="AQD89" ca="1">INDEX(i.LMU_Area,$K89,AQD$26)</f>
        <v>-</v>
      </c>
      <c r="AQE89" s="5" t="str" cm="1">
        <f t="array" aca="1" ref="AQE89" ca="1">INDEX(i.LMU_Area,$K89,AQE$26)</f>
        <v>-</v>
      </c>
      <c r="AQF89" s="5" t="str" cm="1">
        <f t="array" aca="1" ref="AQF89" ca="1">INDEX(i.LMU_Area,$K89,AQF$26)</f>
        <v>-</v>
      </c>
      <c r="AQG89" s="5" t="str" cm="1">
        <f t="array" aca="1" ref="AQG89" ca="1">INDEX(i.LMU_Area,$K89,AQG$26)</f>
        <v>-</v>
      </c>
      <c r="AQH89" s="5" t="str" cm="1">
        <f t="array" aca="1" ref="AQH89" ca="1">INDEX(i.LMU_Area,$K89,AQH$26)</f>
        <v>-</v>
      </c>
      <c r="AQI89" s="5" t="str" cm="1">
        <f t="array" aca="1" ref="AQI89" ca="1">INDEX(i.LMU_Area,$K89,AQI$26)</f>
        <v>-</v>
      </c>
      <c r="AQJ89" s="5" t="str" cm="1">
        <f t="array" aca="1" ref="AQJ89" ca="1">INDEX(i.LMU_Area,$K89,AQJ$26)</f>
        <v>-</v>
      </c>
      <c r="AQK89" s="5" t="str" cm="1">
        <f t="array" aca="1" ref="AQK89" ca="1">INDEX(i.LMU_Area,$K89,AQK$26)</f>
        <v>-</v>
      </c>
      <c r="AQL89" s="5" t="str" cm="1">
        <f t="array" aca="1" ref="AQL89" ca="1">INDEX(i.LMU_Area,$K89,AQL$26)</f>
        <v>-</v>
      </c>
      <c r="AQM89" s="5" t="str" cm="1">
        <f t="array" aca="1" ref="AQM89" ca="1">INDEX(i.LMU_Area,$K89,AQM$26)</f>
        <v>-</v>
      </c>
      <c r="AQN89" s="5" t="str" cm="1">
        <f t="array" aca="1" ref="AQN89" ca="1">INDEX(i.LMU_Area,$K89,AQN$26)</f>
        <v>-</v>
      </c>
      <c r="AQO89" s="5" t="str" cm="1">
        <f t="array" aca="1" ref="AQO89" ca="1">INDEX(i.LMU_Area,$K89,AQO$26)</f>
        <v>-</v>
      </c>
      <c r="AQP89" s="5" t="str" cm="1">
        <f t="array" aca="1" ref="AQP89" ca="1">INDEX(i.LMU_Area,$K89,AQP$26)</f>
        <v>-</v>
      </c>
      <c r="AQQ89" s="5" t="str" cm="1">
        <f t="array" aca="1" ref="AQQ89" ca="1">INDEX(i.LMU_Area,$K89,AQQ$26)</f>
        <v>-</v>
      </c>
      <c r="AQR89" s="5" t="str" cm="1">
        <f t="array" aca="1" ref="AQR89" ca="1">INDEX(i.LMU_Area,$K89,AQR$26)</f>
        <v>-</v>
      </c>
      <c r="AQS89" s="5" t="str" cm="1">
        <f t="array" aca="1" ref="AQS89" ca="1">INDEX(i.LMU_Area,$K89,AQS$26)</f>
        <v>-</v>
      </c>
      <c r="AQT89" s="5" t="str" cm="1">
        <f t="array" aca="1" ref="AQT89" ca="1">INDEX(i.LMU_Area,$K89,AQT$26)</f>
        <v>-</v>
      </c>
      <c r="AQU89" s="5" t="str" cm="1">
        <f t="array" aca="1" ref="AQU89" ca="1">INDEX(i.LMU_Area,$K89,AQU$26)</f>
        <v>-</v>
      </c>
      <c r="AQV89" s="5" t="str" cm="1">
        <f t="array" aca="1" ref="AQV89" ca="1">INDEX(i.LMU_Area,$K89,AQV$26)</f>
        <v>-</v>
      </c>
      <c r="AQW89" s="5" t="str" cm="1">
        <f t="array" aca="1" ref="AQW89" ca="1">INDEX(i.LMU_Area,$K89,AQW$26)</f>
        <v>-</v>
      </c>
      <c r="AQX89" s="5" t="str" cm="1">
        <f t="array" aca="1" ref="AQX89" ca="1">INDEX(i.LMU_Area,$K89,AQX$26)</f>
        <v>-</v>
      </c>
      <c r="AQY89" s="5" t="str" cm="1">
        <f t="array" aca="1" ref="AQY89" ca="1">INDEX(i.LMU_Area,$K89,AQY$26)</f>
        <v>-</v>
      </c>
      <c r="AQZ89" s="5" t="str" cm="1">
        <f t="array" aca="1" ref="AQZ89" ca="1">INDEX(i.LMU_Area,$K89,AQZ$26)</f>
        <v>-</v>
      </c>
      <c r="ARA89" s="5" t="str" cm="1">
        <f t="array" aca="1" ref="ARA89" ca="1">INDEX(i.LMU_Area,$K89,ARA$26)</f>
        <v>-</v>
      </c>
      <c r="ARB89" s="5" t="str" cm="1">
        <f t="array" aca="1" ref="ARB89" ca="1">INDEX(i.LMU_Area,$K89,ARB$26)</f>
        <v>-</v>
      </c>
      <c r="ARC89" s="5" t="str" cm="1">
        <f t="array" aca="1" ref="ARC89" ca="1">INDEX(i.LMU_Area,$K89,ARC$26)</f>
        <v>-</v>
      </c>
      <c r="ARD89" s="5" t="str" cm="1">
        <f t="array" aca="1" ref="ARD89" ca="1">INDEX(i.LMU_Area,$K89,ARD$26)</f>
        <v>-</v>
      </c>
      <c r="ARE89" s="5" t="str" cm="1">
        <f t="array" aca="1" ref="ARE89" ca="1">INDEX(i.LMU_Area,$K89,ARE$26)</f>
        <v>-</v>
      </c>
      <c r="ARF89" s="5" t="str" cm="1">
        <f t="array" aca="1" ref="ARF89" ca="1">INDEX(i.LMU_Area,$K89,ARF$26)</f>
        <v>-</v>
      </c>
      <c r="ARG89" s="5" t="str" cm="1">
        <f t="array" aca="1" ref="ARG89" ca="1">INDEX(i.LMU_Area,$K89,ARG$26)</f>
        <v>-</v>
      </c>
      <c r="ARH89" s="5" t="str" cm="1">
        <f t="array" aca="1" ref="ARH89" ca="1">INDEX(i.LMU_Area,$K89,ARH$26)</f>
        <v>-</v>
      </c>
      <c r="ARI89" s="5" t="str" cm="1">
        <f t="array" aca="1" ref="ARI89" ca="1">INDEX(i.LMU_Area,$K89,ARI$26)</f>
        <v>-</v>
      </c>
      <c r="ARJ89" s="5" t="str" cm="1">
        <f t="array" aca="1" ref="ARJ89" ca="1">INDEX(i.LMU_Area,$K89,ARJ$26)</f>
        <v>-</v>
      </c>
      <c r="ARK89" s="5" t="str" cm="1">
        <f t="array" aca="1" ref="ARK89" ca="1">INDEX(i.LMU_Area,$K89,ARK$26)</f>
        <v>-</v>
      </c>
      <c r="ARL89" s="5" t="str" cm="1">
        <f t="array" aca="1" ref="ARL89" ca="1">INDEX(i.LMU_Area,$K89,ARL$26)</f>
        <v>-</v>
      </c>
      <c r="ARM89" s="5" t="str" cm="1">
        <f t="array" aca="1" ref="ARM89" ca="1">INDEX(i.LMU_Area,$K89,ARM$26)</f>
        <v>-</v>
      </c>
      <c r="ARN89" s="5" t="str" cm="1">
        <f t="array" aca="1" ref="ARN89" ca="1">INDEX(i.LMU_Area,$K89,ARN$26)</f>
        <v>-</v>
      </c>
      <c r="ARO89" s="5" t="str" cm="1">
        <f t="array" aca="1" ref="ARO89" ca="1">INDEX(i.LMU_Area,$K89,ARO$26)</f>
        <v>-</v>
      </c>
      <c r="ARP89" s="5" t="str" cm="1">
        <f t="array" aca="1" ref="ARP89" ca="1">INDEX(i.LMU_Area,$K89,ARP$26)</f>
        <v>-</v>
      </c>
      <c r="ARQ89" s="5" t="str" cm="1">
        <f t="array" aca="1" ref="ARQ89" ca="1">INDEX(i.LMU_Area,$K89,ARQ$26)</f>
        <v>-</v>
      </c>
      <c r="ARR89" s="5" t="str" cm="1">
        <f t="array" aca="1" ref="ARR89" ca="1">INDEX(i.LMU_Area,$K89,ARR$26)</f>
        <v>-</v>
      </c>
      <c r="ARS89" s="5" t="str" cm="1">
        <f t="array" aca="1" ref="ARS89" ca="1">INDEX(i.LMU_Area,$K89,ARS$26)</f>
        <v>-</v>
      </c>
      <c r="ART89" s="5" t="str" cm="1">
        <f t="array" aca="1" ref="ART89" ca="1">INDEX(i.LMU_Area,$K89,ART$26)</f>
        <v>-</v>
      </c>
      <c r="ARU89" s="5" t="str" cm="1">
        <f t="array" aca="1" ref="ARU89" ca="1">INDEX(i.LMU_Area,$K89,ARU$26)</f>
        <v>-</v>
      </c>
      <c r="ARV89" s="5" t="str" cm="1">
        <f t="array" aca="1" ref="ARV89" ca="1">INDEX(i.LMU_Area,$K89,ARV$26)</f>
        <v>-</v>
      </c>
      <c r="ARW89" s="5" t="str" cm="1">
        <f t="array" aca="1" ref="ARW89" ca="1">INDEX(i.LMU_Area,$K89,ARW$26)</f>
        <v>-</v>
      </c>
      <c r="ARX89" s="5" t="str" cm="1">
        <f t="array" aca="1" ref="ARX89" ca="1">INDEX(i.LMU_Area,$K89,ARX$26)</f>
        <v>-</v>
      </c>
      <c r="ARY89" s="5" t="str" cm="1">
        <f t="array" aca="1" ref="ARY89" ca="1">INDEX(i.LMU_Area,$K89,ARY$26)</f>
        <v>-</v>
      </c>
      <c r="ARZ89" s="5" t="str" cm="1">
        <f t="array" aca="1" ref="ARZ89" ca="1">INDEX(i.LMU_Area,$K89,ARZ$26)</f>
        <v>-</v>
      </c>
      <c r="ASA89" s="5" t="str" cm="1">
        <f t="array" aca="1" ref="ASA89" ca="1">INDEX(i.LMU_Area,$K89,ASA$26)</f>
        <v>-</v>
      </c>
      <c r="ASB89" s="5" t="str" cm="1">
        <f t="array" aca="1" ref="ASB89" ca="1">INDEX(i.LMU_Area,$K89,ASB$26)</f>
        <v>-</v>
      </c>
      <c r="ASC89" s="5" t="str" cm="1">
        <f t="array" aca="1" ref="ASC89" ca="1">INDEX(i.LMU_Area,$K89,ASC$26)</f>
        <v>-</v>
      </c>
      <c r="ASD89" s="5" t="str" cm="1">
        <f t="array" aca="1" ref="ASD89" ca="1">INDEX(i.LMU_Area,$K89,ASD$26)</f>
        <v>-</v>
      </c>
      <c r="ASE89" s="5" t="str" cm="1">
        <f t="array" aca="1" ref="ASE89" ca="1">INDEX(i.LMU_Area,$K89,ASE$26)</f>
        <v>-</v>
      </c>
      <c r="ASF89" s="5" t="str" cm="1">
        <f t="array" aca="1" ref="ASF89" ca="1">INDEX(i.LMU_Area,$K89,ASF$26)</f>
        <v>-</v>
      </c>
      <c r="ASG89" s="5" t="str" cm="1">
        <f t="array" aca="1" ref="ASG89" ca="1">INDEX(i.LMU_Area,$K89,ASG$26)</f>
        <v>-</v>
      </c>
      <c r="ASH89" s="5" t="str" cm="1">
        <f t="array" aca="1" ref="ASH89" ca="1">INDEX(i.LMU_Area,$K89,ASH$26)</f>
        <v>-</v>
      </c>
      <c r="ASI89" s="5" t="str" cm="1">
        <f t="array" aca="1" ref="ASI89" ca="1">INDEX(i.LMU_Area,$K89,ASI$26)</f>
        <v>-</v>
      </c>
      <c r="ASJ89" s="5" t="str" cm="1">
        <f t="array" aca="1" ref="ASJ89" ca="1">INDEX(i.LMU_Area,$K89,ASJ$26)</f>
        <v>-</v>
      </c>
      <c r="ASK89" s="5" t="str" cm="1">
        <f t="array" aca="1" ref="ASK89" ca="1">INDEX(i.LMU_Area,$K89,ASK$26)</f>
        <v>-</v>
      </c>
      <c r="ASL89" s="5" t="str" cm="1">
        <f t="array" aca="1" ref="ASL89" ca="1">INDEX(i.LMU_Area,$K89,ASL$26)</f>
        <v>-</v>
      </c>
      <c r="ASM89" s="5" t="str" cm="1">
        <f t="array" aca="1" ref="ASM89" ca="1">INDEX(i.LMU_Area,$K89,ASM$26)</f>
        <v>-</v>
      </c>
      <c r="ASN89" s="5" t="str" cm="1">
        <f t="array" aca="1" ref="ASN89" ca="1">INDEX(i.LMU_Area,$K89,ASN$26)</f>
        <v>-</v>
      </c>
      <c r="ASO89" s="5" t="str" cm="1">
        <f t="array" aca="1" ref="ASO89" ca="1">INDEX(i.LMU_Area,$K89,ASO$26)</f>
        <v>-</v>
      </c>
      <c r="ASP89" s="5" t="str" cm="1">
        <f t="array" aca="1" ref="ASP89" ca="1">INDEX(i.LMU_Area,$K89,ASP$26)</f>
        <v>-</v>
      </c>
      <c r="ASQ89" s="5" t="str" cm="1">
        <f t="array" aca="1" ref="ASQ89" ca="1">INDEX(i.LMU_Area,$K89,ASQ$26)</f>
        <v>-</v>
      </c>
      <c r="ASR89" s="5" t="str" cm="1">
        <f t="array" aca="1" ref="ASR89" ca="1">INDEX(i.LMU_Area,$K89,ASR$26)</f>
        <v>-</v>
      </c>
      <c r="ASS89" s="5" t="str" cm="1">
        <f t="array" aca="1" ref="ASS89" ca="1">INDEX(i.LMU_Area,$K89,ASS$26)</f>
        <v>-</v>
      </c>
      <c r="AST89" s="5" t="str" cm="1">
        <f t="array" aca="1" ref="AST89" ca="1">INDEX(i.LMU_Area,$K89,AST$26)</f>
        <v>-</v>
      </c>
      <c r="ASU89" s="5" t="str" cm="1">
        <f t="array" aca="1" ref="ASU89" ca="1">INDEX(i.LMU_Area,$K89,ASU$26)</f>
        <v>-</v>
      </c>
      <c r="ASV89" s="5" t="str" cm="1">
        <f t="array" aca="1" ref="ASV89" ca="1">INDEX(i.LMU_Area,$K89,ASV$26)</f>
        <v>-</v>
      </c>
      <c r="ASW89" s="5" t="str" cm="1">
        <f t="array" aca="1" ref="ASW89" ca="1">INDEX(i.LMU_Area,$K89,ASW$26)</f>
        <v>-</v>
      </c>
      <c r="ASX89" s="5" t="str" cm="1">
        <f t="array" aca="1" ref="ASX89" ca="1">INDEX(i.LMU_Area,$K89,ASX$26)</f>
        <v>-</v>
      </c>
      <c r="ASY89" s="5" t="str" cm="1">
        <f t="array" aca="1" ref="ASY89" ca="1">INDEX(i.LMU_Area,$K89,ASY$26)</f>
        <v>-</v>
      </c>
      <c r="ASZ89" s="5" t="str" cm="1">
        <f t="array" aca="1" ref="ASZ89" ca="1">INDEX(i.LMU_Area,$K89,ASZ$26)</f>
        <v>-</v>
      </c>
      <c r="ATA89" s="5" t="str" cm="1">
        <f t="array" aca="1" ref="ATA89" ca="1">INDEX(i.LMU_Area,$K89,ATA$26)</f>
        <v>-</v>
      </c>
      <c r="ATB89" s="5" t="str" cm="1">
        <f t="array" aca="1" ref="ATB89" ca="1">INDEX(i.LMU_Area,$K89,ATB$26)</f>
        <v>-</v>
      </c>
      <c r="ATC89" s="5" t="str" cm="1">
        <f t="array" aca="1" ref="ATC89" ca="1">INDEX(i.LMU_Area,$K89,ATC$26)</f>
        <v>-</v>
      </c>
      <c r="ATD89" s="5" t="str" cm="1">
        <f t="array" aca="1" ref="ATD89" ca="1">INDEX(i.LMU_Area,$K89,ATD$26)</f>
        <v>-</v>
      </c>
      <c r="ATE89" s="5" t="str" cm="1">
        <f t="array" aca="1" ref="ATE89" ca="1">INDEX(i.LMU_Area,$K89,ATE$26)</f>
        <v>-</v>
      </c>
      <c r="ATF89" s="5" t="str" cm="1">
        <f t="array" aca="1" ref="ATF89" ca="1">INDEX(i.LMU_Area,$K89,ATF$26)</f>
        <v>-</v>
      </c>
      <c r="ATG89" s="5" t="str" cm="1">
        <f t="array" aca="1" ref="ATG89" ca="1">INDEX(i.LMU_Area,$K89,ATG$26)</f>
        <v>-</v>
      </c>
      <c r="ATH89" s="5" t="str" cm="1">
        <f t="array" aca="1" ref="ATH89" ca="1">INDEX(i.LMU_Area,$K89,ATH$26)</f>
        <v>-</v>
      </c>
      <c r="ATI89" s="5" t="str" cm="1">
        <f t="array" aca="1" ref="ATI89" ca="1">INDEX(i.LMU_Area,$K89,ATI$26)</f>
        <v>-</v>
      </c>
      <c r="ATJ89" s="5" t="str" cm="1">
        <f t="array" aca="1" ref="ATJ89" ca="1">INDEX(i.LMU_Area,$K89,ATJ$26)</f>
        <v>-</v>
      </c>
      <c r="ATK89" s="5" t="str" cm="1">
        <f t="array" aca="1" ref="ATK89" ca="1">INDEX(i.LMU_Area,$K89,ATK$26)</f>
        <v>-</v>
      </c>
      <c r="ATL89" s="19">
        <f t="shared" ca="1" si="1283"/>
        <v>1</v>
      </c>
      <c r="ATM89" s="587">
        <v>0</v>
      </c>
    </row>
    <row r="90" spans="1:1209"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0.527</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9"/>
      <c r="NW90" s="14"/>
      <c r="NX90" s="14"/>
      <c r="NY90" s="14"/>
      <c r="NZ90" s="14"/>
      <c r="OA90" s="14"/>
      <c r="OB90" s="14"/>
      <c r="OC90" s="14"/>
      <c r="OD90" s="9"/>
      <c r="OE90" s="14"/>
      <c r="OF90" s="14"/>
      <c r="OG90" s="14"/>
      <c r="OH90" s="14"/>
      <c r="OI90" s="14"/>
      <c r="OJ90" s="14"/>
      <c r="OK90" s="14"/>
      <c r="OL90" s="14"/>
      <c r="OM90" s="14"/>
      <c r="ON90" s="14"/>
      <c r="OO90" s="14"/>
      <c r="OP90" s="14"/>
      <c r="OQ90" s="9"/>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c r="AML90" s="14"/>
      <c r="AMM90" s="14"/>
      <c r="AMN90" s="14"/>
      <c r="AMO90" s="14"/>
      <c r="AMP90" s="14"/>
      <c r="AMQ90" s="14"/>
      <c r="AMR90" s="14"/>
      <c r="AMS90" s="14"/>
      <c r="AMT90" s="14"/>
      <c r="AMU90" s="14"/>
      <c r="AMV90" s="14"/>
      <c r="AMW90" s="14"/>
      <c r="AMX90" s="14"/>
      <c r="AMY90" s="14"/>
      <c r="AMZ90" s="14"/>
      <c r="ANA90" s="14"/>
      <c r="ANB90" s="14"/>
      <c r="ANC90" s="14"/>
      <c r="AND90" s="14"/>
      <c r="ANE90" s="14"/>
      <c r="ANF90" s="14"/>
      <c r="ANG90" s="14"/>
      <c r="ANH90" s="14"/>
      <c r="ANI90" s="14"/>
      <c r="ANJ90" s="14"/>
      <c r="ANK90" s="14"/>
      <c r="ANL90" s="14"/>
      <c r="ANM90" s="14"/>
      <c r="ANN90" s="14"/>
      <c r="ANO90" s="14"/>
      <c r="ANP90" s="14"/>
      <c r="ANQ90" s="14"/>
      <c r="ANR90" s="14"/>
      <c r="ANS90" s="14"/>
      <c r="ANT90" s="14"/>
      <c r="ANU90" s="14"/>
      <c r="ANV90" s="14"/>
      <c r="ANW90" s="14"/>
      <c r="ANX90" s="14"/>
      <c r="ANY90" s="14"/>
      <c r="ANZ90" s="14"/>
      <c r="AOA90" s="14"/>
      <c r="AOB90" s="14"/>
      <c r="AOC90" s="14"/>
      <c r="AOD90" s="14"/>
      <c r="AOE90" s="14"/>
      <c r="AOF90" s="14"/>
      <c r="AOG90" s="14"/>
      <c r="AOH90" s="14"/>
      <c r="AOI90" s="14"/>
      <c r="AOJ90" s="14"/>
      <c r="AOK90" s="14"/>
      <c r="AOL90" s="14"/>
      <c r="AOM90" s="14"/>
      <c r="AON90" s="14"/>
      <c r="AOO90" s="14"/>
      <c r="AOP90" s="14"/>
      <c r="AOQ90" s="14"/>
      <c r="AOR90" s="14"/>
      <c r="AOS90" s="14"/>
      <c r="AOT90" s="14"/>
      <c r="AOU90" s="14"/>
      <c r="AOV90" s="14"/>
      <c r="AOW90" s="14"/>
      <c r="AOX90" s="14"/>
      <c r="AOY90" s="14"/>
      <c r="AOZ90" s="14"/>
      <c r="APA90" s="14"/>
      <c r="APB90" s="14"/>
      <c r="APC90" s="14"/>
      <c r="APD90" s="14"/>
      <c r="APE90" s="14"/>
      <c r="APF90" s="14"/>
      <c r="APG90" s="14"/>
      <c r="APH90" s="14"/>
      <c r="API90" s="14"/>
      <c r="APJ90" s="14"/>
      <c r="APK90" s="14"/>
      <c r="APL90" s="14"/>
      <c r="APM90" s="14"/>
      <c r="APN90" s="14"/>
      <c r="APO90" s="14"/>
      <c r="APP90" s="14"/>
      <c r="APQ90" s="14"/>
      <c r="APR90" s="14"/>
      <c r="APS90" s="14"/>
      <c r="APT90" s="14"/>
      <c r="APU90" s="14"/>
      <c r="APV90" s="14"/>
      <c r="APW90" s="14"/>
      <c r="APX90" s="14"/>
      <c r="APY90" s="14"/>
      <c r="APZ90" s="14"/>
      <c r="AQA90" s="14"/>
      <c r="AQB90" s="14"/>
      <c r="AQC90" s="14"/>
      <c r="AQD90" s="14"/>
      <c r="AQE90" s="14"/>
      <c r="AQF90" s="14"/>
      <c r="AQG90" s="14"/>
      <c r="AQH90" s="14"/>
      <c r="AQI90" s="14"/>
      <c r="AQJ90" s="14"/>
      <c r="AQK90" s="14"/>
      <c r="AQL90" s="14"/>
      <c r="AQM90" s="14"/>
      <c r="AQN90" s="14"/>
      <c r="AQO90" s="14"/>
      <c r="AQP90" s="14"/>
      <c r="AQQ90" s="14"/>
      <c r="AQR90" s="14"/>
      <c r="AQS90" s="14"/>
      <c r="AQT90" s="14"/>
      <c r="AQU90" s="14"/>
      <c r="AQV90" s="14"/>
      <c r="AQW90" s="14"/>
      <c r="AQX90" s="14"/>
      <c r="AQY90" s="14"/>
      <c r="AQZ90" s="14"/>
      <c r="ARA90" s="14"/>
      <c r="ARB90" s="14"/>
      <c r="ARC90" s="14"/>
      <c r="ARD90" s="14"/>
      <c r="ARE90" s="14"/>
      <c r="ARF90" s="14"/>
      <c r="ARG90" s="14"/>
      <c r="ARH90" s="14"/>
      <c r="ARI90" s="14"/>
      <c r="ARJ90" s="14"/>
      <c r="ARK90" s="14"/>
      <c r="ARL90" s="14"/>
      <c r="ARM90" s="14"/>
      <c r="ARN90" s="14"/>
      <c r="ARO90" s="14"/>
      <c r="ARP90" s="14"/>
      <c r="ARQ90" s="14"/>
      <c r="ARR90" s="14"/>
      <c r="ARS90" s="14"/>
      <c r="ART90" s="14"/>
      <c r="ARU90" s="14"/>
      <c r="ARV90" s="14"/>
      <c r="ARW90" s="14"/>
      <c r="ARX90" s="14"/>
      <c r="ARY90" s="14"/>
      <c r="ARZ90" s="14"/>
      <c r="ASA90" s="14"/>
      <c r="ASB90" s="14"/>
      <c r="ASC90" s="14"/>
      <c r="ASD90" s="14"/>
      <c r="ASE90" s="14"/>
      <c r="ASF90" s="14"/>
      <c r="ASG90" s="14"/>
      <c r="ASH90" s="14"/>
      <c r="ASI90" s="14"/>
      <c r="ASJ90" s="14"/>
      <c r="ASK90" s="14"/>
      <c r="ASL90" s="14"/>
      <c r="ASM90" s="14"/>
      <c r="ASN90" s="14"/>
      <c r="ASO90" s="14"/>
      <c r="ASP90" s="14"/>
      <c r="ASQ90" s="14"/>
      <c r="ASR90" s="14"/>
      <c r="ASS90" s="14"/>
      <c r="AST90" s="14"/>
      <c r="ASU90" s="14"/>
      <c r="ASV90" s="14"/>
      <c r="ASW90" s="14"/>
      <c r="ASX90" s="14"/>
      <c r="ASY90" s="14"/>
      <c r="ASZ90" s="14"/>
      <c r="ATA90" s="14"/>
      <c r="ATB90" s="14"/>
      <c r="ATC90" s="14"/>
      <c r="ATD90" s="14"/>
      <c r="ATE90" s="14"/>
      <c r="ATF90" s="14"/>
      <c r="ATG90" s="14"/>
      <c r="ATH90" s="14"/>
      <c r="ATI90" s="14"/>
      <c r="ATJ90" s="14"/>
      <c r="ATK90" s="14"/>
      <c r="ATL90" s="14"/>
      <c r="ATM90" s="587">
        <v>0</v>
      </c>
    </row>
    <row r="91" spans="1:1209">
      <c r="A91" s="21">
        <f>ROW(A91)-5</f>
        <v>86</v>
      </c>
      <c r="B91" s="21"/>
      <c r="D91" s="499"/>
      <c r="E91" t="b">
        <v>0</v>
      </c>
      <c r="G91" s="29" t="s">
        <v>1823</v>
      </c>
      <c r="AA91" s="209"/>
      <c r="AB91" s="209"/>
      <c r="AC91" s="209"/>
      <c r="AD91" s="209"/>
      <c r="AE91" s="209"/>
      <c r="AG91" s="209"/>
      <c r="AH91" s="209"/>
      <c r="AI91" s="209"/>
      <c r="AJ91" s="209"/>
      <c r="AK91" s="209"/>
      <c r="AL91" s="209"/>
      <c r="AM91" s="209"/>
      <c r="AN91" s="209"/>
      <c r="AU91" s="264">
        <v>1</v>
      </c>
      <c r="AV91" s="209"/>
      <c r="AW91" s="26" t="s">
        <v>2001</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499"/>
      <c r="NV91" s="9"/>
      <c r="NW91" s="499"/>
      <c r="NX91" s="499"/>
      <c r="NY91" s="499"/>
      <c r="NZ91" s="499"/>
      <c r="OA91" s="499"/>
      <c r="OB91" s="499"/>
      <c r="OC91" s="499"/>
      <c r="OD91" s="9"/>
      <c r="OE91" s="499"/>
      <c r="OF91" s="499"/>
      <c r="OG91" s="499"/>
      <c r="OH91" s="499"/>
      <c r="OI91" s="499"/>
      <c r="OJ91" s="499"/>
      <c r="OK91" s="499"/>
      <c r="OL91" s="499"/>
      <c r="OM91" s="499"/>
      <c r="ON91" s="499"/>
      <c r="OO91" s="499"/>
      <c r="OP91" s="499"/>
      <c r="OQ91" s="9"/>
      <c r="OR91" s="499"/>
      <c r="OS91" s="499"/>
      <c r="OT91" s="499"/>
      <c r="OU91" s="499"/>
      <c r="OV91" s="49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499"/>
      <c r="TH91" s="499"/>
      <c r="TI91" s="499"/>
      <c r="TJ91" s="499"/>
      <c r="TK91" s="499"/>
      <c r="TL91" s="499"/>
      <c r="TM91" s="499"/>
      <c r="TN91" s="499"/>
      <c r="TO91" s="499"/>
      <c r="TP91" s="499"/>
      <c r="TQ91" s="499"/>
      <c r="TR91" s="499"/>
      <c r="TS91" s="499"/>
      <c r="TT91" s="499"/>
      <c r="TU91" s="499"/>
      <c r="TV91" s="499"/>
      <c r="TW91" s="499"/>
      <c r="TX91" s="499"/>
      <c r="TY91" s="499"/>
      <c r="TZ91" s="499"/>
      <c r="UA91" s="499"/>
      <c r="UB91" s="499"/>
      <c r="UC91" s="499"/>
      <c r="UD91" s="499"/>
      <c r="UE91" s="499"/>
      <c r="UF91" s="499"/>
      <c r="UG91" s="499"/>
      <c r="UH91" s="499"/>
      <c r="UI91" s="499"/>
      <c r="UJ91" s="499"/>
      <c r="UK91" s="499"/>
      <c r="UL91" s="499"/>
      <c r="UM91" s="499"/>
      <c r="UN91" s="499"/>
      <c r="UO91" s="499"/>
      <c r="UP91" s="499"/>
      <c r="UQ91" s="499"/>
      <c r="UR91" s="499"/>
      <c r="US91" s="499"/>
      <c r="UT91" s="499"/>
      <c r="UU91" s="499"/>
      <c r="UV91" s="499"/>
      <c r="UW91" s="499"/>
      <c r="UX91" s="499"/>
      <c r="UY91" s="499"/>
      <c r="UZ91" s="499"/>
      <c r="VA91" s="499"/>
      <c r="VB91" s="499"/>
      <c r="VC91" s="499"/>
      <c r="VD91" s="499"/>
      <c r="VE91" s="499"/>
      <c r="VF91" s="499"/>
      <c r="VG91" s="499"/>
      <c r="VH91" s="499"/>
      <c r="VI91" s="499"/>
      <c r="VJ91" s="499"/>
      <c r="VK91" s="499"/>
      <c r="VL91" s="499"/>
      <c r="VM91" s="499"/>
      <c r="VN91" s="499"/>
      <c r="VO91" s="499"/>
      <c r="VP91" s="499"/>
      <c r="VQ91" s="499"/>
      <c r="VR91" s="499"/>
      <c r="VS91" s="499"/>
      <c r="VT91" s="499"/>
      <c r="VU91" s="499"/>
      <c r="VV91" s="499"/>
      <c r="VW91" s="499"/>
      <c r="VX91" s="499"/>
      <c r="VY91" s="499"/>
      <c r="VZ91" s="499"/>
      <c r="WA91" s="499"/>
      <c r="WB91" s="499"/>
      <c r="WC91" s="499"/>
      <c r="WD91" s="499"/>
      <c r="WE91" s="499"/>
      <c r="WF91" s="499"/>
      <c r="WG91" s="499"/>
      <c r="WH91" s="499"/>
      <c r="WI91" s="499"/>
      <c r="WJ91" s="499"/>
      <c r="WK91" s="499"/>
      <c r="WL91" s="499"/>
      <c r="WM91" s="499"/>
      <c r="WN91" s="499"/>
      <c r="WO91" s="499"/>
      <c r="WP91" s="499"/>
      <c r="WQ91" s="499"/>
      <c r="WR91" s="499"/>
      <c r="WS91" s="499"/>
      <c r="WT91" s="499"/>
      <c r="WU91" s="499"/>
      <c r="WV91" s="499"/>
      <c r="WW91" s="499"/>
      <c r="WX91" s="499"/>
      <c r="WY91" s="499"/>
      <c r="WZ91" s="499"/>
      <c r="XA91" s="499"/>
      <c r="XB91" s="499"/>
      <c r="XC91" s="499"/>
      <c r="XD91" s="499"/>
      <c r="XE91" s="499"/>
      <c r="XF91" s="499"/>
      <c r="XG91" s="499"/>
      <c r="XH91" s="499"/>
      <c r="XI91" s="499"/>
      <c r="XJ91" s="499"/>
      <c r="XK91" s="499"/>
      <c r="XL91" s="499"/>
      <c r="XM91" s="499"/>
      <c r="XN91" s="499"/>
      <c r="XO91" s="499"/>
      <c r="XP91" s="499"/>
      <c r="XQ91" s="499"/>
      <c r="XR91" s="499"/>
      <c r="XS91" s="499"/>
      <c r="XT91" s="499"/>
      <c r="XU91" s="499"/>
      <c r="XV91" s="499"/>
      <c r="XW91" s="499"/>
      <c r="XX91" s="499"/>
      <c r="XY91" s="499"/>
      <c r="XZ91" s="499"/>
      <c r="YA91" s="499"/>
      <c r="YB91" s="499"/>
      <c r="YC91" s="499"/>
      <c r="YD91" s="499"/>
      <c r="YE91" s="499"/>
      <c r="YF91" s="499"/>
      <c r="YG91" s="499"/>
      <c r="YH91" s="499"/>
      <c r="YI91" s="499"/>
      <c r="YJ91" s="499"/>
      <c r="YK91" s="499"/>
      <c r="YL91" s="499"/>
      <c r="YM91" s="499"/>
      <c r="YN91" s="499"/>
      <c r="YO91" s="499"/>
      <c r="YP91" s="499"/>
      <c r="YQ91" s="499"/>
      <c r="YR91" s="499"/>
      <c r="YS91" s="499"/>
      <c r="YT91" s="499"/>
      <c r="YU91" s="499"/>
      <c r="YV91" s="499"/>
      <c r="YW91" s="499"/>
      <c r="YX91" s="499"/>
      <c r="YY91" s="499"/>
      <c r="YZ91" s="499"/>
      <c r="ZA91" s="499"/>
      <c r="ZB91" s="499"/>
      <c r="ZC91" s="499"/>
      <c r="ZD91" s="499"/>
      <c r="ZE91" s="499"/>
      <c r="ZF91" s="499"/>
      <c r="ZG91" s="499"/>
      <c r="ZH91" s="499"/>
      <c r="ZI91" s="499"/>
      <c r="ZJ91" s="499"/>
      <c r="ZK91" s="499"/>
      <c r="ZL91" s="499"/>
      <c r="ZM91" s="499"/>
      <c r="ZN91" s="499"/>
      <c r="ZO91" s="499"/>
      <c r="ZP91" s="499"/>
      <c r="ZQ91" s="499"/>
      <c r="ZR91" s="499"/>
      <c r="ZS91" s="499"/>
      <c r="ZT91" s="499"/>
      <c r="ZU91" s="499"/>
      <c r="ZV91" s="499"/>
      <c r="ZW91" s="499"/>
      <c r="ZX91" s="499"/>
      <c r="ZY91" s="499"/>
      <c r="ZZ91" s="499"/>
      <c r="AAA91" s="499"/>
      <c r="AAB91" s="499"/>
      <c r="AAC91" s="499"/>
      <c r="AAD91" s="499"/>
      <c r="AAE91" s="499"/>
      <c r="AAF91" s="499"/>
      <c r="AAG91" s="499"/>
      <c r="AAH91" s="499"/>
      <c r="AAI91" s="499"/>
      <c r="AAJ91" s="499"/>
      <c r="AAK91" s="499"/>
      <c r="AAL91" s="499"/>
      <c r="AAM91" s="499"/>
      <c r="AAN91" s="499"/>
      <c r="AAO91" s="499"/>
      <c r="AAP91" s="499"/>
      <c r="AAQ91" s="499"/>
      <c r="AAR91" s="499"/>
      <c r="AAS91" s="499"/>
      <c r="AAT91" s="499"/>
      <c r="AAU91" s="499"/>
      <c r="AAV91" s="499"/>
      <c r="AAW91" s="499"/>
      <c r="AAX91" s="499"/>
      <c r="AAY91" s="499"/>
      <c r="AAZ91" s="499"/>
      <c r="ABA91" s="499"/>
      <c r="ABB91" s="499"/>
      <c r="ABC91" s="499"/>
      <c r="ABD91" s="499"/>
      <c r="ABE91" s="499"/>
      <c r="ABF91" s="499"/>
      <c r="ABG91" s="499"/>
      <c r="ABH91" s="499"/>
      <c r="ABI91" s="499"/>
      <c r="ABJ91" s="499"/>
      <c r="ABK91" s="499"/>
      <c r="ABL91" s="499"/>
      <c r="ABM91" s="499"/>
      <c r="ABN91" s="499"/>
      <c r="ABO91" s="499"/>
      <c r="ABP91" s="499"/>
      <c r="ABQ91" s="499"/>
      <c r="ABR91" s="499"/>
      <c r="ABS91" s="499"/>
      <c r="ABT91" s="499"/>
      <c r="ABU91" s="499"/>
      <c r="ABV91" s="499"/>
      <c r="ABW91" s="499"/>
      <c r="ABX91" s="499"/>
      <c r="ABY91" s="499"/>
      <c r="ABZ91" s="499"/>
      <c r="ACA91" s="499"/>
      <c r="ACB91" s="499"/>
      <c r="ACC91" s="499"/>
      <c r="ACD91" s="499"/>
      <c r="ACE91" s="499"/>
      <c r="ACF91" s="499"/>
      <c r="ACG91" s="499"/>
      <c r="ACH91" s="499"/>
      <c r="ACI91" s="499"/>
      <c r="ACJ91" s="499"/>
      <c r="ACK91" s="499"/>
      <c r="ACL91" s="499"/>
      <c r="ACM91" s="499"/>
      <c r="ACN91" s="499"/>
      <c r="ACO91" s="499"/>
      <c r="ACP91" s="499"/>
      <c r="ACQ91" s="499"/>
      <c r="ACR91" s="499"/>
      <c r="ACS91" s="499"/>
      <c r="ACT91" s="499"/>
      <c r="ACU91" s="499"/>
      <c r="ACV91" s="499"/>
      <c r="ACW91" s="499"/>
      <c r="ACX91" s="499"/>
      <c r="ACY91" s="499"/>
      <c r="ACZ91" s="499"/>
      <c r="ADA91" s="499"/>
      <c r="ADB91" s="499"/>
      <c r="ADC91" s="499"/>
      <c r="ADD91" s="499"/>
      <c r="ADE91" s="499"/>
      <c r="ADF91" s="499"/>
      <c r="ADG91" s="499"/>
      <c r="ADH91" s="499"/>
      <c r="ADI91" s="499"/>
      <c r="ADJ91" s="499"/>
      <c r="ADK91" s="499"/>
      <c r="ADL91" s="499"/>
      <c r="ADM91" s="499"/>
      <c r="ADN91" s="499"/>
      <c r="ADO91" s="499"/>
      <c r="ADP91" s="499"/>
      <c r="ADQ91" s="499"/>
      <c r="ADR91" s="499"/>
      <c r="ADS91" s="499"/>
      <c r="ADT91" s="499"/>
      <c r="ADU91" s="499"/>
      <c r="ADV91" s="499"/>
      <c r="ADW91" s="499"/>
      <c r="ADX91" s="499"/>
      <c r="ADY91" s="499"/>
      <c r="ADZ91" s="499"/>
      <c r="AEA91" s="499"/>
      <c r="AEB91" s="499"/>
      <c r="AEC91" s="499"/>
      <c r="AED91" s="499"/>
      <c r="AEE91" s="499"/>
      <c r="AEF91" s="499"/>
      <c r="AEG91" s="499"/>
      <c r="AEH91" s="499"/>
      <c r="AEI91" s="499"/>
      <c r="AEJ91" s="499"/>
      <c r="AEK91" s="499"/>
      <c r="AEL91" s="499"/>
      <c r="AEM91" s="499"/>
      <c r="AEN91" s="499"/>
      <c r="AEO91" s="499"/>
      <c r="AEP91" s="499"/>
      <c r="AEQ91" s="499"/>
      <c r="AER91" s="499"/>
      <c r="AES91" s="499"/>
      <c r="AET91" s="499"/>
      <c r="AEU91" s="499"/>
      <c r="AEV91" s="499"/>
      <c r="AEW91" s="499"/>
      <c r="AEX91" s="499"/>
      <c r="AEY91" s="499"/>
      <c r="AEZ91" s="499"/>
      <c r="AFA91" s="499"/>
      <c r="AFB91" s="499"/>
      <c r="AFC91" s="499"/>
      <c r="AFD91" s="499"/>
      <c r="AFE91" s="499"/>
      <c r="AFF91" s="499"/>
      <c r="AFG91" s="499"/>
      <c r="AFH91" s="499"/>
      <c r="AFI91" s="499"/>
      <c r="AFJ91" s="499"/>
      <c r="AFK91" s="499"/>
      <c r="AFL91" s="499"/>
      <c r="AFM91" s="499"/>
      <c r="AFN91" s="499"/>
      <c r="AFO91" s="499"/>
      <c r="AFP91" s="499"/>
      <c r="AFQ91" s="499"/>
      <c r="AFR91" s="499"/>
      <c r="AFS91" s="499"/>
      <c r="AFT91" s="499"/>
      <c r="AFU91" s="499"/>
      <c r="AFV91" s="499"/>
      <c r="AFW91" s="499"/>
      <c r="AFX91" s="499"/>
      <c r="AFY91" s="499"/>
      <c r="AFZ91" s="499"/>
      <c r="AGA91" s="499"/>
      <c r="AGB91" s="499"/>
      <c r="AGC91" s="499"/>
      <c r="AGD91" s="499"/>
      <c r="AGE91" s="499"/>
      <c r="AGF91" s="499"/>
      <c r="AGG91" s="499"/>
      <c r="AGH91" s="499"/>
      <c r="AGI91" s="499"/>
      <c r="AGJ91" s="499"/>
      <c r="AGK91" s="499"/>
      <c r="AGL91" s="499"/>
      <c r="AGM91" s="499"/>
      <c r="AGN91" s="499"/>
      <c r="AGO91" s="499"/>
      <c r="AGP91" s="499"/>
      <c r="AGQ91" s="499"/>
      <c r="AGR91" s="499"/>
      <c r="AGS91" s="499"/>
      <c r="AGT91" s="499"/>
      <c r="AGU91" s="499"/>
      <c r="AGV91" s="499"/>
      <c r="AGW91" s="499"/>
      <c r="AGX91" s="499"/>
      <c r="AGY91" s="499"/>
      <c r="AGZ91" s="499"/>
      <c r="AHA91" s="499"/>
      <c r="AHB91" s="499"/>
      <c r="AHC91" s="499"/>
      <c r="AHD91" s="499"/>
      <c r="AHE91" s="499"/>
      <c r="AHF91" s="499"/>
      <c r="AHG91" s="499"/>
      <c r="AHH91" s="499"/>
      <c r="AHI91" s="499"/>
      <c r="AHJ91" s="499"/>
      <c r="AHK91" s="499"/>
      <c r="AHL91" s="499"/>
      <c r="AHM91" s="499"/>
      <c r="AHN91" s="499"/>
      <c r="AHO91" s="499"/>
      <c r="AHP91" s="499"/>
      <c r="AHQ91" s="499"/>
      <c r="AHR91" s="499"/>
      <c r="AHS91" s="499"/>
      <c r="AHT91" s="499"/>
      <c r="AHU91" s="499"/>
      <c r="AHV91" s="499"/>
      <c r="AHW91" s="499"/>
      <c r="AHX91" s="499"/>
      <c r="AHY91" s="499"/>
      <c r="AHZ91" s="499"/>
      <c r="AIA91" s="499"/>
      <c r="AIB91" s="499"/>
      <c r="AIC91" s="499"/>
      <c r="AID91" s="499"/>
      <c r="AIE91" s="499"/>
      <c r="AIF91" s="499"/>
      <c r="AIG91" s="499"/>
      <c r="AIH91" s="499"/>
      <c r="AII91" s="499"/>
      <c r="AIJ91" s="499"/>
      <c r="AIK91" s="499"/>
      <c r="AIL91" s="499"/>
      <c r="AIM91" s="499"/>
      <c r="AIN91" s="499"/>
      <c r="AIO91" s="499"/>
      <c r="AIP91" s="499"/>
      <c r="AIQ91" s="499"/>
      <c r="AIR91" s="499"/>
      <c r="AIS91" s="499"/>
      <c r="AIT91" s="499"/>
      <c r="AIU91" s="499"/>
      <c r="AIV91" s="499"/>
      <c r="AIW91" s="499"/>
      <c r="AIX91" s="499"/>
      <c r="AIY91" s="499"/>
      <c r="AIZ91" s="499"/>
      <c r="AJA91" s="499"/>
      <c r="AJB91" s="499"/>
      <c r="AJC91" s="499"/>
      <c r="AJD91" s="499"/>
      <c r="AJE91" s="499"/>
      <c r="AJF91" s="499"/>
      <c r="AJG91" s="499"/>
      <c r="AJH91" s="499"/>
      <c r="AJI91" s="499"/>
      <c r="AJJ91" s="499"/>
      <c r="AJK91" s="499"/>
      <c r="AJL91" s="499"/>
      <c r="AJM91" s="499"/>
      <c r="AJN91" s="499"/>
      <c r="AJO91" s="499"/>
      <c r="AJP91" s="499"/>
      <c r="AJQ91" s="499"/>
      <c r="AJR91" s="499"/>
      <c r="AJS91" s="499"/>
      <c r="AJT91" s="499"/>
      <c r="AJU91" s="499"/>
      <c r="AJV91" s="499"/>
      <c r="AJW91" s="499"/>
      <c r="AJX91" s="499"/>
      <c r="AJY91" s="499"/>
      <c r="AJZ91" s="499"/>
      <c r="AKA91" s="499"/>
      <c r="AKB91" s="499"/>
      <c r="AKC91" s="499"/>
      <c r="AKD91" s="499"/>
      <c r="AKE91" s="499"/>
      <c r="AKF91" s="499"/>
      <c r="AKG91" s="499"/>
      <c r="AKH91" s="499"/>
      <c r="AKI91" s="499"/>
      <c r="AKJ91" s="499"/>
      <c r="AKK91" s="499"/>
      <c r="AKL91" s="499"/>
      <c r="AKM91" s="499"/>
      <c r="AKN91" s="499"/>
      <c r="AKO91" s="499"/>
      <c r="AKP91" s="499"/>
      <c r="AKQ91" s="499"/>
      <c r="AKR91" s="499"/>
      <c r="AKS91" s="499"/>
      <c r="AKT91" s="499"/>
      <c r="AKU91" s="499"/>
      <c r="AKV91" s="499"/>
      <c r="AKW91" s="499"/>
      <c r="AKX91" s="499"/>
      <c r="AKY91" s="499"/>
      <c r="AKZ91" s="499"/>
      <c r="ALA91" s="499"/>
      <c r="ALB91" s="499"/>
      <c r="ALC91" s="499"/>
      <c r="ALD91" s="499"/>
      <c r="ALE91" s="499"/>
      <c r="ALF91" s="499"/>
      <c r="ALG91" s="499"/>
      <c r="ALH91" s="499"/>
      <c r="ALI91" s="499"/>
      <c r="ALJ91" s="499"/>
      <c r="ALK91" s="499"/>
      <c r="ALL91" s="499"/>
      <c r="ALM91" s="499"/>
      <c r="ALN91" s="499"/>
      <c r="ALO91" s="499"/>
      <c r="ALP91" s="499"/>
      <c r="ALQ91" s="499"/>
      <c r="ALR91" s="499"/>
      <c r="ALS91" s="499"/>
      <c r="ALT91" s="499"/>
      <c r="ALU91" s="499"/>
      <c r="ALV91" s="499"/>
      <c r="ALW91" s="499"/>
      <c r="ALX91" s="499"/>
      <c r="ALY91" s="499"/>
      <c r="ALZ91" s="499"/>
      <c r="AMA91" s="499"/>
      <c r="AMB91" s="499"/>
      <c r="AMC91" s="499"/>
      <c r="AMD91" s="499"/>
      <c r="AME91" s="499"/>
      <c r="AMF91" s="499"/>
      <c r="AMG91" s="499"/>
      <c r="AMH91" s="499"/>
      <c r="AMI91" s="499"/>
      <c r="AMJ91" s="499"/>
      <c r="AMK91" s="499"/>
      <c r="AML91" s="499"/>
      <c r="AMM91" s="499"/>
      <c r="AMN91" s="499"/>
      <c r="AMO91" s="499"/>
      <c r="AMP91" s="499"/>
      <c r="AMQ91" s="499"/>
      <c r="AMR91" s="499"/>
      <c r="AMS91" s="499"/>
      <c r="AMT91" s="499"/>
      <c r="AMU91" s="499"/>
      <c r="AMV91" s="499"/>
      <c r="AMW91" s="499"/>
      <c r="AMX91" s="499"/>
      <c r="AMY91" s="499"/>
      <c r="AMZ91" s="499"/>
      <c r="ANA91" s="499"/>
      <c r="ANB91" s="499"/>
      <c r="ANC91" s="499"/>
      <c r="AND91" s="499"/>
      <c r="ANE91" s="499"/>
      <c r="ANF91" s="499"/>
      <c r="ANG91" s="499"/>
      <c r="ANH91" s="499"/>
      <c r="ANI91" s="499"/>
      <c r="ANJ91" s="499"/>
      <c r="ANK91" s="499"/>
      <c r="ANL91" s="499"/>
      <c r="ANM91" s="499"/>
      <c r="ANN91" s="499"/>
      <c r="ANO91" s="499"/>
      <c r="ANP91" s="499"/>
      <c r="ANQ91" s="499"/>
      <c r="ANR91" s="499"/>
      <c r="ANS91" s="499"/>
      <c r="ANT91" s="499"/>
      <c r="ANU91" s="499"/>
      <c r="ANV91" s="499"/>
      <c r="ANW91" s="499"/>
      <c r="ANX91" s="499"/>
      <c r="ANY91" s="499"/>
      <c r="ANZ91" s="499"/>
      <c r="AOA91" s="499"/>
      <c r="AOB91" s="499"/>
      <c r="AOC91" s="499"/>
      <c r="AOD91" s="499"/>
      <c r="AOE91" s="499"/>
      <c r="AOF91" s="499"/>
      <c r="AOG91" s="499"/>
      <c r="AOH91" s="499"/>
      <c r="AOI91" s="499"/>
      <c r="AOJ91" s="499"/>
      <c r="AOK91" s="499"/>
      <c r="AOL91" s="499"/>
      <c r="AOM91" s="499"/>
      <c r="AON91" s="499"/>
      <c r="AOO91" s="499"/>
      <c r="AOP91" s="499"/>
      <c r="AOQ91" s="499"/>
      <c r="AOR91" s="499"/>
      <c r="AOS91" s="499"/>
      <c r="AOT91" s="499"/>
      <c r="AOU91" s="499"/>
      <c r="AOV91" s="499"/>
      <c r="AOW91" s="499"/>
      <c r="AOX91" s="499"/>
      <c r="AOY91" s="499"/>
      <c r="AOZ91" s="499"/>
      <c r="APA91" s="499"/>
      <c r="APB91" s="499"/>
      <c r="APC91" s="499"/>
      <c r="APD91" s="499"/>
      <c r="APE91" s="499"/>
      <c r="APF91" s="499"/>
      <c r="APG91" s="499"/>
      <c r="APH91" s="499"/>
      <c r="API91" s="499"/>
      <c r="APJ91" s="499"/>
      <c r="APK91" s="499"/>
      <c r="APL91" s="499"/>
      <c r="APM91" s="499"/>
      <c r="APN91" s="499"/>
      <c r="APO91" s="499"/>
      <c r="APP91" s="499"/>
      <c r="APQ91" s="499"/>
      <c r="APR91" s="499"/>
      <c r="APS91" s="499"/>
      <c r="APT91" s="499"/>
      <c r="APU91" s="499"/>
      <c r="APV91" s="499"/>
      <c r="APW91" s="499"/>
      <c r="APX91" s="499"/>
      <c r="APY91" s="499"/>
      <c r="APZ91" s="499"/>
      <c r="AQA91" s="499"/>
      <c r="AQB91" s="499"/>
      <c r="AQC91" s="499"/>
      <c r="AQD91" s="499"/>
      <c r="AQE91" s="499"/>
      <c r="AQF91" s="499"/>
      <c r="AQG91" s="499"/>
      <c r="AQH91" s="499"/>
      <c r="AQI91" s="499"/>
      <c r="AQJ91" s="499"/>
      <c r="AQK91" s="499"/>
      <c r="AQL91" s="499"/>
      <c r="AQM91" s="499"/>
      <c r="AQN91" s="499"/>
      <c r="AQO91" s="499"/>
      <c r="AQP91" s="499"/>
      <c r="AQQ91" s="499"/>
      <c r="AQR91" s="499"/>
      <c r="AQS91" s="499"/>
      <c r="AQT91" s="499"/>
      <c r="AQU91" s="499"/>
      <c r="AQV91" s="499"/>
      <c r="AQW91" s="499"/>
      <c r="AQX91" s="499"/>
      <c r="AQY91" s="499"/>
      <c r="AQZ91" s="499"/>
      <c r="ARA91" s="499"/>
      <c r="ARB91" s="499"/>
      <c r="ARC91" s="499"/>
      <c r="ARD91" s="499"/>
      <c r="ARE91" s="499"/>
      <c r="ARF91" s="499"/>
      <c r="ARG91" s="499"/>
      <c r="ARH91" s="499"/>
      <c r="ARI91" s="499"/>
      <c r="ARJ91" s="499"/>
      <c r="ARK91" s="499"/>
      <c r="ARL91" s="499"/>
      <c r="ARM91" s="499"/>
      <c r="ARN91" s="499"/>
      <c r="ARO91" s="499"/>
      <c r="ARP91" s="499"/>
      <c r="ARQ91" s="499"/>
      <c r="ARR91" s="499"/>
      <c r="ARS91" s="499"/>
      <c r="ART91" s="499"/>
      <c r="ARU91" s="499"/>
      <c r="ARV91" s="499"/>
      <c r="ARW91" s="499"/>
      <c r="ARX91" s="499"/>
      <c r="ARY91" s="499"/>
      <c r="ARZ91" s="499"/>
      <c r="ASA91" s="499"/>
      <c r="ASB91" s="499"/>
      <c r="ASC91" s="499"/>
      <c r="ASD91" s="499"/>
      <c r="ASE91" s="499"/>
      <c r="ASF91" s="499"/>
      <c r="ASG91" s="499"/>
      <c r="ASH91" s="499"/>
      <c r="ASI91" s="499"/>
      <c r="ASJ91" s="499"/>
      <c r="ASK91" s="499"/>
      <c r="ASL91" s="499"/>
      <c r="ASM91" s="499"/>
      <c r="ASN91" s="499"/>
      <c r="ASO91" s="499"/>
      <c r="ASP91" s="499"/>
      <c r="ASQ91" s="499"/>
      <c r="ASR91" s="499"/>
      <c r="ASS91" s="499"/>
      <c r="AST91" s="499"/>
      <c r="ASU91" s="499"/>
      <c r="ASV91" s="499"/>
      <c r="ASW91" s="499"/>
      <c r="ASX91" s="499"/>
      <c r="ASY91" s="499"/>
      <c r="ASZ91" s="499"/>
      <c r="ATA91" s="499"/>
      <c r="ATB91" s="499"/>
      <c r="ATC91" s="499"/>
      <c r="ATD91" s="499"/>
      <c r="ATE91" s="499"/>
      <c r="ATF91" s="499"/>
      <c r="ATG91" s="499"/>
      <c r="ATH91" s="499"/>
      <c r="ATI91" s="499"/>
      <c r="ATJ91" s="499"/>
      <c r="ATK91" s="499"/>
      <c r="ATL91" s="499"/>
      <c r="ATM91" s="587">
        <v>0</v>
      </c>
    </row>
    <row r="92" spans="1:1209" outlineLevel="2">
      <c r="A92" s="21">
        <f>ROW(A92)-5</f>
        <v>87</v>
      </c>
      <c r="B92" s="21"/>
      <c r="D92" s="499"/>
      <c r="E92" t="b">
        <v>0</v>
      </c>
      <c r="G92" s="29" t="s">
        <v>1713</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499"/>
      <c r="NV92" s="9"/>
      <c r="NW92" s="499"/>
      <c r="NX92" s="499"/>
      <c r="NY92" s="499"/>
      <c r="NZ92" s="499"/>
      <c r="OA92" s="499"/>
      <c r="OB92" s="499"/>
      <c r="OC92" s="499"/>
      <c r="OD92" s="9"/>
      <c r="OE92" s="499"/>
      <c r="OF92" s="499"/>
      <c r="OG92" s="499"/>
      <c r="OH92" s="499"/>
      <c r="OI92" s="499"/>
      <c r="OJ92" s="499"/>
      <c r="OK92" s="499"/>
      <c r="OL92" s="499"/>
      <c r="OM92" s="499"/>
      <c r="ON92" s="499"/>
      <c r="OO92" s="499"/>
      <c r="OP92" s="499"/>
      <c r="OQ92" s="9"/>
      <c r="OR92" s="499"/>
      <c r="OS92" s="499"/>
      <c r="OT92" s="499"/>
      <c r="OU92" s="499"/>
      <c r="OV92" s="49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499"/>
      <c r="TH92" s="499"/>
      <c r="TI92" s="499"/>
      <c r="TJ92" s="499"/>
      <c r="TK92" s="499"/>
      <c r="TL92" s="499"/>
      <c r="TM92" s="499"/>
      <c r="TN92" s="499"/>
      <c r="TO92" s="499"/>
      <c r="TP92" s="499"/>
      <c r="TQ92" s="499"/>
      <c r="TR92" s="499"/>
      <c r="TS92" s="499"/>
      <c r="TT92" s="499"/>
      <c r="TU92" s="499"/>
      <c r="TV92" s="499"/>
      <c r="TW92" s="499"/>
      <c r="TX92" s="499"/>
      <c r="TY92" s="499"/>
      <c r="TZ92" s="499"/>
      <c r="UA92" s="499"/>
      <c r="UB92" s="499"/>
      <c r="UC92" s="499"/>
      <c r="UD92" s="499"/>
      <c r="UE92" s="499"/>
      <c r="UF92" s="499"/>
      <c r="UG92" s="499"/>
      <c r="UH92" s="499"/>
      <c r="UI92" s="499"/>
      <c r="UJ92" s="499"/>
      <c r="UK92" s="499"/>
      <c r="UL92" s="499"/>
      <c r="UM92" s="499"/>
      <c r="UN92" s="499"/>
      <c r="UO92" s="499"/>
      <c r="UP92" s="499"/>
      <c r="UQ92" s="499"/>
      <c r="UR92" s="499"/>
      <c r="US92" s="499"/>
      <c r="UT92" s="499"/>
      <c r="UU92" s="499"/>
      <c r="UV92" s="499"/>
      <c r="UW92" s="499"/>
      <c r="UX92" s="499"/>
      <c r="UY92" s="499"/>
      <c r="UZ92" s="499"/>
      <c r="VA92" s="499"/>
      <c r="VB92" s="499"/>
      <c r="VC92" s="499"/>
      <c r="VD92" s="499"/>
      <c r="VE92" s="499"/>
      <c r="VF92" s="499"/>
      <c r="VG92" s="499"/>
      <c r="VH92" s="499"/>
      <c r="VI92" s="499"/>
      <c r="VJ92" s="499"/>
      <c r="VK92" s="499"/>
      <c r="VL92" s="499"/>
      <c r="VM92" s="499"/>
      <c r="VN92" s="499"/>
      <c r="VO92" s="499"/>
      <c r="VP92" s="499"/>
      <c r="VQ92" s="499"/>
      <c r="VR92" s="499"/>
      <c r="VS92" s="499"/>
      <c r="VT92" s="499"/>
      <c r="VU92" s="499"/>
      <c r="VV92" s="499"/>
      <c r="VW92" s="499"/>
      <c r="VX92" s="499"/>
      <c r="VY92" s="499"/>
      <c r="VZ92" s="499"/>
      <c r="WA92" s="499"/>
      <c r="WB92" s="499"/>
      <c r="WC92" s="499"/>
      <c r="WD92" s="499"/>
      <c r="WE92" s="499"/>
      <c r="WF92" s="499"/>
      <c r="WG92" s="499"/>
      <c r="WH92" s="499"/>
      <c r="WI92" s="499"/>
      <c r="WJ92" s="499"/>
      <c r="WK92" s="499"/>
      <c r="WL92" s="499"/>
      <c r="WM92" s="499"/>
      <c r="WN92" s="499"/>
      <c r="WO92" s="499"/>
      <c r="WP92" s="499"/>
      <c r="WQ92" s="499"/>
      <c r="WR92" s="499"/>
      <c r="WS92" s="499"/>
      <c r="WT92" s="499"/>
      <c r="WU92" s="499"/>
      <c r="WV92" s="499"/>
      <c r="WW92" s="499"/>
      <c r="WX92" s="499"/>
      <c r="WY92" s="499"/>
      <c r="WZ92" s="499"/>
      <c r="XA92" s="499"/>
      <c r="XB92" s="499"/>
      <c r="XC92" s="499"/>
      <c r="XD92" s="499"/>
      <c r="XE92" s="499"/>
      <c r="XF92" s="499"/>
      <c r="XG92" s="499"/>
      <c r="XH92" s="499"/>
      <c r="XI92" s="499"/>
      <c r="XJ92" s="499"/>
      <c r="XK92" s="499"/>
      <c r="XL92" s="499"/>
      <c r="XM92" s="499"/>
      <c r="XN92" s="499"/>
      <c r="XO92" s="499"/>
      <c r="XP92" s="499"/>
      <c r="XQ92" s="499"/>
      <c r="XR92" s="499"/>
      <c r="XS92" s="499"/>
      <c r="XT92" s="499"/>
      <c r="XU92" s="499"/>
      <c r="XV92" s="499"/>
      <c r="XW92" s="499"/>
      <c r="XX92" s="499"/>
      <c r="XY92" s="499"/>
      <c r="XZ92" s="499"/>
      <c r="YA92" s="499"/>
      <c r="YB92" s="499"/>
      <c r="YC92" s="499"/>
      <c r="YD92" s="499"/>
      <c r="YE92" s="499"/>
      <c r="YF92" s="499"/>
      <c r="YG92" s="499"/>
      <c r="YH92" s="499"/>
      <c r="YI92" s="499"/>
      <c r="YJ92" s="499"/>
      <c r="YK92" s="499"/>
      <c r="YL92" s="499"/>
      <c r="YM92" s="499"/>
      <c r="YN92" s="499"/>
      <c r="YO92" s="499"/>
      <c r="YP92" s="499"/>
      <c r="YQ92" s="499"/>
      <c r="YR92" s="499"/>
      <c r="YS92" s="499"/>
      <c r="YT92" s="499"/>
      <c r="YU92" s="499"/>
      <c r="YV92" s="499"/>
      <c r="YW92" s="499"/>
      <c r="YX92" s="499"/>
      <c r="YY92" s="499"/>
      <c r="YZ92" s="499"/>
      <c r="ZA92" s="499"/>
      <c r="ZB92" s="499"/>
      <c r="ZC92" s="499"/>
      <c r="ZD92" s="499"/>
      <c r="ZE92" s="499"/>
      <c r="ZF92" s="499"/>
      <c r="ZG92" s="499"/>
      <c r="ZH92" s="499"/>
      <c r="ZI92" s="499"/>
      <c r="ZJ92" s="499"/>
      <c r="ZK92" s="499"/>
      <c r="ZL92" s="499"/>
      <c r="ZM92" s="499"/>
      <c r="ZN92" s="499"/>
      <c r="ZO92" s="499"/>
      <c r="ZP92" s="499"/>
      <c r="ZQ92" s="499"/>
      <c r="ZR92" s="499"/>
      <c r="ZS92" s="499"/>
      <c r="ZT92" s="499"/>
      <c r="ZU92" s="499"/>
      <c r="ZV92" s="499"/>
      <c r="ZW92" s="499"/>
      <c r="ZX92" s="499"/>
      <c r="ZY92" s="499"/>
      <c r="ZZ92" s="499"/>
      <c r="AAA92" s="499"/>
      <c r="AAB92" s="499"/>
      <c r="AAC92" s="499"/>
      <c r="AAD92" s="499"/>
      <c r="AAE92" s="499"/>
      <c r="AAF92" s="499"/>
      <c r="AAG92" s="499"/>
      <c r="AAH92" s="499"/>
      <c r="AAI92" s="499"/>
      <c r="AAJ92" s="499"/>
      <c r="AAK92" s="499"/>
      <c r="AAL92" s="499"/>
      <c r="AAM92" s="499"/>
      <c r="AAN92" s="499"/>
      <c r="AAO92" s="499"/>
      <c r="AAP92" s="499"/>
      <c r="AAQ92" s="499"/>
      <c r="AAR92" s="499"/>
      <c r="AAS92" s="499"/>
      <c r="AAT92" s="499"/>
      <c r="AAU92" s="499"/>
      <c r="AAV92" s="499"/>
      <c r="AAW92" s="499"/>
      <c r="AAX92" s="499"/>
      <c r="AAY92" s="499"/>
      <c r="AAZ92" s="499"/>
      <c r="ABA92" s="499"/>
      <c r="ABB92" s="499"/>
      <c r="ABC92" s="499"/>
      <c r="ABD92" s="499"/>
      <c r="ABE92" s="499"/>
      <c r="ABF92" s="499"/>
      <c r="ABG92" s="499"/>
      <c r="ABH92" s="499"/>
      <c r="ABI92" s="499"/>
      <c r="ABJ92" s="499"/>
      <c r="ABK92" s="499"/>
      <c r="ABL92" s="499"/>
      <c r="ABM92" s="499"/>
      <c r="ABN92" s="499"/>
      <c r="ABO92" s="499"/>
      <c r="ABP92" s="499"/>
      <c r="ABQ92" s="499"/>
      <c r="ABR92" s="499"/>
      <c r="ABS92" s="499"/>
      <c r="ABT92" s="499"/>
      <c r="ABU92" s="499"/>
      <c r="ABV92" s="499"/>
      <c r="ABW92" s="499"/>
      <c r="ABX92" s="499"/>
      <c r="ABY92" s="499"/>
      <c r="ABZ92" s="499"/>
      <c r="ACA92" s="499"/>
      <c r="ACB92" s="499"/>
      <c r="ACC92" s="499"/>
      <c r="ACD92" s="499"/>
      <c r="ACE92" s="499"/>
      <c r="ACF92" s="499"/>
      <c r="ACG92" s="499"/>
      <c r="ACH92" s="499"/>
      <c r="ACI92" s="499"/>
      <c r="ACJ92" s="499"/>
      <c r="ACK92" s="499"/>
      <c r="ACL92" s="499"/>
      <c r="ACM92" s="499"/>
      <c r="ACN92" s="499"/>
      <c r="ACO92" s="499"/>
      <c r="ACP92" s="499"/>
      <c r="ACQ92" s="499"/>
      <c r="ACR92" s="499"/>
      <c r="ACS92" s="499"/>
      <c r="ACT92" s="499"/>
      <c r="ACU92" s="499"/>
      <c r="ACV92" s="499"/>
      <c r="ACW92" s="499"/>
      <c r="ACX92" s="499"/>
      <c r="ACY92" s="499"/>
      <c r="ACZ92" s="499"/>
      <c r="ADA92" s="499"/>
      <c r="ADB92" s="499"/>
      <c r="ADC92" s="499"/>
      <c r="ADD92" s="499"/>
      <c r="ADE92" s="499"/>
      <c r="ADF92" s="499"/>
      <c r="ADG92" s="499"/>
      <c r="ADH92" s="499"/>
      <c r="ADI92" s="499"/>
      <c r="ADJ92" s="499"/>
      <c r="ADK92" s="499"/>
      <c r="ADL92" s="499"/>
      <c r="ADM92" s="499"/>
      <c r="ADN92" s="499"/>
      <c r="ADO92" s="499"/>
      <c r="ADP92" s="499"/>
      <c r="ADQ92" s="499"/>
      <c r="ADR92" s="499"/>
      <c r="ADS92" s="499"/>
      <c r="ADT92" s="499"/>
      <c r="ADU92" s="499"/>
      <c r="ADV92" s="499"/>
      <c r="ADW92" s="499"/>
      <c r="ADX92" s="499"/>
      <c r="ADY92" s="499"/>
      <c r="ADZ92" s="499"/>
      <c r="AEA92" s="499"/>
      <c r="AEB92" s="499"/>
      <c r="AEC92" s="499"/>
      <c r="AED92" s="499"/>
      <c r="AEE92" s="499"/>
      <c r="AEF92" s="499"/>
      <c r="AEG92" s="499"/>
      <c r="AEH92" s="499"/>
      <c r="AEI92" s="499"/>
      <c r="AEJ92" s="499"/>
      <c r="AEK92" s="499"/>
      <c r="AEL92" s="499"/>
      <c r="AEM92" s="499"/>
      <c r="AEN92" s="499"/>
      <c r="AEO92" s="499"/>
      <c r="AEP92" s="499"/>
      <c r="AEQ92" s="499"/>
      <c r="AER92" s="499"/>
      <c r="AES92" s="499"/>
      <c r="AET92" s="499"/>
      <c r="AEU92" s="499"/>
      <c r="AEV92" s="499"/>
      <c r="AEW92" s="499"/>
      <c r="AEX92" s="499"/>
      <c r="AEY92" s="499"/>
      <c r="AEZ92" s="499"/>
      <c r="AFA92" s="499"/>
      <c r="AFB92" s="499"/>
      <c r="AFC92" s="499"/>
      <c r="AFD92" s="499"/>
      <c r="AFE92" s="499"/>
      <c r="AFF92" s="499"/>
      <c r="AFG92" s="499"/>
      <c r="AFH92" s="499"/>
      <c r="AFI92" s="499"/>
      <c r="AFJ92" s="499"/>
      <c r="AFK92" s="499"/>
      <c r="AFL92" s="499"/>
      <c r="AFM92" s="499"/>
      <c r="AFN92" s="499"/>
      <c r="AFO92" s="499"/>
      <c r="AFP92" s="499"/>
      <c r="AFQ92" s="499"/>
      <c r="AFR92" s="499"/>
      <c r="AFS92" s="499"/>
      <c r="AFT92" s="499"/>
      <c r="AFU92" s="499"/>
      <c r="AFV92" s="499"/>
      <c r="AFW92" s="499"/>
      <c r="AFX92" s="499"/>
      <c r="AFY92" s="499"/>
      <c r="AFZ92" s="499"/>
      <c r="AGA92" s="499"/>
      <c r="AGB92" s="499"/>
      <c r="AGC92" s="499"/>
      <c r="AGD92" s="499"/>
      <c r="AGE92" s="499"/>
      <c r="AGF92" s="499"/>
      <c r="AGG92" s="499"/>
      <c r="AGH92" s="499"/>
      <c r="AGI92" s="499"/>
      <c r="AGJ92" s="499"/>
      <c r="AGK92" s="499"/>
      <c r="AGL92" s="499"/>
      <c r="AGM92" s="499"/>
      <c r="AGN92" s="499"/>
      <c r="AGO92" s="499"/>
      <c r="AGP92" s="499"/>
      <c r="AGQ92" s="499"/>
      <c r="AGR92" s="499"/>
      <c r="AGS92" s="499"/>
      <c r="AGT92" s="499"/>
      <c r="AGU92" s="499"/>
      <c r="AGV92" s="499"/>
      <c r="AGW92" s="499"/>
      <c r="AGX92" s="499"/>
      <c r="AGY92" s="499"/>
      <c r="AGZ92" s="499"/>
      <c r="AHA92" s="499"/>
      <c r="AHB92" s="499"/>
      <c r="AHC92" s="499"/>
      <c r="AHD92" s="499"/>
      <c r="AHE92" s="499"/>
      <c r="AHF92" s="499"/>
      <c r="AHG92" s="499"/>
      <c r="AHH92" s="499"/>
      <c r="AHI92" s="499"/>
      <c r="AHJ92" s="499"/>
      <c r="AHK92" s="499"/>
      <c r="AHL92" s="499"/>
      <c r="AHM92" s="499"/>
      <c r="AHN92" s="499"/>
      <c r="AHO92" s="499"/>
      <c r="AHP92" s="499"/>
      <c r="AHQ92" s="499"/>
      <c r="AHR92" s="499"/>
      <c r="AHS92" s="499"/>
      <c r="AHT92" s="499"/>
      <c r="AHU92" s="499"/>
      <c r="AHV92" s="499"/>
      <c r="AHW92" s="499"/>
      <c r="AHX92" s="499"/>
      <c r="AHY92" s="499"/>
      <c r="AHZ92" s="499"/>
      <c r="AIA92" s="499"/>
      <c r="AIB92" s="499"/>
      <c r="AIC92" s="499"/>
      <c r="AID92" s="499"/>
      <c r="AIE92" s="499"/>
      <c r="AIF92" s="499"/>
      <c r="AIG92" s="499"/>
      <c r="AIH92" s="499"/>
      <c r="AII92" s="499"/>
      <c r="AIJ92" s="499"/>
      <c r="AIK92" s="499"/>
      <c r="AIL92" s="499"/>
      <c r="AIM92" s="499"/>
      <c r="AIN92" s="499"/>
      <c r="AIO92" s="499"/>
      <c r="AIP92" s="499"/>
      <c r="AIQ92" s="499"/>
      <c r="AIR92" s="499"/>
      <c r="AIS92" s="499"/>
      <c r="AIT92" s="499"/>
      <c r="AIU92" s="499"/>
      <c r="AIV92" s="499"/>
      <c r="AIW92" s="499"/>
      <c r="AIX92" s="499"/>
      <c r="AIY92" s="499"/>
      <c r="AIZ92" s="499"/>
      <c r="AJA92" s="499"/>
      <c r="AJB92" s="499"/>
      <c r="AJC92" s="499"/>
      <c r="AJD92" s="499"/>
      <c r="AJE92" s="499"/>
      <c r="AJF92" s="499"/>
      <c r="AJG92" s="499"/>
      <c r="AJH92" s="499"/>
      <c r="AJI92" s="499"/>
      <c r="AJJ92" s="499"/>
      <c r="AJK92" s="499"/>
      <c r="AJL92" s="499"/>
      <c r="AJM92" s="499"/>
      <c r="AJN92" s="499"/>
      <c r="AJO92" s="499"/>
      <c r="AJP92" s="499"/>
      <c r="AJQ92" s="499"/>
      <c r="AJR92" s="499"/>
      <c r="AJS92" s="499"/>
      <c r="AJT92" s="499"/>
      <c r="AJU92" s="499"/>
      <c r="AJV92" s="499"/>
      <c r="AJW92" s="499"/>
      <c r="AJX92" s="499"/>
      <c r="AJY92" s="499"/>
      <c r="AJZ92" s="499"/>
      <c r="AKA92" s="499"/>
      <c r="AKB92" s="499"/>
      <c r="AKC92" s="499"/>
      <c r="AKD92" s="499"/>
      <c r="AKE92" s="499"/>
      <c r="AKF92" s="499"/>
      <c r="AKG92" s="499"/>
      <c r="AKH92" s="499"/>
      <c r="AKI92" s="499"/>
      <c r="AKJ92" s="499"/>
      <c r="AKK92" s="499"/>
      <c r="AKL92" s="499"/>
      <c r="AKM92" s="499"/>
      <c r="AKN92" s="499"/>
      <c r="AKO92" s="499"/>
      <c r="AKP92" s="499"/>
      <c r="AKQ92" s="499"/>
      <c r="AKR92" s="499"/>
      <c r="AKS92" s="499"/>
      <c r="AKT92" s="499"/>
      <c r="AKU92" s="499"/>
      <c r="AKV92" s="499"/>
      <c r="AKW92" s="499"/>
      <c r="AKX92" s="499"/>
      <c r="AKY92" s="499"/>
      <c r="AKZ92" s="499"/>
      <c r="ALA92" s="499"/>
      <c r="ALB92" s="499"/>
      <c r="ALC92" s="499"/>
      <c r="ALD92" s="499"/>
      <c r="ALE92" s="499"/>
      <c r="ALF92" s="499"/>
      <c r="ALG92" s="499"/>
      <c r="ALH92" s="499"/>
      <c r="ALI92" s="499"/>
      <c r="ALJ92" s="499"/>
      <c r="ALK92" s="499"/>
      <c r="ALL92" s="499"/>
      <c r="ALM92" s="499"/>
      <c r="ALN92" s="499"/>
      <c r="ALO92" s="499"/>
      <c r="ALP92" s="499"/>
      <c r="ALQ92" s="499"/>
      <c r="ALR92" s="499"/>
      <c r="ALS92" s="499"/>
      <c r="ALT92" s="499"/>
      <c r="ALU92" s="499"/>
      <c r="ALV92" s="499"/>
      <c r="ALW92" s="499"/>
      <c r="ALX92" s="499"/>
      <c r="ALY92" s="499"/>
      <c r="ALZ92" s="499"/>
      <c r="AMA92" s="499"/>
      <c r="AMB92" s="499"/>
      <c r="AMC92" s="499"/>
      <c r="AMD92" s="499"/>
      <c r="AME92" s="499"/>
      <c r="AMF92" s="499"/>
      <c r="AMG92" s="499"/>
      <c r="AMH92" s="499"/>
      <c r="AMI92" s="499"/>
      <c r="AMJ92" s="499"/>
      <c r="AMK92" s="499"/>
      <c r="AML92" s="499"/>
      <c r="AMM92" s="499"/>
      <c r="AMN92" s="499"/>
      <c r="AMO92" s="499"/>
      <c r="AMP92" s="499"/>
      <c r="AMQ92" s="499"/>
      <c r="AMR92" s="499"/>
      <c r="AMS92" s="499"/>
      <c r="AMT92" s="499"/>
      <c r="AMU92" s="499"/>
      <c r="AMV92" s="499"/>
      <c r="AMW92" s="499"/>
      <c r="AMX92" s="499"/>
      <c r="AMY92" s="499"/>
      <c r="AMZ92" s="499"/>
      <c r="ANA92" s="499"/>
      <c r="ANB92" s="499"/>
      <c r="ANC92" s="499"/>
      <c r="AND92" s="499"/>
      <c r="ANE92" s="499"/>
      <c r="ANF92" s="499"/>
      <c r="ANG92" s="499"/>
      <c r="ANH92" s="499"/>
      <c r="ANI92" s="499"/>
      <c r="ANJ92" s="499"/>
      <c r="ANK92" s="499"/>
      <c r="ANL92" s="499"/>
      <c r="ANM92" s="499"/>
      <c r="ANN92" s="499"/>
      <c r="ANO92" s="499"/>
      <c r="ANP92" s="499"/>
      <c r="ANQ92" s="499"/>
      <c r="ANR92" s="499"/>
      <c r="ANS92" s="499"/>
      <c r="ANT92" s="499"/>
      <c r="ANU92" s="499"/>
      <c r="ANV92" s="499"/>
      <c r="ANW92" s="499"/>
      <c r="ANX92" s="499"/>
      <c r="ANY92" s="499"/>
      <c r="ANZ92" s="499"/>
      <c r="AOA92" s="499"/>
      <c r="AOB92" s="499"/>
      <c r="AOC92" s="499"/>
      <c r="AOD92" s="499"/>
      <c r="AOE92" s="499"/>
      <c r="AOF92" s="499"/>
      <c r="AOG92" s="499"/>
      <c r="AOH92" s="499"/>
      <c r="AOI92" s="499"/>
      <c r="AOJ92" s="499"/>
      <c r="AOK92" s="499"/>
      <c r="AOL92" s="499"/>
      <c r="AOM92" s="499"/>
      <c r="AON92" s="499"/>
      <c r="AOO92" s="499"/>
      <c r="AOP92" s="499"/>
      <c r="AOQ92" s="499"/>
      <c r="AOR92" s="499"/>
      <c r="AOS92" s="499"/>
      <c r="AOT92" s="499"/>
      <c r="AOU92" s="499"/>
      <c r="AOV92" s="499"/>
      <c r="AOW92" s="499"/>
      <c r="AOX92" s="499"/>
      <c r="AOY92" s="499"/>
      <c r="AOZ92" s="499"/>
      <c r="APA92" s="499"/>
      <c r="APB92" s="499"/>
      <c r="APC92" s="499"/>
      <c r="APD92" s="499"/>
      <c r="APE92" s="499"/>
      <c r="APF92" s="499"/>
      <c r="APG92" s="499"/>
      <c r="APH92" s="499"/>
      <c r="API92" s="499"/>
      <c r="APJ92" s="499"/>
      <c r="APK92" s="499"/>
      <c r="APL92" s="499"/>
      <c r="APM92" s="499"/>
      <c r="APN92" s="499"/>
      <c r="APO92" s="499"/>
      <c r="APP92" s="499"/>
      <c r="APQ92" s="499"/>
      <c r="APR92" s="499"/>
      <c r="APS92" s="499"/>
      <c r="APT92" s="499"/>
      <c r="APU92" s="499"/>
      <c r="APV92" s="499"/>
      <c r="APW92" s="499"/>
      <c r="APX92" s="499"/>
      <c r="APY92" s="499"/>
      <c r="APZ92" s="499"/>
      <c r="AQA92" s="499"/>
      <c r="AQB92" s="499"/>
      <c r="AQC92" s="499"/>
      <c r="AQD92" s="499"/>
      <c r="AQE92" s="499"/>
      <c r="AQF92" s="499"/>
      <c r="AQG92" s="499"/>
      <c r="AQH92" s="499"/>
      <c r="AQI92" s="499"/>
      <c r="AQJ92" s="499"/>
      <c r="AQK92" s="499"/>
      <c r="AQL92" s="499"/>
      <c r="AQM92" s="499"/>
      <c r="AQN92" s="499"/>
      <c r="AQO92" s="499"/>
      <c r="AQP92" s="499"/>
      <c r="AQQ92" s="499"/>
      <c r="AQR92" s="499"/>
      <c r="AQS92" s="499"/>
      <c r="AQT92" s="499"/>
      <c r="AQU92" s="499"/>
      <c r="AQV92" s="499"/>
      <c r="AQW92" s="499"/>
      <c r="AQX92" s="499"/>
      <c r="AQY92" s="499"/>
      <c r="AQZ92" s="499"/>
      <c r="ARA92" s="499"/>
      <c r="ARB92" s="499"/>
      <c r="ARC92" s="499"/>
      <c r="ARD92" s="499"/>
      <c r="ARE92" s="499"/>
      <c r="ARF92" s="499"/>
      <c r="ARG92" s="499"/>
      <c r="ARH92" s="499"/>
      <c r="ARI92" s="499"/>
      <c r="ARJ92" s="499"/>
      <c r="ARK92" s="499"/>
      <c r="ARL92" s="499"/>
      <c r="ARM92" s="499"/>
      <c r="ARN92" s="499"/>
      <c r="ARO92" s="499"/>
      <c r="ARP92" s="499"/>
      <c r="ARQ92" s="499"/>
      <c r="ARR92" s="499"/>
      <c r="ARS92" s="499"/>
      <c r="ART92" s="499"/>
      <c r="ARU92" s="499"/>
      <c r="ARV92" s="499"/>
      <c r="ARW92" s="499"/>
      <c r="ARX92" s="499"/>
      <c r="ARY92" s="499"/>
      <c r="ARZ92" s="499"/>
      <c r="ASA92" s="499"/>
      <c r="ASB92" s="499"/>
      <c r="ASC92" s="499"/>
      <c r="ASD92" s="499"/>
      <c r="ASE92" s="499"/>
      <c r="ASF92" s="499"/>
      <c r="ASG92" s="499"/>
      <c r="ASH92" s="499"/>
      <c r="ASI92" s="499"/>
      <c r="ASJ92" s="499"/>
      <c r="ASK92" s="499"/>
      <c r="ASL92" s="499"/>
      <c r="ASM92" s="499"/>
      <c r="ASN92" s="499"/>
      <c r="ASO92" s="499"/>
      <c r="ASP92" s="499"/>
      <c r="ASQ92" s="499"/>
      <c r="ASR92" s="499"/>
      <c r="ASS92" s="499"/>
      <c r="AST92" s="499"/>
      <c r="ASU92" s="499"/>
      <c r="ASV92" s="499"/>
      <c r="ASW92" s="499"/>
      <c r="ASX92" s="499"/>
      <c r="ASY92" s="499"/>
      <c r="ASZ92" s="499"/>
      <c r="ATA92" s="499"/>
      <c r="ATB92" s="499"/>
      <c r="ATC92" s="499"/>
      <c r="ATD92" s="499"/>
      <c r="ATE92" s="499"/>
      <c r="ATF92" s="499"/>
      <c r="ATG92" s="499"/>
      <c r="ATH92" s="499"/>
      <c r="ATI92" s="499"/>
      <c r="ATJ92" s="499"/>
      <c r="ATK92" s="499"/>
      <c r="ATL92" s="499"/>
      <c r="ATM92" s="587">
        <v>0</v>
      </c>
    </row>
    <row r="93" spans="1:1209" outlineLevel="1">
      <c r="A93" s="21">
        <f t="shared" si="816"/>
        <v>88</v>
      </c>
      <c r="B93" s="26">
        <f>$A$34</f>
        <v>29</v>
      </c>
      <c r="C93">
        <v>102</v>
      </c>
      <c r="D93" s="135" t="s">
        <v>1990</v>
      </c>
      <c r="E93" t="b">
        <v>0</v>
      </c>
      <c r="F93" t="b">
        <v>0</v>
      </c>
      <c r="G93" t="b">
        <v>1</v>
      </c>
      <c r="H93" s="26">
        <v>0</v>
      </c>
      <c r="I93" s="26">
        <v>1</v>
      </c>
      <c r="J93" s="19">
        <f t="shared" ref="J93:Z100" ca="1" si="1300">OFFSET(J$5,$B93,0)</f>
        <v>1</v>
      </c>
      <c r="K93" s="19">
        <f t="shared" ca="1" si="1300"/>
        <v>1</v>
      </c>
      <c r="L93" s="19">
        <f t="shared" ca="1" si="1300"/>
        <v>1</v>
      </c>
      <c r="M93" s="19">
        <f t="shared" ca="1" si="1300"/>
        <v>2</v>
      </c>
      <c r="N93" s="19">
        <f t="shared" ca="1" si="1300"/>
        <v>3</v>
      </c>
      <c r="O93" s="19">
        <f t="shared" ca="1" si="1300"/>
        <v>2</v>
      </c>
      <c r="P93" s="19">
        <f t="shared" ca="1" si="1300"/>
        <v>1</v>
      </c>
      <c r="Q93" s="19">
        <f t="shared" ca="1" si="1300"/>
        <v>1</v>
      </c>
      <c r="R93" s="19">
        <f t="shared" ca="1" si="1300"/>
        <v>0</v>
      </c>
      <c r="S93" s="19">
        <f t="shared" ca="1" si="1300"/>
        <v>0</v>
      </c>
      <c r="T93" s="19">
        <f t="shared" ca="1" si="1300"/>
        <v>0</v>
      </c>
      <c r="U93" s="19">
        <f t="shared" ca="1" si="1300"/>
        <v>0</v>
      </c>
      <c r="V93" s="19">
        <f t="shared" ca="1" si="1300"/>
        <v>0</v>
      </c>
      <c r="W93" s="19">
        <f t="shared" ca="1" si="1300"/>
        <v>0</v>
      </c>
      <c r="X93" s="19">
        <f t="shared" ca="1" si="1300"/>
        <v>1</v>
      </c>
      <c r="Y93" s="19">
        <f t="shared" ca="1" si="1300"/>
        <v>1</v>
      </c>
      <c r="Z93" s="19">
        <f t="shared" ca="1" si="1300"/>
        <v>1</v>
      </c>
      <c r="AA93" s="209"/>
      <c r="AB93" s="209"/>
      <c r="AC93" s="209"/>
      <c r="AD93" s="209"/>
      <c r="AE93" s="209"/>
      <c r="AF93" s="19">
        <f t="shared" ref="AF93:AF98" ca="1" si="1301">OFFSET(AF$5,$B93,0)</f>
        <v>0</v>
      </c>
      <c r="AG93" s="209"/>
      <c r="AH93" s="209"/>
      <c r="AI93" s="209"/>
      <c r="AJ93" s="209"/>
      <c r="AK93" s="209"/>
      <c r="AL93" s="209"/>
      <c r="AM93" s="209"/>
      <c r="AN93" s="209"/>
      <c r="AO93" s="135">
        <f t="shared" ref="AO93:AO100" ca="1" si="1302">INDEX(i.StdELMan,($N93-1)*12+($O93-1)*3+$P93,AO$27)</f>
        <v>2</v>
      </c>
      <c r="AP93" s="135">
        <f ca="1">INDEX(CHOOSE($P93,DataAutumn!i.AdultDrys,DataWinter!i.AdultDrys,DataSpring!i.AdultDrys),1,$O93)</f>
        <v>4</v>
      </c>
      <c r="AQ93" s="5">
        <f t="shared" ref="AQ93:AR100" ca="1" si="1303">INDEX(i.FlkStrctr,$O93,AQ$26)</f>
        <v>2</v>
      </c>
      <c r="AR93" s="5">
        <f t="shared" ca="1" si="1303"/>
        <v>0</v>
      </c>
      <c r="AS93" s="5">
        <f t="shared" ref="AS93:AS100" ca="1" si="1304">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GP"&amp;TEXT($OC93,"?00%")        &amp; " WP"&amp;TEXT($OA93,"?00%")        &amp; " MP"&amp;TEXT($OB93,"?00%")
&amp; " T_" &amp; IF(AND($CW93,$CY93),"TRUE")        &amp; " (F"&amp;3+COUNTIF($DL93:$DO93,TRUE)&amp;3&amp;"N"&amp;$DQ93&amp;$DR93&amp;")"</f>
        <v>Main 00000 EWW  MWM    SE Climate1 PICCC GP100% WP100% MP100% T_TRUE (F33N11)</v>
      </c>
      <c r="AX93" s="9" t="str">
        <f ca="1">IF(COUNTIF(AW$5:AW93,AW93)=1,"-","Dup")</f>
        <v>-</v>
      </c>
      <c r="AY93" s="9"/>
      <c r="AZ93" s="19" t="str">
        <f t="shared" ref="AZ93:BG100" ca="1" si="1305">OFFSET(AZ$5,$B93,0)</f>
        <v>-</v>
      </c>
      <c r="BA93" s="19" t="str">
        <f t="shared" ca="1" si="1305"/>
        <v>-</v>
      </c>
      <c r="BB93" s="19" t="str">
        <f t="shared" ca="1" si="1305"/>
        <v>-</v>
      </c>
      <c r="BC93" s="19" t="str">
        <f t="shared" ca="1" si="1305"/>
        <v>-</v>
      </c>
      <c r="BD93" s="19" t="str">
        <f t="shared" ca="1" si="1305"/>
        <v>-</v>
      </c>
      <c r="BE93" s="19" t="str">
        <f t="shared" ca="1" si="1305"/>
        <v>-</v>
      </c>
      <c r="BF93" s="19" t="str">
        <f t="shared" ca="1" si="1305"/>
        <v>-</v>
      </c>
      <c r="BG93" s="19" t="str">
        <f t="shared" ca="1" si="1305"/>
        <v>-</v>
      </c>
      <c r="BH93" s="9"/>
      <c r="BI93" s="5" t="b">
        <f t="shared" ref="BI93:BN100" si="1306">INDEX(i.model_structure,$I93,BI$26)</f>
        <v>1</v>
      </c>
      <c r="BJ93" s="5" t="str">
        <f t="shared" si="1306"/>
        <v>-</v>
      </c>
      <c r="BK93" s="5" t="str">
        <f t="shared" si="1306"/>
        <v>-</v>
      </c>
      <c r="BL93" s="5" t="str">
        <f t="shared" si="1306"/>
        <v>-</v>
      </c>
      <c r="BM93" s="5" t="b">
        <f t="shared" si="1306"/>
        <v>1</v>
      </c>
      <c r="BN93" s="135">
        <f t="shared" si="1306"/>
        <v>0</v>
      </c>
      <c r="BO93" s="12" t="b">
        <v>0</v>
      </c>
      <c r="BP93" s="5" cm="1">
        <f t="array" aca="1" ref="BP93" ca="1">INDEX(i.z_prob,$J93,BP$26)</f>
        <v>0.09</v>
      </c>
      <c r="BQ93" s="5" cm="1">
        <f t="array" aca="1" ref="BQ93" ca="1">INDEX(i.z_prob,$J93,BQ$26)</f>
        <v>0.16</v>
      </c>
      <c r="BR93" s="5" cm="1">
        <f t="array" aca="1" ref="BR93" ca="1">INDEX(i.z_prob,$J93,BR$26)</f>
        <v>0.14000000000000001</v>
      </c>
      <c r="BS93" s="5" cm="1">
        <f t="array" aca="1" ref="BS93" ca="1">INDEX(i.z_prob,$J93,BS$26)</f>
        <v>0.11</v>
      </c>
      <c r="BT93" s="5" cm="1">
        <f t="array" aca="1" ref="BT93" ca="1">INDEX(i.z_prob,$J93,BT$26)</f>
        <v>0.11</v>
      </c>
      <c r="BU93" s="5" cm="1">
        <f t="array" aca="1" ref="BU93" ca="1">INDEX(i.z_prob,$J93,BU$26)</f>
        <v>0.14000000000000001</v>
      </c>
      <c r="BV93" s="5" cm="1">
        <f t="array" aca="1" ref="BV93" ca="1">INDEX(i.z_prob,$J93,BV$26)</f>
        <v>0.16</v>
      </c>
      <c r="BW93" s="5" cm="1">
        <f t="array" aca="1" ref="BW93" ca="1">INDEX(i.z_prob,$J93,BW$26)</f>
        <v>0.09</v>
      </c>
      <c r="BX93" s="9"/>
      <c r="BY93" s="19" t="str">
        <f t="shared" ref="BY93:BY100" ca="1" si="1307">OFFSET(BY$5,$B93,0)</f>
        <v>-</v>
      </c>
      <c r="BZ93" s="5">
        <f t="shared" ref="BZ93:BZ100" ca="1" si="1308">$R93</f>
        <v>0</v>
      </c>
      <c r="CA93" s="5">
        <f t="shared" ref="CA93:CA100" ca="1" si="1309">$R93</f>
        <v>0</v>
      </c>
      <c r="CB93" s="5">
        <f t="shared" ref="CB93:CB100" ca="1" si="1310">$R93</f>
        <v>0</v>
      </c>
      <c r="CC93" s="5">
        <f t="shared" ref="CC93:CC100" ca="1" si="1311">$R93</f>
        <v>0</v>
      </c>
      <c r="CD93" s="9"/>
      <c r="CE93" s="5" t="b">
        <f t="shared" ref="CE93:CE100" ca="1" si="1312">$K93&lt;0</f>
        <v>0</v>
      </c>
      <c r="CF93" s="12">
        <f t="shared" ref="CF93:CF100" ca="1" si="1313">VALUE($N93&amp;$O93&amp;$P93&amp;$Q93&amp;VALUE($R93)&amp;$Z93&amp;$W93)</f>
        <v>3211010</v>
      </c>
      <c r="CG93" s="19" t="str">
        <f t="shared" ref="CG93:CU100" ca="1" si="1314">OFFSET(CG$5,$B93,0)</f>
        <v>-</v>
      </c>
      <c r="CH93" s="19" t="str">
        <f t="shared" ca="1" si="1314"/>
        <v>-</v>
      </c>
      <c r="CI93" s="19" t="str">
        <f t="shared" ca="1" si="1314"/>
        <v>-</v>
      </c>
      <c r="CJ93" s="19" t="str">
        <f t="shared" ca="1" si="1314"/>
        <v>-</v>
      </c>
      <c r="CK93" s="19" t="str">
        <f t="shared" ca="1" si="1314"/>
        <v>-</v>
      </c>
      <c r="CL93" s="19" t="str">
        <f t="shared" ca="1" si="1314"/>
        <v>-</v>
      </c>
      <c r="CM93" s="19" t="str">
        <f t="shared" ca="1" si="1314"/>
        <v>-</v>
      </c>
      <c r="CN93" s="19" t="str">
        <f t="shared" ca="1" si="1314"/>
        <v>-</v>
      </c>
      <c r="CO93" s="19" t="str">
        <f t="shared" ca="1" si="1314"/>
        <v>-</v>
      </c>
      <c r="CP93" s="19" t="str">
        <f t="shared" ca="1" si="1314"/>
        <v>-</v>
      </c>
      <c r="CQ93" s="19" t="str">
        <f t="shared" ca="1" si="1314"/>
        <v>-</v>
      </c>
      <c r="CR93" s="19" t="str">
        <f t="shared" ca="1" si="1314"/>
        <v>-</v>
      </c>
      <c r="CS93" s="19" t="str">
        <f t="shared" ca="1" si="1314"/>
        <v>-</v>
      </c>
      <c r="CT93" s="19" t="str">
        <f t="shared" ca="1" si="1314"/>
        <v>-</v>
      </c>
      <c r="CU93" s="19" t="str">
        <f t="shared" ca="1" si="1314"/>
        <v>-</v>
      </c>
      <c r="CV93" s="9"/>
      <c r="CW93" s="19" t="b">
        <f t="shared" ref="CW93:CY100" ca="1" si="1315">OFFSET(CW$5,$B93,0)</f>
        <v>1</v>
      </c>
      <c r="CX93" s="19" t="b">
        <f t="shared" ca="1" si="1315"/>
        <v>1</v>
      </c>
      <c r="CY93" s="19" t="b">
        <f t="shared" ca="1" si="1315"/>
        <v>1</v>
      </c>
      <c r="CZ93" s="571">
        <f t="shared" ref="CZ93:CZ100" ca="1" si="1316">VALUE($N93&amp;$O93&amp;$P93&amp;$Q93&amp;IFERROR(VALUE($I93),0)&amp;$Z93&amp;IF($JX93=1,1,2)&amp;1)</f>
        <v>32111111</v>
      </c>
      <c r="DA93" s="12" t="b">
        <v>0</v>
      </c>
      <c r="DB93" s="19">
        <f t="shared" ref="DA93:ED100" ca="1" si="1317">OFFSET(DB$5,$B93,0)</f>
        <v>0</v>
      </c>
      <c r="DC93" s="19" t="str">
        <f t="shared" ca="1" si="1317"/>
        <v>-</v>
      </c>
      <c r="DD93" s="570" t="str">
        <f t="shared" ca="1" si="1317"/>
        <v>-</v>
      </c>
      <c r="DE93" s="428">
        <f t="shared" ref="DE93:DG100" ca="1" si="1318">INDEX(i.UserPeriod0,$AS93,DE$26)</f>
        <v>680</v>
      </c>
      <c r="DF93" s="428">
        <f t="shared" ca="1" si="1318"/>
        <v>714</v>
      </c>
      <c r="DG93" s="428">
        <f t="shared" ca="1" si="1318"/>
        <v>749</v>
      </c>
      <c r="DH93" s="143">
        <f t="shared" ref="DH93:DJ100" ca="1" si="1319">7*INDEX(i.end_joining,1,DH$26+($AS93-1)*3)</f>
        <v>420</v>
      </c>
      <c r="DI93" s="143">
        <f t="shared" ca="1" si="1319"/>
        <v>455</v>
      </c>
      <c r="DJ93" s="143">
        <f t="shared" ca="1" si="1319"/>
        <v>490</v>
      </c>
      <c r="DK93" s="19" t="str">
        <f t="shared" ref="DK93:EA100" ca="1" si="1320">OFFSET(DK$5,$B93,0)</f>
        <v>-</v>
      </c>
      <c r="DL93" s="19" t="str">
        <f t="shared" ca="1" si="1320"/>
        <v>-</v>
      </c>
      <c r="DM93" s="19" t="str">
        <f t="shared" ca="1" si="1320"/>
        <v>-</v>
      </c>
      <c r="DN93" s="19" t="str">
        <f t="shared" ca="1" si="1320"/>
        <v>-</v>
      </c>
      <c r="DO93" s="19" t="str">
        <f t="shared" ca="1" si="1320"/>
        <v>-</v>
      </c>
      <c r="DP93" s="19" t="str">
        <f t="shared" ca="1" si="1320"/>
        <v>-</v>
      </c>
      <c r="DQ93" s="19">
        <f t="shared" ca="1" si="1320"/>
        <v>1</v>
      </c>
      <c r="DR93" s="19">
        <f t="shared" ca="1" si="1320"/>
        <v>1</v>
      </c>
      <c r="DS93" s="19">
        <f t="shared" ca="1" si="1320"/>
        <v>0</v>
      </c>
      <c r="DT93" s="19" t="str">
        <f t="shared" ca="1" si="1320"/>
        <v>-</v>
      </c>
      <c r="DU93" s="19" t="str">
        <f t="shared" ca="1" si="1320"/>
        <v>-</v>
      </c>
      <c r="DV93" s="19" t="str">
        <f t="shared" ca="1" si="1320"/>
        <v>-</v>
      </c>
      <c r="DW93" s="19" t="str">
        <f t="shared" ca="1" si="1320"/>
        <v>-</v>
      </c>
      <c r="DX93" s="19" t="str">
        <f t="shared" ca="1" si="1320"/>
        <v>-</v>
      </c>
      <c r="DY93" s="19">
        <f t="shared" ca="1" si="1320"/>
        <v>0</v>
      </c>
      <c r="DZ93" s="19" t="str">
        <f t="shared" ca="1" si="1320"/>
        <v>-</v>
      </c>
      <c r="EA93" s="19" t="str">
        <f t="shared" ca="1" si="1320"/>
        <v>-</v>
      </c>
      <c r="EB93" s="19" t="str">
        <f t="shared" ca="1" si="1317"/>
        <v>-</v>
      </c>
      <c r="EC93" s="19">
        <f t="shared" ca="1" si="1317"/>
        <v>0</v>
      </c>
      <c r="ED93" s="19">
        <f t="shared" ca="1" si="1317"/>
        <v>0</v>
      </c>
      <c r="EE93" s="9"/>
      <c r="EF93" s="19" t="str">
        <f t="shared" ref="EF93:ER100" ca="1" si="1321">OFFSET(EF$5,$B93,0)</f>
        <v>-</v>
      </c>
      <c r="EG93" s="19" t="str">
        <f t="shared" ca="1" si="1321"/>
        <v>-</v>
      </c>
      <c r="EH93" s="19" t="str">
        <f t="shared" ca="1" si="1321"/>
        <v>-</v>
      </c>
      <c r="EI93" s="19" t="str">
        <f t="shared" ca="1" si="1321"/>
        <v>-</v>
      </c>
      <c r="EJ93" s="19" t="str">
        <f t="shared" ca="1" si="1321"/>
        <v>-</v>
      </c>
      <c r="EK93" s="19" t="str">
        <f t="shared" ca="1" si="1321"/>
        <v>-</v>
      </c>
      <c r="EL93" s="19" t="str">
        <f t="shared" ca="1" si="1321"/>
        <v>-</v>
      </c>
      <c r="EM93" s="19" t="str">
        <f t="shared" ca="1" si="1321"/>
        <v>-</v>
      </c>
      <c r="EN93" s="19" t="str">
        <f t="shared" ca="1" si="1321"/>
        <v>-</v>
      </c>
      <c r="EO93" s="19" t="str">
        <f t="shared" ca="1" si="1321"/>
        <v>-</v>
      </c>
      <c r="EP93" s="19" t="str">
        <f t="shared" ca="1" si="1321"/>
        <v>-</v>
      </c>
      <c r="EQ93" s="19" t="str">
        <f t="shared" ca="1" si="1321"/>
        <v>-</v>
      </c>
      <c r="ER93" s="19">
        <f t="shared" ca="1" si="1321"/>
        <v>0</v>
      </c>
      <c r="ES93" s="428">
        <f t="shared" ref="ES93:ET100" ca="1" si="1322">IF(AND($P93=ES$30,$AH93&lt;&gt;0,$AS93=ES$32),INDEX(i.LTWFeedLevels,$AH93,MOD(ES$26-1,7)+1),0)</f>
        <v>0</v>
      </c>
      <c r="ET93" s="428">
        <f t="shared" ca="1" si="1322"/>
        <v>0</v>
      </c>
      <c r="EU93" s="115">
        <f t="shared" ref="EU93:EY100" ca="1" si="1323">IF(AND($N93=EU$28,$P93=EU$30,$AK93=EU$27,OR($Q93=EU$31,EU$31=1),$AS93=EU$32),INDEX(i.FS_Strategy,$AL93+1,$AK93),0)</f>
        <v>0</v>
      </c>
      <c r="EV93" s="115">
        <f t="shared" ca="1" si="1323"/>
        <v>0</v>
      </c>
      <c r="EW93" s="115">
        <f t="shared" ca="1" si="1323"/>
        <v>0</v>
      </c>
      <c r="EX93" s="115">
        <f t="shared" ca="1" si="1323"/>
        <v>0</v>
      </c>
      <c r="EY93" s="115">
        <f t="shared" ca="1" si="1323"/>
        <v>0</v>
      </c>
      <c r="EZ93" s="530">
        <f t="shared" ref="EZ93:EZ100" ca="1" si="1324">IF(AND($N93=EZ$28,$P93=EZ$30,$AK93=EZ$27,OR($Q93=EZ$31,EZ$31=1),$AS93=EZ$32),INDEX(i.FS_Strategy,$AM93+1,$AK93),0)</f>
        <v>0</v>
      </c>
      <c r="FA93" s="115">
        <f t="shared" ref="FA93:FE100" ca="1" si="1325">IF(AND($N93=FA$28,$P93=FA$30,$AK93=FA$27,OR($Q93=FA$31,FA$31=1),$AS93=FA$32),INDEX(i.FS_Strategy,$AL93+1,$AK93),0)</f>
        <v>0</v>
      </c>
      <c r="FB93" s="115">
        <f t="shared" ca="1" si="1325"/>
        <v>0</v>
      </c>
      <c r="FC93" s="115">
        <f t="shared" ca="1" si="1325"/>
        <v>0</v>
      </c>
      <c r="FD93" s="115">
        <f t="shared" ca="1" si="1325"/>
        <v>0</v>
      </c>
      <c r="FE93" s="115">
        <f t="shared" ca="1" si="1325"/>
        <v>0</v>
      </c>
      <c r="FF93" s="530">
        <f t="shared" ref="FF93:FF100" ca="1" si="1326">IF(AND($N93=FF$28,$P93=FF$30,$AK93=FF$27,OR($Q93=FF$31,FF$31=1),$AS93=FF$32),INDEX(i.FS_Strategy,$AM93+1,$AK93),0)</f>
        <v>0</v>
      </c>
      <c r="FG93" s="115">
        <f t="shared" ref="FG93:FK100" ca="1" si="1327">IF(AND($N93=FG$28,$P93=FG$30,$AK93=FG$27,OR($Q93=FG$31,FG$31=1),$AS93=FG$32),INDEX(i.FS_Strategy,$AL93+1,$AK93),0)</f>
        <v>0</v>
      </c>
      <c r="FH93" s="115">
        <f t="shared" ca="1" si="1327"/>
        <v>0</v>
      </c>
      <c r="FI93" s="115">
        <f t="shared" ca="1" si="1327"/>
        <v>0</v>
      </c>
      <c r="FJ93" s="115">
        <f t="shared" ca="1" si="1327"/>
        <v>0</v>
      </c>
      <c r="FK93" s="115">
        <f t="shared" ca="1" si="1327"/>
        <v>0</v>
      </c>
      <c r="FL93" s="530">
        <f t="shared" ref="FL93:FL100" ca="1" si="1328">IF(AND($N93=FL$28,$P93=FL$30,$AK93=FL$27,OR($Q93=FL$31,FL$31=1),$AS93=FL$32),INDEX(i.FS_Strategy,$AM93+1,$AK93),0)</f>
        <v>0</v>
      </c>
      <c r="FM93" s="115">
        <f t="shared" ref="FM93:FQ100" ca="1" si="1329">IF(AND($N93=FM$28,$P93=FM$30,$AK93=FM$27,OR($Q93=FM$31,FM$31=1),$AS93=FM$32),INDEX(i.FS_Strategy,$AL93+1,$AK93),0)</f>
        <v>0</v>
      </c>
      <c r="FN93" s="115">
        <f t="shared" ca="1" si="1329"/>
        <v>0</v>
      </c>
      <c r="FO93" s="115">
        <f t="shared" ca="1" si="1329"/>
        <v>0</v>
      </c>
      <c r="FP93" s="115">
        <f t="shared" ca="1" si="1329"/>
        <v>0</v>
      </c>
      <c r="FQ93" s="115">
        <f t="shared" ca="1" si="1329"/>
        <v>0</v>
      </c>
      <c r="FR93" s="530">
        <f t="shared" ref="FR93:FR100" ca="1" si="1330">IF(AND($N93=FR$28,$P93=FR$30,$AK93=FR$27,OR($Q93=FR$31,FR$31=1),$AS93=FR$32),INDEX(i.FS_Strategy,$AM93+1,$AK93),0)</f>
        <v>0</v>
      </c>
      <c r="FS93" s="115">
        <f t="shared" ref="FS93:FW100" ca="1" si="1331">IF(AND($N93=FS$28,$P93=FS$30,$AK93=FS$27,OR($Q93=FS$31,FS$31=1),$AS93=FS$32),INDEX(i.FS_Strategy,$AL93+1,$AK93),0)</f>
        <v>0</v>
      </c>
      <c r="FT93" s="115">
        <f t="shared" ca="1" si="1331"/>
        <v>0</v>
      </c>
      <c r="FU93" s="115">
        <f t="shared" ca="1" si="1331"/>
        <v>0</v>
      </c>
      <c r="FV93" s="115">
        <f t="shared" ca="1" si="1331"/>
        <v>0</v>
      </c>
      <c r="FW93" s="115">
        <f t="shared" ca="1" si="1331"/>
        <v>0</v>
      </c>
      <c r="FX93" s="530">
        <f t="shared" ref="FX93:FX100" ca="1" si="1332">IF(AND($N93=FX$28,$P93=FX$30,$AK93=FX$27,OR($Q93=FX$31,FX$31=1),$AS93=FX$32),INDEX(i.FS_Strategy,$AM93+1,$AK93),0)</f>
        <v>0</v>
      </c>
      <c r="FY93" s="115">
        <f t="shared" ref="FY93:GC100" ca="1" si="1333">IF(AND($N93=FY$28,$P93=FY$30,$AK93=FY$27,OR($Q93=FY$31,FY$31=1),$AS93=FY$32),INDEX(i.FS_Strategy,$AL93+1,$AK93),0)</f>
        <v>0</v>
      </c>
      <c r="FZ93" s="115">
        <f t="shared" ca="1" si="1333"/>
        <v>0</v>
      </c>
      <c r="GA93" s="115">
        <f t="shared" ca="1" si="1333"/>
        <v>0</v>
      </c>
      <c r="GB93" s="115">
        <f t="shared" ca="1" si="1333"/>
        <v>0</v>
      </c>
      <c r="GC93" s="115">
        <f t="shared" ca="1" si="1333"/>
        <v>0</v>
      </c>
      <c r="GD93" s="530">
        <f t="shared" ref="GD93:GD100" ca="1" si="1334">IF(AND($N93=GD$28,$P93=GD$30,$AK93=GD$27,OR($Q93=GD$31,GD$31=1),$AS93=GD$32),INDEX(i.FS_Strategy,$AM93+1,$AK93),0)</f>
        <v>0</v>
      </c>
      <c r="GE93" s="116">
        <f t="shared" ref="GE93:GH100" ca="1" si="1335">IF(AND($N93=GE$28,$P93=GE$30,$AK93=GE$27,OR($Q93=GE$31,GE$31=1)),INDEX(i.FS_Strategy,$AM93+1,$AK93),0)</f>
        <v>0</v>
      </c>
      <c r="GF93" s="116">
        <f t="shared" ca="1" si="1335"/>
        <v>0</v>
      </c>
      <c r="GG93" s="116">
        <f t="shared" ca="1" si="1335"/>
        <v>0</v>
      </c>
      <c r="GH93" s="116">
        <f t="shared" ca="1" si="1335"/>
        <v>0</v>
      </c>
      <c r="GI93" s="545">
        <f t="shared" ref="GI93:GX100" ca="1" si="1336">IF(AND($N93=GI$28,$P93=GI$30,$AK93=GI$27,OR($Q93=GI$31,GI$31=1)),INDEX(i.FS_Strategy,$AN93+1,$AK93),0)</f>
        <v>0</v>
      </c>
      <c r="GJ93" s="545">
        <f t="shared" ca="1" si="1336"/>
        <v>0</v>
      </c>
      <c r="GK93" s="545">
        <f t="shared" ca="1" si="1336"/>
        <v>0</v>
      </c>
      <c r="GL93" s="545">
        <f t="shared" ca="1" si="1336"/>
        <v>0</v>
      </c>
      <c r="GM93" s="545">
        <f t="shared" ca="1" si="1336"/>
        <v>0</v>
      </c>
      <c r="GN93" s="545">
        <f t="shared" ca="1" si="1336"/>
        <v>0</v>
      </c>
      <c r="GO93" s="545">
        <f t="shared" ca="1" si="1336"/>
        <v>0</v>
      </c>
      <c r="GP93" s="545">
        <f t="shared" ca="1" si="1336"/>
        <v>0</v>
      </c>
      <c r="GQ93" s="545">
        <f t="shared" ca="1" si="1336"/>
        <v>0</v>
      </c>
      <c r="GR93" s="545">
        <f t="shared" ca="1" si="1336"/>
        <v>0</v>
      </c>
      <c r="GS93" s="545">
        <f t="shared" ca="1" si="1336"/>
        <v>0</v>
      </c>
      <c r="GT93" s="545">
        <f t="shared" ca="1" si="1336"/>
        <v>0</v>
      </c>
      <c r="GU93" s="545">
        <f t="shared" ca="1" si="1336"/>
        <v>0</v>
      </c>
      <c r="GV93" s="545">
        <f t="shared" ca="1" si="1336"/>
        <v>0</v>
      </c>
      <c r="GW93" s="545">
        <f t="shared" ca="1" si="1336"/>
        <v>0</v>
      </c>
      <c r="GX93" s="545">
        <f t="shared" ca="1" si="1336"/>
        <v>0</v>
      </c>
      <c r="GY93" s="545">
        <f t="shared" ref="GY93:HB100" ca="1" si="1337">IF(AND($N93=GY$28,$P93=GY$30,$AK93=GY$27,OR($Q93=GY$31,GY$31=1)),INDEX(i.FS_Strategy,$AN93+1,$AK93),0)</f>
        <v>0</v>
      </c>
      <c r="GZ93" s="545">
        <f t="shared" ca="1" si="1337"/>
        <v>0</v>
      </c>
      <c r="HA93" s="545">
        <f t="shared" ca="1" si="1337"/>
        <v>0</v>
      </c>
      <c r="HB93" s="545">
        <f t="shared" ca="1" si="1337"/>
        <v>0</v>
      </c>
      <c r="HC93" s="19">
        <f t="shared" ref="HC93:HC100" ca="1" si="1338">OFFSET(HC$5,$B93,0)</f>
        <v>0</v>
      </c>
      <c r="HD93" s="115">
        <f t="shared" ref="HD93:HH100" ca="1" si="1339">IF(AND($N93=HD$28,$P93=HD$30,$AK93=HD$27,OR($Q93=HD$31,HD$31=1),$AS93=HD$32),INDEX(i.FS_Strategy,$AL93+1,$AK93),0)</f>
        <v>0</v>
      </c>
      <c r="HE93" s="115">
        <f t="shared" ca="1" si="1339"/>
        <v>0</v>
      </c>
      <c r="HF93" s="115">
        <f t="shared" ca="1" si="1339"/>
        <v>0</v>
      </c>
      <c r="HG93" s="115">
        <f t="shared" ca="1" si="1339"/>
        <v>0</v>
      </c>
      <c r="HH93" s="115">
        <f t="shared" ca="1" si="1339"/>
        <v>0</v>
      </c>
      <c r="HI93" s="530">
        <f t="shared" ref="HI93:HI100" ca="1" si="1340">IF(AND($N93=HI$28,$P93=HI$30,$AK93=HI$27,OR($Q93=HI$31,HI$31=1),$AS93=HI$32),INDEX(i.FS_Strategy,$AM93+1,$AK93),0)</f>
        <v>0</v>
      </c>
      <c r="HJ93" s="115">
        <f t="shared" ref="HJ93:HN100" ca="1" si="1341">IF(AND($N93=HJ$28,$P93=HJ$30,$AK93=HJ$27,OR($Q93=HJ$31,HJ$31=1),$AS93=HJ$32),INDEX(i.FS_Strategy,$AL93+1,$AK93),0)</f>
        <v>0</v>
      </c>
      <c r="HK93" s="115">
        <f t="shared" ca="1" si="1341"/>
        <v>0</v>
      </c>
      <c r="HL93" s="115">
        <f t="shared" ca="1" si="1341"/>
        <v>0</v>
      </c>
      <c r="HM93" s="115">
        <f t="shared" ca="1" si="1341"/>
        <v>0</v>
      </c>
      <c r="HN93" s="115">
        <f t="shared" ca="1" si="1341"/>
        <v>0</v>
      </c>
      <c r="HO93" s="530">
        <f t="shared" ref="HO93:HO100" ca="1" si="1342">IF(AND($N93=HO$28,$P93=HO$30,$AK93=HO$27,OR($Q93=HO$31,HO$31=1),$AS93=HO$32),INDEX(i.FS_Strategy,$AM93+1,$AK93),0)</f>
        <v>0</v>
      </c>
      <c r="HP93" s="115">
        <f t="shared" ref="HP93:HT100" ca="1" si="1343">IF(AND($N93=HP$28,$P93=HP$30,$AK93=HP$27,OR($Q93=HP$31,HP$31=1),$AS93=HP$32),INDEX(i.FS_Strategy,$AL93+1,$AK93),0)</f>
        <v>0</v>
      </c>
      <c r="HQ93" s="115">
        <f t="shared" ca="1" si="1343"/>
        <v>0</v>
      </c>
      <c r="HR93" s="115">
        <f t="shared" ca="1" si="1343"/>
        <v>0</v>
      </c>
      <c r="HS93" s="115">
        <f t="shared" ca="1" si="1343"/>
        <v>0</v>
      </c>
      <c r="HT93" s="115">
        <f t="shared" ca="1" si="1343"/>
        <v>0</v>
      </c>
      <c r="HU93" s="530">
        <f t="shared" ref="HU93:HU100" ca="1" si="1344">IF(AND($N93=HU$28,$P93=HU$30,$AK93=HU$27,OR($Q93=HU$31,HU$31=1),$AS93=HU$32),INDEX(i.FS_Strategy,$AM93+1,$AK93),0)</f>
        <v>0</v>
      </c>
      <c r="HV93" s="115">
        <f t="shared" ref="HV93:HZ100" ca="1" si="1345">IF(AND($N93=HV$28,$P93=HV$30,$AK93=HV$27,OR($Q93=HV$31,HV$31=1),$AS93=HV$32),INDEX(i.FS_Strategy,$AL93+1,$AK93),0)</f>
        <v>0</v>
      </c>
      <c r="HW93" s="115">
        <f t="shared" ca="1" si="1345"/>
        <v>0</v>
      </c>
      <c r="HX93" s="115">
        <f t="shared" ca="1" si="1345"/>
        <v>0</v>
      </c>
      <c r="HY93" s="115">
        <f t="shared" ca="1" si="1345"/>
        <v>0</v>
      </c>
      <c r="HZ93" s="115">
        <f t="shared" ca="1" si="1345"/>
        <v>0</v>
      </c>
      <c r="IA93" s="530">
        <f t="shared" ref="IA93:IA100" ca="1" si="1346">IF(AND($N93=IA$28,$P93=IA$30,$AK93=IA$27,OR($Q93=IA$31,IA$31=1),$AS93=IA$32),INDEX(i.FS_Strategy,$AM93+1,$AK93),0)</f>
        <v>0</v>
      </c>
      <c r="IB93" s="115">
        <f t="shared" ref="IB93:IF100" ca="1" si="1347">IF(AND($N93=IB$28,$P93=IB$30,$AK93=IB$27,OR($Q93=IB$31,IB$31=1),$AS93=IB$32),INDEX(i.FS_Strategy,$AL93+1,$AK93),0)</f>
        <v>0</v>
      </c>
      <c r="IC93" s="115">
        <f t="shared" ca="1" si="1347"/>
        <v>0</v>
      </c>
      <c r="ID93" s="115">
        <f t="shared" ca="1" si="1347"/>
        <v>0</v>
      </c>
      <c r="IE93" s="115">
        <f t="shared" ca="1" si="1347"/>
        <v>0</v>
      </c>
      <c r="IF93" s="115">
        <f t="shared" ca="1" si="1347"/>
        <v>0</v>
      </c>
      <c r="IG93" s="530">
        <f t="shared" ref="IG93:IG100" ca="1" si="1348">IF(AND($N93=IG$28,$P93=IG$30,$AK93=IG$27,OR($Q93=IG$31,IG$31=1),$AS93=IG$32),INDEX(i.FS_Strategy,$AM93+1,$AK93),0)</f>
        <v>0</v>
      </c>
      <c r="IH93" s="115">
        <f t="shared" ref="IH93:IL100" ca="1" si="1349">IF(AND($N93=IH$28,$P93=IH$30,$AK93=IH$27,OR($Q93=IH$31,IH$31=1),$AS93=IH$32),INDEX(i.FS_Strategy,$AL93+1,$AK93),0)</f>
        <v>0</v>
      </c>
      <c r="II93" s="115">
        <f t="shared" ca="1" si="1349"/>
        <v>0</v>
      </c>
      <c r="IJ93" s="115">
        <f t="shared" ca="1" si="1349"/>
        <v>0</v>
      </c>
      <c r="IK93" s="115">
        <f t="shared" ca="1" si="1349"/>
        <v>0</v>
      </c>
      <c r="IL93" s="115">
        <f t="shared" ca="1" si="1349"/>
        <v>0</v>
      </c>
      <c r="IM93" s="530">
        <f t="shared" ref="IM93:IM100" ca="1" si="1350">IF(AND($N93=IM$28,$P93=IM$30,$AK93=IM$27,OR($Q93=IM$31,IM$31=1),$AS93=IM$32),INDEX(i.FS_Strategy,$AM93+1,$AK93),0)</f>
        <v>0</v>
      </c>
      <c r="IN93" s="116">
        <f t="shared" ref="IN93:IQ100" ca="1" si="1351">IF(AND($N93=IN$28,$P93=IN$30,$AK93=IN$27,OR($Q93=IN$31,IN$31=1)),INDEX(i.FS_Strategy,$AM93+1,$AK93),0)</f>
        <v>0</v>
      </c>
      <c r="IO93" s="116">
        <f t="shared" ca="1" si="1351"/>
        <v>0</v>
      </c>
      <c r="IP93" s="116">
        <f t="shared" ca="1" si="1351"/>
        <v>0</v>
      </c>
      <c r="IQ93" s="116">
        <f t="shared" ca="1" si="1351"/>
        <v>0</v>
      </c>
      <c r="IR93" s="545">
        <f t="shared" ref="IR93:JG100" ca="1" si="1352">IF(AND($N93=IR$28,$P93=IR$30,$AK93=IR$27,OR($Q93=IR$31,IR$31=1)),INDEX(i.FS_Strategy,$AN93+1,$AK93),0)</f>
        <v>0</v>
      </c>
      <c r="IS93" s="545">
        <f t="shared" ca="1" si="1352"/>
        <v>0</v>
      </c>
      <c r="IT93" s="545">
        <f t="shared" ca="1" si="1352"/>
        <v>0</v>
      </c>
      <c r="IU93" s="545">
        <f t="shared" ca="1" si="1352"/>
        <v>0</v>
      </c>
      <c r="IV93" s="545">
        <f t="shared" ca="1" si="1352"/>
        <v>0</v>
      </c>
      <c r="IW93" s="545">
        <f t="shared" ca="1" si="1352"/>
        <v>0</v>
      </c>
      <c r="IX93" s="545">
        <f t="shared" ca="1" si="1352"/>
        <v>0</v>
      </c>
      <c r="IY93" s="545">
        <f t="shared" ca="1" si="1352"/>
        <v>0</v>
      </c>
      <c r="IZ93" s="545">
        <f t="shared" ca="1" si="1352"/>
        <v>0</v>
      </c>
      <c r="JA93" s="545">
        <f t="shared" ca="1" si="1352"/>
        <v>0</v>
      </c>
      <c r="JB93" s="545">
        <f t="shared" ca="1" si="1352"/>
        <v>0</v>
      </c>
      <c r="JC93" s="545">
        <f t="shared" ca="1" si="1352"/>
        <v>0</v>
      </c>
      <c r="JD93" s="545">
        <f t="shared" ca="1" si="1352"/>
        <v>0</v>
      </c>
      <c r="JE93" s="545">
        <f t="shared" ca="1" si="1352"/>
        <v>0</v>
      </c>
      <c r="JF93" s="545">
        <f t="shared" ca="1" si="1352"/>
        <v>0</v>
      </c>
      <c r="JG93" s="545">
        <f t="shared" ca="1" si="1352"/>
        <v>0</v>
      </c>
      <c r="JH93" s="545">
        <f t="shared" ref="JH93:JK100" ca="1" si="1353">IF(AND($N93=JH$28,$P93=JH$30,$AK93=JH$27,OR($Q93=JH$31,JH$31=1)),INDEX(i.FS_Strategy,$AN93+1,$AK93),0)</f>
        <v>0</v>
      </c>
      <c r="JI93" s="545">
        <f t="shared" ca="1" si="1353"/>
        <v>0</v>
      </c>
      <c r="JJ93" s="545">
        <f t="shared" ca="1" si="1353"/>
        <v>0</v>
      </c>
      <c r="JK93" s="545">
        <f t="shared" ca="1" si="1353"/>
        <v>0</v>
      </c>
      <c r="JL93" s="19">
        <f t="shared" ref="JL93:JL100" ca="1" si="1354">OFFSET(JL$5,$B93,0)</f>
        <v>0</v>
      </c>
      <c r="JM93" s="5">
        <f t="shared" ref="JM93:JM100" ca="1" si="1355">INDEX(i.TOL,$P93,JM$26)</f>
        <v>19</v>
      </c>
      <c r="JN93" s="9"/>
      <c r="JO93" s="5">
        <f t="shared" ref="JO93:JP100" ca="1" si="1356">INDEX(i.FlkStrctr,$O93,JO$26)</f>
        <v>1</v>
      </c>
      <c r="JP93" s="5" t="b">
        <f t="shared" ca="1" si="1356"/>
        <v>0</v>
      </c>
      <c r="JQ93" s="19">
        <f t="shared" ref="JQ93:LW98" ca="1" si="1357">OFFSET(JQ$5,$B93,0)</f>
        <v>0</v>
      </c>
      <c r="JR93" s="5">
        <f t="shared" ref="JR93:JR100" ca="1" si="1358">IF($W93=0,JR$5,INDEX(i.RR_scenario,$W93,$O93))</f>
        <v>0</v>
      </c>
      <c r="JS93" s="5">
        <f t="shared" ref="JS93:JS100" ca="1" si="1359">INDEX(i.dryman,($AP93-1)*4+$AO93,JS$26)</f>
        <v>0.01</v>
      </c>
      <c r="JT93" s="5">
        <f t="shared" ref="JT93:JT100" si="1360">INDEX(i.Triplets_mortality,$AE93+1,JT$26)</f>
        <v>0</v>
      </c>
      <c r="JU93" s="19">
        <f t="shared" ca="1" si="1357"/>
        <v>0</v>
      </c>
      <c r="JV93" s="5">
        <f t="shared" ref="JV93:JV100" ca="1" si="1361">INDEX(i.FlkStrctr,$O93,JV$26)</f>
        <v>60</v>
      </c>
      <c r="JW93" s="5">
        <f t="shared" ref="JW93:JW100" si="1362">INDEX(i.Triplet_pi_yatf,$AG93+1,JW$26)</f>
        <v>1</v>
      </c>
      <c r="JX93" s="19">
        <f t="shared" ca="1" si="1357"/>
        <v>1</v>
      </c>
      <c r="JY93" s="19">
        <f t="shared" ca="1" si="1357"/>
        <v>1</v>
      </c>
      <c r="JZ93" s="19">
        <f t="shared" ca="1" si="1357"/>
        <v>1</v>
      </c>
      <c r="KA93" s="19">
        <f t="shared" ca="1" si="1357"/>
        <v>1</v>
      </c>
      <c r="KB93" s="19">
        <f t="shared" ca="1" si="1357"/>
        <v>1</v>
      </c>
      <c r="KC93" s="19">
        <f t="shared" ca="1" si="1357"/>
        <v>0</v>
      </c>
      <c r="KD93" s="19">
        <f t="shared" ca="1" si="1357"/>
        <v>0</v>
      </c>
      <c r="KE93" s="19">
        <f t="shared" ca="1" si="1357"/>
        <v>1</v>
      </c>
      <c r="KF93" s="19">
        <f t="shared" ca="1" si="1357"/>
        <v>0</v>
      </c>
      <c r="KG93" s="19">
        <f t="shared" ca="1" si="1357"/>
        <v>0</v>
      </c>
      <c r="KH93" s="19">
        <f t="shared" ca="1" si="1357"/>
        <v>0</v>
      </c>
      <c r="KI93" s="19">
        <f t="shared" ca="1" si="1357"/>
        <v>1</v>
      </c>
      <c r="KJ93" s="19">
        <f t="shared" ca="1" si="1357"/>
        <v>0</v>
      </c>
      <c r="KK93" s="19">
        <f t="shared" ca="1" si="1357"/>
        <v>1</v>
      </c>
      <c r="KL93" s="19">
        <f t="shared" ca="1" si="1357"/>
        <v>0</v>
      </c>
      <c r="KM93" s="19">
        <f t="shared" ca="1" si="1357"/>
        <v>0</v>
      </c>
      <c r="KN93" s="19">
        <f t="shared" ca="1" si="1357"/>
        <v>0</v>
      </c>
      <c r="KO93" s="19">
        <f t="shared" ca="1" si="1357"/>
        <v>0</v>
      </c>
      <c r="KP93" s="19">
        <f t="shared" ca="1" si="1357"/>
        <v>0</v>
      </c>
      <c r="KQ93" s="19">
        <f t="shared" ca="1" si="1357"/>
        <v>0</v>
      </c>
      <c r="KR93" s="19">
        <f t="shared" ca="1" si="1357"/>
        <v>0</v>
      </c>
      <c r="KS93" s="19">
        <f t="shared" ca="1" si="1357"/>
        <v>0</v>
      </c>
      <c r="KT93" s="19">
        <f t="shared" ca="1" si="1357"/>
        <v>0</v>
      </c>
      <c r="KU93" s="19">
        <f t="shared" ca="1" si="1357"/>
        <v>0</v>
      </c>
      <c r="KV93" s="19">
        <f t="shared" ca="1" si="1357"/>
        <v>0</v>
      </c>
      <c r="KW93" s="19">
        <f t="shared" ca="1" si="1357"/>
        <v>0</v>
      </c>
      <c r="KX93" s="19">
        <f t="shared" ca="1" si="1357"/>
        <v>0</v>
      </c>
      <c r="KY93" s="19">
        <f t="shared" ca="1" si="1357"/>
        <v>0</v>
      </c>
      <c r="KZ93" s="19">
        <f t="shared" ca="1" si="1357"/>
        <v>0</v>
      </c>
      <c r="LA93" s="19">
        <f t="shared" ca="1" si="1357"/>
        <v>0</v>
      </c>
      <c r="LB93" s="19">
        <f t="shared" ca="1" si="1357"/>
        <v>0</v>
      </c>
      <c r="LC93" s="19">
        <f t="shared" ca="1" si="1357"/>
        <v>0</v>
      </c>
      <c r="LD93" s="19">
        <f t="shared" ca="1" si="1357"/>
        <v>0</v>
      </c>
      <c r="LE93" s="19">
        <f t="shared" ca="1" si="1357"/>
        <v>0</v>
      </c>
      <c r="LF93" s="19">
        <f t="shared" ca="1" si="1357"/>
        <v>0</v>
      </c>
      <c r="LG93" s="5">
        <f t="shared" ref="LG93:LJ100" ca="1" si="1363">INDEX(i.dryman,($AP93-1)*4+$AO93,LG$27)</f>
        <v>0</v>
      </c>
      <c r="LH93" s="5">
        <f t="shared" ca="1" si="1363"/>
        <v>0</v>
      </c>
      <c r="LI93" s="5">
        <f t="shared" ca="1" si="1363"/>
        <v>0.05</v>
      </c>
      <c r="LJ93" s="5">
        <f t="shared" ca="1" si="1363"/>
        <v>0.05</v>
      </c>
      <c r="LK93" s="19">
        <f t="shared" ca="1" si="1357"/>
        <v>0</v>
      </c>
      <c r="LL93" s="19">
        <f t="shared" ca="1" si="1357"/>
        <v>0</v>
      </c>
      <c r="LM93" s="19">
        <f t="shared" ca="1" si="1357"/>
        <v>0</v>
      </c>
      <c r="LN93" s="19">
        <f t="shared" ca="1" si="1357"/>
        <v>0</v>
      </c>
      <c r="LO93" s="19">
        <f t="shared" ca="1" si="1357"/>
        <v>0</v>
      </c>
      <c r="LP93" s="19">
        <f t="shared" ca="1" si="1357"/>
        <v>0</v>
      </c>
      <c r="LQ93" s="19">
        <f t="shared" ca="1" si="1357"/>
        <v>0</v>
      </c>
      <c r="LR93" s="19">
        <f t="shared" ca="1" si="1357"/>
        <v>1</v>
      </c>
      <c r="LS93" s="19">
        <f t="shared" ca="1" si="1357"/>
        <v>0</v>
      </c>
      <c r="LT93" s="19">
        <f t="shared" ca="1" si="1357"/>
        <v>0</v>
      </c>
      <c r="LU93" s="19">
        <f t="shared" ca="1" si="1357"/>
        <v>0</v>
      </c>
      <c r="LV93" s="19">
        <f t="shared" ca="1" si="1357"/>
        <v>0</v>
      </c>
      <c r="LW93" s="19">
        <f t="shared" ca="1" si="1357"/>
        <v>1</v>
      </c>
      <c r="LX93" s="9"/>
      <c r="LY93" s="5" t="b">
        <f t="shared" ref="LY93:LY100" ca="1" si="1364">IF($M93&lt;&gt;0,INDEX(i.cropgraze_inc,$M93,LY$26),OFFSET(LY$5,$B93,0))</f>
        <v>0</v>
      </c>
      <c r="LZ93" s="19" t="str">
        <f t="shared" ref="LZ93:MC100" ca="1" si="1365">OFFSET(LZ$5,$B93,0)</f>
        <v>-</v>
      </c>
      <c r="MA93" s="19" t="str">
        <f t="shared" ca="1" si="1365"/>
        <v>-</v>
      </c>
      <c r="MB93" s="19" t="str">
        <f t="shared" ca="1" si="1365"/>
        <v>-</v>
      </c>
      <c r="MC93" s="19" t="str">
        <f t="shared" ca="1" si="1365"/>
        <v>-</v>
      </c>
      <c r="MD93" s="5" t="b">
        <f t="shared" ref="MD93:MF100" ca="1" si="1366">($P93=MD$30)</f>
        <v>1</v>
      </c>
      <c r="ME93" s="5" t="b">
        <f t="shared" ca="1" si="1366"/>
        <v>0</v>
      </c>
      <c r="MF93" s="5" t="b">
        <f t="shared" ca="1" si="1366"/>
        <v>0</v>
      </c>
      <c r="MG93" s="135">
        <f t="shared" ref="MG93:MH100" ca="1" si="1367">$Q93</f>
        <v>1</v>
      </c>
      <c r="MH93" s="135">
        <f t="shared" ca="1" si="1367"/>
        <v>1</v>
      </c>
      <c r="MI93" s="5" t="b">
        <f t="shared" ref="MI93:ML100" ca="1" si="1368">INDEX(i.dryman,($AP93-1)*4+$AO93,MI$26)</f>
        <v>0</v>
      </c>
      <c r="MJ93" s="5" t="b">
        <f t="shared" ca="1" si="1368"/>
        <v>0</v>
      </c>
      <c r="MK93" s="5" t="b">
        <f t="shared" ca="1" si="1368"/>
        <v>1</v>
      </c>
      <c r="ML93" s="5" t="b">
        <f t="shared" ca="1" si="1368"/>
        <v>0</v>
      </c>
      <c r="MM93" s="5">
        <f t="shared" ref="MM93:MN100" ca="1" si="1369">INDEX(i.dryman,($AP93-1)*4+$AO93,MM$26+$O93-1)</f>
        <v>1</v>
      </c>
      <c r="MN93" s="5">
        <f t="shared" ca="1" si="1369"/>
        <v>0.66</v>
      </c>
      <c r="MO93" s="5" t="b">
        <f t="shared" ref="MO93:MO100" ca="1" si="1370">AND(INDEX(i.dryman,($AP93-1)*4+$AO93,MO$26),($MH93&gt;0))</f>
        <v>1</v>
      </c>
      <c r="MP93" s="5" t="str" cm="1">
        <f t="array" aca="1" ref="MP93" ca="1">IF(OR(MQ93:MQ93&lt;&gt;"-"),TRUE,"-")</f>
        <v>-</v>
      </c>
      <c r="MQ93" s="19" t="str">
        <f t="shared" ref="MQ93:MQ100" ca="1" si="1371">OFFSET(MQ$5,$B93,0)</f>
        <v>-</v>
      </c>
      <c r="MR93" s="5" t="str">
        <f t="array" aca="1" ref="MR93" ca="1">IF(OR(MS93:MY93&lt;&gt;"-"),TRUE,"-")</f>
        <v>-</v>
      </c>
      <c r="MS93" s="19" t="str">
        <f t="shared" ref="MS93:NB100" ca="1" si="1372">OFFSET(MS$5,$B93,0)</f>
        <v>-</v>
      </c>
      <c r="MT93" s="19" t="str">
        <f t="shared" ca="1" si="1372"/>
        <v>-</v>
      </c>
      <c r="MU93" s="19" t="str">
        <f t="shared" ca="1" si="1372"/>
        <v>-</v>
      </c>
      <c r="MV93" s="19" t="str">
        <f t="shared" ca="1" si="1372"/>
        <v>-</v>
      </c>
      <c r="MW93" s="19" t="str">
        <f t="shared" ca="1" si="1372"/>
        <v>-</v>
      </c>
      <c r="MX93" s="19" t="str">
        <f t="shared" ca="1" si="1372"/>
        <v>-</v>
      </c>
      <c r="MY93" s="19" t="str">
        <f t="shared" ca="1" si="1372"/>
        <v>-</v>
      </c>
      <c r="MZ93" s="19" t="str">
        <f t="shared" ca="1" si="1372"/>
        <v>-</v>
      </c>
      <c r="NA93" s="19" t="str">
        <f ca="1">OFFSET(NA$5,$B93,0)</f>
        <v>-</v>
      </c>
      <c r="NB93" s="19" t="str">
        <f ca="1">OFFSET(NB$5,$B93,0)</f>
        <v>-</v>
      </c>
      <c r="NC93" s="19" t="b">
        <f t="shared" ref="NC93:ND100" ca="1" si="1373">OFFSET(NC$5,$B93,0)</f>
        <v>1</v>
      </c>
      <c r="ND93" s="19">
        <f t="shared" ca="1" si="1373"/>
        <v>0</v>
      </c>
      <c r="NE93" s="5" t="str">
        <f t="shared" ref="NE93:NH100" ca="1" si="1374">INDEX(i.FlkStrctr,$O93,NE$26)</f>
        <v>-</v>
      </c>
      <c r="NF93" s="5" t="str">
        <f t="shared" ca="1" si="1374"/>
        <v>-</v>
      </c>
      <c r="NG93" s="5" t="str">
        <f t="shared" ca="1" si="1374"/>
        <v>-</v>
      </c>
      <c r="NH93" s="5" t="str">
        <f t="shared" ca="1" si="1374"/>
        <v>-</v>
      </c>
      <c r="NI93" s="19" t="str">
        <f t="shared" ref="NI93:NX100" ca="1" si="1375">OFFSET(NI$5,$B93,0)</f>
        <v>-</v>
      </c>
      <c r="NJ93" s="19" t="str">
        <f t="shared" ca="1" si="1375"/>
        <v>-</v>
      </c>
      <c r="NK93" s="19" t="str">
        <f t="shared" ca="1" si="1375"/>
        <v>-</v>
      </c>
      <c r="NL93" s="19" t="str">
        <f t="shared" ca="1" si="1375"/>
        <v>-</v>
      </c>
      <c r="NM93" s="19" t="str">
        <f t="shared" ca="1" si="1375"/>
        <v>-</v>
      </c>
      <c r="NN93" s="19" t="str">
        <f t="shared" ca="1" si="1375"/>
        <v>-</v>
      </c>
      <c r="NO93" s="5" t="str">
        <f t="shared" ref="NO93:NT100" ca="1" si="1376">INDEX(i.FlkStrctr,$O93,NO$26)</f>
        <v>-</v>
      </c>
      <c r="NP93" s="5">
        <f t="shared" ca="1" si="1376"/>
        <v>500</v>
      </c>
      <c r="NQ93" s="5">
        <f t="shared" ca="1" si="1376"/>
        <v>500</v>
      </c>
      <c r="NR93" s="5" t="str">
        <f t="shared" ca="1" si="1376"/>
        <v>-</v>
      </c>
      <c r="NS93" s="5" t="str">
        <f t="shared" ca="1" si="1376"/>
        <v>-</v>
      </c>
      <c r="NT93" s="5" t="str">
        <f t="shared" ca="1" si="1376"/>
        <v>-</v>
      </c>
      <c r="NU93" s="5">
        <f t="shared" ref="NU93:NU100" ca="1" si="1377">INDEX(i.conservation,$AF93+1,$P93)</f>
        <v>1</v>
      </c>
      <c r="NV93" s="9"/>
      <c r="NW93" s="19">
        <f t="shared" ca="1" si="1375"/>
        <v>70</v>
      </c>
      <c r="NX93" s="19">
        <f t="shared" ca="1" si="1375"/>
        <v>50</v>
      </c>
      <c r="NY93" s="19">
        <f t="shared" ref="NY93:ATL100" ca="1" si="1378">OFFSET(NY$5,$B93,0)</f>
        <v>65</v>
      </c>
      <c r="NZ93" s="19">
        <f t="shared" ca="1" si="1378"/>
        <v>65</v>
      </c>
      <c r="OA93" s="5">
        <f t="shared" ref="OA93:OA100" ca="1" si="1379">INDEX(i.WoolPrices,$Y93,OA$26)</f>
        <v>1</v>
      </c>
      <c r="OB93" s="5">
        <f t="shared" ref="OB93:OB100" ca="1" si="1380">INDEX(i.MeatPrices,$Z93,OB$26)</f>
        <v>1</v>
      </c>
      <c r="OC93" s="5">
        <f t="shared" ref="OC93:OC100" ca="1" si="1381">INDEX(i.GrainPrices,$X93,OC$26)</f>
        <v>1</v>
      </c>
      <c r="OD93" s="9"/>
      <c r="OE93" s="19" t="b">
        <f t="shared" ref="OE93:OF93" ca="1" si="1382">OFFSET(OE$5,$B93,0)</f>
        <v>0</v>
      </c>
      <c r="OF93" s="19" t="b">
        <f t="shared" ca="1" si="1382"/>
        <v>0</v>
      </c>
      <c r="OG93" s="19">
        <f t="shared" ca="1" si="1378"/>
        <v>1</v>
      </c>
      <c r="OH93" s="19">
        <f t="shared" ca="1" si="1378"/>
        <v>1</v>
      </c>
      <c r="OI93" s="135">
        <f t="shared" ref="OI93:OP100" ca="1" si="1383">INDEX(i.PGRscalar,1,($N93-1)*10+OI$26)</f>
        <v>1</v>
      </c>
      <c r="OJ93" s="135">
        <f t="shared" ca="1" si="1383"/>
        <v>1</v>
      </c>
      <c r="OK93" s="135">
        <f t="shared" ca="1" si="1383"/>
        <v>1</v>
      </c>
      <c r="OL93" s="135">
        <f t="shared" ca="1" si="1383"/>
        <v>1</v>
      </c>
      <c r="OM93" s="135">
        <f t="shared" ca="1" si="1383"/>
        <v>1</v>
      </c>
      <c r="ON93" s="135">
        <f t="shared" ca="1" si="1383"/>
        <v>1</v>
      </c>
      <c r="OO93" s="135">
        <f t="shared" ca="1" si="1383"/>
        <v>1</v>
      </c>
      <c r="OP93" s="135">
        <f t="shared" ca="1" si="1383"/>
        <v>1</v>
      </c>
      <c r="OQ93" s="9"/>
      <c r="OR93" s="5" t="str" cm="1">
        <f t="array" aca="1" ref="OR93" ca="1">INDEX(i.LMU_Area,$K93,OR$26)</f>
        <v>-</v>
      </c>
      <c r="OS93" s="5" t="str" cm="1">
        <f t="array" aca="1" ref="OS93" ca="1">INDEX(i.LMU_Area,$K93,OS$26)</f>
        <v>-</v>
      </c>
      <c r="OT93" s="5" t="str" cm="1">
        <f t="array" aca="1" ref="OT93" ca="1">INDEX(i.LMU_Area,$K93,OT$26)</f>
        <v>-</v>
      </c>
      <c r="OU93" s="5" t="str" cm="1">
        <f t="array" aca="1" ref="OU93" ca="1">INDEX(i.LMU_Area,$K93,OU$26)</f>
        <v>-</v>
      </c>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5" t="str" cm="1">
        <f t="array" aca="1" ref="TF93" ca="1">INDEX(i.LMU_Area,$K93,TF$26)</f>
        <v>-</v>
      </c>
      <c r="TG93" s="5" t="str" cm="1">
        <f t="array" aca="1" ref="TG93" ca="1">INDEX(i.LMU_Area,$K93,TG$26)</f>
        <v>-</v>
      </c>
      <c r="TH93" s="5" t="str" cm="1">
        <f t="array" aca="1" ref="TH93" ca="1">INDEX(i.LMU_Area,$K93,TH$26)</f>
        <v>-</v>
      </c>
      <c r="TI93" s="5" t="str" cm="1">
        <f t="array" aca="1" ref="TI93" ca="1">INDEX(i.LMU_Area,$K93,TI$26)</f>
        <v>-</v>
      </c>
      <c r="TJ93" s="5" t="str" cm="1">
        <f t="array" aca="1" ref="TJ93" ca="1">INDEX(i.LMU_Area,$K93,TJ$26)</f>
        <v>-</v>
      </c>
      <c r="TK93" s="5" t="str" cm="1">
        <f t="array" aca="1" ref="TK93" ca="1">INDEX(i.LMU_Area,$K93,TK$26)</f>
        <v>-</v>
      </c>
      <c r="TL93" s="5" t="str" cm="1">
        <f t="array" aca="1" ref="TL93" ca="1">INDEX(i.LMU_Area,$K93,TL$26)</f>
        <v>-</v>
      </c>
      <c r="TM93" s="5" t="str" cm="1">
        <f t="array" aca="1" ref="TM93" ca="1">INDEX(i.LMU_Area,$K93,TM$26)</f>
        <v>-</v>
      </c>
      <c r="TN93" s="5" t="str" cm="1">
        <f t="array" aca="1" ref="TN93" ca="1">INDEX(i.LMU_Area,$K93,TN$26)</f>
        <v>-</v>
      </c>
      <c r="TO93" s="5" t="str" cm="1">
        <f t="array" aca="1" ref="TO93" ca="1">INDEX(i.LMU_Area,$K93,TO$26)</f>
        <v>-</v>
      </c>
      <c r="TP93" s="5" t="str" cm="1">
        <f t="array" aca="1" ref="TP93" ca="1">INDEX(i.LMU_Area,$K93,TP$26)</f>
        <v>-</v>
      </c>
      <c r="TQ93" s="5" t="str" cm="1">
        <f t="array" aca="1" ref="TQ93" ca="1">INDEX(i.LMU_Area,$K93,TQ$26)</f>
        <v>-</v>
      </c>
      <c r="TR93" s="5" t="str" cm="1">
        <f t="array" aca="1" ref="TR93" ca="1">INDEX(i.LMU_Area,$K93,TR$26)</f>
        <v>-</v>
      </c>
      <c r="TS93" s="5" t="str" cm="1">
        <f t="array" aca="1" ref="TS93" ca="1">INDEX(i.LMU_Area,$K93,TS$26)</f>
        <v>-</v>
      </c>
      <c r="TT93" s="5" t="str" cm="1">
        <f t="array" aca="1" ref="TT93" ca="1">INDEX(i.LMU_Area,$K93,TT$26)</f>
        <v>-</v>
      </c>
      <c r="TU93" s="5" t="str" cm="1">
        <f t="array" aca="1" ref="TU93" ca="1">INDEX(i.LMU_Area,$K93,TU$26)</f>
        <v>-</v>
      </c>
      <c r="TV93" s="5" t="str" cm="1">
        <f t="array" aca="1" ref="TV93" ca="1">INDEX(i.LMU_Area,$K93,TV$26)</f>
        <v>-</v>
      </c>
      <c r="TW93" s="5" t="str" cm="1">
        <f t="array" aca="1" ref="TW93" ca="1">INDEX(i.LMU_Area,$K93,TW$26)</f>
        <v>-</v>
      </c>
      <c r="TX93" s="5" t="str" cm="1">
        <f t="array" aca="1" ref="TX93" ca="1">INDEX(i.LMU_Area,$K93,TX$26)</f>
        <v>-</v>
      </c>
      <c r="TY93" s="5" t="str" cm="1">
        <f t="array" aca="1" ref="TY93" ca="1">INDEX(i.LMU_Area,$K93,TY$26)</f>
        <v>-</v>
      </c>
      <c r="TZ93" s="5" t="str" cm="1">
        <f t="array" aca="1" ref="TZ93" ca="1">INDEX(i.LMU_Area,$K93,TZ$26)</f>
        <v>-</v>
      </c>
      <c r="UA93" s="5" t="str" cm="1">
        <f t="array" aca="1" ref="UA93" ca="1">INDEX(i.LMU_Area,$K93,UA$26)</f>
        <v>-</v>
      </c>
      <c r="UB93" s="5" t="str" cm="1">
        <f t="array" aca="1" ref="UB93" ca="1">INDEX(i.LMU_Area,$K93,UB$26)</f>
        <v>-</v>
      </c>
      <c r="UC93" s="5" t="str" cm="1">
        <f t="array" aca="1" ref="UC93" ca="1">INDEX(i.LMU_Area,$K93,UC$26)</f>
        <v>-</v>
      </c>
      <c r="UD93" s="5" t="str" cm="1">
        <f t="array" aca="1" ref="UD93" ca="1">INDEX(i.LMU_Area,$K93,UD$26)</f>
        <v>-</v>
      </c>
      <c r="UE93" s="5" t="str" cm="1">
        <f t="array" aca="1" ref="UE93" ca="1">INDEX(i.LMU_Area,$K93,UE$26)</f>
        <v>-</v>
      </c>
      <c r="UF93" s="5" t="str" cm="1">
        <f t="array" aca="1" ref="UF93" ca="1">INDEX(i.LMU_Area,$K93,UF$26)</f>
        <v>-</v>
      </c>
      <c r="UG93" s="5" t="str" cm="1">
        <f t="array" aca="1" ref="UG93" ca="1">INDEX(i.LMU_Area,$K93,UG$26)</f>
        <v>-</v>
      </c>
      <c r="UH93" s="5" t="str" cm="1">
        <f t="array" aca="1" ref="UH93" ca="1">INDEX(i.LMU_Area,$K93,UH$26)</f>
        <v>-</v>
      </c>
      <c r="UI93" s="5" t="str" cm="1">
        <f t="array" aca="1" ref="UI93" ca="1">INDEX(i.LMU_Area,$K93,UI$26)</f>
        <v>-</v>
      </c>
      <c r="UJ93" s="5" t="str" cm="1">
        <f t="array" aca="1" ref="UJ93" ca="1">INDEX(i.LMU_Area,$K93,UJ$26)</f>
        <v>-</v>
      </c>
      <c r="UK93" s="5" t="str" cm="1">
        <f t="array" aca="1" ref="UK93" ca="1">INDEX(i.LMU_Area,$K93,UK$26)</f>
        <v>-</v>
      </c>
      <c r="UL93" s="5" t="str" cm="1">
        <f t="array" aca="1" ref="UL93" ca="1">INDEX(i.LMU_Area,$K93,UL$26)</f>
        <v>-</v>
      </c>
      <c r="UM93" s="5" t="str" cm="1">
        <f t="array" aca="1" ref="UM93" ca="1">INDEX(i.LMU_Area,$K93,UM$26)</f>
        <v>-</v>
      </c>
      <c r="UN93" s="5" t="str" cm="1">
        <f t="array" aca="1" ref="UN93" ca="1">INDEX(i.LMU_Area,$K93,UN$26)</f>
        <v>-</v>
      </c>
      <c r="UO93" s="5" t="str" cm="1">
        <f t="array" aca="1" ref="UO93" ca="1">INDEX(i.LMU_Area,$K93,UO$26)</f>
        <v>-</v>
      </c>
      <c r="UP93" s="5" t="str" cm="1">
        <f t="array" aca="1" ref="UP93" ca="1">INDEX(i.LMU_Area,$K93,UP$26)</f>
        <v>-</v>
      </c>
      <c r="UQ93" s="5" t="str" cm="1">
        <f t="array" aca="1" ref="UQ93" ca="1">INDEX(i.LMU_Area,$K93,UQ$26)</f>
        <v>-</v>
      </c>
      <c r="UR93" s="5" t="str" cm="1">
        <f t="array" aca="1" ref="UR93" ca="1">INDEX(i.LMU_Area,$K93,UR$26)</f>
        <v>-</v>
      </c>
      <c r="US93" s="5" t="str" cm="1">
        <f t="array" aca="1" ref="US93" ca="1">INDEX(i.LMU_Area,$K93,US$26)</f>
        <v>-</v>
      </c>
      <c r="UT93" s="5" t="str" cm="1">
        <f t="array" aca="1" ref="UT93" ca="1">INDEX(i.LMU_Area,$K93,UT$26)</f>
        <v>-</v>
      </c>
      <c r="UU93" s="5" t="str" cm="1">
        <f t="array" aca="1" ref="UU93" ca="1">INDEX(i.LMU_Area,$K93,UU$26)</f>
        <v>-</v>
      </c>
      <c r="UV93" s="5" t="str" cm="1">
        <f t="array" aca="1" ref="UV93" ca="1">INDEX(i.LMU_Area,$K93,UV$26)</f>
        <v>-</v>
      </c>
      <c r="UW93" s="5" t="str" cm="1">
        <f t="array" aca="1" ref="UW93" ca="1">INDEX(i.LMU_Area,$K93,UW$26)</f>
        <v>-</v>
      </c>
      <c r="UX93" s="5" t="str" cm="1">
        <f t="array" aca="1" ref="UX93" ca="1">INDEX(i.LMU_Area,$K93,UX$26)</f>
        <v>-</v>
      </c>
      <c r="UY93" s="5" t="str" cm="1">
        <f t="array" aca="1" ref="UY93" ca="1">INDEX(i.LMU_Area,$K93,UY$26)</f>
        <v>-</v>
      </c>
      <c r="UZ93" s="5" t="str" cm="1">
        <f t="array" aca="1" ref="UZ93" ca="1">INDEX(i.LMU_Area,$K93,UZ$26)</f>
        <v>-</v>
      </c>
      <c r="VA93" s="5" t="str" cm="1">
        <f t="array" aca="1" ref="VA93" ca="1">INDEX(i.LMU_Area,$K93,VA$26)</f>
        <v>-</v>
      </c>
      <c r="VB93" s="5" t="str" cm="1">
        <f t="array" aca="1" ref="VB93" ca="1">INDEX(i.LMU_Area,$K93,VB$26)</f>
        <v>-</v>
      </c>
      <c r="VC93" s="5" t="str" cm="1">
        <f t="array" aca="1" ref="VC93" ca="1">INDEX(i.LMU_Area,$K93,VC$26)</f>
        <v>-</v>
      </c>
      <c r="VD93" s="5" t="str" cm="1">
        <f t="array" aca="1" ref="VD93" ca="1">INDEX(i.LMU_Area,$K93,VD$26)</f>
        <v>-</v>
      </c>
      <c r="VE93" s="5" t="str" cm="1">
        <f t="array" aca="1" ref="VE93" ca="1">INDEX(i.LMU_Area,$K93,VE$26)</f>
        <v>-</v>
      </c>
      <c r="VF93" s="5" t="str" cm="1">
        <f t="array" aca="1" ref="VF93" ca="1">INDEX(i.LMU_Area,$K93,VF$26)</f>
        <v>-</v>
      </c>
      <c r="VG93" s="5" t="str" cm="1">
        <f t="array" aca="1" ref="VG93" ca="1">INDEX(i.LMU_Area,$K93,VG$26)</f>
        <v>-</v>
      </c>
      <c r="VH93" s="5" t="str" cm="1">
        <f t="array" aca="1" ref="VH93" ca="1">INDEX(i.LMU_Area,$K93,VH$26)</f>
        <v>-</v>
      </c>
      <c r="VI93" s="5" t="str" cm="1">
        <f t="array" aca="1" ref="VI93" ca="1">INDEX(i.LMU_Area,$K93,VI$26)</f>
        <v>-</v>
      </c>
      <c r="VJ93" s="5" t="str" cm="1">
        <f t="array" aca="1" ref="VJ93" ca="1">INDEX(i.LMU_Area,$K93,VJ$26)</f>
        <v>-</v>
      </c>
      <c r="VK93" s="5" t="str" cm="1">
        <f t="array" aca="1" ref="VK93" ca="1">INDEX(i.LMU_Area,$K93,VK$26)</f>
        <v>-</v>
      </c>
      <c r="VL93" s="5" t="str" cm="1">
        <f t="array" aca="1" ref="VL93" ca="1">INDEX(i.LMU_Area,$K93,VL$26)</f>
        <v>-</v>
      </c>
      <c r="VM93" s="5" t="str" cm="1">
        <f t="array" aca="1" ref="VM93" ca="1">INDEX(i.LMU_Area,$K93,VM$26)</f>
        <v>-</v>
      </c>
      <c r="VN93" s="5" t="str" cm="1">
        <f t="array" aca="1" ref="VN93" ca="1">INDEX(i.LMU_Area,$K93,VN$26)</f>
        <v>-</v>
      </c>
      <c r="VO93" s="5" t="str" cm="1">
        <f t="array" aca="1" ref="VO93" ca="1">INDEX(i.LMU_Area,$K93,VO$26)</f>
        <v>-</v>
      </c>
      <c r="VP93" s="5" t="str" cm="1">
        <f t="array" aca="1" ref="VP93" ca="1">INDEX(i.LMU_Area,$K93,VP$26)</f>
        <v>-</v>
      </c>
      <c r="VQ93" s="5" t="str" cm="1">
        <f t="array" aca="1" ref="VQ93" ca="1">INDEX(i.LMU_Area,$K93,VQ$26)</f>
        <v>-</v>
      </c>
      <c r="VR93" s="5" t="str" cm="1">
        <f t="array" aca="1" ref="VR93" ca="1">INDEX(i.LMU_Area,$K93,VR$26)</f>
        <v>-</v>
      </c>
      <c r="VS93" s="5" t="str" cm="1">
        <f t="array" aca="1" ref="VS93" ca="1">INDEX(i.LMU_Area,$K93,VS$26)</f>
        <v>-</v>
      </c>
      <c r="VT93" s="5" t="str" cm="1">
        <f t="array" aca="1" ref="VT93" ca="1">INDEX(i.LMU_Area,$K93,VT$26)</f>
        <v>-</v>
      </c>
      <c r="VU93" s="5" t="str" cm="1">
        <f t="array" aca="1" ref="VU93" ca="1">INDEX(i.LMU_Area,$K93,VU$26)</f>
        <v>-</v>
      </c>
      <c r="VV93" s="5" t="str" cm="1">
        <f t="array" aca="1" ref="VV93" ca="1">INDEX(i.LMU_Area,$K93,VV$26)</f>
        <v>-</v>
      </c>
      <c r="VW93" s="5" t="str" cm="1">
        <f t="array" aca="1" ref="VW93" ca="1">INDEX(i.LMU_Area,$K93,VW$26)</f>
        <v>-</v>
      </c>
      <c r="VX93" s="5" t="str" cm="1">
        <f t="array" aca="1" ref="VX93" ca="1">INDEX(i.LMU_Area,$K93,VX$26)</f>
        <v>-</v>
      </c>
      <c r="VY93" s="5" t="str" cm="1">
        <f t="array" aca="1" ref="VY93" ca="1">INDEX(i.LMU_Area,$K93,VY$26)</f>
        <v>-</v>
      </c>
      <c r="VZ93" s="5" t="str" cm="1">
        <f t="array" aca="1" ref="VZ93" ca="1">INDEX(i.LMU_Area,$K93,VZ$26)</f>
        <v>-</v>
      </c>
      <c r="WA93" s="5" t="str" cm="1">
        <f t="array" aca="1" ref="WA93" ca="1">INDEX(i.LMU_Area,$K93,WA$26)</f>
        <v>-</v>
      </c>
      <c r="WB93" s="5" t="str" cm="1">
        <f t="array" aca="1" ref="WB93" ca="1">INDEX(i.LMU_Area,$K93,WB$26)</f>
        <v>-</v>
      </c>
      <c r="WC93" s="5" t="str" cm="1">
        <f t="array" aca="1" ref="WC93" ca="1">INDEX(i.LMU_Area,$K93,WC$26)</f>
        <v>-</v>
      </c>
      <c r="WD93" s="5" t="str" cm="1">
        <f t="array" aca="1" ref="WD93" ca="1">INDEX(i.LMU_Area,$K93,WD$26)</f>
        <v>-</v>
      </c>
      <c r="WE93" s="5" t="str" cm="1">
        <f t="array" aca="1" ref="WE93" ca="1">INDEX(i.LMU_Area,$K93,WE$26)</f>
        <v>-</v>
      </c>
      <c r="WF93" s="5" t="str" cm="1">
        <f t="array" aca="1" ref="WF93" ca="1">INDEX(i.LMU_Area,$K93,WF$26)</f>
        <v>-</v>
      </c>
      <c r="WG93" s="5" t="str" cm="1">
        <f t="array" aca="1" ref="WG93" ca="1">INDEX(i.LMU_Area,$K93,WG$26)</f>
        <v>-</v>
      </c>
      <c r="WH93" s="5" t="str" cm="1">
        <f t="array" aca="1" ref="WH93" ca="1">INDEX(i.LMU_Area,$K93,WH$26)</f>
        <v>-</v>
      </c>
      <c r="WI93" s="5" t="str" cm="1">
        <f t="array" aca="1" ref="WI93" ca="1">INDEX(i.LMU_Area,$K93,WI$26)</f>
        <v>-</v>
      </c>
      <c r="WJ93" s="5" t="str" cm="1">
        <f t="array" aca="1" ref="WJ93" ca="1">INDEX(i.LMU_Area,$K93,WJ$26)</f>
        <v>-</v>
      </c>
      <c r="WK93" s="5" t="str" cm="1">
        <f t="array" aca="1" ref="WK93" ca="1">INDEX(i.LMU_Area,$K93,WK$26)</f>
        <v>-</v>
      </c>
      <c r="WL93" s="5" t="str" cm="1">
        <f t="array" aca="1" ref="WL93" ca="1">INDEX(i.LMU_Area,$K93,WL$26)</f>
        <v>-</v>
      </c>
      <c r="WM93" s="5" t="str" cm="1">
        <f t="array" aca="1" ref="WM93" ca="1">INDEX(i.LMU_Area,$K93,WM$26)</f>
        <v>-</v>
      </c>
      <c r="WN93" s="5" t="str" cm="1">
        <f t="array" aca="1" ref="WN93" ca="1">INDEX(i.LMU_Area,$K93,WN$26)</f>
        <v>-</v>
      </c>
      <c r="WO93" s="5" t="str" cm="1">
        <f t="array" aca="1" ref="WO93" ca="1">INDEX(i.LMU_Area,$K93,WO$26)</f>
        <v>-</v>
      </c>
      <c r="WP93" s="5" t="str" cm="1">
        <f t="array" aca="1" ref="WP93" ca="1">INDEX(i.LMU_Area,$K93,WP$26)</f>
        <v>-</v>
      </c>
      <c r="WQ93" s="5" t="str" cm="1">
        <f t="array" aca="1" ref="WQ93" ca="1">INDEX(i.LMU_Area,$K93,WQ$26)</f>
        <v>-</v>
      </c>
      <c r="WR93" s="5" t="str" cm="1">
        <f t="array" aca="1" ref="WR93" ca="1">INDEX(i.LMU_Area,$K93,WR$26)</f>
        <v>-</v>
      </c>
      <c r="WS93" s="5" t="str" cm="1">
        <f t="array" aca="1" ref="WS93" ca="1">INDEX(i.LMU_Area,$K93,WS$26)</f>
        <v>-</v>
      </c>
      <c r="WT93" s="5" t="str" cm="1">
        <f t="array" aca="1" ref="WT93" ca="1">INDEX(i.LMU_Area,$K93,WT$26)</f>
        <v>-</v>
      </c>
      <c r="WU93" s="5" t="str" cm="1">
        <f t="array" aca="1" ref="WU93" ca="1">INDEX(i.LMU_Area,$K93,WU$26)</f>
        <v>-</v>
      </c>
      <c r="WV93" s="5" t="str" cm="1">
        <f t="array" aca="1" ref="WV93" ca="1">INDEX(i.LMU_Area,$K93,WV$26)</f>
        <v>-</v>
      </c>
      <c r="WW93" s="5" t="str" cm="1">
        <f t="array" aca="1" ref="WW93" ca="1">INDEX(i.LMU_Area,$K93,WW$26)</f>
        <v>-</v>
      </c>
      <c r="WX93" s="5" t="str" cm="1">
        <f t="array" aca="1" ref="WX93" ca="1">INDEX(i.LMU_Area,$K93,WX$26)</f>
        <v>-</v>
      </c>
      <c r="WY93" s="5" t="str" cm="1">
        <f t="array" aca="1" ref="WY93" ca="1">INDEX(i.LMU_Area,$K93,WY$26)</f>
        <v>-</v>
      </c>
      <c r="WZ93" s="5" t="str" cm="1">
        <f t="array" aca="1" ref="WZ93" ca="1">INDEX(i.LMU_Area,$K93,WZ$26)</f>
        <v>-</v>
      </c>
      <c r="XA93" s="5" t="str" cm="1">
        <f t="array" aca="1" ref="XA93" ca="1">INDEX(i.LMU_Area,$K93,XA$26)</f>
        <v>-</v>
      </c>
      <c r="XB93" s="5" t="str" cm="1">
        <f t="array" aca="1" ref="XB93" ca="1">INDEX(i.LMU_Area,$K93,XB$26)</f>
        <v>-</v>
      </c>
      <c r="XC93" s="5" t="str" cm="1">
        <f t="array" aca="1" ref="XC93" ca="1">INDEX(i.LMU_Area,$K93,XC$26)</f>
        <v>-</v>
      </c>
      <c r="XD93" s="5" t="str" cm="1">
        <f t="array" aca="1" ref="XD93" ca="1">INDEX(i.LMU_Area,$K93,XD$26)</f>
        <v>-</v>
      </c>
      <c r="XE93" s="5" t="str" cm="1">
        <f t="array" aca="1" ref="XE93" ca="1">INDEX(i.LMU_Area,$K93,XE$26)</f>
        <v>-</v>
      </c>
      <c r="XF93" s="5" t="str" cm="1">
        <f t="array" aca="1" ref="XF93" ca="1">INDEX(i.LMU_Area,$K93,XF$26)</f>
        <v>-</v>
      </c>
      <c r="XG93" s="5" t="str" cm="1">
        <f t="array" aca="1" ref="XG93" ca="1">INDEX(i.LMU_Area,$K93,XG$26)</f>
        <v>-</v>
      </c>
      <c r="XH93" s="5" t="str" cm="1">
        <f t="array" aca="1" ref="XH93" ca="1">INDEX(i.LMU_Area,$K93,XH$26)</f>
        <v>-</v>
      </c>
      <c r="XI93" s="5" t="str" cm="1">
        <f t="array" aca="1" ref="XI93" ca="1">INDEX(i.LMU_Area,$K93,XI$26)</f>
        <v>-</v>
      </c>
      <c r="XJ93" s="5" t="str" cm="1">
        <f t="array" aca="1" ref="XJ93" ca="1">INDEX(i.LMU_Area,$K93,XJ$26)</f>
        <v>-</v>
      </c>
      <c r="XK93" s="5" t="str" cm="1">
        <f t="array" aca="1" ref="XK93" ca="1">INDEX(i.LMU_Area,$K93,XK$26)</f>
        <v>-</v>
      </c>
      <c r="XL93" s="5" t="str" cm="1">
        <f t="array" aca="1" ref="XL93" ca="1">INDEX(i.LMU_Area,$K93,XL$26)</f>
        <v>-</v>
      </c>
      <c r="XM93" s="5" t="str" cm="1">
        <f t="array" aca="1" ref="XM93" ca="1">INDEX(i.LMU_Area,$K93,XM$26)</f>
        <v>-</v>
      </c>
      <c r="XN93" s="5" t="str" cm="1">
        <f t="array" aca="1" ref="XN93" ca="1">INDEX(i.LMU_Area,$K93,XN$26)</f>
        <v>-</v>
      </c>
      <c r="XO93" s="5" t="str" cm="1">
        <f t="array" aca="1" ref="XO93" ca="1">INDEX(i.LMU_Area,$K93,XO$26)</f>
        <v>-</v>
      </c>
      <c r="XP93" s="5" t="str" cm="1">
        <f t="array" aca="1" ref="XP93" ca="1">INDEX(i.LMU_Area,$K93,XP$26)</f>
        <v>-</v>
      </c>
      <c r="XQ93" s="5" t="str" cm="1">
        <f t="array" aca="1" ref="XQ93" ca="1">INDEX(i.LMU_Area,$K93,XQ$26)</f>
        <v>-</v>
      </c>
      <c r="XR93" s="5" t="str" cm="1">
        <f t="array" aca="1" ref="XR93" ca="1">INDEX(i.LMU_Area,$K93,XR$26)</f>
        <v>-</v>
      </c>
      <c r="XS93" s="5" t="str" cm="1">
        <f t="array" aca="1" ref="XS93" ca="1">INDEX(i.LMU_Area,$K93,XS$26)</f>
        <v>-</v>
      </c>
      <c r="XT93" s="5" t="str" cm="1">
        <f t="array" aca="1" ref="XT93" ca="1">INDEX(i.LMU_Area,$K93,XT$26)</f>
        <v>-</v>
      </c>
      <c r="XU93" s="5" t="str" cm="1">
        <f t="array" aca="1" ref="XU93" ca="1">INDEX(i.LMU_Area,$K93,XU$26)</f>
        <v>-</v>
      </c>
      <c r="XV93" s="5" t="str" cm="1">
        <f t="array" aca="1" ref="XV93" ca="1">INDEX(i.LMU_Area,$K93,XV$26)</f>
        <v>-</v>
      </c>
      <c r="XW93" s="5" t="str" cm="1">
        <f t="array" aca="1" ref="XW93" ca="1">INDEX(i.LMU_Area,$K93,XW$26)</f>
        <v>-</v>
      </c>
      <c r="XX93" s="5" t="str" cm="1">
        <f t="array" aca="1" ref="XX93" ca="1">INDEX(i.LMU_Area,$K93,XX$26)</f>
        <v>-</v>
      </c>
      <c r="XY93" s="5" t="str" cm="1">
        <f t="array" aca="1" ref="XY93" ca="1">INDEX(i.LMU_Area,$K93,XY$26)</f>
        <v>-</v>
      </c>
      <c r="XZ93" s="5" t="str" cm="1">
        <f t="array" aca="1" ref="XZ93" ca="1">INDEX(i.LMU_Area,$K93,XZ$26)</f>
        <v>-</v>
      </c>
      <c r="YA93" s="5" t="str" cm="1">
        <f t="array" aca="1" ref="YA93" ca="1">INDEX(i.LMU_Area,$K93,YA$26)</f>
        <v>-</v>
      </c>
      <c r="YB93" s="5" t="str" cm="1">
        <f t="array" aca="1" ref="YB93" ca="1">INDEX(i.LMU_Area,$K93,YB$26)</f>
        <v>-</v>
      </c>
      <c r="YC93" s="5" t="str" cm="1">
        <f t="array" aca="1" ref="YC93" ca="1">INDEX(i.LMU_Area,$K93,YC$26)</f>
        <v>-</v>
      </c>
      <c r="YD93" s="5" t="str" cm="1">
        <f t="array" aca="1" ref="YD93" ca="1">INDEX(i.LMU_Area,$K93,YD$26)</f>
        <v>-</v>
      </c>
      <c r="YE93" s="5" t="str" cm="1">
        <f t="array" aca="1" ref="YE93" ca="1">INDEX(i.LMU_Area,$K93,YE$26)</f>
        <v>-</v>
      </c>
      <c r="YF93" s="5" t="str" cm="1">
        <f t="array" aca="1" ref="YF93" ca="1">INDEX(i.LMU_Area,$K93,YF$26)</f>
        <v>-</v>
      </c>
      <c r="YG93" s="5" t="str" cm="1">
        <f t="array" aca="1" ref="YG93" ca="1">INDEX(i.LMU_Area,$K93,YG$26)</f>
        <v>-</v>
      </c>
      <c r="YH93" s="5" t="str" cm="1">
        <f t="array" aca="1" ref="YH93" ca="1">INDEX(i.LMU_Area,$K93,YH$26)</f>
        <v>-</v>
      </c>
      <c r="YI93" s="5" t="str" cm="1">
        <f t="array" aca="1" ref="YI93" ca="1">INDEX(i.LMU_Area,$K93,YI$26)</f>
        <v>-</v>
      </c>
      <c r="YJ93" s="5" t="str" cm="1">
        <f t="array" aca="1" ref="YJ93" ca="1">INDEX(i.LMU_Area,$K93,YJ$26)</f>
        <v>-</v>
      </c>
      <c r="YK93" s="5" t="str" cm="1">
        <f t="array" aca="1" ref="YK93" ca="1">INDEX(i.LMU_Area,$K93,YK$26)</f>
        <v>-</v>
      </c>
      <c r="YL93" s="5" t="str" cm="1">
        <f t="array" aca="1" ref="YL93" ca="1">INDEX(i.LMU_Area,$K93,YL$26)</f>
        <v>-</v>
      </c>
      <c r="YM93" s="5" t="str" cm="1">
        <f t="array" aca="1" ref="YM93" ca="1">INDEX(i.LMU_Area,$K93,YM$26)</f>
        <v>-</v>
      </c>
      <c r="YN93" s="5" t="str" cm="1">
        <f t="array" aca="1" ref="YN93" ca="1">INDEX(i.LMU_Area,$K93,YN$26)</f>
        <v>-</v>
      </c>
      <c r="YO93" s="5" t="str" cm="1">
        <f t="array" aca="1" ref="YO93" ca="1">INDEX(i.LMU_Area,$K93,YO$26)</f>
        <v>-</v>
      </c>
      <c r="YP93" s="5" t="str" cm="1">
        <f t="array" aca="1" ref="YP93" ca="1">INDEX(i.LMU_Area,$K93,YP$26)</f>
        <v>-</v>
      </c>
      <c r="YQ93" s="5" t="str" cm="1">
        <f t="array" aca="1" ref="YQ93" ca="1">INDEX(i.LMU_Area,$K93,YQ$26)</f>
        <v>-</v>
      </c>
      <c r="YR93" s="5" t="str" cm="1">
        <f t="array" aca="1" ref="YR93" ca="1">INDEX(i.LMU_Area,$K93,YR$26)</f>
        <v>-</v>
      </c>
      <c r="YS93" s="5" t="str" cm="1">
        <f t="array" aca="1" ref="YS93" ca="1">INDEX(i.LMU_Area,$K93,YS$26)</f>
        <v>-</v>
      </c>
      <c r="YT93" s="5" t="str" cm="1">
        <f t="array" aca="1" ref="YT93" ca="1">INDEX(i.LMU_Area,$K93,YT$26)</f>
        <v>-</v>
      </c>
      <c r="YU93" s="5" t="str" cm="1">
        <f t="array" aca="1" ref="YU93" ca="1">INDEX(i.LMU_Area,$K93,YU$26)</f>
        <v>-</v>
      </c>
      <c r="YV93" s="5" t="str" cm="1">
        <f t="array" aca="1" ref="YV93" ca="1">INDEX(i.LMU_Area,$K93,YV$26)</f>
        <v>-</v>
      </c>
      <c r="YW93" s="5" t="str" cm="1">
        <f t="array" aca="1" ref="YW93" ca="1">INDEX(i.LMU_Area,$K93,YW$26)</f>
        <v>-</v>
      </c>
      <c r="YX93" s="5" t="str" cm="1">
        <f t="array" aca="1" ref="YX93" ca="1">INDEX(i.LMU_Area,$K93,YX$26)</f>
        <v>-</v>
      </c>
      <c r="YY93" s="5" t="str" cm="1">
        <f t="array" aca="1" ref="YY93" ca="1">INDEX(i.LMU_Area,$K93,YY$26)</f>
        <v>-</v>
      </c>
      <c r="YZ93" s="5" t="str" cm="1">
        <f t="array" aca="1" ref="YZ93" ca="1">INDEX(i.LMU_Area,$K93,YZ$26)</f>
        <v>-</v>
      </c>
      <c r="ZA93" s="5" t="str" cm="1">
        <f t="array" aca="1" ref="ZA93" ca="1">INDEX(i.LMU_Area,$K93,ZA$26)</f>
        <v>-</v>
      </c>
      <c r="ZB93" s="5" t="str" cm="1">
        <f t="array" aca="1" ref="ZB93" ca="1">INDEX(i.LMU_Area,$K93,ZB$26)</f>
        <v>-</v>
      </c>
      <c r="ZC93" s="5" t="str" cm="1">
        <f t="array" aca="1" ref="ZC93" ca="1">INDEX(i.LMU_Area,$K93,ZC$26)</f>
        <v>-</v>
      </c>
      <c r="ZD93" s="5" t="str" cm="1">
        <f t="array" aca="1" ref="ZD93" ca="1">INDEX(i.LMU_Area,$K93,ZD$26)</f>
        <v>-</v>
      </c>
      <c r="ZE93" s="5" t="str" cm="1">
        <f t="array" aca="1" ref="ZE93" ca="1">INDEX(i.LMU_Area,$K93,ZE$26)</f>
        <v>-</v>
      </c>
      <c r="ZF93" s="5" t="str" cm="1">
        <f t="array" aca="1" ref="ZF93" ca="1">INDEX(i.LMU_Area,$K93,ZF$26)</f>
        <v>-</v>
      </c>
      <c r="ZG93" s="5" t="str" cm="1">
        <f t="array" aca="1" ref="ZG93" ca="1">INDEX(i.LMU_Area,$K93,ZG$26)</f>
        <v>-</v>
      </c>
      <c r="ZH93" s="5" t="str" cm="1">
        <f t="array" aca="1" ref="ZH93" ca="1">INDEX(i.LMU_Area,$K93,ZH$26)</f>
        <v>-</v>
      </c>
      <c r="ZI93" s="5" t="str" cm="1">
        <f t="array" aca="1" ref="ZI93" ca="1">INDEX(i.LMU_Area,$K93,ZI$26)</f>
        <v>-</v>
      </c>
      <c r="ZJ93" s="5" t="str" cm="1">
        <f t="array" aca="1" ref="ZJ93" ca="1">INDEX(i.LMU_Area,$K93,ZJ$26)</f>
        <v>-</v>
      </c>
      <c r="ZK93" s="5" t="str" cm="1">
        <f t="array" aca="1" ref="ZK93" ca="1">INDEX(i.LMU_Area,$K93,ZK$26)</f>
        <v>-</v>
      </c>
      <c r="ZL93" s="5" t="str" cm="1">
        <f t="array" aca="1" ref="ZL93" ca="1">INDEX(i.LMU_Area,$K93,ZL$26)</f>
        <v>-</v>
      </c>
      <c r="ZM93" s="5" t="str" cm="1">
        <f t="array" aca="1" ref="ZM93" ca="1">INDEX(i.LMU_Area,$K93,ZM$26)</f>
        <v>-</v>
      </c>
      <c r="ZN93" s="5" t="str" cm="1">
        <f t="array" aca="1" ref="ZN93" ca="1">INDEX(i.LMU_Area,$K93,ZN$26)</f>
        <v>-</v>
      </c>
      <c r="ZO93" s="5" t="str" cm="1">
        <f t="array" aca="1" ref="ZO93" ca="1">INDEX(i.LMU_Area,$K93,ZO$26)</f>
        <v>-</v>
      </c>
      <c r="ZP93" s="5" t="str" cm="1">
        <f t="array" aca="1" ref="ZP93" ca="1">INDEX(i.LMU_Area,$K93,ZP$26)</f>
        <v>-</v>
      </c>
      <c r="ZQ93" s="5" t="str" cm="1">
        <f t="array" aca="1" ref="ZQ93" ca="1">INDEX(i.LMU_Area,$K93,ZQ$26)</f>
        <v>-</v>
      </c>
      <c r="ZR93" s="5" t="str" cm="1">
        <f t="array" aca="1" ref="ZR93" ca="1">INDEX(i.LMU_Area,$K93,ZR$26)</f>
        <v>-</v>
      </c>
      <c r="ZS93" s="5" t="str" cm="1">
        <f t="array" aca="1" ref="ZS93" ca="1">INDEX(i.LMU_Area,$K93,ZS$26)</f>
        <v>-</v>
      </c>
      <c r="ZT93" s="5" t="str" cm="1">
        <f t="array" aca="1" ref="ZT93" ca="1">INDEX(i.LMU_Area,$K93,ZT$26)</f>
        <v>-</v>
      </c>
      <c r="ZU93" s="5" t="str" cm="1">
        <f t="array" aca="1" ref="ZU93" ca="1">INDEX(i.LMU_Area,$K93,ZU$26)</f>
        <v>-</v>
      </c>
      <c r="ZV93" s="5" t="str" cm="1">
        <f t="array" aca="1" ref="ZV93" ca="1">INDEX(i.LMU_Area,$K93,ZV$26)</f>
        <v>-</v>
      </c>
      <c r="ZW93" s="5" t="str" cm="1">
        <f t="array" aca="1" ref="ZW93" ca="1">INDEX(i.LMU_Area,$K93,ZW$26)</f>
        <v>-</v>
      </c>
      <c r="ZX93" s="5" t="str" cm="1">
        <f t="array" aca="1" ref="ZX93" ca="1">INDEX(i.LMU_Area,$K93,ZX$26)</f>
        <v>-</v>
      </c>
      <c r="ZY93" s="5" t="str" cm="1">
        <f t="array" aca="1" ref="ZY93" ca="1">INDEX(i.LMU_Area,$K93,ZY$26)</f>
        <v>-</v>
      </c>
      <c r="ZZ93" s="5" t="str" cm="1">
        <f t="array" aca="1" ref="ZZ93" ca="1">INDEX(i.LMU_Area,$K93,ZZ$26)</f>
        <v>-</v>
      </c>
      <c r="AAA93" s="5" t="str" cm="1">
        <f t="array" aca="1" ref="AAA93" ca="1">INDEX(i.LMU_Area,$K93,AAA$26)</f>
        <v>-</v>
      </c>
      <c r="AAB93" s="5" t="str" cm="1">
        <f t="array" aca="1" ref="AAB93" ca="1">INDEX(i.LMU_Area,$K93,AAB$26)</f>
        <v>-</v>
      </c>
      <c r="AAC93" s="5" t="str" cm="1">
        <f t="array" aca="1" ref="AAC93" ca="1">INDEX(i.LMU_Area,$K93,AAC$26)</f>
        <v>-</v>
      </c>
      <c r="AAD93" s="5" t="str" cm="1">
        <f t="array" aca="1" ref="AAD93" ca="1">INDEX(i.LMU_Area,$K93,AAD$26)</f>
        <v>-</v>
      </c>
      <c r="AAE93" s="5" t="str" cm="1">
        <f t="array" aca="1" ref="AAE93" ca="1">INDEX(i.LMU_Area,$K93,AAE$26)</f>
        <v>-</v>
      </c>
      <c r="AAF93" s="5" t="str" cm="1">
        <f t="array" aca="1" ref="AAF93" ca="1">INDEX(i.LMU_Area,$K93,AAF$26)</f>
        <v>-</v>
      </c>
      <c r="AAG93" s="5" t="str" cm="1">
        <f t="array" aca="1" ref="AAG93" ca="1">INDEX(i.LMU_Area,$K93,AAG$26)</f>
        <v>-</v>
      </c>
      <c r="AAH93" s="5" t="str" cm="1">
        <f t="array" aca="1" ref="AAH93" ca="1">INDEX(i.LMU_Area,$K93,AAH$26)</f>
        <v>-</v>
      </c>
      <c r="AAI93" s="5" t="str" cm="1">
        <f t="array" aca="1" ref="AAI93" ca="1">INDEX(i.LMU_Area,$K93,AAI$26)</f>
        <v>-</v>
      </c>
      <c r="AAJ93" s="5" t="str" cm="1">
        <f t="array" aca="1" ref="AAJ93" ca="1">INDEX(i.LMU_Area,$K93,AAJ$26)</f>
        <v>-</v>
      </c>
      <c r="AAK93" s="5" t="str" cm="1">
        <f t="array" aca="1" ref="AAK93" ca="1">INDEX(i.LMU_Area,$K93,AAK$26)</f>
        <v>-</v>
      </c>
      <c r="AAL93" s="5" t="str" cm="1">
        <f t="array" aca="1" ref="AAL93" ca="1">INDEX(i.LMU_Area,$K93,AAL$26)</f>
        <v>-</v>
      </c>
      <c r="AAM93" s="5" t="str" cm="1">
        <f t="array" aca="1" ref="AAM93" ca="1">INDEX(i.LMU_Area,$K93,AAM$26)</f>
        <v>-</v>
      </c>
      <c r="AAN93" s="5" t="str" cm="1">
        <f t="array" aca="1" ref="AAN93" ca="1">INDEX(i.LMU_Area,$K93,AAN$26)</f>
        <v>-</v>
      </c>
      <c r="AAO93" s="5" t="str" cm="1">
        <f t="array" aca="1" ref="AAO93" ca="1">INDEX(i.LMU_Area,$K93,AAO$26)</f>
        <v>-</v>
      </c>
      <c r="AAP93" s="5" t="str" cm="1">
        <f t="array" aca="1" ref="AAP93" ca="1">INDEX(i.LMU_Area,$K93,AAP$26)</f>
        <v>-</v>
      </c>
      <c r="AAQ93" s="5" t="str" cm="1">
        <f t="array" aca="1" ref="AAQ93" ca="1">INDEX(i.LMU_Area,$K93,AAQ$26)</f>
        <v>-</v>
      </c>
      <c r="AAR93" s="5" t="str" cm="1">
        <f t="array" aca="1" ref="AAR93" ca="1">INDEX(i.LMU_Area,$K93,AAR$26)</f>
        <v>-</v>
      </c>
      <c r="AAS93" s="5" t="str" cm="1">
        <f t="array" aca="1" ref="AAS93" ca="1">INDEX(i.LMU_Area,$K93,AAS$26)</f>
        <v>-</v>
      </c>
      <c r="AAT93" s="5" t="str" cm="1">
        <f t="array" aca="1" ref="AAT93" ca="1">INDEX(i.LMU_Area,$K93,AAT$26)</f>
        <v>-</v>
      </c>
      <c r="AAU93" s="5" t="str" cm="1">
        <f t="array" aca="1" ref="AAU93" ca="1">INDEX(i.LMU_Area,$K93,AAU$26)</f>
        <v>-</v>
      </c>
      <c r="AAV93" s="5" t="str" cm="1">
        <f t="array" aca="1" ref="AAV93" ca="1">INDEX(i.LMU_Area,$K93,AAV$26)</f>
        <v>-</v>
      </c>
      <c r="AAW93" s="5" t="str" cm="1">
        <f t="array" aca="1" ref="AAW93" ca="1">INDEX(i.LMU_Area,$K93,AAW$26)</f>
        <v>-</v>
      </c>
      <c r="AAX93" s="5" t="str" cm="1">
        <f t="array" aca="1" ref="AAX93" ca="1">INDEX(i.LMU_Area,$K93,AAX$26)</f>
        <v>-</v>
      </c>
      <c r="AAY93" s="5" t="str" cm="1">
        <f t="array" aca="1" ref="AAY93" ca="1">INDEX(i.LMU_Area,$K93,AAY$26)</f>
        <v>-</v>
      </c>
      <c r="AAZ93" s="5" t="str" cm="1">
        <f t="array" aca="1" ref="AAZ93" ca="1">INDEX(i.LMU_Area,$K93,AAZ$26)</f>
        <v>-</v>
      </c>
      <c r="ABA93" s="5" t="str" cm="1">
        <f t="array" aca="1" ref="ABA93" ca="1">INDEX(i.LMU_Area,$K93,ABA$26)</f>
        <v>-</v>
      </c>
      <c r="ABB93" s="5" t="str" cm="1">
        <f t="array" aca="1" ref="ABB93" ca="1">INDEX(i.LMU_Area,$K93,ABB$26)</f>
        <v>-</v>
      </c>
      <c r="ABC93" s="5" t="str" cm="1">
        <f t="array" aca="1" ref="ABC93" ca="1">INDEX(i.LMU_Area,$K93,ABC$26)</f>
        <v>-</v>
      </c>
      <c r="ABD93" s="5" t="str" cm="1">
        <f t="array" aca="1" ref="ABD93" ca="1">INDEX(i.LMU_Area,$K93,ABD$26)</f>
        <v>-</v>
      </c>
      <c r="ABE93" s="5" t="str" cm="1">
        <f t="array" aca="1" ref="ABE93" ca="1">INDEX(i.LMU_Area,$K93,ABE$26)</f>
        <v>-</v>
      </c>
      <c r="ABF93" s="5" t="str" cm="1">
        <f t="array" aca="1" ref="ABF93" ca="1">INDEX(i.LMU_Area,$K93,ABF$26)</f>
        <v>-</v>
      </c>
      <c r="ABG93" s="5" t="str" cm="1">
        <f t="array" aca="1" ref="ABG93" ca="1">INDEX(i.LMU_Area,$K93,ABG$26)</f>
        <v>-</v>
      </c>
      <c r="ABH93" s="5" t="str" cm="1">
        <f t="array" aca="1" ref="ABH93" ca="1">INDEX(i.LMU_Area,$K93,ABH$26)</f>
        <v>-</v>
      </c>
      <c r="ABI93" s="5" t="str" cm="1">
        <f t="array" aca="1" ref="ABI93" ca="1">INDEX(i.LMU_Area,$K93,ABI$26)</f>
        <v>-</v>
      </c>
      <c r="ABJ93" s="5" t="str" cm="1">
        <f t="array" aca="1" ref="ABJ93" ca="1">INDEX(i.LMU_Area,$K93,ABJ$26)</f>
        <v>-</v>
      </c>
      <c r="ABK93" s="5" t="str" cm="1">
        <f t="array" aca="1" ref="ABK93" ca="1">INDEX(i.LMU_Area,$K93,ABK$26)</f>
        <v>-</v>
      </c>
      <c r="ABL93" s="5" t="str" cm="1">
        <f t="array" aca="1" ref="ABL93" ca="1">INDEX(i.LMU_Area,$K93,ABL$26)</f>
        <v>-</v>
      </c>
      <c r="ABM93" s="5" t="str" cm="1">
        <f t="array" aca="1" ref="ABM93" ca="1">INDEX(i.LMU_Area,$K93,ABM$26)</f>
        <v>-</v>
      </c>
      <c r="ABN93" s="5" t="str" cm="1">
        <f t="array" aca="1" ref="ABN93" ca="1">INDEX(i.LMU_Area,$K93,ABN$26)</f>
        <v>-</v>
      </c>
      <c r="ABO93" s="5" t="str" cm="1">
        <f t="array" aca="1" ref="ABO93" ca="1">INDEX(i.LMU_Area,$K93,ABO$26)</f>
        <v>-</v>
      </c>
      <c r="ABP93" s="5" t="str" cm="1">
        <f t="array" aca="1" ref="ABP93" ca="1">INDEX(i.LMU_Area,$K93,ABP$26)</f>
        <v>-</v>
      </c>
      <c r="ABQ93" s="5" t="str" cm="1">
        <f t="array" aca="1" ref="ABQ93" ca="1">INDEX(i.LMU_Area,$K93,ABQ$26)</f>
        <v>-</v>
      </c>
      <c r="ABR93" s="5" t="str" cm="1">
        <f t="array" aca="1" ref="ABR93" ca="1">INDEX(i.LMU_Area,$K93,ABR$26)</f>
        <v>-</v>
      </c>
      <c r="ABS93" s="5" t="str" cm="1">
        <f t="array" aca="1" ref="ABS93" ca="1">INDEX(i.LMU_Area,$K93,ABS$26)</f>
        <v>-</v>
      </c>
      <c r="ABT93" s="5" t="str" cm="1">
        <f t="array" aca="1" ref="ABT93" ca="1">INDEX(i.LMU_Area,$K93,ABT$26)</f>
        <v>-</v>
      </c>
      <c r="ABU93" s="5" t="str" cm="1">
        <f t="array" aca="1" ref="ABU93" ca="1">INDEX(i.LMU_Area,$K93,ABU$26)</f>
        <v>-</v>
      </c>
      <c r="ABV93" s="5" t="str" cm="1">
        <f t="array" aca="1" ref="ABV93" ca="1">INDEX(i.LMU_Area,$K93,ABV$26)</f>
        <v>-</v>
      </c>
      <c r="ABW93" s="5" t="str" cm="1">
        <f t="array" aca="1" ref="ABW93" ca="1">INDEX(i.LMU_Area,$K93,ABW$26)</f>
        <v>-</v>
      </c>
      <c r="ABX93" s="5" t="str" cm="1">
        <f t="array" aca="1" ref="ABX93" ca="1">INDEX(i.LMU_Area,$K93,ABX$26)</f>
        <v>-</v>
      </c>
      <c r="ABY93" s="5" t="str" cm="1">
        <f t="array" aca="1" ref="ABY93" ca="1">INDEX(i.LMU_Area,$K93,ABY$26)</f>
        <v>-</v>
      </c>
      <c r="ABZ93" s="5" t="str" cm="1">
        <f t="array" aca="1" ref="ABZ93" ca="1">INDEX(i.LMU_Area,$K93,ABZ$26)</f>
        <v>-</v>
      </c>
      <c r="ACA93" s="5" t="str" cm="1">
        <f t="array" aca="1" ref="ACA93" ca="1">INDEX(i.LMU_Area,$K93,ACA$26)</f>
        <v>-</v>
      </c>
      <c r="ACB93" s="5" t="str" cm="1">
        <f t="array" aca="1" ref="ACB93" ca="1">INDEX(i.LMU_Area,$K93,ACB$26)</f>
        <v>-</v>
      </c>
      <c r="ACC93" s="5" t="str" cm="1">
        <f t="array" aca="1" ref="ACC93" ca="1">INDEX(i.LMU_Area,$K93,ACC$26)</f>
        <v>-</v>
      </c>
      <c r="ACD93" s="5" t="str" cm="1">
        <f t="array" aca="1" ref="ACD93" ca="1">INDEX(i.LMU_Area,$K93,ACD$26)</f>
        <v>-</v>
      </c>
      <c r="ACE93" s="5" t="str" cm="1">
        <f t="array" aca="1" ref="ACE93" ca="1">INDEX(i.LMU_Area,$K93,ACE$26)</f>
        <v>-</v>
      </c>
      <c r="ACF93" s="5" t="str" cm="1">
        <f t="array" aca="1" ref="ACF93" ca="1">INDEX(i.LMU_Area,$K93,ACF$26)</f>
        <v>-</v>
      </c>
      <c r="ACG93" s="5" t="str" cm="1">
        <f t="array" aca="1" ref="ACG93" ca="1">INDEX(i.LMU_Area,$K93,ACG$26)</f>
        <v>-</v>
      </c>
      <c r="ACH93" s="5" t="str" cm="1">
        <f t="array" aca="1" ref="ACH93" ca="1">INDEX(i.LMU_Area,$K93,ACH$26)</f>
        <v>-</v>
      </c>
      <c r="ACI93" s="5" t="str" cm="1">
        <f t="array" aca="1" ref="ACI93" ca="1">INDEX(i.LMU_Area,$K93,ACI$26)</f>
        <v>-</v>
      </c>
      <c r="ACJ93" s="5" t="str" cm="1">
        <f t="array" aca="1" ref="ACJ93" ca="1">INDEX(i.LMU_Area,$K93,ACJ$26)</f>
        <v>-</v>
      </c>
      <c r="ACK93" s="5" t="str" cm="1">
        <f t="array" aca="1" ref="ACK93" ca="1">INDEX(i.LMU_Area,$K93,ACK$26)</f>
        <v>-</v>
      </c>
      <c r="ACL93" s="5" t="str" cm="1">
        <f t="array" aca="1" ref="ACL93" ca="1">INDEX(i.LMU_Area,$K93,ACL$26)</f>
        <v>-</v>
      </c>
      <c r="ACM93" s="5" t="str" cm="1">
        <f t="array" aca="1" ref="ACM93" ca="1">INDEX(i.LMU_Area,$K93,ACM$26)</f>
        <v>-</v>
      </c>
      <c r="ACN93" s="5" t="str" cm="1">
        <f t="array" aca="1" ref="ACN93" ca="1">INDEX(i.LMU_Area,$K93,ACN$26)</f>
        <v>-</v>
      </c>
      <c r="ACO93" s="5" t="str" cm="1">
        <f t="array" aca="1" ref="ACO93" ca="1">INDEX(i.LMU_Area,$K93,ACO$26)</f>
        <v>-</v>
      </c>
      <c r="ACP93" s="5" t="str" cm="1">
        <f t="array" aca="1" ref="ACP93" ca="1">INDEX(i.LMU_Area,$K93,ACP$26)</f>
        <v>-</v>
      </c>
      <c r="ACQ93" s="5" t="str" cm="1">
        <f t="array" aca="1" ref="ACQ93" ca="1">INDEX(i.LMU_Area,$K93,ACQ$26)</f>
        <v>-</v>
      </c>
      <c r="ACR93" s="5" t="str" cm="1">
        <f t="array" aca="1" ref="ACR93" ca="1">INDEX(i.LMU_Area,$K93,ACR$26)</f>
        <v>-</v>
      </c>
      <c r="ACS93" s="5" t="str" cm="1">
        <f t="array" aca="1" ref="ACS93" ca="1">INDEX(i.LMU_Area,$K93,ACS$26)</f>
        <v>-</v>
      </c>
      <c r="ACT93" s="5" t="str" cm="1">
        <f t="array" aca="1" ref="ACT93" ca="1">INDEX(i.LMU_Area,$K93,ACT$26)</f>
        <v>-</v>
      </c>
      <c r="ACU93" s="5" t="str" cm="1">
        <f t="array" aca="1" ref="ACU93" ca="1">INDEX(i.LMU_Area,$K93,ACU$26)</f>
        <v>-</v>
      </c>
      <c r="ACV93" s="5" t="str" cm="1">
        <f t="array" aca="1" ref="ACV93" ca="1">INDEX(i.LMU_Area,$K93,ACV$26)</f>
        <v>-</v>
      </c>
      <c r="ACW93" s="5" t="str" cm="1">
        <f t="array" aca="1" ref="ACW93" ca="1">INDEX(i.LMU_Area,$K93,ACW$26)</f>
        <v>-</v>
      </c>
      <c r="ACX93" s="5" t="str" cm="1">
        <f t="array" aca="1" ref="ACX93" ca="1">INDEX(i.LMU_Area,$K93,ACX$26)</f>
        <v>-</v>
      </c>
      <c r="ACY93" s="5" t="str" cm="1">
        <f t="array" aca="1" ref="ACY93" ca="1">INDEX(i.LMU_Area,$K93,ACY$26)</f>
        <v>-</v>
      </c>
      <c r="ACZ93" s="5" t="str" cm="1">
        <f t="array" aca="1" ref="ACZ93" ca="1">INDEX(i.LMU_Area,$K93,ACZ$26)</f>
        <v>-</v>
      </c>
      <c r="ADA93" s="5" t="str" cm="1">
        <f t="array" aca="1" ref="ADA93" ca="1">INDEX(i.LMU_Area,$K93,ADA$26)</f>
        <v>-</v>
      </c>
      <c r="ADB93" s="5" t="str" cm="1">
        <f t="array" aca="1" ref="ADB93" ca="1">INDEX(i.LMU_Area,$K93,ADB$26)</f>
        <v>-</v>
      </c>
      <c r="ADC93" s="5" t="str" cm="1">
        <f t="array" aca="1" ref="ADC93" ca="1">INDEX(i.LMU_Area,$K93,ADC$26)</f>
        <v>-</v>
      </c>
      <c r="ADD93" s="5" t="str" cm="1">
        <f t="array" aca="1" ref="ADD93" ca="1">INDEX(i.LMU_Area,$K93,ADD$26)</f>
        <v>-</v>
      </c>
      <c r="ADE93" s="5" t="str" cm="1">
        <f t="array" aca="1" ref="ADE93" ca="1">INDEX(i.LMU_Area,$K93,ADE$26)</f>
        <v>-</v>
      </c>
      <c r="ADF93" s="5" t="str" cm="1">
        <f t="array" aca="1" ref="ADF93" ca="1">INDEX(i.LMU_Area,$K93,ADF$26)</f>
        <v>-</v>
      </c>
      <c r="ADG93" s="5" t="str" cm="1">
        <f t="array" aca="1" ref="ADG93" ca="1">INDEX(i.LMU_Area,$K93,ADG$26)</f>
        <v>-</v>
      </c>
      <c r="ADH93" s="5" t="str" cm="1">
        <f t="array" aca="1" ref="ADH93" ca="1">INDEX(i.LMU_Area,$K93,ADH$26)</f>
        <v>-</v>
      </c>
      <c r="ADI93" s="5" t="str" cm="1">
        <f t="array" aca="1" ref="ADI93" ca="1">INDEX(i.LMU_Area,$K93,ADI$26)</f>
        <v>-</v>
      </c>
      <c r="ADJ93" s="5" t="str" cm="1">
        <f t="array" aca="1" ref="ADJ93" ca="1">INDEX(i.LMU_Area,$K93,ADJ$26)</f>
        <v>-</v>
      </c>
      <c r="ADK93" s="5" t="str" cm="1">
        <f t="array" aca="1" ref="ADK93" ca="1">INDEX(i.LMU_Area,$K93,ADK$26)</f>
        <v>-</v>
      </c>
      <c r="ADL93" s="5" t="str" cm="1">
        <f t="array" aca="1" ref="ADL93" ca="1">INDEX(i.LMU_Area,$K93,ADL$26)</f>
        <v>-</v>
      </c>
      <c r="ADM93" s="5" t="str" cm="1">
        <f t="array" aca="1" ref="ADM93" ca="1">INDEX(i.LMU_Area,$K93,ADM$26)</f>
        <v>-</v>
      </c>
      <c r="ADN93" s="5" t="str" cm="1">
        <f t="array" aca="1" ref="ADN93" ca="1">INDEX(i.LMU_Area,$K93,ADN$26)</f>
        <v>-</v>
      </c>
      <c r="ADO93" s="5" t="str" cm="1">
        <f t="array" aca="1" ref="ADO93" ca="1">INDEX(i.LMU_Area,$K93,ADO$26)</f>
        <v>-</v>
      </c>
      <c r="ADP93" s="5" t="str" cm="1">
        <f t="array" aca="1" ref="ADP93" ca="1">INDEX(i.LMU_Area,$K93,ADP$26)</f>
        <v>-</v>
      </c>
      <c r="ADQ93" s="5" t="str" cm="1">
        <f t="array" aca="1" ref="ADQ93" ca="1">INDEX(i.LMU_Area,$K93,ADQ$26)</f>
        <v>-</v>
      </c>
      <c r="ADR93" s="5" t="str" cm="1">
        <f t="array" aca="1" ref="ADR93" ca="1">INDEX(i.LMU_Area,$K93,ADR$26)</f>
        <v>-</v>
      </c>
      <c r="ADS93" s="5" t="str" cm="1">
        <f t="array" aca="1" ref="ADS93" ca="1">INDEX(i.LMU_Area,$K93,ADS$26)</f>
        <v>-</v>
      </c>
      <c r="ADT93" s="5" t="str" cm="1">
        <f t="array" aca="1" ref="ADT93" ca="1">INDEX(i.LMU_Area,$K93,ADT$26)</f>
        <v>-</v>
      </c>
      <c r="ADU93" s="5" t="str" cm="1">
        <f t="array" aca="1" ref="ADU93" ca="1">INDEX(i.LMU_Area,$K93,ADU$26)</f>
        <v>-</v>
      </c>
      <c r="ADV93" s="5" t="str" cm="1">
        <f t="array" aca="1" ref="ADV93" ca="1">INDEX(i.LMU_Area,$K93,ADV$26)</f>
        <v>-</v>
      </c>
      <c r="ADW93" s="5" t="str" cm="1">
        <f t="array" aca="1" ref="ADW93" ca="1">INDEX(i.LMU_Area,$K93,ADW$26)</f>
        <v>-</v>
      </c>
      <c r="ADX93" s="5" t="str" cm="1">
        <f t="array" aca="1" ref="ADX93" ca="1">INDEX(i.LMU_Area,$K93,ADX$26)</f>
        <v>-</v>
      </c>
      <c r="ADY93" s="5" t="str" cm="1">
        <f t="array" aca="1" ref="ADY93" ca="1">INDEX(i.LMU_Area,$K93,ADY$26)</f>
        <v>-</v>
      </c>
      <c r="ADZ93" s="5" t="str" cm="1">
        <f t="array" aca="1" ref="ADZ93" ca="1">INDEX(i.LMU_Area,$K93,ADZ$26)</f>
        <v>-</v>
      </c>
      <c r="AEA93" s="5" t="str" cm="1">
        <f t="array" aca="1" ref="AEA93" ca="1">INDEX(i.LMU_Area,$K93,AEA$26)</f>
        <v>-</v>
      </c>
      <c r="AEB93" s="5" t="str" cm="1">
        <f t="array" aca="1" ref="AEB93" ca="1">INDEX(i.LMU_Area,$K93,AEB$26)</f>
        <v>-</v>
      </c>
      <c r="AEC93" s="5" t="str" cm="1">
        <f t="array" aca="1" ref="AEC93" ca="1">INDEX(i.LMU_Area,$K93,AEC$26)</f>
        <v>-</v>
      </c>
      <c r="AED93" s="5" t="str" cm="1">
        <f t="array" aca="1" ref="AED93" ca="1">INDEX(i.LMU_Area,$K93,AED$26)</f>
        <v>-</v>
      </c>
      <c r="AEE93" s="5" t="str" cm="1">
        <f t="array" aca="1" ref="AEE93" ca="1">INDEX(i.LMU_Area,$K93,AEE$26)</f>
        <v>-</v>
      </c>
      <c r="AEF93" s="5" t="str" cm="1">
        <f t="array" aca="1" ref="AEF93" ca="1">INDEX(i.LMU_Area,$K93,AEF$26)</f>
        <v>-</v>
      </c>
      <c r="AEG93" s="5" t="str" cm="1">
        <f t="array" aca="1" ref="AEG93" ca="1">INDEX(i.LMU_Area,$K93,AEG$26)</f>
        <v>-</v>
      </c>
      <c r="AEH93" s="5" t="str" cm="1">
        <f t="array" aca="1" ref="AEH93" ca="1">INDEX(i.LMU_Area,$K93,AEH$26)</f>
        <v>-</v>
      </c>
      <c r="AEI93" s="5" t="str" cm="1">
        <f t="array" aca="1" ref="AEI93" ca="1">INDEX(i.LMU_Area,$K93,AEI$26)</f>
        <v>-</v>
      </c>
      <c r="AEJ93" s="5" t="str" cm="1">
        <f t="array" aca="1" ref="AEJ93" ca="1">INDEX(i.LMU_Area,$K93,AEJ$26)</f>
        <v>-</v>
      </c>
      <c r="AEK93" s="5" t="str" cm="1">
        <f t="array" aca="1" ref="AEK93" ca="1">INDEX(i.LMU_Area,$K93,AEK$26)</f>
        <v>-</v>
      </c>
      <c r="AEL93" s="5" t="str" cm="1">
        <f t="array" aca="1" ref="AEL93" ca="1">INDEX(i.LMU_Area,$K93,AEL$26)</f>
        <v>-</v>
      </c>
      <c r="AEM93" s="5" t="str" cm="1">
        <f t="array" aca="1" ref="AEM93" ca="1">INDEX(i.LMU_Area,$K93,AEM$26)</f>
        <v>-</v>
      </c>
      <c r="AEN93" s="5" t="str" cm="1">
        <f t="array" aca="1" ref="AEN93" ca="1">INDEX(i.LMU_Area,$K93,AEN$26)</f>
        <v>-</v>
      </c>
      <c r="AEO93" s="5" t="str" cm="1">
        <f t="array" aca="1" ref="AEO93" ca="1">INDEX(i.LMU_Area,$K93,AEO$26)</f>
        <v>-</v>
      </c>
      <c r="AEP93" s="5" t="str" cm="1">
        <f t="array" aca="1" ref="AEP93" ca="1">INDEX(i.LMU_Area,$K93,AEP$26)</f>
        <v>-</v>
      </c>
      <c r="AEQ93" s="5" t="str" cm="1">
        <f t="array" aca="1" ref="AEQ93" ca="1">INDEX(i.LMU_Area,$K93,AEQ$26)</f>
        <v>-</v>
      </c>
      <c r="AER93" s="5" t="str" cm="1">
        <f t="array" aca="1" ref="AER93" ca="1">INDEX(i.LMU_Area,$K93,AER$26)</f>
        <v>-</v>
      </c>
      <c r="AES93" s="5" t="str" cm="1">
        <f t="array" aca="1" ref="AES93" ca="1">INDEX(i.LMU_Area,$K93,AES$26)</f>
        <v>-</v>
      </c>
      <c r="AET93" s="5" t="str" cm="1">
        <f t="array" aca="1" ref="AET93" ca="1">INDEX(i.LMU_Area,$K93,AET$26)</f>
        <v>-</v>
      </c>
      <c r="AEU93" s="5" t="str" cm="1">
        <f t="array" aca="1" ref="AEU93" ca="1">INDEX(i.LMU_Area,$K93,AEU$26)</f>
        <v>-</v>
      </c>
      <c r="AEV93" s="5" t="str" cm="1">
        <f t="array" aca="1" ref="AEV93" ca="1">INDEX(i.LMU_Area,$K93,AEV$26)</f>
        <v>-</v>
      </c>
      <c r="AEW93" s="5" t="str" cm="1">
        <f t="array" aca="1" ref="AEW93" ca="1">INDEX(i.LMU_Area,$K93,AEW$26)</f>
        <v>-</v>
      </c>
      <c r="AEX93" s="5" t="str" cm="1">
        <f t="array" aca="1" ref="AEX93" ca="1">INDEX(i.LMU_Area,$K93,AEX$26)</f>
        <v>-</v>
      </c>
      <c r="AEY93" s="5" t="str" cm="1">
        <f t="array" aca="1" ref="AEY93" ca="1">INDEX(i.LMU_Area,$K93,AEY$26)</f>
        <v>-</v>
      </c>
      <c r="AEZ93" s="5" t="str" cm="1">
        <f t="array" aca="1" ref="AEZ93" ca="1">INDEX(i.LMU_Area,$K93,AEZ$26)</f>
        <v>-</v>
      </c>
      <c r="AFA93" s="5" t="str" cm="1">
        <f t="array" aca="1" ref="AFA93" ca="1">INDEX(i.LMU_Area,$K93,AFA$26)</f>
        <v>-</v>
      </c>
      <c r="AFB93" s="5" t="str" cm="1">
        <f t="array" aca="1" ref="AFB93" ca="1">INDEX(i.LMU_Area,$K93,AFB$26)</f>
        <v>-</v>
      </c>
      <c r="AFC93" s="5" t="str" cm="1">
        <f t="array" aca="1" ref="AFC93" ca="1">INDEX(i.LMU_Area,$K93,AFC$26)</f>
        <v>-</v>
      </c>
      <c r="AFD93" s="5" t="str" cm="1">
        <f t="array" aca="1" ref="AFD93" ca="1">INDEX(i.LMU_Area,$K93,AFD$26)</f>
        <v>-</v>
      </c>
      <c r="AFE93" s="5" t="str" cm="1">
        <f t="array" aca="1" ref="AFE93" ca="1">INDEX(i.LMU_Area,$K93,AFE$26)</f>
        <v>-</v>
      </c>
      <c r="AFF93" s="5" t="str" cm="1">
        <f t="array" aca="1" ref="AFF93" ca="1">INDEX(i.LMU_Area,$K93,AFF$26)</f>
        <v>-</v>
      </c>
      <c r="AFG93" s="5" t="str" cm="1">
        <f t="array" aca="1" ref="AFG93" ca="1">INDEX(i.LMU_Area,$K93,AFG$26)</f>
        <v>-</v>
      </c>
      <c r="AFH93" s="5" t="str" cm="1">
        <f t="array" aca="1" ref="AFH93" ca="1">INDEX(i.LMU_Area,$K93,AFH$26)</f>
        <v>-</v>
      </c>
      <c r="AFI93" s="5" t="str" cm="1">
        <f t="array" aca="1" ref="AFI93" ca="1">INDEX(i.LMU_Area,$K93,AFI$26)</f>
        <v>-</v>
      </c>
      <c r="AFJ93" s="5" t="str" cm="1">
        <f t="array" aca="1" ref="AFJ93" ca="1">INDEX(i.LMU_Area,$K93,AFJ$26)</f>
        <v>-</v>
      </c>
      <c r="AFK93" s="5" t="str" cm="1">
        <f t="array" aca="1" ref="AFK93" ca="1">INDEX(i.LMU_Area,$K93,AFK$26)</f>
        <v>-</v>
      </c>
      <c r="AFL93" s="5" t="str" cm="1">
        <f t="array" aca="1" ref="AFL93" ca="1">INDEX(i.LMU_Area,$K93,AFL$26)</f>
        <v>-</v>
      </c>
      <c r="AFM93" s="5" t="str" cm="1">
        <f t="array" aca="1" ref="AFM93" ca="1">INDEX(i.LMU_Area,$K93,AFM$26)</f>
        <v>-</v>
      </c>
      <c r="AFN93" s="5" t="str" cm="1">
        <f t="array" aca="1" ref="AFN93" ca="1">INDEX(i.LMU_Area,$K93,AFN$26)</f>
        <v>-</v>
      </c>
      <c r="AFO93" s="5" t="str" cm="1">
        <f t="array" aca="1" ref="AFO93" ca="1">INDEX(i.LMU_Area,$K93,AFO$26)</f>
        <v>-</v>
      </c>
      <c r="AFP93" s="5" t="str" cm="1">
        <f t="array" aca="1" ref="AFP93" ca="1">INDEX(i.LMU_Area,$K93,AFP$26)</f>
        <v>-</v>
      </c>
      <c r="AFQ93" s="5" t="str" cm="1">
        <f t="array" aca="1" ref="AFQ93" ca="1">INDEX(i.LMU_Area,$K93,AFQ$26)</f>
        <v>-</v>
      </c>
      <c r="AFR93" s="5" t="str" cm="1">
        <f t="array" aca="1" ref="AFR93" ca="1">INDEX(i.LMU_Area,$K93,AFR$26)</f>
        <v>-</v>
      </c>
      <c r="AFS93" s="5" t="str" cm="1">
        <f t="array" aca="1" ref="AFS93" ca="1">INDEX(i.LMU_Area,$K93,AFS$26)</f>
        <v>-</v>
      </c>
      <c r="AFT93" s="5" t="str" cm="1">
        <f t="array" aca="1" ref="AFT93" ca="1">INDEX(i.LMU_Area,$K93,AFT$26)</f>
        <v>-</v>
      </c>
      <c r="AFU93" s="5" t="str" cm="1">
        <f t="array" aca="1" ref="AFU93" ca="1">INDEX(i.LMU_Area,$K93,AFU$26)</f>
        <v>-</v>
      </c>
      <c r="AFV93" s="5" t="str" cm="1">
        <f t="array" aca="1" ref="AFV93" ca="1">INDEX(i.LMU_Area,$K93,AFV$26)</f>
        <v>-</v>
      </c>
      <c r="AFW93" s="5" t="str" cm="1">
        <f t="array" aca="1" ref="AFW93" ca="1">INDEX(i.LMU_Area,$K93,AFW$26)</f>
        <v>-</v>
      </c>
      <c r="AFX93" s="5" t="str" cm="1">
        <f t="array" aca="1" ref="AFX93" ca="1">INDEX(i.LMU_Area,$K93,AFX$26)</f>
        <v>-</v>
      </c>
      <c r="AFY93" s="5" t="str" cm="1">
        <f t="array" aca="1" ref="AFY93" ca="1">INDEX(i.LMU_Area,$K93,AFY$26)</f>
        <v>-</v>
      </c>
      <c r="AFZ93" s="5" t="str" cm="1">
        <f t="array" aca="1" ref="AFZ93" ca="1">INDEX(i.LMU_Area,$K93,AFZ$26)</f>
        <v>-</v>
      </c>
      <c r="AGA93" s="5" t="str" cm="1">
        <f t="array" aca="1" ref="AGA93" ca="1">INDEX(i.LMU_Area,$K93,AGA$26)</f>
        <v>-</v>
      </c>
      <c r="AGB93" s="5" t="str" cm="1">
        <f t="array" aca="1" ref="AGB93" ca="1">INDEX(i.LMU_Area,$K93,AGB$26)</f>
        <v>-</v>
      </c>
      <c r="AGC93" s="5" t="str" cm="1">
        <f t="array" aca="1" ref="AGC93" ca="1">INDEX(i.LMU_Area,$K93,AGC$26)</f>
        <v>-</v>
      </c>
      <c r="AGD93" s="5" t="str" cm="1">
        <f t="array" aca="1" ref="AGD93" ca="1">INDEX(i.LMU_Area,$K93,AGD$26)</f>
        <v>-</v>
      </c>
      <c r="AGE93" s="5" t="str" cm="1">
        <f t="array" aca="1" ref="AGE93" ca="1">INDEX(i.LMU_Area,$K93,AGE$26)</f>
        <v>-</v>
      </c>
      <c r="AGF93" s="5" t="str" cm="1">
        <f t="array" aca="1" ref="AGF93" ca="1">INDEX(i.LMU_Area,$K93,AGF$26)</f>
        <v>-</v>
      </c>
      <c r="AGG93" s="5" t="str" cm="1">
        <f t="array" aca="1" ref="AGG93" ca="1">INDEX(i.LMU_Area,$K93,AGG$26)</f>
        <v>-</v>
      </c>
      <c r="AGH93" s="5" t="str" cm="1">
        <f t="array" aca="1" ref="AGH93" ca="1">INDEX(i.LMU_Area,$K93,AGH$26)</f>
        <v>-</v>
      </c>
      <c r="AGI93" s="5" t="str" cm="1">
        <f t="array" aca="1" ref="AGI93" ca="1">INDEX(i.LMU_Area,$K93,AGI$26)</f>
        <v>-</v>
      </c>
      <c r="AGJ93" s="5" t="str" cm="1">
        <f t="array" aca="1" ref="AGJ93" ca="1">INDEX(i.LMU_Area,$K93,AGJ$26)</f>
        <v>-</v>
      </c>
      <c r="AGK93" s="5" t="str" cm="1">
        <f t="array" aca="1" ref="AGK93" ca="1">INDEX(i.LMU_Area,$K93,AGK$26)</f>
        <v>-</v>
      </c>
      <c r="AGL93" s="5" t="str" cm="1">
        <f t="array" aca="1" ref="AGL93" ca="1">INDEX(i.LMU_Area,$K93,AGL$26)</f>
        <v>-</v>
      </c>
      <c r="AGM93" s="5" t="str" cm="1">
        <f t="array" aca="1" ref="AGM93" ca="1">INDEX(i.LMU_Area,$K93,AGM$26)</f>
        <v>-</v>
      </c>
      <c r="AGN93" s="5" t="str" cm="1">
        <f t="array" aca="1" ref="AGN93" ca="1">INDEX(i.LMU_Area,$K93,AGN$26)</f>
        <v>-</v>
      </c>
      <c r="AGO93" s="5" t="str" cm="1">
        <f t="array" aca="1" ref="AGO93" ca="1">INDEX(i.LMU_Area,$K93,AGO$26)</f>
        <v>-</v>
      </c>
      <c r="AGP93" s="5" t="str" cm="1">
        <f t="array" aca="1" ref="AGP93" ca="1">INDEX(i.LMU_Area,$K93,AGP$26)</f>
        <v>-</v>
      </c>
      <c r="AGQ93" s="5" t="str" cm="1">
        <f t="array" aca="1" ref="AGQ93" ca="1">INDEX(i.LMU_Area,$K93,AGQ$26)</f>
        <v>-</v>
      </c>
      <c r="AGR93" s="5" t="str" cm="1">
        <f t="array" aca="1" ref="AGR93" ca="1">INDEX(i.LMU_Area,$K93,AGR$26)</f>
        <v>-</v>
      </c>
      <c r="AGS93" s="5" t="str" cm="1">
        <f t="array" aca="1" ref="AGS93" ca="1">INDEX(i.LMU_Area,$K93,AGS$26)</f>
        <v>-</v>
      </c>
      <c r="AGT93" s="5" t="str" cm="1">
        <f t="array" aca="1" ref="AGT93" ca="1">INDEX(i.LMU_Area,$K93,AGT$26)</f>
        <v>-</v>
      </c>
      <c r="AGU93" s="5" t="str" cm="1">
        <f t="array" aca="1" ref="AGU93" ca="1">INDEX(i.LMU_Area,$K93,AGU$26)</f>
        <v>-</v>
      </c>
      <c r="AGV93" s="5" t="str" cm="1">
        <f t="array" aca="1" ref="AGV93" ca="1">INDEX(i.LMU_Area,$K93,AGV$26)</f>
        <v>-</v>
      </c>
      <c r="AGW93" s="5" t="str" cm="1">
        <f t="array" aca="1" ref="AGW93" ca="1">INDEX(i.LMU_Area,$K93,AGW$26)</f>
        <v>-</v>
      </c>
      <c r="AGX93" s="5" t="str" cm="1">
        <f t="array" aca="1" ref="AGX93" ca="1">INDEX(i.LMU_Area,$K93,AGX$26)</f>
        <v>-</v>
      </c>
      <c r="AGY93" s="5" t="str" cm="1">
        <f t="array" aca="1" ref="AGY93" ca="1">INDEX(i.LMU_Area,$K93,AGY$26)</f>
        <v>-</v>
      </c>
      <c r="AGZ93" s="5" t="str" cm="1">
        <f t="array" aca="1" ref="AGZ93" ca="1">INDEX(i.LMU_Area,$K93,AGZ$26)</f>
        <v>-</v>
      </c>
      <c r="AHA93" s="5" t="str" cm="1">
        <f t="array" aca="1" ref="AHA93" ca="1">INDEX(i.LMU_Area,$K93,AHA$26)</f>
        <v>-</v>
      </c>
      <c r="AHB93" s="5" t="str" cm="1">
        <f t="array" aca="1" ref="AHB93" ca="1">INDEX(i.LMU_Area,$K93,AHB$26)</f>
        <v>-</v>
      </c>
      <c r="AHC93" s="5" t="str" cm="1">
        <f t="array" aca="1" ref="AHC93" ca="1">INDEX(i.LMU_Area,$K93,AHC$26)</f>
        <v>-</v>
      </c>
      <c r="AHD93" s="5" t="str" cm="1">
        <f t="array" aca="1" ref="AHD93" ca="1">INDEX(i.LMU_Area,$K93,AHD$26)</f>
        <v>-</v>
      </c>
      <c r="AHE93" s="5" t="str" cm="1">
        <f t="array" aca="1" ref="AHE93" ca="1">INDEX(i.LMU_Area,$K93,AHE$26)</f>
        <v>-</v>
      </c>
      <c r="AHF93" s="5" t="str" cm="1">
        <f t="array" aca="1" ref="AHF93" ca="1">INDEX(i.LMU_Area,$K93,AHF$26)</f>
        <v>-</v>
      </c>
      <c r="AHG93" s="5" t="str" cm="1">
        <f t="array" aca="1" ref="AHG93" ca="1">INDEX(i.LMU_Area,$K93,AHG$26)</f>
        <v>-</v>
      </c>
      <c r="AHH93" s="5" t="str" cm="1">
        <f t="array" aca="1" ref="AHH93" ca="1">INDEX(i.LMU_Area,$K93,AHH$26)</f>
        <v>-</v>
      </c>
      <c r="AHI93" s="5" t="str" cm="1">
        <f t="array" aca="1" ref="AHI93" ca="1">INDEX(i.LMU_Area,$K93,AHI$26)</f>
        <v>-</v>
      </c>
      <c r="AHJ93" s="5" t="str" cm="1">
        <f t="array" aca="1" ref="AHJ93" ca="1">INDEX(i.LMU_Area,$K93,AHJ$26)</f>
        <v>-</v>
      </c>
      <c r="AHK93" s="5" t="str" cm="1">
        <f t="array" aca="1" ref="AHK93" ca="1">INDEX(i.LMU_Area,$K93,AHK$26)</f>
        <v>-</v>
      </c>
      <c r="AHL93" s="5" t="str" cm="1">
        <f t="array" aca="1" ref="AHL93" ca="1">INDEX(i.LMU_Area,$K93,AHL$26)</f>
        <v>-</v>
      </c>
      <c r="AHM93" s="5" t="str" cm="1">
        <f t="array" aca="1" ref="AHM93" ca="1">INDEX(i.LMU_Area,$K93,AHM$26)</f>
        <v>-</v>
      </c>
      <c r="AHN93" s="5" t="str" cm="1">
        <f t="array" aca="1" ref="AHN93" ca="1">INDEX(i.LMU_Area,$K93,AHN$26)</f>
        <v>-</v>
      </c>
      <c r="AHO93" s="5" t="str" cm="1">
        <f t="array" aca="1" ref="AHO93" ca="1">INDEX(i.LMU_Area,$K93,AHO$26)</f>
        <v>-</v>
      </c>
      <c r="AHP93" s="5" t="str" cm="1">
        <f t="array" aca="1" ref="AHP93" ca="1">INDEX(i.LMU_Area,$K93,AHP$26)</f>
        <v>-</v>
      </c>
      <c r="AHQ93" s="5" t="str" cm="1">
        <f t="array" aca="1" ref="AHQ93" ca="1">INDEX(i.LMU_Area,$K93,AHQ$26)</f>
        <v>-</v>
      </c>
      <c r="AHR93" s="5" t="str" cm="1">
        <f t="array" aca="1" ref="AHR93" ca="1">INDEX(i.LMU_Area,$K93,AHR$26)</f>
        <v>-</v>
      </c>
      <c r="AHS93" s="5" t="str" cm="1">
        <f t="array" aca="1" ref="AHS93" ca="1">INDEX(i.LMU_Area,$K93,AHS$26)</f>
        <v>-</v>
      </c>
      <c r="AHT93" s="5" t="str" cm="1">
        <f t="array" aca="1" ref="AHT93" ca="1">INDEX(i.LMU_Area,$K93,AHT$26)</f>
        <v>-</v>
      </c>
      <c r="AHU93" s="5" t="str" cm="1">
        <f t="array" aca="1" ref="AHU93" ca="1">INDEX(i.LMU_Area,$K93,AHU$26)</f>
        <v>-</v>
      </c>
      <c r="AHV93" s="5" t="str" cm="1">
        <f t="array" aca="1" ref="AHV93" ca="1">INDEX(i.LMU_Area,$K93,AHV$26)</f>
        <v>-</v>
      </c>
      <c r="AHW93" s="5" t="str" cm="1">
        <f t="array" aca="1" ref="AHW93" ca="1">INDEX(i.LMU_Area,$K93,AHW$26)</f>
        <v>-</v>
      </c>
      <c r="AHX93" s="5" t="str" cm="1">
        <f t="array" aca="1" ref="AHX93" ca="1">INDEX(i.LMU_Area,$K93,AHX$26)</f>
        <v>-</v>
      </c>
      <c r="AHY93" s="5" t="str" cm="1">
        <f t="array" aca="1" ref="AHY93" ca="1">INDEX(i.LMU_Area,$K93,AHY$26)</f>
        <v>-</v>
      </c>
      <c r="AHZ93" s="5" t="str" cm="1">
        <f t="array" aca="1" ref="AHZ93" ca="1">INDEX(i.LMU_Area,$K93,AHZ$26)</f>
        <v>-</v>
      </c>
      <c r="AIA93" s="5" t="str" cm="1">
        <f t="array" aca="1" ref="AIA93" ca="1">INDEX(i.LMU_Area,$K93,AIA$26)</f>
        <v>-</v>
      </c>
      <c r="AIB93" s="5" t="str" cm="1">
        <f t="array" aca="1" ref="AIB93" ca="1">INDEX(i.LMU_Area,$K93,AIB$26)</f>
        <v>-</v>
      </c>
      <c r="AIC93" s="5" t="str" cm="1">
        <f t="array" aca="1" ref="AIC93" ca="1">INDEX(i.LMU_Area,$K93,AIC$26)</f>
        <v>-</v>
      </c>
      <c r="AID93" s="5" t="str" cm="1">
        <f t="array" aca="1" ref="AID93" ca="1">INDEX(i.LMU_Area,$K93,AID$26)</f>
        <v>-</v>
      </c>
      <c r="AIE93" s="5" t="str" cm="1">
        <f t="array" aca="1" ref="AIE93" ca="1">INDEX(i.LMU_Area,$K93,AIE$26)</f>
        <v>-</v>
      </c>
      <c r="AIF93" s="5" t="str" cm="1">
        <f t="array" aca="1" ref="AIF93" ca="1">INDEX(i.LMU_Area,$K93,AIF$26)</f>
        <v>-</v>
      </c>
      <c r="AIG93" s="5" t="str" cm="1">
        <f t="array" aca="1" ref="AIG93" ca="1">INDEX(i.LMU_Area,$K93,AIG$26)</f>
        <v>-</v>
      </c>
      <c r="AIH93" s="5" t="str" cm="1">
        <f t="array" aca="1" ref="AIH93" ca="1">INDEX(i.LMU_Area,$K93,AIH$26)</f>
        <v>-</v>
      </c>
      <c r="AII93" s="5" t="str" cm="1">
        <f t="array" aca="1" ref="AII93" ca="1">INDEX(i.LMU_Area,$K93,AII$26)</f>
        <v>-</v>
      </c>
      <c r="AIJ93" s="5" t="str" cm="1">
        <f t="array" aca="1" ref="AIJ93" ca="1">INDEX(i.LMU_Area,$K93,AIJ$26)</f>
        <v>-</v>
      </c>
      <c r="AIK93" s="5" t="str" cm="1">
        <f t="array" aca="1" ref="AIK93" ca="1">INDEX(i.LMU_Area,$K93,AIK$26)</f>
        <v>-</v>
      </c>
      <c r="AIL93" s="5" t="str" cm="1">
        <f t="array" aca="1" ref="AIL93" ca="1">INDEX(i.LMU_Area,$K93,AIL$26)</f>
        <v>-</v>
      </c>
      <c r="AIM93" s="5" t="str" cm="1">
        <f t="array" aca="1" ref="AIM93" ca="1">INDEX(i.LMU_Area,$K93,AIM$26)</f>
        <v>-</v>
      </c>
      <c r="AIN93" s="5" t="str" cm="1">
        <f t="array" aca="1" ref="AIN93" ca="1">INDEX(i.LMU_Area,$K93,AIN$26)</f>
        <v>-</v>
      </c>
      <c r="AIO93" s="5" t="str" cm="1">
        <f t="array" aca="1" ref="AIO93" ca="1">INDEX(i.LMU_Area,$K93,AIO$26)</f>
        <v>-</v>
      </c>
      <c r="AIP93" s="5" t="str" cm="1">
        <f t="array" aca="1" ref="AIP93" ca="1">INDEX(i.LMU_Area,$K93,AIP$26)</f>
        <v>-</v>
      </c>
      <c r="AIQ93" s="5" t="str" cm="1">
        <f t="array" aca="1" ref="AIQ93" ca="1">INDEX(i.LMU_Area,$K93,AIQ$26)</f>
        <v>-</v>
      </c>
      <c r="AIR93" s="5" t="str" cm="1">
        <f t="array" aca="1" ref="AIR93" ca="1">INDEX(i.LMU_Area,$K93,AIR$26)</f>
        <v>-</v>
      </c>
      <c r="AIS93" s="5" t="str" cm="1">
        <f t="array" aca="1" ref="AIS93" ca="1">INDEX(i.LMU_Area,$K93,AIS$26)</f>
        <v>-</v>
      </c>
      <c r="AIT93" s="5" t="str" cm="1">
        <f t="array" aca="1" ref="AIT93" ca="1">INDEX(i.LMU_Area,$K93,AIT$26)</f>
        <v>-</v>
      </c>
      <c r="AIU93" s="5" t="str" cm="1">
        <f t="array" aca="1" ref="AIU93" ca="1">INDEX(i.LMU_Area,$K93,AIU$26)</f>
        <v>-</v>
      </c>
      <c r="AIV93" s="5" t="str" cm="1">
        <f t="array" aca="1" ref="AIV93" ca="1">INDEX(i.LMU_Area,$K93,AIV$26)</f>
        <v>-</v>
      </c>
      <c r="AIW93" s="5" t="str" cm="1">
        <f t="array" aca="1" ref="AIW93" ca="1">INDEX(i.LMU_Area,$K93,AIW$26)</f>
        <v>-</v>
      </c>
      <c r="AIX93" s="5" t="str" cm="1">
        <f t="array" aca="1" ref="AIX93" ca="1">INDEX(i.LMU_Area,$K93,AIX$26)</f>
        <v>-</v>
      </c>
      <c r="AIY93" s="5" t="str" cm="1">
        <f t="array" aca="1" ref="AIY93" ca="1">INDEX(i.LMU_Area,$K93,AIY$26)</f>
        <v>-</v>
      </c>
      <c r="AIZ93" s="5" t="str" cm="1">
        <f t="array" aca="1" ref="AIZ93" ca="1">INDEX(i.LMU_Area,$K93,AIZ$26)</f>
        <v>-</v>
      </c>
      <c r="AJA93" s="5" t="str" cm="1">
        <f t="array" aca="1" ref="AJA93" ca="1">INDEX(i.LMU_Area,$K93,AJA$26)</f>
        <v>-</v>
      </c>
      <c r="AJB93" s="5" t="str" cm="1">
        <f t="array" aca="1" ref="AJB93" ca="1">INDEX(i.LMU_Area,$K93,AJB$26)</f>
        <v>-</v>
      </c>
      <c r="AJC93" s="5" t="str" cm="1">
        <f t="array" aca="1" ref="AJC93" ca="1">INDEX(i.LMU_Area,$K93,AJC$26)</f>
        <v>-</v>
      </c>
      <c r="AJD93" s="5" t="str" cm="1">
        <f t="array" aca="1" ref="AJD93" ca="1">INDEX(i.LMU_Area,$K93,AJD$26)</f>
        <v>-</v>
      </c>
      <c r="AJE93" s="5" t="str" cm="1">
        <f t="array" aca="1" ref="AJE93" ca="1">INDEX(i.LMU_Area,$K93,AJE$26)</f>
        <v>-</v>
      </c>
      <c r="AJF93" s="5" t="str" cm="1">
        <f t="array" aca="1" ref="AJF93" ca="1">INDEX(i.LMU_Area,$K93,AJF$26)</f>
        <v>-</v>
      </c>
      <c r="AJG93" s="5" t="str" cm="1">
        <f t="array" aca="1" ref="AJG93" ca="1">INDEX(i.LMU_Area,$K93,AJG$26)</f>
        <v>-</v>
      </c>
      <c r="AJH93" s="5" t="str" cm="1">
        <f t="array" aca="1" ref="AJH93" ca="1">INDEX(i.LMU_Area,$K93,AJH$26)</f>
        <v>-</v>
      </c>
      <c r="AJI93" s="5" t="str" cm="1">
        <f t="array" aca="1" ref="AJI93" ca="1">INDEX(i.LMU_Area,$K93,AJI$26)</f>
        <v>-</v>
      </c>
      <c r="AJJ93" s="5" t="str" cm="1">
        <f t="array" aca="1" ref="AJJ93" ca="1">INDEX(i.LMU_Area,$K93,AJJ$26)</f>
        <v>-</v>
      </c>
      <c r="AJK93" s="5" t="str" cm="1">
        <f t="array" aca="1" ref="AJK93" ca="1">INDEX(i.LMU_Area,$K93,AJK$26)</f>
        <v>-</v>
      </c>
      <c r="AJL93" s="5" t="str" cm="1">
        <f t="array" aca="1" ref="AJL93" ca="1">INDEX(i.LMU_Area,$K93,AJL$26)</f>
        <v>-</v>
      </c>
      <c r="AJM93" s="5" t="str" cm="1">
        <f t="array" aca="1" ref="AJM93" ca="1">INDEX(i.LMU_Area,$K93,AJM$26)</f>
        <v>-</v>
      </c>
      <c r="AJN93" s="5" t="str" cm="1">
        <f t="array" aca="1" ref="AJN93" ca="1">INDEX(i.LMU_Area,$K93,AJN$26)</f>
        <v>-</v>
      </c>
      <c r="AJO93" s="5" t="str" cm="1">
        <f t="array" aca="1" ref="AJO93" ca="1">INDEX(i.LMU_Area,$K93,AJO$26)</f>
        <v>-</v>
      </c>
      <c r="AJP93" s="5" t="str" cm="1">
        <f t="array" aca="1" ref="AJP93" ca="1">INDEX(i.LMU_Area,$K93,AJP$26)</f>
        <v>-</v>
      </c>
      <c r="AJQ93" s="5" t="str" cm="1">
        <f t="array" aca="1" ref="AJQ93" ca="1">INDEX(i.LMU_Area,$K93,AJQ$26)</f>
        <v>-</v>
      </c>
      <c r="AJR93" s="5" t="str" cm="1">
        <f t="array" aca="1" ref="AJR93" ca="1">INDEX(i.LMU_Area,$K93,AJR$26)</f>
        <v>-</v>
      </c>
      <c r="AJS93" s="5" t="str" cm="1">
        <f t="array" aca="1" ref="AJS93" ca="1">INDEX(i.LMU_Area,$K93,AJS$26)</f>
        <v>-</v>
      </c>
      <c r="AJT93" s="5" t="str" cm="1">
        <f t="array" aca="1" ref="AJT93" ca="1">INDEX(i.LMU_Area,$K93,AJT$26)</f>
        <v>-</v>
      </c>
      <c r="AJU93" s="5" t="str" cm="1">
        <f t="array" aca="1" ref="AJU93" ca="1">INDEX(i.LMU_Area,$K93,AJU$26)</f>
        <v>-</v>
      </c>
      <c r="AJV93" s="5" t="str" cm="1">
        <f t="array" aca="1" ref="AJV93" ca="1">INDEX(i.LMU_Area,$K93,AJV$26)</f>
        <v>-</v>
      </c>
      <c r="AJW93" s="5" t="str" cm="1">
        <f t="array" aca="1" ref="AJW93" ca="1">INDEX(i.LMU_Area,$K93,AJW$26)</f>
        <v>-</v>
      </c>
      <c r="AJX93" s="5" t="str" cm="1">
        <f t="array" aca="1" ref="AJX93" ca="1">INDEX(i.LMU_Area,$K93,AJX$26)</f>
        <v>-</v>
      </c>
      <c r="AJY93" s="5" t="str" cm="1">
        <f t="array" aca="1" ref="AJY93" ca="1">INDEX(i.LMU_Area,$K93,AJY$26)</f>
        <v>-</v>
      </c>
      <c r="AJZ93" s="5" t="str" cm="1">
        <f t="array" aca="1" ref="AJZ93" ca="1">INDEX(i.LMU_Area,$K93,AJZ$26)</f>
        <v>-</v>
      </c>
      <c r="AKA93" s="5" t="str" cm="1">
        <f t="array" aca="1" ref="AKA93" ca="1">INDEX(i.LMU_Area,$K93,AKA$26)</f>
        <v>-</v>
      </c>
      <c r="AKB93" s="5" t="str" cm="1">
        <f t="array" aca="1" ref="AKB93" ca="1">INDEX(i.LMU_Area,$K93,AKB$26)</f>
        <v>-</v>
      </c>
      <c r="AKC93" s="5" t="str" cm="1">
        <f t="array" aca="1" ref="AKC93" ca="1">INDEX(i.LMU_Area,$K93,AKC$26)</f>
        <v>-</v>
      </c>
      <c r="AKD93" s="5" t="str" cm="1">
        <f t="array" aca="1" ref="AKD93" ca="1">INDEX(i.LMU_Area,$K93,AKD$26)</f>
        <v>-</v>
      </c>
      <c r="AKE93" s="5" t="str" cm="1">
        <f t="array" aca="1" ref="AKE93" ca="1">INDEX(i.LMU_Area,$K93,AKE$26)</f>
        <v>-</v>
      </c>
      <c r="AKF93" s="5" t="str" cm="1">
        <f t="array" aca="1" ref="AKF93" ca="1">INDEX(i.LMU_Area,$K93,AKF$26)</f>
        <v>-</v>
      </c>
      <c r="AKG93" s="5" t="str" cm="1">
        <f t="array" aca="1" ref="AKG93" ca="1">INDEX(i.LMU_Area,$K93,AKG$26)</f>
        <v>-</v>
      </c>
      <c r="AKH93" s="5" t="str" cm="1">
        <f t="array" aca="1" ref="AKH93" ca="1">INDEX(i.LMU_Area,$K93,AKH$26)</f>
        <v>-</v>
      </c>
      <c r="AKI93" s="5" t="str" cm="1">
        <f t="array" aca="1" ref="AKI93" ca="1">INDEX(i.LMU_Area,$K93,AKI$26)</f>
        <v>-</v>
      </c>
      <c r="AKJ93" s="5" t="str" cm="1">
        <f t="array" aca="1" ref="AKJ93" ca="1">INDEX(i.LMU_Area,$K93,AKJ$26)</f>
        <v>-</v>
      </c>
      <c r="AKK93" s="5" t="str" cm="1">
        <f t="array" aca="1" ref="AKK93" ca="1">INDEX(i.LMU_Area,$K93,AKK$26)</f>
        <v>-</v>
      </c>
      <c r="AKL93" s="5" t="str" cm="1">
        <f t="array" aca="1" ref="AKL93" ca="1">INDEX(i.LMU_Area,$K93,AKL$26)</f>
        <v>-</v>
      </c>
      <c r="AKM93" s="5" t="str" cm="1">
        <f t="array" aca="1" ref="AKM93" ca="1">INDEX(i.LMU_Area,$K93,AKM$26)</f>
        <v>-</v>
      </c>
      <c r="AKN93" s="5" t="str" cm="1">
        <f t="array" aca="1" ref="AKN93" ca="1">INDEX(i.LMU_Area,$K93,AKN$26)</f>
        <v>-</v>
      </c>
      <c r="AKO93" s="5" t="str" cm="1">
        <f t="array" aca="1" ref="AKO93" ca="1">INDEX(i.LMU_Area,$K93,AKO$26)</f>
        <v>-</v>
      </c>
      <c r="AKP93" s="5" t="str" cm="1">
        <f t="array" aca="1" ref="AKP93" ca="1">INDEX(i.LMU_Area,$K93,AKP$26)</f>
        <v>-</v>
      </c>
      <c r="AKQ93" s="5" t="str" cm="1">
        <f t="array" aca="1" ref="AKQ93" ca="1">INDEX(i.LMU_Area,$K93,AKQ$26)</f>
        <v>-</v>
      </c>
      <c r="AKR93" s="5" t="str" cm="1">
        <f t="array" aca="1" ref="AKR93" ca="1">INDEX(i.LMU_Area,$K93,AKR$26)</f>
        <v>-</v>
      </c>
      <c r="AKS93" s="5" t="str" cm="1">
        <f t="array" aca="1" ref="AKS93" ca="1">INDEX(i.LMU_Area,$K93,AKS$26)</f>
        <v>-</v>
      </c>
      <c r="AKT93" s="5" t="str" cm="1">
        <f t="array" aca="1" ref="AKT93" ca="1">INDEX(i.LMU_Area,$K93,AKT$26)</f>
        <v>-</v>
      </c>
      <c r="AKU93" s="5" t="str" cm="1">
        <f t="array" aca="1" ref="AKU93" ca="1">INDEX(i.LMU_Area,$K93,AKU$26)</f>
        <v>-</v>
      </c>
      <c r="AKV93" s="5" t="str" cm="1">
        <f t="array" aca="1" ref="AKV93" ca="1">INDEX(i.LMU_Area,$K93,AKV$26)</f>
        <v>-</v>
      </c>
      <c r="AKW93" s="5" t="str" cm="1">
        <f t="array" aca="1" ref="AKW93" ca="1">INDEX(i.LMU_Area,$K93,AKW$26)</f>
        <v>-</v>
      </c>
      <c r="AKX93" s="5" t="str" cm="1">
        <f t="array" aca="1" ref="AKX93" ca="1">INDEX(i.LMU_Area,$K93,AKX$26)</f>
        <v>-</v>
      </c>
      <c r="AKY93" s="5" t="str" cm="1">
        <f t="array" aca="1" ref="AKY93" ca="1">INDEX(i.LMU_Area,$K93,AKY$26)</f>
        <v>-</v>
      </c>
      <c r="AKZ93" s="5" t="str" cm="1">
        <f t="array" aca="1" ref="AKZ93" ca="1">INDEX(i.LMU_Area,$K93,AKZ$26)</f>
        <v>-</v>
      </c>
      <c r="ALA93" s="5" t="str" cm="1">
        <f t="array" aca="1" ref="ALA93" ca="1">INDEX(i.LMU_Area,$K93,ALA$26)</f>
        <v>-</v>
      </c>
      <c r="ALB93" s="5" t="str" cm="1">
        <f t="array" aca="1" ref="ALB93" ca="1">INDEX(i.LMU_Area,$K93,ALB$26)</f>
        <v>-</v>
      </c>
      <c r="ALC93" s="5" t="str" cm="1">
        <f t="array" aca="1" ref="ALC93" ca="1">INDEX(i.LMU_Area,$K93,ALC$26)</f>
        <v>-</v>
      </c>
      <c r="ALD93" s="5" t="str" cm="1">
        <f t="array" aca="1" ref="ALD93" ca="1">INDEX(i.LMU_Area,$K93,ALD$26)</f>
        <v>-</v>
      </c>
      <c r="ALE93" s="5" t="str" cm="1">
        <f t="array" aca="1" ref="ALE93" ca="1">INDEX(i.LMU_Area,$K93,ALE$26)</f>
        <v>-</v>
      </c>
      <c r="ALF93" s="5" t="str" cm="1">
        <f t="array" aca="1" ref="ALF93" ca="1">INDEX(i.LMU_Area,$K93,ALF$26)</f>
        <v>-</v>
      </c>
      <c r="ALG93" s="5" t="str" cm="1">
        <f t="array" aca="1" ref="ALG93" ca="1">INDEX(i.LMU_Area,$K93,ALG$26)</f>
        <v>-</v>
      </c>
      <c r="ALH93" s="5" t="str" cm="1">
        <f t="array" aca="1" ref="ALH93" ca="1">INDEX(i.LMU_Area,$K93,ALH$26)</f>
        <v>-</v>
      </c>
      <c r="ALI93" s="5" t="str" cm="1">
        <f t="array" aca="1" ref="ALI93" ca="1">INDEX(i.LMU_Area,$K93,ALI$26)</f>
        <v>-</v>
      </c>
      <c r="ALJ93" s="5" t="str" cm="1">
        <f t="array" aca="1" ref="ALJ93" ca="1">INDEX(i.LMU_Area,$K93,ALJ$26)</f>
        <v>-</v>
      </c>
      <c r="ALK93" s="5" t="str" cm="1">
        <f t="array" aca="1" ref="ALK93" ca="1">INDEX(i.LMU_Area,$K93,ALK$26)</f>
        <v>-</v>
      </c>
      <c r="ALL93" s="5" t="str" cm="1">
        <f t="array" aca="1" ref="ALL93" ca="1">INDEX(i.LMU_Area,$K93,ALL$26)</f>
        <v>-</v>
      </c>
      <c r="ALM93" s="5" t="str" cm="1">
        <f t="array" aca="1" ref="ALM93" ca="1">INDEX(i.LMU_Area,$K93,ALM$26)</f>
        <v>-</v>
      </c>
      <c r="ALN93" s="5" t="str" cm="1">
        <f t="array" aca="1" ref="ALN93" ca="1">INDEX(i.LMU_Area,$K93,ALN$26)</f>
        <v>-</v>
      </c>
      <c r="ALO93" s="5" t="str" cm="1">
        <f t="array" aca="1" ref="ALO93" ca="1">INDEX(i.LMU_Area,$K93,ALO$26)</f>
        <v>-</v>
      </c>
      <c r="ALP93" s="5" t="str" cm="1">
        <f t="array" aca="1" ref="ALP93" ca="1">INDEX(i.LMU_Area,$K93,ALP$26)</f>
        <v>-</v>
      </c>
      <c r="ALQ93" s="5" t="str" cm="1">
        <f t="array" aca="1" ref="ALQ93" ca="1">INDEX(i.LMU_Area,$K93,ALQ$26)</f>
        <v>-</v>
      </c>
      <c r="ALR93" s="5" t="str" cm="1">
        <f t="array" aca="1" ref="ALR93" ca="1">INDEX(i.LMU_Area,$K93,ALR$26)</f>
        <v>-</v>
      </c>
      <c r="ALS93" s="5" t="str" cm="1">
        <f t="array" aca="1" ref="ALS93" ca="1">INDEX(i.LMU_Area,$K93,ALS$26)</f>
        <v>-</v>
      </c>
      <c r="ALT93" s="5" t="str" cm="1">
        <f t="array" aca="1" ref="ALT93" ca="1">INDEX(i.LMU_Area,$K93,ALT$26)</f>
        <v>-</v>
      </c>
      <c r="ALU93" s="5" t="str" cm="1">
        <f t="array" aca="1" ref="ALU93" ca="1">INDEX(i.LMU_Area,$K93,ALU$26)</f>
        <v>-</v>
      </c>
      <c r="ALV93" s="5" t="str" cm="1">
        <f t="array" aca="1" ref="ALV93" ca="1">INDEX(i.LMU_Area,$K93,ALV$26)</f>
        <v>-</v>
      </c>
      <c r="ALW93" s="5" t="str" cm="1">
        <f t="array" aca="1" ref="ALW93" ca="1">INDEX(i.LMU_Area,$K93,ALW$26)</f>
        <v>-</v>
      </c>
      <c r="ALX93" s="5" t="str" cm="1">
        <f t="array" aca="1" ref="ALX93" ca="1">INDEX(i.LMU_Area,$K93,ALX$26)</f>
        <v>-</v>
      </c>
      <c r="ALY93" s="5" t="str" cm="1">
        <f t="array" aca="1" ref="ALY93" ca="1">INDEX(i.LMU_Area,$K93,ALY$26)</f>
        <v>-</v>
      </c>
      <c r="ALZ93" s="5" t="str" cm="1">
        <f t="array" aca="1" ref="ALZ93" ca="1">INDEX(i.LMU_Area,$K93,ALZ$26)</f>
        <v>-</v>
      </c>
      <c r="AMA93" s="5" t="str" cm="1">
        <f t="array" aca="1" ref="AMA93" ca="1">INDEX(i.LMU_Area,$K93,AMA$26)</f>
        <v>-</v>
      </c>
      <c r="AMB93" s="5" t="str" cm="1">
        <f t="array" aca="1" ref="AMB93" ca="1">INDEX(i.LMU_Area,$K93,AMB$26)</f>
        <v>-</v>
      </c>
      <c r="AMC93" s="5" t="str" cm="1">
        <f t="array" aca="1" ref="AMC93" ca="1">INDEX(i.LMU_Area,$K93,AMC$26)</f>
        <v>-</v>
      </c>
      <c r="AMD93" s="5" t="str" cm="1">
        <f t="array" aca="1" ref="AMD93" ca="1">INDEX(i.LMU_Area,$K93,AMD$26)</f>
        <v>-</v>
      </c>
      <c r="AME93" s="5" t="str" cm="1">
        <f t="array" aca="1" ref="AME93" ca="1">INDEX(i.LMU_Area,$K93,AME$26)</f>
        <v>-</v>
      </c>
      <c r="AMF93" s="5" t="str" cm="1">
        <f t="array" aca="1" ref="AMF93" ca="1">INDEX(i.LMU_Area,$K93,AMF$26)</f>
        <v>-</v>
      </c>
      <c r="AMG93" s="5" t="str" cm="1">
        <f t="array" aca="1" ref="AMG93" ca="1">INDEX(i.LMU_Area,$K93,AMG$26)</f>
        <v>-</v>
      </c>
      <c r="AMH93" s="5" t="str" cm="1">
        <f t="array" aca="1" ref="AMH93" ca="1">INDEX(i.LMU_Area,$K93,AMH$26)</f>
        <v>-</v>
      </c>
      <c r="AMI93" s="5" t="str" cm="1">
        <f t="array" aca="1" ref="AMI93" ca="1">INDEX(i.LMU_Area,$K93,AMI$26)</f>
        <v>-</v>
      </c>
      <c r="AMJ93" s="5" t="str" cm="1">
        <f t="array" aca="1" ref="AMJ93" ca="1">INDEX(i.LMU_Area,$K93,AMJ$26)</f>
        <v>-</v>
      </c>
      <c r="AMK93" s="5" t="str" cm="1">
        <f t="array" aca="1" ref="AMK93" ca="1">INDEX(i.LMU_Area,$K93,AMK$26)</f>
        <v>-</v>
      </c>
      <c r="AML93" s="5" t="str" cm="1">
        <f t="array" aca="1" ref="AML93" ca="1">INDEX(i.LMU_Area,$K93,AML$26)</f>
        <v>-</v>
      </c>
      <c r="AMM93" s="5" t="str" cm="1">
        <f t="array" aca="1" ref="AMM93" ca="1">INDEX(i.LMU_Area,$K93,AMM$26)</f>
        <v>-</v>
      </c>
      <c r="AMN93" s="5" t="str" cm="1">
        <f t="array" aca="1" ref="AMN93" ca="1">INDEX(i.LMU_Area,$K93,AMN$26)</f>
        <v>-</v>
      </c>
      <c r="AMO93" s="5" t="str" cm="1">
        <f t="array" aca="1" ref="AMO93" ca="1">INDEX(i.LMU_Area,$K93,AMO$26)</f>
        <v>-</v>
      </c>
      <c r="AMP93" s="5" t="str" cm="1">
        <f t="array" aca="1" ref="AMP93" ca="1">INDEX(i.LMU_Area,$K93,AMP$26)</f>
        <v>-</v>
      </c>
      <c r="AMQ93" s="5" t="str" cm="1">
        <f t="array" aca="1" ref="AMQ93" ca="1">INDEX(i.LMU_Area,$K93,AMQ$26)</f>
        <v>-</v>
      </c>
      <c r="AMR93" s="5" t="str" cm="1">
        <f t="array" aca="1" ref="AMR93" ca="1">INDEX(i.LMU_Area,$K93,AMR$26)</f>
        <v>-</v>
      </c>
      <c r="AMS93" s="5" t="str" cm="1">
        <f t="array" aca="1" ref="AMS93" ca="1">INDEX(i.LMU_Area,$K93,AMS$26)</f>
        <v>-</v>
      </c>
      <c r="AMT93" s="5" t="str" cm="1">
        <f t="array" aca="1" ref="AMT93" ca="1">INDEX(i.LMU_Area,$K93,AMT$26)</f>
        <v>-</v>
      </c>
      <c r="AMU93" s="5" t="str" cm="1">
        <f t="array" aca="1" ref="AMU93" ca="1">INDEX(i.LMU_Area,$K93,AMU$26)</f>
        <v>-</v>
      </c>
      <c r="AMV93" s="5" t="str" cm="1">
        <f t="array" aca="1" ref="AMV93" ca="1">INDEX(i.LMU_Area,$K93,AMV$26)</f>
        <v>-</v>
      </c>
      <c r="AMW93" s="5" t="str" cm="1">
        <f t="array" aca="1" ref="AMW93" ca="1">INDEX(i.LMU_Area,$K93,AMW$26)</f>
        <v>-</v>
      </c>
      <c r="AMX93" s="5" t="str" cm="1">
        <f t="array" aca="1" ref="AMX93" ca="1">INDEX(i.LMU_Area,$K93,AMX$26)</f>
        <v>-</v>
      </c>
      <c r="AMY93" s="5" t="str" cm="1">
        <f t="array" aca="1" ref="AMY93" ca="1">INDEX(i.LMU_Area,$K93,AMY$26)</f>
        <v>-</v>
      </c>
      <c r="AMZ93" s="5" t="str" cm="1">
        <f t="array" aca="1" ref="AMZ93" ca="1">INDEX(i.LMU_Area,$K93,AMZ$26)</f>
        <v>-</v>
      </c>
      <c r="ANA93" s="5" t="str" cm="1">
        <f t="array" aca="1" ref="ANA93" ca="1">INDEX(i.LMU_Area,$K93,ANA$26)</f>
        <v>-</v>
      </c>
      <c r="ANB93" s="5" t="str" cm="1">
        <f t="array" aca="1" ref="ANB93" ca="1">INDEX(i.LMU_Area,$K93,ANB$26)</f>
        <v>-</v>
      </c>
      <c r="ANC93" s="5" t="str" cm="1">
        <f t="array" aca="1" ref="ANC93" ca="1">INDEX(i.LMU_Area,$K93,ANC$26)</f>
        <v>-</v>
      </c>
      <c r="AND93" s="5" t="str" cm="1">
        <f t="array" aca="1" ref="AND93" ca="1">INDEX(i.LMU_Area,$K93,AND$26)</f>
        <v>-</v>
      </c>
      <c r="ANE93" s="5" t="str" cm="1">
        <f t="array" aca="1" ref="ANE93" ca="1">INDEX(i.LMU_Area,$K93,ANE$26)</f>
        <v>-</v>
      </c>
      <c r="ANF93" s="5" t="str" cm="1">
        <f t="array" aca="1" ref="ANF93" ca="1">INDEX(i.LMU_Area,$K93,ANF$26)</f>
        <v>-</v>
      </c>
      <c r="ANG93" s="5" t="str" cm="1">
        <f t="array" aca="1" ref="ANG93" ca="1">INDEX(i.LMU_Area,$K93,ANG$26)</f>
        <v>-</v>
      </c>
      <c r="ANH93" s="5" t="str" cm="1">
        <f t="array" aca="1" ref="ANH93" ca="1">INDEX(i.LMU_Area,$K93,ANH$26)</f>
        <v>-</v>
      </c>
      <c r="ANI93" s="5" t="str" cm="1">
        <f t="array" aca="1" ref="ANI93" ca="1">INDEX(i.LMU_Area,$K93,ANI$26)</f>
        <v>-</v>
      </c>
      <c r="ANJ93" s="5" t="str" cm="1">
        <f t="array" aca="1" ref="ANJ93" ca="1">INDEX(i.LMU_Area,$K93,ANJ$26)</f>
        <v>-</v>
      </c>
      <c r="ANK93" s="5" t="str" cm="1">
        <f t="array" aca="1" ref="ANK93" ca="1">INDEX(i.LMU_Area,$K93,ANK$26)</f>
        <v>-</v>
      </c>
      <c r="ANL93" s="5" t="str" cm="1">
        <f t="array" aca="1" ref="ANL93" ca="1">INDEX(i.LMU_Area,$K93,ANL$26)</f>
        <v>-</v>
      </c>
      <c r="ANM93" s="5" t="str" cm="1">
        <f t="array" aca="1" ref="ANM93" ca="1">INDEX(i.LMU_Area,$K93,ANM$26)</f>
        <v>-</v>
      </c>
      <c r="ANN93" s="5" t="str" cm="1">
        <f t="array" aca="1" ref="ANN93" ca="1">INDEX(i.LMU_Area,$K93,ANN$26)</f>
        <v>-</v>
      </c>
      <c r="ANO93" s="5" t="str" cm="1">
        <f t="array" aca="1" ref="ANO93" ca="1">INDEX(i.LMU_Area,$K93,ANO$26)</f>
        <v>-</v>
      </c>
      <c r="ANP93" s="5" t="str" cm="1">
        <f t="array" aca="1" ref="ANP93" ca="1">INDEX(i.LMU_Area,$K93,ANP$26)</f>
        <v>-</v>
      </c>
      <c r="ANQ93" s="5" t="str" cm="1">
        <f t="array" aca="1" ref="ANQ93" ca="1">INDEX(i.LMU_Area,$K93,ANQ$26)</f>
        <v>-</v>
      </c>
      <c r="ANR93" s="5" t="str" cm="1">
        <f t="array" aca="1" ref="ANR93" ca="1">INDEX(i.LMU_Area,$K93,ANR$26)</f>
        <v>-</v>
      </c>
      <c r="ANS93" s="5" t="str" cm="1">
        <f t="array" aca="1" ref="ANS93" ca="1">INDEX(i.LMU_Area,$K93,ANS$26)</f>
        <v>-</v>
      </c>
      <c r="ANT93" s="5" t="str" cm="1">
        <f t="array" aca="1" ref="ANT93" ca="1">INDEX(i.LMU_Area,$K93,ANT$26)</f>
        <v>-</v>
      </c>
      <c r="ANU93" s="5" t="str" cm="1">
        <f t="array" aca="1" ref="ANU93" ca="1">INDEX(i.LMU_Area,$K93,ANU$26)</f>
        <v>-</v>
      </c>
      <c r="ANV93" s="5" t="str" cm="1">
        <f t="array" aca="1" ref="ANV93" ca="1">INDEX(i.LMU_Area,$K93,ANV$26)</f>
        <v>-</v>
      </c>
      <c r="ANW93" s="5" t="str" cm="1">
        <f t="array" aca="1" ref="ANW93" ca="1">INDEX(i.LMU_Area,$K93,ANW$26)</f>
        <v>-</v>
      </c>
      <c r="ANX93" s="5" t="str" cm="1">
        <f t="array" aca="1" ref="ANX93" ca="1">INDEX(i.LMU_Area,$K93,ANX$26)</f>
        <v>-</v>
      </c>
      <c r="ANY93" s="5" t="str" cm="1">
        <f t="array" aca="1" ref="ANY93" ca="1">INDEX(i.LMU_Area,$K93,ANY$26)</f>
        <v>-</v>
      </c>
      <c r="ANZ93" s="5" t="str" cm="1">
        <f t="array" aca="1" ref="ANZ93" ca="1">INDEX(i.LMU_Area,$K93,ANZ$26)</f>
        <v>-</v>
      </c>
      <c r="AOA93" s="5" t="str" cm="1">
        <f t="array" aca="1" ref="AOA93" ca="1">INDEX(i.LMU_Area,$K93,AOA$26)</f>
        <v>-</v>
      </c>
      <c r="AOB93" s="5" t="str" cm="1">
        <f t="array" aca="1" ref="AOB93" ca="1">INDEX(i.LMU_Area,$K93,AOB$26)</f>
        <v>-</v>
      </c>
      <c r="AOC93" s="5" t="str" cm="1">
        <f t="array" aca="1" ref="AOC93" ca="1">INDEX(i.LMU_Area,$K93,AOC$26)</f>
        <v>-</v>
      </c>
      <c r="AOD93" s="5" t="str" cm="1">
        <f t="array" aca="1" ref="AOD93" ca="1">INDEX(i.LMU_Area,$K93,AOD$26)</f>
        <v>-</v>
      </c>
      <c r="AOE93" s="5" t="str" cm="1">
        <f t="array" aca="1" ref="AOE93" ca="1">INDEX(i.LMU_Area,$K93,AOE$26)</f>
        <v>-</v>
      </c>
      <c r="AOF93" s="5" t="str" cm="1">
        <f t="array" aca="1" ref="AOF93" ca="1">INDEX(i.LMU_Area,$K93,AOF$26)</f>
        <v>-</v>
      </c>
      <c r="AOG93" s="5" t="str" cm="1">
        <f t="array" aca="1" ref="AOG93" ca="1">INDEX(i.LMU_Area,$K93,AOG$26)</f>
        <v>-</v>
      </c>
      <c r="AOH93" s="5" t="str" cm="1">
        <f t="array" aca="1" ref="AOH93" ca="1">INDEX(i.LMU_Area,$K93,AOH$26)</f>
        <v>-</v>
      </c>
      <c r="AOI93" s="5" t="str" cm="1">
        <f t="array" aca="1" ref="AOI93" ca="1">INDEX(i.LMU_Area,$K93,AOI$26)</f>
        <v>-</v>
      </c>
      <c r="AOJ93" s="5" t="str" cm="1">
        <f t="array" aca="1" ref="AOJ93" ca="1">INDEX(i.LMU_Area,$K93,AOJ$26)</f>
        <v>-</v>
      </c>
      <c r="AOK93" s="5" t="str" cm="1">
        <f t="array" aca="1" ref="AOK93" ca="1">INDEX(i.LMU_Area,$K93,AOK$26)</f>
        <v>-</v>
      </c>
      <c r="AOL93" s="5" t="str" cm="1">
        <f t="array" aca="1" ref="AOL93" ca="1">INDEX(i.LMU_Area,$K93,AOL$26)</f>
        <v>-</v>
      </c>
      <c r="AOM93" s="5" t="str" cm="1">
        <f t="array" aca="1" ref="AOM93" ca="1">INDEX(i.LMU_Area,$K93,AOM$26)</f>
        <v>-</v>
      </c>
      <c r="AON93" s="5" t="str" cm="1">
        <f t="array" aca="1" ref="AON93" ca="1">INDEX(i.LMU_Area,$K93,AON$26)</f>
        <v>-</v>
      </c>
      <c r="AOO93" s="5" t="str" cm="1">
        <f t="array" aca="1" ref="AOO93" ca="1">INDEX(i.LMU_Area,$K93,AOO$26)</f>
        <v>-</v>
      </c>
      <c r="AOP93" s="5" t="str" cm="1">
        <f t="array" aca="1" ref="AOP93" ca="1">INDEX(i.LMU_Area,$K93,AOP$26)</f>
        <v>-</v>
      </c>
      <c r="AOQ93" s="5" t="str" cm="1">
        <f t="array" aca="1" ref="AOQ93" ca="1">INDEX(i.LMU_Area,$K93,AOQ$26)</f>
        <v>-</v>
      </c>
      <c r="AOR93" s="5" t="str" cm="1">
        <f t="array" aca="1" ref="AOR93" ca="1">INDEX(i.LMU_Area,$K93,AOR$26)</f>
        <v>-</v>
      </c>
      <c r="AOS93" s="5" t="str" cm="1">
        <f t="array" aca="1" ref="AOS93" ca="1">INDEX(i.LMU_Area,$K93,AOS$26)</f>
        <v>-</v>
      </c>
      <c r="AOT93" s="5" t="str" cm="1">
        <f t="array" aca="1" ref="AOT93" ca="1">INDEX(i.LMU_Area,$K93,AOT$26)</f>
        <v>-</v>
      </c>
      <c r="AOU93" s="5" t="str" cm="1">
        <f t="array" aca="1" ref="AOU93" ca="1">INDEX(i.LMU_Area,$K93,AOU$26)</f>
        <v>-</v>
      </c>
      <c r="AOV93" s="5" t="str" cm="1">
        <f t="array" aca="1" ref="AOV93" ca="1">INDEX(i.LMU_Area,$K93,AOV$26)</f>
        <v>-</v>
      </c>
      <c r="AOW93" s="5" t="str" cm="1">
        <f t="array" aca="1" ref="AOW93" ca="1">INDEX(i.LMU_Area,$K93,AOW$26)</f>
        <v>-</v>
      </c>
      <c r="AOX93" s="5" t="str" cm="1">
        <f t="array" aca="1" ref="AOX93" ca="1">INDEX(i.LMU_Area,$K93,AOX$26)</f>
        <v>-</v>
      </c>
      <c r="AOY93" s="5" t="str" cm="1">
        <f t="array" aca="1" ref="AOY93" ca="1">INDEX(i.LMU_Area,$K93,AOY$26)</f>
        <v>-</v>
      </c>
      <c r="AOZ93" s="5" t="str" cm="1">
        <f t="array" aca="1" ref="AOZ93" ca="1">INDEX(i.LMU_Area,$K93,AOZ$26)</f>
        <v>-</v>
      </c>
      <c r="APA93" s="5" t="str" cm="1">
        <f t="array" aca="1" ref="APA93" ca="1">INDEX(i.LMU_Area,$K93,APA$26)</f>
        <v>-</v>
      </c>
      <c r="APB93" s="5" t="str" cm="1">
        <f t="array" aca="1" ref="APB93" ca="1">INDEX(i.LMU_Area,$K93,APB$26)</f>
        <v>-</v>
      </c>
      <c r="APC93" s="5" t="str" cm="1">
        <f t="array" aca="1" ref="APC93" ca="1">INDEX(i.LMU_Area,$K93,APC$26)</f>
        <v>-</v>
      </c>
      <c r="APD93" s="5" t="str" cm="1">
        <f t="array" aca="1" ref="APD93" ca="1">INDEX(i.LMU_Area,$K93,APD$26)</f>
        <v>-</v>
      </c>
      <c r="APE93" s="5" t="str" cm="1">
        <f t="array" aca="1" ref="APE93" ca="1">INDEX(i.LMU_Area,$K93,APE$26)</f>
        <v>-</v>
      </c>
      <c r="APF93" s="5" t="str" cm="1">
        <f t="array" aca="1" ref="APF93" ca="1">INDEX(i.LMU_Area,$K93,APF$26)</f>
        <v>-</v>
      </c>
      <c r="APG93" s="5" t="str" cm="1">
        <f t="array" aca="1" ref="APG93" ca="1">INDEX(i.LMU_Area,$K93,APG$26)</f>
        <v>-</v>
      </c>
      <c r="APH93" s="5" t="str" cm="1">
        <f t="array" aca="1" ref="APH93" ca="1">INDEX(i.LMU_Area,$K93,APH$26)</f>
        <v>-</v>
      </c>
      <c r="API93" s="5" t="str" cm="1">
        <f t="array" aca="1" ref="API93" ca="1">INDEX(i.LMU_Area,$K93,API$26)</f>
        <v>-</v>
      </c>
      <c r="APJ93" s="5" t="str" cm="1">
        <f t="array" aca="1" ref="APJ93" ca="1">INDEX(i.LMU_Area,$K93,APJ$26)</f>
        <v>-</v>
      </c>
      <c r="APK93" s="5" t="str" cm="1">
        <f t="array" aca="1" ref="APK93" ca="1">INDEX(i.LMU_Area,$K93,APK$26)</f>
        <v>-</v>
      </c>
      <c r="APL93" s="5" t="str" cm="1">
        <f t="array" aca="1" ref="APL93" ca="1">INDEX(i.LMU_Area,$K93,APL$26)</f>
        <v>-</v>
      </c>
      <c r="APM93" s="5" t="str" cm="1">
        <f t="array" aca="1" ref="APM93" ca="1">INDEX(i.LMU_Area,$K93,APM$26)</f>
        <v>-</v>
      </c>
      <c r="APN93" s="5" t="str" cm="1">
        <f t="array" aca="1" ref="APN93" ca="1">INDEX(i.LMU_Area,$K93,APN$26)</f>
        <v>-</v>
      </c>
      <c r="APO93" s="5" t="str" cm="1">
        <f t="array" aca="1" ref="APO93" ca="1">INDEX(i.LMU_Area,$K93,APO$26)</f>
        <v>-</v>
      </c>
      <c r="APP93" s="5" t="str" cm="1">
        <f t="array" aca="1" ref="APP93" ca="1">INDEX(i.LMU_Area,$K93,APP$26)</f>
        <v>-</v>
      </c>
      <c r="APQ93" s="5" t="str" cm="1">
        <f t="array" aca="1" ref="APQ93" ca="1">INDEX(i.LMU_Area,$K93,APQ$26)</f>
        <v>-</v>
      </c>
      <c r="APR93" s="5" t="str" cm="1">
        <f t="array" aca="1" ref="APR93" ca="1">INDEX(i.LMU_Area,$K93,APR$26)</f>
        <v>-</v>
      </c>
      <c r="APS93" s="5" t="str" cm="1">
        <f t="array" aca="1" ref="APS93" ca="1">INDEX(i.LMU_Area,$K93,APS$26)</f>
        <v>-</v>
      </c>
      <c r="APT93" s="5" t="str" cm="1">
        <f t="array" aca="1" ref="APT93" ca="1">INDEX(i.LMU_Area,$K93,APT$26)</f>
        <v>-</v>
      </c>
      <c r="APU93" s="5" t="str" cm="1">
        <f t="array" aca="1" ref="APU93" ca="1">INDEX(i.LMU_Area,$K93,APU$26)</f>
        <v>-</v>
      </c>
      <c r="APV93" s="5" t="str" cm="1">
        <f t="array" aca="1" ref="APV93" ca="1">INDEX(i.LMU_Area,$K93,APV$26)</f>
        <v>-</v>
      </c>
      <c r="APW93" s="5" t="str" cm="1">
        <f t="array" aca="1" ref="APW93" ca="1">INDEX(i.LMU_Area,$K93,APW$26)</f>
        <v>-</v>
      </c>
      <c r="APX93" s="5" t="str" cm="1">
        <f t="array" aca="1" ref="APX93" ca="1">INDEX(i.LMU_Area,$K93,APX$26)</f>
        <v>-</v>
      </c>
      <c r="APY93" s="5" t="str" cm="1">
        <f t="array" aca="1" ref="APY93" ca="1">INDEX(i.LMU_Area,$K93,APY$26)</f>
        <v>-</v>
      </c>
      <c r="APZ93" s="5" t="str" cm="1">
        <f t="array" aca="1" ref="APZ93" ca="1">INDEX(i.LMU_Area,$K93,APZ$26)</f>
        <v>-</v>
      </c>
      <c r="AQA93" s="5" t="str" cm="1">
        <f t="array" aca="1" ref="AQA93" ca="1">INDEX(i.LMU_Area,$K93,AQA$26)</f>
        <v>-</v>
      </c>
      <c r="AQB93" s="5" t="str" cm="1">
        <f t="array" aca="1" ref="AQB93" ca="1">INDEX(i.LMU_Area,$K93,AQB$26)</f>
        <v>-</v>
      </c>
      <c r="AQC93" s="5" t="str" cm="1">
        <f t="array" aca="1" ref="AQC93" ca="1">INDEX(i.LMU_Area,$K93,AQC$26)</f>
        <v>-</v>
      </c>
      <c r="AQD93" s="5" t="str" cm="1">
        <f t="array" aca="1" ref="AQD93" ca="1">INDEX(i.LMU_Area,$K93,AQD$26)</f>
        <v>-</v>
      </c>
      <c r="AQE93" s="5" t="str" cm="1">
        <f t="array" aca="1" ref="AQE93" ca="1">INDEX(i.LMU_Area,$K93,AQE$26)</f>
        <v>-</v>
      </c>
      <c r="AQF93" s="5" t="str" cm="1">
        <f t="array" aca="1" ref="AQF93" ca="1">INDEX(i.LMU_Area,$K93,AQF$26)</f>
        <v>-</v>
      </c>
      <c r="AQG93" s="5" t="str" cm="1">
        <f t="array" aca="1" ref="AQG93" ca="1">INDEX(i.LMU_Area,$K93,AQG$26)</f>
        <v>-</v>
      </c>
      <c r="AQH93" s="5" t="str" cm="1">
        <f t="array" aca="1" ref="AQH93" ca="1">INDEX(i.LMU_Area,$K93,AQH$26)</f>
        <v>-</v>
      </c>
      <c r="AQI93" s="5" t="str" cm="1">
        <f t="array" aca="1" ref="AQI93" ca="1">INDEX(i.LMU_Area,$K93,AQI$26)</f>
        <v>-</v>
      </c>
      <c r="AQJ93" s="5" t="str" cm="1">
        <f t="array" aca="1" ref="AQJ93" ca="1">INDEX(i.LMU_Area,$K93,AQJ$26)</f>
        <v>-</v>
      </c>
      <c r="AQK93" s="5" t="str" cm="1">
        <f t="array" aca="1" ref="AQK93" ca="1">INDEX(i.LMU_Area,$K93,AQK$26)</f>
        <v>-</v>
      </c>
      <c r="AQL93" s="5" t="str" cm="1">
        <f t="array" aca="1" ref="AQL93" ca="1">INDEX(i.LMU_Area,$K93,AQL$26)</f>
        <v>-</v>
      </c>
      <c r="AQM93" s="5" t="str" cm="1">
        <f t="array" aca="1" ref="AQM93" ca="1">INDEX(i.LMU_Area,$K93,AQM$26)</f>
        <v>-</v>
      </c>
      <c r="AQN93" s="5" t="str" cm="1">
        <f t="array" aca="1" ref="AQN93" ca="1">INDEX(i.LMU_Area,$K93,AQN$26)</f>
        <v>-</v>
      </c>
      <c r="AQO93" s="5" t="str" cm="1">
        <f t="array" aca="1" ref="AQO93" ca="1">INDEX(i.LMU_Area,$K93,AQO$26)</f>
        <v>-</v>
      </c>
      <c r="AQP93" s="5" t="str" cm="1">
        <f t="array" aca="1" ref="AQP93" ca="1">INDEX(i.LMU_Area,$K93,AQP$26)</f>
        <v>-</v>
      </c>
      <c r="AQQ93" s="5" t="str" cm="1">
        <f t="array" aca="1" ref="AQQ93" ca="1">INDEX(i.LMU_Area,$K93,AQQ$26)</f>
        <v>-</v>
      </c>
      <c r="AQR93" s="5" t="str" cm="1">
        <f t="array" aca="1" ref="AQR93" ca="1">INDEX(i.LMU_Area,$K93,AQR$26)</f>
        <v>-</v>
      </c>
      <c r="AQS93" s="5" t="str" cm="1">
        <f t="array" aca="1" ref="AQS93" ca="1">INDEX(i.LMU_Area,$K93,AQS$26)</f>
        <v>-</v>
      </c>
      <c r="AQT93" s="5" t="str" cm="1">
        <f t="array" aca="1" ref="AQT93" ca="1">INDEX(i.LMU_Area,$K93,AQT$26)</f>
        <v>-</v>
      </c>
      <c r="AQU93" s="5" t="str" cm="1">
        <f t="array" aca="1" ref="AQU93" ca="1">INDEX(i.LMU_Area,$K93,AQU$26)</f>
        <v>-</v>
      </c>
      <c r="AQV93" s="5" t="str" cm="1">
        <f t="array" aca="1" ref="AQV93" ca="1">INDEX(i.LMU_Area,$K93,AQV$26)</f>
        <v>-</v>
      </c>
      <c r="AQW93" s="5" t="str" cm="1">
        <f t="array" aca="1" ref="AQW93" ca="1">INDEX(i.LMU_Area,$K93,AQW$26)</f>
        <v>-</v>
      </c>
      <c r="AQX93" s="5" t="str" cm="1">
        <f t="array" aca="1" ref="AQX93" ca="1">INDEX(i.LMU_Area,$K93,AQX$26)</f>
        <v>-</v>
      </c>
      <c r="AQY93" s="5" t="str" cm="1">
        <f t="array" aca="1" ref="AQY93" ca="1">INDEX(i.LMU_Area,$K93,AQY$26)</f>
        <v>-</v>
      </c>
      <c r="AQZ93" s="5" t="str" cm="1">
        <f t="array" aca="1" ref="AQZ93" ca="1">INDEX(i.LMU_Area,$K93,AQZ$26)</f>
        <v>-</v>
      </c>
      <c r="ARA93" s="5" t="str" cm="1">
        <f t="array" aca="1" ref="ARA93" ca="1">INDEX(i.LMU_Area,$K93,ARA$26)</f>
        <v>-</v>
      </c>
      <c r="ARB93" s="5" t="str" cm="1">
        <f t="array" aca="1" ref="ARB93" ca="1">INDEX(i.LMU_Area,$K93,ARB$26)</f>
        <v>-</v>
      </c>
      <c r="ARC93" s="5" t="str" cm="1">
        <f t="array" aca="1" ref="ARC93" ca="1">INDEX(i.LMU_Area,$K93,ARC$26)</f>
        <v>-</v>
      </c>
      <c r="ARD93" s="5" t="str" cm="1">
        <f t="array" aca="1" ref="ARD93" ca="1">INDEX(i.LMU_Area,$K93,ARD$26)</f>
        <v>-</v>
      </c>
      <c r="ARE93" s="5" t="str" cm="1">
        <f t="array" aca="1" ref="ARE93" ca="1">INDEX(i.LMU_Area,$K93,ARE$26)</f>
        <v>-</v>
      </c>
      <c r="ARF93" s="5" t="str" cm="1">
        <f t="array" aca="1" ref="ARF93" ca="1">INDEX(i.LMU_Area,$K93,ARF$26)</f>
        <v>-</v>
      </c>
      <c r="ARG93" s="5" t="str" cm="1">
        <f t="array" aca="1" ref="ARG93" ca="1">INDEX(i.LMU_Area,$K93,ARG$26)</f>
        <v>-</v>
      </c>
      <c r="ARH93" s="5" t="str" cm="1">
        <f t="array" aca="1" ref="ARH93" ca="1">INDEX(i.LMU_Area,$K93,ARH$26)</f>
        <v>-</v>
      </c>
      <c r="ARI93" s="5" t="str" cm="1">
        <f t="array" aca="1" ref="ARI93" ca="1">INDEX(i.LMU_Area,$K93,ARI$26)</f>
        <v>-</v>
      </c>
      <c r="ARJ93" s="5" t="str" cm="1">
        <f t="array" aca="1" ref="ARJ93" ca="1">INDEX(i.LMU_Area,$K93,ARJ$26)</f>
        <v>-</v>
      </c>
      <c r="ARK93" s="5" t="str" cm="1">
        <f t="array" aca="1" ref="ARK93" ca="1">INDEX(i.LMU_Area,$K93,ARK$26)</f>
        <v>-</v>
      </c>
      <c r="ARL93" s="5" t="str" cm="1">
        <f t="array" aca="1" ref="ARL93" ca="1">INDEX(i.LMU_Area,$K93,ARL$26)</f>
        <v>-</v>
      </c>
      <c r="ARM93" s="5" t="str" cm="1">
        <f t="array" aca="1" ref="ARM93" ca="1">INDEX(i.LMU_Area,$K93,ARM$26)</f>
        <v>-</v>
      </c>
      <c r="ARN93" s="5" t="str" cm="1">
        <f t="array" aca="1" ref="ARN93" ca="1">INDEX(i.LMU_Area,$K93,ARN$26)</f>
        <v>-</v>
      </c>
      <c r="ARO93" s="5" t="str" cm="1">
        <f t="array" aca="1" ref="ARO93" ca="1">INDEX(i.LMU_Area,$K93,ARO$26)</f>
        <v>-</v>
      </c>
      <c r="ARP93" s="5" t="str" cm="1">
        <f t="array" aca="1" ref="ARP93" ca="1">INDEX(i.LMU_Area,$K93,ARP$26)</f>
        <v>-</v>
      </c>
      <c r="ARQ93" s="5" t="str" cm="1">
        <f t="array" aca="1" ref="ARQ93" ca="1">INDEX(i.LMU_Area,$K93,ARQ$26)</f>
        <v>-</v>
      </c>
      <c r="ARR93" s="5" t="str" cm="1">
        <f t="array" aca="1" ref="ARR93" ca="1">INDEX(i.LMU_Area,$K93,ARR$26)</f>
        <v>-</v>
      </c>
      <c r="ARS93" s="5" t="str" cm="1">
        <f t="array" aca="1" ref="ARS93" ca="1">INDEX(i.LMU_Area,$K93,ARS$26)</f>
        <v>-</v>
      </c>
      <c r="ART93" s="5" t="str" cm="1">
        <f t="array" aca="1" ref="ART93" ca="1">INDEX(i.LMU_Area,$K93,ART$26)</f>
        <v>-</v>
      </c>
      <c r="ARU93" s="5" t="str" cm="1">
        <f t="array" aca="1" ref="ARU93" ca="1">INDEX(i.LMU_Area,$K93,ARU$26)</f>
        <v>-</v>
      </c>
      <c r="ARV93" s="5" t="str" cm="1">
        <f t="array" aca="1" ref="ARV93" ca="1">INDEX(i.LMU_Area,$K93,ARV$26)</f>
        <v>-</v>
      </c>
      <c r="ARW93" s="5" t="str" cm="1">
        <f t="array" aca="1" ref="ARW93" ca="1">INDEX(i.LMU_Area,$K93,ARW$26)</f>
        <v>-</v>
      </c>
      <c r="ARX93" s="5" t="str" cm="1">
        <f t="array" aca="1" ref="ARX93" ca="1">INDEX(i.LMU_Area,$K93,ARX$26)</f>
        <v>-</v>
      </c>
      <c r="ARY93" s="5" t="str" cm="1">
        <f t="array" aca="1" ref="ARY93" ca="1">INDEX(i.LMU_Area,$K93,ARY$26)</f>
        <v>-</v>
      </c>
      <c r="ARZ93" s="5" t="str" cm="1">
        <f t="array" aca="1" ref="ARZ93" ca="1">INDEX(i.LMU_Area,$K93,ARZ$26)</f>
        <v>-</v>
      </c>
      <c r="ASA93" s="5" t="str" cm="1">
        <f t="array" aca="1" ref="ASA93" ca="1">INDEX(i.LMU_Area,$K93,ASA$26)</f>
        <v>-</v>
      </c>
      <c r="ASB93" s="5" t="str" cm="1">
        <f t="array" aca="1" ref="ASB93" ca="1">INDEX(i.LMU_Area,$K93,ASB$26)</f>
        <v>-</v>
      </c>
      <c r="ASC93" s="5" t="str" cm="1">
        <f t="array" aca="1" ref="ASC93" ca="1">INDEX(i.LMU_Area,$K93,ASC$26)</f>
        <v>-</v>
      </c>
      <c r="ASD93" s="5" t="str" cm="1">
        <f t="array" aca="1" ref="ASD93" ca="1">INDEX(i.LMU_Area,$K93,ASD$26)</f>
        <v>-</v>
      </c>
      <c r="ASE93" s="5" t="str" cm="1">
        <f t="array" aca="1" ref="ASE93" ca="1">INDEX(i.LMU_Area,$K93,ASE$26)</f>
        <v>-</v>
      </c>
      <c r="ASF93" s="5" t="str" cm="1">
        <f t="array" aca="1" ref="ASF93" ca="1">INDEX(i.LMU_Area,$K93,ASF$26)</f>
        <v>-</v>
      </c>
      <c r="ASG93" s="5" t="str" cm="1">
        <f t="array" aca="1" ref="ASG93" ca="1">INDEX(i.LMU_Area,$K93,ASG$26)</f>
        <v>-</v>
      </c>
      <c r="ASH93" s="5" t="str" cm="1">
        <f t="array" aca="1" ref="ASH93" ca="1">INDEX(i.LMU_Area,$K93,ASH$26)</f>
        <v>-</v>
      </c>
      <c r="ASI93" s="5" t="str" cm="1">
        <f t="array" aca="1" ref="ASI93" ca="1">INDEX(i.LMU_Area,$K93,ASI$26)</f>
        <v>-</v>
      </c>
      <c r="ASJ93" s="5" t="str" cm="1">
        <f t="array" aca="1" ref="ASJ93" ca="1">INDEX(i.LMU_Area,$K93,ASJ$26)</f>
        <v>-</v>
      </c>
      <c r="ASK93" s="5" t="str" cm="1">
        <f t="array" aca="1" ref="ASK93" ca="1">INDEX(i.LMU_Area,$K93,ASK$26)</f>
        <v>-</v>
      </c>
      <c r="ASL93" s="5" t="str" cm="1">
        <f t="array" aca="1" ref="ASL93" ca="1">INDEX(i.LMU_Area,$K93,ASL$26)</f>
        <v>-</v>
      </c>
      <c r="ASM93" s="5" t="str" cm="1">
        <f t="array" aca="1" ref="ASM93" ca="1">INDEX(i.LMU_Area,$K93,ASM$26)</f>
        <v>-</v>
      </c>
      <c r="ASN93" s="5" t="str" cm="1">
        <f t="array" aca="1" ref="ASN93" ca="1">INDEX(i.LMU_Area,$K93,ASN$26)</f>
        <v>-</v>
      </c>
      <c r="ASO93" s="5" t="str" cm="1">
        <f t="array" aca="1" ref="ASO93" ca="1">INDEX(i.LMU_Area,$K93,ASO$26)</f>
        <v>-</v>
      </c>
      <c r="ASP93" s="5" t="str" cm="1">
        <f t="array" aca="1" ref="ASP93" ca="1">INDEX(i.LMU_Area,$K93,ASP$26)</f>
        <v>-</v>
      </c>
      <c r="ASQ93" s="5" t="str" cm="1">
        <f t="array" aca="1" ref="ASQ93" ca="1">INDEX(i.LMU_Area,$K93,ASQ$26)</f>
        <v>-</v>
      </c>
      <c r="ASR93" s="5" t="str" cm="1">
        <f t="array" aca="1" ref="ASR93" ca="1">INDEX(i.LMU_Area,$K93,ASR$26)</f>
        <v>-</v>
      </c>
      <c r="ASS93" s="5" t="str" cm="1">
        <f t="array" aca="1" ref="ASS93" ca="1">INDEX(i.LMU_Area,$K93,ASS$26)</f>
        <v>-</v>
      </c>
      <c r="AST93" s="5" t="str" cm="1">
        <f t="array" aca="1" ref="AST93" ca="1">INDEX(i.LMU_Area,$K93,AST$26)</f>
        <v>-</v>
      </c>
      <c r="ASU93" s="5" t="str" cm="1">
        <f t="array" aca="1" ref="ASU93" ca="1">INDEX(i.LMU_Area,$K93,ASU$26)</f>
        <v>-</v>
      </c>
      <c r="ASV93" s="5" t="str" cm="1">
        <f t="array" aca="1" ref="ASV93" ca="1">INDEX(i.LMU_Area,$K93,ASV$26)</f>
        <v>-</v>
      </c>
      <c r="ASW93" s="5" t="str" cm="1">
        <f t="array" aca="1" ref="ASW93" ca="1">INDEX(i.LMU_Area,$K93,ASW$26)</f>
        <v>-</v>
      </c>
      <c r="ASX93" s="5" t="str" cm="1">
        <f t="array" aca="1" ref="ASX93" ca="1">INDEX(i.LMU_Area,$K93,ASX$26)</f>
        <v>-</v>
      </c>
      <c r="ASY93" s="5" t="str" cm="1">
        <f t="array" aca="1" ref="ASY93" ca="1">INDEX(i.LMU_Area,$K93,ASY$26)</f>
        <v>-</v>
      </c>
      <c r="ASZ93" s="5" t="str" cm="1">
        <f t="array" aca="1" ref="ASZ93" ca="1">INDEX(i.LMU_Area,$K93,ASZ$26)</f>
        <v>-</v>
      </c>
      <c r="ATA93" s="5" t="str" cm="1">
        <f t="array" aca="1" ref="ATA93" ca="1">INDEX(i.LMU_Area,$K93,ATA$26)</f>
        <v>-</v>
      </c>
      <c r="ATB93" s="5" t="str" cm="1">
        <f t="array" aca="1" ref="ATB93" ca="1">INDEX(i.LMU_Area,$K93,ATB$26)</f>
        <v>-</v>
      </c>
      <c r="ATC93" s="5" t="str" cm="1">
        <f t="array" aca="1" ref="ATC93" ca="1">INDEX(i.LMU_Area,$K93,ATC$26)</f>
        <v>-</v>
      </c>
      <c r="ATD93" s="5" t="str" cm="1">
        <f t="array" aca="1" ref="ATD93" ca="1">INDEX(i.LMU_Area,$K93,ATD$26)</f>
        <v>-</v>
      </c>
      <c r="ATE93" s="5" t="str" cm="1">
        <f t="array" aca="1" ref="ATE93" ca="1">INDEX(i.LMU_Area,$K93,ATE$26)</f>
        <v>-</v>
      </c>
      <c r="ATF93" s="5" t="str" cm="1">
        <f t="array" aca="1" ref="ATF93" ca="1">INDEX(i.LMU_Area,$K93,ATF$26)</f>
        <v>-</v>
      </c>
      <c r="ATG93" s="5" t="str" cm="1">
        <f t="array" aca="1" ref="ATG93" ca="1">INDEX(i.LMU_Area,$K93,ATG$26)</f>
        <v>-</v>
      </c>
      <c r="ATH93" s="5" t="str" cm="1">
        <f t="array" aca="1" ref="ATH93" ca="1">INDEX(i.LMU_Area,$K93,ATH$26)</f>
        <v>-</v>
      </c>
      <c r="ATI93" s="5" t="str" cm="1">
        <f t="array" aca="1" ref="ATI93" ca="1">INDEX(i.LMU_Area,$K93,ATI$26)</f>
        <v>-</v>
      </c>
      <c r="ATJ93" s="5" t="str" cm="1">
        <f t="array" aca="1" ref="ATJ93" ca="1">INDEX(i.LMU_Area,$K93,ATJ$26)</f>
        <v>-</v>
      </c>
      <c r="ATK93" s="5" t="str" cm="1">
        <f t="array" aca="1" ref="ATK93" ca="1">INDEX(i.LMU_Area,$K93,ATK$26)</f>
        <v>-</v>
      </c>
      <c r="ATL93" s="19">
        <f t="shared" ca="1" si="1378"/>
        <v>1</v>
      </c>
      <c r="ATM93" s="587">
        <v>0</v>
      </c>
    </row>
    <row r="94" spans="1:1209" outlineLevel="2">
      <c r="A94" s="21">
        <f t="shared" si="816"/>
        <v>89</v>
      </c>
      <c r="B94" s="257">
        <f ca="1">OFFSET(B94,0,-1)-1</f>
        <v>88</v>
      </c>
      <c r="C94">
        <f>C93</f>
        <v>102</v>
      </c>
      <c r="D94" s="135" t="s">
        <v>1990</v>
      </c>
      <c r="E94" t="b">
        <v>0</v>
      </c>
      <c r="F94" t="b">
        <v>0</v>
      </c>
      <c r="G94" t="b">
        <v>1</v>
      </c>
      <c r="H94" s="213">
        <f t="shared" ref="H94:H100" ca="1" si="1384">OFFSET(H94,-1,0)+1</f>
        <v>1</v>
      </c>
      <c r="I94" s="26">
        <v>2</v>
      </c>
      <c r="J94" s="19">
        <f t="shared" ca="1" si="1300"/>
        <v>1</v>
      </c>
      <c r="K94" s="19">
        <f t="shared" ca="1" si="1300"/>
        <v>1</v>
      </c>
      <c r="L94" s="19">
        <f t="shared" ca="1" si="1300"/>
        <v>1</v>
      </c>
      <c r="M94" s="19">
        <f t="shared" ca="1" si="1300"/>
        <v>2</v>
      </c>
      <c r="N94" s="19">
        <f t="shared" ca="1" si="1300"/>
        <v>3</v>
      </c>
      <c r="O94" s="19">
        <f t="shared" ca="1" si="1300"/>
        <v>2</v>
      </c>
      <c r="P94" s="19">
        <f t="shared" ca="1" si="1300"/>
        <v>1</v>
      </c>
      <c r="Q94" s="19">
        <f t="shared" ca="1" si="1300"/>
        <v>1</v>
      </c>
      <c r="R94" s="19">
        <f t="shared" ca="1" si="1300"/>
        <v>0</v>
      </c>
      <c r="S94" s="19">
        <f t="shared" ca="1" si="1300"/>
        <v>0</v>
      </c>
      <c r="T94" s="19">
        <f t="shared" ca="1" si="1300"/>
        <v>0</v>
      </c>
      <c r="U94" s="19">
        <f t="shared" ca="1" si="1300"/>
        <v>0</v>
      </c>
      <c r="V94" s="19">
        <f t="shared" ca="1" si="1300"/>
        <v>0</v>
      </c>
      <c r="W94" s="19">
        <f t="shared" ca="1" si="1300"/>
        <v>0</v>
      </c>
      <c r="X94" s="19">
        <f t="shared" ca="1" si="1300"/>
        <v>1</v>
      </c>
      <c r="Y94" s="19">
        <f t="shared" ca="1" si="1300"/>
        <v>1</v>
      </c>
      <c r="Z94" s="19">
        <f t="shared" ca="1" si="1300"/>
        <v>1</v>
      </c>
      <c r="AA94" s="209"/>
      <c r="AB94" s="209"/>
      <c r="AC94" s="209"/>
      <c r="AD94" s="209"/>
      <c r="AE94" s="209"/>
      <c r="AF94" s="19">
        <f t="shared" ca="1" si="1301"/>
        <v>0</v>
      </c>
      <c r="AG94" s="209"/>
      <c r="AH94" s="209"/>
      <c r="AI94" s="209"/>
      <c r="AJ94" s="209"/>
      <c r="AK94" s="209"/>
      <c r="AL94" s="209"/>
      <c r="AM94" s="209"/>
      <c r="AN94" s="209"/>
      <c r="AO94" s="135">
        <f t="shared" ca="1" si="1302"/>
        <v>2</v>
      </c>
      <c r="AP94" s="135">
        <f ca="1">INDEX(CHOOSE($P94,DataAutumn!i.AdultDrys,DataWinter!i.AdultDrys,DataSpring!i.AdultDrys),1,$O94)</f>
        <v>4</v>
      </c>
      <c r="AQ94" s="5">
        <f t="shared" ca="1" si="1303"/>
        <v>2</v>
      </c>
      <c r="AR94" s="5">
        <f t="shared" ca="1" si="1303"/>
        <v>0</v>
      </c>
      <c r="AS94" s="5">
        <f t="shared" ca="1" si="1304"/>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GP"&amp;TEXT($OC94,"?00%")        &amp; " WP"&amp;TEXT($OA94,"?00%")        &amp; " MP"&amp;TEXT($OB94,"?00%")
&amp; " T_" &amp; IF(AND($CW94,$CY94),"TRUE")        &amp; " (F"&amp;3+COUNTIF($DL94:$DO94,TRUE)&amp;3&amp;"N"&amp;$DQ94&amp;$DR94&amp;")"</f>
        <v>Main 00001 EWW  MWM    DSP Climate1 PICCC GP100% WP100% MP100% T_TRUE (F33N11)</v>
      </c>
      <c r="AX94" s="9" t="str">
        <f ca="1">IF(COUNTIF(AW$5:AW94,AW94)=1,"-","Dup")</f>
        <v>-</v>
      </c>
      <c r="AY94" s="9"/>
      <c r="AZ94" s="19" t="str">
        <f t="shared" ca="1" si="1305"/>
        <v>-</v>
      </c>
      <c r="BA94" s="19" t="str">
        <f t="shared" ca="1" si="1305"/>
        <v>-</v>
      </c>
      <c r="BB94" s="19" t="str">
        <f t="shared" ca="1" si="1305"/>
        <v>-</v>
      </c>
      <c r="BC94" s="19" t="str">
        <f t="shared" ca="1" si="1305"/>
        <v>-</v>
      </c>
      <c r="BD94" s="19" t="str">
        <f t="shared" ca="1" si="1305"/>
        <v>-</v>
      </c>
      <c r="BE94" s="19" t="str">
        <f t="shared" ca="1" si="1305"/>
        <v>-</v>
      </c>
      <c r="BF94" s="19" t="str">
        <f t="shared" ca="1" si="1305"/>
        <v>-</v>
      </c>
      <c r="BG94" s="19" t="str">
        <f t="shared" ca="1" si="1305"/>
        <v>-</v>
      </c>
      <c r="BH94" s="9"/>
      <c r="BI94" s="5" t="b">
        <f t="shared" si="1306"/>
        <v>0</v>
      </c>
      <c r="BJ94" s="5" t="str">
        <f t="shared" si="1306"/>
        <v>-</v>
      </c>
      <c r="BK94" s="5" t="b">
        <f t="shared" si="1306"/>
        <v>0</v>
      </c>
      <c r="BL94" s="5" t="b">
        <f t="shared" si="1306"/>
        <v>1</v>
      </c>
      <c r="BM94" s="5" t="b">
        <f t="shared" si="1306"/>
        <v>1</v>
      </c>
      <c r="BN94" s="135">
        <f t="shared" si="1306"/>
        <v>0</v>
      </c>
      <c r="BO94" s="12" t="b">
        <v>0</v>
      </c>
      <c r="BP94" s="5" cm="1">
        <f t="array" aca="1" ref="BP94" ca="1">INDEX(i.z_prob,$J94,BP$26)</f>
        <v>0.09</v>
      </c>
      <c r="BQ94" s="5" cm="1">
        <f t="array" aca="1" ref="BQ94" ca="1">INDEX(i.z_prob,$J94,BQ$26)</f>
        <v>0.16</v>
      </c>
      <c r="BR94" s="5" cm="1">
        <f t="array" aca="1" ref="BR94" ca="1">INDEX(i.z_prob,$J94,BR$26)</f>
        <v>0.14000000000000001</v>
      </c>
      <c r="BS94" s="5" cm="1">
        <f t="array" aca="1" ref="BS94" ca="1">INDEX(i.z_prob,$J94,BS$26)</f>
        <v>0.11</v>
      </c>
      <c r="BT94" s="5" cm="1">
        <f t="array" aca="1" ref="BT94" ca="1">INDEX(i.z_prob,$J94,BT$26)</f>
        <v>0.11</v>
      </c>
      <c r="BU94" s="5" cm="1">
        <f t="array" aca="1" ref="BU94" ca="1">INDEX(i.z_prob,$J94,BU$26)</f>
        <v>0.14000000000000001</v>
      </c>
      <c r="BV94" s="5" cm="1">
        <f t="array" aca="1" ref="BV94" ca="1">INDEX(i.z_prob,$J94,BV$26)</f>
        <v>0.16</v>
      </c>
      <c r="BW94" s="5" cm="1">
        <f t="array" aca="1" ref="BW94" ca="1">INDEX(i.z_prob,$J94,BW$26)</f>
        <v>0.09</v>
      </c>
      <c r="BX94" s="9"/>
      <c r="BY94" s="19" t="str">
        <f t="shared" ca="1" si="1307"/>
        <v>-</v>
      </c>
      <c r="BZ94" s="5">
        <f t="shared" ca="1" si="1308"/>
        <v>0</v>
      </c>
      <c r="CA94" s="5">
        <f t="shared" ca="1" si="1309"/>
        <v>0</v>
      </c>
      <c r="CB94" s="5">
        <f t="shared" ca="1" si="1310"/>
        <v>0</v>
      </c>
      <c r="CC94" s="5">
        <f t="shared" ca="1" si="1311"/>
        <v>0</v>
      </c>
      <c r="CD94" s="9"/>
      <c r="CE94" s="5" t="b">
        <f t="shared" ca="1" si="1312"/>
        <v>0</v>
      </c>
      <c r="CF94" s="12">
        <f t="shared" ca="1" si="1313"/>
        <v>3211010</v>
      </c>
      <c r="CG94" s="19" t="str">
        <f t="shared" ca="1" si="1314"/>
        <v>-</v>
      </c>
      <c r="CH94" s="19" t="str">
        <f t="shared" ca="1" si="1314"/>
        <v>-</v>
      </c>
      <c r="CI94" s="19" t="str">
        <f t="shared" ca="1" si="1314"/>
        <v>-</v>
      </c>
      <c r="CJ94" s="19" t="str">
        <f t="shared" ca="1" si="1314"/>
        <v>-</v>
      </c>
      <c r="CK94" s="19" t="str">
        <f t="shared" ca="1" si="1314"/>
        <v>-</v>
      </c>
      <c r="CL94" s="19" t="str">
        <f t="shared" ca="1" si="1314"/>
        <v>-</v>
      </c>
      <c r="CM94" s="19" t="str">
        <f t="shared" ca="1" si="1314"/>
        <v>-</v>
      </c>
      <c r="CN94" s="19" t="str">
        <f t="shared" ca="1" si="1314"/>
        <v>-</v>
      </c>
      <c r="CO94" s="19" t="str">
        <f t="shared" ca="1" si="1314"/>
        <v>-</v>
      </c>
      <c r="CP94" s="19" t="str">
        <f t="shared" ca="1" si="1314"/>
        <v>-</v>
      </c>
      <c r="CQ94" s="19" t="str">
        <f t="shared" ca="1" si="1314"/>
        <v>-</v>
      </c>
      <c r="CR94" s="19" t="str">
        <f t="shared" ca="1" si="1314"/>
        <v>-</v>
      </c>
      <c r="CS94" s="19" t="str">
        <f t="shared" ca="1" si="1314"/>
        <v>-</v>
      </c>
      <c r="CT94" s="19" t="str">
        <f t="shared" ca="1" si="1314"/>
        <v>-</v>
      </c>
      <c r="CU94" s="19" t="str">
        <f t="shared" ca="1" si="1314"/>
        <v>-</v>
      </c>
      <c r="CV94" s="9"/>
      <c r="CW94" s="19" t="b">
        <f t="shared" ca="1" si="1315"/>
        <v>1</v>
      </c>
      <c r="CX94" s="19" t="b">
        <f t="shared" ca="1" si="1315"/>
        <v>1</v>
      </c>
      <c r="CY94" s="19" t="b">
        <f t="shared" ca="1" si="1315"/>
        <v>1</v>
      </c>
      <c r="CZ94" s="571">
        <f t="shared" ca="1" si="1316"/>
        <v>32112111</v>
      </c>
      <c r="DA94" s="19" t="b">
        <f t="shared" ca="1" si="1317"/>
        <v>0</v>
      </c>
      <c r="DB94" s="19">
        <f t="shared" ca="1" si="1317"/>
        <v>0</v>
      </c>
      <c r="DC94" s="19" t="str">
        <f t="shared" ca="1" si="1317"/>
        <v>-</v>
      </c>
      <c r="DD94" s="570" t="str">
        <f t="shared" ca="1" si="1317"/>
        <v>-</v>
      </c>
      <c r="DE94" s="428">
        <f t="shared" ca="1" si="1318"/>
        <v>680</v>
      </c>
      <c r="DF94" s="428">
        <f t="shared" ca="1" si="1318"/>
        <v>714</v>
      </c>
      <c r="DG94" s="428">
        <f t="shared" ca="1" si="1318"/>
        <v>749</v>
      </c>
      <c r="DH94" s="143">
        <f t="shared" ca="1" si="1319"/>
        <v>420</v>
      </c>
      <c r="DI94" s="143">
        <f t="shared" ca="1" si="1319"/>
        <v>455</v>
      </c>
      <c r="DJ94" s="143">
        <f t="shared" ca="1" si="1319"/>
        <v>490</v>
      </c>
      <c r="DK94" s="19" t="str">
        <f t="shared" ca="1" si="1320"/>
        <v>-</v>
      </c>
      <c r="DL94" s="19" t="str">
        <f t="shared" ca="1" si="1320"/>
        <v>-</v>
      </c>
      <c r="DM94" s="19" t="str">
        <f t="shared" ca="1" si="1320"/>
        <v>-</v>
      </c>
      <c r="DN94" s="19" t="str">
        <f t="shared" ca="1" si="1320"/>
        <v>-</v>
      </c>
      <c r="DO94" s="19" t="str">
        <f t="shared" ca="1" si="1320"/>
        <v>-</v>
      </c>
      <c r="DP94" s="19" t="str">
        <f t="shared" ca="1" si="1320"/>
        <v>-</v>
      </c>
      <c r="DQ94" s="19">
        <f t="shared" ca="1" si="1320"/>
        <v>1</v>
      </c>
      <c r="DR94" s="19">
        <f t="shared" ca="1" si="1320"/>
        <v>1</v>
      </c>
      <c r="DS94" s="19">
        <f t="shared" ca="1" si="1320"/>
        <v>0</v>
      </c>
      <c r="DT94" s="19" t="str">
        <f t="shared" ca="1" si="1320"/>
        <v>-</v>
      </c>
      <c r="DU94" s="19" t="str">
        <f t="shared" ca="1" si="1320"/>
        <v>-</v>
      </c>
      <c r="DV94" s="19" t="str">
        <f t="shared" ca="1" si="1320"/>
        <v>-</v>
      </c>
      <c r="DW94" s="19" t="str">
        <f t="shared" ca="1" si="1320"/>
        <v>-</v>
      </c>
      <c r="DX94" s="19" t="str">
        <f t="shared" ca="1" si="1320"/>
        <v>-</v>
      </c>
      <c r="DY94" s="19">
        <f t="shared" ca="1" si="1320"/>
        <v>0</v>
      </c>
      <c r="DZ94" s="19" t="str">
        <f t="shared" ca="1" si="1320"/>
        <v>-</v>
      </c>
      <c r="EA94" s="19" t="str">
        <f t="shared" ca="1" si="1320"/>
        <v>-</v>
      </c>
      <c r="EB94" s="19" t="str">
        <f t="shared" ca="1" si="1317"/>
        <v>-</v>
      </c>
      <c r="EC94" s="19">
        <f t="shared" ca="1" si="1317"/>
        <v>0</v>
      </c>
      <c r="ED94" s="19">
        <f t="shared" ca="1" si="1317"/>
        <v>0</v>
      </c>
      <c r="EE94" s="9"/>
      <c r="EF94" s="19" t="str">
        <f t="shared" ca="1" si="1321"/>
        <v>-</v>
      </c>
      <c r="EG94" s="19" t="str">
        <f t="shared" ca="1" si="1321"/>
        <v>-</v>
      </c>
      <c r="EH94" s="19" t="str">
        <f t="shared" ca="1" si="1321"/>
        <v>-</v>
      </c>
      <c r="EI94" s="19" t="str">
        <f t="shared" ca="1" si="1321"/>
        <v>-</v>
      </c>
      <c r="EJ94" s="19" t="str">
        <f t="shared" ca="1" si="1321"/>
        <v>-</v>
      </c>
      <c r="EK94" s="19" t="str">
        <f t="shared" ca="1" si="1321"/>
        <v>-</v>
      </c>
      <c r="EL94" s="19" t="str">
        <f t="shared" ca="1" si="1321"/>
        <v>-</v>
      </c>
      <c r="EM94" s="19" t="str">
        <f t="shared" ca="1" si="1321"/>
        <v>-</v>
      </c>
      <c r="EN94" s="19" t="str">
        <f t="shared" ca="1" si="1321"/>
        <v>-</v>
      </c>
      <c r="EO94" s="19" t="str">
        <f t="shared" ca="1" si="1321"/>
        <v>-</v>
      </c>
      <c r="EP94" s="19" t="str">
        <f t="shared" ca="1" si="1321"/>
        <v>-</v>
      </c>
      <c r="EQ94" s="19" t="str">
        <f t="shared" ca="1" si="1321"/>
        <v>-</v>
      </c>
      <c r="ER94" s="19">
        <f t="shared" ca="1" si="1321"/>
        <v>0</v>
      </c>
      <c r="ES94" s="428">
        <f t="shared" ca="1" si="1322"/>
        <v>0</v>
      </c>
      <c r="ET94" s="428">
        <f t="shared" ca="1" si="1322"/>
        <v>0</v>
      </c>
      <c r="EU94" s="115">
        <f t="shared" ca="1" si="1323"/>
        <v>0</v>
      </c>
      <c r="EV94" s="115">
        <f t="shared" ca="1" si="1323"/>
        <v>0</v>
      </c>
      <c r="EW94" s="115">
        <f t="shared" ca="1" si="1323"/>
        <v>0</v>
      </c>
      <c r="EX94" s="115">
        <f t="shared" ca="1" si="1323"/>
        <v>0</v>
      </c>
      <c r="EY94" s="115">
        <f t="shared" ca="1" si="1323"/>
        <v>0</v>
      </c>
      <c r="EZ94" s="530">
        <f t="shared" ca="1" si="1324"/>
        <v>0</v>
      </c>
      <c r="FA94" s="115">
        <f t="shared" ca="1" si="1325"/>
        <v>0</v>
      </c>
      <c r="FB94" s="115">
        <f t="shared" ca="1" si="1325"/>
        <v>0</v>
      </c>
      <c r="FC94" s="115">
        <f t="shared" ca="1" si="1325"/>
        <v>0</v>
      </c>
      <c r="FD94" s="115">
        <f t="shared" ca="1" si="1325"/>
        <v>0</v>
      </c>
      <c r="FE94" s="115">
        <f t="shared" ca="1" si="1325"/>
        <v>0</v>
      </c>
      <c r="FF94" s="530">
        <f t="shared" ca="1" si="1326"/>
        <v>0</v>
      </c>
      <c r="FG94" s="115">
        <f t="shared" ca="1" si="1327"/>
        <v>0</v>
      </c>
      <c r="FH94" s="115">
        <f t="shared" ca="1" si="1327"/>
        <v>0</v>
      </c>
      <c r="FI94" s="115">
        <f t="shared" ca="1" si="1327"/>
        <v>0</v>
      </c>
      <c r="FJ94" s="115">
        <f t="shared" ca="1" si="1327"/>
        <v>0</v>
      </c>
      <c r="FK94" s="115">
        <f t="shared" ca="1" si="1327"/>
        <v>0</v>
      </c>
      <c r="FL94" s="530">
        <f t="shared" ca="1" si="1328"/>
        <v>0</v>
      </c>
      <c r="FM94" s="115">
        <f t="shared" ca="1" si="1329"/>
        <v>0</v>
      </c>
      <c r="FN94" s="115">
        <f t="shared" ca="1" si="1329"/>
        <v>0</v>
      </c>
      <c r="FO94" s="115">
        <f t="shared" ca="1" si="1329"/>
        <v>0</v>
      </c>
      <c r="FP94" s="115">
        <f t="shared" ca="1" si="1329"/>
        <v>0</v>
      </c>
      <c r="FQ94" s="115">
        <f t="shared" ca="1" si="1329"/>
        <v>0</v>
      </c>
      <c r="FR94" s="530">
        <f t="shared" ca="1" si="1330"/>
        <v>0</v>
      </c>
      <c r="FS94" s="115">
        <f t="shared" ca="1" si="1331"/>
        <v>0</v>
      </c>
      <c r="FT94" s="115">
        <f t="shared" ca="1" si="1331"/>
        <v>0</v>
      </c>
      <c r="FU94" s="115">
        <f t="shared" ca="1" si="1331"/>
        <v>0</v>
      </c>
      <c r="FV94" s="115">
        <f t="shared" ca="1" si="1331"/>
        <v>0</v>
      </c>
      <c r="FW94" s="115">
        <f t="shared" ca="1" si="1331"/>
        <v>0</v>
      </c>
      <c r="FX94" s="530">
        <f t="shared" ca="1" si="1332"/>
        <v>0</v>
      </c>
      <c r="FY94" s="115">
        <f t="shared" ca="1" si="1333"/>
        <v>0</v>
      </c>
      <c r="FZ94" s="115">
        <f t="shared" ca="1" si="1333"/>
        <v>0</v>
      </c>
      <c r="GA94" s="115">
        <f t="shared" ca="1" si="1333"/>
        <v>0</v>
      </c>
      <c r="GB94" s="115">
        <f t="shared" ca="1" si="1333"/>
        <v>0</v>
      </c>
      <c r="GC94" s="115">
        <f t="shared" ca="1" si="1333"/>
        <v>0</v>
      </c>
      <c r="GD94" s="530">
        <f t="shared" ca="1" si="1334"/>
        <v>0</v>
      </c>
      <c r="GE94" s="116">
        <f t="shared" ca="1" si="1335"/>
        <v>0</v>
      </c>
      <c r="GF94" s="116">
        <f t="shared" ca="1" si="1335"/>
        <v>0</v>
      </c>
      <c r="GG94" s="116">
        <f t="shared" ca="1" si="1335"/>
        <v>0</v>
      </c>
      <c r="GH94" s="116">
        <f t="shared" ca="1" si="1335"/>
        <v>0</v>
      </c>
      <c r="GI94" s="545">
        <f t="shared" ca="1" si="1336"/>
        <v>0</v>
      </c>
      <c r="GJ94" s="545">
        <f t="shared" ca="1" si="1336"/>
        <v>0</v>
      </c>
      <c r="GK94" s="545">
        <f t="shared" ca="1" si="1336"/>
        <v>0</v>
      </c>
      <c r="GL94" s="545">
        <f t="shared" ca="1" si="1336"/>
        <v>0</v>
      </c>
      <c r="GM94" s="545">
        <f t="shared" ca="1" si="1336"/>
        <v>0</v>
      </c>
      <c r="GN94" s="545">
        <f t="shared" ca="1" si="1336"/>
        <v>0</v>
      </c>
      <c r="GO94" s="545">
        <f t="shared" ca="1" si="1336"/>
        <v>0</v>
      </c>
      <c r="GP94" s="545">
        <f t="shared" ca="1" si="1336"/>
        <v>0</v>
      </c>
      <c r="GQ94" s="545">
        <f t="shared" ca="1" si="1336"/>
        <v>0</v>
      </c>
      <c r="GR94" s="545">
        <f t="shared" ca="1" si="1336"/>
        <v>0</v>
      </c>
      <c r="GS94" s="545">
        <f t="shared" ca="1" si="1336"/>
        <v>0</v>
      </c>
      <c r="GT94" s="545">
        <f t="shared" ca="1" si="1336"/>
        <v>0</v>
      </c>
      <c r="GU94" s="545">
        <f t="shared" ca="1" si="1336"/>
        <v>0</v>
      </c>
      <c r="GV94" s="545">
        <f t="shared" ca="1" si="1336"/>
        <v>0</v>
      </c>
      <c r="GW94" s="545">
        <f t="shared" ca="1" si="1336"/>
        <v>0</v>
      </c>
      <c r="GX94" s="545">
        <f t="shared" ca="1" si="1336"/>
        <v>0</v>
      </c>
      <c r="GY94" s="545">
        <f t="shared" ca="1" si="1337"/>
        <v>0</v>
      </c>
      <c r="GZ94" s="545">
        <f t="shared" ca="1" si="1337"/>
        <v>0</v>
      </c>
      <c r="HA94" s="545">
        <f t="shared" ca="1" si="1337"/>
        <v>0</v>
      </c>
      <c r="HB94" s="545">
        <f t="shared" ca="1" si="1337"/>
        <v>0</v>
      </c>
      <c r="HC94" s="19">
        <f t="shared" ca="1" si="1338"/>
        <v>0</v>
      </c>
      <c r="HD94" s="115">
        <f t="shared" ca="1" si="1339"/>
        <v>0</v>
      </c>
      <c r="HE94" s="115">
        <f t="shared" ca="1" si="1339"/>
        <v>0</v>
      </c>
      <c r="HF94" s="115">
        <f t="shared" ca="1" si="1339"/>
        <v>0</v>
      </c>
      <c r="HG94" s="115">
        <f t="shared" ca="1" si="1339"/>
        <v>0</v>
      </c>
      <c r="HH94" s="115">
        <f t="shared" ca="1" si="1339"/>
        <v>0</v>
      </c>
      <c r="HI94" s="530">
        <f t="shared" ca="1" si="1340"/>
        <v>0</v>
      </c>
      <c r="HJ94" s="115">
        <f t="shared" ca="1" si="1341"/>
        <v>0</v>
      </c>
      <c r="HK94" s="115">
        <f t="shared" ca="1" si="1341"/>
        <v>0</v>
      </c>
      <c r="HL94" s="115">
        <f t="shared" ca="1" si="1341"/>
        <v>0</v>
      </c>
      <c r="HM94" s="115">
        <f t="shared" ca="1" si="1341"/>
        <v>0</v>
      </c>
      <c r="HN94" s="115">
        <f t="shared" ca="1" si="1341"/>
        <v>0</v>
      </c>
      <c r="HO94" s="530">
        <f t="shared" ca="1" si="1342"/>
        <v>0</v>
      </c>
      <c r="HP94" s="115">
        <f t="shared" ca="1" si="1343"/>
        <v>0</v>
      </c>
      <c r="HQ94" s="115">
        <f t="shared" ca="1" si="1343"/>
        <v>0</v>
      </c>
      <c r="HR94" s="115">
        <f t="shared" ca="1" si="1343"/>
        <v>0</v>
      </c>
      <c r="HS94" s="115">
        <f t="shared" ca="1" si="1343"/>
        <v>0</v>
      </c>
      <c r="HT94" s="115">
        <f t="shared" ca="1" si="1343"/>
        <v>0</v>
      </c>
      <c r="HU94" s="530">
        <f t="shared" ca="1" si="1344"/>
        <v>0</v>
      </c>
      <c r="HV94" s="115">
        <f t="shared" ca="1" si="1345"/>
        <v>0</v>
      </c>
      <c r="HW94" s="115">
        <f t="shared" ca="1" si="1345"/>
        <v>0</v>
      </c>
      <c r="HX94" s="115">
        <f t="shared" ca="1" si="1345"/>
        <v>0</v>
      </c>
      <c r="HY94" s="115">
        <f t="shared" ca="1" si="1345"/>
        <v>0</v>
      </c>
      <c r="HZ94" s="115">
        <f t="shared" ca="1" si="1345"/>
        <v>0</v>
      </c>
      <c r="IA94" s="530">
        <f t="shared" ca="1" si="1346"/>
        <v>0</v>
      </c>
      <c r="IB94" s="115">
        <f t="shared" ca="1" si="1347"/>
        <v>0</v>
      </c>
      <c r="IC94" s="115">
        <f t="shared" ca="1" si="1347"/>
        <v>0</v>
      </c>
      <c r="ID94" s="115">
        <f t="shared" ca="1" si="1347"/>
        <v>0</v>
      </c>
      <c r="IE94" s="115">
        <f t="shared" ca="1" si="1347"/>
        <v>0</v>
      </c>
      <c r="IF94" s="115">
        <f t="shared" ca="1" si="1347"/>
        <v>0</v>
      </c>
      <c r="IG94" s="530">
        <f t="shared" ca="1" si="1348"/>
        <v>0</v>
      </c>
      <c r="IH94" s="115">
        <f t="shared" ca="1" si="1349"/>
        <v>0</v>
      </c>
      <c r="II94" s="115">
        <f t="shared" ca="1" si="1349"/>
        <v>0</v>
      </c>
      <c r="IJ94" s="115">
        <f t="shared" ca="1" si="1349"/>
        <v>0</v>
      </c>
      <c r="IK94" s="115">
        <f t="shared" ca="1" si="1349"/>
        <v>0</v>
      </c>
      <c r="IL94" s="115">
        <f t="shared" ca="1" si="1349"/>
        <v>0</v>
      </c>
      <c r="IM94" s="530">
        <f t="shared" ca="1" si="1350"/>
        <v>0</v>
      </c>
      <c r="IN94" s="116">
        <f t="shared" ca="1" si="1351"/>
        <v>0</v>
      </c>
      <c r="IO94" s="116">
        <f t="shared" ca="1" si="1351"/>
        <v>0</v>
      </c>
      <c r="IP94" s="116">
        <f t="shared" ca="1" si="1351"/>
        <v>0</v>
      </c>
      <c r="IQ94" s="116">
        <f t="shared" ca="1" si="1351"/>
        <v>0</v>
      </c>
      <c r="IR94" s="545">
        <f t="shared" ca="1" si="1352"/>
        <v>0</v>
      </c>
      <c r="IS94" s="545">
        <f t="shared" ca="1" si="1352"/>
        <v>0</v>
      </c>
      <c r="IT94" s="545">
        <f t="shared" ca="1" si="1352"/>
        <v>0</v>
      </c>
      <c r="IU94" s="545">
        <f t="shared" ca="1" si="1352"/>
        <v>0</v>
      </c>
      <c r="IV94" s="545">
        <f t="shared" ca="1" si="1352"/>
        <v>0</v>
      </c>
      <c r="IW94" s="545">
        <f t="shared" ca="1" si="1352"/>
        <v>0</v>
      </c>
      <c r="IX94" s="545">
        <f t="shared" ca="1" si="1352"/>
        <v>0</v>
      </c>
      <c r="IY94" s="545">
        <f t="shared" ca="1" si="1352"/>
        <v>0</v>
      </c>
      <c r="IZ94" s="545">
        <f t="shared" ca="1" si="1352"/>
        <v>0</v>
      </c>
      <c r="JA94" s="545">
        <f t="shared" ca="1" si="1352"/>
        <v>0</v>
      </c>
      <c r="JB94" s="545">
        <f t="shared" ca="1" si="1352"/>
        <v>0</v>
      </c>
      <c r="JC94" s="545">
        <f t="shared" ca="1" si="1352"/>
        <v>0</v>
      </c>
      <c r="JD94" s="545">
        <f t="shared" ca="1" si="1352"/>
        <v>0</v>
      </c>
      <c r="JE94" s="545">
        <f t="shared" ca="1" si="1352"/>
        <v>0</v>
      </c>
      <c r="JF94" s="545">
        <f t="shared" ca="1" si="1352"/>
        <v>0</v>
      </c>
      <c r="JG94" s="545">
        <f t="shared" ca="1" si="1352"/>
        <v>0</v>
      </c>
      <c r="JH94" s="545">
        <f t="shared" ca="1" si="1353"/>
        <v>0</v>
      </c>
      <c r="JI94" s="545">
        <f t="shared" ca="1" si="1353"/>
        <v>0</v>
      </c>
      <c r="JJ94" s="545">
        <f t="shared" ca="1" si="1353"/>
        <v>0</v>
      </c>
      <c r="JK94" s="545">
        <f t="shared" ca="1" si="1353"/>
        <v>0</v>
      </c>
      <c r="JL94" s="19">
        <f t="shared" ca="1" si="1354"/>
        <v>0</v>
      </c>
      <c r="JM94" s="5">
        <f t="shared" ca="1" si="1355"/>
        <v>19</v>
      </c>
      <c r="JN94" s="9"/>
      <c r="JO94" s="5">
        <f t="shared" ca="1" si="1356"/>
        <v>1</v>
      </c>
      <c r="JP94" s="5" t="b">
        <f t="shared" ca="1" si="1356"/>
        <v>0</v>
      </c>
      <c r="JQ94" s="19">
        <f t="shared" ca="1" si="1357"/>
        <v>0</v>
      </c>
      <c r="JR94" s="5">
        <f t="shared" ca="1" si="1358"/>
        <v>0</v>
      </c>
      <c r="JS94" s="5">
        <f t="shared" ca="1" si="1359"/>
        <v>0.01</v>
      </c>
      <c r="JT94" s="5">
        <f t="shared" si="1360"/>
        <v>0</v>
      </c>
      <c r="JU94" s="19">
        <f t="shared" ca="1" si="1357"/>
        <v>0</v>
      </c>
      <c r="JV94" s="5">
        <f t="shared" ca="1" si="1361"/>
        <v>60</v>
      </c>
      <c r="JW94" s="5">
        <f t="shared" si="1362"/>
        <v>1</v>
      </c>
      <c r="JX94" s="19">
        <f t="shared" ca="1" si="1357"/>
        <v>1</v>
      </c>
      <c r="JY94" s="19">
        <f t="shared" ca="1" si="1357"/>
        <v>1</v>
      </c>
      <c r="JZ94" s="19">
        <f t="shared" ca="1" si="1357"/>
        <v>1</v>
      </c>
      <c r="KA94" s="19">
        <f t="shared" ca="1" si="1357"/>
        <v>1</v>
      </c>
      <c r="KB94" s="19">
        <f t="shared" ca="1" si="1357"/>
        <v>1</v>
      </c>
      <c r="KC94" s="19">
        <f t="shared" ca="1" si="1357"/>
        <v>0</v>
      </c>
      <c r="KD94" s="19">
        <f t="shared" ca="1" si="1357"/>
        <v>0</v>
      </c>
      <c r="KE94" s="19">
        <f t="shared" ca="1" si="1357"/>
        <v>1</v>
      </c>
      <c r="KF94" s="19">
        <f t="shared" ca="1" si="1357"/>
        <v>0</v>
      </c>
      <c r="KG94" s="19">
        <f t="shared" ca="1" si="1357"/>
        <v>0</v>
      </c>
      <c r="KH94" s="19">
        <f t="shared" ca="1" si="1357"/>
        <v>0</v>
      </c>
      <c r="KI94" s="19">
        <f t="shared" ca="1" si="1357"/>
        <v>1</v>
      </c>
      <c r="KJ94" s="19">
        <f t="shared" ca="1" si="1357"/>
        <v>0</v>
      </c>
      <c r="KK94" s="19">
        <f t="shared" ca="1" si="1357"/>
        <v>1</v>
      </c>
      <c r="KL94" s="19">
        <f t="shared" ca="1" si="1357"/>
        <v>0</v>
      </c>
      <c r="KM94" s="19">
        <f t="shared" ca="1" si="1357"/>
        <v>0</v>
      </c>
      <c r="KN94" s="19">
        <f t="shared" ca="1" si="1357"/>
        <v>0</v>
      </c>
      <c r="KO94" s="19">
        <f t="shared" ca="1" si="1357"/>
        <v>0</v>
      </c>
      <c r="KP94" s="19">
        <f t="shared" ca="1" si="1357"/>
        <v>0</v>
      </c>
      <c r="KQ94" s="19">
        <f t="shared" ca="1" si="1357"/>
        <v>0</v>
      </c>
      <c r="KR94" s="19">
        <f t="shared" ca="1" si="1357"/>
        <v>0</v>
      </c>
      <c r="KS94" s="19">
        <f t="shared" ca="1" si="1357"/>
        <v>0</v>
      </c>
      <c r="KT94" s="19">
        <f t="shared" ca="1" si="1357"/>
        <v>0</v>
      </c>
      <c r="KU94" s="19">
        <f t="shared" ca="1" si="1357"/>
        <v>0</v>
      </c>
      <c r="KV94" s="19">
        <f t="shared" ca="1" si="1357"/>
        <v>0</v>
      </c>
      <c r="KW94" s="19">
        <f t="shared" ca="1" si="1357"/>
        <v>0</v>
      </c>
      <c r="KX94" s="19">
        <f t="shared" ca="1" si="1357"/>
        <v>0</v>
      </c>
      <c r="KY94" s="19">
        <f t="shared" ca="1" si="1357"/>
        <v>0</v>
      </c>
      <c r="KZ94" s="19">
        <f t="shared" ca="1" si="1357"/>
        <v>0</v>
      </c>
      <c r="LA94" s="19">
        <f t="shared" ca="1" si="1357"/>
        <v>0</v>
      </c>
      <c r="LB94" s="19">
        <f t="shared" ca="1" si="1357"/>
        <v>0</v>
      </c>
      <c r="LC94" s="19">
        <f t="shared" ca="1" si="1357"/>
        <v>0</v>
      </c>
      <c r="LD94" s="19">
        <f t="shared" ca="1" si="1357"/>
        <v>0</v>
      </c>
      <c r="LE94" s="19">
        <f t="shared" ca="1" si="1357"/>
        <v>0</v>
      </c>
      <c r="LF94" s="19">
        <f t="shared" ca="1" si="1357"/>
        <v>0</v>
      </c>
      <c r="LG94" s="5">
        <f t="shared" ca="1" si="1363"/>
        <v>0</v>
      </c>
      <c r="LH94" s="5">
        <f t="shared" ca="1" si="1363"/>
        <v>0</v>
      </c>
      <c r="LI94" s="5">
        <f t="shared" ca="1" si="1363"/>
        <v>0.05</v>
      </c>
      <c r="LJ94" s="5">
        <f t="shared" ca="1" si="1363"/>
        <v>0.05</v>
      </c>
      <c r="LK94" s="19">
        <f t="shared" ca="1" si="1357"/>
        <v>0</v>
      </c>
      <c r="LL94" s="19">
        <f t="shared" ca="1" si="1357"/>
        <v>0</v>
      </c>
      <c r="LM94" s="19">
        <f t="shared" ca="1" si="1357"/>
        <v>0</v>
      </c>
      <c r="LN94" s="19">
        <f t="shared" ca="1" si="1357"/>
        <v>0</v>
      </c>
      <c r="LO94" s="19">
        <f t="shared" ca="1" si="1357"/>
        <v>0</v>
      </c>
      <c r="LP94" s="19">
        <f t="shared" ca="1" si="1357"/>
        <v>0</v>
      </c>
      <c r="LQ94" s="19">
        <f t="shared" ca="1" si="1357"/>
        <v>0</v>
      </c>
      <c r="LR94" s="19">
        <f t="shared" ca="1" si="1357"/>
        <v>1</v>
      </c>
      <c r="LS94" s="19">
        <f t="shared" ca="1" si="1357"/>
        <v>0</v>
      </c>
      <c r="LT94" s="19">
        <f t="shared" ca="1" si="1357"/>
        <v>0</v>
      </c>
      <c r="LU94" s="19">
        <f t="shared" ca="1" si="1357"/>
        <v>0</v>
      </c>
      <c r="LV94" s="19">
        <f t="shared" ca="1" si="1357"/>
        <v>0</v>
      </c>
      <c r="LW94" s="19">
        <f t="shared" ca="1" si="1357"/>
        <v>1</v>
      </c>
      <c r="LX94" s="9"/>
      <c r="LY94" s="5" t="b">
        <f t="shared" ca="1" si="1364"/>
        <v>0</v>
      </c>
      <c r="LZ94" s="19" t="str">
        <f t="shared" ca="1" si="1365"/>
        <v>-</v>
      </c>
      <c r="MA94" s="19" t="str">
        <f t="shared" ca="1" si="1365"/>
        <v>-</v>
      </c>
      <c r="MB94" s="19" t="str">
        <f t="shared" ca="1" si="1365"/>
        <v>-</v>
      </c>
      <c r="MC94" s="19" t="str">
        <f t="shared" ca="1" si="1365"/>
        <v>-</v>
      </c>
      <c r="MD94" s="5" t="b">
        <f t="shared" ca="1" si="1366"/>
        <v>1</v>
      </c>
      <c r="ME94" s="5" t="b">
        <f t="shared" ca="1" si="1366"/>
        <v>0</v>
      </c>
      <c r="MF94" s="5" t="b">
        <f t="shared" ca="1" si="1366"/>
        <v>0</v>
      </c>
      <c r="MG94" s="135">
        <f t="shared" ca="1" si="1367"/>
        <v>1</v>
      </c>
      <c r="MH94" s="135">
        <f t="shared" ca="1" si="1367"/>
        <v>1</v>
      </c>
      <c r="MI94" s="5" t="b">
        <f t="shared" ca="1" si="1368"/>
        <v>0</v>
      </c>
      <c r="MJ94" s="5" t="b">
        <f t="shared" ca="1" si="1368"/>
        <v>0</v>
      </c>
      <c r="MK94" s="5" t="b">
        <f t="shared" ca="1" si="1368"/>
        <v>1</v>
      </c>
      <c r="ML94" s="5" t="b">
        <f t="shared" ca="1" si="1368"/>
        <v>0</v>
      </c>
      <c r="MM94" s="5">
        <f t="shared" ca="1" si="1369"/>
        <v>1</v>
      </c>
      <c r="MN94" s="5">
        <f t="shared" ca="1" si="1369"/>
        <v>0.66</v>
      </c>
      <c r="MO94" s="5" t="b">
        <f t="shared" ca="1" si="1370"/>
        <v>1</v>
      </c>
      <c r="MP94" s="5" t="str" cm="1">
        <f t="array" aca="1" ref="MP94" ca="1">IF(OR(MQ94:MQ94&lt;&gt;"-"),TRUE,"-")</f>
        <v>-</v>
      </c>
      <c r="MQ94" s="19" t="str">
        <f t="shared" ca="1" si="1371"/>
        <v>-</v>
      </c>
      <c r="MR94" s="5" t="str">
        <f t="array" aca="1" ref="MR94" ca="1">IF(OR(MS94:MY94&lt;&gt;"-"),TRUE,"-")</f>
        <v>-</v>
      </c>
      <c r="MS94" s="19" t="str">
        <f t="shared" ca="1" si="1372"/>
        <v>-</v>
      </c>
      <c r="MT94" s="19" t="str">
        <f t="shared" ca="1" si="1372"/>
        <v>-</v>
      </c>
      <c r="MU94" s="19" t="str">
        <f t="shared" ca="1" si="1372"/>
        <v>-</v>
      </c>
      <c r="MV94" s="19" t="str">
        <f t="shared" ca="1" si="1372"/>
        <v>-</v>
      </c>
      <c r="MW94" s="19" t="str">
        <f t="shared" ca="1" si="1372"/>
        <v>-</v>
      </c>
      <c r="MX94" s="19" t="str">
        <f t="shared" ca="1" si="1372"/>
        <v>-</v>
      </c>
      <c r="MY94" s="19" t="str">
        <f t="shared" ca="1" si="1372"/>
        <v>-</v>
      </c>
      <c r="MZ94" s="19" t="str">
        <f t="shared" ca="1" si="1372"/>
        <v>-</v>
      </c>
      <c r="NA94" s="19" t="str">
        <f t="shared" ca="1" si="1372"/>
        <v>-</v>
      </c>
      <c r="NB94" s="19" t="str">
        <f t="shared" ca="1" si="1372"/>
        <v>-</v>
      </c>
      <c r="NC94" s="19" t="b">
        <f t="shared" ca="1" si="1373"/>
        <v>1</v>
      </c>
      <c r="ND94" s="19">
        <f t="shared" ca="1" si="1373"/>
        <v>0</v>
      </c>
      <c r="NE94" s="5" t="str">
        <f t="shared" ca="1" si="1374"/>
        <v>-</v>
      </c>
      <c r="NF94" s="5" t="str">
        <f t="shared" ca="1" si="1374"/>
        <v>-</v>
      </c>
      <c r="NG94" s="5" t="str">
        <f t="shared" ca="1" si="1374"/>
        <v>-</v>
      </c>
      <c r="NH94" s="5" t="str">
        <f t="shared" ca="1" si="1374"/>
        <v>-</v>
      </c>
      <c r="NI94" s="19" t="str">
        <f t="shared" ca="1" si="1375"/>
        <v>-</v>
      </c>
      <c r="NJ94" s="19" t="str">
        <f t="shared" ca="1" si="1375"/>
        <v>-</v>
      </c>
      <c r="NK94" s="19" t="str">
        <f t="shared" ca="1" si="1375"/>
        <v>-</v>
      </c>
      <c r="NL94" s="19" t="str">
        <f t="shared" ca="1" si="1375"/>
        <v>-</v>
      </c>
      <c r="NM94" s="19" t="str">
        <f t="shared" ca="1" si="1375"/>
        <v>-</v>
      </c>
      <c r="NN94" s="19" t="str">
        <f t="shared" ca="1" si="1375"/>
        <v>-</v>
      </c>
      <c r="NO94" s="5" t="str">
        <f t="shared" ca="1" si="1376"/>
        <v>-</v>
      </c>
      <c r="NP94" s="5">
        <f t="shared" ca="1" si="1376"/>
        <v>500</v>
      </c>
      <c r="NQ94" s="5">
        <f t="shared" ca="1" si="1376"/>
        <v>500</v>
      </c>
      <c r="NR94" s="5" t="str">
        <f t="shared" ca="1" si="1376"/>
        <v>-</v>
      </c>
      <c r="NS94" s="5" t="str">
        <f t="shared" ca="1" si="1376"/>
        <v>-</v>
      </c>
      <c r="NT94" s="5" t="str">
        <f t="shared" ca="1" si="1376"/>
        <v>-</v>
      </c>
      <c r="NU94" s="5">
        <f t="shared" ca="1" si="1377"/>
        <v>1</v>
      </c>
      <c r="NV94" s="9"/>
      <c r="NW94" s="19">
        <f t="shared" ca="1" si="1375"/>
        <v>70</v>
      </c>
      <c r="NX94" s="19">
        <f t="shared" ca="1" si="1375"/>
        <v>50</v>
      </c>
      <c r="NY94" s="19">
        <f t="shared" ca="1" si="1378"/>
        <v>65</v>
      </c>
      <c r="NZ94" s="19">
        <f t="shared" ca="1" si="1378"/>
        <v>65</v>
      </c>
      <c r="OA94" s="5">
        <f t="shared" ca="1" si="1379"/>
        <v>1</v>
      </c>
      <c r="OB94" s="5">
        <f t="shared" ca="1" si="1380"/>
        <v>1</v>
      </c>
      <c r="OC94" s="5">
        <f t="shared" ca="1" si="1381"/>
        <v>1</v>
      </c>
      <c r="OD94" s="9"/>
      <c r="OE94" s="19" t="b">
        <f t="shared" ca="1" si="1378"/>
        <v>0</v>
      </c>
      <c r="OF94" s="19" t="b">
        <f t="shared" ca="1" si="1378"/>
        <v>0</v>
      </c>
      <c r="OG94" s="19">
        <f t="shared" ca="1" si="1378"/>
        <v>1</v>
      </c>
      <c r="OH94" s="19">
        <f t="shared" ca="1" si="1378"/>
        <v>1</v>
      </c>
      <c r="OI94" s="135">
        <f t="shared" ca="1" si="1383"/>
        <v>1</v>
      </c>
      <c r="OJ94" s="135">
        <f t="shared" ca="1" si="1383"/>
        <v>1</v>
      </c>
      <c r="OK94" s="135">
        <f t="shared" ca="1" si="1383"/>
        <v>1</v>
      </c>
      <c r="OL94" s="135">
        <f t="shared" ca="1" si="1383"/>
        <v>1</v>
      </c>
      <c r="OM94" s="135">
        <f t="shared" ca="1" si="1383"/>
        <v>1</v>
      </c>
      <c r="ON94" s="135">
        <f t="shared" ca="1" si="1383"/>
        <v>1</v>
      </c>
      <c r="OO94" s="135">
        <f t="shared" ca="1" si="1383"/>
        <v>1</v>
      </c>
      <c r="OP94" s="135">
        <f t="shared" ca="1" si="1383"/>
        <v>1</v>
      </c>
      <c r="OQ94" s="9"/>
      <c r="OR94" s="5" t="str" cm="1">
        <f t="array" aca="1" ref="OR94" ca="1">INDEX(i.LMU_Area,$K94,OR$26)</f>
        <v>-</v>
      </c>
      <c r="OS94" s="5" t="str" cm="1">
        <f t="array" aca="1" ref="OS94" ca="1">INDEX(i.LMU_Area,$K94,OS$26)</f>
        <v>-</v>
      </c>
      <c r="OT94" s="5" t="str" cm="1">
        <f t="array" aca="1" ref="OT94" ca="1">INDEX(i.LMU_Area,$K94,OT$26)</f>
        <v>-</v>
      </c>
      <c r="OU94" s="5" t="str" cm="1">
        <f t="array" aca="1" ref="OU94" ca="1">INDEX(i.LMU_Area,$K94,OU$26)</f>
        <v>-</v>
      </c>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5" t="str" cm="1">
        <f t="array" aca="1" ref="TF94" ca="1">INDEX(i.LMU_Area,$K94,TF$26)</f>
        <v>-</v>
      </c>
      <c r="TG94" s="5" t="str" cm="1">
        <f t="array" aca="1" ref="TG94" ca="1">INDEX(i.LMU_Area,$K94,TG$26)</f>
        <v>-</v>
      </c>
      <c r="TH94" s="5" t="str" cm="1">
        <f t="array" aca="1" ref="TH94" ca="1">INDEX(i.LMU_Area,$K94,TH$26)</f>
        <v>-</v>
      </c>
      <c r="TI94" s="5" t="str" cm="1">
        <f t="array" aca="1" ref="TI94" ca="1">INDEX(i.LMU_Area,$K94,TI$26)</f>
        <v>-</v>
      </c>
      <c r="TJ94" s="5" t="str" cm="1">
        <f t="array" aca="1" ref="TJ94" ca="1">INDEX(i.LMU_Area,$K94,TJ$26)</f>
        <v>-</v>
      </c>
      <c r="TK94" s="5" t="str" cm="1">
        <f t="array" aca="1" ref="TK94" ca="1">INDEX(i.LMU_Area,$K94,TK$26)</f>
        <v>-</v>
      </c>
      <c r="TL94" s="5" t="str" cm="1">
        <f t="array" aca="1" ref="TL94" ca="1">INDEX(i.LMU_Area,$K94,TL$26)</f>
        <v>-</v>
      </c>
      <c r="TM94" s="5" t="str" cm="1">
        <f t="array" aca="1" ref="TM94" ca="1">INDEX(i.LMU_Area,$K94,TM$26)</f>
        <v>-</v>
      </c>
      <c r="TN94" s="5" t="str" cm="1">
        <f t="array" aca="1" ref="TN94" ca="1">INDEX(i.LMU_Area,$K94,TN$26)</f>
        <v>-</v>
      </c>
      <c r="TO94" s="5" t="str" cm="1">
        <f t="array" aca="1" ref="TO94" ca="1">INDEX(i.LMU_Area,$K94,TO$26)</f>
        <v>-</v>
      </c>
      <c r="TP94" s="5" t="str" cm="1">
        <f t="array" aca="1" ref="TP94" ca="1">INDEX(i.LMU_Area,$K94,TP$26)</f>
        <v>-</v>
      </c>
      <c r="TQ94" s="5" t="str" cm="1">
        <f t="array" aca="1" ref="TQ94" ca="1">INDEX(i.LMU_Area,$K94,TQ$26)</f>
        <v>-</v>
      </c>
      <c r="TR94" s="5" t="str" cm="1">
        <f t="array" aca="1" ref="TR94" ca="1">INDEX(i.LMU_Area,$K94,TR$26)</f>
        <v>-</v>
      </c>
      <c r="TS94" s="5" t="str" cm="1">
        <f t="array" aca="1" ref="TS94" ca="1">INDEX(i.LMU_Area,$K94,TS$26)</f>
        <v>-</v>
      </c>
      <c r="TT94" s="5" t="str" cm="1">
        <f t="array" aca="1" ref="TT94" ca="1">INDEX(i.LMU_Area,$K94,TT$26)</f>
        <v>-</v>
      </c>
      <c r="TU94" s="5" t="str" cm="1">
        <f t="array" aca="1" ref="TU94" ca="1">INDEX(i.LMU_Area,$K94,TU$26)</f>
        <v>-</v>
      </c>
      <c r="TV94" s="5" t="str" cm="1">
        <f t="array" aca="1" ref="TV94" ca="1">INDEX(i.LMU_Area,$K94,TV$26)</f>
        <v>-</v>
      </c>
      <c r="TW94" s="5" t="str" cm="1">
        <f t="array" aca="1" ref="TW94" ca="1">INDEX(i.LMU_Area,$K94,TW$26)</f>
        <v>-</v>
      </c>
      <c r="TX94" s="5" t="str" cm="1">
        <f t="array" aca="1" ref="TX94" ca="1">INDEX(i.LMU_Area,$K94,TX$26)</f>
        <v>-</v>
      </c>
      <c r="TY94" s="5" t="str" cm="1">
        <f t="array" aca="1" ref="TY94" ca="1">INDEX(i.LMU_Area,$K94,TY$26)</f>
        <v>-</v>
      </c>
      <c r="TZ94" s="5" t="str" cm="1">
        <f t="array" aca="1" ref="TZ94" ca="1">INDEX(i.LMU_Area,$K94,TZ$26)</f>
        <v>-</v>
      </c>
      <c r="UA94" s="5" t="str" cm="1">
        <f t="array" aca="1" ref="UA94" ca="1">INDEX(i.LMU_Area,$K94,UA$26)</f>
        <v>-</v>
      </c>
      <c r="UB94" s="5" t="str" cm="1">
        <f t="array" aca="1" ref="UB94" ca="1">INDEX(i.LMU_Area,$K94,UB$26)</f>
        <v>-</v>
      </c>
      <c r="UC94" s="5" t="str" cm="1">
        <f t="array" aca="1" ref="UC94" ca="1">INDEX(i.LMU_Area,$K94,UC$26)</f>
        <v>-</v>
      </c>
      <c r="UD94" s="5" t="str" cm="1">
        <f t="array" aca="1" ref="UD94" ca="1">INDEX(i.LMU_Area,$K94,UD$26)</f>
        <v>-</v>
      </c>
      <c r="UE94" s="5" t="str" cm="1">
        <f t="array" aca="1" ref="UE94" ca="1">INDEX(i.LMU_Area,$K94,UE$26)</f>
        <v>-</v>
      </c>
      <c r="UF94" s="5" t="str" cm="1">
        <f t="array" aca="1" ref="UF94" ca="1">INDEX(i.LMU_Area,$K94,UF$26)</f>
        <v>-</v>
      </c>
      <c r="UG94" s="5" t="str" cm="1">
        <f t="array" aca="1" ref="UG94" ca="1">INDEX(i.LMU_Area,$K94,UG$26)</f>
        <v>-</v>
      </c>
      <c r="UH94" s="5" t="str" cm="1">
        <f t="array" aca="1" ref="UH94" ca="1">INDEX(i.LMU_Area,$K94,UH$26)</f>
        <v>-</v>
      </c>
      <c r="UI94" s="5" t="str" cm="1">
        <f t="array" aca="1" ref="UI94" ca="1">INDEX(i.LMU_Area,$K94,UI$26)</f>
        <v>-</v>
      </c>
      <c r="UJ94" s="5" t="str" cm="1">
        <f t="array" aca="1" ref="UJ94" ca="1">INDEX(i.LMU_Area,$K94,UJ$26)</f>
        <v>-</v>
      </c>
      <c r="UK94" s="5" t="str" cm="1">
        <f t="array" aca="1" ref="UK94" ca="1">INDEX(i.LMU_Area,$K94,UK$26)</f>
        <v>-</v>
      </c>
      <c r="UL94" s="5" t="str" cm="1">
        <f t="array" aca="1" ref="UL94" ca="1">INDEX(i.LMU_Area,$K94,UL$26)</f>
        <v>-</v>
      </c>
      <c r="UM94" s="5" t="str" cm="1">
        <f t="array" aca="1" ref="UM94" ca="1">INDEX(i.LMU_Area,$K94,UM$26)</f>
        <v>-</v>
      </c>
      <c r="UN94" s="5" t="str" cm="1">
        <f t="array" aca="1" ref="UN94" ca="1">INDEX(i.LMU_Area,$K94,UN$26)</f>
        <v>-</v>
      </c>
      <c r="UO94" s="5" t="str" cm="1">
        <f t="array" aca="1" ref="UO94" ca="1">INDEX(i.LMU_Area,$K94,UO$26)</f>
        <v>-</v>
      </c>
      <c r="UP94" s="5" t="str" cm="1">
        <f t="array" aca="1" ref="UP94" ca="1">INDEX(i.LMU_Area,$K94,UP$26)</f>
        <v>-</v>
      </c>
      <c r="UQ94" s="5" t="str" cm="1">
        <f t="array" aca="1" ref="UQ94" ca="1">INDEX(i.LMU_Area,$K94,UQ$26)</f>
        <v>-</v>
      </c>
      <c r="UR94" s="5" t="str" cm="1">
        <f t="array" aca="1" ref="UR94" ca="1">INDEX(i.LMU_Area,$K94,UR$26)</f>
        <v>-</v>
      </c>
      <c r="US94" s="5" t="str" cm="1">
        <f t="array" aca="1" ref="US94" ca="1">INDEX(i.LMU_Area,$K94,US$26)</f>
        <v>-</v>
      </c>
      <c r="UT94" s="5" t="str" cm="1">
        <f t="array" aca="1" ref="UT94" ca="1">INDEX(i.LMU_Area,$K94,UT$26)</f>
        <v>-</v>
      </c>
      <c r="UU94" s="5" t="str" cm="1">
        <f t="array" aca="1" ref="UU94" ca="1">INDEX(i.LMU_Area,$K94,UU$26)</f>
        <v>-</v>
      </c>
      <c r="UV94" s="5" t="str" cm="1">
        <f t="array" aca="1" ref="UV94" ca="1">INDEX(i.LMU_Area,$K94,UV$26)</f>
        <v>-</v>
      </c>
      <c r="UW94" s="5" t="str" cm="1">
        <f t="array" aca="1" ref="UW94" ca="1">INDEX(i.LMU_Area,$K94,UW$26)</f>
        <v>-</v>
      </c>
      <c r="UX94" s="5" t="str" cm="1">
        <f t="array" aca="1" ref="UX94" ca="1">INDEX(i.LMU_Area,$K94,UX$26)</f>
        <v>-</v>
      </c>
      <c r="UY94" s="5" t="str" cm="1">
        <f t="array" aca="1" ref="UY94" ca="1">INDEX(i.LMU_Area,$K94,UY$26)</f>
        <v>-</v>
      </c>
      <c r="UZ94" s="5" t="str" cm="1">
        <f t="array" aca="1" ref="UZ94" ca="1">INDEX(i.LMU_Area,$K94,UZ$26)</f>
        <v>-</v>
      </c>
      <c r="VA94" s="5" t="str" cm="1">
        <f t="array" aca="1" ref="VA94" ca="1">INDEX(i.LMU_Area,$K94,VA$26)</f>
        <v>-</v>
      </c>
      <c r="VB94" s="5" t="str" cm="1">
        <f t="array" aca="1" ref="VB94" ca="1">INDEX(i.LMU_Area,$K94,VB$26)</f>
        <v>-</v>
      </c>
      <c r="VC94" s="5" t="str" cm="1">
        <f t="array" aca="1" ref="VC94" ca="1">INDEX(i.LMU_Area,$K94,VC$26)</f>
        <v>-</v>
      </c>
      <c r="VD94" s="5" t="str" cm="1">
        <f t="array" aca="1" ref="VD94" ca="1">INDEX(i.LMU_Area,$K94,VD$26)</f>
        <v>-</v>
      </c>
      <c r="VE94" s="5" t="str" cm="1">
        <f t="array" aca="1" ref="VE94" ca="1">INDEX(i.LMU_Area,$K94,VE$26)</f>
        <v>-</v>
      </c>
      <c r="VF94" s="5" t="str" cm="1">
        <f t="array" aca="1" ref="VF94" ca="1">INDEX(i.LMU_Area,$K94,VF$26)</f>
        <v>-</v>
      </c>
      <c r="VG94" s="5" t="str" cm="1">
        <f t="array" aca="1" ref="VG94" ca="1">INDEX(i.LMU_Area,$K94,VG$26)</f>
        <v>-</v>
      </c>
      <c r="VH94" s="5" t="str" cm="1">
        <f t="array" aca="1" ref="VH94" ca="1">INDEX(i.LMU_Area,$K94,VH$26)</f>
        <v>-</v>
      </c>
      <c r="VI94" s="5" t="str" cm="1">
        <f t="array" aca="1" ref="VI94" ca="1">INDEX(i.LMU_Area,$K94,VI$26)</f>
        <v>-</v>
      </c>
      <c r="VJ94" s="5" t="str" cm="1">
        <f t="array" aca="1" ref="VJ94" ca="1">INDEX(i.LMU_Area,$K94,VJ$26)</f>
        <v>-</v>
      </c>
      <c r="VK94" s="5" t="str" cm="1">
        <f t="array" aca="1" ref="VK94" ca="1">INDEX(i.LMU_Area,$K94,VK$26)</f>
        <v>-</v>
      </c>
      <c r="VL94" s="5" t="str" cm="1">
        <f t="array" aca="1" ref="VL94" ca="1">INDEX(i.LMU_Area,$K94,VL$26)</f>
        <v>-</v>
      </c>
      <c r="VM94" s="5" t="str" cm="1">
        <f t="array" aca="1" ref="VM94" ca="1">INDEX(i.LMU_Area,$K94,VM$26)</f>
        <v>-</v>
      </c>
      <c r="VN94" s="5" t="str" cm="1">
        <f t="array" aca="1" ref="VN94" ca="1">INDEX(i.LMU_Area,$K94,VN$26)</f>
        <v>-</v>
      </c>
      <c r="VO94" s="5" t="str" cm="1">
        <f t="array" aca="1" ref="VO94" ca="1">INDEX(i.LMU_Area,$K94,VO$26)</f>
        <v>-</v>
      </c>
      <c r="VP94" s="5" t="str" cm="1">
        <f t="array" aca="1" ref="VP94" ca="1">INDEX(i.LMU_Area,$K94,VP$26)</f>
        <v>-</v>
      </c>
      <c r="VQ94" s="5" t="str" cm="1">
        <f t="array" aca="1" ref="VQ94" ca="1">INDEX(i.LMU_Area,$K94,VQ$26)</f>
        <v>-</v>
      </c>
      <c r="VR94" s="5" t="str" cm="1">
        <f t="array" aca="1" ref="VR94" ca="1">INDEX(i.LMU_Area,$K94,VR$26)</f>
        <v>-</v>
      </c>
      <c r="VS94" s="5" t="str" cm="1">
        <f t="array" aca="1" ref="VS94" ca="1">INDEX(i.LMU_Area,$K94,VS$26)</f>
        <v>-</v>
      </c>
      <c r="VT94" s="5" t="str" cm="1">
        <f t="array" aca="1" ref="VT94" ca="1">INDEX(i.LMU_Area,$K94,VT$26)</f>
        <v>-</v>
      </c>
      <c r="VU94" s="5" t="str" cm="1">
        <f t="array" aca="1" ref="VU94" ca="1">INDEX(i.LMU_Area,$K94,VU$26)</f>
        <v>-</v>
      </c>
      <c r="VV94" s="5" t="str" cm="1">
        <f t="array" aca="1" ref="VV94" ca="1">INDEX(i.LMU_Area,$K94,VV$26)</f>
        <v>-</v>
      </c>
      <c r="VW94" s="5" t="str" cm="1">
        <f t="array" aca="1" ref="VW94" ca="1">INDEX(i.LMU_Area,$K94,VW$26)</f>
        <v>-</v>
      </c>
      <c r="VX94" s="5" t="str" cm="1">
        <f t="array" aca="1" ref="VX94" ca="1">INDEX(i.LMU_Area,$K94,VX$26)</f>
        <v>-</v>
      </c>
      <c r="VY94" s="5" t="str" cm="1">
        <f t="array" aca="1" ref="VY94" ca="1">INDEX(i.LMU_Area,$K94,VY$26)</f>
        <v>-</v>
      </c>
      <c r="VZ94" s="5" t="str" cm="1">
        <f t="array" aca="1" ref="VZ94" ca="1">INDEX(i.LMU_Area,$K94,VZ$26)</f>
        <v>-</v>
      </c>
      <c r="WA94" s="5" t="str" cm="1">
        <f t="array" aca="1" ref="WA94" ca="1">INDEX(i.LMU_Area,$K94,WA$26)</f>
        <v>-</v>
      </c>
      <c r="WB94" s="5" t="str" cm="1">
        <f t="array" aca="1" ref="WB94" ca="1">INDEX(i.LMU_Area,$K94,WB$26)</f>
        <v>-</v>
      </c>
      <c r="WC94" s="5" t="str" cm="1">
        <f t="array" aca="1" ref="WC94" ca="1">INDEX(i.LMU_Area,$K94,WC$26)</f>
        <v>-</v>
      </c>
      <c r="WD94" s="5" t="str" cm="1">
        <f t="array" aca="1" ref="WD94" ca="1">INDEX(i.LMU_Area,$K94,WD$26)</f>
        <v>-</v>
      </c>
      <c r="WE94" s="5" t="str" cm="1">
        <f t="array" aca="1" ref="WE94" ca="1">INDEX(i.LMU_Area,$K94,WE$26)</f>
        <v>-</v>
      </c>
      <c r="WF94" s="5" t="str" cm="1">
        <f t="array" aca="1" ref="WF94" ca="1">INDEX(i.LMU_Area,$K94,WF$26)</f>
        <v>-</v>
      </c>
      <c r="WG94" s="5" t="str" cm="1">
        <f t="array" aca="1" ref="WG94" ca="1">INDEX(i.LMU_Area,$K94,WG$26)</f>
        <v>-</v>
      </c>
      <c r="WH94" s="5" t="str" cm="1">
        <f t="array" aca="1" ref="WH94" ca="1">INDEX(i.LMU_Area,$K94,WH$26)</f>
        <v>-</v>
      </c>
      <c r="WI94" s="5" t="str" cm="1">
        <f t="array" aca="1" ref="WI94" ca="1">INDEX(i.LMU_Area,$K94,WI$26)</f>
        <v>-</v>
      </c>
      <c r="WJ94" s="5" t="str" cm="1">
        <f t="array" aca="1" ref="WJ94" ca="1">INDEX(i.LMU_Area,$K94,WJ$26)</f>
        <v>-</v>
      </c>
      <c r="WK94" s="5" t="str" cm="1">
        <f t="array" aca="1" ref="WK94" ca="1">INDEX(i.LMU_Area,$K94,WK$26)</f>
        <v>-</v>
      </c>
      <c r="WL94" s="5" t="str" cm="1">
        <f t="array" aca="1" ref="WL94" ca="1">INDEX(i.LMU_Area,$K94,WL$26)</f>
        <v>-</v>
      </c>
      <c r="WM94" s="5" t="str" cm="1">
        <f t="array" aca="1" ref="WM94" ca="1">INDEX(i.LMU_Area,$K94,WM$26)</f>
        <v>-</v>
      </c>
      <c r="WN94" s="5" t="str" cm="1">
        <f t="array" aca="1" ref="WN94" ca="1">INDEX(i.LMU_Area,$K94,WN$26)</f>
        <v>-</v>
      </c>
      <c r="WO94" s="5" t="str" cm="1">
        <f t="array" aca="1" ref="WO94" ca="1">INDEX(i.LMU_Area,$K94,WO$26)</f>
        <v>-</v>
      </c>
      <c r="WP94" s="5" t="str" cm="1">
        <f t="array" aca="1" ref="WP94" ca="1">INDEX(i.LMU_Area,$K94,WP$26)</f>
        <v>-</v>
      </c>
      <c r="WQ94" s="5" t="str" cm="1">
        <f t="array" aca="1" ref="WQ94" ca="1">INDEX(i.LMU_Area,$K94,WQ$26)</f>
        <v>-</v>
      </c>
      <c r="WR94" s="5" t="str" cm="1">
        <f t="array" aca="1" ref="WR94" ca="1">INDEX(i.LMU_Area,$K94,WR$26)</f>
        <v>-</v>
      </c>
      <c r="WS94" s="5" t="str" cm="1">
        <f t="array" aca="1" ref="WS94" ca="1">INDEX(i.LMU_Area,$K94,WS$26)</f>
        <v>-</v>
      </c>
      <c r="WT94" s="5" t="str" cm="1">
        <f t="array" aca="1" ref="WT94" ca="1">INDEX(i.LMU_Area,$K94,WT$26)</f>
        <v>-</v>
      </c>
      <c r="WU94" s="5" t="str" cm="1">
        <f t="array" aca="1" ref="WU94" ca="1">INDEX(i.LMU_Area,$K94,WU$26)</f>
        <v>-</v>
      </c>
      <c r="WV94" s="5" t="str" cm="1">
        <f t="array" aca="1" ref="WV94" ca="1">INDEX(i.LMU_Area,$K94,WV$26)</f>
        <v>-</v>
      </c>
      <c r="WW94" s="5" t="str" cm="1">
        <f t="array" aca="1" ref="WW94" ca="1">INDEX(i.LMU_Area,$K94,WW$26)</f>
        <v>-</v>
      </c>
      <c r="WX94" s="5" t="str" cm="1">
        <f t="array" aca="1" ref="WX94" ca="1">INDEX(i.LMU_Area,$K94,WX$26)</f>
        <v>-</v>
      </c>
      <c r="WY94" s="5" t="str" cm="1">
        <f t="array" aca="1" ref="WY94" ca="1">INDEX(i.LMU_Area,$K94,WY$26)</f>
        <v>-</v>
      </c>
      <c r="WZ94" s="5" t="str" cm="1">
        <f t="array" aca="1" ref="WZ94" ca="1">INDEX(i.LMU_Area,$K94,WZ$26)</f>
        <v>-</v>
      </c>
      <c r="XA94" s="5" t="str" cm="1">
        <f t="array" aca="1" ref="XA94" ca="1">INDEX(i.LMU_Area,$K94,XA$26)</f>
        <v>-</v>
      </c>
      <c r="XB94" s="5" t="str" cm="1">
        <f t="array" aca="1" ref="XB94" ca="1">INDEX(i.LMU_Area,$K94,XB$26)</f>
        <v>-</v>
      </c>
      <c r="XC94" s="5" t="str" cm="1">
        <f t="array" aca="1" ref="XC94" ca="1">INDEX(i.LMU_Area,$K94,XC$26)</f>
        <v>-</v>
      </c>
      <c r="XD94" s="5" t="str" cm="1">
        <f t="array" aca="1" ref="XD94" ca="1">INDEX(i.LMU_Area,$K94,XD$26)</f>
        <v>-</v>
      </c>
      <c r="XE94" s="5" t="str" cm="1">
        <f t="array" aca="1" ref="XE94" ca="1">INDEX(i.LMU_Area,$K94,XE$26)</f>
        <v>-</v>
      </c>
      <c r="XF94" s="5" t="str" cm="1">
        <f t="array" aca="1" ref="XF94" ca="1">INDEX(i.LMU_Area,$K94,XF$26)</f>
        <v>-</v>
      </c>
      <c r="XG94" s="5" t="str" cm="1">
        <f t="array" aca="1" ref="XG94" ca="1">INDEX(i.LMU_Area,$K94,XG$26)</f>
        <v>-</v>
      </c>
      <c r="XH94" s="5" t="str" cm="1">
        <f t="array" aca="1" ref="XH94" ca="1">INDEX(i.LMU_Area,$K94,XH$26)</f>
        <v>-</v>
      </c>
      <c r="XI94" s="5" t="str" cm="1">
        <f t="array" aca="1" ref="XI94" ca="1">INDEX(i.LMU_Area,$K94,XI$26)</f>
        <v>-</v>
      </c>
      <c r="XJ94" s="5" t="str" cm="1">
        <f t="array" aca="1" ref="XJ94" ca="1">INDEX(i.LMU_Area,$K94,XJ$26)</f>
        <v>-</v>
      </c>
      <c r="XK94" s="5" t="str" cm="1">
        <f t="array" aca="1" ref="XK94" ca="1">INDEX(i.LMU_Area,$K94,XK$26)</f>
        <v>-</v>
      </c>
      <c r="XL94" s="5" t="str" cm="1">
        <f t="array" aca="1" ref="XL94" ca="1">INDEX(i.LMU_Area,$K94,XL$26)</f>
        <v>-</v>
      </c>
      <c r="XM94" s="5" t="str" cm="1">
        <f t="array" aca="1" ref="XM94" ca="1">INDEX(i.LMU_Area,$K94,XM$26)</f>
        <v>-</v>
      </c>
      <c r="XN94" s="5" t="str" cm="1">
        <f t="array" aca="1" ref="XN94" ca="1">INDEX(i.LMU_Area,$K94,XN$26)</f>
        <v>-</v>
      </c>
      <c r="XO94" s="5" t="str" cm="1">
        <f t="array" aca="1" ref="XO94" ca="1">INDEX(i.LMU_Area,$K94,XO$26)</f>
        <v>-</v>
      </c>
      <c r="XP94" s="5" t="str" cm="1">
        <f t="array" aca="1" ref="XP94" ca="1">INDEX(i.LMU_Area,$K94,XP$26)</f>
        <v>-</v>
      </c>
      <c r="XQ94" s="5" t="str" cm="1">
        <f t="array" aca="1" ref="XQ94" ca="1">INDEX(i.LMU_Area,$K94,XQ$26)</f>
        <v>-</v>
      </c>
      <c r="XR94" s="5" t="str" cm="1">
        <f t="array" aca="1" ref="XR94" ca="1">INDEX(i.LMU_Area,$K94,XR$26)</f>
        <v>-</v>
      </c>
      <c r="XS94" s="5" t="str" cm="1">
        <f t="array" aca="1" ref="XS94" ca="1">INDEX(i.LMU_Area,$K94,XS$26)</f>
        <v>-</v>
      </c>
      <c r="XT94" s="5" t="str" cm="1">
        <f t="array" aca="1" ref="XT94" ca="1">INDEX(i.LMU_Area,$K94,XT$26)</f>
        <v>-</v>
      </c>
      <c r="XU94" s="5" t="str" cm="1">
        <f t="array" aca="1" ref="XU94" ca="1">INDEX(i.LMU_Area,$K94,XU$26)</f>
        <v>-</v>
      </c>
      <c r="XV94" s="5" t="str" cm="1">
        <f t="array" aca="1" ref="XV94" ca="1">INDEX(i.LMU_Area,$K94,XV$26)</f>
        <v>-</v>
      </c>
      <c r="XW94" s="5" t="str" cm="1">
        <f t="array" aca="1" ref="XW94" ca="1">INDEX(i.LMU_Area,$K94,XW$26)</f>
        <v>-</v>
      </c>
      <c r="XX94" s="5" t="str" cm="1">
        <f t="array" aca="1" ref="XX94" ca="1">INDEX(i.LMU_Area,$K94,XX$26)</f>
        <v>-</v>
      </c>
      <c r="XY94" s="5" t="str" cm="1">
        <f t="array" aca="1" ref="XY94" ca="1">INDEX(i.LMU_Area,$K94,XY$26)</f>
        <v>-</v>
      </c>
      <c r="XZ94" s="5" t="str" cm="1">
        <f t="array" aca="1" ref="XZ94" ca="1">INDEX(i.LMU_Area,$K94,XZ$26)</f>
        <v>-</v>
      </c>
      <c r="YA94" s="5" t="str" cm="1">
        <f t="array" aca="1" ref="YA94" ca="1">INDEX(i.LMU_Area,$K94,YA$26)</f>
        <v>-</v>
      </c>
      <c r="YB94" s="5" t="str" cm="1">
        <f t="array" aca="1" ref="YB94" ca="1">INDEX(i.LMU_Area,$K94,YB$26)</f>
        <v>-</v>
      </c>
      <c r="YC94" s="5" t="str" cm="1">
        <f t="array" aca="1" ref="YC94" ca="1">INDEX(i.LMU_Area,$K94,YC$26)</f>
        <v>-</v>
      </c>
      <c r="YD94" s="5" t="str" cm="1">
        <f t="array" aca="1" ref="YD94" ca="1">INDEX(i.LMU_Area,$K94,YD$26)</f>
        <v>-</v>
      </c>
      <c r="YE94" s="5" t="str" cm="1">
        <f t="array" aca="1" ref="YE94" ca="1">INDEX(i.LMU_Area,$K94,YE$26)</f>
        <v>-</v>
      </c>
      <c r="YF94" s="5" t="str" cm="1">
        <f t="array" aca="1" ref="YF94" ca="1">INDEX(i.LMU_Area,$K94,YF$26)</f>
        <v>-</v>
      </c>
      <c r="YG94" s="5" t="str" cm="1">
        <f t="array" aca="1" ref="YG94" ca="1">INDEX(i.LMU_Area,$K94,YG$26)</f>
        <v>-</v>
      </c>
      <c r="YH94" s="5" t="str" cm="1">
        <f t="array" aca="1" ref="YH94" ca="1">INDEX(i.LMU_Area,$K94,YH$26)</f>
        <v>-</v>
      </c>
      <c r="YI94" s="5" t="str" cm="1">
        <f t="array" aca="1" ref="YI94" ca="1">INDEX(i.LMU_Area,$K94,YI$26)</f>
        <v>-</v>
      </c>
      <c r="YJ94" s="5" t="str" cm="1">
        <f t="array" aca="1" ref="YJ94" ca="1">INDEX(i.LMU_Area,$K94,YJ$26)</f>
        <v>-</v>
      </c>
      <c r="YK94" s="5" t="str" cm="1">
        <f t="array" aca="1" ref="YK94" ca="1">INDEX(i.LMU_Area,$K94,YK$26)</f>
        <v>-</v>
      </c>
      <c r="YL94" s="5" t="str" cm="1">
        <f t="array" aca="1" ref="YL94" ca="1">INDEX(i.LMU_Area,$K94,YL$26)</f>
        <v>-</v>
      </c>
      <c r="YM94" s="5" t="str" cm="1">
        <f t="array" aca="1" ref="YM94" ca="1">INDEX(i.LMU_Area,$K94,YM$26)</f>
        <v>-</v>
      </c>
      <c r="YN94" s="5" t="str" cm="1">
        <f t="array" aca="1" ref="YN94" ca="1">INDEX(i.LMU_Area,$K94,YN$26)</f>
        <v>-</v>
      </c>
      <c r="YO94" s="5" t="str" cm="1">
        <f t="array" aca="1" ref="YO94" ca="1">INDEX(i.LMU_Area,$K94,YO$26)</f>
        <v>-</v>
      </c>
      <c r="YP94" s="5" t="str" cm="1">
        <f t="array" aca="1" ref="YP94" ca="1">INDEX(i.LMU_Area,$K94,YP$26)</f>
        <v>-</v>
      </c>
      <c r="YQ94" s="5" t="str" cm="1">
        <f t="array" aca="1" ref="YQ94" ca="1">INDEX(i.LMU_Area,$K94,YQ$26)</f>
        <v>-</v>
      </c>
      <c r="YR94" s="5" t="str" cm="1">
        <f t="array" aca="1" ref="YR94" ca="1">INDEX(i.LMU_Area,$K94,YR$26)</f>
        <v>-</v>
      </c>
      <c r="YS94" s="5" t="str" cm="1">
        <f t="array" aca="1" ref="YS94" ca="1">INDEX(i.LMU_Area,$K94,YS$26)</f>
        <v>-</v>
      </c>
      <c r="YT94" s="5" t="str" cm="1">
        <f t="array" aca="1" ref="YT94" ca="1">INDEX(i.LMU_Area,$K94,YT$26)</f>
        <v>-</v>
      </c>
      <c r="YU94" s="5" t="str" cm="1">
        <f t="array" aca="1" ref="YU94" ca="1">INDEX(i.LMU_Area,$K94,YU$26)</f>
        <v>-</v>
      </c>
      <c r="YV94" s="5" t="str" cm="1">
        <f t="array" aca="1" ref="YV94" ca="1">INDEX(i.LMU_Area,$K94,YV$26)</f>
        <v>-</v>
      </c>
      <c r="YW94" s="5" t="str" cm="1">
        <f t="array" aca="1" ref="YW94" ca="1">INDEX(i.LMU_Area,$K94,YW$26)</f>
        <v>-</v>
      </c>
      <c r="YX94" s="5" t="str" cm="1">
        <f t="array" aca="1" ref="YX94" ca="1">INDEX(i.LMU_Area,$K94,YX$26)</f>
        <v>-</v>
      </c>
      <c r="YY94" s="5" t="str" cm="1">
        <f t="array" aca="1" ref="YY94" ca="1">INDEX(i.LMU_Area,$K94,YY$26)</f>
        <v>-</v>
      </c>
      <c r="YZ94" s="5" t="str" cm="1">
        <f t="array" aca="1" ref="YZ94" ca="1">INDEX(i.LMU_Area,$K94,YZ$26)</f>
        <v>-</v>
      </c>
      <c r="ZA94" s="5" t="str" cm="1">
        <f t="array" aca="1" ref="ZA94" ca="1">INDEX(i.LMU_Area,$K94,ZA$26)</f>
        <v>-</v>
      </c>
      <c r="ZB94" s="5" t="str" cm="1">
        <f t="array" aca="1" ref="ZB94" ca="1">INDEX(i.LMU_Area,$K94,ZB$26)</f>
        <v>-</v>
      </c>
      <c r="ZC94" s="5" t="str" cm="1">
        <f t="array" aca="1" ref="ZC94" ca="1">INDEX(i.LMU_Area,$K94,ZC$26)</f>
        <v>-</v>
      </c>
      <c r="ZD94" s="5" t="str" cm="1">
        <f t="array" aca="1" ref="ZD94" ca="1">INDEX(i.LMU_Area,$K94,ZD$26)</f>
        <v>-</v>
      </c>
      <c r="ZE94" s="5" t="str" cm="1">
        <f t="array" aca="1" ref="ZE94" ca="1">INDEX(i.LMU_Area,$K94,ZE$26)</f>
        <v>-</v>
      </c>
      <c r="ZF94" s="5" t="str" cm="1">
        <f t="array" aca="1" ref="ZF94" ca="1">INDEX(i.LMU_Area,$K94,ZF$26)</f>
        <v>-</v>
      </c>
      <c r="ZG94" s="5" t="str" cm="1">
        <f t="array" aca="1" ref="ZG94" ca="1">INDEX(i.LMU_Area,$K94,ZG$26)</f>
        <v>-</v>
      </c>
      <c r="ZH94" s="5" t="str" cm="1">
        <f t="array" aca="1" ref="ZH94" ca="1">INDEX(i.LMU_Area,$K94,ZH$26)</f>
        <v>-</v>
      </c>
      <c r="ZI94" s="5" t="str" cm="1">
        <f t="array" aca="1" ref="ZI94" ca="1">INDEX(i.LMU_Area,$K94,ZI$26)</f>
        <v>-</v>
      </c>
      <c r="ZJ94" s="5" t="str" cm="1">
        <f t="array" aca="1" ref="ZJ94" ca="1">INDEX(i.LMU_Area,$K94,ZJ$26)</f>
        <v>-</v>
      </c>
      <c r="ZK94" s="5" t="str" cm="1">
        <f t="array" aca="1" ref="ZK94" ca="1">INDEX(i.LMU_Area,$K94,ZK$26)</f>
        <v>-</v>
      </c>
      <c r="ZL94" s="5" t="str" cm="1">
        <f t="array" aca="1" ref="ZL94" ca="1">INDEX(i.LMU_Area,$K94,ZL$26)</f>
        <v>-</v>
      </c>
      <c r="ZM94" s="5" t="str" cm="1">
        <f t="array" aca="1" ref="ZM94" ca="1">INDEX(i.LMU_Area,$K94,ZM$26)</f>
        <v>-</v>
      </c>
      <c r="ZN94" s="5" t="str" cm="1">
        <f t="array" aca="1" ref="ZN94" ca="1">INDEX(i.LMU_Area,$K94,ZN$26)</f>
        <v>-</v>
      </c>
      <c r="ZO94" s="5" t="str" cm="1">
        <f t="array" aca="1" ref="ZO94" ca="1">INDEX(i.LMU_Area,$K94,ZO$26)</f>
        <v>-</v>
      </c>
      <c r="ZP94" s="5" t="str" cm="1">
        <f t="array" aca="1" ref="ZP94" ca="1">INDEX(i.LMU_Area,$K94,ZP$26)</f>
        <v>-</v>
      </c>
      <c r="ZQ94" s="5" t="str" cm="1">
        <f t="array" aca="1" ref="ZQ94" ca="1">INDEX(i.LMU_Area,$K94,ZQ$26)</f>
        <v>-</v>
      </c>
      <c r="ZR94" s="5" t="str" cm="1">
        <f t="array" aca="1" ref="ZR94" ca="1">INDEX(i.LMU_Area,$K94,ZR$26)</f>
        <v>-</v>
      </c>
      <c r="ZS94" s="5" t="str" cm="1">
        <f t="array" aca="1" ref="ZS94" ca="1">INDEX(i.LMU_Area,$K94,ZS$26)</f>
        <v>-</v>
      </c>
      <c r="ZT94" s="5" t="str" cm="1">
        <f t="array" aca="1" ref="ZT94" ca="1">INDEX(i.LMU_Area,$K94,ZT$26)</f>
        <v>-</v>
      </c>
      <c r="ZU94" s="5" t="str" cm="1">
        <f t="array" aca="1" ref="ZU94" ca="1">INDEX(i.LMU_Area,$K94,ZU$26)</f>
        <v>-</v>
      </c>
      <c r="ZV94" s="5" t="str" cm="1">
        <f t="array" aca="1" ref="ZV94" ca="1">INDEX(i.LMU_Area,$K94,ZV$26)</f>
        <v>-</v>
      </c>
      <c r="ZW94" s="5" t="str" cm="1">
        <f t="array" aca="1" ref="ZW94" ca="1">INDEX(i.LMU_Area,$K94,ZW$26)</f>
        <v>-</v>
      </c>
      <c r="ZX94" s="5" t="str" cm="1">
        <f t="array" aca="1" ref="ZX94" ca="1">INDEX(i.LMU_Area,$K94,ZX$26)</f>
        <v>-</v>
      </c>
      <c r="ZY94" s="5" t="str" cm="1">
        <f t="array" aca="1" ref="ZY94" ca="1">INDEX(i.LMU_Area,$K94,ZY$26)</f>
        <v>-</v>
      </c>
      <c r="ZZ94" s="5" t="str" cm="1">
        <f t="array" aca="1" ref="ZZ94" ca="1">INDEX(i.LMU_Area,$K94,ZZ$26)</f>
        <v>-</v>
      </c>
      <c r="AAA94" s="5" t="str" cm="1">
        <f t="array" aca="1" ref="AAA94" ca="1">INDEX(i.LMU_Area,$K94,AAA$26)</f>
        <v>-</v>
      </c>
      <c r="AAB94" s="5" t="str" cm="1">
        <f t="array" aca="1" ref="AAB94" ca="1">INDEX(i.LMU_Area,$K94,AAB$26)</f>
        <v>-</v>
      </c>
      <c r="AAC94" s="5" t="str" cm="1">
        <f t="array" aca="1" ref="AAC94" ca="1">INDEX(i.LMU_Area,$K94,AAC$26)</f>
        <v>-</v>
      </c>
      <c r="AAD94" s="5" t="str" cm="1">
        <f t="array" aca="1" ref="AAD94" ca="1">INDEX(i.LMU_Area,$K94,AAD$26)</f>
        <v>-</v>
      </c>
      <c r="AAE94" s="5" t="str" cm="1">
        <f t="array" aca="1" ref="AAE94" ca="1">INDEX(i.LMU_Area,$K94,AAE$26)</f>
        <v>-</v>
      </c>
      <c r="AAF94" s="5" t="str" cm="1">
        <f t="array" aca="1" ref="AAF94" ca="1">INDEX(i.LMU_Area,$K94,AAF$26)</f>
        <v>-</v>
      </c>
      <c r="AAG94" s="5" t="str" cm="1">
        <f t="array" aca="1" ref="AAG94" ca="1">INDEX(i.LMU_Area,$K94,AAG$26)</f>
        <v>-</v>
      </c>
      <c r="AAH94" s="5" t="str" cm="1">
        <f t="array" aca="1" ref="AAH94" ca="1">INDEX(i.LMU_Area,$K94,AAH$26)</f>
        <v>-</v>
      </c>
      <c r="AAI94" s="5" t="str" cm="1">
        <f t="array" aca="1" ref="AAI94" ca="1">INDEX(i.LMU_Area,$K94,AAI$26)</f>
        <v>-</v>
      </c>
      <c r="AAJ94" s="5" t="str" cm="1">
        <f t="array" aca="1" ref="AAJ94" ca="1">INDEX(i.LMU_Area,$K94,AAJ$26)</f>
        <v>-</v>
      </c>
      <c r="AAK94" s="5" t="str" cm="1">
        <f t="array" aca="1" ref="AAK94" ca="1">INDEX(i.LMU_Area,$K94,AAK$26)</f>
        <v>-</v>
      </c>
      <c r="AAL94" s="5" t="str" cm="1">
        <f t="array" aca="1" ref="AAL94" ca="1">INDEX(i.LMU_Area,$K94,AAL$26)</f>
        <v>-</v>
      </c>
      <c r="AAM94" s="5" t="str" cm="1">
        <f t="array" aca="1" ref="AAM94" ca="1">INDEX(i.LMU_Area,$K94,AAM$26)</f>
        <v>-</v>
      </c>
      <c r="AAN94" s="5" t="str" cm="1">
        <f t="array" aca="1" ref="AAN94" ca="1">INDEX(i.LMU_Area,$K94,AAN$26)</f>
        <v>-</v>
      </c>
      <c r="AAO94" s="5" t="str" cm="1">
        <f t="array" aca="1" ref="AAO94" ca="1">INDEX(i.LMU_Area,$K94,AAO$26)</f>
        <v>-</v>
      </c>
      <c r="AAP94" s="5" t="str" cm="1">
        <f t="array" aca="1" ref="AAP94" ca="1">INDEX(i.LMU_Area,$K94,AAP$26)</f>
        <v>-</v>
      </c>
      <c r="AAQ94" s="5" t="str" cm="1">
        <f t="array" aca="1" ref="AAQ94" ca="1">INDEX(i.LMU_Area,$K94,AAQ$26)</f>
        <v>-</v>
      </c>
      <c r="AAR94" s="5" t="str" cm="1">
        <f t="array" aca="1" ref="AAR94" ca="1">INDEX(i.LMU_Area,$K94,AAR$26)</f>
        <v>-</v>
      </c>
      <c r="AAS94" s="5" t="str" cm="1">
        <f t="array" aca="1" ref="AAS94" ca="1">INDEX(i.LMU_Area,$K94,AAS$26)</f>
        <v>-</v>
      </c>
      <c r="AAT94" s="5" t="str" cm="1">
        <f t="array" aca="1" ref="AAT94" ca="1">INDEX(i.LMU_Area,$K94,AAT$26)</f>
        <v>-</v>
      </c>
      <c r="AAU94" s="5" t="str" cm="1">
        <f t="array" aca="1" ref="AAU94" ca="1">INDEX(i.LMU_Area,$K94,AAU$26)</f>
        <v>-</v>
      </c>
      <c r="AAV94" s="5" t="str" cm="1">
        <f t="array" aca="1" ref="AAV94" ca="1">INDEX(i.LMU_Area,$K94,AAV$26)</f>
        <v>-</v>
      </c>
      <c r="AAW94" s="5" t="str" cm="1">
        <f t="array" aca="1" ref="AAW94" ca="1">INDEX(i.LMU_Area,$K94,AAW$26)</f>
        <v>-</v>
      </c>
      <c r="AAX94" s="5" t="str" cm="1">
        <f t="array" aca="1" ref="AAX94" ca="1">INDEX(i.LMU_Area,$K94,AAX$26)</f>
        <v>-</v>
      </c>
      <c r="AAY94" s="5" t="str" cm="1">
        <f t="array" aca="1" ref="AAY94" ca="1">INDEX(i.LMU_Area,$K94,AAY$26)</f>
        <v>-</v>
      </c>
      <c r="AAZ94" s="5" t="str" cm="1">
        <f t="array" aca="1" ref="AAZ94" ca="1">INDEX(i.LMU_Area,$K94,AAZ$26)</f>
        <v>-</v>
      </c>
      <c r="ABA94" s="5" t="str" cm="1">
        <f t="array" aca="1" ref="ABA94" ca="1">INDEX(i.LMU_Area,$K94,ABA$26)</f>
        <v>-</v>
      </c>
      <c r="ABB94" s="5" t="str" cm="1">
        <f t="array" aca="1" ref="ABB94" ca="1">INDEX(i.LMU_Area,$K94,ABB$26)</f>
        <v>-</v>
      </c>
      <c r="ABC94" s="5" t="str" cm="1">
        <f t="array" aca="1" ref="ABC94" ca="1">INDEX(i.LMU_Area,$K94,ABC$26)</f>
        <v>-</v>
      </c>
      <c r="ABD94" s="5" t="str" cm="1">
        <f t="array" aca="1" ref="ABD94" ca="1">INDEX(i.LMU_Area,$K94,ABD$26)</f>
        <v>-</v>
      </c>
      <c r="ABE94" s="5" t="str" cm="1">
        <f t="array" aca="1" ref="ABE94" ca="1">INDEX(i.LMU_Area,$K94,ABE$26)</f>
        <v>-</v>
      </c>
      <c r="ABF94" s="5" t="str" cm="1">
        <f t="array" aca="1" ref="ABF94" ca="1">INDEX(i.LMU_Area,$K94,ABF$26)</f>
        <v>-</v>
      </c>
      <c r="ABG94" s="5" t="str" cm="1">
        <f t="array" aca="1" ref="ABG94" ca="1">INDEX(i.LMU_Area,$K94,ABG$26)</f>
        <v>-</v>
      </c>
      <c r="ABH94" s="5" t="str" cm="1">
        <f t="array" aca="1" ref="ABH94" ca="1">INDEX(i.LMU_Area,$K94,ABH$26)</f>
        <v>-</v>
      </c>
      <c r="ABI94" s="5" t="str" cm="1">
        <f t="array" aca="1" ref="ABI94" ca="1">INDEX(i.LMU_Area,$K94,ABI$26)</f>
        <v>-</v>
      </c>
      <c r="ABJ94" s="5" t="str" cm="1">
        <f t="array" aca="1" ref="ABJ94" ca="1">INDEX(i.LMU_Area,$K94,ABJ$26)</f>
        <v>-</v>
      </c>
      <c r="ABK94" s="5" t="str" cm="1">
        <f t="array" aca="1" ref="ABK94" ca="1">INDEX(i.LMU_Area,$K94,ABK$26)</f>
        <v>-</v>
      </c>
      <c r="ABL94" s="5" t="str" cm="1">
        <f t="array" aca="1" ref="ABL94" ca="1">INDEX(i.LMU_Area,$K94,ABL$26)</f>
        <v>-</v>
      </c>
      <c r="ABM94" s="5" t="str" cm="1">
        <f t="array" aca="1" ref="ABM94" ca="1">INDEX(i.LMU_Area,$K94,ABM$26)</f>
        <v>-</v>
      </c>
      <c r="ABN94" s="5" t="str" cm="1">
        <f t="array" aca="1" ref="ABN94" ca="1">INDEX(i.LMU_Area,$K94,ABN$26)</f>
        <v>-</v>
      </c>
      <c r="ABO94" s="5" t="str" cm="1">
        <f t="array" aca="1" ref="ABO94" ca="1">INDEX(i.LMU_Area,$K94,ABO$26)</f>
        <v>-</v>
      </c>
      <c r="ABP94" s="5" t="str" cm="1">
        <f t="array" aca="1" ref="ABP94" ca="1">INDEX(i.LMU_Area,$K94,ABP$26)</f>
        <v>-</v>
      </c>
      <c r="ABQ94" s="5" t="str" cm="1">
        <f t="array" aca="1" ref="ABQ94" ca="1">INDEX(i.LMU_Area,$K94,ABQ$26)</f>
        <v>-</v>
      </c>
      <c r="ABR94" s="5" t="str" cm="1">
        <f t="array" aca="1" ref="ABR94" ca="1">INDEX(i.LMU_Area,$K94,ABR$26)</f>
        <v>-</v>
      </c>
      <c r="ABS94" s="5" t="str" cm="1">
        <f t="array" aca="1" ref="ABS94" ca="1">INDEX(i.LMU_Area,$K94,ABS$26)</f>
        <v>-</v>
      </c>
      <c r="ABT94" s="5" t="str" cm="1">
        <f t="array" aca="1" ref="ABT94" ca="1">INDEX(i.LMU_Area,$K94,ABT$26)</f>
        <v>-</v>
      </c>
      <c r="ABU94" s="5" t="str" cm="1">
        <f t="array" aca="1" ref="ABU94" ca="1">INDEX(i.LMU_Area,$K94,ABU$26)</f>
        <v>-</v>
      </c>
      <c r="ABV94" s="5" t="str" cm="1">
        <f t="array" aca="1" ref="ABV94" ca="1">INDEX(i.LMU_Area,$K94,ABV$26)</f>
        <v>-</v>
      </c>
      <c r="ABW94" s="5" t="str" cm="1">
        <f t="array" aca="1" ref="ABW94" ca="1">INDEX(i.LMU_Area,$K94,ABW$26)</f>
        <v>-</v>
      </c>
      <c r="ABX94" s="5" t="str" cm="1">
        <f t="array" aca="1" ref="ABX94" ca="1">INDEX(i.LMU_Area,$K94,ABX$26)</f>
        <v>-</v>
      </c>
      <c r="ABY94" s="5" t="str" cm="1">
        <f t="array" aca="1" ref="ABY94" ca="1">INDEX(i.LMU_Area,$K94,ABY$26)</f>
        <v>-</v>
      </c>
      <c r="ABZ94" s="5" t="str" cm="1">
        <f t="array" aca="1" ref="ABZ94" ca="1">INDEX(i.LMU_Area,$K94,ABZ$26)</f>
        <v>-</v>
      </c>
      <c r="ACA94" s="5" t="str" cm="1">
        <f t="array" aca="1" ref="ACA94" ca="1">INDEX(i.LMU_Area,$K94,ACA$26)</f>
        <v>-</v>
      </c>
      <c r="ACB94" s="5" t="str" cm="1">
        <f t="array" aca="1" ref="ACB94" ca="1">INDEX(i.LMU_Area,$K94,ACB$26)</f>
        <v>-</v>
      </c>
      <c r="ACC94" s="5" t="str" cm="1">
        <f t="array" aca="1" ref="ACC94" ca="1">INDEX(i.LMU_Area,$K94,ACC$26)</f>
        <v>-</v>
      </c>
      <c r="ACD94" s="5" t="str" cm="1">
        <f t="array" aca="1" ref="ACD94" ca="1">INDEX(i.LMU_Area,$K94,ACD$26)</f>
        <v>-</v>
      </c>
      <c r="ACE94" s="5" t="str" cm="1">
        <f t="array" aca="1" ref="ACE94" ca="1">INDEX(i.LMU_Area,$K94,ACE$26)</f>
        <v>-</v>
      </c>
      <c r="ACF94" s="5" t="str" cm="1">
        <f t="array" aca="1" ref="ACF94" ca="1">INDEX(i.LMU_Area,$K94,ACF$26)</f>
        <v>-</v>
      </c>
      <c r="ACG94" s="5" t="str" cm="1">
        <f t="array" aca="1" ref="ACG94" ca="1">INDEX(i.LMU_Area,$K94,ACG$26)</f>
        <v>-</v>
      </c>
      <c r="ACH94" s="5" t="str" cm="1">
        <f t="array" aca="1" ref="ACH94" ca="1">INDEX(i.LMU_Area,$K94,ACH$26)</f>
        <v>-</v>
      </c>
      <c r="ACI94" s="5" t="str" cm="1">
        <f t="array" aca="1" ref="ACI94" ca="1">INDEX(i.LMU_Area,$K94,ACI$26)</f>
        <v>-</v>
      </c>
      <c r="ACJ94" s="5" t="str" cm="1">
        <f t="array" aca="1" ref="ACJ94" ca="1">INDEX(i.LMU_Area,$K94,ACJ$26)</f>
        <v>-</v>
      </c>
      <c r="ACK94" s="5" t="str" cm="1">
        <f t="array" aca="1" ref="ACK94" ca="1">INDEX(i.LMU_Area,$K94,ACK$26)</f>
        <v>-</v>
      </c>
      <c r="ACL94" s="5" t="str" cm="1">
        <f t="array" aca="1" ref="ACL94" ca="1">INDEX(i.LMU_Area,$K94,ACL$26)</f>
        <v>-</v>
      </c>
      <c r="ACM94" s="5" t="str" cm="1">
        <f t="array" aca="1" ref="ACM94" ca="1">INDEX(i.LMU_Area,$K94,ACM$26)</f>
        <v>-</v>
      </c>
      <c r="ACN94" s="5" t="str" cm="1">
        <f t="array" aca="1" ref="ACN94" ca="1">INDEX(i.LMU_Area,$K94,ACN$26)</f>
        <v>-</v>
      </c>
      <c r="ACO94" s="5" t="str" cm="1">
        <f t="array" aca="1" ref="ACO94" ca="1">INDEX(i.LMU_Area,$K94,ACO$26)</f>
        <v>-</v>
      </c>
      <c r="ACP94" s="5" t="str" cm="1">
        <f t="array" aca="1" ref="ACP94" ca="1">INDEX(i.LMU_Area,$K94,ACP$26)</f>
        <v>-</v>
      </c>
      <c r="ACQ94" s="5" t="str" cm="1">
        <f t="array" aca="1" ref="ACQ94" ca="1">INDEX(i.LMU_Area,$K94,ACQ$26)</f>
        <v>-</v>
      </c>
      <c r="ACR94" s="5" t="str" cm="1">
        <f t="array" aca="1" ref="ACR94" ca="1">INDEX(i.LMU_Area,$K94,ACR$26)</f>
        <v>-</v>
      </c>
      <c r="ACS94" s="5" t="str" cm="1">
        <f t="array" aca="1" ref="ACS94" ca="1">INDEX(i.LMU_Area,$K94,ACS$26)</f>
        <v>-</v>
      </c>
      <c r="ACT94" s="5" t="str" cm="1">
        <f t="array" aca="1" ref="ACT94" ca="1">INDEX(i.LMU_Area,$K94,ACT$26)</f>
        <v>-</v>
      </c>
      <c r="ACU94" s="5" t="str" cm="1">
        <f t="array" aca="1" ref="ACU94" ca="1">INDEX(i.LMU_Area,$K94,ACU$26)</f>
        <v>-</v>
      </c>
      <c r="ACV94" s="5" t="str" cm="1">
        <f t="array" aca="1" ref="ACV94" ca="1">INDEX(i.LMU_Area,$K94,ACV$26)</f>
        <v>-</v>
      </c>
      <c r="ACW94" s="5" t="str" cm="1">
        <f t="array" aca="1" ref="ACW94" ca="1">INDEX(i.LMU_Area,$K94,ACW$26)</f>
        <v>-</v>
      </c>
      <c r="ACX94" s="5" t="str" cm="1">
        <f t="array" aca="1" ref="ACX94" ca="1">INDEX(i.LMU_Area,$K94,ACX$26)</f>
        <v>-</v>
      </c>
      <c r="ACY94" s="5" t="str" cm="1">
        <f t="array" aca="1" ref="ACY94" ca="1">INDEX(i.LMU_Area,$K94,ACY$26)</f>
        <v>-</v>
      </c>
      <c r="ACZ94" s="5" t="str" cm="1">
        <f t="array" aca="1" ref="ACZ94" ca="1">INDEX(i.LMU_Area,$K94,ACZ$26)</f>
        <v>-</v>
      </c>
      <c r="ADA94" s="5" t="str" cm="1">
        <f t="array" aca="1" ref="ADA94" ca="1">INDEX(i.LMU_Area,$K94,ADA$26)</f>
        <v>-</v>
      </c>
      <c r="ADB94" s="5" t="str" cm="1">
        <f t="array" aca="1" ref="ADB94" ca="1">INDEX(i.LMU_Area,$K94,ADB$26)</f>
        <v>-</v>
      </c>
      <c r="ADC94" s="5" t="str" cm="1">
        <f t="array" aca="1" ref="ADC94" ca="1">INDEX(i.LMU_Area,$K94,ADC$26)</f>
        <v>-</v>
      </c>
      <c r="ADD94" s="5" t="str" cm="1">
        <f t="array" aca="1" ref="ADD94" ca="1">INDEX(i.LMU_Area,$K94,ADD$26)</f>
        <v>-</v>
      </c>
      <c r="ADE94" s="5" t="str" cm="1">
        <f t="array" aca="1" ref="ADE94" ca="1">INDEX(i.LMU_Area,$K94,ADE$26)</f>
        <v>-</v>
      </c>
      <c r="ADF94" s="5" t="str" cm="1">
        <f t="array" aca="1" ref="ADF94" ca="1">INDEX(i.LMU_Area,$K94,ADF$26)</f>
        <v>-</v>
      </c>
      <c r="ADG94" s="5" t="str" cm="1">
        <f t="array" aca="1" ref="ADG94" ca="1">INDEX(i.LMU_Area,$K94,ADG$26)</f>
        <v>-</v>
      </c>
      <c r="ADH94" s="5" t="str" cm="1">
        <f t="array" aca="1" ref="ADH94" ca="1">INDEX(i.LMU_Area,$K94,ADH$26)</f>
        <v>-</v>
      </c>
      <c r="ADI94" s="5" t="str" cm="1">
        <f t="array" aca="1" ref="ADI94" ca="1">INDEX(i.LMU_Area,$K94,ADI$26)</f>
        <v>-</v>
      </c>
      <c r="ADJ94" s="5" t="str" cm="1">
        <f t="array" aca="1" ref="ADJ94" ca="1">INDEX(i.LMU_Area,$K94,ADJ$26)</f>
        <v>-</v>
      </c>
      <c r="ADK94" s="5" t="str" cm="1">
        <f t="array" aca="1" ref="ADK94" ca="1">INDEX(i.LMU_Area,$K94,ADK$26)</f>
        <v>-</v>
      </c>
      <c r="ADL94" s="5" t="str" cm="1">
        <f t="array" aca="1" ref="ADL94" ca="1">INDEX(i.LMU_Area,$K94,ADL$26)</f>
        <v>-</v>
      </c>
      <c r="ADM94" s="5" t="str" cm="1">
        <f t="array" aca="1" ref="ADM94" ca="1">INDEX(i.LMU_Area,$K94,ADM$26)</f>
        <v>-</v>
      </c>
      <c r="ADN94" s="5" t="str" cm="1">
        <f t="array" aca="1" ref="ADN94" ca="1">INDEX(i.LMU_Area,$K94,ADN$26)</f>
        <v>-</v>
      </c>
      <c r="ADO94" s="5" t="str" cm="1">
        <f t="array" aca="1" ref="ADO94" ca="1">INDEX(i.LMU_Area,$K94,ADO$26)</f>
        <v>-</v>
      </c>
      <c r="ADP94" s="5" t="str" cm="1">
        <f t="array" aca="1" ref="ADP94" ca="1">INDEX(i.LMU_Area,$K94,ADP$26)</f>
        <v>-</v>
      </c>
      <c r="ADQ94" s="5" t="str" cm="1">
        <f t="array" aca="1" ref="ADQ94" ca="1">INDEX(i.LMU_Area,$K94,ADQ$26)</f>
        <v>-</v>
      </c>
      <c r="ADR94" s="5" t="str" cm="1">
        <f t="array" aca="1" ref="ADR94" ca="1">INDEX(i.LMU_Area,$K94,ADR$26)</f>
        <v>-</v>
      </c>
      <c r="ADS94" s="5" t="str" cm="1">
        <f t="array" aca="1" ref="ADS94" ca="1">INDEX(i.LMU_Area,$K94,ADS$26)</f>
        <v>-</v>
      </c>
      <c r="ADT94" s="5" t="str" cm="1">
        <f t="array" aca="1" ref="ADT94" ca="1">INDEX(i.LMU_Area,$K94,ADT$26)</f>
        <v>-</v>
      </c>
      <c r="ADU94" s="5" t="str" cm="1">
        <f t="array" aca="1" ref="ADU94" ca="1">INDEX(i.LMU_Area,$K94,ADU$26)</f>
        <v>-</v>
      </c>
      <c r="ADV94" s="5" t="str" cm="1">
        <f t="array" aca="1" ref="ADV94" ca="1">INDEX(i.LMU_Area,$K94,ADV$26)</f>
        <v>-</v>
      </c>
      <c r="ADW94" s="5" t="str" cm="1">
        <f t="array" aca="1" ref="ADW94" ca="1">INDEX(i.LMU_Area,$K94,ADW$26)</f>
        <v>-</v>
      </c>
      <c r="ADX94" s="5" t="str" cm="1">
        <f t="array" aca="1" ref="ADX94" ca="1">INDEX(i.LMU_Area,$K94,ADX$26)</f>
        <v>-</v>
      </c>
      <c r="ADY94" s="5" t="str" cm="1">
        <f t="array" aca="1" ref="ADY94" ca="1">INDEX(i.LMU_Area,$K94,ADY$26)</f>
        <v>-</v>
      </c>
      <c r="ADZ94" s="5" t="str" cm="1">
        <f t="array" aca="1" ref="ADZ94" ca="1">INDEX(i.LMU_Area,$K94,ADZ$26)</f>
        <v>-</v>
      </c>
      <c r="AEA94" s="5" t="str" cm="1">
        <f t="array" aca="1" ref="AEA94" ca="1">INDEX(i.LMU_Area,$K94,AEA$26)</f>
        <v>-</v>
      </c>
      <c r="AEB94" s="5" t="str" cm="1">
        <f t="array" aca="1" ref="AEB94" ca="1">INDEX(i.LMU_Area,$K94,AEB$26)</f>
        <v>-</v>
      </c>
      <c r="AEC94" s="5" t="str" cm="1">
        <f t="array" aca="1" ref="AEC94" ca="1">INDEX(i.LMU_Area,$K94,AEC$26)</f>
        <v>-</v>
      </c>
      <c r="AED94" s="5" t="str" cm="1">
        <f t="array" aca="1" ref="AED94" ca="1">INDEX(i.LMU_Area,$K94,AED$26)</f>
        <v>-</v>
      </c>
      <c r="AEE94" s="5" t="str" cm="1">
        <f t="array" aca="1" ref="AEE94" ca="1">INDEX(i.LMU_Area,$K94,AEE$26)</f>
        <v>-</v>
      </c>
      <c r="AEF94" s="5" t="str" cm="1">
        <f t="array" aca="1" ref="AEF94" ca="1">INDEX(i.LMU_Area,$K94,AEF$26)</f>
        <v>-</v>
      </c>
      <c r="AEG94" s="5" t="str" cm="1">
        <f t="array" aca="1" ref="AEG94" ca="1">INDEX(i.LMU_Area,$K94,AEG$26)</f>
        <v>-</v>
      </c>
      <c r="AEH94" s="5" t="str" cm="1">
        <f t="array" aca="1" ref="AEH94" ca="1">INDEX(i.LMU_Area,$K94,AEH$26)</f>
        <v>-</v>
      </c>
      <c r="AEI94" s="5" t="str" cm="1">
        <f t="array" aca="1" ref="AEI94" ca="1">INDEX(i.LMU_Area,$K94,AEI$26)</f>
        <v>-</v>
      </c>
      <c r="AEJ94" s="5" t="str" cm="1">
        <f t="array" aca="1" ref="AEJ94" ca="1">INDEX(i.LMU_Area,$K94,AEJ$26)</f>
        <v>-</v>
      </c>
      <c r="AEK94" s="5" t="str" cm="1">
        <f t="array" aca="1" ref="AEK94" ca="1">INDEX(i.LMU_Area,$K94,AEK$26)</f>
        <v>-</v>
      </c>
      <c r="AEL94" s="5" t="str" cm="1">
        <f t="array" aca="1" ref="AEL94" ca="1">INDEX(i.LMU_Area,$K94,AEL$26)</f>
        <v>-</v>
      </c>
      <c r="AEM94" s="5" t="str" cm="1">
        <f t="array" aca="1" ref="AEM94" ca="1">INDEX(i.LMU_Area,$K94,AEM$26)</f>
        <v>-</v>
      </c>
      <c r="AEN94" s="5" t="str" cm="1">
        <f t="array" aca="1" ref="AEN94" ca="1">INDEX(i.LMU_Area,$K94,AEN$26)</f>
        <v>-</v>
      </c>
      <c r="AEO94" s="5" t="str" cm="1">
        <f t="array" aca="1" ref="AEO94" ca="1">INDEX(i.LMU_Area,$K94,AEO$26)</f>
        <v>-</v>
      </c>
      <c r="AEP94" s="5" t="str" cm="1">
        <f t="array" aca="1" ref="AEP94" ca="1">INDEX(i.LMU_Area,$K94,AEP$26)</f>
        <v>-</v>
      </c>
      <c r="AEQ94" s="5" t="str" cm="1">
        <f t="array" aca="1" ref="AEQ94" ca="1">INDEX(i.LMU_Area,$K94,AEQ$26)</f>
        <v>-</v>
      </c>
      <c r="AER94" s="5" t="str" cm="1">
        <f t="array" aca="1" ref="AER94" ca="1">INDEX(i.LMU_Area,$K94,AER$26)</f>
        <v>-</v>
      </c>
      <c r="AES94" s="5" t="str" cm="1">
        <f t="array" aca="1" ref="AES94" ca="1">INDEX(i.LMU_Area,$K94,AES$26)</f>
        <v>-</v>
      </c>
      <c r="AET94" s="5" t="str" cm="1">
        <f t="array" aca="1" ref="AET94" ca="1">INDEX(i.LMU_Area,$K94,AET$26)</f>
        <v>-</v>
      </c>
      <c r="AEU94" s="5" t="str" cm="1">
        <f t="array" aca="1" ref="AEU94" ca="1">INDEX(i.LMU_Area,$K94,AEU$26)</f>
        <v>-</v>
      </c>
      <c r="AEV94" s="5" t="str" cm="1">
        <f t="array" aca="1" ref="AEV94" ca="1">INDEX(i.LMU_Area,$K94,AEV$26)</f>
        <v>-</v>
      </c>
      <c r="AEW94" s="5" t="str" cm="1">
        <f t="array" aca="1" ref="AEW94" ca="1">INDEX(i.LMU_Area,$K94,AEW$26)</f>
        <v>-</v>
      </c>
      <c r="AEX94" s="5" t="str" cm="1">
        <f t="array" aca="1" ref="AEX94" ca="1">INDEX(i.LMU_Area,$K94,AEX$26)</f>
        <v>-</v>
      </c>
      <c r="AEY94" s="5" t="str" cm="1">
        <f t="array" aca="1" ref="AEY94" ca="1">INDEX(i.LMU_Area,$K94,AEY$26)</f>
        <v>-</v>
      </c>
      <c r="AEZ94" s="5" t="str" cm="1">
        <f t="array" aca="1" ref="AEZ94" ca="1">INDEX(i.LMU_Area,$K94,AEZ$26)</f>
        <v>-</v>
      </c>
      <c r="AFA94" s="5" t="str" cm="1">
        <f t="array" aca="1" ref="AFA94" ca="1">INDEX(i.LMU_Area,$K94,AFA$26)</f>
        <v>-</v>
      </c>
      <c r="AFB94" s="5" t="str" cm="1">
        <f t="array" aca="1" ref="AFB94" ca="1">INDEX(i.LMU_Area,$K94,AFB$26)</f>
        <v>-</v>
      </c>
      <c r="AFC94" s="5" t="str" cm="1">
        <f t="array" aca="1" ref="AFC94" ca="1">INDEX(i.LMU_Area,$K94,AFC$26)</f>
        <v>-</v>
      </c>
      <c r="AFD94" s="5" t="str" cm="1">
        <f t="array" aca="1" ref="AFD94" ca="1">INDEX(i.LMU_Area,$K94,AFD$26)</f>
        <v>-</v>
      </c>
      <c r="AFE94" s="5" t="str" cm="1">
        <f t="array" aca="1" ref="AFE94" ca="1">INDEX(i.LMU_Area,$K94,AFE$26)</f>
        <v>-</v>
      </c>
      <c r="AFF94" s="5" t="str" cm="1">
        <f t="array" aca="1" ref="AFF94" ca="1">INDEX(i.LMU_Area,$K94,AFF$26)</f>
        <v>-</v>
      </c>
      <c r="AFG94" s="5" t="str" cm="1">
        <f t="array" aca="1" ref="AFG94" ca="1">INDEX(i.LMU_Area,$K94,AFG$26)</f>
        <v>-</v>
      </c>
      <c r="AFH94" s="5" t="str" cm="1">
        <f t="array" aca="1" ref="AFH94" ca="1">INDEX(i.LMU_Area,$K94,AFH$26)</f>
        <v>-</v>
      </c>
      <c r="AFI94" s="5" t="str" cm="1">
        <f t="array" aca="1" ref="AFI94" ca="1">INDEX(i.LMU_Area,$K94,AFI$26)</f>
        <v>-</v>
      </c>
      <c r="AFJ94" s="5" t="str" cm="1">
        <f t="array" aca="1" ref="AFJ94" ca="1">INDEX(i.LMU_Area,$K94,AFJ$26)</f>
        <v>-</v>
      </c>
      <c r="AFK94" s="5" t="str" cm="1">
        <f t="array" aca="1" ref="AFK94" ca="1">INDEX(i.LMU_Area,$K94,AFK$26)</f>
        <v>-</v>
      </c>
      <c r="AFL94" s="5" t="str" cm="1">
        <f t="array" aca="1" ref="AFL94" ca="1">INDEX(i.LMU_Area,$K94,AFL$26)</f>
        <v>-</v>
      </c>
      <c r="AFM94" s="5" t="str" cm="1">
        <f t="array" aca="1" ref="AFM94" ca="1">INDEX(i.LMU_Area,$K94,AFM$26)</f>
        <v>-</v>
      </c>
      <c r="AFN94" s="5" t="str" cm="1">
        <f t="array" aca="1" ref="AFN94" ca="1">INDEX(i.LMU_Area,$K94,AFN$26)</f>
        <v>-</v>
      </c>
      <c r="AFO94" s="5" t="str" cm="1">
        <f t="array" aca="1" ref="AFO94" ca="1">INDEX(i.LMU_Area,$K94,AFO$26)</f>
        <v>-</v>
      </c>
      <c r="AFP94" s="5" t="str" cm="1">
        <f t="array" aca="1" ref="AFP94" ca="1">INDEX(i.LMU_Area,$K94,AFP$26)</f>
        <v>-</v>
      </c>
      <c r="AFQ94" s="5" t="str" cm="1">
        <f t="array" aca="1" ref="AFQ94" ca="1">INDEX(i.LMU_Area,$K94,AFQ$26)</f>
        <v>-</v>
      </c>
      <c r="AFR94" s="5" t="str" cm="1">
        <f t="array" aca="1" ref="AFR94" ca="1">INDEX(i.LMU_Area,$K94,AFR$26)</f>
        <v>-</v>
      </c>
      <c r="AFS94" s="5" t="str" cm="1">
        <f t="array" aca="1" ref="AFS94" ca="1">INDEX(i.LMU_Area,$K94,AFS$26)</f>
        <v>-</v>
      </c>
      <c r="AFT94" s="5" t="str" cm="1">
        <f t="array" aca="1" ref="AFT94" ca="1">INDEX(i.LMU_Area,$K94,AFT$26)</f>
        <v>-</v>
      </c>
      <c r="AFU94" s="5" t="str" cm="1">
        <f t="array" aca="1" ref="AFU94" ca="1">INDEX(i.LMU_Area,$K94,AFU$26)</f>
        <v>-</v>
      </c>
      <c r="AFV94" s="5" t="str" cm="1">
        <f t="array" aca="1" ref="AFV94" ca="1">INDEX(i.LMU_Area,$K94,AFV$26)</f>
        <v>-</v>
      </c>
      <c r="AFW94" s="5" t="str" cm="1">
        <f t="array" aca="1" ref="AFW94" ca="1">INDEX(i.LMU_Area,$K94,AFW$26)</f>
        <v>-</v>
      </c>
      <c r="AFX94" s="5" t="str" cm="1">
        <f t="array" aca="1" ref="AFX94" ca="1">INDEX(i.LMU_Area,$K94,AFX$26)</f>
        <v>-</v>
      </c>
      <c r="AFY94" s="5" t="str" cm="1">
        <f t="array" aca="1" ref="AFY94" ca="1">INDEX(i.LMU_Area,$K94,AFY$26)</f>
        <v>-</v>
      </c>
      <c r="AFZ94" s="5" t="str" cm="1">
        <f t="array" aca="1" ref="AFZ94" ca="1">INDEX(i.LMU_Area,$K94,AFZ$26)</f>
        <v>-</v>
      </c>
      <c r="AGA94" s="5" t="str" cm="1">
        <f t="array" aca="1" ref="AGA94" ca="1">INDEX(i.LMU_Area,$K94,AGA$26)</f>
        <v>-</v>
      </c>
      <c r="AGB94" s="5" t="str" cm="1">
        <f t="array" aca="1" ref="AGB94" ca="1">INDEX(i.LMU_Area,$K94,AGB$26)</f>
        <v>-</v>
      </c>
      <c r="AGC94" s="5" t="str" cm="1">
        <f t="array" aca="1" ref="AGC94" ca="1">INDEX(i.LMU_Area,$K94,AGC$26)</f>
        <v>-</v>
      </c>
      <c r="AGD94" s="5" t="str" cm="1">
        <f t="array" aca="1" ref="AGD94" ca="1">INDEX(i.LMU_Area,$K94,AGD$26)</f>
        <v>-</v>
      </c>
      <c r="AGE94" s="5" t="str" cm="1">
        <f t="array" aca="1" ref="AGE94" ca="1">INDEX(i.LMU_Area,$K94,AGE$26)</f>
        <v>-</v>
      </c>
      <c r="AGF94" s="5" t="str" cm="1">
        <f t="array" aca="1" ref="AGF94" ca="1">INDEX(i.LMU_Area,$K94,AGF$26)</f>
        <v>-</v>
      </c>
      <c r="AGG94" s="5" t="str" cm="1">
        <f t="array" aca="1" ref="AGG94" ca="1">INDEX(i.LMU_Area,$K94,AGG$26)</f>
        <v>-</v>
      </c>
      <c r="AGH94" s="5" t="str" cm="1">
        <f t="array" aca="1" ref="AGH94" ca="1">INDEX(i.LMU_Area,$K94,AGH$26)</f>
        <v>-</v>
      </c>
      <c r="AGI94" s="5" t="str" cm="1">
        <f t="array" aca="1" ref="AGI94" ca="1">INDEX(i.LMU_Area,$K94,AGI$26)</f>
        <v>-</v>
      </c>
      <c r="AGJ94" s="5" t="str" cm="1">
        <f t="array" aca="1" ref="AGJ94" ca="1">INDEX(i.LMU_Area,$K94,AGJ$26)</f>
        <v>-</v>
      </c>
      <c r="AGK94" s="5" t="str" cm="1">
        <f t="array" aca="1" ref="AGK94" ca="1">INDEX(i.LMU_Area,$K94,AGK$26)</f>
        <v>-</v>
      </c>
      <c r="AGL94" s="5" t="str" cm="1">
        <f t="array" aca="1" ref="AGL94" ca="1">INDEX(i.LMU_Area,$K94,AGL$26)</f>
        <v>-</v>
      </c>
      <c r="AGM94" s="5" t="str" cm="1">
        <f t="array" aca="1" ref="AGM94" ca="1">INDEX(i.LMU_Area,$K94,AGM$26)</f>
        <v>-</v>
      </c>
      <c r="AGN94" s="5" t="str" cm="1">
        <f t="array" aca="1" ref="AGN94" ca="1">INDEX(i.LMU_Area,$K94,AGN$26)</f>
        <v>-</v>
      </c>
      <c r="AGO94" s="5" t="str" cm="1">
        <f t="array" aca="1" ref="AGO94" ca="1">INDEX(i.LMU_Area,$K94,AGO$26)</f>
        <v>-</v>
      </c>
      <c r="AGP94" s="5" t="str" cm="1">
        <f t="array" aca="1" ref="AGP94" ca="1">INDEX(i.LMU_Area,$K94,AGP$26)</f>
        <v>-</v>
      </c>
      <c r="AGQ94" s="5" t="str" cm="1">
        <f t="array" aca="1" ref="AGQ94" ca="1">INDEX(i.LMU_Area,$K94,AGQ$26)</f>
        <v>-</v>
      </c>
      <c r="AGR94" s="5" t="str" cm="1">
        <f t="array" aca="1" ref="AGR94" ca="1">INDEX(i.LMU_Area,$K94,AGR$26)</f>
        <v>-</v>
      </c>
      <c r="AGS94" s="5" t="str" cm="1">
        <f t="array" aca="1" ref="AGS94" ca="1">INDEX(i.LMU_Area,$K94,AGS$26)</f>
        <v>-</v>
      </c>
      <c r="AGT94" s="5" t="str" cm="1">
        <f t="array" aca="1" ref="AGT94" ca="1">INDEX(i.LMU_Area,$K94,AGT$26)</f>
        <v>-</v>
      </c>
      <c r="AGU94" s="5" t="str" cm="1">
        <f t="array" aca="1" ref="AGU94" ca="1">INDEX(i.LMU_Area,$K94,AGU$26)</f>
        <v>-</v>
      </c>
      <c r="AGV94" s="5" t="str" cm="1">
        <f t="array" aca="1" ref="AGV94" ca="1">INDEX(i.LMU_Area,$K94,AGV$26)</f>
        <v>-</v>
      </c>
      <c r="AGW94" s="5" t="str" cm="1">
        <f t="array" aca="1" ref="AGW94" ca="1">INDEX(i.LMU_Area,$K94,AGW$26)</f>
        <v>-</v>
      </c>
      <c r="AGX94" s="5" t="str" cm="1">
        <f t="array" aca="1" ref="AGX94" ca="1">INDEX(i.LMU_Area,$K94,AGX$26)</f>
        <v>-</v>
      </c>
      <c r="AGY94" s="5" t="str" cm="1">
        <f t="array" aca="1" ref="AGY94" ca="1">INDEX(i.LMU_Area,$K94,AGY$26)</f>
        <v>-</v>
      </c>
      <c r="AGZ94" s="5" t="str" cm="1">
        <f t="array" aca="1" ref="AGZ94" ca="1">INDEX(i.LMU_Area,$K94,AGZ$26)</f>
        <v>-</v>
      </c>
      <c r="AHA94" s="5" t="str" cm="1">
        <f t="array" aca="1" ref="AHA94" ca="1">INDEX(i.LMU_Area,$K94,AHA$26)</f>
        <v>-</v>
      </c>
      <c r="AHB94" s="5" t="str" cm="1">
        <f t="array" aca="1" ref="AHB94" ca="1">INDEX(i.LMU_Area,$K94,AHB$26)</f>
        <v>-</v>
      </c>
      <c r="AHC94" s="5" t="str" cm="1">
        <f t="array" aca="1" ref="AHC94" ca="1">INDEX(i.LMU_Area,$K94,AHC$26)</f>
        <v>-</v>
      </c>
      <c r="AHD94" s="5" t="str" cm="1">
        <f t="array" aca="1" ref="AHD94" ca="1">INDEX(i.LMU_Area,$K94,AHD$26)</f>
        <v>-</v>
      </c>
      <c r="AHE94" s="5" t="str" cm="1">
        <f t="array" aca="1" ref="AHE94" ca="1">INDEX(i.LMU_Area,$K94,AHE$26)</f>
        <v>-</v>
      </c>
      <c r="AHF94" s="5" t="str" cm="1">
        <f t="array" aca="1" ref="AHF94" ca="1">INDEX(i.LMU_Area,$K94,AHF$26)</f>
        <v>-</v>
      </c>
      <c r="AHG94" s="5" t="str" cm="1">
        <f t="array" aca="1" ref="AHG94" ca="1">INDEX(i.LMU_Area,$K94,AHG$26)</f>
        <v>-</v>
      </c>
      <c r="AHH94" s="5" t="str" cm="1">
        <f t="array" aca="1" ref="AHH94" ca="1">INDEX(i.LMU_Area,$K94,AHH$26)</f>
        <v>-</v>
      </c>
      <c r="AHI94" s="5" t="str" cm="1">
        <f t="array" aca="1" ref="AHI94" ca="1">INDEX(i.LMU_Area,$K94,AHI$26)</f>
        <v>-</v>
      </c>
      <c r="AHJ94" s="5" t="str" cm="1">
        <f t="array" aca="1" ref="AHJ94" ca="1">INDEX(i.LMU_Area,$K94,AHJ$26)</f>
        <v>-</v>
      </c>
      <c r="AHK94" s="5" t="str" cm="1">
        <f t="array" aca="1" ref="AHK94" ca="1">INDEX(i.LMU_Area,$K94,AHK$26)</f>
        <v>-</v>
      </c>
      <c r="AHL94" s="5" t="str" cm="1">
        <f t="array" aca="1" ref="AHL94" ca="1">INDEX(i.LMU_Area,$K94,AHL$26)</f>
        <v>-</v>
      </c>
      <c r="AHM94" s="5" t="str" cm="1">
        <f t="array" aca="1" ref="AHM94" ca="1">INDEX(i.LMU_Area,$K94,AHM$26)</f>
        <v>-</v>
      </c>
      <c r="AHN94" s="5" t="str" cm="1">
        <f t="array" aca="1" ref="AHN94" ca="1">INDEX(i.LMU_Area,$K94,AHN$26)</f>
        <v>-</v>
      </c>
      <c r="AHO94" s="5" t="str" cm="1">
        <f t="array" aca="1" ref="AHO94" ca="1">INDEX(i.LMU_Area,$K94,AHO$26)</f>
        <v>-</v>
      </c>
      <c r="AHP94" s="5" t="str" cm="1">
        <f t="array" aca="1" ref="AHP94" ca="1">INDEX(i.LMU_Area,$K94,AHP$26)</f>
        <v>-</v>
      </c>
      <c r="AHQ94" s="5" t="str" cm="1">
        <f t="array" aca="1" ref="AHQ94" ca="1">INDEX(i.LMU_Area,$K94,AHQ$26)</f>
        <v>-</v>
      </c>
      <c r="AHR94" s="5" t="str" cm="1">
        <f t="array" aca="1" ref="AHR94" ca="1">INDEX(i.LMU_Area,$K94,AHR$26)</f>
        <v>-</v>
      </c>
      <c r="AHS94" s="5" t="str" cm="1">
        <f t="array" aca="1" ref="AHS94" ca="1">INDEX(i.LMU_Area,$K94,AHS$26)</f>
        <v>-</v>
      </c>
      <c r="AHT94" s="5" t="str" cm="1">
        <f t="array" aca="1" ref="AHT94" ca="1">INDEX(i.LMU_Area,$K94,AHT$26)</f>
        <v>-</v>
      </c>
      <c r="AHU94" s="5" t="str" cm="1">
        <f t="array" aca="1" ref="AHU94" ca="1">INDEX(i.LMU_Area,$K94,AHU$26)</f>
        <v>-</v>
      </c>
      <c r="AHV94" s="5" t="str" cm="1">
        <f t="array" aca="1" ref="AHV94" ca="1">INDEX(i.LMU_Area,$K94,AHV$26)</f>
        <v>-</v>
      </c>
      <c r="AHW94" s="5" t="str" cm="1">
        <f t="array" aca="1" ref="AHW94" ca="1">INDEX(i.LMU_Area,$K94,AHW$26)</f>
        <v>-</v>
      </c>
      <c r="AHX94" s="5" t="str" cm="1">
        <f t="array" aca="1" ref="AHX94" ca="1">INDEX(i.LMU_Area,$K94,AHX$26)</f>
        <v>-</v>
      </c>
      <c r="AHY94" s="5" t="str" cm="1">
        <f t="array" aca="1" ref="AHY94" ca="1">INDEX(i.LMU_Area,$K94,AHY$26)</f>
        <v>-</v>
      </c>
      <c r="AHZ94" s="5" t="str" cm="1">
        <f t="array" aca="1" ref="AHZ94" ca="1">INDEX(i.LMU_Area,$K94,AHZ$26)</f>
        <v>-</v>
      </c>
      <c r="AIA94" s="5" t="str" cm="1">
        <f t="array" aca="1" ref="AIA94" ca="1">INDEX(i.LMU_Area,$K94,AIA$26)</f>
        <v>-</v>
      </c>
      <c r="AIB94" s="5" t="str" cm="1">
        <f t="array" aca="1" ref="AIB94" ca="1">INDEX(i.LMU_Area,$K94,AIB$26)</f>
        <v>-</v>
      </c>
      <c r="AIC94" s="5" t="str" cm="1">
        <f t="array" aca="1" ref="AIC94" ca="1">INDEX(i.LMU_Area,$K94,AIC$26)</f>
        <v>-</v>
      </c>
      <c r="AID94" s="5" t="str" cm="1">
        <f t="array" aca="1" ref="AID94" ca="1">INDEX(i.LMU_Area,$K94,AID$26)</f>
        <v>-</v>
      </c>
      <c r="AIE94" s="5" t="str" cm="1">
        <f t="array" aca="1" ref="AIE94" ca="1">INDEX(i.LMU_Area,$K94,AIE$26)</f>
        <v>-</v>
      </c>
      <c r="AIF94" s="5" t="str" cm="1">
        <f t="array" aca="1" ref="AIF94" ca="1">INDEX(i.LMU_Area,$K94,AIF$26)</f>
        <v>-</v>
      </c>
      <c r="AIG94" s="5" t="str" cm="1">
        <f t="array" aca="1" ref="AIG94" ca="1">INDEX(i.LMU_Area,$K94,AIG$26)</f>
        <v>-</v>
      </c>
      <c r="AIH94" s="5" t="str" cm="1">
        <f t="array" aca="1" ref="AIH94" ca="1">INDEX(i.LMU_Area,$K94,AIH$26)</f>
        <v>-</v>
      </c>
      <c r="AII94" s="5" t="str" cm="1">
        <f t="array" aca="1" ref="AII94" ca="1">INDEX(i.LMU_Area,$K94,AII$26)</f>
        <v>-</v>
      </c>
      <c r="AIJ94" s="5" t="str" cm="1">
        <f t="array" aca="1" ref="AIJ94" ca="1">INDEX(i.LMU_Area,$K94,AIJ$26)</f>
        <v>-</v>
      </c>
      <c r="AIK94" s="5" t="str" cm="1">
        <f t="array" aca="1" ref="AIK94" ca="1">INDEX(i.LMU_Area,$K94,AIK$26)</f>
        <v>-</v>
      </c>
      <c r="AIL94" s="5" t="str" cm="1">
        <f t="array" aca="1" ref="AIL94" ca="1">INDEX(i.LMU_Area,$K94,AIL$26)</f>
        <v>-</v>
      </c>
      <c r="AIM94" s="5" t="str" cm="1">
        <f t="array" aca="1" ref="AIM94" ca="1">INDEX(i.LMU_Area,$K94,AIM$26)</f>
        <v>-</v>
      </c>
      <c r="AIN94" s="5" t="str" cm="1">
        <f t="array" aca="1" ref="AIN94" ca="1">INDEX(i.LMU_Area,$K94,AIN$26)</f>
        <v>-</v>
      </c>
      <c r="AIO94" s="5" t="str" cm="1">
        <f t="array" aca="1" ref="AIO94" ca="1">INDEX(i.LMU_Area,$K94,AIO$26)</f>
        <v>-</v>
      </c>
      <c r="AIP94" s="5" t="str" cm="1">
        <f t="array" aca="1" ref="AIP94" ca="1">INDEX(i.LMU_Area,$K94,AIP$26)</f>
        <v>-</v>
      </c>
      <c r="AIQ94" s="5" t="str" cm="1">
        <f t="array" aca="1" ref="AIQ94" ca="1">INDEX(i.LMU_Area,$K94,AIQ$26)</f>
        <v>-</v>
      </c>
      <c r="AIR94" s="5" t="str" cm="1">
        <f t="array" aca="1" ref="AIR94" ca="1">INDEX(i.LMU_Area,$K94,AIR$26)</f>
        <v>-</v>
      </c>
      <c r="AIS94" s="5" t="str" cm="1">
        <f t="array" aca="1" ref="AIS94" ca="1">INDEX(i.LMU_Area,$K94,AIS$26)</f>
        <v>-</v>
      </c>
      <c r="AIT94" s="5" t="str" cm="1">
        <f t="array" aca="1" ref="AIT94" ca="1">INDEX(i.LMU_Area,$K94,AIT$26)</f>
        <v>-</v>
      </c>
      <c r="AIU94" s="5" t="str" cm="1">
        <f t="array" aca="1" ref="AIU94" ca="1">INDEX(i.LMU_Area,$K94,AIU$26)</f>
        <v>-</v>
      </c>
      <c r="AIV94" s="5" t="str" cm="1">
        <f t="array" aca="1" ref="AIV94" ca="1">INDEX(i.LMU_Area,$K94,AIV$26)</f>
        <v>-</v>
      </c>
      <c r="AIW94" s="5" t="str" cm="1">
        <f t="array" aca="1" ref="AIW94" ca="1">INDEX(i.LMU_Area,$K94,AIW$26)</f>
        <v>-</v>
      </c>
      <c r="AIX94" s="5" t="str" cm="1">
        <f t="array" aca="1" ref="AIX94" ca="1">INDEX(i.LMU_Area,$K94,AIX$26)</f>
        <v>-</v>
      </c>
      <c r="AIY94" s="5" t="str" cm="1">
        <f t="array" aca="1" ref="AIY94" ca="1">INDEX(i.LMU_Area,$K94,AIY$26)</f>
        <v>-</v>
      </c>
      <c r="AIZ94" s="5" t="str" cm="1">
        <f t="array" aca="1" ref="AIZ94" ca="1">INDEX(i.LMU_Area,$K94,AIZ$26)</f>
        <v>-</v>
      </c>
      <c r="AJA94" s="5" t="str" cm="1">
        <f t="array" aca="1" ref="AJA94" ca="1">INDEX(i.LMU_Area,$K94,AJA$26)</f>
        <v>-</v>
      </c>
      <c r="AJB94" s="5" t="str" cm="1">
        <f t="array" aca="1" ref="AJB94" ca="1">INDEX(i.LMU_Area,$K94,AJB$26)</f>
        <v>-</v>
      </c>
      <c r="AJC94" s="5" t="str" cm="1">
        <f t="array" aca="1" ref="AJC94" ca="1">INDEX(i.LMU_Area,$K94,AJC$26)</f>
        <v>-</v>
      </c>
      <c r="AJD94" s="5" t="str" cm="1">
        <f t="array" aca="1" ref="AJD94" ca="1">INDEX(i.LMU_Area,$K94,AJD$26)</f>
        <v>-</v>
      </c>
      <c r="AJE94" s="5" t="str" cm="1">
        <f t="array" aca="1" ref="AJE94" ca="1">INDEX(i.LMU_Area,$K94,AJE$26)</f>
        <v>-</v>
      </c>
      <c r="AJF94" s="5" t="str" cm="1">
        <f t="array" aca="1" ref="AJF94" ca="1">INDEX(i.LMU_Area,$K94,AJF$26)</f>
        <v>-</v>
      </c>
      <c r="AJG94" s="5" t="str" cm="1">
        <f t="array" aca="1" ref="AJG94" ca="1">INDEX(i.LMU_Area,$K94,AJG$26)</f>
        <v>-</v>
      </c>
      <c r="AJH94" s="5" t="str" cm="1">
        <f t="array" aca="1" ref="AJH94" ca="1">INDEX(i.LMU_Area,$K94,AJH$26)</f>
        <v>-</v>
      </c>
      <c r="AJI94" s="5" t="str" cm="1">
        <f t="array" aca="1" ref="AJI94" ca="1">INDEX(i.LMU_Area,$K94,AJI$26)</f>
        <v>-</v>
      </c>
      <c r="AJJ94" s="5" t="str" cm="1">
        <f t="array" aca="1" ref="AJJ94" ca="1">INDEX(i.LMU_Area,$K94,AJJ$26)</f>
        <v>-</v>
      </c>
      <c r="AJK94" s="5" t="str" cm="1">
        <f t="array" aca="1" ref="AJK94" ca="1">INDEX(i.LMU_Area,$K94,AJK$26)</f>
        <v>-</v>
      </c>
      <c r="AJL94" s="5" t="str" cm="1">
        <f t="array" aca="1" ref="AJL94" ca="1">INDEX(i.LMU_Area,$K94,AJL$26)</f>
        <v>-</v>
      </c>
      <c r="AJM94" s="5" t="str" cm="1">
        <f t="array" aca="1" ref="AJM94" ca="1">INDEX(i.LMU_Area,$K94,AJM$26)</f>
        <v>-</v>
      </c>
      <c r="AJN94" s="5" t="str" cm="1">
        <f t="array" aca="1" ref="AJN94" ca="1">INDEX(i.LMU_Area,$K94,AJN$26)</f>
        <v>-</v>
      </c>
      <c r="AJO94" s="5" t="str" cm="1">
        <f t="array" aca="1" ref="AJO94" ca="1">INDEX(i.LMU_Area,$K94,AJO$26)</f>
        <v>-</v>
      </c>
      <c r="AJP94" s="5" t="str" cm="1">
        <f t="array" aca="1" ref="AJP94" ca="1">INDEX(i.LMU_Area,$K94,AJP$26)</f>
        <v>-</v>
      </c>
      <c r="AJQ94" s="5" t="str" cm="1">
        <f t="array" aca="1" ref="AJQ94" ca="1">INDEX(i.LMU_Area,$K94,AJQ$26)</f>
        <v>-</v>
      </c>
      <c r="AJR94" s="5" t="str" cm="1">
        <f t="array" aca="1" ref="AJR94" ca="1">INDEX(i.LMU_Area,$K94,AJR$26)</f>
        <v>-</v>
      </c>
      <c r="AJS94" s="5" t="str" cm="1">
        <f t="array" aca="1" ref="AJS94" ca="1">INDEX(i.LMU_Area,$K94,AJS$26)</f>
        <v>-</v>
      </c>
      <c r="AJT94" s="5" t="str" cm="1">
        <f t="array" aca="1" ref="AJT94" ca="1">INDEX(i.LMU_Area,$K94,AJT$26)</f>
        <v>-</v>
      </c>
      <c r="AJU94" s="5" t="str" cm="1">
        <f t="array" aca="1" ref="AJU94" ca="1">INDEX(i.LMU_Area,$K94,AJU$26)</f>
        <v>-</v>
      </c>
      <c r="AJV94" s="5" t="str" cm="1">
        <f t="array" aca="1" ref="AJV94" ca="1">INDEX(i.LMU_Area,$K94,AJV$26)</f>
        <v>-</v>
      </c>
      <c r="AJW94" s="5" t="str" cm="1">
        <f t="array" aca="1" ref="AJW94" ca="1">INDEX(i.LMU_Area,$K94,AJW$26)</f>
        <v>-</v>
      </c>
      <c r="AJX94" s="5" t="str" cm="1">
        <f t="array" aca="1" ref="AJX94" ca="1">INDEX(i.LMU_Area,$K94,AJX$26)</f>
        <v>-</v>
      </c>
      <c r="AJY94" s="5" t="str" cm="1">
        <f t="array" aca="1" ref="AJY94" ca="1">INDEX(i.LMU_Area,$K94,AJY$26)</f>
        <v>-</v>
      </c>
      <c r="AJZ94" s="5" t="str" cm="1">
        <f t="array" aca="1" ref="AJZ94" ca="1">INDEX(i.LMU_Area,$K94,AJZ$26)</f>
        <v>-</v>
      </c>
      <c r="AKA94" s="5" t="str" cm="1">
        <f t="array" aca="1" ref="AKA94" ca="1">INDEX(i.LMU_Area,$K94,AKA$26)</f>
        <v>-</v>
      </c>
      <c r="AKB94" s="5" t="str" cm="1">
        <f t="array" aca="1" ref="AKB94" ca="1">INDEX(i.LMU_Area,$K94,AKB$26)</f>
        <v>-</v>
      </c>
      <c r="AKC94" s="5" t="str" cm="1">
        <f t="array" aca="1" ref="AKC94" ca="1">INDEX(i.LMU_Area,$K94,AKC$26)</f>
        <v>-</v>
      </c>
      <c r="AKD94" s="5" t="str" cm="1">
        <f t="array" aca="1" ref="AKD94" ca="1">INDEX(i.LMU_Area,$K94,AKD$26)</f>
        <v>-</v>
      </c>
      <c r="AKE94" s="5" t="str" cm="1">
        <f t="array" aca="1" ref="AKE94" ca="1">INDEX(i.LMU_Area,$K94,AKE$26)</f>
        <v>-</v>
      </c>
      <c r="AKF94" s="5" t="str" cm="1">
        <f t="array" aca="1" ref="AKF94" ca="1">INDEX(i.LMU_Area,$K94,AKF$26)</f>
        <v>-</v>
      </c>
      <c r="AKG94" s="5" t="str" cm="1">
        <f t="array" aca="1" ref="AKG94" ca="1">INDEX(i.LMU_Area,$K94,AKG$26)</f>
        <v>-</v>
      </c>
      <c r="AKH94" s="5" t="str" cm="1">
        <f t="array" aca="1" ref="AKH94" ca="1">INDEX(i.LMU_Area,$K94,AKH$26)</f>
        <v>-</v>
      </c>
      <c r="AKI94" s="5" t="str" cm="1">
        <f t="array" aca="1" ref="AKI94" ca="1">INDEX(i.LMU_Area,$K94,AKI$26)</f>
        <v>-</v>
      </c>
      <c r="AKJ94" s="5" t="str" cm="1">
        <f t="array" aca="1" ref="AKJ94" ca="1">INDEX(i.LMU_Area,$K94,AKJ$26)</f>
        <v>-</v>
      </c>
      <c r="AKK94" s="5" t="str" cm="1">
        <f t="array" aca="1" ref="AKK94" ca="1">INDEX(i.LMU_Area,$K94,AKK$26)</f>
        <v>-</v>
      </c>
      <c r="AKL94" s="5" t="str" cm="1">
        <f t="array" aca="1" ref="AKL94" ca="1">INDEX(i.LMU_Area,$K94,AKL$26)</f>
        <v>-</v>
      </c>
      <c r="AKM94" s="5" t="str" cm="1">
        <f t="array" aca="1" ref="AKM94" ca="1">INDEX(i.LMU_Area,$K94,AKM$26)</f>
        <v>-</v>
      </c>
      <c r="AKN94" s="5" t="str" cm="1">
        <f t="array" aca="1" ref="AKN94" ca="1">INDEX(i.LMU_Area,$K94,AKN$26)</f>
        <v>-</v>
      </c>
      <c r="AKO94" s="5" t="str" cm="1">
        <f t="array" aca="1" ref="AKO94" ca="1">INDEX(i.LMU_Area,$K94,AKO$26)</f>
        <v>-</v>
      </c>
      <c r="AKP94" s="5" t="str" cm="1">
        <f t="array" aca="1" ref="AKP94" ca="1">INDEX(i.LMU_Area,$K94,AKP$26)</f>
        <v>-</v>
      </c>
      <c r="AKQ94" s="5" t="str" cm="1">
        <f t="array" aca="1" ref="AKQ94" ca="1">INDEX(i.LMU_Area,$K94,AKQ$26)</f>
        <v>-</v>
      </c>
      <c r="AKR94" s="5" t="str" cm="1">
        <f t="array" aca="1" ref="AKR94" ca="1">INDEX(i.LMU_Area,$K94,AKR$26)</f>
        <v>-</v>
      </c>
      <c r="AKS94" s="5" t="str" cm="1">
        <f t="array" aca="1" ref="AKS94" ca="1">INDEX(i.LMU_Area,$K94,AKS$26)</f>
        <v>-</v>
      </c>
      <c r="AKT94" s="5" t="str" cm="1">
        <f t="array" aca="1" ref="AKT94" ca="1">INDEX(i.LMU_Area,$K94,AKT$26)</f>
        <v>-</v>
      </c>
      <c r="AKU94" s="5" t="str" cm="1">
        <f t="array" aca="1" ref="AKU94" ca="1">INDEX(i.LMU_Area,$K94,AKU$26)</f>
        <v>-</v>
      </c>
      <c r="AKV94" s="5" t="str" cm="1">
        <f t="array" aca="1" ref="AKV94" ca="1">INDEX(i.LMU_Area,$K94,AKV$26)</f>
        <v>-</v>
      </c>
      <c r="AKW94" s="5" t="str" cm="1">
        <f t="array" aca="1" ref="AKW94" ca="1">INDEX(i.LMU_Area,$K94,AKW$26)</f>
        <v>-</v>
      </c>
      <c r="AKX94" s="5" t="str" cm="1">
        <f t="array" aca="1" ref="AKX94" ca="1">INDEX(i.LMU_Area,$K94,AKX$26)</f>
        <v>-</v>
      </c>
      <c r="AKY94" s="5" t="str" cm="1">
        <f t="array" aca="1" ref="AKY94" ca="1">INDEX(i.LMU_Area,$K94,AKY$26)</f>
        <v>-</v>
      </c>
      <c r="AKZ94" s="5" t="str" cm="1">
        <f t="array" aca="1" ref="AKZ94" ca="1">INDEX(i.LMU_Area,$K94,AKZ$26)</f>
        <v>-</v>
      </c>
      <c r="ALA94" s="5" t="str" cm="1">
        <f t="array" aca="1" ref="ALA94" ca="1">INDEX(i.LMU_Area,$K94,ALA$26)</f>
        <v>-</v>
      </c>
      <c r="ALB94" s="5" t="str" cm="1">
        <f t="array" aca="1" ref="ALB94" ca="1">INDEX(i.LMU_Area,$K94,ALB$26)</f>
        <v>-</v>
      </c>
      <c r="ALC94" s="5" t="str" cm="1">
        <f t="array" aca="1" ref="ALC94" ca="1">INDEX(i.LMU_Area,$K94,ALC$26)</f>
        <v>-</v>
      </c>
      <c r="ALD94" s="5" t="str" cm="1">
        <f t="array" aca="1" ref="ALD94" ca="1">INDEX(i.LMU_Area,$K94,ALD$26)</f>
        <v>-</v>
      </c>
      <c r="ALE94" s="5" t="str" cm="1">
        <f t="array" aca="1" ref="ALE94" ca="1">INDEX(i.LMU_Area,$K94,ALE$26)</f>
        <v>-</v>
      </c>
      <c r="ALF94" s="5" t="str" cm="1">
        <f t="array" aca="1" ref="ALF94" ca="1">INDEX(i.LMU_Area,$K94,ALF$26)</f>
        <v>-</v>
      </c>
      <c r="ALG94" s="5" t="str" cm="1">
        <f t="array" aca="1" ref="ALG94" ca="1">INDEX(i.LMU_Area,$K94,ALG$26)</f>
        <v>-</v>
      </c>
      <c r="ALH94" s="5" t="str" cm="1">
        <f t="array" aca="1" ref="ALH94" ca="1">INDEX(i.LMU_Area,$K94,ALH$26)</f>
        <v>-</v>
      </c>
      <c r="ALI94" s="5" t="str" cm="1">
        <f t="array" aca="1" ref="ALI94" ca="1">INDEX(i.LMU_Area,$K94,ALI$26)</f>
        <v>-</v>
      </c>
      <c r="ALJ94" s="5" t="str" cm="1">
        <f t="array" aca="1" ref="ALJ94" ca="1">INDEX(i.LMU_Area,$K94,ALJ$26)</f>
        <v>-</v>
      </c>
      <c r="ALK94" s="5" t="str" cm="1">
        <f t="array" aca="1" ref="ALK94" ca="1">INDEX(i.LMU_Area,$K94,ALK$26)</f>
        <v>-</v>
      </c>
      <c r="ALL94" s="5" t="str" cm="1">
        <f t="array" aca="1" ref="ALL94" ca="1">INDEX(i.LMU_Area,$K94,ALL$26)</f>
        <v>-</v>
      </c>
      <c r="ALM94" s="5" t="str" cm="1">
        <f t="array" aca="1" ref="ALM94" ca="1">INDEX(i.LMU_Area,$K94,ALM$26)</f>
        <v>-</v>
      </c>
      <c r="ALN94" s="5" t="str" cm="1">
        <f t="array" aca="1" ref="ALN94" ca="1">INDEX(i.LMU_Area,$K94,ALN$26)</f>
        <v>-</v>
      </c>
      <c r="ALO94" s="5" t="str" cm="1">
        <f t="array" aca="1" ref="ALO94" ca="1">INDEX(i.LMU_Area,$K94,ALO$26)</f>
        <v>-</v>
      </c>
      <c r="ALP94" s="5" t="str" cm="1">
        <f t="array" aca="1" ref="ALP94" ca="1">INDEX(i.LMU_Area,$K94,ALP$26)</f>
        <v>-</v>
      </c>
      <c r="ALQ94" s="5" t="str" cm="1">
        <f t="array" aca="1" ref="ALQ94" ca="1">INDEX(i.LMU_Area,$K94,ALQ$26)</f>
        <v>-</v>
      </c>
      <c r="ALR94" s="5" t="str" cm="1">
        <f t="array" aca="1" ref="ALR94" ca="1">INDEX(i.LMU_Area,$K94,ALR$26)</f>
        <v>-</v>
      </c>
      <c r="ALS94" s="5" t="str" cm="1">
        <f t="array" aca="1" ref="ALS94" ca="1">INDEX(i.LMU_Area,$K94,ALS$26)</f>
        <v>-</v>
      </c>
      <c r="ALT94" s="5" t="str" cm="1">
        <f t="array" aca="1" ref="ALT94" ca="1">INDEX(i.LMU_Area,$K94,ALT$26)</f>
        <v>-</v>
      </c>
      <c r="ALU94" s="5" t="str" cm="1">
        <f t="array" aca="1" ref="ALU94" ca="1">INDEX(i.LMU_Area,$K94,ALU$26)</f>
        <v>-</v>
      </c>
      <c r="ALV94" s="5" t="str" cm="1">
        <f t="array" aca="1" ref="ALV94" ca="1">INDEX(i.LMU_Area,$K94,ALV$26)</f>
        <v>-</v>
      </c>
      <c r="ALW94" s="5" t="str" cm="1">
        <f t="array" aca="1" ref="ALW94" ca="1">INDEX(i.LMU_Area,$K94,ALW$26)</f>
        <v>-</v>
      </c>
      <c r="ALX94" s="5" t="str" cm="1">
        <f t="array" aca="1" ref="ALX94" ca="1">INDEX(i.LMU_Area,$K94,ALX$26)</f>
        <v>-</v>
      </c>
      <c r="ALY94" s="5" t="str" cm="1">
        <f t="array" aca="1" ref="ALY94" ca="1">INDEX(i.LMU_Area,$K94,ALY$26)</f>
        <v>-</v>
      </c>
      <c r="ALZ94" s="5" t="str" cm="1">
        <f t="array" aca="1" ref="ALZ94" ca="1">INDEX(i.LMU_Area,$K94,ALZ$26)</f>
        <v>-</v>
      </c>
      <c r="AMA94" s="5" t="str" cm="1">
        <f t="array" aca="1" ref="AMA94" ca="1">INDEX(i.LMU_Area,$K94,AMA$26)</f>
        <v>-</v>
      </c>
      <c r="AMB94" s="5" t="str" cm="1">
        <f t="array" aca="1" ref="AMB94" ca="1">INDEX(i.LMU_Area,$K94,AMB$26)</f>
        <v>-</v>
      </c>
      <c r="AMC94" s="5" t="str" cm="1">
        <f t="array" aca="1" ref="AMC94" ca="1">INDEX(i.LMU_Area,$K94,AMC$26)</f>
        <v>-</v>
      </c>
      <c r="AMD94" s="5" t="str" cm="1">
        <f t="array" aca="1" ref="AMD94" ca="1">INDEX(i.LMU_Area,$K94,AMD$26)</f>
        <v>-</v>
      </c>
      <c r="AME94" s="5" t="str" cm="1">
        <f t="array" aca="1" ref="AME94" ca="1">INDEX(i.LMU_Area,$K94,AME$26)</f>
        <v>-</v>
      </c>
      <c r="AMF94" s="5" t="str" cm="1">
        <f t="array" aca="1" ref="AMF94" ca="1">INDEX(i.LMU_Area,$K94,AMF$26)</f>
        <v>-</v>
      </c>
      <c r="AMG94" s="5" t="str" cm="1">
        <f t="array" aca="1" ref="AMG94" ca="1">INDEX(i.LMU_Area,$K94,AMG$26)</f>
        <v>-</v>
      </c>
      <c r="AMH94" s="5" t="str" cm="1">
        <f t="array" aca="1" ref="AMH94" ca="1">INDEX(i.LMU_Area,$K94,AMH$26)</f>
        <v>-</v>
      </c>
      <c r="AMI94" s="5" t="str" cm="1">
        <f t="array" aca="1" ref="AMI94" ca="1">INDEX(i.LMU_Area,$K94,AMI$26)</f>
        <v>-</v>
      </c>
      <c r="AMJ94" s="5" t="str" cm="1">
        <f t="array" aca="1" ref="AMJ94" ca="1">INDEX(i.LMU_Area,$K94,AMJ$26)</f>
        <v>-</v>
      </c>
      <c r="AMK94" s="5" t="str" cm="1">
        <f t="array" aca="1" ref="AMK94" ca="1">INDEX(i.LMU_Area,$K94,AMK$26)</f>
        <v>-</v>
      </c>
      <c r="AML94" s="5" t="str" cm="1">
        <f t="array" aca="1" ref="AML94" ca="1">INDEX(i.LMU_Area,$K94,AML$26)</f>
        <v>-</v>
      </c>
      <c r="AMM94" s="5" t="str" cm="1">
        <f t="array" aca="1" ref="AMM94" ca="1">INDEX(i.LMU_Area,$K94,AMM$26)</f>
        <v>-</v>
      </c>
      <c r="AMN94" s="5" t="str" cm="1">
        <f t="array" aca="1" ref="AMN94" ca="1">INDEX(i.LMU_Area,$K94,AMN$26)</f>
        <v>-</v>
      </c>
      <c r="AMO94" s="5" t="str" cm="1">
        <f t="array" aca="1" ref="AMO94" ca="1">INDEX(i.LMU_Area,$K94,AMO$26)</f>
        <v>-</v>
      </c>
      <c r="AMP94" s="5" t="str" cm="1">
        <f t="array" aca="1" ref="AMP94" ca="1">INDEX(i.LMU_Area,$K94,AMP$26)</f>
        <v>-</v>
      </c>
      <c r="AMQ94" s="5" t="str" cm="1">
        <f t="array" aca="1" ref="AMQ94" ca="1">INDEX(i.LMU_Area,$K94,AMQ$26)</f>
        <v>-</v>
      </c>
      <c r="AMR94" s="5" t="str" cm="1">
        <f t="array" aca="1" ref="AMR94" ca="1">INDEX(i.LMU_Area,$K94,AMR$26)</f>
        <v>-</v>
      </c>
      <c r="AMS94" s="5" t="str" cm="1">
        <f t="array" aca="1" ref="AMS94" ca="1">INDEX(i.LMU_Area,$K94,AMS$26)</f>
        <v>-</v>
      </c>
      <c r="AMT94" s="5" t="str" cm="1">
        <f t="array" aca="1" ref="AMT94" ca="1">INDEX(i.LMU_Area,$K94,AMT$26)</f>
        <v>-</v>
      </c>
      <c r="AMU94" s="5" t="str" cm="1">
        <f t="array" aca="1" ref="AMU94" ca="1">INDEX(i.LMU_Area,$K94,AMU$26)</f>
        <v>-</v>
      </c>
      <c r="AMV94" s="5" t="str" cm="1">
        <f t="array" aca="1" ref="AMV94" ca="1">INDEX(i.LMU_Area,$K94,AMV$26)</f>
        <v>-</v>
      </c>
      <c r="AMW94" s="5" t="str" cm="1">
        <f t="array" aca="1" ref="AMW94" ca="1">INDEX(i.LMU_Area,$K94,AMW$26)</f>
        <v>-</v>
      </c>
      <c r="AMX94" s="5" t="str" cm="1">
        <f t="array" aca="1" ref="AMX94" ca="1">INDEX(i.LMU_Area,$K94,AMX$26)</f>
        <v>-</v>
      </c>
      <c r="AMY94" s="5" t="str" cm="1">
        <f t="array" aca="1" ref="AMY94" ca="1">INDEX(i.LMU_Area,$K94,AMY$26)</f>
        <v>-</v>
      </c>
      <c r="AMZ94" s="5" t="str" cm="1">
        <f t="array" aca="1" ref="AMZ94" ca="1">INDEX(i.LMU_Area,$K94,AMZ$26)</f>
        <v>-</v>
      </c>
      <c r="ANA94" s="5" t="str" cm="1">
        <f t="array" aca="1" ref="ANA94" ca="1">INDEX(i.LMU_Area,$K94,ANA$26)</f>
        <v>-</v>
      </c>
      <c r="ANB94" s="5" t="str" cm="1">
        <f t="array" aca="1" ref="ANB94" ca="1">INDEX(i.LMU_Area,$K94,ANB$26)</f>
        <v>-</v>
      </c>
      <c r="ANC94" s="5" t="str" cm="1">
        <f t="array" aca="1" ref="ANC94" ca="1">INDEX(i.LMU_Area,$K94,ANC$26)</f>
        <v>-</v>
      </c>
      <c r="AND94" s="5" t="str" cm="1">
        <f t="array" aca="1" ref="AND94" ca="1">INDEX(i.LMU_Area,$K94,AND$26)</f>
        <v>-</v>
      </c>
      <c r="ANE94" s="5" t="str" cm="1">
        <f t="array" aca="1" ref="ANE94" ca="1">INDEX(i.LMU_Area,$K94,ANE$26)</f>
        <v>-</v>
      </c>
      <c r="ANF94" s="5" t="str" cm="1">
        <f t="array" aca="1" ref="ANF94" ca="1">INDEX(i.LMU_Area,$K94,ANF$26)</f>
        <v>-</v>
      </c>
      <c r="ANG94" s="5" t="str" cm="1">
        <f t="array" aca="1" ref="ANG94" ca="1">INDEX(i.LMU_Area,$K94,ANG$26)</f>
        <v>-</v>
      </c>
      <c r="ANH94" s="5" t="str" cm="1">
        <f t="array" aca="1" ref="ANH94" ca="1">INDEX(i.LMU_Area,$K94,ANH$26)</f>
        <v>-</v>
      </c>
      <c r="ANI94" s="5" t="str" cm="1">
        <f t="array" aca="1" ref="ANI94" ca="1">INDEX(i.LMU_Area,$K94,ANI$26)</f>
        <v>-</v>
      </c>
      <c r="ANJ94" s="5" t="str" cm="1">
        <f t="array" aca="1" ref="ANJ94" ca="1">INDEX(i.LMU_Area,$K94,ANJ$26)</f>
        <v>-</v>
      </c>
      <c r="ANK94" s="5" t="str" cm="1">
        <f t="array" aca="1" ref="ANK94" ca="1">INDEX(i.LMU_Area,$K94,ANK$26)</f>
        <v>-</v>
      </c>
      <c r="ANL94" s="5" t="str" cm="1">
        <f t="array" aca="1" ref="ANL94" ca="1">INDEX(i.LMU_Area,$K94,ANL$26)</f>
        <v>-</v>
      </c>
      <c r="ANM94" s="5" t="str" cm="1">
        <f t="array" aca="1" ref="ANM94" ca="1">INDEX(i.LMU_Area,$K94,ANM$26)</f>
        <v>-</v>
      </c>
      <c r="ANN94" s="5" t="str" cm="1">
        <f t="array" aca="1" ref="ANN94" ca="1">INDEX(i.LMU_Area,$K94,ANN$26)</f>
        <v>-</v>
      </c>
      <c r="ANO94" s="5" t="str" cm="1">
        <f t="array" aca="1" ref="ANO94" ca="1">INDEX(i.LMU_Area,$K94,ANO$26)</f>
        <v>-</v>
      </c>
      <c r="ANP94" s="5" t="str" cm="1">
        <f t="array" aca="1" ref="ANP94" ca="1">INDEX(i.LMU_Area,$K94,ANP$26)</f>
        <v>-</v>
      </c>
      <c r="ANQ94" s="5" t="str" cm="1">
        <f t="array" aca="1" ref="ANQ94" ca="1">INDEX(i.LMU_Area,$K94,ANQ$26)</f>
        <v>-</v>
      </c>
      <c r="ANR94" s="5" t="str" cm="1">
        <f t="array" aca="1" ref="ANR94" ca="1">INDEX(i.LMU_Area,$K94,ANR$26)</f>
        <v>-</v>
      </c>
      <c r="ANS94" s="5" t="str" cm="1">
        <f t="array" aca="1" ref="ANS94" ca="1">INDEX(i.LMU_Area,$K94,ANS$26)</f>
        <v>-</v>
      </c>
      <c r="ANT94" s="5" t="str" cm="1">
        <f t="array" aca="1" ref="ANT94" ca="1">INDEX(i.LMU_Area,$K94,ANT$26)</f>
        <v>-</v>
      </c>
      <c r="ANU94" s="5" t="str" cm="1">
        <f t="array" aca="1" ref="ANU94" ca="1">INDEX(i.LMU_Area,$K94,ANU$26)</f>
        <v>-</v>
      </c>
      <c r="ANV94" s="5" t="str" cm="1">
        <f t="array" aca="1" ref="ANV94" ca="1">INDEX(i.LMU_Area,$K94,ANV$26)</f>
        <v>-</v>
      </c>
      <c r="ANW94" s="5" t="str" cm="1">
        <f t="array" aca="1" ref="ANW94" ca="1">INDEX(i.LMU_Area,$K94,ANW$26)</f>
        <v>-</v>
      </c>
      <c r="ANX94" s="5" t="str" cm="1">
        <f t="array" aca="1" ref="ANX94" ca="1">INDEX(i.LMU_Area,$K94,ANX$26)</f>
        <v>-</v>
      </c>
      <c r="ANY94" s="5" t="str" cm="1">
        <f t="array" aca="1" ref="ANY94" ca="1">INDEX(i.LMU_Area,$K94,ANY$26)</f>
        <v>-</v>
      </c>
      <c r="ANZ94" s="5" t="str" cm="1">
        <f t="array" aca="1" ref="ANZ94" ca="1">INDEX(i.LMU_Area,$K94,ANZ$26)</f>
        <v>-</v>
      </c>
      <c r="AOA94" s="5" t="str" cm="1">
        <f t="array" aca="1" ref="AOA94" ca="1">INDEX(i.LMU_Area,$K94,AOA$26)</f>
        <v>-</v>
      </c>
      <c r="AOB94" s="5" t="str" cm="1">
        <f t="array" aca="1" ref="AOB94" ca="1">INDEX(i.LMU_Area,$K94,AOB$26)</f>
        <v>-</v>
      </c>
      <c r="AOC94" s="5" t="str" cm="1">
        <f t="array" aca="1" ref="AOC94" ca="1">INDEX(i.LMU_Area,$K94,AOC$26)</f>
        <v>-</v>
      </c>
      <c r="AOD94" s="5" t="str" cm="1">
        <f t="array" aca="1" ref="AOD94" ca="1">INDEX(i.LMU_Area,$K94,AOD$26)</f>
        <v>-</v>
      </c>
      <c r="AOE94" s="5" t="str" cm="1">
        <f t="array" aca="1" ref="AOE94" ca="1">INDEX(i.LMU_Area,$K94,AOE$26)</f>
        <v>-</v>
      </c>
      <c r="AOF94" s="5" t="str" cm="1">
        <f t="array" aca="1" ref="AOF94" ca="1">INDEX(i.LMU_Area,$K94,AOF$26)</f>
        <v>-</v>
      </c>
      <c r="AOG94" s="5" t="str" cm="1">
        <f t="array" aca="1" ref="AOG94" ca="1">INDEX(i.LMU_Area,$K94,AOG$26)</f>
        <v>-</v>
      </c>
      <c r="AOH94" s="5" t="str" cm="1">
        <f t="array" aca="1" ref="AOH94" ca="1">INDEX(i.LMU_Area,$K94,AOH$26)</f>
        <v>-</v>
      </c>
      <c r="AOI94" s="5" t="str" cm="1">
        <f t="array" aca="1" ref="AOI94" ca="1">INDEX(i.LMU_Area,$K94,AOI$26)</f>
        <v>-</v>
      </c>
      <c r="AOJ94" s="5" t="str" cm="1">
        <f t="array" aca="1" ref="AOJ94" ca="1">INDEX(i.LMU_Area,$K94,AOJ$26)</f>
        <v>-</v>
      </c>
      <c r="AOK94" s="5" t="str" cm="1">
        <f t="array" aca="1" ref="AOK94" ca="1">INDEX(i.LMU_Area,$K94,AOK$26)</f>
        <v>-</v>
      </c>
      <c r="AOL94" s="5" t="str" cm="1">
        <f t="array" aca="1" ref="AOL94" ca="1">INDEX(i.LMU_Area,$K94,AOL$26)</f>
        <v>-</v>
      </c>
      <c r="AOM94" s="5" t="str" cm="1">
        <f t="array" aca="1" ref="AOM94" ca="1">INDEX(i.LMU_Area,$K94,AOM$26)</f>
        <v>-</v>
      </c>
      <c r="AON94" s="5" t="str" cm="1">
        <f t="array" aca="1" ref="AON94" ca="1">INDEX(i.LMU_Area,$K94,AON$26)</f>
        <v>-</v>
      </c>
      <c r="AOO94" s="5" t="str" cm="1">
        <f t="array" aca="1" ref="AOO94" ca="1">INDEX(i.LMU_Area,$K94,AOO$26)</f>
        <v>-</v>
      </c>
      <c r="AOP94" s="5" t="str" cm="1">
        <f t="array" aca="1" ref="AOP94" ca="1">INDEX(i.LMU_Area,$K94,AOP$26)</f>
        <v>-</v>
      </c>
      <c r="AOQ94" s="5" t="str" cm="1">
        <f t="array" aca="1" ref="AOQ94" ca="1">INDEX(i.LMU_Area,$K94,AOQ$26)</f>
        <v>-</v>
      </c>
      <c r="AOR94" s="5" t="str" cm="1">
        <f t="array" aca="1" ref="AOR94" ca="1">INDEX(i.LMU_Area,$K94,AOR$26)</f>
        <v>-</v>
      </c>
      <c r="AOS94" s="5" t="str" cm="1">
        <f t="array" aca="1" ref="AOS94" ca="1">INDEX(i.LMU_Area,$K94,AOS$26)</f>
        <v>-</v>
      </c>
      <c r="AOT94" s="5" t="str" cm="1">
        <f t="array" aca="1" ref="AOT94" ca="1">INDEX(i.LMU_Area,$K94,AOT$26)</f>
        <v>-</v>
      </c>
      <c r="AOU94" s="5" t="str" cm="1">
        <f t="array" aca="1" ref="AOU94" ca="1">INDEX(i.LMU_Area,$K94,AOU$26)</f>
        <v>-</v>
      </c>
      <c r="AOV94" s="5" t="str" cm="1">
        <f t="array" aca="1" ref="AOV94" ca="1">INDEX(i.LMU_Area,$K94,AOV$26)</f>
        <v>-</v>
      </c>
      <c r="AOW94" s="5" t="str" cm="1">
        <f t="array" aca="1" ref="AOW94" ca="1">INDEX(i.LMU_Area,$K94,AOW$26)</f>
        <v>-</v>
      </c>
      <c r="AOX94" s="5" t="str" cm="1">
        <f t="array" aca="1" ref="AOX94" ca="1">INDEX(i.LMU_Area,$K94,AOX$26)</f>
        <v>-</v>
      </c>
      <c r="AOY94" s="5" t="str" cm="1">
        <f t="array" aca="1" ref="AOY94" ca="1">INDEX(i.LMU_Area,$K94,AOY$26)</f>
        <v>-</v>
      </c>
      <c r="AOZ94" s="5" t="str" cm="1">
        <f t="array" aca="1" ref="AOZ94" ca="1">INDEX(i.LMU_Area,$K94,AOZ$26)</f>
        <v>-</v>
      </c>
      <c r="APA94" s="5" t="str" cm="1">
        <f t="array" aca="1" ref="APA94" ca="1">INDEX(i.LMU_Area,$K94,APA$26)</f>
        <v>-</v>
      </c>
      <c r="APB94" s="5" t="str" cm="1">
        <f t="array" aca="1" ref="APB94" ca="1">INDEX(i.LMU_Area,$K94,APB$26)</f>
        <v>-</v>
      </c>
      <c r="APC94" s="5" t="str" cm="1">
        <f t="array" aca="1" ref="APC94" ca="1">INDEX(i.LMU_Area,$K94,APC$26)</f>
        <v>-</v>
      </c>
      <c r="APD94" s="5" t="str" cm="1">
        <f t="array" aca="1" ref="APD94" ca="1">INDEX(i.LMU_Area,$K94,APD$26)</f>
        <v>-</v>
      </c>
      <c r="APE94" s="5" t="str" cm="1">
        <f t="array" aca="1" ref="APE94" ca="1">INDEX(i.LMU_Area,$K94,APE$26)</f>
        <v>-</v>
      </c>
      <c r="APF94" s="5" t="str" cm="1">
        <f t="array" aca="1" ref="APF94" ca="1">INDEX(i.LMU_Area,$K94,APF$26)</f>
        <v>-</v>
      </c>
      <c r="APG94" s="5" t="str" cm="1">
        <f t="array" aca="1" ref="APG94" ca="1">INDEX(i.LMU_Area,$K94,APG$26)</f>
        <v>-</v>
      </c>
      <c r="APH94" s="5" t="str" cm="1">
        <f t="array" aca="1" ref="APH94" ca="1">INDEX(i.LMU_Area,$K94,APH$26)</f>
        <v>-</v>
      </c>
      <c r="API94" s="5" t="str" cm="1">
        <f t="array" aca="1" ref="API94" ca="1">INDEX(i.LMU_Area,$K94,API$26)</f>
        <v>-</v>
      </c>
      <c r="APJ94" s="5" t="str" cm="1">
        <f t="array" aca="1" ref="APJ94" ca="1">INDEX(i.LMU_Area,$K94,APJ$26)</f>
        <v>-</v>
      </c>
      <c r="APK94" s="5" t="str" cm="1">
        <f t="array" aca="1" ref="APK94" ca="1">INDEX(i.LMU_Area,$K94,APK$26)</f>
        <v>-</v>
      </c>
      <c r="APL94" s="5" t="str" cm="1">
        <f t="array" aca="1" ref="APL94" ca="1">INDEX(i.LMU_Area,$K94,APL$26)</f>
        <v>-</v>
      </c>
      <c r="APM94" s="5" t="str" cm="1">
        <f t="array" aca="1" ref="APM94" ca="1">INDEX(i.LMU_Area,$K94,APM$26)</f>
        <v>-</v>
      </c>
      <c r="APN94" s="5" t="str" cm="1">
        <f t="array" aca="1" ref="APN94" ca="1">INDEX(i.LMU_Area,$K94,APN$26)</f>
        <v>-</v>
      </c>
      <c r="APO94" s="5" t="str" cm="1">
        <f t="array" aca="1" ref="APO94" ca="1">INDEX(i.LMU_Area,$K94,APO$26)</f>
        <v>-</v>
      </c>
      <c r="APP94" s="5" t="str" cm="1">
        <f t="array" aca="1" ref="APP94" ca="1">INDEX(i.LMU_Area,$K94,APP$26)</f>
        <v>-</v>
      </c>
      <c r="APQ94" s="5" t="str" cm="1">
        <f t="array" aca="1" ref="APQ94" ca="1">INDEX(i.LMU_Area,$K94,APQ$26)</f>
        <v>-</v>
      </c>
      <c r="APR94" s="5" t="str" cm="1">
        <f t="array" aca="1" ref="APR94" ca="1">INDEX(i.LMU_Area,$K94,APR$26)</f>
        <v>-</v>
      </c>
      <c r="APS94" s="5" t="str" cm="1">
        <f t="array" aca="1" ref="APS94" ca="1">INDEX(i.LMU_Area,$K94,APS$26)</f>
        <v>-</v>
      </c>
      <c r="APT94" s="5" t="str" cm="1">
        <f t="array" aca="1" ref="APT94" ca="1">INDEX(i.LMU_Area,$K94,APT$26)</f>
        <v>-</v>
      </c>
      <c r="APU94" s="5" t="str" cm="1">
        <f t="array" aca="1" ref="APU94" ca="1">INDEX(i.LMU_Area,$K94,APU$26)</f>
        <v>-</v>
      </c>
      <c r="APV94" s="5" t="str" cm="1">
        <f t="array" aca="1" ref="APV94" ca="1">INDEX(i.LMU_Area,$K94,APV$26)</f>
        <v>-</v>
      </c>
      <c r="APW94" s="5" t="str" cm="1">
        <f t="array" aca="1" ref="APW94" ca="1">INDEX(i.LMU_Area,$K94,APW$26)</f>
        <v>-</v>
      </c>
      <c r="APX94" s="5" t="str" cm="1">
        <f t="array" aca="1" ref="APX94" ca="1">INDEX(i.LMU_Area,$K94,APX$26)</f>
        <v>-</v>
      </c>
      <c r="APY94" s="5" t="str" cm="1">
        <f t="array" aca="1" ref="APY94" ca="1">INDEX(i.LMU_Area,$K94,APY$26)</f>
        <v>-</v>
      </c>
      <c r="APZ94" s="5" t="str" cm="1">
        <f t="array" aca="1" ref="APZ94" ca="1">INDEX(i.LMU_Area,$K94,APZ$26)</f>
        <v>-</v>
      </c>
      <c r="AQA94" s="5" t="str" cm="1">
        <f t="array" aca="1" ref="AQA94" ca="1">INDEX(i.LMU_Area,$K94,AQA$26)</f>
        <v>-</v>
      </c>
      <c r="AQB94" s="5" t="str" cm="1">
        <f t="array" aca="1" ref="AQB94" ca="1">INDEX(i.LMU_Area,$K94,AQB$26)</f>
        <v>-</v>
      </c>
      <c r="AQC94" s="5" t="str" cm="1">
        <f t="array" aca="1" ref="AQC94" ca="1">INDEX(i.LMU_Area,$K94,AQC$26)</f>
        <v>-</v>
      </c>
      <c r="AQD94" s="5" t="str" cm="1">
        <f t="array" aca="1" ref="AQD94" ca="1">INDEX(i.LMU_Area,$K94,AQD$26)</f>
        <v>-</v>
      </c>
      <c r="AQE94" s="5" t="str" cm="1">
        <f t="array" aca="1" ref="AQE94" ca="1">INDEX(i.LMU_Area,$K94,AQE$26)</f>
        <v>-</v>
      </c>
      <c r="AQF94" s="5" t="str" cm="1">
        <f t="array" aca="1" ref="AQF94" ca="1">INDEX(i.LMU_Area,$K94,AQF$26)</f>
        <v>-</v>
      </c>
      <c r="AQG94" s="5" t="str" cm="1">
        <f t="array" aca="1" ref="AQG94" ca="1">INDEX(i.LMU_Area,$K94,AQG$26)</f>
        <v>-</v>
      </c>
      <c r="AQH94" s="5" t="str" cm="1">
        <f t="array" aca="1" ref="AQH94" ca="1">INDEX(i.LMU_Area,$K94,AQH$26)</f>
        <v>-</v>
      </c>
      <c r="AQI94" s="5" t="str" cm="1">
        <f t="array" aca="1" ref="AQI94" ca="1">INDEX(i.LMU_Area,$K94,AQI$26)</f>
        <v>-</v>
      </c>
      <c r="AQJ94" s="5" t="str" cm="1">
        <f t="array" aca="1" ref="AQJ94" ca="1">INDEX(i.LMU_Area,$K94,AQJ$26)</f>
        <v>-</v>
      </c>
      <c r="AQK94" s="5" t="str" cm="1">
        <f t="array" aca="1" ref="AQK94" ca="1">INDEX(i.LMU_Area,$K94,AQK$26)</f>
        <v>-</v>
      </c>
      <c r="AQL94" s="5" t="str" cm="1">
        <f t="array" aca="1" ref="AQL94" ca="1">INDEX(i.LMU_Area,$K94,AQL$26)</f>
        <v>-</v>
      </c>
      <c r="AQM94" s="5" t="str" cm="1">
        <f t="array" aca="1" ref="AQM94" ca="1">INDEX(i.LMU_Area,$K94,AQM$26)</f>
        <v>-</v>
      </c>
      <c r="AQN94" s="5" t="str" cm="1">
        <f t="array" aca="1" ref="AQN94" ca="1">INDEX(i.LMU_Area,$K94,AQN$26)</f>
        <v>-</v>
      </c>
      <c r="AQO94" s="5" t="str" cm="1">
        <f t="array" aca="1" ref="AQO94" ca="1">INDEX(i.LMU_Area,$K94,AQO$26)</f>
        <v>-</v>
      </c>
      <c r="AQP94" s="5" t="str" cm="1">
        <f t="array" aca="1" ref="AQP94" ca="1">INDEX(i.LMU_Area,$K94,AQP$26)</f>
        <v>-</v>
      </c>
      <c r="AQQ94" s="5" t="str" cm="1">
        <f t="array" aca="1" ref="AQQ94" ca="1">INDEX(i.LMU_Area,$K94,AQQ$26)</f>
        <v>-</v>
      </c>
      <c r="AQR94" s="5" t="str" cm="1">
        <f t="array" aca="1" ref="AQR94" ca="1">INDEX(i.LMU_Area,$K94,AQR$26)</f>
        <v>-</v>
      </c>
      <c r="AQS94" s="5" t="str" cm="1">
        <f t="array" aca="1" ref="AQS94" ca="1">INDEX(i.LMU_Area,$K94,AQS$26)</f>
        <v>-</v>
      </c>
      <c r="AQT94" s="5" t="str" cm="1">
        <f t="array" aca="1" ref="AQT94" ca="1">INDEX(i.LMU_Area,$K94,AQT$26)</f>
        <v>-</v>
      </c>
      <c r="AQU94" s="5" t="str" cm="1">
        <f t="array" aca="1" ref="AQU94" ca="1">INDEX(i.LMU_Area,$K94,AQU$26)</f>
        <v>-</v>
      </c>
      <c r="AQV94" s="5" t="str" cm="1">
        <f t="array" aca="1" ref="AQV94" ca="1">INDEX(i.LMU_Area,$K94,AQV$26)</f>
        <v>-</v>
      </c>
      <c r="AQW94" s="5" t="str" cm="1">
        <f t="array" aca="1" ref="AQW94" ca="1">INDEX(i.LMU_Area,$K94,AQW$26)</f>
        <v>-</v>
      </c>
      <c r="AQX94" s="5" t="str" cm="1">
        <f t="array" aca="1" ref="AQX94" ca="1">INDEX(i.LMU_Area,$K94,AQX$26)</f>
        <v>-</v>
      </c>
      <c r="AQY94" s="5" t="str" cm="1">
        <f t="array" aca="1" ref="AQY94" ca="1">INDEX(i.LMU_Area,$K94,AQY$26)</f>
        <v>-</v>
      </c>
      <c r="AQZ94" s="5" t="str" cm="1">
        <f t="array" aca="1" ref="AQZ94" ca="1">INDEX(i.LMU_Area,$K94,AQZ$26)</f>
        <v>-</v>
      </c>
      <c r="ARA94" s="5" t="str" cm="1">
        <f t="array" aca="1" ref="ARA94" ca="1">INDEX(i.LMU_Area,$K94,ARA$26)</f>
        <v>-</v>
      </c>
      <c r="ARB94" s="5" t="str" cm="1">
        <f t="array" aca="1" ref="ARB94" ca="1">INDEX(i.LMU_Area,$K94,ARB$26)</f>
        <v>-</v>
      </c>
      <c r="ARC94" s="5" t="str" cm="1">
        <f t="array" aca="1" ref="ARC94" ca="1">INDEX(i.LMU_Area,$K94,ARC$26)</f>
        <v>-</v>
      </c>
      <c r="ARD94" s="5" t="str" cm="1">
        <f t="array" aca="1" ref="ARD94" ca="1">INDEX(i.LMU_Area,$K94,ARD$26)</f>
        <v>-</v>
      </c>
      <c r="ARE94" s="5" t="str" cm="1">
        <f t="array" aca="1" ref="ARE94" ca="1">INDEX(i.LMU_Area,$K94,ARE$26)</f>
        <v>-</v>
      </c>
      <c r="ARF94" s="5" t="str" cm="1">
        <f t="array" aca="1" ref="ARF94" ca="1">INDEX(i.LMU_Area,$K94,ARF$26)</f>
        <v>-</v>
      </c>
      <c r="ARG94" s="5" t="str" cm="1">
        <f t="array" aca="1" ref="ARG94" ca="1">INDEX(i.LMU_Area,$K94,ARG$26)</f>
        <v>-</v>
      </c>
      <c r="ARH94" s="5" t="str" cm="1">
        <f t="array" aca="1" ref="ARH94" ca="1">INDEX(i.LMU_Area,$K94,ARH$26)</f>
        <v>-</v>
      </c>
      <c r="ARI94" s="5" t="str" cm="1">
        <f t="array" aca="1" ref="ARI94" ca="1">INDEX(i.LMU_Area,$K94,ARI$26)</f>
        <v>-</v>
      </c>
      <c r="ARJ94" s="5" t="str" cm="1">
        <f t="array" aca="1" ref="ARJ94" ca="1">INDEX(i.LMU_Area,$K94,ARJ$26)</f>
        <v>-</v>
      </c>
      <c r="ARK94" s="5" t="str" cm="1">
        <f t="array" aca="1" ref="ARK94" ca="1">INDEX(i.LMU_Area,$K94,ARK$26)</f>
        <v>-</v>
      </c>
      <c r="ARL94" s="5" t="str" cm="1">
        <f t="array" aca="1" ref="ARL94" ca="1">INDEX(i.LMU_Area,$K94,ARL$26)</f>
        <v>-</v>
      </c>
      <c r="ARM94" s="5" t="str" cm="1">
        <f t="array" aca="1" ref="ARM94" ca="1">INDEX(i.LMU_Area,$K94,ARM$26)</f>
        <v>-</v>
      </c>
      <c r="ARN94" s="5" t="str" cm="1">
        <f t="array" aca="1" ref="ARN94" ca="1">INDEX(i.LMU_Area,$K94,ARN$26)</f>
        <v>-</v>
      </c>
      <c r="ARO94" s="5" t="str" cm="1">
        <f t="array" aca="1" ref="ARO94" ca="1">INDEX(i.LMU_Area,$K94,ARO$26)</f>
        <v>-</v>
      </c>
      <c r="ARP94" s="5" t="str" cm="1">
        <f t="array" aca="1" ref="ARP94" ca="1">INDEX(i.LMU_Area,$K94,ARP$26)</f>
        <v>-</v>
      </c>
      <c r="ARQ94" s="5" t="str" cm="1">
        <f t="array" aca="1" ref="ARQ94" ca="1">INDEX(i.LMU_Area,$K94,ARQ$26)</f>
        <v>-</v>
      </c>
      <c r="ARR94" s="5" t="str" cm="1">
        <f t="array" aca="1" ref="ARR94" ca="1">INDEX(i.LMU_Area,$K94,ARR$26)</f>
        <v>-</v>
      </c>
      <c r="ARS94" s="5" t="str" cm="1">
        <f t="array" aca="1" ref="ARS94" ca="1">INDEX(i.LMU_Area,$K94,ARS$26)</f>
        <v>-</v>
      </c>
      <c r="ART94" s="5" t="str" cm="1">
        <f t="array" aca="1" ref="ART94" ca="1">INDEX(i.LMU_Area,$K94,ART$26)</f>
        <v>-</v>
      </c>
      <c r="ARU94" s="5" t="str" cm="1">
        <f t="array" aca="1" ref="ARU94" ca="1">INDEX(i.LMU_Area,$K94,ARU$26)</f>
        <v>-</v>
      </c>
      <c r="ARV94" s="5" t="str" cm="1">
        <f t="array" aca="1" ref="ARV94" ca="1">INDEX(i.LMU_Area,$K94,ARV$26)</f>
        <v>-</v>
      </c>
      <c r="ARW94" s="5" t="str" cm="1">
        <f t="array" aca="1" ref="ARW94" ca="1">INDEX(i.LMU_Area,$K94,ARW$26)</f>
        <v>-</v>
      </c>
      <c r="ARX94" s="5" t="str" cm="1">
        <f t="array" aca="1" ref="ARX94" ca="1">INDEX(i.LMU_Area,$K94,ARX$26)</f>
        <v>-</v>
      </c>
      <c r="ARY94" s="5" t="str" cm="1">
        <f t="array" aca="1" ref="ARY94" ca="1">INDEX(i.LMU_Area,$K94,ARY$26)</f>
        <v>-</v>
      </c>
      <c r="ARZ94" s="5" t="str" cm="1">
        <f t="array" aca="1" ref="ARZ94" ca="1">INDEX(i.LMU_Area,$K94,ARZ$26)</f>
        <v>-</v>
      </c>
      <c r="ASA94" s="5" t="str" cm="1">
        <f t="array" aca="1" ref="ASA94" ca="1">INDEX(i.LMU_Area,$K94,ASA$26)</f>
        <v>-</v>
      </c>
      <c r="ASB94" s="5" t="str" cm="1">
        <f t="array" aca="1" ref="ASB94" ca="1">INDEX(i.LMU_Area,$K94,ASB$26)</f>
        <v>-</v>
      </c>
      <c r="ASC94" s="5" t="str" cm="1">
        <f t="array" aca="1" ref="ASC94" ca="1">INDEX(i.LMU_Area,$K94,ASC$26)</f>
        <v>-</v>
      </c>
      <c r="ASD94" s="5" t="str" cm="1">
        <f t="array" aca="1" ref="ASD94" ca="1">INDEX(i.LMU_Area,$K94,ASD$26)</f>
        <v>-</v>
      </c>
      <c r="ASE94" s="5" t="str" cm="1">
        <f t="array" aca="1" ref="ASE94" ca="1">INDEX(i.LMU_Area,$K94,ASE$26)</f>
        <v>-</v>
      </c>
      <c r="ASF94" s="5" t="str" cm="1">
        <f t="array" aca="1" ref="ASF94" ca="1">INDEX(i.LMU_Area,$K94,ASF$26)</f>
        <v>-</v>
      </c>
      <c r="ASG94" s="5" t="str" cm="1">
        <f t="array" aca="1" ref="ASG94" ca="1">INDEX(i.LMU_Area,$K94,ASG$26)</f>
        <v>-</v>
      </c>
      <c r="ASH94" s="5" t="str" cm="1">
        <f t="array" aca="1" ref="ASH94" ca="1">INDEX(i.LMU_Area,$K94,ASH$26)</f>
        <v>-</v>
      </c>
      <c r="ASI94" s="5" t="str" cm="1">
        <f t="array" aca="1" ref="ASI94" ca="1">INDEX(i.LMU_Area,$K94,ASI$26)</f>
        <v>-</v>
      </c>
      <c r="ASJ94" s="5" t="str" cm="1">
        <f t="array" aca="1" ref="ASJ94" ca="1">INDEX(i.LMU_Area,$K94,ASJ$26)</f>
        <v>-</v>
      </c>
      <c r="ASK94" s="5" t="str" cm="1">
        <f t="array" aca="1" ref="ASK94" ca="1">INDEX(i.LMU_Area,$K94,ASK$26)</f>
        <v>-</v>
      </c>
      <c r="ASL94" s="5" t="str" cm="1">
        <f t="array" aca="1" ref="ASL94" ca="1">INDEX(i.LMU_Area,$K94,ASL$26)</f>
        <v>-</v>
      </c>
      <c r="ASM94" s="5" t="str" cm="1">
        <f t="array" aca="1" ref="ASM94" ca="1">INDEX(i.LMU_Area,$K94,ASM$26)</f>
        <v>-</v>
      </c>
      <c r="ASN94" s="5" t="str" cm="1">
        <f t="array" aca="1" ref="ASN94" ca="1">INDEX(i.LMU_Area,$K94,ASN$26)</f>
        <v>-</v>
      </c>
      <c r="ASO94" s="5" t="str" cm="1">
        <f t="array" aca="1" ref="ASO94" ca="1">INDEX(i.LMU_Area,$K94,ASO$26)</f>
        <v>-</v>
      </c>
      <c r="ASP94" s="5" t="str" cm="1">
        <f t="array" aca="1" ref="ASP94" ca="1">INDEX(i.LMU_Area,$K94,ASP$26)</f>
        <v>-</v>
      </c>
      <c r="ASQ94" s="5" t="str" cm="1">
        <f t="array" aca="1" ref="ASQ94" ca="1">INDEX(i.LMU_Area,$K94,ASQ$26)</f>
        <v>-</v>
      </c>
      <c r="ASR94" s="5" t="str" cm="1">
        <f t="array" aca="1" ref="ASR94" ca="1">INDEX(i.LMU_Area,$K94,ASR$26)</f>
        <v>-</v>
      </c>
      <c r="ASS94" s="5" t="str" cm="1">
        <f t="array" aca="1" ref="ASS94" ca="1">INDEX(i.LMU_Area,$K94,ASS$26)</f>
        <v>-</v>
      </c>
      <c r="AST94" s="5" t="str" cm="1">
        <f t="array" aca="1" ref="AST94" ca="1">INDEX(i.LMU_Area,$K94,AST$26)</f>
        <v>-</v>
      </c>
      <c r="ASU94" s="5" t="str" cm="1">
        <f t="array" aca="1" ref="ASU94" ca="1">INDEX(i.LMU_Area,$K94,ASU$26)</f>
        <v>-</v>
      </c>
      <c r="ASV94" s="5" t="str" cm="1">
        <f t="array" aca="1" ref="ASV94" ca="1">INDEX(i.LMU_Area,$K94,ASV$26)</f>
        <v>-</v>
      </c>
      <c r="ASW94" s="5" t="str" cm="1">
        <f t="array" aca="1" ref="ASW94" ca="1">INDEX(i.LMU_Area,$K94,ASW$26)</f>
        <v>-</v>
      </c>
      <c r="ASX94" s="5" t="str" cm="1">
        <f t="array" aca="1" ref="ASX94" ca="1">INDEX(i.LMU_Area,$K94,ASX$26)</f>
        <v>-</v>
      </c>
      <c r="ASY94" s="5" t="str" cm="1">
        <f t="array" aca="1" ref="ASY94" ca="1">INDEX(i.LMU_Area,$K94,ASY$26)</f>
        <v>-</v>
      </c>
      <c r="ASZ94" s="5" t="str" cm="1">
        <f t="array" aca="1" ref="ASZ94" ca="1">INDEX(i.LMU_Area,$K94,ASZ$26)</f>
        <v>-</v>
      </c>
      <c r="ATA94" s="5" t="str" cm="1">
        <f t="array" aca="1" ref="ATA94" ca="1">INDEX(i.LMU_Area,$K94,ATA$26)</f>
        <v>-</v>
      </c>
      <c r="ATB94" s="5" t="str" cm="1">
        <f t="array" aca="1" ref="ATB94" ca="1">INDEX(i.LMU_Area,$K94,ATB$26)</f>
        <v>-</v>
      </c>
      <c r="ATC94" s="5" t="str" cm="1">
        <f t="array" aca="1" ref="ATC94" ca="1">INDEX(i.LMU_Area,$K94,ATC$26)</f>
        <v>-</v>
      </c>
      <c r="ATD94" s="5" t="str" cm="1">
        <f t="array" aca="1" ref="ATD94" ca="1">INDEX(i.LMU_Area,$K94,ATD$26)</f>
        <v>-</v>
      </c>
      <c r="ATE94" s="5" t="str" cm="1">
        <f t="array" aca="1" ref="ATE94" ca="1">INDEX(i.LMU_Area,$K94,ATE$26)</f>
        <v>-</v>
      </c>
      <c r="ATF94" s="5" t="str" cm="1">
        <f t="array" aca="1" ref="ATF94" ca="1">INDEX(i.LMU_Area,$K94,ATF$26)</f>
        <v>-</v>
      </c>
      <c r="ATG94" s="5" t="str" cm="1">
        <f t="array" aca="1" ref="ATG94" ca="1">INDEX(i.LMU_Area,$K94,ATG$26)</f>
        <v>-</v>
      </c>
      <c r="ATH94" s="5" t="str" cm="1">
        <f t="array" aca="1" ref="ATH94" ca="1">INDEX(i.LMU_Area,$K94,ATH$26)</f>
        <v>-</v>
      </c>
      <c r="ATI94" s="5" t="str" cm="1">
        <f t="array" aca="1" ref="ATI94" ca="1">INDEX(i.LMU_Area,$K94,ATI$26)</f>
        <v>-</v>
      </c>
      <c r="ATJ94" s="5" t="str" cm="1">
        <f t="array" aca="1" ref="ATJ94" ca="1">INDEX(i.LMU_Area,$K94,ATJ$26)</f>
        <v>-</v>
      </c>
      <c r="ATK94" s="5" t="str" cm="1">
        <f t="array" aca="1" ref="ATK94" ca="1">INDEX(i.LMU_Area,$K94,ATK$26)</f>
        <v>-</v>
      </c>
      <c r="ATL94" s="19">
        <f t="shared" ca="1" si="1378"/>
        <v>1</v>
      </c>
      <c r="ATM94" s="587">
        <v>0</v>
      </c>
    </row>
    <row r="95" spans="1:1209" outlineLevel="2">
      <c r="A95" s="21">
        <f t="shared" si="816"/>
        <v>90</v>
      </c>
      <c r="B95" s="213">
        <f t="shared" ref="B95:B98" ca="1" si="1385">OFFSET(B95,-1,0)</f>
        <v>88</v>
      </c>
      <c r="C95">
        <f>C94</f>
        <v>102</v>
      </c>
      <c r="D95" s="135" t="s">
        <v>1990</v>
      </c>
      <c r="E95" t="b">
        <v>0</v>
      </c>
      <c r="F95" t="b">
        <v>0</v>
      </c>
      <c r="G95" t="b">
        <v>1</v>
      </c>
      <c r="H95" s="213">
        <f t="shared" ca="1" si="1384"/>
        <v>2</v>
      </c>
      <c r="I95" s="26">
        <v>2</v>
      </c>
      <c r="J95" s="19">
        <f t="shared" ca="1" si="1300"/>
        <v>1</v>
      </c>
      <c r="K95" s="19">
        <f t="shared" ca="1" si="1300"/>
        <v>1</v>
      </c>
      <c r="L95" s="19">
        <f t="shared" ca="1" si="1300"/>
        <v>1</v>
      </c>
      <c r="M95" s="19">
        <f t="shared" ca="1" si="1300"/>
        <v>2</v>
      </c>
      <c r="N95" s="19">
        <f t="shared" ca="1" si="1300"/>
        <v>3</v>
      </c>
      <c r="O95" s="19">
        <f t="shared" ca="1" si="1300"/>
        <v>2</v>
      </c>
      <c r="P95" s="19">
        <f t="shared" ca="1" si="1300"/>
        <v>1</v>
      </c>
      <c r="Q95" s="19">
        <f t="shared" ca="1" si="1300"/>
        <v>1</v>
      </c>
      <c r="R95" s="26">
        <v>1</v>
      </c>
      <c r="S95" s="19">
        <f t="shared" ca="1" si="1300"/>
        <v>0</v>
      </c>
      <c r="T95" s="19">
        <f t="shared" ca="1" si="1300"/>
        <v>0</v>
      </c>
      <c r="U95" s="19">
        <f t="shared" ca="1" si="1300"/>
        <v>0</v>
      </c>
      <c r="V95" s="19">
        <f t="shared" ca="1" si="1300"/>
        <v>0</v>
      </c>
      <c r="W95" s="19">
        <f t="shared" ca="1" si="1300"/>
        <v>0</v>
      </c>
      <c r="X95" s="19">
        <f t="shared" ca="1" si="1300"/>
        <v>1</v>
      </c>
      <c r="Y95" s="19">
        <f t="shared" ca="1" si="1300"/>
        <v>1</v>
      </c>
      <c r="Z95" s="19">
        <f t="shared" ca="1" si="1300"/>
        <v>1</v>
      </c>
      <c r="AA95" s="209"/>
      <c r="AB95" s="209"/>
      <c r="AC95" s="209"/>
      <c r="AD95" s="209"/>
      <c r="AE95" s="209"/>
      <c r="AF95" s="19">
        <f t="shared" ca="1" si="1301"/>
        <v>0</v>
      </c>
      <c r="AG95" s="209"/>
      <c r="AH95" s="209"/>
      <c r="AI95" s="209"/>
      <c r="AJ95" s="209"/>
      <c r="AK95" s="209"/>
      <c r="AL95" s="209"/>
      <c r="AM95" s="209"/>
      <c r="AN95" s="209"/>
      <c r="AO95" s="135">
        <f t="shared" ca="1" si="1302"/>
        <v>2</v>
      </c>
      <c r="AP95" s="135">
        <f ca="1">INDEX(CHOOSE($P95,DataAutumn!i.AdultDrys,DataWinter!i.AdultDrys,DataSpring!i.AdultDrys),1,$O95)</f>
        <v>4</v>
      </c>
      <c r="AQ95" s="5">
        <f t="shared" ca="1" si="1303"/>
        <v>2</v>
      </c>
      <c r="AR95" s="5">
        <f t="shared" ca="1" si="1303"/>
        <v>0</v>
      </c>
      <c r="AS95" s="5">
        <f t="shared" ca="1" si="1304"/>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GP"&amp;TEXT($OC95,"?00%")        &amp; " WP"&amp;TEXT($OA95,"?00%")        &amp; " MP"&amp;TEXT($OB95,"?00%")
&amp; " T_" &amp; IF(AND($CW95,$CY95),"TRUE")        &amp; " (F"&amp;3+COUNTIF($DL95:$DO95,TRUE)&amp;3&amp;"N"&amp;$DQ95&amp;$DR95&amp;")"</f>
        <v>Main 00002 EWW  MWM    DSP Climate1 BC GP100% WP100% MP100% T_TRUE (F33N11)</v>
      </c>
      <c r="AX95" s="9" t="str">
        <f ca="1">IF(COUNTIF(AW$5:AW95,AW95)=1,"-","Dup")</f>
        <v>-</v>
      </c>
      <c r="AY95" s="9"/>
      <c r="AZ95" s="19" t="str">
        <f t="shared" ca="1" si="1305"/>
        <v>-</v>
      </c>
      <c r="BA95" s="19" t="str">
        <f t="shared" ca="1" si="1305"/>
        <v>-</v>
      </c>
      <c r="BB95" s="19" t="str">
        <f t="shared" ca="1" si="1305"/>
        <v>-</v>
      </c>
      <c r="BC95" s="19" t="str">
        <f t="shared" ca="1" si="1305"/>
        <v>-</v>
      </c>
      <c r="BD95" s="19" t="str">
        <f t="shared" ca="1" si="1305"/>
        <v>-</v>
      </c>
      <c r="BE95" s="19" t="str">
        <f t="shared" ca="1" si="1305"/>
        <v>-</v>
      </c>
      <c r="BF95" s="19" t="str">
        <f t="shared" ca="1" si="1305"/>
        <v>-</v>
      </c>
      <c r="BG95" s="19" t="str">
        <f t="shared" ca="1" si="1305"/>
        <v>-</v>
      </c>
      <c r="BH95" s="9"/>
      <c r="BI95" s="5" t="b">
        <f t="shared" si="1306"/>
        <v>0</v>
      </c>
      <c r="BJ95" s="5" t="str">
        <f t="shared" si="1306"/>
        <v>-</v>
      </c>
      <c r="BK95" s="5" t="b">
        <f t="shared" si="1306"/>
        <v>0</v>
      </c>
      <c r="BL95" s="5" t="b">
        <f t="shared" si="1306"/>
        <v>1</v>
      </c>
      <c r="BM95" s="5" t="b">
        <f t="shared" si="1306"/>
        <v>1</v>
      </c>
      <c r="BN95" s="135">
        <f t="shared" si="1306"/>
        <v>0</v>
      </c>
      <c r="BO95" s="12" t="b">
        <v>0</v>
      </c>
      <c r="BP95" s="5" cm="1">
        <f t="array" aca="1" ref="BP95" ca="1">INDEX(i.z_prob,$J95,BP$26)</f>
        <v>0.09</v>
      </c>
      <c r="BQ95" s="5" cm="1">
        <f t="array" aca="1" ref="BQ95" ca="1">INDEX(i.z_prob,$J95,BQ$26)</f>
        <v>0.16</v>
      </c>
      <c r="BR95" s="5" cm="1">
        <f t="array" aca="1" ref="BR95" ca="1">INDEX(i.z_prob,$J95,BR$26)</f>
        <v>0.14000000000000001</v>
      </c>
      <c r="BS95" s="5" cm="1">
        <f t="array" aca="1" ref="BS95" ca="1">INDEX(i.z_prob,$J95,BS$26)</f>
        <v>0.11</v>
      </c>
      <c r="BT95" s="5" cm="1">
        <f t="array" aca="1" ref="BT95" ca="1">INDEX(i.z_prob,$J95,BT$26)</f>
        <v>0.11</v>
      </c>
      <c r="BU95" s="5" cm="1">
        <f t="array" aca="1" ref="BU95" ca="1">INDEX(i.z_prob,$J95,BU$26)</f>
        <v>0.14000000000000001</v>
      </c>
      <c r="BV95" s="5" cm="1">
        <f t="array" aca="1" ref="BV95" ca="1">INDEX(i.z_prob,$J95,BV$26)</f>
        <v>0.16</v>
      </c>
      <c r="BW95" s="5" cm="1">
        <f t="array" aca="1" ref="BW95" ca="1">INDEX(i.z_prob,$J95,BW$26)</f>
        <v>0.09</v>
      </c>
      <c r="BX95" s="9"/>
      <c r="BY95" s="19" t="str">
        <f t="shared" ca="1" si="1307"/>
        <v>-</v>
      </c>
      <c r="BZ95" s="5">
        <f t="shared" si="1308"/>
        <v>1</v>
      </c>
      <c r="CA95" s="5">
        <f t="shared" si="1309"/>
        <v>1</v>
      </c>
      <c r="CB95" s="5">
        <f t="shared" si="1310"/>
        <v>1</v>
      </c>
      <c r="CC95" s="5">
        <f t="shared" si="1311"/>
        <v>1</v>
      </c>
      <c r="CD95" s="9"/>
      <c r="CE95" s="5" t="b">
        <f t="shared" ca="1" si="1312"/>
        <v>0</v>
      </c>
      <c r="CF95" s="12">
        <f t="shared" ca="1" si="1313"/>
        <v>3211110</v>
      </c>
      <c r="CG95" s="19" t="str">
        <f t="shared" ca="1" si="1314"/>
        <v>-</v>
      </c>
      <c r="CH95" s="19" t="str">
        <f t="shared" ca="1" si="1314"/>
        <v>-</v>
      </c>
      <c r="CI95" s="19" t="str">
        <f t="shared" ca="1" si="1314"/>
        <v>-</v>
      </c>
      <c r="CJ95" s="19" t="str">
        <f t="shared" ca="1" si="1314"/>
        <v>-</v>
      </c>
      <c r="CK95" s="19" t="str">
        <f t="shared" ca="1" si="1314"/>
        <v>-</v>
      </c>
      <c r="CL95" s="19" t="str">
        <f t="shared" ca="1" si="1314"/>
        <v>-</v>
      </c>
      <c r="CM95" s="19" t="str">
        <f t="shared" ca="1" si="1314"/>
        <v>-</v>
      </c>
      <c r="CN95" s="19" t="str">
        <f t="shared" ca="1" si="1314"/>
        <v>-</v>
      </c>
      <c r="CO95" s="19" t="str">
        <f t="shared" ca="1" si="1314"/>
        <v>-</v>
      </c>
      <c r="CP95" s="19" t="str">
        <f t="shared" ca="1" si="1314"/>
        <v>-</v>
      </c>
      <c r="CQ95" s="19" t="str">
        <f t="shared" ca="1" si="1314"/>
        <v>-</v>
      </c>
      <c r="CR95" s="19" t="str">
        <f t="shared" ca="1" si="1314"/>
        <v>-</v>
      </c>
      <c r="CS95" s="19" t="str">
        <f t="shared" ca="1" si="1314"/>
        <v>-</v>
      </c>
      <c r="CT95" s="19" t="str">
        <f t="shared" ca="1" si="1314"/>
        <v>-</v>
      </c>
      <c r="CU95" s="19" t="str">
        <f t="shared" ca="1" si="1314"/>
        <v>-</v>
      </c>
      <c r="CV95" s="9"/>
      <c r="CW95" s="19" t="b">
        <f t="shared" ca="1" si="1315"/>
        <v>1</v>
      </c>
      <c r="CX95" s="19" t="b">
        <f t="shared" ca="1" si="1315"/>
        <v>1</v>
      </c>
      <c r="CY95" s="19" t="b">
        <f t="shared" ca="1" si="1315"/>
        <v>1</v>
      </c>
      <c r="CZ95" s="571">
        <f t="shared" ca="1" si="1316"/>
        <v>32112111</v>
      </c>
      <c r="DA95" s="19" t="b">
        <f t="shared" ca="1" si="1317"/>
        <v>0</v>
      </c>
      <c r="DB95" s="19">
        <f t="shared" ca="1" si="1317"/>
        <v>0</v>
      </c>
      <c r="DC95" s="19" t="str">
        <f t="shared" ca="1" si="1317"/>
        <v>-</v>
      </c>
      <c r="DD95" s="570" t="str">
        <f t="shared" ca="1" si="1317"/>
        <v>-</v>
      </c>
      <c r="DE95" s="428">
        <f t="shared" ca="1" si="1318"/>
        <v>680</v>
      </c>
      <c r="DF95" s="428">
        <f t="shared" ca="1" si="1318"/>
        <v>714</v>
      </c>
      <c r="DG95" s="428">
        <f t="shared" ca="1" si="1318"/>
        <v>749</v>
      </c>
      <c r="DH95" s="143">
        <f t="shared" ca="1" si="1319"/>
        <v>420</v>
      </c>
      <c r="DI95" s="143">
        <f t="shared" ca="1" si="1319"/>
        <v>455</v>
      </c>
      <c r="DJ95" s="143">
        <f t="shared" ca="1" si="1319"/>
        <v>490</v>
      </c>
      <c r="DK95" s="19" t="str">
        <f t="shared" ca="1" si="1320"/>
        <v>-</v>
      </c>
      <c r="DL95" s="19" t="str">
        <f t="shared" ca="1" si="1320"/>
        <v>-</v>
      </c>
      <c r="DM95" s="19" t="str">
        <f t="shared" ca="1" si="1320"/>
        <v>-</v>
      </c>
      <c r="DN95" s="19" t="str">
        <f t="shared" ca="1" si="1320"/>
        <v>-</v>
      </c>
      <c r="DO95" s="19" t="str">
        <f t="shared" ca="1" si="1320"/>
        <v>-</v>
      </c>
      <c r="DP95" s="19" t="str">
        <f t="shared" ca="1" si="1320"/>
        <v>-</v>
      </c>
      <c r="DQ95" s="19">
        <f t="shared" ca="1" si="1320"/>
        <v>1</v>
      </c>
      <c r="DR95" s="19">
        <f t="shared" ca="1" si="1320"/>
        <v>1</v>
      </c>
      <c r="DS95" s="19">
        <f t="shared" ca="1" si="1320"/>
        <v>0</v>
      </c>
      <c r="DT95" s="19" t="str">
        <f t="shared" ca="1" si="1320"/>
        <v>-</v>
      </c>
      <c r="DU95" s="19" t="str">
        <f t="shared" ca="1" si="1320"/>
        <v>-</v>
      </c>
      <c r="DV95" s="19" t="str">
        <f t="shared" ca="1" si="1320"/>
        <v>-</v>
      </c>
      <c r="DW95" s="19" t="str">
        <f t="shared" ca="1" si="1320"/>
        <v>-</v>
      </c>
      <c r="DX95" s="19" t="str">
        <f t="shared" ca="1" si="1320"/>
        <v>-</v>
      </c>
      <c r="DY95" s="19">
        <f t="shared" ca="1" si="1320"/>
        <v>0</v>
      </c>
      <c r="DZ95" s="19" t="str">
        <f t="shared" ca="1" si="1320"/>
        <v>-</v>
      </c>
      <c r="EA95" s="19" t="str">
        <f t="shared" ca="1" si="1320"/>
        <v>-</v>
      </c>
      <c r="EB95" s="19" t="str">
        <f t="shared" ca="1" si="1317"/>
        <v>-</v>
      </c>
      <c r="EC95" s="19">
        <f t="shared" ca="1" si="1317"/>
        <v>0</v>
      </c>
      <c r="ED95" s="19">
        <f t="shared" ca="1" si="1317"/>
        <v>0</v>
      </c>
      <c r="EE95" s="9"/>
      <c r="EF95" s="19" t="str">
        <f t="shared" ca="1" si="1321"/>
        <v>-</v>
      </c>
      <c r="EG95" s="19" t="str">
        <f t="shared" ca="1" si="1321"/>
        <v>-</v>
      </c>
      <c r="EH95" s="19" t="str">
        <f t="shared" ca="1" si="1321"/>
        <v>-</v>
      </c>
      <c r="EI95" s="19" t="str">
        <f t="shared" ca="1" si="1321"/>
        <v>-</v>
      </c>
      <c r="EJ95" s="19" t="str">
        <f t="shared" ca="1" si="1321"/>
        <v>-</v>
      </c>
      <c r="EK95" s="19" t="str">
        <f t="shared" ca="1" si="1321"/>
        <v>-</v>
      </c>
      <c r="EL95" s="19" t="str">
        <f t="shared" ca="1" si="1321"/>
        <v>-</v>
      </c>
      <c r="EM95" s="19" t="str">
        <f t="shared" ca="1" si="1321"/>
        <v>-</v>
      </c>
      <c r="EN95" s="19" t="str">
        <f t="shared" ca="1" si="1321"/>
        <v>-</v>
      </c>
      <c r="EO95" s="19" t="str">
        <f t="shared" ca="1" si="1321"/>
        <v>-</v>
      </c>
      <c r="EP95" s="19" t="str">
        <f t="shared" ca="1" si="1321"/>
        <v>-</v>
      </c>
      <c r="EQ95" s="19" t="str">
        <f t="shared" ca="1" si="1321"/>
        <v>-</v>
      </c>
      <c r="ER95" s="19">
        <f t="shared" ca="1" si="1321"/>
        <v>0</v>
      </c>
      <c r="ES95" s="428">
        <f t="shared" ca="1" si="1322"/>
        <v>0</v>
      </c>
      <c r="ET95" s="428">
        <f t="shared" ca="1" si="1322"/>
        <v>0</v>
      </c>
      <c r="EU95" s="115">
        <f t="shared" ca="1" si="1323"/>
        <v>0</v>
      </c>
      <c r="EV95" s="115">
        <f t="shared" ca="1" si="1323"/>
        <v>0</v>
      </c>
      <c r="EW95" s="115">
        <f t="shared" ca="1" si="1323"/>
        <v>0</v>
      </c>
      <c r="EX95" s="115">
        <f t="shared" ca="1" si="1323"/>
        <v>0</v>
      </c>
      <c r="EY95" s="115">
        <f t="shared" ca="1" si="1323"/>
        <v>0</v>
      </c>
      <c r="EZ95" s="530">
        <f t="shared" ca="1" si="1324"/>
        <v>0</v>
      </c>
      <c r="FA95" s="115">
        <f t="shared" ca="1" si="1325"/>
        <v>0</v>
      </c>
      <c r="FB95" s="115">
        <f t="shared" ca="1" si="1325"/>
        <v>0</v>
      </c>
      <c r="FC95" s="115">
        <f t="shared" ca="1" si="1325"/>
        <v>0</v>
      </c>
      <c r="FD95" s="115">
        <f t="shared" ca="1" si="1325"/>
        <v>0</v>
      </c>
      <c r="FE95" s="115">
        <f t="shared" ca="1" si="1325"/>
        <v>0</v>
      </c>
      <c r="FF95" s="530">
        <f t="shared" ca="1" si="1326"/>
        <v>0</v>
      </c>
      <c r="FG95" s="115">
        <f t="shared" ca="1" si="1327"/>
        <v>0</v>
      </c>
      <c r="FH95" s="115">
        <f t="shared" ca="1" si="1327"/>
        <v>0</v>
      </c>
      <c r="FI95" s="115">
        <f t="shared" ca="1" si="1327"/>
        <v>0</v>
      </c>
      <c r="FJ95" s="115">
        <f t="shared" ca="1" si="1327"/>
        <v>0</v>
      </c>
      <c r="FK95" s="115">
        <f t="shared" ca="1" si="1327"/>
        <v>0</v>
      </c>
      <c r="FL95" s="530">
        <f t="shared" ca="1" si="1328"/>
        <v>0</v>
      </c>
      <c r="FM95" s="115">
        <f t="shared" ca="1" si="1329"/>
        <v>0</v>
      </c>
      <c r="FN95" s="115">
        <f t="shared" ca="1" si="1329"/>
        <v>0</v>
      </c>
      <c r="FO95" s="115">
        <f t="shared" ca="1" si="1329"/>
        <v>0</v>
      </c>
      <c r="FP95" s="115">
        <f t="shared" ca="1" si="1329"/>
        <v>0</v>
      </c>
      <c r="FQ95" s="115">
        <f t="shared" ca="1" si="1329"/>
        <v>0</v>
      </c>
      <c r="FR95" s="530">
        <f t="shared" ca="1" si="1330"/>
        <v>0</v>
      </c>
      <c r="FS95" s="115">
        <f t="shared" ca="1" si="1331"/>
        <v>0</v>
      </c>
      <c r="FT95" s="115">
        <f t="shared" ca="1" si="1331"/>
        <v>0</v>
      </c>
      <c r="FU95" s="115">
        <f t="shared" ca="1" si="1331"/>
        <v>0</v>
      </c>
      <c r="FV95" s="115">
        <f t="shared" ca="1" si="1331"/>
        <v>0</v>
      </c>
      <c r="FW95" s="115">
        <f t="shared" ca="1" si="1331"/>
        <v>0</v>
      </c>
      <c r="FX95" s="530">
        <f t="shared" ca="1" si="1332"/>
        <v>0</v>
      </c>
      <c r="FY95" s="115">
        <f t="shared" ca="1" si="1333"/>
        <v>0</v>
      </c>
      <c r="FZ95" s="115">
        <f t="shared" ca="1" si="1333"/>
        <v>0</v>
      </c>
      <c r="GA95" s="115">
        <f t="shared" ca="1" si="1333"/>
        <v>0</v>
      </c>
      <c r="GB95" s="115">
        <f t="shared" ca="1" si="1333"/>
        <v>0</v>
      </c>
      <c r="GC95" s="115">
        <f t="shared" ca="1" si="1333"/>
        <v>0</v>
      </c>
      <c r="GD95" s="530">
        <f t="shared" ca="1" si="1334"/>
        <v>0</v>
      </c>
      <c r="GE95" s="116">
        <f t="shared" ca="1" si="1335"/>
        <v>0</v>
      </c>
      <c r="GF95" s="116">
        <f t="shared" ca="1" si="1335"/>
        <v>0</v>
      </c>
      <c r="GG95" s="116">
        <f t="shared" ca="1" si="1335"/>
        <v>0</v>
      </c>
      <c r="GH95" s="116">
        <f t="shared" ca="1" si="1335"/>
        <v>0</v>
      </c>
      <c r="GI95" s="545">
        <f t="shared" ca="1" si="1336"/>
        <v>0</v>
      </c>
      <c r="GJ95" s="545">
        <f t="shared" ca="1" si="1336"/>
        <v>0</v>
      </c>
      <c r="GK95" s="545">
        <f t="shared" ca="1" si="1336"/>
        <v>0</v>
      </c>
      <c r="GL95" s="545">
        <f t="shared" ca="1" si="1336"/>
        <v>0</v>
      </c>
      <c r="GM95" s="545">
        <f t="shared" ca="1" si="1336"/>
        <v>0</v>
      </c>
      <c r="GN95" s="545">
        <f t="shared" ca="1" si="1336"/>
        <v>0</v>
      </c>
      <c r="GO95" s="545">
        <f t="shared" ca="1" si="1336"/>
        <v>0</v>
      </c>
      <c r="GP95" s="545">
        <f t="shared" ca="1" si="1336"/>
        <v>0</v>
      </c>
      <c r="GQ95" s="545">
        <f t="shared" ca="1" si="1336"/>
        <v>0</v>
      </c>
      <c r="GR95" s="545">
        <f t="shared" ca="1" si="1336"/>
        <v>0</v>
      </c>
      <c r="GS95" s="545">
        <f t="shared" ca="1" si="1336"/>
        <v>0</v>
      </c>
      <c r="GT95" s="545">
        <f t="shared" ca="1" si="1336"/>
        <v>0</v>
      </c>
      <c r="GU95" s="545">
        <f t="shared" ca="1" si="1336"/>
        <v>0</v>
      </c>
      <c r="GV95" s="545">
        <f t="shared" ca="1" si="1336"/>
        <v>0</v>
      </c>
      <c r="GW95" s="545">
        <f t="shared" ca="1" si="1336"/>
        <v>0</v>
      </c>
      <c r="GX95" s="545">
        <f t="shared" ca="1" si="1336"/>
        <v>0</v>
      </c>
      <c r="GY95" s="545">
        <f t="shared" ca="1" si="1337"/>
        <v>0</v>
      </c>
      <c r="GZ95" s="545">
        <f t="shared" ca="1" si="1337"/>
        <v>0</v>
      </c>
      <c r="HA95" s="545">
        <f t="shared" ca="1" si="1337"/>
        <v>0</v>
      </c>
      <c r="HB95" s="545">
        <f t="shared" ca="1" si="1337"/>
        <v>0</v>
      </c>
      <c r="HC95" s="19">
        <f t="shared" ca="1" si="1338"/>
        <v>0</v>
      </c>
      <c r="HD95" s="115">
        <f t="shared" ca="1" si="1339"/>
        <v>0</v>
      </c>
      <c r="HE95" s="115">
        <f t="shared" ca="1" si="1339"/>
        <v>0</v>
      </c>
      <c r="HF95" s="115">
        <f t="shared" ca="1" si="1339"/>
        <v>0</v>
      </c>
      <c r="HG95" s="115">
        <f t="shared" ca="1" si="1339"/>
        <v>0</v>
      </c>
      <c r="HH95" s="115">
        <f t="shared" ca="1" si="1339"/>
        <v>0</v>
      </c>
      <c r="HI95" s="530">
        <f t="shared" ca="1" si="1340"/>
        <v>0</v>
      </c>
      <c r="HJ95" s="115">
        <f t="shared" ca="1" si="1341"/>
        <v>0</v>
      </c>
      <c r="HK95" s="115">
        <f t="shared" ca="1" si="1341"/>
        <v>0</v>
      </c>
      <c r="HL95" s="115">
        <f t="shared" ca="1" si="1341"/>
        <v>0</v>
      </c>
      <c r="HM95" s="115">
        <f t="shared" ca="1" si="1341"/>
        <v>0</v>
      </c>
      <c r="HN95" s="115">
        <f t="shared" ca="1" si="1341"/>
        <v>0</v>
      </c>
      <c r="HO95" s="530">
        <f t="shared" ca="1" si="1342"/>
        <v>0</v>
      </c>
      <c r="HP95" s="115">
        <f t="shared" ca="1" si="1343"/>
        <v>0</v>
      </c>
      <c r="HQ95" s="115">
        <f t="shared" ca="1" si="1343"/>
        <v>0</v>
      </c>
      <c r="HR95" s="115">
        <f t="shared" ca="1" si="1343"/>
        <v>0</v>
      </c>
      <c r="HS95" s="115">
        <f t="shared" ca="1" si="1343"/>
        <v>0</v>
      </c>
      <c r="HT95" s="115">
        <f t="shared" ca="1" si="1343"/>
        <v>0</v>
      </c>
      <c r="HU95" s="530">
        <f t="shared" ca="1" si="1344"/>
        <v>0</v>
      </c>
      <c r="HV95" s="115">
        <f t="shared" ca="1" si="1345"/>
        <v>0</v>
      </c>
      <c r="HW95" s="115">
        <f t="shared" ca="1" si="1345"/>
        <v>0</v>
      </c>
      <c r="HX95" s="115">
        <f t="shared" ca="1" si="1345"/>
        <v>0</v>
      </c>
      <c r="HY95" s="115">
        <f t="shared" ca="1" si="1345"/>
        <v>0</v>
      </c>
      <c r="HZ95" s="115">
        <f t="shared" ca="1" si="1345"/>
        <v>0</v>
      </c>
      <c r="IA95" s="530">
        <f t="shared" ca="1" si="1346"/>
        <v>0</v>
      </c>
      <c r="IB95" s="115">
        <f t="shared" ca="1" si="1347"/>
        <v>0</v>
      </c>
      <c r="IC95" s="115">
        <f t="shared" ca="1" si="1347"/>
        <v>0</v>
      </c>
      <c r="ID95" s="115">
        <f t="shared" ca="1" si="1347"/>
        <v>0</v>
      </c>
      <c r="IE95" s="115">
        <f t="shared" ca="1" si="1347"/>
        <v>0</v>
      </c>
      <c r="IF95" s="115">
        <f t="shared" ca="1" si="1347"/>
        <v>0</v>
      </c>
      <c r="IG95" s="530">
        <f t="shared" ca="1" si="1348"/>
        <v>0</v>
      </c>
      <c r="IH95" s="115">
        <f t="shared" ca="1" si="1349"/>
        <v>0</v>
      </c>
      <c r="II95" s="115">
        <f t="shared" ca="1" si="1349"/>
        <v>0</v>
      </c>
      <c r="IJ95" s="115">
        <f t="shared" ca="1" si="1349"/>
        <v>0</v>
      </c>
      <c r="IK95" s="115">
        <f t="shared" ca="1" si="1349"/>
        <v>0</v>
      </c>
      <c r="IL95" s="115">
        <f t="shared" ca="1" si="1349"/>
        <v>0</v>
      </c>
      <c r="IM95" s="530">
        <f t="shared" ca="1" si="1350"/>
        <v>0</v>
      </c>
      <c r="IN95" s="116">
        <f t="shared" ca="1" si="1351"/>
        <v>0</v>
      </c>
      <c r="IO95" s="116">
        <f t="shared" ca="1" si="1351"/>
        <v>0</v>
      </c>
      <c r="IP95" s="116">
        <f t="shared" ca="1" si="1351"/>
        <v>0</v>
      </c>
      <c r="IQ95" s="116">
        <f t="shared" ca="1" si="1351"/>
        <v>0</v>
      </c>
      <c r="IR95" s="545">
        <f t="shared" ca="1" si="1352"/>
        <v>0</v>
      </c>
      <c r="IS95" s="545">
        <f t="shared" ca="1" si="1352"/>
        <v>0</v>
      </c>
      <c r="IT95" s="545">
        <f t="shared" ca="1" si="1352"/>
        <v>0</v>
      </c>
      <c r="IU95" s="545">
        <f t="shared" ca="1" si="1352"/>
        <v>0</v>
      </c>
      <c r="IV95" s="545">
        <f t="shared" ca="1" si="1352"/>
        <v>0</v>
      </c>
      <c r="IW95" s="545">
        <f t="shared" ca="1" si="1352"/>
        <v>0</v>
      </c>
      <c r="IX95" s="545">
        <f t="shared" ca="1" si="1352"/>
        <v>0</v>
      </c>
      <c r="IY95" s="545">
        <f t="shared" ca="1" si="1352"/>
        <v>0</v>
      </c>
      <c r="IZ95" s="545">
        <f t="shared" ca="1" si="1352"/>
        <v>0</v>
      </c>
      <c r="JA95" s="545">
        <f t="shared" ca="1" si="1352"/>
        <v>0</v>
      </c>
      <c r="JB95" s="545">
        <f t="shared" ca="1" si="1352"/>
        <v>0</v>
      </c>
      <c r="JC95" s="545">
        <f t="shared" ca="1" si="1352"/>
        <v>0</v>
      </c>
      <c r="JD95" s="545">
        <f t="shared" ca="1" si="1352"/>
        <v>0</v>
      </c>
      <c r="JE95" s="545">
        <f t="shared" ca="1" si="1352"/>
        <v>0</v>
      </c>
      <c r="JF95" s="545">
        <f t="shared" ca="1" si="1352"/>
        <v>0</v>
      </c>
      <c r="JG95" s="545">
        <f t="shared" ca="1" si="1352"/>
        <v>0</v>
      </c>
      <c r="JH95" s="545">
        <f t="shared" ca="1" si="1353"/>
        <v>0</v>
      </c>
      <c r="JI95" s="545">
        <f t="shared" ca="1" si="1353"/>
        <v>0</v>
      </c>
      <c r="JJ95" s="545">
        <f t="shared" ca="1" si="1353"/>
        <v>0</v>
      </c>
      <c r="JK95" s="545">
        <f t="shared" ca="1" si="1353"/>
        <v>0</v>
      </c>
      <c r="JL95" s="19">
        <f t="shared" ca="1" si="1354"/>
        <v>0</v>
      </c>
      <c r="JM95" s="5">
        <f t="shared" ca="1" si="1355"/>
        <v>19</v>
      </c>
      <c r="JN95" s="9"/>
      <c r="JO95" s="5">
        <f t="shared" ca="1" si="1356"/>
        <v>1</v>
      </c>
      <c r="JP95" s="5" t="b">
        <f t="shared" ca="1" si="1356"/>
        <v>0</v>
      </c>
      <c r="JQ95" s="19">
        <f t="shared" ca="1" si="1357"/>
        <v>0</v>
      </c>
      <c r="JR95" s="5">
        <f t="shared" ca="1" si="1358"/>
        <v>0</v>
      </c>
      <c r="JS95" s="5">
        <f t="shared" ca="1" si="1359"/>
        <v>0.01</v>
      </c>
      <c r="JT95" s="5">
        <f t="shared" si="1360"/>
        <v>0</v>
      </c>
      <c r="JU95" s="19">
        <f t="shared" ca="1" si="1357"/>
        <v>0</v>
      </c>
      <c r="JV95" s="5">
        <f t="shared" ca="1" si="1361"/>
        <v>60</v>
      </c>
      <c r="JW95" s="5">
        <f t="shared" si="1362"/>
        <v>1</v>
      </c>
      <c r="JX95" s="19">
        <f t="shared" ca="1" si="1357"/>
        <v>1</v>
      </c>
      <c r="JY95" s="19">
        <f t="shared" ca="1" si="1357"/>
        <v>1</v>
      </c>
      <c r="JZ95" s="19">
        <f t="shared" ca="1" si="1357"/>
        <v>1</v>
      </c>
      <c r="KA95" s="19">
        <f t="shared" ref="KA95:LW95" ca="1" si="1386">OFFSET(KA$5,$B95,0)</f>
        <v>1</v>
      </c>
      <c r="KB95" s="19">
        <f t="shared" ca="1" si="1386"/>
        <v>1</v>
      </c>
      <c r="KC95" s="19">
        <f t="shared" ca="1" si="1386"/>
        <v>0</v>
      </c>
      <c r="KD95" s="19">
        <f t="shared" ca="1" si="1386"/>
        <v>0</v>
      </c>
      <c r="KE95" s="19">
        <f t="shared" ca="1" si="1386"/>
        <v>1</v>
      </c>
      <c r="KF95" s="19">
        <f t="shared" ca="1" si="1386"/>
        <v>0</v>
      </c>
      <c r="KG95" s="19">
        <f t="shared" ca="1" si="1386"/>
        <v>0</v>
      </c>
      <c r="KH95" s="19">
        <f t="shared" ca="1" si="1386"/>
        <v>0</v>
      </c>
      <c r="KI95" s="19">
        <f t="shared" ca="1" si="1386"/>
        <v>1</v>
      </c>
      <c r="KJ95" s="19">
        <f t="shared" ca="1" si="1386"/>
        <v>0</v>
      </c>
      <c r="KK95" s="19">
        <f t="shared" ca="1" si="1386"/>
        <v>1</v>
      </c>
      <c r="KL95" s="19">
        <f t="shared" ca="1" si="1386"/>
        <v>0</v>
      </c>
      <c r="KM95" s="19">
        <f t="shared" ca="1" si="1386"/>
        <v>0</v>
      </c>
      <c r="KN95" s="19">
        <f t="shared" ca="1" si="1386"/>
        <v>0</v>
      </c>
      <c r="KO95" s="19">
        <f t="shared" ca="1" si="1386"/>
        <v>0</v>
      </c>
      <c r="KP95" s="19">
        <f t="shared" ca="1" si="1386"/>
        <v>0</v>
      </c>
      <c r="KQ95" s="19">
        <f t="shared" ca="1" si="1386"/>
        <v>0</v>
      </c>
      <c r="KR95" s="19">
        <f t="shared" ca="1" si="1386"/>
        <v>0</v>
      </c>
      <c r="KS95" s="19">
        <f t="shared" ca="1" si="1386"/>
        <v>0</v>
      </c>
      <c r="KT95" s="19">
        <f t="shared" ca="1" si="1386"/>
        <v>0</v>
      </c>
      <c r="KU95" s="19">
        <f t="shared" ca="1" si="1386"/>
        <v>0</v>
      </c>
      <c r="KV95" s="19">
        <f t="shared" ca="1" si="1386"/>
        <v>0</v>
      </c>
      <c r="KW95" s="19">
        <f t="shared" ca="1" si="1386"/>
        <v>0</v>
      </c>
      <c r="KX95" s="19">
        <f t="shared" ca="1" si="1386"/>
        <v>0</v>
      </c>
      <c r="KY95" s="19">
        <f t="shared" ca="1" si="1386"/>
        <v>0</v>
      </c>
      <c r="KZ95" s="19">
        <f t="shared" ca="1" si="1386"/>
        <v>0</v>
      </c>
      <c r="LA95" s="19">
        <f t="shared" ca="1" si="1386"/>
        <v>0</v>
      </c>
      <c r="LB95" s="19">
        <f t="shared" ca="1" si="1386"/>
        <v>0</v>
      </c>
      <c r="LC95" s="19">
        <f t="shared" ca="1" si="1386"/>
        <v>0</v>
      </c>
      <c r="LD95" s="19">
        <f t="shared" ca="1" si="1386"/>
        <v>0</v>
      </c>
      <c r="LE95" s="19">
        <f t="shared" ca="1" si="1386"/>
        <v>0</v>
      </c>
      <c r="LF95" s="19">
        <f t="shared" ca="1" si="1386"/>
        <v>0</v>
      </c>
      <c r="LG95" s="5">
        <f t="shared" ca="1" si="1363"/>
        <v>0</v>
      </c>
      <c r="LH95" s="5">
        <f t="shared" ca="1" si="1363"/>
        <v>0</v>
      </c>
      <c r="LI95" s="5">
        <f t="shared" ca="1" si="1363"/>
        <v>0.05</v>
      </c>
      <c r="LJ95" s="5">
        <f t="shared" ca="1" si="1363"/>
        <v>0.05</v>
      </c>
      <c r="LK95" s="19">
        <f t="shared" ca="1" si="1386"/>
        <v>0</v>
      </c>
      <c r="LL95" s="19">
        <f t="shared" ca="1" si="1386"/>
        <v>0</v>
      </c>
      <c r="LM95" s="19">
        <f t="shared" ca="1" si="1386"/>
        <v>0</v>
      </c>
      <c r="LN95" s="19">
        <f t="shared" ca="1" si="1386"/>
        <v>0</v>
      </c>
      <c r="LO95" s="19">
        <f t="shared" ca="1" si="1386"/>
        <v>0</v>
      </c>
      <c r="LP95" s="19">
        <f t="shared" ca="1" si="1386"/>
        <v>0</v>
      </c>
      <c r="LQ95" s="19">
        <f t="shared" ca="1" si="1386"/>
        <v>0</v>
      </c>
      <c r="LR95" s="19">
        <f t="shared" ca="1" si="1386"/>
        <v>1</v>
      </c>
      <c r="LS95" s="19">
        <f t="shared" ca="1" si="1386"/>
        <v>0</v>
      </c>
      <c r="LT95" s="19">
        <f t="shared" ca="1" si="1386"/>
        <v>0</v>
      </c>
      <c r="LU95" s="19">
        <f t="shared" ca="1" si="1386"/>
        <v>0</v>
      </c>
      <c r="LV95" s="19">
        <f t="shared" ca="1" si="1386"/>
        <v>0</v>
      </c>
      <c r="LW95" s="19">
        <f t="shared" ca="1" si="1386"/>
        <v>1</v>
      </c>
      <c r="LX95" s="9"/>
      <c r="LY95" s="5" t="b">
        <f t="shared" ca="1" si="1364"/>
        <v>0</v>
      </c>
      <c r="LZ95" s="19" t="str">
        <f t="shared" ca="1" si="1365"/>
        <v>-</v>
      </c>
      <c r="MA95" s="19" t="str">
        <f t="shared" ca="1" si="1365"/>
        <v>-</v>
      </c>
      <c r="MB95" s="19" t="str">
        <f t="shared" ca="1" si="1365"/>
        <v>-</v>
      </c>
      <c r="MC95" s="19" t="str">
        <f t="shared" ca="1" si="1365"/>
        <v>-</v>
      </c>
      <c r="MD95" s="5" t="b">
        <f t="shared" ca="1" si="1366"/>
        <v>1</v>
      </c>
      <c r="ME95" s="5" t="b">
        <f t="shared" ca="1" si="1366"/>
        <v>0</v>
      </c>
      <c r="MF95" s="5" t="b">
        <f t="shared" ca="1" si="1366"/>
        <v>0</v>
      </c>
      <c r="MG95" s="135">
        <f t="shared" ca="1" si="1367"/>
        <v>1</v>
      </c>
      <c r="MH95" s="135">
        <f t="shared" ca="1" si="1367"/>
        <v>1</v>
      </c>
      <c r="MI95" s="5" t="b">
        <f t="shared" ca="1" si="1368"/>
        <v>0</v>
      </c>
      <c r="MJ95" s="5" t="b">
        <f t="shared" ca="1" si="1368"/>
        <v>0</v>
      </c>
      <c r="MK95" s="5" t="b">
        <f t="shared" ca="1" si="1368"/>
        <v>1</v>
      </c>
      <c r="ML95" s="5" t="b">
        <f t="shared" ca="1" si="1368"/>
        <v>0</v>
      </c>
      <c r="MM95" s="5">
        <f t="shared" ca="1" si="1369"/>
        <v>1</v>
      </c>
      <c r="MN95" s="5">
        <f t="shared" ca="1" si="1369"/>
        <v>0.66</v>
      </c>
      <c r="MO95" s="5" t="b">
        <f t="shared" ca="1" si="1370"/>
        <v>1</v>
      </c>
      <c r="MP95" s="5" t="str" cm="1">
        <f t="array" aca="1" ref="MP95" ca="1">IF(OR(MQ95:MQ95&lt;&gt;"-"),TRUE,"-")</f>
        <v>-</v>
      </c>
      <c r="MQ95" s="19" t="str">
        <f t="shared" ca="1" si="1371"/>
        <v>-</v>
      </c>
      <c r="MR95" s="5" t="str">
        <f t="array" aca="1" ref="MR95" ca="1">IF(OR(MS95:MY95&lt;&gt;"-"),TRUE,"-")</f>
        <v>-</v>
      </c>
      <c r="MS95" s="19" t="str">
        <f t="shared" ca="1" si="1372"/>
        <v>-</v>
      </c>
      <c r="MT95" s="19" t="str">
        <f t="shared" ca="1" si="1372"/>
        <v>-</v>
      </c>
      <c r="MU95" s="19" t="str">
        <f t="shared" ca="1" si="1372"/>
        <v>-</v>
      </c>
      <c r="MV95" s="19" t="str">
        <f t="shared" ca="1" si="1372"/>
        <v>-</v>
      </c>
      <c r="MW95" s="19" t="str">
        <f t="shared" ca="1" si="1372"/>
        <v>-</v>
      </c>
      <c r="MX95" s="19" t="str">
        <f t="shared" ca="1" si="1372"/>
        <v>-</v>
      </c>
      <c r="MY95" s="19" t="str">
        <f t="shared" ca="1" si="1372"/>
        <v>-</v>
      </c>
      <c r="MZ95" s="19" t="str">
        <f t="shared" ca="1" si="1372"/>
        <v>-</v>
      </c>
      <c r="NA95" s="19" t="str">
        <f t="shared" ca="1" si="1372"/>
        <v>-</v>
      </c>
      <c r="NB95" s="19" t="str">
        <f t="shared" ca="1" si="1372"/>
        <v>-</v>
      </c>
      <c r="NC95" s="19" t="b">
        <f t="shared" ca="1" si="1373"/>
        <v>1</v>
      </c>
      <c r="ND95" s="19">
        <f t="shared" ca="1" si="1373"/>
        <v>0</v>
      </c>
      <c r="NE95" s="5" t="str">
        <f t="shared" ca="1" si="1374"/>
        <v>-</v>
      </c>
      <c r="NF95" s="5" t="str">
        <f t="shared" ca="1" si="1374"/>
        <v>-</v>
      </c>
      <c r="NG95" s="5" t="str">
        <f t="shared" ca="1" si="1374"/>
        <v>-</v>
      </c>
      <c r="NH95" s="5" t="str">
        <f t="shared" ca="1" si="1374"/>
        <v>-</v>
      </c>
      <c r="NI95" s="19" t="str">
        <f t="shared" ca="1" si="1375"/>
        <v>-</v>
      </c>
      <c r="NJ95" s="19" t="str">
        <f t="shared" ca="1" si="1375"/>
        <v>-</v>
      </c>
      <c r="NK95" s="19" t="str">
        <f t="shared" ca="1" si="1375"/>
        <v>-</v>
      </c>
      <c r="NL95" s="19" t="str">
        <f t="shared" ca="1" si="1375"/>
        <v>-</v>
      </c>
      <c r="NM95" s="19" t="str">
        <f t="shared" ca="1" si="1375"/>
        <v>-</v>
      </c>
      <c r="NN95" s="19" t="str">
        <f t="shared" ca="1" si="1375"/>
        <v>-</v>
      </c>
      <c r="NO95" s="5" t="str">
        <f t="shared" ca="1" si="1376"/>
        <v>-</v>
      </c>
      <c r="NP95" s="5">
        <f t="shared" ca="1" si="1376"/>
        <v>500</v>
      </c>
      <c r="NQ95" s="5">
        <f t="shared" ca="1" si="1376"/>
        <v>500</v>
      </c>
      <c r="NR95" s="5" t="str">
        <f t="shared" ca="1" si="1376"/>
        <v>-</v>
      </c>
      <c r="NS95" s="5" t="str">
        <f t="shared" ca="1" si="1376"/>
        <v>-</v>
      </c>
      <c r="NT95" s="5" t="str">
        <f t="shared" ca="1" si="1376"/>
        <v>-</v>
      </c>
      <c r="NU95" s="5">
        <f t="shared" ca="1" si="1377"/>
        <v>1</v>
      </c>
      <c r="NV95" s="9"/>
      <c r="NW95" s="19">
        <f t="shared" ca="1" si="1375"/>
        <v>70</v>
      </c>
      <c r="NX95" s="19">
        <f t="shared" ca="1" si="1375"/>
        <v>50</v>
      </c>
      <c r="NY95" s="19">
        <f t="shared" ca="1" si="1378"/>
        <v>65</v>
      </c>
      <c r="NZ95" s="19">
        <f t="shared" ca="1" si="1378"/>
        <v>65</v>
      </c>
      <c r="OA95" s="5">
        <f t="shared" ca="1" si="1379"/>
        <v>1</v>
      </c>
      <c r="OB95" s="5">
        <f t="shared" ca="1" si="1380"/>
        <v>1</v>
      </c>
      <c r="OC95" s="5">
        <f t="shared" ca="1" si="1381"/>
        <v>1</v>
      </c>
      <c r="OD95" s="9"/>
      <c r="OE95" s="19" t="b">
        <f t="shared" ca="1" si="1378"/>
        <v>0</v>
      </c>
      <c r="OF95" s="19" t="b">
        <f t="shared" ca="1" si="1378"/>
        <v>0</v>
      </c>
      <c r="OG95" s="19">
        <f t="shared" ca="1" si="1378"/>
        <v>1</v>
      </c>
      <c r="OH95" s="19">
        <f t="shared" ca="1" si="1378"/>
        <v>1</v>
      </c>
      <c r="OI95" s="135">
        <f t="shared" ca="1" si="1383"/>
        <v>1</v>
      </c>
      <c r="OJ95" s="135">
        <f t="shared" ca="1" si="1383"/>
        <v>1</v>
      </c>
      <c r="OK95" s="135">
        <f t="shared" ca="1" si="1383"/>
        <v>1</v>
      </c>
      <c r="OL95" s="135">
        <f t="shared" ca="1" si="1383"/>
        <v>1</v>
      </c>
      <c r="OM95" s="135">
        <f t="shared" ca="1" si="1383"/>
        <v>1</v>
      </c>
      <c r="ON95" s="135">
        <f t="shared" ca="1" si="1383"/>
        <v>1</v>
      </c>
      <c r="OO95" s="135">
        <f t="shared" ca="1" si="1383"/>
        <v>1</v>
      </c>
      <c r="OP95" s="135">
        <f t="shared" ca="1" si="1383"/>
        <v>1</v>
      </c>
      <c r="OQ95" s="9"/>
      <c r="OR95" s="5" t="str" cm="1">
        <f t="array" aca="1" ref="OR95" ca="1">INDEX(i.LMU_Area,$K95,OR$26)</f>
        <v>-</v>
      </c>
      <c r="OS95" s="5" t="str" cm="1">
        <f t="array" aca="1" ref="OS95" ca="1">INDEX(i.LMU_Area,$K95,OS$26)</f>
        <v>-</v>
      </c>
      <c r="OT95" s="5" t="str" cm="1">
        <f t="array" aca="1" ref="OT95" ca="1">INDEX(i.LMU_Area,$K95,OT$26)</f>
        <v>-</v>
      </c>
      <c r="OU95" s="5" t="str" cm="1">
        <f t="array" aca="1" ref="OU95" ca="1">INDEX(i.LMU_Area,$K95,OU$26)</f>
        <v>-</v>
      </c>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5" t="str" cm="1">
        <f t="array" aca="1" ref="TF95" ca="1">INDEX(i.LMU_Area,$K95,TF$26)</f>
        <v>-</v>
      </c>
      <c r="TG95" s="5" t="str" cm="1">
        <f t="array" aca="1" ref="TG95" ca="1">INDEX(i.LMU_Area,$K95,TG$26)</f>
        <v>-</v>
      </c>
      <c r="TH95" s="5" t="str" cm="1">
        <f t="array" aca="1" ref="TH95" ca="1">INDEX(i.LMU_Area,$K95,TH$26)</f>
        <v>-</v>
      </c>
      <c r="TI95" s="5" t="str" cm="1">
        <f t="array" aca="1" ref="TI95" ca="1">INDEX(i.LMU_Area,$K95,TI$26)</f>
        <v>-</v>
      </c>
      <c r="TJ95" s="5" t="str" cm="1">
        <f t="array" aca="1" ref="TJ95" ca="1">INDEX(i.LMU_Area,$K95,TJ$26)</f>
        <v>-</v>
      </c>
      <c r="TK95" s="5" t="str" cm="1">
        <f t="array" aca="1" ref="TK95" ca="1">INDEX(i.LMU_Area,$K95,TK$26)</f>
        <v>-</v>
      </c>
      <c r="TL95" s="5" t="str" cm="1">
        <f t="array" aca="1" ref="TL95" ca="1">INDEX(i.LMU_Area,$K95,TL$26)</f>
        <v>-</v>
      </c>
      <c r="TM95" s="5" t="str" cm="1">
        <f t="array" aca="1" ref="TM95" ca="1">INDEX(i.LMU_Area,$K95,TM$26)</f>
        <v>-</v>
      </c>
      <c r="TN95" s="5" t="str" cm="1">
        <f t="array" aca="1" ref="TN95" ca="1">INDEX(i.LMU_Area,$K95,TN$26)</f>
        <v>-</v>
      </c>
      <c r="TO95" s="5" t="str" cm="1">
        <f t="array" aca="1" ref="TO95" ca="1">INDEX(i.LMU_Area,$K95,TO$26)</f>
        <v>-</v>
      </c>
      <c r="TP95" s="5" t="str" cm="1">
        <f t="array" aca="1" ref="TP95" ca="1">INDEX(i.LMU_Area,$K95,TP$26)</f>
        <v>-</v>
      </c>
      <c r="TQ95" s="5" t="str" cm="1">
        <f t="array" aca="1" ref="TQ95" ca="1">INDEX(i.LMU_Area,$K95,TQ$26)</f>
        <v>-</v>
      </c>
      <c r="TR95" s="5" t="str" cm="1">
        <f t="array" aca="1" ref="TR95" ca="1">INDEX(i.LMU_Area,$K95,TR$26)</f>
        <v>-</v>
      </c>
      <c r="TS95" s="5" t="str" cm="1">
        <f t="array" aca="1" ref="TS95" ca="1">INDEX(i.LMU_Area,$K95,TS$26)</f>
        <v>-</v>
      </c>
      <c r="TT95" s="5" t="str" cm="1">
        <f t="array" aca="1" ref="TT95" ca="1">INDEX(i.LMU_Area,$K95,TT$26)</f>
        <v>-</v>
      </c>
      <c r="TU95" s="5" t="str" cm="1">
        <f t="array" aca="1" ref="TU95" ca="1">INDEX(i.LMU_Area,$K95,TU$26)</f>
        <v>-</v>
      </c>
      <c r="TV95" s="5" t="str" cm="1">
        <f t="array" aca="1" ref="TV95" ca="1">INDEX(i.LMU_Area,$K95,TV$26)</f>
        <v>-</v>
      </c>
      <c r="TW95" s="5" t="str" cm="1">
        <f t="array" aca="1" ref="TW95" ca="1">INDEX(i.LMU_Area,$K95,TW$26)</f>
        <v>-</v>
      </c>
      <c r="TX95" s="5" t="str" cm="1">
        <f t="array" aca="1" ref="TX95" ca="1">INDEX(i.LMU_Area,$K95,TX$26)</f>
        <v>-</v>
      </c>
      <c r="TY95" s="5" t="str" cm="1">
        <f t="array" aca="1" ref="TY95" ca="1">INDEX(i.LMU_Area,$K95,TY$26)</f>
        <v>-</v>
      </c>
      <c r="TZ95" s="5" t="str" cm="1">
        <f t="array" aca="1" ref="TZ95" ca="1">INDEX(i.LMU_Area,$K95,TZ$26)</f>
        <v>-</v>
      </c>
      <c r="UA95" s="5" t="str" cm="1">
        <f t="array" aca="1" ref="UA95" ca="1">INDEX(i.LMU_Area,$K95,UA$26)</f>
        <v>-</v>
      </c>
      <c r="UB95" s="5" t="str" cm="1">
        <f t="array" aca="1" ref="UB95" ca="1">INDEX(i.LMU_Area,$K95,UB$26)</f>
        <v>-</v>
      </c>
      <c r="UC95" s="5" t="str" cm="1">
        <f t="array" aca="1" ref="UC95" ca="1">INDEX(i.LMU_Area,$K95,UC$26)</f>
        <v>-</v>
      </c>
      <c r="UD95" s="5" t="str" cm="1">
        <f t="array" aca="1" ref="UD95" ca="1">INDEX(i.LMU_Area,$K95,UD$26)</f>
        <v>-</v>
      </c>
      <c r="UE95" s="5" t="str" cm="1">
        <f t="array" aca="1" ref="UE95" ca="1">INDEX(i.LMU_Area,$K95,UE$26)</f>
        <v>-</v>
      </c>
      <c r="UF95" s="5" t="str" cm="1">
        <f t="array" aca="1" ref="UF95" ca="1">INDEX(i.LMU_Area,$K95,UF$26)</f>
        <v>-</v>
      </c>
      <c r="UG95" s="5" t="str" cm="1">
        <f t="array" aca="1" ref="UG95" ca="1">INDEX(i.LMU_Area,$K95,UG$26)</f>
        <v>-</v>
      </c>
      <c r="UH95" s="5" t="str" cm="1">
        <f t="array" aca="1" ref="UH95" ca="1">INDEX(i.LMU_Area,$K95,UH$26)</f>
        <v>-</v>
      </c>
      <c r="UI95" s="5" t="str" cm="1">
        <f t="array" aca="1" ref="UI95" ca="1">INDEX(i.LMU_Area,$K95,UI$26)</f>
        <v>-</v>
      </c>
      <c r="UJ95" s="5" t="str" cm="1">
        <f t="array" aca="1" ref="UJ95" ca="1">INDEX(i.LMU_Area,$K95,UJ$26)</f>
        <v>-</v>
      </c>
      <c r="UK95" s="5" t="str" cm="1">
        <f t="array" aca="1" ref="UK95" ca="1">INDEX(i.LMU_Area,$K95,UK$26)</f>
        <v>-</v>
      </c>
      <c r="UL95" s="5" t="str" cm="1">
        <f t="array" aca="1" ref="UL95" ca="1">INDEX(i.LMU_Area,$K95,UL$26)</f>
        <v>-</v>
      </c>
      <c r="UM95" s="5" t="str" cm="1">
        <f t="array" aca="1" ref="UM95" ca="1">INDEX(i.LMU_Area,$K95,UM$26)</f>
        <v>-</v>
      </c>
      <c r="UN95" s="5" t="str" cm="1">
        <f t="array" aca="1" ref="UN95" ca="1">INDEX(i.LMU_Area,$K95,UN$26)</f>
        <v>-</v>
      </c>
      <c r="UO95" s="5" t="str" cm="1">
        <f t="array" aca="1" ref="UO95" ca="1">INDEX(i.LMU_Area,$K95,UO$26)</f>
        <v>-</v>
      </c>
      <c r="UP95" s="5" t="str" cm="1">
        <f t="array" aca="1" ref="UP95" ca="1">INDEX(i.LMU_Area,$K95,UP$26)</f>
        <v>-</v>
      </c>
      <c r="UQ95" s="5" t="str" cm="1">
        <f t="array" aca="1" ref="UQ95" ca="1">INDEX(i.LMU_Area,$K95,UQ$26)</f>
        <v>-</v>
      </c>
      <c r="UR95" s="5" t="str" cm="1">
        <f t="array" aca="1" ref="UR95" ca="1">INDEX(i.LMU_Area,$K95,UR$26)</f>
        <v>-</v>
      </c>
      <c r="US95" s="5" t="str" cm="1">
        <f t="array" aca="1" ref="US95" ca="1">INDEX(i.LMU_Area,$K95,US$26)</f>
        <v>-</v>
      </c>
      <c r="UT95" s="5" t="str" cm="1">
        <f t="array" aca="1" ref="UT95" ca="1">INDEX(i.LMU_Area,$K95,UT$26)</f>
        <v>-</v>
      </c>
      <c r="UU95" s="5" t="str" cm="1">
        <f t="array" aca="1" ref="UU95" ca="1">INDEX(i.LMU_Area,$K95,UU$26)</f>
        <v>-</v>
      </c>
      <c r="UV95" s="5" t="str" cm="1">
        <f t="array" aca="1" ref="UV95" ca="1">INDEX(i.LMU_Area,$K95,UV$26)</f>
        <v>-</v>
      </c>
      <c r="UW95" s="5" t="str" cm="1">
        <f t="array" aca="1" ref="UW95" ca="1">INDEX(i.LMU_Area,$K95,UW$26)</f>
        <v>-</v>
      </c>
      <c r="UX95" s="5" t="str" cm="1">
        <f t="array" aca="1" ref="UX95" ca="1">INDEX(i.LMU_Area,$K95,UX$26)</f>
        <v>-</v>
      </c>
      <c r="UY95" s="5" t="str" cm="1">
        <f t="array" aca="1" ref="UY95" ca="1">INDEX(i.LMU_Area,$K95,UY$26)</f>
        <v>-</v>
      </c>
      <c r="UZ95" s="5" t="str" cm="1">
        <f t="array" aca="1" ref="UZ95" ca="1">INDEX(i.LMU_Area,$K95,UZ$26)</f>
        <v>-</v>
      </c>
      <c r="VA95" s="5" t="str" cm="1">
        <f t="array" aca="1" ref="VA95" ca="1">INDEX(i.LMU_Area,$K95,VA$26)</f>
        <v>-</v>
      </c>
      <c r="VB95" s="5" t="str" cm="1">
        <f t="array" aca="1" ref="VB95" ca="1">INDEX(i.LMU_Area,$K95,VB$26)</f>
        <v>-</v>
      </c>
      <c r="VC95" s="5" t="str" cm="1">
        <f t="array" aca="1" ref="VC95" ca="1">INDEX(i.LMU_Area,$K95,VC$26)</f>
        <v>-</v>
      </c>
      <c r="VD95" s="5" t="str" cm="1">
        <f t="array" aca="1" ref="VD95" ca="1">INDEX(i.LMU_Area,$K95,VD$26)</f>
        <v>-</v>
      </c>
      <c r="VE95" s="5" t="str" cm="1">
        <f t="array" aca="1" ref="VE95" ca="1">INDEX(i.LMU_Area,$K95,VE$26)</f>
        <v>-</v>
      </c>
      <c r="VF95" s="5" t="str" cm="1">
        <f t="array" aca="1" ref="VF95" ca="1">INDEX(i.LMU_Area,$K95,VF$26)</f>
        <v>-</v>
      </c>
      <c r="VG95" s="5" t="str" cm="1">
        <f t="array" aca="1" ref="VG95" ca="1">INDEX(i.LMU_Area,$K95,VG$26)</f>
        <v>-</v>
      </c>
      <c r="VH95" s="5" t="str" cm="1">
        <f t="array" aca="1" ref="VH95" ca="1">INDEX(i.LMU_Area,$K95,VH$26)</f>
        <v>-</v>
      </c>
      <c r="VI95" s="5" t="str" cm="1">
        <f t="array" aca="1" ref="VI95" ca="1">INDEX(i.LMU_Area,$K95,VI$26)</f>
        <v>-</v>
      </c>
      <c r="VJ95" s="5" t="str" cm="1">
        <f t="array" aca="1" ref="VJ95" ca="1">INDEX(i.LMU_Area,$K95,VJ$26)</f>
        <v>-</v>
      </c>
      <c r="VK95" s="5" t="str" cm="1">
        <f t="array" aca="1" ref="VK95" ca="1">INDEX(i.LMU_Area,$K95,VK$26)</f>
        <v>-</v>
      </c>
      <c r="VL95" s="5" t="str" cm="1">
        <f t="array" aca="1" ref="VL95" ca="1">INDEX(i.LMU_Area,$K95,VL$26)</f>
        <v>-</v>
      </c>
      <c r="VM95" s="5" t="str" cm="1">
        <f t="array" aca="1" ref="VM95" ca="1">INDEX(i.LMU_Area,$K95,VM$26)</f>
        <v>-</v>
      </c>
      <c r="VN95" s="5" t="str" cm="1">
        <f t="array" aca="1" ref="VN95" ca="1">INDEX(i.LMU_Area,$K95,VN$26)</f>
        <v>-</v>
      </c>
      <c r="VO95" s="5" t="str" cm="1">
        <f t="array" aca="1" ref="VO95" ca="1">INDEX(i.LMU_Area,$K95,VO$26)</f>
        <v>-</v>
      </c>
      <c r="VP95" s="5" t="str" cm="1">
        <f t="array" aca="1" ref="VP95" ca="1">INDEX(i.LMU_Area,$K95,VP$26)</f>
        <v>-</v>
      </c>
      <c r="VQ95" s="5" t="str" cm="1">
        <f t="array" aca="1" ref="VQ95" ca="1">INDEX(i.LMU_Area,$K95,VQ$26)</f>
        <v>-</v>
      </c>
      <c r="VR95" s="5" t="str" cm="1">
        <f t="array" aca="1" ref="VR95" ca="1">INDEX(i.LMU_Area,$K95,VR$26)</f>
        <v>-</v>
      </c>
      <c r="VS95" s="5" t="str" cm="1">
        <f t="array" aca="1" ref="VS95" ca="1">INDEX(i.LMU_Area,$K95,VS$26)</f>
        <v>-</v>
      </c>
      <c r="VT95" s="5" t="str" cm="1">
        <f t="array" aca="1" ref="VT95" ca="1">INDEX(i.LMU_Area,$K95,VT$26)</f>
        <v>-</v>
      </c>
      <c r="VU95" s="5" t="str" cm="1">
        <f t="array" aca="1" ref="VU95" ca="1">INDEX(i.LMU_Area,$K95,VU$26)</f>
        <v>-</v>
      </c>
      <c r="VV95" s="5" t="str" cm="1">
        <f t="array" aca="1" ref="VV95" ca="1">INDEX(i.LMU_Area,$K95,VV$26)</f>
        <v>-</v>
      </c>
      <c r="VW95" s="5" t="str" cm="1">
        <f t="array" aca="1" ref="VW95" ca="1">INDEX(i.LMU_Area,$K95,VW$26)</f>
        <v>-</v>
      </c>
      <c r="VX95" s="5" t="str" cm="1">
        <f t="array" aca="1" ref="VX95" ca="1">INDEX(i.LMU_Area,$K95,VX$26)</f>
        <v>-</v>
      </c>
      <c r="VY95" s="5" t="str" cm="1">
        <f t="array" aca="1" ref="VY95" ca="1">INDEX(i.LMU_Area,$K95,VY$26)</f>
        <v>-</v>
      </c>
      <c r="VZ95" s="5" t="str" cm="1">
        <f t="array" aca="1" ref="VZ95" ca="1">INDEX(i.LMU_Area,$K95,VZ$26)</f>
        <v>-</v>
      </c>
      <c r="WA95" s="5" t="str" cm="1">
        <f t="array" aca="1" ref="WA95" ca="1">INDEX(i.LMU_Area,$K95,WA$26)</f>
        <v>-</v>
      </c>
      <c r="WB95" s="5" t="str" cm="1">
        <f t="array" aca="1" ref="WB95" ca="1">INDEX(i.LMU_Area,$K95,WB$26)</f>
        <v>-</v>
      </c>
      <c r="WC95" s="5" t="str" cm="1">
        <f t="array" aca="1" ref="WC95" ca="1">INDEX(i.LMU_Area,$K95,WC$26)</f>
        <v>-</v>
      </c>
      <c r="WD95" s="5" t="str" cm="1">
        <f t="array" aca="1" ref="WD95" ca="1">INDEX(i.LMU_Area,$K95,WD$26)</f>
        <v>-</v>
      </c>
      <c r="WE95" s="5" t="str" cm="1">
        <f t="array" aca="1" ref="WE95" ca="1">INDEX(i.LMU_Area,$K95,WE$26)</f>
        <v>-</v>
      </c>
      <c r="WF95" s="5" t="str" cm="1">
        <f t="array" aca="1" ref="WF95" ca="1">INDEX(i.LMU_Area,$K95,WF$26)</f>
        <v>-</v>
      </c>
      <c r="WG95" s="5" t="str" cm="1">
        <f t="array" aca="1" ref="WG95" ca="1">INDEX(i.LMU_Area,$K95,WG$26)</f>
        <v>-</v>
      </c>
      <c r="WH95" s="5" t="str" cm="1">
        <f t="array" aca="1" ref="WH95" ca="1">INDEX(i.LMU_Area,$K95,WH$26)</f>
        <v>-</v>
      </c>
      <c r="WI95" s="5" t="str" cm="1">
        <f t="array" aca="1" ref="WI95" ca="1">INDEX(i.LMU_Area,$K95,WI$26)</f>
        <v>-</v>
      </c>
      <c r="WJ95" s="5" t="str" cm="1">
        <f t="array" aca="1" ref="WJ95" ca="1">INDEX(i.LMU_Area,$K95,WJ$26)</f>
        <v>-</v>
      </c>
      <c r="WK95" s="5" t="str" cm="1">
        <f t="array" aca="1" ref="WK95" ca="1">INDEX(i.LMU_Area,$K95,WK$26)</f>
        <v>-</v>
      </c>
      <c r="WL95" s="5" t="str" cm="1">
        <f t="array" aca="1" ref="WL95" ca="1">INDEX(i.LMU_Area,$K95,WL$26)</f>
        <v>-</v>
      </c>
      <c r="WM95" s="5" t="str" cm="1">
        <f t="array" aca="1" ref="WM95" ca="1">INDEX(i.LMU_Area,$K95,WM$26)</f>
        <v>-</v>
      </c>
      <c r="WN95" s="5" t="str" cm="1">
        <f t="array" aca="1" ref="WN95" ca="1">INDEX(i.LMU_Area,$K95,WN$26)</f>
        <v>-</v>
      </c>
      <c r="WO95" s="5" t="str" cm="1">
        <f t="array" aca="1" ref="WO95" ca="1">INDEX(i.LMU_Area,$K95,WO$26)</f>
        <v>-</v>
      </c>
      <c r="WP95" s="5" t="str" cm="1">
        <f t="array" aca="1" ref="WP95" ca="1">INDEX(i.LMU_Area,$K95,WP$26)</f>
        <v>-</v>
      </c>
      <c r="WQ95" s="5" t="str" cm="1">
        <f t="array" aca="1" ref="WQ95" ca="1">INDEX(i.LMU_Area,$K95,WQ$26)</f>
        <v>-</v>
      </c>
      <c r="WR95" s="5" t="str" cm="1">
        <f t="array" aca="1" ref="WR95" ca="1">INDEX(i.LMU_Area,$K95,WR$26)</f>
        <v>-</v>
      </c>
      <c r="WS95" s="5" t="str" cm="1">
        <f t="array" aca="1" ref="WS95" ca="1">INDEX(i.LMU_Area,$K95,WS$26)</f>
        <v>-</v>
      </c>
      <c r="WT95" s="5" t="str" cm="1">
        <f t="array" aca="1" ref="WT95" ca="1">INDEX(i.LMU_Area,$K95,WT$26)</f>
        <v>-</v>
      </c>
      <c r="WU95" s="5" t="str" cm="1">
        <f t="array" aca="1" ref="WU95" ca="1">INDEX(i.LMU_Area,$K95,WU$26)</f>
        <v>-</v>
      </c>
      <c r="WV95" s="5" t="str" cm="1">
        <f t="array" aca="1" ref="WV95" ca="1">INDEX(i.LMU_Area,$K95,WV$26)</f>
        <v>-</v>
      </c>
      <c r="WW95" s="5" t="str" cm="1">
        <f t="array" aca="1" ref="WW95" ca="1">INDEX(i.LMU_Area,$K95,WW$26)</f>
        <v>-</v>
      </c>
      <c r="WX95" s="5" t="str" cm="1">
        <f t="array" aca="1" ref="WX95" ca="1">INDEX(i.LMU_Area,$K95,WX$26)</f>
        <v>-</v>
      </c>
      <c r="WY95" s="5" t="str" cm="1">
        <f t="array" aca="1" ref="WY95" ca="1">INDEX(i.LMU_Area,$K95,WY$26)</f>
        <v>-</v>
      </c>
      <c r="WZ95" s="5" t="str" cm="1">
        <f t="array" aca="1" ref="WZ95" ca="1">INDEX(i.LMU_Area,$K95,WZ$26)</f>
        <v>-</v>
      </c>
      <c r="XA95" s="5" t="str" cm="1">
        <f t="array" aca="1" ref="XA95" ca="1">INDEX(i.LMU_Area,$K95,XA$26)</f>
        <v>-</v>
      </c>
      <c r="XB95" s="5" t="str" cm="1">
        <f t="array" aca="1" ref="XB95" ca="1">INDEX(i.LMU_Area,$K95,XB$26)</f>
        <v>-</v>
      </c>
      <c r="XC95" s="5" t="str" cm="1">
        <f t="array" aca="1" ref="XC95" ca="1">INDEX(i.LMU_Area,$K95,XC$26)</f>
        <v>-</v>
      </c>
      <c r="XD95" s="5" t="str" cm="1">
        <f t="array" aca="1" ref="XD95" ca="1">INDEX(i.LMU_Area,$K95,XD$26)</f>
        <v>-</v>
      </c>
      <c r="XE95" s="5" t="str" cm="1">
        <f t="array" aca="1" ref="XE95" ca="1">INDEX(i.LMU_Area,$K95,XE$26)</f>
        <v>-</v>
      </c>
      <c r="XF95" s="5" t="str" cm="1">
        <f t="array" aca="1" ref="XF95" ca="1">INDEX(i.LMU_Area,$K95,XF$26)</f>
        <v>-</v>
      </c>
      <c r="XG95" s="5" t="str" cm="1">
        <f t="array" aca="1" ref="XG95" ca="1">INDEX(i.LMU_Area,$K95,XG$26)</f>
        <v>-</v>
      </c>
      <c r="XH95" s="5" t="str" cm="1">
        <f t="array" aca="1" ref="XH95" ca="1">INDEX(i.LMU_Area,$K95,XH$26)</f>
        <v>-</v>
      </c>
      <c r="XI95" s="5" t="str" cm="1">
        <f t="array" aca="1" ref="XI95" ca="1">INDEX(i.LMU_Area,$K95,XI$26)</f>
        <v>-</v>
      </c>
      <c r="XJ95" s="5" t="str" cm="1">
        <f t="array" aca="1" ref="XJ95" ca="1">INDEX(i.LMU_Area,$K95,XJ$26)</f>
        <v>-</v>
      </c>
      <c r="XK95" s="5" t="str" cm="1">
        <f t="array" aca="1" ref="XK95" ca="1">INDEX(i.LMU_Area,$K95,XK$26)</f>
        <v>-</v>
      </c>
      <c r="XL95" s="5" t="str" cm="1">
        <f t="array" aca="1" ref="XL95" ca="1">INDEX(i.LMU_Area,$K95,XL$26)</f>
        <v>-</v>
      </c>
      <c r="XM95" s="5" t="str" cm="1">
        <f t="array" aca="1" ref="XM95" ca="1">INDEX(i.LMU_Area,$K95,XM$26)</f>
        <v>-</v>
      </c>
      <c r="XN95" s="5" t="str" cm="1">
        <f t="array" aca="1" ref="XN95" ca="1">INDEX(i.LMU_Area,$K95,XN$26)</f>
        <v>-</v>
      </c>
      <c r="XO95" s="5" t="str" cm="1">
        <f t="array" aca="1" ref="XO95" ca="1">INDEX(i.LMU_Area,$K95,XO$26)</f>
        <v>-</v>
      </c>
      <c r="XP95" s="5" t="str" cm="1">
        <f t="array" aca="1" ref="XP95" ca="1">INDEX(i.LMU_Area,$K95,XP$26)</f>
        <v>-</v>
      </c>
      <c r="XQ95" s="5" t="str" cm="1">
        <f t="array" aca="1" ref="XQ95" ca="1">INDEX(i.LMU_Area,$K95,XQ$26)</f>
        <v>-</v>
      </c>
      <c r="XR95" s="5" t="str" cm="1">
        <f t="array" aca="1" ref="XR95" ca="1">INDEX(i.LMU_Area,$K95,XR$26)</f>
        <v>-</v>
      </c>
      <c r="XS95" s="5" t="str" cm="1">
        <f t="array" aca="1" ref="XS95" ca="1">INDEX(i.LMU_Area,$K95,XS$26)</f>
        <v>-</v>
      </c>
      <c r="XT95" s="5" t="str" cm="1">
        <f t="array" aca="1" ref="XT95" ca="1">INDEX(i.LMU_Area,$K95,XT$26)</f>
        <v>-</v>
      </c>
      <c r="XU95" s="5" t="str" cm="1">
        <f t="array" aca="1" ref="XU95" ca="1">INDEX(i.LMU_Area,$K95,XU$26)</f>
        <v>-</v>
      </c>
      <c r="XV95" s="5" t="str" cm="1">
        <f t="array" aca="1" ref="XV95" ca="1">INDEX(i.LMU_Area,$K95,XV$26)</f>
        <v>-</v>
      </c>
      <c r="XW95" s="5" t="str" cm="1">
        <f t="array" aca="1" ref="XW95" ca="1">INDEX(i.LMU_Area,$K95,XW$26)</f>
        <v>-</v>
      </c>
      <c r="XX95" s="5" t="str" cm="1">
        <f t="array" aca="1" ref="XX95" ca="1">INDEX(i.LMU_Area,$K95,XX$26)</f>
        <v>-</v>
      </c>
      <c r="XY95" s="5" t="str" cm="1">
        <f t="array" aca="1" ref="XY95" ca="1">INDEX(i.LMU_Area,$K95,XY$26)</f>
        <v>-</v>
      </c>
      <c r="XZ95" s="5" t="str" cm="1">
        <f t="array" aca="1" ref="XZ95" ca="1">INDEX(i.LMU_Area,$K95,XZ$26)</f>
        <v>-</v>
      </c>
      <c r="YA95" s="5" t="str" cm="1">
        <f t="array" aca="1" ref="YA95" ca="1">INDEX(i.LMU_Area,$K95,YA$26)</f>
        <v>-</v>
      </c>
      <c r="YB95" s="5" t="str" cm="1">
        <f t="array" aca="1" ref="YB95" ca="1">INDEX(i.LMU_Area,$K95,YB$26)</f>
        <v>-</v>
      </c>
      <c r="YC95" s="5" t="str" cm="1">
        <f t="array" aca="1" ref="YC95" ca="1">INDEX(i.LMU_Area,$K95,YC$26)</f>
        <v>-</v>
      </c>
      <c r="YD95" s="5" t="str" cm="1">
        <f t="array" aca="1" ref="YD95" ca="1">INDEX(i.LMU_Area,$K95,YD$26)</f>
        <v>-</v>
      </c>
      <c r="YE95" s="5" t="str" cm="1">
        <f t="array" aca="1" ref="YE95" ca="1">INDEX(i.LMU_Area,$K95,YE$26)</f>
        <v>-</v>
      </c>
      <c r="YF95" s="5" t="str" cm="1">
        <f t="array" aca="1" ref="YF95" ca="1">INDEX(i.LMU_Area,$K95,YF$26)</f>
        <v>-</v>
      </c>
      <c r="YG95" s="5" t="str" cm="1">
        <f t="array" aca="1" ref="YG95" ca="1">INDEX(i.LMU_Area,$K95,YG$26)</f>
        <v>-</v>
      </c>
      <c r="YH95" s="5" t="str" cm="1">
        <f t="array" aca="1" ref="YH95" ca="1">INDEX(i.LMU_Area,$K95,YH$26)</f>
        <v>-</v>
      </c>
      <c r="YI95" s="5" t="str" cm="1">
        <f t="array" aca="1" ref="YI95" ca="1">INDEX(i.LMU_Area,$K95,YI$26)</f>
        <v>-</v>
      </c>
      <c r="YJ95" s="5" t="str" cm="1">
        <f t="array" aca="1" ref="YJ95" ca="1">INDEX(i.LMU_Area,$K95,YJ$26)</f>
        <v>-</v>
      </c>
      <c r="YK95" s="5" t="str" cm="1">
        <f t="array" aca="1" ref="YK95" ca="1">INDEX(i.LMU_Area,$K95,YK$26)</f>
        <v>-</v>
      </c>
      <c r="YL95" s="5" t="str" cm="1">
        <f t="array" aca="1" ref="YL95" ca="1">INDEX(i.LMU_Area,$K95,YL$26)</f>
        <v>-</v>
      </c>
      <c r="YM95" s="5" t="str" cm="1">
        <f t="array" aca="1" ref="YM95" ca="1">INDEX(i.LMU_Area,$K95,YM$26)</f>
        <v>-</v>
      </c>
      <c r="YN95" s="5" t="str" cm="1">
        <f t="array" aca="1" ref="YN95" ca="1">INDEX(i.LMU_Area,$K95,YN$26)</f>
        <v>-</v>
      </c>
      <c r="YO95" s="5" t="str" cm="1">
        <f t="array" aca="1" ref="YO95" ca="1">INDEX(i.LMU_Area,$K95,YO$26)</f>
        <v>-</v>
      </c>
      <c r="YP95" s="5" t="str" cm="1">
        <f t="array" aca="1" ref="YP95" ca="1">INDEX(i.LMU_Area,$K95,YP$26)</f>
        <v>-</v>
      </c>
      <c r="YQ95" s="5" t="str" cm="1">
        <f t="array" aca="1" ref="YQ95" ca="1">INDEX(i.LMU_Area,$K95,YQ$26)</f>
        <v>-</v>
      </c>
      <c r="YR95" s="5" t="str" cm="1">
        <f t="array" aca="1" ref="YR95" ca="1">INDEX(i.LMU_Area,$K95,YR$26)</f>
        <v>-</v>
      </c>
      <c r="YS95" s="5" t="str" cm="1">
        <f t="array" aca="1" ref="YS95" ca="1">INDEX(i.LMU_Area,$K95,YS$26)</f>
        <v>-</v>
      </c>
      <c r="YT95" s="5" t="str" cm="1">
        <f t="array" aca="1" ref="YT95" ca="1">INDEX(i.LMU_Area,$K95,YT$26)</f>
        <v>-</v>
      </c>
      <c r="YU95" s="5" t="str" cm="1">
        <f t="array" aca="1" ref="YU95" ca="1">INDEX(i.LMU_Area,$K95,YU$26)</f>
        <v>-</v>
      </c>
      <c r="YV95" s="5" t="str" cm="1">
        <f t="array" aca="1" ref="YV95" ca="1">INDEX(i.LMU_Area,$K95,YV$26)</f>
        <v>-</v>
      </c>
      <c r="YW95" s="5" t="str" cm="1">
        <f t="array" aca="1" ref="YW95" ca="1">INDEX(i.LMU_Area,$K95,YW$26)</f>
        <v>-</v>
      </c>
      <c r="YX95" s="5" t="str" cm="1">
        <f t="array" aca="1" ref="YX95" ca="1">INDEX(i.LMU_Area,$K95,YX$26)</f>
        <v>-</v>
      </c>
      <c r="YY95" s="5" t="str" cm="1">
        <f t="array" aca="1" ref="YY95" ca="1">INDEX(i.LMU_Area,$K95,YY$26)</f>
        <v>-</v>
      </c>
      <c r="YZ95" s="5" t="str" cm="1">
        <f t="array" aca="1" ref="YZ95" ca="1">INDEX(i.LMU_Area,$K95,YZ$26)</f>
        <v>-</v>
      </c>
      <c r="ZA95" s="5" t="str" cm="1">
        <f t="array" aca="1" ref="ZA95" ca="1">INDEX(i.LMU_Area,$K95,ZA$26)</f>
        <v>-</v>
      </c>
      <c r="ZB95" s="5" t="str" cm="1">
        <f t="array" aca="1" ref="ZB95" ca="1">INDEX(i.LMU_Area,$K95,ZB$26)</f>
        <v>-</v>
      </c>
      <c r="ZC95" s="5" t="str" cm="1">
        <f t="array" aca="1" ref="ZC95" ca="1">INDEX(i.LMU_Area,$K95,ZC$26)</f>
        <v>-</v>
      </c>
      <c r="ZD95" s="5" t="str" cm="1">
        <f t="array" aca="1" ref="ZD95" ca="1">INDEX(i.LMU_Area,$K95,ZD$26)</f>
        <v>-</v>
      </c>
      <c r="ZE95" s="5" t="str" cm="1">
        <f t="array" aca="1" ref="ZE95" ca="1">INDEX(i.LMU_Area,$K95,ZE$26)</f>
        <v>-</v>
      </c>
      <c r="ZF95" s="5" t="str" cm="1">
        <f t="array" aca="1" ref="ZF95" ca="1">INDEX(i.LMU_Area,$K95,ZF$26)</f>
        <v>-</v>
      </c>
      <c r="ZG95" s="5" t="str" cm="1">
        <f t="array" aca="1" ref="ZG95" ca="1">INDEX(i.LMU_Area,$K95,ZG$26)</f>
        <v>-</v>
      </c>
      <c r="ZH95" s="5" t="str" cm="1">
        <f t="array" aca="1" ref="ZH95" ca="1">INDEX(i.LMU_Area,$K95,ZH$26)</f>
        <v>-</v>
      </c>
      <c r="ZI95" s="5" t="str" cm="1">
        <f t="array" aca="1" ref="ZI95" ca="1">INDEX(i.LMU_Area,$K95,ZI$26)</f>
        <v>-</v>
      </c>
      <c r="ZJ95" s="5" t="str" cm="1">
        <f t="array" aca="1" ref="ZJ95" ca="1">INDEX(i.LMU_Area,$K95,ZJ$26)</f>
        <v>-</v>
      </c>
      <c r="ZK95" s="5" t="str" cm="1">
        <f t="array" aca="1" ref="ZK95" ca="1">INDEX(i.LMU_Area,$K95,ZK$26)</f>
        <v>-</v>
      </c>
      <c r="ZL95" s="5" t="str" cm="1">
        <f t="array" aca="1" ref="ZL95" ca="1">INDEX(i.LMU_Area,$K95,ZL$26)</f>
        <v>-</v>
      </c>
      <c r="ZM95" s="5" t="str" cm="1">
        <f t="array" aca="1" ref="ZM95" ca="1">INDEX(i.LMU_Area,$K95,ZM$26)</f>
        <v>-</v>
      </c>
      <c r="ZN95" s="5" t="str" cm="1">
        <f t="array" aca="1" ref="ZN95" ca="1">INDEX(i.LMU_Area,$K95,ZN$26)</f>
        <v>-</v>
      </c>
      <c r="ZO95" s="5" t="str" cm="1">
        <f t="array" aca="1" ref="ZO95" ca="1">INDEX(i.LMU_Area,$K95,ZO$26)</f>
        <v>-</v>
      </c>
      <c r="ZP95" s="5" t="str" cm="1">
        <f t="array" aca="1" ref="ZP95" ca="1">INDEX(i.LMU_Area,$K95,ZP$26)</f>
        <v>-</v>
      </c>
      <c r="ZQ95" s="5" t="str" cm="1">
        <f t="array" aca="1" ref="ZQ95" ca="1">INDEX(i.LMU_Area,$K95,ZQ$26)</f>
        <v>-</v>
      </c>
      <c r="ZR95" s="5" t="str" cm="1">
        <f t="array" aca="1" ref="ZR95" ca="1">INDEX(i.LMU_Area,$K95,ZR$26)</f>
        <v>-</v>
      </c>
      <c r="ZS95" s="5" t="str" cm="1">
        <f t="array" aca="1" ref="ZS95" ca="1">INDEX(i.LMU_Area,$K95,ZS$26)</f>
        <v>-</v>
      </c>
      <c r="ZT95" s="5" t="str" cm="1">
        <f t="array" aca="1" ref="ZT95" ca="1">INDEX(i.LMU_Area,$K95,ZT$26)</f>
        <v>-</v>
      </c>
      <c r="ZU95" s="5" t="str" cm="1">
        <f t="array" aca="1" ref="ZU95" ca="1">INDEX(i.LMU_Area,$K95,ZU$26)</f>
        <v>-</v>
      </c>
      <c r="ZV95" s="5" t="str" cm="1">
        <f t="array" aca="1" ref="ZV95" ca="1">INDEX(i.LMU_Area,$K95,ZV$26)</f>
        <v>-</v>
      </c>
      <c r="ZW95" s="5" t="str" cm="1">
        <f t="array" aca="1" ref="ZW95" ca="1">INDEX(i.LMU_Area,$K95,ZW$26)</f>
        <v>-</v>
      </c>
      <c r="ZX95" s="5" t="str" cm="1">
        <f t="array" aca="1" ref="ZX95" ca="1">INDEX(i.LMU_Area,$K95,ZX$26)</f>
        <v>-</v>
      </c>
      <c r="ZY95" s="5" t="str" cm="1">
        <f t="array" aca="1" ref="ZY95" ca="1">INDEX(i.LMU_Area,$K95,ZY$26)</f>
        <v>-</v>
      </c>
      <c r="ZZ95" s="5" t="str" cm="1">
        <f t="array" aca="1" ref="ZZ95" ca="1">INDEX(i.LMU_Area,$K95,ZZ$26)</f>
        <v>-</v>
      </c>
      <c r="AAA95" s="5" t="str" cm="1">
        <f t="array" aca="1" ref="AAA95" ca="1">INDEX(i.LMU_Area,$K95,AAA$26)</f>
        <v>-</v>
      </c>
      <c r="AAB95" s="5" t="str" cm="1">
        <f t="array" aca="1" ref="AAB95" ca="1">INDEX(i.LMU_Area,$K95,AAB$26)</f>
        <v>-</v>
      </c>
      <c r="AAC95" s="5" t="str" cm="1">
        <f t="array" aca="1" ref="AAC95" ca="1">INDEX(i.LMU_Area,$K95,AAC$26)</f>
        <v>-</v>
      </c>
      <c r="AAD95" s="5" t="str" cm="1">
        <f t="array" aca="1" ref="AAD95" ca="1">INDEX(i.LMU_Area,$K95,AAD$26)</f>
        <v>-</v>
      </c>
      <c r="AAE95" s="5" t="str" cm="1">
        <f t="array" aca="1" ref="AAE95" ca="1">INDEX(i.LMU_Area,$K95,AAE$26)</f>
        <v>-</v>
      </c>
      <c r="AAF95" s="5" t="str" cm="1">
        <f t="array" aca="1" ref="AAF95" ca="1">INDEX(i.LMU_Area,$K95,AAF$26)</f>
        <v>-</v>
      </c>
      <c r="AAG95" s="5" t="str" cm="1">
        <f t="array" aca="1" ref="AAG95" ca="1">INDEX(i.LMU_Area,$K95,AAG$26)</f>
        <v>-</v>
      </c>
      <c r="AAH95" s="5" t="str" cm="1">
        <f t="array" aca="1" ref="AAH95" ca="1">INDEX(i.LMU_Area,$K95,AAH$26)</f>
        <v>-</v>
      </c>
      <c r="AAI95" s="5" t="str" cm="1">
        <f t="array" aca="1" ref="AAI95" ca="1">INDEX(i.LMU_Area,$K95,AAI$26)</f>
        <v>-</v>
      </c>
      <c r="AAJ95" s="5" t="str" cm="1">
        <f t="array" aca="1" ref="AAJ95" ca="1">INDEX(i.LMU_Area,$K95,AAJ$26)</f>
        <v>-</v>
      </c>
      <c r="AAK95" s="5" t="str" cm="1">
        <f t="array" aca="1" ref="AAK95" ca="1">INDEX(i.LMU_Area,$K95,AAK$26)</f>
        <v>-</v>
      </c>
      <c r="AAL95" s="5" t="str" cm="1">
        <f t="array" aca="1" ref="AAL95" ca="1">INDEX(i.LMU_Area,$K95,AAL$26)</f>
        <v>-</v>
      </c>
      <c r="AAM95" s="5" t="str" cm="1">
        <f t="array" aca="1" ref="AAM95" ca="1">INDEX(i.LMU_Area,$K95,AAM$26)</f>
        <v>-</v>
      </c>
      <c r="AAN95" s="5" t="str" cm="1">
        <f t="array" aca="1" ref="AAN95" ca="1">INDEX(i.LMU_Area,$K95,AAN$26)</f>
        <v>-</v>
      </c>
      <c r="AAO95" s="5" t="str" cm="1">
        <f t="array" aca="1" ref="AAO95" ca="1">INDEX(i.LMU_Area,$K95,AAO$26)</f>
        <v>-</v>
      </c>
      <c r="AAP95" s="5" t="str" cm="1">
        <f t="array" aca="1" ref="AAP95" ca="1">INDEX(i.LMU_Area,$K95,AAP$26)</f>
        <v>-</v>
      </c>
      <c r="AAQ95" s="5" t="str" cm="1">
        <f t="array" aca="1" ref="AAQ95" ca="1">INDEX(i.LMU_Area,$K95,AAQ$26)</f>
        <v>-</v>
      </c>
      <c r="AAR95" s="5" t="str" cm="1">
        <f t="array" aca="1" ref="AAR95" ca="1">INDEX(i.LMU_Area,$K95,AAR$26)</f>
        <v>-</v>
      </c>
      <c r="AAS95" s="5" t="str" cm="1">
        <f t="array" aca="1" ref="AAS95" ca="1">INDEX(i.LMU_Area,$K95,AAS$26)</f>
        <v>-</v>
      </c>
      <c r="AAT95" s="5" t="str" cm="1">
        <f t="array" aca="1" ref="AAT95" ca="1">INDEX(i.LMU_Area,$K95,AAT$26)</f>
        <v>-</v>
      </c>
      <c r="AAU95" s="5" t="str" cm="1">
        <f t="array" aca="1" ref="AAU95" ca="1">INDEX(i.LMU_Area,$K95,AAU$26)</f>
        <v>-</v>
      </c>
      <c r="AAV95" s="5" t="str" cm="1">
        <f t="array" aca="1" ref="AAV95" ca="1">INDEX(i.LMU_Area,$K95,AAV$26)</f>
        <v>-</v>
      </c>
      <c r="AAW95" s="5" t="str" cm="1">
        <f t="array" aca="1" ref="AAW95" ca="1">INDEX(i.LMU_Area,$K95,AAW$26)</f>
        <v>-</v>
      </c>
      <c r="AAX95" s="5" t="str" cm="1">
        <f t="array" aca="1" ref="AAX95" ca="1">INDEX(i.LMU_Area,$K95,AAX$26)</f>
        <v>-</v>
      </c>
      <c r="AAY95" s="5" t="str" cm="1">
        <f t="array" aca="1" ref="AAY95" ca="1">INDEX(i.LMU_Area,$K95,AAY$26)</f>
        <v>-</v>
      </c>
      <c r="AAZ95" s="5" t="str" cm="1">
        <f t="array" aca="1" ref="AAZ95" ca="1">INDEX(i.LMU_Area,$K95,AAZ$26)</f>
        <v>-</v>
      </c>
      <c r="ABA95" s="5" t="str" cm="1">
        <f t="array" aca="1" ref="ABA95" ca="1">INDEX(i.LMU_Area,$K95,ABA$26)</f>
        <v>-</v>
      </c>
      <c r="ABB95" s="5" t="str" cm="1">
        <f t="array" aca="1" ref="ABB95" ca="1">INDEX(i.LMU_Area,$K95,ABB$26)</f>
        <v>-</v>
      </c>
      <c r="ABC95" s="5" t="str" cm="1">
        <f t="array" aca="1" ref="ABC95" ca="1">INDEX(i.LMU_Area,$K95,ABC$26)</f>
        <v>-</v>
      </c>
      <c r="ABD95" s="5" t="str" cm="1">
        <f t="array" aca="1" ref="ABD95" ca="1">INDEX(i.LMU_Area,$K95,ABD$26)</f>
        <v>-</v>
      </c>
      <c r="ABE95" s="5" t="str" cm="1">
        <f t="array" aca="1" ref="ABE95" ca="1">INDEX(i.LMU_Area,$K95,ABE$26)</f>
        <v>-</v>
      </c>
      <c r="ABF95" s="5" t="str" cm="1">
        <f t="array" aca="1" ref="ABF95" ca="1">INDEX(i.LMU_Area,$K95,ABF$26)</f>
        <v>-</v>
      </c>
      <c r="ABG95" s="5" t="str" cm="1">
        <f t="array" aca="1" ref="ABG95" ca="1">INDEX(i.LMU_Area,$K95,ABG$26)</f>
        <v>-</v>
      </c>
      <c r="ABH95" s="5" t="str" cm="1">
        <f t="array" aca="1" ref="ABH95" ca="1">INDEX(i.LMU_Area,$K95,ABH$26)</f>
        <v>-</v>
      </c>
      <c r="ABI95" s="5" t="str" cm="1">
        <f t="array" aca="1" ref="ABI95" ca="1">INDEX(i.LMU_Area,$K95,ABI$26)</f>
        <v>-</v>
      </c>
      <c r="ABJ95" s="5" t="str" cm="1">
        <f t="array" aca="1" ref="ABJ95" ca="1">INDEX(i.LMU_Area,$K95,ABJ$26)</f>
        <v>-</v>
      </c>
      <c r="ABK95" s="5" t="str" cm="1">
        <f t="array" aca="1" ref="ABK95" ca="1">INDEX(i.LMU_Area,$K95,ABK$26)</f>
        <v>-</v>
      </c>
      <c r="ABL95" s="5" t="str" cm="1">
        <f t="array" aca="1" ref="ABL95" ca="1">INDEX(i.LMU_Area,$K95,ABL$26)</f>
        <v>-</v>
      </c>
      <c r="ABM95" s="5" t="str" cm="1">
        <f t="array" aca="1" ref="ABM95" ca="1">INDEX(i.LMU_Area,$K95,ABM$26)</f>
        <v>-</v>
      </c>
      <c r="ABN95" s="5" t="str" cm="1">
        <f t="array" aca="1" ref="ABN95" ca="1">INDEX(i.LMU_Area,$K95,ABN$26)</f>
        <v>-</v>
      </c>
      <c r="ABO95" s="5" t="str" cm="1">
        <f t="array" aca="1" ref="ABO95" ca="1">INDEX(i.LMU_Area,$K95,ABO$26)</f>
        <v>-</v>
      </c>
      <c r="ABP95" s="5" t="str" cm="1">
        <f t="array" aca="1" ref="ABP95" ca="1">INDEX(i.LMU_Area,$K95,ABP$26)</f>
        <v>-</v>
      </c>
      <c r="ABQ95" s="5" t="str" cm="1">
        <f t="array" aca="1" ref="ABQ95" ca="1">INDEX(i.LMU_Area,$K95,ABQ$26)</f>
        <v>-</v>
      </c>
      <c r="ABR95" s="5" t="str" cm="1">
        <f t="array" aca="1" ref="ABR95" ca="1">INDEX(i.LMU_Area,$K95,ABR$26)</f>
        <v>-</v>
      </c>
      <c r="ABS95" s="5" t="str" cm="1">
        <f t="array" aca="1" ref="ABS95" ca="1">INDEX(i.LMU_Area,$K95,ABS$26)</f>
        <v>-</v>
      </c>
      <c r="ABT95" s="5" t="str" cm="1">
        <f t="array" aca="1" ref="ABT95" ca="1">INDEX(i.LMU_Area,$K95,ABT$26)</f>
        <v>-</v>
      </c>
      <c r="ABU95" s="5" t="str" cm="1">
        <f t="array" aca="1" ref="ABU95" ca="1">INDEX(i.LMU_Area,$K95,ABU$26)</f>
        <v>-</v>
      </c>
      <c r="ABV95" s="5" t="str" cm="1">
        <f t="array" aca="1" ref="ABV95" ca="1">INDEX(i.LMU_Area,$K95,ABV$26)</f>
        <v>-</v>
      </c>
      <c r="ABW95" s="5" t="str" cm="1">
        <f t="array" aca="1" ref="ABW95" ca="1">INDEX(i.LMU_Area,$K95,ABW$26)</f>
        <v>-</v>
      </c>
      <c r="ABX95" s="5" t="str" cm="1">
        <f t="array" aca="1" ref="ABX95" ca="1">INDEX(i.LMU_Area,$K95,ABX$26)</f>
        <v>-</v>
      </c>
      <c r="ABY95" s="5" t="str" cm="1">
        <f t="array" aca="1" ref="ABY95" ca="1">INDEX(i.LMU_Area,$K95,ABY$26)</f>
        <v>-</v>
      </c>
      <c r="ABZ95" s="5" t="str" cm="1">
        <f t="array" aca="1" ref="ABZ95" ca="1">INDEX(i.LMU_Area,$K95,ABZ$26)</f>
        <v>-</v>
      </c>
      <c r="ACA95" s="5" t="str" cm="1">
        <f t="array" aca="1" ref="ACA95" ca="1">INDEX(i.LMU_Area,$K95,ACA$26)</f>
        <v>-</v>
      </c>
      <c r="ACB95" s="5" t="str" cm="1">
        <f t="array" aca="1" ref="ACB95" ca="1">INDEX(i.LMU_Area,$K95,ACB$26)</f>
        <v>-</v>
      </c>
      <c r="ACC95" s="5" t="str" cm="1">
        <f t="array" aca="1" ref="ACC95" ca="1">INDEX(i.LMU_Area,$K95,ACC$26)</f>
        <v>-</v>
      </c>
      <c r="ACD95" s="5" t="str" cm="1">
        <f t="array" aca="1" ref="ACD95" ca="1">INDEX(i.LMU_Area,$K95,ACD$26)</f>
        <v>-</v>
      </c>
      <c r="ACE95" s="5" t="str" cm="1">
        <f t="array" aca="1" ref="ACE95" ca="1">INDEX(i.LMU_Area,$K95,ACE$26)</f>
        <v>-</v>
      </c>
      <c r="ACF95" s="5" t="str" cm="1">
        <f t="array" aca="1" ref="ACF95" ca="1">INDEX(i.LMU_Area,$K95,ACF$26)</f>
        <v>-</v>
      </c>
      <c r="ACG95" s="5" t="str" cm="1">
        <f t="array" aca="1" ref="ACG95" ca="1">INDEX(i.LMU_Area,$K95,ACG$26)</f>
        <v>-</v>
      </c>
      <c r="ACH95" s="5" t="str" cm="1">
        <f t="array" aca="1" ref="ACH95" ca="1">INDEX(i.LMU_Area,$K95,ACH$26)</f>
        <v>-</v>
      </c>
      <c r="ACI95" s="5" t="str" cm="1">
        <f t="array" aca="1" ref="ACI95" ca="1">INDEX(i.LMU_Area,$K95,ACI$26)</f>
        <v>-</v>
      </c>
      <c r="ACJ95" s="5" t="str" cm="1">
        <f t="array" aca="1" ref="ACJ95" ca="1">INDEX(i.LMU_Area,$K95,ACJ$26)</f>
        <v>-</v>
      </c>
      <c r="ACK95" s="5" t="str" cm="1">
        <f t="array" aca="1" ref="ACK95" ca="1">INDEX(i.LMU_Area,$K95,ACK$26)</f>
        <v>-</v>
      </c>
      <c r="ACL95" s="5" t="str" cm="1">
        <f t="array" aca="1" ref="ACL95" ca="1">INDEX(i.LMU_Area,$K95,ACL$26)</f>
        <v>-</v>
      </c>
      <c r="ACM95" s="5" t="str" cm="1">
        <f t="array" aca="1" ref="ACM95" ca="1">INDEX(i.LMU_Area,$K95,ACM$26)</f>
        <v>-</v>
      </c>
      <c r="ACN95" s="5" t="str" cm="1">
        <f t="array" aca="1" ref="ACN95" ca="1">INDEX(i.LMU_Area,$K95,ACN$26)</f>
        <v>-</v>
      </c>
      <c r="ACO95" s="5" t="str" cm="1">
        <f t="array" aca="1" ref="ACO95" ca="1">INDEX(i.LMU_Area,$K95,ACO$26)</f>
        <v>-</v>
      </c>
      <c r="ACP95" s="5" t="str" cm="1">
        <f t="array" aca="1" ref="ACP95" ca="1">INDEX(i.LMU_Area,$K95,ACP$26)</f>
        <v>-</v>
      </c>
      <c r="ACQ95" s="5" t="str" cm="1">
        <f t="array" aca="1" ref="ACQ95" ca="1">INDEX(i.LMU_Area,$K95,ACQ$26)</f>
        <v>-</v>
      </c>
      <c r="ACR95" s="5" t="str" cm="1">
        <f t="array" aca="1" ref="ACR95" ca="1">INDEX(i.LMU_Area,$K95,ACR$26)</f>
        <v>-</v>
      </c>
      <c r="ACS95" s="5" t="str" cm="1">
        <f t="array" aca="1" ref="ACS95" ca="1">INDEX(i.LMU_Area,$K95,ACS$26)</f>
        <v>-</v>
      </c>
      <c r="ACT95" s="5" t="str" cm="1">
        <f t="array" aca="1" ref="ACT95" ca="1">INDEX(i.LMU_Area,$K95,ACT$26)</f>
        <v>-</v>
      </c>
      <c r="ACU95" s="5" t="str" cm="1">
        <f t="array" aca="1" ref="ACU95" ca="1">INDEX(i.LMU_Area,$K95,ACU$26)</f>
        <v>-</v>
      </c>
      <c r="ACV95" s="5" t="str" cm="1">
        <f t="array" aca="1" ref="ACV95" ca="1">INDEX(i.LMU_Area,$K95,ACV$26)</f>
        <v>-</v>
      </c>
      <c r="ACW95" s="5" t="str" cm="1">
        <f t="array" aca="1" ref="ACW95" ca="1">INDEX(i.LMU_Area,$K95,ACW$26)</f>
        <v>-</v>
      </c>
      <c r="ACX95" s="5" t="str" cm="1">
        <f t="array" aca="1" ref="ACX95" ca="1">INDEX(i.LMU_Area,$K95,ACX$26)</f>
        <v>-</v>
      </c>
      <c r="ACY95" s="5" t="str" cm="1">
        <f t="array" aca="1" ref="ACY95" ca="1">INDEX(i.LMU_Area,$K95,ACY$26)</f>
        <v>-</v>
      </c>
      <c r="ACZ95" s="5" t="str" cm="1">
        <f t="array" aca="1" ref="ACZ95" ca="1">INDEX(i.LMU_Area,$K95,ACZ$26)</f>
        <v>-</v>
      </c>
      <c r="ADA95" s="5" t="str" cm="1">
        <f t="array" aca="1" ref="ADA95" ca="1">INDEX(i.LMU_Area,$K95,ADA$26)</f>
        <v>-</v>
      </c>
      <c r="ADB95" s="5" t="str" cm="1">
        <f t="array" aca="1" ref="ADB95" ca="1">INDEX(i.LMU_Area,$K95,ADB$26)</f>
        <v>-</v>
      </c>
      <c r="ADC95" s="5" t="str" cm="1">
        <f t="array" aca="1" ref="ADC95" ca="1">INDEX(i.LMU_Area,$K95,ADC$26)</f>
        <v>-</v>
      </c>
      <c r="ADD95" s="5" t="str" cm="1">
        <f t="array" aca="1" ref="ADD95" ca="1">INDEX(i.LMU_Area,$K95,ADD$26)</f>
        <v>-</v>
      </c>
      <c r="ADE95" s="5" t="str" cm="1">
        <f t="array" aca="1" ref="ADE95" ca="1">INDEX(i.LMU_Area,$K95,ADE$26)</f>
        <v>-</v>
      </c>
      <c r="ADF95" s="5" t="str" cm="1">
        <f t="array" aca="1" ref="ADF95" ca="1">INDEX(i.LMU_Area,$K95,ADF$26)</f>
        <v>-</v>
      </c>
      <c r="ADG95" s="5" t="str" cm="1">
        <f t="array" aca="1" ref="ADG95" ca="1">INDEX(i.LMU_Area,$K95,ADG$26)</f>
        <v>-</v>
      </c>
      <c r="ADH95" s="5" t="str" cm="1">
        <f t="array" aca="1" ref="ADH95" ca="1">INDEX(i.LMU_Area,$K95,ADH$26)</f>
        <v>-</v>
      </c>
      <c r="ADI95" s="5" t="str" cm="1">
        <f t="array" aca="1" ref="ADI95" ca="1">INDEX(i.LMU_Area,$K95,ADI$26)</f>
        <v>-</v>
      </c>
      <c r="ADJ95" s="5" t="str" cm="1">
        <f t="array" aca="1" ref="ADJ95" ca="1">INDEX(i.LMU_Area,$K95,ADJ$26)</f>
        <v>-</v>
      </c>
      <c r="ADK95" s="5" t="str" cm="1">
        <f t="array" aca="1" ref="ADK95" ca="1">INDEX(i.LMU_Area,$K95,ADK$26)</f>
        <v>-</v>
      </c>
      <c r="ADL95" s="5" t="str" cm="1">
        <f t="array" aca="1" ref="ADL95" ca="1">INDEX(i.LMU_Area,$K95,ADL$26)</f>
        <v>-</v>
      </c>
      <c r="ADM95" s="5" t="str" cm="1">
        <f t="array" aca="1" ref="ADM95" ca="1">INDEX(i.LMU_Area,$K95,ADM$26)</f>
        <v>-</v>
      </c>
      <c r="ADN95" s="5" t="str" cm="1">
        <f t="array" aca="1" ref="ADN95" ca="1">INDEX(i.LMU_Area,$K95,ADN$26)</f>
        <v>-</v>
      </c>
      <c r="ADO95" s="5" t="str" cm="1">
        <f t="array" aca="1" ref="ADO95" ca="1">INDEX(i.LMU_Area,$K95,ADO$26)</f>
        <v>-</v>
      </c>
      <c r="ADP95" s="5" t="str" cm="1">
        <f t="array" aca="1" ref="ADP95" ca="1">INDEX(i.LMU_Area,$K95,ADP$26)</f>
        <v>-</v>
      </c>
      <c r="ADQ95" s="5" t="str" cm="1">
        <f t="array" aca="1" ref="ADQ95" ca="1">INDEX(i.LMU_Area,$K95,ADQ$26)</f>
        <v>-</v>
      </c>
      <c r="ADR95" s="5" t="str" cm="1">
        <f t="array" aca="1" ref="ADR95" ca="1">INDEX(i.LMU_Area,$K95,ADR$26)</f>
        <v>-</v>
      </c>
      <c r="ADS95" s="5" t="str" cm="1">
        <f t="array" aca="1" ref="ADS95" ca="1">INDEX(i.LMU_Area,$K95,ADS$26)</f>
        <v>-</v>
      </c>
      <c r="ADT95" s="5" t="str" cm="1">
        <f t="array" aca="1" ref="ADT95" ca="1">INDEX(i.LMU_Area,$K95,ADT$26)</f>
        <v>-</v>
      </c>
      <c r="ADU95" s="5" t="str" cm="1">
        <f t="array" aca="1" ref="ADU95" ca="1">INDEX(i.LMU_Area,$K95,ADU$26)</f>
        <v>-</v>
      </c>
      <c r="ADV95" s="5" t="str" cm="1">
        <f t="array" aca="1" ref="ADV95" ca="1">INDEX(i.LMU_Area,$K95,ADV$26)</f>
        <v>-</v>
      </c>
      <c r="ADW95" s="5" t="str" cm="1">
        <f t="array" aca="1" ref="ADW95" ca="1">INDEX(i.LMU_Area,$K95,ADW$26)</f>
        <v>-</v>
      </c>
      <c r="ADX95" s="5" t="str" cm="1">
        <f t="array" aca="1" ref="ADX95" ca="1">INDEX(i.LMU_Area,$K95,ADX$26)</f>
        <v>-</v>
      </c>
      <c r="ADY95" s="5" t="str" cm="1">
        <f t="array" aca="1" ref="ADY95" ca="1">INDEX(i.LMU_Area,$K95,ADY$26)</f>
        <v>-</v>
      </c>
      <c r="ADZ95" s="5" t="str" cm="1">
        <f t="array" aca="1" ref="ADZ95" ca="1">INDEX(i.LMU_Area,$K95,ADZ$26)</f>
        <v>-</v>
      </c>
      <c r="AEA95" s="5" t="str" cm="1">
        <f t="array" aca="1" ref="AEA95" ca="1">INDEX(i.LMU_Area,$K95,AEA$26)</f>
        <v>-</v>
      </c>
      <c r="AEB95" s="5" t="str" cm="1">
        <f t="array" aca="1" ref="AEB95" ca="1">INDEX(i.LMU_Area,$K95,AEB$26)</f>
        <v>-</v>
      </c>
      <c r="AEC95" s="5" t="str" cm="1">
        <f t="array" aca="1" ref="AEC95" ca="1">INDEX(i.LMU_Area,$K95,AEC$26)</f>
        <v>-</v>
      </c>
      <c r="AED95" s="5" t="str" cm="1">
        <f t="array" aca="1" ref="AED95" ca="1">INDEX(i.LMU_Area,$K95,AED$26)</f>
        <v>-</v>
      </c>
      <c r="AEE95" s="5" t="str" cm="1">
        <f t="array" aca="1" ref="AEE95" ca="1">INDEX(i.LMU_Area,$K95,AEE$26)</f>
        <v>-</v>
      </c>
      <c r="AEF95" s="5" t="str" cm="1">
        <f t="array" aca="1" ref="AEF95" ca="1">INDEX(i.LMU_Area,$K95,AEF$26)</f>
        <v>-</v>
      </c>
      <c r="AEG95" s="5" t="str" cm="1">
        <f t="array" aca="1" ref="AEG95" ca="1">INDEX(i.LMU_Area,$K95,AEG$26)</f>
        <v>-</v>
      </c>
      <c r="AEH95" s="5" t="str" cm="1">
        <f t="array" aca="1" ref="AEH95" ca="1">INDEX(i.LMU_Area,$K95,AEH$26)</f>
        <v>-</v>
      </c>
      <c r="AEI95" s="5" t="str" cm="1">
        <f t="array" aca="1" ref="AEI95" ca="1">INDEX(i.LMU_Area,$K95,AEI$26)</f>
        <v>-</v>
      </c>
      <c r="AEJ95" s="5" t="str" cm="1">
        <f t="array" aca="1" ref="AEJ95" ca="1">INDEX(i.LMU_Area,$K95,AEJ$26)</f>
        <v>-</v>
      </c>
      <c r="AEK95" s="5" t="str" cm="1">
        <f t="array" aca="1" ref="AEK95" ca="1">INDEX(i.LMU_Area,$K95,AEK$26)</f>
        <v>-</v>
      </c>
      <c r="AEL95" s="5" t="str" cm="1">
        <f t="array" aca="1" ref="AEL95" ca="1">INDEX(i.LMU_Area,$K95,AEL$26)</f>
        <v>-</v>
      </c>
      <c r="AEM95" s="5" t="str" cm="1">
        <f t="array" aca="1" ref="AEM95" ca="1">INDEX(i.LMU_Area,$K95,AEM$26)</f>
        <v>-</v>
      </c>
      <c r="AEN95" s="5" t="str" cm="1">
        <f t="array" aca="1" ref="AEN95" ca="1">INDEX(i.LMU_Area,$K95,AEN$26)</f>
        <v>-</v>
      </c>
      <c r="AEO95" s="5" t="str" cm="1">
        <f t="array" aca="1" ref="AEO95" ca="1">INDEX(i.LMU_Area,$K95,AEO$26)</f>
        <v>-</v>
      </c>
      <c r="AEP95" s="5" t="str" cm="1">
        <f t="array" aca="1" ref="AEP95" ca="1">INDEX(i.LMU_Area,$K95,AEP$26)</f>
        <v>-</v>
      </c>
      <c r="AEQ95" s="5" t="str" cm="1">
        <f t="array" aca="1" ref="AEQ95" ca="1">INDEX(i.LMU_Area,$K95,AEQ$26)</f>
        <v>-</v>
      </c>
      <c r="AER95" s="5" t="str" cm="1">
        <f t="array" aca="1" ref="AER95" ca="1">INDEX(i.LMU_Area,$K95,AER$26)</f>
        <v>-</v>
      </c>
      <c r="AES95" s="5" t="str" cm="1">
        <f t="array" aca="1" ref="AES95" ca="1">INDEX(i.LMU_Area,$K95,AES$26)</f>
        <v>-</v>
      </c>
      <c r="AET95" s="5" t="str" cm="1">
        <f t="array" aca="1" ref="AET95" ca="1">INDEX(i.LMU_Area,$K95,AET$26)</f>
        <v>-</v>
      </c>
      <c r="AEU95" s="5" t="str" cm="1">
        <f t="array" aca="1" ref="AEU95" ca="1">INDEX(i.LMU_Area,$K95,AEU$26)</f>
        <v>-</v>
      </c>
      <c r="AEV95" s="5" t="str" cm="1">
        <f t="array" aca="1" ref="AEV95" ca="1">INDEX(i.LMU_Area,$K95,AEV$26)</f>
        <v>-</v>
      </c>
      <c r="AEW95" s="5" t="str" cm="1">
        <f t="array" aca="1" ref="AEW95" ca="1">INDEX(i.LMU_Area,$K95,AEW$26)</f>
        <v>-</v>
      </c>
      <c r="AEX95" s="5" t="str" cm="1">
        <f t="array" aca="1" ref="AEX95" ca="1">INDEX(i.LMU_Area,$K95,AEX$26)</f>
        <v>-</v>
      </c>
      <c r="AEY95" s="5" t="str" cm="1">
        <f t="array" aca="1" ref="AEY95" ca="1">INDEX(i.LMU_Area,$K95,AEY$26)</f>
        <v>-</v>
      </c>
      <c r="AEZ95" s="5" t="str" cm="1">
        <f t="array" aca="1" ref="AEZ95" ca="1">INDEX(i.LMU_Area,$K95,AEZ$26)</f>
        <v>-</v>
      </c>
      <c r="AFA95" s="5" t="str" cm="1">
        <f t="array" aca="1" ref="AFA95" ca="1">INDEX(i.LMU_Area,$K95,AFA$26)</f>
        <v>-</v>
      </c>
      <c r="AFB95" s="5" t="str" cm="1">
        <f t="array" aca="1" ref="AFB95" ca="1">INDEX(i.LMU_Area,$K95,AFB$26)</f>
        <v>-</v>
      </c>
      <c r="AFC95" s="5" t="str" cm="1">
        <f t="array" aca="1" ref="AFC95" ca="1">INDEX(i.LMU_Area,$K95,AFC$26)</f>
        <v>-</v>
      </c>
      <c r="AFD95" s="5" t="str" cm="1">
        <f t="array" aca="1" ref="AFD95" ca="1">INDEX(i.LMU_Area,$K95,AFD$26)</f>
        <v>-</v>
      </c>
      <c r="AFE95" s="5" t="str" cm="1">
        <f t="array" aca="1" ref="AFE95" ca="1">INDEX(i.LMU_Area,$K95,AFE$26)</f>
        <v>-</v>
      </c>
      <c r="AFF95" s="5" t="str" cm="1">
        <f t="array" aca="1" ref="AFF95" ca="1">INDEX(i.LMU_Area,$K95,AFF$26)</f>
        <v>-</v>
      </c>
      <c r="AFG95" s="5" t="str" cm="1">
        <f t="array" aca="1" ref="AFG95" ca="1">INDEX(i.LMU_Area,$K95,AFG$26)</f>
        <v>-</v>
      </c>
      <c r="AFH95" s="5" t="str" cm="1">
        <f t="array" aca="1" ref="AFH95" ca="1">INDEX(i.LMU_Area,$K95,AFH$26)</f>
        <v>-</v>
      </c>
      <c r="AFI95" s="5" t="str" cm="1">
        <f t="array" aca="1" ref="AFI95" ca="1">INDEX(i.LMU_Area,$K95,AFI$26)</f>
        <v>-</v>
      </c>
      <c r="AFJ95" s="5" t="str" cm="1">
        <f t="array" aca="1" ref="AFJ95" ca="1">INDEX(i.LMU_Area,$K95,AFJ$26)</f>
        <v>-</v>
      </c>
      <c r="AFK95" s="5" t="str" cm="1">
        <f t="array" aca="1" ref="AFK95" ca="1">INDEX(i.LMU_Area,$K95,AFK$26)</f>
        <v>-</v>
      </c>
      <c r="AFL95" s="5" t="str" cm="1">
        <f t="array" aca="1" ref="AFL95" ca="1">INDEX(i.LMU_Area,$K95,AFL$26)</f>
        <v>-</v>
      </c>
      <c r="AFM95" s="5" t="str" cm="1">
        <f t="array" aca="1" ref="AFM95" ca="1">INDEX(i.LMU_Area,$K95,AFM$26)</f>
        <v>-</v>
      </c>
      <c r="AFN95" s="5" t="str" cm="1">
        <f t="array" aca="1" ref="AFN95" ca="1">INDEX(i.LMU_Area,$K95,AFN$26)</f>
        <v>-</v>
      </c>
      <c r="AFO95" s="5" t="str" cm="1">
        <f t="array" aca="1" ref="AFO95" ca="1">INDEX(i.LMU_Area,$K95,AFO$26)</f>
        <v>-</v>
      </c>
      <c r="AFP95" s="5" t="str" cm="1">
        <f t="array" aca="1" ref="AFP95" ca="1">INDEX(i.LMU_Area,$K95,AFP$26)</f>
        <v>-</v>
      </c>
      <c r="AFQ95" s="5" t="str" cm="1">
        <f t="array" aca="1" ref="AFQ95" ca="1">INDEX(i.LMU_Area,$K95,AFQ$26)</f>
        <v>-</v>
      </c>
      <c r="AFR95" s="5" t="str" cm="1">
        <f t="array" aca="1" ref="AFR95" ca="1">INDEX(i.LMU_Area,$K95,AFR$26)</f>
        <v>-</v>
      </c>
      <c r="AFS95" s="5" t="str" cm="1">
        <f t="array" aca="1" ref="AFS95" ca="1">INDEX(i.LMU_Area,$K95,AFS$26)</f>
        <v>-</v>
      </c>
      <c r="AFT95" s="5" t="str" cm="1">
        <f t="array" aca="1" ref="AFT95" ca="1">INDEX(i.LMU_Area,$K95,AFT$26)</f>
        <v>-</v>
      </c>
      <c r="AFU95" s="5" t="str" cm="1">
        <f t="array" aca="1" ref="AFU95" ca="1">INDEX(i.LMU_Area,$K95,AFU$26)</f>
        <v>-</v>
      </c>
      <c r="AFV95" s="5" t="str" cm="1">
        <f t="array" aca="1" ref="AFV95" ca="1">INDEX(i.LMU_Area,$K95,AFV$26)</f>
        <v>-</v>
      </c>
      <c r="AFW95" s="5" t="str" cm="1">
        <f t="array" aca="1" ref="AFW95" ca="1">INDEX(i.LMU_Area,$K95,AFW$26)</f>
        <v>-</v>
      </c>
      <c r="AFX95" s="5" t="str" cm="1">
        <f t="array" aca="1" ref="AFX95" ca="1">INDEX(i.LMU_Area,$K95,AFX$26)</f>
        <v>-</v>
      </c>
      <c r="AFY95" s="5" t="str" cm="1">
        <f t="array" aca="1" ref="AFY95" ca="1">INDEX(i.LMU_Area,$K95,AFY$26)</f>
        <v>-</v>
      </c>
      <c r="AFZ95" s="5" t="str" cm="1">
        <f t="array" aca="1" ref="AFZ95" ca="1">INDEX(i.LMU_Area,$K95,AFZ$26)</f>
        <v>-</v>
      </c>
      <c r="AGA95" s="5" t="str" cm="1">
        <f t="array" aca="1" ref="AGA95" ca="1">INDEX(i.LMU_Area,$K95,AGA$26)</f>
        <v>-</v>
      </c>
      <c r="AGB95" s="5" t="str" cm="1">
        <f t="array" aca="1" ref="AGB95" ca="1">INDEX(i.LMU_Area,$K95,AGB$26)</f>
        <v>-</v>
      </c>
      <c r="AGC95" s="5" t="str" cm="1">
        <f t="array" aca="1" ref="AGC95" ca="1">INDEX(i.LMU_Area,$K95,AGC$26)</f>
        <v>-</v>
      </c>
      <c r="AGD95" s="5" t="str" cm="1">
        <f t="array" aca="1" ref="AGD95" ca="1">INDEX(i.LMU_Area,$K95,AGD$26)</f>
        <v>-</v>
      </c>
      <c r="AGE95" s="5" t="str" cm="1">
        <f t="array" aca="1" ref="AGE95" ca="1">INDEX(i.LMU_Area,$K95,AGE$26)</f>
        <v>-</v>
      </c>
      <c r="AGF95" s="5" t="str" cm="1">
        <f t="array" aca="1" ref="AGF95" ca="1">INDEX(i.LMU_Area,$K95,AGF$26)</f>
        <v>-</v>
      </c>
      <c r="AGG95" s="5" t="str" cm="1">
        <f t="array" aca="1" ref="AGG95" ca="1">INDEX(i.LMU_Area,$K95,AGG$26)</f>
        <v>-</v>
      </c>
      <c r="AGH95" s="5" t="str" cm="1">
        <f t="array" aca="1" ref="AGH95" ca="1">INDEX(i.LMU_Area,$K95,AGH$26)</f>
        <v>-</v>
      </c>
      <c r="AGI95" s="5" t="str" cm="1">
        <f t="array" aca="1" ref="AGI95" ca="1">INDEX(i.LMU_Area,$K95,AGI$26)</f>
        <v>-</v>
      </c>
      <c r="AGJ95" s="5" t="str" cm="1">
        <f t="array" aca="1" ref="AGJ95" ca="1">INDEX(i.LMU_Area,$K95,AGJ$26)</f>
        <v>-</v>
      </c>
      <c r="AGK95" s="5" t="str" cm="1">
        <f t="array" aca="1" ref="AGK95" ca="1">INDEX(i.LMU_Area,$K95,AGK$26)</f>
        <v>-</v>
      </c>
      <c r="AGL95" s="5" t="str" cm="1">
        <f t="array" aca="1" ref="AGL95" ca="1">INDEX(i.LMU_Area,$K95,AGL$26)</f>
        <v>-</v>
      </c>
      <c r="AGM95" s="5" t="str" cm="1">
        <f t="array" aca="1" ref="AGM95" ca="1">INDEX(i.LMU_Area,$K95,AGM$26)</f>
        <v>-</v>
      </c>
      <c r="AGN95" s="5" t="str" cm="1">
        <f t="array" aca="1" ref="AGN95" ca="1">INDEX(i.LMU_Area,$K95,AGN$26)</f>
        <v>-</v>
      </c>
      <c r="AGO95" s="5" t="str" cm="1">
        <f t="array" aca="1" ref="AGO95" ca="1">INDEX(i.LMU_Area,$K95,AGO$26)</f>
        <v>-</v>
      </c>
      <c r="AGP95" s="5" t="str" cm="1">
        <f t="array" aca="1" ref="AGP95" ca="1">INDEX(i.LMU_Area,$K95,AGP$26)</f>
        <v>-</v>
      </c>
      <c r="AGQ95" s="5" t="str" cm="1">
        <f t="array" aca="1" ref="AGQ95" ca="1">INDEX(i.LMU_Area,$K95,AGQ$26)</f>
        <v>-</v>
      </c>
      <c r="AGR95" s="5" t="str" cm="1">
        <f t="array" aca="1" ref="AGR95" ca="1">INDEX(i.LMU_Area,$K95,AGR$26)</f>
        <v>-</v>
      </c>
      <c r="AGS95" s="5" t="str" cm="1">
        <f t="array" aca="1" ref="AGS95" ca="1">INDEX(i.LMU_Area,$K95,AGS$26)</f>
        <v>-</v>
      </c>
      <c r="AGT95" s="5" t="str" cm="1">
        <f t="array" aca="1" ref="AGT95" ca="1">INDEX(i.LMU_Area,$K95,AGT$26)</f>
        <v>-</v>
      </c>
      <c r="AGU95" s="5" t="str" cm="1">
        <f t="array" aca="1" ref="AGU95" ca="1">INDEX(i.LMU_Area,$K95,AGU$26)</f>
        <v>-</v>
      </c>
      <c r="AGV95" s="5" t="str" cm="1">
        <f t="array" aca="1" ref="AGV95" ca="1">INDEX(i.LMU_Area,$K95,AGV$26)</f>
        <v>-</v>
      </c>
      <c r="AGW95" s="5" t="str" cm="1">
        <f t="array" aca="1" ref="AGW95" ca="1">INDEX(i.LMU_Area,$K95,AGW$26)</f>
        <v>-</v>
      </c>
      <c r="AGX95" s="5" t="str" cm="1">
        <f t="array" aca="1" ref="AGX95" ca="1">INDEX(i.LMU_Area,$K95,AGX$26)</f>
        <v>-</v>
      </c>
      <c r="AGY95" s="5" t="str" cm="1">
        <f t="array" aca="1" ref="AGY95" ca="1">INDEX(i.LMU_Area,$K95,AGY$26)</f>
        <v>-</v>
      </c>
      <c r="AGZ95" s="5" t="str" cm="1">
        <f t="array" aca="1" ref="AGZ95" ca="1">INDEX(i.LMU_Area,$K95,AGZ$26)</f>
        <v>-</v>
      </c>
      <c r="AHA95" s="5" t="str" cm="1">
        <f t="array" aca="1" ref="AHA95" ca="1">INDEX(i.LMU_Area,$K95,AHA$26)</f>
        <v>-</v>
      </c>
      <c r="AHB95" s="5" t="str" cm="1">
        <f t="array" aca="1" ref="AHB95" ca="1">INDEX(i.LMU_Area,$K95,AHB$26)</f>
        <v>-</v>
      </c>
      <c r="AHC95" s="5" t="str" cm="1">
        <f t="array" aca="1" ref="AHC95" ca="1">INDEX(i.LMU_Area,$K95,AHC$26)</f>
        <v>-</v>
      </c>
      <c r="AHD95" s="5" t="str" cm="1">
        <f t="array" aca="1" ref="AHD95" ca="1">INDEX(i.LMU_Area,$K95,AHD$26)</f>
        <v>-</v>
      </c>
      <c r="AHE95" s="5" t="str" cm="1">
        <f t="array" aca="1" ref="AHE95" ca="1">INDEX(i.LMU_Area,$K95,AHE$26)</f>
        <v>-</v>
      </c>
      <c r="AHF95" s="5" t="str" cm="1">
        <f t="array" aca="1" ref="AHF95" ca="1">INDEX(i.LMU_Area,$K95,AHF$26)</f>
        <v>-</v>
      </c>
      <c r="AHG95" s="5" t="str" cm="1">
        <f t="array" aca="1" ref="AHG95" ca="1">INDEX(i.LMU_Area,$K95,AHG$26)</f>
        <v>-</v>
      </c>
      <c r="AHH95" s="5" t="str" cm="1">
        <f t="array" aca="1" ref="AHH95" ca="1">INDEX(i.LMU_Area,$K95,AHH$26)</f>
        <v>-</v>
      </c>
      <c r="AHI95" s="5" t="str" cm="1">
        <f t="array" aca="1" ref="AHI95" ca="1">INDEX(i.LMU_Area,$K95,AHI$26)</f>
        <v>-</v>
      </c>
      <c r="AHJ95" s="5" t="str" cm="1">
        <f t="array" aca="1" ref="AHJ95" ca="1">INDEX(i.LMU_Area,$K95,AHJ$26)</f>
        <v>-</v>
      </c>
      <c r="AHK95" s="5" t="str" cm="1">
        <f t="array" aca="1" ref="AHK95" ca="1">INDEX(i.LMU_Area,$K95,AHK$26)</f>
        <v>-</v>
      </c>
      <c r="AHL95" s="5" t="str" cm="1">
        <f t="array" aca="1" ref="AHL95" ca="1">INDEX(i.LMU_Area,$K95,AHL$26)</f>
        <v>-</v>
      </c>
      <c r="AHM95" s="5" t="str" cm="1">
        <f t="array" aca="1" ref="AHM95" ca="1">INDEX(i.LMU_Area,$K95,AHM$26)</f>
        <v>-</v>
      </c>
      <c r="AHN95" s="5" t="str" cm="1">
        <f t="array" aca="1" ref="AHN95" ca="1">INDEX(i.LMU_Area,$K95,AHN$26)</f>
        <v>-</v>
      </c>
      <c r="AHO95" s="5" t="str" cm="1">
        <f t="array" aca="1" ref="AHO95" ca="1">INDEX(i.LMU_Area,$K95,AHO$26)</f>
        <v>-</v>
      </c>
      <c r="AHP95" s="5" t="str" cm="1">
        <f t="array" aca="1" ref="AHP95" ca="1">INDEX(i.LMU_Area,$K95,AHP$26)</f>
        <v>-</v>
      </c>
      <c r="AHQ95" s="5" t="str" cm="1">
        <f t="array" aca="1" ref="AHQ95" ca="1">INDEX(i.LMU_Area,$K95,AHQ$26)</f>
        <v>-</v>
      </c>
      <c r="AHR95" s="5" t="str" cm="1">
        <f t="array" aca="1" ref="AHR95" ca="1">INDEX(i.LMU_Area,$K95,AHR$26)</f>
        <v>-</v>
      </c>
      <c r="AHS95" s="5" t="str" cm="1">
        <f t="array" aca="1" ref="AHS95" ca="1">INDEX(i.LMU_Area,$K95,AHS$26)</f>
        <v>-</v>
      </c>
      <c r="AHT95" s="5" t="str" cm="1">
        <f t="array" aca="1" ref="AHT95" ca="1">INDEX(i.LMU_Area,$K95,AHT$26)</f>
        <v>-</v>
      </c>
      <c r="AHU95" s="5" t="str" cm="1">
        <f t="array" aca="1" ref="AHU95" ca="1">INDEX(i.LMU_Area,$K95,AHU$26)</f>
        <v>-</v>
      </c>
      <c r="AHV95" s="5" t="str" cm="1">
        <f t="array" aca="1" ref="AHV95" ca="1">INDEX(i.LMU_Area,$K95,AHV$26)</f>
        <v>-</v>
      </c>
      <c r="AHW95" s="5" t="str" cm="1">
        <f t="array" aca="1" ref="AHW95" ca="1">INDEX(i.LMU_Area,$K95,AHW$26)</f>
        <v>-</v>
      </c>
      <c r="AHX95" s="5" t="str" cm="1">
        <f t="array" aca="1" ref="AHX95" ca="1">INDEX(i.LMU_Area,$K95,AHX$26)</f>
        <v>-</v>
      </c>
      <c r="AHY95" s="5" t="str" cm="1">
        <f t="array" aca="1" ref="AHY95" ca="1">INDEX(i.LMU_Area,$K95,AHY$26)</f>
        <v>-</v>
      </c>
      <c r="AHZ95" s="5" t="str" cm="1">
        <f t="array" aca="1" ref="AHZ95" ca="1">INDEX(i.LMU_Area,$K95,AHZ$26)</f>
        <v>-</v>
      </c>
      <c r="AIA95" s="5" t="str" cm="1">
        <f t="array" aca="1" ref="AIA95" ca="1">INDEX(i.LMU_Area,$K95,AIA$26)</f>
        <v>-</v>
      </c>
      <c r="AIB95" s="5" t="str" cm="1">
        <f t="array" aca="1" ref="AIB95" ca="1">INDEX(i.LMU_Area,$K95,AIB$26)</f>
        <v>-</v>
      </c>
      <c r="AIC95" s="5" t="str" cm="1">
        <f t="array" aca="1" ref="AIC95" ca="1">INDEX(i.LMU_Area,$K95,AIC$26)</f>
        <v>-</v>
      </c>
      <c r="AID95" s="5" t="str" cm="1">
        <f t="array" aca="1" ref="AID95" ca="1">INDEX(i.LMU_Area,$K95,AID$26)</f>
        <v>-</v>
      </c>
      <c r="AIE95" s="5" t="str" cm="1">
        <f t="array" aca="1" ref="AIE95" ca="1">INDEX(i.LMU_Area,$K95,AIE$26)</f>
        <v>-</v>
      </c>
      <c r="AIF95" s="5" t="str" cm="1">
        <f t="array" aca="1" ref="AIF95" ca="1">INDEX(i.LMU_Area,$K95,AIF$26)</f>
        <v>-</v>
      </c>
      <c r="AIG95" s="5" t="str" cm="1">
        <f t="array" aca="1" ref="AIG95" ca="1">INDEX(i.LMU_Area,$K95,AIG$26)</f>
        <v>-</v>
      </c>
      <c r="AIH95" s="5" t="str" cm="1">
        <f t="array" aca="1" ref="AIH95" ca="1">INDEX(i.LMU_Area,$K95,AIH$26)</f>
        <v>-</v>
      </c>
      <c r="AII95" s="5" t="str" cm="1">
        <f t="array" aca="1" ref="AII95" ca="1">INDEX(i.LMU_Area,$K95,AII$26)</f>
        <v>-</v>
      </c>
      <c r="AIJ95" s="5" t="str" cm="1">
        <f t="array" aca="1" ref="AIJ95" ca="1">INDEX(i.LMU_Area,$K95,AIJ$26)</f>
        <v>-</v>
      </c>
      <c r="AIK95" s="5" t="str" cm="1">
        <f t="array" aca="1" ref="AIK95" ca="1">INDEX(i.LMU_Area,$K95,AIK$26)</f>
        <v>-</v>
      </c>
      <c r="AIL95" s="5" t="str" cm="1">
        <f t="array" aca="1" ref="AIL95" ca="1">INDEX(i.LMU_Area,$K95,AIL$26)</f>
        <v>-</v>
      </c>
      <c r="AIM95" s="5" t="str" cm="1">
        <f t="array" aca="1" ref="AIM95" ca="1">INDEX(i.LMU_Area,$K95,AIM$26)</f>
        <v>-</v>
      </c>
      <c r="AIN95" s="5" t="str" cm="1">
        <f t="array" aca="1" ref="AIN95" ca="1">INDEX(i.LMU_Area,$K95,AIN$26)</f>
        <v>-</v>
      </c>
      <c r="AIO95" s="5" t="str" cm="1">
        <f t="array" aca="1" ref="AIO95" ca="1">INDEX(i.LMU_Area,$K95,AIO$26)</f>
        <v>-</v>
      </c>
      <c r="AIP95" s="5" t="str" cm="1">
        <f t="array" aca="1" ref="AIP95" ca="1">INDEX(i.LMU_Area,$K95,AIP$26)</f>
        <v>-</v>
      </c>
      <c r="AIQ95" s="5" t="str" cm="1">
        <f t="array" aca="1" ref="AIQ95" ca="1">INDEX(i.LMU_Area,$K95,AIQ$26)</f>
        <v>-</v>
      </c>
      <c r="AIR95" s="5" t="str" cm="1">
        <f t="array" aca="1" ref="AIR95" ca="1">INDEX(i.LMU_Area,$K95,AIR$26)</f>
        <v>-</v>
      </c>
      <c r="AIS95" s="5" t="str" cm="1">
        <f t="array" aca="1" ref="AIS95" ca="1">INDEX(i.LMU_Area,$K95,AIS$26)</f>
        <v>-</v>
      </c>
      <c r="AIT95" s="5" t="str" cm="1">
        <f t="array" aca="1" ref="AIT95" ca="1">INDEX(i.LMU_Area,$K95,AIT$26)</f>
        <v>-</v>
      </c>
      <c r="AIU95" s="5" t="str" cm="1">
        <f t="array" aca="1" ref="AIU95" ca="1">INDEX(i.LMU_Area,$K95,AIU$26)</f>
        <v>-</v>
      </c>
      <c r="AIV95" s="5" t="str" cm="1">
        <f t="array" aca="1" ref="AIV95" ca="1">INDEX(i.LMU_Area,$K95,AIV$26)</f>
        <v>-</v>
      </c>
      <c r="AIW95" s="5" t="str" cm="1">
        <f t="array" aca="1" ref="AIW95" ca="1">INDEX(i.LMU_Area,$K95,AIW$26)</f>
        <v>-</v>
      </c>
      <c r="AIX95" s="5" t="str" cm="1">
        <f t="array" aca="1" ref="AIX95" ca="1">INDEX(i.LMU_Area,$K95,AIX$26)</f>
        <v>-</v>
      </c>
      <c r="AIY95" s="5" t="str" cm="1">
        <f t="array" aca="1" ref="AIY95" ca="1">INDEX(i.LMU_Area,$K95,AIY$26)</f>
        <v>-</v>
      </c>
      <c r="AIZ95" s="5" t="str" cm="1">
        <f t="array" aca="1" ref="AIZ95" ca="1">INDEX(i.LMU_Area,$K95,AIZ$26)</f>
        <v>-</v>
      </c>
      <c r="AJA95" s="5" t="str" cm="1">
        <f t="array" aca="1" ref="AJA95" ca="1">INDEX(i.LMU_Area,$K95,AJA$26)</f>
        <v>-</v>
      </c>
      <c r="AJB95" s="5" t="str" cm="1">
        <f t="array" aca="1" ref="AJB95" ca="1">INDEX(i.LMU_Area,$K95,AJB$26)</f>
        <v>-</v>
      </c>
      <c r="AJC95" s="5" t="str" cm="1">
        <f t="array" aca="1" ref="AJC95" ca="1">INDEX(i.LMU_Area,$K95,AJC$26)</f>
        <v>-</v>
      </c>
      <c r="AJD95" s="5" t="str" cm="1">
        <f t="array" aca="1" ref="AJD95" ca="1">INDEX(i.LMU_Area,$K95,AJD$26)</f>
        <v>-</v>
      </c>
      <c r="AJE95" s="5" t="str" cm="1">
        <f t="array" aca="1" ref="AJE95" ca="1">INDEX(i.LMU_Area,$K95,AJE$26)</f>
        <v>-</v>
      </c>
      <c r="AJF95" s="5" t="str" cm="1">
        <f t="array" aca="1" ref="AJF95" ca="1">INDEX(i.LMU_Area,$K95,AJF$26)</f>
        <v>-</v>
      </c>
      <c r="AJG95" s="5" t="str" cm="1">
        <f t="array" aca="1" ref="AJG95" ca="1">INDEX(i.LMU_Area,$K95,AJG$26)</f>
        <v>-</v>
      </c>
      <c r="AJH95" s="5" t="str" cm="1">
        <f t="array" aca="1" ref="AJH95" ca="1">INDEX(i.LMU_Area,$K95,AJH$26)</f>
        <v>-</v>
      </c>
      <c r="AJI95" s="5" t="str" cm="1">
        <f t="array" aca="1" ref="AJI95" ca="1">INDEX(i.LMU_Area,$K95,AJI$26)</f>
        <v>-</v>
      </c>
      <c r="AJJ95" s="5" t="str" cm="1">
        <f t="array" aca="1" ref="AJJ95" ca="1">INDEX(i.LMU_Area,$K95,AJJ$26)</f>
        <v>-</v>
      </c>
      <c r="AJK95" s="5" t="str" cm="1">
        <f t="array" aca="1" ref="AJK95" ca="1">INDEX(i.LMU_Area,$K95,AJK$26)</f>
        <v>-</v>
      </c>
      <c r="AJL95" s="5" t="str" cm="1">
        <f t="array" aca="1" ref="AJL95" ca="1">INDEX(i.LMU_Area,$K95,AJL$26)</f>
        <v>-</v>
      </c>
      <c r="AJM95" s="5" t="str" cm="1">
        <f t="array" aca="1" ref="AJM95" ca="1">INDEX(i.LMU_Area,$K95,AJM$26)</f>
        <v>-</v>
      </c>
      <c r="AJN95" s="5" t="str" cm="1">
        <f t="array" aca="1" ref="AJN95" ca="1">INDEX(i.LMU_Area,$K95,AJN$26)</f>
        <v>-</v>
      </c>
      <c r="AJO95" s="5" t="str" cm="1">
        <f t="array" aca="1" ref="AJO95" ca="1">INDEX(i.LMU_Area,$K95,AJO$26)</f>
        <v>-</v>
      </c>
      <c r="AJP95" s="5" t="str" cm="1">
        <f t="array" aca="1" ref="AJP95" ca="1">INDEX(i.LMU_Area,$K95,AJP$26)</f>
        <v>-</v>
      </c>
      <c r="AJQ95" s="5" t="str" cm="1">
        <f t="array" aca="1" ref="AJQ95" ca="1">INDEX(i.LMU_Area,$K95,AJQ$26)</f>
        <v>-</v>
      </c>
      <c r="AJR95" s="5" t="str" cm="1">
        <f t="array" aca="1" ref="AJR95" ca="1">INDEX(i.LMU_Area,$K95,AJR$26)</f>
        <v>-</v>
      </c>
      <c r="AJS95" s="5" t="str" cm="1">
        <f t="array" aca="1" ref="AJS95" ca="1">INDEX(i.LMU_Area,$K95,AJS$26)</f>
        <v>-</v>
      </c>
      <c r="AJT95" s="5" t="str" cm="1">
        <f t="array" aca="1" ref="AJT95" ca="1">INDEX(i.LMU_Area,$K95,AJT$26)</f>
        <v>-</v>
      </c>
      <c r="AJU95" s="5" t="str" cm="1">
        <f t="array" aca="1" ref="AJU95" ca="1">INDEX(i.LMU_Area,$K95,AJU$26)</f>
        <v>-</v>
      </c>
      <c r="AJV95" s="5" t="str" cm="1">
        <f t="array" aca="1" ref="AJV95" ca="1">INDEX(i.LMU_Area,$K95,AJV$26)</f>
        <v>-</v>
      </c>
      <c r="AJW95" s="5" t="str" cm="1">
        <f t="array" aca="1" ref="AJW95" ca="1">INDEX(i.LMU_Area,$K95,AJW$26)</f>
        <v>-</v>
      </c>
      <c r="AJX95" s="5" t="str" cm="1">
        <f t="array" aca="1" ref="AJX95" ca="1">INDEX(i.LMU_Area,$K95,AJX$26)</f>
        <v>-</v>
      </c>
      <c r="AJY95" s="5" t="str" cm="1">
        <f t="array" aca="1" ref="AJY95" ca="1">INDEX(i.LMU_Area,$K95,AJY$26)</f>
        <v>-</v>
      </c>
      <c r="AJZ95" s="5" t="str" cm="1">
        <f t="array" aca="1" ref="AJZ95" ca="1">INDEX(i.LMU_Area,$K95,AJZ$26)</f>
        <v>-</v>
      </c>
      <c r="AKA95" s="5" t="str" cm="1">
        <f t="array" aca="1" ref="AKA95" ca="1">INDEX(i.LMU_Area,$K95,AKA$26)</f>
        <v>-</v>
      </c>
      <c r="AKB95" s="5" t="str" cm="1">
        <f t="array" aca="1" ref="AKB95" ca="1">INDEX(i.LMU_Area,$K95,AKB$26)</f>
        <v>-</v>
      </c>
      <c r="AKC95" s="5" t="str" cm="1">
        <f t="array" aca="1" ref="AKC95" ca="1">INDEX(i.LMU_Area,$K95,AKC$26)</f>
        <v>-</v>
      </c>
      <c r="AKD95" s="5" t="str" cm="1">
        <f t="array" aca="1" ref="AKD95" ca="1">INDEX(i.LMU_Area,$K95,AKD$26)</f>
        <v>-</v>
      </c>
      <c r="AKE95" s="5" t="str" cm="1">
        <f t="array" aca="1" ref="AKE95" ca="1">INDEX(i.LMU_Area,$K95,AKE$26)</f>
        <v>-</v>
      </c>
      <c r="AKF95" s="5" t="str" cm="1">
        <f t="array" aca="1" ref="AKF95" ca="1">INDEX(i.LMU_Area,$K95,AKF$26)</f>
        <v>-</v>
      </c>
      <c r="AKG95" s="5" t="str" cm="1">
        <f t="array" aca="1" ref="AKG95" ca="1">INDEX(i.LMU_Area,$K95,AKG$26)</f>
        <v>-</v>
      </c>
      <c r="AKH95" s="5" t="str" cm="1">
        <f t="array" aca="1" ref="AKH95" ca="1">INDEX(i.LMU_Area,$K95,AKH$26)</f>
        <v>-</v>
      </c>
      <c r="AKI95" s="5" t="str" cm="1">
        <f t="array" aca="1" ref="AKI95" ca="1">INDEX(i.LMU_Area,$K95,AKI$26)</f>
        <v>-</v>
      </c>
      <c r="AKJ95" s="5" t="str" cm="1">
        <f t="array" aca="1" ref="AKJ95" ca="1">INDEX(i.LMU_Area,$K95,AKJ$26)</f>
        <v>-</v>
      </c>
      <c r="AKK95" s="5" t="str" cm="1">
        <f t="array" aca="1" ref="AKK95" ca="1">INDEX(i.LMU_Area,$K95,AKK$26)</f>
        <v>-</v>
      </c>
      <c r="AKL95" s="5" t="str" cm="1">
        <f t="array" aca="1" ref="AKL95" ca="1">INDEX(i.LMU_Area,$K95,AKL$26)</f>
        <v>-</v>
      </c>
      <c r="AKM95" s="5" t="str" cm="1">
        <f t="array" aca="1" ref="AKM95" ca="1">INDEX(i.LMU_Area,$K95,AKM$26)</f>
        <v>-</v>
      </c>
      <c r="AKN95" s="5" t="str" cm="1">
        <f t="array" aca="1" ref="AKN95" ca="1">INDEX(i.LMU_Area,$K95,AKN$26)</f>
        <v>-</v>
      </c>
      <c r="AKO95" s="5" t="str" cm="1">
        <f t="array" aca="1" ref="AKO95" ca="1">INDEX(i.LMU_Area,$K95,AKO$26)</f>
        <v>-</v>
      </c>
      <c r="AKP95" s="5" t="str" cm="1">
        <f t="array" aca="1" ref="AKP95" ca="1">INDEX(i.LMU_Area,$K95,AKP$26)</f>
        <v>-</v>
      </c>
      <c r="AKQ95" s="5" t="str" cm="1">
        <f t="array" aca="1" ref="AKQ95" ca="1">INDEX(i.LMU_Area,$K95,AKQ$26)</f>
        <v>-</v>
      </c>
      <c r="AKR95" s="5" t="str" cm="1">
        <f t="array" aca="1" ref="AKR95" ca="1">INDEX(i.LMU_Area,$K95,AKR$26)</f>
        <v>-</v>
      </c>
      <c r="AKS95" s="5" t="str" cm="1">
        <f t="array" aca="1" ref="AKS95" ca="1">INDEX(i.LMU_Area,$K95,AKS$26)</f>
        <v>-</v>
      </c>
      <c r="AKT95" s="5" t="str" cm="1">
        <f t="array" aca="1" ref="AKT95" ca="1">INDEX(i.LMU_Area,$K95,AKT$26)</f>
        <v>-</v>
      </c>
      <c r="AKU95" s="5" t="str" cm="1">
        <f t="array" aca="1" ref="AKU95" ca="1">INDEX(i.LMU_Area,$K95,AKU$26)</f>
        <v>-</v>
      </c>
      <c r="AKV95" s="5" t="str" cm="1">
        <f t="array" aca="1" ref="AKV95" ca="1">INDEX(i.LMU_Area,$K95,AKV$26)</f>
        <v>-</v>
      </c>
      <c r="AKW95" s="5" t="str" cm="1">
        <f t="array" aca="1" ref="AKW95" ca="1">INDEX(i.LMU_Area,$K95,AKW$26)</f>
        <v>-</v>
      </c>
      <c r="AKX95" s="5" t="str" cm="1">
        <f t="array" aca="1" ref="AKX95" ca="1">INDEX(i.LMU_Area,$K95,AKX$26)</f>
        <v>-</v>
      </c>
      <c r="AKY95" s="5" t="str" cm="1">
        <f t="array" aca="1" ref="AKY95" ca="1">INDEX(i.LMU_Area,$K95,AKY$26)</f>
        <v>-</v>
      </c>
      <c r="AKZ95" s="5" t="str" cm="1">
        <f t="array" aca="1" ref="AKZ95" ca="1">INDEX(i.LMU_Area,$K95,AKZ$26)</f>
        <v>-</v>
      </c>
      <c r="ALA95" s="5" t="str" cm="1">
        <f t="array" aca="1" ref="ALA95" ca="1">INDEX(i.LMU_Area,$K95,ALA$26)</f>
        <v>-</v>
      </c>
      <c r="ALB95" s="5" t="str" cm="1">
        <f t="array" aca="1" ref="ALB95" ca="1">INDEX(i.LMU_Area,$K95,ALB$26)</f>
        <v>-</v>
      </c>
      <c r="ALC95" s="5" t="str" cm="1">
        <f t="array" aca="1" ref="ALC95" ca="1">INDEX(i.LMU_Area,$K95,ALC$26)</f>
        <v>-</v>
      </c>
      <c r="ALD95" s="5" t="str" cm="1">
        <f t="array" aca="1" ref="ALD95" ca="1">INDEX(i.LMU_Area,$K95,ALD$26)</f>
        <v>-</v>
      </c>
      <c r="ALE95" s="5" t="str" cm="1">
        <f t="array" aca="1" ref="ALE95" ca="1">INDEX(i.LMU_Area,$K95,ALE$26)</f>
        <v>-</v>
      </c>
      <c r="ALF95" s="5" t="str" cm="1">
        <f t="array" aca="1" ref="ALF95" ca="1">INDEX(i.LMU_Area,$K95,ALF$26)</f>
        <v>-</v>
      </c>
      <c r="ALG95" s="5" t="str" cm="1">
        <f t="array" aca="1" ref="ALG95" ca="1">INDEX(i.LMU_Area,$K95,ALG$26)</f>
        <v>-</v>
      </c>
      <c r="ALH95" s="5" t="str" cm="1">
        <f t="array" aca="1" ref="ALH95" ca="1">INDEX(i.LMU_Area,$K95,ALH$26)</f>
        <v>-</v>
      </c>
      <c r="ALI95" s="5" t="str" cm="1">
        <f t="array" aca="1" ref="ALI95" ca="1">INDEX(i.LMU_Area,$K95,ALI$26)</f>
        <v>-</v>
      </c>
      <c r="ALJ95" s="5" t="str" cm="1">
        <f t="array" aca="1" ref="ALJ95" ca="1">INDEX(i.LMU_Area,$K95,ALJ$26)</f>
        <v>-</v>
      </c>
      <c r="ALK95" s="5" t="str" cm="1">
        <f t="array" aca="1" ref="ALK95" ca="1">INDEX(i.LMU_Area,$K95,ALK$26)</f>
        <v>-</v>
      </c>
      <c r="ALL95" s="5" t="str" cm="1">
        <f t="array" aca="1" ref="ALL95" ca="1">INDEX(i.LMU_Area,$K95,ALL$26)</f>
        <v>-</v>
      </c>
      <c r="ALM95" s="5" t="str" cm="1">
        <f t="array" aca="1" ref="ALM95" ca="1">INDEX(i.LMU_Area,$K95,ALM$26)</f>
        <v>-</v>
      </c>
      <c r="ALN95" s="5" t="str" cm="1">
        <f t="array" aca="1" ref="ALN95" ca="1">INDEX(i.LMU_Area,$K95,ALN$26)</f>
        <v>-</v>
      </c>
      <c r="ALO95" s="5" t="str" cm="1">
        <f t="array" aca="1" ref="ALO95" ca="1">INDEX(i.LMU_Area,$K95,ALO$26)</f>
        <v>-</v>
      </c>
      <c r="ALP95" s="5" t="str" cm="1">
        <f t="array" aca="1" ref="ALP95" ca="1">INDEX(i.LMU_Area,$K95,ALP$26)</f>
        <v>-</v>
      </c>
      <c r="ALQ95" s="5" t="str" cm="1">
        <f t="array" aca="1" ref="ALQ95" ca="1">INDEX(i.LMU_Area,$K95,ALQ$26)</f>
        <v>-</v>
      </c>
      <c r="ALR95" s="5" t="str" cm="1">
        <f t="array" aca="1" ref="ALR95" ca="1">INDEX(i.LMU_Area,$K95,ALR$26)</f>
        <v>-</v>
      </c>
      <c r="ALS95" s="5" t="str" cm="1">
        <f t="array" aca="1" ref="ALS95" ca="1">INDEX(i.LMU_Area,$K95,ALS$26)</f>
        <v>-</v>
      </c>
      <c r="ALT95" s="5" t="str" cm="1">
        <f t="array" aca="1" ref="ALT95" ca="1">INDEX(i.LMU_Area,$K95,ALT$26)</f>
        <v>-</v>
      </c>
      <c r="ALU95" s="5" t="str" cm="1">
        <f t="array" aca="1" ref="ALU95" ca="1">INDEX(i.LMU_Area,$K95,ALU$26)</f>
        <v>-</v>
      </c>
      <c r="ALV95" s="5" t="str" cm="1">
        <f t="array" aca="1" ref="ALV95" ca="1">INDEX(i.LMU_Area,$K95,ALV$26)</f>
        <v>-</v>
      </c>
      <c r="ALW95" s="5" t="str" cm="1">
        <f t="array" aca="1" ref="ALW95" ca="1">INDEX(i.LMU_Area,$K95,ALW$26)</f>
        <v>-</v>
      </c>
      <c r="ALX95" s="5" t="str" cm="1">
        <f t="array" aca="1" ref="ALX95" ca="1">INDEX(i.LMU_Area,$K95,ALX$26)</f>
        <v>-</v>
      </c>
      <c r="ALY95" s="5" t="str" cm="1">
        <f t="array" aca="1" ref="ALY95" ca="1">INDEX(i.LMU_Area,$K95,ALY$26)</f>
        <v>-</v>
      </c>
      <c r="ALZ95" s="5" t="str" cm="1">
        <f t="array" aca="1" ref="ALZ95" ca="1">INDEX(i.LMU_Area,$K95,ALZ$26)</f>
        <v>-</v>
      </c>
      <c r="AMA95" s="5" t="str" cm="1">
        <f t="array" aca="1" ref="AMA95" ca="1">INDEX(i.LMU_Area,$K95,AMA$26)</f>
        <v>-</v>
      </c>
      <c r="AMB95" s="5" t="str" cm="1">
        <f t="array" aca="1" ref="AMB95" ca="1">INDEX(i.LMU_Area,$K95,AMB$26)</f>
        <v>-</v>
      </c>
      <c r="AMC95" s="5" t="str" cm="1">
        <f t="array" aca="1" ref="AMC95" ca="1">INDEX(i.LMU_Area,$K95,AMC$26)</f>
        <v>-</v>
      </c>
      <c r="AMD95" s="5" t="str" cm="1">
        <f t="array" aca="1" ref="AMD95" ca="1">INDEX(i.LMU_Area,$K95,AMD$26)</f>
        <v>-</v>
      </c>
      <c r="AME95" s="5" t="str" cm="1">
        <f t="array" aca="1" ref="AME95" ca="1">INDEX(i.LMU_Area,$K95,AME$26)</f>
        <v>-</v>
      </c>
      <c r="AMF95" s="5" t="str" cm="1">
        <f t="array" aca="1" ref="AMF95" ca="1">INDEX(i.LMU_Area,$K95,AMF$26)</f>
        <v>-</v>
      </c>
      <c r="AMG95" s="5" t="str" cm="1">
        <f t="array" aca="1" ref="AMG95" ca="1">INDEX(i.LMU_Area,$K95,AMG$26)</f>
        <v>-</v>
      </c>
      <c r="AMH95" s="5" t="str" cm="1">
        <f t="array" aca="1" ref="AMH95" ca="1">INDEX(i.LMU_Area,$K95,AMH$26)</f>
        <v>-</v>
      </c>
      <c r="AMI95" s="5" t="str" cm="1">
        <f t="array" aca="1" ref="AMI95" ca="1">INDEX(i.LMU_Area,$K95,AMI$26)</f>
        <v>-</v>
      </c>
      <c r="AMJ95" s="5" t="str" cm="1">
        <f t="array" aca="1" ref="AMJ95" ca="1">INDEX(i.LMU_Area,$K95,AMJ$26)</f>
        <v>-</v>
      </c>
      <c r="AMK95" s="5" t="str" cm="1">
        <f t="array" aca="1" ref="AMK95" ca="1">INDEX(i.LMU_Area,$K95,AMK$26)</f>
        <v>-</v>
      </c>
      <c r="AML95" s="5" t="str" cm="1">
        <f t="array" aca="1" ref="AML95" ca="1">INDEX(i.LMU_Area,$K95,AML$26)</f>
        <v>-</v>
      </c>
      <c r="AMM95" s="5" t="str" cm="1">
        <f t="array" aca="1" ref="AMM95" ca="1">INDEX(i.LMU_Area,$K95,AMM$26)</f>
        <v>-</v>
      </c>
      <c r="AMN95" s="5" t="str" cm="1">
        <f t="array" aca="1" ref="AMN95" ca="1">INDEX(i.LMU_Area,$K95,AMN$26)</f>
        <v>-</v>
      </c>
      <c r="AMO95" s="5" t="str" cm="1">
        <f t="array" aca="1" ref="AMO95" ca="1">INDEX(i.LMU_Area,$K95,AMO$26)</f>
        <v>-</v>
      </c>
      <c r="AMP95" s="5" t="str" cm="1">
        <f t="array" aca="1" ref="AMP95" ca="1">INDEX(i.LMU_Area,$K95,AMP$26)</f>
        <v>-</v>
      </c>
      <c r="AMQ95" s="5" t="str" cm="1">
        <f t="array" aca="1" ref="AMQ95" ca="1">INDEX(i.LMU_Area,$K95,AMQ$26)</f>
        <v>-</v>
      </c>
      <c r="AMR95" s="5" t="str" cm="1">
        <f t="array" aca="1" ref="AMR95" ca="1">INDEX(i.LMU_Area,$K95,AMR$26)</f>
        <v>-</v>
      </c>
      <c r="AMS95" s="5" t="str" cm="1">
        <f t="array" aca="1" ref="AMS95" ca="1">INDEX(i.LMU_Area,$K95,AMS$26)</f>
        <v>-</v>
      </c>
      <c r="AMT95" s="5" t="str" cm="1">
        <f t="array" aca="1" ref="AMT95" ca="1">INDEX(i.LMU_Area,$K95,AMT$26)</f>
        <v>-</v>
      </c>
      <c r="AMU95" s="5" t="str" cm="1">
        <f t="array" aca="1" ref="AMU95" ca="1">INDEX(i.LMU_Area,$K95,AMU$26)</f>
        <v>-</v>
      </c>
      <c r="AMV95" s="5" t="str" cm="1">
        <f t="array" aca="1" ref="AMV95" ca="1">INDEX(i.LMU_Area,$K95,AMV$26)</f>
        <v>-</v>
      </c>
      <c r="AMW95" s="5" t="str" cm="1">
        <f t="array" aca="1" ref="AMW95" ca="1">INDEX(i.LMU_Area,$K95,AMW$26)</f>
        <v>-</v>
      </c>
      <c r="AMX95" s="5" t="str" cm="1">
        <f t="array" aca="1" ref="AMX95" ca="1">INDEX(i.LMU_Area,$K95,AMX$26)</f>
        <v>-</v>
      </c>
      <c r="AMY95" s="5" t="str" cm="1">
        <f t="array" aca="1" ref="AMY95" ca="1">INDEX(i.LMU_Area,$K95,AMY$26)</f>
        <v>-</v>
      </c>
      <c r="AMZ95" s="5" t="str" cm="1">
        <f t="array" aca="1" ref="AMZ95" ca="1">INDEX(i.LMU_Area,$K95,AMZ$26)</f>
        <v>-</v>
      </c>
      <c r="ANA95" s="5" t="str" cm="1">
        <f t="array" aca="1" ref="ANA95" ca="1">INDEX(i.LMU_Area,$K95,ANA$26)</f>
        <v>-</v>
      </c>
      <c r="ANB95" s="5" t="str" cm="1">
        <f t="array" aca="1" ref="ANB95" ca="1">INDEX(i.LMU_Area,$K95,ANB$26)</f>
        <v>-</v>
      </c>
      <c r="ANC95" s="5" t="str" cm="1">
        <f t="array" aca="1" ref="ANC95" ca="1">INDEX(i.LMU_Area,$K95,ANC$26)</f>
        <v>-</v>
      </c>
      <c r="AND95" s="5" t="str" cm="1">
        <f t="array" aca="1" ref="AND95" ca="1">INDEX(i.LMU_Area,$K95,AND$26)</f>
        <v>-</v>
      </c>
      <c r="ANE95" s="5" t="str" cm="1">
        <f t="array" aca="1" ref="ANE95" ca="1">INDEX(i.LMU_Area,$K95,ANE$26)</f>
        <v>-</v>
      </c>
      <c r="ANF95" s="5" t="str" cm="1">
        <f t="array" aca="1" ref="ANF95" ca="1">INDEX(i.LMU_Area,$K95,ANF$26)</f>
        <v>-</v>
      </c>
      <c r="ANG95" s="5" t="str" cm="1">
        <f t="array" aca="1" ref="ANG95" ca="1">INDEX(i.LMU_Area,$K95,ANG$26)</f>
        <v>-</v>
      </c>
      <c r="ANH95" s="5" t="str" cm="1">
        <f t="array" aca="1" ref="ANH95" ca="1">INDEX(i.LMU_Area,$K95,ANH$26)</f>
        <v>-</v>
      </c>
      <c r="ANI95" s="5" t="str" cm="1">
        <f t="array" aca="1" ref="ANI95" ca="1">INDEX(i.LMU_Area,$K95,ANI$26)</f>
        <v>-</v>
      </c>
      <c r="ANJ95" s="5" t="str" cm="1">
        <f t="array" aca="1" ref="ANJ95" ca="1">INDEX(i.LMU_Area,$K95,ANJ$26)</f>
        <v>-</v>
      </c>
      <c r="ANK95" s="5" t="str" cm="1">
        <f t="array" aca="1" ref="ANK95" ca="1">INDEX(i.LMU_Area,$K95,ANK$26)</f>
        <v>-</v>
      </c>
      <c r="ANL95" s="5" t="str" cm="1">
        <f t="array" aca="1" ref="ANL95" ca="1">INDEX(i.LMU_Area,$K95,ANL$26)</f>
        <v>-</v>
      </c>
      <c r="ANM95" s="5" t="str" cm="1">
        <f t="array" aca="1" ref="ANM95" ca="1">INDEX(i.LMU_Area,$K95,ANM$26)</f>
        <v>-</v>
      </c>
      <c r="ANN95" s="5" t="str" cm="1">
        <f t="array" aca="1" ref="ANN95" ca="1">INDEX(i.LMU_Area,$K95,ANN$26)</f>
        <v>-</v>
      </c>
      <c r="ANO95" s="5" t="str" cm="1">
        <f t="array" aca="1" ref="ANO95" ca="1">INDEX(i.LMU_Area,$K95,ANO$26)</f>
        <v>-</v>
      </c>
      <c r="ANP95" s="5" t="str" cm="1">
        <f t="array" aca="1" ref="ANP95" ca="1">INDEX(i.LMU_Area,$K95,ANP$26)</f>
        <v>-</v>
      </c>
      <c r="ANQ95" s="5" t="str" cm="1">
        <f t="array" aca="1" ref="ANQ95" ca="1">INDEX(i.LMU_Area,$K95,ANQ$26)</f>
        <v>-</v>
      </c>
      <c r="ANR95" s="5" t="str" cm="1">
        <f t="array" aca="1" ref="ANR95" ca="1">INDEX(i.LMU_Area,$K95,ANR$26)</f>
        <v>-</v>
      </c>
      <c r="ANS95" s="5" t="str" cm="1">
        <f t="array" aca="1" ref="ANS95" ca="1">INDEX(i.LMU_Area,$K95,ANS$26)</f>
        <v>-</v>
      </c>
      <c r="ANT95" s="5" t="str" cm="1">
        <f t="array" aca="1" ref="ANT95" ca="1">INDEX(i.LMU_Area,$K95,ANT$26)</f>
        <v>-</v>
      </c>
      <c r="ANU95" s="5" t="str" cm="1">
        <f t="array" aca="1" ref="ANU95" ca="1">INDEX(i.LMU_Area,$K95,ANU$26)</f>
        <v>-</v>
      </c>
      <c r="ANV95" s="5" t="str" cm="1">
        <f t="array" aca="1" ref="ANV95" ca="1">INDEX(i.LMU_Area,$K95,ANV$26)</f>
        <v>-</v>
      </c>
      <c r="ANW95" s="5" t="str" cm="1">
        <f t="array" aca="1" ref="ANW95" ca="1">INDEX(i.LMU_Area,$K95,ANW$26)</f>
        <v>-</v>
      </c>
      <c r="ANX95" s="5" t="str" cm="1">
        <f t="array" aca="1" ref="ANX95" ca="1">INDEX(i.LMU_Area,$K95,ANX$26)</f>
        <v>-</v>
      </c>
      <c r="ANY95" s="5" t="str" cm="1">
        <f t="array" aca="1" ref="ANY95" ca="1">INDEX(i.LMU_Area,$K95,ANY$26)</f>
        <v>-</v>
      </c>
      <c r="ANZ95" s="5" t="str" cm="1">
        <f t="array" aca="1" ref="ANZ95" ca="1">INDEX(i.LMU_Area,$K95,ANZ$26)</f>
        <v>-</v>
      </c>
      <c r="AOA95" s="5" t="str" cm="1">
        <f t="array" aca="1" ref="AOA95" ca="1">INDEX(i.LMU_Area,$K95,AOA$26)</f>
        <v>-</v>
      </c>
      <c r="AOB95" s="5" t="str" cm="1">
        <f t="array" aca="1" ref="AOB95" ca="1">INDEX(i.LMU_Area,$K95,AOB$26)</f>
        <v>-</v>
      </c>
      <c r="AOC95" s="5" t="str" cm="1">
        <f t="array" aca="1" ref="AOC95" ca="1">INDEX(i.LMU_Area,$K95,AOC$26)</f>
        <v>-</v>
      </c>
      <c r="AOD95" s="5" t="str" cm="1">
        <f t="array" aca="1" ref="AOD95" ca="1">INDEX(i.LMU_Area,$K95,AOD$26)</f>
        <v>-</v>
      </c>
      <c r="AOE95" s="5" t="str" cm="1">
        <f t="array" aca="1" ref="AOE95" ca="1">INDEX(i.LMU_Area,$K95,AOE$26)</f>
        <v>-</v>
      </c>
      <c r="AOF95" s="5" t="str" cm="1">
        <f t="array" aca="1" ref="AOF95" ca="1">INDEX(i.LMU_Area,$K95,AOF$26)</f>
        <v>-</v>
      </c>
      <c r="AOG95" s="5" t="str" cm="1">
        <f t="array" aca="1" ref="AOG95" ca="1">INDEX(i.LMU_Area,$K95,AOG$26)</f>
        <v>-</v>
      </c>
      <c r="AOH95" s="5" t="str" cm="1">
        <f t="array" aca="1" ref="AOH95" ca="1">INDEX(i.LMU_Area,$K95,AOH$26)</f>
        <v>-</v>
      </c>
      <c r="AOI95" s="5" t="str" cm="1">
        <f t="array" aca="1" ref="AOI95" ca="1">INDEX(i.LMU_Area,$K95,AOI$26)</f>
        <v>-</v>
      </c>
      <c r="AOJ95" s="5" t="str" cm="1">
        <f t="array" aca="1" ref="AOJ95" ca="1">INDEX(i.LMU_Area,$K95,AOJ$26)</f>
        <v>-</v>
      </c>
      <c r="AOK95" s="5" t="str" cm="1">
        <f t="array" aca="1" ref="AOK95" ca="1">INDEX(i.LMU_Area,$K95,AOK$26)</f>
        <v>-</v>
      </c>
      <c r="AOL95" s="5" t="str" cm="1">
        <f t="array" aca="1" ref="AOL95" ca="1">INDEX(i.LMU_Area,$K95,AOL$26)</f>
        <v>-</v>
      </c>
      <c r="AOM95" s="5" t="str" cm="1">
        <f t="array" aca="1" ref="AOM95" ca="1">INDEX(i.LMU_Area,$K95,AOM$26)</f>
        <v>-</v>
      </c>
      <c r="AON95" s="5" t="str" cm="1">
        <f t="array" aca="1" ref="AON95" ca="1">INDEX(i.LMU_Area,$K95,AON$26)</f>
        <v>-</v>
      </c>
      <c r="AOO95" s="5" t="str" cm="1">
        <f t="array" aca="1" ref="AOO95" ca="1">INDEX(i.LMU_Area,$K95,AOO$26)</f>
        <v>-</v>
      </c>
      <c r="AOP95" s="5" t="str" cm="1">
        <f t="array" aca="1" ref="AOP95" ca="1">INDEX(i.LMU_Area,$K95,AOP$26)</f>
        <v>-</v>
      </c>
      <c r="AOQ95" s="5" t="str" cm="1">
        <f t="array" aca="1" ref="AOQ95" ca="1">INDEX(i.LMU_Area,$K95,AOQ$26)</f>
        <v>-</v>
      </c>
      <c r="AOR95" s="5" t="str" cm="1">
        <f t="array" aca="1" ref="AOR95" ca="1">INDEX(i.LMU_Area,$K95,AOR$26)</f>
        <v>-</v>
      </c>
      <c r="AOS95" s="5" t="str" cm="1">
        <f t="array" aca="1" ref="AOS95" ca="1">INDEX(i.LMU_Area,$K95,AOS$26)</f>
        <v>-</v>
      </c>
      <c r="AOT95" s="5" t="str" cm="1">
        <f t="array" aca="1" ref="AOT95" ca="1">INDEX(i.LMU_Area,$K95,AOT$26)</f>
        <v>-</v>
      </c>
      <c r="AOU95" s="5" t="str" cm="1">
        <f t="array" aca="1" ref="AOU95" ca="1">INDEX(i.LMU_Area,$K95,AOU$26)</f>
        <v>-</v>
      </c>
      <c r="AOV95" s="5" t="str" cm="1">
        <f t="array" aca="1" ref="AOV95" ca="1">INDEX(i.LMU_Area,$K95,AOV$26)</f>
        <v>-</v>
      </c>
      <c r="AOW95" s="5" t="str" cm="1">
        <f t="array" aca="1" ref="AOW95" ca="1">INDEX(i.LMU_Area,$K95,AOW$26)</f>
        <v>-</v>
      </c>
      <c r="AOX95" s="5" t="str" cm="1">
        <f t="array" aca="1" ref="AOX95" ca="1">INDEX(i.LMU_Area,$K95,AOX$26)</f>
        <v>-</v>
      </c>
      <c r="AOY95" s="5" t="str" cm="1">
        <f t="array" aca="1" ref="AOY95" ca="1">INDEX(i.LMU_Area,$K95,AOY$26)</f>
        <v>-</v>
      </c>
      <c r="AOZ95" s="5" t="str" cm="1">
        <f t="array" aca="1" ref="AOZ95" ca="1">INDEX(i.LMU_Area,$K95,AOZ$26)</f>
        <v>-</v>
      </c>
      <c r="APA95" s="5" t="str" cm="1">
        <f t="array" aca="1" ref="APA95" ca="1">INDEX(i.LMU_Area,$K95,APA$26)</f>
        <v>-</v>
      </c>
      <c r="APB95" s="5" t="str" cm="1">
        <f t="array" aca="1" ref="APB95" ca="1">INDEX(i.LMU_Area,$K95,APB$26)</f>
        <v>-</v>
      </c>
      <c r="APC95" s="5" t="str" cm="1">
        <f t="array" aca="1" ref="APC95" ca="1">INDEX(i.LMU_Area,$K95,APC$26)</f>
        <v>-</v>
      </c>
      <c r="APD95" s="5" t="str" cm="1">
        <f t="array" aca="1" ref="APD95" ca="1">INDEX(i.LMU_Area,$K95,APD$26)</f>
        <v>-</v>
      </c>
      <c r="APE95" s="5" t="str" cm="1">
        <f t="array" aca="1" ref="APE95" ca="1">INDEX(i.LMU_Area,$K95,APE$26)</f>
        <v>-</v>
      </c>
      <c r="APF95" s="5" t="str" cm="1">
        <f t="array" aca="1" ref="APF95" ca="1">INDEX(i.LMU_Area,$K95,APF$26)</f>
        <v>-</v>
      </c>
      <c r="APG95" s="5" t="str" cm="1">
        <f t="array" aca="1" ref="APG95" ca="1">INDEX(i.LMU_Area,$K95,APG$26)</f>
        <v>-</v>
      </c>
      <c r="APH95" s="5" t="str" cm="1">
        <f t="array" aca="1" ref="APH95" ca="1">INDEX(i.LMU_Area,$K95,APH$26)</f>
        <v>-</v>
      </c>
      <c r="API95" s="5" t="str" cm="1">
        <f t="array" aca="1" ref="API95" ca="1">INDEX(i.LMU_Area,$K95,API$26)</f>
        <v>-</v>
      </c>
      <c r="APJ95" s="5" t="str" cm="1">
        <f t="array" aca="1" ref="APJ95" ca="1">INDEX(i.LMU_Area,$K95,APJ$26)</f>
        <v>-</v>
      </c>
      <c r="APK95" s="5" t="str" cm="1">
        <f t="array" aca="1" ref="APK95" ca="1">INDEX(i.LMU_Area,$K95,APK$26)</f>
        <v>-</v>
      </c>
      <c r="APL95" s="5" t="str" cm="1">
        <f t="array" aca="1" ref="APL95" ca="1">INDEX(i.LMU_Area,$K95,APL$26)</f>
        <v>-</v>
      </c>
      <c r="APM95" s="5" t="str" cm="1">
        <f t="array" aca="1" ref="APM95" ca="1">INDEX(i.LMU_Area,$K95,APM$26)</f>
        <v>-</v>
      </c>
      <c r="APN95" s="5" t="str" cm="1">
        <f t="array" aca="1" ref="APN95" ca="1">INDEX(i.LMU_Area,$K95,APN$26)</f>
        <v>-</v>
      </c>
      <c r="APO95" s="5" t="str" cm="1">
        <f t="array" aca="1" ref="APO95" ca="1">INDEX(i.LMU_Area,$K95,APO$26)</f>
        <v>-</v>
      </c>
      <c r="APP95" s="5" t="str" cm="1">
        <f t="array" aca="1" ref="APP95" ca="1">INDEX(i.LMU_Area,$K95,APP$26)</f>
        <v>-</v>
      </c>
      <c r="APQ95" s="5" t="str" cm="1">
        <f t="array" aca="1" ref="APQ95" ca="1">INDEX(i.LMU_Area,$K95,APQ$26)</f>
        <v>-</v>
      </c>
      <c r="APR95" s="5" t="str" cm="1">
        <f t="array" aca="1" ref="APR95" ca="1">INDEX(i.LMU_Area,$K95,APR$26)</f>
        <v>-</v>
      </c>
      <c r="APS95" s="5" t="str" cm="1">
        <f t="array" aca="1" ref="APS95" ca="1">INDEX(i.LMU_Area,$K95,APS$26)</f>
        <v>-</v>
      </c>
      <c r="APT95" s="5" t="str" cm="1">
        <f t="array" aca="1" ref="APT95" ca="1">INDEX(i.LMU_Area,$K95,APT$26)</f>
        <v>-</v>
      </c>
      <c r="APU95" s="5" t="str" cm="1">
        <f t="array" aca="1" ref="APU95" ca="1">INDEX(i.LMU_Area,$K95,APU$26)</f>
        <v>-</v>
      </c>
      <c r="APV95" s="5" t="str" cm="1">
        <f t="array" aca="1" ref="APV95" ca="1">INDEX(i.LMU_Area,$K95,APV$26)</f>
        <v>-</v>
      </c>
      <c r="APW95" s="5" t="str" cm="1">
        <f t="array" aca="1" ref="APW95" ca="1">INDEX(i.LMU_Area,$K95,APW$26)</f>
        <v>-</v>
      </c>
      <c r="APX95" s="5" t="str" cm="1">
        <f t="array" aca="1" ref="APX95" ca="1">INDEX(i.LMU_Area,$K95,APX$26)</f>
        <v>-</v>
      </c>
      <c r="APY95" s="5" t="str" cm="1">
        <f t="array" aca="1" ref="APY95" ca="1">INDEX(i.LMU_Area,$K95,APY$26)</f>
        <v>-</v>
      </c>
      <c r="APZ95" s="5" t="str" cm="1">
        <f t="array" aca="1" ref="APZ95" ca="1">INDEX(i.LMU_Area,$K95,APZ$26)</f>
        <v>-</v>
      </c>
      <c r="AQA95" s="5" t="str" cm="1">
        <f t="array" aca="1" ref="AQA95" ca="1">INDEX(i.LMU_Area,$K95,AQA$26)</f>
        <v>-</v>
      </c>
      <c r="AQB95" s="5" t="str" cm="1">
        <f t="array" aca="1" ref="AQB95" ca="1">INDEX(i.LMU_Area,$K95,AQB$26)</f>
        <v>-</v>
      </c>
      <c r="AQC95" s="5" t="str" cm="1">
        <f t="array" aca="1" ref="AQC95" ca="1">INDEX(i.LMU_Area,$K95,AQC$26)</f>
        <v>-</v>
      </c>
      <c r="AQD95" s="5" t="str" cm="1">
        <f t="array" aca="1" ref="AQD95" ca="1">INDEX(i.LMU_Area,$K95,AQD$26)</f>
        <v>-</v>
      </c>
      <c r="AQE95" s="5" t="str" cm="1">
        <f t="array" aca="1" ref="AQE95" ca="1">INDEX(i.LMU_Area,$K95,AQE$26)</f>
        <v>-</v>
      </c>
      <c r="AQF95" s="5" t="str" cm="1">
        <f t="array" aca="1" ref="AQF95" ca="1">INDEX(i.LMU_Area,$K95,AQF$26)</f>
        <v>-</v>
      </c>
      <c r="AQG95" s="5" t="str" cm="1">
        <f t="array" aca="1" ref="AQG95" ca="1">INDEX(i.LMU_Area,$K95,AQG$26)</f>
        <v>-</v>
      </c>
      <c r="AQH95" s="5" t="str" cm="1">
        <f t="array" aca="1" ref="AQH95" ca="1">INDEX(i.LMU_Area,$K95,AQH$26)</f>
        <v>-</v>
      </c>
      <c r="AQI95" s="5" t="str" cm="1">
        <f t="array" aca="1" ref="AQI95" ca="1">INDEX(i.LMU_Area,$K95,AQI$26)</f>
        <v>-</v>
      </c>
      <c r="AQJ95" s="5" t="str" cm="1">
        <f t="array" aca="1" ref="AQJ95" ca="1">INDEX(i.LMU_Area,$K95,AQJ$26)</f>
        <v>-</v>
      </c>
      <c r="AQK95" s="5" t="str" cm="1">
        <f t="array" aca="1" ref="AQK95" ca="1">INDEX(i.LMU_Area,$K95,AQK$26)</f>
        <v>-</v>
      </c>
      <c r="AQL95" s="5" t="str" cm="1">
        <f t="array" aca="1" ref="AQL95" ca="1">INDEX(i.LMU_Area,$K95,AQL$26)</f>
        <v>-</v>
      </c>
      <c r="AQM95" s="5" t="str" cm="1">
        <f t="array" aca="1" ref="AQM95" ca="1">INDEX(i.LMU_Area,$K95,AQM$26)</f>
        <v>-</v>
      </c>
      <c r="AQN95" s="5" t="str" cm="1">
        <f t="array" aca="1" ref="AQN95" ca="1">INDEX(i.LMU_Area,$K95,AQN$26)</f>
        <v>-</v>
      </c>
      <c r="AQO95" s="5" t="str" cm="1">
        <f t="array" aca="1" ref="AQO95" ca="1">INDEX(i.LMU_Area,$K95,AQO$26)</f>
        <v>-</v>
      </c>
      <c r="AQP95" s="5" t="str" cm="1">
        <f t="array" aca="1" ref="AQP95" ca="1">INDEX(i.LMU_Area,$K95,AQP$26)</f>
        <v>-</v>
      </c>
      <c r="AQQ95" s="5" t="str" cm="1">
        <f t="array" aca="1" ref="AQQ95" ca="1">INDEX(i.LMU_Area,$K95,AQQ$26)</f>
        <v>-</v>
      </c>
      <c r="AQR95" s="5" t="str" cm="1">
        <f t="array" aca="1" ref="AQR95" ca="1">INDEX(i.LMU_Area,$K95,AQR$26)</f>
        <v>-</v>
      </c>
      <c r="AQS95" s="5" t="str" cm="1">
        <f t="array" aca="1" ref="AQS95" ca="1">INDEX(i.LMU_Area,$K95,AQS$26)</f>
        <v>-</v>
      </c>
      <c r="AQT95" s="5" t="str" cm="1">
        <f t="array" aca="1" ref="AQT95" ca="1">INDEX(i.LMU_Area,$K95,AQT$26)</f>
        <v>-</v>
      </c>
      <c r="AQU95" s="5" t="str" cm="1">
        <f t="array" aca="1" ref="AQU95" ca="1">INDEX(i.LMU_Area,$K95,AQU$26)</f>
        <v>-</v>
      </c>
      <c r="AQV95" s="5" t="str" cm="1">
        <f t="array" aca="1" ref="AQV95" ca="1">INDEX(i.LMU_Area,$K95,AQV$26)</f>
        <v>-</v>
      </c>
      <c r="AQW95" s="5" t="str" cm="1">
        <f t="array" aca="1" ref="AQW95" ca="1">INDEX(i.LMU_Area,$K95,AQW$26)</f>
        <v>-</v>
      </c>
      <c r="AQX95" s="5" t="str" cm="1">
        <f t="array" aca="1" ref="AQX95" ca="1">INDEX(i.LMU_Area,$K95,AQX$26)</f>
        <v>-</v>
      </c>
      <c r="AQY95" s="5" t="str" cm="1">
        <f t="array" aca="1" ref="AQY95" ca="1">INDEX(i.LMU_Area,$K95,AQY$26)</f>
        <v>-</v>
      </c>
      <c r="AQZ95" s="5" t="str" cm="1">
        <f t="array" aca="1" ref="AQZ95" ca="1">INDEX(i.LMU_Area,$K95,AQZ$26)</f>
        <v>-</v>
      </c>
      <c r="ARA95" s="5" t="str" cm="1">
        <f t="array" aca="1" ref="ARA95" ca="1">INDEX(i.LMU_Area,$K95,ARA$26)</f>
        <v>-</v>
      </c>
      <c r="ARB95" s="5" t="str" cm="1">
        <f t="array" aca="1" ref="ARB95" ca="1">INDEX(i.LMU_Area,$K95,ARB$26)</f>
        <v>-</v>
      </c>
      <c r="ARC95" s="5" t="str" cm="1">
        <f t="array" aca="1" ref="ARC95" ca="1">INDEX(i.LMU_Area,$K95,ARC$26)</f>
        <v>-</v>
      </c>
      <c r="ARD95" s="5" t="str" cm="1">
        <f t="array" aca="1" ref="ARD95" ca="1">INDEX(i.LMU_Area,$K95,ARD$26)</f>
        <v>-</v>
      </c>
      <c r="ARE95" s="5" t="str" cm="1">
        <f t="array" aca="1" ref="ARE95" ca="1">INDEX(i.LMU_Area,$K95,ARE$26)</f>
        <v>-</v>
      </c>
      <c r="ARF95" s="5" t="str" cm="1">
        <f t="array" aca="1" ref="ARF95" ca="1">INDEX(i.LMU_Area,$K95,ARF$26)</f>
        <v>-</v>
      </c>
      <c r="ARG95" s="5" t="str" cm="1">
        <f t="array" aca="1" ref="ARG95" ca="1">INDEX(i.LMU_Area,$K95,ARG$26)</f>
        <v>-</v>
      </c>
      <c r="ARH95" s="5" t="str" cm="1">
        <f t="array" aca="1" ref="ARH95" ca="1">INDEX(i.LMU_Area,$K95,ARH$26)</f>
        <v>-</v>
      </c>
      <c r="ARI95" s="5" t="str" cm="1">
        <f t="array" aca="1" ref="ARI95" ca="1">INDEX(i.LMU_Area,$K95,ARI$26)</f>
        <v>-</v>
      </c>
      <c r="ARJ95" s="5" t="str" cm="1">
        <f t="array" aca="1" ref="ARJ95" ca="1">INDEX(i.LMU_Area,$K95,ARJ$26)</f>
        <v>-</v>
      </c>
      <c r="ARK95" s="5" t="str" cm="1">
        <f t="array" aca="1" ref="ARK95" ca="1">INDEX(i.LMU_Area,$K95,ARK$26)</f>
        <v>-</v>
      </c>
      <c r="ARL95" s="5" t="str" cm="1">
        <f t="array" aca="1" ref="ARL95" ca="1">INDEX(i.LMU_Area,$K95,ARL$26)</f>
        <v>-</v>
      </c>
      <c r="ARM95" s="5" t="str" cm="1">
        <f t="array" aca="1" ref="ARM95" ca="1">INDEX(i.LMU_Area,$K95,ARM$26)</f>
        <v>-</v>
      </c>
      <c r="ARN95" s="5" t="str" cm="1">
        <f t="array" aca="1" ref="ARN95" ca="1">INDEX(i.LMU_Area,$K95,ARN$26)</f>
        <v>-</v>
      </c>
      <c r="ARO95" s="5" t="str" cm="1">
        <f t="array" aca="1" ref="ARO95" ca="1">INDEX(i.LMU_Area,$K95,ARO$26)</f>
        <v>-</v>
      </c>
      <c r="ARP95" s="5" t="str" cm="1">
        <f t="array" aca="1" ref="ARP95" ca="1">INDEX(i.LMU_Area,$K95,ARP$26)</f>
        <v>-</v>
      </c>
      <c r="ARQ95" s="5" t="str" cm="1">
        <f t="array" aca="1" ref="ARQ95" ca="1">INDEX(i.LMU_Area,$K95,ARQ$26)</f>
        <v>-</v>
      </c>
      <c r="ARR95" s="5" t="str" cm="1">
        <f t="array" aca="1" ref="ARR95" ca="1">INDEX(i.LMU_Area,$K95,ARR$26)</f>
        <v>-</v>
      </c>
      <c r="ARS95" s="5" t="str" cm="1">
        <f t="array" aca="1" ref="ARS95" ca="1">INDEX(i.LMU_Area,$K95,ARS$26)</f>
        <v>-</v>
      </c>
      <c r="ART95" s="5" t="str" cm="1">
        <f t="array" aca="1" ref="ART95" ca="1">INDEX(i.LMU_Area,$K95,ART$26)</f>
        <v>-</v>
      </c>
      <c r="ARU95" s="5" t="str" cm="1">
        <f t="array" aca="1" ref="ARU95" ca="1">INDEX(i.LMU_Area,$K95,ARU$26)</f>
        <v>-</v>
      </c>
      <c r="ARV95" s="5" t="str" cm="1">
        <f t="array" aca="1" ref="ARV95" ca="1">INDEX(i.LMU_Area,$K95,ARV$26)</f>
        <v>-</v>
      </c>
      <c r="ARW95" s="5" t="str" cm="1">
        <f t="array" aca="1" ref="ARW95" ca="1">INDEX(i.LMU_Area,$K95,ARW$26)</f>
        <v>-</v>
      </c>
      <c r="ARX95" s="5" t="str" cm="1">
        <f t="array" aca="1" ref="ARX95" ca="1">INDEX(i.LMU_Area,$K95,ARX$26)</f>
        <v>-</v>
      </c>
      <c r="ARY95" s="5" t="str" cm="1">
        <f t="array" aca="1" ref="ARY95" ca="1">INDEX(i.LMU_Area,$K95,ARY$26)</f>
        <v>-</v>
      </c>
      <c r="ARZ95" s="5" t="str" cm="1">
        <f t="array" aca="1" ref="ARZ95" ca="1">INDEX(i.LMU_Area,$K95,ARZ$26)</f>
        <v>-</v>
      </c>
      <c r="ASA95" s="5" t="str" cm="1">
        <f t="array" aca="1" ref="ASA95" ca="1">INDEX(i.LMU_Area,$K95,ASA$26)</f>
        <v>-</v>
      </c>
      <c r="ASB95" s="5" t="str" cm="1">
        <f t="array" aca="1" ref="ASB95" ca="1">INDEX(i.LMU_Area,$K95,ASB$26)</f>
        <v>-</v>
      </c>
      <c r="ASC95" s="5" t="str" cm="1">
        <f t="array" aca="1" ref="ASC95" ca="1">INDEX(i.LMU_Area,$K95,ASC$26)</f>
        <v>-</v>
      </c>
      <c r="ASD95" s="5" t="str" cm="1">
        <f t="array" aca="1" ref="ASD95" ca="1">INDEX(i.LMU_Area,$K95,ASD$26)</f>
        <v>-</v>
      </c>
      <c r="ASE95" s="5" t="str" cm="1">
        <f t="array" aca="1" ref="ASE95" ca="1">INDEX(i.LMU_Area,$K95,ASE$26)</f>
        <v>-</v>
      </c>
      <c r="ASF95" s="5" t="str" cm="1">
        <f t="array" aca="1" ref="ASF95" ca="1">INDEX(i.LMU_Area,$K95,ASF$26)</f>
        <v>-</v>
      </c>
      <c r="ASG95" s="5" t="str" cm="1">
        <f t="array" aca="1" ref="ASG95" ca="1">INDEX(i.LMU_Area,$K95,ASG$26)</f>
        <v>-</v>
      </c>
      <c r="ASH95" s="5" t="str" cm="1">
        <f t="array" aca="1" ref="ASH95" ca="1">INDEX(i.LMU_Area,$K95,ASH$26)</f>
        <v>-</v>
      </c>
      <c r="ASI95" s="5" t="str" cm="1">
        <f t="array" aca="1" ref="ASI95" ca="1">INDEX(i.LMU_Area,$K95,ASI$26)</f>
        <v>-</v>
      </c>
      <c r="ASJ95" s="5" t="str" cm="1">
        <f t="array" aca="1" ref="ASJ95" ca="1">INDEX(i.LMU_Area,$K95,ASJ$26)</f>
        <v>-</v>
      </c>
      <c r="ASK95" s="5" t="str" cm="1">
        <f t="array" aca="1" ref="ASK95" ca="1">INDEX(i.LMU_Area,$K95,ASK$26)</f>
        <v>-</v>
      </c>
      <c r="ASL95" s="5" t="str" cm="1">
        <f t="array" aca="1" ref="ASL95" ca="1">INDEX(i.LMU_Area,$K95,ASL$26)</f>
        <v>-</v>
      </c>
      <c r="ASM95" s="5" t="str" cm="1">
        <f t="array" aca="1" ref="ASM95" ca="1">INDEX(i.LMU_Area,$K95,ASM$26)</f>
        <v>-</v>
      </c>
      <c r="ASN95" s="5" t="str" cm="1">
        <f t="array" aca="1" ref="ASN95" ca="1">INDEX(i.LMU_Area,$K95,ASN$26)</f>
        <v>-</v>
      </c>
      <c r="ASO95" s="5" t="str" cm="1">
        <f t="array" aca="1" ref="ASO95" ca="1">INDEX(i.LMU_Area,$K95,ASO$26)</f>
        <v>-</v>
      </c>
      <c r="ASP95" s="5" t="str" cm="1">
        <f t="array" aca="1" ref="ASP95" ca="1">INDEX(i.LMU_Area,$K95,ASP$26)</f>
        <v>-</v>
      </c>
      <c r="ASQ95" s="5" t="str" cm="1">
        <f t="array" aca="1" ref="ASQ95" ca="1">INDEX(i.LMU_Area,$K95,ASQ$26)</f>
        <v>-</v>
      </c>
      <c r="ASR95" s="5" t="str" cm="1">
        <f t="array" aca="1" ref="ASR95" ca="1">INDEX(i.LMU_Area,$K95,ASR$26)</f>
        <v>-</v>
      </c>
      <c r="ASS95" s="5" t="str" cm="1">
        <f t="array" aca="1" ref="ASS95" ca="1">INDEX(i.LMU_Area,$K95,ASS$26)</f>
        <v>-</v>
      </c>
      <c r="AST95" s="5" t="str" cm="1">
        <f t="array" aca="1" ref="AST95" ca="1">INDEX(i.LMU_Area,$K95,AST$26)</f>
        <v>-</v>
      </c>
      <c r="ASU95" s="5" t="str" cm="1">
        <f t="array" aca="1" ref="ASU95" ca="1">INDEX(i.LMU_Area,$K95,ASU$26)</f>
        <v>-</v>
      </c>
      <c r="ASV95" s="5" t="str" cm="1">
        <f t="array" aca="1" ref="ASV95" ca="1">INDEX(i.LMU_Area,$K95,ASV$26)</f>
        <v>-</v>
      </c>
      <c r="ASW95" s="5" t="str" cm="1">
        <f t="array" aca="1" ref="ASW95" ca="1">INDEX(i.LMU_Area,$K95,ASW$26)</f>
        <v>-</v>
      </c>
      <c r="ASX95" s="5" t="str" cm="1">
        <f t="array" aca="1" ref="ASX95" ca="1">INDEX(i.LMU_Area,$K95,ASX$26)</f>
        <v>-</v>
      </c>
      <c r="ASY95" s="5" t="str" cm="1">
        <f t="array" aca="1" ref="ASY95" ca="1">INDEX(i.LMU_Area,$K95,ASY$26)</f>
        <v>-</v>
      </c>
      <c r="ASZ95" s="5" t="str" cm="1">
        <f t="array" aca="1" ref="ASZ95" ca="1">INDEX(i.LMU_Area,$K95,ASZ$26)</f>
        <v>-</v>
      </c>
      <c r="ATA95" s="5" t="str" cm="1">
        <f t="array" aca="1" ref="ATA95" ca="1">INDEX(i.LMU_Area,$K95,ATA$26)</f>
        <v>-</v>
      </c>
      <c r="ATB95" s="5" t="str" cm="1">
        <f t="array" aca="1" ref="ATB95" ca="1">INDEX(i.LMU_Area,$K95,ATB$26)</f>
        <v>-</v>
      </c>
      <c r="ATC95" s="5" t="str" cm="1">
        <f t="array" aca="1" ref="ATC95" ca="1">INDEX(i.LMU_Area,$K95,ATC$26)</f>
        <v>-</v>
      </c>
      <c r="ATD95" s="5" t="str" cm="1">
        <f t="array" aca="1" ref="ATD95" ca="1">INDEX(i.LMU_Area,$K95,ATD$26)</f>
        <v>-</v>
      </c>
      <c r="ATE95" s="5" t="str" cm="1">
        <f t="array" aca="1" ref="ATE95" ca="1">INDEX(i.LMU_Area,$K95,ATE$26)</f>
        <v>-</v>
      </c>
      <c r="ATF95" s="5" t="str" cm="1">
        <f t="array" aca="1" ref="ATF95" ca="1">INDEX(i.LMU_Area,$K95,ATF$26)</f>
        <v>-</v>
      </c>
      <c r="ATG95" s="5" t="str" cm="1">
        <f t="array" aca="1" ref="ATG95" ca="1">INDEX(i.LMU_Area,$K95,ATG$26)</f>
        <v>-</v>
      </c>
      <c r="ATH95" s="5" t="str" cm="1">
        <f t="array" aca="1" ref="ATH95" ca="1">INDEX(i.LMU_Area,$K95,ATH$26)</f>
        <v>-</v>
      </c>
      <c r="ATI95" s="5" t="str" cm="1">
        <f t="array" aca="1" ref="ATI95" ca="1">INDEX(i.LMU_Area,$K95,ATI$26)</f>
        <v>-</v>
      </c>
      <c r="ATJ95" s="5" t="str" cm="1">
        <f t="array" aca="1" ref="ATJ95" ca="1">INDEX(i.LMU_Area,$K95,ATJ$26)</f>
        <v>-</v>
      </c>
      <c r="ATK95" s="5" t="str" cm="1">
        <f t="array" aca="1" ref="ATK95" ca="1">INDEX(i.LMU_Area,$K95,ATK$26)</f>
        <v>-</v>
      </c>
      <c r="ATL95" s="19">
        <f t="shared" ca="1" si="1378"/>
        <v>1</v>
      </c>
      <c r="ATM95" s="587">
        <v>0</v>
      </c>
    </row>
    <row r="96" spans="1:1209" outlineLevel="2">
      <c r="A96" s="21">
        <f t="shared" si="816"/>
        <v>91</v>
      </c>
      <c r="B96" s="213">
        <f t="shared" ca="1" si="1385"/>
        <v>88</v>
      </c>
      <c r="C96">
        <f>C94</f>
        <v>102</v>
      </c>
      <c r="D96" s="135" t="s">
        <v>1990</v>
      </c>
      <c r="E96" t="b">
        <v>0</v>
      </c>
      <c r="F96" t="b">
        <v>0</v>
      </c>
      <c r="G96" t="b">
        <v>1</v>
      </c>
      <c r="H96" s="213">
        <f t="shared" ca="1" si="1384"/>
        <v>3</v>
      </c>
      <c r="I96" s="26">
        <v>2</v>
      </c>
      <c r="J96" s="26">
        <v>2</v>
      </c>
      <c r="K96" s="19">
        <f t="shared" ca="1" si="1300"/>
        <v>1</v>
      </c>
      <c r="L96" s="19">
        <f t="shared" ca="1" si="1300"/>
        <v>1</v>
      </c>
      <c r="M96" s="19">
        <f t="shared" ca="1" si="1300"/>
        <v>2</v>
      </c>
      <c r="N96" s="19">
        <f t="shared" ca="1" si="1300"/>
        <v>3</v>
      </c>
      <c r="O96" s="19">
        <f t="shared" ca="1" si="1300"/>
        <v>2</v>
      </c>
      <c r="P96" s="19">
        <f t="shared" ca="1" si="1300"/>
        <v>1</v>
      </c>
      <c r="Q96" s="19">
        <f t="shared" ca="1" si="1300"/>
        <v>1</v>
      </c>
      <c r="R96" s="19">
        <f t="shared" ca="1" si="1300"/>
        <v>0</v>
      </c>
      <c r="S96" s="19">
        <f t="shared" ca="1" si="1300"/>
        <v>0</v>
      </c>
      <c r="T96" s="19">
        <f t="shared" ca="1" si="1300"/>
        <v>0</v>
      </c>
      <c r="U96" s="19">
        <f t="shared" ca="1" si="1300"/>
        <v>0</v>
      </c>
      <c r="V96" s="19">
        <f t="shared" ca="1" si="1300"/>
        <v>0</v>
      </c>
      <c r="W96" s="19">
        <f t="shared" ca="1" si="1300"/>
        <v>0</v>
      </c>
      <c r="X96" s="19">
        <f t="shared" ca="1" si="1300"/>
        <v>1</v>
      </c>
      <c r="Y96" s="19">
        <f t="shared" ca="1" si="1300"/>
        <v>1</v>
      </c>
      <c r="Z96" s="19">
        <f t="shared" ca="1" si="1300"/>
        <v>1</v>
      </c>
      <c r="AA96" s="209"/>
      <c r="AB96" s="209"/>
      <c r="AC96" s="209"/>
      <c r="AD96" s="209"/>
      <c r="AE96" s="209"/>
      <c r="AF96" s="19">
        <f t="shared" ca="1" si="1301"/>
        <v>0</v>
      </c>
      <c r="AG96" s="209"/>
      <c r="AH96" s="209"/>
      <c r="AI96" s="209"/>
      <c r="AJ96" s="209"/>
      <c r="AK96" s="209"/>
      <c r="AL96" s="209"/>
      <c r="AM96" s="209"/>
      <c r="AN96" s="209"/>
      <c r="AO96" s="135">
        <f t="shared" ca="1" si="1302"/>
        <v>2</v>
      </c>
      <c r="AP96" s="135">
        <f ca="1">INDEX(CHOOSE($P96,DataAutumn!i.AdultDrys,DataWinter!i.AdultDrys,DataSpring!i.AdultDrys),1,$O96)</f>
        <v>4</v>
      </c>
      <c r="AQ96" s="5">
        <f t="shared" ca="1" si="1303"/>
        <v>2</v>
      </c>
      <c r="AR96" s="5">
        <f t="shared" ca="1" si="1303"/>
        <v>0</v>
      </c>
      <c r="AS96" s="5">
        <f t="shared" ca="1" si="1304"/>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GP"&amp;TEXT($OC96,"?00%")        &amp; " WP"&amp;TEXT($OA96,"?00%")        &amp; " MP"&amp;TEXT($OB96,"?00%")
&amp; " T_" &amp; IF(AND($CW96,$CY96),"TRUE")        &amp; " (F"&amp;3+COUNTIF($DL96:$DO96,TRUE)&amp;3&amp;"N"&amp;$DQ96&amp;$DR96&amp;")"</f>
        <v>Main 00003 EWW  MWM    DSP Climate2 PICCC GP100% WP100% MP100% T_TRUE (F33N11)</v>
      </c>
      <c r="AX96" s="9" t="str">
        <f ca="1">IF(COUNTIF(AW$5:AW96,AW96)=1,"-","Dup")</f>
        <v>-</v>
      </c>
      <c r="AY96" s="9"/>
      <c r="AZ96" s="19" t="str">
        <f t="shared" ca="1" si="1305"/>
        <v>-</v>
      </c>
      <c r="BA96" s="19" t="str">
        <f t="shared" ca="1" si="1305"/>
        <v>-</v>
      </c>
      <c r="BB96" s="19" t="str">
        <f t="shared" ca="1" si="1305"/>
        <v>-</v>
      </c>
      <c r="BC96" s="19" t="str">
        <f t="shared" ca="1" si="1305"/>
        <v>-</v>
      </c>
      <c r="BD96" s="19" t="str">
        <f t="shared" ca="1" si="1305"/>
        <v>-</v>
      </c>
      <c r="BE96" s="19" t="str">
        <f t="shared" ca="1" si="1305"/>
        <v>-</v>
      </c>
      <c r="BF96" s="19" t="str">
        <f t="shared" ca="1" si="1305"/>
        <v>-</v>
      </c>
      <c r="BG96" s="19" t="str">
        <f t="shared" ca="1" si="1305"/>
        <v>-</v>
      </c>
      <c r="BH96" s="9"/>
      <c r="BI96" s="5" t="b">
        <f t="shared" si="1306"/>
        <v>0</v>
      </c>
      <c r="BJ96" s="5" t="str">
        <f t="shared" si="1306"/>
        <v>-</v>
      </c>
      <c r="BK96" s="5" t="b">
        <f t="shared" si="1306"/>
        <v>0</v>
      </c>
      <c r="BL96" s="5" t="b">
        <f t="shared" si="1306"/>
        <v>1</v>
      </c>
      <c r="BM96" s="5" t="b">
        <f t="shared" si="1306"/>
        <v>1</v>
      </c>
      <c r="BN96" s="135">
        <f t="shared" si="1306"/>
        <v>0</v>
      </c>
      <c r="BO96" s="12" t="b">
        <v>0</v>
      </c>
      <c r="BP96" s="5" cm="1">
        <f t="array" ref="BP96">INDEX(i.z_prob,$J96,BP$26)</f>
        <v>0.08</v>
      </c>
      <c r="BQ96" s="5" cm="1">
        <f t="array" ref="BQ96">INDEX(i.z_prob,$J96,BQ$26)</f>
        <v>0.14000000000000001</v>
      </c>
      <c r="BR96" s="5" cm="1">
        <f t="array" ref="BR96">INDEX(i.z_prob,$J96,BR$26)</f>
        <v>0.12</v>
      </c>
      <c r="BS96" s="5" cm="1">
        <f t="array" ref="BS96">INDEX(i.z_prob,$J96,BS$26)</f>
        <v>0.1</v>
      </c>
      <c r="BT96" s="5" cm="1">
        <f t="array" ref="BT96">INDEX(i.z_prob,$J96,BT$26)</f>
        <v>0.1</v>
      </c>
      <c r="BU96" s="5" cm="1">
        <f t="array" ref="BU96">INDEX(i.z_prob,$J96,BU$26)</f>
        <v>0.19</v>
      </c>
      <c r="BV96" s="5" cm="1">
        <f t="array" ref="BV96">INDEX(i.z_prob,$J96,BV$26)</f>
        <v>0.14000000000000001</v>
      </c>
      <c r="BW96" s="5" cm="1">
        <f t="array" ref="BW96">INDEX(i.z_prob,$J96,BW$26)</f>
        <v>0.13</v>
      </c>
      <c r="BX96" s="9"/>
      <c r="BY96" s="19" t="str">
        <f t="shared" ca="1" si="1307"/>
        <v>-</v>
      </c>
      <c r="BZ96" s="5">
        <f t="shared" ca="1" si="1308"/>
        <v>0</v>
      </c>
      <c r="CA96" s="5">
        <f t="shared" ca="1" si="1309"/>
        <v>0</v>
      </c>
      <c r="CB96" s="5">
        <f t="shared" ca="1" si="1310"/>
        <v>0</v>
      </c>
      <c r="CC96" s="5">
        <f t="shared" ca="1" si="1311"/>
        <v>0</v>
      </c>
      <c r="CD96" s="9"/>
      <c r="CE96" s="5" t="b">
        <f t="shared" ca="1" si="1312"/>
        <v>0</v>
      </c>
      <c r="CF96" s="12">
        <f t="shared" ca="1" si="1313"/>
        <v>3211010</v>
      </c>
      <c r="CG96" s="19" t="str">
        <f t="shared" ca="1" si="1314"/>
        <v>-</v>
      </c>
      <c r="CH96" s="19" t="str">
        <f t="shared" ca="1" si="1314"/>
        <v>-</v>
      </c>
      <c r="CI96" s="19" t="str">
        <f t="shared" ca="1" si="1314"/>
        <v>-</v>
      </c>
      <c r="CJ96" s="19" t="str">
        <f t="shared" ca="1" si="1314"/>
        <v>-</v>
      </c>
      <c r="CK96" s="19" t="str">
        <f t="shared" ca="1" si="1314"/>
        <v>-</v>
      </c>
      <c r="CL96" s="19" t="str">
        <f t="shared" ca="1" si="1314"/>
        <v>-</v>
      </c>
      <c r="CM96" s="19" t="str">
        <f t="shared" ca="1" si="1314"/>
        <v>-</v>
      </c>
      <c r="CN96" s="19" t="str">
        <f t="shared" ca="1" si="1314"/>
        <v>-</v>
      </c>
      <c r="CO96" s="19" t="str">
        <f t="shared" ca="1" si="1314"/>
        <v>-</v>
      </c>
      <c r="CP96" s="19" t="str">
        <f t="shared" ca="1" si="1314"/>
        <v>-</v>
      </c>
      <c r="CQ96" s="19" t="str">
        <f t="shared" ca="1" si="1314"/>
        <v>-</v>
      </c>
      <c r="CR96" s="19" t="str">
        <f t="shared" ca="1" si="1314"/>
        <v>-</v>
      </c>
      <c r="CS96" s="19" t="str">
        <f t="shared" ca="1" si="1314"/>
        <v>-</v>
      </c>
      <c r="CT96" s="19" t="str">
        <f t="shared" ca="1" si="1314"/>
        <v>-</v>
      </c>
      <c r="CU96" s="19" t="str">
        <f t="shared" ca="1" si="1314"/>
        <v>-</v>
      </c>
      <c r="CV96" s="9"/>
      <c r="CW96" s="19" t="b">
        <f t="shared" ca="1" si="1315"/>
        <v>1</v>
      </c>
      <c r="CX96" s="19" t="b">
        <f t="shared" ca="1" si="1315"/>
        <v>1</v>
      </c>
      <c r="CY96" s="19" t="b">
        <f t="shared" ca="1" si="1315"/>
        <v>1</v>
      </c>
      <c r="CZ96" s="571">
        <f t="shared" ca="1" si="1316"/>
        <v>32112111</v>
      </c>
      <c r="DA96" s="19" t="b">
        <f t="shared" ca="1" si="1317"/>
        <v>0</v>
      </c>
      <c r="DB96" s="19">
        <f t="shared" ca="1" si="1317"/>
        <v>0</v>
      </c>
      <c r="DC96" s="19" t="str">
        <f t="shared" ca="1" si="1317"/>
        <v>-</v>
      </c>
      <c r="DD96" s="570" t="str">
        <f t="shared" ca="1" si="1317"/>
        <v>-</v>
      </c>
      <c r="DE96" s="428">
        <f t="shared" ca="1" si="1318"/>
        <v>680</v>
      </c>
      <c r="DF96" s="428">
        <f t="shared" ca="1" si="1318"/>
        <v>714</v>
      </c>
      <c r="DG96" s="428">
        <f t="shared" ca="1" si="1318"/>
        <v>749</v>
      </c>
      <c r="DH96" s="143">
        <f t="shared" ca="1" si="1319"/>
        <v>420</v>
      </c>
      <c r="DI96" s="143">
        <f t="shared" ca="1" si="1319"/>
        <v>455</v>
      </c>
      <c r="DJ96" s="143">
        <f t="shared" ca="1" si="1319"/>
        <v>490</v>
      </c>
      <c r="DK96" s="19" t="str">
        <f t="shared" ca="1" si="1320"/>
        <v>-</v>
      </c>
      <c r="DL96" s="19" t="str">
        <f t="shared" ca="1" si="1320"/>
        <v>-</v>
      </c>
      <c r="DM96" s="19" t="str">
        <f t="shared" ca="1" si="1320"/>
        <v>-</v>
      </c>
      <c r="DN96" s="19" t="str">
        <f t="shared" ca="1" si="1320"/>
        <v>-</v>
      </c>
      <c r="DO96" s="19" t="str">
        <f t="shared" ca="1" si="1320"/>
        <v>-</v>
      </c>
      <c r="DP96" s="19" t="str">
        <f t="shared" ca="1" si="1320"/>
        <v>-</v>
      </c>
      <c r="DQ96" s="19">
        <f t="shared" ca="1" si="1320"/>
        <v>1</v>
      </c>
      <c r="DR96" s="19">
        <f t="shared" ca="1" si="1320"/>
        <v>1</v>
      </c>
      <c r="DS96" s="19">
        <f t="shared" ca="1" si="1320"/>
        <v>0</v>
      </c>
      <c r="DT96" s="19" t="str">
        <f t="shared" ca="1" si="1320"/>
        <v>-</v>
      </c>
      <c r="DU96" s="19" t="str">
        <f t="shared" ca="1" si="1320"/>
        <v>-</v>
      </c>
      <c r="DV96" s="19" t="str">
        <f t="shared" ca="1" si="1320"/>
        <v>-</v>
      </c>
      <c r="DW96" s="19" t="str">
        <f t="shared" ca="1" si="1320"/>
        <v>-</v>
      </c>
      <c r="DX96" s="19" t="str">
        <f t="shared" ca="1" si="1320"/>
        <v>-</v>
      </c>
      <c r="DY96" s="19">
        <f t="shared" ca="1" si="1320"/>
        <v>0</v>
      </c>
      <c r="DZ96" s="19" t="str">
        <f t="shared" ca="1" si="1320"/>
        <v>-</v>
      </c>
      <c r="EA96" s="19" t="str">
        <f t="shared" ca="1" si="1320"/>
        <v>-</v>
      </c>
      <c r="EB96" s="19" t="str">
        <f t="shared" ca="1" si="1317"/>
        <v>-</v>
      </c>
      <c r="EC96" s="19">
        <f t="shared" ca="1" si="1317"/>
        <v>0</v>
      </c>
      <c r="ED96" s="19">
        <f t="shared" ca="1" si="1317"/>
        <v>0</v>
      </c>
      <c r="EE96" s="9"/>
      <c r="EF96" s="19" t="str">
        <f t="shared" ca="1" si="1321"/>
        <v>-</v>
      </c>
      <c r="EG96" s="19" t="str">
        <f t="shared" ca="1" si="1321"/>
        <v>-</v>
      </c>
      <c r="EH96" s="19" t="str">
        <f t="shared" ca="1" si="1321"/>
        <v>-</v>
      </c>
      <c r="EI96" s="19" t="str">
        <f t="shared" ca="1" si="1321"/>
        <v>-</v>
      </c>
      <c r="EJ96" s="19" t="str">
        <f t="shared" ca="1" si="1321"/>
        <v>-</v>
      </c>
      <c r="EK96" s="19" t="str">
        <f t="shared" ca="1" si="1321"/>
        <v>-</v>
      </c>
      <c r="EL96" s="19" t="str">
        <f t="shared" ca="1" si="1321"/>
        <v>-</v>
      </c>
      <c r="EM96" s="19" t="str">
        <f t="shared" ca="1" si="1321"/>
        <v>-</v>
      </c>
      <c r="EN96" s="19" t="str">
        <f t="shared" ca="1" si="1321"/>
        <v>-</v>
      </c>
      <c r="EO96" s="19" t="str">
        <f t="shared" ca="1" si="1321"/>
        <v>-</v>
      </c>
      <c r="EP96" s="19" t="str">
        <f t="shared" ca="1" si="1321"/>
        <v>-</v>
      </c>
      <c r="EQ96" s="19" t="str">
        <f t="shared" ca="1" si="1321"/>
        <v>-</v>
      </c>
      <c r="ER96" s="19">
        <f t="shared" ca="1" si="1321"/>
        <v>0</v>
      </c>
      <c r="ES96" s="428">
        <f t="shared" ca="1" si="1322"/>
        <v>0</v>
      </c>
      <c r="ET96" s="428">
        <f t="shared" ca="1" si="1322"/>
        <v>0</v>
      </c>
      <c r="EU96" s="115">
        <f t="shared" ca="1" si="1323"/>
        <v>0</v>
      </c>
      <c r="EV96" s="115">
        <f t="shared" ca="1" si="1323"/>
        <v>0</v>
      </c>
      <c r="EW96" s="115">
        <f t="shared" ca="1" si="1323"/>
        <v>0</v>
      </c>
      <c r="EX96" s="115">
        <f t="shared" ca="1" si="1323"/>
        <v>0</v>
      </c>
      <c r="EY96" s="115">
        <f t="shared" ca="1" si="1323"/>
        <v>0</v>
      </c>
      <c r="EZ96" s="530">
        <f t="shared" ca="1" si="1324"/>
        <v>0</v>
      </c>
      <c r="FA96" s="115">
        <f t="shared" ca="1" si="1325"/>
        <v>0</v>
      </c>
      <c r="FB96" s="115">
        <f t="shared" ca="1" si="1325"/>
        <v>0</v>
      </c>
      <c r="FC96" s="115">
        <f t="shared" ca="1" si="1325"/>
        <v>0</v>
      </c>
      <c r="FD96" s="115">
        <f t="shared" ca="1" si="1325"/>
        <v>0</v>
      </c>
      <c r="FE96" s="115">
        <f t="shared" ca="1" si="1325"/>
        <v>0</v>
      </c>
      <c r="FF96" s="530">
        <f t="shared" ca="1" si="1326"/>
        <v>0</v>
      </c>
      <c r="FG96" s="115">
        <f t="shared" ca="1" si="1327"/>
        <v>0</v>
      </c>
      <c r="FH96" s="115">
        <f t="shared" ca="1" si="1327"/>
        <v>0</v>
      </c>
      <c r="FI96" s="115">
        <f t="shared" ca="1" si="1327"/>
        <v>0</v>
      </c>
      <c r="FJ96" s="115">
        <f t="shared" ca="1" si="1327"/>
        <v>0</v>
      </c>
      <c r="FK96" s="115">
        <f t="shared" ca="1" si="1327"/>
        <v>0</v>
      </c>
      <c r="FL96" s="530">
        <f t="shared" ca="1" si="1328"/>
        <v>0</v>
      </c>
      <c r="FM96" s="115">
        <f t="shared" ca="1" si="1329"/>
        <v>0</v>
      </c>
      <c r="FN96" s="115">
        <f t="shared" ca="1" si="1329"/>
        <v>0</v>
      </c>
      <c r="FO96" s="115">
        <f t="shared" ca="1" si="1329"/>
        <v>0</v>
      </c>
      <c r="FP96" s="115">
        <f t="shared" ca="1" si="1329"/>
        <v>0</v>
      </c>
      <c r="FQ96" s="115">
        <f t="shared" ca="1" si="1329"/>
        <v>0</v>
      </c>
      <c r="FR96" s="530">
        <f t="shared" ca="1" si="1330"/>
        <v>0</v>
      </c>
      <c r="FS96" s="115">
        <f t="shared" ca="1" si="1331"/>
        <v>0</v>
      </c>
      <c r="FT96" s="115">
        <f t="shared" ca="1" si="1331"/>
        <v>0</v>
      </c>
      <c r="FU96" s="115">
        <f t="shared" ca="1" si="1331"/>
        <v>0</v>
      </c>
      <c r="FV96" s="115">
        <f t="shared" ca="1" si="1331"/>
        <v>0</v>
      </c>
      <c r="FW96" s="115">
        <f t="shared" ca="1" si="1331"/>
        <v>0</v>
      </c>
      <c r="FX96" s="530">
        <f t="shared" ca="1" si="1332"/>
        <v>0</v>
      </c>
      <c r="FY96" s="115">
        <f t="shared" ca="1" si="1333"/>
        <v>0</v>
      </c>
      <c r="FZ96" s="115">
        <f t="shared" ca="1" si="1333"/>
        <v>0</v>
      </c>
      <c r="GA96" s="115">
        <f t="shared" ca="1" si="1333"/>
        <v>0</v>
      </c>
      <c r="GB96" s="115">
        <f t="shared" ca="1" si="1333"/>
        <v>0</v>
      </c>
      <c r="GC96" s="115">
        <f t="shared" ca="1" si="1333"/>
        <v>0</v>
      </c>
      <c r="GD96" s="530">
        <f t="shared" ca="1" si="1334"/>
        <v>0</v>
      </c>
      <c r="GE96" s="116">
        <f t="shared" ca="1" si="1335"/>
        <v>0</v>
      </c>
      <c r="GF96" s="116">
        <f t="shared" ca="1" si="1335"/>
        <v>0</v>
      </c>
      <c r="GG96" s="116">
        <f t="shared" ca="1" si="1335"/>
        <v>0</v>
      </c>
      <c r="GH96" s="116">
        <f t="shared" ca="1" si="1335"/>
        <v>0</v>
      </c>
      <c r="GI96" s="545">
        <f t="shared" ca="1" si="1336"/>
        <v>0</v>
      </c>
      <c r="GJ96" s="545">
        <f t="shared" ca="1" si="1336"/>
        <v>0</v>
      </c>
      <c r="GK96" s="545">
        <f t="shared" ca="1" si="1336"/>
        <v>0</v>
      </c>
      <c r="GL96" s="545">
        <f t="shared" ca="1" si="1336"/>
        <v>0</v>
      </c>
      <c r="GM96" s="545">
        <f t="shared" ca="1" si="1336"/>
        <v>0</v>
      </c>
      <c r="GN96" s="545">
        <f t="shared" ca="1" si="1336"/>
        <v>0</v>
      </c>
      <c r="GO96" s="545">
        <f t="shared" ca="1" si="1336"/>
        <v>0</v>
      </c>
      <c r="GP96" s="545">
        <f t="shared" ca="1" si="1336"/>
        <v>0</v>
      </c>
      <c r="GQ96" s="545">
        <f t="shared" ca="1" si="1336"/>
        <v>0</v>
      </c>
      <c r="GR96" s="545">
        <f t="shared" ca="1" si="1336"/>
        <v>0</v>
      </c>
      <c r="GS96" s="545">
        <f t="shared" ca="1" si="1336"/>
        <v>0</v>
      </c>
      <c r="GT96" s="545">
        <f t="shared" ca="1" si="1336"/>
        <v>0</v>
      </c>
      <c r="GU96" s="545">
        <f t="shared" ca="1" si="1336"/>
        <v>0</v>
      </c>
      <c r="GV96" s="545">
        <f t="shared" ca="1" si="1336"/>
        <v>0</v>
      </c>
      <c r="GW96" s="545">
        <f t="shared" ca="1" si="1336"/>
        <v>0</v>
      </c>
      <c r="GX96" s="545">
        <f t="shared" ca="1" si="1336"/>
        <v>0</v>
      </c>
      <c r="GY96" s="545">
        <f t="shared" ca="1" si="1337"/>
        <v>0</v>
      </c>
      <c r="GZ96" s="545">
        <f t="shared" ca="1" si="1337"/>
        <v>0</v>
      </c>
      <c r="HA96" s="545">
        <f t="shared" ca="1" si="1337"/>
        <v>0</v>
      </c>
      <c r="HB96" s="545">
        <f t="shared" ca="1" si="1337"/>
        <v>0</v>
      </c>
      <c r="HC96" s="19">
        <f t="shared" ca="1" si="1338"/>
        <v>0</v>
      </c>
      <c r="HD96" s="115">
        <f t="shared" ca="1" si="1339"/>
        <v>0</v>
      </c>
      <c r="HE96" s="115">
        <f t="shared" ca="1" si="1339"/>
        <v>0</v>
      </c>
      <c r="HF96" s="115">
        <f t="shared" ca="1" si="1339"/>
        <v>0</v>
      </c>
      <c r="HG96" s="115">
        <f t="shared" ca="1" si="1339"/>
        <v>0</v>
      </c>
      <c r="HH96" s="115">
        <f t="shared" ca="1" si="1339"/>
        <v>0</v>
      </c>
      <c r="HI96" s="530">
        <f t="shared" ca="1" si="1340"/>
        <v>0</v>
      </c>
      <c r="HJ96" s="115">
        <f t="shared" ca="1" si="1341"/>
        <v>0</v>
      </c>
      <c r="HK96" s="115">
        <f t="shared" ca="1" si="1341"/>
        <v>0</v>
      </c>
      <c r="HL96" s="115">
        <f t="shared" ca="1" si="1341"/>
        <v>0</v>
      </c>
      <c r="HM96" s="115">
        <f t="shared" ca="1" si="1341"/>
        <v>0</v>
      </c>
      <c r="HN96" s="115">
        <f t="shared" ca="1" si="1341"/>
        <v>0</v>
      </c>
      <c r="HO96" s="530">
        <f t="shared" ca="1" si="1342"/>
        <v>0</v>
      </c>
      <c r="HP96" s="115">
        <f t="shared" ca="1" si="1343"/>
        <v>0</v>
      </c>
      <c r="HQ96" s="115">
        <f t="shared" ca="1" si="1343"/>
        <v>0</v>
      </c>
      <c r="HR96" s="115">
        <f t="shared" ca="1" si="1343"/>
        <v>0</v>
      </c>
      <c r="HS96" s="115">
        <f t="shared" ca="1" si="1343"/>
        <v>0</v>
      </c>
      <c r="HT96" s="115">
        <f t="shared" ca="1" si="1343"/>
        <v>0</v>
      </c>
      <c r="HU96" s="530">
        <f t="shared" ca="1" si="1344"/>
        <v>0</v>
      </c>
      <c r="HV96" s="115">
        <f t="shared" ca="1" si="1345"/>
        <v>0</v>
      </c>
      <c r="HW96" s="115">
        <f t="shared" ca="1" si="1345"/>
        <v>0</v>
      </c>
      <c r="HX96" s="115">
        <f t="shared" ca="1" si="1345"/>
        <v>0</v>
      </c>
      <c r="HY96" s="115">
        <f t="shared" ca="1" si="1345"/>
        <v>0</v>
      </c>
      <c r="HZ96" s="115">
        <f t="shared" ca="1" si="1345"/>
        <v>0</v>
      </c>
      <c r="IA96" s="530">
        <f t="shared" ca="1" si="1346"/>
        <v>0</v>
      </c>
      <c r="IB96" s="115">
        <f t="shared" ca="1" si="1347"/>
        <v>0</v>
      </c>
      <c r="IC96" s="115">
        <f t="shared" ca="1" si="1347"/>
        <v>0</v>
      </c>
      <c r="ID96" s="115">
        <f t="shared" ca="1" si="1347"/>
        <v>0</v>
      </c>
      <c r="IE96" s="115">
        <f t="shared" ca="1" si="1347"/>
        <v>0</v>
      </c>
      <c r="IF96" s="115">
        <f t="shared" ca="1" si="1347"/>
        <v>0</v>
      </c>
      <c r="IG96" s="530">
        <f t="shared" ca="1" si="1348"/>
        <v>0</v>
      </c>
      <c r="IH96" s="115">
        <f t="shared" ca="1" si="1349"/>
        <v>0</v>
      </c>
      <c r="II96" s="115">
        <f t="shared" ca="1" si="1349"/>
        <v>0</v>
      </c>
      <c r="IJ96" s="115">
        <f t="shared" ca="1" si="1349"/>
        <v>0</v>
      </c>
      <c r="IK96" s="115">
        <f t="shared" ca="1" si="1349"/>
        <v>0</v>
      </c>
      <c r="IL96" s="115">
        <f t="shared" ca="1" si="1349"/>
        <v>0</v>
      </c>
      <c r="IM96" s="530">
        <f t="shared" ca="1" si="1350"/>
        <v>0</v>
      </c>
      <c r="IN96" s="116">
        <f t="shared" ca="1" si="1351"/>
        <v>0</v>
      </c>
      <c r="IO96" s="116">
        <f t="shared" ca="1" si="1351"/>
        <v>0</v>
      </c>
      <c r="IP96" s="116">
        <f t="shared" ca="1" si="1351"/>
        <v>0</v>
      </c>
      <c r="IQ96" s="116">
        <f t="shared" ca="1" si="1351"/>
        <v>0</v>
      </c>
      <c r="IR96" s="545">
        <f t="shared" ca="1" si="1352"/>
        <v>0</v>
      </c>
      <c r="IS96" s="545">
        <f t="shared" ca="1" si="1352"/>
        <v>0</v>
      </c>
      <c r="IT96" s="545">
        <f t="shared" ca="1" si="1352"/>
        <v>0</v>
      </c>
      <c r="IU96" s="545">
        <f t="shared" ca="1" si="1352"/>
        <v>0</v>
      </c>
      <c r="IV96" s="545">
        <f t="shared" ca="1" si="1352"/>
        <v>0</v>
      </c>
      <c r="IW96" s="545">
        <f t="shared" ca="1" si="1352"/>
        <v>0</v>
      </c>
      <c r="IX96" s="545">
        <f t="shared" ca="1" si="1352"/>
        <v>0</v>
      </c>
      <c r="IY96" s="545">
        <f t="shared" ca="1" si="1352"/>
        <v>0</v>
      </c>
      <c r="IZ96" s="545">
        <f t="shared" ca="1" si="1352"/>
        <v>0</v>
      </c>
      <c r="JA96" s="545">
        <f t="shared" ca="1" si="1352"/>
        <v>0</v>
      </c>
      <c r="JB96" s="545">
        <f t="shared" ca="1" si="1352"/>
        <v>0</v>
      </c>
      <c r="JC96" s="545">
        <f t="shared" ca="1" si="1352"/>
        <v>0</v>
      </c>
      <c r="JD96" s="545">
        <f t="shared" ca="1" si="1352"/>
        <v>0</v>
      </c>
      <c r="JE96" s="545">
        <f t="shared" ca="1" si="1352"/>
        <v>0</v>
      </c>
      <c r="JF96" s="545">
        <f t="shared" ca="1" si="1352"/>
        <v>0</v>
      </c>
      <c r="JG96" s="545">
        <f t="shared" ca="1" si="1352"/>
        <v>0</v>
      </c>
      <c r="JH96" s="545">
        <f t="shared" ca="1" si="1353"/>
        <v>0</v>
      </c>
      <c r="JI96" s="545">
        <f t="shared" ca="1" si="1353"/>
        <v>0</v>
      </c>
      <c r="JJ96" s="545">
        <f t="shared" ca="1" si="1353"/>
        <v>0</v>
      </c>
      <c r="JK96" s="545">
        <f t="shared" ca="1" si="1353"/>
        <v>0</v>
      </c>
      <c r="JL96" s="19">
        <f t="shared" ca="1" si="1354"/>
        <v>0</v>
      </c>
      <c r="JM96" s="5">
        <f t="shared" ca="1" si="1355"/>
        <v>19</v>
      </c>
      <c r="JN96" s="9"/>
      <c r="JO96" s="5">
        <f t="shared" ca="1" si="1356"/>
        <v>1</v>
      </c>
      <c r="JP96" s="5" t="b">
        <f t="shared" ca="1" si="1356"/>
        <v>0</v>
      </c>
      <c r="JQ96" s="19">
        <f t="shared" ca="1" si="1357"/>
        <v>0</v>
      </c>
      <c r="JR96" s="5">
        <f t="shared" ca="1" si="1358"/>
        <v>0</v>
      </c>
      <c r="JS96" s="5">
        <f t="shared" ca="1" si="1359"/>
        <v>0.01</v>
      </c>
      <c r="JT96" s="5">
        <f t="shared" si="1360"/>
        <v>0</v>
      </c>
      <c r="JU96" s="19">
        <f t="shared" ca="1" si="1357"/>
        <v>0</v>
      </c>
      <c r="JV96" s="5">
        <f t="shared" ca="1" si="1361"/>
        <v>60</v>
      </c>
      <c r="JW96" s="5">
        <f t="shared" si="1362"/>
        <v>1</v>
      </c>
      <c r="JX96" s="19">
        <f t="shared" ca="1" si="1357"/>
        <v>1</v>
      </c>
      <c r="JY96" s="19">
        <f t="shared" ca="1" si="1357"/>
        <v>1</v>
      </c>
      <c r="JZ96" s="19">
        <f t="shared" ca="1" si="1357"/>
        <v>1</v>
      </c>
      <c r="KA96" s="19">
        <f t="shared" ca="1" si="1357"/>
        <v>1</v>
      </c>
      <c r="KB96" s="19">
        <f t="shared" ca="1" si="1357"/>
        <v>1</v>
      </c>
      <c r="KC96" s="19">
        <f t="shared" ca="1" si="1357"/>
        <v>0</v>
      </c>
      <c r="KD96" s="19">
        <f t="shared" ca="1" si="1357"/>
        <v>0</v>
      </c>
      <c r="KE96" s="19">
        <f t="shared" ca="1" si="1357"/>
        <v>1</v>
      </c>
      <c r="KF96" s="19">
        <f t="shared" ca="1" si="1357"/>
        <v>0</v>
      </c>
      <c r="KG96" s="19">
        <f t="shared" ca="1" si="1357"/>
        <v>0</v>
      </c>
      <c r="KH96" s="19">
        <f t="shared" ca="1" si="1357"/>
        <v>0</v>
      </c>
      <c r="KI96" s="19">
        <f t="shared" ca="1" si="1357"/>
        <v>1</v>
      </c>
      <c r="KJ96" s="19">
        <f t="shared" ca="1" si="1357"/>
        <v>0</v>
      </c>
      <c r="KK96" s="19">
        <f t="shared" ca="1" si="1357"/>
        <v>1</v>
      </c>
      <c r="KL96" s="19">
        <f t="shared" ca="1" si="1357"/>
        <v>0</v>
      </c>
      <c r="KM96" s="19">
        <f t="shared" ca="1" si="1357"/>
        <v>0</v>
      </c>
      <c r="KN96" s="19">
        <f t="shared" ca="1" si="1357"/>
        <v>0</v>
      </c>
      <c r="KO96" s="19">
        <f t="shared" ca="1" si="1357"/>
        <v>0</v>
      </c>
      <c r="KP96" s="19">
        <f t="shared" ca="1" si="1357"/>
        <v>0</v>
      </c>
      <c r="KQ96" s="19">
        <f t="shared" ca="1" si="1357"/>
        <v>0</v>
      </c>
      <c r="KR96" s="19">
        <f t="shared" ca="1" si="1357"/>
        <v>0</v>
      </c>
      <c r="KS96" s="19">
        <f t="shared" ca="1" si="1357"/>
        <v>0</v>
      </c>
      <c r="KT96" s="19">
        <f t="shared" ca="1" si="1357"/>
        <v>0</v>
      </c>
      <c r="KU96" s="19">
        <f t="shared" ca="1" si="1357"/>
        <v>0</v>
      </c>
      <c r="KV96" s="19">
        <f t="shared" ca="1" si="1357"/>
        <v>0</v>
      </c>
      <c r="KW96" s="19">
        <f t="shared" ca="1" si="1357"/>
        <v>0</v>
      </c>
      <c r="KX96" s="19">
        <f t="shared" ca="1" si="1357"/>
        <v>0</v>
      </c>
      <c r="KY96" s="19">
        <f t="shared" ca="1" si="1357"/>
        <v>0</v>
      </c>
      <c r="KZ96" s="19">
        <f t="shared" ca="1" si="1357"/>
        <v>0</v>
      </c>
      <c r="LA96" s="19">
        <f t="shared" ca="1" si="1357"/>
        <v>0</v>
      </c>
      <c r="LB96" s="19">
        <f t="shared" ca="1" si="1357"/>
        <v>0</v>
      </c>
      <c r="LC96" s="19">
        <f t="shared" ca="1" si="1357"/>
        <v>0</v>
      </c>
      <c r="LD96" s="19">
        <f t="shared" ca="1" si="1357"/>
        <v>0</v>
      </c>
      <c r="LE96" s="19">
        <f t="shared" ca="1" si="1357"/>
        <v>0</v>
      </c>
      <c r="LF96" s="19">
        <f t="shared" ca="1" si="1357"/>
        <v>0</v>
      </c>
      <c r="LG96" s="5">
        <f t="shared" ca="1" si="1363"/>
        <v>0</v>
      </c>
      <c r="LH96" s="5">
        <f t="shared" ca="1" si="1363"/>
        <v>0</v>
      </c>
      <c r="LI96" s="5">
        <f t="shared" ca="1" si="1363"/>
        <v>0.05</v>
      </c>
      <c r="LJ96" s="5">
        <f t="shared" ca="1" si="1363"/>
        <v>0.05</v>
      </c>
      <c r="LK96" s="19">
        <f t="shared" ca="1" si="1357"/>
        <v>0</v>
      </c>
      <c r="LL96" s="19">
        <f t="shared" ca="1" si="1357"/>
        <v>0</v>
      </c>
      <c r="LM96" s="19">
        <f t="shared" ca="1" si="1357"/>
        <v>0</v>
      </c>
      <c r="LN96" s="19">
        <f t="shared" ca="1" si="1357"/>
        <v>0</v>
      </c>
      <c r="LO96" s="19">
        <f t="shared" ca="1" si="1357"/>
        <v>0</v>
      </c>
      <c r="LP96" s="19">
        <f t="shared" ca="1" si="1357"/>
        <v>0</v>
      </c>
      <c r="LQ96" s="19">
        <f t="shared" ca="1" si="1357"/>
        <v>0</v>
      </c>
      <c r="LR96" s="19">
        <f t="shared" ca="1" si="1357"/>
        <v>1</v>
      </c>
      <c r="LS96" s="19">
        <f t="shared" ca="1" si="1357"/>
        <v>0</v>
      </c>
      <c r="LT96" s="19">
        <f t="shared" ca="1" si="1357"/>
        <v>0</v>
      </c>
      <c r="LU96" s="19">
        <f t="shared" ca="1" si="1357"/>
        <v>0</v>
      </c>
      <c r="LV96" s="19">
        <f t="shared" ca="1" si="1357"/>
        <v>0</v>
      </c>
      <c r="LW96" s="19">
        <f t="shared" ca="1" si="1357"/>
        <v>1</v>
      </c>
      <c r="LX96" s="9"/>
      <c r="LY96" s="5" t="b">
        <f t="shared" ca="1" si="1364"/>
        <v>0</v>
      </c>
      <c r="LZ96" s="19" t="str">
        <f t="shared" ca="1" si="1365"/>
        <v>-</v>
      </c>
      <c r="MA96" s="19" t="str">
        <f t="shared" ca="1" si="1365"/>
        <v>-</v>
      </c>
      <c r="MB96" s="19" t="str">
        <f t="shared" ca="1" si="1365"/>
        <v>-</v>
      </c>
      <c r="MC96" s="19" t="str">
        <f t="shared" ca="1" si="1365"/>
        <v>-</v>
      </c>
      <c r="MD96" s="5" t="b">
        <f t="shared" ca="1" si="1366"/>
        <v>1</v>
      </c>
      <c r="ME96" s="5" t="b">
        <f t="shared" ca="1" si="1366"/>
        <v>0</v>
      </c>
      <c r="MF96" s="5" t="b">
        <f t="shared" ca="1" si="1366"/>
        <v>0</v>
      </c>
      <c r="MG96" s="135">
        <f t="shared" ca="1" si="1367"/>
        <v>1</v>
      </c>
      <c r="MH96" s="135">
        <f t="shared" ca="1" si="1367"/>
        <v>1</v>
      </c>
      <c r="MI96" s="5" t="b">
        <f t="shared" ca="1" si="1368"/>
        <v>0</v>
      </c>
      <c r="MJ96" s="5" t="b">
        <f t="shared" ca="1" si="1368"/>
        <v>0</v>
      </c>
      <c r="MK96" s="5" t="b">
        <f t="shared" ca="1" si="1368"/>
        <v>1</v>
      </c>
      <c r="ML96" s="5" t="b">
        <f t="shared" ca="1" si="1368"/>
        <v>0</v>
      </c>
      <c r="MM96" s="5">
        <f t="shared" ca="1" si="1369"/>
        <v>1</v>
      </c>
      <c r="MN96" s="5">
        <f t="shared" ca="1" si="1369"/>
        <v>0.66</v>
      </c>
      <c r="MO96" s="5" t="b">
        <f t="shared" ca="1" si="1370"/>
        <v>1</v>
      </c>
      <c r="MP96" s="5" t="str" cm="1">
        <f t="array" aca="1" ref="MP96" ca="1">IF(OR(MQ96:MQ96&lt;&gt;"-"),TRUE,"-")</f>
        <v>-</v>
      </c>
      <c r="MQ96" s="19" t="str">
        <f t="shared" ca="1" si="1371"/>
        <v>-</v>
      </c>
      <c r="MR96" s="5" t="str">
        <f t="array" aca="1" ref="MR96" ca="1">IF(OR(MS96:MY96&lt;&gt;"-"),TRUE,"-")</f>
        <v>-</v>
      </c>
      <c r="MS96" s="19" t="str">
        <f t="shared" ca="1" si="1372"/>
        <v>-</v>
      </c>
      <c r="MT96" s="19" t="str">
        <f t="shared" ca="1" si="1372"/>
        <v>-</v>
      </c>
      <c r="MU96" s="19" t="str">
        <f t="shared" ca="1" si="1372"/>
        <v>-</v>
      </c>
      <c r="MV96" s="19" t="str">
        <f t="shared" ca="1" si="1372"/>
        <v>-</v>
      </c>
      <c r="MW96" s="19" t="str">
        <f t="shared" ca="1" si="1372"/>
        <v>-</v>
      </c>
      <c r="MX96" s="19" t="str">
        <f t="shared" ca="1" si="1372"/>
        <v>-</v>
      </c>
      <c r="MY96" s="19" t="str">
        <f t="shared" ca="1" si="1372"/>
        <v>-</v>
      </c>
      <c r="MZ96" s="19" t="str">
        <f t="shared" ca="1" si="1372"/>
        <v>-</v>
      </c>
      <c r="NA96" s="19" t="str">
        <f t="shared" ca="1" si="1372"/>
        <v>-</v>
      </c>
      <c r="NB96" s="19" t="str">
        <f t="shared" ca="1" si="1372"/>
        <v>-</v>
      </c>
      <c r="NC96" s="19" t="b">
        <f t="shared" ca="1" si="1373"/>
        <v>1</v>
      </c>
      <c r="ND96" s="19">
        <f t="shared" ca="1" si="1373"/>
        <v>0</v>
      </c>
      <c r="NE96" s="5" t="str">
        <f t="shared" ca="1" si="1374"/>
        <v>-</v>
      </c>
      <c r="NF96" s="5" t="str">
        <f t="shared" ca="1" si="1374"/>
        <v>-</v>
      </c>
      <c r="NG96" s="5" t="str">
        <f t="shared" ca="1" si="1374"/>
        <v>-</v>
      </c>
      <c r="NH96" s="5" t="str">
        <f t="shared" ca="1" si="1374"/>
        <v>-</v>
      </c>
      <c r="NI96" s="19" t="str">
        <f t="shared" ca="1" si="1375"/>
        <v>-</v>
      </c>
      <c r="NJ96" s="19" t="str">
        <f t="shared" ca="1" si="1375"/>
        <v>-</v>
      </c>
      <c r="NK96" s="19" t="str">
        <f t="shared" ca="1" si="1375"/>
        <v>-</v>
      </c>
      <c r="NL96" s="19" t="str">
        <f t="shared" ca="1" si="1375"/>
        <v>-</v>
      </c>
      <c r="NM96" s="19" t="str">
        <f t="shared" ca="1" si="1375"/>
        <v>-</v>
      </c>
      <c r="NN96" s="19" t="str">
        <f t="shared" ca="1" si="1375"/>
        <v>-</v>
      </c>
      <c r="NO96" s="5" t="str">
        <f t="shared" ca="1" si="1376"/>
        <v>-</v>
      </c>
      <c r="NP96" s="5">
        <f t="shared" ca="1" si="1376"/>
        <v>500</v>
      </c>
      <c r="NQ96" s="5">
        <f t="shared" ca="1" si="1376"/>
        <v>500</v>
      </c>
      <c r="NR96" s="5" t="str">
        <f t="shared" ca="1" si="1376"/>
        <v>-</v>
      </c>
      <c r="NS96" s="5" t="str">
        <f t="shared" ca="1" si="1376"/>
        <v>-</v>
      </c>
      <c r="NT96" s="5" t="str">
        <f t="shared" ca="1" si="1376"/>
        <v>-</v>
      </c>
      <c r="NU96" s="5">
        <f t="shared" ca="1" si="1377"/>
        <v>1</v>
      </c>
      <c r="NV96" s="9"/>
      <c r="NW96" s="19">
        <f t="shared" ca="1" si="1375"/>
        <v>70</v>
      </c>
      <c r="NX96" s="19">
        <f t="shared" ca="1" si="1375"/>
        <v>50</v>
      </c>
      <c r="NY96" s="19">
        <f t="shared" ca="1" si="1378"/>
        <v>65</v>
      </c>
      <c r="NZ96" s="19">
        <f t="shared" ca="1" si="1378"/>
        <v>65</v>
      </c>
      <c r="OA96" s="5">
        <f t="shared" ca="1" si="1379"/>
        <v>1</v>
      </c>
      <c r="OB96" s="5">
        <f t="shared" ca="1" si="1380"/>
        <v>1</v>
      </c>
      <c r="OC96" s="5">
        <f t="shared" ca="1" si="1381"/>
        <v>1</v>
      </c>
      <c r="OD96" s="9"/>
      <c r="OE96" s="19" t="b">
        <f t="shared" ca="1" si="1378"/>
        <v>0</v>
      </c>
      <c r="OF96" s="19" t="b">
        <f t="shared" ca="1" si="1378"/>
        <v>0</v>
      </c>
      <c r="OG96" s="19">
        <f t="shared" ca="1" si="1378"/>
        <v>1</v>
      </c>
      <c r="OH96" s="19">
        <f t="shared" ca="1" si="1378"/>
        <v>1</v>
      </c>
      <c r="OI96" s="135">
        <f t="shared" ca="1" si="1383"/>
        <v>1</v>
      </c>
      <c r="OJ96" s="135">
        <f t="shared" ca="1" si="1383"/>
        <v>1</v>
      </c>
      <c r="OK96" s="135">
        <f t="shared" ca="1" si="1383"/>
        <v>1</v>
      </c>
      <c r="OL96" s="135">
        <f t="shared" ca="1" si="1383"/>
        <v>1</v>
      </c>
      <c r="OM96" s="135">
        <f t="shared" ca="1" si="1383"/>
        <v>1</v>
      </c>
      <c r="ON96" s="135">
        <f t="shared" ca="1" si="1383"/>
        <v>1</v>
      </c>
      <c r="OO96" s="135">
        <f t="shared" ca="1" si="1383"/>
        <v>1</v>
      </c>
      <c r="OP96" s="135">
        <f t="shared" ca="1" si="1383"/>
        <v>1</v>
      </c>
      <c r="OQ96" s="9"/>
      <c r="OR96" s="5" t="str" cm="1">
        <f t="array" aca="1" ref="OR96" ca="1">INDEX(i.LMU_Area,$K96,OR$26)</f>
        <v>-</v>
      </c>
      <c r="OS96" s="5" t="str" cm="1">
        <f t="array" aca="1" ref="OS96" ca="1">INDEX(i.LMU_Area,$K96,OS$26)</f>
        <v>-</v>
      </c>
      <c r="OT96" s="5" t="str" cm="1">
        <f t="array" aca="1" ref="OT96" ca="1">INDEX(i.LMU_Area,$K96,OT$26)</f>
        <v>-</v>
      </c>
      <c r="OU96" s="5" t="str" cm="1">
        <f t="array" aca="1" ref="OU96" ca="1">INDEX(i.LMU_Area,$K96,OU$26)</f>
        <v>-</v>
      </c>
      <c r="OV96" s="5" t="str" cm="1">
        <f t="array" aca="1" ref="OV96" ca="1">INDEX(i.LMU_Area,$K96,OV$26)</f>
        <v>-</v>
      </c>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5" t="str" cm="1">
        <f t="array" aca="1" ref="TF96" ca="1">INDEX(i.LMU_Area,$K96,TF$26)</f>
        <v>-</v>
      </c>
      <c r="TG96" s="5" t="str" cm="1">
        <f t="array" aca="1" ref="TG96" ca="1">INDEX(i.LMU_Area,$K96,TG$26)</f>
        <v>-</v>
      </c>
      <c r="TH96" s="5" t="str" cm="1">
        <f t="array" aca="1" ref="TH96" ca="1">INDEX(i.LMU_Area,$K96,TH$26)</f>
        <v>-</v>
      </c>
      <c r="TI96" s="5" t="str" cm="1">
        <f t="array" aca="1" ref="TI96" ca="1">INDEX(i.LMU_Area,$K96,TI$26)</f>
        <v>-</v>
      </c>
      <c r="TJ96" s="5" t="str" cm="1">
        <f t="array" aca="1" ref="TJ96" ca="1">INDEX(i.LMU_Area,$K96,TJ$26)</f>
        <v>-</v>
      </c>
      <c r="TK96" s="5" t="str" cm="1">
        <f t="array" aca="1" ref="TK96" ca="1">INDEX(i.LMU_Area,$K96,TK$26)</f>
        <v>-</v>
      </c>
      <c r="TL96" s="5" t="str" cm="1">
        <f t="array" aca="1" ref="TL96" ca="1">INDEX(i.LMU_Area,$K96,TL$26)</f>
        <v>-</v>
      </c>
      <c r="TM96" s="5" t="str" cm="1">
        <f t="array" aca="1" ref="TM96" ca="1">INDEX(i.LMU_Area,$K96,TM$26)</f>
        <v>-</v>
      </c>
      <c r="TN96" s="5" t="str" cm="1">
        <f t="array" aca="1" ref="TN96" ca="1">INDEX(i.LMU_Area,$K96,TN$26)</f>
        <v>-</v>
      </c>
      <c r="TO96" s="5" t="str" cm="1">
        <f t="array" aca="1" ref="TO96" ca="1">INDEX(i.LMU_Area,$K96,TO$26)</f>
        <v>-</v>
      </c>
      <c r="TP96" s="5" t="str" cm="1">
        <f t="array" aca="1" ref="TP96" ca="1">INDEX(i.LMU_Area,$K96,TP$26)</f>
        <v>-</v>
      </c>
      <c r="TQ96" s="5" t="str" cm="1">
        <f t="array" aca="1" ref="TQ96" ca="1">INDEX(i.LMU_Area,$K96,TQ$26)</f>
        <v>-</v>
      </c>
      <c r="TR96" s="5" t="str" cm="1">
        <f t="array" aca="1" ref="TR96" ca="1">INDEX(i.LMU_Area,$K96,TR$26)</f>
        <v>-</v>
      </c>
      <c r="TS96" s="5" t="str" cm="1">
        <f t="array" aca="1" ref="TS96" ca="1">INDEX(i.LMU_Area,$K96,TS$26)</f>
        <v>-</v>
      </c>
      <c r="TT96" s="5" t="str" cm="1">
        <f t="array" aca="1" ref="TT96" ca="1">INDEX(i.LMU_Area,$K96,TT$26)</f>
        <v>-</v>
      </c>
      <c r="TU96" s="5" t="str" cm="1">
        <f t="array" aca="1" ref="TU96" ca="1">INDEX(i.LMU_Area,$K96,TU$26)</f>
        <v>-</v>
      </c>
      <c r="TV96" s="5" t="str" cm="1">
        <f t="array" aca="1" ref="TV96" ca="1">INDEX(i.LMU_Area,$K96,TV$26)</f>
        <v>-</v>
      </c>
      <c r="TW96" s="5" t="str" cm="1">
        <f t="array" aca="1" ref="TW96" ca="1">INDEX(i.LMU_Area,$K96,TW$26)</f>
        <v>-</v>
      </c>
      <c r="TX96" s="5" t="str" cm="1">
        <f t="array" aca="1" ref="TX96" ca="1">INDEX(i.LMU_Area,$K96,TX$26)</f>
        <v>-</v>
      </c>
      <c r="TY96" s="5" t="str" cm="1">
        <f t="array" aca="1" ref="TY96" ca="1">INDEX(i.LMU_Area,$K96,TY$26)</f>
        <v>-</v>
      </c>
      <c r="TZ96" s="5" t="str" cm="1">
        <f t="array" aca="1" ref="TZ96" ca="1">INDEX(i.LMU_Area,$K96,TZ$26)</f>
        <v>-</v>
      </c>
      <c r="UA96" s="5" t="str" cm="1">
        <f t="array" aca="1" ref="UA96" ca="1">INDEX(i.LMU_Area,$K96,UA$26)</f>
        <v>-</v>
      </c>
      <c r="UB96" s="5" t="str" cm="1">
        <f t="array" aca="1" ref="UB96" ca="1">INDEX(i.LMU_Area,$K96,UB$26)</f>
        <v>-</v>
      </c>
      <c r="UC96" s="5" t="str" cm="1">
        <f t="array" aca="1" ref="UC96" ca="1">INDEX(i.LMU_Area,$K96,UC$26)</f>
        <v>-</v>
      </c>
      <c r="UD96" s="5" t="str" cm="1">
        <f t="array" aca="1" ref="UD96" ca="1">INDEX(i.LMU_Area,$K96,UD$26)</f>
        <v>-</v>
      </c>
      <c r="UE96" s="5" t="str" cm="1">
        <f t="array" aca="1" ref="UE96" ca="1">INDEX(i.LMU_Area,$K96,UE$26)</f>
        <v>-</v>
      </c>
      <c r="UF96" s="5" t="str" cm="1">
        <f t="array" aca="1" ref="UF96" ca="1">INDEX(i.LMU_Area,$K96,UF$26)</f>
        <v>-</v>
      </c>
      <c r="UG96" s="5" t="str" cm="1">
        <f t="array" aca="1" ref="UG96" ca="1">INDEX(i.LMU_Area,$K96,UG$26)</f>
        <v>-</v>
      </c>
      <c r="UH96" s="5" t="str" cm="1">
        <f t="array" aca="1" ref="UH96" ca="1">INDEX(i.LMU_Area,$K96,UH$26)</f>
        <v>-</v>
      </c>
      <c r="UI96" s="5" t="str" cm="1">
        <f t="array" aca="1" ref="UI96" ca="1">INDEX(i.LMU_Area,$K96,UI$26)</f>
        <v>-</v>
      </c>
      <c r="UJ96" s="5" t="str" cm="1">
        <f t="array" aca="1" ref="UJ96" ca="1">INDEX(i.LMU_Area,$K96,UJ$26)</f>
        <v>-</v>
      </c>
      <c r="UK96" s="5" t="str" cm="1">
        <f t="array" aca="1" ref="UK96" ca="1">INDEX(i.LMU_Area,$K96,UK$26)</f>
        <v>-</v>
      </c>
      <c r="UL96" s="5" t="str" cm="1">
        <f t="array" aca="1" ref="UL96" ca="1">INDEX(i.LMU_Area,$K96,UL$26)</f>
        <v>-</v>
      </c>
      <c r="UM96" s="5" t="str" cm="1">
        <f t="array" aca="1" ref="UM96" ca="1">INDEX(i.LMU_Area,$K96,UM$26)</f>
        <v>-</v>
      </c>
      <c r="UN96" s="5" t="str" cm="1">
        <f t="array" aca="1" ref="UN96" ca="1">INDEX(i.LMU_Area,$K96,UN$26)</f>
        <v>-</v>
      </c>
      <c r="UO96" s="5" t="str" cm="1">
        <f t="array" aca="1" ref="UO96" ca="1">INDEX(i.LMU_Area,$K96,UO$26)</f>
        <v>-</v>
      </c>
      <c r="UP96" s="5" t="str" cm="1">
        <f t="array" aca="1" ref="UP96" ca="1">INDEX(i.LMU_Area,$K96,UP$26)</f>
        <v>-</v>
      </c>
      <c r="UQ96" s="5" t="str" cm="1">
        <f t="array" aca="1" ref="UQ96" ca="1">INDEX(i.LMU_Area,$K96,UQ$26)</f>
        <v>-</v>
      </c>
      <c r="UR96" s="5" t="str" cm="1">
        <f t="array" aca="1" ref="UR96" ca="1">INDEX(i.LMU_Area,$K96,UR$26)</f>
        <v>-</v>
      </c>
      <c r="US96" s="5" t="str" cm="1">
        <f t="array" aca="1" ref="US96" ca="1">INDEX(i.LMU_Area,$K96,US$26)</f>
        <v>-</v>
      </c>
      <c r="UT96" s="5" t="str" cm="1">
        <f t="array" aca="1" ref="UT96" ca="1">INDEX(i.LMU_Area,$K96,UT$26)</f>
        <v>-</v>
      </c>
      <c r="UU96" s="5" t="str" cm="1">
        <f t="array" aca="1" ref="UU96" ca="1">INDEX(i.LMU_Area,$K96,UU$26)</f>
        <v>-</v>
      </c>
      <c r="UV96" s="5" t="str" cm="1">
        <f t="array" aca="1" ref="UV96" ca="1">INDEX(i.LMU_Area,$K96,UV$26)</f>
        <v>-</v>
      </c>
      <c r="UW96" s="5" t="str" cm="1">
        <f t="array" aca="1" ref="UW96" ca="1">INDEX(i.LMU_Area,$K96,UW$26)</f>
        <v>-</v>
      </c>
      <c r="UX96" s="5" t="str" cm="1">
        <f t="array" aca="1" ref="UX96" ca="1">INDEX(i.LMU_Area,$K96,UX$26)</f>
        <v>-</v>
      </c>
      <c r="UY96" s="5" t="str" cm="1">
        <f t="array" aca="1" ref="UY96" ca="1">INDEX(i.LMU_Area,$K96,UY$26)</f>
        <v>-</v>
      </c>
      <c r="UZ96" s="5" t="str" cm="1">
        <f t="array" aca="1" ref="UZ96" ca="1">INDEX(i.LMU_Area,$K96,UZ$26)</f>
        <v>-</v>
      </c>
      <c r="VA96" s="5" t="str" cm="1">
        <f t="array" aca="1" ref="VA96" ca="1">INDEX(i.LMU_Area,$K96,VA$26)</f>
        <v>-</v>
      </c>
      <c r="VB96" s="5" t="str" cm="1">
        <f t="array" aca="1" ref="VB96" ca="1">INDEX(i.LMU_Area,$K96,VB$26)</f>
        <v>-</v>
      </c>
      <c r="VC96" s="5" t="str" cm="1">
        <f t="array" aca="1" ref="VC96" ca="1">INDEX(i.LMU_Area,$K96,VC$26)</f>
        <v>-</v>
      </c>
      <c r="VD96" s="5" t="str" cm="1">
        <f t="array" aca="1" ref="VD96" ca="1">INDEX(i.LMU_Area,$K96,VD$26)</f>
        <v>-</v>
      </c>
      <c r="VE96" s="5" t="str" cm="1">
        <f t="array" aca="1" ref="VE96" ca="1">INDEX(i.LMU_Area,$K96,VE$26)</f>
        <v>-</v>
      </c>
      <c r="VF96" s="5" t="str" cm="1">
        <f t="array" aca="1" ref="VF96" ca="1">INDEX(i.LMU_Area,$K96,VF$26)</f>
        <v>-</v>
      </c>
      <c r="VG96" s="5" t="str" cm="1">
        <f t="array" aca="1" ref="VG96" ca="1">INDEX(i.LMU_Area,$K96,VG$26)</f>
        <v>-</v>
      </c>
      <c r="VH96" s="5" t="str" cm="1">
        <f t="array" aca="1" ref="VH96" ca="1">INDEX(i.LMU_Area,$K96,VH$26)</f>
        <v>-</v>
      </c>
      <c r="VI96" s="5" t="str" cm="1">
        <f t="array" aca="1" ref="VI96" ca="1">INDEX(i.LMU_Area,$K96,VI$26)</f>
        <v>-</v>
      </c>
      <c r="VJ96" s="5" t="str" cm="1">
        <f t="array" aca="1" ref="VJ96" ca="1">INDEX(i.LMU_Area,$K96,VJ$26)</f>
        <v>-</v>
      </c>
      <c r="VK96" s="5" t="str" cm="1">
        <f t="array" aca="1" ref="VK96" ca="1">INDEX(i.LMU_Area,$K96,VK$26)</f>
        <v>-</v>
      </c>
      <c r="VL96" s="5" t="str" cm="1">
        <f t="array" aca="1" ref="VL96" ca="1">INDEX(i.LMU_Area,$K96,VL$26)</f>
        <v>-</v>
      </c>
      <c r="VM96" s="5" t="str" cm="1">
        <f t="array" aca="1" ref="VM96" ca="1">INDEX(i.LMU_Area,$K96,VM$26)</f>
        <v>-</v>
      </c>
      <c r="VN96" s="5" t="str" cm="1">
        <f t="array" aca="1" ref="VN96" ca="1">INDEX(i.LMU_Area,$K96,VN$26)</f>
        <v>-</v>
      </c>
      <c r="VO96" s="5" t="str" cm="1">
        <f t="array" aca="1" ref="VO96" ca="1">INDEX(i.LMU_Area,$K96,VO$26)</f>
        <v>-</v>
      </c>
      <c r="VP96" s="5" t="str" cm="1">
        <f t="array" aca="1" ref="VP96" ca="1">INDEX(i.LMU_Area,$K96,VP$26)</f>
        <v>-</v>
      </c>
      <c r="VQ96" s="5" t="str" cm="1">
        <f t="array" aca="1" ref="VQ96" ca="1">INDEX(i.LMU_Area,$K96,VQ$26)</f>
        <v>-</v>
      </c>
      <c r="VR96" s="5" t="str" cm="1">
        <f t="array" aca="1" ref="VR96" ca="1">INDEX(i.LMU_Area,$K96,VR$26)</f>
        <v>-</v>
      </c>
      <c r="VS96" s="5" t="str" cm="1">
        <f t="array" aca="1" ref="VS96" ca="1">INDEX(i.LMU_Area,$K96,VS$26)</f>
        <v>-</v>
      </c>
      <c r="VT96" s="5" t="str" cm="1">
        <f t="array" aca="1" ref="VT96" ca="1">INDEX(i.LMU_Area,$K96,VT$26)</f>
        <v>-</v>
      </c>
      <c r="VU96" s="5" t="str" cm="1">
        <f t="array" aca="1" ref="VU96" ca="1">INDEX(i.LMU_Area,$K96,VU$26)</f>
        <v>-</v>
      </c>
      <c r="VV96" s="5" t="str" cm="1">
        <f t="array" aca="1" ref="VV96" ca="1">INDEX(i.LMU_Area,$K96,VV$26)</f>
        <v>-</v>
      </c>
      <c r="VW96" s="5" t="str" cm="1">
        <f t="array" aca="1" ref="VW96" ca="1">INDEX(i.LMU_Area,$K96,VW$26)</f>
        <v>-</v>
      </c>
      <c r="VX96" s="5" t="str" cm="1">
        <f t="array" aca="1" ref="VX96" ca="1">INDEX(i.LMU_Area,$K96,VX$26)</f>
        <v>-</v>
      </c>
      <c r="VY96" s="5" t="str" cm="1">
        <f t="array" aca="1" ref="VY96" ca="1">INDEX(i.LMU_Area,$K96,VY$26)</f>
        <v>-</v>
      </c>
      <c r="VZ96" s="5" t="str" cm="1">
        <f t="array" aca="1" ref="VZ96" ca="1">INDEX(i.LMU_Area,$K96,VZ$26)</f>
        <v>-</v>
      </c>
      <c r="WA96" s="5" t="str" cm="1">
        <f t="array" aca="1" ref="WA96" ca="1">INDEX(i.LMU_Area,$K96,WA$26)</f>
        <v>-</v>
      </c>
      <c r="WB96" s="5" t="str" cm="1">
        <f t="array" aca="1" ref="WB96" ca="1">INDEX(i.LMU_Area,$K96,WB$26)</f>
        <v>-</v>
      </c>
      <c r="WC96" s="5" t="str" cm="1">
        <f t="array" aca="1" ref="WC96" ca="1">INDEX(i.LMU_Area,$K96,WC$26)</f>
        <v>-</v>
      </c>
      <c r="WD96" s="5" t="str" cm="1">
        <f t="array" aca="1" ref="WD96" ca="1">INDEX(i.LMU_Area,$K96,WD$26)</f>
        <v>-</v>
      </c>
      <c r="WE96" s="5" t="str" cm="1">
        <f t="array" aca="1" ref="WE96" ca="1">INDEX(i.LMU_Area,$K96,WE$26)</f>
        <v>-</v>
      </c>
      <c r="WF96" s="5" t="str" cm="1">
        <f t="array" aca="1" ref="WF96" ca="1">INDEX(i.LMU_Area,$K96,WF$26)</f>
        <v>-</v>
      </c>
      <c r="WG96" s="5" t="str" cm="1">
        <f t="array" aca="1" ref="WG96" ca="1">INDEX(i.LMU_Area,$K96,WG$26)</f>
        <v>-</v>
      </c>
      <c r="WH96" s="5" t="str" cm="1">
        <f t="array" aca="1" ref="WH96" ca="1">INDEX(i.LMU_Area,$K96,WH$26)</f>
        <v>-</v>
      </c>
      <c r="WI96" s="5" t="str" cm="1">
        <f t="array" aca="1" ref="WI96" ca="1">INDEX(i.LMU_Area,$K96,WI$26)</f>
        <v>-</v>
      </c>
      <c r="WJ96" s="5" t="str" cm="1">
        <f t="array" aca="1" ref="WJ96" ca="1">INDEX(i.LMU_Area,$K96,WJ$26)</f>
        <v>-</v>
      </c>
      <c r="WK96" s="5" t="str" cm="1">
        <f t="array" aca="1" ref="WK96" ca="1">INDEX(i.LMU_Area,$K96,WK$26)</f>
        <v>-</v>
      </c>
      <c r="WL96" s="5" t="str" cm="1">
        <f t="array" aca="1" ref="WL96" ca="1">INDEX(i.LMU_Area,$K96,WL$26)</f>
        <v>-</v>
      </c>
      <c r="WM96" s="5" t="str" cm="1">
        <f t="array" aca="1" ref="WM96" ca="1">INDEX(i.LMU_Area,$K96,WM$26)</f>
        <v>-</v>
      </c>
      <c r="WN96" s="5" t="str" cm="1">
        <f t="array" aca="1" ref="WN96" ca="1">INDEX(i.LMU_Area,$K96,WN$26)</f>
        <v>-</v>
      </c>
      <c r="WO96" s="5" t="str" cm="1">
        <f t="array" aca="1" ref="WO96" ca="1">INDEX(i.LMU_Area,$K96,WO$26)</f>
        <v>-</v>
      </c>
      <c r="WP96" s="5" t="str" cm="1">
        <f t="array" aca="1" ref="WP96" ca="1">INDEX(i.LMU_Area,$K96,WP$26)</f>
        <v>-</v>
      </c>
      <c r="WQ96" s="5" t="str" cm="1">
        <f t="array" aca="1" ref="WQ96" ca="1">INDEX(i.LMU_Area,$K96,WQ$26)</f>
        <v>-</v>
      </c>
      <c r="WR96" s="5" t="str" cm="1">
        <f t="array" aca="1" ref="WR96" ca="1">INDEX(i.LMU_Area,$K96,WR$26)</f>
        <v>-</v>
      </c>
      <c r="WS96" s="5" t="str" cm="1">
        <f t="array" aca="1" ref="WS96" ca="1">INDEX(i.LMU_Area,$K96,WS$26)</f>
        <v>-</v>
      </c>
      <c r="WT96" s="5" t="str" cm="1">
        <f t="array" aca="1" ref="WT96" ca="1">INDEX(i.LMU_Area,$K96,WT$26)</f>
        <v>-</v>
      </c>
      <c r="WU96" s="5" t="str" cm="1">
        <f t="array" aca="1" ref="WU96" ca="1">INDEX(i.LMU_Area,$K96,WU$26)</f>
        <v>-</v>
      </c>
      <c r="WV96" s="5" t="str" cm="1">
        <f t="array" aca="1" ref="WV96" ca="1">INDEX(i.LMU_Area,$K96,WV$26)</f>
        <v>-</v>
      </c>
      <c r="WW96" s="5" t="str" cm="1">
        <f t="array" aca="1" ref="WW96" ca="1">INDEX(i.LMU_Area,$K96,WW$26)</f>
        <v>-</v>
      </c>
      <c r="WX96" s="5" t="str" cm="1">
        <f t="array" aca="1" ref="WX96" ca="1">INDEX(i.LMU_Area,$K96,WX$26)</f>
        <v>-</v>
      </c>
      <c r="WY96" s="5" t="str" cm="1">
        <f t="array" aca="1" ref="WY96" ca="1">INDEX(i.LMU_Area,$K96,WY$26)</f>
        <v>-</v>
      </c>
      <c r="WZ96" s="5" t="str" cm="1">
        <f t="array" aca="1" ref="WZ96" ca="1">INDEX(i.LMU_Area,$K96,WZ$26)</f>
        <v>-</v>
      </c>
      <c r="XA96" s="5" t="str" cm="1">
        <f t="array" aca="1" ref="XA96" ca="1">INDEX(i.LMU_Area,$K96,XA$26)</f>
        <v>-</v>
      </c>
      <c r="XB96" s="5" t="str" cm="1">
        <f t="array" aca="1" ref="XB96" ca="1">INDEX(i.LMU_Area,$K96,XB$26)</f>
        <v>-</v>
      </c>
      <c r="XC96" s="5" t="str" cm="1">
        <f t="array" aca="1" ref="XC96" ca="1">INDEX(i.LMU_Area,$K96,XC$26)</f>
        <v>-</v>
      </c>
      <c r="XD96" s="5" t="str" cm="1">
        <f t="array" aca="1" ref="XD96" ca="1">INDEX(i.LMU_Area,$K96,XD$26)</f>
        <v>-</v>
      </c>
      <c r="XE96" s="5" t="str" cm="1">
        <f t="array" aca="1" ref="XE96" ca="1">INDEX(i.LMU_Area,$K96,XE$26)</f>
        <v>-</v>
      </c>
      <c r="XF96" s="5" t="str" cm="1">
        <f t="array" aca="1" ref="XF96" ca="1">INDEX(i.LMU_Area,$K96,XF$26)</f>
        <v>-</v>
      </c>
      <c r="XG96" s="5" t="str" cm="1">
        <f t="array" aca="1" ref="XG96" ca="1">INDEX(i.LMU_Area,$K96,XG$26)</f>
        <v>-</v>
      </c>
      <c r="XH96" s="5" t="str" cm="1">
        <f t="array" aca="1" ref="XH96" ca="1">INDEX(i.LMU_Area,$K96,XH$26)</f>
        <v>-</v>
      </c>
      <c r="XI96" s="5" t="str" cm="1">
        <f t="array" aca="1" ref="XI96" ca="1">INDEX(i.LMU_Area,$K96,XI$26)</f>
        <v>-</v>
      </c>
      <c r="XJ96" s="5" t="str" cm="1">
        <f t="array" aca="1" ref="XJ96" ca="1">INDEX(i.LMU_Area,$K96,XJ$26)</f>
        <v>-</v>
      </c>
      <c r="XK96" s="5" t="str" cm="1">
        <f t="array" aca="1" ref="XK96" ca="1">INDEX(i.LMU_Area,$K96,XK$26)</f>
        <v>-</v>
      </c>
      <c r="XL96" s="5" t="str" cm="1">
        <f t="array" aca="1" ref="XL96" ca="1">INDEX(i.LMU_Area,$K96,XL$26)</f>
        <v>-</v>
      </c>
      <c r="XM96" s="5" t="str" cm="1">
        <f t="array" aca="1" ref="XM96" ca="1">INDEX(i.LMU_Area,$K96,XM$26)</f>
        <v>-</v>
      </c>
      <c r="XN96" s="5" t="str" cm="1">
        <f t="array" aca="1" ref="XN96" ca="1">INDEX(i.LMU_Area,$K96,XN$26)</f>
        <v>-</v>
      </c>
      <c r="XO96" s="5" t="str" cm="1">
        <f t="array" aca="1" ref="XO96" ca="1">INDEX(i.LMU_Area,$K96,XO$26)</f>
        <v>-</v>
      </c>
      <c r="XP96" s="5" t="str" cm="1">
        <f t="array" aca="1" ref="XP96" ca="1">INDEX(i.LMU_Area,$K96,XP$26)</f>
        <v>-</v>
      </c>
      <c r="XQ96" s="5" t="str" cm="1">
        <f t="array" aca="1" ref="XQ96" ca="1">INDEX(i.LMU_Area,$K96,XQ$26)</f>
        <v>-</v>
      </c>
      <c r="XR96" s="5" t="str" cm="1">
        <f t="array" aca="1" ref="XR96" ca="1">INDEX(i.LMU_Area,$K96,XR$26)</f>
        <v>-</v>
      </c>
      <c r="XS96" s="5" t="str" cm="1">
        <f t="array" aca="1" ref="XS96" ca="1">INDEX(i.LMU_Area,$K96,XS$26)</f>
        <v>-</v>
      </c>
      <c r="XT96" s="5" t="str" cm="1">
        <f t="array" aca="1" ref="XT96" ca="1">INDEX(i.LMU_Area,$K96,XT$26)</f>
        <v>-</v>
      </c>
      <c r="XU96" s="5" t="str" cm="1">
        <f t="array" aca="1" ref="XU96" ca="1">INDEX(i.LMU_Area,$K96,XU$26)</f>
        <v>-</v>
      </c>
      <c r="XV96" s="5" t="str" cm="1">
        <f t="array" aca="1" ref="XV96" ca="1">INDEX(i.LMU_Area,$K96,XV$26)</f>
        <v>-</v>
      </c>
      <c r="XW96" s="5" t="str" cm="1">
        <f t="array" aca="1" ref="XW96" ca="1">INDEX(i.LMU_Area,$K96,XW$26)</f>
        <v>-</v>
      </c>
      <c r="XX96" s="5" t="str" cm="1">
        <f t="array" aca="1" ref="XX96" ca="1">INDEX(i.LMU_Area,$K96,XX$26)</f>
        <v>-</v>
      </c>
      <c r="XY96" s="5" t="str" cm="1">
        <f t="array" aca="1" ref="XY96" ca="1">INDEX(i.LMU_Area,$K96,XY$26)</f>
        <v>-</v>
      </c>
      <c r="XZ96" s="5" t="str" cm="1">
        <f t="array" aca="1" ref="XZ96" ca="1">INDEX(i.LMU_Area,$K96,XZ$26)</f>
        <v>-</v>
      </c>
      <c r="YA96" s="5" t="str" cm="1">
        <f t="array" aca="1" ref="YA96" ca="1">INDEX(i.LMU_Area,$K96,YA$26)</f>
        <v>-</v>
      </c>
      <c r="YB96" s="5" t="str" cm="1">
        <f t="array" aca="1" ref="YB96" ca="1">INDEX(i.LMU_Area,$K96,YB$26)</f>
        <v>-</v>
      </c>
      <c r="YC96" s="5" t="str" cm="1">
        <f t="array" aca="1" ref="YC96" ca="1">INDEX(i.LMU_Area,$K96,YC$26)</f>
        <v>-</v>
      </c>
      <c r="YD96" s="5" t="str" cm="1">
        <f t="array" aca="1" ref="YD96" ca="1">INDEX(i.LMU_Area,$K96,YD$26)</f>
        <v>-</v>
      </c>
      <c r="YE96" s="5" t="str" cm="1">
        <f t="array" aca="1" ref="YE96" ca="1">INDEX(i.LMU_Area,$K96,YE$26)</f>
        <v>-</v>
      </c>
      <c r="YF96" s="5" t="str" cm="1">
        <f t="array" aca="1" ref="YF96" ca="1">INDEX(i.LMU_Area,$K96,YF$26)</f>
        <v>-</v>
      </c>
      <c r="YG96" s="5" t="str" cm="1">
        <f t="array" aca="1" ref="YG96" ca="1">INDEX(i.LMU_Area,$K96,YG$26)</f>
        <v>-</v>
      </c>
      <c r="YH96" s="5" t="str" cm="1">
        <f t="array" aca="1" ref="YH96" ca="1">INDEX(i.LMU_Area,$K96,YH$26)</f>
        <v>-</v>
      </c>
      <c r="YI96" s="5" t="str" cm="1">
        <f t="array" aca="1" ref="YI96" ca="1">INDEX(i.LMU_Area,$K96,YI$26)</f>
        <v>-</v>
      </c>
      <c r="YJ96" s="5" t="str" cm="1">
        <f t="array" aca="1" ref="YJ96" ca="1">INDEX(i.LMU_Area,$K96,YJ$26)</f>
        <v>-</v>
      </c>
      <c r="YK96" s="5" t="str" cm="1">
        <f t="array" aca="1" ref="YK96" ca="1">INDEX(i.LMU_Area,$K96,YK$26)</f>
        <v>-</v>
      </c>
      <c r="YL96" s="5" t="str" cm="1">
        <f t="array" aca="1" ref="YL96" ca="1">INDEX(i.LMU_Area,$K96,YL$26)</f>
        <v>-</v>
      </c>
      <c r="YM96" s="5" t="str" cm="1">
        <f t="array" aca="1" ref="YM96" ca="1">INDEX(i.LMU_Area,$K96,YM$26)</f>
        <v>-</v>
      </c>
      <c r="YN96" s="5" t="str" cm="1">
        <f t="array" aca="1" ref="YN96" ca="1">INDEX(i.LMU_Area,$K96,YN$26)</f>
        <v>-</v>
      </c>
      <c r="YO96" s="5" t="str" cm="1">
        <f t="array" aca="1" ref="YO96" ca="1">INDEX(i.LMU_Area,$K96,YO$26)</f>
        <v>-</v>
      </c>
      <c r="YP96" s="5" t="str" cm="1">
        <f t="array" aca="1" ref="YP96" ca="1">INDEX(i.LMU_Area,$K96,YP$26)</f>
        <v>-</v>
      </c>
      <c r="YQ96" s="5" t="str" cm="1">
        <f t="array" aca="1" ref="YQ96" ca="1">INDEX(i.LMU_Area,$K96,YQ$26)</f>
        <v>-</v>
      </c>
      <c r="YR96" s="5" t="str" cm="1">
        <f t="array" aca="1" ref="YR96" ca="1">INDEX(i.LMU_Area,$K96,YR$26)</f>
        <v>-</v>
      </c>
      <c r="YS96" s="5" t="str" cm="1">
        <f t="array" aca="1" ref="YS96" ca="1">INDEX(i.LMU_Area,$K96,YS$26)</f>
        <v>-</v>
      </c>
      <c r="YT96" s="5" t="str" cm="1">
        <f t="array" aca="1" ref="YT96" ca="1">INDEX(i.LMU_Area,$K96,YT$26)</f>
        <v>-</v>
      </c>
      <c r="YU96" s="5" t="str" cm="1">
        <f t="array" aca="1" ref="YU96" ca="1">INDEX(i.LMU_Area,$K96,YU$26)</f>
        <v>-</v>
      </c>
      <c r="YV96" s="5" t="str" cm="1">
        <f t="array" aca="1" ref="YV96" ca="1">INDEX(i.LMU_Area,$K96,YV$26)</f>
        <v>-</v>
      </c>
      <c r="YW96" s="5" t="str" cm="1">
        <f t="array" aca="1" ref="YW96" ca="1">INDEX(i.LMU_Area,$K96,YW$26)</f>
        <v>-</v>
      </c>
      <c r="YX96" s="5" t="str" cm="1">
        <f t="array" aca="1" ref="YX96" ca="1">INDEX(i.LMU_Area,$K96,YX$26)</f>
        <v>-</v>
      </c>
      <c r="YY96" s="5" t="str" cm="1">
        <f t="array" aca="1" ref="YY96" ca="1">INDEX(i.LMU_Area,$K96,YY$26)</f>
        <v>-</v>
      </c>
      <c r="YZ96" s="5" t="str" cm="1">
        <f t="array" aca="1" ref="YZ96" ca="1">INDEX(i.LMU_Area,$K96,YZ$26)</f>
        <v>-</v>
      </c>
      <c r="ZA96" s="5" t="str" cm="1">
        <f t="array" aca="1" ref="ZA96" ca="1">INDEX(i.LMU_Area,$K96,ZA$26)</f>
        <v>-</v>
      </c>
      <c r="ZB96" s="5" t="str" cm="1">
        <f t="array" aca="1" ref="ZB96" ca="1">INDEX(i.LMU_Area,$K96,ZB$26)</f>
        <v>-</v>
      </c>
      <c r="ZC96" s="5" t="str" cm="1">
        <f t="array" aca="1" ref="ZC96" ca="1">INDEX(i.LMU_Area,$K96,ZC$26)</f>
        <v>-</v>
      </c>
      <c r="ZD96" s="5" t="str" cm="1">
        <f t="array" aca="1" ref="ZD96" ca="1">INDEX(i.LMU_Area,$K96,ZD$26)</f>
        <v>-</v>
      </c>
      <c r="ZE96" s="5" t="str" cm="1">
        <f t="array" aca="1" ref="ZE96" ca="1">INDEX(i.LMU_Area,$K96,ZE$26)</f>
        <v>-</v>
      </c>
      <c r="ZF96" s="5" t="str" cm="1">
        <f t="array" aca="1" ref="ZF96" ca="1">INDEX(i.LMU_Area,$K96,ZF$26)</f>
        <v>-</v>
      </c>
      <c r="ZG96" s="5" t="str" cm="1">
        <f t="array" aca="1" ref="ZG96" ca="1">INDEX(i.LMU_Area,$K96,ZG$26)</f>
        <v>-</v>
      </c>
      <c r="ZH96" s="5" t="str" cm="1">
        <f t="array" aca="1" ref="ZH96" ca="1">INDEX(i.LMU_Area,$K96,ZH$26)</f>
        <v>-</v>
      </c>
      <c r="ZI96" s="5" t="str" cm="1">
        <f t="array" aca="1" ref="ZI96" ca="1">INDEX(i.LMU_Area,$K96,ZI$26)</f>
        <v>-</v>
      </c>
      <c r="ZJ96" s="5" t="str" cm="1">
        <f t="array" aca="1" ref="ZJ96" ca="1">INDEX(i.LMU_Area,$K96,ZJ$26)</f>
        <v>-</v>
      </c>
      <c r="ZK96" s="5" t="str" cm="1">
        <f t="array" aca="1" ref="ZK96" ca="1">INDEX(i.LMU_Area,$K96,ZK$26)</f>
        <v>-</v>
      </c>
      <c r="ZL96" s="5" t="str" cm="1">
        <f t="array" aca="1" ref="ZL96" ca="1">INDEX(i.LMU_Area,$K96,ZL$26)</f>
        <v>-</v>
      </c>
      <c r="ZM96" s="5" t="str" cm="1">
        <f t="array" aca="1" ref="ZM96" ca="1">INDEX(i.LMU_Area,$K96,ZM$26)</f>
        <v>-</v>
      </c>
      <c r="ZN96" s="5" t="str" cm="1">
        <f t="array" aca="1" ref="ZN96" ca="1">INDEX(i.LMU_Area,$K96,ZN$26)</f>
        <v>-</v>
      </c>
      <c r="ZO96" s="5" t="str" cm="1">
        <f t="array" aca="1" ref="ZO96" ca="1">INDEX(i.LMU_Area,$K96,ZO$26)</f>
        <v>-</v>
      </c>
      <c r="ZP96" s="5" t="str" cm="1">
        <f t="array" aca="1" ref="ZP96" ca="1">INDEX(i.LMU_Area,$K96,ZP$26)</f>
        <v>-</v>
      </c>
      <c r="ZQ96" s="5" t="str" cm="1">
        <f t="array" aca="1" ref="ZQ96" ca="1">INDEX(i.LMU_Area,$K96,ZQ$26)</f>
        <v>-</v>
      </c>
      <c r="ZR96" s="5" t="str" cm="1">
        <f t="array" aca="1" ref="ZR96" ca="1">INDEX(i.LMU_Area,$K96,ZR$26)</f>
        <v>-</v>
      </c>
      <c r="ZS96" s="5" t="str" cm="1">
        <f t="array" aca="1" ref="ZS96" ca="1">INDEX(i.LMU_Area,$K96,ZS$26)</f>
        <v>-</v>
      </c>
      <c r="ZT96" s="5" t="str" cm="1">
        <f t="array" aca="1" ref="ZT96" ca="1">INDEX(i.LMU_Area,$K96,ZT$26)</f>
        <v>-</v>
      </c>
      <c r="ZU96" s="5" t="str" cm="1">
        <f t="array" aca="1" ref="ZU96" ca="1">INDEX(i.LMU_Area,$K96,ZU$26)</f>
        <v>-</v>
      </c>
      <c r="ZV96" s="5" t="str" cm="1">
        <f t="array" aca="1" ref="ZV96" ca="1">INDEX(i.LMU_Area,$K96,ZV$26)</f>
        <v>-</v>
      </c>
      <c r="ZW96" s="5" t="str" cm="1">
        <f t="array" aca="1" ref="ZW96" ca="1">INDEX(i.LMU_Area,$K96,ZW$26)</f>
        <v>-</v>
      </c>
      <c r="ZX96" s="5" t="str" cm="1">
        <f t="array" aca="1" ref="ZX96" ca="1">INDEX(i.LMU_Area,$K96,ZX$26)</f>
        <v>-</v>
      </c>
      <c r="ZY96" s="5" t="str" cm="1">
        <f t="array" aca="1" ref="ZY96" ca="1">INDEX(i.LMU_Area,$K96,ZY$26)</f>
        <v>-</v>
      </c>
      <c r="ZZ96" s="5" t="str" cm="1">
        <f t="array" aca="1" ref="ZZ96" ca="1">INDEX(i.LMU_Area,$K96,ZZ$26)</f>
        <v>-</v>
      </c>
      <c r="AAA96" s="5" t="str" cm="1">
        <f t="array" aca="1" ref="AAA96" ca="1">INDEX(i.LMU_Area,$K96,AAA$26)</f>
        <v>-</v>
      </c>
      <c r="AAB96" s="5" t="str" cm="1">
        <f t="array" aca="1" ref="AAB96" ca="1">INDEX(i.LMU_Area,$K96,AAB$26)</f>
        <v>-</v>
      </c>
      <c r="AAC96" s="5" t="str" cm="1">
        <f t="array" aca="1" ref="AAC96" ca="1">INDEX(i.LMU_Area,$K96,AAC$26)</f>
        <v>-</v>
      </c>
      <c r="AAD96" s="5" t="str" cm="1">
        <f t="array" aca="1" ref="AAD96" ca="1">INDEX(i.LMU_Area,$K96,AAD$26)</f>
        <v>-</v>
      </c>
      <c r="AAE96" s="5" t="str" cm="1">
        <f t="array" aca="1" ref="AAE96" ca="1">INDEX(i.LMU_Area,$K96,AAE$26)</f>
        <v>-</v>
      </c>
      <c r="AAF96" s="5" t="str" cm="1">
        <f t="array" aca="1" ref="AAF96" ca="1">INDEX(i.LMU_Area,$K96,AAF$26)</f>
        <v>-</v>
      </c>
      <c r="AAG96" s="5" t="str" cm="1">
        <f t="array" aca="1" ref="AAG96" ca="1">INDEX(i.LMU_Area,$K96,AAG$26)</f>
        <v>-</v>
      </c>
      <c r="AAH96" s="5" t="str" cm="1">
        <f t="array" aca="1" ref="AAH96" ca="1">INDEX(i.LMU_Area,$K96,AAH$26)</f>
        <v>-</v>
      </c>
      <c r="AAI96" s="5" t="str" cm="1">
        <f t="array" aca="1" ref="AAI96" ca="1">INDEX(i.LMU_Area,$K96,AAI$26)</f>
        <v>-</v>
      </c>
      <c r="AAJ96" s="5" t="str" cm="1">
        <f t="array" aca="1" ref="AAJ96" ca="1">INDEX(i.LMU_Area,$K96,AAJ$26)</f>
        <v>-</v>
      </c>
      <c r="AAK96" s="5" t="str" cm="1">
        <f t="array" aca="1" ref="AAK96" ca="1">INDEX(i.LMU_Area,$K96,AAK$26)</f>
        <v>-</v>
      </c>
      <c r="AAL96" s="5" t="str" cm="1">
        <f t="array" aca="1" ref="AAL96" ca="1">INDEX(i.LMU_Area,$K96,AAL$26)</f>
        <v>-</v>
      </c>
      <c r="AAM96" s="5" t="str" cm="1">
        <f t="array" aca="1" ref="AAM96" ca="1">INDEX(i.LMU_Area,$K96,AAM$26)</f>
        <v>-</v>
      </c>
      <c r="AAN96" s="5" t="str" cm="1">
        <f t="array" aca="1" ref="AAN96" ca="1">INDEX(i.LMU_Area,$K96,AAN$26)</f>
        <v>-</v>
      </c>
      <c r="AAO96" s="5" t="str" cm="1">
        <f t="array" aca="1" ref="AAO96" ca="1">INDEX(i.LMU_Area,$K96,AAO$26)</f>
        <v>-</v>
      </c>
      <c r="AAP96" s="5" t="str" cm="1">
        <f t="array" aca="1" ref="AAP96" ca="1">INDEX(i.LMU_Area,$K96,AAP$26)</f>
        <v>-</v>
      </c>
      <c r="AAQ96" s="5" t="str" cm="1">
        <f t="array" aca="1" ref="AAQ96" ca="1">INDEX(i.LMU_Area,$K96,AAQ$26)</f>
        <v>-</v>
      </c>
      <c r="AAR96" s="5" t="str" cm="1">
        <f t="array" aca="1" ref="AAR96" ca="1">INDEX(i.LMU_Area,$K96,AAR$26)</f>
        <v>-</v>
      </c>
      <c r="AAS96" s="5" t="str" cm="1">
        <f t="array" aca="1" ref="AAS96" ca="1">INDEX(i.LMU_Area,$K96,AAS$26)</f>
        <v>-</v>
      </c>
      <c r="AAT96" s="5" t="str" cm="1">
        <f t="array" aca="1" ref="AAT96" ca="1">INDEX(i.LMU_Area,$K96,AAT$26)</f>
        <v>-</v>
      </c>
      <c r="AAU96" s="5" t="str" cm="1">
        <f t="array" aca="1" ref="AAU96" ca="1">INDEX(i.LMU_Area,$K96,AAU$26)</f>
        <v>-</v>
      </c>
      <c r="AAV96" s="5" t="str" cm="1">
        <f t="array" aca="1" ref="AAV96" ca="1">INDEX(i.LMU_Area,$K96,AAV$26)</f>
        <v>-</v>
      </c>
      <c r="AAW96" s="5" t="str" cm="1">
        <f t="array" aca="1" ref="AAW96" ca="1">INDEX(i.LMU_Area,$K96,AAW$26)</f>
        <v>-</v>
      </c>
      <c r="AAX96" s="5" t="str" cm="1">
        <f t="array" aca="1" ref="AAX96" ca="1">INDEX(i.LMU_Area,$K96,AAX$26)</f>
        <v>-</v>
      </c>
      <c r="AAY96" s="5" t="str" cm="1">
        <f t="array" aca="1" ref="AAY96" ca="1">INDEX(i.LMU_Area,$K96,AAY$26)</f>
        <v>-</v>
      </c>
      <c r="AAZ96" s="5" t="str" cm="1">
        <f t="array" aca="1" ref="AAZ96" ca="1">INDEX(i.LMU_Area,$K96,AAZ$26)</f>
        <v>-</v>
      </c>
      <c r="ABA96" s="5" t="str" cm="1">
        <f t="array" aca="1" ref="ABA96" ca="1">INDEX(i.LMU_Area,$K96,ABA$26)</f>
        <v>-</v>
      </c>
      <c r="ABB96" s="5" t="str" cm="1">
        <f t="array" aca="1" ref="ABB96" ca="1">INDEX(i.LMU_Area,$K96,ABB$26)</f>
        <v>-</v>
      </c>
      <c r="ABC96" s="5" t="str" cm="1">
        <f t="array" aca="1" ref="ABC96" ca="1">INDEX(i.LMU_Area,$K96,ABC$26)</f>
        <v>-</v>
      </c>
      <c r="ABD96" s="5" t="str" cm="1">
        <f t="array" aca="1" ref="ABD96" ca="1">INDEX(i.LMU_Area,$K96,ABD$26)</f>
        <v>-</v>
      </c>
      <c r="ABE96" s="5" t="str" cm="1">
        <f t="array" aca="1" ref="ABE96" ca="1">INDEX(i.LMU_Area,$K96,ABE$26)</f>
        <v>-</v>
      </c>
      <c r="ABF96" s="5" t="str" cm="1">
        <f t="array" aca="1" ref="ABF96" ca="1">INDEX(i.LMU_Area,$K96,ABF$26)</f>
        <v>-</v>
      </c>
      <c r="ABG96" s="5" t="str" cm="1">
        <f t="array" aca="1" ref="ABG96" ca="1">INDEX(i.LMU_Area,$K96,ABG$26)</f>
        <v>-</v>
      </c>
      <c r="ABH96" s="5" t="str" cm="1">
        <f t="array" aca="1" ref="ABH96" ca="1">INDEX(i.LMU_Area,$K96,ABH$26)</f>
        <v>-</v>
      </c>
      <c r="ABI96" s="5" t="str" cm="1">
        <f t="array" aca="1" ref="ABI96" ca="1">INDEX(i.LMU_Area,$K96,ABI$26)</f>
        <v>-</v>
      </c>
      <c r="ABJ96" s="5" t="str" cm="1">
        <f t="array" aca="1" ref="ABJ96" ca="1">INDEX(i.LMU_Area,$K96,ABJ$26)</f>
        <v>-</v>
      </c>
      <c r="ABK96" s="5" t="str" cm="1">
        <f t="array" aca="1" ref="ABK96" ca="1">INDEX(i.LMU_Area,$K96,ABK$26)</f>
        <v>-</v>
      </c>
      <c r="ABL96" s="5" t="str" cm="1">
        <f t="array" aca="1" ref="ABL96" ca="1">INDEX(i.LMU_Area,$K96,ABL$26)</f>
        <v>-</v>
      </c>
      <c r="ABM96" s="5" t="str" cm="1">
        <f t="array" aca="1" ref="ABM96" ca="1">INDEX(i.LMU_Area,$K96,ABM$26)</f>
        <v>-</v>
      </c>
      <c r="ABN96" s="5" t="str" cm="1">
        <f t="array" aca="1" ref="ABN96" ca="1">INDEX(i.LMU_Area,$K96,ABN$26)</f>
        <v>-</v>
      </c>
      <c r="ABO96" s="5" t="str" cm="1">
        <f t="array" aca="1" ref="ABO96" ca="1">INDEX(i.LMU_Area,$K96,ABO$26)</f>
        <v>-</v>
      </c>
      <c r="ABP96" s="5" t="str" cm="1">
        <f t="array" aca="1" ref="ABP96" ca="1">INDEX(i.LMU_Area,$K96,ABP$26)</f>
        <v>-</v>
      </c>
      <c r="ABQ96" s="5" t="str" cm="1">
        <f t="array" aca="1" ref="ABQ96" ca="1">INDEX(i.LMU_Area,$K96,ABQ$26)</f>
        <v>-</v>
      </c>
      <c r="ABR96" s="5" t="str" cm="1">
        <f t="array" aca="1" ref="ABR96" ca="1">INDEX(i.LMU_Area,$K96,ABR$26)</f>
        <v>-</v>
      </c>
      <c r="ABS96" s="5" t="str" cm="1">
        <f t="array" aca="1" ref="ABS96" ca="1">INDEX(i.LMU_Area,$K96,ABS$26)</f>
        <v>-</v>
      </c>
      <c r="ABT96" s="5" t="str" cm="1">
        <f t="array" aca="1" ref="ABT96" ca="1">INDEX(i.LMU_Area,$K96,ABT$26)</f>
        <v>-</v>
      </c>
      <c r="ABU96" s="5" t="str" cm="1">
        <f t="array" aca="1" ref="ABU96" ca="1">INDEX(i.LMU_Area,$K96,ABU$26)</f>
        <v>-</v>
      </c>
      <c r="ABV96" s="5" t="str" cm="1">
        <f t="array" aca="1" ref="ABV96" ca="1">INDEX(i.LMU_Area,$K96,ABV$26)</f>
        <v>-</v>
      </c>
      <c r="ABW96" s="5" t="str" cm="1">
        <f t="array" aca="1" ref="ABW96" ca="1">INDEX(i.LMU_Area,$K96,ABW$26)</f>
        <v>-</v>
      </c>
      <c r="ABX96" s="5" t="str" cm="1">
        <f t="array" aca="1" ref="ABX96" ca="1">INDEX(i.LMU_Area,$K96,ABX$26)</f>
        <v>-</v>
      </c>
      <c r="ABY96" s="5" t="str" cm="1">
        <f t="array" aca="1" ref="ABY96" ca="1">INDEX(i.LMU_Area,$K96,ABY$26)</f>
        <v>-</v>
      </c>
      <c r="ABZ96" s="5" t="str" cm="1">
        <f t="array" aca="1" ref="ABZ96" ca="1">INDEX(i.LMU_Area,$K96,ABZ$26)</f>
        <v>-</v>
      </c>
      <c r="ACA96" s="5" t="str" cm="1">
        <f t="array" aca="1" ref="ACA96" ca="1">INDEX(i.LMU_Area,$K96,ACA$26)</f>
        <v>-</v>
      </c>
      <c r="ACB96" s="5" t="str" cm="1">
        <f t="array" aca="1" ref="ACB96" ca="1">INDEX(i.LMU_Area,$K96,ACB$26)</f>
        <v>-</v>
      </c>
      <c r="ACC96" s="5" t="str" cm="1">
        <f t="array" aca="1" ref="ACC96" ca="1">INDEX(i.LMU_Area,$K96,ACC$26)</f>
        <v>-</v>
      </c>
      <c r="ACD96" s="5" t="str" cm="1">
        <f t="array" aca="1" ref="ACD96" ca="1">INDEX(i.LMU_Area,$K96,ACD$26)</f>
        <v>-</v>
      </c>
      <c r="ACE96" s="5" t="str" cm="1">
        <f t="array" aca="1" ref="ACE96" ca="1">INDEX(i.LMU_Area,$K96,ACE$26)</f>
        <v>-</v>
      </c>
      <c r="ACF96" s="5" t="str" cm="1">
        <f t="array" aca="1" ref="ACF96" ca="1">INDEX(i.LMU_Area,$K96,ACF$26)</f>
        <v>-</v>
      </c>
      <c r="ACG96" s="5" t="str" cm="1">
        <f t="array" aca="1" ref="ACG96" ca="1">INDEX(i.LMU_Area,$K96,ACG$26)</f>
        <v>-</v>
      </c>
      <c r="ACH96" s="5" t="str" cm="1">
        <f t="array" aca="1" ref="ACH96" ca="1">INDEX(i.LMU_Area,$K96,ACH$26)</f>
        <v>-</v>
      </c>
      <c r="ACI96" s="5" t="str" cm="1">
        <f t="array" aca="1" ref="ACI96" ca="1">INDEX(i.LMU_Area,$K96,ACI$26)</f>
        <v>-</v>
      </c>
      <c r="ACJ96" s="5" t="str" cm="1">
        <f t="array" aca="1" ref="ACJ96" ca="1">INDEX(i.LMU_Area,$K96,ACJ$26)</f>
        <v>-</v>
      </c>
      <c r="ACK96" s="5" t="str" cm="1">
        <f t="array" aca="1" ref="ACK96" ca="1">INDEX(i.LMU_Area,$K96,ACK$26)</f>
        <v>-</v>
      </c>
      <c r="ACL96" s="5" t="str" cm="1">
        <f t="array" aca="1" ref="ACL96" ca="1">INDEX(i.LMU_Area,$K96,ACL$26)</f>
        <v>-</v>
      </c>
      <c r="ACM96" s="5" t="str" cm="1">
        <f t="array" aca="1" ref="ACM96" ca="1">INDEX(i.LMU_Area,$K96,ACM$26)</f>
        <v>-</v>
      </c>
      <c r="ACN96" s="5" t="str" cm="1">
        <f t="array" aca="1" ref="ACN96" ca="1">INDEX(i.LMU_Area,$K96,ACN$26)</f>
        <v>-</v>
      </c>
      <c r="ACO96" s="5" t="str" cm="1">
        <f t="array" aca="1" ref="ACO96" ca="1">INDEX(i.LMU_Area,$K96,ACO$26)</f>
        <v>-</v>
      </c>
      <c r="ACP96" s="5" t="str" cm="1">
        <f t="array" aca="1" ref="ACP96" ca="1">INDEX(i.LMU_Area,$K96,ACP$26)</f>
        <v>-</v>
      </c>
      <c r="ACQ96" s="5" t="str" cm="1">
        <f t="array" aca="1" ref="ACQ96" ca="1">INDEX(i.LMU_Area,$K96,ACQ$26)</f>
        <v>-</v>
      </c>
      <c r="ACR96" s="5" t="str" cm="1">
        <f t="array" aca="1" ref="ACR96" ca="1">INDEX(i.LMU_Area,$K96,ACR$26)</f>
        <v>-</v>
      </c>
      <c r="ACS96" s="5" t="str" cm="1">
        <f t="array" aca="1" ref="ACS96" ca="1">INDEX(i.LMU_Area,$K96,ACS$26)</f>
        <v>-</v>
      </c>
      <c r="ACT96" s="5" t="str" cm="1">
        <f t="array" aca="1" ref="ACT96" ca="1">INDEX(i.LMU_Area,$K96,ACT$26)</f>
        <v>-</v>
      </c>
      <c r="ACU96" s="5" t="str" cm="1">
        <f t="array" aca="1" ref="ACU96" ca="1">INDEX(i.LMU_Area,$K96,ACU$26)</f>
        <v>-</v>
      </c>
      <c r="ACV96" s="5" t="str" cm="1">
        <f t="array" aca="1" ref="ACV96" ca="1">INDEX(i.LMU_Area,$K96,ACV$26)</f>
        <v>-</v>
      </c>
      <c r="ACW96" s="5" t="str" cm="1">
        <f t="array" aca="1" ref="ACW96" ca="1">INDEX(i.LMU_Area,$K96,ACW$26)</f>
        <v>-</v>
      </c>
      <c r="ACX96" s="5" t="str" cm="1">
        <f t="array" aca="1" ref="ACX96" ca="1">INDEX(i.LMU_Area,$K96,ACX$26)</f>
        <v>-</v>
      </c>
      <c r="ACY96" s="5" t="str" cm="1">
        <f t="array" aca="1" ref="ACY96" ca="1">INDEX(i.LMU_Area,$K96,ACY$26)</f>
        <v>-</v>
      </c>
      <c r="ACZ96" s="5" t="str" cm="1">
        <f t="array" aca="1" ref="ACZ96" ca="1">INDEX(i.LMU_Area,$K96,ACZ$26)</f>
        <v>-</v>
      </c>
      <c r="ADA96" s="5" t="str" cm="1">
        <f t="array" aca="1" ref="ADA96" ca="1">INDEX(i.LMU_Area,$K96,ADA$26)</f>
        <v>-</v>
      </c>
      <c r="ADB96" s="5" t="str" cm="1">
        <f t="array" aca="1" ref="ADB96" ca="1">INDEX(i.LMU_Area,$K96,ADB$26)</f>
        <v>-</v>
      </c>
      <c r="ADC96" s="5" t="str" cm="1">
        <f t="array" aca="1" ref="ADC96" ca="1">INDEX(i.LMU_Area,$K96,ADC$26)</f>
        <v>-</v>
      </c>
      <c r="ADD96" s="5" t="str" cm="1">
        <f t="array" aca="1" ref="ADD96" ca="1">INDEX(i.LMU_Area,$K96,ADD$26)</f>
        <v>-</v>
      </c>
      <c r="ADE96" s="5" t="str" cm="1">
        <f t="array" aca="1" ref="ADE96" ca="1">INDEX(i.LMU_Area,$K96,ADE$26)</f>
        <v>-</v>
      </c>
      <c r="ADF96" s="5" t="str" cm="1">
        <f t="array" aca="1" ref="ADF96" ca="1">INDEX(i.LMU_Area,$K96,ADF$26)</f>
        <v>-</v>
      </c>
      <c r="ADG96" s="5" t="str" cm="1">
        <f t="array" aca="1" ref="ADG96" ca="1">INDEX(i.LMU_Area,$K96,ADG$26)</f>
        <v>-</v>
      </c>
      <c r="ADH96" s="5" t="str" cm="1">
        <f t="array" aca="1" ref="ADH96" ca="1">INDEX(i.LMU_Area,$K96,ADH$26)</f>
        <v>-</v>
      </c>
      <c r="ADI96" s="5" t="str" cm="1">
        <f t="array" aca="1" ref="ADI96" ca="1">INDEX(i.LMU_Area,$K96,ADI$26)</f>
        <v>-</v>
      </c>
      <c r="ADJ96" s="5" t="str" cm="1">
        <f t="array" aca="1" ref="ADJ96" ca="1">INDEX(i.LMU_Area,$K96,ADJ$26)</f>
        <v>-</v>
      </c>
      <c r="ADK96" s="5" t="str" cm="1">
        <f t="array" aca="1" ref="ADK96" ca="1">INDEX(i.LMU_Area,$K96,ADK$26)</f>
        <v>-</v>
      </c>
      <c r="ADL96" s="5" t="str" cm="1">
        <f t="array" aca="1" ref="ADL96" ca="1">INDEX(i.LMU_Area,$K96,ADL$26)</f>
        <v>-</v>
      </c>
      <c r="ADM96" s="5" t="str" cm="1">
        <f t="array" aca="1" ref="ADM96" ca="1">INDEX(i.LMU_Area,$K96,ADM$26)</f>
        <v>-</v>
      </c>
      <c r="ADN96" s="5" t="str" cm="1">
        <f t="array" aca="1" ref="ADN96" ca="1">INDEX(i.LMU_Area,$K96,ADN$26)</f>
        <v>-</v>
      </c>
      <c r="ADO96" s="5" t="str" cm="1">
        <f t="array" aca="1" ref="ADO96" ca="1">INDEX(i.LMU_Area,$K96,ADO$26)</f>
        <v>-</v>
      </c>
      <c r="ADP96" s="5" t="str" cm="1">
        <f t="array" aca="1" ref="ADP96" ca="1">INDEX(i.LMU_Area,$K96,ADP$26)</f>
        <v>-</v>
      </c>
      <c r="ADQ96" s="5" t="str" cm="1">
        <f t="array" aca="1" ref="ADQ96" ca="1">INDEX(i.LMU_Area,$K96,ADQ$26)</f>
        <v>-</v>
      </c>
      <c r="ADR96" s="5" t="str" cm="1">
        <f t="array" aca="1" ref="ADR96" ca="1">INDEX(i.LMU_Area,$K96,ADR$26)</f>
        <v>-</v>
      </c>
      <c r="ADS96" s="5" t="str" cm="1">
        <f t="array" aca="1" ref="ADS96" ca="1">INDEX(i.LMU_Area,$K96,ADS$26)</f>
        <v>-</v>
      </c>
      <c r="ADT96" s="5" t="str" cm="1">
        <f t="array" aca="1" ref="ADT96" ca="1">INDEX(i.LMU_Area,$K96,ADT$26)</f>
        <v>-</v>
      </c>
      <c r="ADU96" s="5" t="str" cm="1">
        <f t="array" aca="1" ref="ADU96" ca="1">INDEX(i.LMU_Area,$K96,ADU$26)</f>
        <v>-</v>
      </c>
      <c r="ADV96" s="5" t="str" cm="1">
        <f t="array" aca="1" ref="ADV96" ca="1">INDEX(i.LMU_Area,$K96,ADV$26)</f>
        <v>-</v>
      </c>
      <c r="ADW96" s="5" t="str" cm="1">
        <f t="array" aca="1" ref="ADW96" ca="1">INDEX(i.LMU_Area,$K96,ADW$26)</f>
        <v>-</v>
      </c>
      <c r="ADX96" s="5" t="str" cm="1">
        <f t="array" aca="1" ref="ADX96" ca="1">INDEX(i.LMU_Area,$K96,ADX$26)</f>
        <v>-</v>
      </c>
      <c r="ADY96" s="5" t="str" cm="1">
        <f t="array" aca="1" ref="ADY96" ca="1">INDEX(i.LMU_Area,$K96,ADY$26)</f>
        <v>-</v>
      </c>
      <c r="ADZ96" s="5" t="str" cm="1">
        <f t="array" aca="1" ref="ADZ96" ca="1">INDEX(i.LMU_Area,$K96,ADZ$26)</f>
        <v>-</v>
      </c>
      <c r="AEA96" s="5" t="str" cm="1">
        <f t="array" aca="1" ref="AEA96" ca="1">INDEX(i.LMU_Area,$K96,AEA$26)</f>
        <v>-</v>
      </c>
      <c r="AEB96" s="5" t="str" cm="1">
        <f t="array" aca="1" ref="AEB96" ca="1">INDEX(i.LMU_Area,$K96,AEB$26)</f>
        <v>-</v>
      </c>
      <c r="AEC96" s="5" t="str" cm="1">
        <f t="array" aca="1" ref="AEC96" ca="1">INDEX(i.LMU_Area,$K96,AEC$26)</f>
        <v>-</v>
      </c>
      <c r="AED96" s="5" t="str" cm="1">
        <f t="array" aca="1" ref="AED96" ca="1">INDEX(i.LMU_Area,$K96,AED$26)</f>
        <v>-</v>
      </c>
      <c r="AEE96" s="5" t="str" cm="1">
        <f t="array" aca="1" ref="AEE96" ca="1">INDEX(i.LMU_Area,$K96,AEE$26)</f>
        <v>-</v>
      </c>
      <c r="AEF96" s="5" t="str" cm="1">
        <f t="array" aca="1" ref="AEF96" ca="1">INDEX(i.LMU_Area,$K96,AEF$26)</f>
        <v>-</v>
      </c>
      <c r="AEG96" s="5" t="str" cm="1">
        <f t="array" aca="1" ref="AEG96" ca="1">INDEX(i.LMU_Area,$K96,AEG$26)</f>
        <v>-</v>
      </c>
      <c r="AEH96" s="5" t="str" cm="1">
        <f t="array" aca="1" ref="AEH96" ca="1">INDEX(i.LMU_Area,$K96,AEH$26)</f>
        <v>-</v>
      </c>
      <c r="AEI96" s="5" t="str" cm="1">
        <f t="array" aca="1" ref="AEI96" ca="1">INDEX(i.LMU_Area,$K96,AEI$26)</f>
        <v>-</v>
      </c>
      <c r="AEJ96" s="5" t="str" cm="1">
        <f t="array" aca="1" ref="AEJ96" ca="1">INDEX(i.LMU_Area,$K96,AEJ$26)</f>
        <v>-</v>
      </c>
      <c r="AEK96" s="5" t="str" cm="1">
        <f t="array" aca="1" ref="AEK96" ca="1">INDEX(i.LMU_Area,$K96,AEK$26)</f>
        <v>-</v>
      </c>
      <c r="AEL96" s="5" t="str" cm="1">
        <f t="array" aca="1" ref="AEL96" ca="1">INDEX(i.LMU_Area,$K96,AEL$26)</f>
        <v>-</v>
      </c>
      <c r="AEM96" s="5" t="str" cm="1">
        <f t="array" aca="1" ref="AEM96" ca="1">INDEX(i.LMU_Area,$K96,AEM$26)</f>
        <v>-</v>
      </c>
      <c r="AEN96" s="5" t="str" cm="1">
        <f t="array" aca="1" ref="AEN96" ca="1">INDEX(i.LMU_Area,$K96,AEN$26)</f>
        <v>-</v>
      </c>
      <c r="AEO96" s="5" t="str" cm="1">
        <f t="array" aca="1" ref="AEO96" ca="1">INDEX(i.LMU_Area,$K96,AEO$26)</f>
        <v>-</v>
      </c>
      <c r="AEP96" s="5" t="str" cm="1">
        <f t="array" aca="1" ref="AEP96" ca="1">INDEX(i.LMU_Area,$K96,AEP$26)</f>
        <v>-</v>
      </c>
      <c r="AEQ96" s="5" t="str" cm="1">
        <f t="array" aca="1" ref="AEQ96" ca="1">INDEX(i.LMU_Area,$K96,AEQ$26)</f>
        <v>-</v>
      </c>
      <c r="AER96" s="5" t="str" cm="1">
        <f t="array" aca="1" ref="AER96" ca="1">INDEX(i.LMU_Area,$K96,AER$26)</f>
        <v>-</v>
      </c>
      <c r="AES96" s="5" t="str" cm="1">
        <f t="array" aca="1" ref="AES96" ca="1">INDEX(i.LMU_Area,$K96,AES$26)</f>
        <v>-</v>
      </c>
      <c r="AET96" s="5" t="str" cm="1">
        <f t="array" aca="1" ref="AET96" ca="1">INDEX(i.LMU_Area,$K96,AET$26)</f>
        <v>-</v>
      </c>
      <c r="AEU96" s="5" t="str" cm="1">
        <f t="array" aca="1" ref="AEU96" ca="1">INDEX(i.LMU_Area,$K96,AEU$26)</f>
        <v>-</v>
      </c>
      <c r="AEV96" s="5" t="str" cm="1">
        <f t="array" aca="1" ref="AEV96" ca="1">INDEX(i.LMU_Area,$K96,AEV$26)</f>
        <v>-</v>
      </c>
      <c r="AEW96" s="5" t="str" cm="1">
        <f t="array" aca="1" ref="AEW96" ca="1">INDEX(i.LMU_Area,$K96,AEW$26)</f>
        <v>-</v>
      </c>
      <c r="AEX96" s="5" t="str" cm="1">
        <f t="array" aca="1" ref="AEX96" ca="1">INDEX(i.LMU_Area,$K96,AEX$26)</f>
        <v>-</v>
      </c>
      <c r="AEY96" s="5" t="str" cm="1">
        <f t="array" aca="1" ref="AEY96" ca="1">INDEX(i.LMU_Area,$K96,AEY$26)</f>
        <v>-</v>
      </c>
      <c r="AEZ96" s="5" t="str" cm="1">
        <f t="array" aca="1" ref="AEZ96" ca="1">INDEX(i.LMU_Area,$K96,AEZ$26)</f>
        <v>-</v>
      </c>
      <c r="AFA96" s="5" t="str" cm="1">
        <f t="array" aca="1" ref="AFA96" ca="1">INDEX(i.LMU_Area,$K96,AFA$26)</f>
        <v>-</v>
      </c>
      <c r="AFB96" s="5" t="str" cm="1">
        <f t="array" aca="1" ref="AFB96" ca="1">INDEX(i.LMU_Area,$K96,AFB$26)</f>
        <v>-</v>
      </c>
      <c r="AFC96" s="5" t="str" cm="1">
        <f t="array" aca="1" ref="AFC96" ca="1">INDEX(i.LMU_Area,$K96,AFC$26)</f>
        <v>-</v>
      </c>
      <c r="AFD96" s="5" t="str" cm="1">
        <f t="array" aca="1" ref="AFD96" ca="1">INDEX(i.LMU_Area,$K96,AFD$26)</f>
        <v>-</v>
      </c>
      <c r="AFE96" s="5" t="str" cm="1">
        <f t="array" aca="1" ref="AFE96" ca="1">INDEX(i.LMU_Area,$K96,AFE$26)</f>
        <v>-</v>
      </c>
      <c r="AFF96" s="5" t="str" cm="1">
        <f t="array" aca="1" ref="AFF96" ca="1">INDEX(i.LMU_Area,$K96,AFF$26)</f>
        <v>-</v>
      </c>
      <c r="AFG96" s="5" t="str" cm="1">
        <f t="array" aca="1" ref="AFG96" ca="1">INDEX(i.LMU_Area,$K96,AFG$26)</f>
        <v>-</v>
      </c>
      <c r="AFH96" s="5" t="str" cm="1">
        <f t="array" aca="1" ref="AFH96" ca="1">INDEX(i.LMU_Area,$K96,AFH$26)</f>
        <v>-</v>
      </c>
      <c r="AFI96" s="5" t="str" cm="1">
        <f t="array" aca="1" ref="AFI96" ca="1">INDEX(i.LMU_Area,$K96,AFI$26)</f>
        <v>-</v>
      </c>
      <c r="AFJ96" s="5" t="str" cm="1">
        <f t="array" aca="1" ref="AFJ96" ca="1">INDEX(i.LMU_Area,$K96,AFJ$26)</f>
        <v>-</v>
      </c>
      <c r="AFK96" s="5" t="str" cm="1">
        <f t="array" aca="1" ref="AFK96" ca="1">INDEX(i.LMU_Area,$K96,AFK$26)</f>
        <v>-</v>
      </c>
      <c r="AFL96" s="5" t="str" cm="1">
        <f t="array" aca="1" ref="AFL96" ca="1">INDEX(i.LMU_Area,$K96,AFL$26)</f>
        <v>-</v>
      </c>
      <c r="AFM96" s="5" t="str" cm="1">
        <f t="array" aca="1" ref="AFM96" ca="1">INDEX(i.LMU_Area,$K96,AFM$26)</f>
        <v>-</v>
      </c>
      <c r="AFN96" s="5" t="str" cm="1">
        <f t="array" aca="1" ref="AFN96" ca="1">INDEX(i.LMU_Area,$K96,AFN$26)</f>
        <v>-</v>
      </c>
      <c r="AFO96" s="5" t="str" cm="1">
        <f t="array" aca="1" ref="AFO96" ca="1">INDEX(i.LMU_Area,$K96,AFO$26)</f>
        <v>-</v>
      </c>
      <c r="AFP96" s="5" t="str" cm="1">
        <f t="array" aca="1" ref="AFP96" ca="1">INDEX(i.LMU_Area,$K96,AFP$26)</f>
        <v>-</v>
      </c>
      <c r="AFQ96" s="5" t="str" cm="1">
        <f t="array" aca="1" ref="AFQ96" ca="1">INDEX(i.LMU_Area,$K96,AFQ$26)</f>
        <v>-</v>
      </c>
      <c r="AFR96" s="5" t="str" cm="1">
        <f t="array" aca="1" ref="AFR96" ca="1">INDEX(i.LMU_Area,$K96,AFR$26)</f>
        <v>-</v>
      </c>
      <c r="AFS96" s="5" t="str" cm="1">
        <f t="array" aca="1" ref="AFS96" ca="1">INDEX(i.LMU_Area,$K96,AFS$26)</f>
        <v>-</v>
      </c>
      <c r="AFT96" s="5" t="str" cm="1">
        <f t="array" aca="1" ref="AFT96" ca="1">INDEX(i.LMU_Area,$K96,AFT$26)</f>
        <v>-</v>
      </c>
      <c r="AFU96" s="5" t="str" cm="1">
        <f t="array" aca="1" ref="AFU96" ca="1">INDEX(i.LMU_Area,$K96,AFU$26)</f>
        <v>-</v>
      </c>
      <c r="AFV96" s="5" t="str" cm="1">
        <f t="array" aca="1" ref="AFV96" ca="1">INDEX(i.LMU_Area,$K96,AFV$26)</f>
        <v>-</v>
      </c>
      <c r="AFW96" s="5" t="str" cm="1">
        <f t="array" aca="1" ref="AFW96" ca="1">INDEX(i.LMU_Area,$K96,AFW$26)</f>
        <v>-</v>
      </c>
      <c r="AFX96" s="5" t="str" cm="1">
        <f t="array" aca="1" ref="AFX96" ca="1">INDEX(i.LMU_Area,$K96,AFX$26)</f>
        <v>-</v>
      </c>
      <c r="AFY96" s="5" t="str" cm="1">
        <f t="array" aca="1" ref="AFY96" ca="1">INDEX(i.LMU_Area,$K96,AFY$26)</f>
        <v>-</v>
      </c>
      <c r="AFZ96" s="5" t="str" cm="1">
        <f t="array" aca="1" ref="AFZ96" ca="1">INDEX(i.LMU_Area,$K96,AFZ$26)</f>
        <v>-</v>
      </c>
      <c r="AGA96" s="5" t="str" cm="1">
        <f t="array" aca="1" ref="AGA96" ca="1">INDEX(i.LMU_Area,$K96,AGA$26)</f>
        <v>-</v>
      </c>
      <c r="AGB96" s="5" t="str" cm="1">
        <f t="array" aca="1" ref="AGB96" ca="1">INDEX(i.LMU_Area,$K96,AGB$26)</f>
        <v>-</v>
      </c>
      <c r="AGC96" s="5" t="str" cm="1">
        <f t="array" aca="1" ref="AGC96" ca="1">INDEX(i.LMU_Area,$K96,AGC$26)</f>
        <v>-</v>
      </c>
      <c r="AGD96" s="5" t="str" cm="1">
        <f t="array" aca="1" ref="AGD96" ca="1">INDEX(i.LMU_Area,$K96,AGD$26)</f>
        <v>-</v>
      </c>
      <c r="AGE96" s="5" t="str" cm="1">
        <f t="array" aca="1" ref="AGE96" ca="1">INDEX(i.LMU_Area,$K96,AGE$26)</f>
        <v>-</v>
      </c>
      <c r="AGF96" s="5" t="str" cm="1">
        <f t="array" aca="1" ref="AGF96" ca="1">INDEX(i.LMU_Area,$K96,AGF$26)</f>
        <v>-</v>
      </c>
      <c r="AGG96" s="5" t="str" cm="1">
        <f t="array" aca="1" ref="AGG96" ca="1">INDEX(i.LMU_Area,$K96,AGG$26)</f>
        <v>-</v>
      </c>
      <c r="AGH96" s="5" t="str" cm="1">
        <f t="array" aca="1" ref="AGH96" ca="1">INDEX(i.LMU_Area,$K96,AGH$26)</f>
        <v>-</v>
      </c>
      <c r="AGI96" s="5" t="str" cm="1">
        <f t="array" aca="1" ref="AGI96" ca="1">INDEX(i.LMU_Area,$K96,AGI$26)</f>
        <v>-</v>
      </c>
      <c r="AGJ96" s="5" t="str" cm="1">
        <f t="array" aca="1" ref="AGJ96" ca="1">INDEX(i.LMU_Area,$K96,AGJ$26)</f>
        <v>-</v>
      </c>
      <c r="AGK96" s="5" t="str" cm="1">
        <f t="array" aca="1" ref="AGK96" ca="1">INDEX(i.LMU_Area,$K96,AGK$26)</f>
        <v>-</v>
      </c>
      <c r="AGL96" s="5" t="str" cm="1">
        <f t="array" aca="1" ref="AGL96" ca="1">INDEX(i.LMU_Area,$K96,AGL$26)</f>
        <v>-</v>
      </c>
      <c r="AGM96" s="5" t="str" cm="1">
        <f t="array" aca="1" ref="AGM96" ca="1">INDEX(i.LMU_Area,$K96,AGM$26)</f>
        <v>-</v>
      </c>
      <c r="AGN96" s="5" t="str" cm="1">
        <f t="array" aca="1" ref="AGN96" ca="1">INDEX(i.LMU_Area,$K96,AGN$26)</f>
        <v>-</v>
      </c>
      <c r="AGO96" s="5" t="str" cm="1">
        <f t="array" aca="1" ref="AGO96" ca="1">INDEX(i.LMU_Area,$K96,AGO$26)</f>
        <v>-</v>
      </c>
      <c r="AGP96" s="5" t="str" cm="1">
        <f t="array" aca="1" ref="AGP96" ca="1">INDEX(i.LMU_Area,$K96,AGP$26)</f>
        <v>-</v>
      </c>
      <c r="AGQ96" s="5" t="str" cm="1">
        <f t="array" aca="1" ref="AGQ96" ca="1">INDEX(i.LMU_Area,$K96,AGQ$26)</f>
        <v>-</v>
      </c>
      <c r="AGR96" s="5" t="str" cm="1">
        <f t="array" aca="1" ref="AGR96" ca="1">INDEX(i.LMU_Area,$K96,AGR$26)</f>
        <v>-</v>
      </c>
      <c r="AGS96" s="5" t="str" cm="1">
        <f t="array" aca="1" ref="AGS96" ca="1">INDEX(i.LMU_Area,$K96,AGS$26)</f>
        <v>-</v>
      </c>
      <c r="AGT96" s="5" t="str" cm="1">
        <f t="array" aca="1" ref="AGT96" ca="1">INDEX(i.LMU_Area,$K96,AGT$26)</f>
        <v>-</v>
      </c>
      <c r="AGU96" s="5" t="str" cm="1">
        <f t="array" aca="1" ref="AGU96" ca="1">INDEX(i.LMU_Area,$K96,AGU$26)</f>
        <v>-</v>
      </c>
      <c r="AGV96" s="5" t="str" cm="1">
        <f t="array" aca="1" ref="AGV96" ca="1">INDEX(i.LMU_Area,$K96,AGV$26)</f>
        <v>-</v>
      </c>
      <c r="AGW96" s="5" t="str" cm="1">
        <f t="array" aca="1" ref="AGW96" ca="1">INDEX(i.LMU_Area,$K96,AGW$26)</f>
        <v>-</v>
      </c>
      <c r="AGX96" s="5" t="str" cm="1">
        <f t="array" aca="1" ref="AGX96" ca="1">INDEX(i.LMU_Area,$K96,AGX$26)</f>
        <v>-</v>
      </c>
      <c r="AGY96" s="5" t="str" cm="1">
        <f t="array" aca="1" ref="AGY96" ca="1">INDEX(i.LMU_Area,$K96,AGY$26)</f>
        <v>-</v>
      </c>
      <c r="AGZ96" s="5" t="str" cm="1">
        <f t="array" aca="1" ref="AGZ96" ca="1">INDEX(i.LMU_Area,$K96,AGZ$26)</f>
        <v>-</v>
      </c>
      <c r="AHA96" s="5" t="str" cm="1">
        <f t="array" aca="1" ref="AHA96" ca="1">INDEX(i.LMU_Area,$K96,AHA$26)</f>
        <v>-</v>
      </c>
      <c r="AHB96" s="5" t="str" cm="1">
        <f t="array" aca="1" ref="AHB96" ca="1">INDEX(i.LMU_Area,$K96,AHB$26)</f>
        <v>-</v>
      </c>
      <c r="AHC96" s="5" t="str" cm="1">
        <f t="array" aca="1" ref="AHC96" ca="1">INDEX(i.LMU_Area,$K96,AHC$26)</f>
        <v>-</v>
      </c>
      <c r="AHD96" s="5" t="str" cm="1">
        <f t="array" aca="1" ref="AHD96" ca="1">INDEX(i.LMU_Area,$K96,AHD$26)</f>
        <v>-</v>
      </c>
      <c r="AHE96" s="5" t="str" cm="1">
        <f t="array" aca="1" ref="AHE96" ca="1">INDEX(i.LMU_Area,$K96,AHE$26)</f>
        <v>-</v>
      </c>
      <c r="AHF96" s="5" t="str" cm="1">
        <f t="array" aca="1" ref="AHF96" ca="1">INDEX(i.LMU_Area,$K96,AHF$26)</f>
        <v>-</v>
      </c>
      <c r="AHG96" s="5" t="str" cm="1">
        <f t="array" aca="1" ref="AHG96" ca="1">INDEX(i.LMU_Area,$K96,AHG$26)</f>
        <v>-</v>
      </c>
      <c r="AHH96" s="5" t="str" cm="1">
        <f t="array" aca="1" ref="AHH96" ca="1">INDEX(i.LMU_Area,$K96,AHH$26)</f>
        <v>-</v>
      </c>
      <c r="AHI96" s="5" t="str" cm="1">
        <f t="array" aca="1" ref="AHI96" ca="1">INDEX(i.LMU_Area,$K96,AHI$26)</f>
        <v>-</v>
      </c>
      <c r="AHJ96" s="5" t="str" cm="1">
        <f t="array" aca="1" ref="AHJ96" ca="1">INDEX(i.LMU_Area,$K96,AHJ$26)</f>
        <v>-</v>
      </c>
      <c r="AHK96" s="5" t="str" cm="1">
        <f t="array" aca="1" ref="AHK96" ca="1">INDEX(i.LMU_Area,$K96,AHK$26)</f>
        <v>-</v>
      </c>
      <c r="AHL96" s="5" t="str" cm="1">
        <f t="array" aca="1" ref="AHL96" ca="1">INDEX(i.LMU_Area,$K96,AHL$26)</f>
        <v>-</v>
      </c>
      <c r="AHM96" s="5" t="str" cm="1">
        <f t="array" aca="1" ref="AHM96" ca="1">INDEX(i.LMU_Area,$K96,AHM$26)</f>
        <v>-</v>
      </c>
      <c r="AHN96" s="5" t="str" cm="1">
        <f t="array" aca="1" ref="AHN96" ca="1">INDEX(i.LMU_Area,$K96,AHN$26)</f>
        <v>-</v>
      </c>
      <c r="AHO96" s="5" t="str" cm="1">
        <f t="array" aca="1" ref="AHO96" ca="1">INDEX(i.LMU_Area,$K96,AHO$26)</f>
        <v>-</v>
      </c>
      <c r="AHP96" s="5" t="str" cm="1">
        <f t="array" aca="1" ref="AHP96" ca="1">INDEX(i.LMU_Area,$K96,AHP$26)</f>
        <v>-</v>
      </c>
      <c r="AHQ96" s="5" t="str" cm="1">
        <f t="array" aca="1" ref="AHQ96" ca="1">INDEX(i.LMU_Area,$K96,AHQ$26)</f>
        <v>-</v>
      </c>
      <c r="AHR96" s="5" t="str" cm="1">
        <f t="array" aca="1" ref="AHR96" ca="1">INDEX(i.LMU_Area,$K96,AHR$26)</f>
        <v>-</v>
      </c>
      <c r="AHS96" s="5" t="str" cm="1">
        <f t="array" aca="1" ref="AHS96" ca="1">INDEX(i.LMU_Area,$K96,AHS$26)</f>
        <v>-</v>
      </c>
      <c r="AHT96" s="5" t="str" cm="1">
        <f t="array" aca="1" ref="AHT96" ca="1">INDEX(i.LMU_Area,$K96,AHT$26)</f>
        <v>-</v>
      </c>
      <c r="AHU96" s="5" t="str" cm="1">
        <f t="array" aca="1" ref="AHU96" ca="1">INDEX(i.LMU_Area,$K96,AHU$26)</f>
        <v>-</v>
      </c>
      <c r="AHV96" s="5" t="str" cm="1">
        <f t="array" aca="1" ref="AHV96" ca="1">INDEX(i.LMU_Area,$K96,AHV$26)</f>
        <v>-</v>
      </c>
      <c r="AHW96" s="5" t="str" cm="1">
        <f t="array" aca="1" ref="AHW96" ca="1">INDEX(i.LMU_Area,$K96,AHW$26)</f>
        <v>-</v>
      </c>
      <c r="AHX96" s="5" t="str" cm="1">
        <f t="array" aca="1" ref="AHX96" ca="1">INDEX(i.LMU_Area,$K96,AHX$26)</f>
        <v>-</v>
      </c>
      <c r="AHY96" s="5" t="str" cm="1">
        <f t="array" aca="1" ref="AHY96" ca="1">INDEX(i.LMU_Area,$K96,AHY$26)</f>
        <v>-</v>
      </c>
      <c r="AHZ96" s="5" t="str" cm="1">
        <f t="array" aca="1" ref="AHZ96" ca="1">INDEX(i.LMU_Area,$K96,AHZ$26)</f>
        <v>-</v>
      </c>
      <c r="AIA96" s="5" t="str" cm="1">
        <f t="array" aca="1" ref="AIA96" ca="1">INDEX(i.LMU_Area,$K96,AIA$26)</f>
        <v>-</v>
      </c>
      <c r="AIB96" s="5" t="str" cm="1">
        <f t="array" aca="1" ref="AIB96" ca="1">INDEX(i.LMU_Area,$K96,AIB$26)</f>
        <v>-</v>
      </c>
      <c r="AIC96" s="5" t="str" cm="1">
        <f t="array" aca="1" ref="AIC96" ca="1">INDEX(i.LMU_Area,$K96,AIC$26)</f>
        <v>-</v>
      </c>
      <c r="AID96" s="5" t="str" cm="1">
        <f t="array" aca="1" ref="AID96" ca="1">INDEX(i.LMU_Area,$K96,AID$26)</f>
        <v>-</v>
      </c>
      <c r="AIE96" s="5" t="str" cm="1">
        <f t="array" aca="1" ref="AIE96" ca="1">INDEX(i.LMU_Area,$K96,AIE$26)</f>
        <v>-</v>
      </c>
      <c r="AIF96" s="5" t="str" cm="1">
        <f t="array" aca="1" ref="AIF96" ca="1">INDEX(i.LMU_Area,$K96,AIF$26)</f>
        <v>-</v>
      </c>
      <c r="AIG96" s="5" t="str" cm="1">
        <f t="array" aca="1" ref="AIG96" ca="1">INDEX(i.LMU_Area,$K96,AIG$26)</f>
        <v>-</v>
      </c>
      <c r="AIH96" s="5" t="str" cm="1">
        <f t="array" aca="1" ref="AIH96" ca="1">INDEX(i.LMU_Area,$K96,AIH$26)</f>
        <v>-</v>
      </c>
      <c r="AII96" s="5" t="str" cm="1">
        <f t="array" aca="1" ref="AII96" ca="1">INDEX(i.LMU_Area,$K96,AII$26)</f>
        <v>-</v>
      </c>
      <c r="AIJ96" s="5" t="str" cm="1">
        <f t="array" aca="1" ref="AIJ96" ca="1">INDEX(i.LMU_Area,$K96,AIJ$26)</f>
        <v>-</v>
      </c>
      <c r="AIK96" s="5" t="str" cm="1">
        <f t="array" aca="1" ref="AIK96" ca="1">INDEX(i.LMU_Area,$K96,AIK$26)</f>
        <v>-</v>
      </c>
      <c r="AIL96" s="5" t="str" cm="1">
        <f t="array" aca="1" ref="AIL96" ca="1">INDEX(i.LMU_Area,$K96,AIL$26)</f>
        <v>-</v>
      </c>
      <c r="AIM96" s="5" t="str" cm="1">
        <f t="array" aca="1" ref="AIM96" ca="1">INDEX(i.LMU_Area,$K96,AIM$26)</f>
        <v>-</v>
      </c>
      <c r="AIN96" s="5" t="str" cm="1">
        <f t="array" aca="1" ref="AIN96" ca="1">INDEX(i.LMU_Area,$K96,AIN$26)</f>
        <v>-</v>
      </c>
      <c r="AIO96" s="5" t="str" cm="1">
        <f t="array" aca="1" ref="AIO96" ca="1">INDEX(i.LMU_Area,$K96,AIO$26)</f>
        <v>-</v>
      </c>
      <c r="AIP96" s="5" t="str" cm="1">
        <f t="array" aca="1" ref="AIP96" ca="1">INDEX(i.LMU_Area,$K96,AIP$26)</f>
        <v>-</v>
      </c>
      <c r="AIQ96" s="5" t="str" cm="1">
        <f t="array" aca="1" ref="AIQ96" ca="1">INDEX(i.LMU_Area,$K96,AIQ$26)</f>
        <v>-</v>
      </c>
      <c r="AIR96" s="5" t="str" cm="1">
        <f t="array" aca="1" ref="AIR96" ca="1">INDEX(i.LMU_Area,$K96,AIR$26)</f>
        <v>-</v>
      </c>
      <c r="AIS96" s="5" t="str" cm="1">
        <f t="array" aca="1" ref="AIS96" ca="1">INDEX(i.LMU_Area,$K96,AIS$26)</f>
        <v>-</v>
      </c>
      <c r="AIT96" s="5" t="str" cm="1">
        <f t="array" aca="1" ref="AIT96" ca="1">INDEX(i.LMU_Area,$K96,AIT$26)</f>
        <v>-</v>
      </c>
      <c r="AIU96" s="5" t="str" cm="1">
        <f t="array" aca="1" ref="AIU96" ca="1">INDEX(i.LMU_Area,$K96,AIU$26)</f>
        <v>-</v>
      </c>
      <c r="AIV96" s="5" t="str" cm="1">
        <f t="array" aca="1" ref="AIV96" ca="1">INDEX(i.LMU_Area,$K96,AIV$26)</f>
        <v>-</v>
      </c>
      <c r="AIW96" s="5" t="str" cm="1">
        <f t="array" aca="1" ref="AIW96" ca="1">INDEX(i.LMU_Area,$K96,AIW$26)</f>
        <v>-</v>
      </c>
      <c r="AIX96" s="5" t="str" cm="1">
        <f t="array" aca="1" ref="AIX96" ca="1">INDEX(i.LMU_Area,$K96,AIX$26)</f>
        <v>-</v>
      </c>
      <c r="AIY96" s="5" t="str" cm="1">
        <f t="array" aca="1" ref="AIY96" ca="1">INDEX(i.LMU_Area,$K96,AIY$26)</f>
        <v>-</v>
      </c>
      <c r="AIZ96" s="5" t="str" cm="1">
        <f t="array" aca="1" ref="AIZ96" ca="1">INDEX(i.LMU_Area,$K96,AIZ$26)</f>
        <v>-</v>
      </c>
      <c r="AJA96" s="5" t="str" cm="1">
        <f t="array" aca="1" ref="AJA96" ca="1">INDEX(i.LMU_Area,$K96,AJA$26)</f>
        <v>-</v>
      </c>
      <c r="AJB96" s="5" t="str" cm="1">
        <f t="array" aca="1" ref="AJB96" ca="1">INDEX(i.LMU_Area,$K96,AJB$26)</f>
        <v>-</v>
      </c>
      <c r="AJC96" s="5" t="str" cm="1">
        <f t="array" aca="1" ref="AJC96" ca="1">INDEX(i.LMU_Area,$K96,AJC$26)</f>
        <v>-</v>
      </c>
      <c r="AJD96" s="5" t="str" cm="1">
        <f t="array" aca="1" ref="AJD96" ca="1">INDEX(i.LMU_Area,$K96,AJD$26)</f>
        <v>-</v>
      </c>
      <c r="AJE96" s="5" t="str" cm="1">
        <f t="array" aca="1" ref="AJE96" ca="1">INDEX(i.LMU_Area,$K96,AJE$26)</f>
        <v>-</v>
      </c>
      <c r="AJF96" s="5" t="str" cm="1">
        <f t="array" aca="1" ref="AJF96" ca="1">INDEX(i.LMU_Area,$K96,AJF$26)</f>
        <v>-</v>
      </c>
      <c r="AJG96" s="5" t="str" cm="1">
        <f t="array" aca="1" ref="AJG96" ca="1">INDEX(i.LMU_Area,$K96,AJG$26)</f>
        <v>-</v>
      </c>
      <c r="AJH96" s="5" t="str" cm="1">
        <f t="array" aca="1" ref="AJH96" ca="1">INDEX(i.LMU_Area,$K96,AJH$26)</f>
        <v>-</v>
      </c>
      <c r="AJI96" s="5" t="str" cm="1">
        <f t="array" aca="1" ref="AJI96" ca="1">INDEX(i.LMU_Area,$K96,AJI$26)</f>
        <v>-</v>
      </c>
      <c r="AJJ96" s="5" t="str" cm="1">
        <f t="array" aca="1" ref="AJJ96" ca="1">INDEX(i.LMU_Area,$K96,AJJ$26)</f>
        <v>-</v>
      </c>
      <c r="AJK96" s="5" t="str" cm="1">
        <f t="array" aca="1" ref="AJK96" ca="1">INDEX(i.LMU_Area,$K96,AJK$26)</f>
        <v>-</v>
      </c>
      <c r="AJL96" s="5" t="str" cm="1">
        <f t="array" aca="1" ref="AJL96" ca="1">INDEX(i.LMU_Area,$K96,AJL$26)</f>
        <v>-</v>
      </c>
      <c r="AJM96" s="5" t="str" cm="1">
        <f t="array" aca="1" ref="AJM96" ca="1">INDEX(i.LMU_Area,$K96,AJM$26)</f>
        <v>-</v>
      </c>
      <c r="AJN96" s="5" t="str" cm="1">
        <f t="array" aca="1" ref="AJN96" ca="1">INDEX(i.LMU_Area,$K96,AJN$26)</f>
        <v>-</v>
      </c>
      <c r="AJO96" s="5" t="str" cm="1">
        <f t="array" aca="1" ref="AJO96" ca="1">INDEX(i.LMU_Area,$K96,AJO$26)</f>
        <v>-</v>
      </c>
      <c r="AJP96" s="5" t="str" cm="1">
        <f t="array" aca="1" ref="AJP96" ca="1">INDEX(i.LMU_Area,$K96,AJP$26)</f>
        <v>-</v>
      </c>
      <c r="AJQ96" s="5" t="str" cm="1">
        <f t="array" aca="1" ref="AJQ96" ca="1">INDEX(i.LMU_Area,$K96,AJQ$26)</f>
        <v>-</v>
      </c>
      <c r="AJR96" s="5" t="str" cm="1">
        <f t="array" aca="1" ref="AJR96" ca="1">INDEX(i.LMU_Area,$K96,AJR$26)</f>
        <v>-</v>
      </c>
      <c r="AJS96" s="5" t="str" cm="1">
        <f t="array" aca="1" ref="AJS96" ca="1">INDEX(i.LMU_Area,$K96,AJS$26)</f>
        <v>-</v>
      </c>
      <c r="AJT96" s="5" t="str" cm="1">
        <f t="array" aca="1" ref="AJT96" ca="1">INDEX(i.LMU_Area,$K96,AJT$26)</f>
        <v>-</v>
      </c>
      <c r="AJU96" s="5" t="str" cm="1">
        <f t="array" aca="1" ref="AJU96" ca="1">INDEX(i.LMU_Area,$K96,AJU$26)</f>
        <v>-</v>
      </c>
      <c r="AJV96" s="5" t="str" cm="1">
        <f t="array" aca="1" ref="AJV96" ca="1">INDEX(i.LMU_Area,$K96,AJV$26)</f>
        <v>-</v>
      </c>
      <c r="AJW96" s="5" t="str" cm="1">
        <f t="array" aca="1" ref="AJW96" ca="1">INDEX(i.LMU_Area,$K96,AJW$26)</f>
        <v>-</v>
      </c>
      <c r="AJX96" s="5" t="str" cm="1">
        <f t="array" aca="1" ref="AJX96" ca="1">INDEX(i.LMU_Area,$K96,AJX$26)</f>
        <v>-</v>
      </c>
      <c r="AJY96" s="5" t="str" cm="1">
        <f t="array" aca="1" ref="AJY96" ca="1">INDEX(i.LMU_Area,$K96,AJY$26)</f>
        <v>-</v>
      </c>
      <c r="AJZ96" s="5" t="str" cm="1">
        <f t="array" aca="1" ref="AJZ96" ca="1">INDEX(i.LMU_Area,$K96,AJZ$26)</f>
        <v>-</v>
      </c>
      <c r="AKA96" s="5" t="str" cm="1">
        <f t="array" aca="1" ref="AKA96" ca="1">INDEX(i.LMU_Area,$K96,AKA$26)</f>
        <v>-</v>
      </c>
      <c r="AKB96" s="5" t="str" cm="1">
        <f t="array" aca="1" ref="AKB96" ca="1">INDEX(i.LMU_Area,$K96,AKB$26)</f>
        <v>-</v>
      </c>
      <c r="AKC96" s="5" t="str" cm="1">
        <f t="array" aca="1" ref="AKC96" ca="1">INDEX(i.LMU_Area,$K96,AKC$26)</f>
        <v>-</v>
      </c>
      <c r="AKD96" s="5" t="str" cm="1">
        <f t="array" aca="1" ref="AKD96" ca="1">INDEX(i.LMU_Area,$K96,AKD$26)</f>
        <v>-</v>
      </c>
      <c r="AKE96" s="5" t="str" cm="1">
        <f t="array" aca="1" ref="AKE96" ca="1">INDEX(i.LMU_Area,$K96,AKE$26)</f>
        <v>-</v>
      </c>
      <c r="AKF96" s="5" t="str" cm="1">
        <f t="array" aca="1" ref="AKF96" ca="1">INDEX(i.LMU_Area,$K96,AKF$26)</f>
        <v>-</v>
      </c>
      <c r="AKG96" s="5" t="str" cm="1">
        <f t="array" aca="1" ref="AKG96" ca="1">INDEX(i.LMU_Area,$K96,AKG$26)</f>
        <v>-</v>
      </c>
      <c r="AKH96" s="5" t="str" cm="1">
        <f t="array" aca="1" ref="AKH96" ca="1">INDEX(i.LMU_Area,$K96,AKH$26)</f>
        <v>-</v>
      </c>
      <c r="AKI96" s="5" t="str" cm="1">
        <f t="array" aca="1" ref="AKI96" ca="1">INDEX(i.LMU_Area,$K96,AKI$26)</f>
        <v>-</v>
      </c>
      <c r="AKJ96" s="5" t="str" cm="1">
        <f t="array" aca="1" ref="AKJ96" ca="1">INDEX(i.LMU_Area,$K96,AKJ$26)</f>
        <v>-</v>
      </c>
      <c r="AKK96" s="5" t="str" cm="1">
        <f t="array" aca="1" ref="AKK96" ca="1">INDEX(i.LMU_Area,$K96,AKK$26)</f>
        <v>-</v>
      </c>
      <c r="AKL96" s="5" t="str" cm="1">
        <f t="array" aca="1" ref="AKL96" ca="1">INDEX(i.LMU_Area,$K96,AKL$26)</f>
        <v>-</v>
      </c>
      <c r="AKM96" s="5" t="str" cm="1">
        <f t="array" aca="1" ref="AKM96" ca="1">INDEX(i.LMU_Area,$K96,AKM$26)</f>
        <v>-</v>
      </c>
      <c r="AKN96" s="5" t="str" cm="1">
        <f t="array" aca="1" ref="AKN96" ca="1">INDEX(i.LMU_Area,$K96,AKN$26)</f>
        <v>-</v>
      </c>
      <c r="AKO96" s="5" t="str" cm="1">
        <f t="array" aca="1" ref="AKO96" ca="1">INDEX(i.LMU_Area,$K96,AKO$26)</f>
        <v>-</v>
      </c>
      <c r="AKP96" s="5" t="str" cm="1">
        <f t="array" aca="1" ref="AKP96" ca="1">INDEX(i.LMU_Area,$K96,AKP$26)</f>
        <v>-</v>
      </c>
      <c r="AKQ96" s="5" t="str" cm="1">
        <f t="array" aca="1" ref="AKQ96" ca="1">INDEX(i.LMU_Area,$K96,AKQ$26)</f>
        <v>-</v>
      </c>
      <c r="AKR96" s="5" t="str" cm="1">
        <f t="array" aca="1" ref="AKR96" ca="1">INDEX(i.LMU_Area,$K96,AKR$26)</f>
        <v>-</v>
      </c>
      <c r="AKS96" s="5" t="str" cm="1">
        <f t="array" aca="1" ref="AKS96" ca="1">INDEX(i.LMU_Area,$K96,AKS$26)</f>
        <v>-</v>
      </c>
      <c r="AKT96" s="5" t="str" cm="1">
        <f t="array" aca="1" ref="AKT96" ca="1">INDEX(i.LMU_Area,$K96,AKT$26)</f>
        <v>-</v>
      </c>
      <c r="AKU96" s="5" t="str" cm="1">
        <f t="array" aca="1" ref="AKU96" ca="1">INDEX(i.LMU_Area,$K96,AKU$26)</f>
        <v>-</v>
      </c>
      <c r="AKV96" s="5" t="str" cm="1">
        <f t="array" aca="1" ref="AKV96" ca="1">INDEX(i.LMU_Area,$K96,AKV$26)</f>
        <v>-</v>
      </c>
      <c r="AKW96" s="5" t="str" cm="1">
        <f t="array" aca="1" ref="AKW96" ca="1">INDEX(i.LMU_Area,$K96,AKW$26)</f>
        <v>-</v>
      </c>
      <c r="AKX96" s="5" t="str" cm="1">
        <f t="array" aca="1" ref="AKX96" ca="1">INDEX(i.LMU_Area,$K96,AKX$26)</f>
        <v>-</v>
      </c>
      <c r="AKY96" s="5" t="str" cm="1">
        <f t="array" aca="1" ref="AKY96" ca="1">INDEX(i.LMU_Area,$K96,AKY$26)</f>
        <v>-</v>
      </c>
      <c r="AKZ96" s="5" t="str" cm="1">
        <f t="array" aca="1" ref="AKZ96" ca="1">INDEX(i.LMU_Area,$K96,AKZ$26)</f>
        <v>-</v>
      </c>
      <c r="ALA96" s="5" t="str" cm="1">
        <f t="array" aca="1" ref="ALA96" ca="1">INDEX(i.LMU_Area,$K96,ALA$26)</f>
        <v>-</v>
      </c>
      <c r="ALB96" s="5" t="str" cm="1">
        <f t="array" aca="1" ref="ALB96" ca="1">INDEX(i.LMU_Area,$K96,ALB$26)</f>
        <v>-</v>
      </c>
      <c r="ALC96" s="5" t="str" cm="1">
        <f t="array" aca="1" ref="ALC96" ca="1">INDEX(i.LMU_Area,$K96,ALC$26)</f>
        <v>-</v>
      </c>
      <c r="ALD96" s="5" t="str" cm="1">
        <f t="array" aca="1" ref="ALD96" ca="1">INDEX(i.LMU_Area,$K96,ALD$26)</f>
        <v>-</v>
      </c>
      <c r="ALE96" s="5" t="str" cm="1">
        <f t="array" aca="1" ref="ALE96" ca="1">INDEX(i.LMU_Area,$K96,ALE$26)</f>
        <v>-</v>
      </c>
      <c r="ALF96" s="5" t="str" cm="1">
        <f t="array" aca="1" ref="ALF96" ca="1">INDEX(i.LMU_Area,$K96,ALF$26)</f>
        <v>-</v>
      </c>
      <c r="ALG96" s="5" t="str" cm="1">
        <f t="array" aca="1" ref="ALG96" ca="1">INDEX(i.LMU_Area,$K96,ALG$26)</f>
        <v>-</v>
      </c>
      <c r="ALH96" s="5" t="str" cm="1">
        <f t="array" aca="1" ref="ALH96" ca="1">INDEX(i.LMU_Area,$K96,ALH$26)</f>
        <v>-</v>
      </c>
      <c r="ALI96" s="5" t="str" cm="1">
        <f t="array" aca="1" ref="ALI96" ca="1">INDEX(i.LMU_Area,$K96,ALI$26)</f>
        <v>-</v>
      </c>
      <c r="ALJ96" s="5" t="str" cm="1">
        <f t="array" aca="1" ref="ALJ96" ca="1">INDEX(i.LMU_Area,$K96,ALJ$26)</f>
        <v>-</v>
      </c>
      <c r="ALK96" s="5" t="str" cm="1">
        <f t="array" aca="1" ref="ALK96" ca="1">INDEX(i.LMU_Area,$K96,ALK$26)</f>
        <v>-</v>
      </c>
      <c r="ALL96" s="5" t="str" cm="1">
        <f t="array" aca="1" ref="ALL96" ca="1">INDEX(i.LMU_Area,$K96,ALL$26)</f>
        <v>-</v>
      </c>
      <c r="ALM96" s="5" t="str" cm="1">
        <f t="array" aca="1" ref="ALM96" ca="1">INDEX(i.LMU_Area,$K96,ALM$26)</f>
        <v>-</v>
      </c>
      <c r="ALN96" s="5" t="str" cm="1">
        <f t="array" aca="1" ref="ALN96" ca="1">INDEX(i.LMU_Area,$K96,ALN$26)</f>
        <v>-</v>
      </c>
      <c r="ALO96" s="5" t="str" cm="1">
        <f t="array" aca="1" ref="ALO96" ca="1">INDEX(i.LMU_Area,$K96,ALO$26)</f>
        <v>-</v>
      </c>
      <c r="ALP96" s="5" t="str" cm="1">
        <f t="array" aca="1" ref="ALP96" ca="1">INDEX(i.LMU_Area,$K96,ALP$26)</f>
        <v>-</v>
      </c>
      <c r="ALQ96" s="5" t="str" cm="1">
        <f t="array" aca="1" ref="ALQ96" ca="1">INDEX(i.LMU_Area,$K96,ALQ$26)</f>
        <v>-</v>
      </c>
      <c r="ALR96" s="5" t="str" cm="1">
        <f t="array" aca="1" ref="ALR96" ca="1">INDEX(i.LMU_Area,$K96,ALR$26)</f>
        <v>-</v>
      </c>
      <c r="ALS96" s="5" t="str" cm="1">
        <f t="array" aca="1" ref="ALS96" ca="1">INDEX(i.LMU_Area,$K96,ALS$26)</f>
        <v>-</v>
      </c>
      <c r="ALT96" s="5" t="str" cm="1">
        <f t="array" aca="1" ref="ALT96" ca="1">INDEX(i.LMU_Area,$K96,ALT$26)</f>
        <v>-</v>
      </c>
      <c r="ALU96" s="5" t="str" cm="1">
        <f t="array" aca="1" ref="ALU96" ca="1">INDEX(i.LMU_Area,$K96,ALU$26)</f>
        <v>-</v>
      </c>
      <c r="ALV96" s="5" t="str" cm="1">
        <f t="array" aca="1" ref="ALV96" ca="1">INDEX(i.LMU_Area,$K96,ALV$26)</f>
        <v>-</v>
      </c>
      <c r="ALW96" s="5" t="str" cm="1">
        <f t="array" aca="1" ref="ALW96" ca="1">INDEX(i.LMU_Area,$K96,ALW$26)</f>
        <v>-</v>
      </c>
      <c r="ALX96" s="5" t="str" cm="1">
        <f t="array" aca="1" ref="ALX96" ca="1">INDEX(i.LMU_Area,$K96,ALX$26)</f>
        <v>-</v>
      </c>
      <c r="ALY96" s="5" t="str" cm="1">
        <f t="array" aca="1" ref="ALY96" ca="1">INDEX(i.LMU_Area,$K96,ALY$26)</f>
        <v>-</v>
      </c>
      <c r="ALZ96" s="5" t="str" cm="1">
        <f t="array" aca="1" ref="ALZ96" ca="1">INDEX(i.LMU_Area,$K96,ALZ$26)</f>
        <v>-</v>
      </c>
      <c r="AMA96" s="5" t="str" cm="1">
        <f t="array" aca="1" ref="AMA96" ca="1">INDEX(i.LMU_Area,$K96,AMA$26)</f>
        <v>-</v>
      </c>
      <c r="AMB96" s="5" t="str" cm="1">
        <f t="array" aca="1" ref="AMB96" ca="1">INDEX(i.LMU_Area,$K96,AMB$26)</f>
        <v>-</v>
      </c>
      <c r="AMC96" s="5" t="str" cm="1">
        <f t="array" aca="1" ref="AMC96" ca="1">INDEX(i.LMU_Area,$K96,AMC$26)</f>
        <v>-</v>
      </c>
      <c r="AMD96" s="5" t="str" cm="1">
        <f t="array" aca="1" ref="AMD96" ca="1">INDEX(i.LMU_Area,$K96,AMD$26)</f>
        <v>-</v>
      </c>
      <c r="AME96" s="5" t="str" cm="1">
        <f t="array" aca="1" ref="AME96" ca="1">INDEX(i.LMU_Area,$K96,AME$26)</f>
        <v>-</v>
      </c>
      <c r="AMF96" s="5" t="str" cm="1">
        <f t="array" aca="1" ref="AMF96" ca="1">INDEX(i.LMU_Area,$K96,AMF$26)</f>
        <v>-</v>
      </c>
      <c r="AMG96" s="5" t="str" cm="1">
        <f t="array" aca="1" ref="AMG96" ca="1">INDEX(i.LMU_Area,$K96,AMG$26)</f>
        <v>-</v>
      </c>
      <c r="AMH96" s="5" t="str" cm="1">
        <f t="array" aca="1" ref="AMH96" ca="1">INDEX(i.LMU_Area,$K96,AMH$26)</f>
        <v>-</v>
      </c>
      <c r="AMI96" s="5" t="str" cm="1">
        <f t="array" aca="1" ref="AMI96" ca="1">INDEX(i.LMU_Area,$K96,AMI$26)</f>
        <v>-</v>
      </c>
      <c r="AMJ96" s="5" t="str" cm="1">
        <f t="array" aca="1" ref="AMJ96" ca="1">INDEX(i.LMU_Area,$K96,AMJ$26)</f>
        <v>-</v>
      </c>
      <c r="AMK96" s="5" t="str" cm="1">
        <f t="array" aca="1" ref="AMK96" ca="1">INDEX(i.LMU_Area,$K96,AMK$26)</f>
        <v>-</v>
      </c>
      <c r="AML96" s="5" t="str" cm="1">
        <f t="array" aca="1" ref="AML96" ca="1">INDEX(i.LMU_Area,$K96,AML$26)</f>
        <v>-</v>
      </c>
      <c r="AMM96" s="5" t="str" cm="1">
        <f t="array" aca="1" ref="AMM96" ca="1">INDEX(i.LMU_Area,$K96,AMM$26)</f>
        <v>-</v>
      </c>
      <c r="AMN96" s="5" t="str" cm="1">
        <f t="array" aca="1" ref="AMN96" ca="1">INDEX(i.LMU_Area,$K96,AMN$26)</f>
        <v>-</v>
      </c>
      <c r="AMO96" s="5" t="str" cm="1">
        <f t="array" aca="1" ref="AMO96" ca="1">INDEX(i.LMU_Area,$K96,AMO$26)</f>
        <v>-</v>
      </c>
      <c r="AMP96" s="5" t="str" cm="1">
        <f t="array" aca="1" ref="AMP96" ca="1">INDEX(i.LMU_Area,$K96,AMP$26)</f>
        <v>-</v>
      </c>
      <c r="AMQ96" s="5" t="str" cm="1">
        <f t="array" aca="1" ref="AMQ96" ca="1">INDEX(i.LMU_Area,$K96,AMQ$26)</f>
        <v>-</v>
      </c>
      <c r="AMR96" s="5" t="str" cm="1">
        <f t="array" aca="1" ref="AMR96" ca="1">INDEX(i.LMU_Area,$K96,AMR$26)</f>
        <v>-</v>
      </c>
      <c r="AMS96" s="5" t="str" cm="1">
        <f t="array" aca="1" ref="AMS96" ca="1">INDEX(i.LMU_Area,$K96,AMS$26)</f>
        <v>-</v>
      </c>
      <c r="AMT96" s="5" t="str" cm="1">
        <f t="array" aca="1" ref="AMT96" ca="1">INDEX(i.LMU_Area,$K96,AMT$26)</f>
        <v>-</v>
      </c>
      <c r="AMU96" s="5" t="str" cm="1">
        <f t="array" aca="1" ref="AMU96" ca="1">INDEX(i.LMU_Area,$K96,AMU$26)</f>
        <v>-</v>
      </c>
      <c r="AMV96" s="5" t="str" cm="1">
        <f t="array" aca="1" ref="AMV96" ca="1">INDEX(i.LMU_Area,$K96,AMV$26)</f>
        <v>-</v>
      </c>
      <c r="AMW96" s="5" t="str" cm="1">
        <f t="array" aca="1" ref="AMW96" ca="1">INDEX(i.LMU_Area,$K96,AMW$26)</f>
        <v>-</v>
      </c>
      <c r="AMX96" s="5" t="str" cm="1">
        <f t="array" aca="1" ref="AMX96" ca="1">INDEX(i.LMU_Area,$K96,AMX$26)</f>
        <v>-</v>
      </c>
      <c r="AMY96" s="5" t="str" cm="1">
        <f t="array" aca="1" ref="AMY96" ca="1">INDEX(i.LMU_Area,$K96,AMY$26)</f>
        <v>-</v>
      </c>
      <c r="AMZ96" s="5" t="str" cm="1">
        <f t="array" aca="1" ref="AMZ96" ca="1">INDEX(i.LMU_Area,$K96,AMZ$26)</f>
        <v>-</v>
      </c>
      <c r="ANA96" s="5" t="str" cm="1">
        <f t="array" aca="1" ref="ANA96" ca="1">INDEX(i.LMU_Area,$K96,ANA$26)</f>
        <v>-</v>
      </c>
      <c r="ANB96" s="5" t="str" cm="1">
        <f t="array" aca="1" ref="ANB96" ca="1">INDEX(i.LMU_Area,$K96,ANB$26)</f>
        <v>-</v>
      </c>
      <c r="ANC96" s="5" t="str" cm="1">
        <f t="array" aca="1" ref="ANC96" ca="1">INDEX(i.LMU_Area,$K96,ANC$26)</f>
        <v>-</v>
      </c>
      <c r="AND96" s="5" t="str" cm="1">
        <f t="array" aca="1" ref="AND96" ca="1">INDEX(i.LMU_Area,$K96,AND$26)</f>
        <v>-</v>
      </c>
      <c r="ANE96" s="5" t="str" cm="1">
        <f t="array" aca="1" ref="ANE96" ca="1">INDEX(i.LMU_Area,$K96,ANE$26)</f>
        <v>-</v>
      </c>
      <c r="ANF96" s="5" t="str" cm="1">
        <f t="array" aca="1" ref="ANF96" ca="1">INDEX(i.LMU_Area,$K96,ANF$26)</f>
        <v>-</v>
      </c>
      <c r="ANG96" s="5" t="str" cm="1">
        <f t="array" aca="1" ref="ANG96" ca="1">INDEX(i.LMU_Area,$K96,ANG$26)</f>
        <v>-</v>
      </c>
      <c r="ANH96" s="5" t="str" cm="1">
        <f t="array" aca="1" ref="ANH96" ca="1">INDEX(i.LMU_Area,$K96,ANH$26)</f>
        <v>-</v>
      </c>
      <c r="ANI96" s="5" t="str" cm="1">
        <f t="array" aca="1" ref="ANI96" ca="1">INDEX(i.LMU_Area,$K96,ANI$26)</f>
        <v>-</v>
      </c>
      <c r="ANJ96" s="5" t="str" cm="1">
        <f t="array" aca="1" ref="ANJ96" ca="1">INDEX(i.LMU_Area,$K96,ANJ$26)</f>
        <v>-</v>
      </c>
      <c r="ANK96" s="5" t="str" cm="1">
        <f t="array" aca="1" ref="ANK96" ca="1">INDEX(i.LMU_Area,$K96,ANK$26)</f>
        <v>-</v>
      </c>
      <c r="ANL96" s="5" t="str" cm="1">
        <f t="array" aca="1" ref="ANL96" ca="1">INDEX(i.LMU_Area,$K96,ANL$26)</f>
        <v>-</v>
      </c>
      <c r="ANM96" s="5" t="str" cm="1">
        <f t="array" aca="1" ref="ANM96" ca="1">INDEX(i.LMU_Area,$K96,ANM$26)</f>
        <v>-</v>
      </c>
      <c r="ANN96" s="5" t="str" cm="1">
        <f t="array" aca="1" ref="ANN96" ca="1">INDEX(i.LMU_Area,$K96,ANN$26)</f>
        <v>-</v>
      </c>
      <c r="ANO96" s="5" t="str" cm="1">
        <f t="array" aca="1" ref="ANO96" ca="1">INDEX(i.LMU_Area,$K96,ANO$26)</f>
        <v>-</v>
      </c>
      <c r="ANP96" s="5" t="str" cm="1">
        <f t="array" aca="1" ref="ANP96" ca="1">INDEX(i.LMU_Area,$K96,ANP$26)</f>
        <v>-</v>
      </c>
      <c r="ANQ96" s="5" t="str" cm="1">
        <f t="array" aca="1" ref="ANQ96" ca="1">INDEX(i.LMU_Area,$K96,ANQ$26)</f>
        <v>-</v>
      </c>
      <c r="ANR96" s="5" t="str" cm="1">
        <f t="array" aca="1" ref="ANR96" ca="1">INDEX(i.LMU_Area,$K96,ANR$26)</f>
        <v>-</v>
      </c>
      <c r="ANS96" s="5" t="str" cm="1">
        <f t="array" aca="1" ref="ANS96" ca="1">INDEX(i.LMU_Area,$K96,ANS$26)</f>
        <v>-</v>
      </c>
      <c r="ANT96" s="5" t="str" cm="1">
        <f t="array" aca="1" ref="ANT96" ca="1">INDEX(i.LMU_Area,$K96,ANT$26)</f>
        <v>-</v>
      </c>
      <c r="ANU96" s="5" t="str" cm="1">
        <f t="array" aca="1" ref="ANU96" ca="1">INDEX(i.LMU_Area,$K96,ANU$26)</f>
        <v>-</v>
      </c>
      <c r="ANV96" s="5" t="str" cm="1">
        <f t="array" aca="1" ref="ANV96" ca="1">INDEX(i.LMU_Area,$K96,ANV$26)</f>
        <v>-</v>
      </c>
      <c r="ANW96" s="5" t="str" cm="1">
        <f t="array" aca="1" ref="ANW96" ca="1">INDEX(i.LMU_Area,$K96,ANW$26)</f>
        <v>-</v>
      </c>
      <c r="ANX96" s="5" t="str" cm="1">
        <f t="array" aca="1" ref="ANX96" ca="1">INDEX(i.LMU_Area,$K96,ANX$26)</f>
        <v>-</v>
      </c>
      <c r="ANY96" s="5" t="str" cm="1">
        <f t="array" aca="1" ref="ANY96" ca="1">INDEX(i.LMU_Area,$K96,ANY$26)</f>
        <v>-</v>
      </c>
      <c r="ANZ96" s="5" t="str" cm="1">
        <f t="array" aca="1" ref="ANZ96" ca="1">INDEX(i.LMU_Area,$K96,ANZ$26)</f>
        <v>-</v>
      </c>
      <c r="AOA96" s="5" t="str" cm="1">
        <f t="array" aca="1" ref="AOA96" ca="1">INDEX(i.LMU_Area,$K96,AOA$26)</f>
        <v>-</v>
      </c>
      <c r="AOB96" s="5" t="str" cm="1">
        <f t="array" aca="1" ref="AOB96" ca="1">INDEX(i.LMU_Area,$K96,AOB$26)</f>
        <v>-</v>
      </c>
      <c r="AOC96" s="5" t="str" cm="1">
        <f t="array" aca="1" ref="AOC96" ca="1">INDEX(i.LMU_Area,$K96,AOC$26)</f>
        <v>-</v>
      </c>
      <c r="AOD96" s="5" t="str" cm="1">
        <f t="array" aca="1" ref="AOD96" ca="1">INDEX(i.LMU_Area,$K96,AOD$26)</f>
        <v>-</v>
      </c>
      <c r="AOE96" s="5" t="str" cm="1">
        <f t="array" aca="1" ref="AOE96" ca="1">INDEX(i.LMU_Area,$K96,AOE$26)</f>
        <v>-</v>
      </c>
      <c r="AOF96" s="5" t="str" cm="1">
        <f t="array" aca="1" ref="AOF96" ca="1">INDEX(i.LMU_Area,$K96,AOF$26)</f>
        <v>-</v>
      </c>
      <c r="AOG96" s="5" t="str" cm="1">
        <f t="array" aca="1" ref="AOG96" ca="1">INDEX(i.LMU_Area,$K96,AOG$26)</f>
        <v>-</v>
      </c>
      <c r="AOH96" s="5" t="str" cm="1">
        <f t="array" aca="1" ref="AOH96" ca="1">INDEX(i.LMU_Area,$K96,AOH$26)</f>
        <v>-</v>
      </c>
      <c r="AOI96" s="5" t="str" cm="1">
        <f t="array" aca="1" ref="AOI96" ca="1">INDEX(i.LMU_Area,$K96,AOI$26)</f>
        <v>-</v>
      </c>
      <c r="AOJ96" s="5" t="str" cm="1">
        <f t="array" aca="1" ref="AOJ96" ca="1">INDEX(i.LMU_Area,$K96,AOJ$26)</f>
        <v>-</v>
      </c>
      <c r="AOK96" s="5" t="str" cm="1">
        <f t="array" aca="1" ref="AOK96" ca="1">INDEX(i.LMU_Area,$K96,AOK$26)</f>
        <v>-</v>
      </c>
      <c r="AOL96" s="5" t="str" cm="1">
        <f t="array" aca="1" ref="AOL96" ca="1">INDEX(i.LMU_Area,$K96,AOL$26)</f>
        <v>-</v>
      </c>
      <c r="AOM96" s="5" t="str" cm="1">
        <f t="array" aca="1" ref="AOM96" ca="1">INDEX(i.LMU_Area,$K96,AOM$26)</f>
        <v>-</v>
      </c>
      <c r="AON96" s="5" t="str" cm="1">
        <f t="array" aca="1" ref="AON96" ca="1">INDEX(i.LMU_Area,$K96,AON$26)</f>
        <v>-</v>
      </c>
      <c r="AOO96" s="5" t="str" cm="1">
        <f t="array" aca="1" ref="AOO96" ca="1">INDEX(i.LMU_Area,$K96,AOO$26)</f>
        <v>-</v>
      </c>
      <c r="AOP96" s="5" t="str" cm="1">
        <f t="array" aca="1" ref="AOP96" ca="1">INDEX(i.LMU_Area,$K96,AOP$26)</f>
        <v>-</v>
      </c>
      <c r="AOQ96" s="5" t="str" cm="1">
        <f t="array" aca="1" ref="AOQ96" ca="1">INDEX(i.LMU_Area,$K96,AOQ$26)</f>
        <v>-</v>
      </c>
      <c r="AOR96" s="5" t="str" cm="1">
        <f t="array" aca="1" ref="AOR96" ca="1">INDEX(i.LMU_Area,$K96,AOR$26)</f>
        <v>-</v>
      </c>
      <c r="AOS96" s="5" t="str" cm="1">
        <f t="array" aca="1" ref="AOS96" ca="1">INDEX(i.LMU_Area,$K96,AOS$26)</f>
        <v>-</v>
      </c>
      <c r="AOT96" s="5" t="str" cm="1">
        <f t="array" aca="1" ref="AOT96" ca="1">INDEX(i.LMU_Area,$K96,AOT$26)</f>
        <v>-</v>
      </c>
      <c r="AOU96" s="5" t="str" cm="1">
        <f t="array" aca="1" ref="AOU96" ca="1">INDEX(i.LMU_Area,$K96,AOU$26)</f>
        <v>-</v>
      </c>
      <c r="AOV96" s="5" t="str" cm="1">
        <f t="array" aca="1" ref="AOV96" ca="1">INDEX(i.LMU_Area,$K96,AOV$26)</f>
        <v>-</v>
      </c>
      <c r="AOW96" s="5" t="str" cm="1">
        <f t="array" aca="1" ref="AOW96" ca="1">INDEX(i.LMU_Area,$K96,AOW$26)</f>
        <v>-</v>
      </c>
      <c r="AOX96" s="5" t="str" cm="1">
        <f t="array" aca="1" ref="AOX96" ca="1">INDEX(i.LMU_Area,$K96,AOX$26)</f>
        <v>-</v>
      </c>
      <c r="AOY96" s="5" t="str" cm="1">
        <f t="array" aca="1" ref="AOY96" ca="1">INDEX(i.LMU_Area,$K96,AOY$26)</f>
        <v>-</v>
      </c>
      <c r="AOZ96" s="5" t="str" cm="1">
        <f t="array" aca="1" ref="AOZ96" ca="1">INDEX(i.LMU_Area,$K96,AOZ$26)</f>
        <v>-</v>
      </c>
      <c r="APA96" s="5" t="str" cm="1">
        <f t="array" aca="1" ref="APA96" ca="1">INDEX(i.LMU_Area,$K96,APA$26)</f>
        <v>-</v>
      </c>
      <c r="APB96" s="5" t="str" cm="1">
        <f t="array" aca="1" ref="APB96" ca="1">INDEX(i.LMU_Area,$K96,APB$26)</f>
        <v>-</v>
      </c>
      <c r="APC96" s="5" t="str" cm="1">
        <f t="array" aca="1" ref="APC96" ca="1">INDEX(i.LMU_Area,$K96,APC$26)</f>
        <v>-</v>
      </c>
      <c r="APD96" s="5" t="str" cm="1">
        <f t="array" aca="1" ref="APD96" ca="1">INDEX(i.LMU_Area,$K96,APD$26)</f>
        <v>-</v>
      </c>
      <c r="APE96" s="5" t="str" cm="1">
        <f t="array" aca="1" ref="APE96" ca="1">INDEX(i.LMU_Area,$K96,APE$26)</f>
        <v>-</v>
      </c>
      <c r="APF96" s="5" t="str" cm="1">
        <f t="array" aca="1" ref="APF96" ca="1">INDEX(i.LMU_Area,$K96,APF$26)</f>
        <v>-</v>
      </c>
      <c r="APG96" s="5" t="str" cm="1">
        <f t="array" aca="1" ref="APG96" ca="1">INDEX(i.LMU_Area,$K96,APG$26)</f>
        <v>-</v>
      </c>
      <c r="APH96" s="5" t="str" cm="1">
        <f t="array" aca="1" ref="APH96" ca="1">INDEX(i.LMU_Area,$K96,APH$26)</f>
        <v>-</v>
      </c>
      <c r="API96" s="5" t="str" cm="1">
        <f t="array" aca="1" ref="API96" ca="1">INDEX(i.LMU_Area,$K96,API$26)</f>
        <v>-</v>
      </c>
      <c r="APJ96" s="5" t="str" cm="1">
        <f t="array" aca="1" ref="APJ96" ca="1">INDEX(i.LMU_Area,$K96,APJ$26)</f>
        <v>-</v>
      </c>
      <c r="APK96" s="5" t="str" cm="1">
        <f t="array" aca="1" ref="APK96" ca="1">INDEX(i.LMU_Area,$K96,APK$26)</f>
        <v>-</v>
      </c>
      <c r="APL96" s="5" t="str" cm="1">
        <f t="array" aca="1" ref="APL96" ca="1">INDEX(i.LMU_Area,$K96,APL$26)</f>
        <v>-</v>
      </c>
      <c r="APM96" s="5" t="str" cm="1">
        <f t="array" aca="1" ref="APM96" ca="1">INDEX(i.LMU_Area,$K96,APM$26)</f>
        <v>-</v>
      </c>
      <c r="APN96" s="5" t="str" cm="1">
        <f t="array" aca="1" ref="APN96" ca="1">INDEX(i.LMU_Area,$K96,APN$26)</f>
        <v>-</v>
      </c>
      <c r="APO96" s="5" t="str" cm="1">
        <f t="array" aca="1" ref="APO96" ca="1">INDEX(i.LMU_Area,$K96,APO$26)</f>
        <v>-</v>
      </c>
      <c r="APP96" s="5" t="str" cm="1">
        <f t="array" aca="1" ref="APP96" ca="1">INDEX(i.LMU_Area,$K96,APP$26)</f>
        <v>-</v>
      </c>
      <c r="APQ96" s="5" t="str" cm="1">
        <f t="array" aca="1" ref="APQ96" ca="1">INDEX(i.LMU_Area,$K96,APQ$26)</f>
        <v>-</v>
      </c>
      <c r="APR96" s="5" t="str" cm="1">
        <f t="array" aca="1" ref="APR96" ca="1">INDEX(i.LMU_Area,$K96,APR$26)</f>
        <v>-</v>
      </c>
      <c r="APS96" s="5" t="str" cm="1">
        <f t="array" aca="1" ref="APS96" ca="1">INDEX(i.LMU_Area,$K96,APS$26)</f>
        <v>-</v>
      </c>
      <c r="APT96" s="5" t="str" cm="1">
        <f t="array" aca="1" ref="APT96" ca="1">INDEX(i.LMU_Area,$K96,APT$26)</f>
        <v>-</v>
      </c>
      <c r="APU96" s="5" t="str" cm="1">
        <f t="array" aca="1" ref="APU96" ca="1">INDEX(i.LMU_Area,$K96,APU$26)</f>
        <v>-</v>
      </c>
      <c r="APV96" s="5" t="str" cm="1">
        <f t="array" aca="1" ref="APV96" ca="1">INDEX(i.LMU_Area,$K96,APV$26)</f>
        <v>-</v>
      </c>
      <c r="APW96" s="5" t="str" cm="1">
        <f t="array" aca="1" ref="APW96" ca="1">INDEX(i.LMU_Area,$K96,APW$26)</f>
        <v>-</v>
      </c>
      <c r="APX96" s="5" t="str" cm="1">
        <f t="array" aca="1" ref="APX96" ca="1">INDEX(i.LMU_Area,$K96,APX$26)</f>
        <v>-</v>
      </c>
      <c r="APY96" s="5" t="str" cm="1">
        <f t="array" aca="1" ref="APY96" ca="1">INDEX(i.LMU_Area,$K96,APY$26)</f>
        <v>-</v>
      </c>
      <c r="APZ96" s="5" t="str" cm="1">
        <f t="array" aca="1" ref="APZ96" ca="1">INDEX(i.LMU_Area,$K96,APZ$26)</f>
        <v>-</v>
      </c>
      <c r="AQA96" s="5" t="str" cm="1">
        <f t="array" aca="1" ref="AQA96" ca="1">INDEX(i.LMU_Area,$K96,AQA$26)</f>
        <v>-</v>
      </c>
      <c r="AQB96" s="5" t="str" cm="1">
        <f t="array" aca="1" ref="AQB96" ca="1">INDEX(i.LMU_Area,$K96,AQB$26)</f>
        <v>-</v>
      </c>
      <c r="AQC96" s="5" t="str" cm="1">
        <f t="array" aca="1" ref="AQC96" ca="1">INDEX(i.LMU_Area,$K96,AQC$26)</f>
        <v>-</v>
      </c>
      <c r="AQD96" s="5" t="str" cm="1">
        <f t="array" aca="1" ref="AQD96" ca="1">INDEX(i.LMU_Area,$K96,AQD$26)</f>
        <v>-</v>
      </c>
      <c r="AQE96" s="5" t="str" cm="1">
        <f t="array" aca="1" ref="AQE96" ca="1">INDEX(i.LMU_Area,$K96,AQE$26)</f>
        <v>-</v>
      </c>
      <c r="AQF96" s="5" t="str" cm="1">
        <f t="array" aca="1" ref="AQF96" ca="1">INDEX(i.LMU_Area,$K96,AQF$26)</f>
        <v>-</v>
      </c>
      <c r="AQG96" s="5" t="str" cm="1">
        <f t="array" aca="1" ref="AQG96" ca="1">INDEX(i.LMU_Area,$K96,AQG$26)</f>
        <v>-</v>
      </c>
      <c r="AQH96" s="5" t="str" cm="1">
        <f t="array" aca="1" ref="AQH96" ca="1">INDEX(i.LMU_Area,$K96,AQH$26)</f>
        <v>-</v>
      </c>
      <c r="AQI96" s="5" t="str" cm="1">
        <f t="array" aca="1" ref="AQI96" ca="1">INDEX(i.LMU_Area,$K96,AQI$26)</f>
        <v>-</v>
      </c>
      <c r="AQJ96" s="5" t="str" cm="1">
        <f t="array" aca="1" ref="AQJ96" ca="1">INDEX(i.LMU_Area,$K96,AQJ$26)</f>
        <v>-</v>
      </c>
      <c r="AQK96" s="5" t="str" cm="1">
        <f t="array" aca="1" ref="AQK96" ca="1">INDEX(i.LMU_Area,$K96,AQK$26)</f>
        <v>-</v>
      </c>
      <c r="AQL96" s="5" t="str" cm="1">
        <f t="array" aca="1" ref="AQL96" ca="1">INDEX(i.LMU_Area,$K96,AQL$26)</f>
        <v>-</v>
      </c>
      <c r="AQM96" s="5" t="str" cm="1">
        <f t="array" aca="1" ref="AQM96" ca="1">INDEX(i.LMU_Area,$K96,AQM$26)</f>
        <v>-</v>
      </c>
      <c r="AQN96" s="5" t="str" cm="1">
        <f t="array" aca="1" ref="AQN96" ca="1">INDEX(i.LMU_Area,$K96,AQN$26)</f>
        <v>-</v>
      </c>
      <c r="AQO96" s="5" t="str" cm="1">
        <f t="array" aca="1" ref="AQO96" ca="1">INDEX(i.LMU_Area,$K96,AQO$26)</f>
        <v>-</v>
      </c>
      <c r="AQP96" s="5" t="str" cm="1">
        <f t="array" aca="1" ref="AQP96" ca="1">INDEX(i.LMU_Area,$K96,AQP$26)</f>
        <v>-</v>
      </c>
      <c r="AQQ96" s="5" t="str" cm="1">
        <f t="array" aca="1" ref="AQQ96" ca="1">INDEX(i.LMU_Area,$K96,AQQ$26)</f>
        <v>-</v>
      </c>
      <c r="AQR96" s="5" t="str" cm="1">
        <f t="array" aca="1" ref="AQR96" ca="1">INDEX(i.LMU_Area,$K96,AQR$26)</f>
        <v>-</v>
      </c>
      <c r="AQS96" s="5" t="str" cm="1">
        <f t="array" aca="1" ref="AQS96" ca="1">INDEX(i.LMU_Area,$K96,AQS$26)</f>
        <v>-</v>
      </c>
      <c r="AQT96" s="5" t="str" cm="1">
        <f t="array" aca="1" ref="AQT96" ca="1">INDEX(i.LMU_Area,$K96,AQT$26)</f>
        <v>-</v>
      </c>
      <c r="AQU96" s="5" t="str" cm="1">
        <f t="array" aca="1" ref="AQU96" ca="1">INDEX(i.LMU_Area,$K96,AQU$26)</f>
        <v>-</v>
      </c>
      <c r="AQV96" s="5" t="str" cm="1">
        <f t="array" aca="1" ref="AQV96" ca="1">INDEX(i.LMU_Area,$K96,AQV$26)</f>
        <v>-</v>
      </c>
      <c r="AQW96" s="5" t="str" cm="1">
        <f t="array" aca="1" ref="AQW96" ca="1">INDEX(i.LMU_Area,$K96,AQW$26)</f>
        <v>-</v>
      </c>
      <c r="AQX96" s="5" t="str" cm="1">
        <f t="array" aca="1" ref="AQX96" ca="1">INDEX(i.LMU_Area,$K96,AQX$26)</f>
        <v>-</v>
      </c>
      <c r="AQY96" s="5" t="str" cm="1">
        <f t="array" aca="1" ref="AQY96" ca="1">INDEX(i.LMU_Area,$K96,AQY$26)</f>
        <v>-</v>
      </c>
      <c r="AQZ96" s="5" t="str" cm="1">
        <f t="array" aca="1" ref="AQZ96" ca="1">INDEX(i.LMU_Area,$K96,AQZ$26)</f>
        <v>-</v>
      </c>
      <c r="ARA96" s="5" t="str" cm="1">
        <f t="array" aca="1" ref="ARA96" ca="1">INDEX(i.LMU_Area,$K96,ARA$26)</f>
        <v>-</v>
      </c>
      <c r="ARB96" s="5" t="str" cm="1">
        <f t="array" aca="1" ref="ARB96" ca="1">INDEX(i.LMU_Area,$K96,ARB$26)</f>
        <v>-</v>
      </c>
      <c r="ARC96" s="5" t="str" cm="1">
        <f t="array" aca="1" ref="ARC96" ca="1">INDEX(i.LMU_Area,$K96,ARC$26)</f>
        <v>-</v>
      </c>
      <c r="ARD96" s="5" t="str" cm="1">
        <f t="array" aca="1" ref="ARD96" ca="1">INDEX(i.LMU_Area,$K96,ARD$26)</f>
        <v>-</v>
      </c>
      <c r="ARE96" s="5" t="str" cm="1">
        <f t="array" aca="1" ref="ARE96" ca="1">INDEX(i.LMU_Area,$K96,ARE$26)</f>
        <v>-</v>
      </c>
      <c r="ARF96" s="5" t="str" cm="1">
        <f t="array" aca="1" ref="ARF96" ca="1">INDEX(i.LMU_Area,$K96,ARF$26)</f>
        <v>-</v>
      </c>
      <c r="ARG96" s="5" t="str" cm="1">
        <f t="array" aca="1" ref="ARG96" ca="1">INDEX(i.LMU_Area,$K96,ARG$26)</f>
        <v>-</v>
      </c>
      <c r="ARH96" s="5" t="str" cm="1">
        <f t="array" aca="1" ref="ARH96" ca="1">INDEX(i.LMU_Area,$K96,ARH$26)</f>
        <v>-</v>
      </c>
      <c r="ARI96" s="5" t="str" cm="1">
        <f t="array" aca="1" ref="ARI96" ca="1">INDEX(i.LMU_Area,$K96,ARI$26)</f>
        <v>-</v>
      </c>
      <c r="ARJ96" s="5" t="str" cm="1">
        <f t="array" aca="1" ref="ARJ96" ca="1">INDEX(i.LMU_Area,$K96,ARJ$26)</f>
        <v>-</v>
      </c>
      <c r="ARK96" s="5" t="str" cm="1">
        <f t="array" aca="1" ref="ARK96" ca="1">INDEX(i.LMU_Area,$K96,ARK$26)</f>
        <v>-</v>
      </c>
      <c r="ARL96" s="5" t="str" cm="1">
        <f t="array" aca="1" ref="ARL96" ca="1">INDEX(i.LMU_Area,$K96,ARL$26)</f>
        <v>-</v>
      </c>
      <c r="ARM96" s="5" t="str" cm="1">
        <f t="array" aca="1" ref="ARM96" ca="1">INDEX(i.LMU_Area,$K96,ARM$26)</f>
        <v>-</v>
      </c>
      <c r="ARN96" s="5" t="str" cm="1">
        <f t="array" aca="1" ref="ARN96" ca="1">INDEX(i.LMU_Area,$K96,ARN$26)</f>
        <v>-</v>
      </c>
      <c r="ARO96" s="5" t="str" cm="1">
        <f t="array" aca="1" ref="ARO96" ca="1">INDEX(i.LMU_Area,$K96,ARO$26)</f>
        <v>-</v>
      </c>
      <c r="ARP96" s="5" t="str" cm="1">
        <f t="array" aca="1" ref="ARP96" ca="1">INDEX(i.LMU_Area,$K96,ARP$26)</f>
        <v>-</v>
      </c>
      <c r="ARQ96" s="5" t="str" cm="1">
        <f t="array" aca="1" ref="ARQ96" ca="1">INDEX(i.LMU_Area,$K96,ARQ$26)</f>
        <v>-</v>
      </c>
      <c r="ARR96" s="5" t="str" cm="1">
        <f t="array" aca="1" ref="ARR96" ca="1">INDEX(i.LMU_Area,$K96,ARR$26)</f>
        <v>-</v>
      </c>
      <c r="ARS96" s="5" t="str" cm="1">
        <f t="array" aca="1" ref="ARS96" ca="1">INDEX(i.LMU_Area,$K96,ARS$26)</f>
        <v>-</v>
      </c>
      <c r="ART96" s="5" t="str" cm="1">
        <f t="array" aca="1" ref="ART96" ca="1">INDEX(i.LMU_Area,$K96,ART$26)</f>
        <v>-</v>
      </c>
      <c r="ARU96" s="5" t="str" cm="1">
        <f t="array" aca="1" ref="ARU96" ca="1">INDEX(i.LMU_Area,$K96,ARU$26)</f>
        <v>-</v>
      </c>
      <c r="ARV96" s="5" t="str" cm="1">
        <f t="array" aca="1" ref="ARV96" ca="1">INDEX(i.LMU_Area,$K96,ARV$26)</f>
        <v>-</v>
      </c>
      <c r="ARW96" s="5" t="str" cm="1">
        <f t="array" aca="1" ref="ARW96" ca="1">INDEX(i.LMU_Area,$K96,ARW$26)</f>
        <v>-</v>
      </c>
      <c r="ARX96" s="5" t="str" cm="1">
        <f t="array" aca="1" ref="ARX96" ca="1">INDEX(i.LMU_Area,$K96,ARX$26)</f>
        <v>-</v>
      </c>
      <c r="ARY96" s="5" t="str" cm="1">
        <f t="array" aca="1" ref="ARY96" ca="1">INDEX(i.LMU_Area,$K96,ARY$26)</f>
        <v>-</v>
      </c>
      <c r="ARZ96" s="5" t="str" cm="1">
        <f t="array" aca="1" ref="ARZ96" ca="1">INDEX(i.LMU_Area,$K96,ARZ$26)</f>
        <v>-</v>
      </c>
      <c r="ASA96" s="5" t="str" cm="1">
        <f t="array" aca="1" ref="ASA96" ca="1">INDEX(i.LMU_Area,$K96,ASA$26)</f>
        <v>-</v>
      </c>
      <c r="ASB96" s="5" t="str" cm="1">
        <f t="array" aca="1" ref="ASB96" ca="1">INDEX(i.LMU_Area,$K96,ASB$26)</f>
        <v>-</v>
      </c>
      <c r="ASC96" s="5" t="str" cm="1">
        <f t="array" aca="1" ref="ASC96" ca="1">INDEX(i.LMU_Area,$K96,ASC$26)</f>
        <v>-</v>
      </c>
      <c r="ASD96" s="5" t="str" cm="1">
        <f t="array" aca="1" ref="ASD96" ca="1">INDEX(i.LMU_Area,$K96,ASD$26)</f>
        <v>-</v>
      </c>
      <c r="ASE96" s="5" t="str" cm="1">
        <f t="array" aca="1" ref="ASE96" ca="1">INDEX(i.LMU_Area,$K96,ASE$26)</f>
        <v>-</v>
      </c>
      <c r="ASF96" s="5" t="str" cm="1">
        <f t="array" aca="1" ref="ASF96" ca="1">INDEX(i.LMU_Area,$K96,ASF$26)</f>
        <v>-</v>
      </c>
      <c r="ASG96" s="5" t="str" cm="1">
        <f t="array" aca="1" ref="ASG96" ca="1">INDEX(i.LMU_Area,$K96,ASG$26)</f>
        <v>-</v>
      </c>
      <c r="ASH96" s="5" t="str" cm="1">
        <f t="array" aca="1" ref="ASH96" ca="1">INDEX(i.LMU_Area,$K96,ASH$26)</f>
        <v>-</v>
      </c>
      <c r="ASI96" s="5" t="str" cm="1">
        <f t="array" aca="1" ref="ASI96" ca="1">INDEX(i.LMU_Area,$K96,ASI$26)</f>
        <v>-</v>
      </c>
      <c r="ASJ96" s="5" t="str" cm="1">
        <f t="array" aca="1" ref="ASJ96" ca="1">INDEX(i.LMU_Area,$K96,ASJ$26)</f>
        <v>-</v>
      </c>
      <c r="ASK96" s="5" t="str" cm="1">
        <f t="array" aca="1" ref="ASK96" ca="1">INDEX(i.LMU_Area,$K96,ASK$26)</f>
        <v>-</v>
      </c>
      <c r="ASL96" s="5" t="str" cm="1">
        <f t="array" aca="1" ref="ASL96" ca="1">INDEX(i.LMU_Area,$K96,ASL$26)</f>
        <v>-</v>
      </c>
      <c r="ASM96" s="5" t="str" cm="1">
        <f t="array" aca="1" ref="ASM96" ca="1">INDEX(i.LMU_Area,$K96,ASM$26)</f>
        <v>-</v>
      </c>
      <c r="ASN96" s="5" t="str" cm="1">
        <f t="array" aca="1" ref="ASN96" ca="1">INDEX(i.LMU_Area,$K96,ASN$26)</f>
        <v>-</v>
      </c>
      <c r="ASO96" s="5" t="str" cm="1">
        <f t="array" aca="1" ref="ASO96" ca="1">INDEX(i.LMU_Area,$K96,ASO$26)</f>
        <v>-</v>
      </c>
      <c r="ASP96" s="5" t="str" cm="1">
        <f t="array" aca="1" ref="ASP96" ca="1">INDEX(i.LMU_Area,$K96,ASP$26)</f>
        <v>-</v>
      </c>
      <c r="ASQ96" s="5" t="str" cm="1">
        <f t="array" aca="1" ref="ASQ96" ca="1">INDEX(i.LMU_Area,$K96,ASQ$26)</f>
        <v>-</v>
      </c>
      <c r="ASR96" s="5" t="str" cm="1">
        <f t="array" aca="1" ref="ASR96" ca="1">INDEX(i.LMU_Area,$K96,ASR$26)</f>
        <v>-</v>
      </c>
      <c r="ASS96" s="5" t="str" cm="1">
        <f t="array" aca="1" ref="ASS96" ca="1">INDEX(i.LMU_Area,$K96,ASS$26)</f>
        <v>-</v>
      </c>
      <c r="AST96" s="5" t="str" cm="1">
        <f t="array" aca="1" ref="AST96" ca="1">INDEX(i.LMU_Area,$K96,AST$26)</f>
        <v>-</v>
      </c>
      <c r="ASU96" s="5" t="str" cm="1">
        <f t="array" aca="1" ref="ASU96" ca="1">INDEX(i.LMU_Area,$K96,ASU$26)</f>
        <v>-</v>
      </c>
      <c r="ASV96" s="5" t="str" cm="1">
        <f t="array" aca="1" ref="ASV96" ca="1">INDEX(i.LMU_Area,$K96,ASV$26)</f>
        <v>-</v>
      </c>
      <c r="ASW96" s="5" t="str" cm="1">
        <f t="array" aca="1" ref="ASW96" ca="1">INDEX(i.LMU_Area,$K96,ASW$26)</f>
        <v>-</v>
      </c>
      <c r="ASX96" s="5" t="str" cm="1">
        <f t="array" aca="1" ref="ASX96" ca="1">INDEX(i.LMU_Area,$K96,ASX$26)</f>
        <v>-</v>
      </c>
      <c r="ASY96" s="5" t="str" cm="1">
        <f t="array" aca="1" ref="ASY96" ca="1">INDEX(i.LMU_Area,$K96,ASY$26)</f>
        <v>-</v>
      </c>
      <c r="ASZ96" s="5" t="str" cm="1">
        <f t="array" aca="1" ref="ASZ96" ca="1">INDEX(i.LMU_Area,$K96,ASZ$26)</f>
        <v>-</v>
      </c>
      <c r="ATA96" s="5" t="str" cm="1">
        <f t="array" aca="1" ref="ATA96" ca="1">INDEX(i.LMU_Area,$K96,ATA$26)</f>
        <v>-</v>
      </c>
      <c r="ATB96" s="5" t="str" cm="1">
        <f t="array" aca="1" ref="ATB96" ca="1">INDEX(i.LMU_Area,$K96,ATB$26)</f>
        <v>-</v>
      </c>
      <c r="ATC96" s="5" t="str" cm="1">
        <f t="array" aca="1" ref="ATC96" ca="1">INDEX(i.LMU_Area,$K96,ATC$26)</f>
        <v>-</v>
      </c>
      <c r="ATD96" s="5" t="str" cm="1">
        <f t="array" aca="1" ref="ATD96" ca="1">INDEX(i.LMU_Area,$K96,ATD$26)</f>
        <v>-</v>
      </c>
      <c r="ATE96" s="5" t="str" cm="1">
        <f t="array" aca="1" ref="ATE96" ca="1">INDEX(i.LMU_Area,$K96,ATE$26)</f>
        <v>-</v>
      </c>
      <c r="ATF96" s="5" t="str" cm="1">
        <f t="array" aca="1" ref="ATF96" ca="1">INDEX(i.LMU_Area,$K96,ATF$26)</f>
        <v>-</v>
      </c>
      <c r="ATG96" s="5" t="str" cm="1">
        <f t="array" aca="1" ref="ATG96" ca="1">INDEX(i.LMU_Area,$K96,ATG$26)</f>
        <v>-</v>
      </c>
      <c r="ATH96" s="5" t="str" cm="1">
        <f t="array" aca="1" ref="ATH96" ca="1">INDEX(i.LMU_Area,$K96,ATH$26)</f>
        <v>-</v>
      </c>
      <c r="ATI96" s="5" t="str" cm="1">
        <f t="array" aca="1" ref="ATI96" ca="1">INDEX(i.LMU_Area,$K96,ATI$26)</f>
        <v>-</v>
      </c>
      <c r="ATJ96" s="5" t="str" cm="1">
        <f t="array" aca="1" ref="ATJ96" ca="1">INDEX(i.LMU_Area,$K96,ATJ$26)</f>
        <v>-</v>
      </c>
      <c r="ATK96" s="5" t="str" cm="1">
        <f t="array" aca="1" ref="ATK96" ca="1">INDEX(i.LMU_Area,$K96,ATK$26)</f>
        <v>-</v>
      </c>
      <c r="ATL96" s="19">
        <f t="shared" ca="1" si="1378"/>
        <v>1</v>
      </c>
      <c r="ATM96" s="587">
        <v>0</v>
      </c>
    </row>
    <row r="97" spans="1:1209" outlineLevel="2">
      <c r="A97" s="21">
        <f t="shared" si="816"/>
        <v>92</v>
      </c>
      <c r="B97" s="213">
        <f t="shared" ca="1" si="1385"/>
        <v>88</v>
      </c>
      <c r="C97">
        <f>C96</f>
        <v>102</v>
      </c>
      <c r="D97" s="135" t="s">
        <v>1990</v>
      </c>
      <c r="E97" t="b">
        <v>1</v>
      </c>
      <c r="F97" t="b">
        <v>0</v>
      </c>
      <c r="G97" t="b">
        <v>1</v>
      </c>
      <c r="H97" s="213">
        <f t="shared" ca="1" si="1384"/>
        <v>4</v>
      </c>
      <c r="I97" s="26">
        <v>2</v>
      </c>
      <c r="J97" s="26">
        <v>2</v>
      </c>
      <c r="K97" s="26">
        <v>2</v>
      </c>
      <c r="L97" s="19">
        <f t="shared" ca="1" si="1300"/>
        <v>1</v>
      </c>
      <c r="M97" s="19">
        <f t="shared" ca="1" si="1300"/>
        <v>2</v>
      </c>
      <c r="N97" s="19">
        <f t="shared" ca="1" si="1300"/>
        <v>3</v>
      </c>
      <c r="O97" s="19">
        <f t="shared" ca="1" si="1300"/>
        <v>2</v>
      </c>
      <c r="P97" s="19">
        <f t="shared" ca="1" si="1300"/>
        <v>1</v>
      </c>
      <c r="Q97" s="19">
        <f t="shared" ca="1" si="1300"/>
        <v>1</v>
      </c>
      <c r="R97" s="19">
        <f t="shared" ca="1" si="1300"/>
        <v>0</v>
      </c>
      <c r="S97" s="19">
        <f t="shared" ca="1" si="1300"/>
        <v>0</v>
      </c>
      <c r="T97" s="19">
        <f t="shared" ca="1" si="1300"/>
        <v>0</v>
      </c>
      <c r="U97" s="19">
        <f t="shared" ca="1" si="1300"/>
        <v>0</v>
      </c>
      <c r="V97" s="19">
        <f t="shared" ca="1" si="1300"/>
        <v>0</v>
      </c>
      <c r="W97" s="19">
        <f t="shared" ca="1" si="1300"/>
        <v>0</v>
      </c>
      <c r="X97" s="19">
        <f t="shared" ca="1" si="1300"/>
        <v>1</v>
      </c>
      <c r="Y97" s="19">
        <f t="shared" ca="1" si="1300"/>
        <v>1</v>
      </c>
      <c r="Z97" s="19">
        <f t="shared" ca="1" si="1300"/>
        <v>1</v>
      </c>
      <c r="AA97" s="209"/>
      <c r="AB97" s="209"/>
      <c r="AC97" s="209"/>
      <c r="AD97" s="209"/>
      <c r="AE97" s="209"/>
      <c r="AF97" s="19">
        <f t="shared" ca="1" si="1301"/>
        <v>0</v>
      </c>
      <c r="AG97" s="209"/>
      <c r="AH97" s="209"/>
      <c r="AI97" s="209"/>
      <c r="AJ97" s="209"/>
      <c r="AK97" s="209"/>
      <c r="AL97" s="209"/>
      <c r="AM97" s="209"/>
      <c r="AN97" s="209"/>
      <c r="AO97" s="135">
        <f t="shared" ca="1" si="1302"/>
        <v>2</v>
      </c>
      <c r="AP97" s="135">
        <f ca="1">INDEX(CHOOSE($P97,DataAutumn!i.AdultDrys,DataWinter!i.AdultDrys,DataSpring!i.AdultDrys),1,$O97)</f>
        <v>4</v>
      </c>
      <c r="AQ97" s="5">
        <f t="shared" ca="1" si="1303"/>
        <v>2</v>
      </c>
      <c r="AR97" s="5">
        <f t="shared" ca="1" si="1303"/>
        <v>0</v>
      </c>
      <c r="AS97" s="5">
        <f t="shared" ca="1" si="1304"/>
        <v>5</v>
      </c>
      <c r="AT97" s="209"/>
      <c r="AU97" s="209"/>
      <c r="AV97" s="209" t="s">
        <v>2004</v>
      </c>
      <c r="AW97" s="351" t="str" cm="1">
        <f t="array" aca="1" ref="AW97" ca="1">LEFT(OFFSET(AW97,-1,0),LEN($AW$91))        &amp; TEXT($H97," 00000 ")
&amp; $D97   &amp;" "&amp;$AV97     &amp; IF($JO97=0," FWM","")&amp;IF($JO97=1," MWM","")&amp;IF($JO97=5," Mat","")&amp;IF($JP97=TRUE,"&amp;BBT","    ")    &amp; INDEX(DataMaster!$B$49:$B$51,Experiment!$I97)    &amp; " Climate"&amp;$J97
        &amp; CHOOSE($R97+1," PICCC"," BC")
&amp; " GP"&amp;TEXT($OC97,"?00%")        &amp; " WP"&amp;TEXT($OA97,"?00%")        &amp; " MP"&amp;TEXT($OB97,"?00%")
&amp; " T_" &amp; IF(AND($CW97,$CY97),"TRUE")        &amp; " (F"&amp;3+COUNTIF($DL97:$DO97,TRUE)&amp;3&amp;"N"&amp;$DQ97&amp;$DR97&amp;")"</f>
        <v>Main 00004 EWW Fixed_all MWM    DSP Climate2 PICCC GP100% WP100% MP100% T_TRUE (F33N11)</v>
      </c>
      <c r="AX97" s="9" t="str">
        <f ca="1">IF(COUNTIF(AW$5:AW97,AW97)=1,"-","Dup")</f>
        <v>-</v>
      </c>
      <c r="AY97" s="9"/>
      <c r="AZ97" s="19" t="str">
        <f t="shared" ca="1" si="1305"/>
        <v>-</v>
      </c>
      <c r="BA97" s="19" t="str">
        <f t="shared" ca="1" si="1305"/>
        <v>-</v>
      </c>
      <c r="BB97" s="19" t="str">
        <f t="shared" ca="1" si="1305"/>
        <v>-</v>
      </c>
      <c r="BC97" s="19" t="str">
        <f t="shared" ca="1" si="1305"/>
        <v>-</v>
      </c>
      <c r="BD97" s="19" t="str">
        <f t="shared" ca="1" si="1305"/>
        <v>-</v>
      </c>
      <c r="BE97" s="19" t="str">
        <f t="shared" ca="1" si="1305"/>
        <v>-</v>
      </c>
      <c r="BF97" s="19" t="str">
        <f t="shared" ca="1" si="1305"/>
        <v>-</v>
      </c>
      <c r="BG97" s="19" t="str">
        <f t="shared" ca="1" si="1305"/>
        <v>-</v>
      </c>
      <c r="BH97" s="9"/>
      <c r="BI97" s="5" t="b">
        <f t="shared" si="1306"/>
        <v>0</v>
      </c>
      <c r="BJ97" s="5" t="str">
        <f t="shared" si="1306"/>
        <v>-</v>
      </c>
      <c r="BK97" s="5" t="b">
        <f t="shared" si="1306"/>
        <v>0</v>
      </c>
      <c r="BL97" s="5" t="b">
        <f t="shared" si="1306"/>
        <v>1</v>
      </c>
      <c r="BM97" s="5" t="b">
        <f t="shared" si="1306"/>
        <v>1</v>
      </c>
      <c r="BN97" s="135">
        <f t="shared" si="1306"/>
        <v>0</v>
      </c>
      <c r="BO97" s="12" t="b">
        <v>0</v>
      </c>
      <c r="BP97" s="5" cm="1">
        <f t="array" ref="BP97">INDEX(i.z_prob,$J97,BP$26)</f>
        <v>0.08</v>
      </c>
      <c r="BQ97" s="5" cm="1">
        <f t="array" ref="BQ97">INDEX(i.z_prob,$J97,BQ$26)</f>
        <v>0.14000000000000001</v>
      </c>
      <c r="BR97" s="5" cm="1">
        <f t="array" ref="BR97">INDEX(i.z_prob,$J97,BR$26)</f>
        <v>0.12</v>
      </c>
      <c r="BS97" s="5" cm="1">
        <f t="array" ref="BS97">INDEX(i.z_prob,$J97,BS$26)</f>
        <v>0.1</v>
      </c>
      <c r="BT97" s="5" cm="1">
        <f t="array" ref="BT97">INDEX(i.z_prob,$J97,BT$26)</f>
        <v>0.1</v>
      </c>
      <c r="BU97" s="5" cm="1">
        <f t="array" ref="BU97">INDEX(i.z_prob,$J97,BU$26)</f>
        <v>0.19</v>
      </c>
      <c r="BV97" s="5" cm="1">
        <f t="array" ref="BV97">INDEX(i.z_prob,$J97,BV$26)</f>
        <v>0.14000000000000001</v>
      </c>
      <c r="BW97" s="5" cm="1">
        <f t="array" ref="BW97">INDEX(i.z_prob,$J97,BW$26)</f>
        <v>0.13</v>
      </c>
      <c r="BX97" s="9"/>
      <c r="BY97" s="19" t="str">
        <f t="shared" ca="1" si="1307"/>
        <v>-</v>
      </c>
      <c r="BZ97" s="5">
        <f t="shared" ca="1" si="1308"/>
        <v>0</v>
      </c>
      <c r="CA97" s="5">
        <f t="shared" ca="1" si="1309"/>
        <v>0</v>
      </c>
      <c r="CB97" s="5">
        <f t="shared" ca="1" si="1310"/>
        <v>0</v>
      </c>
      <c r="CC97" s="5">
        <f t="shared" ca="1" si="1311"/>
        <v>0</v>
      </c>
      <c r="CD97" s="9"/>
      <c r="CE97" s="5" t="b">
        <f t="shared" si="1312"/>
        <v>0</v>
      </c>
      <c r="CF97" s="12">
        <f t="shared" ca="1" si="1313"/>
        <v>3211010</v>
      </c>
      <c r="CG97" s="19" t="str">
        <f t="shared" ca="1" si="1314"/>
        <v>-</v>
      </c>
      <c r="CH97" s="19" t="str">
        <f t="shared" ca="1" si="1314"/>
        <v>-</v>
      </c>
      <c r="CI97" s="19" t="str">
        <f t="shared" ca="1" si="1314"/>
        <v>-</v>
      </c>
      <c r="CJ97" s="19" t="str">
        <f t="shared" ca="1" si="1314"/>
        <v>-</v>
      </c>
      <c r="CK97" s="19" t="str">
        <f t="shared" ca="1" si="1314"/>
        <v>-</v>
      </c>
      <c r="CL97" s="19" t="str">
        <f t="shared" ca="1" si="1314"/>
        <v>-</v>
      </c>
      <c r="CM97" s="19" t="str">
        <f t="shared" ca="1" si="1314"/>
        <v>-</v>
      </c>
      <c r="CN97" s="19" t="str">
        <f t="shared" ca="1" si="1314"/>
        <v>-</v>
      </c>
      <c r="CO97" s="19" t="str">
        <f t="shared" ca="1" si="1314"/>
        <v>-</v>
      </c>
      <c r="CP97" s="19" t="str">
        <f t="shared" ca="1" si="1314"/>
        <v>-</v>
      </c>
      <c r="CQ97" s="19" t="str">
        <f t="shared" ca="1" si="1314"/>
        <v>-</v>
      </c>
      <c r="CR97" s="19" t="str">
        <f t="shared" ca="1" si="1314"/>
        <v>-</v>
      </c>
      <c r="CS97" s="19" t="str">
        <f t="shared" ca="1" si="1314"/>
        <v>-</v>
      </c>
      <c r="CT97" s="19" t="str">
        <f t="shared" ca="1" si="1314"/>
        <v>-</v>
      </c>
      <c r="CU97" s="19" t="str">
        <f t="shared" ca="1" si="1314"/>
        <v>-</v>
      </c>
      <c r="CV97" s="9"/>
      <c r="CW97" s="19" t="b">
        <f t="shared" ca="1" si="1315"/>
        <v>1</v>
      </c>
      <c r="CX97" s="19" t="b">
        <f t="shared" ca="1" si="1315"/>
        <v>1</v>
      </c>
      <c r="CY97" s="19" t="b">
        <f t="shared" ca="1" si="1315"/>
        <v>1</v>
      </c>
      <c r="CZ97" s="571">
        <f t="shared" ca="1" si="1316"/>
        <v>32112111</v>
      </c>
      <c r="DA97" s="19" t="b">
        <f t="shared" ca="1" si="1317"/>
        <v>0</v>
      </c>
      <c r="DB97" s="19">
        <f t="shared" ca="1" si="1317"/>
        <v>0</v>
      </c>
      <c r="DC97" s="19" t="str">
        <f t="shared" ca="1" si="1317"/>
        <v>-</v>
      </c>
      <c r="DD97" s="570" t="str">
        <f t="shared" ca="1" si="1317"/>
        <v>-</v>
      </c>
      <c r="DE97" s="428">
        <f t="shared" ca="1" si="1318"/>
        <v>680</v>
      </c>
      <c r="DF97" s="428">
        <f t="shared" ca="1" si="1318"/>
        <v>714</v>
      </c>
      <c r="DG97" s="428">
        <f t="shared" ca="1" si="1318"/>
        <v>749</v>
      </c>
      <c r="DH97" s="143">
        <f t="shared" ca="1" si="1319"/>
        <v>420</v>
      </c>
      <c r="DI97" s="143">
        <f t="shared" ca="1" si="1319"/>
        <v>455</v>
      </c>
      <c r="DJ97" s="143">
        <f t="shared" ca="1" si="1319"/>
        <v>490</v>
      </c>
      <c r="DK97" s="19" t="str">
        <f t="shared" ca="1" si="1320"/>
        <v>-</v>
      </c>
      <c r="DL97" s="19" t="str">
        <f t="shared" ca="1" si="1320"/>
        <v>-</v>
      </c>
      <c r="DM97" s="19" t="str">
        <f t="shared" ca="1" si="1320"/>
        <v>-</v>
      </c>
      <c r="DN97" s="19" t="str">
        <f t="shared" ca="1" si="1320"/>
        <v>-</v>
      </c>
      <c r="DO97" s="19" t="str">
        <f t="shared" ca="1" si="1320"/>
        <v>-</v>
      </c>
      <c r="DP97" s="19" t="str">
        <f t="shared" ca="1" si="1320"/>
        <v>-</v>
      </c>
      <c r="DQ97" s="19">
        <f t="shared" ca="1" si="1320"/>
        <v>1</v>
      </c>
      <c r="DR97" s="19">
        <f t="shared" ca="1" si="1320"/>
        <v>1</v>
      </c>
      <c r="DS97" s="19">
        <f t="shared" ca="1" si="1320"/>
        <v>0</v>
      </c>
      <c r="DT97" s="19" t="str">
        <f t="shared" ca="1" si="1320"/>
        <v>-</v>
      </c>
      <c r="DU97" s="19" t="str">
        <f t="shared" ca="1" si="1320"/>
        <v>-</v>
      </c>
      <c r="DV97" s="19" t="str">
        <f t="shared" ca="1" si="1320"/>
        <v>-</v>
      </c>
      <c r="DW97" s="19" t="str">
        <f t="shared" ca="1" si="1320"/>
        <v>-</v>
      </c>
      <c r="DX97" s="19" t="str">
        <f t="shared" ca="1" si="1320"/>
        <v>-</v>
      </c>
      <c r="DY97" s="19">
        <f t="shared" ca="1" si="1320"/>
        <v>0</v>
      </c>
      <c r="DZ97" s="19" t="str">
        <f t="shared" ca="1" si="1320"/>
        <v>-</v>
      </c>
      <c r="EA97" s="19" t="str">
        <f t="shared" ca="1" si="1320"/>
        <v>-</v>
      </c>
      <c r="EB97" s="19" t="str">
        <f t="shared" ca="1" si="1317"/>
        <v>-</v>
      </c>
      <c r="EC97" s="19">
        <f t="shared" ca="1" si="1317"/>
        <v>0</v>
      </c>
      <c r="ED97" s="19">
        <f t="shared" ca="1" si="1317"/>
        <v>0</v>
      </c>
      <c r="EE97" s="9"/>
      <c r="EF97" s="19" t="str">
        <f t="shared" ca="1" si="1321"/>
        <v>-</v>
      </c>
      <c r="EG97" s="19" t="str">
        <f t="shared" ca="1" si="1321"/>
        <v>-</v>
      </c>
      <c r="EH97" s="19" t="str">
        <f t="shared" ca="1" si="1321"/>
        <v>-</v>
      </c>
      <c r="EI97" s="19" t="str">
        <f t="shared" ca="1" si="1321"/>
        <v>-</v>
      </c>
      <c r="EJ97" s="19" t="str">
        <f t="shared" ca="1" si="1321"/>
        <v>-</v>
      </c>
      <c r="EK97" s="19" t="str">
        <f t="shared" ca="1" si="1321"/>
        <v>-</v>
      </c>
      <c r="EL97" s="19" t="str">
        <f t="shared" ca="1" si="1321"/>
        <v>-</v>
      </c>
      <c r="EM97" s="19" t="str">
        <f t="shared" ca="1" si="1321"/>
        <v>-</v>
      </c>
      <c r="EN97" s="19" t="str">
        <f t="shared" ca="1" si="1321"/>
        <v>-</v>
      </c>
      <c r="EO97" s="19" t="str">
        <f t="shared" ca="1" si="1321"/>
        <v>-</v>
      </c>
      <c r="EP97" s="19" t="str">
        <f t="shared" ca="1" si="1321"/>
        <v>-</v>
      </c>
      <c r="EQ97" s="19" t="str">
        <f t="shared" ca="1" si="1321"/>
        <v>-</v>
      </c>
      <c r="ER97" s="19">
        <f t="shared" ca="1" si="1321"/>
        <v>0</v>
      </c>
      <c r="ES97" s="428">
        <f t="shared" ca="1" si="1322"/>
        <v>0</v>
      </c>
      <c r="ET97" s="428">
        <f t="shared" ca="1" si="1322"/>
        <v>0</v>
      </c>
      <c r="EU97" s="115">
        <f t="shared" ca="1" si="1323"/>
        <v>0</v>
      </c>
      <c r="EV97" s="115">
        <f t="shared" ca="1" si="1323"/>
        <v>0</v>
      </c>
      <c r="EW97" s="115">
        <f t="shared" ca="1" si="1323"/>
        <v>0</v>
      </c>
      <c r="EX97" s="115">
        <f t="shared" ca="1" si="1323"/>
        <v>0</v>
      </c>
      <c r="EY97" s="115">
        <f t="shared" ca="1" si="1323"/>
        <v>0</v>
      </c>
      <c r="EZ97" s="530">
        <f t="shared" ca="1" si="1324"/>
        <v>0</v>
      </c>
      <c r="FA97" s="115">
        <f t="shared" ca="1" si="1325"/>
        <v>0</v>
      </c>
      <c r="FB97" s="115">
        <f t="shared" ca="1" si="1325"/>
        <v>0</v>
      </c>
      <c r="FC97" s="115">
        <f t="shared" ca="1" si="1325"/>
        <v>0</v>
      </c>
      <c r="FD97" s="115">
        <f t="shared" ca="1" si="1325"/>
        <v>0</v>
      </c>
      <c r="FE97" s="115">
        <f t="shared" ca="1" si="1325"/>
        <v>0</v>
      </c>
      <c r="FF97" s="530">
        <f t="shared" ca="1" si="1326"/>
        <v>0</v>
      </c>
      <c r="FG97" s="115">
        <f t="shared" ca="1" si="1327"/>
        <v>0</v>
      </c>
      <c r="FH97" s="115">
        <f t="shared" ca="1" si="1327"/>
        <v>0</v>
      </c>
      <c r="FI97" s="115">
        <f t="shared" ca="1" si="1327"/>
        <v>0</v>
      </c>
      <c r="FJ97" s="115">
        <f t="shared" ca="1" si="1327"/>
        <v>0</v>
      </c>
      <c r="FK97" s="115">
        <f t="shared" ca="1" si="1327"/>
        <v>0</v>
      </c>
      <c r="FL97" s="530">
        <f t="shared" ca="1" si="1328"/>
        <v>0</v>
      </c>
      <c r="FM97" s="115">
        <f t="shared" ca="1" si="1329"/>
        <v>0</v>
      </c>
      <c r="FN97" s="115">
        <f t="shared" ca="1" si="1329"/>
        <v>0</v>
      </c>
      <c r="FO97" s="115">
        <f t="shared" ca="1" si="1329"/>
        <v>0</v>
      </c>
      <c r="FP97" s="115">
        <f t="shared" ca="1" si="1329"/>
        <v>0</v>
      </c>
      <c r="FQ97" s="115">
        <f t="shared" ca="1" si="1329"/>
        <v>0</v>
      </c>
      <c r="FR97" s="530">
        <f t="shared" ca="1" si="1330"/>
        <v>0</v>
      </c>
      <c r="FS97" s="115">
        <f t="shared" ca="1" si="1331"/>
        <v>0</v>
      </c>
      <c r="FT97" s="115">
        <f t="shared" ca="1" si="1331"/>
        <v>0</v>
      </c>
      <c r="FU97" s="115">
        <f t="shared" ca="1" si="1331"/>
        <v>0</v>
      </c>
      <c r="FV97" s="115">
        <f t="shared" ca="1" si="1331"/>
        <v>0</v>
      </c>
      <c r="FW97" s="115">
        <f t="shared" ca="1" si="1331"/>
        <v>0</v>
      </c>
      <c r="FX97" s="530">
        <f t="shared" ca="1" si="1332"/>
        <v>0</v>
      </c>
      <c r="FY97" s="115">
        <f t="shared" ca="1" si="1333"/>
        <v>0</v>
      </c>
      <c r="FZ97" s="115">
        <f t="shared" ca="1" si="1333"/>
        <v>0</v>
      </c>
      <c r="GA97" s="115">
        <f t="shared" ca="1" si="1333"/>
        <v>0</v>
      </c>
      <c r="GB97" s="115">
        <f t="shared" ca="1" si="1333"/>
        <v>0</v>
      </c>
      <c r="GC97" s="115">
        <f t="shared" ca="1" si="1333"/>
        <v>0</v>
      </c>
      <c r="GD97" s="530">
        <f t="shared" ca="1" si="1334"/>
        <v>0</v>
      </c>
      <c r="GE97" s="116">
        <f t="shared" ca="1" si="1335"/>
        <v>0</v>
      </c>
      <c r="GF97" s="116">
        <f t="shared" ca="1" si="1335"/>
        <v>0</v>
      </c>
      <c r="GG97" s="116">
        <f t="shared" ca="1" si="1335"/>
        <v>0</v>
      </c>
      <c r="GH97" s="116">
        <f t="shared" ca="1" si="1335"/>
        <v>0</v>
      </c>
      <c r="GI97" s="545">
        <f t="shared" ca="1" si="1336"/>
        <v>0</v>
      </c>
      <c r="GJ97" s="545">
        <f t="shared" ca="1" si="1336"/>
        <v>0</v>
      </c>
      <c r="GK97" s="545">
        <f t="shared" ca="1" si="1336"/>
        <v>0</v>
      </c>
      <c r="GL97" s="545">
        <f t="shared" ca="1" si="1336"/>
        <v>0</v>
      </c>
      <c r="GM97" s="545">
        <f t="shared" ca="1" si="1336"/>
        <v>0</v>
      </c>
      <c r="GN97" s="545">
        <f t="shared" ca="1" si="1336"/>
        <v>0</v>
      </c>
      <c r="GO97" s="545">
        <f t="shared" ca="1" si="1336"/>
        <v>0</v>
      </c>
      <c r="GP97" s="545">
        <f t="shared" ca="1" si="1336"/>
        <v>0</v>
      </c>
      <c r="GQ97" s="545">
        <f t="shared" ca="1" si="1336"/>
        <v>0</v>
      </c>
      <c r="GR97" s="545">
        <f t="shared" ca="1" si="1336"/>
        <v>0</v>
      </c>
      <c r="GS97" s="545">
        <f t="shared" ca="1" si="1336"/>
        <v>0</v>
      </c>
      <c r="GT97" s="545">
        <f t="shared" ca="1" si="1336"/>
        <v>0</v>
      </c>
      <c r="GU97" s="545">
        <f t="shared" ca="1" si="1336"/>
        <v>0</v>
      </c>
      <c r="GV97" s="545">
        <f t="shared" ca="1" si="1336"/>
        <v>0</v>
      </c>
      <c r="GW97" s="545">
        <f t="shared" ca="1" si="1336"/>
        <v>0</v>
      </c>
      <c r="GX97" s="545">
        <f t="shared" ca="1" si="1336"/>
        <v>0</v>
      </c>
      <c r="GY97" s="545">
        <f t="shared" ca="1" si="1337"/>
        <v>0</v>
      </c>
      <c r="GZ97" s="545">
        <f t="shared" ca="1" si="1337"/>
        <v>0</v>
      </c>
      <c r="HA97" s="545">
        <f t="shared" ca="1" si="1337"/>
        <v>0</v>
      </c>
      <c r="HB97" s="545">
        <f t="shared" ca="1" si="1337"/>
        <v>0</v>
      </c>
      <c r="HC97" s="19">
        <f t="shared" ca="1" si="1338"/>
        <v>0</v>
      </c>
      <c r="HD97" s="115">
        <f t="shared" ca="1" si="1339"/>
        <v>0</v>
      </c>
      <c r="HE97" s="115">
        <f t="shared" ca="1" si="1339"/>
        <v>0</v>
      </c>
      <c r="HF97" s="115">
        <f t="shared" ca="1" si="1339"/>
        <v>0</v>
      </c>
      <c r="HG97" s="115">
        <f t="shared" ca="1" si="1339"/>
        <v>0</v>
      </c>
      <c r="HH97" s="115">
        <f t="shared" ca="1" si="1339"/>
        <v>0</v>
      </c>
      <c r="HI97" s="530">
        <f t="shared" ca="1" si="1340"/>
        <v>0</v>
      </c>
      <c r="HJ97" s="115">
        <f t="shared" ca="1" si="1341"/>
        <v>0</v>
      </c>
      <c r="HK97" s="115">
        <f t="shared" ca="1" si="1341"/>
        <v>0</v>
      </c>
      <c r="HL97" s="115">
        <f t="shared" ca="1" si="1341"/>
        <v>0</v>
      </c>
      <c r="HM97" s="115">
        <f t="shared" ca="1" si="1341"/>
        <v>0</v>
      </c>
      <c r="HN97" s="115">
        <f t="shared" ca="1" si="1341"/>
        <v>0</v>
      </c>
      <c r="HO97" s="530">
        <f t="shared" ca="1" si="1342"/>
        <v>0</v>
      </c>
      <c r="HP97" s="115">
        <f t="shared" ca="1" si="1343"/>
        <v>0</v>
      </c>
      <c r="HQ97" s="115">
        <f t="shared" ca="1" si="1343"/>
        <v>0</v>
      </c>
      <c r="HR97" s="115">
        <f t="shared" ca="1" si="1343"/>
        <v>0</v>
      </c>
      <c r="HS97" s="115">
        <f t="shared" ca="1" si="1343"/>
        <v>0</v>
      </c>
      <c r="HT97" s="115">
        <f t="shared" ca="1" si="1343"/>
        <v>0</v>
      </c>
      <c r="HU97" s="530">
        <f t="shared" ca="1" si="1344"/>
        <v>0</v>
      </c>
      <c r="HV97" s="115">
        <f t="shared" ca="1" si="1345"/>
        <v>0</v>
      </c>
      <c r="HW97" s="115">
        <f t="shared" ca="1" si="1345"/>
        <v>0</v>
      </c>
      <c r="HX97" s="115">
        <f t="shared" ca="1" si="1345"/>
        <v>0</v>
      </c>
      <c r="HY97" s="115">
        <f t="shared" ca="1" si="1345"/>
        <v>0</v>
      </c>
      <c r="HZ97" s="115">
        <f t="shared" ca="1" si="1345"/>
        <v>0</v>
      </c>
      <c r="IA97" s="530">
        <f t="shared" ca="1" si="1346"/>
        <v>0</v>
      </c>
      <c r="IB97" s="115">
        <f t="shared" ca="1" si="1347"/>
        <v>0</v>
      </c>
      <c r="IC97" s="115">
        <f t="shared" ca="1" si="1347"/>
        <v>0</v>
      </c>
      <c r="ID97" s="115">
        <f t="shared" ca="1" si="1347"/>
        <v>0</v>
      </c>
      <c r="IE97" s="115">
        <f t="shared" ca="1" si="1347"/>
        <v>0</v>
      </c>
      <c r="IF97" s="115">
        <f t="shared" ca="1" si="1347"/>
        <v>0</v>
      </c>
      <c r="IG97" s="530">
        <f t="shared" ca="1" si="1348"/>
        <v>0</v>
      </c>
      <c r="IH97" s="115">
        <f t="shared" ca="1" si="1349"/>
        <v>0</v>
      </c>
      <c r="II97" s="115">
        <f t="shared" ca="1" si="1349"/>
        <v>0</v>
      </c>
      <c r="IJ97" s="115">
        <f t="shared" ca="1" si="1349"/>
        <v>0</v>
      </c>
      <c r="IK97" s="115">
        <f t="shared" ca="1" si="1349"/>
        <v>0</v>
      </c>
      <c r="IL97" s="115">
        <f t="shared" ca="1" si="1349"/>
        <v>0</v>
      </c>
      <c r="IM97" s="530">
        <f t="shared" ca="1" si="1350"/>
        <v>0</v>
      </c>
      <c r="IN97" s="116">
        <f t="shared" ca="1" si="1351"/>
        <v>0</v>
      </c>
      <c r="IO97" s="116">
        <f t="shared" ca="1" si="1351"/>
        <v>0</v>
      </c>
      <c r="IP97" s="116">
        <f t="shared" ca="1" si="1351"/>
        <v>0</v>
      </c>
      <c r="IQ97" s="116">
        <f t="shared" ca="1" si="1351"/>
        <v>0</v>
      </c>
      <c r="IR97" s="545">
        <f t="shared" ca="1" si="1352"/>
        <v>0</v>
      </c>
      <c r="IS97" s="545">
        <f t="shared" ca="1" si="1352"/>
        <v>0</v>
      </c>
      <c r="IT97" s="545">
        <f t="shared" ca="1" si="1352"/>
        <v>0</v>
      </c>
      <c r="IU97" s="545">
        <f t="shared" ca="1" si="1352"/>
        <v>0</v>
      </c>
      <c r="IV97" s="545">
        <f t="shared" ca="1" si="1352"/>
        <v>0</v>
      </c>
      <c r="IW97" s="545">
        <f t="shared" ca="1" si="1352"/>
        <v>0</v>
      </c>
      <c r="IX97" s="545">
        <f t="shared" ca="1" si="1352"/>
        <v>0</v>
      </c>
      <c r="IY97" s="545">
        <f t="shared" ca="1" si="1352"/>
        <v>0</v>
      </c>
      <c r="IZ97" s="545">
        <f t="shared" ca="1" si="1352"/>
        <v>0</v>
      </c>
      <c r="JA97" s="545">
        <f t="shared" ca="1" si="1352"/>
        <v>0</v>
      </c>
      <c r="JB97" s="545">
        <f t="shared" ca="1" si="1352"/>
        <v>0</v>
      </c>
      <c r="JC97" s="545">
        <f t="shared" ca="1" si="1352"/>
        <v>0</v>
      </c>
      <c r="JD97" s="545">
        <f t="shared" ca="1" si="1352"/>
        <v>0</v>
      </c>
      <c r="JE97" s="545">
        <f t="shared" ca="1" si="1352"/>
        <v>0</v>
      </c>
      <c r="JF97" s="545">
        <f t="shared" ca="1" si="1352"/>
        <v>0</v>
      </c>
      <c r="JG97" s="545">
        <f t="shared" ca="1" si="1352"/>
        <v>0</v>
      </c>
      <c r="JH97" s="545">
        <f t="shared" ca="1" si="1353"/>
        <v>0</v>
      </c>
      <c r="JI97" s="545">
        <f t="shared" ca="1" si="1353"/>
        <v>0</v>
      </c>
      <c r="JJ97" s="545">
        <f t="shared" ca="1" si="1353"/>
        <v>0</v>
      </c>
      <c r="JK97" s="545">
        <f t="shared" ca="1" si="1353"/>
        <v>0</v>
      </c>
      <c r="JL97" s="19">
        <f t="shared" ca="1" si="1354"/>
        <v>0</v>
      </c>
      <c r="JM97" s="5">
        <f t="shared" ca="1" si="1355"/>
        <v>19</v>
      </c>
      <c r="JN97" s="9"/>
      <c r="JO97" s="5">
        <f t="shared" ca="1" si="1356"/>
        <v>1</v>
      </c>
      <c r="JP97" s="5" t="b">
        <f t="shared" ca="1" si="1356"/>
        <v>0</v>
      </c>
      <c r="JQ97" s="19">
        <f t="shared" ca="1" si="1357"/>
        <v>0</v>
      </c>
      <c r="JR97" s="5">
        <f t="shared" ca="1" si="1358"/>
        <v>0</v>
      </c>
      <c r="JS97" s="5">
        <f t="shared" ca="1" si="1359"/>
        <v>0.01</v>
      </c>
      <c r="JT97" s="5">
        <f t="shared" si="1360"/>
        <v>0</v>
      </c>
      <c r="JU97" s="19">
        <f t="shared" ca="1" si="1357"/>
        <v>0</v>
      </c>
      <c r="JV97" s="5">
        <f t="shared" ca="1" si="1361"/>
        <v>60</v>
      </c>
      <c r="JW97" s="5">
        <f t="shared" si="1362"/>
        <v>1</v>
      </c>
      <c r="JX97" s="19">
        <f t="shared" ca="1" si="1357"/>
        <v>1</v>
      </c>
      <c r="JY97" s="19">
        <f t="shared" ca="1" si="1357"/>
        <v>1</v>
      </c>
      <c r="JZ97" s="19">
        <f t="shared" ca="1" si="1357"/>
        <v>1</v>
      </c>
      <c r="KA97" s="19">
        <f t="shared" ca="1" si="1357"/>
        <v>1</v>
      </c>
      <c r="KB97" s="19">
        <f t="shared" ca="1" si="1357"/>
        <v>1</v>
      </c>
      <c r="KC97" s="19">
        <f t="shared" ca="1" si="1357"/>
        <v>0</v>
      </c>
      <c r="KD97" s="19">
        <f t="shared" ca="1" si="1357"/>
        <v>0</v>
      </c>
      <c r="KE97" s="19">
        <f t="shared" ca="1" si="1357"/>
        <v>1</v>
      </c>
      <c r="KF97" s="19">
        <f t="shared" ca="1" si="1357"/>
        <v>0</v>
      </c>
      <c r="KG97" s="19">
        <f t="shared" ca="1" si="1357"/>
        <v>0</v>
      </c>
      <c r="KH97" s="19">
        <f t="shared" ca="1" si="1357"/>
        <v>0</v>
      </c>
      <c r="KI97" s="19">
        <f t="shared" ca="1" si="1357"/>
        <v>1</v>
      </c>
      <c r="KJ97" s="19">
        <f t="shared" ca="1" si="1357"/>
        <v>0</v>
      </c>
      <c r="KK97" s="19">
        <f t="shared" ca="1" si="1357"/>
        <v>1</v>
      </c>
      <c r="KL97" s="19">
        <f t="shared" ca="1" si="1357"/>
        <v>0</v>
      </c>
      <c r="KM97" s="19">
        <f t="shared" ca="1" si="1357"/>
        <v>0</v>
      </c>
      <c r="KN97" s="19">
        <f t="shared" ca="1" si="1357"/>
        <v>0</v>
      </c>
      <c r="KO97" s="19">
        <f t="shared" ca="1" si="1357"/>
        <v>0</v>
      </c>
      <c r="KP97" s="19">
        <f t="shared" ca="1" si="1357"/>
        <v>0</v>
      </c>
      <c r="KQ97" s="19">
        <f t="shared" ca="1" si="1357"/>
        <v>0</v>
      </c>
      <c r="KR97" s="19">
        <f t="shared" ca="1" si="1357"/>
        <v>0</v>
      </c>
      <c r="KS97" s="19">
        <f t="shared" ca="1" si="1357"/>
        <v>0</v>
      </c>
      <c r="KT97" s="19">
        <f t="shared" ca="1" si="1357"/>
        <v>0</v>
      </c>
      <c r="KU97" s="19">
        <f t="shared" ca="1" si="1357"/>
        <v>0</v>
      </c>
      <c r="KV97" s="19">
        <f t="shared" ca="1" si="1357"/>
        <v>0</v>
      </c>
      <c r="KW97" s="19">
        <f t="shared" ca="1" si="1357"/>
        <v>0</v>
      </c>
      <c r="KX97" s="19">
        <f t="shared" ca="1" si="1357"/>
        <v>0</v>
      </c>
      <c r="KY97" s="19">
        <f t="shared" ca="1" si="1357"/>
        <v>0</v>
      </c>
      <c r="KZ97" s="19">
        <f t="shared" ca="1" si="1357"/>
        <v>0</v>
      </c>
      <c r="LA97" s="19">
        <f t="shared" ca="1" si="1357"/>
        <v>0</v>
      </c>
      <c r="LB97" s="19">
        <f t="shared" ca="1" si="1357"/>
        <v>0</v>
      </c>
      <c r="LC97" s="19">
        <f t="shared" ca="1" si="1357"/>
        <v>0</v>
      </c>
      <c r="LD97" s="19">
        <f t="shared" ca="1" si="1357"/>
        <v>0</v>
      </c>
      <c r="LE97" s="19">
        <f t="shared" ca="1" si="1357"/>
        <v>0</v>
      </c>
      <c r="LF97" s="19">
        <f t="shared" ca="1" si="1357"/>
        <v>0</v>
      </c>
      <c r="LG97" s="5">
        <f t="shared" ca="1" si="1363"/>
        <v>0</v>
      </c>
      <c r="LH97" s="5">
        <f t="shared" ca="1" si="1363"/>
        <v>0</v>
      </c>
      <c r="LI97" s="5">
        <f t="shared" ca="1" si="1363"/>
        <v>0.05</v>
      </c>
      <c r="LJ97" s="5">
        <f t="shared" ca="1" si="1363"/>
        <v>0.05</v>
      </c>
      <c r="LK97" s="19">
        <f t="shared" ca="1" si="1357"/>
        <v>0</v>
      </c>
      <c r="LL97" s="19">
        <f t="shared" ca="1" si="1357"/>
        <v>0</v>
      </c>
      <c r="LM97" s="19">
        <f t="shared" ca="1" si="1357"/>
        <v>0</v>
      </c>
      <c r="LN97" s="19">
        <f t="shared" ca="1" si="1357"/>
        <v>0</v>
      </c>
      <c r="LO97" s="19">
        <f t="shared" ca="1" si="1357"/>
        <v>0</v>
      </c>
      <c r="LP97" s="19">
        <f t="shared" ca="1" si="1357"/>
        <v>0</v>
      </c>
      <c r="LQ97" s="19">
        <f t="shared" ca="1" si="1357"/>
        <v>0</v>
      </c>
      <c r="LR97" s="19">
        <f t="shared" ca="1" si="1357"/>
        <v>1</v>
      </c>
      <c r="LS97" s="19">
        <f t="shared" ca="1" si="1357"/>
        <v>0</v>
      </c>
      <c r="LT97" s="19">
        <f t="shared" ca="1" si="1357"/>
        <v>0</v>
      </c>
      <c r="LU97" s="19">
        <f t="shared" ca="1" si="1357"/>
        <v>0</v>
      </c>
      <c r="LV97" s="19">
        <f t="shared" ca="1" si="1357"/>
        <v>0</v>
      </c>
      <c r="LW97" s="19">
        <f t="shared" ca="1" si="1357"/>
        <v>1</v>
      </c>
      <c r="LX97" s="9"/>
      <c r="LY97" s="5" t="b">
        <f t="shared" ca="1" si="1364"/>
        <v>0</v>
      </c>
      <c r="LZ97" s="461">
        <v>2.5</v>
      </c>
      <c r="MA97" s="461">
        <v>1602</v>
      </c>
      <c r="MB97" s="19" t="str">
        <f t="shared" ca="1" si="1365"/>
        <v>-</v>
      </c>
      <c r="MC97" s="19" t="str">
        <f t="shared" ca="1" si="1365"/>
        <v>-</v>
      </c>
      <c r="MD97" s="5" t="b">
        <f t="shared" ca="1" si="1366"/>
        <v>1</v>
      </c>
      <c r="ME97" s="5" t="b">
        <f t="shared" ca="1" si="1366"/>
        <v>0</v>
      </c>
      <c r="MF97" s="5" t="b">
        <f t="shared" ca="1" si="1366"/>
        <v>0</v>
      </c>
      <c r="MG97" s="135">
        <f t="shared" ca="1" si="1367"/>
        <v>1</v>
      </c>
      <c r="MH97" s="135">
        <f t="shared" ca="1" si="1367"/>
        <v>1</v>
      </c>
      <c r="MI97" s="5" t="b">
        <f t="shared" ca="1" si="1368"/>
        <v>0</v>
      </c>
      <c r="MJ97" s="5" t="b">
        <f t="shared" ca="1" si="1368"/>
        <v>0</v>
      </c>
      <c r="MK97" s="5" t="b">
        <f t="shared" ca="1" si="1368"/>
        <v>1</v>
      </c>
      <c r="ML97" s="5" t="b">
        <f t="shared" ca="1" si="1368"/>
        <v>0</v>
      </c>
      <c r="MM97" s="5">
        <f t="shared" ca="1" si="1369"/>
        <v>1</v>
      </c>
      <c r="MN97" s="5">
        <f t="shared" ca="1" si="1369"/>
        <v>0.66</v>
      </c>
      <c r="MO97" s="5" t="b">
        <f t="shared" ca="1" si="1370"/>
        <v>1</v>
      </c>
      <c r="MP97" s="5" t="str" cm="1">
        <f t="array" aca="1" ref="MP97" ca="1">IF(OR(MQ97:MQ97&lt;&gt;"-"),TRUE,"-")</f>
        <v>-</v>
      </c>
      <c r="MQ97" s="19" t="str">
        <f t="shared" ca="1" si="1371"/>
        <v>-</v>
      </c>
      <c r="MR97" s="5" t="str">
        <f t="array" aca="1" ref="MR97" ca="1">IF(OR(MS97:MY97&lt;&gt;"-"),TRUE,"-")</f>
        <v>-</v>
      </c>
      <c r="MS97" s="19" t="str">
        <f t="shared" ca="1" si="1372"/>
        <v>-</v>
      </c>
      <c r="MT97" s="19" t="str">
        <f t="shared" ca="1" si="1372"/>
        <v>-</v>
      </c>
      <c r="MU97" s="19" t="str">
        <f t="shared" ca="1" si="1372"/>
        <v>-</v>
      </c>
      <c r="MV97" s="19" t="str">
        <f t="shared" ca="1" si="1372"/>
        <v>-</v>
      </c>
      <c r="MW97" s="19" t="str">
        <f t="shared" ca="1" si="1372"/>
        <v>-</v>
      </c>
      <c r="MX97" s="19" t="str">
        <f t="shared" ca="1" si="1372"/>
        <v>-</v>
      </c>
      <c r="MY97" s="19" t="str">
        <f t="shared" ca="1" si="1372"/>
        <v>-</v>
      </c>
      <c r="MZ97" s="19" t="str">
        <f t="shared" ca="1" si="1372"/>
        <v>-</v>
      </c>
      <c r="NA97" s="19" t="str">
        <f t="shared" ca="1" si="1372"/>
        <v>-</v>
      </c>
      <c r="NB97" s="19" t="str">
        <f t="shared" ca="1" si="1372"/>
        <v>-</v>
      </c>
      <c r="NC97" s="19" t="b">
        <f t="shared" ca="1" si="1373"/>
        <v>1</v>
      </c>
      <c r="ND97" s="19">
        <f t="shared" ca="1" si="1373"/>
        <v>0</v>
      </c>
      <c r="NE97" s="5" t="str">
        <f t="shared" ca="1" si="1374"/>
        <v>-</v>
      </c>
      <c r="NF97" s="5" t="str">
        <f t="shared" ca="1" si="1374"/>
        <v>-</v>
      </c>
      <c r="NG97" s="5" t="str">
        <f t="shared" ca="1" si="1374"/>
        <v>-</v>
      </c>
      <c r="NH97" s="5" t="str">
        <f t="shared" ca="1" si="1374"/>
        <v>-</v>
      </c>
      <c r="NI97" s="19" t="str">
        <f t="shared" ca="1" si="1375"/>
        <v>-</v>
      </c>
      <c r="NJ97" s="19" t="str">
        <f t="shared" ca="1" si="1375"/>
        <v>-</v>
      </c>
      <c r="NK97" s="19" t="str">
        <f t="shared" ca="1" si="1375"/>
        <v>-</v>
      </c>
      <c r="NL97" s="19" t="str">
        <f t="shared" ca="1" si="1375"/>
        <v>-</v>
      </c>
      <c r="NM97" s="19" t="str">
        <f t="shared" ca="1" si="1375"/>
        <v>-</v>
      </c>
      <c r="NN97" s="19" t="str">
        <f t="shared" ca="1" si="1375"/>
        <v>-</v>
      </c>
      <c r="NO97" s="5" t="str">
        <f t="shared" ca="1" si="1376"/>
        <v>-</v>
      </c>
      <c r="NP97" s="5">
        <f t="shared" ca="1" si="1376"/>
        <v>500</v>
      </c>
      <c r="NQ97" s="5">
        <f t="shared" ca="1" si="1376"/>
        <v>500</v>
      </c>
      <c r="NR97" s="5" t="str">
        <f t="shared" ca="1" si="1376"/>
        <v>-</v>
      </c>
      <c r="NS97" s="5" t="str">
        <f t="shared" ca="1" si="1376"/>
        <v>-</v>
      </c>
      <c r="NT97" s="5" t="str">
        <f t="shared" ca="1" si="1376"/>
        <v>-</v>
      </c>
      <c r="NU97" s="5">
        <f t="shared" ca="1" si="1377"/>
        <v>1</v>
      </c>
      <c r="NV97" s="9"/>
      <c r="NW97" s="19">
        <f t="shared" ca="1" si="1375"/>
        <v>70</v>
      </c>
      <c r="NX97" s="19">
        <f t="shared" ca="1" si="1375"/>
        <v>50</v>
      </c>
      <c r="NY97" s="19">
        <f t="shared" ca="1" si="1378"/>
        <v>65</v>
      </c>
      <c r="NZ97" s="19">
        <f t="shared" ca="1" si="1378"/>
        <v>65</v>
      </c>
      <c r="OA97" s="5">
        <f t="shared" ca="1" si="1379"/>
        <v>1</v>
      </c>
      <c r="OB97" s="5">
        <f t="shared" ca="1" si="1380"/>
        <v>1</v>
      </c>
      <c r="OC97" s="5">
        <f t="shared" ca="1" si="1381"/>
        <v>1</v>
      </c>
      <c r="OD97" s="9"/>
      <c r="OE97" s="19" t="b">
        <f t="shared" ca="1" si="1378"/>
        <v>0</v>
      </c>
      <c r="OF97" s="19" t="b">
        <f t="shared" ca="1" si="1378"/>
        <v>0</v>
      </c>
      <c r="OG97" s="19">
        <f t="shared" ca="1" si="1378"/>
        <v>1</v>
      </c>
      <c r="OH97" s="19">
        <f t="shared" ca="1" si="1378"/>
        <v>1</v>
      </c>
      <c r="OI97" s="135">
        <f t="shared" ca="1" si="1383"/>
        <v>1</v>
      </c>
      <c r="OJ97" s="135">
        <f t="shared" ca="1" si="1383"/>
        <v>1</v>
      </c>
      <c r="OK97" s="135">
        <f t="shared" ca="1" si="1383"/>
        <v>1</v>
      </c>
      <c r="OL97" s="135">
        <f t="shared" ca="1" si="1383"/>
        <v>1</v>
      </c>
      <c r="OM97" s="135">
        <f t="shared" ca="1" si="1383"/>
        <v>1</v>
      </c>
      <c r="ON97" s="135">
        <f t="shared" ca="1" si="1383"/>
        <v>1</v>
      </c>
      <c r="OO97" s="135">
        <f t="shared" ca="1" si="1383"/>
        <v>1</v>
      </c>
      <c r="OP97" s="135">
        <f t="shared" ca="1" si="1383"/>
        <v>1</v>
      </c>
      <c r="OQ97" s="9"/>
      <c r="OR97" s="5" cm="1">
        <f t="array" ref="OR97">INDEX(i.LMU_Area,$K97,OR$26)</f>
        <v>118</v>
      </c>
      <c r="OS97" s="5" cm="1">
        <f t="array" ref="OS97">INDEX(i.LMU_Area,$K97,OS$26)</f>
        <v>118</v>
      </c>
      <c r="OT97" s="5" cm="1">
        <f t="array" ref="OT97">INDEX(i.LMU_Area,$K97,OT$26)</f>
        <v>30</v>
      </c>
      <c r="OU97" s="5" cm="1">
        <f t="array" ref="OU97">INDEX(i.LMU_Area,$K97,OU$26)</f>
        <v>102</v>
      </c>
      <c r="OV97" s="5" cm="1">
        <f t="array" ref="OV97">INDEX(i.LMU_Area,$K97,OV$26)</f>
        <v>104</v>
      </c>
      <c r="OW97" s="5" cm="1">
        <f t="array" ref="OW97">INDEX(i.LMU_Area,$K97,OW$26)</f>
        <v>30</v>
      </c>
      <c r="OX97" s="5" cm="1">
        <f t="array" ref="OX97">INDEX(i.LMU_Area,$K97,OX$26)</f>
        <v>176</v>
      </c>
      <c r="OY97" s="5" cm="1">
        <f t="array" ref="OY97">INDEX(i.LMU_Area,$K97,OY$26)</f>
        <v>207</v>
      </c>
      <c r="OZ97" s="5" cm="1">
        <f t="array" ref="OZ97">INDEX(i.LMU_Area,$K97,OZ$26)</f>
        <v>15</v>
      </c>
      <c r="PA97" s="5" cm="1">
        <f t="array" ref="PA97">INDEX(i.LMU_Area,$K97,PA$26)</f>
        <v>15</v>
      </c>
      <c r="PB97" s="5" cm="1">
        <f t="array" ref="PB97">INDEX(i.LMU_Area,$K97,PB$26)</f>
        <v>88</v>
      </c>
      <c r="PC97" s="5" cm="1">
        <f t="array" ref="PC97">INDEX(i.LMU_Area,$K97,PC$26)</f>
        <v>88</v>
      </c>
      <c r="PD97" s="5" t="str" cm="1">
        <f t="array" ref="PD97">INDEX(i.LMU_Area,$K97,PD$26)</f>
        <v>-</v>
      </c>
      <c r="PE97" s="5" t="str" cm="1">
        <f t="array" ref="PE97">INDEX(i.LMU_Area,$K97,PE$26)</f>
        <v>-</v>
      </c>
      <c r="PF97" s="5" t="str" cm="1">
        <f t="array" ref="PF97">INDEX(i.LMU_Area,$K97,PF$26)</f>
        <v>-</v>
      </c>
      <c r="PG97" s="5" t="str" cm="1">
        <f t="array" ref="PG97">INDEX(i.LMU_Area,$K97,PG$26)</f>
        <v>-</v>
      </c>
      <c r="PH97" s="5" t="str" cm="1">
        <f t="array" ref="PH97">INDEX(i.LMU_Area,$K97,PH$26)</f>
        <v>-</v>
      </c>
      <c r="PI97" s="5" t="str" cm="1">
        <f t="array" ref="PI97">INDEX(i.LMU_Area,$K97,PI$26)</f>
        <v>-</v>
      </c>
      <c r="PJ97" s="5" t="str" cm="1">
        <f t="array" ref="PJ97">INDEX(i.LMU_Area,$K97,PJ$26)</f>
        <v>-</v>
      </c>
      <c r="PK97" s="5" t="str" cm="1">
        <f t="array" ref="PK97">INDEX(i.LMU_Area,$K97,PK$26)</f>
        <v>-</v>
      </c>
      <c r="PL97" s="5" t="str" cm="1">
        <f t="array" ref="PL97">INDEX(i.LMU_Area,$K97,PL$26)</f>
        <v>-</v>
      </c>
      <c r="PM97" s="5" t="str" cm="1">
        <f t="array" ref="PM97">INDEX(i.LMU_Area,$K97,PM$26)</f>
        <v>-</v>
      </c>
      <c r="PN97" s="5" t="str" cm="1">
        <f t="array" ref="PN97">INDEX(i.LMU_Area,$K97,PN$26)</f>
        <v>-</v>
      </c>
      <c r="PO97" s="5" t="str" cm="1">
        <f t="array" ref="PO97">INDEX(i.LMU_Area,$K97,PO$26)</f>
        <v>-</v>
      </c>
      <c r="PP97" s="5" t="str" cm="1">
        <f t="array" ref="PP97">INDEX(i.LMU_Area,$K97,PP$26)</f>
        <v>-</v>
      </c>
      <c r="PQ97" s="5" t="str" cm="1">
        <f t="array" ref="PQ97">INDEX(i.LMU_Area,$K97,PQ$26)</f>
        <v>-</v>
      </c>
      <c r="PR97" s="5" t="str" cm="1">
        <f t="array" ref="PR97">INDEX(i.LMU_Area,$K97,PR$26)</f>
        <v>-</v>
      </c>
      <c r="PS97" s="5" t="str" cm="1">
        <f t="array" ref="PS97">INDEX(i.LMU_Area,$K97,PS$26)</f>
        <v>-</v>
      </c>
      <c r="PT97" s="5" t="str" cm="1">
        <f t="array" ref="PT97">INDEX(i.LMU_Area,$K97,PT$26)</f>
        <v>-</v>
      </c>
      <c r="PU97" s="5" t="str" cm="1">
        <f t="array" ref="PU97">INDEX(i.LMU_Area,$K97,PU$26)</f>
        <v>-</v>
      </c>
      <c r="PV97" s="5" t="str" cm="1">
        <f t="array" ref="PV97">INDEX(i.LMU_Area,$K97,PV$26)</f>
        <v>-</v>
      </c>
      <c r="PW97" s="5" t="str" cm="1">
        <f t="array" ref="PW97">INDEX(i.LMU_Area,$K97,PW$26)</f>
        <v>-</v>
      </c>
      <c r="PX97" s="5" t="str" cm="1">
        <f t="array" ref="PX97">INDEX(i.LMU_Area,$K97,PX$26)</f>
        <v>-</v>
      </c>
      <c r="PY97" s="5" t="str" cm="1">
        <f t="array" ref="PY97">INDEX(i.LMU_Area,$K97,PY$26)</f>
        <v>-</v>
      </c>
      <c r="PZ97" s="5" t="str" cm="1">
        <f t="array" ref="PZ97">INDEX(i.LMU_Area,$K97,PZ$26)</f>
        <v>-</v>
      </c>
      <c r="QA97" s="5" t="str" cm="1">
        <f t="array" ref="QA97">INDEX(i.LMU_Area,$K97,QA$26)</f>
        <v>-</v>
      </c>
      <c r="QB97" s="5" t="str" cm="1">
        <f t="array" ref="QB97">INDEX(i.LMU_Area,$K97,QB$26)</f>
        <v>-</v>
      </c>
      <c r="QC97" s="5" t="str" cm="1">
        <f t="array" ref="QC97">INDEX(i.LMU_Area,$K97,QC$26)</f>
        <v>-</v>
      </c>
      <c r="QD97" s="5" t="str" cm="1">
        <f t="array" ref="QD97">INDEX(i.LMU_Area,$K97,QD$26)</f>
        <v>-</v>
      </c>
      <c r="QE97" s="5" t="str" cm="1">
        <f t="array" ref="QE97">INDEX(i.LMU_Area,$K97,QE$26)</f>
        <v>-</v>
      </c>
      <c r="QF97" s="5" t="str" cm="1">
        <f t="array" ref="QF97">INDEX(i.LMU_Area,$K97,QF$26)</f>
        <v>-</v>
      </c>
      <c r="QG97" s="5" t="str" cm="1">
        <f t="array" ref="QG97">INDEX(i.LMU_Area,$K97,QG$26)</f>
        <v>-</v>
      </c>
      <c r="QH97" s="5" t="str" cm="1">
        <f t="array" ref="QH97">INDEX(i.LMU_Area,$K97,QH$26)</f>
        <v>-</v>
      </c>
      <c r="QI97" s="5" t="str" cm="1">
        <f t="array" ref="QI97">INDEX(i.LMU_Area,$K97,QI$26)</f>
        <v>-</v>
      </c>
      <c r="QJ97" s="5" t="str" cm="1">
        <f t="array" ref="QJ97">INDEX(i.LMU_Area,$K97,QJ$26)</f>
        <v>-</v>
      </c>
      <c r="QK97" s="5" t="str" cm="1">
        <f t="array" ref="QK97">INDEX(i.LMU_Area,$K97,QK$26)</f>
        <v>-</v>
      </c>
      <c r="QL97" s="5" t="str" cm="1">
        <f t="array" ref="QL97">INDEX(i.LMU_Area,$K97,QL$26)</f>
        <v>-</v>
      </c>
      <c r="QM97" s="5" t="str" cm="1">
        <f t="array" ref="QM97">INDEX(i.LMU_Area,$K97,QM$26)</f>
        <v>-</v>
      </c>
      <c r="QN97" s="5" t="str" cm="1">
        <f t="array" ref="QN97">INDEX(i.LMU_Area,$K97,QN$26)</f>
        <v>-</v>
      </c>
      <c r="QO97" s="5" t="str" cm="1">
        <f t="array" ref="QO97">INDEX(i.LMU_Area,$K97,QO$26)</f>
        <v>-</v>
      </c>
      <c r="QP97" s="5" t="str" cm="1">
        <f t="array" ref="QP97">INDEX(i.LMU_Area,$K97,QP$26)</f>
        <v>-</v>
      </c>
      <c r="QQ97" s="5" t="str" cm="1">
        <f t="array" ref="QQ97">INDEX(i.LMU_Area,$K97,QQ$26)</f>
        <v>-</v>
      </c>
      <c r="QR97" s="5" t="str" cm="1">
        <f t="array" ref="QR97">INDEX(i.LMU_Area,$K97,QR$26)</f>
        <v>-</v>
      </c>
      <c r="QS97" s="5" t="str" cm="1">
        <f t="array" ref="QS97">INDEX(i.LMU_Area,$K97,QS$26)</f>
        <v>-</v>
      </c>
      <c r="QT97" s="5" t="str" cm="1">
        <f t="array" ref="QT97">INDEX(i.LMU_Area,$K97,QT$26)</f>
        <v>-</v>
      </c>
      <c r="QU97" s="5" t="str" cm="1">
        <f t="array" ref="QU97">INDEX(i.LMU_Area,$K97,QU$26)</f>
        <v>-</v>
      </c>
      <c r="QV97" s="5" t="str" cm="1">
        <f t="array" ref="QV97">INDEX(i.LMU_Area,$K97,QV$26)</f>
        <v>-</v>
      </c>
      <c r="QW97" s="5" t="str" cm="1">
        <f t="array" ref="QW97">INDEX(i.LMU_Area,$K97,QW$26)</f>
        <v>-</v>
      </c>
      <c r="QX97" s="5" t="str" cm="1">
        <f t="array" ref="QX97">INDEX(i.LMU_Area,$K97,QX$26)</f>
        <v>-</v>
      </c>
      <c r="QY97" s="5" t="str" cm="1">
        <f t="array" ref="QY97">INDEX(i.LMU_Area,$K97,QY$26)</f>
        <v>-</v>
      </c>
      <c r="QZ97" s="5" t="str" cm="1">
        <f t="array" ref="QZ97">INDEX(i.LMU_Area,$K97,QZ$26)</f>
        <v>-</v>
      </c>
      <c r="RA97" s="5" t="str" cm="1">
        <f t="array" ref="RA97">INDEX(i.LMU_Area,$K97,RA$26)</f>
        <v>-</v>
      </c>
      <c r="RB97" s="5" t="str" cm="1">
        <f t="array" ref="RB97">INDEX(i.LMU_Area,$K97,RB$26)</f>
        <v>-</v>
      </c>
      <c r="RC97" s="5" t="str" cm="1">
        <f t="array" ref="RC97">INDEX(i.LMU_Area,$K97,RC$26)</f>
        <v>-</v>
      </c>
      <c r="RD97" s="5" t="str" cm="1">
        <f t="array" ref="RD97">INDEX(i.LMU_Area,$K97,RD$26)</f>
        <v>-</v>
      </c>
      <c r="RE97" s="5" t="str" cm="1">
        <f t="array" ref="RE97">INDEX(i.LMU_Area,$K97,RE$26)</f>
        <v>-</v>
      </c>
      <c r="RF97" s="5" t="str" cm="1">
        <f t="array" ref="RF97">INDEX(i.LMU_Area,$K97,RF$26)</f>
        <v>-</v>
      </c>
      <c r="RG97" s="5" t="str" cm="1">
        <f t="array" ref="RG97">INDEX(i.LMU_Area,$K97,RG$26)</f>
        <v>-</v>
      </c>
      <c r="RH97" s="5" t="str" cm="1">
        <f t="array" ref="RH97">INDEX(i.LMU_Area,$K97,RH$26)</f>
        <v>-</v>
      </c>
      <c r="RI97" s="5" t="str" cm="1">
        <f t="array" ref="RI97">INDEX(i.LMU_Area,$K97,RI$26)</f>
        <v>-</v>
      </c>
      <c r="RJ97" s="5" t="str" cm="1">
        <f t="array" ref="RJ97">INDEX(i.LMU_Area,$K97,RJ$26)</f>
        <v>-</v>
      </c>
      <c r="RK97" s="5" t="str" cm="1">
        <f t="array" ref="RK97">INDEX(i.LMU_Area,$K97,RK$26)</f>
        <v>-</v>
      </c>
      <c r="RL97" s="5" t="str" cm="1">
        <f t="array" ref="RL97">INDEX(i.LMU_Area,$K97,RL$26)</f>
        <v>-</v>
      </c>
      <c r="RM97" s="5" t="str" cm="1">
        <f t="array" ref="RM97">INDEX(i.LMU_Area,$K97,RM$26)</f>
        <v>-</v>
      </c>
      <c r="RN97" s="5" t="str" cm="1">
        <f t="array" ref="RN97">INDEX(i.LMU_Area,$K97,RN$26)</f>
        <v>-</v>
      </c>
      <c r="RO97" s="5" t="str" cm="1">
        <f t="array" ref="RO97">INDEX(i.LMU_Area,$K97,RO$26)</f>
        <v>-</v>
      </c>
      <c r="RP97" s="5" t="str" cm="1">
        <f t="array" ref="RP97">INDEX(i.LMU_Area,$K97,RP$26)</f>
        <v>-</v>
      </c>
      <c r="RQ97" s="5" t="str" cm="1">
        <f t="array" ref="RQ97">INDEX(i.LMU_Area,$K97,RQ$26)</f>
        <v>-</v>
      </c>
      <c r="RR97" s="5" t="str" cm="1">
        <f t="array" ref="RR97">INDEX(i.LMU_Area,$K97,RR$26)</f>
        <v>-</v>
      </c>
      <c r="RS97" s="5" t="str" cm="1">
        <f t="array" ref="RS97">INDEX(i.LMU_Area,$K97,RS$26)</f>
        <v>-</v>
      </c>
      <c r="RT97" s="5" t="str" cm="1">
        <f t="array" ref="RT97">INDEX(i.LMU_Area,$K97,RT$26)</f>
        <v>-</v>
      </c>
      <c r="RU97" s="5" t="str" cm="1">
        <f t="array" ref="RU97">INDEX(i.LMU_Area,$K97,RU$26)</f>
        <v>-</v>
      </c>
      <c r="RV97" s="5" t="str" cm="1">
        <f t="array" ref="RV97">INDEX(i.LMU_Area,$K97,RV$26)</f>
        <v>-</v>
      </c>
      <c r="RW97" s="5" t="str" cm="1">
        <f t="array" ref="RW97">INDEX(i.LMU_Area,$K97,RW$26)</f>
        <v>-</v>
      </c>
      <c r="RX97" s="5" t="str" cm="1">
        <f t="array" ref="RX97">INDEX(i.LMU_Area,$K97,RX$26)</f>
        <v>-</v>
      </c>
      <c r="RY97" s="5" t="str" cm="1">
        <f t="array" ref="RY97">INDEX(i.LMU_Area,$K97,RY$26)</f>
        <v>-</v>
      </c>
      <c r="RZ97" s="5" t="str" cm="1">
        <f t="array" ref="RZ97">INDEX(i.LMU_Area,$K97,RZ$26)</f>
        <v>-</v>
      </c>
      <c r="SA97" s="5" t="str" cm="1">
        <f t="array" ref="SA97">INDEX(i.LMU_Area,$K97,SA$26)</f>
        <v>-</v>
      </c>
      <c r="SB97" s="5" t="str" cm="1">
        <f t="array" ref="SB97">INDEX(i.LMU_Area,$K97,SB$26)</f>
        <v>-</v>
      </c>
      <c r="SC97" s="5" t="str" cm="1">
        <f t="array" ref="SC97">INDEX(i.LMU_Area,$K97,SC$26)</f>
        <v>-</v>
      </c>
      <c r="SD97" s="5" t="str" cm="1">
        <f t="array" ref="SD97">INDEX(i.LMU_Area,$K97,SD$26)</f>
        <v>-</v>
      </c>
      <c r="SE97" s="5" t="str" cm="1">
        <f t="array" ref="SE97">INDEX(i.LMU_Area,$K97,SE$26)</f>
        <v>-</v>
      </c>
      <c r="SF97" s="5" t="str" cm="1">
        <f t="array" ref="SF97">INDEX(i.LMU_Area,$K97,SF$26)</f>
        <v>-</v>
      </c>
      <c r="SG97" s="5" t="str" cm="1">
        <f t="array" ref="SG97">INDEX(i.LMU_Area,$K97,SG$26)</f>
        <v>-</v>
      </c>
      <c r="SH97" s="5" t="str" cm="1">
        <f t="array" ref="SH97">INDEX(i.LMU_Area,$K97,SH$26)</f>
        <v>-</v>
      </c>
      <c r="SI97" s="5" t="str" cm="1">
        <f t="array" ref="SI97">INDEX(i.LMU_Area,$K97,SI$26)</f>
        <v>-</v>
      </c>
      <c r="SJ97" s="5" t="str" cm="1">
        <f t="array" ref="SJ97">INDEX(i.LMU_Area,$K97,SJ$26)</f>
        <v>-</v>
      </c>
      <c r="SK97" s="5" t="str" cm="1">
        <f t="array" ref="SK97">INDEX(i.LMU_Area,$K97,SK$26)</f>
        <v>-</v>
      </c>
      <c r="SL97" s="5" t="str" cm="1">
        <f t="array" ref="SL97">INDEX(i.LMU_Area,$K97,SL$26)</f>
        <v>-</v>
      </c>
      <c r="SM97" s="5" t="str" cm="1">
        <f t="array" ref="SM97">INDEX(i.LMU_Area,$K97,SM$26)</f>
        <v>-</v>
      </c>
      <c r="SN97" s="5" cm="1">
        <f t="array" ref="SN97">INDEX(i.LMU_Area,$K97,SN$26)</f>
        <v>141</v>
      </c>
      <c r="SO97" s="5" cm="1">
        <f t="array" ref="SO97">INDEX(i.LMU_Area,$K97,SO$26)</f>
        <v>35</v>
      </c>
      <c r="SP97" s="5" cm="1">
        <f t="array" ref="SP97">INDEX(i.LMU_Area,$K97,SP$26)</f>
        <v>35</v>
      </c>
      <c r="SQ97" s="5" cm="1">
        <f t="array" ref="SQ97">INDEX(i.LMU_Area,$K97,SQ$26)</f>
        <v>70</v>
      </c>
      <c r="SR97" s="5" cm="1">
        <f t="array" ref="SR97">INDEX(i.LMU_Area,$K97,SR$26)</f>
        <v>70</v>
      </c>
      <c r="SS97" s="5" cm="1">
        <f t="array" ref="SS97">INDEX(i.LMU_Area,$K97,SS$26)</f>
        <v>70</v>
      </c>
      <c r="ST97" s="5" cm="1">
        <f t="array" ref="ST97">INDEX(i.LMU_Area,$K97,ST$26)</f>
        <v>70</v>
      </c>
      <c r="SU97" s="5" cm="1">
        <f t="array" ref="SU97">INDEX(i.LMU_Area,$K97,SU$26)</f>
        <v>141</v>
      </c>
      <c r="SV97" s="5" cm="1">
        <f t="array" ref="SV97">INDEX(i.LMU_Area,$K97,SV$26)</f>
        <v>35</v>
      </c>
      <c r="SW97" s="5" cm="1">
        <f t="array" ref="SW97">INDEX(i.LMU_Area,$K97,SW$26)</f>
        <v>35</v>
      </c>
      <c r="SX97" s="5" cm="1">
        <f t="array" ref="SX97">INDEX(i.LMU_Area,$K97,SX$26)</f>
        <v>17</v>
      </c>
      <c r="SY97" s="5" cm="1">
        <f t="array" ref="SY97">INDEX(i.LMU_Area,$K97,SY$26)</f>
        <v>17</v>
      </c>
      <c r="SZ97" s="5" cm="1">
        <f t="array" ref="SZ97">INDEX(i.LMU_Area,$K97,SZ$26)</f>
        <v>53</v>
      </c>
      <c r="TA97" s="5" cm="1">
        <f t="array" ref="TA97">INDEX(i.LMU_Area,$K97,TA$26)</f>
        <v>53</v>
      </c>
      <c r="TB97" s="5" cm="1">
        <f t="array" ref="TB97">INDEX(i.LMU_Area,$K97,TB$26)</f>
        <v>35</v>
      </c>
      <c r="TC97" s="5" cm="1">
        <f t="array" ref="TC97">INDEX(i.LMU_Area,$K97,TC$26)</f>
        <v>35</v>
      </c>
      <c r="TD97" s="5" cm="1">
        <f t="array" ref="TD97">INDEX(i.LMU_Area,$K97,TD$26)</f>
        <v>53</v>
      </c>
      <c r="TE97" s="5" cm="1">
        <f t="array" ref="TE97">INDEX(i.LMU_Area,$K97,TE$26)</f>
        <v>53</v>
      </c>
      <c r="TF97" s="5" cm="1">
        <f t="array" ref="TF97">INDEX(i.LMU_Area,$K97,TF$26)</f>
        <v>70</v>
      </c>
      <c r="TG97" s="5" t="str" cm="1">
        <f t="array" ref="TG97">INDEX(i.LMU_Area,$K97,TG$26)</f>
        <v>-</v>
      </c>
      <c r="TH97" s="5" t="str" cm="1">
        <f t="array" ref="TH97">INDEX(i.LMU_Area,$K97,TH$26)</f>
        <v>-</v>
      </c>
      <c r="TI97" s="5" t="str" cm="1">
        <f t="array" ref="TI97">INDEX(i.LMU_Area,$K97,TI$26)</f>
        <v>-</v>
      </c>
      <c r="TJ97" s="5" t="str" cm="1">
        <f t="array" ref="TJ97">INDEX(i.LMU_Area,$K97,TJ$26)</f>
        <v>-</v>
      </c>
      <c r="TK97" s="5" t="str" cm="1">
        <f t="array" ref="TK97">INDEX(i.LMU_Area,$K97,TK$26)</f>
        <v>-</v>
      </c>
      <c r="TL97" s="5" t="str" cm="1">
        <f t="array" ref="TL97">INDEX(i.LMU_Area,$K97,TL$26)</f>
        <v>-</v>
      </c>
      <c r="TM97" s="5" t="str" cm="1">
        <f t="array" ref="TM97">INDEX(i.LMU_Area,$K97,TM$26)</f>
        <v>-</v>
      </c>
      <c r="TN97" s="5" t="str" cm="1">
        <f t="array" ref="TN97">INDEX(i.LMU_Area,$K97,TN$26)</f>
        <v>-</v>
      </c>
      <c r="TO97" s="5" t="str" cm="1">
        <f t="array" ref="TO97">INDEX(i.LMU_Area,$K97,TO$26)</f>
        <v>-</v>
      </c>
      <c r="TP97" s="5" t="str" cm="1">
        <f t="array" ref="TP97">INDEX(i.LMU_Area,$K97,TP$26)</f>
        <v>-</v>
      </c>
      <c r="TQ97" s="5" t="str" cm="1">
        <f t="array" ref="TQ97">INDEX(i.LMU_Area,$K97,TQ$26)</f>
        <v>-</v>
      </c>
      <c r="TR97" s="5" t="str" cm="1">
        <f t="array" ref="TR97">INDEX(i.LMU_Area,$K97,TR$26)</f>
        <v>-</v>
      </c>
      <c r="TS97" s="5" t="str" cm="1">
        <f t="array" ref="TS97">INDEX(i.LMU_Area,$K97,TS$26)</f>
        <v>-</v>
      </c>
      <c r="TT97" s="5" t="str" cm="1">
        <f t="array" ref="TT97">INDEX(i.LMU_Area,$K97,TT$26)</f>
        <v>-</v>
      </c>
      <c r="TU97" s="5" t="str" cm="1">
        <f t="array" ref="TU97">INDEX(i.LMU_Area,$K97,TU$26)</f>
        <v>-</v>
      </c>
      <c r="TV97" s="5" t="str" cm="1">
        <f t="array" ref="TV97">INDEX(i.LMU_Area,$K97,TV$26)</f>
        <v>-</v>
      </c>
      <c r="TW97" s="5" t="str" cm="1">
        <f t="array" ref="TW97">INDEX(i.LMU_Area,$K97,TW$26)</f>
        <v>-</v>
      </c>
      <c r="TX97" s="5" t="str" cm="1">
        <f t="array" ref="TX97">INDEX(i.LMU_Area,$K97,TX$26)</f>
        <v>-</v>
      </c>
      <c r="TY97" s="5" t="str" cm="1">
        <f t="array" ref="TY97">INDEX(i.LMU_Area,$K97,TY$26)</f>
        <v>-</v>
      </c>
      <c r="TZ97" s="5" t="str" cm="1">
        <f t="array" ref="TZ97">INDEX(i.LMU_Area,$K97,TZ$26)</f>
        <v>-</v>
      </c>
      <c r="UA97" s="5" t="str" cm="1">
        <f t="array" ref="UA97">INDEX(i.LMU_Area,$K97,UA$26)</f>
        <v>-</v>
      </c>
      <c r="UB97" s="5" t="str" cm="1">
        <f t="array" ref="UB97">INDEX(i.LMU_Area,$K97,UB$26)</f>
        <v>-</v>
      </c>
      <c r="UC97" s="5" t="str" cm="1">
        <f t="array" ref="UC97">INDEX(i.LMU_Area,$K97,UC$26)</f>
        <v>-</v>
      </c>
      <c r="UD97" s="5" t="str" cm="1">
        <f t="array" ref="UD97">INDEX(i.LMU_Area,$K97,UD$26)</f>
        <v>-</v>
      </c>
      <c r="UE97" s="5" t="str" cm="1">
        <f t="array" ref="UE97">INDEX(i.LMU_Area,$K97,UE$26)</f>
        <v>-</v>
      </c>
      <c r="UF97" s="5" t="str" cm="1">
        <f t="array" ref="UF97">INDEX(i.LMU_Area,$K97,UF$26)</f>
        <v>-</v>
      </c>
      <c r="UG97" s="5" t="str" cm="1">
        <f t="array" ref="UG97">INDEX(i.LMU_Area,$K97,UG$26)</f>
        <v>-</v>
      </c>
      <c r="UH97" s="5" t="str" cm="1">
        <f t="array" ref="UH97">INDEX(i.LMU_Area,$K97,UH$26)</f>
        <v>-</v>
      </c>
      <c r="UI97" s="5" t="str" cm="1">
        <f t="array" ref="UI97">INDEX(i.LMU_Area,$K97,UI$26)</f>
        <v>-</v>
      </c>
      <c r="UJ97" s="5" t="str" cm="1">
        <f t="array" ref="UJ97">INDEX(i.LMU_Area,$K97,UJ$26)</f>
        <v>-</v>
      </c>
      <c r="UK97" s="5" t="str" cm="1">
        <f t="array" ref="UK97">INDEX(i.LMU_Area,$K97,UK$26)</f>
        <v>-</v>
      </c>
      <c r="UL97" s="5" t="str" cm="1">
        <f t="array" ref="UL97">INDEX(i.LMU_Area,$K97,UL$26)</f>
        <v>-</v>
      </c>
      <c r="UM97" s="5" t="str" cm="1">
        <f t="array" ref="UM97">INDEX(i.LMU_Area,$K97,UM$26)</f>
        <v>-</v>
      </c>
      <c r="UN97" s="5" t="str" cm="1">
        <f t="array" ref="UN97">INDEX(i.LMU_Area,$K97,UN$26)</f>
        <v>-</v>
      </c>
      <c r="UO97" s="5" t="str" cm="1">
        <f t="array" ref="UO97">INDEX(i.LMU_Area,$K97,UO$26)</f>
        <v>-</v>
      </c>
      <c r="UP97" s="5" t="str" cm="1">
        <f t="array" ref="UP97">INDEX(i.LMU_Area,$K97,UP$26)</f>
        <v>-</v>
      </c>
      <c r="UQ97" s="5" t="str" cm="1">
        <f t="array" ref="UQ97">INDEX(i.LMU_Area,$K97,UQ$26)</f>
        <v>-</v>
      </c>
      <c r="UR97" s="5" t="str" cm="1">
        <f t="array" ref="UR97">INDEX(i.LMU_Area,$K97,UR$26)</f>
        <v>-</v>
      </c>
      <c r="US97" s="5" t="str" cm="1">
        <f t="array" ref="US97">INDEX(i.LMU_Area,$K97,US$26)</f>
        <v>-</v>
      </c>
      <c r="UT97" s="5" t="str" cm="1">
        <f t="array" ref="UT97">INDEX(i.LMU_Area,$K97,UT$26)</f>
        <v>-</v>
      </c>
      <c r="UU97" s="5" t="str" cm="1">
        <f t="array" ref="UU97">INDEX(i.LMU_Area,$K97,UU$26)</f>
        <v>-</v>
      </c>
      <c r="UV97" s="5" t="str" cm="1">
        <f t="array" ref="UV97">INDEX(i.LMU_Area,$K97,UV$26)</f>
        <v>-</v>
      </c>
      <c r="UW97" s="5" t="str" cm="1">
        <f t="array" ref="UW97">INDEX(i.LMU_Area,$K97,UW$26)</f>
        <v>-</v>
      </c>
      <c r="UX97" s="5" t="str" cm="1">
        <f t="array" ref="UX97">INDEX(i.LMU_Area,$K97,UX$26)</f>
        <v>-</v>
      </c>
      <c r="UY97" s="5" t="str" cm="1">
        <f t="array" ref="UY97">INDEX(i.LMU_Area,$K97,UY$26)</f>
        <v>-</v>
      </c>
      <c r="UZ97" s="5" t="str" cm="1">
        <f t="array" ref="UZ97">INDEX(i.LMU_Area,$K97,UZ$26)</f>
        <v>-</v>
      </c>
      <c r="VA97" s="5" t="str" cm="1">
        <f t="array" ref="VA97">INDEX(i.LMU_Area,$K97,VA$26)</f>
        <v>-</v>
      </c>
      <c r="VB97" s="5" t="str" cm="1">
        <f t="array" ref="VB97">INDEX(i.LMU_Area,$K97,VB$26)</f>
        <v>-</v>
      </c>
      <c r="VC97" s="5" t="str" cm="1">
        <f t="array" ref="VC97">INDEX(i.LMU_Area,$K97,VC$26)</f>
        <v>-</v>
      </c>
      <c r="VD97" s="5" t="str" cm="1">
        <f t="array" ref="VD97">INDEX(i.LMU_Area,$K97,VD$26)</f>
        <v>-</v>
      </c>
      <c r="VE97" s="5" t="str" cm="1">
        <f t="array" ref="VE97">INDEX(i.LMU_Area,$K97,VE$26)</f>
        <v>-</v>
      </c>
      <c r="VF97" s="5" t="str" cm="1">
        <f t="array" ref="VF97">INDEX(i.LMU_Area,$K97,VF$26)</f>
        <v>-</v>
      </c>
      <c r="VG97" s="5" t="str" cm="1">
        <f t="array" ref="VG97">INDEX(i.LMU_Area,$K97,VG$26)</f>
        <v>-</v>
      </c>
      <c r="VH97" s="5" t="str" cm="1">
        <f t="array" ref="VH97">INDEX(i.LMU_Area,$K97,VH$26)</f>
        <v>-</v>
      </c>
      <c r="VI97" s="5" t="str" cm="1">
        <f t="array" ref="VI97">INDEX(i.LMU_Area,$K97,VI$26)</f>
        <v>-</v>
      </c>
      <c r="VJ97" s="5" t="str" cm="1">
        <f t="array" ref="VJ97">INDEX(i.LMU_Area,$K97,VJ$26)</f>
        <v>-</v>
      </c>
      <c r="VK97" s="5" t="str" cm="1">
        <f t="array" ref="VK97">INDEX(i.LMU_Area,$K97,VK$26)</f>
        <v>-</v>
      </c>
      <c r="VL97" s="5" t="str" cm="1">
        <f t="array" ref="VL97">INDEX(i.LMU_Area,$K97,VL$26)</f>
        <v>-</v>
      </c>
      <c r="VM97" s="5" t="str" cm="1">
        <f t="array" ref="VM97">INDEX(i.LMU_Area,$K97,VM$26)</f>
        <v>-</v>
      </c>
      <c r="VN97" s="5" t="str" cm="1">
        <f t="array" ref="VN97">INDEX(i.LMU_Area,$K97,VN$26)</f>
        <v>-</v>
      </c>
      <c r="VO97" s="5" t="str" cm="1">
        <f t="array" ref="VO97">INDEX(i.LMU_Area,$K97,VO$26)</f>
        <v>-</v>
      </c>
      <c r="VP97" s="5" t="str" cm="1">
        <f t="array" ref="VP97">INDEX(i.LMU_Area,$K97,VP$26)</f>
        <v>-</v>
      </c>
      <c r="VQ97" s="5" t="str" cm="1">
        <f t="array" ref="VQ97">INDEX(i.LMU_Area,$K97,VQ$26)</f>
        <v>-</v>
      </c>
      <c r="VR97" s="5" t="str" cm="1">
        <f t="array" ref="VR97">INDEX(i.LMU_Area,$K97,VR$26)</f>
        <v>-</v>
      </c>
      <c r="VS97" s="5" t="str" cm="1">
        <f t="array" ref="VS97">INDEX(i.LMU_Area,$K97,VS$26)</f>
        <v>-</v>
      </c>
      <c r="VT97" s="5" t="str" cm="1">
        <f t="array" ref="VT97">INDEX(i.LMU_Area,$K97,VT$26)</f>
        <v>-</v>
      </c>
      <c r="VU97" s="5" t="str" cm="1">
        <f t="array" ref="VU97">INDEX(i.LMU_Area,$K97,VU$26)</f>
        <v>-</v>
      </c>
      <c r="VV97" s="5" t="str" cm="1">
        <f t="array" ref="VV97">INDEX(i.LMU_Area,$K97,VV$26)</f>
        <v>-</v>
      </c>
      <c r="VW97" s="5" t="str" cm="1">
        <f t="array" ref="VW97">INDEX(i.LMU_Area,$K97,VW$26)</f>
        <v>-</v>
      </c>
      <c r="VX97" s="5" t="str" cm="1">
        <f t="array" ref="VX97">INDEX(i.LMU_Area,$K97,VX$26)</f>
        <v>-</v>
      </c>
      <c r="VY97" s="5" t="str" cm="1">
        <f t="array" ref="VY97">INDEX(i.LMU_Area,$K97,VY$26)</f>
        <v>-</v>
      </c>
      <c r="VZ97" s="5" t="str" cm="1">
        <f t="array" ref="VZ97">INDEX(i.LMU_Area,$K97,VZ$26)</f>
        <v>-</v>
      </c>
      <c r="WA97" s="5" t="str" cm="1">
        <f t="array" ref="WA97">INDEX(i.LMU_Area,$K97,WA$26)</f>
        <v>-</v>
      </c>
      <c r="WB97" s="5" t="str" cm="1">
        <f t="array" ref="WB97">INDEX(i.LMU_Area,$K97,WB$26)</f>
        <v>-</v>
      </c>
      <c r="WC97" s="5" t="str" cm="1">
        <f t="array" ref="WC97">INDEX(i.LMU_Area,$K97,WC$26)</f>
        <v>-</v>
      </c>
      <c r="WD97" s="5" t="str" cm="1">
        <f t="array" ref="WD97">INDEX(i.LMU_Area,$K97,WD$26)</f>
        <v>-</v>
      </c>
      <c r="WE97" s="5" t="str" cm="1">
        <f t="array" ref="WE97">INDEX(i.LMU_Area,$K97,WE$26)</f>
        <v>-</v>
      </c>
      <c r="WF97" s="5" t="str" cm="1">
        <f t="array" ref="WF97">INDEX(i.LMU_Area,$K97,WF$26)</f>
        <v>-</v>
      </c>
      <c r="WG97" s="5" t="str" cm="1">
        <f t="array" ref="WG97">INDEX(i.LMU_Area,$K97,WG$26)</f>
        <v>-</v>
      </c>
      <c r="WH97" s="5" t="str" cm="1">
        <f t="array" ref="WH97">INDEX(i.LMU_Area,$K97,WH$26)</f>
        <v>-</v>
      </c>
      <c r="WI97" s="5" t="str" cm="1">
        <f t="array" ref="WI97">INDEX(i.LMU_Area,$K97,WI$26)</f>
        <v>-</v>
      </c>
      <c r="WJ97" s="5" cm="1">
        <f t="array" ref="WJ97">INDEX(i.LMU_Area,$K97,WJ$26)</f>
        <v>44</v>
      </c>
      <c r="WK97" s="5" cm="1">
        <f t="array" ref="WK97">INDEX(i.LMU_Area,$K97,WK$26)</f>
        <v>36</v>
      </c>
      <c r="WL97" s="5" cm="1">
        <f t="array" ref="WL97">INDEX(i.LMU_Area,$K97,WL$26)</f>
        <v>64</v>
      </c>
      <c r="WM97" s="5" cm="1">
        <f t="array" ref="WM97">INDEX(i.LMU_Area,$K97,WM$26)</f>
        <v>58</v>
      </c>
      <c r="WN97" s="5" cm="1">
        <f t="array" ref="WN97">INDEX(i.LMU_Area,$K97,WN$26)</f>
        <v>6</v>
      </c>
      <c r="WO97" s="5" cm="1">
        <f t="array" ref="WO97">INDEX(i.LMU_Area,$K97,WO$26)</f>
        <v>80</v>
      </c>
      <c r="WP97" s="5" cm="1">
        <f t="array" ref="WP97">INDEX(i.LMU_Area,$K97,WP$26)</f>
        <v>8</v>
      </c>
      <c r="WQ97" s="5" cm="1">
        <f t="array" ref="WQ97">INDEX(i.LMU_Area,$K97,WQ$26)</f>
        <v>2</v>
      </c>
      <c r="WR97" s="5" cm="1">
        <f t="array" ref="WR97">INDEX(i.LMU_Area,$K97,WR$26)</f>
        <v>2</v>
      </c>
      <c r="WS97" s="5" cm="1">
        <f t="array" ref="WS97">INDEX(i.LMU_Area,$K97,WS$26)</f>
        <v>34</v>
      </c>
      <c r="WT97" s="5" cm="1">
        <f t="array" ref="WT97">INDEX(i.LMU_Area,$K97,WT$26)</f>
        <v>34</v>
      </c>
      <c r="WU97" s="5" cm="1">
        <f t="array" ref="WU97">INDEX(i.LMU_Area,$K97,WU$26)</f>
        <v>10</v>
      </c>
      <c r="WV97" s="5" cm="1">
        <f t="array" ref="WV97">INDEX(i.LMU_Area,$K97,WV$26)</f>
        <v>10</v>
      </c>
      <c r="WW97" s="5" cm="1">
        <f t="array" ref="WW97">INDEX(i.LMU_Area,$K97,WW$26)</f>
        <v>4</v>
      </c>
      <c r="WX97" s="5" cm="1">
        <f t="array" ref="WX97">INDEX(i.LMU_Area,$K97,WX$26)</f>
        <v>4</v>
      </c>
      <c r="WY97" s="5" cm="1">
        <f t="array" ref="WY97">INDEX(i.LMU_Area,$K97,WY$26)</f>
        <v>8</v>
      </c>
      <c r="WZ97" s="5" cm="1">
        <f t="array" ref="WZ97">INDEX(i.LMU_Area,$K97,WZ$26)</f>
        <v>17</v>
      </c>
      <c r="XA97" s="5" cm="1">
        <f t="array" ref="XA97">INDEX(i.LMU_Area,$K97,XA$26)</f>
        <v>17</v>
      </c>
      <c r="XB97" s="5" cm="1">
        <f t="array" ref="XB97">INDEX(i.LMU_Area,$K97,XB$26)</f>
        <v>17</v>
      </c>
      <c r="XC97" s="5" cm="1">
        <f t="array" ref="XC97">INDEX(i.LMU_Area,$K97,XC$26)</f>
        <v>17</v>
      </c>
      <c r="XD97" s="5" cm="1">
        <f t="array" ref="XD97">INDEX(i.LMU_Area,$K97,XD$26)</f>
        <v>8</v>
      </c>
      <c r="XE97" s="5" cm="1">
        <f t="array" ref="XE97">INDEX(i.LMU_Area,$K97,XE$26)</f>
        <v>25</v>
      </c>
      <c r="XF97" s="5" cm="1">
        <f t="array" ref="XF97">INDEX(i.LMU_Area,$K97,XF$26)</f>
        <v>8</v>
      </c>
      <c r="XG97" s="5" cm="1">
        <f t="array" ref="XG97">INDEX(i.LMU_Area,$K97,XG$26)</f>
        <v>8</v>
      </c>
      <c r="XH97" s="5" cm="1">
        <f t="array" ref="XH97">INDEX(i.LMU_Area,$K97,XH$26)</f>
        <v>8</v>
      </c>
      <c r="XI97" s="5" cm="1">
        <f t="array" ref="XI97">INDEX(i.LMU_Area,$K97,XI$26)</f>
        <v>8</v>
      </c>
      <c r="XJ97" s="5" t="str" cm="1">
        <f t="array" ref="XJ97">INDEX(i.LMU_Area,$K97,XJ$26)</f>
        <v>-</v>
      </c>
      <c r="XK97" s="5" t="str" cm="1">
        <f t="array" ref="XK97">INDEX(i.LMU_Area,$K97,XK$26)</f>
        <v>-</v>
      </c>
      <c r="XL97" s="5" t="str" cm="1">
        <f t="array" ref="XL97">INDEX(i.LMU_Area,$K97,XL$26)</f>
        <v>-</v>
      </c>
      <c r="XM97" s="5" t="str" cm="1">
        <f t="array" ref="XM97">INDEX(i.LMU_Area,$K97,XM$26)</f>
        <v>-</v>
      </c>
      <c r="XN97" s="5" t="str" cm="1">
        <f t="array" ref="XN97">INDEX(i.LMU_Area,$K97,XN$26)</f>
        <v>-</v>
      </c>
      <c r="XO97" s="5" t="str" cm="1">
        <f t="array" ref="XO97">INDEX(i.LMU_Area,$K97,XO$26)</f>
        <v>-</v>
      </c>
      <c r="XP97" s="5" t="str" cm="1">
        <f t="array" ref="XP97">INDEX(i.LMU_Area,$K97,XP$26)</f>
        <v>-</v>
      </c>
      <c r="XQ97" s="5" t="str" cm="1">
        <f t="array" ref="XQ97">INDEX(i.LMU_Area,$K97,XQ$26)</f>
        <v>-</v>
      </c>
      <c r="XR97" s="5" t="str" cm="1">
        <f t="array" ref="XR97">INDEX(i.LMU_Area,$K97,XR$26)</f>
        <v>-</v>
      </c>
      <c r="XS97" s="5" t="str" cm="1">
        <f t="array" ref="XS97">INDEX(i.LMU_Area,$K97,XS$26)</f>
        <v>-</v>
      </c>
      <c r="XT97" s="5" t="str" cm="1">
        <f t="array" ref="XT97">INDEX(i.LMU_Area,$K97,XT$26)</f>
        <v>-</v>
      </c>
      <c r="XU97" s="5" t="str" cm="1">
        <f t="array" ref="XU97">INDEX(i.LMU_Area,$K97,XU$26)</f>
        <v>-</v>
      </c>
      <c r="XV97" s="5" t="str" cm="1">
        <f t="array" ref="XV97">INDEX(i.LMU_Area,$K97,XV$26)</f>
        <v>-</v>
      </c>
      <c r="XW97" s="5" t="str" cm="1">
        <f t="array" ref="XW97">INDEX(i.LMU_Area,$K97,XW$26)</f>
        <v>-</v>
      </c>
      <c r="XX97" s="5" t="str" cm="1">
        <f t="array" ref="XX97">INDEX(i.LMU_Area,$K97,XX$26)</f>
        <v>-</v>
      </c>
      <c r="XY97" s="5" t="str" cm="1">
        <f t="array" ref="XY97">INDEX(i.LMU_Area,$K97,XY$26)</f>
        <v>-</v>
      </c>
      <c r="XZ97" s="5" t="str" cm="1">
        <f t="array" ref="XZ97">INDEX(i.LMU_Area,$K97,XZ$26)</f>
        <v>-</v>
      </c>
      <c r="YA97" s="5" t="str" cm="1">
        <f t="array" ref="YA97">INDEX(i.LMU_Area,$K97,YA$26)</f>
        <v>-</v>
      </c>
      <c r="YB97" s="5" t="str" cm="1">
        <f t="array" ref="YB97">INDEX(i.LMU_Area,$K97,YB$26)</f>
        <v>-</v>
      </c>
      <c r="YC97" s="5" t="str" cm="1">
        <f t="array" ref="YC97">INDEX(i.LMU_Area,$K97,YC$26)</f>
        <v>-</v>
      </c>
      <c r="YD97" s="5" t="str" cm="1">
        <f t="array" ref="YD97">INDEX(i.LMU_Area,$K97,YD$26)</f>
        <v>-</v>
      </c>
      <c r="YE97" s="5" t="str" cm="1">
        <f t="array" ref="YE97">INDEX(i.LMU_Area,$K97,YE$26)</f>
        <v>-</v>
      </c>
      <c r="YF97" s="5" t="str" cm="1">
        <f t="array" ref="YF97">INDEX(i.LMU_Area,$K97,YF$26)</f>
        <v>-</v>
      </c>
      <c r="YG97" s="5" t="str" cm="1">
        <f t="array" ref="YG97">INDEX(i.LMU_Area,$K97,YG$26)</f>
        <v>-</v>
      </c>
      <c r="YH97" s="5" t="str" cm="1">
        <f t="array" ref="YH97">INDEX(i.LMU_Area,$K97,YH$26)</f>
        <v>-</v>
      </c>
      <c r="YI97" s="5" t="str" cm="1">
        <f t="array" ref="YI97">INDEX(i.LMU_Area,$K97,YI$26)</f>
        <v>-</v>
      </c>
      <c r="YJ97" s="5" t="str" cm="1">
        <f t="array" ref="YJ97">INDEX(i.LMU_Area,$K97,YJ$26)</f>
        <v>-</v>
      </c>
      <c r="YK97" s="5" t="str" cm="1">
        <f t="array" ref="YK97">INDEX(i.LMU_Area,$K97,YK$26)</f>
        <v>-</v>
      </c>
      <c r="YL97" s="5" t="str" cm="1">
        <f t="array" ref="YL97">INDEX(i.LMU_Area,$K97,YL$26)</f>
        <v>-</v>
      </c>
      <c r="YM97" s="5" t="str" cm="1">
        <f t="array" ref="YM97">INDEX(i.LMU_Area,$K97,YM$26)</f>
        <v>-</v>
      </c>
      <c r="YN97" s="5" t="str" cm="1">
        <f t="array" ref="YN97">INDEX(i.LMU_Area,$K97,YN$26)</f>
        <v>-</v>
      </c>
      <c r="YO97" s="5" t="str" cm="1">
        <f t="array" ref="YO97">INDEX(i.LMU_Area,$K97,YO$26)</f>
        <v>-</v>
      </c>
      <c r="YP97" s="5" t="str" cm="1">
        <f t="array" ref="YP97">INDEX(i.LMU_Area,$K97,YP$26)</f>
        <v>-</v>
      </c>
      <c r="YQ97" s="5" t="str" cm="1">
        <f t="array" ref="YQ97">INDEX(i.LMU_Area,$K97,YQ$26)</f>
        <v>-</v>
      </c>
      <c r="YR97" s="5" t="str" cm="1">
        <f t="array" ref="YR97">INDEX(i.LMU_Area,$K97,YR$26)</f>
        <v>-</v>
      </c>
      <c r="YS97" s="5" t="str" cm="1">
        <f t="array" ref="YS97">INDEX(i.LMU_Area,$K97,YS$26)</f>
        <v>-</v>
      </c>
      <c r="YT97" s="5" t="str" cm="1">
        <f t="array" ref="YT97">INDEX(i.LMU_Area,$K97,YT$26)</f>
        <v>-</v>
      </c>
      <c r="YU97" s="5" t="str" cm="1">
        <f t="array" ref="YU97">INDEX(i.LMU_Area,$K97,YU$26)</f>
        <v>-</v>
      </c>
      <c r="YV97" s="5" t="str" cm="1">
        <f t="array" ref="YV97">INDEX(i.LMU_Area,$K97,YV$26)</f>
        <v>-</v>
      </c>
      <c r="YW97" s="5" t="str" cm="1">
        <f t="array" ref="YW97">INDEX(i.LMU_Area,$K97,YW$26)</f>
        <v>-</v>
      </c>
      <c r="YX97" s="5" t="str" cm="1">
        <f t="array" ref="YX97">INDEX(i.LMU_Area,$K97,YX$26)</f>
        <v>-</v>
      </c>
      <c r="YY97" s="5" t="str" cm="1">
        <f t="array" ref="YY97">INDEX(i.LMU_Area,$K97,YY$26)</f>
        <v>-</v>
      </c>
      <c r="YZ97" s="5" t="str" cm="1">
        <f t="array" ref="YZ97">INDEX(i.LMU_Area,$K97,YZ$26)</f>
        <v>-</v>
      </c>
      <c r="ZA97" s="5" t="str" cm="1">
        <f t="array" ref="ZA97">INDEX(i.LMU_Area,$K97,ZA$26)</f>
        <v>-</v>
      </c>
      <c r="ZB97" s="5" t="str" cm="1">
        <f t="array" ref="ZB97">INDEX(i.LMU_Area,$K97,ZB$26)</f>
        <v>-</v>
      </c>
      <c r="ZC97" s="5" t="str" cm="1">
        <f t="array" ref="ZC97">INDEX(i.LMU_Area,$K97,ZC$26)</f>
        <v>-</v>
      </c>
      <c r="ZD97" s="5" t="str" cm="1">
        <f t="array" ref="ZD97">INDEX(i.LMU_Area,$K97,ZD$26)</f>
        <v>-</v>
      </c>
      <c r="ZE97" s="5" t="str" cm="1">
        <f t="array" ref="ZE97">INDEX(i.LMU_Area,$K97,ZE$26)</f>
        <v>-</v>
      </c>
      <c r="ZF97" s="5" t="str" cm="1">
        <f t="array" ref="ZF97">INDEX(i.LMU_Area,$K97,ZF$26)</f>
        <v>-</v>
      </c>
      <c r="ZG97" s="5" t="str" cm="1">
        <f t="array" ref="ZG97">INDEX(i.LMU_Area,$K97,ZG$26)</f>
        <v>-</v>
      </c>
      <c r="ZH97" s="5" t="str" cm="1">
        <f t="array" ref="ZH97">INDEX(i.LMU_Area,$K97,ZH$26)</f>
        <v>-</v>
      </c>
      <c r="ZI97" s="5" t="str" cm="1">
        <f t="array" ref="ZI97">INDEX(i.LMU_Area,$K97,ZI$26)</f>
        <v>-</v>
      </c>
      <c r="ZJ97" s="5" t="str" cm="1">
        <f t="array" ref="ZJ97">INDEX(i.LMU_Area,$K97,ZJ$26)</f>
        <v>-</v>
      </c>
      <c r="ZK97" s="5" t="str" cm="1">
        <f t="array" ref="ZK97">INDEX(i.LMU_Area,$K97,ZK$26)</f>
        <v>-</v>
      </c>
      <c r="ZL97" s="5" t="str" cm="1">
        <f t="array" ref="ZL97">INDEX(i.LMU_Area,$K97,ZL$26)</f>
        <v>-</v>
      </c>
      <c r="ZM97" s="5" t="str" cm="1">
        <f t="array" ref="ZM97">INDEX(i.LMU_Area,$K97,ZM$26)</f>
        <v>-</v>
      </c>
      <c r="ZN97" s="5" t="str" cm="1">
        <f t="array" ref="ZN97">INDEX(i.LMU_Area,$K97,ZN$26)</f>
        <v>-</v>
      </c>
      <c r="ZO97" s="5" t="str" cm="1">
        <f t="array" ref="ZO97">INDEX(i.LMU_Area,$K97,ZO$26)</f>
        <v>-</v>
      </c>
      <c r="ZP97" s="5" t="str" cm="1">
        <f t="array" ref="ZP97">INDEX(i.LMU_Area,$K97,ZP$26)</f>
        <v>-</v>
      </c>
      <c r="ZQ97" s="5" t="str" cm="1">
        <f t="array" ref="ZQ97">INDEX(i.LMU_Area,$K97,ZQ$26)</f>
        <v>-</v>
      </c>
      <c r="ZR97" s="5" t="str" cm="1">
        <f t="array" ref="ZR97">INDEX(i.LMU_Area,$K97,ZR$26)</f>
        <v>-</v>
      </c>
      <c r="ZS97" s="5" t="str" cm="1">
        <f t="array" ref="ZS97">INDEX(i.LMU_Area,$K97,ZS$26)</f>
        <v>-</v>
      </c>
      <c r="ZT97" s="5" t="str" cm="1">
        <f t="array" ref="ZT97">INDEX(i.LMU_Area,$K97,ZT$26)</f>
        <v>-</v>
      </c>
      <c r="ZU97" s="5" t="str" cm="1">
        <f t="array" ref="ZU97">INDEX(i.LMU_Area,$K97,ZU$26)</f>
        <v>-</v>
      </c>
      <c r="ZV97" s="5" t="str" cm="1">
        <f t="array" ref="ZV97">INDEX(i.LMU_Area,$K97,ZV$26)</f>
        <v>-</v>
      </c>
      <c r="ZW97" s="5" t="str" cm="1">
        <f t="array" ref="ZW97">INDEX(i.LMU_Area,$K97,ZW$26)</f>
        <v>-</v>
      </c>
      <c r="ZX97" s="5" t="str" cm="1">
        <f t="array" ref="ZX97">INDEX(i.LMU_Area,$K97,ZX$26)</f>
        <v>-</v>
      </c>
      <c r="ZY97" s="5" t="str" cm="1">
        <f t="array" ref="ZY97">INDEX(i.LMU_Area,$K97,ZY$26)</f>
        <v>-</v>
      </c>
      <c r="ZZ97" s="5" t="str" cm="1">
        <f t="array" ref="ZZ97">INDEX(i.LMU_Area,$K97,ZZ$26)</f>
        <v>-</v>
      </c>
      <c r="AAA97" s="5" t="str" cm="1">
        <f t="array" ref="AAA97">INDEX(i.LMU_Area,$K97,AAA$26)</f>
        <v>-</v>
      </c>
      <c r="AAB97" s="5" t="str" cm="1">
        <f t="array" ref="AAB97">INDEX(i.LMU_Area,$K97,AAB$26)</f>
        <v>-</v>
      </c>
      <c r="AAC97" s="5" t="str" cm="1">
        <f t="array" ref="AAC97">INDEX(i.LMU_Area,$K97,AAC$26)</f>
        <v>-</v>
      </c>
      <c r="AAD97" s="5" t="str" cm="1">
        <f t="array" ref="AAD97">INDEX(i.LMU_Area,$K97,AAD$26)</f>
        <v>-</v>
      </c>
      <c r="AAE97" s="5" t="str" cm="1">
        <f t="array" ref="AAE97">INDEX(i.LMU_Area,$K97,AAE$26)</f>
        <v>-</v>
      </c>
      <c r="AAF97" s="5" cm="1">
        <f t="array" ref="AAF97">INDEX(i.LMU_Area,$K97,AAF$26)</f>
        <v>11</v>
      </c>
      <c r="AAG97" s="5" cm="1">
        <f t="array" ref="AAG97">INDEX(i.LMU_Area,$K97,AAG$26)</f>
        <v>9</v>
      </c>
      <c r="AAH97" s="5" cm="1">
        <f t="array" ref="AAH97">INDEX(i.LMU_Area,$K97,AAH$26)</f>
        <v>1</v>
      </c>
      <c r="AAI97" s="5" cm="1">
        <f t="array" ref="AAI97">INDEX(i.LMU_Area,$K97,AAI$26)</f>
        <v>22</v>
      </c>
      <c r="AAJ97" s="5" cm="1">
        <f t="array" ref="AAJ97">INDEX(i.LMU_Area,$K97,AAJ$26)</f>
        <v>11</v>
      </c>
      <c r="AAK97" s="5" cm="1">
        <f t="array" ref="AAK97">INDEX(i.LMU_Area,$K97,AAK$26)</f>
        <v>11</v>
      </c>
      <c r="AAL97" s="5" cm="1">
        <f t="array" ref="AAL97">INDEX(i.LMU_Area,$K97,AAL$26)</f>
        <v>9</v>
      </c>
      <c r="AAM97" s="5" cm="1">
        <f t="array" ref="AAM97">INDEX(i.LMU_Area,$K97,AAM$26)</f>
        <v>9</v>
      </c>
      <c r="AAN97" s="5" cm="1">
        <f t="array" ref="AAN97">INDEX(i.LMU_Area,$K97,AAN$26)</f>
        <v>21</v>
      </c>
      <c r="AAO97" s="5" cm="1">
        <f t="array" ref="AAO97">INDEX(i.LMU_Area,$K97,AAO$26)</f>
        <v>8</v>
      </c>
      <c r="AAP97" s="5" cm="1">
        <f t="array" ref="AAP97">INDEX(i.LMU_Area,$K97,AAP$26)</f>
        <v>8</v>
      </c>
      <c r="AAQ97" s="5" cm="1">
        <f t="array" ref="AAQ97">INDEX(i.LMU_Area,$K97,AAQ$26)</f>
        <v>11</v>
      </c>
      <c r="AAR97" s="5" cm="1">
        <f t="array" ref="AAR97">INDEX(i.LMU_Area,$K97,AAR$26)</f>
        <v>11</v>
      </c>
      <c r="AAS97" s="5" cm="1">
        <f t="array" ref="AAS97">INDEX(i.LMU_Area,$K97,AAS$26)</f>
        <v>22</v>
      </c>
      <c r="AAT97" s="5" cm="1">
        <f t="array" ref="AAT97">INDEX(i.LMU_Area,$K97,AAT$26)</f>
        <v>22</v>
      </c>
      <c r="AAU97" s="5" cm="1">
        <f t="array" ref="AAU97">INDEX(i.LMU_Area,$K97,AAU$26)</f>
        <v>19</v>
      </c>
      <c r="AAV97" s="5" cm="1">
        <f t="array" ref="AAV97">INDEX(i.LMU_Area,$K97,AAV$26)</f>
        <v>20</v>
      </c>
      <c r="AAW97" s="5" cm="1">
        <f t="array" ref="AAW97">INDEX(i.LMU_Area,$K97,AAW$26)</f>
        <v>1</v>
      </c>
      <c r="AAX97" s="5" cm="1">
        <f t="array" ref="AAX97">INDEX(i.LMU_Area,$K97,AAX$26)</f>
        <v>8</v>
      </c>
      <c r="AAY97" s="5" cm="1">
        <f t="array" ref="AAY97">INDEX(i.LMU_Area,$K97,AAY$26)</f>
        <v>8</v>
      </c>
      <c r="AAZ97" s="5" cm="1">
        <f t="array" ref="AAZ97">INDEX(i.LMU_Area,$K97,AAZ$26)</f>
        <v>29</v>
      </c>
      <c r="ABA97" s="5" cm="1">
        <f t="array" ref="ABA97">INDEX(i.LMU_Area,$K97,ABA$26)</f>
        <v>7</v>
      </c>
      <c r="ABB97" s="5" cm="1">
        <f t="array" ref="ABB97">INDEX(i.LMU_Area,$K97,ABB$26)</f>
        <v>28</v>
      </c>
      <c r="ABC97" s="5" cm="1">
        <f t="array" ref="ABC97">INDEX(i.LMU_Area,$K97,ABC$26)</f>
        <v>8</v>
      </c>
      <c r="ABD97" s="5" cm="1">
        <f t="array" ref="ABD97">INDEX(i.LMU_Area,$K97,ABD$26)</f>
        <v>11</v>
      </c>
      <c r="ABE97" s="5" cm="1">
        <f t="array" ref="ABE97">INDEX(i.LMU_Area,$K97,ABE$26)</f>
        <v>11</v>
      </c>
      <c r="ABF97" s="5" cm="1">
        <f t="array" ref="ABF97">INDEX(i.LMU_Area,$K97,ABF$26)</f>
        <v>11</v>
      </c>
      <c r="ABG97" s="5" cm="1">
        <f t="array" ref="ABG97">INDEX(i.LMU_Area,$K97,ABG$26)</f>
        <v>14</v>
      </c>
      <c r="ABH97" s="5" cm="1">
        <f t="array" ref="ABH97">INDEX(i.LMU_Area,$K97,ABH$26)</f>
        <v>7</v>
      </c>
      <c r="ABI97" s="5" cm="1">
        <f t="array" ref="ABI97">INDEX(i.LMU_Area,$K97,ABI$26)</f>
        <v>7</v>
      </c>
      <c r="ABJ97" s="5" cm="1">
        <f t="array" ref="ABJ97">INDEX(i.LMU_Area,$K97,ABJ$26)</f>
        <v>8</v>
      </c>
      <c r="ABK97" s="5" cm="1">
        <f t="array" ref="ABK97">INDEX(i.LMU_Area,$K97,ABK$26)</f>
        <v>14</v>
      </c>
      <c r="ABL97" s="5" cm="1">
        <f t="array" ref="ABL97">INDEX(i.LMU_Area,$K97,ABL$26)</f>
        <v>14</v>
      </c>
      <c r="ABM97" s="5" cm="1">
        <f t="array" ref="ABM97">INDEX(i.LMU_Area,$K97,ABM$26)</f>
        <v>14</v>
      </c>
      <c r="ABN97" s="5" cm="1">
        <f t="array" ref="ABN97">INDEX(i.LMU_Area,$K97,ABN$26)</f>
        <v>36</v>
      </c>
      <c r="ABO97" s="5" cm="1">
        <f t="array" ref="ABO97">INDEX(i.LMU_Area,$K97,ABO$26)</f>
        <v>21</v>
      </c>
      <c r="ABP97" s="5" cm="1">
        <f t="array" ref="ABP97">INDEX(i.LMU_Area,$K97,ABP$26)</f>
        <v>9</v>
      </c>
      <c r="ABQ97" s="5" cm="1">
        <f t="array" ref="ABQ97">INDEX(i.LMU_Area,$K97,ABQ$26)</f>
        <v>14</v>
      </c>
      <c r="ABR97" s="5" cm="1">
        <f t="array" ref="ABR97">INDEX(i.LMU_Area,$K97,ABR$26)</f>
        <v>14</v>
      </c>
      <c r="ABS97" s="5" t="str" cm="1">
        <f t="array" ref="ABS97">INDEX(i.LMU_Area,$K97,ABS$26)</f>
        <v>-</v>
      </c>
      <c r="ABT97" s="5" t="str" cm="1">
        <f t="array" ref="ABT97">INDEX(i.LMU_Area,$K97,ABT$26)</f>
        <v>-</v>
      </c>
      <c r="ABU97" s="5" t="str" cm="1">
        <f t="array" ref="ABU97">INDEX(i.LMU_Area,$K97,ABU$26)</f>
        <v>-</v>
      </c>
      <c r="ABV97" s="5" t="str" cm="1">
        <f t="array" ref="ABV97">INDEX(i.LMU_Area,$K97,ABV$26)</f>
        <v>-</v>
      </c>
      <c r="ABW97" s="5" t="str" cm="1">
        <f t="array" ref="ABW97">INDEX(i.LMU_Area,$K97,ABW$26)</f>
        <v>-</v>
      </c>
      <c r="ABX97" s="5" t="str" cm="1">
        <f t="array" ref="ABX97">INDEX(i.LMU_Area,$K97,ABX$26)</f>
        <v>-</v>
      </c>
      <c r="ABY97" s="5" t="str" cm="1">
        <f t="array" ref="ABY97">INDEX(i.LMU_Area,$K97,ABY$26)</f>
        <v>-</v>
      </c>
      <c r="ABZ97" s="5" t="str" cm="1">
        <f t="array" ref="ABZ97">INDEX(i.LMU_Area,$K97,ABZ$26)</f>
        <v>-</v>
      </c>
      <c r="ACA97" s="5" t="str" cm="1">
        <f t="array" ref="ACA97">INDEX(i.LMU_Area,$K97,ACA$26)</f>
        <v>-</v>
      </c>
      <c r="ACB97" s="5" t="str" cm="1">
        <f t="array" ref="ACB97">INDEX(i.LMU_Area,$K97,ACB$26)</f>
        <v>-</v>
      </c>
      <c r="ACC97" s="5" t="str" cm="1">
        <f t="array" ref="ACC97">INDEX(i.LMU_Area,$K97,ACC$26)</f>
        <v>-</v>
      </c>
      <c r="ACD97" s="5" t="str" cm="1">
        <f t="array" ref="ACD97">INDEX(i.LMU_Area,$K97,ACD$26)</f>
        <v>-</v>
      </c>
      <c r="ACE97" s="5" t="str" cm="1">
        <f t="array" ref="ACE97">INDEX(i.LMU_Area,$K97,ACE$26)</f>
        <v>-</v>
      </c>
      <c r="ACF97" s="5" t="str" cm="1">
        <f t="array" ref="ACF97">INDEX(i.LMU_Area,$K97,ACF$26)</f>
        <v>-</v>
      </c>
      <c r="ACG97" s="5" t="str" cm="1">
        <f t="array" ref="ACG97">INDEX(i.LMU_Area,$K97,ACG$26)</f>
        <v>-</v>
      </c>
      <c r="ACH97" s="5" t="str" cm="1">
        <f t="array" ref="ACH97">INDEX(i.LMU_Area,$K97,ACH$26)</f>
        <v>-</v>
      </c>
      <c r="ACI97" s="5" t="str" cm="1">
        <f t="array" ref="ACI97">INDEX(i.LMU_Area,$K97,ACI$26)</f>
        <v>-</v>
      </c>
      <c r="ACJ97" s="5" t="str" cm="1">
        <f t="array" ref="ACJ97">INDEX(i.LMU_Area,$K97,ACJ$26)</f>
        <v>-</v>
      </c>
      <c r="ACK97" s="5" t="str" cm="1">
        <f t="array" ref="ACK97">INDEX(i.LMU_Area,$K97,ACK$26)</f>
        <v>-</v>
      </c>
      <c r="ACL97" s="5" t="str" cm="1">
        <f t="array" ref="ACL97">INDEX(i.LMU_Area,$K97,ACL$26)</f>
        <v>-</v>
      </c>
      <c r="ACM97" s="5" t="str" cm="1">
        <f t="array" ref="ACM97">INDEX(i.LMU_Area,$K97,ACM$26)</f>
        <v>-</v>
      </c>
      <c r="ACN97" s="5" t="str" cm="1">
        <f t="array" ref="ACN97">INDEX(i.LMU_Area,$K97,ACN$26)</f>
        <v>-</v>
      </c>
      <c r="ACO97" s="5" t="str" cm="1">
        <f t="array" ref="ACO97">INDEX(i.LMU_Area,$K97,ACO$26)</f>
        <v>-</v>
      </c>
      <c r="ACP97" s="5" t="str" cm="1">
        <f t="array" ref="ACP97">INDEX(i.LMU_Area,$K97,ACP$26)</f>
        <v>-</v>
      </c>
      <c r="ACQ97" s="5" t="str" cm="1">
        <f t="array" ref="ACQ97">INDEX(i.LMU_Area,$K97,ACQ$26)</f>
        <v>-</v>
      </c>
      <c r="ACR97" s="5" t="str" cm="1">
        <f t="array" ref="ACR97">INDEX(i.LMU_Area,$K97,ACR$26)</f>
        <v>-</v>
      </c>
      <c r="ACS97" s="5" t="str" cm="1">
        <f t="array" ref="ACS97">INDEX(i.LMU_Area,$K97,ACS$26)</f>
        <v>-</v>
      </c>
      <c r="ACT97" s="5" t="str" cm="1">
        <f t="array" ref="ACT97">INDEX(i.LMU_Area,$K97,ACT$26)</f>
        <v>-</v>
      </c>
      <c r="ACU97" s="5" t="str" cm="1">
        <f t="array" ref="ACU97">INDEX(i.LMU_Area,$K97,ACU$26)</f>
        <v>-</v>
      </c>
      <c r="ACV97" s="5" t="str" cm="1">
        <f t="array" ref="ACV97">INDEX(i.LMU_Area,$K97,ACV$26)</f>
        <v>-</v>
      </c>
      <c r="ACW97" s="5" t="str" cm="1">
        <f t="array" ref="ACW97">INDEX(i.LMU_Area,$K97,ACW$26)</f>
        <v>-</v>
      </c>
      <c r="ACX97" s="5" t="str" cm="1">
        <f t="array" ref="ACX97">INDEX(i.LMU_Area,$K97,ACX$26)</f>
        <v>-</v>
      </c>
      <c r="ACY97" s="5" t="str" cm="1">
        <f t="array" ref="ACY97">INDEX(i.LMU_Area,$K97,ACY$26)</f>
        <v>-</v>
      </c>
      <c r="ACZ97" s="5" t="str" cm="1">
        <f t="array" ref="ACZ97">INDEX(i.LMU_Area,$K97,ACZ$26)</f>
        <v>-</v>
      </c>
      <c r="ADA97" s="5" t="str" cm="1">
        <f t="array" ref="ADA97">INDEX(i.LMU_Area,$K97,ADA$26)</f>
        <v>-</v>
      </c>
      <c r="ADB97" s="5" t="str" cm="1">
        <f t="array" ref="ADB97">INDEX(i.LMU_Area,$K97,ADB$26)</f>
        <v>-</v>
      </c>
      <c r="ADC97" s="5" t="str" cm="1">
        <f t="array" ref="ADC97">INDEX(i.LMU_Area,$K97,ADC$26)</f>
        <v>-</v>
      </c>
      <c r="ADD97" s="5" t="str" cm="1">
        <f t="array" ref="ADD97">INDEX(i.LMU_Area,$K97,ADD$26)</f>
        <v>-</v>
      </c>
      <c r="ADE97" s="5" t="str" cm="1">
        <f t="array" ref="ADE97">INDEX(i.LMU_Area,$K97,ADE$26)</f>
        <v>-</v>
      </c>
      <c r="ADF97" s="5" t="str" cm="1">
        <f t="array" ref="ADF97">INDEX(i.LMU_Area,$K97,ADF$26)</f>
        <v>-</v>
      </c>
      <c r="ADG97" s="5" t="str" cm="1">
        <f t="array" ref="ADG97">INDEX(i.LMU_Area,$K97,ADG$26)</f>
        <v>-</v>
      </c>
      <c r="ADH97" s="5" t="str" cm="1">
        <f t="array" ref="ADH97">INDEX(i.LMU_Area,$K97,ADH$26)</f>
        <v>-</v>
      </c>
      <c r="ADI97" s="5" t="str" cm="1">
        <f t="array" ref="ADI97">INDEX(i.LMU_Area,$K97,ADI$26)</f>
        <v>-</v>
      </c>
      <c r="ADJ97" s="5" t="str" cm="1">
        <f t="array" ref="ADJ97">INDEX(i.LMU_Area,$K97,ADJ$26)</f>
        <v>-</v>
      </c>
      <c r="ADK97" s="5" t="str" cm="1">
        <f t="array" ref="ADK97">INDEX(i.LMU_Area,$K97,ADK$26)</f>
        <v>-</v>
      </c>
      <c r="ADL97" s="5" t="str" cm="1">
        <f t="array" ref="ADL97">INDEX(i.LMU_Area,$K97,ADL$26)</f>
        <v>-</v>
      </c>
      <c r="ADM97" s="5" t="str" cm="1">
        <f t="array" ref="ADM97">INDEX(i.LMU_Area,$K97,ADM$26)</f>
        <v>-</v>
      </c>
      <c r="ADN97" s="5" t="str" cm="1">
        <f t="array" ref="ADN97">INDEX(i.LMU_Area,$K97,ADN$26)</f>
        <v>-</v>
      </c>
      <c r="ADO97" s="5" t="str" cm="1">
        <f t="array" ref="ADO97">INDEX(i.LMU_Area,$K97,ADO$26)</f>
        <v>-</v>
      </c>
      <c r="ADP97" s="5" t="str" cm="1">
        <f t="array" ref="ADP97">INDEX(i.LMU_Area,$K97,ADP$26)</f>
        <v>-</v>
      </c>
      <c r="ADQ97" s="5" t="str" cm="1">
        <f t="array" ref="ADQ97">INDEX(i.LMU_Area,$K97,ADQ$26)</f>
        <v>-</v>
      </c>
      <c r="ADR97" s="5" t="str" cm="1">
        <f t="array" ref="ADR97">INDEX(i.LMU_Area,$K97,ADR$26)</f>
        <v>-</v>
      </c>
      <c r="ADS97" s="5" t="str" cm="1">
        <f t="array" ref="ADS97">INDEX(i.LMU_Area,$K97,ADS$26)</f>
        <v>-</v>
      </c>
      <c r="ADT97" s="5" t="str" cm="1">
        <f t="array" ref="ADT97">INDEX(i.LMU_Area,$K97,ADT$26)</f>
        <v>-</v>
      </c>
      <c r="ADU97" s="5" t="str" cm="1">
        <f t="array" ref="ADU97">INDEX(i.LMU_Area,$K97,ADU$26)</f>
        <v>-</v>
      </c>
      <c r="ADV97" s="5" t="str" cm="1">
        <f t="array" ref="ADV97">INDEX(i.LMU_Area,$K97,ADV$26)</f>
        <v>-</v>
      </c>
      <c r="ADW97" s="5" t="str" cm="1">
        <f t="array" ref="ADW97">INDEX(i.LMU_Area,$K97,ADW$26)</f>
        <v>-</v>
      </c>
      <c r="ADX97" s="5" t="str" cm="1">
        <f t="array" ref="ADX97">INDEX(i.LMU_Area,$K97,ADX$26)</f>
        <v>-</v>
      </c>
      <c r="ADY97" s="5" t="str" cm="1">
        <f t="array" ref="ADY97">INDEX(i.LMU_Area,$K97,ADY$26)</f>
        <v>-</v>
      </c>
      <c r="ADZ97" s="5" t="str" cm="1">
        <f t="array" ref="ADZ97">INDEX(i.LMU_Area,$K97,ADZ$26)</f>
        <v>-</v>
      </c>
      <c r="AEA97" s="5" t="str" cm="1">
        <f t="array" ref="AEA97">INDEX(i.LMU_Area,$K97,AEA$26)</f>
        <v>-</v>
      </c>
      <c r="AEB97" s="5" cm="1">
        <f t="array" ref="AEB97">INDEX(i.LMU_Area,$K97,AEB$26)</f>
        <v>20</v>
      </c>
      <c r="AEC97" s="5" cm="1">
        <f t="array" ref="AEC97">INDEX(i.LMU_Area,$K97,AEC$26)</f>
        <v>20</v>
      </c>
      <c r="AED97" s="5" cm="1">
        <f t="array" ref="AED97">INDEX(i.LMU_Area,$K97,AED$26)</f>
        <v>41</v>
      </c>
      <c r="AEE97" s="5" cm="1">
        <f t="array" ref="AEE97">INDEX(i.LMU_Area,$K97,AEE$26)</f>
        <v>16</v>
      </c>
      <c r="AEF97" s="5" cm="1">
        <f t="array" ref="AEF97">INDEX(i.LMU_Area,$K97,AEF$26)</f>
        <v>16</v>
      </c>
      <c r="AEG97" s="5" cm="1">
        <f t="array" ref="AEG97">INDEX(i.LMU_Area,$K97,AEG$26)</f>
        <v>12</v>
      </c>
      <c r="AEH97" s="5" cm="1">
        <f t="array" ref="AEH97">INDEX(i.LMU_Area,$K97,AEH$26)</f>
        <v>12</v>
      </c>
      <c r="AEI97" s="5" cm="1">
        <f t="array" ref="AEI97">INDEX(i.LMU_Area,$K97,AEI$26)</f>
        <v>12</v>
      </c>
      <c r="AEJ97" s="5" cm="1">
        <f t="array" ref="AEJ97">INDEX(i.LMU_Area,$K97,AEJ$26)</f>
        <v>12</v>
      </c>
      <c r="AEK97" s="5" cm="1">
        <f t="array" ref="AEK97">INDEX(i.LMU_Area,$K97,AEK$26)</f>
        <v>28</v>
      </c>
      <c r="AEL97" s="5" cm="1">
        <f t="array" ref="AEL97">INDEX(i.LMU_Area,$K97,AEL$26)</f>
        <v>28</v>
      </c>
      <c r="AEM97" s="5" cm="1">
        <f t="array" ref="AEM97">INDEX(i.LMU_Area,$K97,AEM$26)</f>
        <v>1</v>
      </c>
      <c r="AEN97" s="5" cm="1">
        <f t="array" ref="AEN97">INDEX(i.LMU_Area,$K97,AEN$26)</f>
        <v>1</v>
      </c>
      <c r="AEO97" s="5" cm="1">
        <f t="array" ref="AEO97">INDEX(i.LMU_Area,$K97,AEO$26)</f>
        <v>1</v>
      </c>
      <c r="AEP97" s="5" cm="1">
        <f t="array" ref="AEP97">INDEX(i.LMU_Area,$K97,AEP$26)</f>
        <v>1</v>
      </c>
      <c r="AEQ97" s="5" cm="1">
        <f t="array" ref="AEQ97">INDEX(i.LMU_Area,$K97,AEQ$26)</f>
        <v>7</v>
      </c>
      <c r="AER97" s="5" cm="1">
        <f t="array" ref="AER97">INDEX(i.LMU_Area,$K97,AER$26)</f>
        <v>7</v>
      </c>
      <c r="AES97" s="5" cm="1">
        <f t="array" ref="AES97">INDEX(i.LMU_Area,$K97,AES$26)</f>
        <v>6</v>
      </c>
      <c r="AET97" s="5" cm="1">
        <f t="array" ref="AET97">INDEX(i.LMU_Area,$K97,AET$26)</f>
        <v>6</v>
      </c>
      <c r="AEU97" s="5" cm="1">
        <f t="array" ref="AEU97">INDEX(i.LMU_Area,$K97,AEU$26)</f>
        <v>7</v>
      </c>
      <c r="AEV97" s="5" cm="1">
        <f t="array" ref="AEV97">INDEX(i.LMU_Area,$K97,AEV$26)</f>
        <v>7</v>
      </c>
      <c r="AEW97" s="5" cm="1">
        <f t="array" ref="AEW97">INDEX(i.LMU_Area,$K97,AEW$26)</f>
        <v>6</v>
      </c>
      <c r="AEX97" s="5" cm="1">
        <f t="array" ref="AEX97">INDEX(i.LMU_Area,$K97,AEX$26)</f>
        <v>6</v>
      </c>
      <c r="AEY97" s="5" cm="1">
        <f t="array" ref="AEY97">INDEX(i.LMU_Area,$K97,AEY$26)</f>
        <v>15</v>
      </c>
      <c r="AEZ97" s="5" cm="1">
        <f t="array" ref="AEZ97">INDEX(i.LMU_Area,$K97,AEZ$26)</f>
        <v>15</v>
      </c>
      <c r="AFA97" s="5" cm="1">
        <f t="array" ref="AFA97">INDEX(i.LMU_Area,$K97,AFA$26)</f>
        <v>15</v>
      </c>
      <c r="AFB97" s="5" cm="1">
        <f t="array" ref="AFB97">INDEX(i.LMU_Area,$K97,AFB$26)</f>
        <v>15</v>
      </c>
      <c r="AFC97" s="5" cm="1">
        <f t="array" ref="AFC97">INDEX(i.LMU_Area,$K97,AFC$26)</f>
        <v>3</v>
      </c>
      <c r="AFD97" s="5" cm="1">
        <f t="array" ref="AFD97">INDEX(i.LMU_Area,$K97,AFD$26)</f>
        <v>3</v>
      </c>
      <c r="AFE97" s="5" cm="1">
        <f t="array" ref="AFE97">INDEX(i.LMU_Area,$K97,AFE$26)</f>
        <v>6</v>
      </c>
      <c r="AFF97" s="5" cm="1">
        <f t="array" ref="AFF97">INDEX(i.LMU_Area,$K97,AFF$26)</f>
        <v>2</v>
      </c>
      <c r="AFG97" s="5" cm="1">
        <f t="array" ref="AFG97">INDEX(i.LMU_Area,$K97,AFG$26)</f>
        <v>2</v>
      </c>
      <c r="AFH97" s="5" cm="1">
        <f t="array" ref="AFH97">INDEX(i.LMU_Area,$K97,AFH$26)</f>
        <v>4</v>
      </c>
      <c r="AFI97" s="5" cm="1">
        <f t="array" ref="AFI97">INDEX(i.LMU_Area,$K97,AFI$26)</f>
        <v>4</v>
      </c>
      <c r="AFJ97" s="5" cm="1">
        <f t="array" ref="AFJ97">INDEX(i.LMU_Area,$K97,AFJ$26)</f>
        <v>2</v>
      </c>
      <c r="AFK97" s="5" cm="1">
        <f t="array" ref="AFK97">INDEX(i.LMU_Area,$K97,AFK$26)</f>
        <v>2</v>
      </c>
      <c r="AFL97" s="5" cm="1">
        <f t="array" ref="AFL97">INDEX(i.LMU_Area,$K97,AFL$26)</f>
        <v>32</v>
      </c>
      <c r="AFM97" s="5" cm="1">
        <f t="array" ref="AFM97">INDEX(i.LMU_Area,$K97,AFM$26)</f>
        <v>4</v>
      </c>
      <c r="AFN97" s="5" cm="1">
        <f t="array" ref="AFN97">INDEX(i.LMU_Area,$K97,AFN$26)</f>
        <v>4</v>
      </c>
      <c r="AFO97" s="5" cm="1">
        <f t="array" ref="AFO97">INDEX(i.LMU_Area,$K97,AFO$26)</f>
        <v>15</v>
      </c>
      <c r="AFP97" s="5" cm="1">
        <f t="array" ref="AFP97">INDEX(i.LMU_Area,$K97,AFP$26)</f>
        <v>25</v>
      </c>
      <c r="AFQ97" s="5" cm="1">
        <f t="array" ref="AFQ97">INDEX(i.LMU_Area,$K97,AFQ$26)</f>
        <v>20</v>
      </c>
      <c r="AFR97" s="5" cm="1">
        <f t="array" ref="AFR97">INDEX(i.LMU_Area,$K97,AFR$26)</f>
        <v>5</v>
      </c>
      <c r="AFS97" s="5" cm="1">
        <f t="array" ref="AFS97">INDEX(i.LMU_Area,$K97,AFS$26)</f>
        <v>3</v>
      </c>
      <c r="AFT97" s="5" cm="1">
        <f t="array" ref="AFT97">INDEX(i.LMU_Area,$K97,AFT$26)</f>
        <v>3</v>
      </c>
      <c r="AFU97" s="5" cm="1">
        <f t="array" ref="AFU97">INDEX(i.LMU_Area,$K97,AFU$26)</f>
        <v>2</v>
      </c>
      <c r="AFV97" s="5" cm="1">
        <f t="array" ref="AFV97">INDEX(i.LMU_Area,$K97,AFV$26)</f>
        <v>2</v>
      </c>
      <c r="AFW97" s="5" cm="1">
        <f t="array" ref="AFW97">INDEX(i.LMU_Area,$K97,AFW$26)</f>
        <v>2</v>
      </c>
      <c r="AFX97" s="5" cm="1">
        <f t="array" ref="AFX97">INDEX(i.LMU_Area,$K97,AFX$26)</f>
        <v>2</v>
      </c>
      <c r="AFY97" s="5" cm="1">
        <f t="array" ref="AFY97">INDEX(i.LMU_Area,$K97,AFY$26)</f>
        <v>6</v>
      </c>
      <c r="AFZ97" s="5" cm="1">
        <f t="array" ref="AFZ97">INDEX(i.LMU_Area,$K97,AFZ$26)</f>
        <v>6</v>
      </c>
      <c r="AGA97" s="5" cm="1">
        <f t="array" ref="AGA97">INDEX(i.LMU_Area,$K97,AGA$26)</f>
        <v>3</v>
      </c>
      <c r="AGB97" s="5" cm="1">
        <f t="array" ref="AGB97">INDEX(i.LMU_Area,$K97,AGB$26)</f>
        <v>3</v>
      </c>
      <c r="AGC97" s="5" cm="1">
        <f t="array" ref="AGC97">INDEX(i.LMU_Area,$K97,AGC$26)</f>
        <v>3</v>
      </c>
      <c r="AGD97" s="5" cm="1">
        <f t="array" ref="AGD97">INDEX(i.LMU_Area,$K97,AGD$26)</f>
        <v>3</v>
      </c>
      <c r="AGE97" s="5" cm="1">
        <f t="array" ref="AGE97">INDEX(i.LMU_Area,$K97,AGE$26)</f>
        <v>10</v>
      </c>
      <c r="AGF97" s="5" cm="1">
        <f t="array" ref="AGF97">INDEX(i.LMU_Area,$K97,AGF$26)</f>
        <v>10</v>
      </c>
      <c r="AGG97" s="5" cm="1">
        <f t="array" ref="AGG97">INDEX(i.LMU_Area,$K97,AGG$26)</f>
        <v>11</v>
      </c>
      <c r="AGH97" s="5" cm="1">
        <f t="array" ref="AGH97">INDEX(i.LMU_Area,$K97,AGH$26)</f>
        <v>21</v>
      </c>
      <c r="AGI97" s="5" cm="1">
        <f t="array" ref="AGI97">INDEX(i.LMU_Area,$K97,AGI$26)</f>
        <v>21</v>
      </c>
      <c r="AGJ97" s="5" cm="1">
        <f t="array" ref="AGJ97">INDEX(i.LMU_Area,$K97,AGJ$26)</f>
        <v>7</v>
      </c>
      <c r="AGK97" s="5" cm="1">
        <f t="array" ref="AGK97">INDEX(i.LMU_Area,$K97,AGK$26)</f>
        <v>7</v>
      </c>
      <c r="AGL97" s="5" cm="1">
        <f t="array" ref="AGL97">INDEX(i.LMU_Area,$K97,AGL$26)</f>
        <v>8</v>
      </c>
      <c r="AGM97" s="5" cm="1">
        <f t="array" ref="AGM97">INDEX(i.LMU_Area,$K97,AGM$26)</f>
        <v>8</v>
      </c>
      <c r="AGN97" s="5" cm="1">
        <f t="array" ref="AGN97">INDEX(i.LMU_Area,$K97,AGN$26)</f>
        <v>6</v>
      </c>
      <c r="AGO97" s="5" cm="1">
        <f t="array" ref="AGO97">INDEX(i.LMU_Area,$K97,AGO$26)</f>
        <v>24</v>
      </c>
      <c r="AGP97" s="5" cm="1">
        <f t="array" ref="AGP97">INDEX(i.LMU_Area,$K97,AGP$26)</f>
        <v>12</v>
      </c>
      <c r="AGQ97" s="5" cm="1">
        <f t="array" ref="AGQ97">INDEX(i.LMU_Area,$K97,AGQ$26)</f>
        <v>6</v>
      </c>
      <c r="AGR97" s="5" cm="1">
        <f t="array" ref="AGR97">INDEX(i.LMU_Area,$K97,AGR$26)</f>
        <v>6</v>
      </c>
      <c r="AGS97" s="5" cm="1">
        <f t="array" ref="AGS97">INDEX(i.LMU_Area,$K97,AGS$26)</f>
        <v>10</v>
      </c>
      <c r="AGT97" s="5" cm="1">
        <f t="array" ref="AGT97">INDEX(i.LMU_Area,$K97,AGT$26)</f>
        <v>10</v>
      </c>
      <c r="AGU97" s="5" cm="1">
        <f t="array" ref="AGU97">INDEX(i.LMU_Area,$K97,AGU$26)</f>
        <v>10</v>
      </c>
      <c r="AGV97" s="5" cm="1">
        <f t="array" ref="AGV97">INDEX(i.LMU_Area,$K97,AGV$26)</f>
        <v>10</v>
      </c>
      <c r="AGW97" s="5" cm="1">
        <f t="array" ref="AGW97">INDEX(i.LMU_Area,$K97,AGW$26)</f>
        <v>5</v>
      </c>
      <c r="AGX97" s="5" cm="1">
        <f t="array" ref="AGX97">INDEX(i.LMU_Area,$K97,AGX$26)</f>
        <v>5</v>
      </c>
      <c r="AGY97" s="5" cm="1">
        <f t="array" ref="AGY97">INDEX(i.LMU_Area,$K97,AGY$26)</f>
        <v>5</v>
      </c>
      <c r="AGZ97" s="5" cm="1">
        <f t="array" ref="AGZ97">INDEX(i.LMU_Area,$K97,AGZ$26)</f>
        <v>5</v>
      </c>
      <c r="AHA97" s="5" cm="1">
        <f t="array" ref="AHA97">INDEX(i.LMU_Area,$K97,AHA$26)</f>
        <v>7</v>
      </c>
      <c r="AHB97" s="5" cm="1">
        <f t="array" ref="AHB97">INDEX(i.LMU_Area,$K97,AHB$26)</f>
        <v>5</v>
      </c>
      <c r="AHC97" s="5" cm="1">
        <f t="array" ref="AHC97">INDEX(i.LMU_Area,$K97,AHC$26)</f>
        <v>5</v>
      </c>
      <c r="AHD97" s="5" cm="1">
        <f t="array" ref="AHD97">INDEX(i.LMU_Area,$K97,AHD$26)</f>
        <v>1</v>
      </c>
      <c r="AHE97" s="5" cm="1">
        <f t="array" ref="AHE97">INDEX(i.LMU_Area,$K97,AHE$26)</f>
        <v>1</v>
      </c>
      <c r="AHF97" s="5" cm="1">
        <f t="array" ref="AHF97">INDEX(i.LMU_Area,$K97,AHF$26)</f>
        <v>19</v>
      </c>
      <c r="AHG97" s="5" cm="1">
        <f t="array" ref="AHG97">INDEX(i.LMU_Area,$K97,AHG$26)</f>
        <v>12</v>
      </c>
      <c r="AHH97" s="5" cm="1">
        <f t="array" ref="AHH97">INDEX(i.LMU_Area,$K97,AHH$26)</f>
        <v>12</v>
      </c>
      <c r="AHI97" s="5" t="str" cm="1">
        <f t="array" ref="AHI97">INDEX(i.LMU_Area,$K97,AHI$26)</f>
        <v>-</v>
      </c>
      <c r="AHJ97" s="5" t="str" cm="1">
        <f t="array" ref="AHJ97">INDEX(i.LMU_Area,$K97,AHJ$26)</f>
        <v>-</v>
      </c>
      <c r="AHK97" s="5" t="str" cm="1">
        <f t="array" ref="AHK97">INDEX(i.LMU_Area,$K97,AHK$26)</f>
        <v>-</v>
      </c>
      <c r="AHL97" s="5" t="str" cm="1">
        <f t="array" ref="AHL97">INDEX(i.LMU_Area,$K97,AHL$26)</f>
        <v>-</v>
      </c>
      <c r="AHM97" s="5" t="str" cm="1">
        <f t="array" ref="AHM97">INDEX(i.LMU_Area,$K97,AHM$26)</f>
        <v>-</v>
      </c>
      <c r="AHN97" s="5" t="str" cm="1">
        <f t="array" ref="AHN97">INDEX(i.LMU_Area,$K97,AHN$26)</f>
        <v>-</v>
      </c>
      <c r="AHO97" s="5" t="str" cm="1">
        <f t="array" ref="AHO97">INDEX(i.LMU_Area,$K97,AHO$26)</f>
        <v>-</v>
      </c>
      <c r="AHP97" s="5" t="str" cm="1">
        <f t="array" ref="AHP97">INDEX(i.LMU_Area,$K97,AHP$26)</f>
        <v>-</v>
      </c>
      <c r="AHQ97" s="5" t="str" cm="1">
        <f t="array" ref="AHQ97">INDEX(i.LMU_Area,$K97,AHQ$26)</f>
        <v>-</v>
      </c>
      <c r="AHR97" s="5" t="str" cm="1">
        <f t="array" ref="AHR97">INDEX(i.LMU_Area,$K97,AHR$26)</f>
        <v>-</v>
      </c>
      <c r="AHS97" s="5" t="str" cm="1">
        <f t="array" ref="AHS97">INDEX(i.LMU_Area,$K97,AHS$26)</f>
        <v>-</v>
      </c>
      <c r="AHT97" s="5" t="str" cm="1">
        <f t="array" ref="AHT97">INDEX(i.LMU_Area,$K97,AHT$26)</f>
        <v>-</v>
      </c>
      <c r="AHU97" s="5" t="str" cm="1">
        <f t="array" ref="AHU97">INDEX(i.LMU_Area,$K97,AHU$26)</f>
        <v>-</v>
      </c>
      <c r="AHV97" s="5" t="str" cm="1">
        <f t="array" ref="AHV97">INDEX(i.LMU_Area,$K97,AHV$26)</f>
        <v>-</v>
      </c>
      <c r="AHW97" s="5" t="str" cm="1">
        <f t="array" ref="AHW97">INDEX(i.LMU_Area,$K97,AHW$26)</f>
        <v>-</v>
      </c>
      <c r="AHX97" s="5" cm="1">
        <f t="array" ref="AHX97">INDEX(i.LMU_Area,$K97,AHX$26)</f>
        <v>128</v>
      </c>
      <c r="AHY97" s="5" cm="1">
        <f t="array" ref="AHY97">INDEX(i.LMU_Area,$K97,AHY$26)</f>
        <v>128</v>
      </c>
      <c r="AHZ97" s="5" cm="1">
        <f t="array" ref="AHZ97">INDEX(i.LMU_Area,$K97,AHZ$26)</f>
        <v>128</v>
      </c>
      <c r="AIA97" s="5" cm="1">
        <f t="array" ref="AIA97">INDEX(i.LMU_Area,$K97,AIA$26)</f>
        <v>98</v>
      </c>
      <c r="AIB97" s="5" cm="1">
        <f t="array" ref="AIB97">INDEX(i.LMU_Area,$K97,AIB$26)</f>
        <v>30</v>
      </c>
      <c r="AIC97" s="5" cm="1">
        <f t="array" ref="AIC97">INDEX(i.LMU_Area,$K97,AIC$26)</f>
        <v>64</v>
      </c>
      <c r="AID97" s="5" cm="1">
        <f t="array" ref="AID97">INDEX(i.LMU_Area,$K97,AID$26)</f>
        <v>64</v>
      </c>
      <c r="AIE97" s="5" cm="1">
        <f t="array" ref="AIE97">INDEX(i.LMU_Area,$K97,AIE$26)</f>
        <v>128</v>
      </c>
      <c r="AIF97" s="5" cm="1">
        <f t="array" ref="AIF97">INDEX(i.LMU_Area,$K97,AIF$26)</f>
        <v>128</v>
      </c>
      <c r="AIG97" s="5" cm="1">
        <f t="array" ref="AIG97">INDEX(i.LMU_Area,$K97,AIG$26)</f>
        <v>128</v>
      </c>
      <c r="AIH97" s="5" cm="1">
        <f t="array" ref="AIH97">INDEX(i.LMU_Area,$K97,AIH$26)</f>
        <v>64</v>
      </c>
      <c r="AII97" s="5" t="str" cm="1">
        <f t="array" ref="AII97">INDEX(i.LMU_Area,$K97,AII$26)</f>
        <v>-</v>
      </c>
      <c r="AIJ97" s="5" t="str" cm="1">
        <f t="array" ref="AIJ97">INDEX(i.LMU_Area,$K97,AIJ$26)</f>
        <v>-</v>
      </c>
      <c r="AIK97" s="5" t="str" cm="1">
        <f t="array" ref="AIK97">INDEX(i.LMU_Area,$K97,AIK$26)</f>
        <v>-</v>
      </c>
      <c r="AIL97" s="5" t="str" cm="1">
        <f t="array" ref="AIL97">INDEX(i.LMU_Area,$K97,AIL$26)</f>
        <v>-</v>
      </c>
      <c r="AIM97" s="5" t="str" cm="1">
        <f t="array" ref="AIM97">INDEX(i.LMU_Area,$K97,AIM$26)</f>
        <v>-</v>
      </c>
      <c r="AIN97" s="5" t="str" cm="1">
        <f t="array" ref="AIN97">INDEX(i.LMU_Area,$K97,AIN$26)</f>
        <v>-</v>
      </c>
      <c r="AIO97" s="5" t="str" cm="1">
        <f t="array" ref="AIO97">INDEX(i.LMU_Area,$K97,AIO$26)</f>
        <v>-</v>
      </c>
      <c r="AIP97" s="5" t="str" cm="1">
        <f t="array" ref="AIP97">INDEX(i.LMU_Area,$K97,AIP$26)</f>
        <v>-</v>
      </c>
      <c r="AIQ97" s="5" t="str" cm="1">
        <f t="array" ref="AIQ97">INDEX(i.LMU_Area,$K97,AIQ$26)</f>
        <v>-</v>
      </c>
      <c r="AIR97" s="5" t="str" cm="1">
        <f t="array" ref="AIR97">INDEX(i.LMU_Area,$K97,AIR$26)</f>
        <v>-</v>
      </c>
      <c r="AIS97" s="5" t="str" cm="1">
        <f t="array" ref="AIS97">INDEX(i.LMU_Area,$K97,AIS$26)</f>
        <v>-</v>
      </c>
      <c r="AIT97" s="5" t="str" cm="1">
        <f t="array" ref="AIT97">INDEX(i.LMU_Area,$K97,AIT$26)</f>
        <v>-</v>
      </c>
      <c r="AIU97" s="5" t="str" cm="1">
        <f t="array" ref="AIU97">INDEX(i.LMU_Area,$K97,AIU$26)</f>
        <v>-</v>
      </c>
      <c r="AIV97" s="5" t="str" cm="1">
        <f t="array" ref="AIV97">INDEX(i.LMU_Area,$K97,AIV$26)</f>
        <v>-</v>
      </c>
      <c r="AIW97" s="5" t="str" cm="1">
        <f t="array" ref="AIW97">INDEX(i.LMU_Area,$K97,AIW$26)</f>
        <v>-</v>
      </c>
      <c r="AIX97" s="5" t="str" cm="1">
        <f t="array" ref="AIX97">INDEX(i.LMU_Area,$K97,AIX$26)</f>
        <v>-</v>
      </c>
      <c r="AIY97" s="5" t="str" cm="1">
        <f t="array" ref="AIY97">INDEX(i.LMU_Area,$K97,AIY$26)</f>
        <v>-</v>
      </c>
      <c r="AIZ97" s="5" t="str" cm="1">
        <f t="array" ref="AIZ97">INDEX(i.LMU_Area,$K97,AIZ$26)</f>
        <v>-</v>
      </c>
      <c r="AJA97" s="5" t="str" cm="1">
        <f t="array" ref="AJA97">INDEX(i.LMU_Area,$K97,AJA$26)</f>
        <v>-</v>
      </c>
      <c r="AJB97" s="5" t="str" cm="1">
        <f t="array" ref="AJB97">INDEX(i.LMU_Area,$K97,AJB$26)</f>
        <v>-</v>
      </c>
      <c r="AJC97" s="5" t="str" cm="1">
        <f t="array" ref="AJC97">INDEX(i.LMU_Area,$K97,AJC$26)</f>
        <v>-</v>
      </c>
      <c r="AJD97" s="5" t="str" cm="1">
        <f t="array" ref="AJD97">INDEX(i.LMU_Area,$K97,AJD$26)</f>
        <v>-</v>
      </c>
      <c r="AJE97" s="5" t="str" cm="1">
        <f t="array" ref="AJE97">INDEX(i.LMU_Area,$K97,AJE$26)</f>
        <v>-</v>
      </c>
      <c r="AJF97" s="5" t="str" cm="1">
        <f t="array" ref="AJF97">INDEX(i.LMU_Area,$K97,AJF$26)</f>
        <v>-</v>
      </c>
      <c r="AJG97" s="5" t="str" cm="1">
        <f t="array" ref="AJG97">INDEX(i.LMU_Area,$K97,AJG$26)</f>
        <v>-</v>
      </c>
      <c r="AJH97" s="5" t="str" cm="1">
        <f t="array" ref="AJH97">INDEX(i.LMU_Area,$K97,AJH$26)</f>
        <v>-</v>
      </c>
      <c r="AJI97" s="5" t="str" cm="1">
        <f t="array" ref="AJI97">INDEX(i.LMU_Area,$K97,AJI$26)</f>
        <v>-</v>
      </c>
      <c r="AJJ97" s="5" t="str" cm="1">
        <f t="array" ref="AJJ97">INDEX(i.LMU_Area,$K97,AJJ$26)</f>
        <v>-</v>
      </c>
      <c r="AJK97" s="5" t="str" cm="1">
        <f t="array" ref="AJK97">INDEX(i.LMU_Area,$K97,AJK$26)</f>
        <v>-</v>
      </c>
      <c r="AJL97" s="5" t="str" cm="1">
        <f t="array" ref="AJL97">INDEX(i.LMU_Area,$K97,AJL$26)</f>
        <v>-</v>
      </c>
      <c r="AJM97" s="5" t="str" cm="1">
        <f t="array" ref="AJM97">INDEX(i.LMU_Area,$K97,AJM$26)</f>
        <v>-</v>
      </c>
      <c r="AJN97" s="5" t="str" cm="1">
        <f t="array" ref="AJN97">INDEX(i.LMU_Area,$K97,AJN$26)</f>
        <v>-</v>
      </c>
      <c r="AJO97" s="5" t="str" cm="1">
        <f t="array" ref="AJO97">INDEX(i.LMU_Area,$K97,AJO$26)</f>
        <v>-</v>
      </c>
      <c r="AJP97" s="5" t="str" cm="1">
        <f t="array" ref="AJP97">INDEX(i.LMU_Area,$K97,AJP$26)</f>
        <v>-</v>
      </c>
      <c r="AJQ97" s="5" t="str" cm="1">
        <f t="array" ref="AJQ97">INDEX(i.LMU_Area,$K97,AJQ$26)</f>
        <v>-</v>
      </c>
      <c r="AJR97" s="5" t="str" cm="1">
        <f t="array" ref="AJR97">INDEX(i.LMU_Area,$K97,AJR$26)</f>
        <v>-</v>
      </c>
      <c r="AJS97" s="5" t="str" cm="1">
        <f t="array" ref="AJS97">INDEX(i.LMU_Area,$K97,AJS$26)</f>
        <v>-</v>
      </c>
      <c r="AJT97" s="5" t="str" cm="1">
        <f t="array" ref="AJT97">INDEX(i.LMU_Area,$K97,AJT$26)</f>
        <v>-</v>
      </c>
      <c r="AJU97" s="5" t="str" cm="1">
        <f t="array" ref="AJU97">INDEX(i.LMU_Area,$K97,AJU$26)</f>
        <v>-</v>
      </c>
      <c r="AJV97" s="5" t="str" cm="1">
        <f t="array" ref="AJV97">INDEX(i.LMU_Area,$K97,AJV$26)</f>
        <v>-</v>
      </c>
      <c r="AJW97" s="5" t="str" cm="1">
        <f t="array" ref="AJW97">INDEX(i.LMU_Area,$K97,AJW$26)</f>
        <v>-</v>
      </c>
      <c r="AJX97" s="5" t="str" cm="1">
        <f t="array" ref="AJX97">INDEX(i.LMU_Area,$K97,AJX$26)</f>
        <v>-</v>
      </c>
      <c r="AJY97" s="5" t="str" cm="1">
        <f t="array" ref="AJY97">INDEX(i.LMU_Area,$K97,AJY$26)</f>
        <v>-</v>
      </c>
      <c r="AJZ97" s="5" t="str" cm="1">
        <f t="array" ref="AJZ97">INDEX(i.LMU_Area,$K97,AJZ$26)</f>
        <v>-</v>
      </c>
      <c r="AKA97" s="5" t="str" cm="1">
        <f t="array" ref="AKA97">INDEX(i.LMU_Area,$K97,AKA$26)</f>
        <v>-</v>
      </c>
      <c r="AKB97" s="5" t="str" cm="1">
        <f t="array" ref="AKB97">INDEX(i.LMU_Area,$K97,AKB$26)</f>
        <v>-</v>
      </c>
      <c r="AKC97" s="5" t="str" cm="1">
        <f t="array" ref="AKC97">INDEX(i.LMU_Area,$K97,AKC$26)</f>
        <v>-</v>
      </c>
      <c r="AKD97" s="5" t="str" cm="1">
        <f t="array" ref="AKD97">INDEX(i.LMU_Area,$K97,AKD$26)</f>
        <v>-</v>
      </c>
      <c r="AKE97" s="5" t="str" cm="1">
        <f t="array" ref="AKE97">INDEX(i.LMU_Area,$K97,AKE$26)</f>
        <v>-</v>
      </c>
      <c r="AKF97" s="5" t="str" cm="1">
        <f t="array" ref="AKF97">INDEX(i.LMU_Area,$K97,AKF$26)</f>
        <v>-</v>
      </c>
      <c r="AKG97" s="5" t="str" cm="1">
        <f t="array" ref="AKG97">INDEX(i.LMU_Area,$K97,AKG$26)</f>
        <v>-</v>
      </c>
      <c r="AKH97" s="5" t="str" cm="1">
        <f t="array" ref="AKH97">INDEX(i.LMU_Area,$K97,AKH$26)</f>
        <v>-</v>
      </c>
      <c r="AKI97" s="5" t="str" cm="1">
        <f t="array" ref="AKI97">INDEX(i.LMU_Area,$K97,AKI$26)</f>
        <v>-</v>
      </c>
      <c r="AKJ97" s="5" t="str" cm="1">
        <f t="array" ref="AKJ97">INDEX(i.LMU_Area,$K97,AKJ$26)</f>
        <v>-</v>
      </c>
      <c r="AKK97" s="5" t="str" cm="1">
        <f t="array" ref="AKK97">INDEX(i.LMU_Area,$K97,AKK$26)</f>
        <v>-</v>
      </c>
      <c r="AKL97" s="5" t="str" cm="1">
        <f t="array" ref="AKL97">INDEX(i.LMU_Area,$K97,AKL$26)</f>
        <v>-</v>
      </c>
      <c r="AKM97" s="5" t="str" cm="1">
        <f t="array" ref="AKM97">INDEX(i.LMU_Area,$K97,AKM$26)</f>
        <v>-</v>
      </c>
      <c r="AKN97" s="5" t="str" cm="1">
        <f t="array" ref="AKN97">INDEX(i.LMU_Area,$K97,AKN$26)</f>
        <v>-</v>
      </c>
      <c r="AKO97" s="5" t="str" cm="1">
        <f t="array" ref="AKO97">INDEX(i.LMU_Area,$K97,AKO$26)</f>
        <v>-</v>
      </c>
      <c r="AKP97" s="5" t="str" cm="1">
        <f t="array" ref="AKP97">INDEX(i.LMU_Area,$K97,AKP$26)</f>
        <v>-</v>
      </c>
      <c r="AKQ97" s="5" t="str" cm="1">
        <f t="array" ref="AKQ97">INDEX(i.LMU_Area,$K97,AKQ$26)</f>
        <v>-</v>
      </c>
      <c r="AKR97" s="5" t="str" cm="1">
        <f t="array" ref="AKR97">INDEX(i.LMU_Area,$K97,AKR$26)</f>
        <v>-</v>
      </c>
      <c r="AKS97" s="5" t="str" cm="1">
        <f t="array" ref="AKS97">INDEX(i.LMU_Area,$K97,AKS$26)</f>
        <v>-</v>
      </c>
      <c r="AKT97" s="5" t="str" cm="1">
        <f t="array" ref="AKT97">INDEX(i.LMU_Area,$K97,AKT$26)</f>
        <v>-</v>
      </c>
      <c r="AKU97" s="5" t="str" cm="1">
        <f t="array" ref="AKU97">INDEX(i.LMU_Area,$K97,AKU$26)</f>
        <v>-</v>
      </c>
      <c r="AKV97" s="5" t="str" cm="1">
        <f t="array" ref="AKV97">INDEX(i.LMU_Area,$K97,AKV$26)</f>
        <v>-</v>
      </c>
      <c r="AKW97" s="5" t="str" cm="1">
        <f t="array" ref="AKW97">INDEX(i.LMU_Area,$K97,AKW$26)</f>
        <v>-</v>
      </c>
      <c r="AKX97" s="5" t="str" cm="1">
        <f t="array" ref="AKX97">INDEX(i.LMU_Area,$K97,AKX$26)</f>
        <v>-</v>
      </c>
      <c r="AKY97" s="5" t="str" cm="1">
        <f t="array" ref="AKY97">INDEX(i.LMU_Area,$K97,AKY$26)</f>
        <v>-</v>
      </c>
      <c r="AKZ97" s="5" t="str" cm="1">
        <f t="array" ref="AKZ97">INDEX(i.LMU_Area,$K97,AKZ$26)</f>
        <v>-</v>
      </c>
      <c r="ALA97" s="5" t="str" cm="1">
        <f t="array" ref="ALA97">INDEX(i.LMU_Area,$K97,ALA$26)</f>
        <v>-</v>
      </c>
      <c r="ALB97" s="5" t="str" cm="1">
        <f t="array" ref="ALB97">INDEX(i.LMU_Area,$K97,ALB$26)</f>
        <v>-</v>
      </c>
      <c r="ALC97" s="5" t="str" cm="1">
        <f t="array" ref="ALC97">INDEX(i.LMU_Area,$K97,ALC$26)</f>
        <v>-</v>
      </c>
      <c r="ALD97" s="5" t="str" cm="1">
        <f t="array" ref="ALD97">INDEX(i.LMU_Area,$K97,ALD$26)</f>
        <v>-</v>
      </c>
      <c r="ALE97" s="5" t="str" cm="1">
        <f t="array" ref="ALE97">INDEX(i.LMU_Area,$K97,ALE$26)</f>
        <v>-</v>
      </c>
      <c r="ALF97" s="5" t="str" cm="1">
        <f t="array" ref="ALF97">INDEX(i.LMU_Area,$K97,ALF$26)</f>
        <v>-</v>
      </c>
      <c r="ALG97" s="5" t="str" cm="1">
        <f t="array" ref="ALG97">INDEX(i.LMU_Area,$K97,ALG$26)</f>
        <v>-</v>
      </c>
      <c r="ALH97" s="5" t="str" cm="1">
        <f t="array" ref="ALH97">INDEX(i.LMU_Area,$K97,ALH$26)</f>
        <v>-</v>
      </c>
      <c r="ALI97" s="5" t="str" cm="1">
        <f t="array" ref="ALI97">INDEX(i.LMU_Area,$K97,ALI$26)</f>
        <v>-</v>
      </c>
      <c r="ALJ97" s="5" t="str" cm="1">
        <f t="array" ref="ALJ97">INDEX(i.LMU_Area,$K97,ALJ$26)</f>
        <v>-</v>
      </c>
      <c r="ALK97" s="5" t="str" cm="1">
        <f t="array" ref="ALK97">INDEX(i.LMU_Area,$K97,ALK$26)</f>
        <v>-</v>
      </c>
      <c r="ALL97" s="5" t="str" cm="1">
        <f t="array" ref="ALL97">INDEX(i.LMU_Area,$K97,ALL$26)</f>
        <v>-</v>
      </c>
      <c r="ALM97" s="5" t="str" cm="1">
        <f t="array" ref="ALM97">INDEX(i.LMU_Area,$K97,ALM$26)</f>
        <v>-</v>
      </c>
      <c r="ALN97" s="5" t="str" cm="1">
        <f t="array" ref="ALN97">INDEX(i.LMU_Area,$K97,ALN$26)</f>
        <v>-</v>
      </c>
      <c r="ALO97" s="5" t="str" cm="1">
        <f t="array" ref="ALO97">INDEX(i.LMU_Area,$K97,ALO$26)</f>
        <v>-</v>
      </c>
      <c r="ALP97" s="5" t="str" cm="1">
        <f t="array" ref="ALP97">INDEX(i.LMU_Area,$K97,ALP$26)</f>
        <v>-</v>
      </c>
      <c r="ALQ97" s="5" t="str" cm="1">
        <f t="array" ref="ALQ97">INDEX(i.LMU_Area,$K97,ALQ$26)</f>
        <v>-</v>
      </c>
      <c r="ALR97" s="5" t="str" cm="1">
        <f t="array" ref="ALR97">INDEX(i.LMU_Area,$K97,ALR$26)</f>
        <v>-</v>
      </c>
      <c r="ALS97" s="5" t="str" cm="1">
        <f t="array" ref="ALS97">INDEX(i.LMU_Area,$K97,ALS$26)</f>
        <v>-</v>
      </c>
      <c r="ALT97" s="5" cm="1">
        <f t="array" ref="ALT97">INDEX(i.LMU_Area,$K97,ALT$26)</f>
        <v>14</v>
      </c>
      <c r="ALU97" s="5" cm="1">
        <f t="array" ref="ALU97">INDEX(i.LMU_Area,$K97,ALU$26)</f>
        <v>14</v>
      </c>
      <c r="ALV97" s="5" cm="1">
        <f t="array" ref="ALV97">INDEX(i.LMU_Area,$K97,ALV$26)</f>
        <v>9</v>
      </c>
      <c r="ALW97" s="5" cm="1">
        <f t="array" ref="ALW97">INDEX(i.LMU_Area,$K97,ALW$26)</f>
        <v>9</v>
      </c>
      <c r="ALX97" s="5" cm="1">
        <f t="array" ref="ALX97">INDEX(i.LMU_Area,$K97,ALX$26)</f>
        <v>14</v>
      </c>
      <c r="ALY97" s="5" cm="1">
        <f t="array" ref="ALY97">INDEX(i.LMU_Area,$K97,ALY$26)</f>
        <v>16</v>
      </c>
      <c r="ALZ97" s="5" cm="1">
        <f t="array" ref="ALZ97">INDEX(i.LMU_Area,$K97,ALZ$26)</f>
        <v>16</v>
      </c>
      <c r="AMA97" s="5" cm="1">
        <f t="array" ref="AMA97">INDEX(i.LMU_Area,$K97,AMA$26)</f>
        <v>8</v>
      </c>
      <c r="AMB97" s="5" cm="1">
        <f t="array" ref="AMB97">INDEX(i.LMU_Area,$K97,AMB$26)</f>
        <v>8</v>
      </c>
      <c r="AMC97" s="5" cm="1">
        <f t="array" ref="AMC97">INDEX(i.LMU_Area,$K97,AMC$26)</f>
        <v>8</v>
      </c>
      <c r="AMD97" s="5" cm="1">
        <f t="array" ref="AMD97">INDEX(i.LMU_Area,$K97,AMD$26)</f>
        <v>8</v>
      </c>
      <c r="AME97" s="5" cm="1">
        <f t="array" ref="AME97">INDEX(i.LMU_Area,$K97,AME$26)</f>
        <v>3</v>
      </c>
      <c r="AMF97" s="5" cm="1">
        <f t="array" ref="AMF97">INDEX(i.LMU_Area,$K97,AMF$26)</f>
        <v>3</v>
      </c>
      <c r="AMG97" s="5" cm="1">
        <f t="array" ref="AMG97">INDEX(i.LMU_Area,$K97,AMG$26)</f>
        <v>6</v>
      </c>
      <c r="AMH97" s="5" cm="1">
        <f t="array" ref="AMH97">INDEX(i.LMU_Area,$K97,AMH$26)</f>
        <v>6</v>
      </c>
      <c r="AMI97" s="5" cm="1">
        <f t="array" ref="AMI97">INDEX(i.LMU_Area,$K97,AMI$26)</f>
        <v>12</v>
      </c>
      <c r="AMJ97" s="5" cm="1">
        <f t="array" ref="AMJ97">INDEX(i.LMU_Area,$K97,AMJ$26)</f>
        <v>12</v>
      </c>
      <c r="AMK97" s="5" cm="1">
        <f t="array" ref="AMK97">INDEX(i.LMU_Area,$K97,AMK$26)</f>
        <v>8</v>
      </c>
      <c r="AML97" s="5" cm="1">
        <f t="array" ref="AML97">INDEX(i.LMU_Area,$K97,AML$26)</f>
        <v>8</v>
      </c>
      <c r="AMM97" s="5" cm="1">
        <f t="array" ref="AMM97">INDEX(i.LMU_Area,$K97,AMM$26)</f>
        <v>14</v>
      </c>
      <c r="AMN97" s="5" cm="1">
        <f t="array" ref="AMN97">INDEX(i.LMU_Area,$K97,AMN$26)</f>
        <v>14</v>
      </c>
      <c r="AMO97" s="5" cm="1">
        <f t="array" ref="AMO97">INDEX(i.LMU_Area,$K97,AMO$26)</f>
        <v>14</v>
      </c>
      <c r="AMP97" s="5" cm="1">
        <f t="array" ref="AMP97">INDEX(i.LMU_Area,$K97,AMP$26)</f>
        <v>14</v>
      </c>
      <c r="AMQ97" s="5" cm="1">
        <f t="array" ref="AMQ97">INDEX(i.LMU_Area,$K97,AMQ$26)</f>
        <v>3</v>
      </c>
      <c r="AMR97" s="5" cm="1">
        <f t="array" ref="AMR97">INDEX(i.LMU_Area,$K97,AMR$26)</f>
        <v>3</v>
      </c>
      <c r="AMS97" s="5" cm="1">
        <f t="array" ref="AMS97">INDEX(i.LMU_Area,$K97,AMS$26)</f>
        <v>3</v>
      </c>
      <c r="AMT97" s="5" cm="1">
        <f t="array" ref="AMT97">INDEX(i.LMU_Area,$K97,AMT$26)</f>
        <v>3</v>
      </c>
      <c r="AMU97" s="5" cm="1">
        <f t="array" ref="AMU97">INDEX(i.LMU_Area,$K97,AMU$26)</f>
        <v>8</v>
      </c>
      <c r="AMV97" s="5" cm="1">
        <f t="array" ref="AMV97">INDEX(i.LMU_Area,$K97,AMV$26)</f>
        <v>8</v>
      </c>
      <c r="AMW97" s="5" t="str" cm="1">
        <f t="array" ref="AMW97">INDEX(i.LMU_Area,$K97,AMW$26)</f>
        <v>-</v>
      </c>
      <c r="AMX97" s="5" t="str" cm="1">
        <f t="array" ref="AMX97">INDEX(i.LMU_Area,$K97,AMX$26)</f>
        <v>-</v>
      </c>
      <c r="AMY97" s="5" t="str" cm="1">
        <f t="array" ref="AMY97">INDEX(i.LMU_Area,$K97,AMY$26)</f>
        <v>-</v>
      </c>
      <c r="AMZ97" s="5" t="str" cm="1">
        <f t="array" ref="AMZ97">INDEX(i.LMU_Area,$K97,AMZ$26)</f>
        <v>-</v>
      </c>
      <c r="ANA97" s="5" t="str" cm="1">
        <f t="array" ref="ANA97">INDEX(i.LMU_Area,$K97,ANA$26)</f>
        <v>-</v>
      </c>
      <c r="ANB97" s="5" t="str" cm="1">
        <f t="array" ref="ANB97">INDEX(i.LMU_Area,$K97,ANB$26)</f>
        <v>-</v>
      </c>
      <c r="ANC97" s="5" t="str" cm="1">
        <f t="array" ref="ANC97">INDEX(i.LMU_Area,$K97,ANC$26)</f>
        <v>-</v>
      </c>
      <c r="AND97" s="5" t="str" cm="1">
        <f t="array" ref="AND97">INDEX(i.LMU_Area,$K97,AND$26)</f>
        <v>-</v>
      </c>
      <c r="ANE97" s="5" t="str" cm="1">
        <f t="array" ref="ANE97">INDEX(i.LMU_Area,$K97,ANE$26)</f>
        <v>-</v>
      </c>
      <c r="ANF97" s="5" t="str" cm="1">
        <f t="array" ref="ANF97">INDEX(i.LMU_Area,$K97,ANF$26)</f>
        <v>-</v>
      </c>
      <c r="ANG97" s="5" t="str" cm="1">
        <f t="array" ref="ANG97">INDEX(i.LMU_Area,$K97,ANG$26)</f>
        <v>-</v>
      </c>
      <c r="ANH97" s="5" t="str" cm="1">
        <f t="array" ref="ANH97">INDEX(i.LMU_Area,$K97,ANH$26)</f>
        <v>-</v>
      </c>
      <c r="ANI97" s="5" t="str" cm="1">
        <f t="array" ref="ANI97">INDEX(i.LMU_Area,$K97,ANI$26)</f>
        <v>-</v>
      </c>
      <c r="ANJ97" s="5" t="str" cm="1">
        <f t="array" ref="ANJ97">INDEX(i.LMU_Area,$K97,ANJ$26)</f>
        <v>-</v>
      </c>
      <c r="ANK97" s="5" t="str" cm="1">
        <f t="array" ref="ANK97">INDEX(i.LMU_Area,$K97,ANK$26)</f>
        <v>-</v>
      </c>
      <c r="ANL97" s="5" t="str" cm="1">
        <f t="array" ref="ANL97">INDEX(i.LMU_Area,$K97,ANL$26)</f>
        <v>-</v>
      </c>
      <c r="ANM97" s="5" t="str" cm="1">
        <f t="array" ref="ANM97">INDEX(i.LMU_Area,$K97,ANM$26)</f>
        <v>-</v>
      </c>
      <c r="ANN97" s="5" t="str" cm="1">
        <f t="array" ref="ANN97">INDEX(i.LMU_Area,$K97,ANN$26)</f>
        <v>-</v>
      </c>
      <c r="ANO97" s="5" t="str" cm="1">
        <f t="array" ref="ANO97">INDEX(i.LMU_Area,$K97,ANO$26)</f>
        <v>-</v>
      </c>
      <c r="ANP97" s="5" t="str" cm="1">
        <f t="array" ref="ANP97">INDEX(i.LMU_Area,$K97,ANP$26)</f>
        <v>-</v>
      </c>
      <c r="ANQ97" s="5" t="str" cm="1">
        <f t="array" ref="ANQ97">INDEX(i.LMU_Area,$K97,ANQ$26)</f>
        <v>-</v>
      </c>
      <c r="ANR97" s="5" t="str" cm="1">
        <f t="array" ref="ANR97">INDEX(i.LMU_Area,$K97,ANR$26)</f>
        <v>-</v>
      </c>
      <c r="ANS97" s="5" t="str" cm="1">
        <f t="array" ref="ANS97">INDEX(i.LMU_Area,$K97,ANS$26)</f>
        <v>-</v>
      </c>
      <c r="ANT97" s="5" t="str" cm="1">
        <f t="array" ref="ANT97">INDEX(i.LMU_Area,$K97,ANT$26)</f>
        <v>-</v>
      </c>
      <c r="ANU97" s="5" t="str" cm="1">
        <f t="array" ref="ANU97">INDEX(i.LMU_Area,$K97,ANU$26)</f>
        <v>-</v>
      </c>
      <c r="ANV97" s="5" t="str" cm="1">
        <f t="array" ref="ANV97">INDEX(i.LMU_Area,$K97,ANV$26)</f>
        <v>-</v>
      </c>
      <c r="ANW97" s="5" t="str" cm="1">
        <f t="array" ref="ANW97">INDEX(i.LMU_Area,$K97,ANW$26)</f>
        <v>-</v>
      </c>
      <c r="ANX97" s="5" t="str" cm="1">
        <f t="array" ref="ANX97">INDEX(i.LMU_Area,$K97,ANX$26)</f>
        <v>-</v>
      </c>
      <c r="ANY97" s="5" t="str" cm="1">
        <f t="array" ref="ANY97">INDEX(i.LMU_Area,$K97,ANY$26)</f>
        <v>-</v>
      </c>
      <c r="ANZ97" s="5" t="str" cm="1">
        <f t="array" ref="ANZ97">INDEX(i.LMU_Area,$K97,ANZ$26)</f>
        <v>-</v>
      </c>
      <c r="AOA97" s="5" t="str" cm="1">
        <f t="array" ref="AOA97">INDEX(i.LMU_Area,$K97,AOA$26)</f>
        <v>-</v>
      </c>
      <c r="AOB97" s="5" t="str" cm="1">
        <f t="array" ref="AOB97">INDEX(i.LMU_Area,$K97,AOB$26)</f>
        <v>-</v>
      </c>
      <c r="AOC97" s="5" t="str" cm="1">
        <f t="array" ref="AOC97">INDEX(i.LMU_Area,$K97,AOC$26)</f>
        <v>-</v>
      </c>
      <c r="AOD97" s="5" t="str" cm="1">
        <f t="array" ref="AOD97">INDEX(i.LMU_Area,$K97,AOD$26)</f>
        <v>-</v>
      </c>
      <c r="AOE97" s="5" t="str" cm="1">
        <f t="array" ref="AOE97">INDEX(i.LMU_Area,$K97,AOE$26)</f>
        <v>-</v>
      </c>
      <c r="AOF97" s="5" t="str" cm="1">
        <f t="array" ref="AOF97">INDEX(i.LMU_Area,$K97,AOF$26)</f>
        <v>-</v>
      </c>
      <c r="AOG97" s="5" t="str" cm="1">
        <f t="array" ref="AOG97">INDEX(i.LMU_Area,$K97,AOG$26)</f>
        <v>-</v>
      </c>
      <c r="AOH97" s="5" t="str" cm="1">
        <f t="array" ref="AOH97">INDEX(i.LMU_Area,$K97,AOH$26)</f>
        <v>-</v>
      </c>
      <c r="AOI97" s="5" t="str" cm="1">
        <f t="array" ref="AOI97">INDEX(i.LMU_Area,$K97,AOI$26)</f>
        <v>-</v>
      </c>
      <c r="AOJ97" s="5" t="str" cm="1">
        <f t="array" ref="AOJ97">INDEX(i.LMU_Area,$K97,AOJ$26)</f>
        <v>-</v>
      </c>
      <c r="AOK97" s="5" t="str" cm="1">
        <f t="array" ref="AOK97">INDEX(i.LMU_Area,$K97,AOK$26)</f>
        <v>-</v>
      </c>
      <c r="AOL97" s="5" t="str" cm="1">
        <f t="array" ref="AOL97">INDEX(i.LMU_Area,$K97,AOL$26)</f>
        <v>-</v>
      </c>
      <c r="AOM97" s="5" t="str" cm="1">
        <f t="array" ref="AOM97">INDEX(i.LMU_Area,$K97,AOM$26)</f>
        <v>-</v>
      </c>
      <c r="AON97" s="5" t="str" cm="1">
        <f t="array" ref="AON97">INDEX(i.LMU_Area,$K97,AON$26)</f>
        <v>-</v>
      </c>
      <c r="AOO97" s="5" t="str" cm="1">
        <f t="array" ref="AOO97">INDEX(i.LMU_Area,$K97,AOO$26)</f>
        <v>-</v>
      </c>
      <c r="AOP97" s="5" t="str" cm="1">
        <f t="array" ref="AOP97">INDEX(i.LMU_Area,$K97,AOP$26)</f>
        <v>-</v>
      </c>
      <c r="AOQ97" s="5" t="str" cm="1">
        <f t="array" ref="AOQ97">INDEX(i.LMU_Area,$K97,AOQ$26)</f>
        <v>-</v>
      </c>
      <c r="AOR97" s="5" t="str" cm="1">
        <f t="array" ref="AOR97">INDEX(i.LMU_Area,$K97,AOR$26)</f>
        <v>-</v>
      </c>
      <c r="AOS97" s="5" t="str" cm="1">
        <f t="array" ref="AOS97">INDEX(i.LMU_Area,$K97,AOS$26)</f>
        <v>-</v>
      </c>
      <c r="AOT97" s="5" t="str" cm="1">
        <f t="array" ref="AOT97">INDEX(i.LMU_Area,$K97,AOT$26)</f>
        <v>-</v>
      </c>
      <c r="AOU97" s="5" t="str" cm="1">
        <f t="array" ref="AOU97">INDEX(i.LMU_Area,$K97,AOU$26)</f>
        <v>-</v>
      </c>
      <c r="AOV97" s="5" t="str" cm="1">
        <f t="array" ref="AOV97">INDEX(i.LMU_Area,$K97,AOV$26)</f>
        <v>-</v>
      </c>
      <c r="AOW97" s="5" t="str" cm="1">
        <f t="array" ref="AOW97">INDEX(i.LMU_Area,$K97,AOW$26)</f>
        <v>-</v>
      </c>
      <c r="AOX97" s="5" t="str" cm="1">
        <f t="array" ref="AOX97">INDEX(i.LMU_Area,$K97,AOX$26)</f>
        <v>-</v>
      </c>
      <c r="AOY97" s="5" t="str" cm="1">
        <f t="array" ref="AOY97">INDEX(i.LMU_Area,$K97,AOY$26)</f>
        <v>-</v>
      </c>
      <c r="AOZ97" s="5" t="str" cm="1">
        <f t="array" ref="AOZ97">INDEX(i.LMU_Area,$K97,AOZ$26)</f>
        <v>-</v>
      </c>
      <c r="APA97" s="5" t="str" cm="1">
        <f t="array" ref="APA97">INDEX(i.LMU_Area,$K97,APA$26)</f>
        <v>-</v>
      </c>
      <c r="APB97" s="5" t="str" cm="1">
        <f t="array" ref="APB97">INDEX(i.LMU_Area,$K97,APB$26)</f>
        <v>-</v>
      </c>
      <c r="APC97" s="5" t="str" cm="1">
        <f t="array" ref="APC97">INDEX(i.LMU_Area,$K97,APC$26)</f>
        <v>-</v>
      </c>
      <c r="APD97" s="5" t="str" cm="1">
        <f t="array" ref="APD97">INDEX(i.LMU_Area,$K97,APD$26)</f>
        <v>-</v>
      </c>
      <c r="APE97" s="5" t="str" cm="1">
        <f t="array" ref="APE97">INDEX(i.LMU_Area,$K97,APE$26)</f>
        <v>-</v>
      </c>
      <c r="APF97" s="5" t="str" cm="1">
        <f t="array" ref="APF97">INDEX(i.LMU_Area,$K97,APF$26)</f>
        <v>-</v>
      </c>
      <c r="APG97" s="5" t="str" cm="1">
        <f t="array" ref="APG97">INDEX(i.LMU_Area,$K97,APG$26)</f>
        <v>-</v>
      </c>
      <c r="APH97" s="5" t="str" cm="1">
        <f t="array" ref="APH97">INDEX(i.LMU_Area,$K97,APH$26)</f>
        <v>-</v>
      </c>
      <c r="API97" s="5" t="str" cm="1">
        <f t="array" ref="API97">INDEX(i.LMU_Area,$K97,API$26)</f>
        <v>-</v>
      </c>
      <c r="APJ97" s="5" t="str" cm="1">
        <f t="array" ref="APJ97">INDEX(i.LMU_Area,$K97,APJ$26)</f>
        <v>-</v>
      </c>
      <c r="APK97" s="5" t="str" cm="1">
        <f t="array" ref="APK97">INDEX(i.LMU_Area,$K97,APK$26)</f>
        <v>-</v>
      </c>
      <c r="APL97" s="5" t="str" cm="1">
        <f t="array" ref="APL97">INDEX(i.LMU_Area,$K97,APL$26)</f>
        <v>-</v>
      </c>
      <c r="APM97" s="5" t="str" cm="1">
        <f t="array" ref="APM97">INDEX(i.LMU_Area,$K97,APM$26)</f>
        <v>-</v>
      </c>
      <c r="APN97" s="5" t="str" cm="1">
        <f t="array" ref="APN97">INDEX(i.LMU_Area,$K97,APN$26)</f>
        <v>-</v>
      </c>
      <c r="APO97" s="5" t="str" cm="1">
        <f t="array" ref="APO97">INDEX(i.LMU_Area,$K97,APO$26)</f>
        <v>-</v>
      </c>
      <c r="APP97" s="5" cm="1">
        <f t="array" ref="APP97">INDEX(i.LMU_Area,$K97,APP$26)</f>
        <v>111</v>
      </c>
      <c r="APQ97" s="5" cm="1">
        <f t="array" ref="APQ97">INDEX(i.LMU_Area,$K97,APQ$26)</f>
        <v>51</v>
      </c>
      <c r="APR97" s="5" cm="1">
        <f t="array" ref="APR97">INDEX(i.LMU_Area,$K97,APR$26)</f>
        <v>59</v>
      </c>
      <c r="APS97" s="5" cm="1">
        <f t="array" ref="APS97">INDEX(i.LMU_Area,$K97,APS$26)</f>
        <v>50</v>
      </c>
      <c r="APT97" s="5" cm="1">
        <f t="array" ref="APT97">INDEX(i.LMU_Area,$K97,APT$26)</f>
        <v>1</v>
      </c>
      <c r="APU97" s="5" cm="1">
        <f t="array" ref="APU97">INDEX(i.LMU_Area,$K97,APU$26)</f>
        <v>51</v>
      </c>
      <c r="APV97" s="5" cm="1">
        <f t="array" ref="APV97">INDEX(i.LMU_Area,$K97,APV$26)</f>
        <v>59</v>
      </c>
      <c r="APW97" s="5" cm="1">
        <f t="array" ref="APW97">INDEX(i.LMU_Area,$K97,APW$26)</f>
        <v>51</v>
      </c>
      <c r="APX97" s="5" cm="1">
        <f t="array" ref="APX97">INDEX(i.LMU_Area,$K97,APX$26)</f>
        <v>59</v>
      </c>
      <c r="APY97" s="5" cm="1">
        <f t="array" ref="APY97">INDEX(i.LMU_Area,$K97,APY$26)</f>
        <v>59</v>
      </c>
      <c r="APZ97" s="5" cm="1">
        <f t="array" ref="APZ97">INDEX(i.LMU_Area,$K97,APZ$26)</f>
        <v>51</v>
      </c>
      <c r="AQA97" s="5" t="str" cm="1">
        <f t="array" ref="AQA97">INDEX(i.LMU_Area,$K97,AQA$26)</f>
        <v>-</v>
      </c>
      <c r="AQB97" s="5" t="str" cm="1">
        <f t="array" ref="AQB97">INDEX(i.LMU_Area,$K97,AQB$26)</f>
        <v>-</v>
      </c>
      <c r="AQC97" s="5" t="str" cm="1">
        <f t="array" ref="AQC97">INDEX(i.LMU_Area,$K97,AQC$26)</f>
        <v>-</v>
      </c>
      <c r="AQD97" s="5" t="str" cm="1">
        <f t="array" ref="AQD97">INDEX(i.LMU_Area,$K97,AQD$26)</f>
        <v>-</v>
      </c>
      <c r="AQE97" s="5" t="str" cm="1">
        <f t="array" ref="AQE97">INDEX(i.LMU_Area,$K97,AQE$26)</f>
        <v>-</v>
      </c>
      <c r="AQF97" s="5" t="str" cm="1">
        <f t="array" ref="AQF97">INDEX(i.LMU_Area,$K97,AQF$26)</f>
        <v>-</v>
      </c>
      <c r="AQG97" s="5" t="str" cm="1">
        <f t="array" ref="AQG97">INDEX(i.LMU_Area,$K97,AQG$26)</f>
        <v>-</v>
      </c>
      <c r="AQH97" s="5" t="str" cm="1">
        <f t="array" ref="AQH97">INDEX(i.LMU_Area,$K97,AQH$26)</f>
        <v>-</v>
      </c>
      <c r="AQI97" s="5" t="str" cm="1">
        <f t="array" ref="AQI97">INDEX(i.LMU_Area,$K97,AQI$26)</f>
        <v>-</v>
      </c>
      <c r="AQJ97" s="5" t="str" cm="1">
        <f t="array" ref="AQJ97">INDEX(i.LMU_Area,$K97,AQJ$26)</f>
        <v>-</v>
      </c>
      <c r="AQK97" s="5" t="str" cm="1">
        <f t="array" ref="AQK97">INDEX(i.LMU_Area,$K97,AQK$26)</f>
        <v>-</v>
      </c>
      <c r="AQL97" s="5" t="str" cm="1">
        <f t="array" ref="AQL97">INDEX(i.LMU_Area,$K97,AQL$26)</f>
        <v>-</v>
      </c>
      <c r="AQM97" s="5" t="str" cm="1">
        <f t="array" ref="AQM97">INDEX(i.LMU_Area,$K97,AQM$26)</f>
        <v>-</v>
      </c>
      <c r="AQN97" s="5" t="str" cm="1">
        <f t="array" ref="AQN97">INDEX(i.LMU_Area,$K97,AQN$26)</f>
        <v>-</v>
      </c>
      <c r="AQO97" s="5" t="str" cm="1">
        <f t="array" ref="AQO97">INDEX(i.LMU_Area,$K97,AQO$26)</f>
        <v>-</v>
      </c>
      <c r="AQP97" s="5" t="str" cm="1">
        <f t="array" ref="AQP97">INDEX(i.LMU_Area,$K97,AQP$26)</f>
        <v>-</v>
      </c>
      <c r="AQQ97" s="5" t="str" cm="1">
        <f t="array" ref="AQQ97">INDEX(i.LMU_Area,$K97,AQQ$26)</f>
        <v>-</v>
      </c>
      <c r="AQR97" s="5" t="str" cm="1">
        <f t="array" ref="AQR97">INDEX(i.LMU_Area,$K97,AQR$26)</f>
        <v>-</v>
      </c>
      <c r="AQS97" s="5" t="str" cm="1">
        <f t="array" ref="AQS97">INDEX(i.LMU_Area,$K97,AQS$26)</f>
        <v>-</v>
      </c>
      <c r="AQT97" s="5" t="str" cm="1">
        <f t="array" ref="AQT97">INDEX(i.LMU_Area,$K97,AQT$26)</f>
        <v>-</v>
      </c>
      <c r="AQU97" s="5" t="str" cm="1">
        <f t="array" ref="AQU97">INDEX(i.LMU_Area,$K97,AQU$26)</f>
        <v>-</v>
      </c>
      <c r="AQV97" s="5" t="str" cm="1">
        <f t="array" ref="AQV97">INDEX(i.LMU_Area,$K97,AQV$26)</f>
        <v>-</v>
      </c>
      <c r="AQW97" s="5" t="str" cm="1">
        <f t="array" ref="AQW97">INDEX(i.LMU_Area,$K97,AQW$26)</f>
        <v>-</v>
      </c>
      <c r="AQX97" s="5" t="str" cm="1">
        <f t="array" ref="AQX97">INDEX(i.LMU_Area,$K97,AQX$26)</f>
        <v>-</v>
      </c>
      <c r="AQY97" s="5" t="str" cm="1">
        <f t="array" ref="AQY97">INDEX(i.LMU_Area,$K97,AQY$26)</f>
        <v>-</v>
      </c>
      <c r="AQZ97" s="5" t="str" cm="1">
        <f t="array" ref="AQZ97">INDEX(i.LMU_Area,$K97,AQZ$26)</f>
        <v>-</v>
      </c>
      <c r="ARA97" s="5" t="str" cm="1">
        <f t="array" ref="ARA97">INDEX(i.LMU_Area,$K97,ARA$26)</f>
        <v>-</v>
      </c>
      <c r="ARB97" s="5" t="str" cm="1">
        <f t="array" ref="ARB97">INDEX(i.LMU_Area,$K97,ARB$26)</f>
        <v>-</v>
      </c>
      <c r="ARC97" s="5" t="str" cm="1">
        <f t="array" ref="ARC97">INDEX(i.LMU_Area,$K97,ARC$26)</f>
        <v>-</v>
      </c>
      <c r="ARD97" s="5" t="str" cm="1">
        <f t="array" ref="ARD97">INDEX(i.LMU_Area,$K97,ARD$26)</f>
        <v>-</v>
      </c>
      <c r="ARE97" s="5" t="str" cm="1">
        <f t="array" ref="ARE97">INDEX(i.LMU_Area,$K97,ARE$26)</f>
        <v>-</v>
      </c>
      <c r="ARF97" s="5" t="str" cm="1">
        <f t="array" ref="ARF97">INDEX(i.LMU_Area,$K97,ARF$26)</f>
        <v>-</v>
      </c>
      <c r="ARG97" s="5" t="str" cm="1">
        <f t="array" ref="ARG97">INDEX(i.LMU_Area,$K97,ARG$26)</f>
        <v>-</v>
      </c>
      <c r="ARH97" s="5" t="str" cm="1">
        <f t="array" ref="ARH97">INDEX(i.LMU_Area,$K97,ARH$26)</f>
        <v>-</v>
      </c>
      <c r="ARI97" s="5" t="str" cm="1">
        <f t="array" ref="ARI97">INDEX(i.LMU_Area,$K97,ARI$26)</f>
        <v>-</v>
      </c>
      <c r="ARJ97" s="5" t="str" cm="1">
        <f t="array" ref="ARJ97">INDEX(i.LMU_Area,$K97,ARJ$26)</f>
        <v>-</v>
      </c>
      <c r="ARK97" s="5" t="str" cm="1">
        <f t="array" ref="ARK97">INDEX(i.LMU_Area,$K97,ARK$26)</f>
        <v>-</v>
      </c>
      <c r="ARL97" s="5" t="str" cm="1">
        <f t="array" ref="ARL97">INDEX(i.LMU_Area,$K97,ARL$26)</f>
        <v>-</v>
      </c>
      <c r="ARM97" s="5" t="str" cm="1">
        <f t="array" ref="ARM97">INDEX(i.LMU_Area,$K97,ARM$26)</f>
        <v>-</v>
      </c>
      <c r="ARN97" s="5" t="str" cm="1">
        <f t="array" ref="ARN97">INDEX(i.LMU_Area,$K97,ARN$26)</f>
        <v>-</v>
      </c>
      <c r="ARO97" s="5" t="str" cm="1">
        <f t="array" ref="ARO97">INDEX(i.LMU_Area,$K97,ARO$26)</f>
        <v>-</v>
      </c>
      <c r="ARP97" s="5" t="str" cm="1">
        <f t="array" ref="ARP97">INDEX(i.LMU_Area,$K97,ARP$26)</f>
        <v>-</v>
      </c>
      <c r="ARQ97" s="5" t="str" cm="1">
        <f t="array" ref="ARQ97">INDEX(i.LMU_Area,$K97,ARQ$26)</f>
        <v>-</v>
      </c>
      <c r="ARR97" s="5" t="str" cm="1">
        <f t="array" ref="ARR97">INDEX(i.LMU_Area,$K97,ARR$26)</f>
        <v>-</v>
      </c>
      <c r="ARS97" s="5" t="str" cm="1">
        <f t="array" ref="ARS97">INDEX(i.LMU_Area,$K97,ARS$26)</f>
        <v>-</v>
      </c>
      <c r="ART97" s="5" t="str" cm="1">
        <f t="array" ref="ART97">INDEX(i.LMU_Area,$K97,ART$26)</f>
        <v>-</v>
      </c>
      <c r="ARU97" s="5" t="str" cm="1">
        <f t="array" ref="ARU97">INDEX(i.LMU_Area,$K97,ARU$26)</f>
        <v>-</v>
      </c>
      <c r="ARV97" s="5" t="str" cm="1">
        <f t="array" ref="ARV97">INDEX(i.LMU_Area,$K97,ARV$26)</f>
        <v>-</v>
      </c>
      <c r="ARW97" s="5" t="str" cm="1">
        <f t="array" ref="ARW97">INDEX(i.LMU_Area,$K97,ARW$26)</f>
        <v>-</v>
      </c>
      <c r="ARX97" s="5" t="str" cm="1">
        <f t="array" ref="ARX97">INDEX(i.LMU_Area,$K97,ARX$26)</f>
        <v>-</v>
      </c>
      <c r="ARY97" s="5" t="str" cm="1">
        <f t="array" ref="ARY97">INDEX(i.LMU_Area,$K97,ARY$26)</f>
        <v>-</v>
      </c>
      <c r="ARZ97" s="5" t="str" cm="1">
        <f t="array" ref="ARZ97">INDEX(i.LMU_Area,$K97,ARZ$26)</f>
        <v>-</v>
      </c>
      <c r="ASA97" s="5" t="str" cm="1">
        <f t="array" ref="ASA97">INDEX(i.LMU_Area,$K97,ASA$26)</f>
        <v>-</v>
      </c>
      <c r="ASB97" s="5" t="str" cm="1">
        <f t="array" ref="ASB97">INDEX(i.LMU_Area,$K97,ASB$26)</f>
        <v>-</v>
      </c>
      <c r="ASC97" s="5" t="str" cm="1">
        <f t="array" ref="ASC97">INDEX(i.LMU_Area,$K97,ASC$26)</f>
        <v>-</v>
      </c>
      <c r="ASD97" s="5" t="str" cm="1">
        <f t="array" ref="ASD97">INDEX(i.LMU_Area,$K97,ASD$26)</f>
        <v>-</v>
      </c>
      <c r="ASE97" s="5" t="str" cm="1">
        <f t="array" ref="ASE97">INDEX(i.LMU_Area,$K97,ASE$26)</f>
        <v>-</v>
      </c>
      <c r="ASF97" s="5" t="str" cm="1">
        <f t="array" ref="ASF97">INDEX(i.LMU_Area,$K97,ASF$26)</f>
        <v>-</v>
      </c>
      <c r="ASG97" s="5" t="str" cm="1">
        <f t="array" ref="ASG97">INDEX(i.LMU_Area,$K97,ASG$26)</f>
        <v>-</v>
      </c>
      <c r="ASH97" s="5" t="str" cm="1">
        <f t="array" ref="ASH97">INDEX(i.LMU_Area,$K97,ASH$26)</f>
        <v>-</v>
      </c>
      <c r="ASI97" s="5" t="str" cm="1">
        <f t="array" ref="ASI97">INDEX(i.LMU_Area,$K97,ASI$26)</f>
        <v>-</v>
      </c>
      <c r="ASJ97" s="5" t="str" cm="1">
        <f t="array" ref="ASJ97">INDEX(i.LMU_Area,$K97,ASJ$26)</f>
        <v>-</v>
      </c>
      <c r="ASK97" s="5" t="str" cm="1">
        <f t="array" ref="ASK97">INDEX(i.LMU_Area,$K97,ASK$26)</f>
        <v>-</v>
      </c>
      <c r="ASL97" s="5" t="str" cm="1">
        <f t="array" ref="ASL97">INDEX(i.LMU_Area,$K97,ASL$26)</f>
        <v>-</v>
      </c>
      <c r="ASM97" s="5" t="str" cm="1">
        <f t="array" ref="ASM97">INDEX(i.LMU_Area,$K97,ASM$26)</f>
        <v>-</v>
      </c>
      <c r="ASN97" s="5" t="str" cm="1">
        <f t="array" ref="ASN97">INDEX(i.LMU_Area,$K97,ASN$26)</f>
        <v>-</v>
      </c>
      <c r="ASO97" s="5" t="str" cm="1">
        <f t="array" ref="ASO97">INDEX(i.LMU_Area,$K97,ASO$26)</f>
        <v>-</v>
      </c>
      <c r="ASP97" s="5" t="str" cm="1">
        <f t="array" ref="ASP97">INDEX(i.LMU_Area,$K97,ASP$26)</f>
        <v>-</v>
      </c>
      <c r="ASQ97" s="5" t="str" cm="1">
        <f t="array" ref="ASQ97">INDEX(i.LMU_Area,$K97,ASQ$26)</f>
        <v>-</v>
      </c>
      <c r="ASR97" s="5" t="str" cm="1">
        <f t="array" ref="ASR97">INDEX(i.LMU_Area,$K97,ASR$26)</f>
        <v>-</v>
      </c>
      <c r="ASS97" s="5" t="str" cm="1">
        <f t="array" ref="ASS97">INDEX(i.LMU_Area,$K97,ASS$26)</f>
        <v>-</v>
      </c>
      <c r="AST97" s="5" t="str" cm="1">
        <f t="array" ref="AST97">INDEX(i.LMU_Area,$K97,AST$26)</f>
        <v>-</v>
      </c>
      <c r="ASU97" s="5" t="str" cm="1">
        <f t="array" ref="ASU97">INDEX(i.LMU_Area,$K97,ASU$26)</f>
        <v>-</v>
      </c>
      <c r="ASV97" s="5" t="str" cm="1">
        <f t="array" ref="ASV97">INDEX(i.LMU_Area,$K97,ASV$26)</f>
        <v>-</v>
      </c>
      <c r="ASW97" s="5" t="str" cm="1">
        <f t="array" ref="ASW97">INDEX(i.LMU_Area,$K97,ASW$26)</f>
        <v>-</v>
      </c>
      <c r="ASX97" s="5" t="str" cm="1">
        <f t="array" ref="ASX97">INDEX(i.LMU_Area,$K97,ASX$26)</f>
        <v>-</v>
      </c>
      <c r="ASY97" s="5" t="str" cm="1">
        <f t="array" ref="ASY97">INDEX(i.LMU_Area,$K97,ASY$26)</f>
        <v>-</v>
      </c>
      <c r="ASZ97" s="5" t="str" cm="1">
        <f t="array" ref="ASZ97">INDEX(i.LMU_Area,$K97,ASZ$26)</f>
        <v>-</v>
      </c>
      <c r="ATA97" s="5" t="str" cm="1">
        <f t="array" ref="ATA97">INDEX(i.LMU_Area,$K97,ATA$26)</f>
        <v>-</v>
      </c>
      <c r="ATB97" s="5" t="str" cm="1">
        <f t="array" ref="ATB97">INDEX(i.LMU_Area,$K97,ATB$26)</f>
        <v>-</v>
      </c>
      <c r="ATC97" s="5" t="str" cm="1">
        <f t="array" ref="ATC97">INDEX(i.LMU_Area,$K97,ATC$26)</f>
        <v>-</v>
      </c>
      <c r="ATD97" s="5" t="str" cm="1">
        <f t="array" ref="ATD97">INDEX(i.LMU_Area,$K97,ATD$26)</f>
        <v>-</v>
      </c>
      <c r="ATE97" s="5" t="str" cm="1">
        <f t="array" ref="ATE97">INDEX(i.LMU_Area,$K97,ATE$26)</f>
        <v>-</v>
      </c>
      <c r="ATF97" s="5" t="str" cm="1">
        <f t="array" ref="ATF97">INDEX(i.LMU_Area,$K97,ATF$26)</f>
        <v>-</v>
      </c>
      <c r="ATG97" s="5" t="str" cm="1">
        <f t="array" ref="ATG97">INDEX(i.LMU_Area,$K97,ATG$26)</f>
        <v>-</v>
      </c>
      <c r="ATH97" s="5" t="str" cm="1">
        <f t="array" ref="ATH97">INDEX(i.LMU_Area,$K97,ATH$26)</f>
        <v>-</v>
      </c>
      <c r="ATI97" s="5" t="str" cm="1">
        <f t="array" ref="ATI97">INDEX(i.LMU_Area,$K97,ATI$26)</f>
        <v>-</v>
      </c>
      <c r="ATJ97" s="5" t="str" cm="1">
        <f t="array" ref="ATJ97">INDEX(i.LMU_Area,$K97,ATJ$26)</f>
        <v>-</v>
      </c>
      <c r="ATK97" s="5" t="str" cm="1">
        <f t="array" ref="ATK97">INDEX(i.LMU_Area,$K97,ATK$26)</f>
        <v>-</v>
      </c>
      <c r="ATL97" s="19">
        <f t="shared" ca="1" si="1378"/>
        <v>1</v>
      </c>
      <c r="ATM97" s="587">
        <v>0</v>
      </c>
    </row>
    <row r="98" spans="1:1209" outlineLevel="2">
      <c r="A98" s="21">
        <f t="shared" si="816"/>
        <v>93</v>
      </c>
      <c r="B98" s="213">
        <f t="shared" ca="1" si="1385"/>
        <v>88</v>
      </c>
      <c r="C98">
        <f>C97</f>
        <v>102</v>
      </c>
      <c r="D98" s="135" t="s">
        <v>1990</v>
      </c>
      <c r="E98" t="b">
        <v>0</v>
      </c>
      <c r="F98" t="b">
        <v>0</v>
      </c>
      <c r="G98" t="b">
        <v>1</v>
      </c>
      <c r="H98" s="213">
        <f t="shared" ca="1" si="1384"/>
        <v>5</v>
      </c>
      <c r="I98" s="26">
        <v>2</v>
      </c>
      <c r="J98" s="26">
        <v>3</v>
      </c>
      <c r="K98" s="19">
        <f t="shared" ca="1" si="1300"/>
        <v>1</v>
      </c>
      <c r="L98" s="19">
        <f t="shared" ca="1" si="1300"/>
        <v>1</v>
      </c>
      <c r="M98" s="19">
        <f t="shared" ca="1" si="1300"/>
        <v>2</v>
      </c>
      <c r="N98" s="19">
        <f t="shared" ca="1" si="1300"/>
        <v>3</v>
      </c>
      <c r="O98" s="19">
        <f t="shared" ca="1" si="1300"/>
        <v>2</v>
      </c>
      <c r="P98" s="19">
        <f t="shared" ca="1" si="1300"/>
        <v>1</v>
      </c>
      <c r="Q98" s="19">
        <f t="shared" ca="1" si="1300"/>
        <v>1</v>
      </c>
      <c r="R98" s="19">
        <f t="shared" ca="1" si="1300"/>
        <v>0</v>
      </c>
      <c r="S98" s="19">
        <f t="shared" ca="1" si="1300"/>
        <v>0</v>
      </c>
      <c r="T98" s="19">
        <f t="shared" ca="1" si="1300"/>
        <v>0</v>
      </c>
      <c r="U98" s="19">
        <f t="shared" ca="1" si="1300"/>
        <v>0</v>
      </c>
      <c r="V98" s="19">
        <f t="shared" ca="1" si="1300"/>
        <v>0</v>
      </c>
      <c r="W98" s="19">
        <f t="shared" ca="1" si="1300"/>
        <v>0</v>
      </c>
      <c r="X98" s="19">
        <f t="shared" ca="1" si="1300"/>
        <v>1</v>
      </c>
      <c r="Y98" s="19">
        <f t="shared" ca="1" si="1300"/>
        <v>1</v>
      </c>
      <c r="Z98" s="19">
        <f t="shared" ca="1" si="1300"/>
        <v>1</v>
      </c>
      <c r="AA98" s="209"/>
      <c r="AB98" s="209"/>
      <c r="AC98" s="209"/>
      <c r="AD98" s="209"/>
      <c r="AE98" s="209"/>
      <c r="AF98" s="19">
        <f t="shared" ca="1" si="1301"/>
        <v>0</v>
      </c>
      <c r="AG98" s="209"/>
      <c r="AH98" s="209"/>
      <c r="AI98" s="209"/>
      <c r="AJ98" s="209"/>
      <c r="AK98" s="209"/>
      <c r="AL98" s="209"/>
      <c r="AM98" s="209"/>
      <c r="AN98" s="209"/>
      <c r="AO98" s="135">
        <f t="shared" ca="1" si="1302"/>
        <v>2</v>
      </c>
      <c r="AP98" s="135">
        <f ca="1">INDEX(CHOOSE($P98,DataAutumn!i.AdultDrys,DataWinter!i.AdultDrys,DataSpring!i.AdultDrys),1,$O98)</f>
        <v>4</v>
      </c>
      <c r="AQ98" s="5">
        <f t="shared" ca="1" si="1303"/>
        <v>2</v>
      </c>
      <c r="AR98" s="5">
        <f t="shared" ca="1" si="1303"/>
        <v>0</v>
      </c>
      <c r="AS98" s="5">
        <f t="shared" ca="1" si="1304"/>
        <v>5</v>
      </c>
      <c r="AT98" s="209"/>
      <c r="AU98" s="209"/>
      <c r="AV98" s="209"/>
      <c r="AW98" s="351" t="str" cm="1">
        <f t="array" aca="1" ref="AW98" ca="1">LEFT(OFFSET(AW98,-1,0),LEN($AW$91))        &amp; TEXT($H98," 00000 ")
&amp; $D98   &amp;" "&amp;$AV98     &amp; IF($JO98=0," FWM","")&amp;IF($JO98=1," MWM","")&amp;IF($JO98=5," Mat","")&amp;IF($JP98=TRUE,"&amp;BBT","    ")    &amp; INDEX(DataMaster!$B$49:$B$51,Experiment!$I98)    &amp; " Climate"&amp;$J98
        &amp; CHOOSE($R98+1," PICCC"," BC")
&amp; " GP"&amp;TEXT($OC98,"?00%")        &amp; " WP"&amp;TEXT($OA98,"?00%")        &amp; " MP"&amp;TEXT($OB98,"?00%")
&amp; " T_" &amp; IF(AND($CW98,$CY98),"TRUE")        &amp; " (F"&amp;3+COUNTIF($DL98:$DO98,TRUE)&amp;3&amp;"N"&amp;$DQ98&amp;$DR98&amp;")"</f>
        <v>Main 00005 EWW  MWM    DSP Climate3 PICCC GP100% WP100% MP100% T_TRUE (F33N11)</v>
      </c>
      <c r="AX98" s="9" t="str">
        <f ca="1">IF(COUNTIF(AW$5:AW98,AW98)=1,"-","Dup")</f>
        <v>-</v>
      </c>
      <c r="AY98" s="9"/>
      <c r="AZ98" s="19" t="str">
        <f t="shared" ca="1" si="1305"/>
        <v>-</v>
      </c>
      <c r="BA98" s="19" t="str">
        <f t="shared" ca="1" si="1305"/>
        <v>-</v>
      </c>
      <c r="BB98" s="19" t="str">
        <f t="shared" ca="1" si="1305"/>
        <v>-</v>
      </c>
      <c r="BC98" s="19" t="str">
        <f t="shared" ca="1" si="1305"/>
        <v>-</v>
      </c>
      <c r="BD98" s="19" t="str">
        <f t="shared" ca="1" si="1305"/>
        <v>-</v>
      </c>
      <c r="BE98" s="19" t="str">
        <f t="shared" ca="1" si="1305"/>
        <v>-</v>
      </c>
      <c r="BF98" s="19" t="str">
        <f t="shared" ca="1" si="1305"/>
        <v>-</v>
      </c>
      <c r="BG98" s="19" t="str">
        <f t="shared" ca="1" si="1305"/>
        <v>-</v>
      </c>
      <c r="BH98" s="9"/>
      <c r="BI98" s="5" t="b">
        <f t="shared" si="1306"/>
        <v>0</v>
      </c>
      <c r="BJ98" s="5" t="str">
        <f t="shared" si="1306"/>
        <v>-</v>
      </c>
      <c r="BK98" s="5" t="b">
        <f t="shared" si="1306"/>
        <v>0</v>
      </c>
      <c r="BL98" s="5" t="b">
        <f t="shared" si="1306"/>
        <v>1</v>
      </c>
      <c r="BM98" s="5" t="b">
        <f t="shared" si="1306"/>
        <v>1</v>
      </c>
      <c r="BN98" s="135">
        <f t="shared" si="1306"/>
        <v>0</v>
      </c>
      <c r="BO98" s="12" t="b">
        <v>0</v>
      </c>
      <c r="BP98" s="5" cm="1">
        <f t="array" ref="BP98">INDEX(i.z_prob,$J98,BP$26)</f>
        <v>4.4999999999999998E-2</v>
      </c>
      <c r="BQ98" s="5" cm="1">
        <f t="array" ref="BQ98">INDEX(i.z_prob,$J98,BQ$26)</f>
        <v>0.08</v>
      </c>
      <c r="BR98" s="5" cm="1">
        <f t="array" ref="BR98">INDEX(i.z_prob,$J98,BR$26)</f>
        <v>7.0000000000000007E-2</v>
      </c>
      <c r="BS98" s="5" cm="1">
        <f t="array" ref="BS98">INDEX(i.z_prob,$J98,BS$26)</f>
        <v>5.5E-2</v>
      </c>
      <c r="BT98" s="5" cm="1">
        <f t="array" ref="BT98">INDEX(i.z_prob,$J98,BT$26)</f>
        <v>0.16500000000000001</v>
      </c>
      <c r="BU98" s="5" cm="1">
        <f t="array" ref="BU98">INDEX(i.z_prob,$J98,BU$26)</f>
        <v>0.21000000000000002</v>
      </c>
      <c r="BV98" s="5" cm="1">
        <f t="array" ref="BV98">INDEX(i.z_prob,$J98,BV$26)</f>
        <v>0.24</v>
      </c>
      <c r="BW98" s="5" cm="1">
        <f t="array" ref="BW98">INDEX(i.z_prob,$J98,BW$26)</f>
        <v>0.13500000000000001</v>
      </c>
      <c r="BX98" s="9"/>
      <c r="BY98" s="19" t="str">
        <f t="shared" ca="1" si="1307"/>
        <v>-</v>
      </c>
      <c r="BZ98" s="5">
        <f t="shared" ca="1" si="1308"/>
        <v>0</v>
      </c>
      <c r="CA98" s="5">
        <f t="shared" ca="1" si="1309"/>
        <v>0</v>
      </c>
      <c r="CB98" s="5">
        <f t="shared" ca="1" si="1310"/>
        <v>0</v>
      </c>
      <c r="CC98" s="5">
        <f t="shared" ca="1" si="1311"/>
        <v>0</v>
      </c>
      <c r="CD98" s="9"/>
      <c r="CE98" s="5" t="b">
        <f t="shared" ca="1" si="1312"/>
        <v>0</v>
      </c>
      <c r="CF98" s="12">
        <f t="shared" ca="1" si="1313"/>
        <v>3211010</v>
      </c>
      <c r="CG98" s="19" t="str">
        <f t="shared" ca="1" si="1314"/>
        <v>-</v>
      </c>
      <c r="CH98" s="19" t="str">
        <f t="shared" ca="1" si="1314"/>
        <v>-</v>
      </c>
      <c r="CI98" s="19" t="str">
        <f t="shared" ca="1" si="1314"/>
        <v>-</v>
      </c>
      <c r="CJ98" s="19" t="str">
        <f t="shared" ca="1" si="1314"/>
        <v>-</v>
      </c>
      <c r="CK98" s="19" t="str">
        <f t="shared" ca="1" si="1314"/>
        <v>-</v>
      </c>
      <c r="CL98" s="19" t="str">
        <f t="shared" ca="1" si="1314"/>
        <v>-</v>
      </c>
      <c r="CM98" s="19" t="str">
        <f t="shared" ca="1" si="1314"/>
        <v>-</v>
      </c>
      <c r="CN98" s="19" t="str">
        <f t="shared" ca="1" si="1314"/>
        <v>-</v>
      </c>
      <c r="CO98" s="19" t="str">
        <f t="shared" ca="1" si="1314"/>
        <v>-</v>
      </c>
      <c r="CP98" s="19" t="str">
        <f t="shared" ca="1" si="1314"/>
        <v>-</v>
      </c>
      <c r="CQ98" s="19" t="str">
        <f t="shared" ca="1" si="1314"/>
        <v>-</v>
      </c>
      <c r="CR98" s="19" t="str">
        <f t="shared" ca="1" si="1314"/>
        <v>-</v>
      </c>
      <c r="CS98" s="19" t="str">
        <f t="shared" ca="1" si="1314"/>
        <v>-</v>
      </c>
      <c r="CT98" s="19" t="str">
        <f t="shared" ca="1" si="1314"/>
        <v>-</v>
      </c>
      <c r="CU98" s="19" t="str">
        <f t="shared" ca="1" si="1314"/>
        <v>-</v>
      </c>
      <c r="CV98" s="9"/>
      <c r="CW98" s="19" t="b">
        <f t="shared" ca="1" si="1315"/>
        <v>1</v>
      </c>
      <c r="CX98" s="19" t="b">
        <f t="shared" ca="1" si="1315"/>
        <v>1</v>
      </c>
      <c r="CY98" s="19" t="b">
        <f t="shared" ca="1" si="1315"/>
        <v>1</v>
      </c>
      <c r="CZ98" s="571">
        <f t="shared" ca="1" si="1316"/>
        <v>32112111</v>
      </c>
      <c r="DA98" s="19" t="b">
        <f t="shared" ca="1" si="1317"/>
        <v>0</v>
      </c>
      <c r="DB98" s="19">
        <f t="shared" ca="1" si="1317"/>
        <v>0</v>
      </c>
      <c r="DC98" s="19" t="str">
        <f t="shared" ca="1" si="1317"/>
        <v>-</v>
      </c>
      <c r="DD98" s="570" t="str">
        <f t="shared" ca="1" si="1317"/>
        <v>-</v>
      </c>
      <c r="DE98" s="428">
        <f t="shared" ca="1" si="1318"/>
        <v>680</v>
      </c>
      <c r="DF98" s="428">
        <f t="shared" ca="1" si="1318"/>
        <v>714</v>
      </c>
      <c r="DG98" s="428">
        <f t="shared" ca="1" si="1318"/>
        <v>749</v>
      </c>
      <c r="DH98" s="143">
        <f t="shared" ca="1" si="1319"/>
        <v>420</v>
      </c>
      <c r="DI98" s="143">
        <f t="shared" ca="1" si="1319"/>
        <v>455</v>
      </c>
      <c r="DJ98" s="143">
        <f t="shared" ca="1" si="1319"/>
        <v>490</v>
      </c>
      <c r="DK98" s="19" t="str">
        <f t="shared" ca="1" si="1320"/>
        <v>-</v>
      </c>
      <c r="DL98" s="19" t="str">
        <f t="shared" ca="1" si="1320"/>
        <v>-</v>
      </c>
      <c r="DM98" s="19" t="str">
        <f t="shared" ca="1" si="1320"/>
        <v>-</v>
      </c>
      <c r="DN98" s="19" t="str">
        <f t="shared" ca="1" si="1320"/>
        <v>-</v>
      </c>
      <c r="DO98" s="19" t="str">
        <f t="shared" ca="1" si="1320"/>
        <v>-</v>
      </c>
      <c r="DP98" s="19" t="str">
        <f t="shared" ca="1" si="1320"/>
        <v>-</v>
      </c>
      <c r="DQ98" s="19">
        <f t="shared" ca="1" si="1320"/>
        <v>1</v>
      </c>
      <c r="DR98" s="19">
        <f t="shared" ca="1" si="1320"/>
        <v>1</v>
      </c>
      <c r="DS98" s="19">
        <f t="shared" ca="1" si="1320"/>
        <v>0</v>
      </c>
      <c r="DT98" s="19" t="str">
        <f t="shared" ca="1" si="1320"/>
        <v>-</v>
      </c>
      <c r="DU98" s="19" t="str">
        <f t="shared" ca="1" si="1320"/>
        <v>-</v>
      </c>
      <c r="DV98" s="19" t="str">
        <f t="shared" ca="1" si="1320"/>
        <v>-</v>
      </c>
      <c r="DW98" s="19" t="str">
        <f t="shared" ca="1" si="1320"/>
        <v>-</v>
      </c>
      <c r="DX98" s="19" t="str">
        <f t="shared" ca="1" si="1320"/>
        <v>-</v>
      </c>
      <c r="DY98" s="19">
        <f t="shared" ca="1" si="1320"/>
        <v>0</v>
      </c>
      <c r="DZ98" s="19" t="str">
        <f t="shared" ca="1" si="1320"/>
        <v>-</v>
      </c>
      <c r="EA98" s="19" t="str">
        <f t="shared" ca="1" si="1320"/>
        <v>-</v>
      </c>
      <c r="EB98" s="19" t="str">
        <f t="shared" ca="1" si="1317"/>
        <v>-</v>
      </c>
      <c r="EC98" s="19">
        <f t="shared" ca="1" si="1317"/>
        <v>0</v>
      </c>
      <c r="ED98" s="19">
        <f t="shared" ca="1" si="1317"/>
        <v>0</v>
      </c>
      <c r="EE98" s="9"/>
      <c r="EF98" s="19" t="str">
        <f t="shared" ca="1" si="1321"/>
        <v>-</v>
      </c>
      <c r="EG98" s="19" t="str">
        <f t="shared" ca="1" si="1321"/>
        <v>-</v>
      </c>
      <c r="EH98" s="19" t="str">
        <f t="shared" ca="1" si="1321"/>
        <v>-</v>
      </c>
      <c r="EI98" s="19" t="str">
        <f t="shared" ca="1" si="1321"/>
        <v>-</v>
      </c>
      <c r="EJ98" s="19" t="str">
        <f t="shared" ca="1" si="1321"/>
        <v>-</v>
      </c>
      <c r="EK98" s="19" t="str">
        <f t="shared" ca="1" si="1321"/>
        <v>-</v>
      </c>
      <c r="EL98" s="19" t="str">
        <f t="shared" ca="1" si="1321"/>
        <v>-</v>
      </c>
      <c r="EM98" s="19" t="str">
        <f t="shared" ca="1" si="1321"/>
        <v>-</v>
      </c>
      <c r="EN98" s="19" t="str">
        <f t="shared" ca="1" si="1321"/>
        <v>-</v>
      </c>
      <c r="EO98" s="19" t="str">
        <f t="shared" ca="1" si="1321"/>
        <v>-</v>
      </c>
      <c r="EP98" s="19" t="str">
        <f t="shared" ca="1" si="1321"/>
        <v>-</v>
      </c>
      <c r="EQ98" s="19" t="str">
        <f t="shared" ca="1" si="1321"/>
        <v>-</v>
      </c>
      <c r="ER98" s="19">
        <f t="shared" ca="1" si="1321"/>
        <v>0</v>
      </c>
      <c r="ES98" s="428">
        <f t="shared" ca="1" si="1322"/>
        <v>0</v>
      </c>
      <c r="ET98" s="428">
        <f t="shared" ca="1" si="1322"/>
        <v>0</v>
      </c>
      <c r="EU98" s="115">
        <f t="shared" ca="1" si="1323"/>
        <v>0</v>
      </c>
      <c r="EV98" s="115">
        <f t="shared" ca="1" si="1323"/>
        <v>0</v>
      </c>
      <c r="EW98" s="115">
        <f t="shared" ca="1" si="1323"/>
        <v>0</v>
      </c>
      <c r="EX98" s="115">
        <f t="shared" ca="1" si="1323"/>
        <v>0</v>
      </c>
      <c r="EY98" s="115">
        <f t="shared" ca="1" si="1323"/>
        <v>0</v>
      </c>
      <c r="EZ98" s="530">
        <f t="shared" ca="1" si="1324"/>
        <v>0</v>
      </c>
      <c r="FA98" s="115">
        <f t="shared" ca="1" si="1325"/>
        <v>0</v>
      </c>
      <c r="FB98" s="115">
        <f t="shared" ca="1" si="1325"/>
        <v>0</v>
      </c>
      <c r="FC98" s="115">
        <f t="shared" ca="1" si="1325"/>
        <v>0</v>
      </c>
      <c r="FD98" s="115">
        <f t="shared" ca="1" si="1325"/>
        <v>0</v>
      </c>
      <c r="FE98" s="115">
        <f t="shared" ca="1" si="1325"/>
        <v>0</v>
      </c>
      <c r="FF98" s="530">
        <f t="shared" ca="1" si="1326"/>
        <v>0</v>
      </c>
      <c r="FG98" s="115">
        <f t="shared" ca="1" si="1327"/>
        <v>0</v>
      </c>
      <c r="FH98" s="115">
        <f t="shared" ca="1" si="1327"/>
        <v>0</v>
      </c>
      <c r="FI98" s="115">
        <f t="shared" ca="1" si="1327"/>
        <v>0</v>
      </c>
      <c r="FJ98" s="115">
        <f t="shared" ca="1" si="1327"/>
        <v>0</v>
      </c>
      <c r="FK98" s="115">
        <f t="shared" ca="1" si="1327"/>
        <v>0</v>
      </c>
      <c r="FL98" s="530">
        <f t="shared" ca="1" si="1328"/>
        <v>0</v>
      </c>
      <c r="FM98" s="115">
        <f t="shared" ca="1" si="1329"/>
        <v>0</v>
      </c>
      <c r="FN98" s="115">
        <f t="shared" ca="1" si="1329"/>
        <v>0</v>
      </c>
      <c r="FO98" s="115">
        <f t="shared" ca="1" si="1329"/>
        <v>0</v>
      </c>
      <c r="FP98" s="115">
        <f t="shared" ca="1" si="1329"/>
        <v>0</v>
      </c>
      <c r="FQ98" s="115">
        <f t="shared" ca="1" si="1329"/>
        <v>0</v>
      </c>
      <c r="FR98" s="530">
        <f t="shared" ca="1" si="1330"/>
        <v>0</v>
      </c>
      <c r="FS98" s="115">
        <f t="shared" ca="1" si="1331"/>
        <v>0</v>
      </c>
      <c r="FT98" s="115">
        <f t="shared" ca="1" si="1331"/>
        <v>0</v>
      </c>
      <c r="FU98" s="115">
        <f t="shared" ca="1" si="1331"/>
        <v>0</v>
      </c>
      <c r="FV98" s="115">
        <f t="shared" ca="1" si="1331"/>
        <v>0</v>
      </c>
      <c r="FW98" s="115">
        <f t="shared" ca="1" si="1331"/>
        <v>0</v>
      </c>
      <c r="FX98" s="530">
        <f t="shared" ca="1" si="1332"/>
        <v>0</v>
      </c>
      <c r="FY98" s="115">
        <f t="shared" ca="1" si="1333"/>
        <v>0</v>
      </c>
      <c r="FZ98" s="115">
        <f t="shared" ca="1" si="1333"/>
        <v>0</v>
      </c>
      <c r="GA98" s="115">
        <f t="shared" ca="1" si="1333"/>
        <v>0</v>
      </c>
      <c r="GB98" s="115">
        <f t="shared" ca="1" si="1333"/>
        <v>0</v>
      </c>
      <c r="GC98" s="115">
        <f t="shared" ca="1" si="1333"/>
        <v>0</v>
      </c>
      <c r="GD98" s="530">
        <f t="shared" ca="1" si="1334"/>
        <v>0</v>
      </c>
      <c r="GE98" s="116">
        <f t="shared" ca="1" si="1335"/>
        <v>0</v>
      </c>
      <c r="GF98" s="116">
        <f t="shared" ca="1" si="1335"/>
        <v>0</v>
      </c>
      <c r="GG98" s="116">
        <f t="shared" ca="1" si="1335"/>
        <v>0</v>
      </c>
      <c r="GH98" s="116">
        <f t="shared" ca="1" si="1335"/>
        <v>0</v>
      </c>
      <c r="GI98" s="545">
        <f t="shared" ca="1" si="1336"/>
        <v>0</v>
      </c>
      <c r="GJ98" s="545">
        <f t="shared" ca="1" si="1336"/>
        <v>0</v>
      </c>
      <c r="GK98" s="545">
        <f t="shared" ca="1" si="1336"/>
        <v>0</v>
      </c>
      <c r="GL98" s="545">
        <f t="shared" ca="1" si="1336"/>
        <v>0</v>
      </c>
      <c r="GM98" s="545">
        <f t="shared" ca="1" si="1336"/>
        <v>0</v>
      </c>
      <c r="GN98" s="545">
        <f t="shared" ca="1" si="1336"/>
        <v>0</v>
      </c>
      <c r="GO98" s="545">
        <f t="shared" ca="1" si="1336"/>
        <v>0</v>
      </c>
      <c r="GP98" s="545">
        <f t="shared" ca="1" si="1336"/>
        <v>0</v>
      </c>
      <c r="GQ98" s="545">
        <f t="shared" ca="1" si="1336"/>
        <v>0</v>
      </c>
      <c r="GR98" s="545">
        <f t="shared" ca="1" si="1336"/>
        <v>0</v>
      </c>
      <c r="GS98" s="545">
        <f t="shared" ca="1" si="1336"/>
        <v>0</v>
      </c>
      <c r="GT98" s="545">
        <f t="shared" ca="1" si="1336"/>
        <v>0</v>
      </c>
      <c r="GU98" s="545">
        <f t="shared" ca="1" si="1336"/>
        <v>0</v>
      </c>
      <c r="GV98" s="545">
        <f t="shared" ca="1" si="1336"/>
        <v>0</v>
      </c>
      <c r="GW98" s="545">
        <f t="shared" ca="1" si="1336"/>
        <v>0</v>
      </c>
      <c r="GX98" s="545">
        <f t="shared" ca="1" si="1336"/>
        <v>0</v>
      </c>
      <c r="GY98" s="545">
        <f t="shared" ca="1" si="1337"/>
        <v>0</v>
      </c>
      <c r="GZ98" s="545">
        <f t="shared" ca="1" si="1337"/>
        <v>0</v>
      </c>
      <c r="HA98" s="545">
        <f t="shared" ca="1" si="1337"/>
        <v>0</v>
      </c>
      <c r="HB98" s="545">
        <f t="shared" ca="1" si="1337"/>
        <v>0</v>
      </c>
      <c r="HC98" s="19">
        <f t="shared" ca="1" si="1338"/>
        <v>0</v>
      </c>
      <c r="HD98" s="115">
        <f t="shared" ca="1" si="1339"/>
        <v>0</v>
      </c>
      <c r="HE98" s="115">
        <f t="shared" ca="1" si="1339"/>
        <v>0</v>
      </c>
      <c r="HF98" s="115">
        <f t="shared" ca="1" si="1339"/>
        <v>0</v>
      </c>
      <c r="HG98" s="115">
        <f t="shared" ca="1" si="1339"/>
        <v>0</v>
      </c>
      <c r="HH98" s="115">
        <f t="shared" ca="1" si="1339"/>
        <v>0</v>
      </c>
      <c r="HI98" s="530">
        <f t="shared" ca="1" si="1340"/>
        <v>0</v>
      </c>
      <c r="HJ98" s="115">
        <f t="shared" ca="1" si="1341"/>
        <v>0</v>
      </c>
      <c r="HK98" s="115">
        <f t="shared" ca="1" si="1341"/>
        <v>0</v>
      </c>
      <c r="HL98" s="115">
        <f t="shared" ca="1" si="1341"/>
        <v>0</v>
      </c>
      <c r="HM98" s="115">
        <f t="shared" ca="1" si="1341"/>
        <v>0</v>
      </c>
      <c r="HN98" s="115">
        <f t="shared" ca="1" si="1341"/>
        <v>0</v>
      </c>
      <c r="HO98" s="530">
        <f t="shared" ca="1" si="1342"/>
        <v>0</v>
      </c>
      <c r="HP98" s="115">
        <f t="shared" ca="1" si="1343"/>
        <v>0</v>
      </c>
      <c r="HQ98" s="115">
        <f t="shared" ca="1" si="1343"/>
        <v>0</v>
      </c>
      <c r="HR98" s="115">
        <f t="shared" ca="1" si="1343"/>
        <v>0</v>
      </c>
      <c r="HS98" s="115">
        <f t="shared" ca="1" si="1343"/>
        <v>0</v>
      </c>
      <c r="HT98" s="115">
        <f t="shared" ca="1" si="1343"/>
        <v>0</v>
      </c>
      <c r="HU98" s="530">
        <f t="shared" ca="1" si="1344"/>
        <v>0</v>
      </c>
      <c r="HV98" s="115">
        <f t="shared" ca="1" si="1345"/>
        <v>0</v>
      </c>
      <c r="HW98" s="115">
        <f t="shared" ca="1" si="1345"/>
        <v>0</v>
      </c>
      <c r="HX98" s="115">
        <f t="shared" ca="1" si="1345"/>
        <v>0</v>
      </c>
      <c r="HY98" s="115">
        <f t="shared" ca="1" si="1345"/>
        <v>0</v>
      </c>
      <c r="HZ98" s="115">
        <f t="shared" ca="1" si="1345"/>
        <v>0</v>
      </c>
      <c r="IA98" s="530">
        <f t="shared" ca="1" si="1346"/>
        <v>0</v>
      </c>
      <c r="IB98" s="115">
        <f t="shared" ca="1" si="1347"/>
        <v>0</v>
      </c>
      <c r="IC98" s="115">
        <f t="shared" ca="1" si="1347"/>
        <v>0</v>
      </c>
      <c r="ID98" s="115">
        <f t="shared" ca="1" si="1347"/>
        <v>0</v>
      </c>
      <c r="IE98" s="115">
        <f t="shared" ca="1" si="1347"/>
        <v>0</v>
      </c>
      <c r="IF98" s="115">
        <f t="shared" ca="1" si="1347"/>
        <v>0</v>
      </c>
      <c r="IG98" s="530">
        <f t="shared" ca="1" si="1348"/>
        <v>0</v>
      </c>
      <c r="IH98" s="115">
        <f t="shared" ca="1" si="1349"/>
        <v>0</v>
      </c>
      <c r="II98" s="115">
        <f t="shared" ca="1" si="1349"/>
        <v>0</v>
      </c>
      <c r="IJ98" s="115">
        <f t="shared" ca="1" si="1349"/>
        <v>0</v>
      </c>
      <c r="IK98" s="115">
        <f t="shared" ca="1" si="1349"/>
        <v>0</v>
      </c>
      <c r="IL98" s="115">
        <f t="shared" ca="1" si="1349"/>
        <v>0</v>
      </c>
      <c r="IM98" s="530">
        <f t="shared" ca="1" si="1350"/>
        <v>0</v>
      </c>
      <c r="IN98" s="116">
        <f t="shared" ca="1" si="1351"/>
        <v>0</v>
      </c>
      <c r="IO98" s="116">
        <f t="shared" ca="1" si="1351"/>
        <v>0</v>
      </c>
      <c r="IP98" s="116">
        <f t="shared" ca="1" si="1351"/>
        <v>0</v>
      </c>
      <c r="IQ98" s="116">
        <f t="shared" ca="1" si="1351"/>
        <v>0</v>
      </c>
      <c r="IR98" s="545">
        <f t="shared" ca="1" si="1352"/>
        <v>0</v>
      </c>
      <c r="IS98" s="545">
        <f t="shared" ca="1" si="1352"/>
        <v>0</v>
      </c>
      <c r="IT98" s="545">
        <f t="shared" ca="1" si="1352"/>
        <v>0</v>
      </c>
      <c r="IU98" s="545">
        <f t="shared" ca="1" si="1352"/>
        <v>0</v>
      </c>
      <c r="IV98" s="545">
        <f t="shared" ca="1" si="1352"/>
        <v>0</v>
      </c>
      <c r="IW98" s="545">
        <f t="shared" ca="1" si="1352"/>
        <v>0</v>
      </c>
      <c r="IX98" s="545">
        <f t="shared" ca="1" si="1352"/>
        <v>0</v>
      </c>
      <c r="IY98" s="545">
        <f t="shared" ca="1" si="1352"/>
        <v>0</v>
      </c>
      <c r="IZ98" s="545">
        <f t="shared" ca="1" si="1352"/>
        <v>0</v>
      </c>
      <c r="JA98" s="545">
        <f t="shared" ca="1" si="1352"/>
        <v>0</v>
      </c>
      <c r="JB98" s="545">
        <f t="shared" ca="1" si="1352"/>
        <v>0</v>
      </c>
      <c r="JC98" s="545">
        <f t="shared" ca="1" si="1352"/>
        <v>0</v>
      </c>
      <c r="JD98" s="545">
        <f t="shared" ca="1" si="1352"/>
        <v>0</v>
      </c>
      <c r="JE98" s="545">
        <f t="shared" ca="1" si="1352"/>
        <v>0</v>
      </c>
      <c r="JF98" s="545">
        <f t="shared" ca="1" si="1352"/>
        <v>0</v>
      </c>
      <c r="JG98" s="545">
        <f t="shared" ca="1" si="1352"/>
        <v>0</v>
      </c>
      <c r="JH98" s="545">
        <f t="shared" ca="1" si="1353"/>
        <v>0</v>
      </c>
      <c r="JI98" s="545">
        <f t="shared" ca="1" si="1353"/>
        <v>0</v>
      </c>
      <c r="JJ98" s="545">
        <f t="shared" ca="1" si="1353"/>
        <v>0</v>
      </c>
      <c r="JK98" s="545">
        <f t="shared" ca="1" si="1353"/>
        <v>0</v>
      </c>
      <c r="JL98" s="19">
        <f t="shared" ca="1" si="1354"/>
        <v>0</v>
      </c>
      <c r="JM98" s="5">
        <f t="shared" ca="1" si="1355"/>
        <v>19</v>
      </c>
      <c r="JN98" s="9"/>
      <c r="JO98" s="5">
        <f t="shared" ca="1" si="1356"/>
        <v>1</v>
      </c>
      <c r="JP98" s="5" t="b">
        <f t="shared" ca="1" si="1356"/>
        <v>0</v>
      </c>
      <c r="JQ98" s="19">
        <f t="shared" ca="1" si="1357"/>
        <v>0</v>
      </c>
      <c r="JR98" s="5">
        <f t="shared" ca="1" si="1358"/>
        <v>0</v>
      </c>
      <c r="JS98" s="5">
        <f t="shared" ca="1" si="1359"/>
        <v>0.01</v>
      </c>
      <c r="JT98" s="5">
        <f t="shared" si="1360"/>
        <v>0</v>
      </c>
      <c r="JU98" s="19">
        <f t="shared" ca="1" si="1357"/>
        <v>0</v>
      </c>
      <c r="JV98" s="5">
        <f t="shared" ca="1" si="1361"/>
        <v>60</v>
      </c>
      <c r="JW98" s="5">
        <f t="shared" si="1362"/>
        <v>1</v>
      </c>
      <c r="JX98" s="19">
        <f t="shared" ca="1" si="1357"/>
        <v>1</v>
      </c>
      <c r="JY98" s="19">
        <f t="shared" ca="1" si="1357"/>
        <v>1</v>
      </c>
      <c r="JZ98" s="19">
        <f t="shared" ca="1" si="1357"/>
        <v>1</v>
      </c>
      <c r="KA98" s="19">
        <f t="shared" ca="1" si="1357"/>
        <v>1</v>
      </c>
      <c r="KB98" s="19">
        <f t="shared" ca="1" si="1357"/>
        <v>1</v>
      </c>
      <c r="KC98" s="19">
        <f t="shared" ca="1" si="1357"/>
        <v>0</v>
      </c>
      <c r="KD98" s="19">
        <f t="shared" ca="1" si="1357"/>
        <v>0</v>
      </c>
      <c r="KE98" s="19">
        <f t="shared" ca="1" si="1357"/>
        <v>1</v>
      </c>
      <c r="KF98" s="19">
        <f t="shared" ca="1" si="1357"/>
        <v>0</v>
      </c>
      <c r="KG98" s="19">
        <f t="shared" ca="1" si="1357"/>
        <v>0</v>
      </c>
      <c r="KH98" s="19">
        <f t="shared" ca="1" si="1357"/>
        <v>0</v>
      </c>
      <c r="KI98" s="19">
        <f t="shared" ca="1" si="1357"/>
        <v>1</v>
      </c>
      <c r="KJ98" s="19">
        <f t="shared" ca="1" si="1357"/>
        <v>0</v>
      </c>
      <c r="KK98" s="19">
        <f t="shared" ca="1" si="1357"/>
        <v>1</v>
      </c>
      <c r="KL98" s="19">
        <f t="shared" ca="1" si="1357"/>
        <v>0</v>
      </c>
      <c r="KM98" s="19">
        <f t="shared" ca="1" si="1357"/>
        <v>0</v>
      </c>
      <c r="KN98" s="19">
        <f t="shared" ca="1" si="1357"/>
        <v>0</v>
      </c>
      <c r="KO98" s="19">
        <f t="shared" ca="1" si="1357"/>
        <v>0</v>
      </c>
      <c r="KP98" s="19">
        <f t="shared" ca="1" si="1357"/>
        <v>0</v>
      </c>
      <c r="KQ98" s="19">
        <f t="shared" ca="1" si="1357"/>
        <v>0</v>
      </c>
      <c r="KR98" s="19">
        <f t="shared" ca="1" si="1357"/>
        <v>0</v>
      </c>
      <c r="KS98" s="19">
        <f t="shared" ca="1" si="1357"/>
        <v>0</v>
      </c>
      <c r="KT98" s="19">
        <f t="shared" ca="1" si="1357"/>
        <v>0</v>
      </c>
      <c r="KU98" s="19">
        <f t="shared" ca="1" si="1357"/>
        <v>0</v>
      </c>
      <c r="KV98" s="19">
        <f t="shared" ca="1" si="1357"/>
        <v>0</v>
      </c>
      <c r="KW98" s="19">
        <f t="shared" ca="1" si="1357"/>
        <v>0</v>
      </c>
      <c r="KX98" s="19">
        <f t="shared" ca="1" si="1357"/>
        <v>0</v>
      </c>
      <c r="KY98" s="19">
        <f t="shared" ca="1" si="1357"/>
        <v>0</v>
      </c>
      <c r="KZ98" s="19">
        <f t="shared" ca="1" si="1357"/>
        <v>0</v>
      </c>
      <c r="LA98" s="19">
        <f t="shared" ca="1" si="1357"/>
        <v>0</v>
      </c>
      <c r="LB98" s="19">
        <f t="shared" ca="1" si="1357"/>
        <v>0</v>
      </c>
      <c r="LC98" s="19">
        <f t="shared" ca="1" si="1357"/>
        <v>0</v>
      </c>
      <c r="LD98" s="19">
        <f t="shared" ca="1" si="1357"/>
        <v>0</v>
      </c>
      <c r="LE98" s="19">
        <f t="shared" ca="1" si="1357"/>
        <v>0</v>
      </c>
      <c r="LF98" s="19">
        <f t="shared" ca="1" si="1357"/>
        <v>0</v>
      </c>
      <c r="LG98" s="5">
        <f t="shared" ca="1" si="1363"/>
        <v>0</v>
      </c>
      <c r="LH98" s="5">
        <f t="shared" ca="1" si="1363"/>
        <v>0</v>
      </c>
      <c r="LI98" s="5">
        <f t="shared" ca="1" si="1363"/>
        <v>0.05</v>
      </c>
      <c r="LJ98" s="5">
        <f t="shared" ca="1" si="1363"/>
        <v>0.05</v>
      </c>
      <c r="LK98" s="19">
        <f t="shared" ca="1" si="1357"/>
        <v>0</v>
      </c>
      <c r="LL98" s="19">
        <f t="shared" ca="1" si="1357"/>
        <v>0</v>
      </c>
      <c r="LM98" s="19">
        <f t="shared" ca="1" si="1357"/>
        <v>0</v>
      </c>
      <c r="LN98" s="19">
        <f t="shared" ca="1" si="1357"/>
        <v>0</v>
      </c>
      <c r="LO98" s="19">
        <f t="shared" ca="1" si="1357"/>
        <v>0</v>
      </c>
      <c r="LP98" s="19">
        <f t="shared" ca="1" si="1357"/>
        <v>0</v>
      </c>
      <c r="LQ98" s="19">
        <f t="shared" ca="1" si="1357"/>
        <v>0</v>
      </c>
      <c r="LR98" s="19">
        <f t="shared" ca="1" si="1357"/>
        <v>1</v>
      </c>
      <c r="LS98" s="19">
        <f t="shared" ca="1" si="1357"/>
        <v>0</v>
      </c>
      <c r="LT98" s="19">
        <f t="shared" ca="1" si="1357"/>
        <v>0</v>
      </c>
      <c r="LU98" s="19">
        <f t="shared" ca="1" si="1357"/>
        <v>0</v>
      </c>
      <c r="LV98" s="19">
        <f t="shared" ca="1" si="1357"/>
        <v>0</v>
      </c>
      <c r="LW98" s="19">
        <f t="shared" ca="1" si="1357"/>
        <v>1</v>
      </c>
      <c r="LX98" s="9"/>
      <c r="LY98" s="5" t="b">
        <f t="shared" ca="1" si="1364"/>
        <v>0</v>
      </c>
      <c r="LZ98" s="19" t="str">
        <f t="shared" ca="1" si="1365"/>
        <v>-</v>
      </c>
      <c r="MA98" s="19" t="str">
        <f t="shared" ca="1" si="1365"/>
        <v>-</v>
      </c>
      <c r="MB98" s="19" t="str">
        <f t="shared" ca="1" si="1365"/>
        <v>-</v>
      </c>
      <c r="MC98" s="19" t="str">
        <f t="shared" ca="1" si="1365"/>
        <v>-</v>
      </c>
      <c r="MD98" s="5" t="b">
        <f t="shared" ca="1" si="1366"/>
        <v>1</v>
      </c>
      <c r="ME98" s="5" t="b">
        <f t="shared" ca="1" si="1366"/>
        <v>0</v>
      </c>
      <c r="MF98" s="5" t="b">
        <f t="shared" ca="1" si="1366"/>
        <v>0</v>
      </c>
      <c r="MG98" s="135">
        <f t="shared" ca="1" si="1367"/>
        <v>1</v>
      </c>
      <c r="MH98" s="135">
        <f t="shared" ca="1" si="1367"/>
        <v>1</v>
      </c>
      <c r="MI98" s="5" t="b">
        <f t="shared" ca="1" si="1368"/>
        <v>0</v>
      </c>
      <c r="MJ98" s="5" t="b">
        <f t="shared" ca="1" si="1368"/>
        <v>0</v>
      </c>
      <c r="MK98" s="5" t="b">
        <f t="shared" ca="1" si="1368"/>
        <v>1</v>
      </c>
      <c r="ML98" s="5" t="b">
        <f t="shared" ca="1" si="1368"/>
        <v>0</v>
      </c>
      <c r="MM98" s="5">
        <f t="shared" ca="1" si="1369"/>
        <v>1</v>
      </c>
      <c r="MN98" s="5">
        <f t="shared" ca="1" si="1369"/>
        <v>0.66</v>
      </c>
      <c r="MO98" s="5" t="b">
        <f t="shared" ca="1" si="1370"/>
        <v>1</v>
      </c>
      <c r="MP98" s="5" t="str" cm="1">
        <f t="array" aca="1" ref="MP98" ca="1">IF(OR(MQ98:MQ98&lt;&gt;"-"),TRUE,"-")</f>
        <v>-</v>
      </c>
      <c r="MQ98" s="19" t="str">
        <f t="shared" ca="1" si="1371"/>
        <v>-</v>
      </c>
      <c r="MR98" s="5" t="str">
        <f t="array" aca="1" ref="MR98" ca="1">IF(OR(MS98:MY98&lt;&gt;"-"),TRUE,"-")</f>
        <v>-</v>
      </c>
      <c r="MS98" s="19" t="str">
        <f t="shared" ca="1" si="1372"/>
        <v>-</v>
      </c>
      <c r="MT98" s="19" t="str">
        <f t="shared" ca="1" si="1372"/>
        <v>-</v>
      </c>
      <c r="MU98" s="19" t="str">
        <f t="shared" ca="1" si="1372"/>
        <v>-</v>
      </c>
      <c r="MV98" s="19" t="str">
        <f t="shared" ca="1" si="1372"/>
        <v>-</v>
      </c>
      <c r="MW98" s="19" t="str">
        <f t="shared" ca="1" si="1372"/>
        <v>-</v>
      </c>
      <c r="MX98" s="19" t="str">
        <f t="shared" ca="1" si="1372"/>
        <v>-</v>
      </c>
      <c r="MY98" s="19" t="str">
        <f t="shared" ca="1" si="1372"/>
        <v>-</v>
      </c>
      <c r="MZ98" s="19" t="str">
        <f t="shared" ca="1" si="1372"/>
        <v>-</v>
      </c>
      <c r="NA98" s="19" t="str">
        <f t="shared" ca="1" si="1372"/>
        <v>-</v>
      </c>
      <c r="NB98" s="19" t="str">
        <f t="shared" ca="1" si="1372"/>
        <v>-</v>
      </c>
      <c r="NC98" s="19" t="b">
        <f t="shared" ca="1" si="1373"/>
        <v>1</v>
      </c>
      <c r="ND98" s="19">
        <f t="shared" ca="1" si="1373"/>
        <v>0</v>
      </c>
      <c r="NE98" s="5" t="str">
        <f t="shared" ca="1" si="1374"/>
        <v>-</v>
      </c>
      <c r="NF98" s="5" t="str">
        <f t="shared" ca="1" si="1374"/>
        <v>-</v>
      </c>
      <c r="NG98" s="5" t="str">
        <f t="shared" ca="1" si="1374"/>
        <v>-</v>
      </c>
      <c r="NH98" s="5" t="str">
        <f t="shared" ca="1" si="1374"/>
        <v>-</v>
      </c>
      <c r="NI98" s="19" t="str">
        <f t="shared" ca="1" si="1375"/>
        <v>-</v>
      </c>
      <c r="NJ98" s="19" t="str">
        <f t="shared" ca="1" si="1375"/>
        <v>-</v>
      </c>
      <c r="NK98" s="19" t="str">
        <f t="shared" ca="1" si="1375"/>
        <v>-</v>
      </c>
      <c r="NL98" s="19" t="str">
        <f t="shared" ca="1" si="1375"/>
        <v>-</v>
      </c>
      <c r="NM98" s="19" t="str">
        <f t="shared" ca="1" si="1375"/>
        <v>-</v>
      </c>
      <c r="NN98" s="19" t="str">
        <f t="shared" ca="1" si="1375"/>
        <v>-</v>
      </c>
      <c r="NO98" s="5" t="str">
        <f t="shared" ca="1" si="1376"/>
        <v>-</v>
      </c>
      <c r="NP98" s="5">
        <f t="shared" ca="1" si="1376"/>
        <v>500</v>
      </c>
      <c r="NQ98" s="5">
        <f t="shared" ca="1" si="1376"/>
        <v>500</v>
      </c>
      <c r="NR98" s="5" t="str">
        <f t="shared" ca="1" si="1376"/>
        <v>-</v>
      </c>
      <c r="NS98" s="5" t="str">
        <f t="shared" ca="1" si="1376"/>
        <v>-</v>
      </c>
      <c r="NT98" s="5" t="str">
        <f t="shared" ca="1" si="1376"/>
        <v>-</v>
      </c>
      <c r="NU98" s="5">
        <f t="shared" ca="1" si="1377"/>
        <v>1</v>
      </c>
      <c r="NV98" s="9"/>
      <c r="NW98" s="19">
        <f t="shared" ca="1" si="1375"/>
        <v>70</v>
      </c>
      <c r="NX98" s="19">
        <f t="shared" ca="1" si="1375"/>
        <v>50</v>
      </c>
      <c r="NY98" s="19">
        <f t="shared" ca="1" si="1378"/>
        <v>65</v>
      </c>
      <c r="NZ98" s="19">
        <f t="shared" ca="1" si="1378"/>
        <v>65</v>
      </c>
      <c r="OA98" s="5">
        <f t="shared" ca="1" si="1379"/>
        <v>1</v>
      </c>
      <c r="OB98" s="5">
        <f t="shared" ca="1" si="1380"/>
        <v>1</v>
      </c>
      <c r="OC98" s="5">
        <f t="shared" ca="1" si="1381"/>
        <v>1</v>
      </c>
      <c r="OD98" s="9"/>
      <c r="OE98" s="19" t="b">
        <f t="shared" ca="1" si="1378"/>
        <v>0</v>
      </c>
      <c r="OF98" s="19" t="b">
        <f t="shared" ca="1" si="1378"/>
        <v>0</v>
      </c>
      <c r="OG98" s="19">
        <f t="shared" ca="1" si="1378"/>
        <v>1</v>
      </c>
      <c r="OH98" s="19">
        <f t="shared" ca="1" si="1378"/>
        <v>1</v>
      </c>
      <c r="OI98" s="135">
        <f t="shared" ca="1" si="1383"/>
        <v>1</v>
      </c>
      <c r="OJ98" s="135">
        <f t="shared" ca="1" si="1383"/>
        <v>1</v>
      </c>
      <c r="OK98" s="135">
        <f t="shared" ca="1" si="1383"/>
        <v>1</v>
      </c>
      <c r="OL98" s="135">
        <f t="shared" ca="1" si="1383"/>
        <v>1</v>
      </c>
      <c r="OM98" s="135">
        <f t="shared" ca="1" si="1383"/>
        <v>1</v>
      </c>
      <c r="ON98" s="135">
        <f t="shared" ca="1" si="1383"/>
        <v>1</v>
      </c>
      <c r="OO98" s="135">
        <f t="shared" ca="1" si="1383"/>
        <v>1</v>
      </c>
      <c r="OP98" s="135">
        <f t="shared" ca="1" si="1383"/>
        <v>1</v>
      </c>
      <c r="OQ98" s="9"/>
      <c r="OR98" s="5" t="str" cm="1">
        <f t="array" aca="1" ref="OR98" ca="1">INDEX(i.LMU_Area,$K98,OR$26)</f>
        <v>-</v>
      </c>
      <c r="OS98" s="5" t="str" cm="1">
        <f t="array" aca="1" ref="OS98" ca="1">INDEX(i.LMU_Area,$K98,OS$26)</f>
        <v>-</v>
      </c>
      <c r="OT98" s="5" t="str" cm="1">
        <f t="array" aca="1" ref="OT98" ca="1">INDEX(i.LMU_Area,$K98,OT$26)</f>
        <v>-</v>
      </c>
      <c r="OU98" s="5" t="str" cm="1">
        <f t="array" aca="1" ref="OU98" ca="1">INDEX(i.LMU_Area,$K98,OU$26)</f>
        <v>-</v>
      </c>
      <c r="OV98" s="5" t="str" cm="1">
        <f t="array" aca="1" ref="OV98" ca="1">INDEX(i.LMU_Area,$K98,OV$26)</f>
        <v>-</v>
      </c>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5" t="str" cm="1">
        <f t="array" aca="1" ref="TF98" ca="1">INDEX(i.LMU_Area,$K98,TF$26)</f>
        <v>-</v>
      </c>
      <c r="TG98" s="5" t="str" cm="1">
        <f t="array" aca="1" ref="TG98" ca="1">INDEX(i.LMU_Area,$K98,TG$26)</f>
        <v>-</v>
      </c>
      <c r="TH98" s="5" t="str" cm="1">
        <f t="array" aca="1" ref="TH98" ca="1">INDEX(i.LMU_Area,$K98,TH$26)</f>
        <v>-</v>
      </c>
      <c r="TI98" s="5" t="str" cm="1">
        <f t="array" aca="1" ref="TI98" ca="1">INDEX(i.LMU_Area,$K98,TI$26)</f>
        <v>-</v>
      </c>
      <c r="TJ98" s="5" t="str" cm="1">
        <f t="array" aca="1" ref="TJ98" ca="1">INDEX(i.LMU_Area,$K98,TJ$26)</f>
        <v>-</v>
      </c>
      <c r="TK98" s="5" t="str" cm="1">
        <f t="array" aca="1" ref="TK98" ca="1">INDEX(i.LMU_Area,$K98,TK$26)</f>
        <v>-</v>
      </c>
      <c r="TL98" s="5" t="str" cm="1">
        <f t="array" aca="1" ref="TL98" ca="1">INDEX(i.LMU_Area,$K98,TL$26)</f>
        <v>-</v>
      </c>
      <c r="TM98" s="5" t="str" cm="1">
        <f t="array" aca="1" ref="TM98" ca="1">INDEX(i.LMU_Area,$K98,TM$26)</f>
        <v>-</v>
      </c>
      <c r="TN98" s="5" t="str" cm="1">
        <f t="array" aca="1" ref="TN98" ca="1">INDEX(i.LMU_Area,$K98,TN$26)</f>
        <v>-</v>
      </c>
      <c r="TO98" s="5" t="str" cm="1">
        <f t="array" aca="1" ref="TO98" ca="1">INDEX(i.LMU_Area,$K98,TO$26)</f>
        <v>-</v>
      </c>
      <c r="TP98" s="5" t="str" cm="1">
        <f t="array" aca="1" ref="TP98" ca="1">INDEX(i.LMU_Area,$K98,TP$26)</f>
        <v>-</v>
      </c>
      <c r="TQ98" s="5" t="str" cm="1">
        <f t="array" aca="1" ref="TQ98" ca="1">INDEX(i.LMU_Area,$K98,TQ$26)</f>
        <v>-</v>
      </c>
      <c r="TR98" s="5" t="str" cm="1">
        <f t="array" aca="1" ref="TR98" ca="1">INDEX(i.LMU_Area,$K98,TR$26)</f>
        <v>-</v>
      </c>
      <c r="TS98" s="5" t="str" cm="1">
        <f t="array" aca="1" ref="TS98" ca="1">INDEX(i.LMU_Area,$K98,TS$26)</f>
        <v>-</v>
      </c>
      <c r="TT98" s="5" t="str" cm="1">
        <f t="array" aca="1" ref="TT98" ca="1">INDEX(i.LMU_Area,$K98,TT$26)</f>
        <v>-</v>
      </c>
      <c r="TU98" s="5" t="str" cm="1">
        <f t="array" aca="1" ref="TU98" ca="1">INDEX(i.LMU_Area,$K98,TU$26)</f>
        <v>-</v>
      </c>
      <c r="TV98" s="5" t="str" cm="1">
        <f t="array" aca="1" ref="TV98" ca="1">INDEX(i.LMU_Area,$K98,TV$26)</f>
        <v>-</v>
      </c>
      <c r="TW98" s="5" t="str" cm="1">
        <f t="array" aca="1" ref="TW98" ca="1">INDEX(i.LMU_Area,$K98,TW$26)</f>
        <v>-</v>
      </c>
      <c r="TX98" s="5" t="str" cm="1">
        <f t="array" aca="1" ref="TX98" ca="1">INDEX(i.LMU_Area,$K98,TX$26)</f>
        <v>-</v>
      </c>
      <c r="TY98" s="5" t="str" cm="1">
        <f t="array" aca="1" ref="TY98" ca="1">INDEX(i.LMU_Area,$K98,TY$26)</f>
        <v>-</v>
      </c>
      <c r="TZ98" s="5" t="str" cm="1">
        <f t="array" aca="1" ref="TZ98" ca="1">INDEX(i.LMU_Area,$K98,TZ$26)</f>
        <v>-</v>
      </c>
      <c r="UA98" s="5" t="str" cm="1">
        <f t="array" aca="1" ref="UA98" ca="1">INDEX(i.LMU_Area,$K98,UA$26)</f>
        <v>-</v>
      </c>
      <c r="UB98" s="5" t="str" cm="1">
        <f t="array" aca="1" ref="UB98" ca="1">INDEX(i.LMU_Area,$K98,UB$26)</f>
        <v>-</v>
      </c>
      <c r="UC98" s="5" t="str" cm="1">
        <f t="array" aca="1" ref="UC98" ca="1">INDEX(i.LMU_Area,$K98,UC$26)</f>
        <v>-</v>
      </c>
      <c r="UD98" s="5" t="str" cm="1">
        <f t="array" aca="1" ref="UD98" ca="1">INDEX(i.LMU_Area,$K98,UD$26)</f>
        <v>-</v>
      </c>
      <c r="UE98" s="5" t="str" cm="1">
        <f t="array" aca="1" ref="UE98" ca="1">INDEX(i.LMU_Area,$K98,UE$26)</f>
        <v>-</v>
      </c>
      <c r="UF98" s="5" t="str" cm="1">
        <f t="array" aca="1" ref="UF98" ca="1">INDEX(i.LMU_Area,$K98,UF$26)</f>
        <v>-</v>
      </c>
      <c r="UG98" s="5" t="str" cm="1">
        <f t="array" aca="1" ref="UG98" ca="1">INDEX(i.LMU_Area,$K98,UG$26)</f>
        <v>-</v>
      </c>
      <c r="UH98" s="5" t="str" cm="1">
        <f t="array" aca="1" ref="UH98" ca="1">INDEX(i.LMU_Area,$K98,UH$26)</f>
        <v>-</v>
      </c>
      <c r="UI98" s="5" t="str" cm="1">
        <f t="array" aca="1" ref="UI98" ca="1">INDEX(i.LMU_Area,$K98,UI$26)</f>
        <v>-</v>
      </c>
      <c r="UJ98" s="5" t="str" cm="1">
        <f t="array" aca="1" ref="UJ98" ca="1">INDEX(i.LMU_Area,$K98,UJ$26)</f>
        <v>-</v>
      </c>
      <c r="UK98" s="5" t="str" cm="1">
        <f t="array" aca="1" ref="UK98" ca="1">INDEX(i.LMU_Area,$K98,UK$26)</f>
        <v>-</v>
      </c>
      <c r="UL98" s="5" t="str" cm="1">
        <f t="array" aca="1" ref="UL98" ca="1">INDEX(i.LMU_Area,$K98,UL$26)</f>
        <v>-</v>
      </c>
      <c r="UM98" s="5" t="str" cm="1">
        <f t="array" aca="1" ref="UM98" ca="1">INDEX(i.LMU_Area,$K98,UM$26)</f>
        <v>-</v>
      </c>
      <c r="UN98" s="5" t="str" cm="1">
        <f t="array" aca="1" ref="UN98" ca="1">INDEX(i.LMU_Area,$K98,UN$26)</f>
        <v>-</v>
      </c>
      <c r="UO98" s="5" t="str" cm="1">
        <f t="array" aca="1" ref="UO98" ca="1">INDEX(i.LMU_Area,$K98,UO$26)</f>
        <v>-</v>
      </c>
      <c r="UP98" s="5" t="str" cm="1">
        <f t="array" aca="1" ref="UP98" ca="1">INDEX(i.LMU_Area,$K98,UP$26)</f>
        <v>-</v>
      </c>
      <c r="UQ98" s="5" t="str" cm="1">
        <f t="array" aca="1" ref="UQ98" ca="1">INDEX(i.LMU_Area,$K98,UQ$26)</f>
        <v>-</v>
      </c>
      <c r="UR98" s="5" t="str" cm="1">
        <f t="array" aca="1" ref="UR98" ca="1">INDEX(i.LMU_Area,$K98,UR$26)</f>
        <v>-</v>
      </c>
      <c r="US98" s="5" t="str" cm="1">
        <f t="array" aca="1" ref="US98" ca="1">INDEX(i.LMU_Area,$K98,US$26)</f>
        <v>-</v>
      </c>
      <c r="UT98" s="5" t="str" cm="1">
        <f t="array" aca="1" ref="UT98" ca="1">INDEX(i.LMU_Area,$K98,UT$26)</f>
        <v>-</v>
      </c>
      <c r="UU98" s="5" t="str" cm="1">
        <f t="array" aca="1" ref="UU98" ca="1">INDEX(i.LMU_Area,$K98,UU$26)</f>
        <v>-</v>
      </c>
      <c r="UV98" s="5" t="str" cm="1">
        <f t="array" aca="1" ref="UV98" ca="1">INDEX(i.LMU_Area,$K98,UV$26)</f>
        <v>-</v>
      </c>
      <c r="UW98" s="5" t="str" cm="1">
        <f t="array" aca="1" ref="UW98" ca="1">INDEX(i.LMU_Area,$K98,UW$26)</f>
        <v>-</v>
      </c>
      <c r="UX98" s="5" t="str" cm="1">
        <f t="array" aca="1" ref="UX98" ca="1">INDEX(i.LMU_Area,$K98,UX$26)</f>
        <v>-</v>
      </c>
      <c r="UY98" s="5" t="str" cm="1">
        <f t="array" aca="1" ref="UY98" ca="1">INDEX(i.LMU_Area,$K98,UY$26)</f>
        <v>-</v>
      </c>
      <c r="UZ98" s="5" t="str" cm="1">
        <f t="array" aca="1" ref="UZ98" ca="1">INDEX(i.LMU_Area,$K98,UZ$26)</f>
        <v>-</v>
      </c>
      <c r="VA98" s="5" t="str" cm="1">
        <f t="array" aca="1" ref="VA98" ca="1">INDEX(i.LMU_Area,$K98,VA$26)</f>
        <v>-</v>
      </c>
      <c r="VB98" s="5" t="str" cm="1">
        <f t="array" aca="1" ref="VB98" ca="1">INDEX(i.LMU_Area,$K98,VB$26)</f>
        <v>-</v>
      </c>
      <c r="VC98" s="5" t="str" cm="1">
        <f t="array" aca="1" ref="VC98" ca="1">INDEX(i.LMU_Area,$K98,VC$26)</f>
        <v>-</v>
      </c>
      <c r="VD98" s="5" t="str" cm="1">
        <f t="array" aca="1" ref="VD98" ca="1">INDEX(i.LMU_Area,$K98,VD$26)</f>
        <v>-</v>
      </c>
      <c r="VE98" s="5" t="str" cm="1">
        <f t="array" aca="1" ref="VE98" ca="1">INDEX(i.LMU_Area,$K98,VE$26)</f>
        <v>-</v>
      </c>
      <c r="VF98" s="5" t="str" cm="1">
        <f t="array" aca="1" ref="VF98" ca="1">INDEX(i.LMU_Area,$K98,VF$26)</f>
        <v>-</v>
      </c>
      <c r="VG98" s="5" t="str" cm="1">
        <f t="array" aca="1" ref="VG98" ca="1">INDEX(i.LMU_Area,$K98,VG$26)</f>
        <v>-</v>
      </c>
      <c r="VH98" s="5" t="str" cm="1">
        <f t="array" aca="1" ref="VH98" ca="1">INDEX(i.LMU_Area,$K98,VH$26)</f>
        <v>-</v>
      </c>
      <c r="VI98" s="5" t="str" cm="1">
        <f t="array" aca="1" ref="VI98" ca="1">INDEX(i.LMU_Area,$K98,VI$26)</f>
        <v>-</v>
      </c>
      <c r="VJ98" s="5" t="str" cm="1">
        <f t="array" aca="1" ref="VJ98" ca="1">INDEX(i.LMU_Area,$K98,VJ$26)</f>
        <v>-</v>
      </c>
      <c r="VK98" s="5" t="str" cm="1">
        <f t="array" aca="1" ref="VK98" ca="1">INDEX(i.LMU_Area,$K98,VK$26)</f>
        <v>-</v>
      </c>
      <c r="VL98" s="5" t="str" cm="1">
        <f t="array" aca="1" ref="VL98" ca="1">INDEX(i.LMU_Area,$K98,VL$26)</f>
        <v>-</v>
      </c>
      <c r="VM98" s="5" t="str" cm="1">
        <f t="array" aca="1" ref="VM98" ca="1">INDEX(i.LMU_Area,$K98,VM$26)</f>
        <v>-</v>
      </c>
      <c r="VN98" s="5" t="str" cm="1">
        <f t="array" aca="1" ref="VN98" ca="1">INDEX(i.LMU_Area,$K98,VN$26)</f>
        <v>-</v>
      </c>
      <c r="VO98" s="5" t="str" cm="1">
        <f t="array" aca="1" ref="VO98" ca="1">INDEX(i.LMU_Area,$K98,VO$26)</f>
        <v>-</v>
      </c>
      <c r="VP98" s="5" t="str" cm="1">
        <f t="array" aca="1" ref="VP98" ca="1">INDEX(i.LMU_Area,$K98,VP$26)</f>
        <v>-</v>
      </c>
      <c r="VQ98" s="5" t="str" cm="1">
        <f t="array" aca="1" ref="VQ98" ca="1">INDEX(i.LMU_Area,$K98,VQ$26)</f>
        <v>-</v>
      </c>
      <c r="VR98" s="5" t="str" cm="1">
        <f t="array" aca="1" ref="VR98" ca="1">INDEX(i.LMU_Area,$K98,VR$26)</f>
        <v>-</v>
      </c>
      <c r="VS98" s="5" t="str" cm="1">
        <f t="array" aca="1" ref="VS98" ca="1">INDEX(i.LMU_Area,$K98,VS$26)</f>
        <v>-</v>
      </c>
      <c r="VT98" s="5" t="str" cm="1">
        <f t="array" aca="1" ref="VT98" ca="1">INDEX(i.LMU_Area,$K98,VT$26)</f>
        <v>-</v>
      </c>
      <c r="VU98" s="5" t="str" cm="1">
        <f t="array" aca="1" ref="VU98" ca="1">INDEX(i.LMU_Area,$K98,VU$26)</f>
        <v>-</v>
      </c>
      <c r="VV98" s="5" t="str" cm="1">
        <f t="array" aca="1" ref="VV98" ca="1">INDEX(i.LMU_Area,$K98,VV$26)</f>
        <v>-</v>
      </c>
      <c r="VW98" s="5" t="str" cm="1">
        <f t="array" aca="1" ref="VW98" ca="1">INDEX(i.LMU_Area,$K98,VW$26)</f>
        <v>-</v>
      </c>
      <c r="VX98" s="5" t="str" cm="1">
        <f t="array" aca="1" ref="VX98" ca="1">INDEX(i.LMU_Area,$K98,VX$26)</f>
        <v>-</v>
      </c>
      <c r="VY98" s="5" t="str" cm="1">
        <f t="array" aca="1" ref="VY98" ca="1">INDEX(i.LMU_Area,$K98,VY$26)</f>
        <v>-</v>
      </c>
      <c r="VZ98" s="5" t="str" cm="1">
        <f t="array" aca="1" ref="VZ98" ca="1">INDEX(i.LMU_Area,$K98,VZ$26)</f>
        <v>-</v>
      </c>
      <c r="WA98" s="5" t="str" cm="1">
        <f t="array" aca="1" ref="WA98" ca="1">INDEX(i.LMU_Area,$K98,WA$26)</f>
        <v>-</v>
      </c>
      <c r="WB98" s="5" t="str" cm="1">
        <f t="array" aca="1" ref="WB98" ca="1">INDEX(i.LMU_Area,$K98,WB$26)</f>
        <v>-</v>
      </c>
      <c r="WC98" s="5" t="str" cm="1">
        <f t="array" aca="1" ref="WC98" ca="1">INDEX(i.LMU_Area,$K98,WC$26)</f>
        <v>-</v>
      </c>
      <c r="WD98" s="5" t="str" cm="1">
        <f t="array" aca="1" ref="WD98" ca="1">INDEX(i.LMU_Area,$K98,WD$26)</f>
        <v>-</v>
      </c>
      <c r="WE98" s="5" t="str" cm="1">
        <f t="array" aca="1" ref="WE98" ca="1">INDEX(i.LMU_Area,$K98,WE$26)</f>
        <v>-</v>
      </c>
      <c r="WF98" s="5" t="str" cm="1">
        <f t="array" aca="1" ref="WF98" ca="1">INDEX(i.LMU_Area,$K98,WF$26)</f>
        <v>-</v>
      </c>
      <c r="WG98" s="5" t="str" cm="1">
        <f t="array" aca="1" ref="WG98" ca="1">INDEX(i.LMU_Area,$K98,WG$26)</f>
        <v>-</v>
      </c>
      <c r="WH98" s="5" t="str" cm="1">
        <f t="array" aca="1" ref="WH98" ca="1">INDEX(i.LMU_Area,$K98,WH$26)</f>
        <v>-</v>
      </c>
      <c r="WI98" s="5" t="str" cm="1">
        <f t="array" aca="1" ref="WI98" ca="1">INDEX(i.LMU_Area,$K98,WI$26)</f>
        <v>-</v>
      </c>
      <c r="WJ98" s="5" t="str" cm="1">
        <f t="array" aca="1" ref="WJ98" ca="1">INDEX(i.LMU_Area,$K98,WJ$26)</f>
        <v>-</v>
      </c>
      <c r="WK98" s="5" t="str" cm="1">
        <f t="array" aca="1" ref="WK98" ca="1">INDEX(i.LMU_Area,$K98,WK$26)</f>
        <v>-</v>
      </c>
      <c r="WL98" s="5" t="str" cm="1">
        <f t="array" aca="1" ref="WL98" ca="1">INDEX(i.LMU_Area,$K98,WL$26)</f>
        <v>-</v>
      </c>
      <c r="WM98" s="5" t="str" cm="1">
        <f t="array" aca="1" ref="WM98" ca="1">INDEX(i.LMU_Area,$K98,WM$26)</f>
        <v>-</v>
      </c>
      <c r="WN98" s="5" t="str" cm="1">
        <f t="array" aca="1" ref="WN98" ca="1">INDEX(i.LMU_Area,$K98,WN$26)</f>
        <v>-</v>
      </c>
      <c r="WO98" s="5" t="str" cm="1">
        <f t="array" aca="1" ref="WO98" ca="1">INDEX(i.LMU_Area,$K98,WO$26)</f>
        <v>-</v>
      </c>
      <c r="WP98" s="5" t="str" cm="1">
        <f t="array" aca="1" ref="WP98" ca="1">INDEX(i.LMU_Area,$K98,WP$26)</f>
        <v>-</v>
      </c>
      <c r="WQ98" s="5" t="str" cm="1">
        <f t="array" aca="1" ref="WQ98" ca="1">INDEX(i.LMU_Area,$K98,WQ$26)</f>
        <v>-</v>
      </c>
      <c r="WR98" s="5" t="str" cm="1">
        <f t="array" aca="1" ref="WR98" ca="1">INDEX(i.LMU_Area,$K98,WR$26)</f>
        <v>-</v>
      </c>
      <c r="WS98" s="5" t="str" cm="1">
        <f t="array" aca="1" ref="WS98" ca="1">INDEX(i.LMU_Area,$K98,WS$26)</f>
        <v>-</v>
      </c>
      <c r="WT98" s="5" t="str" cm="1">
        <f t="array" aca="1" ref="WT98" ca="1">INDEX(i.LMU_Area,$K98,WT$26)</f>
        <v>-</v>
      </c>
      <c r="WU98" s="5" t="str" cm="1">
        <f t="array" aca="1" ref="WU98" ca="1">INDEX(i.LMU_Area,$K98,WU$26)</f>
        <v>-</v>
      </c>
      <c r="WV98" s="5" t="str" cm="1">
        <f t="array" aca="1" ref="WV98" ca="1">INDEX(i.LMU_Area,$K98,WV$26)</f>
        <v>-</v>
      </c>
      <c r="WW98" s="5" t="str" cm="1">
        <f t="array" aca="1" ref="WW98" ca="1">INDEX(i.LMU_Area,$K98,WW$26)</f>
        <v>-</v>
      </c>
      <c r="WX98" s="5" t="str" cm="1">
        <f t="array" aca="1" ref="WX98" ca="1">INDEX(i.LMU_Area,$K98,WX$26)</f>
        <v>-</v>
      </c>
      <c r="WY98" s="5" t="str" cm="1">
        <f t="array" aca="1" ref="WY98" ca="1">INDEX(i.LMU_Area,$K98,WY$26)</f>
        <v>-</v>
      </c>
      <c r="WZ98" s="5" t="str" cm="1">
        <f t="array" aca="1" ref="WZ98" ca="1">INDEX(i.LMU_Area,$K98,WZ$26)</f>
        <v>-</v>
      </c>
      <c r="XA98" s="5" t="str" cm="1">
        <f t="array" aca="1" ref="XA98" ca="1">INDEX(i.LMU_Area,$K98,XA$26)</f>
        <v>-</v>
      </c>
      <c r="XB98" s="5" t="str" cm="1">
        <f t="array" aca="1" ref="XB98" ca="1">INDEX(i.LMU_Area,$K98,XB$26)</f>
        <v>-</v>
      </c>
      <c r="XC98" s="5" t="str" cm="1">
        <f t="array" aca="1" ref="XC98" ca="1">INDEX(i.LMU_Area,$K98,XC$26)</f>
        <v>-</v>
      </c>
      <c r="XD98" s="5" t="str" cm="1">
        <f t="array" aca="1" ref="XD98" ca="1">INDEX(i.LMU_Area,$K98,XD$26)</f>
        <v>-</v>
      </c>
      <c r="XE98" s="5" t="str" cm="1">
        <f t="array" aca="1" ref="XE98" ca="1">INDEX(i.LMU_Area,$K98,XE$26)</f>
        <v>-</v>
      </c>
      <c r="XF98" s="5" t="str" cm="1">
        <f t="array" aca="1" ref="XF98" ca="1">INDEX(i.LMU_Area,$K98,XF$26)</f>
        <v>-</v>
      </c>
      <c r="XG98" s="5" t="str" cm="1">
        <f t="array" aca="1" ref="XG98" ca="1">INDEX(i.LMU_Area,$K98,XG$26)</f>
        <v>-</v>
      </c>
      <c r="XH98" s="5" t="str" cm="1">
        <f t="array" aca="1" ref="XH98" ca="1">INDEX(i.LMU_Area,$K98,XH$26)</f>
        <v>-</v>
      </c>
      <c r="XI98" s="5" t="str" cm="1">
        <f t="array" aca="1" ref="XI98" ca="1">INDEX(i.LMU_Area,$K98,XI$26)</f>
        <v>-</v>
      </c>
      <c r="XJ98" s="5" t="str" cm="1">
        <f t="array" aca="1" ref="XJ98" ca="1">INDEX(i.LMU_Area,$K98,XJ$26)</f>
        <v>-</v>
      </c>
      <c r="XK98" s="5" t="str" cm="1">
        <f t="array" aca="1" ref="XK98" ca="1">INDEX(i.LMU_Area,$K98,XK$26)</f>
        <v>-</v>
      </c>
      <c r="XL98" s="5" t="str" cm="1">
        <f t="array" aca="1" ref="XL98" ca="1">INDEX(i.LMU_Area,$K98,XL$26)</f>
        <v>-</v>
      </c>
      <c r="XM98" s="5" t="str" cm="1">
        <f t="array" aca="1" ref="XM98" ca="1">INDEX(i.LMU_Area,$K98,XM$26)</f>
        <v>-</v>
      </c>
      <c r="XN98" s="5" t="str" cm="1">
        <f t="array" aca="1" ref="XN98" ca="1">INDEX(i.LMU_Area,$K98,XN$26)</f>
        <v>-</v>
      </c>
      <c r="XO98" s="5" t="str" cm="1">
        <f t="array" aca="1" ref="XO98" ca="1">INDEX(i.LMU_Area,$K98,XO$26)</f>
        <v>-</v>
      </c>
      <c r="XP98" s="5" t="str" cm="1">
        <f t="array" aca="1" ref="XP98" ca="1">INDEX(i.LMU_Area,$K98,XP$26)</f>
        <v>-</v>
      </c>
      <c r="XQ98" s="5" t="str" cm="1">
        <f t="array" aca="1" ref="XQ98" ca="1">INDEX(i.LMU_Area,$K98,XQ$26)</f>
        <v>-</v>
      </c>
      <c r="XR98" s="5" t="str" cm="1">
        <f t="array" aca="1" ref="XR98" ca="1">INDEX(i.LMU_Area,$K98,XR$26)</f>
        <v>-</v>
      </c>
      <c r="XS98" s="5" t="str" cm="1">
        <f t="array" aca="1" ref="XS98" ca="1">INDEX(i.LMU_Area,$K98,XS$26)</f>
        <v>-</v>
      </c>
      <c r="XT98" s="5" t="str" cm="1">
        <f t="array" aca="1" ref="XT98" ca="1">INDEX(i.LMU_Area,$K98,XT$26)</f>
        <v>-</v>
      </c>
      <c r="XU98" s="5" t="str" cm="1">
        <f t="array" aca="1" ref="XU98" ca="1">INDEX(i.LMU_Area,$K98,XU$26)</f>
        <v>-</v>
      </c>
      <c r="XV98" s="5" t="str" cm="1">
        <f t="array" aca="1" ref="XV98" ca="1">INDEX(i.LMU_Area,$K98,XV$26)</f>
        <v>-</v>
      </c>
      <c r="XW98" s="5" t="str" cm="1">
        <f t="array" aca="1" ref="XW98" ca="1">INDEX(i.LMU_Area,$K98,XW$26)</f>
        <v>-</v>
      </c>
      <c r="XX98" s="5" t="str" cm="1">
        <f t="array" aca="1" ref="XX98" ca="1">INDEX(i.LMU_Area,$K98,XX$26)</f>
        <v>-</v>
      </c>
      <c r="XY98" s="5" t="str" cm="1">
        <f t="array" aca="1" ref="XY98" ca="1">INDEX(i.LMU_Area,$K98,XY$26)</f>
        <v>-</v>
      </c>
      <c r="XZ98" s="5" t="str" cm="1">
        <f t="array" aca="1" ref="XZ98" ca="1">INDEX(i.LMU_Area,$K98,XZ$26)</f>
        <v>-</v>
      </c>
      <c r="YA98" s="5" t="str" cm="1">
        <f t="array" aca="1" ref="YA98" ca="1">INDEX(i.LMU_Area,$K98,YA$26)</f>
        <v>-</v>
      </c>
      <c r="YB98" s="5" t="str" cm="1">
        <f t="array" aca="1" ref="YB98" ca="1">INDEX(i.LMU_Area,$K98,YB$26)</f>
        <v>-</v>
      </c>
      <c r="YC98" s="5" t="str" cm="1">
        <f t="array" aca="1" ref="YC98" ca="1">INDEX(i.LMU_Area,$K98,YC$26)</f>
        <v>-</v>
      </c>
      <c r="YD98" s="5" t="str" cm="1">
        <f t="array" aca="1" ref="YD98" ca="1">INDEX(i.LMU_Area,$K98,YD$26)</f>
        <v>-</v>
      </c>
      <c r="YE98" s="5" t="str" cm="1">
        <f t="array" aca="1" ref="YE98" ca="1">INDEX(i.LMU_Area,$K98,YE$26)</f>
        <v>-</v>
      </c>
      <c r="YF98" s="5" t="str" cm="1">
        <f t="array" aca="1" ref="YF98" ca="1">INDEX(i.LMU_Area,$K98,YF$26)</f>
        <v>-</v>
      </c>
      <c r="YG98" s="5" t="str" cm="1">
        <f t="array" aca="1" ref="YG98" ca="1">INDEX(i.LMU_Area,$K98,YG$26)</f>
        <v>-</v>
      </c>
      <c r="YH98" s="5" t="str" cm="1">
        <f t="array" aca="1" ref="YH98" ca="1">INDEX(i.LMU_Area,$K98,YH$26)</f>
        <v>-</v>
      </c>
      <c r="YI98" s="5" t="str" cm="1">
        <f t="array" aca="1" ref="YI98" ca="1">INDEX(i.LMU_Area,$K98,YI$26)</f>
        <v>-</v>
      </c>
      <c r="YJ98" s="5" t="str" cm="1">
        <f t="array" aca="1" ref="YJ98" ca="1">INDEX(i.LMU_Area,$K98,YJ$26)</f>
        <v>-</v>
      </c>
      <c r="YK98" s="5" t="str" cm="1">
        <f t="array" aca="1" ref="YK98" ca="1">INDEX(i.LMU_Area,$K98,YK$26)</f>
        <v>-</v>
      </c>
      <c r="YL98" s="5" t="str" cm="1">
        <f t="array" aca="1" ref="YL98" ca="1">INDEX(i.LMU_Area,$K98,YL$26)</f>
        <v>-</v>
      </c>
      <c r="YM98" s="5" t="str" cm="1">
        <f t="array" aca="1" ref="YM98" ca="1">INDEX(i.LMU_Area,$K98,YM$26)</f>
        <v>-</v>
      </c>
      <c r="YN98" s="5" t="str" cm="1">
        <f t="array" aca="1" ref="YN98" ca="1">INDEX(i.LMU_Area,$K98,YN$26)</f>
        <v>-</v>
      </c>
      <c r="YO98" s="5" t="str" cm="1">
        <f t="array" aca="1" ref="YO98" ca="1">INDEX(i.LMU_Area,$K98,YO$26)</f>
        <v>-</v>
      </c>
      <c r="YP98" s="5" t="str" cm="1">
        <f t="array" aca="1" ref="YP98" ca="1">INDEX(i.LMU_Area,$K98,YP$26)</f>
        <v>-</v>
      </c>
      <c r="YQ98" s="5" t="str" cm="1">
        <f t="array" aca="1" ref="YQ98" ca="1">INDEX(i.LMU_Area,$K98,YQ$26)</f>
        <v>-</v>
      </c>
      <c r="YR98" s="5" t="str" cm="1">
        <f t="array" aca="1" ref="YR98" ca="1">INDEX(i.LMU_Area,$K98,YR$26)</f>
        <v>-</v>
      </c>
      <c r="YS98" s="5" t="str" cm="1">
        <f t="array" aca="1" ref="YS98" ca="1">INDEX(i.LMU_Area,$K98,YS$26)</f>
        <v>-</v>
      </c>
      <c r="YT98" s="5" t="str" cm="1">
        <f t="array" aca="1" ref="YT98" ca="1">INDEX(i.LMU_Area,$K98,YT$26)</f>
        <v>-</v>
      </c>
      <c r="YU98" s="5" t="str" cm="1">
        <f t="array" aca="1" ref="YU98" ca="1">INDEX(i.LMU_Area,$K98,YU$26)</f>
        <v>-</v>
      </c>
      <c r="YV98" s="5" t="str" cm="1">
        <f t="array" aca="1" ref="YV98" ca="1">INDEX(i.LMU_Area,$K98,YV$26)</f>
        <v>-</v>
      </c>
      <c r="YW98" s="5" t="str" cm="1">
        <f t="array" aca="1" ref="YW98" ca="1">INDEX(i.LMU_Area,$K98,YW$26)</f>
        <v>-</v>
      </c>
      <c r="YX98" s="5" t="str" cm="1">
        <f t="array" aca="1" ref="YX98" ca="1">INDEX(i.LMU_Area,$K98,YX$26)</f>
        <v>-</v>
      </c>
      <c r="YY98" s="5" t="str" cm="1">
        <f t="array" aca="1" ref="YY98" ca="1">INDEX(i.LMU_Area,$K98,YY$26)</f>
        <v>-</v>
      </c>
      <c r="YZ98" s="5" t="str" cm="1">
        <f t="array" aca="1" ref="YZ98" ca="1">INDEX(i.LMU_Area,$K98,YZ$26)</f>
        <v>-</v>
      </c>
      <c r="ZA98" s="5" t="str" cm="1">
        <f t="array" aca="1" ref="ZA98" ca="1">INDEX(i.LMU_Area,$K98,ZA$26)</f>
        <v>-</v>
      </c>
      <c r="ZB98" s="5" t="str" cm="1">
        <f t="array" aca="1" ref="ZB98" ca="1">INDEX(i.LMU_Area,$K98,ZB$26)</f>
        <v>-</v>
      </c>
      <c r="ZC98" s="5" t="str" cm="1">
        <f t="array" aca="1" ref="ZC98" ca="1">INDEX(i.LMU_Area,$K98,ZC$26)</f>
        <v>-</v>
      </c>
      <c r="ZD98" s="5" t="str" cm="1">
        <f t="array" aca="1" ref="ZD98" ca="1">INDEX(i.LMU_Area,$K98,ZD$26)</f>
        <v>-</v>
      </c>
      <c r="ZE98" s="5" t="str" cm="1">
        <f t="array" aca="1" ref="ZE98" ca="1">INDEX(i.LMU_Area,$K98,ZE$26)</f>
        <v>-</v>
      </c>
      <c r="ZF98" s="5" t="str" cm="1">
        <f t="array" aca="1" ref="ZF98" ca="1">INDEX(i.LMU_Area,$K98,ZF$26)</f>
        <v>-</v>
      </c>
      <c r="ZG98" s="5" t="str" cm="1">
        <f t="array" aca="1" ref="ZG98" ca="1">INDEX(i.LMU_Area,$K98,ZG$26)</f>
        <v>-</v>
      </c>
      <c r="ZH98" s="5" t="str" cm="1">
        <f t="array" aca="1" ref="ZH98" ca="1">INDEX(i.LMU_Area,$K98,ZH$26)</f>
        <v>-</v>
      </c>
      <c r="ZI98" s="5" t="str" cm="1">
        <f t="array" aca="1" ref="ZI98" ca="1">INDEX(i.LMU_Area,$K98,ZI$26)</f>
        <v>-</v>
      </c>
      <c r="ZJ98" s="5" t="str" cm="1">
        <f t="array" aca="1" ref="ZJ98" ca="1">INDEX(i.LMU_Area,$K98,ZJ$26)</f>
        <v>-</v>
      </c>
      <c r="ZK98" s="5" t="str" cm="1">
        <f t="array" aca="1" ref="ZK98" ca="1">INDEX(i.LMU_Area,$K98,ZK$26)</f>
        <v>-</v>
      </c>
      <c r="ZL98" s="5" t="str" cm="1">
        <f t="array" aca="1" ref="ZL98" ca="1">INDEX(i.LMU_Area,$K98,ZL$26)</f>
        <v>-</v>
      </c>
      <c r="ZM98" s="5" t="str" cm="1">
        <f t="array" aca="1" ref="ZM98" ca="1">INDEX(i.LMU_Area,$K98,ZM$26)</f>
        <v>-</v>
      </c>
      <c r="ZN98" s="5" t="str" cm="1">
        <f t="array" aca="1" ref="ZN98" ca="1">INDEX(i.LMU_Area,$K98,ZN$26)</f>
        <v>-</v>
      </c>
      <c r="ZO98" s="5" t="str" cm="1">
        <f t="array" aca="1" ref="ZO98" ca="1">INDEX(i.LMU_Area,$K98,ZO$26)</f>
        <v>-</v>
      </c>
      <c r="ZP98" s="5" t="str" cm="1">
        <f t="array" aca="1" ref="ZP98" ca="1">INDEX(i.LMU_Area,$K98,ZP$26)</f>
        <v>-</v>
      </c>
      <c r="ZQ98" s="5" t="str" cm="1">
        <f t="array" aca="1" ref="ZQ98" ca="1">INDEX(i.LMU_Area,$K98,ZQ$26)</f>
        <v>-</v>
      </c>
      <c r="ZR98" s="5" t="str" cm="1">
        <f t="array" aca="1" ref="ZR98" ca="1">INDEX(i.LMU_Area,$K98,ZR$26)</f>
        <v>-</v>
      </c>
      <c r="ZS98" s="5" t="str" cm="1">
        <f t="array" aca="1" ref="ZS98" ca="1">INDEX(i.LMU_Area,$K98,ZS$26)</f>
        <v>-</v>
      </c>
      <c r="ZT98" s="5" t="str" cm="1">
        <f t="array" aca="1" ref="ZT98" ca="1">INDEX(i.LMU_Area,$K98,ZT$26)</f>
        <v>-</v>
      </c>
      <c r="ZU98" s="5" t="str" cm="1">
        <f t="array" aca="1" ref="ZU98" ca="1">INDEX(i.LMU_Area,$K98,ZU$26)</f>
        <v>-</v>
      </c>
      <c r="ZV98" s="5" t="str" cm="1">
        <f t="array" aca="1" ref="ZV98" ca="1">INDEX(i.LMU_Area,$K98,ZV$26)</f>
        <v>-</v>
      </c>
      <c r="ZW98" s="5" t="str" cm="1">
        <f t="array" aca="1" ref="ZW98" ca="1">INDEX(i.LMU_Area,$K98,ZW$26)</f>
        <v>-</v>
      </c>
      <c r="ZX98" s="5" t="str" cm="1">
        <f t="array" aca="1" ref="ZX98" ca="1">INDEX(i.LMU_Area,$K98,ZX$26)</f>
        <v>-</v>
      </c>
      <c r="ZY98" s="5" t="str" cm="1">
        <f t="array" aca="1" ref="ZY98" ca="1">INDEX(i.LMU_Area,$K98,ZY$26)</f>
        <v>-</v>
      </c>
      <c r="ZZ98" s="5" t="str" cm="1">
        <f t="array" aca="1" ref="ZZ98" ca="1">INDEX(i.LMU_Area,$K98,ZZ$26)</f>
        <v>-</v>
      </c>
      <c r="AAA98" s="5" t="str" cm="1">
        <f t="array" aca="1" ref="AAA98" ca="1">INDEX(i.LMU_Area,$K98,AAA$26)</f>
        <v>-</v>
      </c>
      <c r="AAB98" s="5" t="str" cm="1">
        <f t="array" aca="1" ref="AAB98" ca="1">INDEX(i.LMU_Area,$K98,AAB$26)</f>
        <v>-</v>
      </c>
      <c r="AAC98" s="5" t="str" cm="1">
        <f t="array" aca="1" ref="AAC98" ca="1">INDEX(i.LMU_Area,$K98,AAC$26)</f>
        <v>-</v>
      </c>
      <c r="AAD98" s="5" t="str" cm="1">
        <f t="array" aca="1" ref="AAD98" ca="1">INDEX(i.LMU_Area,$K98,AAD$26)</f>
        <v>-</v>
      </c>
      <c r="AAE98" s="5" t="str" cm="1">
        <f t="array" aca="1" ref="AAE98" ca="1">INDEX(i.LMU_Area,$K98,AAE$26)</f>
        <v>-</v>
      </c>
      <c r="AAF98" s="5" t="str" cm="1">
        <f t="array" aca="1" ref="AAF98" ca="1">INDEX(i.LMU_Area,$K98,AAF$26)</f>
        <v>-</v>
      </c>
      <c r="AAG98" s="5" t="str" cm="1">
        <f t="array" aca="1" ref="AAG98" ca="1">INDEX(i.LMU_Area,$K98,AAG$26)</f>
        <v>-</v>
      </c>
      <c r="AAH98" s="5" t="str" cm="1">
        <f t="array" aca="1" ref="AAH98" ca="1">INDEX(i.LMU_Area,$K98,AAH$26)</f>
        <v>-</v>
      </c>
      <c r="AAI98" s="5" t="str" cm="1">
        <f t="array" aca="1" ref="AAI98" ca="1">INDEX(i.LMU_Area,$K98,AAI$26)</f>
        <v>-</v>
      </c>
      <c r="AAJ98" s="5" t="str" cm="1">
        <f t="array" aca="1" ref="AAJ98" ca="1">INDEX(i.LMU_Area,$K98,AAJ$26)</f>
        <v>-</v>
      </c>
      <c r="AAK98" s="5" t="str" cm="1">
        <f t="array" aca="1" ref="AAK98" ca="1">INDEX(i.LMU_Area,$K98,AAK$26)</f>
        <v>-</v>
      </c>
      <c r="AAL98" s="5" t="str" cm="1">
        <f t="array" aca="1" ref="AAL98" ca="1">INDEX(i.LMU_Area,$K98,AAL$26)</f>
        <v>-</v>
      </c>
      <c r="AAM98" s="5" t="str" cm="1">
        <f t="array" aca="1" ref="AAM98" ca="1">INDEX(i.LMU_Area,$K98,AAM$26)</f>
        <v>-</v>
      </c>
      <c r="AAN98" s="5" t="str" cm="1">
        <f t="array" aca="1" ref="AAN98" ca="1">INDEX(i.LMU_Area,$K98,AAN$26)</f>
        <v>-</v>
      </c>
      <c r="AAO98" s="5" t="str" cm="1">
        <f t="array" aca="1" ref="AAO98" ca="1">INDEX(i.LMU_Area,$K98,AAO$26)</f>
        <v>-</v>
      </c>
      <c r="AAP98" s="5" t="str" cm="1">
        <f t="array" aca="1" ref="AAP98" ca="1">INDEX(i.LMU_Area,$K98,AAP$26)</f>
        <v>-</v>
      </c>
      <c r="AAQ98" s="5" t="str" cm="1">
        <f t="array" aca="1" ref="AAQ98" ca="1">INDEX(i.LMU_Area,$K98,AAQ$26)</f>
        <v>-</v>
      </c>
      <c r="AAR98" s="5" t="str" cm="1">
        <f t="array" aca="1" ref="AAR98" ca="1">INDEX(i.LMU_Area,$K98,AAR$26)</f>
        <v>-</v>
      </c>
      <c r="AAS98" s="5" t="str" cm="1">
        <f t="array" aca="1" ref="AAS98" ca="1">INDEX(i.LMU_Area,$K98,AAS$26)</f>
        <v>-</v>
      </c>
      <c r="AAT98" s="5" t="str" cm="1">
        <f t="array" aca="1" ref="AAT98" ca="1">INDEX(i.LMU_Area,$K98,AAT$26)</f>
        <v>-</v>
      </c>
      <c r="AAU98" s="5" t="str" cm="1">
        <f t="array" aca="1" ref="AAU98" ca="1">INDEX(i.LMU_Area,$K98,AAU$26)</f>
        <v>-</v>
      </c>
      <c r="AAV98" s="5" t="str" cm="1">
        <f t="array" aca="1" ref="AAV98" ca="1">INDEX(i.LMU_Area,$K98,AAV$26)</f>
        <v>-</v>
      </c>
      <c r="AAW98" s="5" t="str" cm="1">
        <f t="array" aca="1" ref="AAW98" ca="1">INDEX(i.LMU_Area,$K98,AAW$26)</f>
        <v>-</v>
      </c>
      <c r="AAX98" s="5" t="str" cm="1">
        <f t="array" aca="1" ref="AAX98" ca="1">INDEX(i.LMU_Area,$K98,AAX$26)</f>
        <v>-</v>
      </c>
      <c r="AAY98" s="5" t="str" cm="1">
        <f t="array" aca="1" ref="AAY98" ca="1">INDEX(i.LMU_Area,$K98,AAY$26)</f>
        <v>-</v>
      </c>
      <c r="AAZ98" s="5" t="str" cm="1">
        <f t="array" aca="1" ref="AAZ98" ca="1">INDEX(i.LMU_Area,$K98,AAZ$26)</f>
        <v>-</v>
      </c>
      <c r="ABA98" s="5" t="str" cm="1">
        <f t="array" aca="1" ref="ABA98" ca="1">INDEX(i.LMU_Area,$K98,ABA$26)</f>
        <v>-</v>
      </c>
      <c r="ABB98" s="5" t="str" cm="1">
        <f t="array" aca="1" ref="ABB98" ca="1">INDEX(i.LMU_Area,$K98,ABB$26)</f>
        <v>-</v>
      </c>
      <c r="ABC98" s="5" t="str" cm="1">
        <f t="array" aca="1" ref="ABC98" ca="1">INDEX(i.LMU_Area,$K98,ABC$26)</f>
        <v>-</v>
      </c>
      <c r="ABD98" s="5" t="str" cm="1">
        <f t="array" aca="1" ref="ABD98" ca="1">INDEX(i.LMU_Area,$K98,ABD$26)</f>
        <v>-</v>
      </c>
      <c r="ABE98" s="5" t="str" cm="1">
        <f t="array" aca="1" ref="ABE98" ca="1">INDEX(i.LMU_Area,$K98,ABE$26)</f>
        <v>-</v>
      </c>
      <c r="ABF98" s="5" t="str" cm="1">
        <f t="array" aca="1" ref="ABF98" ca="1">INDEX(i.LMU_Area,$K98,ABF$26)</f>
        <v>-</v>
      </c>
      <c r="ABG98" s="5" t="str" cm="1">
        <f t="array" aca="1" ref="ABG98" ca="1">INDEX(i.LMU_Area,$K98,ABG$26)</f>
        <v>-</v>
      </c>
      <c r="ABH98" s="5" t="str" cm="1">
        <f t="array" aca="1" ref="ABH98" ca="1">INDEX(i.LMU_Area,$K98,ABH$26)</f>
        <v>-</v>
      </c>
      <c r="ABI98" s="5" t="str" cm="1">
        <f t="array" aca="1" ref="ABI98" ca="1">INDEX(i.LMU_Area,$K98,ABI$26)</f>
        <v>-</v>
      </c>
      <c r="ABJ98" s="5" t="str" cm="1">
        <f t="array" aca="1" ref="ABJ98" ca="1">INDEX(i.LMU_Area,$K98,ABJ$26)</f>
        <v>-</v>
      </c>
      <c r="ABK98" s="5" t="str" cm="1">
        <f t="array" aca="1" ref="ABK98" ca="1">INDEX(i.LMU_Area,$K98,ABK$26)</f>
        <v>-</v>
      </c>
      <c r="ABL98" s="5" t="str" cm="1">
        <f t="array" aca="1" ref="ABL98" ca="1">INDEX(i.LMU_Area,$K98,ABL$26)</f>
        <v>-</v>
      </c>
      <c r="ABM98" s="5" t="str" cm="1">
        <f t="array" aca="1" ref="ABM98" ca="1">INDEX(i.LMU_Area,$K98,ABM$26)</f>
        <v>-</v>
      </c>
      <c r="ABN98" s="5" t="str" cm="1">
        <f t="array" aca="1" ref="ABN98" ca="1">INDEX(i.LMU_Area,$K98,ABN$26)</f>
        <v>-</v>
      </c>
      <c r="ABO98" s="5" t="str" cm="1">
        <f t="array" aca="1" ref="ABO98" ca="1">INDEX(i.LMU_Area,$K98,ABO$26)</f>
        <v>-</v>
      </c>
      <c r="ABP98" s="5" t="str" cm="1">
        <f t="array" aca="1" ref="ABP98" ca="1">INDEX(i.LMU_Area,$K98,ABP$26)</f>
        <v>-</v>
      </c>
      <c r="ABQ98" s="5" t="str" cm="1">
        <f t="array" aca="1" ref="ABQ98" ca="1">INDEX(i.LMU_Area,$K98,ABQ$26)</f>
        <v>-</v>
      </c>
      <c r="ABR98" s="5" t="str" cm="1">
        <f t="array" aca="1" ref="ABR98" ca="1">INDEX(i.LMU_Area,$K98,ABR$26)</f>
        <v>-</v>
      </c>
      <c r="ABS98" s="5" t="str" cm="1">
        <f t="array" aca="1" ref="ABS98" ca="1">INDEX(i.LMU_Area,$K98,ABS$26)</f>
        <v>-</v>
      </c>
      <c r="ABT98" s="5" t="str" cm="1">
        <f t="array" aca="1" ref="ABT98" ca="1">INDEX(i.LMU_Area,$K98,ABT$26)</f>
        <v>-</v>
      </c>
      <c r="ABU98" s="5" t="str" cm="1">
        <f t="array" aca="1" ref="ABU98" ca="1">INDEX(i.LMU_Area,$K98,ABU$26)</f>
        <v>-</v>
      </c>
      <c r="ABV98" s="5" t="str" cm="1">
        <f t="array" aca="1" ref="ABV98" ca="1">INDEX(i.LMU_Area,$K98,ABV$26)</f>
        <v>-</v>
      </c>
      <c r="ABW98" s="5" t="str" cm="1">
        <f t="array" aca="1" ref="ABW98" ca="1">INDEX(i.LMU_Area,$K98,ABW$26)</f>
        <v>-</v>
      </c>
      <c r="ABX98" s="5" t="str" cm="1">
        <f t="array" aca="1" ref="ABX98" ca="1">INDEX(i.LMU_Area,$K98,ABX$26)</f>
        <v>-</v>
      </c>
      <c r="ABY98" s="5" t="str" cm="1">
        <f t="array" aca="1" ref="ABY98" ca="1">INDEX(i.LMU_Area,$K98,ABY$26)</f>
        <v>-</v>
      </c>
      <c r="ABZ98" s="5" t="str" cm="1">
        <f t="array" aca="1" ref="ABZ98" ca="1">INDEX(i.LMU_Area,$K98,ABZ$26)</f>
        <v>-</v>
      </c>
      <c r="ACA98" s="5" t="str" cm="1">
        <f t="array" aca="1" ref="ACA98" ca="1">INDEX(i.LMU_Area,$K98,ACA$26)</f>
        <v>-</v>
      </c>
      <c r="ACB98" s="5" t="str" cm="1">
        <f t="array" aca="1" ref="ACB98" ca="1">INDEX(i.LMU_Area,$K98,ACB$26)</f>
        <v>-</v>
      </c>
      <c r="ACC98" s="5" t="str" cm="1">
        <f t="array" aca="1" ref="ACC98" ca="1">INDEX(i.LMU_Area,$K98,ACC$26)</f>
        <v>-</v>
      </c>
      <c r="ACD98" s="5" t="str" cm="1">
        <f t="array" aca="1" ref="ACD98" ca="1">INDEX(i.LMU_Area,$K98,ACD$26)</f>
        <v>-</v>
      </c>
      <c r="ACE98" s="5" t="str" cm="1">
        <f t="array" aca="1" ref="ACE98" ca="1">INDEX(i.LMU_Area,$K98,ACE$26)</f>
        <v>-</v>
      </c>
      <c r="ACF98" s="5" t="str" cm="1">
        <f t="array" aca="1" ref="ACF98" ca="1">INDEX(i.LMU_Area,$K98,ACF$26)</f>
        <v>-</v>
      </c>
      <c r="ACG98" s="5" t="str" cm="1">
        <f t="array" aca="1" ref="ACG98" ca="1">INDEX(i.LMU_Area,$K98,ACG$26)</f>
        <v>-</v>
      </c>
      <c r="ACH98" s="5" t="str" cm="1">
        <f t="array" aca="1" ref="ACH98" ca="1">INDEX(i.LMU_Area,$K98,ACH$26)</f>
        <v>-</v>
      </c>
      <c r="ACI98" s="5" t="str" cm="1">
        <f t="array" aca="1" ref="ACI98" ca="1">INDEX(i.LMU_Area,$K98,ACI$26)</f>
        <v>-</v>
      </c>
      <c r="ACJ98" s="5" t="str" cm="1">
        <f t="array" aca="1" ref="ACJ98" ca="1">INDEX(i.LMU_Area,$K98,ACJ$26)</f>
        <v>-</v>
      </c>
      <c r="ACK98" s="5" t="str" cm="1">
        <f t="array" aca="1" ref="ACK98" ca="1">INDEX(i.LMU_Area,$K98,ACK$26)</f>
        <v>-</v>
      </c>
      <c r="ACL98" s="5" t="str" cm="1">
        <f t="array" aca="1" ref="ACL98" ca="1">INDEX(i.LMU_Area,$K98,ACL$26)</f>
        <v>-</v>
      </c>
      <c r="ACM98" s="5" t="str" cm="1">
        <f t="array" aca="1" ref="ACM98" ca="1">INDEX(i.LMU_Area,$K98,ACM$26)</f>
        <v>-</v>
      </c>
      <c r="ACN98" s="5" t="str" cm="1">
        <f t="array" aca="1" ref="ACN98" ca="1">INDEX(i.LMU_Area,$K98,ACN$26)</f>
        <v>-</v>
      </c>
      <c r="ACO98" s="5" t="str" cm="1">
        <f t="array" aca="1" ref="ACO98" ca="1">INDEX(i.LMU_Area,$K98,ACO$26)</f>
        <v>-</v>
      </c>
      <c r="ACP98" s="5" t="str" cm="1">
        <f t="array" aca="1" ref="ACP98" ca="1">INDEX(i.LMU_Area,$K98,ACP$26)</f>
        <v>-</v>
      </c>
      <c r="ACQ98" s="5" t="str" cm="1">
        <f t="array" aca="1" ref="ACQ98" ca="1">INDEX(i.LMU_Area,$K98,ACQ$26)</f>
        <v>-</v>
      </c>
      <c r="ACR98" s="5" t="str" cm="1">
        <f t="array" aca="1" ref="ACR98" ca="1">INDEX(i.LMU_Area,$K98,ACR$26)</f>
        <v>-</v>
      </c>
      <c r="ACS98" s="5" t="str" cm="1">
        <f t="array" aca="1" ref="ACS98" ca="1">INDEX(i.LMU_Area,$K98,ACS$26)</f>
        <v>-</v>
      </c>
      <c r="ACT98" s="5" t="str" cm="1">
        <f t="array" aca="1" ref="ACT98" ca="1">INDEX(i.LMU_Area,$K98,ACT$26)</f>
        <v>-</v>
      </c>
      <c r="ACU98" s="5" t="str" cm="1">
        <f t="array" aca="1" ref="ACU98" ca="1">INDEX(i.LMU_Area,$K98,ACU$26)</f>
        <v>-</v>
      </c>
      <c r="ACV98" s="5" t="str" cm="1">
        <f t="array" aca="1" ref="ACV98" ca="1">INDEX(i.LMU_Area,$K98,ACV$26)</f>
        <v>-</v>
      </c>
      <c r="ACW98" s="5" t="str" cm="1">
        <f t="array" aca="1" ref="ACW98" ca="1">INDEX(i.LMU_Area,$K98,ACW$26)</f>
        <v>-</v>
      </c>
      <c r="ACX98" s="5" t="str" cm="1">
        <f t="array" aca="1" ref="ACX98" ca="1">INDEX(i.LMU_Area,$K98,ACX$26)</f>
        <v>-</v>
      </c>
      <c r="ACY98" s="5" t="str" cm="1">
        <f t="array" aca="1" ref="ACY98" ca="1">INDEX(i.LMU_Area,$K98,ACY$26)</f>
        <v>-</v>
      </c>
      <c r="ACZ98" s="5" t="str" cm="1">
        <f t="array" aca="1" ref="ACZ98" ca="1">INDEX(i.LMU_Area,$K98,ACZ$26)</f>
        <v>-</v>
      </c>
      <c r="ADA98" s="5" t="str" cm="1">
        <f t="array" aca="1" ref="ADA98" ca="1">INDEX(i.LMU_Area,$K98,ADA$26)</f>
        <v>-</v>
      </c>
      <c r="ADB98" s="5" t="str" cm="1">
        <f t="array" aca="1" ref="ADB98" ca="1">INDEX(i.LMU_Area,$K98,ADB$26)</f>
        <v>-</v>
      </c>
      <c r="ADC98" s="5" t="str" cm="1">
        <f t="array" aca="1" ref="ADC98" ca="1">INDEX(i.LMU_Area,$K98,ADC$26)</f>
        <v>-</v>
      </c>
      <c r="ADD98" s="5" t="str" cm="1">
        <f t="array" aca="1" ref="ADD98" ca="1">INDEX(i.LMU_Area,$K98,ADD$26)</f>
        <v>-</v>
      </c>
      <c r="ADE98" s="5" t="str" cm="1">
        <f t="array" aca="1" ref="ADE98" ca="1">INDEX(i.LMU_Area,$K98,ADE$26)</f>
        <v>-</v>
      </c>
      <c r="ADF98" s="5" t="str" cm="1">
        <f t="array" aca="1" ref="ADF98" ca="1">INDEX(i.LMU_Area,$K98,ADF$26)</f>
        <v>-</v>
      </c>
      <c r="ADG98" s="5" t="str" cm="1">
        <f t="array" aca="1" ref="ADG98" ca="1">INDEX(i.LMU_Area,$K98,ADG$26)</f>
        <v>-</v>
      </c>
      <c r="ADH98" s="5" t="str" cm="1">
        <f t="array" aca="1" ref="ADH98" ca="1">INDEX(i.LMU_Area,$K98,ADH$26)</f>
        <v>-</v>
      </c>
      <c r="ADI98" s="5" t="str" cm="1">
        <f t="array" aca="1" ref="ADI98" ca="1">INDEX(i.LMU_Area,$K98,ADI$26)</f>
        <v>-</v>
      </c>
      <c r="ADJ98" s="5" t="str" cm="1">
        <f t="array" aca="1" ref="ADJ98" ca="1">INDEX(i.LMU_Area,$K98,ADJ$26)</f>
        <v>-</v>
      </c>
      <c r="ADK98" s="5" t="str" cm="1">
        <f t="array" aca="1" ref="ADK98" ca="1">INDEX(i.LMU_Area,$K98,ADK$26)</f>
        <v>-</v>
      </c>
      <c r="ADL98" s="5" t="str" cm="1">
        <f t="array" aca="1" ref="ADL98" ca="1">INDEX(i.LMU_Area,$K98,ADL$26)</f>
        <v>-</v>
      </c>
      <c r="ADM98" s="5" t="str" cm="1">
        <f t="array" aca="1" ref="ADM98" ca="1">INDEX(i.LMU_Area,$K98,ADM$26)</f>
        <v>-</v>
      </c>
      <c r="ADN98" s="5" t="str" cm="1">
        <f t="array" aca="1" ref="ADN98" ca="1">INDEX(i.LMU_Area,$K98,ADN$26)</f>
        <v>-</v>
      </c>
      <c r="ADO98" s="5" t="str" cm="1">
        <f t="array" aca="1" ref="ADO98" ca="1">INDEX(i.LMU_Area,$K98,ADO$26)</f>
        <v>-</v>
      </c>
      <c r="ADP98" s="5" t="str" cm="1">
        <f t="array" aca="1" ref="ADP98" ca="1">INDEX(i.LMU_Area,$K98,ADP$26)</f>
        <v>-</v>
      </c>
      <c r="ADQ98" s="5" t="str" cm="1">
        <f t="array" aca="1" ref="ADQ98" ca="1">INDEX(i.LMU_Area,$K98,ADQ$26)</f>
        <v>-</v>
      </c>
      <c r="ADR98" s="5" t="str" cm="1">
        <f t="array" aca="1" ref="ADR98" ca="1">INDEX(i.LMU_Area,$K98,ADR$26)</f>
        <v>-</v>
      </c>
      <c r="ADS98" s="5" t="str" cm="1">
        <f t="array" aca="1" ref="ADS98" ca="1">INDEX(i.LMU_Area,$K98,ADS$26)</f>
        <v>-</v>
      </c>
      <c r="ADT98" s="5" t="str" cm="1">
        <f t="array" aca="1" ref="ADT98" ca="1">INDEX(i.LMU_Area,$K98,ADT$26)</f>
        <v>-</v>
      </c>
      <c r="ADU98" s="5" t="str" cm="1">
        <f t="array" aca="1" ref="ADU98" ca="1">INDEX(i.LMU_Area,$K98,ADU$26)</f>
        <v>-</v>
      </c>
      <c r="ADV98" s="5" t="str" cm="1">
        <f t="array" aca="1" ref="ADV98" ca="1">INDEX(i.LMU_Area,$K98,ADV$26)</f>
        <v>-</v>
      </c>
      <c r="ADW98" s="5" t="str" cm="1">
        <f t="array" aca="1" ref="ADW98" ca="1">INDEX(i.LMU_Area,$K98,ADW$26)</f>
        <v>-</v>
      </c>
      <c r="ADX98" s="5" t="str" cm="1">
        <f t="array" aca="1" ref="ADX98" ca="1">INDEX(i.LMU_Area,$K98,ADX$26)</f>
        <v>-</v>
      </c>
      <c r="ADY98" s="5" t="str" cm="1">
        <f t="array" aca="1" ref="ADY98" ca="1">INDEX(i.LMU_Area,$K98,ADY$26)</f>
        <v>-</v>
      </c>
      <c r="ADZ98" s="5" t="str" cm="1">
        <f t="array" aca="1" ref="ADZ98" ca="1">INDEX(i.LMU_Area,$K98,ADZ$26)</f>
        <v>-</v>
      </c>
      <c r="AEA98" s="5" t="str" cm="1">
        <f t="array" aca="1" ref="AEA98" ca="1">INDEX(i.LMU_Area,$K98,AEA$26)</f>
        <v>-</v>
      </c>
      <c r="AEB98" s="5" t="str" cm="1">
        <f t="array" aca="1" ref="AEB98" ca="1">INDEX(i.LMU_Area,$K98,AEB$26)</f>
        <v>-</v>
      </c>
      <c r="AEC98" s="5" t="str" cm="1">
        <f t="array" aca="1" ref="AEC98" ca="1">INDEX(i.LMU_Area,$K98,AEC$26)</f>
        <v>-</v>
      </c>
      <c r="AED98" s="5" t="str" cm="1">
        <f t="array" aca="1" ref="AED98" ca="1">INDEX(i.LMU_Area,$K98,AED$26)</f>
        <v>-</v>
      </c>
      <c r="AEE98" s="5" t="str" cm="1">
        <f t="array" aca="1" ref="AEE98" ca="1">INDEX(i.LMU_Area,$K98,AEE$26)</f>
        <v>-</v>
      </c>
      <c r="AEF98" s="5" t="str" cm="1">
        <f t="array" aca="1" ref="AEF98" ca="1">INDEX(i.LMU_Area,$K98,AEF$26)</f>
        <v>-</v>
      </c>
      <c r="AEG98" s="5" t="str" cm="1">
        <f t="array" aca="1" ref="AEG98" ca="1">INDEX(i.LMU_Area,$K98,AEG$26)</f>
        <v>-</v>
      </c>
      <c r="AEH98" s="5" t="str" cm="1">
        <f t="array" aca="1" ref="AEH98" ca="1">INDEX(i.LMU_Area,$K98,AEH$26)</f>
        <v>-</v>
      </c>
      <c r="AEI98" s="5" t="str" cm="1">
        <f t="array" aca="1" ref="AEI98" ca="1">INDEX(i.LMU_Area,$K98,AEI$26)</f>
        <v>-</v>
      </c>
      <c r="AEJ98" s="5" t="str" cm="1">
        <f t="array" aca="1" ref="AEJ98" ca="1">INDEX(i.LMU_Area,$K98,AEJ$26)</f>
        <v>-</v>
      </c>
      <c r="AEK98" s="5" t="str" cm="1">
        <f t="array" aca="1" ref="AEK98" ca="1">INDEX(i.LMU_Area,$K98,AEK$26)</f>
        <v>-</v>
      </c>
      <c r="AEL98" s="5" t="str" cm="1">
        <f t="array" aca="1" ref="AEL98" ca="1">INDEX(i.LMU_Area,$K98,AEL$26)</f>
        <v>-</v>
      </c>
      <c r="AEM98" s="5" t="str" cm="1">
        <f t="array" aca="1" ref="AEM98" ca="1">INDEX(i.LMU_Area,$K98,AEM$26)</f>
        <v>-</v>
      </c>
      <c r="AEN98" s="5" t="str" cm="1">
        <f t="array" aca="1" ref="AEN98" ca="1">INDEX(i.LMU_Area,$K98,AEN$26)</f>
        <v>-</v>
      </c>
      <c r="AEO98" s="5" t="str" cm="1">
        <f t="array" aca="1" ref="AEO98" ca="1">INDEX(i.LMU_Area,$K98,AEO$26)</f>
        <v>-</v>
      </c>
      <c r="AEP98" s="5" t="str" cm="1">
        <f t="array" aca="1" ref="AEP98" ca="1">INDEX(i.LMU_Area,$K98,AEP$26)</f>
        <v>-</v>
      </c>
      <c r="AEQ98" s="5" t="str" cm="1">
        <f t="array" aca="1" ref="AEQ98" ca="1">INDEX(i.LMU_Area,$K98,AEQ$26)</f>
        <v>-</v>
      </c>
      <c r="AER98" s="5" t="str" cm="1">
        <f t="array" aca="1" ref="AER98" ca="1">INDEX(i.LMU_Area,$K98,AER$26)</f>
        <v>-</v>
      </c>
      <c r="AES98" s="5" t="str" cm="1">
        <f t="array" aca="1" ref="AES98" ca="1">INDEX(i.LMU_Area,$K98,AES$26)</f>
        <v>-</v>
      </c>
      <c r="AET98" s="5" t="str" cm="1">
        <f t="array" aca="1" ref="AET98" ca="1">INDEX(i.LMU_Area,$K98,AET$26)</f>
        <v>-</v>
      </c>
      <c r="AEU98" s="5" t="str" cm="1">
        <f t="array" aca="1" ref="AEU98" ca="1">INDEX(i.LMU_Area,$K98,AEU$26)</f>
        <v>-</v>
      </c>
      <c r="AEV98" s="5" t="str" cm="1">
        <f t="array" aca="1" ref="AEV98" ca="1">INDEX(i.LMU_Area,$K98,AEV$26)</f>
        <v>-</v>
      </c>
      <c r="AEW98" s="5" t="str" cm="1">
        <f t="array" aca="1" ref="AEW98" ca="1">INDEX(i.LMU_Area,$K98,AEW$26)</f>
        <v>-</v>
      </c>
      <c r="AEX98" s="5" t="str" cm="1">
        <f t="array" aca="1" ref="AEX98" ca="1">INDEX(i.LMU_Area,$K98,AEX$26)</f>
        <v>-</v>
      </c>
      <c r="AEY98" s="5" t="str" cm="1">
        <f t="array" aca="1" ref="AEY98" ca="1">INDEX(i.LMU_Area,$K98,AEY$26)</f>
        <v>-</v>
      </c>
      <c r="AEZ98" s="5" t="str" cm="1">
        <f t="array" aca="1" ref="AEZ98" ca="1">INDEX(i.LMU_Area,$K98,AEZ$26)</f>
        <v>-</v>
      </c>
      <c r="AFA98" s="5" t="str" cm="1">
        <f t="array" aca="1" ref="AFA98" ca="1">INDEX(i.LMU_Area,$K98,AFA$26)</f>
        <v>-</v>
      </c>
      <c r="AFB98" s="5" t="str" cm="1">
        <f t="array" aca="1" ref="AFB98" ca="1">INDEX(i.LMU_Area,$K98,AFB$26)</f>
        <v>-</v>
      </c>
      <c r="AFC98" s="5" t="str" cm="1">
        <f t="array" aca="1" ref="AFC98" ca="1">INDEX(i.LMU_Area,$K98,AFC$26)</f>
        <v>-</v>
      </c>
      <c r="AFD98" s="5" t="str" cm="1">
        <f t="array" aca="1" ref="AFD98" ca="1">INDEX(i.LMU_Area,$K98,AFD$26)</f>
        <v>-</v>
      </c>
      <c r="AFE98" s="5" t="str" cm="1">
        <f t="array" aca="1" ref="AFE98" ca="1">INDEX(i.LMU_Area,$K98,AFE$26)</f>
        <v>-</v>
      </c>
      <c r="AFF98" s="5" t="str" cm="1">
        <f t="array" aca="1" ref="AFF98" ca="1">INDEX(i.LMU_Area,$K98,AFF$26)</f>
        <v>-</v>
      </c>
      <c r="AFG98" s="5" t="str" cm="1">
        <f t="array" aca="1" ref="AFG98" ca="1">INDEX(i.LMU_Area,$K98,AFG$26)</f>
        <v>-</v>
      </c>
      <c r="AFH98" s="5" t="str" cm="1">
        <f t="array" aca="1" ref="AFH98" ca="1">INDEX(i.LMU_Area,$K98,AFH$26)</f>
        <v>-</v>
      </c>
      <c r="AFI98" s="5" t="str" cm="1">
        <f t="array" aca="1" ref="AFI98" ca="1">INDEX(i.LMU_Area,$K98,AFI$26)</f>
        <v>-</v>
      </c>
      <c r="AFJ98" s="5" t="str" cm="1">
        <f t="array" aca="1" ref="AFJ98" ca="1">INDEX(i.LMU_Area,$K98,AFJ$26)</f>
        <v>-</v>
      </c>
      <c r="AFK98" s="5" t="str" cm="1">
        <f t="array" aca="1" ref="AFK98" ca="1">INDEX(i.LMU_Area,$K98,AFK$26)</f>
        <v>-</v>
      </c>
      <c r="AFL98" s="5" t="str" cm="1">
        <f t="array" aca="1" ref="AFL98" ca="1">INDEX(i.LMU_Area,$K98,AFL$26)</f>
        <v>-</v>
      </c>
      <c r="AFM98" s="5" t="str" cm="1">
        <f t="array" aca="1" ref="AFM98" ca="1">INDEX(i.LMU_Area,$K98,AFM$26)</f>
        <v>-</v>
      </c>
      <c r="AFN98" s="5" t="str" cm="1">
        <f t="array" aca="1" ref="AFN98" ca="1">INDEX(i.LMU_Area,$K98,AFN$26)</f>
        <v>-</v>
      </c>
      <c r="AFO98" s="5" t="str" cm="1">
        <f t="array" aca="1" ref="AFO98" ca="1">INDEX(i.LMU_Area,$K98,AFO$26)</f>
        <v>-</v>
      </c>
      <c r="AFP98" s="5" t="str" cm="1">
        <f t="array" aca="1" ref="AFP98" ca="1">INDEX(i.LMU_Area,$K98,AFP$26)</f>
        <v>-</v>
      </c>
      <c r="AFQ98" s="5" t="str" cm="1">
        <f t="array" aca="1" ref="AFQ98" ca="1">INDEX(i.LMU_Area,$K98,AFQ$26)</f>
        <v>-</v>
      </c>
      <c r="AFR98" s="5" t="str" cm="1">
        <f t="array" aca="1" ref="AFR98" ca="1">INDEX(i.LMU_Area,$K98,AFR$26)</f>
        <v>-</v>
      </c>
      <c r="AFS98" s="5" t="str" cm="1">
        <f t="array" aca="1" ref="AFS98" ca="1">INDEX(i.LMU_Area,$K98,AFS$26)</f>
        <v>-</v>
      </c>
      <c r="AFT98" s="5" t="str" cm="1">
        <f t="array" aca="1" ref="AFT98" ca="1">INDEX(i.LMU_Area,$K98,AFT$26)</f>
        <v>-</v>
      </c>
      <c r="AFU98" s="5" t="str" cm="1">
        <f t="array" aca="1" ref="AFU98" ca="1">INDEX(i.LMU_Area,$K98,AFU$26)</f>
        <v>-</v>
      </c>
      <c r="AFV98" s="5" t="str" cm="1">
        <f t="array" aca="1" ref="AFV98" ca="1">INDEX(i.LMU_Area,$K98,AFV$26)</f>
        <v>-</v>
      </c>
      <c r="AFW98" s="5" t="str" cm="1">
        <f t="array" aca="1" ref="AFW98" ca="1">INDEX(i.LMU_Area,$K98,AFW$26)</f>
        <v>-</v>
      </c>
      <c r="AFX98" s="5" t="str" cm="1">
        <f t="array" aca="1" ref="AFX98" ca="1">INDEX(i.LMU_Area,$K98,AFX$26)</f>
        <v>-</v>
      </c>
      <c r="AFY98" s="5" t="str" cm="1">
        <f t="array" aca="1" ref="AFY98" ca="1">INDEX(i.LMU_Area,$K98,AFY$26)</f>
        <v>-</v>
      </c>
      <c r="AFZ98" s="5" t="str" cm="1">
        <f t="array" aca="1" ref="AFZ98" ca="1">INDEX(i.LMU_Area,$K98,AFZ$26)</f>
        <v>-</v>
      </c>
      <c r="AGA98" s="5" t="str" cm="1">
        <f t="array" aca="1" ref="AGA98" ca="1">INDEX(i.LMU_Area,$K98,AGA$26)</f>
        <v>-</v>
      </c>
      <c r="AGB98" s="5" t="str" cm="1">
        <f t="array" aca="1" ref="AGB98" ca="1">INDEX(i.LMU_Area,$K98,AGB$26)</f>
        <v>-</v>
      </c>
      <c r="AGC98" s="5" t="str" cm="1">
        <f t="array" aca="1" ref="AGC98" ca="1">INDEX(i.LMU_Area,$K98,AGC$26)</f>
        <v>-</v>
      </c>
      <c r="AGD98" s="5" t="str" cm="1">
        <f t="array" aca="1" ref="AGD98" ca="1">INDEX(i.LMU_Area,$K98,AGD$26)</f>
        <v>-</v>
      </c>
      <c r="AGE98" s="5" t="str" cm="1">
        <f t="array" aca="1" ref="AGE98" ca="1">INDEX(i.LMU_Area,$K98,AGE$26)</f>
        <v>-</v>
      </c>
      <c r="AGF98" s="5" t="str" cm="1">
        <f t="array" aca="1" ref="AGF98" ca="1">INDEX(i.LMU_Area,$K98,AGF$26)</f>
        <v>-</v>
      </c>
      <c r="AGG98" s="5" t="str" cm="1">
        <f t="array" aca="1" ref="AGG98" ca="1">INDEX(i.LMU_Area,$K98,AGG$26)</f>
        <v>-</v>
      </c>
      <c r="AGH98" s="5" t="str" cm="1">
        <f t="array" aca="1" ref="AGH98" ca="1">INDEX(i.LMU_Area,$K98,AGH$26)</f>
        <v>-</v>
      </c>
      <c r="AGI98" s="5" t="str" cm="1">
        <f t="array" aca="1" ref="AGI98" ca="1">INDEX(i.LMU_Area,$K98,AGI$26)</f>
        <v>-</v>
      </c>
      <c r="AGJ98" s="5" t="str" cm="1">
        <f t="array" aca="1" ref="AGJ98" ca="1">INDEX(i.LMU_Area,$K98,AGJ$26)</f>
        <v>-</v>
      </c>
      <c r="AGK98" s="5" t="str" cm="1">
        <f t="array" aca="1" ref="AGK98" ca="1">INDEX(i.LMU_Area,$K98,AGK$26)</f>
        <v>-</v>
      </c>
      <c r="AGL98" s="5" t="str" cm="1">
        <f t="array" aca="1" ref="AGL98" ca="1">INDEX(i.LMU_Area,$K98,AGL$26)</f>
        <v>-</v>
      </c>
      <c r="AGM98" s="5" t="str" cm="1">
        <f t="array" aca="1" ref="AGM98" ca="1">INDEX(i.LMU_Area,$K98,AGM$26)</f>
        <v>-</v>
      </c>
      <c r="AGN98" s="5" t="str" cm="1">
        <f t="array" aca="1" ref="AGN98" ca="1">INDEX(i.LMU_Area,$K98,AGN$26)</f>
        <v>-</v>
      </c>
      <c r="AGO98" s="5" t="str" cm="1">
        <f t="array" aca="1" ref="AGO98" ca="1">INDEX(i.LMU_Area,$K98,AGO$26)</f>
        <v>-</v>
      </c>
      <c r="AGP98" s="5" t="str" cm="1">
        <f t="array" aca="1" ref="AGP98" ca="1">INDEX(i.LMU_Area,$K98,AGP$26)</f>
        <v>-</v>
      </c>
      <c r="AGQ98" s="5" t="str" cm="1">
        <f t="array" aca="1" ref="AGQ98" ca="1">INDEX(i.LMU_Area,$K98,AGQ$26)</f>
        <v>-</v>
      </c>
      <c r="AGR98" s="5" t="str" cm="1">
        <f t="array" aca="1" ref="AGR98" ca="1">INDEX(i.LMU_Area,$K98,AGR$26)</f>
        <v>-</v>
      </c>
      <c r="AGS98" s="5" t="str" cm="1">
        <f t="array" aca="1" ref="AGS98" ca="1">INDEX(i.LMU_Area,$K98,AGS$26)</f>
        <v>-</v>
      </c>
      <c r="AGT98" s="5" t="str" cm="1">
        <f t="array" aca="1" ref="AGT98" ca="1">INDEX(i.LMU_Area,$K98,AGT$26)</f>
        <v>-</v>
      </c>
      <c r="AGU98" s="5" t="str" cm="1">
        <f t="array" aca="1" ref="AGU98" ca="1">INDEX(i.LMU_Area,$K98,AGU$26)</f>
        <v>-</v>
      </c>
      <c r="AGV98" s="5" t="str" cm="1">
        <f t="array" aca="1" ref="AGV98" ca="1">INDEX(i.LMU_Area,$K98,AGV$26)</f>
        <v>-</v>
      </c>
      <c r="AGW98" s="5" t="str" cm="1">
        <f t="array" aca="1" ref="AGW98" ca="1">INDEX(i.LMU_Area,$K98,AGW$26)</f>
        <v>-</v>
      </c>
      <c r="AGX98" s="5" t="str" cm="1">
        <f t="array" aca="1" ref="AGX98" ca="1">INDEX(i.LMU_Area,$K98,AGX$26)</f>
        <v>-</v>
      </c>
      <c r="AGY98" s="5" t="str" cm="1">
        <f t="array" aca="1" ref="AGY98" ca="1">INDEX(i.LMU_Area,$K98,AGY$26)</f>
        <v>-</v>
      </c>
      <c r="AGZ98" s="5" t="str" cm="1">
        <f t="array" aca="1" ref="AGZ98" ca="1">INDEX(i.LMU_Area,$K98,AGZ$26)</f>
        <v>-</v>
      </c>
      <c r="AHA98" s="5" t="str" cm="1">
        <f t="array" aca="1" ref="AHA98" ca="1">INDEX(i.LMU_Area,$K98,AHA$26)</f>
        <v>-</v>
      </c>
      <c r="AHB98" s="5" t="str" cm="1">
        <f t="array" aca="1" ref="AHB98" ca="1">INDEX(i.LMU_Area,$K98,AHB$26)</f>
        <v>-</v>
      </c>
      <c r="AHC98" s="5" t="str" cm="1">
        <f t="array" aca="1" ref="AHC98" ca="1">INDEX(i.LMU_Area,$K98,AHC$26)</f>
        <v>-</v>
      </c>
      <c r="AHD98" s="5" t="str" cm="1">
        <f t="array" aca="1" ref="AHD98" ca="1">INDEX(i.LMU_Area,$K98,AHD$26)</f>
        <v>-</v>
      </c>
      <c r="AHE98" s="5" t="str" cm="1">
        <f t="array" aca="1" ref="AHE98" ca="1">INDEX(i.LMU_Area,$K98,AHE$26)</f>
        <v>-</v>
      </c>
      <c r="AHF98" s="5" t="str" cm="1">
        <f t="array" aca="1" ref="AHF98" ca="1">INDEX(i.LMU_Area,$K98,AHF$26)</f>
        <v>-</v>
      </c>
      <c r="AHG98" s="5" t="str" cm="1">
        <f t="array" aca="1" ref="AHG98" ca="1">INDEX(i.LMU_Area,$K98,AHG$26)</f>
        <v>-</v>
      </c>
      <c r="AHH98" s="5" t="str" cm="1">
        <f t="array" aca="1" ref="AHH98" ca="1">INDEX(i.LMU_Area,$K98,AHH$26)</f>
        <v>-</v>
      </c>
      <c r="AHI98" s="5" t="str" cm="1">
        <f t="array" aca="1" ref="AHI98" ca="1">INDEX(i.LMU_Area,$K98,AHI$26)</f>
        <v>-</v>
      </c>
      <c r="AHJ98" s="5" t="str" cm="1">
        <f t="array" aca="1" ref="AHJ98" ca="1">INDEX(i.LMU_Area,$K98,AHJ$26)</f>
        <v>-</v>
      </c>
      <c r="AHK98" s="5" t="str" cm="1">
        <f t="array" aca="1" ref="AHK98" ca="1">INDEX(i.LMU_Area,$K98,AHK$26)</f>
        <v>-</v>
      </c>
      <c r="AHL98" s="5" t="str" cm="1">
        <f t="array" aca="1" ref="AHL98" ca="1">INDEX(i.LMU_Area,$K98,AHL$26)</f>
        <v>-</v>
      </c>
      <c r="AHM98" s="5" t="str" cm="1">
        <f t="array" aca="1" ref="AHM98" ca="1">INDEX(i.LMU_Area,$K98,AHM$26)</f>
        <v>-</v>
      </c>
      <c r="AHN98" s="5" t="str" cm="1">
        <f t="array" aca="1" ref="AHN98" ca="1">INDEX(i.LMU_Area,$K98,AHN$26)</f>
        <v>-</v>
      </c>
      <c r="AHO98" s="5" t="str" cm="1">
        <f t="array" aca="1" ref="AHO98" ca="1">INDEX(i.LMU_Area,$K98,AHO$26)</f>
        <v>-</v>
      </c>
      <c r="AHP98" s="5" t="str" cm="1">
        <f t="array" aca="1" ref="AHP98" ca="1">INDEX(i.LMU_Area,$K98,AHP$26)</f>
        <v>-</v>
      </c>
      <c r="AHQ98" s="5" t="str" cm="1">
        <f t="array" aca="1" ref="AHQ98" ca="1">INDEX(i.LMU_Area,$K98,AHQ$26)</f>
        <v>-</v>
      </c>
      <c r="AHR98" s="5" t="str" cm="1">
        <f t="array" aca="1" ref="AHR98" ca="1">INDEX(i.LMU_Area,$K98,AHR$26)</f>
        <v>-</v>
      </c>
      <c r="AHS98" s="5" t="str" cm="1">
        <f t="array" aca="1" ref="AHS98" ca="1">INDEX(i.LMU_Area,$K98,AHS$26)</f>
        <v>-</v>
      </c>
      <c r="AHT98" s="5" t="str" cm="1">
        <f t="array" aca="1" ref="AHT98" ca="1">INDEX(i.LMU_Area,$K98,AHT$26)</f>
        <v>-</v>
      </c>
      <c r="AHU98" s="5" t="str" cm="1">
        <f t="array" aca="1" ref="AHU98" ca="1">INDEX(i.LMU_Area,$K98,AHU$26)</f>
        <v>-</v>
      </c>
      <c r="AHV98" s="5" t="str" cm="1">
        <f t="array" aca="1" ref="AHV98" ca="1">INDEX(i.LMU_Area,$K98,AHV$26)</f>
        <v>-</v>
      </c>
      <c r="AHW98" s="5" t="str" cm="1">
        <f t="array" aca="1" ref="AHW98" ca="1">INDEX(i.LMU_Area,$K98,AHW$26)</f>
        <v>-</v>
      </c>
      <c r="AHX98" s="5" t="str" cm="1">
        <f t="array" aca="1" ref="AHX98" ca="1">INDEX(i.LMU_Area,$K98,AHX$26)</f>
        <v>-</v>
      </c>
      <c r="AHY98" s="5" t="str" cm="1">
        <f t="array" aca="1" ref="AHY98" ca="1">INDEX(i.LMU_Area,$K98,AHY$26)</f>
        <v>-</v>
      </c>
      <c r="AHZ98" s="5" t="str" cm="1">
        <f t="array" aca="1" ref="AHZ98" ca="1">INDEX(i.LMU_Area,$K98,AHZ$26)</f>
        <v>-</v>
      </c>
      <c r="AIA98" s="5" t="str" cm="1">
        <f t="array" aca="1" ref="AIA98" ca="1">INDEX(i.LMU_Area,$K98,AIA$26)</f>
        <v>-</v>
      </c>
      <c r="AIB98" s="5" t="str" cm="1">
        <f t="array" aca="1" ref="AIB98" ca="1">INDEX(i.LMU_Area,$K98,AIB$26)</f>
        <v>-</v>
      </c>
      <c r="AIC98" s="5" t="str" cm="1">
        <f t="array" aca="1" ref="AIC98" ca="1">INDEX(i.LMU_Area,$K98,AIC$26)</f>
        <v>-</v>
      </c>
      <c r="AID98" s="5" t="str" cm="1">
        <f t="array" aca="1" ref="AID98" ca="1">INDEX(i.LMU_Area,$K98,AID$26)</f>
        <v>-</v>
      </c>
      <c r="AIE98" s="5" t="str" cm="1">
        <f t="array" aca="1" ref="AIE98" ca="1">INDEX(i.LMU_Area,$K98,AIE$26)</f>
        <v>-</v>
      </c>
      <c r="AIF98" s="5" t="str" cm="1">
        <f t="array" aca="1" ref="AIF98" ca="1">INDEX(i.LMU_Area,$K98,AIF$26)</f>
        <v>-</v>
      </c>
      <c r="AIG98" s="5" t="str" cm="1">
        <f t="array" aca="1" ref="AIG98" ca="1">INDEX(i.LMU_Area,$K98,AIG$26)</f>
        <v>-</v>
      </c>
      <c r="AIH98" s="5" t="str" cm="1">
        <f t="array" aca="1" ref="AIH98" ca="1">INDEX(i.LMU_Area,$K98,AIH$26)</f>
        <v>-</v>
      </c>
      <c r="AII98" s="5" t="str" cm="1">
        <f t="array" aca="1" ref="AII98" ca="1">INDEX(i.LMU_Area,$K98,AII$26)</f>
        <v>-</v>
      </c>
      <c r="AIJ98" s="5" t="str" cm="1">
        <f t="array" aca="1" ref="AIJ98" ca="1">INDEX(i.LMU_Area,$K98,AIJ$26)</f>
        <v>-</v>
      </c>
      <c r="AIK98" s="5" t="str" cm="1">
        <f t="array" aca="1" ref="AIK98" ca="1">INDEX(i.LMU_Area,$K98,AIK$26)</f>
        <v>-</v>
      </c>
      <c r="AIL98" s="5" t="str" cm="1">
        <f t="array" aca="1" ref="AIL98" ca="1">INDEX(i.LMU_Area,$K98,AIL$26)</f>
        <v>-</v>
      </c>
      <c r="AIM98" s="5" t="str" cm="1">
        <f t="array" aca="1" ref="AIM98" ca="1">INDEX(i.LMU_Area,$K98,AIM$26)</f>
        <v>-</v>
      </c>
      <c r="AIN98" s="5" t="str" cm="1">
        <f t="array" aca="1" ref="AIN98" ca="1">INDEX(i.LMU_Area,$K98,AIN$26)</f>
        <v>-</v>
      </c>
      <c r="AIO98" s="5" t="str" cm="1">
        <f t="array" aca="1" ref="AIO98" ca="1">INDEX(i.LMU_Area,$K98,AIO$26)</f>
        <v>-</v>
      </c>
      <c r="AIP98" s="5" t="str" cm="1">
        <f t="array" aca="1" ref="AIP98" ca="1">INDEX(i.LMU_Area,$K98,AIP$26)</f>
        <v>-</v>
      </c>
      <c r="AIQ98" s="5" t="str" cm="1">
        <f t="array" aca="1" ref="AIQ98" ca="1">INDEX(i.LMU_Area,$K98,AIQ$26)</f>
        <v>-</v>
      </c>
      <c r="AIR98" s="5" t="str" cm="1">
        <f t="array" aca="1" ref="AIR98" ca="1">INDEX(i.LMU_Area,$K98,AIR$26)</f>
        <v>-</v>
      </c>
      <c r="AIS98" s="5" t="str" cm="1">
        <f t="array" aca="1" ref="AIS98" ca="1">INDEX(i.LMU_Area,$K98,AIS$26)</f>
        <v>-</v>
      </c>
      <c r="AIT98" s="5" t="str" cm="1">
        <f t="array" aca="1" ref="AIT98" ca="1">INDEX(i.LMU_Area,$K98,AIT$26)</f>
        <v>-</v>
      </c>
      <c r="AIU98" s="5" t="str" cm="1">
        <f t="array" aca="1" ref="AIU98" ca="1">INDEX(i.LMU_Area,$K98,AIU$26)</f>
        <v>-</v>
      </c>
      <c r="AIV98" s="5" t="str" cm="1">
        <f t="array" aca="1" ref="AIV98" ca="1">INDEX(i.LMU_Area,$K98,AIV$26)</f>
        <v>-</v>
      </c>
      <c r="AIW98" s="5" t="str" cm="1">
        <f t="array" aca="1" ref="AIW98" ca="1">INDEX(i.LMU_Area,$K98,AIW$26)</f>
        <v>-</v>
      </c>
      <c r="AIX98" s="5" t="str" cm="1">
        <f t="array" aca="1" ref="AIX98" ca="1">INDEX(i.LMU_Area,$K98,AIX$26)</f>
        <v>-</v>
      </c>
      <c r="AIY98" s="5" t="str" cm="1">
        <f t="array" aca="1" ref="AIY98" ca="1">INDEX(i.LMU_Area,$K98,AIY$26)</f>
        <v>-</v>
      </c>
      <c r="AIZ98" s="5" t="str" cm="1">
        <f t="array" aca="1" ref="AIZ98" ca="1">INDEX(i.LMU_Area,$K98,AIZ$26)</f>
        <v>-</v>
      </c>
      <c r="AJA98" s="5" t="str" cm="1">
        <f t="array" aca="1" ref="AJA98" ca="1">INDEX(i.LMU_Area,$K98,AJA$26)</f>
        <v>-</v>
      </c>
      <c r="AJB98" s="5" t="str" cm="1">
        <f t="array" aca="1" ref="AJB98" ca="1">INDEX(i.LMU_Area,$K98,AJB$26)</f>
        <v>-</v>
      </c>
      <c r="AJC98" s="5" t="str" cm="1">
        <f t="array" aca="1" ref="AJC98" ca="1">INDEX(i.LMU_Area,$K98,AJC$26)</f>
        <v>-</v>
      </c>
      <c r="AJD98" s="5" t="str" cm="1">
        <f t="array" aca="1" ref="AJD98" ca="1">INDEX(i.LMU_Area,$K98,AJD$26)</f>
        <v>-</v>
      </c>
      <c r="AJE98" s="5" t="str" cm="1">
        <f t="array" aca="1" ref="AJE98" ca="1">INDEX(i.LMU_Area,$K98,AJE$26)</f>
        <v>-</v>
      </c>
      <c r="AJF98" s="5" t="str" cm="1">
        <f t="array" aca="1" ref="AJF98" ca="1">INDEX(i.LMU_Area,$K98,AJF$26)</f>
        <v>-</v>
      </c>
      <c r="AJG98" s="5" t="str" cm="1">
        <f t="array" aca="1" ref="AJG98" ca="1">INDEX(i.LMU_Area,$K98,AJG$26)</f>
        <v>-</v>
      </c>
      <c r="AJH98" s="5" t="str" cm="1">
        <f t="array" aca="1" ref="AJH98" ca="1">INDEX(i.LMU_Area,$K98,AJH$26)</f>
        <v>-</v>
      </c>
      <c r="AJI98" s="5" t="str" cm="1">
        <f t="array" aca="1" ref="AJI98" ca="1">INDEX(i.LMU_Area,$K98,AJI$26)</f>
        <v>-</v>
      </c>
      <c r="AJJ98" s="5" t="str" cm="1">
        <f t="array" aca="1" ref="AJJ98" ca="1">INDEX(i.LMU_Area,$K98,AJJ$26)</f>
        <v>-</v>
      </c>
      <c r="AJK98" s="5" t="str" cm="1">
        <f t="array" aca="1" ref="AJK98" ca="1">INDEX(i.LMU_Area,$K98,AJK$26)</f>
        <v>-</v>
      </c>
      <c r="AJL98" s="5" t="str" cm="1">
        <f t="array" aca="1" ref="AJL98" ca="1">INDEX(i.LMU_Area,$K98,AJL$26)</f>
        <v>-</v>
      </c>
      <c r="AJM98" s="5" t="str" cm="1">
        <f t="array" aca="1" ref="AJM98" ca="1">INDEX(i.LMU_Area,$K98,AJM$26)</f>
        <v>-</v>
      </c>
      <c r="AJN98" s="5" t="str" cm="1">
        <f t="array" aca="1" ref="AJN98" ca="1">INDEX(i.LMU_Area,$K98,AJN$26)</f>
        <v>-</v>
      </c>
      <c r="AJO98" s="5" t="str" cm="1">
        <f t="array" aca="1" ref="AJO98" ca="1">INDEX(i.LMU_Area,$K98,AJO$26)</f>
        <v>-</v>
      </c>
      <c r="AJP98" s="5" t="str" cm="1">
        <f t="array" aca="1" ref="AJP98" ca="1">INDEX(i.LMU_Area,$K98,AJP$26)</f>
        <v>-</v>
      </c>
      <c r="AJQ98" s="5" t="str" cm="1">
        <f t="array" aca="1" ref="AJQ98" ca="1">INDEX(i.LMU_Area,$K98,AJQ$26)</f>
        <v>-</v>
      </c>
      <c r="AJR98" s="5" t="str" cm="1">
        <f t="array" aca="1" ref="AJR98" ca="1">INDEX(i.LMU_Area,$K98,AJR$26)</f>
        <v>-</v>
      </c>
      <c r="AJS98" s="5" t="str" cm="1">
        <f t="array" aca="1" ref="AJS98" ca="1">INDEX(i.LMU_Area,$K98,AJS$26)</f>
        <v>-</v>
      </c>
      <c r="AJT98" s="5" t="str" cm="1">
        <f t="array" aca="1" ref="AJT98" ca="1">INDEX(i.LMU_Area,$K98,AJT$26)</f>
        <v>-</v>
      </c>
      <c r="AJU98" s="5" t="str" cm="1">
        <f t="array" aca="1" ref="AJU98" ca="1">INDEX(i.LMU_Area,$K98,AJU$26)</f>
        <v>-</v>
      </c>
      <c r="AJV98" s="5" t="str" cm="1">
        <f t="array" aca="1" ref="AJV98" ca="1">INDEX(i.LMU_Area,$K98,AJV$26)</f>
        <v>-</v>
      </c>
      <c r="AJW98" s="5" t="str" cm="1">
        <f t="array" aca="1" ref="AJW98" ca="1">INDEX(i.LMU_Area,$K98,AJW$26)</f>
        <v>-</v>
      </c>
      <c r="AJX98" s="5" t="str" cm="1">
        <f t="array" aca="1" ref="AJX98" ca="1">INDEX(i.LMU_Area,$K98,AJX$26)</f>
        <v>-</v>
      </c>
      <c r="AJY98" s="5" t="str" cm="1">
        <f t="array" aca="1" ref="AJY98" ca="1">INDEX(i.LMU_Area,$K98,AJY$26)</f>
        <v>-</v>
      </c>
      <c r="AJZ98" s="5" t="str" cm="1">
        <f t="array" aca="1" ref="AJZ98" ca="1">INDEX(i.LMU_Area,$K98,AJZ$26)</f>
        <v>-</v>
      </c>
      <c r="AKA98" s="5" t="str" cm="1">
        <f t="array" aca="1" ref="AKA98" ca="1">INDEX(i.LMU_Area,$K98,AKA$26)</f>
        <v>-</v>
      </c>
      <c r="AKB98" s="5" t="str" cm="1">
        <f t="array" aca="1" ref="AKB98" ca="1">INDEX(i.LMU_Area,$K98,AKB$26)</f>
        <v>-</v>
      </c>
      <c r="AKC98" s="5" t="str" cm="1">
        <f t="array" aca="1" ref="AKC98" ca="1">INDEX(i.LMU_Area,$K98,AKC$26)</f>
        <v>-</v>
      </c>
      <c r="AKD98" s="5" t="str" cm="1">
        <f t="array" aca="1" ref="AKD98" ca="1">INDEX(i.LMU_Area,$K98,AKD$26)</f>
        <v>-</v>
      </c>
      <c r="AKE98" s="5" t="str" cm="1">
        <f t="array" aca="1" ref="AKE98" ca="1">INDEX(i.LMU_Area,$K98,AKE$26)</f>
        <v>-</v>
      </c>
      <c r="AKF98" s="5" t="str" cm="1">
        <f t="array" aca="1" ref="AKF98" ca="1">INDEX(i.LMU_Area,$K98,AKF$26)</f>
        <v>-</v>
      </c>
      <c r="AKG98" s="5" t="str" cm="1">
        <f t="array" aca="1" ref="AKG98" ca="1">INDEX(i.LMU_Area,$K98,AKG$26)</f>
        <v>-</v>
      </c>
      <c r="AKH98" s="5" t="str" cm="1">
        <f t="array" aca="1" ref="AKH98" ca="1">INDEX(i.LMU_Area,$K98,AKH$26)</f>
        <v>-</v>
      </c>
      <c r="AKI98" s="5" t="str" cm="1">
        <f t="array" aca="1" ref="AKI98" ca="1">INDEX(i.LMU_Area,$K98,AKI$26)</f>
        <v>-</v>
      </c>
      <c r="AKJ98" s="5" t="str" cm="1">
        <f t="array" aca="1" ref="AKJ98" ca="1">INDEX(i.LMU_Area,$K98,AKJ$26)</f>
        <v>-</v>
      </c>
      <c r="AKK98" s="5" t="str" cm="1">
        <f t="array" aca="1" ref="AKK98" ca="1">INDEX(i.LMU_Area,$K98,AKK$26)</f>
        <v>-</v>
      </c>
      <c r="AKL98" s="5" t="str" cm="1">
        <f t="array" aca="1" ref="AKL98" ca="1">INDEX(i.LMU_Area,$K98,AKL$26)</f>
        <v>-</v>
      </c>
      <c r="AKM98" s="5" t="str" cm="1">
        <f t="array" aca="1" ref="AKM98" ca="1">INDEX(i.LMU_Area,$K98,AKM$26)</f>
        <v>-</v>
      </c>
      <c r="AKN98" s="5" t="str" cm="1">
        <f t="array" aca="1" ref="AKN98" ca="1">INDEX(i.LMU_Area,$K98,AKN$26)</f>
        <v>-</v>
      </c>
      <c r="AKO98" s="5" t="str" cm="1">
        <f t="array" aca="1" ref="AKO98" ca="1">INDEX(i.LMU_Area,$K98,AKO$26)</f>
        <v>-</v>
      </c>
      <c r="AKP98" s="5" t="str" cm="1">
        <f t="array" aca="1" ref="AKP98" ca="1">INDEX(i.LMU_Area,$K98,AKP$26)</f>
        <v>-</v>
      </c>
      <c r="AKQ98" s="5" t="str" cm="1">
        <f t="array" aca="1" ref="AKQ98" ca="1">INDEX(i.LMU_Area,$K98,AKQ$26)</f>
        <v>-</v>
      </c>
      <c r="AKR98" s="5" t="str" cm="1">
        <f t="array" aca="1" ref="AKR98" ca="1">INDEX(i.LMU_Area,$K98,AKR$26)</f>
        <v>-</v>
      </c>
      <c r="AKS98" s="5" t="str" cm="1">
        <f t="array" aca="1" ref="AKS98" ca="1">INDEX(i.LMU_Area,$K98,AKS$26)</f>
        <v>-</v>
      </c>
      <c r="AKT98" s="5" t="str" cm="1">
        <f t="array" aca="1" ref="AKT98" ca="1">INDEX(i.LMU_Area,$K98,AKT$26)</f>
        <v>-</v>
      </c>
      <c r="AKU98" s="5" t="str" cm="1">
        <f t="array" aca="1" ref="AKU98" ca="1">INDEX(i.LMU_Area,$K98,AKU$26)</f>
        <v>-</v>
      </c>
      <c r="AKV98" s="5" t="str" cm="1">
        <f t="array" aca="1" ref="AKV98" ca="1">INDEX(i.LMU_Area,$K98,AKV$26)</f>
        <v>-</v>
      </c>
      <c r="AKW98" s="5" t="str" cm="1">
        <f t="array" aca="1" ref="AKW98" ca="1">INDEX(i.LMU_Area,$K98,AKW$26)</f>
        <v>-</v>
      </c>
      <c r="AKX98" s="5" t="str" cm="1">
        <f t="array" aca="1" ref="AKX98" ca="1">INDEX(i.LMU_Area,$K98,AKX$26)</f>
        <v>-</v>
      </c>
      <c r="AKY98" s="5" t="str" cm="1">
        <f t="array" aca="1" ref="AKY98" ca="1">INDEX(i.LMU_Area,$K98,AKY$26)</f>
        <v>-</v>
      </c>
      <c r="AKZ98" s="5" t="str" cm="1">
        <f t="array" aca="1" ref="AKZ98" ca="1">INDEX(i.LMU_Area,$K98,AKZ$26)</f>
        <v>-</v>
      </c>
      <c r="ALA98" s="5" t="str" cm="1">
        <f t="array" aca="1" ref="ALA98" ca="1">INDEX(i.LMU_Area,$K98,ALA$26)</f>
        <v>-</v>
      </c>
      <c r="ALB98" s="5" t="str" cm="1">
        <f t="array" aca="1" ref="ALB98" ca="1">INDEX(i.LMU_Area,$K98,ALB$26)</f>
        <v>-</v>
      </c>
      <c r="ALC98" s="5" t="str" cm="1">
        <f t="array" aca="1" ref="ALC98" ca="1">INDEX(i.LMU_Area,$K98,ALC$26)</f>
        <v>-</v>
      </c>
      <c r="ALD98" s="5" t="str" cm="1">
        <f t="array" aca="1" ref="ALD98" ca="1">INDEX(i.LMU_Area,$K98,ALD$26)</f>
        <v>-</v>
      </c>
      <c r="ALE98" s="5" t="str" cm="1">
        <f t="array" aca="1" ref="ALE98" ca="1">INDEX(i.LMU_Area,$K98,ALE$26)</f>
        <v>-</v>
      </c>
      <c r="ALF98" s="5" t="str" cm="1">
        <f t="array" aca="1" ref="ALF98" ca="1">INDEX(i.LMU_Area,$K98,ALF$26)</f>
        <v>-</v>
      </c>
      <c r="ALG98" s="5" t="str" cm="1">
        <f t="array" aca="1" ref="ALG98" ca="1">INDEX(i.LMU_Area,$K98,ALG$26)</f>
        <v>-</v>
      </c>
      <c r="ALH98" s="5" t="str" cm="1">
        <f t="array" aca="1" ref="ALH98" ca="1">INDEX(i.LMU_Area,$K98,ALH$26)</f>
        <v>-</v>
      </c>
      <c r="ALI98" s="5" t="str" cm="1">
        <f t="array" aca="1" ref="ALI98" ca="1">INDEX(i.LMU_Area,$K98,ALI$26)</f>
        <v>-</v>
      </c>
      <c r="ALJ98" s="5" t="str" cm="1">
        <f t="array" aca="1" ref="ALJ98" ca="1">INDEX(i.LMU_Area,$K98,ALJ$26)</f>
        <v>-</v>
      </c>
      <c r="ALK98" s="5" t="str" cm="1">
        <f t="array" aca="1" ref="ALK98" ca="1">INDEX(i.LMU_Area,$K98,ALK$26)</f>
        <v>-</v>
      </c>
      <c r="ALL98" s="5" t="str" cm="1">
        <f t="array" aca="1" ref="ALL98" ca="1">INDEX(i.LMU_Area,$K98,ALL$26)</f>
        <v>-</v>
      </c>
      <c r="ALM98" s="5" t="str" cm="1">
        <f t="array" aca="1" ref="ALM98" ca="1">INDEX(i.LMU_Area,$K98,ALM$26)</f>
        <v>-</v>
      </c>
      <c r="ALN98" s="5" t="str" cm="1">
        <f t="array" aca="1" ref="ALN98" ca="1">INDEX(i.LMU_Area,$K98,ALN$26)</f>
        <v>-</v>
      </c>
      <c r="ALO98" s="5" t="str" cm="1">
        <f t="array" aca="1" ref="ALO98" ca="1">INDEX(i.LMU_Area,$K98,ALO$26)</f>
        <v>-</v>
      </c>
      <c r="ALP98" s="5" t="str" cm="1">
        <f t="array" aca="1" ref="ALP98" ca="1">INDEX(i.LMU_Area,$K98,ALP$26)</f>
        <v>-</v>
      </c>
      <c r="ALQ98" s="5" t="str" cm="1">
        <f t="array" aca="1" ref="ALQ98" ca="1">INDEX(i.LMU_Area,$K98,ALQ$26)</f>
        <v>-</v>
      </c>
      <c r="ALR98" s="5" t="str" cm="1">
        <f t="array" aca="1" ref="ALR98" ca="1">INDEX(i.LMU_Area,$K98,ALR$26)</f>
        <v>-</v>
      </c>
      <c r="ALS98" s="5" t="str" cm="1">
        <f t="array" aca="1" ref="ALS98" ca="1">INDEX(i.LMU_Area,$K98,ALS$26)</f>
        <v>-</v>
      </c>
      <c r="ALT98" s="5" t="str" cm="1">
        <f t="array" aca="1" ref="ALT98" ca="1">INDEX(i.LMU_Area,$K98,ALT$26)</f>
        <v>-</v>
      </c>
      <c r="ALU98" s="5" t="str" cm="1">
        <f t="array" aca="1" ref="ALU98" ca="1">INDEX(i.LMU_Area,$K98,ALU$26)</f>
        <v>-</v>
      </c>
      <c r="ALV98" s="5" t="str" cm="1">
        <f t="array" aca="1" ref="ALV98" ca="1">INDEX(i.LMU_Area,$K98,ALV$26)</f>
        <v>-</v>
      </c>
      <c r="ALW98" s="5" t="str" cm="1">
        <f t="array" aca="1" ref="ALW98" ca="1">INDEX(i.LMU_Area,$K98,ALW$26)</f>
        <v>-</v>
      </c>
      <c r="ALX98" s="5" t="str" cm="1">
        <f t="array" aca="1" ref="ALX98" ca="1">INDEX(i.LMU_Area,$K98,ALX$26)</f>
        <v>-</v>
      </c>
      <c r="ALY98" s="5" t="str" cm="1">
        <f t="array" aca="1" ref="ALY98" ca="1">INDEX(i.LMU_Area,$K98,ALY$26)</f>
        <v>-</v>
      </c>
      <c r="ALZ98" s="5" t="str" cm="1">
        <f t="array" aca="1" ref="ALZ98" ca="1">INDEX(i.LMU_Area,$K98,ALZ$26)</f>
        <v>-</v>
      </c>
      <c r="AMA98" s="5" t="str" cm="1">
        <f t="array" aca="1" ref="AMA98" ca="1">INDEX(i.LMU_Area,$K98,AMA$26)</f>
        <v>-</v>
      </c>
      <c r="AMB98" s="5" t="str" cm="1">
        <f t="array" aca="1" ref="AMB98" ca="1">INDEX(i.LMU_Area,$K98,AMB$26)</f>
        <v>-</v>
      </c>
      <c r="AMC98" s="5" t="str" cm="1">
        <f t="array" aca="1" ref="AMC98" ca="1">INDEX(i.LMU_Area,$K98,AMC$26)</f>
        <v>-</v>
      </c>
      <c r="AMD98" s="5" t="str" cm="1">
        <f t="array" aca="1" ref="AMD98" ca="1">INDEX(i.LMU_Area,$K98,AMD$26)</f>
        <v>-</v>
      </c>
      <c r="AME98" s="5" t="str" cm="1">
        <f t="array" aca="1" ref="AME98" ca="1">INDEX(i.LMU_Area,$K98,AME$26)</f>
        <v>-</v>
      </c>
      <c r="AMF98" s="5" t="str" cm="1">
        <f t="array" aca="1" ref="AMF98" ca="1">INDEX(i.LMU_Area,$K98,AMF$26)</f>
        <v>-</v>
      </c>
      <c r="AMG98" s="5" t="str" cm="1">
        <f t="array" aca="1" ref="AMG98" ca="1">INDEX(i.LMU_Area,$K98,AMG$26)</f>
        <v>-</v>
      </c>
      <c r="AMH98" s="5" t="str" cm="1">
        <f t="array" aca="1" ref="AMH98" ca="1">INDEX(i.LMU_Area,$K98,AMH$26)</f>
        <v>-</v>
      </c>
      <c r="AMI98" s="5" t="str" cm="1">
        <f t="array" aca="1" ref="AMI98" ca="1">INDEX(i.LMU_Area,$K98,AMI$26)</f>
        <v>-</v>
      </c>
      <c r="AMJ98" s="5" t="str" cm="1">
        <f t="array" aca="1" ref="AMJ98" ca="1">INDEX(i.LMU_Area,$K98,AMJ$26)</f>
        <v>-</v>
      </c>
      <c r="AMK98" s="5" t="str" cm="1">
        <f t="array" aca="1" ref="AMK98" ca="1">INDEX(i.LMU_Area,$K98,AMK$26)</f>
        <v>-</v>
      </c>
      <c r="AML98" s="5" t="str" cm="1">
        <f t="array" aca="1" ref="AML98" ca="1">INDEX(i.LMU_Area,$K98,AML$26)</f>
        <v>-</v>
      </c>
      <c r="AMM98" s="5" t="str" cm="1">
        <f t="array" aca="1" ref="AMM98" ca="1">INDEX(i.LMU_Area,$K98,AMM$26)</f>
        <v>-</v>
      </c>
      <c r="AMN98" s="5" t="str" cm="1">
        <f t="array" aca="1" ref="AMN98" ca="1">INDEX(i.LMU_Area,$K98,AMN$26)</f>
        <v>-</v>
      </c>
      <c r="AMO98" s="5" t="str" cm="1">
        <f t="array" aca="1" ref="AMO98" ca="1">INDEX(i.LMU_Area,$K98,AMO$26)</f>
        <v>-</v>
      </c>
      <c r="AMP98" s="5" t="str" cm="1">
        <f t="array" aca="1" ref="AMP98" ca="1">INDEX(i.LMU_Area,$K98,AMP$26)</f>
        <v>-</v>
      </c>
      <c r="AMQ98" s="5" t="str" cm="1">
        <f t="array" aca="1" ref="AMQ98" ca="1">INDEX(i.LMU_Area,$K98,AMQ$26)</f>
        <v>-</v>
      </c>
      <c r="AMR98" s="5" t="str" cm="1">
        <f t="array" aca="1" ref="AMR98" ca="1">INDEX(i.LMU_Area,$K98,AMR$26)</f>
        <v>-</v>
      </c>
      <c r="AMS98" s="5" t="str" cm="1">
        <f t="array" aca="1" ref="AMS98" ca="1">INDEX(i.LMU_Area,$K98,AMS$26)</f>
        <v>-</v>
      </c>
      <c r="AMT98" s="5" t="str" cm="1">
        <f t="array" aca="1" ref="AMT98" ca="1">INDEX(i.LMU_Area,$K98,AMT$26)</f>
        <v>-</v>
      </c>
      <c r="AMU98" s="5" t="str" cm="1">
        <f t="array" aca="1" ref="AMU98" ca="1">INDEX(i.LMU_Area,$K98,AMU$26)</f>
        <v>-</v>
      </c>
      <c r="AMV98" s="5" t="str" cm="1">
        <f t="array" aca="1" ref="AMV98" ca="1">INDEX(i.LMU_Area,$K98,AMV$26)</f>
        <v>-</v>
      </c>
      <c r="AMW98" s="5" t="str" cm="1">
        <f t="array" aca="1" ref="AMW98" ca="1">INDEX(i.LMU_Area,$K98,AMW$26)</f>
        <v>-</v>
      </c>
      <c r="AMX98" s="5" t="str" cm="1">
        <f t="array" aca="1" ref="AMX98" ca="1">INDEX(i.LMU_Area,$K98,AMX$26)</f>
        <v>-</v>
      </c>
      <c r="AMY98" s="5" t="str" cm="1">
        <f t="array" aca="1" ref="AMY98" ca="1">INDEX(i.LMU_Area,$K98,AMY$26)</f>
        <v>-</v>
      </c>
      <c r="AMZ98" s="5" t="str" cm="1">
        <f t="array" aca="1" ref="AMZ98" ca="1">INDEX(i.LMU_Area,$K98,AMZ$26)</f>
        <v>-</v>
      </c>
      <c r="ANA98" s="5" t="str" cm="1">
        <f t="array" aca="1" ref="ANA98" ca="1">INDEX(i.LMU_Area,$K98,ANA$26)</f>
        <v>-</v>
      </c>
      <c r="ANB98" s="5" t="str" cm="1">
        <f t="array" aca="1" ref="ANB98" ca="1">INDEX(i.LMU_Area,$K98,ANB$26)</f>
        <v>-</v>
      </c>
      <c r="ANC98" s="5" t="str" cm="1">
        <f t="array" aca="1" ref="ANC98" ca="1">INDEX(i.LMU_Area,$K98,ANC$26)</f>
        <v>-</v>
      </c>
      <c r="AND98" s="5" t="str" cm="1">
        <f t="array" aca="1" ref="AND98" ca="1">INDEX(i.LMU_Area,$K98,AND$26)</f>
        <v>-</v>
      </c>
      <c r="ANE98" s="5" t="str" cm="1">
        <f t="array" aca="1" ref="ANE98" ca="1">INDEX(i.LMU_Area,$K98,ANE$26)</f>
        <v>-</v>
      </c>
      <c r="ANF98" s="5" t="str" cm="1">
        <f t="array" aca="1" ref="ANF98" ca="1">INDEX(i.LMU_Area,$K98,ANF$26)</f>
        <v>-</v>
      </c>
      <c r="ANG98" s="5" t="str" cm="1">
        <f t="array" aca="1" ref="ANG98" ca="1">INDEX(i.LMU_Area,$K98,ANG$26)</f>
        <v>-</v>
      </c>
      <c r="ANH98" s="5" t="str" cm="1">
        <f t="array" aca="1" ref="ANH98" ca="1">INDEX(i.LMU_Area,$K98,ANH$26)</f>
        <v>-</v>
      </c>
      <c r="ANI98" s="5" t="str" cm="1">
        <f t="array" aca="1" ref="ANI98" ca="1">INDEX(i.LMU_Area,$K98,ANI$26)</f>
        <v>-</v>
      </c>
      <c r="ANJ98" s="5" t="str" cm="1">
        <f t="array" aca="1" ref="ANJ98" ca="1">INDEX(i.LMU_Area,$K98,ANJ$26)</f>
        <v>-</v>
      </c>
      <c r="ANK98" s="5" t="str" cm="1">
        <f t="array" aca="1" ref="ANK98" ca="1">INDEX(i.LMU_Area,$K98,ANK$26)</f>
        <v>-</v>
      </c>
      <c r="ANL98" s="5" t="str" cm="1">
        <f t="array" aca="1" ref="ANL98" ca="1">INDEX(i.LMU_Area,$K98,ANL$26)</f>
        <v>-</v>
      </c>
      <c r="ANM98" s="5" t="str" cm="1">
        <f t="array" aca="1" ref="ANM98" ca="1">INDEX(i.LMU_Area,$K98,ANM$26)</f>
        <v>-</v>
      </c>
      <c r="ANN98" s="5" t="str" cm="1">
        <f t="array" aca="1" ref="ANN98" ca="1">INDEX(i.LMU_Area,$K98,ANN$26)</f>
        <v>-</v>
      </c>
      <c r="ANO98" s="5" t="str" cm="1">
        <f t="array" aca="1" ref="ANO98" ca="1">INDEX(i.LMU_Area,$K98,ANO$26)</f>
        <v>-</v>
      </c>
      <c r="ANP98" s="5" t="str" cm="1">
        <f t="array" aca="1" ref="ANP98" ca="1">INDEX(i.LMU_Area,$K98,ANP$26)</f>
        <v>-</v>
      </c>
      <c r="ANQ98" s="5" t="str" cm="1">
        <f t="array" aca="1" ref="ANQ98" ca="1">INDEX(i.LMU_Area,$K98,ANQ$26)</f>
        <v>-</v>
      </c>
      <c r="ANR98" s="5" t="str" cm="1">
        <f t="array" aca="1" ref="ANR98" ca="1">INDEX(i.LMU_Area,$K98,ANR$26)</f>
        <v>-</v>
      </c>
      <c r="ANS98" s="5" t="str" cm="1">
        <f t="array" aca="1" ref="ANS98" ca="1">INDEX(i.LMU_Area,$K98,ANS$26)</f>
        <v>-</v>
      </c>
      <c r="ANT98" s="5" t="str" cm="1">
        <f t="array" aca="1" ref="ANT98" ca="1">INDEX(i.LMU_Area,$K98,ANT$26)</f>
        <v>-</v>
      </c>
      <c r="ANU98" s="5" t="str" cm="1">
        <f t="array" aca="1" ref="ANU98" ca="1">INDEX(i.LMU_Area,$K98,ANU$26)</f>
        <v>-</v>
      </c>
      <c r="ANV98" s="5" t="str" cm="1">
        <f t="array" aca="1" ref="ANV98" ca="1">INDEX(i.LMU_Area,$K98,ANV$26)</f>
        <v>-</v>
      </c>
      <c r="ANW98" s="5" t="str" cm="1">
        <f t="array" aca="1" ref="ANW98" ca="1">INDEX(i.LMU_Area,$K98,ANW$26)</f>
        <v>-</v>
      </c>
      <c r="ANX98" s="5" t="str" cm="1">
        <f t="array" aca="1" ref="ANX98" ca="1">INDEX(i.LMU_Area,$K98,ANX$26)</f>
        <v>-</v>
      </c>
      <c r="ANY98" s="5" t="str" cm="1">
        <f t="array" aca="1" ref="ANY98" ca="1">INDEX(i.LMU_Area,$K98,ANY$26)</f>
        <v>-</v>
      </c>
      <c r="ANZ98" s="5" t="str" cm="1">
        <f t="array" aca="1" ref="ANZ98" ca="1">INDEX(i.LMU_Area,$K98,ANZ$26)</f>
        <v>-</v>
      </c>
      <c r="AOA98" s="5" t="str" cm="1">
        <f t="array" aca="1" ref="AOA98" ca="1">INDEX(i.LMU_Area,$K98,AOA$26)</f>
        <v>-</v>
      </c>
      <c r="AOB98" s="5" t="str" cm="1">
        <f t="array" aca="1" ref="AOB98" ca="1">INDEX(i.LMU_Area,$K98,AOB$26)</f>
        <v>-</v>
      </c>
      <c r="AOC98" s="5" t="str" cm="1">
        <f t="array" aca="1" ref="AOC98" ca="1">INDEX(i.LMU_Area,$K98,AOC$26)</f>
        <v>-</v>
      </c>
      <c r="AOD98" s="5" t="str" cm="1">
        <f t="array" aca="1" ref="AOD98" ca="1">INDEX(i.LMU_Area,$K98,AOD$26)</f>
        <v>-</v>
      </c>
      <c r="AOE98" s="5" t="str" cm="1">
        <f t="array" aca="1" ref="AOE98" ca="1">INDEX(i.LMU_Area,$K98,AOE$26)</f>
        <v>-</v>
      </c>
      <c r="AOF98" s="5" t="str" cm="1">
        <f t="array" aca="1" ref="AOF98" ca="1">INDEX(i.LMU_Area,$K98,AOF$26)</f>
        <v>-</v>
      </c>
      <c r="AOG98" s="5" t="str" cm="1">
        <f t="array" aca="1" ref="AOG98" ca="1">INDEX(i.LMU_Area,$K98,AOG$26)</f>
        <v>-</v>
      </c>
      <c r="AOH98" s="5" t="str" cm="1">
        <f t="array" aca="1" ref="AOH98" ca="1">INDEX(i.LMU_Area,$K98,AOH$26)</f>
        <v>-</v>
      </c>
      <c r="AOI98" s="5" t="str" cm="1">
        <f t="array" aca="1" ref="AOI98" ca="1">INDEX(i.LMU_Area,$K98,AOI$26)</f>
        <v>-</v>
      </c>
      <c r="AOJ98" s="5" t="str" cm="1">
        <f t="array" aca="1" ref="AOJ98" ca="1">INDEX(i.LMU_Area,$K98,AOJ$26)</f>
        <v>-</v>
      </c>
      <c r="AOK98" s="5" t="str" cm="1">
        <f t="array" aca="1" ref="AOK98" ca="1">INDEX(i.LMU_Area,$K98,AOK$26)</f>
        <v>-</v>
      </c>
      <c r="AOL98" s="5" t="str" cm="1">
        <f t="array" aca="1" ref="AOL98" ca="1">INDEX(i.LMU_Area,$K98,AOL$26)</f>
        <v>-</v>
      </c>
      <c r="AOM98" s="5" t="str" cm="1">
        <f t="array" aca="1" ref="AOM98" ca="1">INDEX(i.LMU_Area,$K98,AOM$26)</f>
        <v>-</v>
      </c>
      <c r="AON98" s="5" t="str" cm="1">
        <f t="array" aca="1" ref="AON98" ca="1">INDEX(i.LMU_Area,$K98,AON$26)</f>
        <v>-</v>
      </c>
      <c r="AOO98" s="5" t="str" cm="1">
        <f t="array" aca="1" ref="AOO98" ca="1">INDEX(i.LMU_Area,$K98,AOO$26)</f>
        <v>-</v>
      </c>
      <c r="AOP98" s="5" t="str" cm="1">
        <f t="array" aca="1" ref="AOP98" ca="1">INDEX(i.LMU_Area,$K98,AOP$26)</f>
        <v>-</v>
      </c>
      <c r="AOQ98" s="5" t="str" cm="1">
        <f t="array" aca="1" ref="AOQ98" ca="1">INDEX(i.LMU_Area,$K98,AOQ$26)</f>
        <v>-</v>
      </c>
      <c r="AOR98" s="5" t="str" cm="1">
        <f t="array" aca="1" ref="AOR98" ca="1">INDEX(i.LMU_Area,$K98,AOR$26)</f>
        <v>-</v>
      </c>
      <c r="AOS98" s="5" t="str" cm="1">
        <f t="array" aca="1" ref="AOS98" ca="1">INDEX(i.LMU_Area,$K98,AOS$26)</f>
        <v>-</v>
      </c>
      <c r="AOT98" s="5" t="str" cm="1">
        <f t="array" aca="1" ref="AOT98" ca="1">INDEX(i.LMU_Area,$K98,AOT$26)</f>
        <v>-</v>
      </c>
      <c r="AOU98" s="5" t="str" cm="1">
        <f t="array" aca="1" ref="AOU98" ca="1">INDEX(i.LMU_Area,$K98,AOU$26)</f>
        <v>-</v>
      </c>
      <c r="AOV98" s="5" t="str" cm="1">
        <f t="array" aca="1" ref="AOV98" ca="1">INDEX(i.LMU_Area,$K98,AOV$26)</f>
        <v>-</v>
      </c>
      <c r="AOW98" s="5" t="str" cm="1">
        <f t="array" aca="1" ref="AOW98" ca="1">INDEX(i.LMU_Area,$K98,AOW$26)</f>
        <v>-</v>
      </c>
      <c r="AOX98" s="5" t="str" cm="1">
        <f t="array" aca="1" ref="AOX98" ca="1">INDEX(i.LMU_Area,$K98,AOX$26)</f>
        <v>-</v>
      </c>
      <c r="AOY98" s="5" t="str" cm="1">
        <f t="array" aca="1" ref="AOY98" ca="1">INDEX(i.LMU_Area,$K98,AOY$26)</f>
        <v>-</v>
      </c>
      <c r="AOZ98" s="5" t="str" cm="1">
        <f t="array" aca="1" ref="AOZ98" ca="1">INDEX(i.LMU_Area,$K98,AOZ$26)</f>
        <v>-</v>
      </c>
      <c r="APA98" s="5" t="str" cm="1">
        <f t="array" aca="1" ref="APA98" ca="1">INDEX(i.LMU_Area,$K98,APA$26)</f>
        <v>-</v>
      </c>
      <c r="APB98" s="5" t="str" cm="1">
        <f t="array" aca="1" ref="APB98" ca="1">INDEX(i.LMU_Area,$K98,APB$26)</f>
        <v>-</v>
      </c>
      <c r="APC98" s="5" t="str" cm="1">
        <f t="array" aca="1" ref="APC98" ca="1">INDEX(i.LMU_Area,$K98,APC$26)</f>
        <v>-</v>
      </c>
      <c r="APD98" s="5" t="str" cm="1">
        <f t="array" aca="1" ref="APD98" ca="1">INDEX(i.LMU_Area,$K98,APD$26)</f>
        <v>-</v>
      </c>
      <c r="APE98" s="5" t="str" cm="1">
        <f t="array" aca="1" ref="APE98" ca="1">INDEX(i.LMU_Area,$K98,APE$26)</f>
        <v>-</v>
      </c>
      <c r="APF98" s="5" t="str" cm="1">
        <f t="array" aca="1" ref="APF98" ca="1">INDEX(i.LMU_Area,$K98,APF$26)</f>
        <v>-</v>
      </c>
      <c r="APG98" s="5" t="str" cm="1">
        <f t="array" aca="1" ref="APG98" ca="1">INDEX(i.LMU_Area,$K98,APG$26)</f>
        <v>-</v>
      </c>
      <c r="APH98" s="5" t="str" cm="1">
        <f t="array" aca="1" ref="APH98" ca="1">INDEX(i.LMU_Area,$K98,APH$26)</f>
        <v>-</v>
      </c>
      <c r="API98" s="5" t="str" cm="1">
        <f t="array" aca="1" ref="API98" ca="1">INDEX(i.LMU_Area,$K98,API$26)</f>
        <v>-</v>
      </c>
      <c r="APJ98" s="5" t="str" cm="1">
        <f t="array" aca="1" ref="APJ98" ca="1">INDEX(i.LMU_Area,$K98,APJ$26)</f>
        <v>-</v>
      </c>
      <c r="APK98" s="5" t="str" cm="1">
        <f t="array" aca="1" ref="APK98" ca="1">INDEX(i.LMU_Area,$K98,APK$26)</f>
        <v>-</v>
      </c>
      <c r="APL98" s="5" t="str" cm="1">
        <f t="array" aca="1" ref="APL98" ca="1">INDEX(i.LMU_Area,$K98,APL$26)</f>
        <v>-</v>
      </c>
      <c r="APM98" s="5" t="str" cm="1">
        <f t="array" aca="1" ref="APM98" ca="1">INDEX(i.LMU_Area,$K98,APM$26)</f>
        <v>-</v>
      </c>
      <c r="APN98" s="5" t="str" cm="1">
        <f t="array" aca="1" ref="APN98" ca="1">INDEX(i.LMU_Area,$K98,APN$26)</f>
        <v>-</v>
      </c>
      <c r="APO98" s="5" t="str" cm="1">
        <f t="array" aca="1" ref="APO98" ca="1">INDEX(i.LMU_Area,$K98,APO$26)</f>
        <v>-</v>
      </c>
      <c r="APP98" s="5" t="str" cm="1">
        <f t="array" aca="1" ref="APP98" ca="1">INDEX(i.LMU_Area,$K98,APP$26)</f>
        <v>-</v>
      </c>
      <c r="APQ98" s="5" t="str" cm="1">
        <f t="array" aca="1" ref="APQ98" ca="1">INDEX(i.LMU_Area,$K98,APQ$26)</f>
        <v>-</v>
      </c>
      <c r="APR98" s="5" t="str" cm="1">
        <f t="array" aca="1" ref="APR98" ca="1">INDEX(i.LMU_Area,$K98,APR$26)</f>
        <v>-</v>
      </c>
      <c r="APS98" s="5" t="str" cm="1">
        <f t="array" aca="1" ref="APS98" ca="1">INDEX(i.LMU_Area,$K98,APS$26)</f>
        <v>-</v>
      </c>
      <c r="APT98" s="5" t="str" cm="1">
        <f t="array" aca="1" ref="APT98" ca="1">INDEX(i.LMU_Area,$K98,APT$26)</f>
        <v>-</v>
      </c>
      <c r="APU98" s="5" t="str" cm="1">
        <f t="array" aca="1" ref="APU98" ca="1">INDEX(i.LMU_Area,$K98,APU$26)</f>
        <v>-</v>
      </c>
      <c r="APV98" s="5" t="str" cm="1">
        <f t="array" aca="1" ref="APV98" ca="1">INDEX(i.LMU_Area,$K98,APV$26)</f>
        <v>-</v>
      </c>
      <c r="APW98" s="5" t="str" cm="1">
        <f t="array" aca="1" ref="APW98" ca="1">INDEX(i.LMU_Area,$K98,APW$26)</f>
        <v>-</v>
      </c>
      <c r="APX98" s="5" t="str" cm="1">
        <f t="array" aca="1" ref="APX98" ca="1">INDEX(i.LMU_Area,$K98,APX$26)</f>
        <v>-</v>
      </c>
      <c r="APY98" s="5" t="str" cm="1">
        <f t="array" aca="1" ref="APY98" ca="1">INDEX(i.LMU_Area,$K98,APY$26)</f>
        <v>-</v>
      </c>
      <c r="APZ98" s="5" t="str" cm="1">
        <f t="array" aca="1" ref="APZ98" ca="1">INDEX(i.LMU_Area,$K98,APZ$26)</f>
        <v>-</v>
      </c>
      <c r="AQA98" s="5" t="str" cm="1">
        <f t="array" aca="1" ref="AQA98" ca="1">INDEX(i.LMU_Area,$K98,AQA$26)</f>
        <v>-</v>
      </c>
      <c r="AQB98" s="5" t="str" cm="1">
        <f t="array" aca="1" ref="AQB98" ca="1">INDEX(i.LMU_Area,$K98,AQB$26)</f>
        <v>-</v>
      </c>
      <c r="AQC98" s="5" t="str" cm="1">
        <f t="array" aca="1" ref="AQC98" ca="1">INDEX(i.LMU_Area,$K98,AQC$26)</f>
        <v>-</v>
      </c>
      <c r="AQD98" s="5" t="str" cm="1">
        <f t="array" aca="1" ref="AQD98" ca="1">INDEX(i.LMU_Area,$K98,AQD$26)</f>
        <v>-</v>
      </c>
      <c r="AQE98" s="5" t="str" cm="1">
        <f t="array" aca="1" ref="AQE98" ca="1">INDEX(i.LMU_Area,$K98,AQE$26)</f>
        <v>-</v>
      </c>
      <c r="AQF98" s="5" t="str" cm="1">
        <f t="array" aca="1" ref="AQF98" ca="1">INDEX(i.LMU_Area,$K98,AQF$26)</f>
        <v>-</v>
      </c>
      <c r="AQG98" s="5" t="str" cm="1">
        <f t="array" aca="1" ref="AQG98" ca="1">INDEX(i.LMU_Area,$K98,AQG$26)</f>
        <v>-</v>
      </c>
      <c r="AQH98" s="5" t="str" cm="1">
        <f t="array" aca="1" ref="AQH98" ca="1">INDEX(i.LMU_Area,$K98,AQH$26)</f>
        <v>-</v>
      </c>
      <c r="AQI98" s="5" t="str" cm="1">
        <f t="array" aca="1" ref="AQI98" ca="1">INDEX(i.LMU_Area,$K98,AQI$26)</f>
        <v>-</v>
      </c>
      <c r="AQJ98" s="5" t="str" cm="1">
        <f t="array" aca="1" ref="AQJ98" ca="1">INDEX(i.LMU_Area,$K98,AQJ$26)</f>
        <v>-</v>
      </c>
      <c r="AQK98" s="5" t="str" cm="1">
        <f t="array" aca="1" ref="AQK98" ca="1">INDEX(i.LMU_Area,$K98,AQK$26)</f>
        <v>-</v>
      </c>
      <c r="AQL98" s="5" t="str" cm="1">
        <f t="array" aca="1" ref="AQL98" ca="1">INDEX(i.LMU_Area,$K98,AQL$26)</f>
        <v>-</v>
      </c>
      <c r="AQM98" s="5" t="str" cm="1">
        <f t="array" aca="1" ref="AQM98" ca="1">INDEX(i.LMU_Area,$K98,AQM$26)</f>
        <v>-</v>
      </c>
      <c r="AQN98" s="5" t="str" cm="1">
        <f t="array" aca="1" ref="AQN98" ca="1">INDEX(i.LMU_Area,$K98,AQN$26)</f>
        <v>-</v>
      </c>
      <c r="AQO98" s="5" t="str" cm="1">
        <f t="array" aca="1" ref="AQO98" ca="1">INDEX(i.LMU_Area,$K98,AQO$26)</f>
        <v>-</v>
      </c>
      <c r="AQP98" s="5" t="str" cm="1">
        <f t="array" aca="1" ref="AQP98" ca="1">INDEX(i.LMU_Area,$K98,AQP$26)</f>
        <v>-</v>
      </c>
      <c r="AQQ98" s="5" t="str" cm="1">
        <f t="array" aca="1" ref="AQQ98" ca="1">INDEX(i.LMU_Area,$K98,AQQ$26)</f>
        <v>-</v>
      </c>
      <c r="AQR98" s="5" t="str" cm="1">
        <f t="array" aca="1" ref="AQR98" ca="1">INDEX(i.LMU_Area,$K98,AQR$26)</f>
        <v>-</v>
      </c>
      <c r="AQS98" s="5" t="str" cm="1">
        <f t="array" aca="1" ref="AQS98" ca="1">INDEX(i.LMU_Area,$K98,AQS$26)</f>
        <v>-</v>
      </c>
      <c r="AQT98" s="5" t="str" cm="1">
        <f t="array" aca="1" ref="AQT98" ca="1">INDEX(i.LMU_Area,$K98,AQT$26)</f>
        <v>-</v>
      </c>
      <c r="AQU98" s="5" t="str" cm="1">
        <f t="array" aca="1" ref="AQU98" ca="1">INDEX(i.LMU_Area,$K98,AQU$26)</f>
        <v>-</v>
      </c>
      <c r="AQV98" s="5" t="str" cm="1">
        <f t="array" aca="1" ref="AQV98" ca="1">INDEX(i.LMU_Area,$K98,AQV$26)</f>
        <v>-</v>
      </c>
      <c r="AQW98" s="5" t="str" cm="1">
        <f t="array" aca="1" ref="AQW98" ca="1">INDEX(i.LMU_Area,$K98,AQW$26)</f>
        <v>-</v>
      </c>
      <c r="AQX98" s="5" t="str" cm="1">
        <f t="array" aca="1" ref="AQX98" ca="1">INDEX(i.LMU_Area,$K98,AQX$26)</f>
        <v>-</v>
      </c>
      <c r="AQY98" s="5" t="str" cm="1">
        <f t="array" aca="1" ref="AQY98" ca="1">INDEX(i.LMU_Area,$K98,AQY$26)</f>
        <v>-</v>
      </c>
      <c r="AQZ98" s="5" t="str" cm="1">
        <f t="array" aca="1" ref="AQZ98" ca="1">INDEX(i.LMU_Area,$K98,AQZ$26)</f>
        <v>-</v>
      </c>
      <c r="ARA98" s="5" t="str" cm="1">
        <f t="array" aca="1" ref="ARA98" ca="1">INDEX(i.LMU_Area,$K98,ARA$26)</f>
        <v>-</v>
      </c>
      <c r="ARB98" s="5" t="str" cm="1">
        <f t="array" aca="1" ref="ARB98" ca="1">INDEX(i.LMU_Area,$K98,ARB$26)</f>
        <v>-</v>
      </c>
      <c r="ARC98" s="5" t="str" cm="1">
        <f t="array" aca="1" ref="ARC98" ca="1">INDEX(i.LMU_Area,$K98,ARC$26)</f>
        <v>-</v>
      </c>
      <c r="ARD98" s="5" t="str" cm="1">
        <f t="array" aca="1" ref="ARD98" ca="1">INDEX(i.LMU_Area,$K98,ARD$26)</f>
        <v>-</v>
      </c>
      <c r="ARE98" s="5" t="str" cm="1">
        <f t="array" aca="1" ref="ARE98" ca="1">INDEX(i.LMU_Area,$K98,ARE$26)</f>
        <v>-</v>
      </c>
      <c r="ARF98" s="5" t="str" cm="1">
        <f t="array" aca="1" ref="ARF98" ca="1">INDEX(i.LMU_Area,$K98,ARF$26)</f>
        <v>-</v>
      </c>
      <c r="ARG98" s="5" t="str" cm="1">
        <f t="array" aca="1" ref="ARG98" ca="1">INDEX(i.LMU_Area,$K98,ARG$26)</f>
        <v>-</v>
      </c>
      <c r="ARH98" s="5" t="str" cm="1">
        <f t="array" aca="1" ref="ARH98" ca="1">INDEX(i.LMU_Area,$K98,ARH$26)</f>
        <v>-</v>
      </c>
      <c r="ARI98" s="5" t="str" cm="1">
        <f t="array" aca="1" ref="ARI98" ca="1">INDEX(i.LMU_Area,$K98,ARI$26)</f>
        <v>-</v>
      </c>
      <c r="ARJ98" s="5" t="str" cm="1">
        <f t="array" aca="1" ref="ARJ98" ca="1">INDEX(i.LMU_Area,$K98,ARJ$26)</f>
        <v>-</v>
      </c>
      <c r="ARK98" s="5" t="str" cm="1">
        <f t="array" aca="1" ref="ARK98" ca="1">INDEX(i.LMU_Area,$K98,ARK$26)</f>
        <v>-</v>
      </c>
      <c r="ARL98" s="5" t="str" cm="1">
        <f t="array" aca="1" ref="ARL98" ca="1">INDEX(i.LMU_Area,$K98,ARL$26)</f>
        <v>-</v>
      </c>
      <c r="ARM98" s="5" t="str" cm="1">
        <f t="array" aca="1" ref="ARM98" ca="1">INDEX(i.LMU_Area,$K98,ARM$26)</f>
        <v>-</v>
      </c>
      <c r="ARN98" s="5" t="str" cm="1">
        <f t="array" aca="1" ref="ARN98" ca="1">INDEX(i.LMU_Area,$K98,ARN$26)</f>
        <v>-</v>
      </c>
      <c r="ARO98" s="5" t="str" cm="1">
        <f t="array" aca="1" ref="ARO98" ca="1">INDEX(i.LMU_Area,$K98,ARO$26)</f>
        <v>-</v>
      </c>
      <c r="ARP98" s="5" t="str" cm="1">
        <f t="array" aca="1" ref="ARP98" ca="1">INDEX(i.LMU_Area,$K98,ARP$26)</f>
        <v>-</v>
      </c>
      <c r="ARQ98" s="5" t="str" cm="1">
        <f t="array" aca="1" ref="ARQ98" ca="1">INDEX(i.LMU_Area,$K98,ARQ$26)</f>
        <v>-</v>
      </c>
      <c r="ARR98" s="5" t="str" cm="1">
        <f t="array" aca="1" ref="ARR98" ca="1">INDEX(i.LMU_Area,$K98,ARR$26)</f>
        <v>-</v>
      </c>
      <c r="ARS98" s="5" t="str" cm="1">
        <f t="array" aca="1" ref="ARS98" ca="1">INDEX(i.LMU_Area,$K98,ARS$26)</f>
        <v>-</v>
      </c>
      <c r="ART98" s="5" t="str" cm="1">
        <f t="array" aca="1" ref="ART98" ca="1">INDEX(i.LMU_Area,$K98,ART$26)</f>
        <v>-</v>
      </c>
      <c r="ARU98" s="5" t="str" cm="1">
        <f t="array" aca="1" ref="ARU98" ca="1">INDEX(i.LMU_Area,$K98,ARU$26)</f>
        <v>-</v>
      </c>
      <c r="ARV98" s="5" t="str" cm="1">
        <f t="array" aca="1" ref="ARV98" ca="1">INDEX(i.LMU_Area,$K98,ARV$26)</f>
        <v>-</v>
      </c>
      <c r="ARW98" s="5" t="str" cm="1">
        <f t="array" aca="1" ref="ARW98" ca="1">INDEX(i.LMU_Area,$K98,ARW$26)</f>
        <v>-</v>
      </c>
      <c r="ARX98" s="5" t="str" cm="1">
        <f t="array" aca="1" ref="ARX98" ca="1">INDEX(i.LMU_Area,$K98,ARX$26)</f>
        <v>-</v>
      </c>
      <c r="ARY98" s="5" t="str" cm="1">
        <f t="array" aca="1" ref="ARY98" ca="1">INDEX(i.LMU_Area,$K98,ARY$26)</f>
        <v>-</v>
      </c>
      <c r="ARZ98" s="5" t="str" cm="1">
        <f t="array" aca="1" ref="ARZ98" ca="1">INDEX(i.LMU_Area,$K98,ARZ$26)</f>
        <v>-</v>
      </c>
      <c r="ASA98" s="5" t="str" cm="1">
        <f t="array" aca="1" ref="ASA98" ca="1">INDEX(i.LMU_Area,$K98,ASA$26)</f>
        <v>-</v>
      </c>
      <c r="ASB98" s="5" t="str" cm="1">
        <f t="array" aca="1" ref="ASB98" ca="1">INDEX(i.LMU_Area,$K98,ASB$26)</f>
        <v>-</v>
      </c>
      <c r="ASC98" s="5" t="str" cm="1">
        <f t="array" aca="1" ref="ASC98" ca="1">INDEX(i.LMU_Area,$K98,ASC$26)</f>
        <v>-</v>
      </c>
      <c r="ASD98" s="5" t="str" cm="1">
        <f t="array" aca="1" ref="ASD98" ca="1">INDEX(i.LMU_Area,$K98,ASD$26)</f>
        <v>-</v>
      </c>
      <c r="ASE98" s="5" t="str" cm="1">
        <f t="array" aca="1" ref="ASE98" ca="1">INDEX(i.LMU_Area,$K98,ASE$26)</f>
        <v>-</v>
      </c>
      <c r="ASF98" s="5" t="str" cm="1">
        <f t="array" aca="1" ref="ASF98" ca="1">INDEX(i.LMU_Area,$K98,ASF$26)</f>
        <v>-</v>
      </c>
      <c r="ASG98" s="5" t="str" cm="1">
        <f t="array" aca="1" ref="ASG98" ca="1">INDEX(i.LMU_Area,$K98,ASG$26)</f>
        <v>-</v>
      </c>
      <c r="ASH98" s="5" t="str" cm="1">
        <f t="array" aca="1" ref="ASH98" ca="1">INDEX(i.LMU_Area,$K98,ASH$26)</f>
        <v>-</v>
      </c>
      <c r="ASI98" s="5" t="str" cm="1">
        <f t="array" aca="1" ref="ASI98" ca="1">INDEX(i.LMU_Area,$K98,ASI$26)</f>
        <v>-</v>
      </c>
      <c r="ASJ98" s="5" t="str" cm="1">
        <f t="array" aca="1" ref="ASJ98" ca="1">INDEX(i.LMU_Area,$K98,ASJ$26)</f>
        <v>-</v>
      </c>
      <c r="ASK98" s="5" t="str" cm="1">
        <f t="array" aca="1" ref="ASK98" ca="1">INDEX(i.LMU_Area,$K98,ASK$26)</f>
        <v>-</v>
      </c>
      <c r="ASL98" s="5" t="str" cm="1">
        <f t="array" aca="1" ref="ASL98" ca="1">INDEX(i.LMU_Area,$K98,ASL$26)</f>
        <v>-</v>
      </c>
      <c r="ASM98" s="5" t="str" cm="1">
        <f t="array" aca="1" ref="ASM98" ca="1">INDEX(i.LMU_Area,$K98,ASM$26)</f>
        <v>-</v>
      </c>
      <c r="ASN98" s="5" t="str" cm="1">
        <f t="array" aca="1" ref="ASN98" ca="1">INDEX(i.LMU_Area,$K98,ASN$26)</f>
        <v>-</v>
      </c>
      <c r="ASO98" s="5" t="str" cm="1">
        <f t="array" aca="1" ref="ASO98" ca="1">INDEX(i.LMU_Area,$K98,ASO$26)</f>
        <v>-</v>
      </c>
      <c r="ASP98" s="5" t="str" cm="1">
        <f t="array" aca="1" ref="ASP98" ca="1">INDEX(i.LMU_Area,$K98,ASP$26)</f>
        <v>-</v>
      </c>
      <c r="ASQ98" s="5" t="str" cm="1">
        <f t="array" aca="1" ref="ASQ98" ca="1">INDEX(i.LMU_Area,$K98,ASQ$26)</f>
        <v>-</v>
      </c>
      <c r="ASR98" s="5" t="str" cm="1">
        <f t="array" aca="1" ref="ASR98" ca="1">INDEX(i.LMU_Area,$K98,ASR$26)</f>
        <v>-</v>
      </c>
      <c r="ASS98" s="5" t="str" cm="1">
        <f t="array" aca="1" ref="ASS98" ca="1">INDEX(i.LMU_Area,$K98,ASS$26)</f>
        <v>-</v>
      </c>
      <c r="AST98" s="5" t="str" cm="1">
        <f t="array" aca="1" ref="AST98" ca="1">INDEX(i.LMU_Area,$K98,AST$26)</f>
        <v>-</v>
      </c>
      <c r="ASU98" s="5" t="str" cm="1">
        <f t="array" aca="1" ref="ASU98" ca="1">INDEX(i.LMU_Area,$K98,ASU$26)</f>
        <v>-</v>
      </c>
      <c r="ASV98" s="5" t="str" cm="1">
        <f t="array" aca="1" ref="ASV98" ca="1">INDEX(i.LMU_Area,$K98,ASV$26)</f>
        <v>-</v>
      </c>
      <c r="ASW98" s="5" t="str" cm="1">
        <f t="array" aca="1" ref="ASW98" ca="1">INDEX(i.LMU_Area,$K98,ASW$26)</f>
        <v>-</v>
      </c>
      <c r="ASX98" s="5" t="str" cm="1">
        <f t="array" aca="1" ref="ASX98" ca="1">INDEX(i.LMU_Area,$K98,ASX$26)</f>
        <v>-</v>
      </c>
      <c r="ASY98" s="5" t="str" cm="1">
        <f t="array" aca="1" ref="ASY98" ca="1">INDEX(i.LMU_Area,$K98,ASY$26)</f>
        <v>-</v>
      </c>
      <c r="ASZ98" s="5" t="str" cm="1">
        <f t="array" aca="1" ref="ASZ98" ca="1">INDEX(i.LMU_Area,$K98,ASZ$26)</f>
        <v>-</v>
      </c>
      <c r="ATA98" s="5" t="str" cm="1">
        <f t="array" aca="1" ref="ATA98" ca="1">INDEX(i.LMU_Area,$K98,ATA$26)</f>
        <v>-</v>
      </c>
      <c r="ATB98" s="5" t="str" cm="1">
        <f t="array" aca="1" ref="ATB98" ca="1">INDEX(i.LMU_Area,$K98,ATB$26)</f>
        <v>-</v>
      </c>
      <c r="ATC98" s="5" t="str" cm="1">
        <f t="array" aca="1" ref="ATC98" ca="1">INDEX(i.LMU_Area,$K98,ATC$26)</f>
        <v>-</v>
      </c>
      <c r="ATD98" s="5" t="str" cm="1">
        <f t="array" aca="1" ref="ATD98" ca="1">INDEX(i.LMU_Area,$K98,ATD$26)</f>
        <v>-</v>
      </c>
      <c r="ATE98" s="5" t="str" cm="1">
        <f t="array" aca="1" ref="ATE98" ca="1">INDEX(i.LMU_Area,$K98,ATE$26)</f>
        <v>-</v>
      </c>
      <c r="ATF98" s="5" t="str" cm="1">
        <f t="array" aca="1" ref="ATF98" ca="1">INDEX(i.LMU_Area,$K98,ATF$26)</f>
        <v>-</v>
      </c>
      <c r="ATG98" s="5" t="str" cm="1">
        <f t="array" aca="1" ref="ATG98" ca="1">INDEX(i.LMU_Area,$K98,ATG$26)</f>
        <v>-</v>
      </c>
      <c r="ATH98" s="5" t="str" cm="1">
        <f t="array" aca="1" ref="ATH98" ca="1">INDEX(i.LMU_Area,$K98,ATH$26)</f>
        <v>-</v>
      </c>
      <c r="ATI98" s="5" t="str" cm="1">
        <f t="array" aca="1" ref="ATI98" ca="1">INDEX(i.LMU_Area,$K98,ATI$26)</f>
        <v>-</v>
      </c>
      <c r="ATJ98" s="5" t="str" cm="1">
        <f t="array" aca="1" ref="ATJ98" ca="1">INDEX(i.LMU_Area,$K98,ATJ$26)</f>
        <v>-</v>
      </c>
      <c r="ATK98" s="5" t="str" cm="1">
        <f t="array" aca="1" ref="ATK98" ca="1">INDEX(i.LMU_Area,$K98,ATK$26)</f>
        <v>-</v>
      </c>
      <c r="ATL98" s="19">
        <f t="shared" ca="1" si="1378"/>
        <v>1</v>
      </c>
      <c r="ATM98" s="587">
        <v>0</v>
      </c>
    </row>
    <row r="99" spans="1:1209" outlineLevel="2">
      <c r="A99" s="21">
        <f t="shared" si="816"/>
        <v>94</v>
      </c>
      <c r="B99" s="213">
        <f t="shared" ref="B99:B100" ca="1" si="1387">OFFSET(B99,-1,0)</f>
        <v>88</v>
      </c>
      <c r="C99">
        <f t="shared" ref="C99:C100" si="1388">C98</f>
        <v>102</v>
      </c>
      <c r="D99" s="135" t="s">
        <v>1990</v>
      </c>
      <c r="E99" t="b">
        <v>0</v>
      </c>
      <c r="F99" t="b">
        <v>0</v>
      </c>
      <c r="G99" t="b">
        <v>1</v>
      </c>
      <c r="H99" s="213">
        <f t="shared" ca="1" si="1384"/>
        <v>6</v>
      </c>
      <c r="I99" s="26">
        <v>2</v>
      </c>
      <c r="J99" s="26">
        <v>4</v>
      </c>
      <c r="K99" s="19">
        <f t="shared" ca="1" si="1300"/>
        <v>1</v>
      </c>
      <c r="L99" s="19">
        <f t="shared" ca="1" si="1300"/>
        <v>1</v>
      </c>
      <c r="M99" s="19">
        <f t="shared" ca="1" si="1300"/>
        <v>2</v>
      </c>
      <c r="N99" s="19">
        <f t="shared" ca="1" si="1300"/>
        <v>3</v>
      </c>
      <c r="O99" s="19">
        <f t="shared" ca="1" si="1300"/>
        <v>2</v>
      </c>
      <c r="P99" s="19">
        <f t="shared" ca="1" si="1300"/>
        <v>1</v>
      </c>
      <c r="Q99" s="19">
        <f t="shared" ca="1" si="1300"/>
        <v>1</v>
      </c>
      <c r="R99" s="19">
        <f t="shared" ca="1" si="1300"/>
        <v>0</v>
      </c>
      <c r="S99" s="19">
        <f t="shared" ca="1" si="1300"/>
        <v>0</v>
      </c>
      <c r="T99" s="19">
        <f t="shared" ca="1" si="1300"/>
        <v>0</v>
      </c>
      <c r="U99" s="19">
        <f t="shared" ca="1" si="1300"/>
        <v>0</v>
      </c>
      <c r="V99" s="19">
        <f t="shared" ca="1" si="1300"/>
        <v>0</v>
      </c>
      <c r="W99" s="19">
        <f t="shared" ca="1" si="1300"/>
        <v>0</v>
      </c>
      <c r="X99" s="19">
        <f t="shared" ca="1" si="1300"/>
        <v>1</v>
      </c>
      <c r="Y99" s="19">
        <f t="shared" ca="1" si="1300"/>
        <v>1</v>
      </c>
      <c r="Z99" s="19">
        <f t="shared" ca="1" si="1300"/>
        <v>1</v>
      </c>
      <c r="AA99" s="209"/>
      <c r="AB99" s="209"/>
      <c r="AC99" s="209"/>
      <c r="AD99" s="209"/>
      <c r="AE99" s="209"/>
      <c r="AF99" s="19">
        <f t="shared" ref="AF99:AF100" ca="1" si="1389">OFFSET(AF$5,$B99,0)</f>
        <v>0</v>
      </c>
      <c r="AG99" s="209"/>
      <c r="AH99" s="209"/>
      <c r="AI99" s="209"/>
      <c r="AJ99" s="209"/>
      <c r="AK99" s="209"/>
      <c r="AL99" s="209"/>
      <c r="AM99" s="209"/>
      <c r="AN99" s="209"/>
      <c r="AO99" s="135">
        <f t="shared" ca="1" si="1302"/>
        <v>2</v>
      </c>
      <c r="AP99" s="135">
        <f ca="1">INDEX(CHOOSE($P99,DataAutumn!i.AdultDrys,DataWinter!i.AdultDrys,DataSpring!i.AdultDrys),1,$O99)</f>
        <v>4</v>
      </c>
      <c r="AQ99" s="5">
        <f t="shared" ca="1" si="1303"/>
        <v>2</v>
      </c>
      <c r="AR99" s="5">
        <f t="shared" ca="1" si="1303"/>
        <v>0</v>
      </c>
      <c r="AS99" s="5">
        <f t="shared" ca="1" si="1304"/>
        <v>5</v>
      </c>
      <c r="AT99" s="209"/>
      <c r="AU99" s="209"/>
      <c r="AV99" s="209"/>
      <c r="AW99" s="351" t="str" cm="1">
        <f t="array" aca="1" ref="AW99" ca="1">LEFT(OFFSET(AW99,-1,0),LEN($AW$91))        &amp; TEXT($H99," 00000 ")
&amp; $D99   &amp;" "&amp;$AV99     &amp; IF($JO99=0," FWM","")&amp;IF($JO99=1," MWM","")&amp;IF($JO99=5," Mat","")&amp;IF($JP99=TRUE,"&amp;BBT","    ")    &amp; INDEX(DataMaster!$B$49:$B$51,Experiment!$I99)    &amp; " Climate"&amp;$J99
        &amp; CHOOSE($R99+1," PICCC"," BC")
&amp; " GP"&amp;TEXT($OC99,"?00%")        &amp; " WP"&amp;TEXT($OA99,"?00%")        &amp; " MP"&amp;TEXT($OB99,"?00%")
&amp; " T_" &amp; IF(AND($CW99,$CY99),"TRUE")        &amp; " (F"&amp;3+COUNTIF($DL99:$DO99,TRUE)&amp;3&amp;"N"&amp;$DQ99&amp;$DR99&amp;")"</f>
        <v>Main 00006 EWW  MWM    DSP Climate4 PICCC GP100% WP100% MP100% T_TRUE (F33N11)</v>
      </c>
      <c r="AX99" s="9" t="str">
        <f ca="1">IF(COUNTIF(AW$5:AW99,AW99)=1,"-","Dup")</f>
        <v>-</v>
      </c>
      <c r="AY99" s="9"/>
      <c r="AZ99" s="19" t="str">
        <f t="shared" ca="1" si="1305"/>
        <v>-</v>
      </c>
      <c r="BA99" s="19" t="str">
        <f t="shared" ca="1" si="1305"/>
        <v>-</v>
      </c>
      <c r="BB99" s="19" t="str">
        <f t="shared" ca="1" si="1305"/>
        <v>-</v>
      </c>
      <c r="BC99" s="19" t="str">
        <f t="shared" ca="1" si="1305"/>
        <v>-</v>
      </c>
      <c r="BD99" s="19" t="str">
        <f t="shared" ca="1" si="1305"/>
        <v>-</v>
      </c>
      <c r="BE99" s="19" t="str">
        <f t="shared" ca="1" si="1305"/>
        <v>-</v>
      </c>
      <c r="BF99" s="19" t="str">
        <f t="shared" ca="1" si="1305"/>
        <v>-</v>
      </c>
      <c r="BG99" s="19" t="str">
        <f t="shared" ca="1" si="1305"/>
        <v>-</v>
      </c>
      <c r="BH99" s="9"/>
      <c r="BI99" s="5" t="b">
        <f t="shared" si="1306"/>
        <v>0</v>
      </c>
      <c r="BJ99" s="5" t="str">
        <f t="shared" si="1306"/>
        <v>-</v>
      </c>
      <c r="BK99" s="5" t="b">
        <f t="shared" si="1306"/>
        <v>0</v>
      </c>
      <c r="BL99" s="5" t="b">
        <f t="shared" si="1306"/>
        <v>1</v>
      </c>
      <c r="BM99" s="5" t="b">
        <f t="shared" si="1306"/>
        <v>1</v>
      </c>
      <c r="BN99" s="135">
        <f t="shared" si="1306"/>
        <v>0</v>
      </c>
      <c r="BO99" s="12" t="b">
        <v>0</v>
      </c>
      <c r="BP99" s="5" cm="1">
        <f t="array" ref="BP99">INDEX(i.z_prob,$J99,BP$26)</f>
        <v>4.4999999999999998E-2</v>
      </c>
      <c r="BQ99" s="5" cm="1">
        <f t="array" ref="BQ99">INDEX(i.z_prob,$J99,BQ$26)</f>
        <v>0.24</v>
      </c>
      <c r="BR99" s="5" cm="1">
        <f t="array" ref="BR99">INDEX(i.z_prob,$J99,BR$26)</f>
        <v>7.0000000000000007E-2</v>
      </c>
      <c r="BS99" s="5" cm="1">
        <f t="array" ref="BS99">INDEX(i.z_prob,$J99,BS$26)</f>
        <v>0.16500000000000001</v>
      </c>
      <c r="BT99" s="5" cm="1">
        <f t="array" ref="BT99">INDEX(i.z_prob,$J99,BT$26)</f>
        <v>5.5E-2</v>
      </c>
      <c r="BU99" s="5" cm="1">
        <f t="array" ref="BU99">INDEX(i.z_prob,$J99,BU$26)</f>
        <v>0.21000000000000002</v>
      </c>
      <c r="BV99" s="5" cm="1">
        <f t="array" ref="BV99">INDEX(i.z_prob,$J99,BV$26)</f>
        <v>0.08</v>
      </c>
      <c r="BW99" s="5" cm="1">
        <f t="array" ref="BW99">INDEX(i.z_prob,$J99,BW$26)</f>
        <v>0.13500000000000001</v>
      </c>
      <c r="BX99" s="9"/>
      <c r="BY99" s="19" t="str">
        <f t="shared" ca="1" si="1307"/>
        <v>-</v>
      </c>
      <c r="BZ99" s="5">
        <f t="shared" ca="1" si="1308"/>
        <v>0</v>
      </c>
      <c r="CA99" s="5">
        <f t="shared" ca="1" si="1309"/>
        <v>0</v>
      </c>
      <c r="CB99" s="5">
        <f t="shared" ca="1" si="1310"/>
        <v>0</v>
      </c>
      <c r="CC99" s="5">
        <f t="shared" ca="1" si="1311"/>
        <v>0</v>
      </c>
      <c r="CD99" s="9"/>
      <c r="CE99" s="5" t="b">
        <f t="shared" ca="1" si="1312"/>
        <v>0</v>
      </c>
      <c r="CF99" s="12">
        <f t="shared" ca="1" si="1313"/>
        <v>3211010</v>
      </c>
      <c r="CG99" s="19" t="str">
        <f t="shared" ca="1" si="1314"/>
        <v>-</v>
      </c>
      <c r="CH99" s="19" t="str">
        <f t="shared" ca="1" si="1314"/>
        <v>-</v>
      </c>
      <c r="CI99" s="19" t="str">
        <f t="shared" ca="1" si="1314"/>
        <v>-</v>
      </c>
      <c r="CJ99" s="19" t="str">
        <f t="shared" ca="1" si="1314"/>
        <v>-</v>
      </c>
      <c r="CK99" s="19" t="str">
        <f t="shared" ca="1" si="1314"/>
        <v>-</v>
      </c>
      <c r="CL99" s="19" t="str">
        <f t="shared" ca="1" si="1314"/>
        <v>-</v>
      </c>
      <c r="CM99" s="19" t="str">
        <f t="shared" ca="1" si="1314"/>
        <v>-</v>
      </c>
      <c r="CN99" s="19" t="str">
        <f t="shared" ca="1" si="1314"/>
        <v>-</v>
      </c>
      <c r="CO99" s="19" t="str">
        <f t="shared" ca="1" si="1314"/>
        <v>-</v>
      </c>
      <c r="CP99" s="19" t="str">
        <f t="shared" ca="1" si="1314"/>
        <v>-</v>
      </c>
      <c r="CQ99" s="19" t="str">
        <f t="shared" ca="1" si="1314"/>
        <v>-</v>
      </c>
      <c r="CR99" s="19" t="str">
        <f t="shared" ca="1" si="1314"/>
        <v>-</v>
      </c>
      <c r="CS99" s="19" t="str">
        <f t="shared" ca="1" si="1314"/>
        <v>-</v>
      </c>
      <c r="CT99" s="19" t="str">
        <f t="shared" ca="1" si="1314"/>
        <v>-</v>
      </c>
      <c r="CU99" s="19" t="str">
        <f t="shared" ca="1" si="1314"/>
        <v>-</v>
      </c>
      <c r="CV99" s="9"/>
      <c r="CW99" s="19" t="b">
        <f t="shared" ca="1" si="1315"/>
        <v>1</v>
      </c>
      <c r="CX99" s="19" t="b">
        <f t="shared" ca="1" si="1315"/>
        <v>1</v>
      </c>
      <c r="CY99" s="19" t="b">
        <f t="shared" ca="1" si="1315"/>
        <v>1</v>
      </c>
      <c r="CZ99" s="571">
        <f t="shared" ca="1" si="1316"/>
        <v>32112111</v>
      </c>
      <c r="DA99" s="19" t="b">
        <f t="shared" ca="1" si="1317"/>
        <v>0</v>
      </c>
      <c r="DB99" s="19">
        <f t="shared" ca="1" si="1317"/>
        <v>0</v>
      </c>
      <c r="DC99" s="19" t="str">
        <f t="shared" ca="1" si="1317"/>
        <v>-</v>
      </c>
      <c r="DD99" s="570" t="str">
        <f t="shared" ca="1" si="1317"/>
        <v>-</v>
      </c>
      <c r="DE99" s="428">
        <f t="shared" ca="1" si="1318"/>
        <v>680</v>
      </c>
      <c r="DF99" s="428">
        <f t="shared" ca="1" si="1318"/>
        <v>714</v>
      </c>
      <c r="DG99" s="428">
        <f t="shared" ca="1" si="1318"/>
        <v>749</v>
      </c>
      <c r="DH99" s="143">
        <f t="shared" ca="1" si="1319"/>
        <v>420</v>
      </c>
      <c r="DI99" s="143">
        <f t="shared" ca="1" si="1319"/>
        <v>455</v>
      </c>
      <c r="DJ99" s="143">
        <f t="shared" ca="1" si="1319"/>
        <v>490</v>
      </c>
      <c r="DK99" s="19" t="str">
        <f t="shared" ca="1" si="1320"/>
        <v>-</v>
      </c>
      <c r="DL99" s="19" t="str">
        <f t="shared" ca="1" si="1320"/>
        <v>-</v>
      </c>
      <c r="DM99" s="19" t="str">
        <f t="shared" ca="1" si="1320"/>
        <v>-</v>
      </c>
      <c r="DN99" s="19" t="str">
        <f t="shared" ca="1" si="1320"/>
        <v>-</v>
      </c>
      <c r="DO99" s="19" t="str">
        <f t="shared" ca="1" si="1320"/>
        <v>-</v>
      </c>
      <c r="DP99" s="19" t="str">
        <f t="shared" ca="1" si="1320"/>
        <v>-</v>
      </c>
      <c r="DQ99" s="19">
        <f t="shared" ca="1" si="1320"/>
        <v>1</v>
      </c>
      <c r="DR99" s="19">
        <f t="shared" ca="1" si="1320"/>
        <v>1</v>
      </c>
      <c r="DS99" s="19">
        <f t="shared" ca="1" si="1320"/>
        <v>0</v>
      </c>
      <c r="DT99" s="19" t="str">
        <f t="shared" ca="1" si="1320"/>
        <v>-</v>
      </c>
      <c r="DU99" s="19" t="str">
        <f t="shared" ca="1" si="1320"/>
        <v>-</v>
      </c>
      <c r="DV99" s="19" t="str">
        <f t="shared" ca="1" si="1320"/>
        <v>-</v>
      </c>
      <c r="DW99" s="19" t="str">
        <f t="shared" ca="1" si="1320"/>
        <v>-</v>
      </c>
      <c r="DX99" s="19" t="str">
        <f t="shared" ca="1" si="1320"/>
        <v>-</v>
      </c>
      <c r="DY99" s="19">
        <f t="shared" ca="1" si="1320"/>
        <v>0</v>
      </c>
      <c r="DZ99" s="19" t="str">
        <f t="shared" ca="1" si="1320"/>
        <v>-</v>
      </c>
      <c r="EA99" s="19" t="str">
        <f t="shared" ca="1" si="1320"/>
        <v>-</v>
      </c>
      <c r="EB99" s="19" t="str">
        <f t="shared" ca="1" si="1317"/>
        <v>-</v>
      </c>
      <c r="EC99" s="19">
        <f t="shared" ca="1" si="1317"/>
        <v>0</v>
      </c>
      <c r="ED99" s="19">
        <f t="shared" ca="1" si="1317"/>
        <v>0</v>
      </c>
      <c r="EE99" s="9"/>
      <c r="EF99" s="19" t="str">
        <f t="shared" ca="1" si="1321"/>
        <v>-</v>
      </c>
      <c r="EG99" s="19" t="str">
        <f t="shared" ca="1" si="1321"/>
        <v>-</v>
      </c>
      <c r="EH99" s="19" t="str">
        <f t="shared" ca="1" si="1321"/>
        <v>-</v>
      </c>
      <c r="EI99" s="19" t="str">
        <f t="shared" ca="1" si="1321"/>
        <v>-</v>
      </c>
      <c r="EJ99" s="19" t="str">
        <f t="shared" ca="1" si="1321"/>
        <v>-</v>
      </c>
      <c r="EK99" s="19" t="str">
        <f t="shared" ca="1" si="1321"/>
        <v>-</v>
      </c>
      <c r="EL99" s="19" t="str">
        <f t="shared" ca="1" si="1321"/>
        <v>-</v>
      </c>
      <c r="EM99" s="19" t="str">
        <f t="shared" ca="1" si="1321"/>
        <v>-</v>
      </c>
      <c r="EN99" s="19" t="str">
        <f t="shared" ca="1" si="1321"/>
        <v>-</v>
      </c>
      <c r="EO99" s="19" t="str">
        <f t="shared" ca="1" si="1321"/>
        <v>-</v>
      </c>
      <c r="EP99" s="19" t="str">
        <f t="shared" ca="1" si="1321"/>
        <v>-</v>
      </c>
      <c r="EQ99" s="19" t="str">
        <f t="shared" ca="1" si="1321"/>
        <v>-</v>
      </c>
      <c r="ER99" s="19">
        <f t="shared" ca="1" si="1321"/>
        <v>0</v>
      </c>
      <c r="ES99" s="428">
        <f t="shared" ca="1" si="1322"/>
        <v>0</v>
      </c>
      <c r="ET99" s="428">
        <f t="shared" ca="1" si="1322"/>
        <v>0</v>
      </c>
      <c r="EU99" s="115">
        <f t="shared" ca="1" si="1323"/>
        <v>0</v>
      </c>
      <c r="EV99" s="115">
        <f t="shared" ca="1" si="1323"/>
        <v>0</v>
      </c>
      <c r="EW99" s="115">
        <f t="shared" ca="1" si="1323"/>
        <v>0</v>
      </c>
      <c r="EX99" s="115">
        <f t="shared" ca="1" si="1323"/>
        <v>0</v>
      </c>
      <c r="EY99" s="115">
        <f t="shared" ca="1" si="1323"/>
        <v>0</v>
      </c>
      <c r="EZ99" s="530">
        <f t="shared" ca="1" si="1324"/>
        <v>0</v>
      </c>
      <c r="FA99" s="115">
        <f t="shared" ca="1" si="1325"/>
        <v>0</v>
      </c>
      <c r="FB99" s="115">
        <f t="shared" ca="1" si="1325"/>
        <v>0</v>
      </c>
      <c r="FC99" s="115">
        <f t="shared" ca="1" si="1325"/>
        <v>0</v>
      </c>
      <c r="FD99" s="115">
        <f t="shared" ca="1" si="1325"/>
        <v>0</v>
      </c>
      <c r="FE99" s="115">
        <f t="shared" ca="1" si="1325"/>
        <v>0</v>
      </c>
      <c r="FF99" s="530">
        <f t="shared" ca="1" si="1326"/>
        <v>0</v>
      </c>
      <c r="FG99" s="115">
        <f t="shared" ca="1" si="1327"/>
        <v>0</v>
      </c>
      <c r="FH99" s="115">
        <f t="shared" ca="1" si="1327"/>
        <v>0</v>
      </c>
      <c r="FI99" s="115">
        <f t="shared" ca="1" si="1327"/>
        <v>0</v>
      </c>
      <c r="FJ99" s="115">
        <f t="shared" ca="1" si="1327"/>
        <v>0</v>
      </c>
      <c r="FK99" s="115">
        <f t="shared" ca="1" si="1327"/>
        <v>0</v>
      </c>
      <c r="FL99" s="530">
        <f t="shared" ca="1" si="1328"/>
        <v>0</v>
      </c>
      <c r="FM99" s="115">
        <f t="shared" ca="1" si="1329"/>
        <v>0</v>
      </c>
      <c r="FN99" s="115">
        <f t="shared" ca="1" si="1329"/>
        <v>0</v>
      </c>
      <c r="FO99" s="115">
        <f t="shared" ca="1" si="1329"/>
        <v>0</v>
      </c>
      <c r="FP99" s="115">
        <f t="shared" ca="1" si="1329"/>
        <v>0</v>
      </c>
      <c r="FQ99" s="115">
        <f t="shared" ca="1" si="1329"/>
        <v>0</v>
      </c>
      <c r="FR99" s="530">
        <f t="shared" ca="1" si="1330"/>
        <v>0</v>
      </c>
      <c r="FS99" s="115">
        <f t="shared" ca="1" si="1331"/>
        <v>0</v>
      </c>
      <c r="FT99" s="115">
        <f t="shared" ca="1" si="1331"/>
        <v>0</v>
      </c>
      <c r="FU99" s="115">
        <f t="shared" ca="1" si="1331"/>
        <v>0</v>
      </c>
      <c r="FV99" s="115">
        <f t="shared" ca="1" si="1331"/>
        <v>0</v>
      </c>
      <c r="FW99" s="115">
        <f t="shared" ca="1" si="1331"/>
        <v>0</v>
      </c>
      <c r="FX99" s="530">
        <f t="shared" ca="1" si="1332"/>
        <v>0</v>
      </c>
      <c r="FY99" s="115">
        <f t="shared" ca="1" si="1333"/>
        <v>0</v>
      </c>
      <c r="FZ99" s="115">
        <f t="shared" ca="1" si="1333"/>
        <v>0</v>
      </c>
      <c r="GA99" s="115">
        <f t="shared" ca="1" si="1333"/>
        <v>0</v>
      </c>
      <c r="GB99" s="115">
        <f t="shared" ca="1" si="1333"/>
        <v>0</v>
      </c>
      <c r="GC99" s="115">
        <f t="shared" ca="1" si="1333"/>
        <v>0</v>
      </c>
      <c r="GD99" s="530">
        <f t="shared" ca="1" si="1334"/>
        <v>0</v>
      </c>
      <c r="GE99" s="116">
        <f t="shared" ca="1" si="1335"/>
        <v>0</v>
      </c>
      <c r="GF99" s="116">
        <f t="shared" ca="1" si="1335"/>
        <v>0</v>
      </c>
      <c r="GG99" s="116">
        <f t="shared" ca="1" si="1335"/>
        <v>0</v>
      </c>
      <c r="GH99" s="116">
        <f t="shared" ca="1" si="1335"/>
        <v>0</v>
      </c>
      <c r="GI99" s="545">
        <f t="shared" ca="1" si="1336"/>
        <v>0</v>
      </c>
      <c r="GJ99" s="545">
        <f t="shared" ca="1" si="1336"/>
        <v>0</v>
      </c>
      <c r="GK99" s="545">
        <f t="shared" ca="1" si="1336"/>
        <v>0</v>
      </c>
      <c r="GL99" s="545">
        <f t="shared" ca="1" si="1336"/>
        <v>0</v>
      </c>
      <c r="GM99" s="545">
        <f t="shared" ca="1" si="1336"/>
        <v>0</v>
      </c>
      <c r="GN99" s="545">
        <f t="shared" ca="1" si="1336"/>
        <v>0</v>
      </c>
      <c r="GO99" s="545">
        <f t="shared" ca="1" si="1336"/>
        <v>0</v>
      </c>
      <c r="GP99" s="545">
        <f t="shared" ca="1" si="1336"/>
        <v>0</v>
      </c>
      <c r="GQ99" s="545">
        <f t="shared" ca="1" si="1336"/>
        <v>0</v>
      </c>
      <c r="GR99" s="545">
        <f t="shared" ca="1" si="1336"/>
        <v>0</v>
      </c>
      <c r="GS99" s="545">
        <f t="shared" ca="1" si="1336"/>
        <v>0</v>
      </c>
      <c r="GT99" s="545">
        <f t="shared" ca="1" si="1336"/>
        <v>0</v>
      </c>
      <c r="GU99" s="545">
        <f t="shared" ca="1" si="1336"/>
        <v>0</v>
      </c>
      <c r="GV99" s="545">
        <f t="shared" ca="1" si="1336"/>
        <v>0</v>
      </c>
      <c r="GW99" s="545">
        <f t="shared" ca="1" si="1336"/>
        <v>0</v>
      </c>
      <c r="GX99" s="545">
        <f t="shared" ca="1" si="1336"/>
        <v>0</v>
      </c>
      <c r="GY99" s="545">
        <f t="shared" ca="1" si="1337"/>
        <v>0</v>
      </c>
      <c r="GZ99" s="545">
        <f t="shared" ca="1" si="1337"/>
        <v>0</v>
      </c>
      <c r="HA99" s="545">
        <f t="shared" ca="1" si="1337"/>
        <v>0</v>
      </c>
      <c r="HB99" s="545">
        <f t="shared" ca="1" si="1337"/>
        <v>0</v>
      </c>
      <c r="HC99" s="19">
        <f t="shared" ca="1" si="1338"/>
        <v>0</v>
      </c>
      <c r="HD99" s="115">
        <f t="shared" ca="1" si="1339"/>
        <v>0</v>
      </c>
      <c r="HE99" s="115">
        <f t="shared" ca="1" si="1339"/>
        <v>0</v>
      </c>
      <c r="HF99" s="115">
        <f t="shared" ca="1" si="1339"/>
        <v>0</v>
      </c>
      <c r="HG99" s="115">
        <f t="shared" ca="1" si="1339"/>
        <v>0</v>
      </c>
      <c r="HH99" s="115">
        <f t="shared" ca="1" si="1339"/>
        <v>0</v>
      </c>
      <c r="HI99" s="530">
        <f t="shared" ca="1" si="1340"/>
        <v>0</v>
      </c>
      <c r="HJ99" s="115">
        <f t="shared" ca="1" si="1341"/>
        <v>0</v>
      </c>
      <c r="HK99" s="115">
        <f t="shared" ca="1" si="1341"/>
        <v>0</v>
      </c>
      <c r="HL99" s="115">
        <f t="shared" ca="1" si="1341"/>
        <v>0</v>
      </c>
      <c r="HM99" s="115">
        <f t="shared" ca="1" si="1341"/>
        <v>0</v>
      </c>
      <c r="HN99" s="115">
        <f t="shared" ca="1" si="1341"/>
        <v>0</v>
      </c>
      <c r="HO99" s="530">
        <f t="shared" ca="1" si="1342"/>
        <v>0</v>
      </c>
      <c r="HP99" s="115">
        <f t="shared" ca="1" si="1343"/>
        <v>0</v>
      </c>
      <c r="HQ99" s="115">
        <f t="shared" ca="1" si="1343"/>
        <v>0</v>
      </c>
      <c r="HR99" s="115">
        <f t="shared" ca="1" si="1343"/>
        <v>0</v>
      </c>
      <c r="HS99" s="115">
        <f t="shared" ca="1" si="1343"/>
        <v>0</v>
      </c>
      <c r="HT99" s="115">
        <f t="shared" ca="1" si="1343"/>
        <v>0</v>
      </c>
      <c r="HU99" s="530">
        <f t="shared" ca="1" si="1344"/>
        <v>0</v>
      </c>
      <c r="HV99" s="115">
        <f t="shared" ca="1" si="1345"/>
        <v>0</v>
      </c>
      <c r="HW99" s="115">
        <f t="shared" ca="1" si="1345"/>
        <v>0</v>
      </c>
      <c r="HX99" s="115">
        <f t="shared" ca="1" si="1345"/>
        <v>0</v>
      </c>
      <c r="HY99" s="115">
        <f t="shared" ca="1" si="1345"/>
        <v>0</v>
      </c>
      <c r="HZ99" s="115">
        <f t="shared" ca="1" si="1345"/>
        <v>0</v>
      </c>
      <c r="IA99" s="530">
        <f t="shared" ca="1" si="1346"/>
        <v>0</v>
      </c>
      <c r="IB99" s="115">
        <f t="shared" ca="1" si="1347"/>
        <v>0</v>
      </c>
      <c r="IC99" s="115">
        <f t="shared" ca="1" si="1347"/>
        <v>0</v>
      </c>
      <c r="ID99" s="115">
        <f t="shared" ca="1" si="1347"/>
        <v>0</v>
      </c>
      <c r="IE99" s="115">
        <f t="shared" ca="1" si="1347"/>
        <v>0</v>
      </c>
      <c r="IF99" s="115">
        <f t="shared" ca="1" si="1347"/>
        <v>0</v>
      </c>
      <c r="IG99" s="530">
        <f t="shared" ca="1" si="1348"/>
        <v>0</v>
      </c>
      <c r="IH99" s="115">
        <f t="shared" ca="1" si="1349"/>
        <v>0</v>
      </c>
      <c r="II99" s="115">
        <f t="shared" ca="1" si="1349"/>
        <v>0</v>
      </c>
      <c r="IJ99" s="115">
        <f t="shared" ca="1" si="1349"/>
        <v>0</v>
      </c>
      <c r="IK99" s="115">
        <f t="shared" ca="1" si="1349"/>
        <v>0</v>
      </c>
      <c r="IL99" s="115">
        <f t="shared" ca="1" si="1349"/>
        <v>0</v>
      </c>
      <c r="IM99" s="530">
        <f t="shared" ca="1" si="1350"/>
        <v>0</v>
      </c>
      <c r="IN99" s="116">
        <f t="shared" ca="1" si="1351"/>
        <v>0</v>
      </c>
      <c r="IO99" s="116">
        <f t="shared" ca="1" si="1351"/>
        <v>0</v>
      </c>
      <c r="IP99" s="116">
        <f t="shared" ca="1" si="1351"/>
        <v>0</v>
      </c>
      <c r="IQ99" s="116">
        <f t="shared" ca="1" si="1351"/>
        <v>0</v>
      </c>
      <c r="IR99" s="545">
        <f t="shared" ca="1" si="1352"/>
        <v>0</v>
      </c>
      <c r="IS99" s="545">
        <f t="shared" ca="1" si="1352"/>
        <v>0</v>
      </c>
      <c r="IT99" s="545">
        <f t="shared" ca="1" si="1352"/>
        <v>0</v>
      </c>
      <c r="IU99" s="545">
        <f t="shared" ca="1" si="1352"/>
        <v>0</v>
      </c>
      <c r="IV99" s="545">
        <f t="shared" ca="1" si="1352"/>
        <v>0</v>
      </c>
      <c r="IW99" s="545">
        <f t="shared" ca="1" si="1352"/>
        <v>0</v>
      </c>
      <c r="IX99" s="545">
        <f t="shared" ca="1" si="1352"/>
        <v>0</v>
      </c>
      <c r="IY99" s="545">
        <f t="shared" ca="1" si="1352"/>
        <v>0</v>
      </c>
      <c r="IZ99" s="545">
        <f t="shared" ca="1" si="1352"/>
        <v>0</v>
      </c>
      <c r="JA99" s="545">
        <f t="shared" ca="1" si="1352"/>
        <v>0</v>
      </c>
      <c r="JB99" s="545">
        <f t="shared" ca="1" si="1352"/>
        <v>0</v>
      </c>
      <c r="JC99" s="545">
        <f t="shared" ca="1" si="1352"/>
        <v>0</v>
      </c>
      <c r="JD99" s="545">
        <f t="shared" ca="1" si="1352"/>
        <v>0</v>
      </c>
      <c r="JE99" s="545">
        <f t="shared" ca="1" si="1352"/>
        <v>0</v>
      </c>
      <c r="JF99" s="545">
        <f t="shared" ca="1" si="1352"/>
        <v>0</v>
      </c>
      <c r="JG99" s="545">
        <f t="shared" ca="1" si="1352"/>
        <v>0</v>
      </c>
      <c r="JH99" s="545">
        <f t="shared" ca="1" si="1353"/>
        <v>0</v>
      </c>
      <c r="JI99" s="545">
        <f t="shared" ca="1" si="1353"/>
        <v>0</v>
      </c>
      <c r="JJ99" s="545">
        <f t="shared" ca="1" si="1353"/>
        <v>0</v>
      </c>
      <c r="JK99" s="545">
        <f t="shared" ca="1" si="1353"/>
        <v>0</v>
      </c>
      <c r="JL99" s="19">
        <f t="shared" ca="1" si="1354"/>
        <v>0</v>
      </c>
      <c r="JM99" s="5">
        <f t="shared" ca="1" si="1355"/>
        <v>19</v>
      </c>
      <c r="JN99" s="9"/>
      <c r="JO99" s="5">
        <f t="shared" ca="1" si="1356"/>
        <v>1</v>
      </c>
      <c r="JP99" s="5" t="b">
        <f t="shared" ca="1" si="1356"/>
        <v>0</v>
      </c>
      <c r="JQ99" s="19">
        <f t="shared" ref="JQ99:KF100" ca="1" si="1390">OFFSET(JQ$5,$B99,0)</f>
        <v>0</v>
      </c>
      <c r="JR99" s="5">
        <f t="shared" ca="1" si="1358"/>
        <v>0</v>
      </c>
      <c r="JS99" s="5">
        <f t="shared" ca="1" si="1359"/>
        <v>0.01</v>
      </c>
      <c r="JT99" s="5">
        <f t="shared" si="1360"/>
        <v>0</v>
      </c>
      <c r="JU99" s="19">
        <f t="shared" ca="1" si="1390"/>
        <v>0</v>
      </c>
      <c r="JV99" s="5">
        <f t="shared" ca="1" si="1361"/>
        <v>60</v>
      </c>
      <c r="JW99" s="5">
        <f t="shared" si="1362"/>
        <v>1</v>
      </c>
      <c r="JX99" s="19">
        <f t="shared" ca="1" si="1390"/>
        <v>1</v>
      </c>
      <c r="JY99" s="19">
        <f t="shared" ca="1" si="1390"/>
        <v>1</v>
      </c>
      <c r="JZ99" s="19">
        <f t="shared" ca="1" si="1390"/>
        <v>1</v>
      </c>
      <c r="KA99" s="19">
        <f t="shared" ca="1" si="1390"/>
        <v>1</v>
      </c>
      <c r="KB99" s="19">
        <f t="shared" ca="1" si="1390"/>
        <v>1</v>
      </c>
      <c r="KC99" s="19">
        <f t="shared" ca="1" si="1390"/>
        <v>0</v>
      </c>
      <c r="KD99" s="19">
        <f t="shared" ca="1" si="1390"/>
        <v>0</v>
      </c>
      <c r="KE99" s="19">
        <f t="shared" ca="1" si="1390"/>
        <v>1</v>
      </c>
      <c r="KF99" s="19">
        <f t="shared" ca="1" si="1390"/>
        <v>0</v>
      </c>
      <c r="KG99" s="19">
        <f t="shared" ref="KG99:KV100" ca="1" si="1391">OFFSET(KG$5,$B99,0)</f>
        <v>0</v>
      </c>
      <c r="KH99" s="19">
        <f t="shared" ca="1" si="1391"/>
        <v>0</v>
      </c>
      <c r="KI99" s="19">
        <f t="shared" ca="1" si="1391"/>
        <v>1</v>
      </c>
      <c r="KJ99" s="19">
        <f t="shared" ca="1" si="1391"/>
        <v>0</v>
      </c>
      <c r="KK99" s="19">
        <f t="shared" ca="1" si="1391"/>
        <v>1</v>
      </c>
      <c r="KL99" s="19">
        <f t="shared" ca="1" si="1391"/>
        <v>0</v>
      </c>
      <c r="KM99" s="19">
        <f t="shared" ca="1" si="1391"/>
        <v>0</v>
      </c>
      <c r="KN99" s="19">
        <f t="shared" ca="1" si="1391"/>
        <v>0</v>
      </c>
      <c r="KO99" s="19">
        <f t="shared" ca="1" si="1391"/>
        <v>0</v>
      </c>
      <c r="KP99" s="19">
        <f t="shared" ca="1" si="1391"/>
        <v>0</v>
      </c>
      <c r="KQ99" s="19">
        <f t="shared" ca="1" si="1391"/>
        <v>0</v>
      </c>
      <c r="KR99" s="19">
        <f t="shared" ca="1" si="1391"/>
        <v>0</v>
      </c>
      <c r="KS99" s="19">
        <f t="shared" ca="1" si="1391"/>
        <v>0</v>
      </c>
      <c r="KT99" s="19">
        <f t="shared" ca="1" si="1391"/>
        <v>0</v>
      </c>
      <c r="KU99" s="19">
        <f t="shared" ca="1" si="1391"/>
        <v>0</v>
      </c>
      <c r="KV99" s="19">
        <f t="shared" ca="1" si="1391"/>
        <v>0</v>
      </c>
      <c r="KW99" s="19">
        <f t="shared" ref="KW99:LL100" ca="1" si="1392">OFFSET(KW$5,$B99,0)</f>
        <v>0</v>
      </c>
      <c r="KX99" s="19">
        <f t="shared" ca="1" si="1392"/>
        <v>0</v>
      </c>
      <c r="KY99" s="19">
        <f t="shared" ca="1" si="1392"/>
        <v>0</v>
      </c>
      <c r="KZ99" s="19">
        <f t="shared" ca="1" si="1392"/>
        <v>0</v>
      </c>
      <c r="LA99" s="19">
        <f t="shared" ca="1" si="1392"/>
        <v>0</v>
      </c>
      <c r="LB99" s="19">
        <f t="shared" ca="1" si="1392"/>
        <v>0</v>
      </c>
      <c r="LC99" s="19">
        <f t="shared" ca="1" si="1392"/>
        <v>0</v>
      </c>
      <c r="LD99" s="19">
        <f t="shared" ca="1" si="1392"/>
        <v>0</v>
      </c>
      <c r="LE99" s="19">
        <f t="shared" ca="1" si="1392"/>
        <v>0</v>
      </c>
      <c r="LF99" s="19">
        <f t="shared" ca="1" si="1392"/>
        <v>0</v>
      </c>
      <c r="LG99" s="5">
        <f t="shared" ca="1" si="1363"/>
        <v>0</v>
      </c>
      <c r="LH99" s="5">
        <f t="shared" ca="1" si="1363"/>
        <v>0</v>
      </c>
      <c r="LI99" s="5">
        <f t="shared" ca="1" si="1363"/>
        <v>0.05</v>
      </c>
      <c r="LJ99" s="5">
        <f t="shared" ca="1" si="1363"/>
        <v>0.05</v>
      </c>
      <c r="LK99" s="19">
        <f t="shared" ca="1" si="1392"/>
        <v>0</v>
      </c>
      <c r="LL99" s="19">
        <f t="shared" ca="1" si="1392"/>
        <v>0</v>
      </c>
      <c r="LM99" s="19">
        <f t="shared" ref="LM99:LW100" ca="1" si="1393">OFFSET(LM$5,$B99,0)</f>
        <v>0</v>
      </c>
      <c r="LN99" s="19">
        <f t="shared" ca="1" si="1393"/>
        <v>0</v>
      </c>
      <c r="LO99" s="19">
        <f t="shared" ca="1" si="1393"/>
        <v>0</v>
      </c>
      <c r="LP99" s="19">
        <f t="shared" ca="1" si="1393"/>
        <v>0</v>
      </c>
      <c r="LQ99" s="19">
        <f t="shared" ca="1" si="1393"/>
        <v>0</v>
      </c>
      <c r="LR99" s="19">
        <f t="shared" ca="1" si="1393"/>
        <v>1</v>
      </c>
      <c r="LS99" s="19">
        <f t="shared" ca="1" si="1393"/>
        <v>0</v>
      </c>
      <c r="LT99" s="19">
        <f t="shared" ca="1" si="1393"/>
        <v>0</v>
      </c>
      <c r="LU99" s="19">
        <f t="shared" ca="1" si="1393"/>
        <v>0</v>
      </c>
      <c r="LV99" s="19">
        <f t="shared" ca="1" si="1393"/>
        <v>0</v>
      </c>
      <c r="LW99" s="19">
        <f t="shared" ca="1" si="1393"/>
        <v>1</v>
      </c>
      <c r="LX99" s="9"/>
      <c r="LY99" s="5" t="b">
        <f t="shared" ca="1" si="1364"/>
        <v>0</v>
      </c>
      <c r="LZ99" s="19" t="str">
        <f t="shared" ca="1" si="1365"/>
        <v>-</v>
      </c>
      <c r="MA99" s="19" t="str">
        <f t="shared" ca="1" si="1365"/>
        <v>-</v>
      </c>
      <c r="MB99" s="19" t="str">
        <f t="shared" ca="1" si="1365"/>
        <v>-</v>
      </c>
      <c r="MC99" s="19" t="str">
        <f t="shared" ca="1" si="1365"/>
        <v>-</v>
      </c>
      <c r="MD99" s="5" t="b">
        <f t="shared" ca="1" si="1366"/>
        <v>1</v>
      </c>
      <c r="ME99" s="5" t="b">
        <f t="shared" ca="1" si="1366"/>
        <v>0</v>
      </c>
      <c r="MF99" s="5" t="b">
        <f t="shared" ca="1" si="1366"/>
        <v>0</v>
      </c>
      <c r="MG99" s="135">
        <f t="shared" ca="1" si="1367"/>
        <v>1</v>
      </c>
      <c r="MH99" s="135">
        <f t="shared" ca="1" si="1367"/>
        <v>1</v>
      </c>
      <c r="MI99" s="5" t="b">
        <f t="shared" ca="1" si="1368"/>
        <v>0</v>
      </c>
      <c r="MJ99" s="5" t="b">
        <f t="shared" ca="1" si="1368"/>
        <v>0</v>
      </c>
      <c r="MK99" s="5" t="b">
        <f t="shared" ca="1" si="1368"/>
        <v>1</v>
      </c>
      <c r="ML99" s="5" t="b">
        <f t="shared" ca="1" si="1368"/>
        <v>0</v>
      </c>
      <c r="MM99" s="5">
        <f t="shared" ca="1" si="1369"/>
        <v>1</v>
      </c>
      <c r="MN99" s="5">
        <f t="shared" ca="1" si="1369"/>
        <v>0.66</v>
      </c>
      <c r="MO99" s="5" t="b">
        <f t="shared" ca="1" si="1370"/>
        <v>1</v>
      </c>
      <c r="MP99" s="5" t="str" cm="1">
        <f t="array" aca="1" ref="MP99" ca="1">IF(OR(MQ99:MQ99&lt;&gt;"-"),TRUE,"-")</f>
        <v>-</v>
      </c>
      <c r="MQ99" s="19" t="str">
        <f t="shared" ca="1" si="1371"/>
        <v>-</v>
      </c>
      <c r="MR99" s="5" t="str">
        <f t="array" aca="1" ref="MR99" ca="1">IF(OR(MS99:MY99&lt;&gt;"-"),TRUE,"-")</f>
        <v>-</v>
      </c>
      <c r="MS99" s="19" t="str">
        <f t="shared" ca="1" si="1372"/>
        <v>-</v>
      </c>
      <c r="MT99" s="19" t="str">
        <f t="shared" ca="1" si="1372"/>
        <v>-</v>
      </c>
      <c r="MU99" s="19" t="str">
        <f t="shared" ca="1" si="1372"/>
        <v>-</v>
      </c>
      <c r="MV99" s="19" t="str">
        <f t="shared" ca="1" si="1372"/>
        <v>-</v>
      </c>
      <c r="MW99" s="19" t="str">
        <f t="shared" ca="1" si="1372"/>
        <v>-</v>
      </c>
      <c r="MX99" s="19" t="str">
        <f t="shared" ca="1" si="1372"/>
        <v>-</v>
      </c>
      <c r="MY99" s="19" t="str">
        <f t="shared" ca="1" si="1372"/>
        <v>-</v>
      </c>
      <c r="MZ99" s="19" t="str">
        <f t="shared" ca="1" si="1372"/>
        <v>-</v>
      </c>
      <c r="NA99" s="19" t="str">
        <f t="shared" ca="1" si="1372"/>
        <v>-</v>
      </c>
      <c r="NB99" s="19" t="str">
        <f t="shared" ca="1" si="1372"/>
        <v>-</v>
      </c>
      <c r="NC99" s="19" t="b">
        <f t="shared" ca="1" si="1373"/>
        <v>1</v>
      </c>
      <c r="ND99" s="19">
        <f t="shared" ca="1" si="1373"/>
        <v>0</v>
      </c>
      <c r="NE99" s="5" t="str">
        <f t="shared" ca="1" si="1374"/>
        <v>-</v>
      </c>
      <c r="NF99" s="5" t="str">
        <f t="shared" ca="1" si="1374"/>
        <v>-</v>
      </c>
      <c r="NG99" s="5" t="str">
        <f t="shared" ca="1" si="1374"/>
        <v>-</v>
      </c>
      <c r="NH99" s="5" t="str">
        <f t="shared" ca="1" si="1374"/>
        <v>-</v>
      </c>
      <c r="NI99" s="19" t="str">
        <f t="shared" ca="1" si="1375"/>
        <v>-</v>
      </c>
      <c r="NJ99" s="19" t="str">
        <f t="shared" ca="1" si="1375"/>
        <v>-</v>
      </c>
      <c r="NK99" s="19" t="str">
        <f t="shared" ca="1" si="1375"/>
        <v>-</v>
      </c>
      <c r="NL99" s="19" t="str">
        <f t="shared" ca="1" si="1375"/>
        <v>-</v>
      </c>
      <c r="NM99" s="19" t="str">
        <f t="shared" ca="1" si="1375"/>
        <v>-</v>
      </c>
      <c r="NN99" s="19" t="str">
        <f t="shared" ca="1" si="1375"/>
        <v>-</v>
      </c>
      <c r="NO99" s="5" t="str">
        <f t="shared" ca="1" si="1376"/>
        <v>-</v>
      </c>
      <c r="NP99" s="5">
        <f t="shared" ca="1" si="1376"/>
        <v>500</v>
      </c>
      <c r="NQ99" s="5">
        <f t="shared" ca="1" si="1376"/>
        <v>500</v>
      </c>
      <c r="NR99" s="5" t="str">
        <f t="shared" ca="1" si="1376"/>
        <v>-</v>
      </c>
      <c r="NS99" s="5" t="str">
        <f t="shared" ca="1" si="1376"/>
        <v>-</v>
      </c>
      <c r="NT99" s="5" t="str">
        <f t="shared" ca="1" si="1376"/>
        <v>-</v>
      </c>
      <c r="NU99" s="5">
        <f t="shared" ca="1" si="1377"/>
        <v>1</v>
      </c>
      <c r="NV99" s="9"/>
      <c r="NW99" s="19">
        <f t="shared" ca="1" si="1375"/>
        <v>70</v>
      </c>
      <c r="NX99" s="19">
        <f t="shared" ca="1" si="1375"/>
        <v>50</v>
      </c>
      <c r="NY99" s="19">
        <f t="shared" ca="1" si="1378"/>
        <v>65</v>
      </c>
      <c r="NZ99" s="19">
        <f t="shared" ca="1" si="1378"/>
        <v>65</v>
      </c>
      <c r="OA99" s="5">
        <f t="shared" ca="1" si="1379"/>
        <v>1</v>
      </c>
      <c r="OB99" s="5">
        <f t="shared" ca="1" si="1380"/>
        <v>1</v>
      </c>
      <c r="OC99" s="5">
        <f t="shared" ca="1" si="1381"/>
        <v>1</v>
      </c>
      <c r="OD99" s="9"/>
      <c r="OE99" s="19" t="b">
        <f t="shared" ca="1" si="1378"/>
        <v>0</v>
      </c>
      <c r="OF99" s="19" t="b">
        <f t="shared" ca="1" si="1378"/>
        <v>0</v>
      </c>
      <c r="OG99" s="19">
        <f t="shared" ca="1" si="1378"/>
        <v>1</v>
      </c>
      <c r="OH99" s="19">
        <f t="shared" ca="1" si="1378"/>
        <v>1</v>
      </c>
      <c r="OI99" s="135">
        <f t="shared" ca="1" si="1383"/>
        <v>1</v>
      </c>
      <c r="OJ99" s="135">
        <f t="shared" ca="1" si="1383"/>
        <v>1</v>
      </c>
      <c r="OK99" s="135">
        <f t="shared" ca="1" si="1383"/>
        <v>1</v>
      </c>
      <c r="OL99" s="135">
        <f t="shared" ca="1" si="1383"/>
        <v>1</v>
      </c>
      <c r="OM99" s="135">
        <f t="shared" ca="1" si="1383"/>
        <v>1</v>
      </c>
      <c r="ON99" s="135">
        <f t="shared" ca="1" si="1383"/>
        <v>1</v>
      </c>
      <c r="OO99" s="135">
        <f t="shared" ca="1" si="1383"/>
        <v>1</v>
      </c>
      <c r="OP99" s="135">
        <f t="shared" ca="1" si="1383"/>
        <v>1</v>
      </c>
      <c r="OQ99" s="9"/>
      <c r="OR99" s="5" t="str" cm="1">
        <f t="array" aca="1" ref="OR99" ca="1">INDEX(i.LMU_Area,$K99,OR$26)</f>
        <v>-</v>
      </c>
      <c r="OS99" s="5" t="str" cm="1">
        <f t="array" aca="1" ref="OS99" ca="1">INDEX(i.LMU_Area,$K99,OS$26)</f>
        <v>-</v>
      </c>
      <c r="OT99" s="5" t="str" cm="1">
        <f t="array" aca="1" ref="OT99" ca="1">INDEX(i.LMU_Area,$K99,OT$26)</f>
        <v>-</v>
      </c>
      <c r="OU99" s="5" t="str" cm="1">
        <f t="array" aca="1" ref="OU99" ca="1">INDEX(i.LMU_Area,$K99,OU$26)</f>
        <v>-</v>
      </c>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5" t="str" cm="1">
        <f t="array" aca="1" ref="TF99" ca="1">INDEX(i.LMU_Area,$K99,TF$26)</f>
        <v>-</v>
      </c>
      <c r="TG99" s="5" t="str" cm="1">
        <f t="array" aca="1" ref="TG99" ca="1">INDEX(i.LMU_Area,$K99,TG$26)</f>
        <v>-</v>
      </c>
      <c r="TH99" s="5" t="str" cm="1">
        <f t="array" aca="1" ref="TH99" ca="1">INDEX(i.LMU_Area,$K99,TH$26)</f>
        <v>-</v>
      </c>
      <c r="TI99" s="5" t="str" cm="1">
        <f t="array" aca="1" ref="TI99" ca="1">INDEX(i.LMU_Area,$K99,TI$26)</f>
        <v>-</v>
      </c>
      <c r="TJ99" s="5" t="str" cm="1">
        <f t="array" aca="1" ref="TJ99" ca="1">INDEX(i.LMU_Area,$K99,TJ$26)</f>
        <v>-</v>
      </c>
      <c r="TK99" s="5" t="str" cm="1">
        <f t="array" aca="1" ref="TK99" ca="1">INDEX(i.LMU_Area,$K99,TK$26)</f>
        <v>-</v>
      </c>
      <c r="TL99" s="5" t="str" cm="1">
        <f t="array" aca="1" ref="TL99" ca="1">INDEX(i.LMU_Area,$K99,TL$26)</f>
        <v>-</v>
      </c>
      <c r="TM99" s="5" t="str" cm="1">
        <f t="array" aca="1" ref="TM99" ca="1">INDEX(i.LMU_Area,$K99,TM$26)</f>
        <v>-</v>
      </c>
      <c r="TN99" s="5" t="str" cm="1">
        <f t="array" aca="1" ref="TN99" ca="1">INDEX(i.LMU_Area,$K99,TN$26)</f>
        <v>-</v>
      </c>
      <c r="TO99" s="5" t="str" cm="1">
        <f t="array" aca="1" ref="TO99" ca="1">INDEX(i.LMU_Area,$K99,TO$26)</f>
        <v>-</v>
      </c>
      <c r="TP99" s="5" t="str" cm="1">
        <f t="array" aca="1" ref="TP99" ca="1">INDEX(i.LMU_Area,$K99,TP$26)</f>
        <v>-</v>
      </c>
      <c r="TQ99" s="5" t="str" cm="1">
        <f t="array" aca="1" ref="TQ99" ca="1">INDEX(i.LMU_Area,$K99,TQ$26)</f>
        <v>-</v>
      </c>
      <c r="TR99" s="5" t="str" cm="1">
        <f t="array" aca="1" ref="TR99" ca="1">INDEX(i.LMU_Area,$K99,TR$26)</f>
        <v>-</v>
      </c>
      <c r="TS99" s="5" t="str" cm="1">
        <f t="array" aca="1" ref="TS99" ca="1">INDEX(i.LMU_Area,$K99,TS$26)</f>
        <v>-</v>
      </c>
      <c r="TT99" s="5" t="str" cm="1">
        <f t="array" aca="1" ref="TT99" ca="1">INDEX(i.LMU_Area,$K99,TT$26)</f>
        <v>-</v>
      </c>
      <c r="TU99" s="5" t="str" cm="1">
        <f t="array" aca="1" ref="TU99" ca="1">INDEX(i.LMU_Area,$K99,TU$26)</f>
        <v>-</v>
      </c>
      <c r="TV99" s="5" t="str" cm="1">
        <f t="array" aca="1" ref="TV99" ca="1">INDEX(i.LMU_Area,$K99,TV$26)</f>
        <v>-</v>
      </c>
      <c r="TW99" s="5" t="str" cm="1">
        <f t="array" aca="1" ref="TW99" ca="1">INDEX(i.LMU_Area,$K99,TW$26)</f>
        <v>-</v>
      </c>
      <c r="TX99" s="5" t="str" cm="1">
        <f t="array" aca="1" ref="TX99" ca="1">INDEX(i.LMU_Area,$K99,TX$26)</f>
        <v>-</v>
      </c>
      <c r="TY99" s="5" t="str" cm="1">
        <f t="array" aca="1" ref="TY99" ca="1">INDEX(i.LMU_Area,$K99,TY$26)</f>
        <v>-</v>
      </c>
      <c r="TZ99" s="5" t="str" cm="1">
        <f t="array" aca="1" ref="TZ99" ca="1">INDEX(i.LMU_Area,$K99,TZ$26)</f>
        <v>-</v>
      </c>
      <c r="UA99" s="5" t="str" cm="1">
        <f t="array" aca="1" ref="UA99" ca="1">INDEX(i.LMU_Area,$K99,UA$26)</f>
        <v>-</v>
      </c>
      <c r="UB99" s="5" t="str" cm="1">
        <f t="array" aca="1" ref="UB99" ca="1">INDEX(i.LMU_Area,$K99,UB$26)</f>
        <v>-</v>
      </c>
      <c r="UC99" s="5" t="str" cm="1">
        <f t="array" aca="1" ref="UC99" ca="1">INDEX(i.LMU_Area,$K99,UC$26)</f>
        <v>-</v>
      </c>
      <c r="UD99" s="5" t="str" cm="1">
        <f t="array" aca="1" ref="UD99" ca="1">INDEX(i.LMU_Area,$K99,UD$26)</f>
        <v>-</v>
      </c>
      <c r="UE99" s="5" t="str" cm="1">
        <f t="array" aca="1" ref="UE99" ca="1">INDEX(i.LMU_Area,$K99,UE$26)</f>
        <v>-</v>
      </c>
      <c r="UF99" s="5" t="str" cm="1">
        <f t="array" aca="1" ref="UF99" ca="1">INDEX(i.LMU_Area,$K99,UF$26)</f>
        <v>-</v>
      </c>
      <c r="UG99" s="5" t="str" cm="1">
        <f t="array" aca="1" ref="UG99" ca="1">INDEX(i.LMU_Area,$K99,UG$26)</f>
        <v>-</v>
      </c>
      <c r="UH99" s="5" t="str" cm="1">
        <f t="array" aca="1" ref="UH99" ca="1">INDEX(i.LMU_Area,$K99,UH$26)</f>
        <v>-</v>
      </c>
      <c r="UI99" s="5" t="str" cm="1">
        <f t="array" aca="1" ref="UI99" ca="1">INDEX(i.LMU_Area,$K99,UI$26)</f>
        <v>-</v>
      </c>
      <c r="UJ99" s="5" t="str" cm="1">
        <f t="array" aca="1" ref="UJ99" ca="1">INDEX(i.LMU_Area,$K99,UJ$26)</f>
        <v>-</v>
      </c>
      <c r="UK99" s="5" t="str" cm="1">
        <f t="array" aca="1" ref="UK99" ca="1">INDEX(i.LMU_Area,$K99,UK$26)</f>
        <v>-</v>
      </c>
      <c r="UL99" s="5" t="str" cm="1">
        <f t="array" aca="1" ref="UL99" ca="1">INDEX(i.LMU_Area,$K99,UL$26)</f>
        <v>-</v>
      </c>
      <c r="UM99" s="5" t="str" cm="1">
        <f t="array" aca="1" ref="UM99" ca="1">INDEX(i.LMU_Area,$K99,UM$26)</f>
        <v>-</v>
      </c>
      <c r="UN99" s="5" t="str" cm="1">
        <f t="array" aca="1" ref="UN99" ca="1">INDEX(i.LMU_Area,$K99,UN$26)</f>
        <v>-</v>
      </c>
      <c r="UO99" s="5" t="str" cm="1">
        <f t="array" aca="1" ref="UO99" ca="1">INDEX(i.LMU_Area,$K99,UO$26)</f>
        <v>-</v>
      </c>
      <c r="UP99" s="5" t="str" cm="1">
        <f t="array" aca="1" ref="UP99" ca="1">INDEX(i.LMU_Area,$K99,UP$26)</f>
        <v>-</v>
      </c>
      <c r="UQ99" s="5" t="str" cm="1">
        <f t="array" aca="1" ref="UQ99" ca="1">INDEX(i.LMU_Area,$K99,UQ$26)</f>
        <v>-</v>
      </c>
      <c r="UR99" s="5" t="str" cm="1">
        <f t="array" aca="1" ref="UR99" ca="1">INDEX(i.LMU_Area,$K99,UR$26)</f>
        <v>-</v>
      </c>
      <c r="US99" s="5" t="str" cm="1">
        <f t="array" aca="1" ref="US99" ca="1">INDEX(i.LMU_Area,$K99,US$26)</f>
        <v>-</v>
      </c>
      <c r="UT99" s="5" t="str" cm="1">
        <f t="array" aca="1" ref="UT99" ca="1">INDEX(i.LMU_Area,$K99,UT$26)</f>
        <v>-</v>
      </c>
      <c r="UU99" s="5" t="str" cm="1">
        <f t="array" aca="1" ref="UU99" ca="1">INDEX(i.LMU_Area,$K99,UU$26)</f>
        <v>-</v>
      </c>
      <c r="UV99" s="5" t="str" cm="1">
        <f t="array" aca="1" ref="UV99" ca="1">INDEX(i.LMU_Area,$K99,UV$26)</f>
        <v>-</v>
      </c>
      <c r="UW99" s="5" t="str" cm="1">
        <f t="array" aca="1" ref="UW99" ca="1">INDEX(i.LMU_Area,$K99,UW$26)</f>
        <v>-</v>
      </c>
      <c r="UX99" s="5" t="str" cm="1">
        <f t="array" aca="1" ref="UX99" ca="1">INDEX(i.LMU_Area,$K99,UX$26)</f>
        <v>-</v>
      </c>
      <c r="UY99" s="5" t="str" cm="1">
        <f t="array" aca="1" ref="UY99" ca="1">INDEX(i.LMU_Area,$K99,UY$26)</f>
        <v>-</v>
      </c>
      <c r="UZ99" s="5" t="str" cm="1">
        <f t="array" aca="1" ref="UZ99" ca="1">INDEX(i.LMU_Area,$K99,UZ$26)</f>
        <v>-</v>
      </c>
      <c r="VA99" s="5" t="str" cm="1">
        <f t="array" aca="1" ref="VA99" ca="1">INDEX(i.LMU_Area,$K99,VA$26)</f>
        <v>-</v>
      </c>
      <c r="VB99" s="5" t="str" cm="1">
        <f t="array" aca="1" ref="VB99" ca="1">INDEX(i.LMU_Area,$K99,VB$26)</f>
        <v>-</v>
      </c>
      <c r="VC99" s="5" t="str" cm="1">
        <f t="array" aca="1" ref="VC99" ca="1">INDEX(i.LMU_Area,$K99,VC$26)</f>
        <v>-</v>
      </c>
      <c r="VD99" s="5" t="str" cm="1">
        <f t="array" aca="1" ref="VD99" ca="1">INDEX(i.LMU_Area,$K99,VD$26)</f>
        <v>-</v>
      </c>
      <c r="VE99" s="5" t="str" cm="1">
        <f t="array" aca="1" ref="VE99" ca="1">INDEX(i.LMU_Area,$K99,VE$26)</f>
        <v>-</v>
      </c>
      <c r="VF99" s="5" t="str" cm="1">
        <f t="array" aca="1" ref="VF99" ca="1">INDEX(i.LMU_Area,$K99,VF$26)</f>
        <v>-</v>
      </c>
      <c r="VG99" s="5" t="str" cm="1">
        <f t="array" aca="1" ref="VG99" ca="1">INDEX(i.LMU_Area,$K99,VG$26)</f>
        <v>-</v>
      </c>
      <c r="VH99" s="5" t="str" cm="1">
        <f t="array" aca="1" ref="VH99" ca="1">INDEX(i.LMU_Area,$K99,VH$26)</f>
        <v>-</v>
      </c>
      <c r="VI99" s="5" t="str" cm="1">
        <f t="array" aca="1" ref="VI99" ca="1">INDEX(i.LMU_Area,$K99,VI$26)</f>
        <v>-</v>
      </c>
      <c r="VJ99" s="5" t="str" cm="1">
        <f t="array" aca="1" ref="VJ99" ca="1">INDEX(i.LMU_Area,$K99,VJ$26)</f>
        <v>-</v>
      </c>
      <c r="VK99" s="5" t="str" cm="1">
        <f t="array" aca="1" ref="VK99" ca="1">INDEX(i.LMU_Area,$K99,VK$26)</f>
        <v>-</v>
      </c>
      <c r="VL99" s="5" t="str" cm="1">
        <f t="array" aca="1" ref="VL99" ca="1">INDEX(i.LMU_Area,$K99,VL$26)</f>
        <v>-</v>
      </c>
      <c r="VM99" s="5" t="str" cm="1">
        <f t="array" aca="1" ref="VM99" ca="1">INDEX(i.LMU_Area,$K99,VM$26)</f>
        <v>-</v>
      </c>
      <c r="VN99" s="5" t="str" cm="1">
        <f t="array" aca="1" ref="VN99" ca="1">INDEX(i.LMU_Area,$K99,VN$26)</f>
        <v>-</v>
      </c>
      <c r="VO99" s="5" t="str" cm="1">
        <f t="array" aca="1" ref="VO99" ca="1">INDEX(i.LMU_Area,$K99,VO$26)</f>
        <v>-</v>
      </c>
      <c r="VP99" s="5" t="str" cm="1">
        <f t="array" aca="1" ref="VP99" ca="1">INDEX(i.LMU_Area,$K99,VP$26)</f>
        <v>-</v>
      </c>
      <c r="VQ99" s="5" t="str" cm="1">
        <f t="array" aca="1" ref="VQ99" ca="1">INDEX(i.LMU_Area,$K99,VQ$26)</f>
        <v>-</v>
      </c>
      <c r="VR99" s="5" t="str" cm="1">
        <f t="array" aca="1" ref="VR99" ca="1">INDEX(i.LMU_Area,$K99,VR$26)</f>
        <v>-</v>
      </c>
      <c r="VS99" s="5" t="str" cm="1">
        <f t="array" aca="1" ref="VS99" ca="1">INDEX(i.LMU_Area,$K99,VS$26)</f>
        <v>-</v>
      </c>
      <c r="VT99" s="5" t="str" cm="1">
        <f t="array" aca="1" ref="VT99" ca="1">INDEX(i.LMU_Area,$K99,VT$26)</f>
        <v>-</v>
      </c>
      <c r="VU99" s="5" t="str" cm="1">
        <f t="array" aca="1" ref="VU99" ca="1">INDEX(i.LMU_Area,$K99,VU$26)</f>
        <v>-</v>
      </c>
      <c r="VV99" s="5" t="str" cm="1">
        <f t="array" aca="1" ref="VV99" ca="1">INDEX(i.LMU_Area,$K99,VV$26)</f>
        <v>-</v>
      </c>
      <c r="VW99" s="5" t="str" cm="1">
        <f t="array" aca="1" ref="VW99" ca="1">INDEX(i.LMU_Area,$K99,VW$26)</f>
        <v>-</v>
      </c>
      <c r="VX99" s="5" t="str" cm="1">
        <f t="array" aca="1" ref="VX99" ca="1">INDEX(i.LMU_Area,$K99,VX$26)</f>
        <v>-</v>
      </c>
      <c r="VY99" s="5" t="str" cm="1">
        <f t="array" aca="1" ref="VY99" ca="1">INDEX(i.LMU_Area,$K99,VY$26)</f>
        <v>-</v>
      </c>
      <c r="VZ99" s="5" t="str" cm="1">
        <f t="array" aca="1" ref="VZ99" ca="1">INDEX(i.LMU_Area,$K99,VZ$26)</f>
        <v>-</v>
      </c>
      <c r="WA99" s="5" t="str" cm="1">
        <f t="array" aca="1" ref="WA99" ca="1">INDEX(i.LMU_Area,$K99,WA$26)</f>
        <v>-</v>
      </c>
      <c r="WB99" s="5" t="str" cm="1">
        <f t="array" aca="1" ref="WB99" ca="1">INDEX(i.LMU_Area,$K99,WB$26)</f>
        <v>-</v>
      </c>
      <c r="WC99" s="5" t="str" cm="1">
        <f t="array" aca="1" ref="WC99" ca="1">INDEX(i.LMU_Area,$K99,WC$26)</f>
        <v>-</v>
      </c>
      <c r="WD99" s="5" t="str" cm="1">
        <f t="array" aca="1" ref="WD99" ca="1">INDEX(i.LMU_Area,$K99,WD$26)</f>
        <v>-</v>
      </c>
      <c r="WE99" s="5" t="str" cm="1">
        <f t="array" aca="1" ref="WE99" ca="1">INDEX(i.LMU_Area,$K99,WE$26)</f>
        <v>-</v>
      </c>
      <c r="WF99" s="5" t="str" cm="1">
        <f t="array" aca="1" ref="WF99" ca="1">INDEX(i.LMU_Area,$K99,WF$26)</f>
        <v>-</v>
      </c>
      <c r="WG99" s="5" t="str" cm="1">
        <f t="array" aca="1" ref="WG99" ca="1">INDEX(i.LMU_Area,$K99,WG$26)</f>
        <v>-</v>
      </c>
      <c r="WH99" s="5" t="str" cm="1">
        <f t="array" aca="1" ref="WH99" ca="1">INDEX(i.LMU_Area,$K99,WH$26)</f>
        <v>-</v>
      </c>
      <c r="WI99" s="5" t="str" cm="1">
        <f t="array" aca="1" ref="WI99" ca="1">INDEX(i.LMU_Area,$K99,WI$26)</f>
        <v>-</v>
      </c>
      <c r="WJ99" s="5" t="str" cm="1">
        <f t="array" aca="1" ref="WJ99" ca="1">INDEX(i.LMU_Area,$K99,WJ$26)</f>
        <v>-</v>
      </c>
      <c r="WK99" s="5" t="str" cm="1">
        <f t="array" aca="1" ref="WK99" ca="1">INDEX(i.LMU_Area,$K99,WK$26)</f>
        <v>-</v>
      </c>
      <c r="WL99" s="5" t="str" cm="1">
        <f t="array" aca="1" ref="WL99" ca="1">INDEX(i.LMU_Area,$K99,WL$26)</f>
        <v>-</v>
      </c>
      <c r="WM99" s="5" t="str" cm="1">
        <f t="array" aca="1" ref="WM99" ca="1">INDEX(i.LMU_Area,$K99,WM$26)</f>
        <v>-</v>
      </c>
      <c r="WN99" s="5" t="str" cm="1">
        <f t="array" aca="1" ref="WN99" ca="1">INDEX(i.LMU_Area,$K99,WN$26)</f>
        <v>-</v>
      </c>
      <c r="WO99" s="5" t="str" cm="1">
        <f t="array" aca="1" ref="WO99" ca="1">INDEX(i.LMU_Area,$K99,WO$26)</f>
        <v>-</v>
      </c>
      <c r="WP99" s="5" t="str" cm="1">
        <f t="array" aca="1" ref="WP99" ca="1">INDEX(i.LMU_Area,$K99,WP$26)</f>
        <v>-</v>
      </c>
      <c r="WQ99" s="5" t="str" cm="1">
        <f t="array" aca="1" ref="WQ99" ca="1">INDEX(i.LMU_Area,$K99,WQ$26)</f>
        <v>-</v>
      </c>
      <c r="WR99" s="5" t="str" cm="1">
        <f t="array" aca="1" ref="WR99" ca="1">INDEX(i.LMU_Area,$K99,WR$26)</f>
        <v>-</v>
      </c>
      <c r="WS99" s="5" t="str" cm="1">
        <f t="array" aca="1" ref="WS99" ca="1">INDEX(i.LMU_Area,$K99,WS$26)</f>
        <v>-</v>
      </c>
      <c r="WT99" s="5" t="str" cm="1">
        <f t="array" aca="1" ref="WT99" ca="1">INDEX(i.LMU_Area,$K99,WT$26)</f>
        <v>-</v>
      </c>
      <c r="WU99" s="5" t="str" cm="1">
        <f t="array" aca="1" ref="WU99" ca="1">INDEX(i.LMU_Area,$K99,WU$26)</f>
        <v>-</v>
      </c>
      <c r="WV99" s="5" t="str" cm="1">
        <f t="array" aca="1" ref="WV99" ca="1">INDEX(i.LMU_Area,$K99,WV$26)</f>
        <v>-</v>
      </c>
      <c r="WW99" s="5" t="str" cm="1">
        <f t="array" aca="1" ref="WW99" ca="1">INDEX(i.LMU_Area,$K99,WW$26)</f>
        <v>-</v>
      </c>
      <c r="WX99" s="5" t="str" cm="1">
        <f t="array" aca="1" ref="WX99" ca="1">INDEX(i.LMU_Area,$K99,WX$26)</f>
        <v>-</v>
      </c>
      <c r="WY99" s="5" t="str" cm="1">
        <f t="array" aca="1" ref="WY99" ca="1">INDEX(i.LMU_Area,$K99,WY$26)</f>
        <v>-</v>
      </c>
      <c r="WZ99" s="5" t="str" cm="1">
        <f t="array" aca="1" ref="WZ99" ca="1">INDEX(i.LMU_Area,$K99,WZ$26)</f>
        <v>-</v>
      </c>
      <c r="XA99" s="5" t="str" cm="1">
        <f t="array" aca="1" ref="XA99" ca="1">INDEX(i.LMU_Area,$K99,XA$26)</f>
        <v>-</v>
      </c>
      <c r="XB99" s="5" t="str" cm="1">
        <f t="array" aca="1" ref="XB99" ca="1">INDEX(i.LMU_Area,$K99,XB$26)</f>
        <v>-</v>
      </c>
      <c r="XC99" s="5" t="str" cm="1">
        <f t="array" aca="1" ref="XC99" ca="1">INDEX(i.LMU_Area,$K99,XC$26)</f>
        <v>-</v>
      </c>
      <c r="XD99" s="5" t="str" cm="1">
        <f t="array" aca="1" ref="XD99" ca="1">INDEX(i.LMU_Area,$K99,XD$26)</f>
        <v>-</v>
      </c>
      <c r="XE99" s="5" t="str" cm="1">
        <f t="array" aca="1" ref="XE99" ca="1">INDEX(i.LMU_Area,$K99,XE$26)</f>
        <v>-</v>
      </c>
      <c r="XF99" s="5" t="str" cm="1">
        <f t="array" aca="1" ref="XF99" ca="1">INDEX(i.LMU_Area,$K99,XF$26)</f>
        <v>-</v>
      </c>
      <c r="XG99" s="5" t="str" cm="1">
        <f t="array" aca="1" ref="XG99" ca="1">INDEX(i.LMU_Area,$K99,XG$26)</f>
        <v>-</v>
      </c>
      <c r="XH99" s="5" t="str" cm="1">
        <f t="array" aca="1" ref="XH99" ca="1">INDEX(i.LMU_Area,$K99,XH$26)</f>
        <v>-</v>
      </c>
      <c r="XI99" s="5" t="str" cm="1">
        <f t="array" aca="1" ref="XI99" ca="1">INDEX(i.LMU_Area,$K99,XI$26)</f>
        <v>-</v>
      </c>
      <c r="XJ99" s="5" t="str" cm="1">
        <f t="array" aca="1" ref="XJ99" ca="1">INDEX(i.LMU_Area,$K99,XJ$26)</f>
        <v>-</v>
      </c>
      <c r="XK99" s="5" t="str" cm="1">
        <f t="array" aca="1" ref="XK99" ca="1">INDEX(i.LMU_Area,$K99,XK$26)</f>
        <v>-</v>
      </c>
      <c r="XL99" s="5" t="str" cm="1">
        <f t="array" aca="1" ref="XL99" ca="1">INDEX(i.LMU_Area,$K99,XL$26)</f>
        <v>-</v>
      </c>
      <c r="XM99" s="5" t="str" cm="1">
        <f t="array" aca="1" ref="XM99" ca="1">INDEX(i.LMU_Area,$K99,XM$26)</f>
        <v>-</v>
      </c>
      <c r="XN99" s="5" t="str" cm="1">
        <f t="array" aca="1" ref="XN99" ca="1">INDEX(i.LMU_Area,$K99,XN$26)</f>
        <v>-</v>
      </c>
      <c r="XO99" s="5" t="str" cm="1">
        <f t="array" aca="1" ref="XO99" ca="1">INDEX(i.LMU_Area,$K99,XO$26)</f>
        <v>-</v>
      </c>
      <c r="XP99" s="5" t="str" cm="1">
        <f t="array" aca="1" ref="XP99" ca="1">INDEX(i.LMU_Area,$K99,XP$26)</f>
        <v>-</v>
      </c>
      <c r="XQ99" s="5" t="str" cm="1">
        <f t="array" aca="1" ref="XQ99" ca="1">INDEX(i.LMU_Area,$K99,XQ$26)</f>
        <v>-</v>
      </c>
      <c r="XR99" s="5" t="str" cm="1">
        <f t="array" aca="1" ref="XR99" ca="1">INDEX(i.LMU_Area,$K99,XR$26)</f>
        <v>-</v>
      </c>
      <c r="XS99" s="5" t="str" cm="1">
        <f t="array" aca="1" ref="XS99" ca="1">INDEX(i.LMU_Area,$K99,XS$26)</f>
        <v>-</v>
      </c>
      <c r="XT99" s="5" t="str" cm="1">
        <f t="array" aca="1" ref="XT99" ca="1">INDEX(i.LMU_Area,$K99,XT$26)</f>
        <v>-</v>
      </c>
      <c r="XU99" s="5" t="str" cm="1">
        <f t="array" aca="1" ref="XU99" ca="1">INDEX(i.LMU_Area,$K99,XU$26)</f>
        <v>-</v>
      </c>
      <c r="XV99" s="5" t="str" cm="1">
        <f t="array" aca="1" ref="XV99" ca="1">INDEX(i.LMU_Area,$K99,XV$26)</f>
        <v>-</v>
      </c>
      <c r="XW99" s="5" t="str" cm="1">
        <f t="array" aca="1" ref="XW99" ca="1">INDEX(i.LMU_Area,$K99,XW$26)</f>
        <v>-</v>
      </c>
      <c r="XX99" s="5" t="str" cm="1">
        <f t="array" aca="1" ref="XX99" ca="1">INDEX(i.LMU_Area,$K99,XX$26)</f>
        <v>-</v>
      </c>
      <c r="XY99" s="5" t="str" cm="1">
        <f t="array" aca="1" ref="XY99" ca="1">INDEX(i.LMU_Area,$K99,XY$26)</f>
        <v>-</v>
      </c>
      <c r="XZ99" s="5" t="str" cm="1">
        <f t="array" aca="1" ref="XZ99" ca="1">INDEX(i.LMU_Area,$K99,XZ$26)</f>
        <v>-</v>
      </c>
      <c r="YA99" s="5" t="str" cm="1">
        <f t="array" aca="1" ref="YA99" ca="1">INDEX(i.LMU_Area,$K99,YA$26)</f>
        <v>-</v>
      </c>
      <c r="YB99" s="5" t="str" cm="1">
        <f t="array" aca="1" ref="YB99" ca="1">INDEX(i.LMU_Area,$K99,YB$26)</f>
        <v>-</v>
      </c>
      <c r="YC99" s="5" t="str" cm="1">
        <f t="array" aca="1" ref="YC99" ca="1">INDEX(i.LMU_Area,$K99,YC$26)</f>
        <v>-</v>
      </c>
      <c r="YD99" s="5" t="str" cm="1">
        <f t="array" aca="1" ref="YD99" ca="1">INDEX(i.LMU_Area,$K99,YD$26)</f>
        <v>-</v>
      </c>
      <c r="YE99" s="5" t="str" cm="1">
        <f t="array" aca="1" ref="YE99" ca="1">INDEX(i.LMU_Area,$K99,YE$26)</f>
        <v>-</v>
      </c>
      <c r="YF99" s="5" t="str" cm="1">
        <f t="array" aca="1" ref="YF99" ca="1">INDEX(i.LMU_Area,$K99,YF$26)</f>
        <v>-</v>
      </c>
      <c r="YG99" s="5" t="str" cm="1">
        <f t="array" aca="1" ref="YG99" ca="1">INDEX(i.LMU_Area,$K99,YG$26)</f>
        <v>-</v>
      </c>
      <c r="YH99" s="5" t="str" cm="1">
        <f t="array" aca="1" ref="YH99" ca="1">INDEX(i.LMU_Area,$K99,YH$26)</f>
        <v>-</v>
      </c>
      <c r="YI99" s="5" t="str" cm="1">
        <f t="array" aca="1" ref="YI99" ca="1">INDEX(i.LMU_Area,$K99,YI$26)</f>
        <v>-</v>
      </c>
      <c r="YJ99" s="5" t="str" cm="1">
        <f t="array" aca="1" ref="YJ99" ca="1">INDEX(i.LMU_Area,$K99,YJ$26)</f>
        <v>-</v>
      </c>
      <c r="YK99" s="5" t="str" cm="1">
        <f t="array" aca="1" ref="YK99" ca="1">INDEX(i.LMU_Area,$K99,YK$26)</f>
        <v>-</v>
      </c>
      <c r="YL99" s="5" t="str" cm="1">
        <f t="array" aca="1" ref="YL99" ca="1">INDEX(i.LMU_Area,$K99,YL$26)</f>
        <v>-</v>
      </c>
      <c r="YM99" s="5" t="str" cm="1">
        <f t="array" aca="1" ref="YM99" ca="1">INDEX(i.LMU_Area,$K99,YM$26)</f>
        <v>-</v>
      </c>
      <c r="YN99" s="5" t="str" cm="1">
        <f t="array" aca="1" ref="YN99" ca="1">INDEX(i.LMU_Area,$K99,YN$26)</f>
        <v>-</v>
      </c>
      <c r="YO99" s="5" t="str" cm="1">
        <f t="array" aca="1" ref="YO99" ca="1">INDEX(i.LMU_Area,$K99,YO$26)</f>
        <v>-</v>
      </c>
      <c r="YP99" s="5" t="str" cm="1">
        <f t="array" aca="1" ref="YP99" ca="1">INDEX(i.LMU_Area,$K99,YP$26)</f>
        <v>-</v>
      </c>
      <c r="YQ99" s="5" t="str" cm="1">
        <f t="array" aca="1" ref="YQ99" ca="1">INDEX(i.LMU_Area,$K99,YQ$26)</f>
        <v>-</v>
      </c>
      <c r="YR99" s="5" t="str" cm="1">
        <f t="array" aca="1" ref="YR99" ca="1">INDEX(i.LMU_Area,$K99,YR$26)</f>
        <v>-</v>
      </c>
      <c r="YS99" s="5" t="str" cm="1">
        <f t="array" aca="1" ref="YS99" ca="1">INDEX(i.LMU_Area,$K99,YS$26)</f>
        <v>-</v>
      </c>
      <c r="YT99" s="5" t="str" cm="1">
        <f t="array" aca="1" ref="YT99" ca="1">INDEX(i.LMU_Area,$K99,YT$26)</f>
        <v>-</v>
      </c>
      <c r="YU99" s="5" t="str" cm="1">
        <f t="array" aca="1" ref="YU99" ca="1">INDEX(i.LMU_Area,$K99,YU$26)</f>
        <v>-</v>
      </c>
      <c r="YV99" s="5" t="str" cm="1">
        <f t="array" aca="1" ref="YV99" ca="1">INDEX(i.LMU_Area,$K99,YV$26)</f>
        <v>-</v>
      </c>
      <c r="YW99" s="5" t="str" cm="1">
        <f t="array" aca="1" ref="YW99" ca="1">INDEX(i.LMU_Area,$K99,YW$26)</f>
        <v>-</v>
      </c>
      <c r="YX99" s="5" t="str" cm="1">
        <f t="array" aca="1" ref="YX99" ca="1">INDEX(i.LMU_Area,$K99,YX$26)</f>
        <v>-</v>
      </c>
      <c r="YY99" s="5" t="str" cm="1">
        <f t="array" aca="1" ref="YY99" ca="1">INDEX(i.LMU_Area,$K99,YY$26)</f>
        <v>-</v>
      </c>
      <c r="YZ99" s="5" t="str" cm="1">
        <f t="array" aca="1" ref="YZ99" ca="1">INDEX(i.LMU_Area,$K99,YZ$26)</f>
        <v>-</v>
      </c>
      <c r="ZA99" s="5" t="str" cm="1">
        <f t="array" aca="1" ref="ZA99" ca="1">INDEX(i.LMU_Area,$K99,ZA$26)</f>
        <v>-</v>
      </c>
      <c r="ZB99" s="5" t="str" cm="1">
        <f t="array" aca="1" ref="ZB99" ca="1">INDEX(i.LMU_Area,$K99,ZB$26)</f>
        <v>-</v>
      </c>
      <c r="ZC99" s="5" t="str" cm="1">
        <f t="array" aca="1" ref="ZC99" ca="1">INDEX(i.LMU_Area,$K99,ZC$26)</f>
        <v>-</v>
      </c>
      <c r="ZD99" s="5" t="str" cm="1">
        <f t="array" aca="1" ref="ZD99" ca="1">INDEX(i.LMU_Area,$K99,ZD$26)</f>
        <v>-</v>
      </c>
      <c r="ZE99" s="5" t="str" cm="1">
        <f t="array" aca="1" ref="ZE99" ca="1">INDEX(i.LMU_Area,$K99,ZE$26)</f>
        <v>-</v>
      </c>
      <c r="ZF99" s="5" t="str" cm="1">
        <f t="array" aca="1" ref="ZF99" ca="1">INDEX(i.LMU_Area,$K99,ZF$26)</f>
        <v>-</v>
      </c>
      <c r="ZG99" s="5" t="str" cm="1">
        <f t="array" aca="1" ref="ZG99" ca="1">INDEX(i.LMU_Area,$K99,ZG$26)</f>
        <v>-</v>
      </c>
      <c r="ZH99" s="5" t="str" cm="1">
        <f t="array" aca="1" ref="ZH99" ca="1">INDEX(i.LMU_Area,$K99,ZH$26)</f>
        <v>-</v>
      </c>
      <c r="ZI99" s="5" t="str" cm="1">
        <f t="array" aca="1" ref="ZI99" ca="1">INDEX(i.LMU_Area,$K99,ZI$26)</f>
        <v>-</v>
      </c>
      <c r="ZJ99" s="5" t="str" cm="1">
        <f t="array" aca="1" ref="ZJ99" ca="1">INDEX(i.LMU_Area,$K99,ZJ$26)</f>
        <v>-</v>
      </c>
      <c r="ZK99" s="5" t="str" cm="1">
        <f t="array" aca="1" ref="ZK99" ca="1">INDEX(i.LMU_Area,$K99,ZK$26)</f>
        <v>-</v>
      </c>
      <c r="ZL99" s="5" t="str" cm="1">
        <f t="array" aca="1" ref="ZL99" ca="1">INDEX(i.LMU_Area,$K99,ZL$26)</f>
        <v>-</v>
      </c>
      <c r="ZM99" s="5" t="str" cm="1">
        <f t="array" aca="1" ref="ZM99" ca="1">INDEX(i.LMU_Area,$K99,ZM$26)</f>
        <v>-</v>
      </c>
      <c r="ZN99" s="5" t="str" cm="1">
        <f t="array" aca="1" ref="ZN99" ca="1">INDEX(i.LMU_Area,$K99,ZN$26)</f>
        <v>-</v>
      </c>
      <c r="ZO99" s="5" t="str" cm="1">
        <f t="array" aca="1" ref="ZO99" ca="1">INDEX(i.LMU_Area,$K99,ZO$26)</f>
        <v>-</v>
      </c>
      <c r="ZP99" s="5" t="str" cm="1">
        <f t="array" aca="1" ref="ZP99" ca="1">INDEX(i.LMU_Area,$K99,ZP$26)</f>
        <v>-</v>
      </c>
      <c r="ZQ99" s="5" t="str" cm="1">
        <f t="array" aca="1" ref="ZQ99" ca="1">INDEX(i.LMU_Area,$K99,ZQ$26)</f>
        <v>-</v>
      </c>
      <c r="ZR99" s="5" t="str" cm="1">
        <f t="array" aca="1" ref="ZR99" ca="1">INDEX(i.LMU_Area,$K99,ZR$26)</f>
        <v>-</v>
      </c>
      <c r="ZS99" s="5" t="str" cm="1">
        <f t="array" aca="1" ref="ZS99" ca="1">INDEX(i.LMU_Area,$K99,ZS$26)</f>
        <v>-</v>
      </c>
      <c r="ZT99" s="5" t="str" cm="1">
        <f t="array" aca="1" ref="ZT99" ca="1">INDEX(i.LMU_Area,$K99,ZT$26)</f>
        <v>-</v>
      </c>
      <c r="ZU99" s="5" t="str" cm="1">
        <f t="array" aca="1" ref="ZU99" ca="1">INDEX(i.LMU_Area,$K99,ZU$26)</f>
        <v>-</v>
      </c>
      <c r="ZV99" s="5" t="str" cm="1">
        <f t="array" aca="1" ref="ZV99" ca="1">INDEX(i.LMU_Area,$K99,ZV$26)</f>
        <v>-</v>
      </c>
      <c r="ZW99" s="5" t="str" cm="1">
        <f t="array" aca="1" ref="ZW99" ca="1">INDEX(i.LMU_Area,$K99,ZW$26)</f>
        <v>-</v>
      </c>
      <c r="ZX99" s="5" t="str" cm="1">
        <f t="array" aca="1" ref="ZX99" ca="1">INDEX(i.LMU_Area,$K99,ZX$26)</f>
        <v>-</v>
      </c>
      <c r="ZY99" s="5" t="str" cm="1">
        <f t="array" aca="1" ref="ZY99" ca="1">INDEX(i.LMU_Area,$K99,ZY$26)</f>
        <v>-</v>
      </c>
      <c r="ZZ99" s="5" t="str" cm="1">
        <f t="array" aca="1" ref="ZZ99" ca="1">INDEX(i.LMU_Area,$K99,ZZ$26)</f>
        <v>-</v>
      </c>
      <c r="AAA99" s="5" t="str" cm="1">
        <f t="array" aca="1" ref="AAA99" ca="1">INDEX(i.LMU_Area,$K99,AAA$26)</f>
        <v>-</v>
      </c>
      <c r="AAB99" s="5" t="str" cm="1">
        <f t="array" aca="1" ref="AAB99" ca="1">INDEX(i.LMU_Area,$K99,AAB$26)</f>
        <v>-</v>
      </c>
      <c r="AAC99" s="5" t="str" cm="1">
        <f t="array" aca="1" ref="AAC99" ca="1">INDEX(i.LMU_Area,$K99,AAC$26)</f>
        <v>-</v>
      </c>
      <c r="AAD99" s="5" t="str" cm="1">
        <f t="array" aca="1" ref="AAD99" ca="1">INDEX(i.LMU_Area,$K99,AAD$26)</f>
        <v>-</v>
      </c>
      <c r="AAE99" s="5" t="str" cm="1">
        <f t="array" aca="1" ref="AAE99" ca="1">INDEX(i.LMU_Area,$K99,AAE$26)</f>
        <v>-</v>
      </c>
      <c r="AAF99" s="5" t="str" cm="1">
        <f t="array" aca="1" ref="AAF99" ca="1">INDEX(i.LMU_Area,$K99,AAF$26)</f>
        <v>-</v>
      </c>
      <c r="AAG99" s="5" t="str" cm="1">
        <f t="array" aca="1" ref="AAG99" ca="1">INDEX(i.LMU_Area,$K99,AAG$26)</f>
        <v>-</v>
      </c>
      <c r="AAH99" s="5" t="str" cm="1">
        <f t="array" aca="1" ref="AAH99" ca="1">INDEX(i.LMU_Area,$K99,AAH$26)</f>
        <v>-</v>
      </c>
      <c r="AAI99" s="5" t="str" cm="1">
        <f t="array" aca="1" ref="AAI99" ca="1">INDEX(i.LMU_Area,$K99,AAI$26)</f>
        <v>-</v>
      </c>
      <c r="AAJ99" s="5" t="str" cm="1">
        <f t="array" aca="1" ref="AAJ99" ca="1">INDEX(i.LMU_Area,$K99,AAJ$26)</f>
        <v>-</v>
      </c>
      <c r="AAK99" s="5" t="str" cm="1">
        <f t="array" aca="1" ref="AAK99" ca="1">INDEX(i.LMU_Area,$K99,AAK$26)</f>
        <v>-</v>
      </c>
      <c r="AAL99" s="5" t="str" cm="1">
        <f t="array" aca="1" ref="AAL99" ca="1">INDEX(i.LMU_Area,$K99,AAL$26)</f>
        <v>-</v>
      </c>
      <c r="AAM99" s="5" t="str" cm="1">
        <f t="array" aca="1" ref="AAM99" ca="1">INDEX(i.LMU_Area,$K99,AAM$26)</f>
        <v>-</v>
      </c>
      <c r="AAN99" s="5" t="str" cm="1">
        <f t="array" aca="1" ref="AAN99" ca="1">INDEX(i.LMU_Area,$K99,AAN$26)</f>
        <v>-</v>
      </c>
      <c r="AAO99" s="5" t="str" cm="1">
        <f t="array" aca="1" ref="AAO99" ca="1">INDEX(i.LMU_Area,$K99,AAO$26)</f>
        <v>-</v>
      </c>
      <c r="AAP99" s="5" t="str" cm="1">
        <f t="array" aca="1" ref="AAP99" ca="1">INDEX(i.LMU_Area,$K99,AAP$26)</f>
        <v>-</v>
      </c>
      <c r="AAQ99" s="5" t="str" cm="1">
        <f t="array" aca="1" ref="AAQ99" ca="1">INDEX(i.LMU_Area,$K99,AAQ$26)</f>
        <v>-</v>
      </c>
      <c r="AAR99" s="5" t="str" cm="1">
        <f t="array" aca="1" ref="AAR99" ca="1">INDEX(i.LMU_Area,$K99,AAR$26)</f>
        <v>-</v>
      </c>
      <c r="AAS99" s="5" t="str" cm="1">
        <f t="array" aca="1" ref="AAS99" ca="1">INDEX(i.LMU_Area,$K99,AAS$26)</f>
        <v>-</v>
      </c>
      <c r="AAT99" s="5" t="str" cm="1">
        <f t="array" aca="1" ref="AAT99" ca="1">INDEX(i.LMU_Area,$K99,AAT$26)</f>
        <v>-</v>
      </c>
      <c r="AAU99" s="5" t="str" cm="1">
        <f t="array" aca="1" ref="AAU99" ca="1">INDEX(i.LMU_Area,$K99,AAU$26)</f>
        <v>-</v>
      </c>
      <c r="AAV99" s="5" t="str" cm="1">
        <f t="array" aca="1" ref="AAV99" ca="1">INDEX(i.LMU_Area,$K99,AAV$26)</f>
        <v>-</v>
      </c>
      <c r="AAW99" s="5" t="str" cm="1">
        <f t="array" aca="1" ref="AAW99" ca="1">INDEX(i.LMU_Area,$K99,AAW$26)</f>
        <v>-</v>
      </c>
      <c r="AAX99" s="5" t="str" cm="1">
        <f t="array" aca="1" ref="AAX99" ca="1">INDEX(i.LMU_Area,$K99,AAX$26)</f>
        <v>-</v>
      </c>
      <c r="AAY99" s="5" t="str" cm="1">
        <f t="array" aca="1" ref="AAY99" ca="1">INDEX(i.LMU_Area,$K99,AAY$26)</f>
        <v>-</v>
      </c>
      <c r="AAZ99" s="5" t="str" cm="1">
        <f t="array" aca="1" ref="AAZ99" ca="1">INDEX(i.LMU_Area,$K99,AAZ$26)</f>
        <v>-</v>
      </c>
      <c r="ABA99" s="5" t="str" cm="1">
        <f t="array" aca="1" ref="ABA99" ca="1">INDEX(i.LMU_Area,$K99,ABA$26)</f>
        <v>-</v>
      </c>
      <c r="ABB99" s="5" t="str" cm="1">
        <f t="array" aca="1" ref="ABB99" ca="1">INDEX(i.LMU_Area,$K99,ABB$26)</f>
        <v>-</v>
      </c>
      <c r="ABC99" s="5" t="str" cm="1">
        <f t="array" aca="1" ref="ABC99" ca="1">INDEX(i.LMU_Area,$K99,ABC$26)</f>
        <v>-</v>
      </c>
      <c r="ABD99" s="5" t="str" cm="1">
        <f t="array" aca="1" ref="ABD99" ca="1">INDEX(i.LMU_Area,$K99,ABD$26)</f>
        <v>-</v>
      </c>
      <c r="ABE99" s="5" t="str" cm="1">
        <f t="array" aca="1" ref="ABE99" ca="1">INDEX(i.LMU_Area,$K99,ABE$26)</f>
        <v>-</v>
      </c>
      <c r="ABF99" s="5" t="str" cm="1">
        <f t="array" aca="1" ref="ABF99" ca="1">INDEX(i.LMU_Area,$K99,ABF$26)</f>
        <v>-</v>
      </c>
      <c r="ABG99" s="5" t="str" cm="1">
        <f t="array" aca="1" ref="ABG99" ca="1">INDEX(i.LMU_Area,$K99,ABG$26)</f>
        <v>-</v>
      </c>
      <c r="ABH99" s="5" t="str" cm="1">
        <f t="array" aca="1" ref="ABH99" ca="1">INDEX(i.LMU_Area,$K99,ABH$26)</f>
        <v>-</v>
      </c>
      <c r="ABI99" s="5" t="str" cm="1">
        <f t="array" aca="1" ref="ABI99" ca="1">INDEX(i.LMU_Area,$K99,ABI$26)</f>
        <v>-</v>
      </c>
      <c r="ABJ99" s="5" t="str" cm="1">
        <f t="array" aca="1" ref="ABJ99" ca="1">INDEX(i.LMU_Area,$K99,ABJ$26)</f>
        <v>-</v>
      </c>
      <c r="ABK99" s="5" t="str" cm="1">
        <f t="array" aca="1" ref="ABK99" ca="1">INDEX(i.LMU_Area,$K99,ABK$26)</f>
        <v>-</v>
      </c>
      <c r="ABL99" s="5" t="str" cm="1">
        <f t="array" aca="1" ref="ABL99" ca="1">INDEX(i.LMU_Area,$K99,ABL$26)</f>
        <v>-</v>
      </c>
      <c r="ABM99" s="5" t="str" cm="1">
        <f t="array" aca="1" ref="ABM99" ca="1">INDEX(i.LMU_Area,$K99,ABM$26)</f>
        <v>-</v>
      </c>
      <c r="ABN99" s="5" t="str" cm="1">
        <f t="array" aca="1" ref="ABN99" ca="1">INDEX(i.LMU_Area,$K99,ABN$26)</f>
        <v>-</v>
      </c>
      <c r="ABO99" s="5" t="str" cm="1">
        <f t="array" aca="1" ref="ABO99" ca="1">INDEX(i.LMU_Area,$K99,ABO$26)</f>
        <v>-</v>
      </c>
      <c r="ABP99" s="5" t="str" cm="1">
        <f t="array" aca="1" ref="ABP99" ca="1">INDEX(i.LMU_Area,$K99,ABP$26)</f>
        <v>-</v>
      </c>
      <c r="ABQ99" s="5" t="str" cm="1">
        <f t="array" aca="1" ref="ABQ99" ca="1">INDEX(i.LMU_Area,$K99,ABQ$26)</f>
        <v>-</v>
      </c>
      <c r="ABR99" s="5" t="str" cm="1">
        <f t="array" aca="1" ref="ABR99" ca="1">INDEX(i.LMU_Area,$K99,ABR$26)</f>
        <v>-</v>
      </c>
      <c r="ABS99" s="5" t="str" cm="1">
        <f t="array" aca="1" ref="ABS99" ca="1">INDEX(i.LMU_Area,$K99,ABS$26)</f>
        <v>-</v>
      </c>
      <c r="ABT99" s="5" t="str" cm="1">
        <f t="array" aca="1" ref="ABT99" ca="1">INDEX(i.LMU_Area,$K99,ABT$26)</f>
        <v>-</v>
      </c>
      <c r="ABU99" s="5" t="str" cm="1">
        <f t="array" aca="1" ref="ABU99" ca="1">INDEX(i.LMU_Area,$K99,ABU$26)</f>
        <v>-</v>
      </c>
      <c r="ABV99" s="5" t="str" cm="1">
        <f t="array" aca="1" ref="ABV99" ca="1">INDEX(i.LMU_Area,$K99,ABV$26)</f>
        <v>-</v>
      </c>
      <c r="ABW99" s="5" t="str" cm="1">
        <f t="array" aca="1" ref="ABW99" ca="1">INDEX(i.LMU_Area,$K99,ABW$26)</f>
        <v>-</v>
      </c>
      <c r="ABX99" s="5" t="str" cm="1">
        <f t="array" aca="1" ref="ABX99" ca="1">INDEX(i.LMU_Area,$K99,ABX$26)</f>
        <v>-</v>
      </c>
      <c r="ABY99" s="5" t="str" cm="1">
        <f t="array" aca="1" ref="ABY99" ca="1">INDEX(i.LMU_Area,$K99,ABY$26)</f>
        <v>-</v>
      </c>
      <c r="ABZ99" s="5" t="str" cm="1">
        <f t="array" aca="1" ref="ABZ99" ca="1">INDEX(i.LMU_Area,$K99,ABZ$26)</f>
        <v>-</v>
      </c>
      <c r="ACA99" s="5" t="str" cm="1">
        <f t="array" aca="1" ref="ACA99" ca="1">INDEX(i.LMU_Area,$K99,ACA$26)</f>
        <v>-</v>
      </c>
      <c r="ACB99" s="5" t="str" cm="1">
        <f t="array" aca="1" ref="ACB99" ca="1">INDEX(i.LMU_Area,$K99,ACB$26)</f>
        <v>-</v>
      </c>
      <c r="ACC99" s="5" t="str" cm="1">
        <f t="array" aca="1" ref="ACC99" ca="1">INDEX(i.LMU_Area,$K99,ACC$26)</f>
        <v>-</v>
      </c>
      <c r="ACD99" s="5" t="str" cm="1">
        <f t="array" aca="1" ref="ACD99" ca="1">INDEX(i.LMU_Area,$K99,ACD$26)</f>
        <v>-</v>
      </c>
      <c r="ACE99" s="5" t="str" cm="1">
        <f t="array" aca="1" ref="ACE99" ca="1">INDEX(i.LMU_Area,$K99,ACE$26)</f>
        <v>-</v>
      </c>
      <c r="ACF99" s="5" t="str" cm="1">
        <f t="array" aca="1" ref="ACF99" ca="1">INDEX(i.LMU_Area,$K99,ACF$26)</f>
        <v>-</v>
      </c>
      <c r="ACG99" s="5" t="str" cm="1">
        <f t="array" aca="1" ref="ACG99" ca="1">INDEX(i.LMU_Area,$K99,ACG$26)</f>
        <v>-</v>
      </c>
      <c r="ACH99" s="5" t="str" cm="1">
        <f t="array" aca="1" ref="ACH99" ca="1">INDEX(i.LMU_Area,$K99,ACH$26)</f>
        <v>-</v>
      </c>
      <c r="ACI99" s="5" t="str" cm="1">
        <f t="array" aca="1" ref="ACI99" ca="1">INDEX(i.LMU_Area,$K99,ACI$26)</f>
        <v>-</v>
      </c>
      <c r="ACJ99" s="5" t="str" cm="1">
        <f t="array" aca="1" ref="ACJ99" ca="1">INDEX(i.LMU_Area,$K99,ACJ$26)</f>
        <v>-</v>
      </c>
      <c r="ACK99" s="5" t="str" cm="1">
        <f t="array" aca="1" ref="ACK99" ca="1">INDEX(i.LMU_Area,$K99,ACK$26)</f>
        <v>-</v>
      </c>
      <c r="ACL99" s="5" t="str" cm="1">
        <f t="array" aca="1" ref="ACL99" ca="1">INDEX(i.LMU_Area,$K99,ACL$26)</f>
        <v>-</v>
      </c>
      <c r="ACM99" s="5" t="str" cm="1">
        <f t="array" aca="1" ref="ACM99" ca="1">INDEX(i.LMU_Area,$K99,ACM$26)</f>
        <v>-</v>
      </c>
      <c r="ACN99" s="5" t="str" cm="1">
        <f t="array" aca="1" ref="ACN99" ca="1">INDEX(i.LMU_Area,$K99,ACN$26)</f>
        <v>-</v>
      </c>
      <c r="ACO99" s="5" t="str" cm="1">
        <f t="array" aca="1" ref="ACO99" ca="1">INDEX(i.LMU_Area,$K99,ACO$26)</f>
        <v>-</v>
      </c>
      <c r="ACP99" s="5" t="str" cm="1">
        <f t="array" aca="1" ref="ACP99" ca="1">INDEX(i.LMU_Area,$K99,ACP$26)</f>
        <v>-</v>
      </c>
      <c r="ACQ99" s="5" t="str" cm="1">
        <f t="array" aca="1" ref="ACQ99" ca="1">INDEX(i.LMU_Area,$K99,ACQ$26)</f>
        <v>-</v>
      </c>
      <c r="ACR99" s="5" t="str" cm="1">
        <f t="array" aca="1" ref="ACR99" ca="1">INDEX(i.LMU_Area,$K99,ACR$26)</f>
        <v>-</v>
      </c>
      <c r="ACS99" s="5" t="str" cm="1">
        <f t="array" aca="1" ref="ACS99" ca="1">INDEX(i.LMU_Area,$K99,ACS$26)</f>
        <v>-</v>
      </c>
      <c r="ACT99" s="5" t="str" cm="1">
        <f t="array" aca="1" ref="ACT99" ca="1">INDEX(i.LMU_Area,$K99,ACT$26)</f>
        <v>-</v>
      </c>
      <c r="ACU99" s="5" t="str" cm="1">
        <f t="array" aca="1" ref="ACU99" ca="1">INDEX(i.LMU_Area,$K99,ACU$26)</f>
        <v>-</v>
      </c>
      <c r="ACV99" s="5" t="str" cm="1">
        <f t="array" aca="1" ref="ACV99" ca="1">INDEX(i.LMU_Area,$K99,ACV$26)</f>
        <v>-</v>
      </c>
      <c r="ACW99" s="5" t="str" cm="1">
        <f t="array" aca="1" ref="ACW99" ca="1">INDEX(i.LMU_Area,$K99,ACW$26)</f>
        <v>-</v>
      </c>
      <c r="ACX99" s="5" t="str" cm="1">
        <f t="array" aca="1" ref="ACX99" ca="1">INDEX(i.LMU_Area,$K99,ACX$26)</f>
        <v>-</v>
      </c>
      <c r="ACY99" s="5" t="str" cm="1">
        <f t="array" aca="1" ref="ACY99" ca="1">INDEX(i.LMU_Area,$K99,ACY$26)</f>
        <v>-</v>
      </c>
      <c r="ACZ99" s="5" t="str" cm="1">
        <f t="array" aca="1" ref="ACZ99" ca="1">INDEX(i.LMU_Area,$K99,ACZ$26)</f>
        <v>-</v>
      </c>
      <c r="ADA99" s="5" t="str" cm="1">
        <f t="array" aca="1" ref="ADA99" ca="1">INDEX(i.LMU_Area,$K99,ADA$26)</f>
        <v>-</v>
      </c>
      <c r="ADB99" s="5" t="str" cm="1">
        <f t="array" aca="1" ref="ADB99" ca="1">INDEX(i.LMU_Area,$K99,ADB$26)</f>
        <v>-</v>
      </c>
      <c r="ADC99" s="5" t="str" cm="1">
        <f t="array" aca="1" ref="ADC99" ca="1">INDEX(i.LMU_Area,$K99,ADC$26)</f>
        <v>-</v>
      </c>
      <c r="ADD99" s="5" t="str" cm="1">
        <f t="array" aca="1" ref="ADD99" ca="1">INDEX(i.LMU_Area,$K99,ADD$26)</f>
        <v>-</v>
      </c>
      <c r="ADE99" s="5" t="str" cm="1">
        <f t="array" aca="1" ref="ADE99" ca="1">INDEX(i.LMU_Area,$K99,ADE$26)</f>
        <v>-</v>
      </c>
      <c r="ADF99" s="5" t="str" cm="1">
        <f t="array" aca="1" ref="ADF99" ca="1">INDEX(i.LMU_Area,$K99,ADF$26)</f>
        <v>-</v>
      </c>
      <c r="ADG99" s="5" t="str" cm="1">
        <f t="array" aca="1" ref="ADG99" ca="1">INDEX(i.LMU_Area,$K99,ADG$26)</f>
        <v>-</v>
      </c>
      <c r="ADH99" s="5" t="str" cm="1">
        <f t="array" aca="1" ref="ADH99" ca="1">INDEX(i.LMU_Area,$K99,ADH$26)</f>
        <v>-</v>
      </c>
      <c r="ADI99" s="5" t="str" cm="1">
        <f t="array" aca="1" ref="ADI99" ca="1">INDEX(i.LMU_Area,$K99,ADI$26)</f>
        <v>-</v>
      </c>
      <c r="ADJ99" s="5" t="str" cm="1">
        <f t="array" aca="1" ref="ADJ99" ca="1">INDEX(i.LMU_Area,$K99,ADJ$26)</f>
        <v>-</v>
      </c>
      <c r="ADK99" s="5" t="str" cm="1">
        <f t="array" aca="1" ref="ADK99" ca="1">INDEX(i.LMU_Area,$K99,ADK$26)</f>
        <v>-</v>
      </c>
      <c r="ADL99" s="5" t="str" cm="1">
        <f t="array" aca="1" ref="ADL99" ca="1">INDEX(i.LMU_Area,$K99,ADL$26)</f>
        <v>-</v>
      </c>
      <c r="ADM99" s="5" t="str" cm="1">
        <f t="array" aca="1" ref="ADM99" ca="1">INDEX(i.LMU_Area,$K99,ADM$26)</f>
        <v>-</v>
      </c>
      <c r="ADN99" s="5" t="str" cm="1">
        <f t="array" aca="1" ref="ADN99" ca="1">INDEX(i.LMU_Area,$K99,ADN$26)</f>
        <v>-</v>
      </c>
      <c r="ADO99" s="5" t="str" cm="1">
        <f t="array" aca="1" ref="ADO99" ca="1">INDEX(i.LMU_Area,$K99,ADO$26)</f>
        <v>-</v>
      </c>
      <c r="ADP99" s="5" t="str" cm="1">
        <f t="array" aca="1" ref="ADP99" ca="1">INDEX(i.LMU_Area,$K99,ADP$26)</f>
        <v>-</v>
      </c>
      <c r="ADQ99" s="5" t="str" cm="1">
        <f t="array" aca="1" ref="ADQ99" ca="1">INDEX(i.LMU_Area,$K99,ADQ$26)</f>
        <v>-</v>
      </c>
      <c r="ADR99" s="5" t="str" cm="1">
        <f t="array" aca="1" ref="ADR99" ca="1">INDEX(i.LMU_Area,$K99,ADR$26)</f>
        <v>-</v>
      </c>
      <c r="ADS99" s="5" t="str" cm="1">
        <f t="array" aca="1" ref="ADS99" ca="1">INDEX(i.LMU_Area,$K99,ADS$26)</f>
        <v>-</v>
      </c>
      <c r="ADT99" s="5" t="str" cm="1">
        <f t="array" aca="1" ref="ADT99" ca="1">INDEX(i.LMU_Area,$K99,ADT$26)</f>
        <v>-</v>
      </c>
      <c r="ADU99" s="5" t="str" cm="1">
        <f t="array" aca="1" ref="ADU99" ca="1">INDEX(i.LMU_Area,$K99,ADU$26)</f>
        <v>-</v>
      </c>
      <c r="ADV99" s="5" t="str" cm="1">
        <f t="array" aca="1" ref="ADV99" ca="1">INDEX(i.LMU_Area,$K99,ADV$26)</f>
        <v>-</v>
      </c>
      <c r="ADW99" s="5" t="str" cm="1">
        <f t="array" aca="1" ref="ADW99" ca="1">INDEX(i.LMU_Area,$K99,ADW$26)</f>
        <v>-</v>
      </c>
      <c r="ADX99" s="5" t="str" cm="1">
        <f t="array" aca="1" ref="ADX99" ca="1">INDEX(i.LMU_Area,$K99,ADX$26)</f>
        <v>-</v>
      </c>
      <c r="ADY99" s="5" t="str" cm="1">
        <f t="array" aca="1" ref="ADY99" ca="1">INDEX(i.LMU_Area,$K99,ADY$26)</f>
        <v>-</v>
      </c>
      <c r="ADZ99" s="5" t="str" cm="1">
        <f t="array" aca="1" ref="ADZ99" ca="1">INDEX(i.LMU_Area,$K99,ADZ$26)</f>
        <v>-</v>
      </c>
      <c r="AEA99" s="5" t="str" cm="1">
        <f t="array" aca="1" ref="AEA99" ca="1">INDEX(i.LMU_Area,$K99,AEA$26)</f>
        <v>-</v>
      </c>
      <c r="AEB99" s="5" t="str" cm="1">
        <f t="array" aca="1" ref="AEB99" ca="1">INDEX(i.LMU_Area,$K99,AEB$26)</f>
        <v>-</v>
      </c>
      <c r="AEC99" s="5" t="str" cm="1">
        <f t="array" aca="1" ref="AEC99" ca="1">INDEX(i.LMU_Area,$K99,AEC$26)</f>
        <v>-</v>
      </c>
      <c r="AED99" s="5" t="str" cm="1">
        <f t="array" aca="1" ref="AED99" ca="1">INDEX(i.LMU_Area,$K99,AED$26)</f>
        <v>-</v>
      </c>
      <c r="AEE99" s="5" t="str" cm="1">
        <f t="array" aca="1" ref="AEE99" ca="1">INDEX(i.LMU_Area,$K99,AEE$26)</f>
        <v>-</v>
      </c>
      <c r="AEF99" s="5" t="str" cm="1">
        <f t="array" aca="1" ref="AEF99" ca="1">INDEX(i.LMU_Area,$K99,AEF$26)</f>
        <v>-</v>
      </c>
      <c r="AEG99" s="5" t="str" cm="1">
        <f t="array" aca="1" ref="AEG99" ca="1">INDEX(i.LMU_Area,$K99,AEG$26)</f>
        <v>-</v>
      </c>
      <c r="AEH99" s="5" t="str" cm="1">
        <f t="array" aca="1" ref="AEH99" ca="1">INDEX(i.LMU_Area,$K99,AEH$26)</f>
        <v>-</v>
      </c>
      <c r="AEI99" s="5" t="str" cm="1">
        <f t="array" aca="1" ref="AEI99" ca="1">INDEX(i.LMU_Area,$K99,AEI$26)</f>
        <v>-</v>
      </c>
      <c r="AEJ99" s="5" t="str" cm="1">
        <f t="array" aca="1" ref="AEJ99" ca="1">INDEX(i.LMU_Area,$K99,AEJ$26)</f>
        <v>-</v>
      </c>
      <c r="AEK99" s="5" t="str" cm="1">
        <f t="array" aca="1" ref="AEK99" ca="1">INDEX(i.LMU_Area,$K99,AEK$26)</f>
        <v>-</v>
      </c>
      <c r="AEL99" s="5" t="str" cm="1">
        <f t="array" aca="1" ref="AEL99" ca="1">INDEX(i.LMU_Area,$K99,AEL$26)</f>
        <v>-</v>
      </c>
      <c r="AEM99" s="5" t="str" cm="1">
        <f t="array" aca="1" ref="AEM99" ca="1">INDEX(i.LMU_Area,$K99,AEM$26)</f>
        <v>-</v>
      </c>
      <c r="AEN99" s="5" t="str" cm="1">
        <f t="array" aca="1" ref="AEN99" ca="1">INDEX(i.LMU_Area,$K99,AEN$26)</f>
        <v>-</v>
      </c>
      <c r="AEO99" s="5" t="str" cm="1">
        <f t="array" aca="1" ref="AEO99" ca="1">INDEX(i.LMU_Area,$K99,AEO$26)</f>
        <v>-</v>
      </c>
      <c r="AEP99" s="5" t="str" cm="1">
        <f t="array" aca="1" ref="AEP99" ca="1">INDEX(i.LMU_Area,$K99,AEP$26)</f>
        <v>-</v>
      </c>
      <c r="AEQ99" s="5" t="str" cm="1">
        <f t="array" aca="1" ref="AEQ99" ca="1">INDEX(i.LMU_Area,$K99,AEQ$26)</f>
        <v>-</v>
      </c>
      <c r="AER99" s="5" t="str" cm="1">
        <f t="array" aca="1" ref="AER99" ca="1">INDEX(i.LMU_Area,$K99,AER$26)</f>
        <v>-</v>
      </c>
      <c r="AES99" s="5" t="str" cm="1">
        <f t="array" aca="1" ref="AES99" ca="1">INDEX(i.LMU_Area,$K99,AES$26)</f>
        <v>-</v>
      </c>
      <c r="AET99" s="5" t="str" cm="1">
        <f t="array" aca="1" ref="AET99" ca="1">INDEX(i.LMU_Area,$K99,AET$26)</f>
        <v>-</v>
      </c>
      <c r="AEU99" s="5" t="str" cm="1">
        <f t="array" aca="1" ref="AEU99" ca="1">INDEX(i.LMU_Area,$K99,AEU$26)</f>
        <v>-</v>
      </c>
      <c r="AEV99" s="5" t="str" cm="1">
        <f t="array" aca="1" ref="AEV99" ca="1">INDEX(i.LMU_Area,$K99,AEV$26)</f>
        <v>-</v>
      </c>
      <c r="AEW99" s="5" t="str" cm="1">
        <f t="array" aca="1" ref="AEW99" ca="1">INDEX(i.LMU_Area,$K99,AEW$26)</f>
        <v>-</v>
      </c>
      <c r="AEX99" s="5" t="str" cm="1">
        <f t="array" aca="1" ref="AEX99" ca="1">INDEX(i.LMU_Area,$K99,AEX$26)</f>
        <v>-</v>
      </c>
      <c r="AEY99" s="5" t="str" cm="1">
        <f t="array" aca="1" ref="AEY99" ca="1">INDEX(i.LMU_Area,$K99,AEY$26)</f>
        <v>-</v>
      </c>
      <c r="AEZ99" s="5" t="str" cm="1">
        <f t="array" aca="1" ref="AEZ99" ca="1">INDEX(i.LMU_Area,$K99,AEZ$26)</f>
        <v>-</v>
      </c>
      <c r="AFA99" s="5" t="str" cm="1">
        <f t="array" aca="1" ref="AFA99" ca="1">INDEX(i.LMU_Area,$K99,AFA$26)</f>
        <v>-</v>
      </c>
      <c r="AFB99" s="5" t="str" cm="1">
        <f t="array" aca="1" ref="AFB99" ca="1">INDEX(i.LMU_Area,$K99,AFB$26)</f>
        <v>-</v>
      </c>
      <c r="AFC99" s="5" t="str" cm="1">
        <f t="array" aca="1" ref="AFC99" ca="1">INDEX(i.LMU_Area,$K99,AFC$26)</f>
        <v>-</v>
      </c>
      <c r="AFD99" s="5" t="str" cm="1">
        <f t="array" aca="1" ref="AFD99" ca="1">INDEX(i.LMU_Area,$K99,AFD$26)</f>
        <v>-</v>
      </c>
      <c r="AFE99" s="5" t="str" cm="1">
        <f t="array" aca="1" ref="AFE99" ca="1">INDEX(i.LMU_Area,$K99,AFE$26)</f>
        <v>-</v>
      </c>
      <c r="AFF99" s="5" t="str" cm="1">
        <f t="array" aca="1" ref="AFF99" ca="1">INDEX(i.LMU_Area,$K99,AFF$26)</f>
        <v>-</v>
      </c>
      <c r="AFG99" s="5" t="str" cm="1">
        <f t="array" aca="1" ref="AFG99" ca="1">INDEX(i.LMU_Area,$K99,AFG$26)</f>
        <v>-</v>
      </c>
      <c r="AFH99" s="5" t="str" cm="1">
        <f t="array" aca="1" ref="AFH99" ca="1">INDEX(i.LMU_Area,$K99,AFH$26)</f>
        <v>-</v>
      </c>
      <c r="AFI99" s="5" t="str" cm="1">
        <f t="array" aca="1" ref="AFI99" ca="1">INDEX(i.LMU_Area,$K99,AFI$26)</f>
        <v>-</v>
      </c>
      <c r="AFJ99" s="5" t="str" cm="1">
        <f t="array" aca="1" ref="AFJ99" ca="1">INDEX(i.LMU_Area,$K99,AFJ$26)</f>
        <v>-</v>
      </c>
      <c r="AFK99" s="5" t="str" cm="1">
        <f t="array" aca="1" ref="AFK99" ca="1">INDEX(i.LMU_Area,$K99,AFK$26)</f>
        <v>-</v>
      </c>
      <c r="AFL99" s="5" t="str" cm="1">
        <f t="array" aca="1" ref="AFL99" ca="1">INDEX(i.LMU_Area,$K99,AFL$26)</f>
        <v>-</v>
      </c>
      <c r="AFM99" s="5" t="str" cm="1">
        <f t="array" aca="1" ref="AFM99" ca="1">INDEX(i.LMU_Area,$K99,AFM$26)</f>
        <v>-</v>
      </c>
      <c r="AFN99" s="5" t="str" cm="1">
        <f t="array" aca="1" ref="AFN99" ca="1">INDEX(i.LMU_Area,$K99,AFN$26)</f>
        <v>-</v>
      </c>
      <c r="AFO99" s="5" t="str" cm="1">
        <f t="array" aca="1" ref="AFO99" ca="1">INDEX(i.LMU_Area,$K99,AFO$26)</f>
        <v>-</v>
      </c>
      <c r="AFP99" s="5" t="str" cm="1">
        <f t="array" aca="1" ref="AFP99" ca="1">INDEX(i.LMU_Area,$K99,AFP$26)</f>
        <v>-</v>
      </c>
      <c r="AFQ99" s="5" t="str" cm="1">
        <f t="array" aca="1" ref="AFQ99" ca="1">INDEX(i.LMU_Area,$K99,AFQ$26)</f>
        <v>-</v>
      </c>
      <c r="AFR99" s="5" t="str" cm="1">
        <f t="array" aca="1" ref="AFR99" ca="1">INDEX(i.LMU_Area,$K99,AFR$26)</f>
        <v>-</v>
      </c>
      <c r="AFS99" s="5" t="str" cm="1">
        <f t="array" aca="1" ref="AFS99" ca="1">INDEX(i.LMU_Area,$K99,AFS$26)</f>
        <v>-</v>
      </c>
      <c r="AFT99" s="5" t="str" cm="1">
        <f t="array" aca="1" ref="AFT99" ca="1">INDEX(i.LMU_Area,$K99,AFT$26)</f>
        <v>-</v>
      </c>
      <c r="AFU99" s="5" t="str" cm="1">
        <f t="array" aca="1" ref="AFU99" ca="1">INDEX(i.LMU_Area,$K99,AFU$26)</f>
        <v>-</v>
      </c>
      <c r="AFV99" s="5" t="str" cm="1">
        <f t="array" aca="1" ref="AFV99" ca="1">INDEX(i.LMU_Area,$K99,AFV$26)</f>
        <v>-</v>
      </c>
      <c r="AFW99" s="5" t="str" cm="1">
        <f t="array" aca="1" ref="AFW99" ca="1">INDEX(i.LMU_Area,$K99,AFW$26)</f>
        <v>-</v>
      </c>
      <c r="AFX99" s="5" t="str" cm="1">
        <f t="array" aca="1" ref="AFX99" ca="1">INDEX(i.LMU_Area,$K99,AFX$26)</f>
        <v>-</v>
      </c>
      <c r="AFY99" s="5" t="str" cm="1">
        <f t="array" aca="1" ref="AFY99" ca="1">INDEX(i.LMU_Area,$K99,AFY$26)</f>
        <v>-</v>
      </c>
      <c r="AFZ99" s="5" t="str" cm="1">
        <f t="array" aca="1" ref="AFZ99" ca="1">INDEX(i.LMU_Area,$K99,AFZ$26)</f>
        <v>-</v>
      </c>
      <c r="AGA99" s="5" t="str" cm="1">
        <f t="array" aca="1" ref="AGA99" ca="1">INDEX(i.LMU_Area,$K99,AGA$26)</f>
        <v>-</v>
      </c>
      <c r="AGB99" s="5" t="str" cm="1">
        <f t="array" aca="1" ref="AGB99" ca="1">INDEX(i.LMU_Area,$K99,AGB$26)</f>
        <v>-</v>
      </c>
      <c r="AGC99" s="5" t="str" cm="1">
        <f t="array" aca="1" ref="AGC99" ca="1">INDEX(i.LMU_Area,$K99,AGC$26)</f>
        <v>-</v>
      </c>
      <c r="AGD99" s="5" t="str" cm="1">
        <f t="array" aca="1" ref="AGD99" ca="1">INDEX(i.LMU_Area,$K99,AGD$26)</f>
        <v>-</v>
      </c>
      <c r="AGE99" s="5" t="str" cm="1">
        <f t="array" aca="1" ref="AGE99" ca="1">INDEX(i.LMU_Area,$K99,AGE$26)</f>
        <v>-</v>
      </c>
      <c r="AGF99" s="5" t="str" cm="1">
        <f t="array" aca="1" ref="AGF99" ca="1">INDEX(i.LMU_Area,$K99,AGF$26)</f>
        <v>-</v>
      </c>
      <c r="AGG99" s="5" t="str" cm="1">
        <f t="array" aca="1" ref="AGG99" ca="1">INDEX(i.LMU_Area,$K99,AGG$26)</f>
        <v>-</v>
      </c>
      <c r="AGH99" s="5" t="str" cm="1">
        <f t="array" aca="1" ref="AGH99" ca="1">INDEX(i.LMU_Area,$K99,AGH$26)</f>
        <v>-</v>
      </c>
      <c r="AGI99" s="5" t="str" cm="1">
        <f t="array" aca="1" ref="AGI99" ca="1">INDEX(i.LMU_Area,$K99,AGI$26)</f>
        <v>-</v>
      </c>
      <c r="AGJ99" s="5" t="str" cm="1">
        <f t="array" aca="1" ref="AGJ99" ca="1">INDEX(i.LMU_Area,$K99,AGJ$26)</f>
        <v>-</v>
      </c>
      <c r="AGK99" s="5" t="str" cm="1">
        <f t="array" aca="1" ref="AGK99" ca="1">INDEX(i.LMU_Area,$K99,AGK$26)</f>
        <v>-</v>
      </c>
      <c r="AGL99" s="5" t="str" cm="1">
        <f t="array" aca="1" ref="AGL99" ca="1">INDEX(i.LMU_Area,$K99,AGL$26)</f>
        <v>-</v>
      </c>
      <c r="AGM99" s="5" t="str" cm="1">
        <f t="array" aca="1" ref="AGM99" ca="1">INDEX(i.LMU_Area,$K99,AGM$26)</f>
        <v>-</v>
      </c>
      <c r="AGN99" s="5" t="str" cm="1">
        <f t="array" aca="1" ref="AGN99" ca="1">INDEX(i.LMU_Area,$K99,AGN$26)</f>
        <v>-</v>
      </c>
      <c r="AGO99" s="5" t="str" cm="1">
        <f t="array" aca="1" ref="AGO99" ca="1">INDEX(i.LMU_Area,$K99,AGO$26)</f>
        <v>-</v>
      </c>
      <c r="AGP99" s="5" t="str" cm="1">
        <f t="array" aca="1" ref="AGP99" ca="1">INDEX(i.LMU_Area,$K99,AGP$26)</f>
        <v>-</v>
      </c>
      <c r="AGQ99" s="5" t="str" cm="1">
        <f t="array" aca="1" ref="AGQ99" ca="1">INDEX(i.LMU_Area,$K99,AGQ$26)</f>
        <v>-</v>
      </c>
      <c r="AGR99" s="5" t="str" cm="1">
        <f t="array" aca="1" ref="AGR99" ca="1">INDEX(i.LMU_Area,$K99,AGR$26)</f>
        <v>-</v>
      </c>
      <c r="AGS99" s="5" t="str" cm="1">
        <f t="array" aca="1" ref="AGS99" ca="1">INDEX(i.LMU_Area,$K99,AGS$26)</f>
        <v>-</v>
      </c>
      <c r="AGT99" s="5" t="str" cm="1">
        <f t="array" aca="1" ref="AGT99" ca="1">INDEX(i.LMU_Area,$K99,AGT$26)</f>
        <v>-</v>
      </c>
      <c r="AGU99" s="5" t="str" cm="1">
        <f t="array" aca="1" ref="AGU99" ca="1">INDEX(i.LMU_Area,$K99,AGU$26)</f>
        <v>-</v>
      </c>
      <c r="AGV99" s="5" t="str" cm="1">
        <f t="array" aca="1" ref="AGV99" ca="1">INDEX(i.LMU_Area,$K99,AGV$26)</f>
        <v>-</v>
      </c>
      <c r="AGW99" s="5" t="str" cm="1">
        <f t="array" aca="1" ref="AGW99" ca="1">INDEX(i.LMU_Area,$K99,AGW$26)</f>
        <v>-</v>
      </c>
      <c r="AGX99" s="5" t="str" cm="1">
        <f t="array" aca="1" ref="AGX99" ca="1">INDEX(i.LMU_Area,$K99,AGX$26)</f>
        <v>-</v>
      </c>
      <c r="AGY99" s="5" t="str" cm="1">
        <f t="array" aca="1" ref="AGY99" ca="1">INDEX(i.LMU_Area,$K99,AGY$26)</f>
        <v>-</v>
      </c>
      <c r="AGZ99" s="5" t="str" cm="1">
        <f t="array" aca="1" ref="AGZ99" ca="1">INDEX(i.LMU_Area,$K99,AGZ$26)</f>
        <v>-</v>
      </c>
      <c r="AHA99" s="5" t="str" cm="1">
        <f t="array" aca="1" ref="AHA99" ca="1">INDEX(i.LMU_Area,$K99,AHA$26)</f>
        <v>-</v>
      </c>
      <c r="AHB99" s="5" t="str" cm="1">
        <f t="array" aca="1" ref="AHB99" ca="1">INDEX(i.LMU_Area,$K99,AHB$26)</f>
        <v>-</v>
      </c>
      <c r="AHC99" s="5" t="str" cm="1">
        <f t="array" aca="1" ref="AHC99" ca="1">INDEX(i.LMU_Area,$K99,AHC$26)</f>
        <v>-</v>
      </c>
      <c r="AHD99" s="5" t="str" cm="1">
        <f t="array" aca="1" ref="AHD99" ca="1">INDEX(i.LMU_Area,$K99,AHD$26)</f>
        <v>-</v>
      </c>
      <c r="AHE99" s="5" t="str" cm="1">
        <f t="array" aca="1" ref="AHE99" ca="1">INDEX(i.LMU_Area,$K99,AHE$26)</f>
        <v>-</v>
      </c>
      <c r="AHF99" s="5" t="str" cm="1">
        <f t="array" aca="1" ref="AHF99" ca="1">INDEX(i.LMU_Area,$K99,AHF$26)</f>
        <v>-</v>
      </c>
      <c r="AHG99" s="5" t="str" cm="1">
        <f t="array" aca="1" ref="AHG99" ca="1">INDEX(i.LMU_Area,$K99,AHG$26)</f>
        <v>-</v>
      </c>
      <c r="AHH99" s="5" t="str" cm="1">
        <f t="array" aca="1" ref="AHH99" ca="1">INDEX(i.LMU_Area,$K99,AHH$26)</f>
        <v>-</v>
      </c>
      <c r="AHI99" s="5" t="str" cm="1">
        <f t="array" aca="1" ref="AHI99" ca="1">INDEX(i.LMU_Area,$K99,AHI$26)</f>
        <v>-</v>
      </c>
      <c r="AHJ99" s="5" t="str" cm="1">
        <f t="array" aca="1" ref="AHJ99" ca="1">INDEX(i.LMU_Area,$K99,AHJ$26)</f>
        <v>-</v>
      </c>
      <c r="AHK99" s="5" t="str" cm="1">
        <f t="array" aca="1" ref="AHK99" ca="1">INDEX(i.LMU_Area,$K99,AHK$26)</f>
        <v>-</v>
      </c>
      <c r="AHL99" s="5" t="str" cm="1">
        <f t="array" aca="1" ref="AHL99" ca="1">INDEX(i.LMU_Area,$K99,AHL$26)</f>
        <v>-</v>
      </c>
      <c r="AHM99" s="5" t="str" cm="1">
        <f t="array" aca="1" ref="AHM99" ca="1">INDEX(i.LMU_Area,$K99,AHM$26)</f>
        <v>-</v>
      </c>
      <c r="AHN99" s="5" t="str" cm="1">
        <f t="array" aca="1" ref="AHN99" ca="1">INDEX(i.LMU_Area,$K99,AHN$26)</f>
        <v>-</v>
      </c>
      <c r="AHO99" s="5" t="str" cm="1">
        <f t="array" aca="1" ref="AHO99" ca="1">INDEX(i.LMU_Area,$K99,AHO$26)</f>
        <v>-</v>
      </c>
      <c r="AHP99" s="5" t="str" cm="1">
        <f t="array" aca="1" ref="AHP99" ca="1">INDEX(i.LMU_Area,$K99,AHP$26)</f>
        <v>-</v>
      </c>
      <c r="AHQ99" s="5" t="str" cm="1">
        <f t="array" aca="1" ref="AHQ99" ca="1">INDEX(i.LMU_Area,$K99,AHQ$26)</f>
        <v>-</v>
      </c>
      <c r="AHR99" s="5" t="str" cm="1">
        <f t="array" aca="1" ref="AHR99" ca="1">INDEX(i.LMU_Area,$K99,AHR$26)</f>
        <v>-</v>
      </c>
      <c r="AHS99" s="5" t="str" cm="1">
        <f t="array" aca="1" ref="AHS99" ca="1">INDEX(i.LMU_Area,$K99,AHS$26)</f>
        <v>-</v>
      </c>
      <c r="AHT99" s="5" t="str" cm="1">
        <f t="array" aca="1" ref="AHT99" ca="1">INDEX(i.LMU_Area,$K99,AHT$26)</f>
        <v>-</v>
      </c>
      <c r="AHU99" s="5" t="str" cm="1">
        <f t="array" aca="1" ref="AHU99" ca="1">INDEX(i.LMU_Area,$K99,AHU$26)</f>
        <v>-</v>
      </c>
      <c r="AHV99" s="5" t="str" cm="1">
        <f t="array" aca="1" ref="AHV99" ca="1">INDEX(i.LMU_Area,$K99,AHV$26)</f>
        <v>-</v>
      </c>
      <c r="AHW99" s="5" t="str" cm="1">
        <f t="array" aca="1" ref="AHW99" ca="1">INDEX(i.LMU_Area,$K99,AHW$26)</f>
        <v>-</v>
      </c>
      <c r="AHX99" s="5" t="str" cm="1">
        <f t="array" aca="1" ref="AHX99" ca="1">INDEX(i.LMU_Area,$K99,AHX$26)</f>
        <v>-</v>
      </c>
      <c r="AHY99" s="5" t="str" cm="1">
        <f t="array" aca="1" ref="AHY99" ca="1">INDEX(i.LMU_Area,$K99,AHY$26)</f>
        <v>-</v>
      </c>
      <c r="AHZ99" s="5" t="str" cm="1">
        <f t="array" aca="1" ref="AHZ99" ca="1">INDEX(i.LMU_Area,$K99,AHZ$26)</f>
        <v>-</v>
      </c>
      <c r="AIA99" s="5" t="str" cm="1">
        <f t="array" aca="1" ref="AIA99" ca="1">INDEX(i.LMU_Area,$K99,AIA$26)</f>
        <v>-</v>
      </c>
      <c r="AIB99" s="5" t="str" cm="1">
        <f t="array" aca="1" ref="AIB99" ca="1">INDEX(i.LMU_Area,$K99,AIB$26)</f>
        <v>-</v>
      </c>
      <c r="AIC99" s="5" t="str" cm="1">
        <f t="array" aca="1" ref="AIC99" ca="1">INDEX(i.LMU_Area,$K99,AIC$26)</f>
        <v>-</v>
      </c>
      <c r="AID99" s="5" t="str" cm="1">
        <f t="array" aca="1" ref="AID99" ca="1">INDEX(i.LMU_Area,$K99,AID$26)</f>
        <v>-</v>
      </c>
      <c r="AIE99" s="5" t="str" cm="1">
        <f t="array" aca="1" ref="AIE99" ca="1">INDEX(i.LMU_Area,$K99,AIE$26)</f>
        <v>-</v>
      </c>
      <c r="AIF99" s="5" t="str" cm="1">
        <f t="array" aca="1" ref="AIF99" ca="1">INDEX(i.LMU_Area,$K99,AIF$26)</f>
        <v>-</v>
      </c>
      <c r="AIG99" s="5" t="str" cm="1">
        <f t="array" aca="1" ref="AIG99" ca="1">INDEX(i.LMU_Area,$K99,AIG$26)</f>
        <v>-</v>
      </c>
      <c r="AIH99" s="5" t="str" cm="1">
        <f t="array" aca="1" ref="AIH99" ca="1">INDEX(i.LMU_Area,$K99,AIH$26)</f>
        <v>-</v>
      </c>
      <c r="AII99" s="5" t="str" cm="1">
        <f t="array" aca="1" ref="AII99" ca="1">INDEX(i.LMU_Area,$K99,AII$26)</f>
        <v>-</v>
      </c>
      <c r="AIJ99" s="5" t="str" cm="1">
        <f t="array" aca="1" ref="AIJ99" ca="1">INDEX(i.LMU_Area,$K99,AIJ$26)</f>
        <v>-</v>
      </c>
      <c r="AIK99" s="5" t="str" cm="1">
        <f t="array" aca="1" ref="AIK99" ca="1">INDEX(i.LMU_Area,$K99,AIK$26)</f>
        <v>-</v>
      </c>
      <c r="AIL99" s="5" t="str" cm="1">
        <f t="array" aca="1" ref="AIL99" ca="1">INDEX(i.LMU_Area,$K99,AIL$26)</f>
        <v>-</v>
      </c>
      <c r="AIM99" s="5" t="str" cm="1">
        <f t="array" aca="1" ref="AIM99" ca="1">INDEX(i.LMU_Area,$K99,AIM$26)</f>
        <v>-</v>
      </c>
      <c r="AIN99" s="5" t="str" cm="1">
        <f t="array" aca="1" ref="AIN99" ca="1">INDEX(i.LMU_Area,$K99,AIN$26)</f>
        <v>-</v>
      </c>
      <c r="AIO99" s="5" t="str" cm="1">
        <f t="array" aca="1" ref="AIO99" ca="1">INDEX(i.LMU_Area,$K99,AIO$26)</f>
        <v>-</v>
      </c>
      <c r="AIP99" s="5" t="str" cm="1">
        <f t="array" aca="1" ref="AIP99" ca="1">INDEX(i.LMU_Area,$K99,AIP$26)</f>
        <v>-</v>
      </c>
      <c r="AIQ99" s="5" t="str" cm="1">
        <f t="array" aca="1" ref="AIQ99" ca="1">INDEX(i.LMU_Area,$K99,AIQ$26)</f>
        <v>-</v>
      </c>
      <c r="AIR99" s="5" t="str" cm="1">
        <f t="array" aca="1" ref="AIR99" ca="1">INDEX(i.LMU_Area,$K99,AIR$26)</f>
        <v>-</v>
      </c>
      <c r="AIS99" s="5" t="str" cm="1">
        <f t="array" aca="1" ref="AIS99" ca="1">INDEX(i.LMU_Area,$K99,AIS$26)</f>
        <v>-</v>
      </c>
      <c r="AIT99" s="5" t="str" cm="1">
        <f t="array" aca="1" ref="AIT99" ca="1">INDEX(i.LMU_Area,$K99,AIT$26)</f>
        <v>-</v>
      </c>
      <c r="AIU99" s="5" t="str" cm="1">
        <f t="array" aca="1" ref="AIU99" ca="1">INDEX(i.LMU_Area,$K99,AIU$26)</f>
        <v>-</v>
      </c>
      <c r="AIV99" s="5" t="str" cm="1">
        <f t="array" aca="1" ref="AIV99" ca="1">INDEX(i.LMU_Area,$K99,AIV$26)</f>
        <v>-</v>
      </c>
      <c r="AIW99" s="5" t="str" cm="1">
        <f t="array" aca="1" ref="AIW99" ca="1">INDEX(i.LMU_Area,$K99,AIW$26)</f>
        <v>-</v>
      </c>
      <c r="AIX99" s="5" t="str" cm="1">
        <f t="array" aca="1" ref="AIX99" ca="1">INDEX(i.LMU_Area,$K99,AIX$26)</f>
        <v>-</v>
      </c>
      <c r="AIY99" s="5" t="str" cm="1">
        <f t="array" aca="1" ref="AIY99" ca="1">INDEX(i.LMU_Area,$K99,AIY$26)</f>
        <v>-</v>
      </c>
      <c r="AIZ99" s="5" t="str" cm="1">
        <f t="array" aca="1" ref="AIZ99" ca="1">INDEX(i.LMU_Area,$K99,AIZ$26)</f>
        <v>-</v>
      </c>
      <c r="AJA99" s="5" t="str" cm="1">
        <f t="array" aca="1" ref="AJA99" ca="1">INDEX(i.LMU_Area,$K99,AJA$26)</f>
        <v>-</v>
      </c>
      <c r="AJB99" s="5" t="str" cm="1">
        <f t="array" aca="1" ref="AJB99" ca="1">INDEX(i.LMU_Area,$K99,AJB$26)</f>
        <v>-</v>
      </c>
      <c r="AJC99" s="5" t="str" cm="1">
        <f t="array" aca="1" ref="AJC99" ca="1">INDEX(i.LMU_Area,$K99,AJC$26)</f>
        <v>-</v>
      </c>
      <c r="AJD99" s="5" t="str" cm="1">
        <f t="array" aca="1" ref="AJD99" ca="1">INDEX(i.LMU_Area,$K99,AJD$26)</f>
        <v>-</v>
      </c>
      <c r="AJE99" s="5" t="str" cm="1">
        <f t="array" aca="1" ref="AJE99" ca="1">INDEX(i.LMU_Area,$K99,AJE$26)</f>
        <v>-</v>
      </c>
      <c r="AJF99" s="5" t="str" cm="1">
        <f t="array" aca="1" ref="AJF99" ca="1">INDEX(i.LMU_Area,$K99,AJF$26)</f>
        <v>-</v>
      </c>
      <c r="AJG99" s="5" t="str" cm="1">
        <f t="array" aca="1" ref="AJG99" ca="1">INDEX(i.LMU_Area,$K99,AJG$26)</f>
        <v>-</v>
      </c>
      <c r="AJH99" s="5" t="str" cm="1">
        <f t="array" aca="1" ref="AJH99" ca="1">INDEX(i.LMU_Area,$K99,AJH$26)</f>
        <v>-</v>
      </c>
      <c r="AJI99" s="5" t="str" cm="1">
        <f t="array" aca="1" ref="AJI99" ca="1">INDEX(i.LMU_Area,$K99,AJI$26)</f>
        <v>-</v>
      </c>
      <c r="AJJ99" s="5" t="str" cm="1">
        <f t="array" aca="1" ref="AJJ99" ca="1">INDEX(i.LMU_Area,$K99,AJJ$26)</f>
        <v>-</v>
      </c>
      <c r="AJK99" s="5" t="str" cm="1">
        <f t="array" aca="1" ref="AJK99" ca="1">INDEX(i.LMU_Area,$K99,AJK$26)</f>
        <v>-</v>
      </c>
      <c r="AJL99" s="5" t="str" cm="1">
        <f t="array" aca="1" ref="AJL99" ca="1">INDEX(i.LMU_Area,$K99,AJL$26)</f>
        <v>-</v>
      </c>
      <c r="AJM99" s="5" t="str" cm="1">
        <f t="array" aca="1" ref="AJM99" ca="1">INDEX(i.LMU_Area,$K99,AJM$26)</f>
        <v>-</v>
      </c>
      <c r="AJN99" s="5" t="str" cm="1">
        <f t="array" aca="1" ref="AJN99" ca="1">INDEX(i.LMU_Area,$K99,AJN$26)</f>
        <v>-</v>
      </c>
      <c r="AJO99" s="5" t="str" cm="1">
        <f t="array" aca="1" ref="AJO99" ca="1">INDEX(i.LMU_Area,$K99,AJO$26)</f>
        <v>-</v>
      </c>
      <c r="AJP99" s="5" t="str" cm="1">
        <f t="array" aca="1" ref="AJP99" ca="1">INDEX(i.LMU_Area,$K99,AJP$26)</f>
        <v>-</v>
      </c>
      <c r="AJQ99" s="5" t="str" cm="1">
        <f t="array" aca="1" ref="AJQ99" ca="1">INDEX(i.LMU_Area,$K99,AJQ$26)</f>
        <v>-</v>
      </c>
      <c r="AJR99" s="5" t="str" cm="1">
        <f t="array" aca="1" ref="AJR99" ca="1">INDEX(i.LMU_Area,$K99,AJR$26)</f>
        <v>-</v>
      </c>
      <c r="AJS99" s="5" t="str" cm="1">
        <f t="array" aca="1" ref="AJS99" ca="1">INDEX(i.LMU_Area,$K99,AJS$26)</f>
        <v>-</v>
      </c>
      <c r="AJT99" s="5" t="str" cm="1">
        <f t="array" aca="1" ref="AJT99" ca="1">INDEX(i.LMU_Area,$K99,AJT$26)</f>
        <v>-</v>
      </c>
      <c r="AJU99" s="5" t="str" cm="1">
        <f t="array" aca="1" ref="AJU99" ca="1">INDEX(i.LMU_Area,$K99,AJU$26)</f>
        <v>-</v>
      </c>
      <c r="AJV99" s="5" t="str" cm="1">
        <f t="array" aca="1" ref="AJV99" ca="1">INDEX(i.LMU_Area,$K99,AJV$26)</f>
        <v>-</v>
      </c>
      <c r="AJW99" s="5" t="str" cm="1">
        <f t="array" aca="1" ref="AJW99" ca="1">INDEX(i.LMU_Area,$K99,AJW$26)</f>
        <v>-</v>
      </c>
      <c r="AJX99" s="5" t="str" cm="1">
        <f t="array" aca="1" ref="AJX99" ca="1">INDEX(i.LMU_Area,$K99,AJX$26)</f>
        <v>-</v>
      </c>
      <c r="AJY99" s="5" t="str" cm="1">
        <f t="array" aca="1" ref="AJY99" ca="1">INDEX(i.LMU_Area,$K99,AJY$26)</f>
        <v>-</v>
      </c>
      <c r="AJZ99" s="5" t="str" cm="1">
        <f t="array" aca="1" ref="AJZ99" ca="1">INDEX(i.LMU_Area,$K99,AJZ$26)</f>
        <v>-</v>
      </c>
      <c r="AKA99" s="5" t="str" cm="1">
        <f t="array" aca="1" ref="AKA99" ca="1">INDEX(i.LMU_Area,$K99,AKA$26)</f>
        <v>-</v>
      </c>
      <c r="AKB99" s="5" t="str" cm="1">
        <f t="array" aca="1" ref="AKB99" ca="1">INDEX(i.LMU_Area,$K99,AKB$26)</f>
        <v>-</v>
      </c>
      <c r="AKC99" s="5" t="str" cm="1">
        <f t="array" aca="1" ref="AKC99" ca="1">INDEX(i.LMU_Area,$K99,AKC$26)</f>
        <v>-</v>
      </c>
      <c r="AKD99" s="5" t="str" cm="1">
        <f t="array" aca="1" ref="AKD99" ca="1">INDEX(i.LMU_Area,$K99,AKD$26)</f>
        <v>-</v>
      </c>
      <c r="AKE99" s="5" t="str" cm="1">
        <f t="array" aca="1" ref="AKE99" ca="1">INDEX(i.LMU_Area,$K99,AKE$26)</f>
        <v>-</v>
      </c>
      <c r="AKF99" s="5" t="str" cm="1">
        <f t="array" aca="1" ref="AKF99" ca="1">INDEX(i.LMU_Area,$K99,AKF$26)</f>
        <v>-</v>
      </c>
      <c r="AKG99" s="5" t="str" cm="1">
        <f t="array" aca="1" ref="AKG99" ca="1">INDEX(i.LMU_Area,$K99,AKG$26)</f>
        <v>-</v>
      </c>
      <c r="AKH99" s="5" t="str" cm="1">
        <f t="array" aca="1" ref="AKH99" ca="1">INDEX(i.LMU_Area,$K99,AKH$26)</f>
        <v>-</v>
      </c>
      <c r="AKI99" s="5" t="str" cm="1">
        <f t="array" aca="1" ref="AKI99" ca="1">INDEX(i.LMU_Area,$K99,AKI$26)</f>
        <v>-</v>
      </c>
      <c r="AKJ99" s="5" t="str" cm="1">
        <f t="array" aca="1" ref="AKJ99" ca="1">INDEX(i.LMU_Area,$K99,AKJ$26)</f>
        <v>-</v>
      </c>
      <c r="AKK99" s="5" t="str" cm="1">
        <f t="array" aca="1" ref="AKK99" ca="1">INDEX(i.LMU_Area,$K99,AKK$26)</f>
        <v>-</v>
      </c>
      <c r="AKL99" s="5" t="str" cm="1">
        <f t="array" aca="1" ref="AKL99" ca="1">INDEX(i.LMU_Area,$K99,AKL$26)</f>
        <v>-</v>
      </c>
      <c r="AKM99" s="5" t="str" cm="1">
        <f t="array" aca="1" ref="AKM99" ca="1">INDEX(i.LMU_Area,$K99,AKM$26)</f>
        <v>-</v>
      </c>
      <c r="AKN99" s="5" t="str" cm="1">
        <f t="array" aca="1" ref="AKN99" ca="1">INDEX(i.LMU_Area,$K99,AKN$26)</f>
        <v>-</v>
      </c>
      <c r="AKO99" s="5" t="str" cm="1">
        <f t="array" aca="1" ref="AKO99" ca="1">INDEX(i.LMU_Area,$K99,AKO$26)</f>
        <v>-</v>
      </c>
      <c r="AKP99" s="5" t="str" cm="1">
        <f t="array" aca="1" ref="AKP99" ca="1">INDEX(i.LMU_Area,$K99,AKP$26)</f>
        <v>-</v>
      </c>
      <c r="AKQ99" s="5" t="str" cm="1">
        <f t="array" aca="1" ref="AKQ99" ca="1">INDEX(i.LMU_Area,$K99,AKQ$26)</f>
        <v>-</v>
      </c>
      <c r="AKR99" s="5" t="str" cm="1">
        <f t="array" aca="1" ref="AKR99" ca="1">INDEX(i.LMU_Area,$K99,AKR$26)</f>
        <v>-</v>
      </c>
      <c r="AKS99" s="5" t="str" cm="1">
        <f t="array" aca="1" ref="AKS99" ca="1">INDEX(i.LMU_Area,$K99,AKS$26)</f>
        <v>-</v>
      </c>
      <c r="AKT99" s="5" t="str" cm="1">
        <f t="array" aca="1" ref="AKT99" ca="1">INDEX(i.LMU_Area,$K99,AKT$26)</f>
        <v>-</v>
      </c>
      <c r="AKU99" s="5" t="str" cm="1">
        <f t="array" aca="1" ref="AKU99" ca="1">INDEX(i.LMU_Area,$K99,AKU$26)</f>
        <v>-</v>
      </c>
      <c r="AKV99" s="5" t="str" cm="1">
        <f t="array" aca="1" ref="AKV99" ca="1">INDEX(i.LMU_Area,$K99,AKV$26)</f>
        <v>-</v>
      </c>
      <c r="AKW99" s="5" t="str" cm="1">
        <f t="array" aca="1" ref="AKW99" ca="1">INDEX(i.LMU_Area,$K99,AKW$26)</f>
        <v>-</v>
      </c>
      <c r="AKX99" s="5" t="str" cm="1">
        <f t="array" aca="1" ref="AKX99" ca="1">INDEX(i.LMU_Area,$K99,AKX$26)</f>
        <v>-</v>
      </c>
      <c r="AKY99" s="5" t="str" cm="1">
        <f t="array" aca="1" ref="AKY99" ca="1">INDEX(i.LMU_Area,$K99,AKY$26)</f>
        <v>-</v>
      </c>
      <c r="AKZ99" s="5" t="str" cm="1">
        <f t="array" aca="1" ref="AKZ99" ca="1">INDEX(i.LMU_Area,$K99,AKZ$26)</f>
        <v>-</v>
      </c>
      <c r="ALA99" s="5" t="str" cm="1">
        <f t="array" aca="1" ref="ALA99" ca="1">INDEX(i.LMU_Area,$K99,ALA$26)</f>
        <v>-</v>
      </c>
      <c r="ALB99" s="5" t="str" cm="1">
        <f t="array" aca="1" ref="ALB99" ca="1">INDEX(i.LMU_Area,$K99,ALB$26)</f>
        <v>-</v>
      </c>
      <c r="ALC99" s="5" t="str" cm="1">
        <f t="array" aca="1" ref="ALC99" ca="1">INDEX(i.LMU_Area,$K99,ALC$26)</f>
        <v>-</v>
      </c>
      <c r="ALD99" s="5" t="str" cm="1">
        <f t="array" aca="1" ref="ALD99" ca="1">INDEX(i.LMU_Area,$K99,ALD$26)</f>
        <v>-</v>
      </c>
      <c r="ALE99" s="5" t="str" cm="1">
        <f t="array" aca="1" ref="ALE99" ca="1">INDEX(i.LMU_Area,$K99,ALE$26)</f>
        <v>-</v>
      </c>
      <c r="ALF99" s="5" t="str" cm="1">
        <f t="array" aca="1" ref="ALF99" ca="1">INDEX(i.LMU_Area,$K99,ALF$26)</f>
        <v>-</v>
      </c>
      <c r="ALG99" s="5" t="str" cm="1">
        <f t="array" aca="1" ref="ALG99" ca="1">INDEX(i.LMU_Area,$K99,ALG$26)</f>
        <v>-</v>
      </c>
      <c r="ALH99" s="5" t="str" cm="1">
        <f t="array" aca="1" ref="ALH99" ca="1">INDEX(i.LMU_Area,$K99,ALH$26)</f>
        <v>-</v>
      </c>
      <c r="ALI99" s="5" t="str" cm="1">
        <f t="array" aca="1" ref="ALI99" ca="1">INDEX(i.LMU_Area,$K99,ALI$26)</f>
        <v>-</v>
      </c>
      <c r="ALJ99" s="5" t="str" cm="1">
        <f t="array" aca="1" ref="ALJ99" ca="1">INDEX(i.LMU_Area,$K99,ALJ$26)</f>
        <v>-</v>
      </c>
      <c r="ALK99" s="5" t="str" cm="1">
        <f t="array" aca="1" ref="ALK99" ca="1">INDEX(i.LMU_Area,$K99,ALK$26)</f>
        <v>-</v>
      </c>
      <c r="ALL99" s="5" t="str" cm="1">
        <f t="array" aca="1" ref="ALL99" ca="1">INDEX(i.LMU_Area,$K99,ALL$26)</f>
        <v>-</v>
      </c>
      <c r="ALM99" s="5" t="str" cm="1">
        <f t="array" aca="1" ref="ALM99" ca="1">INDEX(i.LMU_Area,$K99,ALM$26)</f>
        <v>-</v>
      </c>
      <c r="ALN99" s="5" t="str" cm="1">
        <f t="array" aca="1" ref="ALN99" ca="1">INDEX(i.LMU_Area,$K99,ALN$26)</f>
        <v>-</v>
      </c>
      <c r="ALO99" s="5" t="str" cm="1">
        <f t="array" aca="1" ref="ALO99" ca="1">INDEX(i.LMU_Area,$K99,ALO$26)</f>
        <v>-</v>
      </c>
      <c r="ALP99" s="5" t="str" cm="1">
        <f t="array" aca="1" ref="ALP99" ca="1">INDEX(i.LMU_Area,$K99,ALP$26)</f>
        <v>-</v>
      </c>
      <c r="ALQ99" s="5" t="str" cm="1">
        <f t="array" aca="1" ref="ALQ99" ca="1">INDEX(i.LMU_Area,$K99,ALQ$26)</f>
        <v>-</v>
      </c>
      <c r="ALR99" s="5" t="str" cm="1">
        <f t="array" aca="1" ref="ALR99" ca="1">INDEX(i.LMU_Area,$K99,ALR$26)</f>
        <v>-</v>
      </c>
      <c r="ALS99" s="5" t="str" cm="1">
        <f t="array" aca="1" ref="ALS99" ca="1">INDEX(i.LMU_Area,$K99,ALS$26)</f>
        <v>-</v>
      </c>
      <c r="ALT99" s="5" t="str" cm="1">
        <f t="array" aca="1" ref="ALT99" ca="1">INDEX(i.LMU_Area,$K99,ALT$26)</f>
        <v>-</v>
      </c>
      <c r="ALU99" s="5" t="str" cm="1">
        <f t="array" aca="1" ref="ALU99" ca="1">INDEX(i.LMU_Area,$K99,ALU$26)</f>
        <v>-</v>
      </c>
      <c r="ALV99" s="5" t="str" cm="1">
        <f t="array" aca="1" ref="ALV99" ca="1">INDEX(i.LMU_Area,$K99,ALV$26)</f>
        <v>-</v>
      </c>
      <c r="ALW99" s="5" t="str" cm="1">
        <f t="array" aca="1" ref="ALW99" ca="1">INDEX(i.LMU_Area,$K99,ALW$26)</f>
        <v>-</v>
      </c>
      <c r="ALX99" s="5" t="str" cm="1">
        <f t="array" aca="1" ref="ALX99" ca="1">INDEX(i.LMU_Area,$K99,ALX$26)</f>
        <v>-</v>
      </c>
      <c r="ALY99" s="5" t="str" cm="1">
        <f t="array" aca="1" ref="ALY99" ca="1">INDEX(i.LMU_Area,$K99,ALY$26)</f>
        <v>-</v>
      </c>
      <c r="ALZ99" s="5" t="str" cm="1">
        <f t="array" aca="1" ref="ALZ99" ca="1">INDEX(i.LMU_Area,$K99,ALZ$26)</f>
        <v>-</v>
      </c>
      <c r="AMA99" s="5" t="str" cm="1">
        <f t="array" aca="1" ref="AMA99" ca="1">INDEX(i.LMU_Area,$K99,AMA$26)</f>
        <v>-</v>
      </c>
      <c r="AMB99" s="5" t="str" cm="1">
        <f t="array" aca="1" ref="AMB99" ca="1">INDEX(i.LMU_Area,$K99,AMB$26)</f>
        <v>-</v>
      </c>
      <c r="AMC99" s="5" t="str" cm="1">
        <f t="array" aca="1" ref="AMC99" ca="1">INDEX(i.LMU_Area,$K99,AMC$26)</f>
        <v>-</v>
      </c>
      <c r="AMD99" s="5" t="str" cm="1">
        <f t="array" aca="1" ref="AMD99" ca="1">INDEX(i.LMU_Area,$K99,AMD$26)</f>
        <v>-</v>
      </c>
      <c r="AME99" s="5" t="str" cm="1">
        <f t="array" aca="1" ref="AME99" ca="1">INDEX(i.LMU_Area,$K99,AME$26)</f>
        <v>-</v>
      </c>
      <c r="AMF99" s="5" t="str" cm="1">
        <f t="array" aca="1" ref="AMF99" ca="1">INDEX(i.LMU_Area,$K99,AMF$26)</f>
        <v>-</v>
      </c>
      <c r="AMG99" s="5" t="str" cm="1">
        <f t="array" aca="1" ref="AMG99" ca="1">INDEX(i.LMU_Area,$K99,AMG$26)</f>
        <v>-</v>
      </c>
      <c r="AMH99" s="5" t="str" cm="1">
        <f t="array" aca="1" ref="AMH99" ca="1">INDEX(i.LMU_Area,$K99,AMH$26)</f>
        <v>-</v>
      </c>
      <c r="AMI99" s="5" t="str" cm="1">
        <f t="array" aca="1" ref="AMI99" ca="1">INDEX(i.LMU_Area,$K99,AMI$26)</f>
        <v>-</v>
      </c>
      <c r="AMJ99" s="5" t="str" cm="1">
        <f t="array" aca="1" ref="AMJ99" ca="1">INDEX(i.LMU_Area,$K99,AMJ$26)</f>
        <v>-</v>
      </c>
      <c r="AMK99" s="5" t="str" cm="1">
        <f t="array" aca="1" ref="AMK99" ca="1">INDEX(i.LMU_Area,$K99,AMK$26)</f>
        <v>-</v>
      </c>
      <c r="AML99" s="5" t="str" cm="1">
        <f t="array" aca="1" ref="AML99" ca="1">INDEX(i.LMU_Area,$K99,AML$26)</f>
        <v>-</v>
      </c>
      <c r="AMM99" s="5" t="str" cm="1">
        <f t="array" aca="1" ref="AMM99" ca="1">INDEX(i.LMU_Area,$K99,AMM$26)</f>
        <v>-</v>
      </c>
      <c r="AMN99" s="5" t="str" cm="1">
        <f t="array" aca="1" ref="AMN99" ca="1">INDEX(i.LMU_Area,$K99,AMN$26)</f>
        <v>-</v>
      </c>
      <c r="AMO99" s="5" t="str" cm="1">
        <f t="array" aca="1" ref="AMO99" ca="1">INDEX(i.LMU_Area,$K99,AMO$26)</f>
        <v>-</v>
      </c>
      <c r="AMP99" s="5" t="str" cm="1">
        <f t="array" aca="1" ref="AMP99" ca="1">INDEX(i.LMU_Area,$K99,AMP$26)</f>
        <v>-</v>
      </c>
      <c r="AMQ99" s="5" t="str" cm="1">
        <f t="array" aca="1" ref="AMQ99" ca="1">INDEX(i.LMU_Area,$K99,AMQ$26)</f>
        <v>-</v>
      </c>
      <c r="AMR99" s="5" t="str" cm="1">
        <f t="array" aca="1" ref="AMR99" ca="1">INDEX(i.LMU_Area,$K99,AMR$26)</f>
        <v>-</v>
      </c>
      <c r="AMS99" s="5" t="str" cm="1">
        <f t="array" aca="1" ref="AMS99" ca="1">INDEX(i.LMU_Area,$K99,AMS$26)</f>
        <v>-</v>
      </c>
      <c r="AMT99" s="5" t="str" cm="1">
        <f t="array" aca="1" ref="AMT99" ca="1">INDEX(i.LMU_Area,$K99,AMT$26)</f>
        <v>-</v>
      </c>
      <c r="AMU99" s="5" t="str" cm="1">
        <f t="array" aca="1" ref="AMU99" ca="1">INDEX(i.LMU_Area,$K99,AMU$26)</f>
        <v>-</v>
      </c>
      <c r="AMV99" s="5" t="str" cm="1">
        <f t="array" aca="1" ref="AMV99" ca="1">INDEX(i.LMU_Area,$K99,AMV$26)</f>
        <v>-</v>
      </c>
      <c r="AMW99" s="5" t="str" cm="1">
        <f t="array" aca="1" ref="AMW99" ca="1">INDEX(i.LMU_Area,$K99,AMW$26)</f>
        <v>-</v>
      </c>
      <c r="AMX99" s="5" t="str" cm="1">
        <f t="array" aca="1" ref="AMX99" ca="1">INDEX(i.LMU_Area,$K99,AMX$26)</f>
        <v>-</v>
      </c>
      <c r="AMY99" s="5" t="str" cm="1">
        <f t="array" aca="1" ref="AMY99" ca="1">INDEX(i.LMU_Area,$K99,AMY$26)</f>
        <v>-</v>
      </c>
      <c r="AMZ99" s="5" t="str" cm="1">
        <f t="array" aca="1" ref="AMZ99" ca="1">INDEX(i.LMU_Area,$K99,AMZ$26)</f>
        <v>-</v>
      </c>
      <c r="ANA99" s="5" t="str" cm="1">
        <f t="array" aca="1" ref="ANA99" ca="1">INDEX(i.LMU_Area,$K99,ANA$26)</f>
        <v>-</v>
      </c>
      <c r="ANB99" s="5" t="str" cm="1">
        <f t="array" aca="1" ref="ANB99" ca="1">INDEX(i.LMU_Area,$K99,ANB$26)</f>
        <v>-</v>
      </c>
      <c r="ANC99" s="5" t="str" cm="1">
        <f t="array" aca="1" ref="ANC99" ca="1">INDEX(i.LMU_Area,$K99,ANC$26)</f>
        <v>-</v>
      </c>
      <c r="AND99" s="5" t="str" cm="1">
        <f t="array" aca="1" ref="AND99" ca="1">INDEX(i.LMU_Area,$K99,AND$26)</f>
        <v>-</v>
      </c>
      <c r="ANE99" s="5" t="str" cm="1">
        <f t="array" aca="1" ref="ANE99" ca="1">INDEX(i.LMU_Area,$K99,ANE$26)</f>
        <v>-</v>
      </c>
      <c r="ANF99" s="5" t="str" cm="1">
        <f t="array" aca="1" ref="ANF99" ca="1">INDEX(i.LMU_Area,$K99,ANF$26)</f>
        <v>-</v>
      </c>
      <c r="ANG99" s="5" t="str" cm="1">
        <f t="array" aca="1" ref="ANG99" ca="1">INDEX(i.LMU_Area,$K99,ANG$26)</f>
        <v>-</v>
      </c>
      <c r="ANH99" s="5" t="str" cm="1">
        <f t="array" aca="1" ref="ANH99" ca="1">INDEX(i.LMU_Area,$K99,ANH$26)</f>
        <v>-</v>
      </c>
      <c r="ANI99" s="5" t="str" cm="1">
        <f t="array" aca="1" ref="ANI99" ca="1">INDEX(i.LMU_Area,$K99,ANI$26)</f>
        <v>-</v>
      </c>
      <c r="ANJ99" s="5" t="str" cm="1">
        <f t="array" aca="1" ref="ANJ99" ca="1">INDEX(i.LMU_Area,$K99,ANJ$26)</f>
        <v>-</v>
      </c>
      <c r="ANK99" s="5" t="str" cm="1">
        <f t="array" aca="1" ref="ANK99" ca="1">INDEX(i.LMU_Area,$K99,ANK$26)</f>
        <v>-</v>
      </c>
      <c r="ANL99" s="5" t="str" cm="1">
        <f t="array" aca="1" ref="ANL99" ca="1">INDEX(i.LMU_Area,$K99,ANL$26)</f>
        <v>-</v>
      </c>
      <c r="ANM99" s="5" t="str" cm="1">
        <f t="array" aca="1" ref="ANM99" ca="1">INDEX(i.LMU_Area,$K99,ANM$26)</f>
        <v>-</v>
      </c>
      <c r="ANN99" s="5" t="str" cm="1">
        <f t="array" aca="1" ref="ANN99" ca="1">INDEX(i.LMU_Area,$K99,ANN$26)</f>
        <v>-</v>
      </c>
      <c r="ANO99" s="5" t="str" cm="1">
        <f t="array" aca="1" ref="ANO99" ca="1">INDEX(i.LMU_Area,$K99,ANO$26)</f>
        <v>-</v>
      </c>
      <c r="ANP99" s="5" t="str" cm="1">
        <f t="array" aca="1" ref="ANP99" ca="1">INDEX(i.LMU_Area,$K99,ANP$26)</f>
        <v>-</v>
      </c>
      <c r="ANQ99" s="5" t="str" cm="1">
        <f t="array" aca="1" ref="ANQ99" ca="1">INDEX(i.LMU_Area,$K99,ANQ$26)</f>
        <v>-</v>
      </c>
      <c r="ANR99" s="5" t="str" cm="1">
        <f t="array" aca="1" ref="ANR99" ca="1">INDEX(i.LMU_Area,$K99,ANR$26)</f>
        <v>-</v>
      </c>
      <c r="ANS99" s="5" t="str" cm="1">
        <f t="array" aca="1" ref="ANS99" ca="1">INDEX(i.LMU_Area,$K99,ANS$26)</f>
        <v>-</v>
      </c>
      <c r="ANT99" s="5" t="str" cm="1">
        <f t="array" aca="1" ref="ANT99" ca="1">INDEX(i.LMU_Area,$K99,ANT$26)</f>
        <v>-</v>
      </c>
      <c r="ANU99" s="5" t="str" cm="1">
        <f t="array" aca="1" ref="ANU99" ca="1">INDEX(i.LMU_Area,$K99,ANU$26)</f>
        <v>-</v>
      </c>
      <c r="ANV99" s="5" t="str" cm="1">
        <f t="array" aca="1" ref="ANV99" ca="1">INDEX(i.LMU_Area,$K99,ANV$26)</f>
        <v>-</v>
      </c>
      <c r="ANW99" s="5" t="str" cm="1">
        <f t="array" aca="1" ref="ANW99" ca="1">INDEX(i.LMU_Area,$K99,ANW$26)</f>
        <v>-</v>
      </c>
      <c r="ANX99" s="5" t="str" cm="1">
        <f t="array" aca="1" ref="ANX99" ca="1">INDEX(i.LMU_Area,$K99,ANX$26)</f>
        <v>-</v>
      </c>
      <c r="ANY99" s="5" t="str" cm="1">
        <f t="array" aca="1" ref="ANY99" ca="1">INDEX(i.LMU_Area,$K99,ANY$26)</f>
        <v>-</v>
      </c>
      <c r="ANZ99" s="5" t="str" cm="1">
        <f t="array" aca="1" ref="ANZ99" ca="1">INDEX(i.LMU_Area,$K99,ANZ$26)</f>
        <v>-</v>
      </c>
      <c r="AOA99" s="5" t="str" cm="1">
        <f t="array" aca="1" ref="AOA99" ca="1">INDEX(i.LMU_Area,$K99,AOA$26)</f>
        <v>-</v>
      </c>
      <c r="AOB99" s="5" t="str" cm="1">
        <f t="array" aca="1" ref="AOB99" ca="1">INDEX(i.LMU_Area,$K99,AOB$26)</f>
        <v>-</v>
      </c>
      <c r="AOC99" s="5" t="str" cm="1">
        <f t="array" aca="1" ref="AOC99" ca="1">INDEX(i.LMU_Area,$K99,AOC$26)</f>
        <v>-</v>
      </c>
      <c r="AOD99" s="5" t="str" cm="1">
        <f t="array" aca="1" ref="AOD99" ca="1">INDEX(i.LMU_Area,$K99,AOD$26)</f>
        <v>-</v>
      </c>
      <c r="AOE99" s="5" t="str" cm="1">
        <f t="array" aca="1" ref="AOE99" ca="1">INDEX(i.LMU_Area,$K99,AOE$26)</f>
        <v>-</v>
      </c>
      <c r="AOF99" s="5" t="str" cm="1">
        <f t="array" aca="1" ref="AOF99" ca="1">INDEX(i.LMU_Area,$K99,AOF$26)</f>
        <v>-</v>
      </c>
      <c r="AOG99" s="5" t="str" cm="1">
        <f t="array" aca="1" ref="AOG99" ca="1">INDEX(i.LMU_Area,$K99,AOG$26)</f>
        <v>-</v>
      </c>
      <c r="AOH99" s="5" t="str" cm="1">
        <f t="array" aca="1" ref="AOH99" ca="1">INDEX(i.LMU_Area,$K99,AOH$26)</f>
        <v>-</v>
      </c>
      <c r="AOI99" s="5" t="str" cm="1">
        <f t="array" aca="1" ref="AOI99" ca="1">INDEX(i.LMU_Area,$K99,AOI$26)</f>
        <v>-</v>
      </c>
      <c r="AOJ99" s="5" t="str" cm="1">
        <f t="array" aca="1" ref="AOJ99" ca="1">INDEX(i.LMU_Area,$K99,AOJ$26)</f>
        <v>-</v>
      </c>
      <c r="AOK99" s="5" t="str" cm="1">
        <f t="array" aca="1" ref="AOK99" ca="1">INDEX(i.LMU_Area,$K99,AOK$26)</f>
        <v>-</v>
      </c>
      <c r="AOL99" s="5" t="str" cm="1">
        <f t="array" aca="1" ref="AOL99" ca="1">INDEX(i.LMU_Area,$K99,AOL$26)</f>
        <v>-</v>
      </c>
      <c r="AOM99" s="5" t="str" cm="1">
        <f t="array" aca="1" ref="AOM99" ca="1">INDEX(i.LMU_Area,$K99,AOM$26)</f>
        <v>-</v>
      </c>
      <c r="AON99" s="5" t="str" cm="1">
        <f t="array" aca="1" ref="AON99" ca="1">INDEX(i.LMU_Area,$K99,AON$26)</f>
        <v>-</v>
      </c>
      <c r="AOO99" s="5" t="str" cm="1">
        <f t="array" aca="1" ref="AOO99" ca="1">INDEX(i.LMU_Area,$K99,AOO$26)</f>
        <v>-</v>
      </c>
      <c r="AOP99" s="5" t="str" cm="1">
        <f t="array" aca="1" ref="AOP99" ca="1">INDEX(i.LMU_Area,$K99,AOP$26)</f>
        <v>-</v>
      </c>
      <c r="AOQ99" s="5" t="str" cm="1">
        <f t="array" aca="1" ref="AOQ99" ca="1">INDEX(i.LMU_Area,$K99,AOQ$26)</f>
        <v>-</v>
      </c>
      <c r="AOR99" s="5" t="str" cm="1">
        <f t="array" aca="1" ref="AOR99" ca="1">INDEX(i.LMU_Area,$K99,AOR$26)</f>
        <v>-</v>
      </c>
      <c r="AOS99" s="5" t="str" cm="1">
        <f t="array" aca="1" ref="AOS99" ca="1">INDEX(i.LMU_Area,$K99,AOS$26)</f>
        <v>-</v>
      </c>
      <c r="AOT99" s="5" t="str" cm="1">
        <f t="array" aca="1" ref="AOT99" ca="1">INDEX(i.LMU_Area,$K99,AOT$26)</f>
        <v>-</v>
      </c>
      <c r="AOU99" s="5" t="str" cm="1">
        <f t="array" aca="1" ref="AOU99" ca="1">INDEX(i.LMU_Area,$K99,AOU$26)</f>
        <v>-</v>
      </c>
      <c r="AOV99" s="5" t="str" cm="1">
        <f t="array" aca="1" ref="AOV99" ca="1">INDEX(i.LMU_Area,$K99,AOV$26)</f>
        <v>-</v>
      </c>
      <c r="AOW99" s="5" t="str" cm="1">
        <f t="array" aca="1" ref="AOW99" ca="1">INDEX(i.LMU_Area,$K99,AOW$26)</f>
        <v>-</v>
      </c>
      <c r="AOX99" s="5" t="str" cm="1">
        <f t="array" aca="1" ref="AOX99" ca="1">INDEX(i.LMU_Area,$K99,AOX$26)</f>
        <v>-</v>
      </c>
      <c r="AOY99" s="5" t="str" cm="1">
        <f t="array" aca="1" ref="AOY99" ca="1">INDEX(i.LMU_Area,$K99,AOY$26)</f>
        <v>-</v>
      </c>
      <c r="AOZ99" s="5" t="str" cm="1">
        <f t="array" aca="1" ref="AOZ99" ca="1">INDEX(i.LMU_Area,$K99,AOZ$26)</f>
        <v>-</v>
      </c>
      <c r="APA99" s="5" t="str" cm="1">
        <f t="array" aca="1" ref="APA99" ca="1">INDEX(i.LMU_Area,$K99,APA$26)</f>
        <v>-</v>
      </c>
      <c r="APB99" s="5" t="str" cm="1">
        <f t="array" aca="1" ref="APB99" ca="1">INDEX(i.LMU_Area,$K99,APB$26)</f>
        <v>-</v>
      </c>
      <c r="APC99" s="5" t="str" cm="1">
        <f t="array" aca="1" ref="APC99" ca="1">INDEX(i.LMU_Area,$K99,APC$26)</f>
        <v>-</v>
      </c>
      <c r="APD99" s="5" t="str" cm="1">
        <f t="array" aca="1" ref="APD99" ca="1">INDEX(i.LMU_Area,$K99,APD$26)</f>
        <v>-</v>
      </c>
      <c r="APE99" s="5" t="str" cm="1">
        <f t="array" aca="1" ref="APE99" ca="1">INDEX(i.LMU_Area,$K99,APE$26)</f>
        <v>-</v>
      </c>
      <c r="APF99" s="5" t="str" cm="1">
        <f t="array" aca="1" ref="APF99" ca="1">INDEX(i.LMU_Area,$K99,APF$26)</f>
        <v>-</v>
      </c>
      <c r="APG99" s="5" t="str" cm="1">
        <f t="array" aca="1" ref="APG99" ca="1">INDEX(i.LMU_Area,$K99,APG$26)</f>
        <v>-</v>
      </c>
      <c r="APH99" s="5" t="str" cm="1">
        <f t="array" aca="1" ref="APH99" ca="1">INDEX(i.LMU_Area,$K99,APH$26)</f>
        <v>-</v>
      </c>
      <c r="API99" s="5" t="str" cm="1">
        <f t="array" aca="1" ref="API99" ca="1">INDEX(i.LMU_Area,$K99,API$26)</f>
        <v>-</v>
      </c>
      <c r="APJ99" s="5" t="str" cm="1">
        <f t="array" aca="1" ref="APJ99" ca="1">INDEX(i.LMU_Area,$K99,APJ$26)</f>
        <v>-</v>
      </c>
      <c r="APK99" s="5" t="str" cm="1">
        <f t="array" aca="1" ref="APK99" ca="1">INDEX(i.LMU_Area,$K99,APK$26)</f>
        <v>-</v>
      </c>
      <c r="APL99" s="5" t="str" cm="1">
        <f t="array" aca="1" ref="APL99" ca="1">INDEX(i.LMU_Area,$K99,APL$26)</f>
        <v>-</v>
      </c>
      <c r="APM99" s="5" t="str" cm="1">
        <f t="array" aca="1" ref="APM99" ca="1">INDEX(i.LMU_Area,$K99,APM$26)</f>
        <v>-</v>
      </c>
      <c r="APN99" s="5" t="str" cm="1">
        <f t="array" aca="1" ref="APN99" ca="1">INDEX(i.LMU_Area,$K99,APN$26)</f>
        <v>-</v>
      </c>
      <c r="APO99" s="5" t="str" cm="1">
        <f t="array" aca="1" ref="APO99" ca="1">INDEX(i.LMU_Area,$K99,APO$26)</f>
        <v>-</v>
      </c>
      <c r="APP99" s="5" t="str" cm="1">
        <f t="array" aca="1" ref="APP99" ca="1">INDEX(i.LMU_Area,$K99,APP$26)</f>
        <v>-</v>
      </c>
      <c r="APQ99" s="5" t="str" cm="1">
        <f t="array" aca="1" ref="APQ99" ca="1">INDEX(i.LMU_Area,$K99,APQ$26)</f>
        <v>-</v>
      </c>
      <c r="APR99" s="5" t="str" cm="1">
        <f t="array" aca="1" ref="APR99" ca="1">INDEX(i.LMU_Area,$K99,APR$26)</f>
        <v>-</v>
      </c>
      <c r="APS99" s="5" t="str" cm="1">
        <f t="array" aca="1" ref="APS99" ca="1">INDEX(i.LMU_Area,$K99,APS$26)</f>
        <v>-</v>
      </c>
      <c r="APT99" s="5" t="str" cm="1">
        <f t="array" aca="1" ref="APT99" ca="1">INDEX(i.LMU_Area,$K99,APT$26)</f>
        <v>-</v>
      </c>
      <c r="APU99" s="5" t="str" cm="1">
        <f t="array" aca="1" ref="APU99" ca="1">INDEX(i.LMU_Area,$K99,APU$26)</f>
        <v>-</v>
      </c>
      <c r="APV99" s="5" t="str" cm="1">
        <f t="array" aca="1" ref="APV99" ca="1">INDEX(i.LMU_Area,$K99,APV$26)</f>
        <v>-</v>
      </c>
      <c r="APW99" s="5" t="str" cm="1">
        <f t="array" aca="1" ref="APW99" ca="1">INDEX(i.LMU_Area,$K99,APW$26)</f>
        <v>-</v>
      </c>
      <c r="APX99" s="5" t="str" cm="1">
        <f t="array" aca="1" ref="APX99" ca="1">INDEX(i.LMU_Area,$K99,APX$26)</f>
        <v>-</v>
      </c>
      <c r="APY99" s="5" t="str" cm="1">
        <f t="array" aca="1" ref="APY99" ca="1">INDEX(i.LMU_Area,$K99,APY$26)</f>
        <v>-</v>
      </c>
      <c r="APZ99" s="5" t="str" cm="1">
        <f t="array" aca="1" ref="APZ99" ca="1">INDEX(i.LMU_Area,$K99,APZ$26)</f>
        <v>-</v>
      </c>
      <c r="AQA99" s="5" t="str" cm="1">
        <f t="array" aca="1" ref="AQA99" ca="1">INDEX(i.LMU_Area,$K99,AQA$26)</f>
        <v>-</v>
      </c>
      <c r="AQB99" s="5" t="str" cm="1">
        <f t="array" aca="1" ref="AQB99" ca="1">INDEX(i.LMU_Area,$K99,AQB$26)</f>
        <v>-</v>
      </c>
      <c r="AQC99" s="5" t="str" cm="1">
        <f t="array" aca="1" ref="AQC99" ca="1">INDEX(i.LMU_Area,$K99,AQC$26)</f>
        <v>-</v>
      </c>
      <c r="AQD99" s="5" t="str" cm="1">
        <f t="array" aca="1" ref="AQD99" ca="1">INDEX(i.LMU_Area,$K99,AQD$26)</f>
        <v>-</v>
      </c>
      <c r="AQE99" s="5" t="str" cm="1">
        <f t="array" aca="1" ref="AQE99" ca="1">INDEX(i.LMU_Area,$K99,AQE$26)</f>
        <v>-</v>
      </c>
      <c r="AQF99" s="5" t="str" cm="1">
        <f t="array" aca="1" ref="AQF99" ca="1">INDEX(i.LMU_Area,$K99,AQF$26)</f>
        <v>-</v>
      </c>
      <c r="AQG99" s="5" t="str" cm="1">
        <f t="array" aca="1" ref="AQG99" ca="1">INDEX(i.LMU_Area,$K99,AQG$26)</f>
        <v>-</v>
      </c>
      <c r="AQH99" s="5" t="str" cm="1">
        <f t="array" aca="1" ref="AQH99" ca="1">INDEX(i.LMU_Area,$K99,AQH$26)</f>
        <v>-</v>
      </c>
      <c r="AQI99" s="5" t="str" cm="1">
        <f t="array" aca="1" ref="AQI99" ca="1">INDEX(i.LMU_Area,$K99,AQI$26)</f>
        <v>-</v>
      </c>
      <c r="AQJ99" s="5" t="str" cm="1">
        <f t="array" aca="1" ref="AQJ99" ca="1">INDEX(i.LMU_Area,$K99,AQJ$26)</f>
        <v>-</v>
      </c>
      <c r="AQK99" s="5" t="str" cm="1">
        <f t="array" aca="1" ref="AQK99" ca="1">INDEX(i.LMU_Area,$K99,AQK$26)</f>
        <v>-</v>
      </c>
      <c r="AQL99" s="5" t="str" cm="1">
        <f t="array" aca="1" ref="AQL99" ca="1">INDEX(i.LMU_Area,$K99,AQL$26)</f>
        <v>-</v>
      </c>
      <c r="AQM99" s="5" t="str" cm="1">
        <f t="array" aca="1" ref="AQM99" ca="1">INDEX(i.LMU_Area,$K99,AQM$26)</f>
        <v>-</v>
      </c>
      <c r="AQN99" s="5" t="str" cm="1">
        <f t="array" aca="1" ref="AQN99" ca="1">INDEX(i.LMU_Area,$K99,AQN$26)</f>
        <v>-</v>
      </c>
      <c r="AQO99" s="5" t="str" cm="1">
        <f t="array" aca="1" ref="AQO99" ca="1">INDEX(i.LMU_Area,$K99,AQO$26)</f>
        <v>-</v>
      </c>
      <c r="AQP99" s="5" t="str" cm="1">
        <f t="array" aca="1" ref="AQP99" ca="1">INDEX(i.LMU_Area,$K99,AQP$26)</f>
        <v>-</v>
      </c>
      <c r="AQQ99" s="5" t="str" cm="1">
        <f t="array" aca="1" ref="AQQ99" ca="1">INDEX(i.LMU_Area,$K99,AQQ$26)</f>
        <v>-</v>
      </c>
      <c r="AQR99" s="5" t="str" cm="1">
        <f t="array" aca="1" ref="AQR99" ca="1">INDEX(i.LMU_Area,$K99,AQR$26)</f>
        <v>-</v>
      </c>
      <c r="AQS99" s="5" t="str" cm="1">
        <f t="array" aca="1" ref="AQS99" ca="1">INDEX(i.LMU_Area,$K99,AQS$26)</f>
        <v>-</v>
      </c>
      <c r="AQT99" s="5" t="str" cm="1">
        <f t="array" aca="1" ref="AQT99" ca="1">INDEX(i.LMU_Area,$K99,AQT$26)</f>
        <v>-</v>
      </c>
      <c r="AQU99" s="5" t="str" cm="1">
        <f t="array" aca="1" ref="AQU99" ca="1">INDEX(i.LMU_Area,$K99,AQU$26)</f>
        <v>-</v>
      </c>
      <c r="AQV99" s="5" t="str" cm="1">
        <f t="array" aca="1" ref="AQV99" ca="1">INDEX(i.LMU_Area,$K99,AQV$26)</f>
        <v>-</v>
      </c>
      <c r="AQW99" s="5" t="str" cm="1">
        <f t="array" aca="1" ref="AQW99" ca="1">INDEX(i.LMU_Area,$K99,AQW$26)</f>
        <v>-</v>
      </c>
      <c r="AQX99" s="5" t="str" cm="1">
        <f t="array" aca="1" ref="AQX99" ca="1">INDEX(i.LMU_Area,$K99,AQX$26)</f>
        <v>-</v>
      </c>
      <c r="AQY99" s="5" t="str" cm="1">
        <f t="array" aca="1" ref="AQY99" ca="1">INDEX(i.LMU_Area,$K99,AQY$26)</f>
        <v>-</v>
      </c>
      <c r="AQZ99" s="5" t="str" cm="1">
        <f t="array" aca="1" ref="AQZ99" ca="1">INDEX(i.LMU_Area,$K99,AQZ$26)</f>
        <v>-</v>
      </c>
      <c r="ARA99" s="5" t="str" cm="1">
        <f t="array" aca="1" ref="ARA99" ca="1">INDEX(i.LMU_Area,$K99,ARA$26)</f>
        <v>-</v>
      </c>
      <c r="ARB99" s="5" t="str" cm="1">
        <f t="array" aca="1" ref="ARB99" ca="1">INDEX(i.LMU_Area,$K99,ARB$26)</f>
        <v>-</v>
      </c>
      <c r="ARC99" s="5" t="str" cm="1">
        <f t="array" aca="1" ref="ARC99" ca="1">INDEX(i.LMU_Area,$K99,ARC$26)</f>
        <v>-</v>
      </c>
      <c r="ARD99" s="5" t="str" cm="1">
        <f t="array" aca="1" ref="ARD99" ca="1">INDEX(i.LMU_Area,$K99,ARD$26)</f>
        <v>-</v>
      </c>
      <c r="ARE99" s="5" t="str" cm="1">
        <f t="array" aca="1" ref="ARE99" ca="1">INDEX(i.LMU_Area,$K99,ARE$26)</f>
        <v>-</v>
      </c>
      <c r="ARF99" s="5" t="str" cm="1">
        <f t="array" aca="1" ref="ARF99" ca="1">INDEX(i.LMU_Area,$K99,ARF$26)</f>
        <v>-</v>
      </c>
      <c r="ARG99" s="5" t="str" cm="1">
        <f t="array" aca="1" ref="ARG99" ca="1">INDEX(i.LMU_Area,$K99,ARG$26)</f>
        <v>-</v>
      </c>
      <c r="ARH99" s="5" t="str" cm="1">
        <f t="array" aca="1" ref="ARH99" ca="1">INDEX(i.LMU_Area,$K99,ARH$26)</f>
        <v>-</v>
      </c>
      <c r="ARI99" s="5" t="str" cm="1">
        <f t="array" aca="1" ref="ARI99" ca="1">INDEX(i.LMU_Area,$K99,ARI$26)</f>
        <v>-</v>
      </c>
      <c r="ARJ99" s="5" t="str" cm="1">
        <f t="array" aca="1" ref="ARJ99" ca="1">INDEX(i.LMU_Area,$K99,ARJ$26)</f>
        <v>-</v>
      </c>
      <c r="ARK99" s="5" t="str" cm="1">
        <f t="array" aca="1" ref="ARK99" ca="1">INDEX(i.LMU_Area,$K99,ARK$26)</f>
        <v>-</v>
      </c>
      <c r="ARL99" s="5" t="str" cm="1">
        <f t="array" aca="1" ref="ARL99" ca="1">INDEX(i.LMU_Area,$K99,ARL$26)</f>
        <v>-</v>
      </c>
      <c r="ARM99" s="5" t="str" cm="1">
        <f t="array" aca="1" ref="ARM99" ca="1">INDEX(i.LMU_Area,$K99,ARM$26)</f>
        <v>-</v>
      </c>
      <c r="ARN99" s="5" t="str" cm="1">
        <f t="array" aca="1" ref="ARN99" ca="1">INDEX(i.LMU_Area,$K99,ARN$26)</f>
        <v>-</v>
      </c>
      <c r="ARO99" s="5" t="str" cm="1">
        <f t="array" aca="1" ref="ARO99" ca="1">INDEX(i.LMU_Area,$K99,ARO$26)</f>
        <v>-</v>
      </c>
      <c r="ARP99" s="5" t="str" cm="1">
        <f t="array" aca="1" ref="ARP99" ca="1">INDEX(i.LMU_Area,$K99,ARP$26)</f>
        <v>-</v>
      </c>
      <c r="ARQ99" s="5" t="str" cm="1">
        <f t="array" aca="1" ref="ARQ99" ca="1">INDEX(i.LMU_Area,$K99,ARQ$26)</f>
        <v>-</v>
      </c>
      <c r="ARR99" s="5" t="str" cm="1">
        <f t="array" aca="1" ref="ARR99" ca="1">INDEX(i.LMU_Area,$K99,ARR$26)</f>
        <v>-</v>
      </c>
      <c r="ARS99" s="5" t="str" cm="1">
        <f t="array" aca="1" ref="ARS99" ca="1">INDEX(i.LMU_Area,$K99,ARS$26)</f>
        <v>-</v>
      </c>
      <c r="ART99" s="5" t="str" cm="1">
        <f t="array" aca="1" ref="ART99" ca="1">INDEX(i.LMU_Area,$K99,ART$26)</f>
        <v>-</v>
      </c>
      <c r="ARU99" s="5" t="str" cm="1">
        <f t="array" aca="1" ref="ARU99" ca="1">INDEX(i.LMU_Area,$K99,ARU$26)</f>
        <v>-</v>
      </c>
      <c r="ARV99" s="5" t="str" cm="1">
        <f t="array" aca="1" ref="ARV99" ca="1">INDEX(i.LMU_Area,$K99,ARV$26)</f>
        <v>-</v>
      </c>
      <c r="ARW99" s="5" t="str" cm="1">
        <f t="array" aca="1" ref="ARW99" ca="1">INDEX(i.LMU_Area,$K99,ARW$26)</f>
        <v>-</v>
      </c>
      <c r="ARX99" s="5" t="str" cm="1">
        <f t="array" aca="1" ref="ARX99" ca="1">INDEX(i.LMU_Area,$K99,ARX$26)</f>
        <v>-</v>
      </c>
      <c r="ARY99" s="5" t="str" cm="1">
        <f t="array" aca="1" ref="ARY99" ca="1">INDEX(i.LMU_Area,$K99,ARY$26)</f>
        <v>-</v>
      </c>
      <c r="ARZ99" s="5" t="str" cm="1">
        <f t="array" aca="1" ref="ARZ99" ca="1">INDEX(i.LMU_Area,$K99,ARZ$26)</f>
        <v>-</v>
      </c>
      <c r="ASA99" s="5" t="str" cm="1">
        <f t="array" aca="1" ref="ASA99" ca="1">INDEX(i.LMU_Area,$K99,ASA$26)</f>
        <v>-</v>
      </c>
      <c r="ASB99" s="5" t="str" cm="1">
        <f t="array" aca="1" ref="ASB99" ca="1">INDEX(i.LMU_Area,$K99,ASB$26)</f>
        <v>-</v>
      </c>
      <c r="ASC99" s="5" t="str" cm="1">
        <f t="array" aca="1" ref="ASC99" ca="1">INDEX(i.LMU_Area,$K99,ASC$26)</f>
        <v>-</v>
      </c>
      <c r="ASD99" s="5" t="str" cm="1">
        <f t="array" aca="1" ref="ASD99" ca="1">INDEX(i.LMU_Area,$K99,ASD$26)</f>
        <v>-</v>
      </c>
      <c r="ASE99" s="5" t="str" cm="1">
        <f t="array" aca="1" ref="ASE99" ca="1">INDEX(i.LMU_Area,$K99,ASE$26)</f>
        <v>-</v>
      </c>
      <c r="ASF99" s="5" t="str" cm="1">
        <f t="array" aca="1" ref="ASF99" ca="1">INDEX(i.LMU_Area,$K99,ASF$26)</f>
        <v>-</v>
      </c>
      <c r="ASG99" s="5" t="str" cm="1">
        <f t="array" aca="1" ref="ASG99" ca="1">INDEX(i.LMU_Area,$K99,ASG$26)</f>
        <v>-</v>
      </c>
      <c r="ASH99" s="5" t="str" cm="1">
        <f t="array" aca="1" ref="ASH99" ca="1">INDEX(i.LMU_Area,$K99,ASH$26)</f>
        <v>-</v>
      </c>
      <c r="ASI99" s="5" t="str" cm="1">
        <f t="array" aca="1" ref="ASI99" ca="1">INDEX(i.LMU_Area,$K99,ASI$26)</f>
        <v>-</v>
      </c>
      <c r="ASJ99" s="5" t="str" cm="1">
        <f t="array" aca="1" ref="ASJ99" ca="1">INDEX(i.LMU_Area,$K99,ASJ$26)</f>
        <v>-</v>
      </c>
      <c r="ASK99" s="5" t="str" cm="1">
        <f t="array" aca="1" ref="ASK99" ca="1">INDEX(i.LMU_Area,$K99,ASK$26)</f>
        <v>-</v>
      </c>
      <c r="ASL99" s="5" t="str" cm="1">
        <f t="array" aca="1" ref="ASL99" ca="1">INDEX(i.LMU_Area,$K99,ASL$26)</f>
        <v>-</v>
      </c>
      <c r="ASM99" s="5" t="str" cm="1">
        <f t="array" aca="1" ref="ASM99" ca="1">INDEX(i.LMU_Area,$K99,ASM$26)</f>
        <v>-</v>
      </c>
      <c r="ASN99" s="5" t="str" cm="1">
        <f t="array" aca="1" ref="ASN99" ca="1">INDEX(i.LMU_Area,$K99,ASN$26)</f>
        <v>-</v>
      </c>
      <c r="ASO99" s="5" t="str" cm="1">
        <f t="array" aca="1" ref="ASO99" ca="1">INDEX(i.LMU_Area,$K99,ASO$26)</f>
        <v>-</v>
      </c>
      <c r="ASP99" s="5" t="str" cm="1">
        <f t="array" aca="1" ref="ASP99" ca="1">INDEX(i.LMU_Area,$K99,ASP$26)</f>
        <v>-</v>
      </c>
      <c r="ASQ99" s="5" t="str" cm="1">
        <f t="array" aca="1" ref="ASQ99" ca="1">INDEX(i.LMU_Area,$K99,ASQ$26)</f>
        <v>-</v>
      </c>
      <c r="ASR99" s="5" t="str" cm="1">
        <f t="array" aca="1" ref="ASR99" ca="1">INDEX(i.LMU_Area,$K99,ASR$26)</f>
        <v>-</v>
      </c>
      <c r="ASS99" s="5" t="str" cm="1">
        <f t="array" aca="1" ref="ASS99" ca="1">INDEX(i.LMU_Area,$K99,ASS$26)</f>
        <v>-</v>
      </c>
      <c r="AST99" s="5" t="str" cm="1">
        <f t="array" aca="1" ref="AST99" ca="1">INDEX(i.LMU_Area,$K99,AST$26)</f>
        <v>-</v>
      </c>
      <c r="ASU99" s="5" t="str" cm="1">
        <f t="array" aca="1" ref="ASU99" ca="1">INDEX(i.LMU_Area,$K99,ASU$26)</f>
        <v>-</v>
      </c>
      <c r="ASV99" s="5" t="str" cm="1">
        <f t="array" aca="1" ref="ASV99" ca="1">INDEX(i.LMU_Area,$K99,ASV$26)</f>
        <v>-</v>
      </c>
      <c r="ASW99" s="5" t="str" cm="1">
        <f t="array" aca="1" ref="ASW99" ca="1">INDEX(i.LMU_Area,$K99,ASW$26)</f>
        <v>-</v>
      </c>
      <c r="ASX99" s="5" t="str" cm="1">
        <f t="array" aca="1" ref="ASX99" ca="1">INDEX(i.LMU_Area,$K99,ASX$26)</f>
        <v>-</v>
      </c>
      <c r="ASY99" s="5" t="str" cm="1">
        <f t="array" aca="1" ref="ASY99" ca="1">INDEX(i.LMU_Area,$K99,ASY$26)</f>
        <v>-</v>
      </c>
      <c r="ASZ99" s="5" t="str" cm="1">
        <f t="array" aca="1" ref="ASZ99" ca="1">INDEX(i.LMU_Area,$K99,ASZ$26)</f>
        <v>-</v>
      </c>
      <c r="ATA99" s="5" t="str" cm="1">
        <f t="array" aca="1" ref="ATA99" ca="1">INDEX(i.LMU_Area,$K99,ATA$26)</f>
        <v>-</v>
      </c>
      <c r="ATB99" s="5" t="str" cm="1">
        <f t="array" aca="1" ref="ATB99" ca="1">INDEX(i.LMU_Area,$K99,ATB$26)</f>
        <v>-</v>
      </c>
      <c r="ATC99" s="5" t="str" cm="1">
        <f t="array" aca="1" ref="ATC99" ca="1">INDEX(i.LMU_Area,$K99,ATC$26)</f>
        <v>-</v>
      </c>
      <c r="ATD99" s="5" t="str" cm="1">
        <f t="array" aca="1" ref="ATD99" ca="1">INDEX(i.LMU_Area,$K99,ATD$26)</f>
        <v>-</v>
      </c>
      <c r="ATE99" s="5" t="str" cm="1">
        <f t="array" aca="1" ref="ATE99" ca="1">INDEX(i.LMU_Area,$K99,ATE$26)</f>
        <v>-</v>
      </c>
      <c r="ATF99" s="5" t="str" cm="1">
        <f t="array" aca="1" ref="ATF99" ca="1">INDEX(i.LMU_Area,$K99,ATF$26)</f>
        <v>-</v>
      </c>
      <c r="ATG99" s="5" t="str" cm="1">
        <f t="array" aca="1" ref="ATG99" ca="1">INDEX(i.LMU_Area,$K99,ATG$26)</f>
        <v>-</v>
      </c>
      <c r="ATH99" s="5" t="str" cm="1">
        <f t="array" aca="1" ref="ATH99" ca="1">INDEX(i.LMU_Area,$K99,ATH$26)</f>
        <v>-</v>
      </c>
      <c r="ATI99" s="5" t="str" cm="1">
        <f t="array" aca="1" ref="ATI99" ca="1">INDEX(i.LMU_Area,$K99,ATI$26)</f>
        <v>-</v>
      </c>
      <c r="ATJ99" s="5" t="str" cm="1">
        <f t="array" aca="1" ref="ATJ99" ca="1">INDEX(i.LMU_Area,$K99,ATJ$26)</f>
        <v>-</v>
      </c>
      <c r="ATK99" s="5" t="str" cm="1">
        <f t="array" aca="1" ref="ATK99" ca="1">INDEX(i.LMU_Area,$K99,ATK$26)</f>
        <v>-</v>
      </c>
      <c r="ATL99" s="19">
        <f t="shared" ca="1" si="1378"/>
        <v>1</v>
      </c>
      <c r="ATM99" s="587">
        <v>0</v>
      </c>
    </row>
    <row r="100" spans="1:1209" outlineLevel="2">
      <c r="A100" s="21">
        <f t="shared" si="816"/>
        <v>95</v>
      </c>
      <c r="B100" s="213">
        <f t="shared" ca="1" si="1387"/>
        <v>88</v>
      </c>
      <c r="C100">
        <f t="shared" si="1388"/>
        <v>102</v>
      </c>
      <c r="D100" s="135" t="s">
        <v>1990</v>
      </c>
      <c r="E100" t="b">
        <v>0</v>
      </c>
      <c r="F100" t="b">
        <v>0</v>
      </c>
      <c r="G100" t="b">
        <v>1</v>
      </c>
      <c r="H100" s="213">
        <f t="shared" ca="1" si="1384"/>
        <v>7</v>
      </c>
      <c r="I100" s="26">
        <v>2</v>
      </c>
      <c r="J100" s="26">
        <v>5</v>
      </c>
      <c r="K100" s="19">
        <f t="shared" ca="1" si="1300"/>
        <v>1</v>
      </c>
      <c r="L100" s="19">
        <f t="shared" ca="1" si="1300"/>
        <v>1</v>
      </c>
      <c r="M100" s="19">
        <f t="shared" ca="1" si="1300"/>
        <v>2</v>
      </c>
      <c r="N100" s="19">
        <f t="shared" ca="1" si="1300"/>
        <v>3</v>
      </c>
      <c r="O100" s="19">
        <f t="shared" ca="1" si="1300"/>
        <v>2</v>
      </c>
      <c r="P100" s="19">
        <f t="shared" ca="1" si="1300"/>
        <v>1</v>
      </c>
      <c r="Q100" s="19">
        <f t="shared" ca="1" si="1300"/>
        <v>1</v>
      </c>
      <c r="R100" s="19">
        <f t="shared" ca="1" si="1300"/>
        <v>0</v>
      </c>
      <c r="S100" s="19">
        <f t="shared" ca="1" si="1300"/>
        <v>0</v>
      </c>
      <c r="T100" s="19">
        <f t="shared" ca="1" si="1300"/>
        <v>0</v>
      </c>
      <c r="U100" s="19">
        <f t="shared" ca="1" si="1300"/>
        <v>0</v>
      </c>
      <c r="V100" s="19">
        <f t="shared" ca="1" si="1300"/>
        <v>0</v>
      </c>
      <c r="W100" s="19">
        <f t="shared" ca="1" si="1300"/>
        <v>0</v>
      </c>
      <c r="X100" s="19">
        <f t="shared" ca="1" si="1300"/>
        <v>1</v>
      </c>
      <c r="Y100" s="19">
        <f t="shared" ca="1" si="1300"/>
        <v>1</v>
      </c>
      <c r="Z100" s="19">
        <f t="shared" ca="1" si="1300"/>
        <v>1</v>
      </c>
      <c r="AA100" s="209"/>
      <c r="AB100" s="209"/>
      <c r="AC100" s="209"/>
      <c r="AD100" s="209"/>
      <c r="AE100" s="209"/>
      <c r="AF100" s="19">
        <f t="shared" ca="1" si="1389"/>
        <v>0</v>
      </c>
      <c r="AG100" s="209"/>
      <c r="AH100" s="209"/>
      <c r="AI100" s="209"/>
      <c r="AJ100" s="209"/>
      <c r="AK100" s="209"/>
      <c r="AL100" s="209"/>
      <c r="AM100" s="209"/>
      <c r="AN100" s="209"/>
      <c r="AO100" s="135">
        <f t="shared" ca="1" si="1302"/>
        <v>2</v>
      </c>
      <c r="AP100" s="135">
        <f ca="1">INDEX(CHOOSE($P100,DataAutumn!i.AdultDrys,DataWinter!i.AdultDrys,DataSpring!i.AdultDrys),1,$O100)</f>
        <v>4</v>
      </c>
      <c r="AQ100" s="5">
        <f t="shared" ca="1" si="1303"/>
        <v>2</v>
      </c>
      <c r="AR100" s="5">
        <f t="shared" ca="1" si="1303"/>
        <v>0</v>
      </c>
      <c r="AS100" s="5">
        <f t="shared" ca="1" si="1304"/>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GP"&amp;TEXT($OC100,"?00%")        &amp; " WP"&amp;TEXT($OA100,"?00%")        &amp; " MP"&amp;TEXT($OB100,"?00%")
&amp; " T_" &amp; IF(AND($CW100,$CY100),"TRUE")        &amp; " (F"&amp;3+COUNTIF($DL100:$DO100,TRUE)&amp;3&amp;"N"&amp;$DQ100&amp;$DR100&amp;")"</f>
        <v>Main 00007 EWW  MWM    DSP Climate5 PICCC GP100% WP100% MP100% T_TRUE (F33N11)</v>
      </c>
      <c r="AX100" s="9" t="str">
        <f ca="1">IF(COUNTIF(AW$5:AW100,AW100)=1,"-","Dup")</f>
        <v>-</v>
      </c>
      <c r="AY100" s="9"/>
      <c r="AZ100" s="19" t="str">
        <f t="shared" ca="1" si="1305"/>
        <v>-</v>
      </c>
      <c r="BA100" s="19" t="str">
        <f t="shared" ca="1" si="1305"/>
        <v>-</v>
      </c>
      <c r="BB100" s="19" t="str">
        <f t="shared" ca="1" si="1305"/>
        <v>-</v>
      </c>
      <c r="BC100" s="19" t="str">
        <f t="shared" ca="1" si="1305"/>
        <v>-</v>
      </c>
      <c r="BD100" s="19" t="str">
        <f t="shared" ca="1" si="1305"/>
        <v>-</v>
      </c>
      <c r="BE100" s="19" t="str">
        <f t="shared" ca="1" si="1305"/>
        <v>-</v>
      </c>
      <c r="BF100" s="19" t="str">
        <f t="shared" ca="1" si="1305"/>
        <v>-</v>
      </c>
      <c r="BG100" s="19" t="str">
        <f t="shared" ca="1" si="1305"/>
        <v>-</v>
      </c>
      <c r="BH100" s="9"/>
      <c r="BI100" s="5" t="b">
        <f t="shared" si="1306"/>
        <v>0</v>
      </c>
      <c r="BJ100" s="5" t="str">
        <f t="shared" si="1306"/>
        <v>-</v>
      </c>
      <c r="BK100" s="5" t="b">
        <f t="shared" si="1306"/>
        <v>0</v>
      </c>
      <c r="BL100" s="5" t="b">
        <f t="shared" si="1306"/>
        <v>1</v>
      </c>
      <c r="BM100" s="5" t="b">
        <f t="shared" si="1306"/>
        <v>1</v>
      </c>
      <c r="BN100" s="135">
        <f t="shared" si="1306"/>
        <v>0</v>
      </c>
      <c r="BO100" s="12" t="b">
        <v>0</v>
      </c>
      <c r="BP100" s="5" cm="1">
        <f t="array" ref="BP100">INDEX(i.z_prob,$J100,BP$26)</f>
        <v>6.077922077922078E-2</v>
      </c>
      <c r="BQ100" s="5" cm="1">
        <f t="array" ref="BQ100">INDEX(i.z_prob,$J100,BQ$26)</f>
        <v>0.10805194805194807</v>
      </c>
      <c r="BR100" s="5" cm="1">
        <f t="array" ref="BR100">INDEX(i.z_prob,$J100,BR$26)</f>
        <v>9.4545454545454544E-2</v>
      </c>
      <c r="BS100" s="5" cm="1">
        <f t="array" ref="BS100">INDEX(i.z_prob,$J100,BS$26)</f>
        <v>7.4285714285714288E-2</v>
      </c>
      <c r="BT100" s="5" cm="1">
        <f t="array" ref="BT100">INDEX(i.z_prob,$J100,BT$26)</f>
        <v>7.4285714285714288E-2</v>
      </c>
      <c r="BU100" s="5" cm="1">
        <f t="array" ref="BU100">INDEX(i.z_prob,$J100,BU$26)</f>
        <v>0.29217391304347828</v>
      </c>
      <c r="BV100" s="5" cm="1">
        <f t="array" ref="BV100">INDEX(i.z_prob,$J100,BV$26)</f>
        <v>0.10805194805194807</v>
      </c>
      <c r="BW100" s="5" cm="1">
        <f t="array" ref="BW100">INDEX(i.z_prob,$J100,BW$26)</f>
        <v>0.18782608695652173</v>
      </c>
      <c r="BX100" s="9"/>
      <c r="BY100" s="19" t="str">
        <f t="shared" ca="1" si="1307"/>
        <v>-</v>
      </c>
      <c r="BZ100" s="5">
        <f t="shared" ca="1" si="1308"/>
        <v>0</v>
      </c>
      <c r="CA100" s="5">
        <f t="shared" ca="1" si="1309"/>
        <v>0</v>
      </c>
      <c r="CB100" s="5">
        <f t="shared" ca="1" si="1310"/>
        <v>0</v>
      </c>
      <c r="CC100" s="5">
        <f t="shared" ca="1" si="1311"/>
        <v>0</v>
      </c>
      <c r="CD100" s="9"/>
      <c r="CE100" s="5" t="b">
        <f t="shared" ca="1" si="1312"/>
        <v>0</v>
      </c>
      <c r="CF100" s="12">
        <f t="shared" ca="1" si="1313"/>
        <v>3211010</v>
      </c>
      <c r="CG100" s="19" t="str">
        <f t="shared" ca="1" si="1314"/>
        <v>-</v>
      </c>
      <c r="CH100" s="19" t="str">
        <f t="shared" ca="1" si="1314"/>
        <v>-</v>
      </c>
      <c r="CI100" s="19" t="str">
        <f t="shared" ca="1" si="1314"/>
        <v>-</v>
      </c>
      <c r="CJ100" s="19" t="str">
        <f t="shared" ca="1" si="1314"/>
        <v>-</v>
      </c>
      <c r="CK100" s="19" t="str">
        <f t="shared" ca="1" si="1314"/>
        <v>-</v>
      </c>
      <c r="CL100" s="19" t="str">
        <f t="shared" ca="1" si="1314"/>
        <v>-</v>
      </c>
      <c r="CM100" s="19" t="str">
        <f t="shared" ca="1" si="1314"/>
        <v>-</v>
      </c>
      <c r="CN100" s="19" t="str">
        <f t="shared" ca="1" si="1314"/>
        <v>-</v>
      </c>
      <c r="CO100" s="19" t="str">
        <f t="shared" ca="1" si="1314"/>
        <v>-</v>
      </c>
      <c r="CP100" s="19" t="str">
        <f t="shared" ca="1" si="1314"/>
        <v>-</v>
      </c>
      <c r="CQ100" s="19" t="str">
        <f t="shared" ca="1" si="1314"/>
        <v>-</v>
      </c>
      <c r="CR100" s="19" t="str">
        <f t="shared" ca="1" si="1314"/>
        <v>-</v>
      </c>
      <c r="CS100" s="19" t="str">
        <f t="shared" ca="1" si="1314"/>
        <v>-</v>
      </c>
      <c r="CT100" s="19" t="str">
        <f t="shared" ca="1" si="1314"/>
        <v>-</v>
      </c>
      <c r="CU100" s="19" t="str">
        <f t="shared" ca="1" si="1314"/>
        <v>-</v>
      </c>
      <c r="CV100" s="9"/>
      <c r="CW100" s="19" t="b">
        <f t="shared" ca="1" si="1315"/>
        <v>1</v>
      </c>
      <c r="CX100" s="19" t="b">
        <f t="shared" ca="1" si="1315"/>
        <v>1</v>
      </c>
      <c r="CY100" s="19" t="b">
        <f t="shared" ca="1" si="1315"/>
        <v>1</v>
      </c>
      <c r="CZ100" s="571">
        <f t="shared" ca="1" si="1316"/>
        <v>32112111</v>
      </c>
      <c r="DA100" s="19" t="b">
        <f t="shared" ca="1" si="1317"/>
        <v>0</v>
      </c>
      <c r="DB100" s="19">
        <f t="shared" ca="1" si="1317"/>
        <v>0</v>
      </c>
      <c r="DC100" s="19" t="str">
        <f t="shared" ca="1" si="1317"/>
        <v>-</v>
      </c>
      <c r="DD100" s="570" t="str">
        <f t="shared" ca="1" si="1317"/>
        <v>-</v>
      </c>
      <c r="DE100" s="428">
        <f t="shared" ca="1" si="1318"/>
        <v>680</v>
      </c>
      <c r="DF100" s="428">
        <f t="shared" ca="1" si="1318"/>
        <v>714</v>
      </c>
      <c r="DG100" s="428">
        <f t="shared" ca="1" si="1318"/>
        <v>749</v>
      </c>
      <c r="DH100" s="143">
        <f t="shared" ca="1" si="1319"/>
        <v>420</v>
      </c>
      <c r="DI100" s="143">
        <f t="shared" ca="1" si="1319"/>
        <v>455</v>
      </c>
      <c r="DJ100" s="143">
        <f t="shared" ca="1" si="1319"/>
        <v>490</v>
      </c>
      <c r="DK100" s="19" t="str">
        <f t="shared" ca="1" si="1320"/>
        <v>-</v>
      </c>
      <c r="DL100" s="19" t="str">
        <f t="shared" ca="1" si="1320"/>
        <v>-</v>
      </c>
      <c r="DM100" s="19" t="str">
        <f t="shared" ca="1" si="1320"/>
        <v>-</v>
      </c>
      <c r="DN100" s="19" t="str">
        <f t="shared" ca="1" si="1320"/>
        <v>-</v>
      </c>
      <c r="DO100" s="19" t="str">
        <f t="shared" ca="1" si="1320"/>
        <v>-</v>
      </c>
      <c r="DP100" s="19" t="str">
        <f t="shared" ca="1" si="1320"/>
        <v>-</v>
      </c>
      <c r="DQ100" s="19">
        <f t="shared" ca="1" si="1320"/>
        <v>1</v>
      </c>
      <c r="DR100" s="19">
        <f t="shared" ca="1" si="1320"/>
        <v>1</v>
      </c>
      <c r="DS100" s="19">
        <f t="shared" ca="1" si="1320"/>
        <v>0</v>
      </c>
      <c r="DT100" s="19" t="str">
        <f t="shared" ca="1" si="1320"/>
        <v>-</v>
      </c>
      <c r="DU100" s="19" t="str">
        <f t="shared" ca="1" si="1320"/>
        <v>-</v>
      </c>
      <c r="DV100" s="19" t="str">
        <f t="shared" ca="1" si="1320"/>
        <v>-</v>
      </c>
      <c r="DW100" s="19" t="str">
        <f t="shared" ca="1" si="1320"/>
        <v>-</v>
      </c>
      <c r="DX100" s="19" t="str">
        <f t="shared" ca="1" si="1320"/>
        <v>-</v>
      </c>
      <c r="DY100" s="19">
        <f t="shared" ca="1" si="1320"/>
        <v>0</v>
      </c>
      <c r="DZ100" s="19" t="str">
        <f t="shared" ca="1" si="1320"/>
        <v>-</v>
      </c>
      <c r="EA100" s="19" t="str">
        <f t="shared" ca="1" si="1320"/>
        <v>-</v>
      </c>
      <c r="EB100" s="19" t="str">
        <f t="shared" ca="1" si="1317"/>
        <v>-</v>
      </c>
      <c r="EC100" s="19">
        <f t="shared" ca="1" si="1317"/>
        <v>0</v>
      </c>
      <c r="ED100" s="19">
        <f t="shared" ca="1" si="1317"/>
        <v>0</v>
      </c>
      <c r="EE100" s="9"/>
      <c r="EF100" s="19" t="str">
        <f t="shared" ca="1" si="1321"/>
        <v>-</v>
      </c>
      <c r="EG100" s="19" t="str">
        <f t="shared" ca="1" si="1321"/>
        <v>-</v>
      </c>
      <c r="EH100" s="19" t="str">
        <f t="shared" ca="1" si="1321"/>
        <v>-</v>
      </c>
      <c r="EI100" s="19" t="str">
        <f t="shared" ca="1" si="1321"/>
        <v>-</v>
      </c>
      <c r="EJ100" s="19" t="str">
        <f t="shared" ca="1" si="1321"/>
        <v>-</v>
      </c>
      <c r="EK100" s="19" t="str">
        <f t="shared" ca="1" si="1321"/>
        <v>-</v>
      </c>
      <c r="EL100" s="19" t="str">
        <f t="shared" ca="1" si="1321"/>
        <v>-</v>
      </c>
      <c r="EM100" s="19" t="str">
        <f t="shared" ca="1" si="1321"/>
        <v>-</v>
      </c>
      <c r="EN100" s="19" t="str">
        <f t="shared" ca="1" si="1321"/>
        <v>-</v>
      </c>
      <c r="EO100" s="19" t="str">
        <f t="shared" ca="1" si="1321"/>
        <v>-</v>
      </c>
      <c r="EP100" s="19" t="str">
        <f t="shared" ca="1" si="1321"/>
        <v>-</v>
      </c>
      <c r="EQ100" s="19" t="str">
        <f t="shared" ca="1" si="1321"/>
        <v>-</v>
      </c>
      <c r="ER100" s="19">
        <f t="shared" ca="1" si="1321"/>
        <v>0</v>
      </c>
      <c r="ES100" s="428">
        <f t="shared" ca="1" si="1322"/>
        <v>0</v>
      </c>
      <c r="ET100" s="428">
        <f t="shared" ca="1" si="1322"/>
        <v>0</v>
      </c>
      <c r="EU100" s="115">
        <f t="shared" ca="1" si="1323"/>
        <v>0</v>
      </c>
      <c r="EV100" s="115">
        <f t="shared" ca="1" si="1323"/>
        <v>0</v>
      </c>
      <c r="EW100" s="115">
        <f t="shared" ca="1" si="1323"/>
        <v>0</v>
      </c>
      <c r="EX100" s="115">
        <f t="shared" ca="1" si="1323"/>
        <v>0</v>
      </c>
      <c r="EY100" s="115">
        <f t="shared" ca="1" si="1323"/>
        <v>0</v>
      </c>
      <c r="EZ100" s="530">
        <f t="shared" ca="1" si="1324"/>
        <v>0</v>
      </c>
      <c r="FA100" s="115">
        <f t="shared" ca="1" si="1325"/>
        <v>0</v>
      </c>
      <c r="FB100" s="115">
        <f t="shared" ca="1" si="1325"/>
        <v>0</v>
      </c>
      <c r="FC100" s="115">
        <f t="shared" ca="1" si="1325"/>
        <v>0</v>
      </c>
      <c r="FD100" s="115">
        <f t="shared" ca="1" si="1325"/>
        <v>0</v>
      </c>
      <c r="FE100" s="115">
        <f t="shared" ca="1" si="1325"/>
        <v>0</v>
      </c>
      <c r="FF100" s="530">
        <f t="shared" ca="1" si="1326"/>
        <v>0</v>
      </c>
      <c r="FG100" s="115">
        <f t="shared" ca="1" si="1327"/>
        <v>0</v>
      </c>
      <c r="FH100" s="115">
        <f t="shared" ca="1" si="1327"/>
        <v>0</v>
      </c>
      <c r="FI100" s="115">
        <f t="shared" ca="1" si="1327"/>
        <v>0</v>
      </c>
      <c r="FJ100" s="115">
        <f t="shared" ca="1" si="1327"/>
        <v>0</v>
      </c>
      <c r="FK100" s="115">
        <f t="shared" ca="1" si="1327"/>
        <v>0</v>
      </c>
      <c r="FL100" s="530">
        <f t="shared" ca="1" si="1328"/>
        <v>0</v>
      </c>
      <c r="FM100" s="115">
        <f t="shared" ca="1" si="1329"/>
        <v>0</v>
      </c>
      <c r="FN100" s="115">
        <f t="shared" ca="1" si="1329"/>
        <v>0</v>
      </c>
      <c r="FO100" s="115">
        <f t="shared" ca="1" si="1329"/>
        <v>0</v>
      </c>
      <c r="FP100" s="115">
        <f t="shared" ca="1" si="1329"/>
        <v>0</v>
      </c>
      <c r="FQ100" s="115">
        <f t="shared" ca="1" si="1329"/>
        <v>0</v>
      </c>
      <c r="FR100" s="530">
        <f t="shared" ca="1" si="1330"/>
        <v>0</v>
      </c>
      <c r="FS100" s="115">
        <f t="shared" ca="1" si="1331"/>
        <v>0</v>
      </c>
      <c r="FT100" s="115">
        <f t="shared" ca="1" si="1331"/>
        <v>0</v>
      </c>
      <c r="FU100" s="115">
        <f t="shared" ca="1" si="1331"/>
        <v>0</v>
      </c>
      <c r="FV100" s="115">
        <f t="shared" ca="1" si="1331"/>
        <v>0</v>
      </c>
      <c r="FW100" s="115">
        <f t="shared" ca="1" si="1331"/>
        <v>0</v>
      </c>
      <c r="FX100" s="530">
        <f t="shared" ca="1" si="1332"/>
        <v>0</v>
      </c>
      <c r="FY100" s="115">
        <f t="shared" ca="1" si="1333"/>
        <v>0</v>
      </c>
      <c r="FZ100" s="115">
        <f t="shared" ca="1" si="1333"/>
        <v>0</v>
      </c>
      <c r="GA100" s="115">
        <f t="shared" ca="1" si="1333"/>
        <v>0</v>
      </c>
      <c r="GB100" s="115">
        <f t="shared" ca="1" si="1333"/>
        <v>0</v>
      </c>
      <c r="GC100" s="115">
        <f t="shared" ca="1" si="1333"/>
        <v>0</v>
      </c>
      <c r="GD100" s="530">
        <f t="shared" ca="1" si="1334"/>
        <v>0</v>
      </c>
      <c r="GE100" s="116">
        <f t="shared" ca="1" si="1335"/>
        <v>0</v>
      </c>
      <c r="GF100" s="116">
        <f t="shared" ca="1" si="1335"/>
        <v>0</v>
      </c>
      <c r="GG100" s="116">
        <f t="shared" ca="1" si="1335"/>
        <v>0</v>
      </c>
      <c r="GH100" s="116">
        <f t="shared" ca="1" si="1335"/>
        <v>0</v>
      </c>
      <c r="GI100" s="545">
        <f t="shared" ca="1" si="1336"/>
        <v>0</v>
      </c>
      <c r="GJ100" s="545">
        <f t="shared" ca="1" si="1336"/>
        <v>0</v>
      </c>
      <c r="GK100" s="545">
        <f t="shared" ca="1" si="1336"/>
        <v>0</v>
      </c>
      <c r="GL100" s="545">
        <f t="shared" ca="1" si="1336"/>
        <v>0</v>
      </c>
      <c r="GM100" s="545">
        <f t="shared" ca="1" si="1336"/>
        <v>0</v>
      </c>
      <c r="GN100" s="545">
        <f t="shared" ca="1" si="1336"/>
        <v>0</v>
      </c>
      <c r="GO100" s="545">
        <f t="shared" ca="1" si="1336"/>
        <v>0</v>
      </c>
      <c r="GP100" s="545">
        <f t="shared" ca="1" si="1336"/>
        <v>0</v>
      </c>
      <c r="GQ100" s="545">
        <f t="shared" ca="1" si="1336"/>
        <v>0</v>
      </c>
      <c r="GR100" s="545">
        <f t="shared" ca="1" si="1336"/>
        <v>0</v>
      </c>
      <c r="GS100" s="545">
        <f t="shared" ca="1" si="1336"/>
        <v>0</v>
      </c>
      <c r="GT100" s="545">
        <f t="shared" ca="1" si="1336"/>
        <v>0</v>
      </c>
      <c r="GU100" s="545">
        <f t="shared" ca="1" si="1336"/>
        <v>0</v>
      </c>
      <c r="GV100" s="545">
        <f t="shared" ca="1" si="1336"/>
        <v>0</v>
      </c>
      <c r="GW100" s="545">
        <f t="shared" ca="1" si="1336"/>
        <v>0</v>
      </c>
      <c r="GX100" s="545">
        <f t="shared" ca="1" si="1336"/>
        <v>0</v>
      </c>
      <c r="GY100" s="545">
        <f t="shared" ca="1" si="1337"/>
        <v>0</v>
      </c>
      <c r="GZ100" s="545">
        <f t="shared" ca="1" si="1337"/>
        <v>0</v>
      </c>
      <c r="HA100" s="545">
        <f t="shared" ca="1" si="1337"/>
        <v>0</v>
      </c>
      <c r="HB100" s="545">
        <f t="shared" ca="1" si="1337"/>
        <v>0</v>
      </c>
      <c r="HC100" s="19">
        <f t="shared" ca="1" si="1338"/>
        <v>0</v>
      </c>
      <c r="HD100" s="115">
        <f t="shared" ca="1" si="1339"/>
        <v>0</v>
      </c>
      <c r="HE100" s="115">
        <f t="shared" ca="1" si="1339"/>
        <v>0</v>
      </c>
      <c r="HF100" s="115">
        <f t="shared" ca="1" si="1339"/>
        <v>0</v>
      </c>
      <c r="HG100" s="115">
        <f t="shared" ca="1" si="1339"/>
        <v>0</v>
      </c>
      <c r="HH100" s="115">
        <f t="shared" ca="1" si="1339"/>
        <v>0</v>
      </c>
      <c r="HI100" s="530">
        <f t="shared" ca="1" si="1340"/>
        <v>0</v>
      </c>
      <c r="HJ100" s="115">
        <f t="shared" ca="1" si="1341"/>
        <v>0</v>
      </c>
      <c r="HK100" s="115">
        <f t="shared" ca="1" si="1341"/>
        <v>0</v>
      </c>
      <c r="HL100" s="115">
        <f t="shared" ca="1" si="1341"/>
        <v>0</v>
      </c>
      <c r="HM100" s="115">
        <f t="shared" ca="1" si="1341"/>
        <v>0</v>
      </c>
      <c r="HN100" s="115">
        <f t="shared" ca="1" si="1341"/>
        <v>0</v>
      </c>
      <c r="HO100" s="530">
        <f t="shared" ca="1" si="1342"/>
        <v>0</v>
      </c>
      <c r="HP100" s="115">
        <f t="shared" ca="1" si="1343"/>
        <v>0</v>
      </c>
      <c r="HQ100" s="115">
        <f t="shared" ca="1" si="1343"/>
        <v>0</v>
      </c>
      <c r="HR100" s="115">
        <f t="shared" ca="1" si="1343"/>
        <v>0</v>
      </c>
      <c r="HS100" s="115">
        <f t="shared" ca="1" si="1343"/>
        <v>0</v>
      </c>
      <c r="HT100" s="115">
        <f t="shared" ca="1" si="1343"/>
        <v>0</v>
      </c>
      <c r="HU100" s="530">
        <f t="shared" ca="1" si="1344"/>
        <v>0</v>
      </c>
      <c r="HV100" s="115">
        <f t="shared" ca="1" si="1345"/>
        <v>0</v>
      </c>
      <c r="HW100" s="115">
        <f t="shared" ca="1" si="1345"/>
        <v>0</v>
      </c>
      <c r="HX100" s="115">
        <f t="shared" ca="1" si="1345"/>
        <v>0</v>
      </c>
      <c r="HY100" s="115">
        <f t="shared" ca="1" si="1345"/>
        <v>0</v>
      </c>
      <c r="HZ100" s="115">
        <f t="shared" ca="1" si="1345"/>
        <v>0</v>
      </c>
      <c r="IA100" s="530">
        <f t="shared" ca="1" si="1346"/>
        <v>0</v>
      </c>
      <c r="IB100" s="115">
        <f t="shared" ca="1" si="1347"/>
        <v>0</v>
      </c>
      <c r="IC100" s="115">
        <f t="shared" ca="1" si="1347"/>
        <v>0</v>
      </c>
      <c r="ID100" s="115">
        <f t="shared" ca="1" si="1347"/>
        <v>0</v>
      </c>
      <c r="IE100" s="115">
        <f t="shared" ca="1" si="1347"/>
        <v>0</v>
      </c>
      <c r="IF100" s="115">
        <f t="shared" ca="1" si="1347"/>
        <v>0</v>
      </c>
      <c r="IG100" s="530">
        <f t="shared" ca="1" si="1348"/>
        <v>0</v>
      </c>
      <c r="IH100" s="115">
        <f t="shared" ca="1" si="1349"/>
        <v>0</v>
      </c>
      <c r="II100" s="115">
        <f t="shared" ca="1" si="1349"/>
        <v>0</v>
      </c>
      <c r="IJ100" s="115">
        <f t="shared" ca="1" si="1349"/>
        <v>0</v>
      </c>
      <c r="IK100" s="115">
        <f t="shared" ca="1" si="1349"/>
        <v>0</v>
      </c>
      <c r="IL100" s="115">
        <f t="shared" ca="1" si="1349"/>
        <v>0</v>
      </c>
      <c r="IM100" s="530">
        <f t="shared" ca="1" si="1350"/>
        <v>0</v>
      </c>
      <c r="IN100" s="116">
        <f t="shared" ca="1" si="1351"/>
        <v>0</v>
      </c>
      <c r="IO100" s="116">
        <f t="shared" ca="1" si="1351"/>
        <v>0</v>
      </c>
      <c r="IP100" s="116">
        <f t="shared" ca="1" si="1351"/>
        <v>0</v>
      </c>
      <c r="IQ100" s="116">
        <f t="shared" ca="1" si="1351"/>
        <v>0</v>
      </c>
      <c r="IR100" s="545">
        <f t="shared" ca="1" si="1352"/>
        <v>0</v>
      </c>
      <c r="IS100" s="545">
        <f t="shared" ca="1" si="1352"/>
        <v>0</v>
      </c>
      <c r="IT100" s="545">
        <f t="shared" ca="1" si="1352"/>
        <v>0</v>
      </c>
      <c r="IU100" s="545">
        <f t="shared" ca="1" si="1352"/>
        <v>0</v>
      </c>
      <c r="IV100" s="545">
        <f t="shared" ca="1" si="1352"/>
        <v>0</v>
      </c>
      <c r="IW100" s="545">
        <f t="shared" ca="1" si="1352"/>
        <v>0</v>
      </c>
      <c r="IX100" s="545">
        <f t="shared" ca="1" si="1352"/>
        <v>0</v>
      </c>
      <c r="IY100" s="545">
        <f t="shared" ca="1" si="1352"/>
        <v>0</v>
      </c>
      <c r="IZ100" s="545">
        <f t="shared" ca="1" si="1352"/>
        <v>0</v>
      </c>
      <c r="JA100" s="545">
        <f t="shared" ca="1" si="1352"/>
        <v>0</v>
      </c>
      <c r="JB100" s="545">
        <f t="shared" ca="1" si="1352"/>
        <v>0</v>
      </c>
      <c r="JC100" s="545">
        <f t="shared" ca="1" si="1352"/>
        <v>0</v>
      </c>
      <c r="JD100" s="545">
        <f t="shared" ca="1" si="1352"/>
        <v>0</v>
      </c>
      <c r="JE100" s="545">
        <f t="shared" ca="1" si="1352"/>
        <v>0</v>
      </c>
      <c r="JF100" s="545">
        <f t="shared" ca="1" si="1352"/>
        <v>0</v>
      </c>
      <c r="JG100" s="545">
        <f t="shared" ca="1" si="1352"/>
        <v>0</v>
      </c>
      <c r="JH100" s="545">
        <f t="shared" ca="1" si="1353"/>
        <v>0</v>
      </c>
      <c r="JI100" s="545">
        <f t="shared" ca="1" si="1353"/>
        <v>0</v>
      </c>
      <c r="JJ100" s="545">
        <f t="shared" ca="1" si="1353"/>
        <v>0</v>
      </c>
      <c r="JK100" s="545">
        <f t="shared" ca="1" si="1353"/>
        <v>0</v>
      </c>
      <c r="JL100" s="19">
        <f t="shared" ca="1" si="1354"/>
        <v>0</v>
      </c>
      <c r="JM100" s="5">
        <f t="shared" ca="1" si="1355"/>
        <v>19</v>
      </c>
      <c r="JN100" s="9"/>
      <c r="JO100" s="5">
        <f t="shared" ca="1" si="1356"/>
        <v>1</v>
      </c>
      <c r="JP100" s="5" t="b">
        <f t="shared" ca="1" si="1356"/>
        <v>0</v>
      </c>
      <c r="JQ100" s="19">
        <f t="shared" ca="1" si="1390"/>
        <v>0</v>
      </c>
      <c r="JR100" s="5">
        <f t="shared" ca="1" si="1358"/>
        <v>0</v>
      </c>
      <c r="JS100" s="5">
        <f t="shared" ca="1" si="1359"/>
        <v>0.01</v>
      </c>
      <c r="JT100" s="5">
        <f t="shared" si="1360"/>
        <v>0</v>
      </c>
      <c r="JU100" s="19">
        <f t="shared" ca="1" si="1390"/>
        <v>0</v>
      </c>
      <c r="JV100" s="5">
        <f t="shared" ca="1" si="1361"/>
        <v>60</v>
      </c>
      <c r="JW100" s="5">
        <f t="shared" si="1362"/>
        <v>1</v>
      </c>
      <c r="JX100" s="19">
        <f t="shared" ca="1" si="1390"/>
        <v>1</v>
      </c>
      <c r="JY100" s="19">
        <f t="shared" ca="1" si="1390"/>
        <v>1</v>
      </c>
      <c r="JZ100" s="19">
        <f t="shared" ca="1" si="1390"/>
        <v>1</v>
      </c>
      <c r="KA100" s="19">
        <f t="shared" ca="1" si="1390"/>
        <v>1</v>
      </c>
      <c r="KB100" s="19">
        <f t="shared" ca="1" si="1390"/>
        <v>1</v>
      </c>
      <c r="KC100" s="19">
        <f t="shared" ca="1" si="1390"/>
        <v>0</v>
      </c>
      <c r="KD100" s="19">
        <f t="shared" ca="1" si="1390"/>
        <v>0</v>
      </c>
      <c r="KE100" s="19">
        <f t="shared" ca="1" si="1390"/>
        <v>1</v>
      </c>
      <c r="KF100" s="19">
        <f t="shared" ca="1" si="1390"/>
        <v>0</v>
      </c>
      <c r="KG100" s="19">
        <f t="shared" ca="1" si="1391"/>
        <v>0</v>
      </c>
      <c r="KH100" s="19">
        <f t="shared" ca="1" si="1391"/>
        <v>0</v>
      </c>
      <c r="KI100" s="19">
        <f t="shared" ca="1" si="1391"/>
        <v>1</v>
      </c>
      <c r="KJ100" s="19">
        <f t="shared" ca="1" si="1391"/>
        <v>0</v>
      </c>
      <c r="KK100" s="19">
        <f t="shared" ca="1" si="1391"/>
        <v>1</v>
      </c>
      <c r="KL100" s="19">
        <f t="shared" ca="1" si="1391"/>
        <v>0</v>
      </c>
      <c r="KM100" s="19">
        <f t="shared" ca="1" si="1391"/>
        <v>0</v>
      </c>
      <c r="KN100" s="19">
        <f t="shared" ca="1" si="1391"/>
        <v>0</v>
      </c>
      <c r="KO100" s="19">
        <f t="shared" ca="1" si="1391"/>
        <v>0</v>
      </c>
      <c r="KP100" s="19">
        <f t="shared" ca="1" si="1391"/>
        <v>0</v>
      </c>
      <c r="KQ100" s="19">
        <f t="shared" ca="1" si="1391"/>
        <v>0</v>
      </c>
      <c r="KR100" s="19">
        <f t="shared" ca="1" si="1391"/>
        <v>0</v>
      </c>
      <c r="KS100" s="19">
        <f t="shared" ca="1" si="1391"/>
        <v>0</v>
      </c>
      <c r="KT100" s="19">
        <f t="shared" ca="1" si="1391"/>
        <v>0</v>
      </c>
      <c r="KU100" s="19">
        <f t="shared" ca="1" si="1391"/>
        <v>0</v>
      </c>
      <c r="KV100" s="19">
        <f t="shared" ca="1" si="1391"/>
        <v>0</v>
      </c>
      <c r="KW100" s="19">
        <f t="shared" ca="1" si="1392"/>
        <v>0</v>
      </c>
      <c r="KX100" s="19">
        <f t="shared" ca="1" si="1392"/>
        <v>0</v>
      </c>
      <c r="KY100" s="19">
        <f t="shared" ca="1" si="1392"/>
        <v>0</v>
      </c>
      <c r="KZ100" s="19">
        <f t="shared" ca="1" si="1392"/>
        <v>0</v>
      </c>
      <c r="LA100" s="19">
        <f t="shared" ca="1" si="1392"/>
        <v>0</v>
      </c>
      <c r="LB100" s="19">
        <f t="shared" ca="1" si="1392"/>
        <v>0</v>
      </c>
      <c r="LC100" s="19">
        <f t="shared" ca="1" si="1392"/>
        <v>0</v>
      </c>
      <c r="LD100" s="19">
        <f t="shared" ca="1" si="1392"/>
        <v>0</v>
      </c>
      <c r="LE100" s="19">
        <f t="shared" ca="1" si="1392"/>
        <v>0</v>
      </c>
      <c r="LF100" s="19">
        <f t="shared" ca="1" si="1392"/>
        <v>0</v>
      </c>
      <c r="LG100" s="5">
        <f t="shared" ca="1" si="1363"/>
        <v>0</v>
      </c>
      <c r="LH100" s="5">
        <f t="shared" ca="1" si="1363"/>
        <v>0</v>
      </c>
      <c r="LI100" s="5">
        <f t="shared" ca="1" si="1363"/>
        <v>0.05</v>
      </c>
      <c r="LJ100" s="5">
        <f t="shared" ca="1" si="1363"/>
        <v>0.05</v>
      </c>
      <c r="LK100" s="19">
        <f t="shared" ca="1" si="1392"/>
        <v>0</v>
      </c>
      <c r="LL100" s="19">
        <f t="shared" ca="1" si="1392"/>
        <v>0</v>
      </c>
      <c r="LM100" s="19">
        <f t="shared" ca="1" si="1393"/>
        <v>0</v>
      </c>
      <c r="LN100" s="19">
        <f t="shared" ca="1" si="1393"/>
        <v>0</v>
      </c>
      <c r="LO100" s="19">
        <f t="shared" ca="1" si="1393"/>
        <v>0</v>
      </c>
      <c r="LP100" s="19">
        <f t="shared" ca="1" si="1393"/>
        <v>0</v>
      </c>
      <c r="LQ100" s="19">
        <f t="shared" ca="1" si="1393"/>
        <v>0</v>
      </c>
      <c r="LR100" s="19">
        <f t="shared" ca="1" si="1393"/>
        <v>1</v>
      </c>
      <c r="LS100" s="19">
        <f t="shared" ca="1" si="1393"/>
        <v>0</v>
      </c>
      <c r="LT100" s="19">
        <f t="shared" ca="1" si="1393"/>
        <v>0</v>
      </c>
      <c r="LU100" s="19">
        <f t="shared" ca="1" si="1393"/>
        <v>0</v>
      </c>
      <c r="LV100" s="19">
        <f t="shared" ca="1" si="1393"/>
        <v>0</v>
      </c>
      <c r="LW100" s="19">
        <f t="shared" ca="1" si="1393"/>
        <v>1</v>
      </c>
      <c r="LX100" s="9"/>
      <c r="LY100" s="5" t="b">
        <f t="shared" ca="1" si="1364"/>
        <v>0</v>
      </c>
      <c r="LZ100" s="19" t="str">
        <f t="shared" ca="1" si="1365"/>
        <v>-</v>
      </c>
      <c r="MA100" s="19" t="str">
        <f t="shared" ca="1" si="1365"/>
        <v>-</v>
      </c>
      <c r="MB100" s="19" t="str">
        <f t="shared" ca="1" si="1365"/>
        <v>-</v>
      </c>
      <c r="MC100" s="19" t="str">
        <f t="shared" ca="1" si="1365"/>
        <v>-</v>
      </c>
      <c r="MD100" s="5" t="b">
        <f t="shared" ca="1" si="1366"/>
        <v>1</v>
      </c>
      <c r="ME100" s="5" t="b">
        <f t="shared" ca="1" si="1366"/>
        <v>0</v>
      </c>
      <c r="MF100" s="5" t="b">
        <f t="shared" ca="1" si="1366"/>
        <v>0</v>
      </c>
      <c r="MG100" s="135">
        <f t="shared" ca="1" si="1367"/>
        <v>1</v>
      </c>
      <c r="MH100" s="135">
        <f t="shared" ca="1" si="1367"/>
        <v>1</v>
      </c>
      <c r="MI100" s="5" t="b">
        <f t="shared" ca="1" si="1368"/>
        <v>0</v>
      </c>
      <c r="MJ100" s="5" t="b">
        <f t="shared" ca="1" si="1368"/>
        <v>0</v>
      </c>
      <c r="MK100" s="5" t="b">
        <f t="shared" ca="1" si="1368"/>
        <v>1</v>
      </c>
      <c r="ML100" s="5" t="b">
        <f t="shared" ca="1" si="1368"/>
        <v>0</v>
      </c>
      <c r="MM100" s="5">
        <f t="shared" ca="1" si="1369"/>
        <v>1</v>
      </c>
      <c r="MN100" s="5">
        <f t="shared" ca="1" si="1369"/>
        <v>0.66</v>
      </c>
      <c r="MO100" s="5" t="b">
        <f t="shared" ca="1" si="1370"/>
        <v>1</v>
      </c>
      <c r="MP100" s="5" t="str" cm="1">
        <f t="array" aca="1" ref="MP100" ca="1">IF(OR(MQ100:MQ100&lt;&gt;"-"),TRUE,"-")</f>
        <v>-</v>
      </c>
      <c r="MQ100" s="19" t="str">
        <f t="shared" ca="1" si="1371"/>
        <v>-</v>
      </c>
      <c r="MR100" s="5" t="str">
        <f t="array" aca="1" ref="MR100" ca="1">IF(OR(MS100:MY100&lt;&gt;"-"),TRUE,"-")</f>
        <v>-</v>
      </c>
      <c r="MS100" s="19" t="str">
        <f t="shared" ca="1" si="1372"/>
        <v>-</v>
      </c>
      <c r="MT100" s="19" t="str">
        <f t="shared" ca="1" si="1372"/>
        <v>-</v>
      </c>
      <c r="MU100" s="19" t="str">
        <f t="shared" ca="1" si="1372"/>
        <v>-</v>
      </c>
      <c r="MV100" s="19" t="str">
        <f t="shared" ca="1" si="1372"/>
        <v>-</v>
      </c>
      <c r="MW100" s="19" t="str">
        <f t="shared" ca="1" si="1372"/>
        <v>-</v>
      </c>
      <c r="MX100" s="19" t="str">
        <f t="shared" ca="1" si="1372"/>
        <v>-</v>
      </c>
      <c r="MY100" s="19" t="str">
        <f t="shared" ca="1" si="1372"/>
        <v>-</v>
      </c>
      <c r="MZ100" s="19" t="str">
        <f t="shared" ca="1" si="1372"/>
        <v>-</v>
      </c>
      <c r="NA100" s="19" t="str">
        <f t="shared" ca="1" si="1372"/>
        <v>-</v>
      </c>
      <c r="NB100" s="19" t="str">
        <f t="shared" ca="1" si="1372"/>
        <v>-</v>
      </c>
      <c r="NC100" s="19" t="b">
        <f t="shared" ca="1" si="1373"/>
        <v>1</v>
      </c>
      <c r="ND100" s="19">
        <f t="shared" ca="1" si="1373"/>
        <v>0</v>
      </c>
      <c r="NE100" s="5" t="str">
        <f t="shared" ca="1" si="1374"/>
        <v>-</v>
      </c>
      <c r="NF100" s="5" t="str">
        <f t="shared" ca="1" si="1374"/>
        <v>-</v>
      </c>
      <c r="NG100" s="5" t="str">
        <f t="shared" ca="1" si="1374"/>
        <v>-</v>
      </c>
      <c r="NH100" s="5" t="str">
        <f t="shared" ca="1" si="1374"/>
        <v>-</v>
      </c>
      <c r="NI100" s="19" t="str">
        <f t="shared" ca="1" si="1375"/>
        <v>-</v>
      </c>
      <c r="NJ100" s="19" t="str">
        <f t="shared" ca="1" si="1375"/>
        <v>-</v>
      </c>
      <c r="NK100" s="19" t="str">
        <f t="shared" ca="1" si="1375"/>
        <v>-</v>
      </c>
      <c r="NL100" s="19" t="str">
        <f t="shared" ca="1" si="1375"/>
        <v>-</v>
      </c>
      <c r="NM100" s="19" t="str">
        <f t="shared" ca="1" si="1375"/>
        <v>-</v>
      </c>
      <c r="NN100" s="19" t="str">
        <f t="shared" ca="1" si="1375"/>
        <v>-</v>
      </c>
      <c r="NO100" s="5" t="str">
        <f t="shared" ca="1" si="1376"/>
        <v>-</v>
      </c>
      <c r="NP100" s="5">
        <f t="shared" ca="1" si="1376"/>
        <v>500</v>
      </c>
      <c r="NQ100" s="5">
        <f t="shared" ca="1" si="1376"/>
        <v>500</v>
      </c>
      <c r="NR100" s="5" t="str">
        <f t="shared" ca="1" si="1376"/>
        <v>-</v>
      </c>
      <c r="NS100" s="5" t="str">
        <f t="shared" ca="1" si="1376"/>
        <v>-</v>
      </c>
      <c r="NT100" s="5" t="str">
        <f t="shared" ca="1" si="1376"/>
        <v>-</v>
      </c>
      <c r="NU100" s="5">
        <f t="shared" ca="1" si="1377"/>
        <v>1</v>
      </c>
      <c r="NV100" s="9"/>
      <c r="NW100" s="19">
        <f t="shared" ca="1" si="1375"/>
        <v>70</v>
      </c>
      <c r="NX100" s="19">
        <f t="shared" ca="1" si="1375"/>
        <v>50</v>
      </c>
      <c r="NY100" s="19">
        <f t="shared" ca="1" si="1378"/>
        <v>65</v>
      </c>
      <c r="NZ100" s="19">
        <f t="shared" ca="1" si="1378"/>
        <v>65</v>
      </c>
      <c r="OA100" s="5">
        <f t="shared" ca="1" si="1379"/>
        <v>1</v>
      </c>
      <c r="OB100" s="5">
        <f t="shared" ca="1" si="1380"/>
        <v>1</v>
      </c>
      <c r="OC100" s="5">
        <f t="shared" ca="1" si="1381"/>
        <v>1</v>
      </c>
      <c r="OD100" s="9"/>
      <c r="OE100" s="19" t="b">
        <f t="shared" ca="1" si="1378"/>
        <v>0</v>
      </c>
      <c r="OF100" s="19" t="b">
        <f t="shared" ca="1" si="1378"/>
        <v>0</v>
      </c>
      <c r="OG100" s="19">
        <f t="shared" ca="1" si="1378"/>
        <v>1</v>
      </c>
      <c r="OH100" s="19">
        <f t="shared" ca="1" si="1378"/>
        <v>1</v>
      </c>
      <c r="OI100" s="135">
        <f t="shared" ca="1" si="1383"/>
        <v>1</v>
      </c>
      <c r="OJ100" s="135">
        <f t="shared" ca="1" si="1383"/>
        <v>1</v>
      </c>
      <c r="OK100" s="135">
        <f t="shared" ca="1" si="1383"/>
        <v>1</v>
      </c>
      <c r="OL100" s="135">
        <f t="shared" ca="1" si="1383"/>
        <v>1</v>
      </c>
      <c r="OM100" s="135">
        <f t="shared" ca="1" si="1383"/>
        <v>1</v>
      </c>
      <c r="ON100" s="135">
        <f t="shared" ca="1" si="1383"/>
        <v>1</v>
      </c>
      <c r="OO100" s="135">
        <f t="shared" ca="1" si="1383"/>
        <v>1</v>
      </c>
      <c r="OP100" s="135">
        <f t="shared" ca="1" si="1383"/>
        <v>1</v>
      </c>
      <c r="OQ100" s="9"/>
      <c r="OR100" s="5" t="str" cm="1">
        <f t="array" aca="1" ref="OR100" ca="1">INDEX(i.LMU_Area,$K100,OR$26)</f>
        <v>-</v>
      </c>
      <c r="OS100" s="5" t="str" cm="1">
        <f t="array" aca="1" ref="OS100" ca="1">INDEX(i.LMU_Area,$K100,OS$26)</f>
        <v>-</v>
      </c>
      <c r="OT100" s="5" t="str" cm="1">
        <f t="array" aca="1" ref="OT100" ca="1">INDEX(i.LMU_Area,$K100,OT$26)</f>
        <v>-</v>
      </c>
      <c r="OU100" s="5" t="str" cm="1">
        <f t="array" aca="1" ref="OU100" ca="1">INDEX(i.LMU_Area,$K100,OU$26)</f>
        <v>-</v>
      </c>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5" t="str" cm="1">
        <f t="array" aca="1" ref="TF100" ca="1">INDEX(i.LMU_Area,$K100,TF$26)</f>
        <v>-</v>
      </c>
      <c r="TG100" s="5" t="str" cm="1">
        <f t="array" aca="1" ref="TG100" ca="1">INDEX(i.LMU_Area,$K100,TG$26)</f>
        <v>-</v>
      </c>
      <c r="TH100" s="5" t="str" cm="1">
        <f t="array" aca="1" ref="TH100" ca="1">INDEX(i.LMU_Area,$K100,TH$26)</f>
        <v>-</v>
      </c>
      <c r="TI100" s="5" t="str" cm="1">
        <f t="array" aca="1" ref="TI100" ca="1">INDEX(i.LMU_Area,$K100,TI$26)</f>
        <v>-</v>
      </c>
      <c r="TJ100" s="5" t="str" cm="1">
        <f t="array" aca="1" ref="TJ100" ca="1">INDEX(i.LMU_Area,$K100,TJ$26)</f>
        <v>-</v>
      </c>
      <c r="TK100" s="5" t="str" cm="1">
        <f t="array" aca="1" ref="TK100" ca="1">INDEX(i.LMU_Area,$K100,TK$26)</f>
        <v>-</v>
      </c>
      <c r="TL100" s="5" t="str" cm="1">
        <f t="array" aca="1" ref="TL100" ca="1">INDEX(i.LMU_Area,$K100,TL$26)</f>
        <v>-</v>
      </c>
      <c r="TM100" s="5" t="str" cm="1">
        <f t="array" aca="1" ref="TM100" ca="1">INDEX(i.LMU_Area,$K100,TM$26)</f>
        <v>-</v>
      </c>
      <c r="TN100" s="5" t="str" cm="1">
        <f t="array" aca="1" ref="TN100" ca="1">INDEX(i.LMU_Area,$K100,TN$26)</f>
        <v>-</v>
      </c>
      <c r="TO100" s="5" t="str" cm="1">
        <f t="array" aca="1" ref="TO100" ca="1">INDEX(i.LMU_Area,$K100,TO$26)</f>
        <v>-</v>
      </c>
      <c r="TP100" s="5" t="str" cm="1">
        <f t="array" aca="1" ref="TP100" ca="1">INDEX(i.LMU_Area,$K100,TP$26)</f>
        <v>-</v>
      </c>
      <c r="TQ100" s="5" t="str" cm="1">
        <f t="array" aca="1" ref="TQ100" ca="1">INDEX(i.LMU_Area,$K100,TQ$26)</f>
        <v>-</v>
      </c>
      <c r="TR100" s="5" t="str" cm="1">
        <f t="array" aca="1" ref="TR100" ca="1">INDEX(i.LMU_Area,$K100,TR$26)</f>
        <v>-</v>
      </c>
      <c r="TS100" s="5" t="str" cm="1">
        <f t="array" aca="1" ref="TS100" ca="1">INDEX(i.LMU_Area,$K100,TS$26)</f>
        <v>-</v>
      </c>
      <c r="TT100" s="5" t="str" cm="1">
        <f t="array" aca="1" ref="TT100" ca="1">INDEX(i.LMU_Area,$K100,TT$26)</f>
        <v>-</v>
      </c>
      <c r="TU100" s="5" t="str" cm="1">
        <f t="array" aca="1" ref="TU100" ca="1">INDEX(i.LMU_Area,$K100,TU$26)</f>
        <v>-</v>
      </c>
      <c r="TV100" s="5" t="str" cm="1">
        <f t="array" aca="1" ref="TV100" ca="1">INDEX(i.LMU_Area,$K100,TV$26)</f>
        <v>-</v>
      </c>
      <c r="TW100" s="5" t="str" cm="1">
        <f t="array" aca="1" ref="TW100" ca="1">INDEX(i.LMU_Area,$K100,TW$26)</f>
        <v>-</v>
      </c>
      <c r="TX100" s="5" t="str" cm="1">
        <f t="array" aca="1" ref="TX100" ca="1">INDEX(i.LMU_Area,$K100,TX$26)</f>
        <v>-</v>
      </c>
      <c r="TY100" s="5" t="str" cm="1">
        <f t="array" aca="1" ref="TY100" ca="1">INDEX(i.LMU_Area,$K100,TY$26)</f>
        <v>-</v>
      </c>
      <c r="TZ100" s="5" t="str" cm="1">
        <f t="array" aca="1" ref="TZ100" ca="1">INDEX(i.LMU_Area,$K100,TZ$26)</f>
        <v>-</v>
      </c>
      <c r="UA100" s="5" t="str" cm="1">
        <f t="array" aca="1" ref="UA100" ca="1">INDEX(i.LMU_Area,$K100,UA$26)</f>
        <v>-</v>
      </c>
      <c r="UB100" s="5" t="str" cm="1">
        <f t="array" aca="1" ref="UB100" ca="1">INDEX(i.LMU_Area,$K100,UB$26)</f>
        <v>-</v>
      </c>
      <c r="UC100" s="5" t="str" cm="1">
        <f t="array" aca="1" ref="UC100" ca="1">INDEX(i.LMU_Area,$K100,UC$26)</f>
        <v>-</v>
      </c>
      <c r="UD100" s="5" t="str" cm="1">
        <f t="array" aca="1" ref="UD100" ca="1">INDEX(i.LMU_Area,$K100,UD$26)</f>
        <v>-</v>
      </c>
      <c r="UE100" s="5" t="str" cm="1">
        <f t="array" aca="1" ref="UE100" ca="1">INDEX(i.LMU_Area,$K100,UE$26)</f>
        <v>-</v>
      </c>
      <c r="UF100" s="5" t="str" cm="1">
        <f t="array" aca="1" ref="UF100" ca="1">INDEX(i.LMU_Area,$K100,UF$26)</f>
        <v>-</v>
      </c>
      <c r="UG100" s="5" t="str" cm="1">
        <f t="array" aca="1" ref="UG100" ca="1">INDEX(i.LMU_Area,$K100,UG$26)</f>
        <v>-</v>
      </c>
      <c r="UH100" s="5" t="str" cm="1">
        <f t="array" aca="1" ref="UH100" ca="1">INDEX(i.LMU_Area,$K100,UH$26)</f>
        <v>-</v>
      </c>
      <c r="UI100" s="5" t="str" cm="1">
        <f t="array" aca="1" ref="UI100" ca="1">INDEX(i.LMU_Area,$K100,UI$26)</f>
        <v>-</v>
      </c>
      <c r="UJ100" s="5" t="str" cm="1">
        <f t="array" aca="1" ref="UJ100" ca="1">INDEX(i.LMU_Area,$K100,UJ$26)</f>
        <v>-</v>
      </c>
      <c r="UK100" s="5" t="str" cm="1">
        <f t="array" aca="1" ref="UK100" ca="1">INDEX(i.LMU_Area,$K100,UK$26)</f>
        <v>-</v>
      </c>
      <c r="UL100" s="5" t="str" cm="1">
        <f t="array" aca="1" ref="UL100" ca="1">INDEX(i.LMU_Area,$K100,UL$26)</f>
        <v>-</v>
      </c>
      <c r="UM100" s="5" t="str" cm="1">
        <f t="array" aca="1" ref="UM100" ca="1">INDEX(i.LMU_Area,$K100,UM$26)</f>
        <v>-</v>
      </c>
      <c r="UN100" s="5" t="str" cm="1">
        <f t="array" aca="1" ref="UN100" ca="1">INDEX(i.LMU_Area,$K100,UN$26)</f>
        <v>-</v>
      </c>
      <c r="UO100" s="5" t="str" cm="1">
        <f t="array" aca="1" ref="UO100" ca="1">INDEX(i.LMU_Area,$K100,UO$26)</f>
        <v>-</v>
      </c>
      <c r="UP100" s="5" t="str" cm="1">
        <f t="array" aca="1" ref="UP100" ca="1">INDEX(i.LMU_Area,$K100,UP$26)</f>
        <v>-</v>
      </c>
      <c r="UQ100" s="5" t="str" cm="1">
        <f t="array" aca="1" ref="UQ100" ca="1">INDEX(i.LMU_Area,$K100,UQ$26)</f>
        <v>-</v>
      </c>
      <c r="UR100" s="5" t="str" cm="1">
        <f t="array" aca="1" ref="UR100" ca="1">INDEX(i.LMU_Area,$K100,UR$26)</f>
        <v>-</v>
      </c>
      <c r="US100" s="5" t="str" cm="1">
        <f t="array" aca="1" ref="US100" ca="1">INDEX(i.LMU_Area,$K100,US$26)</f>
        <v>-</v>
      </c>
      <c r="UT100" s="5" t="str" cm="1">
        <f t="array" aca="1" ref="UT100" ca="1">INDEX(i.LMU_Area,$K100,UT$26)</f>
        <v>-</v>
      </c>
      <c r="UU100" s="5" t="str" cm="1">
        <f t="array" aca="1" ref="UU100" ca="1">INDEX(i.LMU_Area,$K100,UU$26)</f>
        <v>-</v>
      </c>
      <c r="UV100" s="5" t="str" cm="1">
        <f t="array" aca="1" ref="UV100" ca="1">INDEX(i.LMU_Area,$K100,UV$26)</f>
        <v>-</v>
      </c>
      <c r="UW100" s="5" t="str" cm="1">
        <f t="array" aca="1" ref="UW100" ca="1">INDEX(i.LMU_Area,$K100,UW$26)</f>
        <v>-</v>
      </c>
      <c r="UX100" s="5" t="str" cm="1">
        <f t="array" aca="1" ref="UX100" ca="1">INDEX(i.LMU_Area,$K100,UX$26)</f>
        <v>-</v>
      </c>
      <c r="UY100" s="5" t="str" cm="1">
        <f t="array" aca="1" ref="UY100" ca="1">INDEX(i.LMU_Area,$K100,UY$26)</f>
        <v>-</v>
      </c>
      <c r="UZ100" s="5" t="str" cm="1">
        <f t="array" aca="1" ref="UZ100" ca="1">INDEX(i.LMU_Area,$K100,UZ$26)</f>
        <v>-</v>
      </c>
      <c r="VA100" s="5" t="str" cm="1">
        <f t="array" aca="1" ref="VA100" ca="1">INDEX(i.LMU_Area,$K100,VA$26)</f>
        <v>-</v>
      </c>
      <c r="VB100" s="5" t="str" cm="1">
        <f t="array" aca="1" ref="VB100" ca="1">INDEX(i.LMU_Area,$K100,VB$26)</f>
        <v>-</v>
      </c>
      <c r="VC100" s="5" t="str" cm="1">
        <f t="array" aca="1" ref="VC100" ca="1">INDEX(i.LMU_Area,$K100,VC$26)</f>
        <v>-</v>
      </c>
      <c r="VD100" s="5" t="str" cm="1">
        <f t="array" aca="1" ref="VD100" ca="1">INDEX(i.LMU_Area,$K100,VD$26)</f>
        <v>-</v>
      </c>
      <c r="VE100" s="5" t="str" cm="1">
        <f t="array" aca="1" ref="VE100" ca="1">INDEX(i.LMU_Area,$K100,VE$26)</f>
        <v>-</v>
      </c>
      <c r="VF100" s="5" t="str" cm="1">
        <f t="array" aca="1" ref="VF100" ca="1">INDEX(i.LMU_Area,$K100,VF$26)</f>
        <v>-</v>
      </c>
      <c r="VG100" s="5" t="str" cm="1">
        <f t="array" aca="1" ref="VG100" ca="1">INDEX(i.LMU_Area,$K100,VG$26)</f>
        <v>-</v>
      </c>
      <c r="VH100" s="5" t="str" cm="1">
        <f t="array" aca="1" ref="VH100" ca="1">INDEX(i.LMU_Area,$K100,VH$26)</f>
        <v>-</v>
      </c>
      <c r="VI100" s="5" t="str" cm="1">
        <f t="array" aca="1" ref="VI100" ca="1">INDEX(i.LMU_Area,$K100,VI$26)</f>
        <v>-</v>
      </c>
      <c r="VJ100" s="5" t="str" cm="1">
        <f t="array" aca="1" ref="VJ100" ca="1">INDEX(i.LMU_Area,$K100,VJ$26)</f>
        <v>-</v>
      </c>
      <c r="VK100" s="5" t="str" cm="1">
        <f t="array" aca="1" ref="VK100" ca="1">INDEX(i.LMU_Area,$K100,VK$26)</f>
        <v>-</v>
      </c>
      <c r="VL100" s="5" t="str" cm="1">
        <f t="array" aca="1" ref="VL100" ca="1">INDEX(i.LMU_Area,$K100,VL$26)</f>
        <v>-</v>
      </c>
      <c r="VM100" s="5" t="str" cm="1">
        <f t="array" aca="1" ref="VM100" ca="1">INDEX(i.LMU_Area,$K100,VM$26)</f>
        <v>-</v>
      </c>
      <c r="VN100" s="5" t="str" cm="1">
        <f t="array" aca="1" ref="VN100" ca="1">INDEX(i.LMU_Area,$K100,VN$26)</f>
        <v>-</v>
      </c>
      <c r="VO100" s="5" t="str" cm="1">
        <f t="array" aca="1" ref="VO100" ca="1">INDEX(i.LMU_Area,$K100,VO$26)</f>
        <v>-</v>
      </c>
      <c r="VP100" s="5" t="str" cm="1">
        <f t="array" aca="1" ref="VP100" ca="1">INDEX(i.LMU_Area,$K100,VP$26)</f>
        <v>-</v>
      </c>
      <c r="VQ100" s="5" t="str" cm="1">
        <f t="array" aca="1" ref="VQ100" ca="1">INDEX(i.LMU_Area,$K100,VQ$26)</f>
        <v>-</v>
      </c>
      <c r="VR100" s="5" t="str" cm="1">
        <f t="array" aca="1" ref="VR100" ca="1">INDEX(i.LMU_Area,$K100,VR$26)</f>
        <v>-</v>
      </c>
      <c r="VS100" s="5" t="str" cm="1">
        <f t="array" aca="1" ref="VS100" ca="1">INDEX(i.LMU_Area,$K100,VS$26)</f>
        <v>-</v>
      </c>
      <c r="VT100" s="5" t="str" cm="1">
        <f t="array" aca="1" ref="VT100" ca="1">INDEX(i.LMU_Area,$K100,VT$26)</f>
        <v>-</v>
      </c>
      <c r="VU100" s="5" t="str" cm="1">
        <f t="array" aca="1" ref="VU100" ca="1">INDEX(i.LMU_Area,$K100,VU$26)</f>
        <v>-</v>
      </c>
      <c r="VV100" s="5" t="str" cm="1">
        <f t="array" aca="1" ref="VV100" ca="1">INDEX(i.LMU_Area,$K100,VV$26)</f>
        <v>-</v>
      </c>
      <c r="VW100" s="5" t="str" cm="1">
        <f t="array" aca="1" ref="VW100" ca="1">INDEX(i.LMU_Area,$K100,VW$26)</f>
        <v>-</v>
      </c>
      <c r="VX100" s="5" t="str" cm="1">
        <f t="array" aca="1" ref="VX100" ca="1">INDEX(i.LMU_Area,$K100,VX$26)</f>
        <v>-</v>
      </c>
      <c r="VY100" s="5" t="str" cm="1">
        <f t="array" aca="1" ref="VY100" ca="1">INDEX(i.LMU_Area,$K100,VY$26)</f>
        <v>-</v>
      </c>
      <c r="VZ100" s="5" t="str" cm="1">
        <f t="array" aca="1" ref="VZ100" ca="1">INDEX(i.LMU_Area,$K100,VZ$26)</f>
        <v>-</v>
      </c>
      <c r="WA100" s="5" t="str" cm="1">
        <f t="array" aca="1" ref="WA100" ca="1">INDEX(i.LMU_Area,$K100,WA$26)</f>
        <v>-</v>
      </c>
      <c r="WB100" s="5" t="str" cm="1">
        <f t="array" aca="1" ref="WB100" ca="1">INDEX(i.LMU_Area,$K100,WB$26)</f>
        <v>-</v>
      </c>
      <c r="WC100" s="5" t="str" cm="1">
        <f t="array" aca="1" ref="WC100" ca="1">INDEX(i.LMU_Area,$K100,WC$26)</f>
        <v>-</v>
      </c>
      <c r="WD100" s="5" t="str" cm="1">
        <f t="array" aca="1" ref="WD100" ca="1">INDEX(i.LMU_Area,$K100,WD$26)</f>
        <v>-</v>
      </c>
      <c r="WE100" s="5" t="str" cm="1">
        <f t="array" aca="1" ref="WE100" ca="1">INDEX(i.LMU_Area,$K100,WE$26)</f>
        <v>-</v>
      </c>
      <c r="WF100" s="5" t="str" cm="1">
        <f t="array" aca="1" ref="WF100" ca="1">INDEX(i.LMU_Area,$K100,WF$26)</f>
        <v>-</v>
      </c>
      <c r="WG100" s="5" t="str" cm="1">
        <f t="array" aca="1" ref="WG100" ca="1">INDEX(i.LMU_Area,$K100,WG$26)</f>
        <v>-</v>
      </c>
      <c r="WH100" s="5" t="str" cm="1">
        <f t="array" aca="1" ref="WH100" ca="1">INDEX(i.LMU_Area,$K100,WH$26)</f>
        <v>-</v>
      </c>
      <c r="WI100" s="5" t="str" cm="1">
        <f t="array" aca="1" ref="WI100" ca="1">INDEX(i.LMU_Area,$K100,WI$26)</f>
        <v>-</v>
      </c>
      <c r="WJ100" s="5" t="str" cm="1">
        <f t="array" aca="1" ref="WJ100" ca="1">INDEX(i.LMU_Area,$K100,WJ$26)</f>
        <v>-</v>
      </c>
      <c r="WK100" s="5" t="str" cm="1">
        <f t="array" aca="1" ref="WK100" ca="1">INDEX(i.LMU_Area,$K100,WK$26)</f>
        <v>-</v>
      </c>
      <c r="WL100" s="5" t="str" cm="1">
        <f t="array" aca="1" ref="WL100" ca="1">INDEX(i.LMU_Area,$K100,WL$26)</f>
        <v>-</v>
      </c>
      <c r="WM100" s="5" t="str" cm="1">
        <f t="array" aca="1" ref="WM100" ca="1">INDEX(i.LMU_Area,$K100,WM$26)</f>
        <v>-</v>
      </c>
      <c r="WN100" s="5" t="str" cm="1">
        <f t="array" aca="1" ref="WN100" ca="1">INDEX(i.LMU_Area,$K100,WN$26)</f>
        <v>-</v>
      </c>
      <c r="WO100" s="5" t="str" cm="1">
        <f t="array" aca="1" ref="WO100" ca="1">INDEX(i.LMU_Area,$K100,WO$26)</f>
        <v>-</v>
      </c>
      <c r="WP100" s="5" t="str" cm="1">
        <f t="array" aca="1" ref="WP100" ca="1">INDEX(i.LMU_Area,$K100,WP$26)</f>
        <v>-</v>
      </c>
      <c r="WQ100" s="5" t="str" cm="1">
        <f t="array" aca="1" ref="WQ100" ca="1">INDEX(i.LMU_Area,$K100,WQ$26)</f>
        <v>-</v>
      </c>
      <c r="WR100" s="5" t="str" cm="1">
        <f t="array" aca="1" ref="WR100" ca="1">INDEX(i.LMU_Area,$K100,WR$26)</f>
        <v>-</v>
      </c>
      <c r="WS100" s="5" t="str" cm="1">
        <f t="array" aca="1" ref="WS100" ca="1">INDEX(i.LMU_Area,$K100,WS$26)</f>
        <v>-</v>
      </c>
      <c r="WT100" s="5" t="str" cm="1">
        <f t="array" aca="1" ref="WT100" ca="1">INDEX(i.LMU_Area,$K100,WT$26)</f>
        <v>-</v>
      </c>
      <c r="WU100" s="5" t="str" cm="1">
        <f t="array" aca="1" ref="WU100" ca="1">INDEX(i.LMU_Area,$K100,WU$26)</f>
        <v>-</v>
      </c>
      <c r="WV100" s="5" t="str" cm="1">
        <f t="array" aca="1" ref="WV100" ca="1">INDEX(i.LMU_Area,$K100,WV$26)</f>
        <v>-</v>
      </c>
      <c r="WW100" s="5" t="str" cm="1">
        <f t="array" aca="1" ref="WW100" ca="1">INDEX(i.LMU_Area,$K100,WW$26)</f>
        <v>-</v>
      </c>
      <c r="WX100" s="5" t="str" cm="1">
        <f t="array" aca="1" ref="WX100" ca="1">INDEX(i.LMU_Area,$K100,WX$26)</f>
        <v>-</v>
      </c>
      <c r="WY100" s="5" t="str" cm="1">
        <f t="array" aca="1" ref="WY100" ca="1">INDEX(i.LMU_Area,$K100,WY$26)</f>
        <v>-</v>
      </c>
      <c r="WZ100" s="5" t="str" cm="1">
        <f t="array" aca="1" ref="WZ100" ca="1">INDEX(i.LMU_Area,$K100,WZ$26)</f>
        <v>-</v>
      </c>
      <c r="XA100" s="5" t="str" cm="1">
        <f t="array" aca="1" ref="XA100" ca="1">INDEX(i.LMU_Area,$K100,XA$26)</f>
        <v>-</v>
      </c>
      <c r="XB100" s="5" t="str" cm="1">
        <f t="array" aca="1" ref="XB100" ca="1">INDEX(i.LMU_Area,$K100,XB$26)</f>
        <v>-</v>
      </c>
      <c r="XC100" s="5" t="str" cm="1">
        <f t="array" aca="1" ref="XC100" ca="1">INDEX(i.LMU_Area,$K100,XC$26)</f>
        <v>-</v>
      </c>
      <c r="XD100" s="5" t="str" cm="1">
        <f t="array" aca="1" ref="XD100" ca="1">INDEX(i.LMU_Area,$K100,XD$26)</f>
        <v>-</v>
      </c>
      <c r="XE100" s="5" t="str" cm="1">
        <f t="array" aca="1" ref="XE100" ca="1">INDEX(i.LMU_Area,$K100,XE$26)</f>
        <v>-</v>
      </c>
      <c r="XF100" s="5" t="str" cm="1">
        <f t="array" aca="1" ref="XF100" ca="1">INDEX(i.LMU_Area,$K100,XF$26)</f>
        <v>-</v>
      </c>
      <c r="XG100" s="5" t="str" cm="1">
        <f t="array" aca="1" ref="XG100" ca="1">INDEX(i.LMU_Area,$K100,XG$26)</f>
        <v>-</v>
      </c>
      <c r="XH100" s="5" t="str" cm="1">
        <f t="array" aca="1" ref="XH100" ca="1">INDEX(i.LMU_Area,$K100,XH$26)</f>
        <v>-</v>
      </c>
      <c r="XI100" s="5" t="str" cm="1">
        <f t="array" aca="1" ref="XI100" ca="1">INDEX(i.LMU_Area,$K100,XI$26)</f>
        <v>-</v>
      </c>
      <c r="XJ100" s="5" t="str" cm="1">
        <f t="array" aca="1" ref="XJ100" ca="1">INDEX(i.LMU_Area,$K100,XJ$26)</f>
        <v>-</v>
      </c>
      <c r="XK100" s="5" t="str" cm="1">
        <f t="array" aca="1" ref="XK100" ca="1">INDEX(i.LMU_Area,$K100,XK$26)</f>
        <v>-</v>
      </c>
      <c r="XL100" s="5" t="str" cm="1">
        <f t="array" aca="1" ref="XL100" ca="1">INDEX(i.LMU_Area,$K100,XL$26)</f>
        <v>-</v>
      </c>
      <c r="XM100" s="5" t="str" cm="1">
        <f t="array" aca="1" ref="XM100" ca="1">INDEX(i.LMU_Area,$K100,XM$26)</f>
        <v>-</v>
      </c>
      <c r="XN100" s="5" t="str" cm="1">
        <f t="array" aca="1" ref="XN100" ca="1">INDEX(i.LMU_Area,$K100,XN$26)</f>
        <v>-</v>
      </c>
      <c r="XO100" s="5" t="str" cm="1">
        <f t="array" aca="1" ref="XO100" ca="1">INDEX(i.LMU_Area,$K100,XO$26)</f>
        <v>-</v>
      </c>
      <c r="XP100" s="5" t="str" cm="1">
        <f t="array" aca="1" ref="XP100" ca="1">INDEX(i.LMU_Area,$K100,XP$26)</f>
        <v>-</v>
      </c>
      <c r="XQ100" s="5" t="str" cm="1">
        <f t="array" aca="1" ref="XQ100" ca="1">INDEX(i.LMU_Area,$K100,XQ$26)</f>
        <v>-</v>
      </c>
      <c r="XR100" s="5" t="str" cm="1">
        <f t="array" aca="1" ref="XR100" ca="1">INDEX(i.LMU_Area,$K100,XR$26)</f>
        <v>-</v>
      </c>
      <c r="XS100" s="5" t="str" cm="1">
        <f t="array" aca="1" ref="XS100" ca="1">INDEX(i.LMU_Area,$K100,XS$26)</f>
        <v>-</v>
      </c>
      <c r="XT100" s="5" t="str" cm="1">
        <f t="array" aca="1" ref="XT100" ca="1">INDEX(i.LMU_Area,$K100,XT$26)</f>
        <v>-</v>
      </c>
      <c r="XU100" s="5" t="str" cm="1">
        <f t="array" aca="1" ref="XU100" ca="1">INDEX(i.LMU_Area,$K100,XU$26)</f>
        <v>-</v>
      </c>
      <c r="XV100" s="5" t="str" cm="1">
        <f t="array" aca="1" ref="XV100" ca="1">INDEX(i.LMU_Area,$K100,XV$26)</f>
        <v>-</v>
      </c>
      <c r="XW100" s="5" t="str" cm="1">
        <f t="array" aca="1" ref="XW100" ca="1">INDEX(i.LMU_Area,$K100,XW$26)</f>
        <v>-</v>
      </c>
      <c r="XX100" s="5" t="str" cm="1">
        <f t="array" aca="1" ref="XX100" ca="1">INDEX(i.LMU_Area,$K100,XX$26)</f>
        <v>-</v>
      </c>
      <c r="XY100" s="5" t="str" cm="1">
        <f t="array" aca="1" ref="XY100" ca="1">INDEX(i.LMU_Area,$K100,XY$26)</f>
        <v>-</v>
      </c>
      <c r="XZ100" s="5" t="str" cm="1">
        <f t="array" aca="1" ref="XZ100" ca="1">INDEX(i.LMU_Area,$K100,XZ$26)</f>
        <v>-</v>
      </c>
      <c r="YA100" s="5" t="str" cm="1">
        <f t="array" aca="1" ref="YA100" ca="1">INDEX(i.LMU_Area,$K100,YA$26)</f>
        <v>-</v>
      </c>
      <c r="YB100" s="5" t="str" cm="1">
        <f t="array" aca="1" ref="YB100" ca="1">INDEX(i.LMU_Area,$K100,YB$26)</f>
        <v>-</v>
      </c>
      <c r="YC100" s="5" t="str" cm="1">
        <f t="array" aca="1" ref="YC100" ca="1">INDEX(i.LMU_Area,$K100,YC$26)</f>
        <v>-</v>
      </c>
      <c r="YD100" s="5" t="str" cm="1">
        <f t="array" aca="1" ref="YD100" ca="1">INDEX(i.LMU_Area,$K100,YD$26)</f>
        <v>-</v>
      </c>
      <c r="YE100" s="5" t="str" cm="1">
        <f t="array" aca="1" ref="YE100" ca="1">INDEX(i.LMU_Area,$K100,YE$26)</f>
        <v>-</v>
      </c>
      <c r="YF100" s="5" t="str" cm="1">
        <f t="array" aca="1" ref="YF100" ca="1">INDEX(i.LMU_Area,$K100,YF$26)</f>
        <v>-</v>
      </c>
      <c r="YG100" s="5" t="str" cm="1">
        <f t="array" aca="1" ref="YG100" ca="1">INDEX(i.LMU_Area,$K100,YG$26)</f>
        <v>-</v>
      </c>
      <c r="YH100" s="5" t="str" cm="1">
        <f t="array" aca="1" ref="YH100" ca="1">INDEX(i.LMU_Area,$K100,YH$26)</f>
        <v>-</v>
      </c>
      <c r="YI100" s="5" t="str" cm="1">
        <f t="array" aca="1" ref="YI100" ca="1">INDEX(i.LMU_Area,$K100,YI$26)</f>
        <v>-</v>
      </c>
      <c r="YJ100" s="5" t="str" cm="1">
        <f t="array" aca="1" ref="YJ100" ca="1">INDEX(i.LMU_Area,$K100,YJ$26)</f>
        <v>-</v>
      </c>
      <c r="YK100" s="5" t="str" cm="1">
        <f t="array" aca="1" ref="YK100" ca="1">INDEX(i.LMU_Area,$K100,YK$26)</f>
        <v>-</v>
      </c>
      <c r="YL100" s="5" t="str" cm="1">
        <f t="array" aca="1" ref="YL100" ca="1">INDEX(i.LMU_Area,$K100,YL$26)</f>
        <v>-</v>
      </c>
      <c r="YM100" s="5" t="str" cm="1">
        <f t="array" aca="1" ref="YM100" ca="1">INDEX(i.LMU_Area,$K100,YM$26)</f>
        <v>-</v>
      </c>
      <c r="YN100" s="5" t="str" cm="1">
        <f t="array" aca="1" ref="YN100" ca="1">INDEX(i.LMU_Area,$K100,YN$26)</f>
        <v>-</v>
      </c>
      <c r="YO100" s="5" t="str" cm="1">
        <f t="array" aca="1" ref="YO100" ca="1">INDEX(i.LMU_Area,$K100,YO$26)</f>
        <v>-</v>
      </c>
      <c r="YP100" s="5" t="str" cm="1">
        <f t="array" aca="1" ref="YP100" ca="1">INDEX(i.LMU_Area,$K100,YP$26)</f>
        <v>-</v>
      </c>
      <c r="YQ100" s="5" t="str" cm="1">
        <f t="array" aca="1" ref="YQ100" ca="1">INDEX(i.LMU_Area,$K100,YQ$26)</f>
        <v>-</v>
      </c>
      <c r="YR100" s="5" t="str" cm="1">
        <f t="array" aca="1" ref="YR100" ca="1">INDEX(i.LMU_Area,$K100,YR$26)</f>
        <v>-</v>
      </c>
      <c r="YS100" s="5" t="str" cm="1">
        <f t="array" aca="1" ref="YS100" ca="1">INDEX(i.LMU_Area,$K100,YS$26)</f>
        <v>-</v>
      </c>
      <c r="YT100" s="5" t="str" cm="1">
        <f t="array" aca="1" ref="YT100" ca="1">INDEX(i.LMU_Area,$K100,YT$26)</f>
        <v>-</v>
      </c>
      <c r="YU100" s="5" t="str" cm="1">
        <f t="array" aca="1" ref="YU100" ca="1">INDEX(i.LMU_Area,$K100,YU$26)</f>
        <v>-</v>
      </c>
      <c r="YV100" s="5" t="str" cm="1">
        <f t="array" aca="1" ref="YV100" ca="1">INDEX(i.LMU_Area,$K100,YV$26)</f>
        <v>-</v>
      </c>
      <c r="YW100" s="5" t="str" cm="1">
        <f t="array" aca="1" ref="YW100" ca="1">INDEX(i.LMU_Area,$K100,YW$26)</f>
        <v>-</v>
      </c>
      <c r="YX100" s="5" t="str" cm="1">
        <f t="array" aca="1" ref="YX100" ca="1">INDEX(i.LMU_Area,$K100,YX$26)</f>
        <v>-</v>
      </c>
      <c r="YY100" s="5" t="str" cm="1">
        <f t="array" aca="1" ref="YY100" ca="1">INDEX(i.LMU_Area,$K100,YY$26)</f>
        <v>-</v>
      </c>
      <c r="YZ100" s="5" t="str" cm="1">
        <f t="array" aca="1" ref="YZ100" ca="1">INDEX(i.LMU_Area,$K100,YZ$26)</f>
        <v>-</v>
      </c>
      <c r="ZA100" s="5" t="str" cm="1">
        <f t="array" aca="1" ref="ZA100" ca="1">INDEX(i.LMU_Area,$K100,ZA$26)</f>
        <v>-</v>
      </c>
      <c r="ZB100" s="5" t="str" cm="1">
        <f t="array" aca="1" ref="ZB100" ca="1">INDEX(i.LMU_Area,$K100,ZB$26)</f>
        <v>-</v>
      </c>
      <c r="ZC100" s="5" t="str" cm="1">
        <f t="array" aca="1" ref="ZC100" ca="1">INDEX(i.LMU_Area,$K100,ZC$26)</f>
        <v>-</v>
      </c>
      <c r="ZD100" s="5" t="str" cm="1">
        <f t="array" aca="1" ref="ZD100" ca="1">INDEX(i.LMU_Area,$K100,ZD$26)</f>
        <v>-</v>
      </c>
      <c r="ZE100" s="5" t="str" cm="1">
        <f t="array" aca="1" ref="ZE100" ca="1">INDEX(i.LMU_Area,$K100,ZE$26)</f>
        <v>-</v>
      </c>
      <c r="ZF100" s="5" t="str" cm="1">
        <f t="array" aca="1" ref="ZF100" ca="1">INDEX(i.LMU_Area,$K100,ZF$26)</f>
        <v>-</v>
      </c>
      <c r="ZG100" s="5" t="str" cm="1">
        <f t="array" aca="1" ref="ZG100" ca="1">INDEX(i.LMU_Area,$K100,ZG$26)</f>
        <v>-</v>
      </c>
      <c r="ZH100" s="5" t="str" cm="1">
        <f t="array" aca="1" ref="ZH100" ca="1">INDEX(i.LMU_Area,$K100,ZH$26)</f>
        <v>-</v>
      </c>
      <c r="ZI100" s="5" t="str" cm="1">
        <f t="array" aca="1" ref="ZI100" ca="1">INDEX(i.LMU_Area,$K100,ZI$26)</f>
        <v>-</v>
      </c>
      <c r="ZJ100" s="5" t="str" cm="1">
        <f t="array" aca="1" ref="ZJ100" ca="1">INDEX(i.LMU_Area,$K100,ZJ$26)</f>
        <v>-</v>
      </c>
      <c r="ZK100" s="5" t="str" cm="1">
        <f t="array" aca="1" ref="ZK100" ca="1">INDEX(i.LMU_Area,$K100,ZK$26)</f>
        <v>-</v>
      </c>
      <c r="ZL100" s="5" t="str" cm="1">
        <f t="array" aca="1" ref="ZL100" ca="1">INDEX(i.LMU_Area,$K100,ZL$26)</f>
        <v>-</v>
      </c>
      <c r="ZM100" s="5" t="str" cm="1">
        <f t="array" aca="1" ref="ZM100" ca="1">INDEX(i.LMU_Area,$K100,ZM$26)</f>
        <v>-</v>
      </c>
      <c r="ZN100" s="5" t="str" cm="1">
        <f t="array" aca="1" ref="ZN100" ca="1">INDEX(i.LMU_Area,$K100,ZN$26)</f>
        <v>-</v>
      </c>
      <c r="ZO100" s="5" t="str" cm="1">
        <f t="array" aca="1" ref="ZO100" ca="1">INDEX(i.LMU_Area,$K100,ZO$26)</f>
        <v>-</v>
      </c>
      <c r="ZP100" s="5" t="str" cm="1">
        <f t="array" aca="1" ref="ZP100" ca="1">INDEX(i.LMU_Area,$K100,ZP$26)</f>
        <v>-</v>
      </c>
      <c r="ZQ100" s="5" t="str" cm="1">
        <f t="array" aca="1" ref="ZQ100" ca="1">INDEX(i.LMU_Area,$K100,ZQ$26)</f>
        <v>-</v>
      </c>
      <c r="ZR100" s="5" t="str" cm="1">
        <f t="array" aca="1" ref="ZR100" ca="1">INDEX(i.LMU_Area,$K100,ZR$26)</f>
        <v>-</v>
      </c>
      <c r="ZS100" s="5" t="str" cm="1">
        <f t="array" aca="1" ref="ZS100" ca="1">INDEX(i.LMU_Area,$K100,ZS$26)</f>
        <v>-</v>
      </c>
      <c r="ZT100" s="5" t="str" cm="1">
        <f t="array" aca="1" ref="ZT100" ca="1">INDEX(i.LMU_Area,$K100,ZT$26)</f>
        <v>-</v>
      </c>
      <c r="ZU100" s="5" t="str" cm="1">
        <f t="array" aca="1" ref="ZU100" ca="1">INDEX(i.LMU_Area,$K100,ZU$26)</f>
        <v>-</v>
      </c>
      <c r="ZV100" s="5" t="str" cm="1">
        <f t="array" aca="1" ref="ZV100" ca="1">INDEX(i.LMU_Area,$K100,ZV$26)</f>
        <v>-</v>
      </c>
      <c r="ZW100" s="5" t="str" cm="1">
        <f t="array" aca="1" ref="ZW100" ca="1">INDEX(i.LMU_Area,$K100,ZW$26)</f>
        <v>-</v>
      </c>
      <c r="ZX100" s="5" t="str" cm="1">
        <f t="array" aca="1" ref="ZX100" ca="1">INDEX(i.LMU_Area,$K100,ZX$26)</f>
        <v>-</v>
      </c>
      <c r="ZY100" s="5" t="str" cm="1">
        <f t="array" aca="1" ref="ZY100" ca="1">INDEX(i.LMU_Area,$K100,ZY$26)</f>
        <v>-</v>
      </c>
      <c r="ZZ100" s="5" t="str" cm="1">
        <f t="array" aca="1" ref="ZZ100" ca="1">INDEX(i.LMU_Area,$K100,ZZ$26)</f>
        <v>-</v>
      </c>
      <c r="AAA100" s="5" t="str" cm="1">
        <f t="array" aca="1" ref="AAA100" ca="1">INDEX(i.LMU_Area,$K100,AAA$26)</f>
        <v>-</v>
      </c>
      <c r="AAB100" s="5" t="str" cm="1">
        <f t="array" aca="1" ref="AAB100" ca="1">INDEX(i.LMU_Area,$K100,AAB$26)</f>
        <v>-</v>
      </c>
      <c r="AAC100" s="5" t="str" cm="1">
        <f t="array" aca="1" ref="AAC100" ca="1">INDEX(i.LMU_Area,$K100,AAC$26)</f>
        <v>-</v>
      </c>
      <c r="AAD100" s="5" t="str" cm="1">
        <f t="array" aca="1" ref="AAD100" ca="1">INDEX(i.LMU_Area,$K100,AAD$26)</f>
        <v>-</v>
      </c>
      <c r="AAE100" s="5" t="str" cm="1">
        <f t="array" aca="1" ref="AAE100" ca="1">INDEX(i.LMU_Area,$K100,AAE$26)</f>
        <v>-</v>
      </c>
      <c r="AAF100" s="5" t="str" cm="1">
        <f t="array" aca="1" ref="AAF100" ca="1">INDEX(i.LMU_Area,$K100,AAF$26)</f>
        <v>-</v>
      </c>
      <c r="AAG100" s="5" t="str" cm="1">
        <f t="array" aca="1" ref="AAG100" ca="1">INDEX(i.LMU_Area,$K100,AAG$26)</f>
        <v>-</v>
      </c>
      <c r="AAH100" s="5" t="str" cm="1">
        <f t="array" aca="1" ref="AAH100" ca="1">INDEX(i.LMU_Area,$K100,AAH$26)</f>
        <v>-</v>
      </c>
      <c r="AAI100" s="5" t="str" cm="1">
        <f t="array" aca="1" ref="AAI100" ca="1">INDEX(i.LMU_Area,$K100,AAI$26)</f>
        <v>-</v>
      </c>
      <c r="AAJ100" s="5" t="str" cm="1">
        <f t="array" aca="1" ref="AAJ100" ca="1">INDEX(i.LMU_Area,$K100,AAJ$26)</f>
        <v>-</v>
      </c>
      <c r="AAK100" s="5" t="str" cm="1">
        <f t="array" aca="1" ref="AAK100" ca="1">INDEX(i.LMU_Area,$K100,AAK$26)</f>
        <v>-</v>
      </c>
      <c r="AAL100" s="5" t="str" cm="1">
        <f t="array" aca="1" ref="AAL100" ca="1">INDEX(i.LMU_Area,$K100,AAL$26)</f>
        <v>-</v>
      </c>
      <c r="AAM100" s="5" t="str" cm="1">
        <f t="array" aca="1" ref="AAM100" ca="1">INDEX(i.LMU_Area,$K100,AAM$26)</f>
        <v>-</v>
      </c>
      <c r="AAN100" s="5" t="str" cm="1">
        <f t="array" aca="1" ref="AAN100" ca="1">INDEX(i.LMU_Area,$K100,AAN$26)</f>
        <v>-</v>
      </c>
      <c r="AAO100" s="5" t="str" cm="1">
        <f t="array" aca="1" ref="AAO100" ca="1">INDEX(i.LMU_Area,$K100,AAO$26)</f>
        <v>-</v>
      </c>
      <c r="AAP100" s="5" t="str" cm="1">
        <f t="array" aca="1" ref="AAP100" ca="1">INDEX(i.LMU_Area,$K100,AAP$26)</f>
        <v>-</v>
      </c>
      <c r="AAQ100" s="5" t="str" cm="1">
        <f t="array" aca="1" ref="AAQ100" ca="1">INDEX(i.LMU_Area,$K100,AAQ$26)</f>
        <v>-</v>
      </c>
      <c r="AAR100" s="5" t="str" cm="1">
        <f t="array" aca="1" ref="AAR100" ca="1">INDEX(i.LMU_Area,$K100,AAR$26)</f>
        <v>-</v>
      </c>
      <c r="AAS100" s="5" t="str" cm="1">
        <f t="array" aca="1" ref="AAS100" ca="1">INDEX(i.LMU_Area,$K100,AAS$26)</f>
        <v>-</v>
      </c>
      <c r="AAT100" s="5" t="str" cm="1">
        <f t="array" aca="1" ref="AAT100" ca="1">INDEX(i.LMU_Area,$K100,AAT$26)</f>
        <v>-</v>
      </c>
      <c r="AAU100" s="5" t="str" cm="1">
        <f t="array" aca="1" ref="AAU100" ca="1">INDEX(i.LMU_Area,$K100,AAU$26)</f>
        <v>-</v>
      </c>
      <c r="AAV100" s="5" t="str" cm="1">
        <f t="array" aca="1" ref="AAV100" ca="1">INDEX(i.LMU_Area,$K100,AAV$26)</f>
        <v>-</v>
      </c>
      <c r="AAW100" s="5" t="str" cm="1">
        <f t="array" aca="1" ref="AAW100" ca="1">INDEX(i.LMU_Area,$K100,AAW$26)</f>
        <v>-</v>
      </c>
      <c r="AAX100" s="5" t="str" cm="1">
        <f t="array" aca="1" ref="AAX100" ca="1">INDEX(i.LMU_Area,$K100,AAX$26)</f>
        <v>-</v>
      </c>
      <c r="AAY100" s="5" t="str" cm="1">
        <f t="array" aca="1" ref="AAY100" ca="1">INDEX(i.LMU_Area,$K100,AAY$26)</f>
        <v>-</v>
      </c>
      <c r="AAZ100" s="5" t="str" cm="1">
        <f t="array" aca="1" ref="AAZ100" ca="1">INDEX(i.LMU_Area,$K100,AAZ$26)</f>
        <v>-</v>
      </c>
      <c r="ABA100" s="5" t="str" cm="1">
        <f t="array" aca="1" ref="ABA100" ca="1">INDEX(i.LMU_Area,$K100,ABA$26)</f>
        <v>-</v>
      </c>
      <c r="ABB100" s="5" t="str" cm="1">
        <f t="array" aca="1" ref="ABB100" ca="1">INDEX(i.LMU_Area,$K100,ABB$26)</f>
        <v>-</v>
      </c>
      <c r="ABC100" s="5" t="str" cm="1">
        <f t="array" aca="1" ref="ABC100" ca="1">INDEX(i.LMU_Area,$K100,ABC$26)</f>
        <v>-</v>
      </c>
      <c r="ABD100" s="5" t="str" cm="1">
        <f t="array" aca="1" ref="ABD100" ca="1">INDEX(i.LMU_Area,$K100,ABD$26)</f>
        <v>-</v>
      </c>
      <c r="ABE100" s="5" t="str" cm="1">
        <f t="array" aca="1" ref="ABE100" ca="1">INDEX(i.LMU_Area,$K100,ABE$26)</f>
        <v>-</v>
      </c>
      <c r="ABF100" s="5" t="str" cm="1">
        <f t="array" aca="1" ref="ABF100" ca="1">INDEX(i.LMU_Area,$K100,ABF$26)</f>
        <v>-</v>
      </c>
      <c r="ABG100" s="5" t="str" cm="1">
        <f t="array" aca="1" ref="ABG100" ca="1">INDEX(i.LMU_Area,$K100,ABG$26)</f>
        <v>-</v>
      </c>
      <c r="ABH100" s="5" t="str" cm="1">
        <f t="array" aca="1" ref="ABH100" ca="1">INDEX(i.LMU_Area,$K100,ABH$26)</f>
        <v>-</v>
      </c>
      <c r="ABI100" s="5" t="str" cm="1">
        <f t="array" aca="1" ref="ABI100" ca="1">INDEX(i.LMU_Area,$K100,ABI$26)</f>
        <v>-</v>
      </c>
      <c r="ABJ100" s="5" t="str" cm="1">
        <f t="array" aca="1" ref="ABJ100" ca="1">INDEX(i.LMU_Area,$K100,ABJ$26)</f>
        <v>-</v>
      </c>
      <c r="ABK100" s="5" t="str" cm="1">
        <f t="array" aca="1" ref="ABK100" ca="1">INDEX(i.LMU_Area,$K100,ABK$26)</f>
        <v>-</v>
      </c>
      <c r="ABL100" s="5" t="str" cm="1">
        <f t="array" aca="1" ref="ABL100" ca="1">INDEX(i.LMU_Area,$K100,ABL$26)</f>
        <v>-</v>
      </c>
      <c r="ABM100" s="5" t="str" cm="1">
        <f t="array" aca="1" ref="ABM100" ca="1">INDEX(i.LMU_Area,$K100,ABM$26)</f>
        <v>-</v>
      </c>
      <c r="ABN100" s="5" t="str" cm="1">
        <f t="array" aca="1" ref="ABN100" ca="1">INDEX(i.LMU_Area,$K100,ABN$26)</f>
        <v>-</v>
      </c>
      <c r="ABO100" s="5" t="str" cm="1">
        <f t="array" aca="1" ref="ABO100" ca="1">INDEX(i.LMU_Area,$K100,ABO$26)</f>
        <v>-</v>
      </c>
      <c r="ABP100" s="5" t="str" cm="1">
        <f t="array" aca="1" ref="ABP100" ca="1">INDEX(i.LMU_Area,$K100,ABP$26)</f>
        <v>-</v>
      </c>
      <c r="ABQ100" s="5" t="str" cm="1">
        <f t="array" aca="1" ref="ABQ100" ca="1">INDEX(i.LMU_Area,$K100,ABQ$26)</f>
        <v>-</v>
      </c>
      <c r="ABR100" s="5" t="str" cm="1">
        <f t="array" aca="1" ref="ABR100" ca="1">INDEX(i.LMU_Area,$K100,ABR$26)</f>
        <v>-</v>
      </c>
      <c r="ABS100" s="5" t="str" cm="1">
        <f t="array" aca="1" ref="ABS100" ca="1">INDEX(i.LMU_Area,$K100,ABS$26)</f>
        <v>-</v>
      </c>
      <c r="ABT100" s="5" t="str" cm="1">
        <f t="array" aca="1" ref="ABT100" ca="1">INDEX(i.LMU_Area,$K100,ABT$26)</f>
        <v>-</v>
      </c>
      <c r="ABU100" s="5" t="str" cm="1">
        <f t="array" aca="1" ref="ABU100" ca="1">INDEX(i.LMU_Area,$K100,ABU$26)</f>
        <v>-</v>
      </c>
      <c r="ABV100" s="5" t="str" cm="1">
        <f t="array" aca="1" ref="ABV100" ca="1">INDEX(i.LMU_Area,$K100,ABV$26)</f>
        <v>-</v>
      </c>
      <c r="ABW100" s="5" t="str" cm="1">
        <f t="array" aca="1" ref="ABW100" ca="1">INDEX(i.LMU_Area,$K100,ABW$26)</f>
        <v>-</v>
      </c>
      <c r="ABX100" s="5" t="str" cm="1">
        <f t="array" aca="1" ref="ABX100" ca="1">INDEX(i.LMU_Area,$K100,ABX$26)</f>
        <v>-</v>
      </c>
      <c r="ABY100" s="5" t="str" cm="1">
        <f t="array" aca="1" ref="ABY100" ca="1">INDEX(i.LMU_Area,$K100,ABY$26)</f>
        <v>-</v>
      </c>
      <c r="ABZ100" s="5" t="str" cm="1">
        <f t="array" aca="1" ref="ABZ100" ca="1">INDEX(i.LMU_Area,$K100,ABZ$26)</f>
        <v>-</v>
      </c>
      <c r="ACA100" s="5" t="str" cm="1">
        <f t="array" aca="1" ref="ACA100" ca="1">INDEX(i.LMU_Area,$K100,ACA$26)</f>
        <v>-</v>
      </c>
      <c r="ACB100" s="5" t="str" cm="1">
        <f t="array" aca="1" ref="ACB100" ca="1">INDEX(i.LMU_Area,$K100,ACB$26)</f>
        <v>-</v>
      </c>
      <c r="ACC100" s="5" t="str" cm="1">
        <f t="array" aca="1" ref="ACC100" ca="1">INDEX(i.LMU_Area,$K100,ACC$26)</f>
        <v>-</v>
      </c>
      <c r="ACD100" s="5" t="str" cm="1">
        <f t="array" aca="1" ref="ACD100" ca="1">INDEX(i.LMU_Area,$K100,ACD$26)</f>
        <v>-</v>
      </c>
      <c r="ACE100" s="5" t="str" cm="1">
        <f t="array" aca="1" ref="ACE100" ca="1">INDEX(i.LMU_Area,$K100,ACE$26)</f>
        <v>-</v>
      </c>
      <c r="ACF100" s="5" t="str" cm="1">
        <f t="array" aca="1" ref="ACF100" ca="1">INDEX(i.LMU_Area,$K100,ACF$26)</f>
        <v>-</v>
      </c>
      <c r="ACG100" s="5" t="str" cm="1">
        <f t="array" aca="1" ref="ACG100" ca="1">INDEX(i.LMU_Area,$K100,ACG$26)</f>
        <v>-</v>
      </c>
      <c r="ACH100" s="5" t="str" cm="1">
        <f t="array" aca="1" ref="ACH100" ca="1">INDEX(i.LMU_Area,$K100,ACH$26)</f>
        <v>-</v>
      </c>
      <c r="ACI100" s="5" t="str" cm="1">
        <f t="array" aca="1" ref="ACI100" ca="1">INDEX(i.LMU_Area,$K100,ACI$26)</f>
        <v>-</v>
      </c>
      <c r="ACJ100" s="5" t="str" cm="1">
        <f t="array" aca="1" ref="ACJ100" ca="1">INDEX(i.LMU_Area,$K100,ACJ$26)</f>
        <v>-</v>
      </c>
      <c r="ACK100" s="5" t="str" cm="1">
        <f t="array" aca="1" ref="ACK100" ca="1">INDEX(i.LMU_Area,$K100,ACK$26)</f>
        <v>-</v>
      </c>
      <c r="ACL100" s="5" t="str" cm="1">
        <f t="array" aca="1" ref="ACL100" ca="1">INDEX(i.LMU_Area,$K100,ACL$26)</f>
        <v>-</v>
      </c>
      <c r="ACM100" s="5" t="str" cm="1">
        <f t="array" aca="1" ref="ACM100" ca="1">INDEX(i.LMU_Area,$K100,ACM$26)</f>
        <v>-</v>
      </c>
      <c r="ACN100" s="5" t="str" cm="1">
        <f t="array" aca="1" ref="ACN100" ca="1">INDEX(i.LMU_Area,$K100,ACN$26)</f>
        <v>-</v>
      </c>
      <c r="ACO100" s="5" t="str" cm="1">
        <f t="array" aca="1" ref="ACO100" ca="1">INDEX(i.LMU_Area,$K100,ACO$26)</f>
        <v>-</v>
      </c>
      <c r="ACP100" s="5" t="str" cm="1">
        <f t="array" aca="1" ref="ACP100" ca="1">INDEX(i.LMU_Area,$K100,ACP$26)</f>
        <v>-</v>
      </c>
      <c r="ACQ100" s="5" t="str" cm="1">
        <f t="array" aca="1" ref="ACQ100" ca="1">INDEX(i.LMU_Area,$K100,ACQ$26)</f>
        <v>-</v>
      </c>
      <c r="ACR100" s="5" t="str" cm="1">
        <f t="array" aca="1" ref="ACR100" ca="1">INDEX(i.LMU_Area,$K100,ACR$26)</f>
        <v>-</v>
      </c>
      <c r="ACS100" s="5" t="str" cm="1">
        <f t="array" aca="1" ref="ACS100" ca="1">INDEX(i.LMU_Area,$K100,ACS$26)</f>
        <v>-</v>
      </c>
      <c r="ACT100" s="5" t="str" cm="1">
        <f t="array" aca="1" ref="ACT100" ca="1">INDEX(i.LMU_Area,$K100,ACT$26)</f>
        <v>-</v>
      </c>
      <c r="ACU100" s="5" t="str" cm="1">
        <f t="array" aca="1" ref="ACU100" ca="1">INDEX(i.LMU_Area,$K100,ACU$26)</f>
        <v>-</v>
      </c>
      <c r="ACV100" s="5" t="str" cm="1">
        <f t="array" aca="1" ref="ACV100" ca="1">INDEX(i.LMU_Area,$K100,ACV$26)</f>
        <v>-</v>
      </c>
      <c r="ACW100" s="5" t="str" cm="1">
        <f t="array" aca="1" ref="ACW100" ca="1">INDEX(i.LMU_Area,$K100,ACW$26)</f>
        <v>-</v>
      </c>
      <c r="ACX100" s="5" t="str" cm="1">
        <f t="array" aca="1" ref="ACX100" ca="1">INDEX(i.LMU_Area,$K100,ACX$26)</f>
        <v>-</v>
      </c>
      <c r="ACY100" s="5" t="str" cm="1">
        <f t="array" aca="1" ref="ACY100" ca="1">INDEX(i.LMU_Area,$K100,ACY$26)</f>
        <v>-</v>
      </c>
      <c r="ACZ100" s="5" t="str" cm="1">
        <f t="array" aca="1" ref="ACZ100" ca="1">INDEX(i.LMU_Area,$K100,ACZ$26)</f>
        <v>-</v>
      </c>
      <c r="ADA100" s="5" t="str" cm="1">
        <f t="array" aca="1" ref="ADA100" ca="1">INDEX(i.LMU_Area,$K100,ADA$26)</f>
        <v>-</v>
      </c>
      <c r="ADB100" s="5" t="str" cm="1">
        <f t="array" aca="1" ref="ADB100" ca="1">INDEX(i.LMU_Area,$K100,ADB$26)</f>
        <v>-</v>
      </c>
      <c r="ADC100" s="5" t="str" cm="1">
        <f t="array" aca="1" ref="ADC100" ca="1">INDEX(i.LMU_Area,$K100,ADC$26)</f>
        <v>-</v>
      </c>
      <c r="ADD100" s="5" t="str" cm="1">
        <f t="array" aca="1" ref="ADD100" ca="1">INDEX(i.LMU_Area,$K100,ADD$26)</f>
        <v>-</v>
      </c>
      <c r="ADE100" s="5" t="str" cm="1">
        <f t="array" aca="1" ref="ADE100" ca="1">INDEX(i.LMU_Area,$K100,ADE$26)</f>
        <v>-</v>
      </c>
      <c r="ADF100" s="5" t="str" cm="1">
        <f t="array" aca="1" ref="ADF100" ca="1">INDEX(i.LMU_Area,$K100,ADF$26)</f>
        <v>-</v>
      </c>
      <c r="ADG100" s="5" t="str" cm="1">
        <f t="array" aca="1" ref="ADG100" ca="1">INDEX(i.LMU_Area,$K100,ADG$26)</f>
        <v>-</v>
      </c>
      <c r="ADH100" s="5" t="str" cm="1">
        <f t="array" aca="1" ref="ADH100" ca="1">INDEX(i.LMU_Area,$K100,ADH$26)</f>
        <v>-</v>
      </c>
      <c r="ADI100" s="5" t="str" cm="1">
        <f t="array" aca="1" ref="ADI100" ca="1">INDEX(i.LMU_Area,$K100,ADI$26)</f>
        <v>-</v>
      </c>
      <c r="ADJ100" s="5" t="str" cm="1">
        <f t="array" aca="1" ref="ADJ100" ca="1">INDEX(i.LMU_Area,$K100,ADJ$26)</f>
        <v>-</v>
      </c>
      <c r="ADK100" s="5" t="str" cm="1">
        <f t="array" aca="1" ref="ADK100" ca="1">INDEX(i.LMU_Area,$K100,ADK$26)</f>
        <v>-</v>
      </c>
      <c r="ADL100" s="5" t="str" cm="1">
        <f t="array" aca="1" ref="ADL100" ca="1">INDEX(i.LMU_Area,$K100,ADL$26)</f>
        <v>-</v>
      </c>
      <c r="ADM100" s="5" t="str" cm="1">
        <f t="array" aca="1" ref="ADM100" ca="1">INDEX(i.LMU_Area,$K100,ADM$26)</f>
        <v>-</v>
      </c>
      <c r="ADN100" s="5" t="str" cm="1">
        <f t="array" aca="1" ref="ADN100" ca="1">INDEX(i.LMU_Area,$K100,ADN$26)</f>
        <v>-</v>
      </c>
      <c r="ADO100" s="5" t="str" cm="1">
        <f t="array" aca="1" ref="ADO100" ca="1">INDEX(i.LMU_Area,$K100,ADO$26)</f>
        <v>-</v>
      </c>
      <c r="ADP100" s="5" t="str" cm="1">
        <f t="array" aca="1" ref="ADP100" ca="1">INDEX(i.LMU_Area,$K100,ADP$26)</f>
        <v>-</v>
      </c>
      <c r="ADQ100" s="5" t="str" cm="1">
        <f t="array" aca="1" ref="ADQ100" ca="1">INDEX(i.LMU_Area,$K100,ADQ$26)</f>
        <v>-</v>
      </c>
      <c r="ADR100" s="5" t="str" cm="1">
        <f t="array" aca="1" ref="ADR100" ca="1">INDEX(i.LMU_Area,$K100,ADR$26)</f>
        <v>-</v>
      </c>
      <c r="ADS100" s="5" t="str" cm="1">
        <f t="array" aca="1" ref="ADS100" ca="1">INDEX(i.LMU_Area,$K100,ADS$26)</f>
        <v>-</v>
      </c>
      <c r="ADT100" s="5" t="str" cm="1">
        <f t="array" aca="1" ref="ADT100" ca="1">INDEX(i.LMU_Area,$K100,ADT$26)</f>
        <v>-</v>
      </c>
      <c r="ADU100" s="5" t="str" cm="1">
        <f t="array" aca="1" ref="ADU100" ca="1">INDEX(i.LMU_Area,$K100,ADU$26)</f>
        <v>-</v>
      </c>
      <c r="ADV100" s="5" t="str" cm="1">
        <f t="array" aca="1" ref="ADV100" ca="1">INDEX(i.LMU_Area,$K100,ADV$26)</f>
        <v>-</v>
      </c>
      <c r="ADW100" s="5" t="str" cm="1">
        <f t="array" aca="1" ref="ADW100" ca="1">INDEX(i.LMU_Area,$K100,ADW$26)</f>
        <v>-</v>
      </c>
      <c r="ADX100" s="5" t="str" cm="1">
        <f t="array" aca="1" ref="ADX100" ca="1">INDEX(i.LMU_Area,$K100,ADX$26)</f>
        <v>-</v>
      </c>
      <c r="ADY100" s="5" t="str" cm="1">
        <f t="array" aca="1" ref="ADY100" ca="1">INDEX(i.LMU_Area,$K100,ADY$26)</f>
        <v>-</v>
      </c>
      <c r="ADZ100" s="5" t="str" cm="1">
        <f t="array" aca="1" ref="ADZ100" ca="1">INDEX(i.LMU_Area,$K100,ADZ$26)</f>
        <v>-</v>
      </c>
      <c r="AEA100" s="5" t="str" cm="1">
        <f t="array" aca="1" ref="AEA100" ca="1">INDEX(i.LMU_Area,$K100,AEA$26)</f>
        <v>-</v>
      </c>
      <c r="AEB100" s="5" t="str" cm="1">
        <f t="array" aca="1" ref="AEB100" ca="1">INDEX(i.LMU_Area,$K100,AEB$26)</f>
        <v>-</v>
      </c>
      <c r="AEC100" s="5" t="str" cm="1">
        <f t="array" aca="1" ref="AEC100" ca="1">INDEX(i.LMU_Area,$K100,AEC$26)</f>
        <v>-</v>
      </c>
      <c r="AED100" s="5" t="str" cm="1">
        <f t="array" aca="1" ref="AED100" ca="1">INDEX(i.LMU_Area,$K100,AED$26)</f>
        <v>-</v>
      </c>
      <c r="AEE100" s="5" t="str" cm="1">
        <f t="array" aca="1" ref="AEE100" ca="1">INDEX(i.LMU_Area,$K100,AEE$26)</f>
        <v>-</v>
      </c>
      <c r="AEF100" s="5" t="str" cm="1">
        <f t="array" aca="1" ref="AEF100" ca="1">INDEX(i.LMU_Area,$K100,AEF$26)</f>
        <v>-</v>
      </c>
      <c r="AEG100" s="5" t="str" cm="1">
        <f t="array" aca="1" ref="AEG100" ca="1">INDEX(i.LMU_Area,$K100,AEG$26)</f>
        <v>-</v>
      </c>
      <c r="AEH100" s="5" t="str" cm="1">
        <f t="array" aca="1" ref="AEH100" ca="1">INDEX(i.LMU_Area,$K100,AEH$26)</f>
        <v>-</v>
      </c>
      <c r="AEI100" s="5" t="str" cm="1">
        <f t="array" aca="1" ref="AEI100" ca="1">INDEX(i.LMU_Area,$K100,AEI$26)</f>
        <v>-</v>
      </c>
      <c r="AEJ100" s="5" t="str" cm="1">
        <f t="array" aca="1" ref="AEJ100" ca="1">INDEX(i.LMU_Area,$K100,AEJ$26)</f>
        <v>-</v>
      </c>
      <c r="AEK100" s="5" t="str" cm="1">
        <f t="array" aca="1" ref="AEK100" ca="1">INDEX(i.LMU_Area,$K100,AEK$26)</f>
        <v>-</v>
      </c>
      <c r="AEL100" s="5" t="str" cm="1">
        <f t="array" aca="1" ref="AEL100" ca="1">INDEX(i.LMU_Area,$K100,AEL$26)</f>
        <v>-</v>
      </c>
      <c r="AEM100" s="5" t="str" cm="1">
        <f t="array" aca="1" ref="AEM100" ca="1">INDEX(i.LMU_Area,$K100,AEM$26)</f>
        <v>-</v>
      </c>
      <c r="AEN100" s="5" t="str" cm="1">
        <f t="array" aca="1" ref="AEN100" ca="1">INDEX(i.LMU_Area,$K100,AEN$26)</f>
        <v>-</v>
      </c>
      <c r="AEO100" s="5" t="str" cm="1">
        <f t="array" aca="1" ref="AEO100" ca="1">INDEX(i.LMU_Area,$K100,AEO$26)</f>
        <v>-</v>
      </c>
      <c r="AEP100" s="5" t="str" cm="1">
        <f t="array" aca="1" ref="AEP100" ca="1">INDEX(i.LMU_Area,$K100,AEP$26)</f>
        <v>-</v>
      </c>
      <c r="AEQ100" s="5" t="str" cm="1">
        <f t="array" aca="1" ref="AEQ100" ca="1">INDEX(i.LMU_Area,$K100,AEQ$26)</f>
        <v>-</v>
      </c>
      <c r="AER100" s="5" t="str" cm="1">
        <f t="array" aca="1" ref="AER100" ca="1">INDEX(i.LMU_Area,$K100,AER$26)</f>
        <v>-</v>
      </c>
      <c r="AES100" s="5" t="str" cm="1">
        <f t="array" aca="1" ref="AES100" ca="1">INDEX(i.LMU_Area,$K100,AES$26)</f>
        <v>-</v>
      </c>
      <c r="AET100" s="5" t="str" cm="1">
        <f t="array" aca="1" ref="AET100" ca="1">INDEX(i.LMU_Area,$K100,AET$26)</f>
        <v>-</v>
      </c>
      <c r="AEU100" s="5" t="str" cm="1">
        <f t="array" aca="1" ref="AEU100" ca="1">INDEX(i.LMU_Area,$K100,AEU$26)</f>
        <v>-</v>
      </c>
      <c r="AEV100" s="5" t="str" cm="1">
        <f t="array" aca="1" ref="AEV100" ca="1">INDEX(i.LMU_Area,$K100,AEV$26)</f>
        <v>-</v>
      </c>
      <c r="AEW100" s="5" t="str" cm="1">
        <f t="array" aca="1" ref="AEW100" ca="1">INDEX(i.LMU_Area,$K100,AEW$26)</f>
        <v>-</v>
      </c>
      <c r="AEX100" s="5" t="str" cm="1">
        <f t="array" aca="1" ref="AEX100" ca="1">INDEX(i.LMU_Area,$K100,AEX$26)</f>
        <v>-</v>
      </c>
      <c r="AEY100" s="5" t="str" cm="1">
        <f t="array" aca="1" ref="AEY100" ca="1">INDEX(i.LMU_Area,$K100,AEY$26)</f>
        <v>-</v>
      </c>
      <c r="AEZ100" s="5" t="str" cm="1">
        <f t="array" aca="1" ref="AEZ100" ca="1">INDEX(i.LMU_Area,$K100,AEZ$26)</f>
        <v>-</v>
      </c>
      <c r="AFA100" s="5" t="str" cm="1">
        <f t="array" aca="1" ref="AFA100" ca="1">INDEX(i.LMU_Area,$K100,AFA$26)</f>
        <v>-</v>
      </c>
      <c r="AFB100" s="5" t="str" cm="1">
        <f t="array" aca="1" ref="AFB100" ca="1">INDEX(i.LMU_Area,$K100,AFB$26)</f>
        <v>-</v>
      </c>
      <c r="AFC100" s="5" t="str" cm="1">
        <f t="array" aca="1" ref="AFC100" ca="1">INDEX(i.LMU_Area,$K100,AFC$26)</f>
        <v>-</v>
      </c>
      <c r="AFD100" s="5" t="str" cm="1">
        <f t="array" aca="1" ref="AFD100" ca="1">INDEX(i.LMU_Area,$K100,AFD$26)</f>
        <v>-</v>
      </c>
      <c r="AFE100" s="5" t="str" cm="1">
        <f t="array" aca="1" ref="AFE100" ca="1">INDEX(i.LMU_Area,$K100,AFE$26)</f>
        <v>-</v>
      </c>
      <c r="AFF100" s="5" t="str" cm="1">
        <f t="array" aca="1" ref="AFF100" ca="1">INDEX(i.LMU_Area,$K100,AFF$26)</f>
        <v>-</v>
      </c>
      <c r="AFG100" s="5" t="str" cm="1">
        <f t="array" aca="1" ref="AFG100" ca="1">INDEX(i.LMU_Area,$K100,AFG$26)</f>
        <v>-</v>
      </c>
      <c r="AFH100" s="5" t="str" cm="1">
        <f t="array" aca="1" ref="AFH100" ca="1">INDEX(i.LMU_Area,$K100,AFH$26)</f>
        <v>-</v>
      </c>
      <c r="AFI100" s="5" t="str" cm="1">
        <f t="array" aca="1" ref="AFI100" ca="1">INDEX(i.LMU_Area,$K100,AFI$26)</f>
        <v>-</v>
      </c>
      <c r="AFJ100" s="5" t="str" cm="1">
        <f t="array" aca="1" ref="AFJ100" ca="1">INDEX(i.LMU_Area,$K100,AFJ$26)</f>
        <v>-</v>
      </c>
      <c r="AFK100" s="5" t="str" cm="1">
        <f t="array" aca="1" ref="AFK100" ca="1">INDEX(i.LMU_Area,$K100,AFK$26)</f>
        <v>-</v>
      </c>
      <c r="AFL100" s="5" t="str" cm="1">
        <f t="array" aca="1" ref="AFL100" ca="1">INDEX(i.LMU_Area,$K100,AFL$26)</f>
        <v>-</v>
      </c>
      <c r="AFM100" s="5" t="str" cm="1">
        <f t="array" aca="1" ref="AFM100" ca="1">INDEX(i.LMU_Area,$K100,AFM$26)</f>
        <v>-</v>
      </c>
      <c r="AFN100" s="5" t="str" cm="1">
        <f t="array" aca="1" ref="AFN100" ca="1">INDEX(i.LMU_Area,$K100,AFN$26)</f>
        <v>-</v>
      </c>
      <c r="AFO100" s="5" t="str" cm="1">
        <f t="array" aca="1" ref="AFO100" ca="1">INDEX(i.LMU_Area,$K100,AFO$26)</f>
        <v>-</v>
      </c>
      <c r="AFP100" s="5" t="str" cm="1">
        <f t="array" aca="1" ref="AFP100" ca="1">INDEX(i.LMU_Area,$K100,AFP$26)</f>
        <v>-</v>
      </c>
      <c r="AFQ100" s="5" t="str" cm="1">
        <f t="array" aca="1" ref="AFQ100" ca="1">INDEX(i.LMU_Area,$K100,AFQ$26)</f>
        <v>-</v>
      </c>
      <c r="AFR100" s="5" t="str" cm="1">
        <f t="array" aca="1" ref="AFR100" ca="1">INDEX(i.LMU_Area,$K100,AFR$26)</f>
        <v>-</v>
      </c>
      <c r="AFS100" s="5" t="str" cm="1">
        <f t="array" aca="1" ref="AFS100" ca="1">INDEX(i.LMU_Area,$K100,AFS$26)</f>
        <v>-</v>
      </c>
      <c r="AFT100" s="5" t="str" cm="1">
        <f t="array" aca="1" ref="AFT100" ca="1">INDEX(i.LMU_Area,$K100,AFT$26)</f>
        <v>-</v>
      </c>
      <c r="AFU100" s="5" t="str" cm="1">
        <f t="array" aca="1" ref="AFU100" ca="1">INDEX(i.LMU_Area,$K100,AFU$26)</f>
        <v>-</v>
      </c>
      <c r="AFV100" s="5" t="str" cm="1">
        <f t="array" aca="1" ref="AFV100" ca="1">INDEX(i.LMU_Area,$K100,AFV$26)</f>
        <v>-</v>
      </c>
      <c r="AFW100" s="5" t="str" cm="1">
        <f t="array" aca="1" ref="AFW100" ca="1">INDEX(i.LMU_Area,$K100,AFW$26)</f>
        <v>-</v>
      </c>
      <c r="AFX100" s="5" t="str" cm="1">
        <f t="array" aca="1" ref="AFX100" ca="1">INDEX(i.LMU_Area,$K100,AFX$26)</f>
        <v>-</v>
      </c>
      <c r="AFY100" s="5" t="str" cm="1">
        <f t="array" aca="1" ref="AFY100" ca="1">INDEX(i.LMU_Area,$K100,AFY$26)</f>
        <v>-</v>
      </c>
      <c r="AFZ100" s="5" t="str" cm="1">
        <f t="array" aca="1" ref="AFZ100" ca="1">INDEX(i.LMU_Area,$K100,AFZ$26)</f>
        <v>-</v>
      </c>
      <c r="AGA100" s="5" t="str" cm="1">
        <f t="array" aca="1" ref="AGA100" ca="1">INDEX(i.LMU_Area,$K100,AGA$26)</f>
        <v>-</v>
      </c>
      <c r="AGB100" s="5" t="str" cm="1">
        <f t="array" aca="1" ref="AGB100" ca="1">INDEX(i.LMU_Area,$K100,AGB$26)</f>
        <v>-</v>
      </c>
      <c r="AGC100" s="5" t="str" cm="1">
        <f t="array" aca="1" ref="AGC100" ca="1">INDEX(i.LMU_Area,$K100,AGC$26)</f>
        <v>-</v>
      </c>
      <c r="AGD100" s="5" t="str" cm="1">
        <f t="array" aca="1" ref="AGD100" ca="1">INDEX(i.LMU_Area,$K100,AGD$26)</f>
        <v>-</v>
      </c>
      <c r="AGE100" s="5" t="str" cm="1">
        <f t="array" aca="1" ref="AGE100" ca="1">INDEX(i.LMU_Area,$K100,AGE$26)</f>
        <v>-</v>
      </c>
      <c r="AGF100" s="5" t="str" cm="1">
        <f t="array" aca="1" ref="AGF100" ca="1">INDEX(i.LMU_Area,$K100,AGF$26)</f>
        <v>-</v>
      </c>
      <c r="AGG100" s="5" t="str" cm="1">
        <f t="array" aca="1" ref="AGG100" ca="1">INDEX(i.LMU_Area,$K100,AGG$26)</f>
        <v>-</v>
      </c>
      <c r="AGH100" s="5" t="str" cm="1">
        <f t="array" aca="1" ref="AGH100" ca="1">INDEX(i.LMU_Area,$K100,AGH$26)</f>
        <v>-</v>
      </c>
      <c r="AGI100" s="5" t="str" cm="1">
        <f t="array" aca="1" ref="AGI100" ca="1">INDEX(i.LMU_Area,$K100,AGI$26)</f>
        <v>-</v>
      </c>
      <c r="AGJ100" s="5" t="str" cm="1">
        <f t="array" aca="1" ref="AGJ100" ca="1">INDEX(i.LMU_Area,$K100,AGJ$26)</f>
        <v>-</v>
      </c>
      <c r="AGK100" s="5" t="str" cm="1">
        <f t="array" aca="1" ref="AGK100" ca="1">INDEX(i.LMU_Area,$K100,AGK$26)</f>
        <v>-</v>
      </c>
      <c r="AGL100" s="5" t="str" cm="1">
        <f t="array" aca="1" ref="AGL100" ca="1">INDEX(i.LMU_Area,$K100,AGL$26)</f>
        <v>-</v>
      </c>
      <c r="AGM100" s="5" t="str" cm="1">
        <f t="array" aca="1" ref="AGM100" ca="1">INDEX(i.LMU_Area,$K100,AGM$26)</f>
        <v>-</v>
      </c>
      <c r="AGN100" s="5" t="str" cm="1">
        <f t="array" aca="1" ref="AGN100" ca="1">INDEX(i.LMU_Area,$K100,AGN$26)</f>
        <v>-</v>
      </c>
      <c r="AGO100" s="5" t="str" cm="1">
        <f t="array" aca="1" ref="AGO100" ca="1">INDEX(i.LMU_Area,$K100,AGO$26)</f>
        <v>-</v>
      </c>
      <c r="AGP100" s="5" t="str" cm="1">
        <f t="array" aca="1" ref="AGP100" ca="1">INDEX(i.LMU_Area,$K100,AGP$26)</f>
        <v>-</v>
      </c>
      <c r="AGQ100" s="5" t="str" cm="1">
        <f t="array" aca="1" ref="AGQ100" ca="1">INDEX(i.LMU_Area,$K100,AGQ$26)</f>
        <v>-</v>
      </c>
      <c r="AGR100" s="5" t="str" cm="1">
        <f t="array" aca="1" ref="AGR100" ca="1">INDEX(i.LMU_Area,$K100,AGR$26)</f>
        <v>-</v>
      </c>
      <c r="AGS100" s="5" t="str" cm="1">
        <f t="array" aca="1" ref="AGS100" ca="1">INDEX(i.LMU_Area,$K100,AGS$26)</f>
        <v>-</v>
      </c>
      <c r="AGT100" s="5" t="str" cm="1">
        <f t="array" aca="1" ref="AGT100" ca="1">INDEX(i.LMU_Area,$K100,AGT$26)</f>
        <v>-</v>
      </c>
      <c r="AGU100" s="5" t="str" cm="1">
        <f t="array" aca="1" ref="AGU100" ca="1">INDEX(i.LMU_Area,$K100,AGU$26)</f>
        <v>-</v>
      </c>
      <c r="AGV100" s="5" t="str" cm="1">
        <f t="array" aca="1" ref="AGV100" ca="1">INDEX(i.LMU_Area,$K100,AGV$26)</f>
        <v>-</v>
      </c>
      <c r="AGW100" s="5" t="str" cm="1">
        <f t="array" aca="1" ref="AGW100" ca="1">INDEX(i.LMU_Area,$K100,AGW$26)</f>
        <v>-</v>
      </c>
      <c r="AGX100" s="5" t="str" cm="1">
        <f t="array" aca="1" ref="AGX100" ca="1">INDEX(i.LMU_Area,$K100,AGX$26)</f>
        <v>-</v>
      </c>
      <c r="AGY100" s="5" t="str" cm="1">
        <f t="array" aca="1" ref="AGY100" ca="1">INDEX(i.LMU_Area,$K100,AGY$26)</f>
        <v>-</v>
      </c>
      <c r="AGZ100" s="5" t="str" cm="1">
        <f t="array" aca="1" ref="AGZ100" ca="1">INDEX(i.LMU_Area,$K100,AGZ$26)</f>
        <v>-</v>
      </c>
      <c r="AHA100" s="5" t="str" cm="1">
        <f t="array" aca="1" ref="AHA100" ca="1">INDEX(i.LMU_Area,$K100,AHA$26)</f>
        <v>-</v>
      </c>
      <c r="AHB100" s="5" t="str" cm="1">
        <f t="array" aca="1" ref="AHB100" ca="1">INDEX(i.LMU_Area,$K100,AHB$26)</f>
        <v>-</v>
      </c>
      <c r="AHC100" s="5" t="str" cm="1">
        <f t="array" aca="1" ref="AHC100" ca="1">INDEX(i.LMU_Area,$K100,AHC$26)</f>
        <v>-</v>
      </c>
      <c r="AHD100" s="5" t="str" cm="1">
        <f t="array" aca="1" ref="AHD100" ca="1">INDEX(i.LMU_Area,$K100,AHD$26)</f>
        <v>-</v>
      </c>
      <c r="AHE100" s="5" t="str" cm="1">
        <f t="array" aca="1" ref="AHE100" ca="1">INDEX(i.LMU_Area,$K100,AHE$26)</f>
        <v>-</v>
      </c>
      <c r="AHF100" s="5" t="str" cm="1">
        <f t="array" aca="1" ref="AHF100" ca="1">INDEX(i.LMU_Area,$K100,AHF$26)</f>
        <v>-</v>
      </c>
      <c r="AHG100" s="5" t="str" cm="1">
        <f t="array" aca="1" ref="AHG100" ca="1">INDEX(i.LMU_Area,$K100,AHG$26)</f>
        <v>-</v>
      </c>
      <c r="AHH100" s="5" t="str" cm="1">
        <f t="array" aca="1" ref="AHH100" ca="1">INDEX(i.LMU_Area,$K100,AHH$26)</f>
        <v>-</v>
      </c>
      <c r="AHI100" s="5" t="str" cm="1">
        <f t="array" aca="1" ref="AHI100" ca="1">INDEX(i.LMU_Area,$K100,AHI$26)</f>
        <v>-</v>
      </c>
      <c r="AHJ100" s="5" t="str" cm="1">
        <f t="array" aca="1" ref="AHJ100" ca="1">INDEX(i.LMU_Area,$K100,AHJ$26)</f>
        <v>-</v>
      </c>
      <c r="AHK100" s="5" t="str" cm="1">
        <f t="array" aca="1" ref="AHK100" ca="1">INDEX(i.LMU_Area,$K100,AHK$26)</f>
        <v>-</v>
      </c>
      <c r="AHL100" s="5" t="str" cm="1">
        <f t="array" aca="1" ref="AHL100" ca="1">INDEX(i.LMU_Area,$K100,AHL$26)</f>
        <v>-</v>
      </c>
      <c r="AHM100" s="5" t="str" cm="1">
        <f t="array" aca="1" ref="AHM100" ca="1">INDEX(i.LMU_Area,$K100,AHM$26)</f>
        <v>-</v>
      </c>
      <c r="AHN100" s="5" t="str" cm="1">
        <f t="array" aca="1" ref="AHN100" ca="1">INDEX(i.LMU_Area,$K100,AHN$26)</f>
        <v>-</v>
      </c>
      <c r="AHO100" s="5" t="str" cm="1">
        <f t="array" aca="1" ref="AHO100" ca="1">INDEX(i.LMU_Area,$K100,AHO$26)</f>
        <v>-</v>
      </c>
      <c r="AHP100" s="5" t="str" cm="1">
        <f t="array" aca="1" ref="AHP100" ca="1">INDEX(i.LMU_Area,$K100,AHP$26)</f>
        <v>-</v>
      </c>
      <c r="AHQ100" s="5" t="str" cm="1">
        <f t="array" aca="1" ref="AHQ100" ca="1">INDEX(i.LMU_Area,$K100,AHQ$26)</f>
        <v>-</v>
      </c>
      <c r="AHR100" s="5" t="str" cm="1">
        <f t="array" aca="1" ref="AHR100" ca="1">INDEX(i.LMU_Area,$K100,AHR$26)</f>
        <v>-</v>
      </c>
      <c r="AHS100" s="5" t="str" cm="1">
        <f t="array" aca="1" ref="AHS100" ca="1">INDEX(i.LMU_Area,$K100,AHS$26)</f>
        <v>-</v>
      </c>
      <c r="AHT100" s="5" t="str" cm="1">
        <f t="array" aca="1" ref="AHT100" ca="1">INDEX(i.LMU_Area,$K100,AHT$26)</f>
        <v>-</v>
      </c>
      <c r="AHU100" s="5" t="str" cm="1">
        <f t="array" aca="1" ref="AHU100" ca="1">INDEX(i.LMU_Area,$K100,AHU$26)</f>
        <v>-</v>
      </c>
      <c r="AHV100" s="5" t="str" cm="1">
        <f t="array" aca="1" ref="AHV100" ca="1">INDEX(i.LMU_Area,$K100,AHV$26)</f>
        <v>-</v>
      </c>
      <c r="AHW100" s="5" t="str" cm="1">
        <f t="array" aca="1" ref="AHW100" ca="1">INDEX(i.LMU_Area,$K100,AHW$26)</f>
        <v>-</v>
      </c>
      <c r="AHX100" s="5" t="str" cm="1">
        <f t="array" aca="1" ref="AHX100" ca="1">INDEX(i.LMU_Area,$K100,AHX$26)</f>
        <v>-</v>
      </c>
      <c r="AHY100" s="5" t="str" cm="1">
        <f t="array" aca="1" ref="AHY100" ca="1">INDEX(i.LMU_Area,$K100,AHY$26)</f>
        <v>-</v>
      </c>
      <c r="AHZ100" s="5" t="str" cm="1">
        <f t="array" aca="1" ref="AHZ100" ca="1">INDEX(i.LMU_Area,$K100,AHZ$26)</f>
        <v>-</v>
      </c>
      <c r="AIA100" s="5" t="str" cm="1">
        <f t="array" aca="1" ref="AIA100" ca="1">INDEX(i.LMU_Area,$K100,AIA$26)</f>
        <v>-</v>
      </c>
      <c r="AIB100" s="5" t="str" cm="1">
        <f t="array" aca="1" ref="AIB100" ca="1">INDEX(i.LMU_Area,$K100,AIB$26)</f>
        <v>-</v>
      </c>
      <c r="AIC100" s="5" t="str" cm="1">
        <f t="array" aca="1" ref="AIC100" ca="1">INDEX(i.LMU_Area,$K100,AIC$26)</f>
        <v>-</v>
      </c>
      <c r="AID100" s="5" t="str" cm="1">
        <f t="array" aca="1" ref="AID100" ca="1">INDEX(i.LMU_Area,$K100,AID$26)</f>
        <v>-</v>
      </c>
      <c r="AIE100" s="5" t="str" cm="1">
        <f t="array" aca="1" ref="AIE100" ca="1">INDEX(i.LMU_Area,$K100,AIE$26)</f>
        <v>-</v>
      </c>
      <c r="AIF100" s="5" t="str" cm="1">
        <f t="array" aca="1" ref="AIF100" ca="1">INDEX(i.LMU_Area,$K100,AIF$26)</f>
        <v>-</v>
      </c>
      <c r="AIG100" s="5" t="str" cm="1">
        <f t="array" aca="1" ref="AIG100" ca="1">INDEX(i.LMU_Area,$K100,AIG$26)</f>
        <v>-</v>
      </c>
      <c r="AIH100" s="5" t="str" cm="1">
        <f t="array" aca="1" ref="AIH100" ca="1">INDEX(i.LMU_Area,$K100,AIH$26)</f>
        <v>-</v>
      </c>
      <c r="AII100" s="5" t="str" cm="1">
        <f t="array" aca="1" ref="AII100" ca="1">INDEX(i.LMU_Area,$K100,AII$26)</f>
        <v>-</v>
      </c>
      <c r="AIJ100" s="5" t="str" cm="1">
        <f t="array" aca="1" ref="AIJ100" ca="1">INDEX(i.LMU_Area,$K100,AIJ$26)</f>
        <v>-</v>
      </c>
      <c r="AIK100" s="5" t="str" cm="1">
        <f t="array" aca="1" ref="AIK100" ca="1">INDEX(i.LMU_Area,$K100,AIK$26)</f>
        <v>-</v>
      </c>
      <c r="AIL100" s="5" t="str" cm="1">
        <f t="array" aca="1" ref="AIL100" ca="1">INDEX(i.LMU_Area,$K100,AIL$26)</f>
        <v>-</v>
      </c>
      <c r="AIM100" s="5" t="str" cm="1">
        <f t="array" aca="1" ref="AIM100" ca="1">INDEX(i.LMU_Area,$K100,AIM$26)</f>
        <v>-</v>
      </c>
      <c r="AIN100" s="5" t="str" cm="1">
        <f t="array" aca="1" ref="AIN100" ca="1">INDEX(i.LMU_Area,$K100,AIN$26)</f>
        <v>-</v>
      </c>
      <c r="AIO100" s="5" t="str" cm="1">
        <f t="array" aca="1" ref="AIO100" ca="1">INDEX(i.LMU_Area,$K100,AIO$26)</f>
        <v>-</v>
      </c>
      <c r="AIP100" s="5" t="str" cm="1">
        <f t="array" aca="1" ref="AIP100" ca="1">INDEX(i.LMU_Area,$K100,AIP$26)</f>
        <v>-</v>
      </c>
      <c r="AIQ100" s="5" t="str" cm="1">
        <f t="array" aca="1" ref="AIQ100" ca="1">INDEX(i.LMU_Area,$K100,AIQ$26)</f>
        <v>-</v>
      </c>
      <c r="AIR100" s="5" t="str" cm="1">
        <f t="array" aca="1" ref="AIR100" ca="1">INDEX(i.LMU_Area,$K100,AIR$26)</f>
        <v>-</v>
      </c>
      <c r="AIS100" s="5" t="str" cm="1">
        <f t="array" aca="1" ref="AIS100" ca="1">INDEX(i.LMU_Area,$K100,AIS$26)</f>
        <v>-</v>
      </c>
      <c r="AIT100" s="5" t="str" cm="1">
        <f t="array" aca="1" ref="AIT100" ca="1">INDEX(i.LMU_Area,$K100,AIT$26)</f>
        <v>-</v>
      </c>
      <c r="AIU100" s="5" t="str" cm="1">
        <f t="array" aca="1" ref="AIU100" ca="1">INDEX(i.LMU_Area,$K100,AIU$26)</f>
        <v>-</v>
      </c>
      <c r="AIV100" s="5" t="str" cm="1">
        <f t="array" aca="1" ref="AIV100" ca="1">INDEX(i.LMU_Area,$K100,AIV$26)</f>
        <v>-</v>
      </c>
      <c r="AIW100" s="5" t="str" cm="1">
        <f t="array" aca="1" ref="AIW100" ca="1">INDEX(i.LMU_Area,$K100,AIW$26)</f>
        <v>-</v>
      </c>
      <c r="AIX100" s="5" t="str" cm="1">
        <f t="array" aca="1" ref="AIX100" ca="1">INDEX(i.LMU_Area,$K100,AIX$26)</f>
        <v>-</v>
      </c>
      <c r="AIY100" s="5" t="str" cm="1">
        <f t="array" aca="1" ref="AIY100" ca="1">INDEX(i.LMU_Area,$K100,AIY$26)</f>
        <v>-</v>
      </c>
      <c r="AIZ100" s="5" t="str" cm="1">
        <f t="array" aca="1" ref="AIZ100" ca="1">INDEX(i.LMU_Area,$K100,AIZ$26)</f>
        <v>-</v>
      </c>
      <c r="AJA100" s="5" t="str" cm="1">
        <f t="array" aca="1" ref="AJA100" ca="1">INDEX(i.LMU_Area,$K100,AJA$26)</f>
        <v>-</v>
      </c>
      <c r="AJB100" s="5" t="str" cm="1">
        <f t="array" aca="1" ref="AJB100" ca="1">INDEX(i.LMU_Area,$K100,AJB$26)</f>
        <v>-</v>
      </c>
      <c r="AJC100" s="5" t="str" cm="1">
        <f t="array" aca="1" ref="AJC100" ca="1">INDEX(i.LMU_Area,$K100,AJC$26)</f>
        <v>-</v>
      </c>
      <c r="AJD100" s="5" t="str" cm="1">
        <f t="array" aca="1" ref="AJD100" ca="1">INDEX(i.LMU_Area,$K100,AJD$26)</f>
        <v>-</v>
      </c>
      <c r="AJE100" s="5" t="str" cm="1">
        <f t="array" aca="1" ref="AJE100" ca="1">INDEX(i.LMU_Area,$K100,AJE$26)</f>
        <v>-</v>
      </c>
      <c r="AJF100" s="5" t="str" cm="1">
        <f t="array" aca="1" ref="AJF100" ca="1">INDEX(i.LMU_Area,$K100,AJF$26)</f>
        <v>-</v>
      </c>
      <c r="AJG100" s="5" t="str" cm="1">
        <f t="array" aca="1" ref="AJG100" ca="1">INDEX(i.LMU_Area,$K100,AJG$26)</f>
        <v>-</v>
      </c>
      <c r="AJH100" s="5" t="str" cm="1">
        <f t="array" aca="1" ref="AJH100" ca="1">INDEX(i.LMU_Area,$K100,AJH$26)</f>
        <v>-</v>
      </c>
      <c r="AJI100" s="5" t="str" cm="1">
        <f t="array" aca="1" ref="AJI100" ca="1">INDEX(i.LMU_Area,$K100,AJI$26)</f>
        <v>-</v>
      </c>
      <c r="AJJ100" s="5" t="str" cm="1">
        <f t="array" aca="1" ref="AJJ100" ca="1">INDEX(i.LMU_Area,$K100,AJJ$26)</f>
        <v>-</v>
      </c>
      <c r="AJK100" s="5" t="str" cm="1">
        <f t="array" aca="1" ref="AJK100" ca="1">INDEX(i.LMU_Area,$K100,AJK$26)</f>
        <v>-</v>
      </c>
      <c r="AJL100" s="5" t="str" cm="1">
        <f t="array" aca="1" ref="AJL100" ca="1">INDEX(i.LMU_Area,$K100,AJL$26)</f>
        <v>-</v>
      </c>
      <c r="AJM100" s="5" t="str" cm="1">
        <f t="array" aca="1" ref="AJM100" ca="1">INDEX(i.LMU_Area,$K100,AJM$26)</f>
        <v>-</v>
      </c>
      <c r="AJN100" s="5" t="str" cm="1">
        <f t="array" aca="1" ref="AJN100" ca="1">INDEX(i.LMU_Area,$K100,AJN$26)</f>
        <v>-</v>
      </c>
      <c r="AJO100" s="5" t="str" cm="1">
        <f t="array" aca="1" ref="AJO100" ca="1">INDEX(i.LMU_Area,$K100,AJO$26)</f>
        <v>-</v>
      </c>
      <c r="AJP100" s="5" t="str" cm="1">
        <f t="array" aca="1" ref="AJP100" ca="1">INDEX(i.LMU_Area,$K100,AJP$26)</f>
        <v>-</v>
      </c>
      <c r="AJQ100" s="5" t="str" cm="1">
        <f t="array" aca="1" ref="AJQ100" ca="1">INDEX(i.LMU_Area,$K100,AJQ$26)</f>
        <v>-</v>
      </c>
      <c r="AJR100" s="5" t="str" cm="1">
        <f t="array" aca="1" ref="AJR100" ca="1">INDEX(i.LMU_Area,$K100,AJR$26)</f>
        <v>-</v>
      </c>
      <c r="AJS100" s="5" t="str" cm="1">
        <f t="array" aca="1" ref="AJS100" ca="1">INDEX(i.LMU_Area,$K100,AJS$26)</f>
        <v>-</v>
      </c>
      <c r="AJT100" s="5" t="str" cm="1">
        <f t="array" aca="1" ref="AJT100" ca="1">INDEX(i.LMU_Area,$K100,AJT$26)</f>
        <v>-</v>
      </c>
      <c r="AJU100" s="5" t="str" cm="1">
        <f t="array" aca="1" ref="AJU100" ca="1">INDEX(i.LMU_Area,$K100,AJU$26)</f>
        <v>-</v>
      </c>
      <c r="AJV100" s="5" t="str" cm="1">
        <f t="array" aca="1" ref="AJV100" ca="1">INDEX(i.LMU_Area,$K100,AJV$26)</f>
        <v>-</v>
      </c>
      <c r="AJW100" s="5" t="str" cm="1">
        <f t="array" aca="1" ref="AJW100" ca="1">INDEX(i.LMU_Area,$K100,AJW$26)</f>
        <v>-</v>
      </c>
      <c r="AJX100" s="5" t="str" cm="1">
        <f t="array" aca="1" ref="AJX100" ca="1">INDEX(i.LMU_Area,$K100,AJX$26)</f>
        <v>-</v>
      </c>
      <c r="AJY100" s="5" t="str" cm="1">
        <f t="array" aca="1" ref="AJY100" ca="1">INDEX(i.LMU_Area,$K100,AJY$26)</f>
        <v>-</v>
      </c>
      <c r="AJZ100" s="5" t="str" cm="1">
        <f t="array" aca="1" ref="AJZ100" ca="1">INDEX(i.LMU_Area,$K100,AJZ$26)</f>
        <v>-</v>
      </c>
      <c r="AKA100" s="5" t="str" cm="1">
        <f t="array" aca="1" ref="AKA100" ca="1">INDEX(i.LMU_Area,$K100,AKA$26)</f>
        <v>-</v>
      </c>
      <c r="AKB100" s="5" t="str" cm="1">
        <f t="array" aca="1" ref="AKB100" ca="1">INDEX(i.LMU_Area,$K100,AKB$26)</f>
        <v>-</v>
      </c>
      <c r="AKC100" s="5" t="str" cm="1">
        <f t="array" aca="1" ref="AKC100" ca="1">INDEX(i.LMU_Area,$K100,AKC$26)</f>
        <v>-</v>
      </c>
      <c r="AKD100" s="5" t="str" cm="1">
        <f t="array" aca="1" ref="AKD100" ca="1">INDEX(i.LMU_Area,$K100,AKD$26)</f>
        <v>-</v>
      </c>
      <c r="AKE100" s="5" t="str" cm="1">
        <f t="array" aca="1" ref="AKE100" ca="1">INDEX(i.LMU_Area,$K100,AKE$26)</f>
        <v>-</v>
      </c>
      <c r="AKF100" s="5" t="str" cm="1">
        <f t="array" aca="1" ref="AKF100" ca="1">INDEX(i.LMU_Area,$K100,AKF$26)</f>
        <v>-</v>
      </c>
      <c r="AKG100" s="5" t="str" cm="1">
        <f t="array" aca="1" ref="AKG100" ca="1">INDEX(i.LMU_Area,$K100,AKG$26)</f>
        <v>-</v>
      </c>
      <c r="AKH100" s="5" t="str" cm="1">
        <f t="array" aca="1" ref="AKH100" ca="1">INDEX(i.LMU_Area,$K100,AKH$26)</f>
        <v>-</v>
      </c>
      <c r="AKI100" s="5" t="str" cm="1">
        <f t="array" aca="1" ref="AKI100" ca="1">INDEX(i.LMU_Area,$K100,AKI$26)</f>
        <v>-</v>
      </c>
      <c r="AKJ100" s="5" t="str" cm="1">
        <f t="array" aca="1" ref="AKJ100" ca="1">INDEX(i.LMU_Area,$K100,AKJ$26)</f>
        <v>-</v>
      </c>
      <c r="AKK100" s="5" t="str" cm="1">
        <f t="array" aca="1" ref="AKK100" ca="1">INDEX(i.LMU_Area,$K100,AKK$26)</f>
        <v>-</v>
      </c>
      <c r="AKL100" s="5" t="str" cm="1">
        <f t="array" aca="1" ref="AKL100" ca="1">INDEX(i.LMU_Area,$K100,AKL$26)</f>
        <v>-</v>
      </c>
      <c r="AKM100" s="5" t="str" cm="1">
        <f t="array" aca="1" ref="AKM100" ca="1">INDEX(i.LMU_Area,$K100,AKM$26)</f>
        <v>-</v>
      </c>
      <c r="AKN100" s="5" t="str" cm="1">
        <f t="array" aca="1" ref="AKN100" ca="1">INDEX(i.LMU_Area,$K100,AKN$26)</f>
        <v>-</v>
      </c>
      <c r="AKO100" s="5" t="str" cm="1">
        <f t="array" aca="1" ref="AKO100" ca="1">INDEX(i.LMU_Area,$K100,AKO$26)</f>
        <v>-</v>
      </c>
      <c r="AKP100" s="5" t="str" cm="1">
        <f t="array" aca="1" ref="AKP100" ca="1">INDEX(i.LMU_Area,$K100,AKP$26)</f>
        <v>-</v>
      </c>
      <c r="AKQ100" s="5" t="str" cm="1">
        <f t="array" aca="1" ref="AKQ100" ca="1">INDEX(i.LMU_Area,$K100,AKQ$26)</f>
        <v>-</v>
      </c>
      <c r="AKR100" s="5" t="str" cm="1">
        <f t="array" aca="1" ref="AKR100" ca="1">INDEX(i.LMU_Area,$K100,AKR$26)</f>
        <v>-</v>
      </c>
      <c r="AKS100" s="5" t="str" cm="1">
        <f t="array" aca="1" ref="AKS100" ca="1">INDEX(i.LMU_Area,$K100,AKS$26)</f>
        <v>-</v>
      </c>
      <c r="AKT100" s="5" t="str" cm="1">
        <f t="array" aca="1" ref="AKT100" ca="1">INDEX(i.LMU_Area,$K100,AKT$26)</f>
        <v>-</v>
      </c>
      <c r="AKU100" s="5" t="str" cm="1">
        <f t="array" aca="1" ref="AKU100" ca="1">INDEX(i.LMU_Area,$K100,AKU$26)</f>
        <v>-</v>
      </c>
      <c r="AKV100" s="5" t="str" cm="1">
        <f t="array" aca="1" ref="AKV100" ca="1">INDEX(i.LMU_Area,$K100,AKV$26)</f>
        <v>-</v>
      </c>
      <c r="AKW100" s="5" t="str" cm="1">
        <f t="array" aca="1" ref="AKW100" ca="1">INDEX(i.LMU_Area,$K100,AKW$26)</f>
        <v>-</v>
      </c>
      <c r="AKX100" s="5" t="str" cm="1">
        <f t="array" aca="1" ref="AKX100" ca="1">INDEX(i.LMU_Area,$K100,AKX$26)</f>
        <v>-</v>
      </c>
      <c r="AKY100" s="5" t="str" cm="1">
        <f t="array" aca="1" ref="AKY100" ca="1">INDEX(i.LMU_Area,$K100,AKY$26)</f>
        <v>-</v>
      </c>
      <c r="AKZ100" s="5" t="str" cm="1">
        <f t="array" aca="1" ref="AKZ100" ca="1">INDEX(i.LMU_Area,$K100,AKZ$26)</f>
        <v>-</v>
      </c>
      <c r="ALA100" s="5" t="str" cm="1">
        <f t="array" aca="1" ref="ALA100" ca="1">INDEX(i.LMU_Area,$K100,ALA$26)</f>
        <v>-</v>
      </c>
      <c r="ALB100" s="5" t="str" cm="1">
        <f t="array" aca="1" ref="ALB100" ca="1">INDEX(i.LMU_Area,$K100,ALB$26)</f>
        <v>-</v>
      </c>
      <c r="ALC100" s="5" t="str" cm="1">
        <f t="array" aca="1" ref="ALC100" ca="1">INDEX(i.LMU_Area,$K100,ALC$26)</f>
        <v>-</v>
      </c>
      <c r="ALD100" s="5" t="str" cm="1">
        <f t="array" aca="1" ref="ALD100" ca="1">INDEX(i.LMU_Area,$K100,ALD$26)</f>
        <v>-</v>
      </c>
      <c r="ALE100" s="5" t="str" cm="1">
        <f t="array" aca="1" ref="ALE100" ca="1">INDEX(i.LMU_Area,$K100,ALE$26)</f>
        <v>-</v>
      </c>
      <c r="ALF100" s="5" t="str" cm="1">
        <f t="array" aca="1" ref="ALF100" ca="1">INDEX(i.LMU_Area,$K100,ALF$26)</f>
        <v>-</v>
      </c>
      <c r="ALG100" s="5" t="str" cm="1">
        <f t="array" aca="1" ref="ALG100" ca="1">INDEX(i.LMU_Area,$K100,ALG$26)</f>
        <v>-</v>
      </c>
      <c r="ALH100" s="5" t="str" cm="1">
        <f t="array" aca="1" ref="ALH100" ca="1">INDEX(i.LMU_Area,$K100,ALH$26)</f>
        <v>-</v>
      </c>
      <c r="ALI100" s="5" t="str" cm="1">
        <f t="array" aca="1" ref="ALI100" ca="1">INDEX(i.LMU_Area,$K100,ALI$26)</f>
        <v>-</v>
      </c>
      <c r="ALJ100" s="5" t="str" cm="1">
        <f t="array" aca="1" ref="ALJ100" ca="1">INDEX(i.LMU_Area,$K100,ALJ$26)</f>
        <v>-</v>
      </c>
      <c r="ALK100" s="5" t="str" cm="1">
        <f t="array" aca="1" ref="ALK100" ca="1">INDEX(i.LMU_Area,$K100,ALK$26)</f>
        <v>-</v>
      </c>
      <c r="ALL100" s="5" t="str" cm="1">
        <f t="array" aca="1" ref="ALL100" ca="1">INDEX(i.LMU_Area,$K100,ALL$26)</f>
        <v>-</v>
      </c>
      <c r="ALM100" s="5" t="str" cm="1">
        <f t="array" aca="1" ref="ALM100" ca="1">INDEX(i.LMU_Area,$K100,ALM$26)</f>
        <v>-</v>
      </c>
      <c r="ALN100" s="5" t="str" cm="1">
        <f t="array" aca="1" ref="ALN100" ca="1">INDEX(i.LMU_Area,$K100,ALN$26)</f>
        <v>-</v>
      </c>
      <c r="ALO100" s="5" t="str" cm="1">
        <f t="array" aca="1" ref="ALO100" ca="1">INDEX(i.LMU_Area,$K100,ALO$26)</f>
        <v>-</v>
      </c>
      <c r="ALP100" s="5" t="str" cm="1">
        <f t="array" aca="1" ref="ALP100" ca="1">INDEX(i.LMU_Area,$K100,ALP$26)</f>
        <v>-</v>
      </c>
      <c r="ALQ100" s="5" t="str" cm="1">
        <f t="array" aca="1" ref="ALQ100" ca="1">INDEX(i.LMU_Area,$K100,ALQ$26)</f>
        <v>-</v>
      </c>
      <c r="ALR100" s="5" t="str" cm="1">
        <f t="array" aca="1" ref="ALR100" ca="1">INDEX(i.LMU_Area,$K100,ALR$26)</f>
        <v>-</v>
      </c>
      <c r="ALS100" s="5" t="str" cm="1">
        <f t="array" aca="1" ref="ALS100" ca="1">INDEX(i.LMU_Area,$K100,ALS$26)</f>
        <v>-</v>
      </c>
      <c r="ALT100" s="5" t="str" cm="1">
        <f t="array" aca="1" ref="ALT100" ca="1">INDEX(i.LMU_Area,$K100,ALT$26)</f>
        <v>-</v>
      </c>
      <c r="ALU100" s="5" t="str" cm="1">
        <f t="array" aca="1" ref="ALU100" ca="1">INDEX(i.LMU_Area,$K100,ALU$26)</f>
        <v>-</v>
      </c>
      <c r="ALV100" s="5" t="str" cm="1">
        <f t="array" aca="1" ref="ALV100" ca="1">INDEX(i.LMU_Area,$K100,ALV$26)</f>
        <v>-</v>
      </c>
      <c r="ALW100" s="5" t="str" cm="1">
        <f t="array" aca="1" ref="ALW100" ca="1">INDEX(i.LMU_Area,$K100,ALW$26)</f>
        <v>-</v>
      </c>
      <c r="ALX100" s="5" t="str" cm="1">
        <f t="array" aca="1" ref="ALX100" ca="1">INDEX(i.LMU_Area,$K100,ALX$26)</f>
        <v>-</v>
      </c>
      <c r="ALY100" s="5" t="str" cm="1">
        <f t="array" aca="1" ref="ALY100" ca="1">INDEX(i.LMU_Area,$K100,ALY$26)</f>
        <v>-</v>
      </c>
      <c r="ALZ100" s="5" t="str" cm="1">
        <f t="array" aca="1" ref="ALZ100" ca="1">INDEX(i.LMU_Area,$K100,ALZ$26)</f>
        <v>-</v>
      </c>
      <c r="AMA100" s="5" t="str" cm="1">
        <f t="array" aca="1" ref="AMA100" ca="1">INDEX(i.LMU_Area,$K100,AMA$26)</f>
        <v>-</v>
      </c>
      <c r="AMB100" s="5" t="str" cm="1">
        <f t="array" aca="1" ref="AMB100" ca="1">INDEX(i.LMU_Area,$K100,AMB$26)</f>
        <v>-</v>
      </c>
      <c r="AMC100" s="5" t="str" cm="1">
        <f t="array" aca="1" ref="AMC100" ca="1">INDEX(i.LMU_Area,$K100,AMC$26)</f>
        <v>-</v>
      </c>
      <c r="AMD100" s="5" t="str" cm="1">
        <f t="array" aca="1" ref="AMD100" ca="1">INDEX(i.LMU_Area,$K100,AMD$26)</f>
        <v>-</v>
      </c>
      <c r="AME100" s="5" t="str" cm="1">
        <f t="array" aca="1" ref="AME100" ca="1">INDEX(i.LMU_Area,$K100,AME$26)</f>
        <v>-</v>
      </c>
      <c r="AMF100" s="5" t="str" cm="1">
        <f t="array" aca="1" ref="AMF100" ca="1">INDEX(i.LMU_Area,$K100,AMF$26)</f>
        <v>-</v>
      </c>
      <c r="AMG100" s="5" t="str" cm="1">
        <f t="array" aca="1" ref="AMG100" ca="1">INDEX(i.LMU_Area,$K100,AMG$26)</f>
        <v>-</v>
      </c>
      <c r="AMH100" s="5" t="str" cm="1">
        <f t="array" aca="1" ref="AMH100" ca="1">INDEX(i.LMU_Area,$K100,AMH$26)</f>
        <v>-</v>
      </c>
      <c r="AMI100" s="5" t="str" cm="1">
        <f t="array" aca="1" ref="AMI100" ca="1">INDEX(i.LMU_Area,$K100,AMI$26)</f>
        <v>-</v>
      </c>
      <c r="AMJ100" s="5" t="str" cm="1">
        <f t="array" aca="1" ref="AMJ100" ca="1">INDEX(i.LMU_Area,$K100,AMJ$26)</f>
        <v>-</v>
      </c>
      <c r="AMK100" s="5" t="str" cm="1">
        <f t="array" aca="1" ref="AMK100" ca="1">INDEX(i.LMU_Area,$K100,AMK$26)</f>
        <v>-</v>
      </c>
      <c r="AML100" s="5" t="str" cm="1">
        <f t="array" aca="1" ref="AML100" ca="1">INDEX(i.LMU_Area,$K100,AML$26)</f>
        <v>-</v>
      </c>
      <c r="AMM100" s="5" t="str" cm="1">
        <f t="array" aca="1" ref="AMM100" ca="1">INDEX(i.LMU_Area,$K100,AMM$26)</f>
        <v>-</v>
      </c>
      <c r="AMN100" s="5" t="str" cm="1">
        <f t="array" aca="1" ref="AMN100" ca="1">INDEX(i.LMU_Area,$K100,AMN$26)</f>
        <v>-</v>
      </c>
      <c r="AMO100" s="5" t="str" cm="1">
        <f t="array" aca="1" ref="AMO100" ca="1">INDEX(i.LMU_Area,$K100,AMO$26)</f>
        <v>-</v>
      </c>
      <c r="AMP100" s="5" t="str" cm="1">
        <f t="array" aca="1" ref="AMP100" ca="1">INDEX(i.LMU_Area,$K100,AMP$26)</f>
        <v>-</v>
      </c>
      <c r="AMQ100" s="5" t="str" cm="1">
        <f t="array" aca="1" ref="AMQ100" ca="1">INDEX(i.LMU_Area,$K100,AMQ$26)</f>
        <v>-</v>
      </c>
      <c r="AMR100" s="5" t="str" cm="1">
        <f t="array" aca="1" ref="AMR100" ca="1">INDEX(i.LMU_Area,$K100,AMR$26)</f>
        <v>-</v>
      </c>
      <c r="AMS100" s="5" t="str" cm="1">
        <f t="array" aca="1" ref="AMS100" ca="1">INDEX(i.LMU_Area,$K100,AMS$26)</f>
        <v>-</v>
      </c>
      <c r="AMT100" s="5" t="str" cm="1">
        <f t="array" aca="1" ref="AMT100" ca="1">INDEX(i.LMU_Area,$K100,AMT$26)</f>
        <v>-</v>
      </c>
      <c r="AMU100" s="5" t="str" cm="1">
        <f t="array" aca="1" ref="AMU100" ca="1">INDEX(i.LMU_Area,$K100,AMU$26)</f>
        <v>-</v>
      </c>
      <c r="AMV100" s="5" t="str" cm="1">
        <f t="array" aca="1" ref="AMV100" ca="1">INDEX(i.LMU_Area,$K100,AMV$26)</f>
        <v>-</v>
      </c>
      <c r="AMW100" s="5" t="str" cm="1">
        <f t="array" aca="1" ref="AMW100" ca="1">INDEX(i.LMU_Area,$K100,AMW$26)</f>
        <v>-</v>
      </c>
      <c r="AMX100" s="5" t="str" cm="1">
        <f t="array" aca="1" ref="AMX100" ca="1">INDEX(i.LMU_Area,$K100,AMX$26)</f>
        <v>-</v>
      </c>
      <c r="AMY100" s="5" t="str" cm="1">
        <f t="array" aca="1" ref="AMY100" ca="1">INDEX(i.LMU_Area,$K100,AMY$26)</f>
        <v>-</v>
      </c>
      <c r="AMZ100" s="5" t="str" cm="1">
        <f t="array" aca="1" ref="AMZ100" ca="1">INDEX(i.LMU_Area,$K100,AMZ$26)</f>
        <v>-</v>
      </c>
      <c r="ANA100" s="5" t="str" cm="1">
        <f t="array" aca="1" ref="ANA100" ca="1">INDEX(i.LMU_Area,$K100,ANA$26)</f>
        <v>-</v>
      </c>
      <c r="ANB100" s="5" t="str" cm="1">
        <f t="array" aca="1" ref="ANB100" ca="1">INDEX(i.LMU_Area,$K100,ANB$26)</f>
        <v>-</v>
      </c>
      <c r="ANC100" s="5" t="str" cm="1">
        <f t="array" aca="1" ref="ANC100" ca="1">INDEX(i.LMU_Area,$K100,ANC$26)</f>
        <v>-</v>
      </c>
      <c r="AND100" s="5" t="str" cm="1">
        <f t="array" aca="1" ref="AND100" ca="1">INDEX(i.LMU_Area,$K100,AND$26)</f>
        <v>-</v>
      </c>
      <c r="ANE100" s="5" t="str" cm="1">
        <f t="array" aca="1" ref="ANE100" ca="1">INDEX(i.LMU_Area,$K100,ANE$26)</f>
        <v>-</v>
      </c>
      <c r="ANF100" s="5" t="str" cm="1">
        <f t="array" aca="1" ref="ANF100" ca="1">INDEX(i.LMU_Area,$K100,ANF$26)</f>
        <v>-</v>
      </c>
      <c r="ANG100" s="5" t="str" cm="1">
        <f t="array" aca="1" ref="ANG100" ca="1">INDEX(i.LMU_Area,$K100,ANG$26)</f>
        <v>-</v>
      </c>
      <c r="ANH100" s="5" t="str" cm="1">
        <f t="array" aca="1" ref="ANH100" ca="1">INDEX(i.LMU_Area,$K100,ANH$26)</f>
        <v>-</v>
      </c>
      <c r="ANI100" s="5" t="str" cm="1">
        <f t="array" aca="1" ref="ANI100" ca="1">INDEX(i.LMU_Area,$K100,ANI$26)</f>
        <v>-</v>
      </c>
      <c r="ANJ100" s="5" t="str" cm="1">
        <f t="array" aca="1" ref="ANJ100" ca="1">INDEX(i.LMU_Area,$K100,ANJ$26)</f>
        <v>-</v>
      </c>
      <c r="ANK100" s="5" t="str" cm="1">
        <f t="array" aca="1" ref="ANK100" ca="1">INDEX(i.LMU_Area,$K100,ANK$26)</f>
        <v>-</v>
      </c>
      <c r="ANL100" s="5" t="str" cm="1">
        <f t="array" aca="1" ref="ANL100" ca="1">INDEX(i.LMU_Area,$K100,ANL$26)</f>
        <v>-</v>
      </c>
      <c r="ANM100" s="5" t="str" cm="1">
        <f t="array" aca="1" ref="ANM100" ca="1">INDEX(i.LMU_Area,$K100,ANM$26)</f>
        <v>-</v>
      </c>
      <c r="ANN100" s="5" t="str" cm="1">
        <f t="array" aca="1" ref="ANN100" ca="1">INDEX(i.LMU_Area,$K100,ANN$26)</f>
        <v>-</v>
      </c>
      <c r="ANO100" s="5" t="str" cm="1">
        <f t="array" aca="1" ref="ANO100" ca="1">INDEX(i.LMU_Area,$K100,ANO$26)</f>
        <v>-</v>
      </c>
      <c r="ANP100" s="5" t="str" cm="1">
        <f t="array" aca="1" ref="ANP100" ca="1">INDEX(i.LMU_Area,$K100,ANP$26)</f>
        <v>-</v>
      </c>
      <c r="ANQ100" s="5" t="str" cm="1">
        <f t="array" aca="1" ref="ANQ100" ca="1">INDEX(i.LMU_Area,$K100,ANQ$26)</f>
        <v>-</v>
      </c>
      <c r="ANR100" s="5" t="str" cm="1">
        <f t="array" aca="1" ref="ANR100" ca="1">INDEX(i.LMU_Area,$K100,ANR$26)</f>
        <v>-</v>
      </c>
      <c r="ANS100" s="5" t="str" cm="1">
        <f t="array" aca="1" ref="ANS100" ca="1">INDEX(i.LMU_Area,$K100,ANS$26)</f>
        <v>-</v>
      </c>
      <c r="ANT100" s="5" t="str" cm="1">
        <f t="array" aca="1" ref="ANT100" ca="1">INDEX(i.LMU_Area,$K100,ANT$26)</f>
        <v>-</v>
      </c>
      <c r="ANU100" s="5" t="str" cm="1">
        <f t="array" aca="1" ref="ANU100" ca="1">INDEX(i.LMU_Area,$K100,ANU$26)</f>
        <v>-</v>
      </c>
      <c r="ANV100" s="5" t="str" cm="1">
        <f t="array" aca="1" ref="ANV100" ca="1">INDEX(i.LMU_Area,$K100,ANV$26)</f>
        <v>-</v>
      </c>
      <c r="ANW100" s="5" t="str" cm="1">
        <f t="array" aca="1" ref="ANW100" ca="1">INDEX(i.LMU_Area,$K100,ANW$26)</f>
        <v>-</v>
      </c>
      <c r="ANX100" s="5" t="str" cm="1">
        <f t="array" aca="1" ref="ANX100" ca="1">INDEX(i.LMU_Area,$K100,ANX$26)</f>
        <v>-</v>
      </c>
      <c r="ANY100" s="5" t="str" cm="1">
        <f t="array" aca="1" ref="ANY100" ca="1">INDEX(i.LMU_Area,$K100,ANY$26)</f>
        <v>-</v>
      </c>
      <c r="ANZ100" s="5" t="str" cm="1">
        <f t="array" aca="1" ref="ANZ100" ca="1">INDEX(i.LMU_Area,$K100,ANZ$26)</f>
        <v>-</v>
      </c>
      <c r="AOA100" s="5" t="str" cm="1">
        <f t="array" aca="1" ref="AOA100" ca="1">INDEX(i.LMU_Area,$K100,AOA$26)</f>
        <v>-</v>
      </c>
      <c r="AOB100" s="5" t="str" cm="1">
        <f t="array" aca="1" ref="AOB100" ca="1">INDEX(i.LMU_Area,$K100,AOB$26)</f>
        <v>-</v>
      </c>
      <c r="AOC100" s="5" t="str" cm="1">
        <f t="array" aca="1" ref="AOC100" ca="1">INDEX(i.LMU_Area,$K100,AOC$26)</f>
        <v>-</v>
      </c>
      <c r="AOD100" s="5" t="str" cm="1">
        <f t="array" aca="1" ref="AOD100" ca="1">INDEX(i.LMU_Area,$K100,AOD$26)</f>
        <v>-</v>
      </c>
      <c r="AOE100" s="5" t="str" cm="1">
        <f t="array" aca="1" ref="AOE100" ca="1">INDEX(i.LMU_Area,$K100,AOE$26)</f>
        <v>-</v>
      </c>
      <c r="AOF100" s="5" t="str" cm="1">
        <f t="array" aca="1" ref="AOF100" ca="1">INDEX(i.LMU_Area,$K100,AOF$26)</f>
        <v>-</v>
      </c>
      <c r="AOG100" s="5" t="str" cm="1">
        <f t="array" aca="1" ref="AOG100" ca="1">INDEX(i.LMU_Area,$K100,AOG$26)</f>
        <v>-</v>
      </c>
      <c r="AOH100" s="5" t="str" cm="1">
        <f t="array" aca="1" ref="AOH100" ca="1">INDEX(i.LMU_Area,$K100,AOH$26)</f>
        <v>-</v>
      </c>
      <c r="AOI100" s="5" t="str" cm="1">
        <f t="array" aca="1" ref="AOI100" ca="1">INDEX(i.LMU_Area,$K100,AOI$26)</f>
        <v>-</v>
      </c>
      <c r="AOJ100" s="5" t="str" cm="1">
        <f t="array" aca="1" ref="AOJ100" ca="1">INDEX(i.LMU_Area,$K100,AOJ$26)</f>
        <v>-</v>
      </c>
      <c r="AOK100" s="5" t="str" cm="1">
        <f t="array" aca="1" ref="AOK100" ca="1">INDEX(i.LMU_Area,$K100,AOK$26)</f>
        <v>-</v>
      </c>
      <c r="AOL100" s="5" t="str" cm="1">
        <f t="array" aca="1" ref="AOL100" ca="1">INDEX(i.LMU_Area,$K100,AOL$26)</f>
        <v>-</v>
      </c>
      <c r="AOM100" s="5" t="str" cm="1">
        <f t="array" aca="1" ref="AOM100" ca="1">INDEX(i.LMU_Area,$K100,AOM$26)</f>
        <v>-</v>
      </c>
      <c r="AON100" s="5" t="str" cm="1">
        <f t="array" aca="1" ref="AON100" ca="1">INDEX(i.LMU_Area,$K100,AON$26)</f>
        <v>-</v>
      </c>
      <c r="AOO100" s="5" t="str" cm="1">
        <f t="array" aca="1" ref="AOO100" ca="1">INDEX(i.LMU_Area,$K100,AOO$26)</f>
        <v>-</v>
      </c>
      <c r="AOP100" s="5" t="str" cm="1">
        <f t="array" aca="1" ref="AOP100" ca="1">INDEX(i.LMU_Area,$K100,AOP$26)</f>
        <v>-</v>
      </c>
      <c r="AOQ100" s="5" t="str" cm="1">
        <f t="array" aca="1" ref="AOQ100" ca="1">INDEX(i.LMU_Area,$K100,AOQ$26)</f>
        <v>-</v>
      </c>
      <c r="AOR100" s="5" t="str" cm="1">
        <f t="array" aca="1" ref="AOR100" ca="1">INDEX(i.LMU_Area,$K100,AOR$26)</f>
        <v>-</v>
      </c>
      <c r="AOS100" s="5" t="str" cm="1">
        <f t="array" aca="1" ref="AOS100" ca="1">INDEX(i.LMU_Area,$K100,AOS$26)</f>
        <v>-</v>
      </c>
      <c r="AOT100" s="5" t="str" cm="1">
        <f t="array" aca="1" ref="AOT100" ca="1">INDEX(i.LMU_Area,$K100,AOT$26)</f>
        <v>-</v>
      </c>
      <c r="AOU100" s="5" t="str" cm="1">
        <f t="array" aca="1" ref="AOU100" ca="1">INDEX(i.LMU_Area,$K100,AOU$26)</f>
        <v>-</v>
      </c>
      <c r="AOV100" s="5" t="str" cm="1">
        <f t="array" aca="1" ref="AOV100" ca="1">INDEX(i.LMU_Area,$K100,AOV$26)</f>
        <v>-</v>
      </c>
      <c r="AOW100" s="5" t="str" cm="1">
        <f t="array" aca="1" ref="AOW100" ca="1">INDEX(i.LMU_Area,$K100,AOW$26)</f>
        <v>-</v>
      </c>
      <c r="AOX100" s="5" t="str" cm="1">
        <f t="array" aca="1" ref="AOX100" ca="1">INDEX(i.LMU_Area,$K100,AOX$26)</f>
        <v>-</v>
      </c>
      <c r="AOY100" s="5" t="str" cm="1">
        <f t="array" aca="1" ref="AOY100" ca="1">INDEX(i.LMU_Area,$K100,AOY$26)</f>
        <v>-</v>
      </c>
      <c r="AOZ100" s="5" t="str" cm="1">
        <f t="array" aca="1" ref="AOZ100" ca="1">INDEX(i.LMU_Area,$K100,AOZ$26)</f>
        <v>-</v>
      </c>
      <c r="APA100" s="5" t="str" cm="1">
        <f t="array" aca="1" ref="APA100" ca="1">INDEX(i.LMU_Area,$K100,APA$26)</f>
        <v>-</v>
      </c>
      <c r="APB100" s="5" t="str" cm="1">
        <f t="array" aca="1" ref="APB100" ca="1">INDEX(i.LMU_Area,$K100,APB$26)</f>
        <v>-</v>
      </c>
      <c r="APC100" s="5" t="str" cm="1">
        <f t="array" aca="1" ref="APC100" ca="1">INDEX(i.LMU_Area,$K100,APC$26)</f>
        <v>-</v>
      </c>
      <c r="APD100" s="5" t="str" cm="1">
        <f t="array" aca="1" ref="APD100" ca="1">INDEX(i.LMU_Area,$K100,APD$26)</f>
        <v>-</v>
      </c>
      <c r="APE100" s="5" t="str" cm="1">
        <f t="array" aca="1" ref="APE100" ca="1">INDEX(i.LMU_Area,$K100,APE$26)</f>
        <v>-</v>
      </c>
      <c r="APF100" s="5" t="str" cm="1">
        <f t="array" aca="1" ref="APF100" ca="1">INDEX(i.LMU_Area,$K100,APF$26)</f>
        <v>-</v>
      </c>
      <c r="APG100" s="5" t="str" cm="1">
        <f t="array" aca="1" ref="APG100" ca="1">INDEX(i.LMU_Area,$K100,APG$26)</f>
        <v>-</v>
      </c>
      <c r="APH100" s="5" t="str" cm="1">
        <f t="array" aca="1" ref="APH100" ca="1">INDEX(i.LMU_Area,$K100,APH$26)</f>
        <v>-</v>
      </c>
      <c r="API100" s="5" t="str" cm="1">
        <f t="array" aca="1" ref="API100" ca="1">INDEX(i.LMU_Area,$K100,API$26)</f>
        <v>-</v>
      </c>
      <c r="APJ100" s="5" t="str" cm="1">
        <f t="array" aca="1" ref="APJ100" ca="1">INDEX(i.LMU_Area,$K100,APJ$26)</f>
        <v>-</v>
      </c>
      <c r="APK100" s="5" t="str" cm="1">
        <f t="array" aca="1" ref="APK100" ca="1">INDEX(i.LMU_Area,$K100,APK$26)</f>
        <v>-</v>
      </c>
      <c r="APL100" s="5" t="str" cm="1">
        <f t="array" aca="1" ref="APL100" ca="1">INDEX(i.LMU_Area,$K100,APL$26)</f>
        <v>-</v>
      </c>
      <c r="APM100" s="5" t="str" cm="1">
        <f t="array" aca="1" ref="APM100" ca="1">INDEX(i.LMU_Area,$K100,APM$26)</f>
        <v>-</v>
      </c>
      <c r="APN100" s="5" t="str" cm="1">
        <f t="array" aca="1" ref="APN100" ca="1">INDEX(i.LMU_Area,$K100,APN$26)</f>
        <v>-</v>
      </c>
      <c r="APO100" s="5" t="str" cm="1">
        <f t="array" aca="1" ref="APO100" ca="1">INDEX(i.LMU_Area,$K100,APO$26)</f>
        <v>-</v>
      </c>
      <c r="APP100" s="5" t="str" cm="1">
        <f t="array" aca="1" ref="APP100" ca="1">INDEX(i.LMU_Area,$K100,APP$26)</f>
        <v>-</v>
      </c>
      <c r="APQ100" s="5" t="str" cm="1">
        <f t="array" aca="1" ref="APQ100" ca="1">INDEX(i.LMU_Area,$K100,APQ$26)</f>
        <v>-</v>
      </c>
      <c r="APR100" s="5" t="str" cm="1">
        <f t="array" aca="1" ref="APR100" ca="1">INDEX(i.LMU_Area,$K100,APR$26)</f>
        <v>-</v>
      </c>
      <c r="APS100" s="5" t="str" cm="1">
        <f t="array" aca="1" ref="APS100" ca="1">INDEX(i.LMU_Area,$K100,APS$26)</f>
        <v>-</v>
      </c>
      <c r="APT100" s="5" t="str" cm="1">
        <f t="array" aca="1" ref="APT100" ca="1">INDEX(i.LMU_Area,$K100,APT$26)</f>
        <v>-</v>
      </c>
      <c r="APU100" s="5" t="str" cm="1">
        <f t="array" aca="1" ref="APU100" ca="1">INDEX(i.LMU_Area,$K100,APU$26)</f>
        <v>-</v>
      </c>
      <c r="APV100" s="5" t="str" cm="1">
        <f t="array" aca="1" ref="APV100" ca="1">INDEX(i.LMU_Area,$K100,APV$26)</f>
        <v>-</v>
      </c>
      <c r="APW100" s="5" t="str" cm="1">
        <f t="array" aca="1" ref="APW100" ca="1">INDEX(i.LMU_Area,$K100,APW$26)</f>
        <v>-</v>
      </c>
      <c r="APX100" s="5" t="str" cm="1">
        <f t="array" aca="1" ref="APX100" ca="1">INDEX(i.LMU_Area,$K100,APX$26)</f>
        <v>-</v>
      </c>
      <c r="APY100" s="5" t="str" cm="1">
        <f t="array" aca="1" ref="APY100" ca="1">INDEX(i.LMU_Area,$K100,APY$26)</f>
        <v>-</v>
      </c>
      <c r="APZ100" s="5" t="str" cm="1">
        <f t="array" aca="1" ref="APZ100" ca="1">INDEX(i.LMU_Area,$K100,APZ$26)</f>
        <v>-</v>
      </c>
      <c r="AQA100" s="5" t="str" cm="1">
        <f t="array" aca="1" ref="AQA100" ca="1">INDEX(i.LMU_Area,$K100,AQA$26)</f>
        <v>-</v>
      </c>
      <c r="AQB100" s="5" t="str" cm="1">
        <f t="array" aca="1" ref="AQB100" ca="1">INDEX(i.LMU_Area,$K100,AQB$26)</f>
        <v>-</v>
      </c>
      <c r="AQC100" s="5" t="str" cm="1">
        <f t="array" aca="1" ref="AQC100" ca="1">INDEX(i.LMU_Area,$K100,AQC$26)</f>
        <v>-</v>
      </c>
      <c r="AQD100" s="5" t="str" cm="1">
        <f t="array" aca="1" ref="AQD100" ca="1">INDEX(i.LMU_Area,$K100,AQD$26)</f>
        <v>-</v>
      </c>
      <c r="AQE100" s="5" t="str" cm="1">
        <f t="array" aca="1" ref="AQE100" ca="1">INDEX(i.LMU_Area,$K100,AQE$26)</f>
        <v>-</v>
      </c>
      <c r="AQF100" s="5" t="str" cm="1">
        <f t="array" aca="1" ref="AQF100" ca="1">INDEX(i.LMU_Area,$K100,AQF$26)</f>
        <v>-</v>
      </c>
      <c r="AQG100" s="5" t="str" cm="1">
        <f t="array" aca="1" ref="AQG100" ca="1">INDEX(i.LMU_Area,$K100,AQG$26)</f>
        <v>-</v>
      </c>
      <c r="AQH100" s="5" t="str" cm="1">
        <f t="array" aca="1" ref="AQH100" ca="1">INDEX(i.LMU_Area,$K100,AQH$26)</f>
        <v>-</v>
      </c>
      <c r="AQI100" s="5" t="str" cm="1">
        <f t="array" aca="1" ref="AQI100" ca="1">INDEX(i.LMU_Area,$K100,AQI$26)</f>
        <v>-</v>
      </c>
      <c r="AQJ100" s="5" t="str" cm="1">
        <f t="array" aca="1" ref="AQJ100" ca="1">INDEX(i.LMU_Area,$K100,AQJ$26)</f>
        <v>-</v>
      </c>
      <c r="AQK100" s="5" t="str" cm="1">
        <f t="array" aca="1" ref="AQK100" ca="1">INDEX(i.LMU_Area,$K100,AQK$26)</f>
        <v>-</v>
      </c>
      <c r="AQL100" s="5" t="str" cm="1">
        <f t="array" aca="1" ref="AQL100" ca="1">INDEX(i.LMU_Area,$K100,AQL$26)</f>
        <v>-</v>
      </c>
      <c r="AQM100" s="5" t="str" cm="1">
        <f t="array" aca="1" ref="AQM100" ca="1">INDEX(i.LMU_Area,$K100,AQM$26)</f>
        <v>-</v>
      </c>
      <c r="AQN100" s="5" t="str" cm="1">
        <f t="array" aca="1" ref="AQN100" ca="1">INDEX(i.LMU_Area,$K100,AQN$26)</f>
        <v>-</v>
      </c>
      <c r="AQO100" s="5" t="str" cm="1">
        <f t="array" aca="1" ref="AQO100" ca="1">INDEX(i.LMU_Area,$K100,AQO$26)</f>
        <v>-</v>
      </c>
      <c r="AQP100" s="5" t="str" cm="1">
        <f t="array" aca="1" ref="AQP100" ca="1">INDEX(i.LMU_Area,$K100,AQP$26)</f>
        <v>-</v>
      </c>
      <c r="AQQ100" s="5" t="str" cm="1">
        <f t="array" aca="1" ref="AQQ100" ca="1">INDEX(i.LMU_Area,$K100,AQQ$26)</f>
        <v>-</v>
      </c>
      <c r="AQR100" s="5" t="str" cm="1">
        <f t="array" aca="1" ref="AQR100" ca="1">INDEX(i.LMU_Area,$K100,AQR$26)</f>
        <v>-</v>
      </c>
      <c r="AQS100" s="5" t="str" cm="1">
        <f t="array" aca="1" ref="AQS100" ca="1">INDEX(i.LMU_Area,$K100,AQS$26)</f>
        <v>-</v>
      </c>
      <c r="AQT100" s="5" t="str" cm="1">
        <f t="array" aca="1" ref="AQT100" ca="1">INDEX(i.LMU_Area,$K100,AQT$26)</f>
        <v>-</v>
      </c>
      <c r="AQU100" s="5" t="str" cm="1">
        <f t="array" aca="1" ref="AQU100" ca="1">INDEX(i.LMU_Area,$K100,AQU$26)</f>
        <v>-</v>
      </c>
      <c r="AQV100" s="5" t="str" cm="1">
        <f t="array" aca="1" ref="AQV100" ca="1">INDEX(i.LMU_Area,$K100,AQV$26)</f>
        <v>-</v>
      </c>
      <c r="AQW100" s="5" t="str" cm="1">
        <f t="array" aca="1" ref="AQW100" ca="1">INDEX(i.LMU_Area,$K100,AQW$26)</f>
        <v>-</v>
      </c>
      <c r="AQX100" s="5" t="str" cm="1">
        <f t="array" aca="1" ref="AQX100" ca="1">INDEX(i.LMU_Area,$K100,AQX$26)</f>
        <v>-</v>
      </c>
      <c r="AQY100" s="5" t="str" cm="1">
        <f t="array" aca="1" ref="AQY100" ca="1">INDEX(i.LMU_Area,$K100,AQY$26)</f>
        <v>-</v>
      </c>
      <c r="AQZ100" s="5" t="str" cm="1">
        <f t="array" aca="1" ref="AQZ100" ca="1">INDEX(i.LMU_Area,$K100,AQZ$26)</f>
        <v>-</v>
      </c>
      <c r="ARA100" s="5" t="str" cm="1">
        <f t="array" aca="1" ref="ARA100" ca="1">INDEX(i.LMU_Area,$K100,ARA$26)</f>
        <v>-</v>
      </c>
      <c r="ARB100" s="5" t="str" cm="1">
        <f t="array" aca="1" ref="ARB100" ca="1">INDEX(i.LMU_Area,$K100,ARB$26)</f>
        <v>-</v>
      </c>
      <c r="ARC100" s="5" t="str" cm="1">
        <f t="array" aca="1" ref="ARC100" ca="1">INDEX(i.LMU_Area,$K100,ARC$26)</f>
        <v>-</v>
      </c>
      <c r="ARD100" s="5" t="str" cm="1">
        <f t="array" aca="1" ref="ARD100" ca="1">INDEX(i.LMU_Area,$K100,ARD$26)</f>
        <v>-</v>
      </c>
      <c r="ARE100" s="5" t="str" cm="1">
        <f t="array" aca="1" ref="ARE100" ca="1">INDEX(i.LMU_Area,$K100,ARE$26)</f>
        <v>-</v>
      </c>
      <c r="ARF100" s="5" t="str" cm="1">
        <f t="array" aca="1" ref="ARF100" ca="1">INDEX(i.LMU_Area,$K100,ARF$26)</f>
        <v>-</v>
      </c>
      <c r="ARG100" s="5" t="str" cm="1">
        <f t="array" aca="1" ref="ARG100" ca="1">INDEX(i.LMU_Area,$K100,ARG$26)</f>
        <v>-</v>
      </c>
      <c r="ARH100" s="5" t="str" cm="1">
        <f t="array" aca="1" ref="ARH100" ca="1">INDEX(i.LMU_Area,$K100,ARH$26)</f>
        <v>-</v>
      </c>
      <c r="ARI100" s="5" t="str" cm="1">
        <f t="array" aca="1" ref="ARI100" ca="1">INDEX(i.LMU_Area,$K100,ARI$26)</f>
        <v>-</v>
      </c>
      <c r="ARJ100" s="5" t="str" cm="1">
        <f t="array" aca="1" ref="ARJ100" ca="1">INDEX(i.LMU_Area,$K100,ARJ$26)</f>
        <v>-</v>
      </c>
      <c r="ARK100" s="5" t="str" cm="1">
        <f t="array" aca="1" ref="ARK100" ca="1">INDEX(i.LMU_Area,$K100,ARK$26)</f>
        <v>-</v>
      </c>
      <c r="ARL100" s="5" t="str" cm="1">
        <f t="array" aca="1" ref="ARL100" ca="1">INDEX(i.LMU_Area,$K100,ARL$26)</f>
        <v>-</v>
      </c>
      <c r="ARM100" s="5" t="str" cm="1">
        <f t="array" aca="1" ref="ARM100" ca="1">INDEX(i.LMU_Area,$K100,ARM$26)</f>
        <v>-</v>
      </c>
      <c r="ARN100" s="5" t="str" cm="1">
        <f t="array" aca="1" ref="ARN100" ca="1">INDEX(i.LMU_Area,$K100,ARN$26)</f>
        <v>-</v>
      </c>
      <c r="ARO100" s="5" t="str" cm="1">
        <f t="array" aca="1" ref="ARO100" ca="1">INDEX(i.LMU_Area,$K100,ARO$26)</f>
        <v>-</v>
      </c>
      <c r="ARP100" s="5" t="str" cm="1">
        <f t="array" aca="1" ref="ARP100" ca="1">INDEX(i.LMU_Area,$K100,ARP$26)</f>
        <v>-</v>
      </c>
      <c r="ARQ100" s="5" t="str" cm="1">
        <f t="array" aca="1" ref="ARQ100" ca="1">INDEX(i.LMU_Area,$K100,ARQ$26)</f>
        <v>-</v>
      </c>
      <c r="ARR100" s="5" t="str" cm="1">
        <f t="array" aca="1" ref="ARR100" ca="1">INDEX(i.LMU_Area,$K100,ARR$26)</f>
        <v>-</v>
      </c>
      <c r="ARS100" s="5" t="str" cm="1">
        <f t="array" aca="1" ref="ARS100" ca="1">INDEX(i.LMU_Area,$K100,ARS$26)</f>
        <v>-</v>
      </c>
      <c r="ART100" s="5" t="str" cm="1">
        <f t="array" aca="1" ref="ART100" ca="1">INDEX(i.LMU_Area,$K100,ART$26)</f>
        <v>-</v>
      </c>
      <c r="ARU100" s="5" t="str" cm="1">
        <f t="array" aca="1" ref="ARU100" ca="1">INDEX(i.LMU_Area,$K100,ARU$26)</f>
        <v>-</v>
      </c>
      <c r="ARV100" s="5" t="str" cm="1">
        <f t="array" aca="1" ref="ARV100" ca="1">INDEX(i.LMU_Area,$K100,ARV$26)</f>
        <v>-</v>
      </c>
      <c r="ARW100" s="5" t="str" cm="1">
        <f t="array" aca="1" ref="ARW100" ca="1">INDEX(i.LMU_Area,$K100,ARW$26)</f>
        <v>-</v>
      </c>
      <c r="ARX100" s="5" t="str" cm="1">
        <f t="array" aca="1" ref="ARX100" ca="1">INDEX(i.LMU_Area,$K100,ARX$26)</f>
        <v>-</v>
      </c>
      <c r="ARY100" s="5" t="str" cm="1">
        <f t="array" aca="1" ref="ARY100" ca="1">INDEX(i.LMU_Area,$K100,ARY$26)</f>
        <v>-</v>
      </c>
      <c r="ARZ100" s="5" t="str" cm="1">
        <f t="array" aca="1" ref="ARZ100" ca="1">INDEX(i.LMU_Area,$K100,ARZ$26)</f>
        <v>-</v>
      </c>
      <c r="ASA100" s="5" t="str" cm="1">
        <f t="array" aca="1" ref="ASA100" ca="1">INDEX(i.LMU_Area,$K100,ASA$26)</f>
        <v>-</v>
      </c>
      <c r="ASB100" s="5" t="str" cm="1">
        <f t="array" aca="1" ref="ASB100" ca="1">INDEX(i.LMU_Area,$K100,ASB$26)</f>
        <v>-</v>
      </c>
      <c r="ASC100" s="5" t="str" cm="1">
        <f t="array" aca="1" ref="ASC100" ca="1">INDEX(i.LMU_Area,$K100,ASC$26)</f>
        <v>-</v>
      </c>
      <c r="ASD100" s="5" t="str" cm="1">
        <f t="array" aca="1" ref="ASD100" ca="1">INDEX(i.LMU_Area,$K100,ASD$26)</f>
        <v>-</v>
      </c>
      <c r="ASE100" s="5" t="str" cm="1">
        <f t="array" aca="1" ref="ASE100" ca="1">INDEX(i.LMU_Area,$K100,ASE$26)</f>
        <v>-</v>
      </c>
      <c r="ASF100" s="5" t="str" cm="1">
        <f t="array" aca="1" ref="ASF100" ca="1">INDEX(i.LMU_Area,$K100,ASF$26)</f>
        <v>-</v>
      </c>
      <c r="ASG100" s="5" t="str" cm="1">
        <f t="array" aca="1" ref="ASG100" ca="1">INDEX(i.LMU_Area,$K100,ASG$26)</f>
        <v>-</v>
      </c>
      <c r="ASH100" s="5" t="str" cm="1">
        <f t="array" aca="1" ref="ASH100" ca="1">INDEX(i.LMU_Area,$K100,ASH$26)</f>
        <v>-</v>
      </c>
      <c r="ASI100" s="5" t="str" cm="1">
        <f t="array" aca="1" ref="ASI100" ca="1">INDEX(i.LMU_Area,$K100,ASI$26)</f>
        <v>-</v>
      </c>
      <c r="ASJ100" s="5" t="str" cm="1">
        <f t="array" aca="1" ref="ASJ100" ca="1">INDEX(i.LMU_Area,$K100,ASJ$26)</f>
        <v>-</v>
      </c>
      <c r="ASK100" s="5" t="str" cm="1">
        <f t="array" aca="1" ref="ASK100" ca="1">INDEX(i.LMU_Area,$K100,ASK$26)</f>
        <v>-</v>
      </c>
      <c r="ASL100" s="5" t="str" cm="1">
        <f t="array" aca="1" ref="ASL100" ca="1">INDEX(i.LMU_Area,$K100,ASL$26)</f>
        <v>-</v>
      </c>
      <c r="ASM100" s="5" t="str" cm="1">
        <f t="array" aca="1" ref="ASM100" ca="1">INDEX(i.LMU_Area,$K100,ASM$26)</f>
        <v>-</v>
      </c>
      <c r="ASN100" s="5" t="str" cm="1">
        <f t="array" aca="1" ref="ASN100" ca="1">INDEX(i.LMU_Area,$K100,ASN$26)</f>
        <v>-</v>
      </c>
      <c r="ASO100" s="5" t="str" cm="1">
        <f t="array" aca="1" ref="ASO100" ca="1">INDEX(i.LMU_Area,$K100,ASO$26)</f>
        <v>-</v>
      </c>
      <c r="ASP100" s="5" t="str" cm="1">
        <f t="array" aca="1" ref="ASP100" ca="1">INDEX(i.LMU_Area,$K100,ASP$26)</f>
        <v>-</v>
      </c>
      <c r="ASQ100" s="5" t="str" cm="1">
        <f t="array" aca="1" ref="ASQ100" ca="1">INDEX(i.LMU_Area,$K100,ASQ$26)</f>
        <v>-</v>
      </c>
      <c r="ASR100" s="5" t="str" cm="1">
        <f t="array" aca="1" ref="ASR100" ca="1">INDEX(i.LMU_Area,$K100,ASR$26)</f>
        <v>-</v>
      </c>
      <c r="ASS100" s="5" t="str" cm="1">
        <f t="array" aca="1" ref="ASS100" ca="1">INDEX(i.LMU_Area,$K100,ASS$26)</f>
        <v>-</v>
      </c>
      <c r="AST100" s="5" t="str" cm="1">
        <f t="array" aca="1" ref="AST100" ca="1">INDEX(i.LMU_Area,$K100,AST$26)</f>
        <v>-</v>
      </c>
      <c r="ASU100" s="5" t="str" cm="1">
        <f t="array" aca="1" ref="ASU100" ca="1">INDEX(i.LMU_Area,$K100,ASU$26)</f>
        <v>-</v>
      </c>
      <c r="ASV100" s="5" t="str" cm="1">
        <f t="array" aca="1" ref="ASV100" ca="1">INDEX(i.LMU_Area,$K100,ASV$26)</f>
        <v>-</v>
      </c>
      <c r="ASW100" s="5" t="str" cm="1">
        <f t="array" aca="1" ref="ASW100" ca="1">INDEX(i.LMU_Area,$K100,ASW$26)</f>
        <v>-</v>
      </c>
      <c r="ASX100" s="5" t="str" cm="1">
        <f t="array" aca="1" ref="ASX100" ca="1">INDEX(i.LMU_Area,$K100,ASX$26)</f>
        <v>-</v>
      </c>
      <c r="ASY100" s="5" t="str" cm="1">
        <f t="array" aca="1" ref="ASY100" ca="1">INDEX(i.LMU_Area,$K100,ASY$26)</f>
        <v>-</v>
      </c>
      <c r="ASZ100" s="5" t="str" cm="1">
        <f t="array" aca="1" ref="ASZ100" ca="1">INDEX(i.LMU_Area,$K100,ASZ$26)</f>
        <v>-</v>
      </c>
      <c r="ATA100" s="5" t="str" cm="1">
        <f t="array" aca="1" ref="ATA100" ca="1">INDEX(i.LMU_Area,$K100,ATA$26)</f>
        <v>-</v>
      </c>
      <c r="ATB100" s="5" t="str" cm="1">
        <f t="array" aca="1" ref="ATB100" ca="1">INDEX(i.LMU_Area,$K100,ATB$26)</f>
        <v>-</v>
      </c>
      <c r="ATC100" s="5" t="str" cm="1">
        <f t="array" aca="1" ref="ATC100" ca="1">INDEX(i.LMU_Area,$K100,ATC$26)</f>
        <v>-</v>
      </c>
      <c r="ATD100" s="5" t="str" cm="1">
        <f t="array" aca="1" ref="ATD100" ca="1">INDEX(i.LMU_Area,$K100,ATD$26)</f>
        <v>-</v>
      </c>
      <c r="ATE100" s="5" t="str" cm="1">
        <f t="array" aca="1" ref="ATE100" ca="1">INDEX(i.LMU_Area,$K100,ATE$26)</f>
        <v>-</v>
      </c>
      <c r="ATF100" s="5" t="str" cm="1">
        <f t="array" aca="1" ref="ATF100" ca="1">INDEX(i.LMU_Area,$K100,ATF$26)</f>
        <v>-</v>
      </c>
      <c r="ATG100" s="5" t="str" cm="1">
        <f t="array" aca="1" ref="ATG100" ca="1">INDEX(i.LMU_Area,$K100,ATG$26)</f>
        <v>-</v>
      </c>
      <c r="ATH100" s="5" t="str" cm="1">
        <f t="array" aca="1" ref="ATH100" ca="1">INDEX(i.LMU_Area,$K100,ATH$26)</f>
        <v>-</v>
      </c>
      <c r="ATI100" s="5" t="str" cm="1">
        <f t="array" aca="1" ref="ATI100" ca="1">INDEX(i.LMU_Area,$K100,ATI$26)</f>
        <v>-</v>
      </c>
      <c r="ATJ100" s="5" t="str" cm="1">
        <f t="array" aca="1" ref="ATJ100" ca="1">INDEX(i.LMU_Area,$K100,ATJ$26)</f>
        <v>-</v>
      </c>
      <c r="ATK100" s="5" t="str" cm="1">
        <f t="array" aca="1" ref="ATK100" ca="1">INDEX(i.LMU_Area,$K100,ATK$26)</f>
        <v>-</v>
      </c>
      <c r="ATL100" s="19">
        <f t="shared" ca="1" si="1378"/>
        <v>1</v>
      </c>
      <c r="ATM100" s="587">
        <v>0</v>
      </c>
    </row>
    <row r="101" spans="1:1209" collapsed="1">
      <c r="A101" s="21">
        <f t="shared" si="816"/>
        <v>96</v>
      </c>
      <c r="B101" s="21"/>
      <c r="D101" s="14"/>
      <c r="E101" t="b">
        <v>0</v>
      </c>
      <c r="AA101" s="209"/>
      <c r="AB101" s="209"/>
      <c r="AC101" s="209"/>
      <c r="AD101" s="209"/>
      <c r="AE101" s="209"/>
      <c r="AG101" s="209"/>
      <c r="AH101" s="209"/>
      <c r="AI101" s="209"/>
      <c r="AJ101" s="209"/>
      <c r="AK101" s="209"/>
      <c r="AL101" s="209"/>
      <c r="AM101" s="209"/>
      <c r="AN101" s="209"/>
      <c r="AW101" s="224" t="str">
        <f ca="1">"blank "&amp;TEXT(RAND(),"0.000")</f>
        <v>blank 0.481</v>
      </c>
      <c r="AX101" s="9" t="str">
        <f ca="1">IF(COUNTIF(AW$5:AW101,AW101)=1,"-","Dup")</f>
        <v>-</v>
      </c>
      <c r="AY101" s="9"/>
      <c r="AZ101" s="14"/>
      <c r="BA101" s="14"/>
      <c r="BB101" s="14"/>
      <c r="BC101" s="14"/>
      <c r="BD101" s="14"/>
      <c r="BE101" s="14"/>
      <c r="BF101" s="14"/>
      <c r="BG101" s="14"/>
      <c r="BH101" s="9"/>
      <c r="BI101" s="14"/>
      <c r="BJ101" s="14"/>
      <c r="BK101" s="14"/>
      <c r="BL101" s="14"/>
      <c r="BM101" s="14"/>
      <c r="BN101" s="14"/>
      <c r="BO101" s="14"/>
      <c r="BP101" s="555"/>
      <c r="BQ101" s="555"/>
      <c r="BR101" s="555"/>
      <c r="BS101" s="555"/>
      <c r="BT101" s="555"/>
      <c r="BU101" s="555"/>
      <c r="BV101" s="555"/>
      <c r="BW101" s="555"/>
      <c r="BX101" s="9"/>
      <c r="BY101" s="14"/>
      <c r="BZ101" s="14"/>
      <c r="CA101" s="14"/>
      <c r="CB101" s="14"/>
      <c r="CC101" s="14"/>
      <c r="CD101" s="9"/>
      <c r="CE101" s="14"/>
      <c r="CF101" s="14"/>
      <c r="CG101" s="14"/>
      <c r="CH101" s="14"/>
      <c r="CI101" s="14"/>
      <c r="CJ101" s="14"/>
      <c r="CK101" s="14"/>
      <c r="CL101" s="14"/>
      <c r="CM101" s="14"/>
      <c r="CN101" s="14"/>
      <c r="CO101" s="14"/>
      <c r="CP101" s="14"/>
      <c r="CQ101" s="14"/>
      <c r="CR101" s="14"/>
      <c r="CS101" s="14"/>
      <c r="CT101" s="14"/>
      <c r="CU101" s="14"/>
      <c r="CV101" s="9"/>
      <c r="CW101" s="14"/>
      <c r="CX101" s="14"/>
      <c r="CY101" s="14"/>
      <c r="CZ101" s="567"/>
      <c r="DA101" s="14"/>
      <c r="DB101" s="144"/>
      <c r="DC101" s="14"/>
      <c r="DD101" s="567"/>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9"/>
      <c r="EF101" s="14"/>
      <c r="EG101" s="14"/>
      <c r="EH101" s="14"/>
      <c r="EI101" s="14"/>
      <c r="EJ101" s="14"/>
      <c r="EK101" s="14"/>
      <c r="EL101" s="14"/>
      <c r="EM101" s="14"/>
      <c r="EN101" s="14"/>
      <c r="EO101" s="14"/>
      <c r="EP101" s="14"/>
      <c r="EQ101" s="14"/>
      <c r="ER101" s="309"/>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9"/>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9"/>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9"/>
      <c r="NW101" s="14"/>
      <c r="NX101" s="14"/>
      <c r="NY101" s="14"/>
      <c r="NZ101" s="14"/>
      <c r="OA101" s="14"/>
      <c r="OB101" s="14"/>
      <c r="OC101" s="14"/>
      <c r="OD101" s="9"/>
      <c r="OE101" s="14"/>
      <c r="OF101" s="14"/>
      <c r="OG101" s="14"/>
      <c r="OH101" s="14"/>
      <c r="OI101" s="14"/>
      <c r="OJ101" s="14"/>
      <c r="OK101" s="14"/>
      <c r="OL101" s="14"/>
      <c r="OM101" s="14"/>
      <c r="ON101" s="14"/>
      <c r="OO101" s="14"/>
      <c r="OP101" s="14"/>
      <c r="OQ101" s="9"/>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c r="AML101" s="14"/>
      <c r="AMM101" s="14"/>
      <c r="AMN101" s="14"/>
      <c r="AMO101" s="14"/>
      <c r="AMP101" s="14"/>
      <c r="AMQ101" s="14"/>
      <c r="AMR101" s="14"/>
      <c r="AMS101" s="14"/>
      <c r="AMT101" s="14"/>
      <c r="AMU101" s="14"/>
      <c r="AMV101" s="14"/>
      <c r="AMW101" s="14"/>
      <c r="AMX101" s="14"/>
      <c r="AMY101" s="14"/>
      <c r="AMZ101" s="14"/>
      <c r="ANA101" s="14"/>
      <c r="ANB101" s="14"/>
      <c r="ANC101" s="14"/>
      <c r="AND101" s="14"/>
      <c r="ANE101" s="14"/>
      <c r="ANF101" s="14"/>
      <c r="ANG101" s="14"/>
      <c r="ANH101" s="14"/>
      <c r="ANI101" s="14"/>
      <c r="ANJ101" s="14"/>
      <c r="ANK101" s="14"/>
      <c r="ANL101" s="14"/>
      <c r="ANM101" s="14"/>
      <c r="ANN101" s="14"/>
      <c r="ANO101" s="14"/>
      <c r="ANP101" s="14"/>
      <c r="ANQ101" s="14"/>
      <c r="ANR101" s="14"/>
      <c r="ANS101" s="14"/>
      <c r="ANT101" s="14"/>
      <c r="ANU101" s="14"/>
      <c r="ANV101" s="14"/>
      <c r="ANW101" s="14"/>
      <c r="ANX101" s="14"/>
      <c r="ANY101" s="14"/>
      <c r="ANZ101" s="14"/>
      <c r="AOA101" s="14"/>
      <c r="AOB101" s="14"/>
      <c r="AOC101" s="14"/>
      <c r="AOD101" s="14"/>
      <c r="AOE101" s="14"/>
      <c r="AOF101" s="14"/>
      <c r="AOG101" s="14"/>
      <c r="AOH101" s="14"/>
      <c r="AOI101" s="14"/>
      <c r="AOJ101" s="14"/>
      <c r="AOK101" s="14"/>
      <c r="AOL101" s="14"/>
      <c r="AOM101" s="14"/>
      <c r="AON101" s="14"/>
      <c r="AOO101" s="14"/>
      <c r="AOP101" s="14"/>
      <c r="AOQ101" s="14"/>
      <c r="AOR101" s="14"/>
      <c r="AOS101" s="14"/>
      <c r="AOT101" s="14"/>
      <c r="AOU101" s="14"/>
      <c r="AOV101" s="14"/>
      <c r="AOW101" s="14"/>
      <c r="AOX101" s="14"/>
      <c r="AOY101" s="14"/>
      <c r="AOZ101" s="14"/>
      <c r="APA101" s="14"/>
      <c r="APB101" s="14"/>
      <c r="APC101" s="14"/>
      <c r="APD101" s="14"/>
      <c r="APE101" s="14"/>
      <c r="APF101" s="14"/>
      <c r="APG101" s="14"/>
      <c r="APH101" s="14"/>
      <c r="API101" s="14"/>
      <c r="APJ101" s="14"/>
      <c r="APK101" s="14"/>
      <c r="APL101" s="14"/>
      <c r="APM101" s="14"/>
      <c r="APN101" s="14"/>
      <c r="APO101" s="14"/>
      <c r="APP101" s="14"/>
      <c r="APQ101" s="14"/>
      <c r="APR101" s="14"/>
      <c r="APS101" s="14"/>
      <c r="APT101" s="14"/>
      <c r="APU101" s="14"/>
      <c r="APV101" s="14"/>
      <c r="APW101" s="14"/>
      <c r="APX101" s="14"/>
      <c r="APY101" s="14"/>
      <c r="APZ101" s="14"/>
      <c r="AQA101" s="14"/>
      <c r="AQB101" s="14"/>
      <c r="AQC101" s="14"/>
      <c r="AQD101" s="14"/>
      <c r="AQE101" s="14"/>
      <c r="AQF101" s="14"/>
      <c r="AQG101" s="14"/>
      <c r="AQH101" s="14"/>
      <c r="AQI101" s="14"/>
      <c r="AQJ101" s="14"/>
      <c r="AQK101" s="14"/>
      <c r="AQL101" s="14"/>
      <c r="AQM101" s="14"/>
      <c r="AQN101" s="14"/>
      <c r="AQO101" s="14"/>
      <c r="AQP101" s="14"/>
      <c r="AQQ101" s="14"/>
      <c r="AQR101" s="14"/>
      <c r="AQS101" s="14"/>
      <c r="AQT101" s="14"/>
      <c r="AQU101" s="14"/>
      <c r="AQV101" s="14"/>
      <c r="AQW101" s="14"/>
      <c r="AQX101" s="14"/>
      <c r="AQY101" s="14"/>
      <c r="AQZ101" s="14"/>
      <c r="ARA101" s="14"/>
      <c r="ARB101" s="14"/>
      <c r="ARC101" s="14"/>
      <c r="ARD101" s="14"/>
      <c r="ARE101" s="14"/>
      <c r="ARF101" s="14"/>
      <c r="ARG101" s="14"/>
      <c r="ARH101" s="14"/>
      <c r="ARI101" s="14"/>
      <c r="ARJ101" s="14"/>
      <c r="ARK101" s="14"/>
      <c r="ARL101" s="14"/>
      <c r="ARM101" s="14"/>
      <c r="ARN101" s="14"/>
      <c r="ARO101" s="14"/>
      <c r="ARP101" s="14"/>
      <c r="ARQ101" s="14"/>
      <c r="ARR101" s="14"/>
      <c r="ARS101" s="14"/>
      <c r="ART101" s="14"/>
      <c r="ARU101" s="14"/>
      <c r="ARV101" s="14"/>
      <c r="ARW101" s="14"/>
      <c r="ARX101" s="14"/>
      <c r="ARY101" s="14"/>
      <c r="ARZ101" s="14"/>
      <c r="ASA101" s="14"/>
      <c r="ASB101" s="14"/>
      <c r="ASC101" s="14"/>
      <c r="ASD101" s="14"/>
      <c r="ASE101" s="14"/>
      <c r="ASF101" s="14"/>
      <c r="ASG101" s="14"/>
      <c r="ASH101" s="14"/>
      <c r="ASI101" s="14"/>
      <c r="ASJ101" s="14"/>
      <c r="ASK101" s="14"/>
      <c r="ASL101" s="14"/>
      <c r="ASM101" s="14"/>
      <c r="ASN101" s="14"/>
      <c r="ASO101" s="14"/>
      <c r="ASP101" s="14"/>
      <c r="ASQ101" s="14"/>
      <c r="ASR101" s="14"/>
      <c r="ASS101" s="14"/>
      <c r="AST101" s="14"/>
      <c r="ASU101" s="14"/>
      <c r="ASV101" s="14"/>
      <c r="ASW101" s="14"/>
      <c r="ASX101" s="14"/>
      <c r="ASY101" s="14"/>
      <c r="ASZ101" s="14"/>
      <c r="ATA101" s="14"/>
      <c r="ATB101" s="14"/>
      <c r="ATC101" s="14"/>
      <c r="ATD101" s="14"/>
      <c r="ATE101" s="14"/>
      <c r="ATF101" s="14"/>
      <c r="ATG101" s="14"/>
      <c r="ATH101" s="14"/>
      <c r="ATI101" s="14"/>
      <c r="ATJ101" s="14"/>
      <c r="ATK101" s="14"/>
      <c r="ATL101" s="14"/>
      <c r="ATM101" s="587">
        <v>0</v>
      </c>
    </row>
    <row r="102" spans="1:1209">
      <c r="A102" s="21">
        <f>ROW(A102)-5</f>
        <v>97</v>
      </c>
      <c r="B102" s="21"/>
      <c r="D102" s="499"/>
      <c r="E102" t="b">
        <v>0</v>
      </c>
      <c r="G102" s="29" t="s">
        <v>1823</v>
      </c>
      <c r="AA102" s="209"/>
      <c r="AB102" s="209"/>
      <c r="AC102" s="209"/>
      <c r="AD102" s="209"/>
      <c r="AE102" s="209"/>
      <c r="AG102" s="209"/>
      <c r="AH102" s="209"/>
      <c r="AI102" s="209"/>
      <c r="AJ102" s="209"/>
      <c r="AK102" s="209"/>
      <c r="AL102" s="209"/>
      <c r="AM102" s="209"/>
      <c r="AN102" s="209"/>
      <c r="AU102" s="264">
        <v>1</v>
      </c>
      <c r="AV102" s="209"/>
      <c r="AW102" s="26" t="s">
        <v>2005</v>
      </c>
      <c r="AX102" s="9" t="str">
        <f ca="1">IF(COUNTIF(AW$5:AW102,AW102)=1,"-","Dup")</f>
        <v>-</v>
      </c>
      <c r="AY102" s="9"/>
      <c r="AZ102" s="499"/>
      <c r="BA102" s="499"/>
      <c r="BB102" s="499"/>
      <c r="BC102" s="499"/>
      <c r="BD102" s="499"/>
      <c r="BE102" s="499"/>
      <c r="BF102" s="499"/>
      <c r="BG102" s="499"/>
      <c r="BH102" s="9"/>
      <c r="BI102" s="499"/>
      <c r="BJ102" s="499"/>
      <c r="BK102" s="499"/>
      <c r="BL102" s="499"/>
      <c r="BM102" s="499"/>
      <c r="BN102" s="499"/>
      <c r="BO102" s="499"/>
      <c r="BP102" s="555"/>
      <c r="BQ102" s="555"/>
      <c r="BR102" s="555"/>
      <c r="BS102" s="555"/>
      <c r="BT102" s="555"/>
      <c r="BU102" s="555"/>
      <c r="BV102" s="555"/>
      <c r="BW102" s="555"/>
      <c r="BX102" s="9"/>
      <c r="BY102" s="499"/>
      <c r="BZ102" s="499"/>
      <c r="CA102" s="499"/>
      <c r="CB102" s="499"/>
      <c r="CC102" s="499"/>
      <c r="CD102" s="9"/>
      <c r="CE102" s="499"/>
      <c r="CF102" s="499"/>
      <c r="CG102" s="499"/>
      <c r="CH102" s="499"/>
      <c r="CI102" s="499"/>
      <c r="CJ102" s="499"/>
      <c r="CK102" s="499"/>
      <c r="CL102" s="499"/>
      <c r="CM102" s="499"/>
      <c r="CN102" s="499"/>
      <c r="CO102" s="499"/>
      <c r="CP102" s="499"/>
      <c r="CQ102" s="499"/>
      <c r="CR102" s="499"/>
      <c r="CS102" s="499"/>
      <c r="CT102" s="499"/>
      <c r="CU102" s="499"/>
      <c r="CV102" s="9"/>
      <c r="CW102" s="499"/>
      <c r="CX102" s="499"/>
      <c r="CY102" s="499"/>
      <c r="CZ102" s="572"/>
      <c r="DA102" s="499"/>
      <c r="DB102" s="499"/>
      <c r="DC102" s="499"/>
      <c r="DD102" s="572"/>
      <c r="DE102" s="499"/>
      <c r="DF102" s="499"/>
      <c r="DG102" s="499"/>
      <c r="DH102" s="499"/>
      <c r="DI102" s="499"/>
      <c r="DJ102" s="499"/>
      <c r="DK102" s="499"/>
      <c r="DL102" s="499"/>
      <c r="DM102" s="499"/>
      <c r="DN102" s="499"/>
      <c r="DO102" s="499"/>
      <c r="DP102" s="499"/>
      <c r="DQ102" s="499"/>
      <c r="DR102" s="499"/>
      <c r="DS102" s="499"/>
      <c r="DT102" s="499"/>
      <c r="DU102" s="499"/>
      <c r="DV102" s="499"/>
      <c r="DW102" s="499"/>
      <c r="DX102" s="499"/>
      <c r="DY102" s="499"/>
      <c r="DZ102" s="499"/>
      <c r="EA102" s="499"/>
      <c r="EB102" s="499"/>
      <c r="EC102" s="499"/>
      <c r="ED102" s="499"/>
      <c r="EE102" s="9"/>
      <c r="EF102" s="499"/>
      <c r="EG102" s="499"/>
      <c r="EH102" s="499"/>
      <c r="EI102" s="499"/>
      <c r="EJ102" s="499"/>
      <c r="EK102" s="499"/>
      <c r="EL102" s="499"/>
      <c r="EM102" s="499"/>
      <c r="EN102" s="499"/>
      <c r="EO102" s="499"/>
      <c r="EP102" s="499"/>
      <c r="EQ102" s="499"/>
      <c r="ER102" s="500"/>
      <c r="ES102" s="499"/>
      <c r="ET102" s="499"/>
      <c r="EU102" s="499"/>
      <c r="EV102" s="499"/>
      <c r="EW102" s="499"/>
      <c r="EX102" s="499"/>
      <c r="EY102" s="499"/>
      <c r="EZ102" s="499"/>
      <c r="FA102" s="499"/>
      <c r="FB102" s="499"/>
      <c r="FC102" s="499"/>
      <c r="FD102" s="499"/>
      <c r="FE102" s="499"/>
      <c r="FF102" s="499"/>
      <c r="FG102" s="499"/>
      <c r="FH102" s="499"/>
      <c r="FI102" s="499"/>
      <c r="FJ102" s="499"/>
      <c r="FK102" s="499"/>
      <c r="FL102" s="499"/>
      <c r="FM102" s="499"/>
      <c r="FN102" s="499"/>
      <c r="FO102" s="499"/>
      <c r="FP102" s="499"/>
      <c r="FQ102" s="499"/>
      <c r="FR102" s="499"/>
      <c r="FS102" s="499"/>
      <c r="FT102" s="499"/>
      <c r="FU102" s="499"/>
      <c r="FV102" s="499"/>
      <c r="FW102" s="499"/>
      <c r="FX102" s="499"/>
      <c r="FY102" s="499"/>
      <c r="FZ102" s="499"/>
      <c r="GA102" s="499"/>
      <c r="GB102" s="499"/>
      <c r="GC102" s="499"/>
      <c r="GD102" s="499"/>
      <c r="GE102" s="499"/>
      <c r="GF102" s="499"/>
      <c r="GG102" s="499"/>
      <c r="GH102" s="499"/>
      <c r="GI102" s="499"/>
      <c r="GJ102" s="499"/>
      <c r="GK102" s="499"/>
      <c r="GL102" s="499"/>
      <c r="GM102" s="499"/>
      <c r="GN102" s="499"/>
      <c r="GO102" s="499"/>
      <c r="GP102" s="499"/>
      <c r="GQ102" s="499"/>
      <c r="GR102" s="499"/>
      <c r="GS102" s="499"/>
      <c r="GT102" s="499"/>
      <c r="GU102" s="499"/>
      <c r="GV102" s="499"/>
      <c r="GW102" s="499"/>
      <c r="GX102" s="499"/>
      <c r="GY102" s="499"/>
      <c r="GZ102" s="499"/>
      <c r="HA102" s="499"/>
      <c r="HB102" s="499"/>
      <c r="HC102" s="499"/>
      <c r="HD102" s="499"/>
      <c r="HE102" s="499"/>
      <c r="HF102" s="499"/>
      <c r="HG102" s="499"/>
      <c r="HH102" s="499"/>
      <c r="HI102" s="499"/>
      <c r="HJ102" s="499"/>
      <c r="HK102" s="499"/>
      <c r="HL102" s="499"/>
      <c r="HM102" s="499"/>
      <c r="HN102" s="499"/>
      <c r="HO102" s="499"/>
      <c r="HP102" s="499"/>
      <c r="HQ102" s="499"/>
      <c r="HR102" s="499"/>
      <c r="HS102" s="499"/>
      <c r="HT102" s="499"/>
      <c r="HU102" s="499"/>
      <c r="HV102" s="499"/>
      <c r="HW102" s="499"/>
      <c r="HX102" s="499"/>
      <c r="HY102" s="499"/>
      <c r="HZ102" s="499"/>
      <c r="IA102" s="499"/>
      <c r="IB102" s="499"/>
      <c r="IC102" s="499"/>
      <c r="ID102" s="499"/>
      <c r="IE102" s="499"/>
      <c r="IF102" s="499"/>
      <c r="IG102" s="499"/>
      <c r="IH102" s="499"/>
      <c r="II102" s="499"/>
      <c r="IJ102" s="499"/>
      <c r="IK102" s="499"/>
      <c r="IL102" s="499"/>
      <c r="IM102" s="499"/>
      <c r="IN102" s="499"/>
      <c r="IO102" s="499"/>
      <c r="IP102" s="499"/>
      <c r="IQ102" s="499"/>
      <c r="IR102" s="499"/>
      <c r="IS102" s="499"/>
      <c r="IT102" s="499"/>
      <c r="IU102" s="499"/>
      <c r="IV102" s="499"/>
      <c r="IW102" s="499"/>
      <c r="IX102" s="499"/>
      <c r="IY102" s="499"/>
      <c r="IZ102" s="499"/>
      <c r="JA102" s="499"/>
      <c r="JB102" s="499"/>
      <c r="JC102" s="499"/>
      <c r="JD102" s="499"/>
      <c r="JE102" s="499"/>
      <c r="JF102" s="499"/>
      <c r="JG102" s="499"/>
      <c r="JH102" s="499"/>
      <c r="JI102" s="499"/>
      <c r="JJ102" s="499"/>
      <c r="JK102" s="499"/>
      <c r="JL102" s="499"/>
      <c r="JM102" s="499"/>
      <c r="JN102" s="9"/>
      <c r="JO102" s="499"/>
      <c r="JP102" s="499"/>
      <c r="JQ102" s="499"/>
      <c r="JR102" s="499"/>
      <c r="JS102" s="499"/>
      <c r="JT102" s="499"/>
      <c r="JU102" s="499"/>
      <c r="JV102" s="499"/>
      <c r="JW102" s="499"/>
      <c r="JX102" s="499"/>
      <c r="JY102" s="499"/>
      <c r="JZ102" s="499"/>
      <c r="KA102" s="499"/>
      <c r="KB102" s="499"/>
      <c r="KC102" s="499"/>
      <c r="KD102" s="499"/>
      <c r="KE102" s="499"/>
      <c r="KF102" s="499"/>
      <c r="KG102" s="499"/>
      <c r="KH102" s="499"/>
      <c r="KI102" s="499"/>
      <c r="KJ102" s="499"/>
      <c r="KK102" s="499"/>
      <c r="KL102" s="499"/>
      <c r="KM102" s="499"/>
      <c r="KN102" s="499"/>
      <c r="KO102" s="499"/>
      <c r="KP102" s="499"/>
      <c r="KQ102" s="499"/>
      <c r="KR102" s="499"/>
      <c r="KS102" s="499"/>
      <c r="KT102" s="499"/>
      <c r="KU102" s="499"/>
      <c r="KV102" s="499"/>
      <c r="KW102" s="499"/>
      <c r="KX102" s="499"/>
      <c r="KY102" s="499"/>
      <c r="KZ102" s="499"/>
      <c r="LA102" s="499"/>
      <c r="LB102" s="499"/>
      <c r="LC102" s="499"/>
      <c r="LD102" s="499"/>
      <c r="LE102" s="499"/>
      <c r="LF102" s="499"/>
      <c r="LG102" s="499"/>
      <c r="LH102" s="499"/>
      <c r="LI102" s="499"/>
      <c r="LJ102" s="499"/>
      <c r="LK102" s="499"/>
      <c r="LL102" s="499"/>
      <c r="LM102" s="499"/>
      <c r="LN102" s="499"/>
      <c r="LO102" s="499"/>
      <c r="LP102" s="499"/>
      <c r="LQ102" s="499"/>
      <c r="LR102" s="499"/>
      <c r="LS102" s="499"/>
      <c r="LT102" s="499"/>
      <c r="LU102" s="499"/>
      <c r="LV102" s="499"/>
      <c r="LW102" s="499"/>
      <c r="LX102" s="9"/>
      <c r="LY102" s="499"/>
      <c r="LZ102" s="499"/>
      <c r="MA102" s="499"/>
      <c r="MB102" s="499"/>
      <c r="MC102" s="499"/>
      <c r="MD102" s="499"/>
      <c r="ME102" s="499"/>
      <c r="MF102" s="499"/>
      <c r="MG102" s="499"/>
      <c r="MH102" s="499"/>
      <c r="MI102" s="499"/>
      <c r="MJ102" s="499"/>
      <c r="MK102" s="499"/>
      <c r="ML102" s="499"/>
      <c r="MM102" s="499"/>
      <c r="MN102" s="499"/>
      <c r="MO102" s="499"/>
      <c r="MP102" s="499"/>
      <c r="MQ102" s="499"/>
      <c r="MR102" s="499"/>
      <c r="MS102" s="499"/>
      <c r="MT102" s="499"/>
      <c r="MU102" s="499"/>
      <c r="MV102" s="499"/>
      <c r="MW102" s="499"/>
      <c r="MX102" s="499"/>
      <c r="MY102" s="499"/>
      <c r="MZ102" s="499"/>
      <c r="NA102" s="499"/>
      <c r="NB102" s="499"/>
      <c r="NC102" s="499"/>
      <c r="ND102" s="499"/>
      <c r="NE102" s="499"/>
      <c r="NF102" s="499"/>
      <c r="NG102" s="499"/>
      <c r="NH102" s="499"/>
      <c r="NI102" s="499"/>
      <c r="NJ102" s="499"/>
      <c r="NK102" s="499"/>
      <c r="NL102" s="499"/>
      <c r="NM102" s="499"/>
      <c r="NN102" s="499"/>
      <c r="NO102" s="499"/>
      <c r="NP102" s="499"/>
      <c r="NQ102" s="499"/>
      <c r="NR102" s="499"/>
      <c r="NS102" s="499"/>
      <c r="NT102" s="499"/>
      <c r="NU102" s="499"/>
      <c r="NV102" s="9"/>
      <c r="NW102" s="499"/>
      <c r="NX102" s="499"/>
      <c r="NY102" s="499"/>
      <c r="NZ102" s="499"/>
      <c r="OA102" s="499"/>
      <c r="OB102" s="499"/>
      <c r="OC102" s="499"/>
      <c r="OD102" s="9"/>
      <c r="OE102" s="499"/>
      <c r="OF102" s="499"/>
      <c r="OG102" s="499"/>
      <c r="OH102" s="499"/>
      <c r="OI102" s="499"/>
      <c r="OJ102" s="499"/>
      <c r="OK102" s="499"/>
      <c r="OL102" s="499"/>
      <c r="OM102" s="499"/>
      <c r="ON102" s="499"/>
      <c r="OO102" s="499"/>
      <c r="OP102" s="499"/>
      <c r="OQ102" s="9"/>
      <c r="OR102" s="499"/>
      <c r="OS102" s="499"/>
      <c r="OT102" s="499"/>
      <c r="OU102" s="499"/>
      <c r="OV102" s="499"/>
      <c r="OW102" s="499"/>
      <c r="OX102" s="499"/>
      <c r="OY102" s="499"/>
      <c r="OZ102" s="499"/>
      <c r="PA102" s="499"/>
      <c r="PB102" s="499"/>
      <c r="PC102" s="499"/>
      <c r="PD102" s="499"/>
      <c r="PE102" s="499"/>
      <c r="PF102" s="499"/>
      <c r="PG102" s="499"/>
      <c r="PH102" s="499"/>
      <c r="PI102" s="499"/>
      <c r="PJ102" s="499"/>
      <c r="PK102" s="499"/>
      <c r="PL102" s="499"/>
      <c r="PM102" s="499"/>
      <c r="PN102" s="499"/>
      <c r="PO102" s="499"/>
      <c r="PP102" s="499"/>
      <c r="PQ102" s="499"/>
      <c r="PR102" s="499"/>
      <c r="PS102" s="499"/>
      <c r="PT102" s="499"/>
      <c r="PU102" s="499"/>
      <c r="PV102" s="499"/>
      <c r="PW102" s="499"/>
      <c r="PX102" s="499"/>
      <c r="PY102" s="499"/>
      <c r="PZ102" s="499"/>
      <c r="QA102" s="499"/>
      <c r="QB102" s="499"/>
      <c r="QC102" s="499"/>
      <c r="QD102" s="499"/>
      <c r="QE102" s="499"/>
      <c r="QF102" s="499"/>
      <c r="QG102" s="499"/>
      <c r="QH102" s="499"/>
      <c r="QI102" s="499"/>
      <c r="QJ102" s="499"/>
      <c r="QK102" s="499"/>
      <c r="QL102" s="499"/>
      <c r="QM102" s="499"/>
      <c r="QN102" s="499"/>
      <c r="QO102" s="499"/>
      <c r="QP102" s="499"/>
      <c r="QQ102" s="499"/>
      <c r="QR102" s="499"/>
      <c r="QS102" s="499"/>
      <c r="QT102" s="499"/>
      <c r="QU102" s="499"/>
      <c r="QV102" s="499"/>
      <c r="QW102" s="499"/>
      <c r="QX102" s="499"/>
      <c r="QY102" s="499"/>
      <c r="QZ102" s="499"/>
      <c r="RA102" s="499"/>
      <c r="RB102" s="499"/>
      <c r="RC102" s="499"/>
      <c r="RD102" s="499"/>
      <c r="RE102" s="499"/>
      <c r="RF102" s="499"/>
      <c r="RG102" s="499"/>
      <c r="RH102" s="499"/>
      <c r="RI102" s="499"/>
      <c r="RJ102" s="499"/>
      <c r="RK102" s="499"/>
      <c r="RL102" s="499"/>
      <c r="RM102" s="499"/>
      <c r="RN102" s="499"/>
      <c r="RO102" s="499"/>
      <c r="RP102" s="499"/>
      <c r="RQ102" s="499"/>
      <c r="RR102" s="499"/>
      <c r="RS102" s="499"/>
      <c r="RT102" s="499"/>
      <c r="RU102" s="499"/>
      <c r="RV102" s="499"/>
      <c r="RW102" s="499"/>
      <c r="RX102" s="499"/>
      <c r="RY102" s="499"/>
      <c r="RZ102" s="499"/>
      <c r="SA102" s="499"/>
      <c r="SB102" s="499"/>
      <c r="SC102" s="499"/>
      <c r="SD102" s="499"/>
      <c r="SE102" s="499"/>
      <c r="SF102" s="499"/>
      <c r="SG102" s="499"/>
      <c r="SH102" s="499"/>
      <c r="SI102" s="499"/>
      <c r="SJ102" s="499"/>
      <c r="SK102" s="499"/>
      <c r="SL102" s="499"/>
      <c r="SM102" s="499"/>
      <c r="SN102" s="499"/>
      <c r="SO102" s="499"/>
      <c r="SP102" s="499"/>
      <c r="SQ102" s="499"/>
      <c r="SR102" s="499"/>
      <c r="SS102" s="499"/>
      <c r="ST102" s="499"/>
      <c r="SU102" s="499"/>
      <c r="SV102" s="499"/>
      <c r="SW102" s="499"/>
      <c r="SX102" s="499"/>
      <c r="SY102" s="499"/>
      <c r="SZ102" s="499"/>
      <c r="TA102" s="499"/>
      <c r="TB102" s="499"/>
      <c r="TC102" s="499"/>
      <c r="TD102" s="499"/>
      <c r="TE102" s="499"/>
      <c r="TF102" s="499"/>
      <c r="TG102" s="499"/>
      <c r="TH102" s="499"/>
      <c r="TI102" s="499"/>
      <c r="TJ102" s="499"/>
      <c r="TK102" s="499"/>
      <c r="TL102" s="499"/>
      <c r="TM102" s="499"/>
      <c r="TN102" s="499"/>
      <c r="TO102" s="499"/>
      <c r="TP102" s="499"/>
      <c r="TQ102" s="499"/>
      <c r="TR102" s="499"/>
      <c r="TS102" s="499"/>
      <c r="TT102" s="499"/>
      <c r="TU102" s="499"/>
      <c r="TV102" s="499"/>
      <c r="TW102" s="499"/>
      <c r="TX102" s="499"/>
      <c r="TY102" s="499"/>
      <c r="TZ102" s="499"/>
      <c r="UA102" s="499"/>
      <c r="UB102" s="499"/>
      <c r="UC102" s="499"/>
      <c r="UD102" s="499"/>
      <c r="UE102" s="499"/>
      <c r="UF102" s="499"/>
      <c r="UG102" s="499"/>
      <c r="UH102" s="499"/>
      <c r="UI102" s="499"/>
      <c r="UJ102" s="499"/>
      <c r="UK102" s="499"/>
      <c r="UL102" s="499"/>
      <c r="UM102" s="499"/>
      <c r="UN102" s="499"/>
      <c r="UO102" s="499"/>
      <c r="UP102" s="499"/>
      <c r="UQ102" s="499"/>
      <c r="UR102" s="499"/>
      <c r="US102" s="499"/>
      <c r="UT102" s="499"/>
      <c r="UU102" s="499"/>
      <c r="UV102" s="499"/>
      <c r="UW102" s="499"/>
      <c r="UX102" s="499"/>
      <c r="UY102" s="499"/>
      <c r="UZ102" s="499"/>
      <c r="VA102" s="499"/>
      <c r="VB102" s="499"/>
      <c r="VC102" s="499"/>
      <c r="VD102" s="499"/>
      <c r="VE102" s="499"/>
      <c r="VF102" s="499"/>
      <c r="VG102" s="499"/>
      <c r="VH102" s="499"/>
      <c r="VI102" s="499"/>
      <c r="VJ102" s="499"/>
      <c r="VK102" s="499"/>
      <c r="VL102" s="499"/>
      <c r="VM102" s="499"/>
      <c r="VN102" s="499"/>
      <c r="VO102" s="499"/>
      <c r="VP102" s="499"/>
      <c r="VQ102" s="499"/>
      <c r="VR102" s="499"/>
      <c r="VS102" s="499"/>
      <c r="VT102" s="499"/>
      <c r="VU102" s="499"/>
      <c r="VV102" s="499"/>
      <c r="VW102" s="499"/>
      <c r="VX102" s="499"/>
      <c r="VY102" s="499"/>
      <c r="VZ102" s="499"/>
      <c r="WA102" s="499"/>
      <c r="WB102" s="499"/>
      <c r="WC102" s="499"/>
      <c r="WD102" s="499"/>
      <c r="WE102" s="499"/>
      <c r="WF102" s="499"/>
      <c r="WG102" s="499"/>
      <c r="WH102" s="499"/>
      <c r="WI102" s="499"/>
      <c r="WJ102" s="499"/>
      <c r="WK102" s="499"/>
      <c r="WL102" s="499"/>
      <c r="WM102" s="499"/>
      <c r="WN102" s="499"/>
      <c r="WO102" s="499"/>
      <c r="WP102" s="499"/>
      <c r="WQ102" s="499"/>
      <c r="WR102" s="499"/>
      <c r="WS102" s="499"/>
      <c r="WT102" s="499"/>
      <c r="WU102" s="499"/>
      <c r="WV102" s="499"/>
      <c r="WW102" s="499"/>
      <c r="WX102" s="499"/>
      <c r="WY102" s="499"/>
      <c r="WZ102" s="499"/>
      <c r="XA102" s="499"/>
      <c r="XB102" s="499"/>
      <c r="XC102" s="499"/>
      <c r="XD102" s="499"/>
      <c r="XE102" s="499"/>
      <c r="XF102" s="499"/>
      <c r="XG102" s="499"/>
      <c r="XH102" s="499"/>
      <c r="XI102" s="499"/>
      <c r="XJ102" s="499"/>
      <c r="XK102" s="499"/>
      <c r="XL102" s="499"/>
      <c r="XM102" s="499"/>
      <c r="XN102" s="499"/>
      <c r="XO102" s="499"/>
      <c r="XP102" s="499"/>
      <c r="XQ102" s="499"/>
      <c r="XR102" s="499"/>
      <c r="XS102" s="499"/>
      <c r="XT102" s="499"/>
      <c r="XU102" s="499"/>
      <c r="XV102" s="499"/>
      <c r="XW102" s="499"/>
      <c r="XX102" s="499"/>
      <c r="XY102" s="499"/>
      <c r="XZ102" s="499"/>
      <c r="YA102" s="499"/>
      <c r="YB102" s="499"/>
      <c r="YC102" s="499"/>
      <c r="YD102" s="499"/>
      <c r="YE102" s="499"/>
      <c r="YF102" s="499"/>
      <c r="YG102" s="499"/>
      <c r="YH102" s="499"/>
      <c r="YI102" s="499"/>
      <c r="YJ102" s="499"/>
      <c r="YK102" s="499"/>
      <c r="YL102" s="499"/>
      <c r="YM102" s="499"/>
      <c r="YN102" s="499"/>
      <c r="YO102" s="499"/>
      <c r="YP102" s="499"/>
      <c r="YQ102" s="499"/>
      <c r="YR102" s="499"/>
      <c r="YS102" s="499"/>
      <c r="YT102" s="499"/>
      <c r="YU102" s="499"/>
      <c r="YV102" s="499"/>
      <c r="YW102" s="499"/>
      <c r="YX102" s="499"/>
      <c r="YY102" s="499"/>
      <c r="YZ102" s="499"/>
      <c r="ZA102" s="499"/>
      <c r="ZB102" s="499"/>
      <c r="ZC102" s="499"/>
      <c r="ZD102" s="499"/>
      <c r="ZE102" s="499"/>
      <c r="ZF102" s="499"/>
      <c r="ZG102" s="499"/>
      <c r="ZH102" s="499"/>
      <c r="ZI102" s="499"/>
      <c r="ZJ102" s="499"/>
      <c r="ZK102" s="499"/>
      <c r="ZL102" s="499"/>
      <c r="ZM102" s="499"/>
      <c r="ZN102" s="499"/>
      <c r="ZO102" s="499"/>
      <c r="ZP102" s="499"/>
      <c r="ZQ102" s="499"/>
      <c r="ZR102" s="499"/>
      <c r="ZS102" s="499"/>
      <c r="ZT102" s="499"/>
      <c r="ZU102" s="499"/>
      <c r="ZV102" s="499"/>
      <c r="ZW102" s="499"/>
      <c r="ZX102" s="499"/>
      <c r="ZY102" s="499"/>
      <c r="ZZ102" s="499"/>
      <c r="AAA102" s="499"/>
      <c r="AAB102" s="499"/>
      <c r="AAC102" s="499"/>
      <c r="AAD102" s="499"/>
      <c r="AAE102" s="499"/>
      <c r="AAF102" s="499"/>
      <c r="AAG102" s="499"/>
      <c r="AAH102" s="499"/>
      <c r="AAI102" s="499"/>
      <c r="AAJ102" s="499"/>
      <c r="AAK102" s="499"/>
      <c r="AAL102" s="499"/>
      <c r="AAM102" s="499"/>
      <c r="AAN102" s="499"/>
      <c r="AAO102" s="499"/>
      <c r="AAP102" s="499"/>
      <c r="AAQ102" s="499"/>
      <c r="AAR102" s="499"/>
      <c r="AAS102" s="499"/>
      <c r="AAT102" s="499"/>
      <c r="AAU102" s="499"/>
      <c r="AAV102" s="499"/>
      <c r="AAW102" s="499"/>
      <c r="AAX102" s="499"/>
      <c r="AAY102" s="499"/>
      <c r="AAZ102" s="499"/>
      <c r="ABA102" s="499"/>
      <c r="ABB102" s="499"/>
      <c r="ABC102" s="499"/>
      <c r="ABD102" s="499"/>
      <c r="ABE102" s="499"/>
      <c r="ABF102" s="499"/>
      <c r="ABG102" s="499"/>
      <c r="ABH102" s="499"/>
      <c r="ABI102" s="499"/>
      <c r="ABJ102" s="499"/>
      <c r="ABK102" s="499"/>
      <c r="ABL102" s="499"/>
      <c r="ABM102" s="499"/>
      <c r="ABN102" s="499"/>
      <c r="ABO102" s="499"/>
      <c r="ABP102" s="499"/>
      <c r="ABQ102" s="499"/>
      <c r="ABR102" s="499"/>
      <c r="ABS102" s="499"/>
      <c r="ABT102" s="499"/>
      <c r="ABU102" s="499"/>
      <c r="ABV102" s="499"/>
      <c r="ABW102" s="499"/>
      <c r="ABX102" s="499"/>
      <c r="ABY102" s="499"/>
      <c r="ABZ102" s="499"/>
      <c r="ACA102" s="499"/>
      <c r="ACB102" s="499"/>
      <c r="ACC102" s="499"/>
      <c r="ACD102" s="499"/>
      <c r="ACE102" s="499"/>
      <c r="ACF102" s="499"/>
      <c r="ACG102" s="499"/>
      <c r="ACH102" s="499"/>
      <c r="ACI102" s="499"/>
      <c r="ACJ102" s="499"/>
      <c r="ACK102" s="499"/>
      <c r="ACL102" s="499"/>
      <c r="ACM102" s="499"/>
      <c r="ACN102" s="499"/>
      <c r="ACO102" s="499"/>
      <c r="ACP102" s="499"/>
      <c r="ACQ102" s="499"/>
      <c r="ACR102" s="499"/>
      <c r="ACS102" s="499"/>
      <c r="ACT102" s="499"/>
      <c r="ACU102" s="499"/>
      <c r="ACV102" s="499"/>
      <c r="ACW102" s="499"/>
      <c r="ACX102" s="499"/>
      <c r="ACY102" s="499"/>
      <c r="ACZ102" s="499"/>
      <c r="ADA102" s="499"/>
      <c r="ADB102" s="499"/>
      <c r="ADC102" s="499"/>
      <c r="ADD102" s="499"/>
      <c r="ADE102" s="499"/>
      <c r="ADF102" s="499"/>
      <c r="ADG102" s="499"/>
      <c r="ADH102" s="499"/>
      <c r="ADI102" s="499"/>
      <c r="ADJ102" s="499"/>
      <c r="ADK102" s="499"/>
      <c r="ADL102" s="499"/>
      <c r="ADM102" s="499"/>
      <c r="ADN102" s="499"/>
      <c r="ADO102" s="499"/>
      <c r="ADP102" s="499"/>
      <c r="ADQ102" s="499"/>
      <c r="ADR102" s="499"/>
      <c r="ADS102" s="499"/>
      <c r="ADT102" s="499"/>
      <c r="ADU102" s="499"/>
      <c r="ADV102" s="499"/>
      <c r="ADW102" s="499"/>
      <c r="ADX102" s="499"/>
      <c r="ADY102" s="499"/>
      <c r="ADZ102" s="499"/>
      <c r="AEA102" s="499"/>
      <c r="AEB102" s="499"/>
      <c r="AEC102" s="499"/>
      <c r="AED102" s="499"/>
      <c r="AEE102" s="499"/>
      <c r="AEF102" s="499"/>
      <c r="AEG102" s="499"/>
      <c r="AEH102" s="499"/>
      <c r="AEI102" s="499"/>
      <c r="AEJ102" s="499"/>
      <c r="AEK102" s="499"/>
      <c r="AEL102" s="499"/>
      <c r="AEM102" s="499"/>
      <c r="AEN102" s="499"/>
      <c r="AEO102" s="499"/>
      <c r="AEP102" s="499"/>
      <c r="AEQ102" s="499"/>
      <c r="AER102" s="499"/>
      <c r="AES102" s="499"/>
      <c r="AET102" s="499"/>
      <c r="AEU102" s="499"/>
      <c r="AEV102" s="499"/>
      <c r="AEW102" s="499"/>
      <c r="AEX102" s="499"/>
      <c r="AEY102" s="499"/>
      <c r="AEZ102" s="499"/>
      <c r="AFA102" s="499"/>
      <c r="AFB102" s="499"/>
      <c r="AFC102" s="499"/>
      <c r="AFD102" s="499"/>
      <c r="AFE102" s="499"/>
      <c r="AFF102" s="499"/>
      <c r="AFG102" s="499"/>
      <c r="AFH102" s="499"/>
      <c r="AFI102" s="499"/>
      <c r="AFJ102" s="499"/>
      <c r="AFK102" s="499"/>
      <c r="AFL102" s="499"/>
      <c r="AFM102" s="499"/>
      <c r="AFN102" s="499"/>
      <c r="AFO102" s="499"/>
      <c r="AFP102" s="499"/>
      <c r="AFQ102" s="499"/>
      <c r="AFR102" s="499"/>
      <c r="AFS102" s="499"/>
      <c r="AFT102" s="499"/>
      <c r="AFU102" s="499"/>
      <c r="AFV102" s="499"/>
      <c r="AFW102" s="499"/>
      <c r="AFX102" s="499"/>
      <c r="AFY102" s="499"/>
      <c r="AFZ102" s="499"/>
      <c r="AGA102" s="499"/>
      <c r="AGB102" s="499"/>
      <c r="AGC102" s="499"/>
      <c r="AGD102" s="499"/>
      <c r="AGE102" s="499"/>
      <c r="AGF102" s="499"/>
      <c r="AGG102" s="499"/>
      <c r="AGH102" s="499"/>
      <c r="AGI102" s="499"/>
      <c r="AGJ102" s="499"/>
      <c r="AGK102" s="499"/>
      <c r="AGL102" s="499"/>
      <c r="AGM102" s="499"/>
      <c r="AGN102" s="499"/>
      <c r="AGO102" s="499"/>
      <c r="AGP102" s="499"/>
      <c r="AGQ102" s="499"/>
      <c r="AGR102" s="499"/>
      <c r="AGS102" s="499"/>
      <c r="AGT102" s="499"/>
      <c r="AGU102" s="499"/>
      <c r="AGV102" s="499"/>
      <c r="AGW102" s="499"/>
      <c r="AGX102" s="499"/>
      <c r="AGY102" s="499"/>
      <c r="AGZ102" s="499"/>
      <c r="AHA102" s="499"/>
      <c r="AHB102" s="499"/>
      <c r="AHC102" s="499"/>
      <c r="AHD102" s="499"/>
      <c r="AHE102" s="499"/>
      <c r="AHF102" s="499"/>
      <c r="AHG102" s="499"/>
      <c r="AHH102" s="499"/>
      <c r="AHI102" s="499"/>
      <c r="AHJ102" s="499"/>
      <c r="AHK102" s="499"/>
      <c r="AHL102" s="499"/>
      <c r="AHM102" s="499"/>
      <c r="AHN102" s="499"/>
      <c r="AHO102" s="499"/>
      <c r="AHP102" s="499"/>
      <c r="AHQ102" s="499"/>
      <c r="AHR102" s="499"/>
      <c r="AHS102" s="499"/>
      <c r="AHT102" s="499"/>
      <c r="AHU102" s="499"/>
      <c r="AHV102" s="499"/>
      <c r="AHW102" s="499"/>
      <c r="AHX102" s="499"/>
      <c r="AHY102" s="499"/>
      <c r="AHZ102" s="499"/>
      <c r="AIA102" s="499"/>
      <c r="AIB102" s="499"/>
      <c r="AIC102" s="499"/>
      <c r="AID102" s="499"/>
      <c r="AIE102" s="499"/>
      <c r="AIF102" s="499"/>
      <c r="AIG102" s="499"/>
      <c r="AIH102" s="499"/>
      <c r="AII102" s="499"/>
      <c r="AIJ102" s="499"/>
      <c r="AIK102" s="499"/>
      <c r="AIL102" s="499"/>
      <c r="AIM102" s="499"/>
      <c r="AIN102" s="499"/>
      <c r="AIO102" s="499"/>
      <c r="AIP102" s="499"/>
      <c r="AIQ102" s="499"/>
      <c r="AIR102" s="499"/>
      <c r="AIS102" s="499"/>
      <c r="AIT102" s="499"/>
      <c r="AIU102" s="499"/>
      <c r="AIV102" s="499"/>
      <c r="AIW102" s="499"/>
      <c r="AIX102" s="499"/>
      <c r="AIY102" s="499"/>
      <c r="AIZ102" s="499"/>
      <c r="AJA102" s="499"/>
      <c r="AJB102" s="499"/>
      <c r="AJC102" s="499"/>
      <c r="AJD102" s="499"/>
      <c r="AJE102" s="499"/>
      <c r="AJF102" s="499"/>
      <c r="AJG102" s="499"/>
      <c r="AJH102" s="499"/>
      <c r="AJI102" s="499"/>
      <c r="AJJ102" s="499"/>
      <c r="AJK102" s="499"/>
      <c r="AJL102" s="499"/>
      <c r="AJM102" s="499"/>
      <c r="AJN102" s="499"/>
      <c r="AJO102" s="499"/>
      <c r="AJP102" s="499"/>
      <c r="AJQ102" s="499"/>
      <c r="AJR102" s="499"/>
      <c r="AJS102" s="499"/>
      <c r="AJT102" s="499"/>
      <c r="AJU102" s="499"/>
      <c r="AJV102" s="499"/>
      <c r="AJW102" s="499"/>
      <c r="AJX102" s="499"/>
      <c r="AJY102" s="499"/>
      <c r="AJZ102" s="499"/>
      <c r="AKA102" s="499"/>
      <c r="AKB102" s="499"/>
      <c r="AKC102" s="499"/>
      <c r="AKD102" s="499"/>
      <c r="AKE102" s="499"/>
      <c r="AKF102" s="499"/>
      <c r="AKG102" s="499"/>
      <c r="AKH102" s="499"/>
      <c r="AKI102" s="499"/>
      <c r="AKJ102" s="499"/>
      <c r="AKK102" s="499"/>
      <c r="AKL102" s="499"/>
      <c r="AKM102" s="499"/>
      <c r="AKN102" s="499"/>
      <c r="AKO102" s="499"/>
      <c r="AKP102" s="499"/>
      <c r="AKQ102" s="499"/>
      <c r="AKR102" s="499"/>
      <c r="AKS102" s="499"/>
      <c r="AKT102" s="499"/>
      <c r="AKU102" s="499"/>
      <c r="AKV102" s="499"/>
      <c r="AKW102" s="499"/>
      <c r="AKX102" s="499"/>
      <c r="AKY102" s="499"/>
      <c r="AKZ102" s="499"/>
      <c r="ALA102" s="499"/>
      <c r="ALB102" s="499"/>
      <c r="ALC102" s="499"/>
      <c r="ALD102" s="499"/>
      <c r="ALE102" s="499"/>
      <c r="ALF102" s="499"/>
      <c r="ALG102" s="499"/>
      <c r="ALH102" s="499"/>
      <c r="ALI102" s="499"/>
      <c r="ALJ102" s="499"/>
      <c r="ALK102" s="499"/>
      <c r="ALL102" s="499"/>
      <c r="ALM102" s="499"/>
      <c r="ALN102" s="499"/>
      <c r="ALO102" s="499"/>
      <c r="ALP102" s="499"/>
      <c r="ALQ102" s="499"/>
      <c r="ALR102" s="499"/>
      <c r="ALS102" s="499"/>
      <c r="ALT102" s="499"/>
      <c r="ALU102" s="499"/>
      <c r="ALV102" s="499"/>
      <c r="ALW102" s="499"/>
      <c r="ALX102" s="499"/>
      <c r="ALY102" s="499"/>
      <c r="ALZ102" s="499"/>
      <c r="AMA102" s="499"/>
      <c r="AMB102" s="499"/>
      <c r="AMC102" s="499"/>
      <c r="AMD102" s="499"/>
      <c r="AME102" s="499"/>
      <c r="AMF102" s="499"/>
      <c r="AMG102" s="499"/>
      <c r="AMH102" s="499"/>
      <c r="AMI102" s="499"/>
      <c r="AMJ102" s="499"/>
      <c r="AMK102" s="499"/>
      <c r="AML102" s="499"/>
      <c r="AMM102" s="499"/>
      <c r="AMN102" s="499"/>
      <c r="AMO102" s="499"/>
      <c r="AMP102" s="499"/>
      <c r="AMQ102" s="499"/>
      <c r="AMR102" s="499"/>
      <c r="AMS102" s="499"/>
      <c r="AMT102" s="499"/>
      <c r="AMU102" s="499"/>
      <c r="AMV102" s="499"/>
      <c r="AMW102" s="499"/>
      <c r="AMX102" s="499"/>
      <c r="AMY102" s="499"/>
      <c r="AMZ102" s="499"/>
      <c r="ANA102" s="499"/>
      <c r="ANB102" s="499"/>
      <c r="ANC102" s="499"/>
      <c r="AND102" s="499"/>
      <c r="ANE102" s="499"/>
      <c r="ANF102" s="499"/>
      <c r="ANG102" s="499"/>
      <c r="ANH102" s="499"/>
      <c r="ANI102" s="499"/>
      <c r="ANJ102" s="499"/>
      <c r="ANK102" s="499"/>
      <c r="ANL102" s="499"/>
      <c r="ANM102" s="499"/>
      <c r="ANN102" s="499"/>
      <c r="ANO102" s="499"/>
      <c r="ANP102" s="499"/>
      <c r="ANQ102" s="499"/>
      <c r="ANR102" s="499"/>
      <c r="ANS102" s="499"/>
      <c r="ANT102" s="499"/>
      <c r="ANU102" s="499"/>
      <c r="ANV102" s="499"/>
      <c r="ANW102" s="499"/>
      <c r="ANX102" s="499"/>
      <c r="ANY102" s="499"/>
      <c r="ANZ102" s="499"/>
      <c r="AOA102" s="499"/>
      <c r="AOB102" s="499"/>
      <c r="AOC102" s="499"/>
      <c r="AOD102" s="499"/>
      <c r="AOE102" s="499"/>
      <c r="AOF102" s="499"/>
      <c r="AOG102" s="499"/>
      <c r="AOH102" s="499"/>
      <c r="AOI102" s="499"/>
      <c r="AOJ102" s="499"/>
      <c r="AOK102" s="499"/>
      <c r="AOL102" s="499"/>
      <c r="AOM102" s="499"/>
      <c r="AON102" s="499"/>
      <c r="AOO102" s="499"/>
      <c r="AOP102" s="499"/>
      <c r="AOQ102" s="499"/>
      <c r="AOR102" s="499"/>
      <c r="AOS102" s="499"/>
      <c r="AOT102" s="499"/>
      <c r="AOU102" s="499"/>
      <c r="AOV102" s="499"/>
      <c r="AOW102" s="499"/>
      <c r="AOX102" s="499"/>
      <c r="AOY102" s="499"/>
      <c r="AOZ102" s="499"/>
      <c r="APA102" s="499"/>
      <c r="APB102" s="499"/>
      <c r="APC102" s="499"/>
      <c r="APD102" s="499"/>
      <c r="APE102" s="499"/>
      <c r="APF102" s="499"/>
      <c r="APG102" s="499"/>
      <c r="APH102" s="499"/>
      <c r="API102" s="499"/>
      <c r="APJ102" s="499"/>
      <c r="APK102" s="499"/>
      <c r="APL102" s="499"/>
      <c r="APM102" s="499"/>
      <c r="APN102" s="499"/>
      <c r="APO102" s="499"/>
      <c r="APP102" s="499"/>
      <c r="APQ102" s="499"/>
      <c r="APR102" s="499"/>
      <c r="APS102" s="499"/>
      <c r="APT102" s="499"/>
      <c r="APU102" s="499"/>
      <c r="APV102" s="499"/>
      <c r="APW102" s="499"/>
      <c r="APX102" s="499"/>
      <c r="APY102" s="499"/>
      <c r="APZ102" s="499"/>
      <c r="AQA102" s="499"/>
      <c r="AQB102" s="499"/>
      <c r="AQC102" s="499"/>
      <c r="AQD102" s="499"/>
      <c r="AQE102" s="499"/>
      <c r="AQF102" s="499"/>
      <c r="AQG102" s="499"/>
      <c r="AQH102" s="499"/>
      <c r="AQI102" s="499"/>
      <c r="AQJ102" s="499"/>
      <c r="AQK102" s="499"/>
      <c r="AQL102" s="499"/>
      <c r="AQM102" s="499"/>
      <c r="AQN102" s="499"/>
      <c r="AQO102" s="499"/>
      <c r="AQP102" s="499"/>
      <c r="AQQ102" s="499"/>
      <c r="AQR102" s="499"/>
      <c r="AQS102" s="499"/>
      <c r="AQT102" s="499"/>
      <c r="AQU102" s="499"/>
      <c r="AQV102" s="499"/>
      <c r="AQW102" s="499"/>
      <c r="AQX102" s="499"/>
      <c r="AQY102" s="499"/>
      <c r="AQZ102" s="499"/>
      <c r="ARA102" s="499"/>
      <c r="ARB102" s="499"/>
      <c r="ARC102" s="499"/>
      <c r="ARD102" s="499"/>
      <c r="ARE102" s="499"/>
      <c r="ARF102" s="499"/>
      <c r="ARG102" s="499"/>
      <c r="ARH102" s="499"/>
      <c r="ARI102" s="499"/>
      <c r="ARJ102" s="499"/>
      <c r="ARK102" s="499"/>
      <c r="ARL102" s="499"/>
      <c r="ARM102" s="499"/>
      <c r="ARN102" s="499"/>
      <c r="ARO102" s="499"/>
      <c r="ARP102" s="499"/>
      <c r="ARQ102" s="499"/>
      <c r="ARR102" s="499"/>
      <c r="ARS102" s="499"/>
      <c r="ART102" s="499"/>
      <c r="ARU102" s="499"/>
      <c r="ARV102" s="499"/>
      <c r="ARW102" s="499"/>
      <c r="ARX102" s="499"/>
      <c r="ARY102" s="499"/>
      <c r="ARZ102" s="499"/>
      <c r="ASA102" s="499"/>
      <c r="ASB102" s="499"/>
      <c r="ASC102" s="499"/>
      <c r="ASD102" s="499"/>
      <c r="ASE102" s="499"/>
      <c r="ASF102" s="499"/>
      <c r="ASG102" s="499"/>
      <c r="ASH102" s="499"/>
      <c r="ASI102" s="499"/>
      <c r="ASJ102" s="499"/>
      <c r="ASK102" s="499"/>
      <c r="ASL102" s="499"/>
      <c r="ASM102" s="499"/>
      <c r="ASN102" s="499"/>
      <c r="ASO102" s="499"/>
      <c r="ASP102" s="499"/>
      <c r="ASQ102" s="499"/>
      <c r="ASR102" s="499"/>
      <c r="ASS102" s="499"/>
      <c r="AST102" s="499"/>
      <c r="ASU102" s="499"/>
      <c r="ASV102" s="499"/>
      <c r="ASW102" s="499"/>
      <c r="ASX102" s="499"/>
      <c r="ASY102" s="499"/>
      <c r="ASZ102" s="499"/>
      <c r="ATA102" s="499"/>
      <c r="ATB102" s="499"/>
      <c r="ATC102" s="499"/>
      <c r="ATD102" s="499"/>
      <c r="ATE102" s="499"/>
      <c r="ATF102" s="499"/>
      <c r="ATG102" s="499"/>
      <c r="ATH102" s="499"/>
      <c r="ATI102" s="499"/>
      <c r="ATJ102" s="499"/>
      <c r="ATK102" s="499"/>
      <c r="ATL102" s="499"/>
      <c r="ATM102" s="587">
        <v>0</v>
      </c>
    </row>
    <row r="103" spans="1:1209" outlineLevel="2">
      <c r="A103" s="21">
        <f>ROW(A103)-5</f>
        <v>98</v>
      </c>
      <c r="B103" s="21"/>
      <c r="D103" s="499"/>
      <c r="E103" t="b">
        <v>0</v>
      </c>
      <c r="G103" s="29" t="s">
        <v>1713</v>
      </c>
      <c r="AA103" s="209"/>
      <c r="AB103" s="209"/>
      <c r="AC103" s="209"/>
      <c r="AD103" s="209"/>
      <c r="AE103" s="209"/>
      <c r="AG103" s="209"/>
      <c r="AH103" s="209"/>
      <c r="AI103" s="209"/>
      <c r="AJ103" s="209"/>
      <c r="AK103" s="209"/>
      <c r="AL103" s="209"/>
      <c r="AM103" s="209"/>
      <c r="AN103" s="209"/>
      <c r="AU103" s="264">
        <v>1</v>
      </c>
      <c r="AV103">
        <f>PRODUCT($H102:$AV102)</f>
        <v>1</v>
      </c>
      <c r="AW103" s="541" t="str">
        <f>AW102&amp;" "&amp;$AV103&amp;" trials (if complete)"</f>
        <v>prodSA 1 trials (if complete)</v>
      </c>
      <c r="AX103" s="9" t="str">
        <f ca="1">IF(COUNTIF(AW$5:AW103,AW103)=1,"-","Dup")</f>
        <v>-</v>
      </c>
      <c r="AY103" s="9"/>
      <c r="AZ103" s="499"/>
      <c r="BA103" s="499"/>
      <c r="BB103" s="499"/>
      <c r="BC103" s="499"/>
      <c r="BD103" s="499"/>
      <c r="BE103" s="499"/>
      <c r="BF103" s="499"/>
      <c r="BG103" s="499"/>
      <c r="BH103" s="9"/>
      <c r="BI103" s="499"/>
      <c r="BJ103" s="499"/>
      <c r="BK103" s="499"/>
      <c r="BL103" s="499"/>
      <c r="BM103" s="499"/>
      <c r="BN103" s="499"/>
      <c r="BO103" s="499"/>
      <c r="BP103" s="555"/>
      <c r="BQ103" s="555"/>
      <c r="BR103" s="555"/>
      <c r="BS103" s="555"/>
      <c r="BT103" s="555"/>
      <c r="BU103" s="555"/>
      <c r="BV103" s="555"/>
      <c r="BW103" s="555"/>
      <c r="BX103" s="9"/>
      <c r="BY103" s="499"/>
      <c r="BZ103" s="499"/>
      <c r="CA103" s="499"/>
      <c r="CB103" s="499"/>
      <c r="CC103" s="499"/>
      <c r="CD103" s="9"/>
      <c r="CE103" s="499"/>
      <c r="CF103" s="499"/>
      <c r="CG103" s="499"/>
      <c r="CH103" s="499"/>
      <c r="CI103" s="499"/>
      <c r="CJ103" s="499"/>
      <c r="CK103" s="499"/>
      <c r="CL103" s="499"/>
      <c r="CM103" s="499"/>
      <c r="CN103" s="499"/>
      <c r="CO103" s="499"/>
      <c r="CP103" s="499"/>
      <c r="CQ103" s="499"/>
      <c r="CR103" s="499"/>
      <c r="CS103" s="499"/>
      <c r="CT103" s="499"/>
      <c r="CU103" s="499"/>
      <c r="CV103" s="9"/>
      <c r="CW103" s="499"/>
      <c r="CX103" s="499"/>
      <c r="CY103" s="499"/>
      <c r="CZ103" s="572"/>
      <c r="DA103" s="499"/>
      <c r="DB103" s="499"/>
      <c r="DC103" s="499"/>
      <c r="DD103" s="572"/>
      <c r="DE103" s="499"/>
      <c r="DF103" s="499"/>
      <c r="DG103" s="499"/>
      <c r="DH103" s="499"/>
      <c r="DI103" s="499"/>
      <c r="DJ103" s="499"/>
      <c r="DK103" s="499"/>
      <c r="DL103" s="499"/>
      <c r="DM103" s="499"/>
      <c r="DN103" s="499"/>
      <c r="DO103" s="499"/>
      <c r="DP103" s="499"/>
      <c r="DQ103" s="499"/>
      <c r="DR103" s="499"/>
      <c r="DS103" s="499"/>
      <c r="DT103" s="499"/>
      <c r="DU103" s="499"/>
      <c r="DV103" s="499"/>
      <c r="DW103" s="499"/>
      <c r="DX103" s="499"/>
      <c r="DY103" s="499"/>
      <c r="DZ103" s="499"/>
      <c r="EA103" s="499"/>
      <c r="EB103" s="499"/>
      <c r="EC103" s="499"/>
      <c r="ED103" s="499"/>
      <c r="EE103" s="9"/>
      <c r="EF103" s="499"/>
      <c r="EG103" s="499"/>
      <c r="EH103" s="499"/>
      <c r="EI103" s="499"/>
      <c r="EJ103" s="499"/>
      <c r="EK103" s="499"/>
      <c r="EL103" s="499"/>
      <c r="EM103" s="499"/>
      <c r="EN103" s="499"/>
      <c r="EO103" s="499"/>
      <c r="EP103" s="499"/>
      <c r="EQ103" s="499"/>
      <c r="ER103" s="500"/>
      <c r="ES103" s="499"/>
      <c r="ET103" s="499"/>
      <c r="EU103" s="499"/>
      <c r="EV103" s="499"/>
      <c r="EW103" s="499"/>
      <c r="EX103" s="499"/>
      <c r="EY103" s="499"/>
      <c r="EZ103" s="499"/>
      <c r="FA103" s="499"/>
      <c r="FB103" s="499"/>
      <c r="FC103" s="499"/>
      <c r="FD103" s="499"/>
      <c r="FE103" s="499"/>
      <c r="FF103" s="499"/>
      <c r="FG103" s="499"/>
      <c r="FH103" s="499"/>
      <c r="FI103" s="499"/>
      <c r="FJ103" s="499"/>
      <c r="FK103" s="499"/>
      <c r="FL103" s="499"/>
      <c r="FM103" s="499"/>
      <c r="FN103" s="499"/>
      <c r="FO103" s="499"/>
      <c r="FP103" s="499"/>
      <c r="FQ103" s="499"/>
      <c r="FR103" s="499"/>
      <c r="FS103" s="499"/>
      <c r="FT103" s="499"/>
      <c r="FU103" s="499"/>
      <c r="FV103" s="499"/>
      <c r="FW103" s="499"/>
      <c r="FX103" s="499"/>
      <c r="FY103" s="499"/>
      <c r="FZ103" s="499"/>
      <c r="GA103" s="499"/>
      <c r="GB103" s="499"/>
      <c r="GC103" s="499"/>
      <c r="GD103" s="499"/>
      <c r="GE103" s="499"/>
      <c r="GF103" s="499"/>
      <c r="GG103" s="499"/>
      <c r="GH103" s="499"/>
      <c r="GI103" s="499"/>
      <c r="GJ103" s="499"/>
      <c r="GK103" s="499"/>
      <c r="GL103" s="499"/>
      <c r="GM103" s="499"/>
      <c r="GN103" s="499"/>
      <c r="GO103" s="499"/>
      <c r="GP103" s="499"/>
      <c r="GQ103" s="499"/>
      <c r="GR103" s="499"/>
      <c r="GS103" s="499"/>
      <c r="GT103" s="499"/>
      <c r="GU103" s="499"/>
      <c r="GV103" s="499"/>
      <c r="GW103" s="499"/>
      <c r="GX103" s="499"/>
      <c r="GY103" s="499"/>
      <c r="GZ103" s="499"/>
      <c r="HA103" s="499"/>
      <c r="HB103" s="499"/>
      <c r="HC103" s="499"/>
      <c r="HD103" s="499"/>
      <c r="HE103" s="499"/>
      <c r="HF103" s="499"/>
      <c r="HG103" s="499"/>
      <c r="HH103" s="499"/>
      <c r="HI103" s="499"/>
      <c r="HJ103" s="499"/>
      <c r="HK103" s="499"/>
      <c r="HL103" s="499"/>
      <c r="HM103" s="499"/>
      <c r="HN103" s="499"/>
      <c r="HO103" s="499"/>
      <c r="HP103" s="499"/>
      <c r="HQ103" s="499"/>
      <c r="HR103" s="499"/>
      <c r="HS103" s="499"/>
      <c r="HT103" s="499"/>
      <c r="HU103" s="499"/>
      <c r="HV103" s="499"/>
      <c r="HW103" s="499"/>
      <c r="HX103" s="499"/>
      <c r="HY103" s="499"/>
      <c r="HZ103" s="499"/>
      <c r="IA103" s="499"/>
      <c r="IB103" s="499"/>
      <c r="IC103" s="499"/>
      <c r="ID103" s="499"/>
      <c r="IE103" s="499"/>
      <c r="IF103" s="499"/>
      <c r="IG103" s="499"/>
      <c r="IH103" s="499"/>
      <c r="II103" s="499"/>
      <c r="IJ103" s="499"/>
      <c r="IK103" s="499"/>
      <c r="IL103" s="499"/>
      <c r="IM103" s="499"/>
      <c r="IN103" s="499"/>
      <c r="IO103" s="499"/>
      <c r="IP103" s="499"/>
      <c r="IQ103" s="499"/>
      <c r="IR103" s="499"/>
      <c r="IS103" s="499"/>
      <c r="IT103" s="499"/>
      <c r="IU103" s="499"/>
      <c r="IV103" s="499"/>
      <c r="IW103" s="499"/>
      <c r="IX103" s="499"/>
      <c r="IY103" s="499"/>
      <c r="IZ103" s="499"/>
      <c r="JA103" s="499"/>
      <c r="JB103" s="499"/>
      <c r="JC103" s="499"/>
      <c r="JD103" s="499"/>
      <c r="JE103" s="499"/>
      <c r="JF103" s="499"/>
      <c r="JG103" s="499"/>
      <c r="JH103" s="499"/>
      <c r="JI103" s="499"/>
      <c r="JJ103" s="499"/>
      <c r="JK103" s="499"/>
      <c r="JL103" s="499"/>
      <c r="JM103" s="499"/>
      <c r="JN103" s="9"/>
      <c r="JO103" s="499"/>
      <c r="JP103" s="499"/>
      <c r="JQ103" s="499"/>
      <c r="JR103" s="499"/>
      <c r="JS103" s="499"/>
      <c r="JT103" s="499"/>
      <c r="JU103" s="499"/>
      <c r="JV103" s="499"/>
      <c r="JW103" s="499"/>
      <c r="JX103" s="499"/>
      <c r="JY103" s="499"/>
      <c r="JZ103" s="499"/>
      <c r="KA103" s="499"/>
      <c r="KB103" s="499"/>
      <c r="KC103" s="499"/>
      <c r="KD103" s="499"/>
      <c r="KE103" s="499"/>
      <c r="KF103" s="499"/>
      <c r="KG103" s="499"/>
      <c r="KH103" s="499"/>
      <c r="KI103" s="499"/>
      <c r="KJ103" s="499"/>
      <c r="KK103" s="499"/>
      <c r="KL103" s="499"/>
      <c r="KM103" s="499"/>
      <c r="KN103" s="499"/>
      <c r="KO103" s="499"/>
      <c r="KP103" s="499"/>
      <c r="KQ103" s="499"/>
      <c r="KR103" s="499"/>
      <c r="KS103" s="499"/>
      <c r="KT103" s="499"/>
      <c r="KU103" s="499"/>
      <c r="KV103" s="499"/>
      <c r="KW103" s="499"/>
      <c r="KX103" s="499"/>
      <c r="KY103" s="499"/>
      <c r="KZ103" s="499"/>
      <c r="LA103" s="499"/>
      <c r="LB103" s="499"/>
      <c r="LC103" s="499"/>
      <c r="LD103" s="499"/>
      <c r="LE103" s="499"/>
      <c r="LF103" s="499"/>
      <c r="LG103" s="499"/>
      <c r="LH103" s="499"/>
      <c r="LI103" s="499"/>
      <c r="LJ103" s="499"/>
      <c r="LK103" s="499"/>
      <c r="LL103" s="499"/>
      <c r="LM103" s="499"/>
      <c r="LN103" s="499"/>
      <c r="LO103" s="499"/>
      <c r="LP103" s="499"/>
      <c r="LQ103" s="499"/>
      <c r="LR103" s="499"/>
      <c r="LS103" s="499"/>
      <c r="LT103" s="499"/>
      <c r="LU103" s="499"/>
      <c r="LV103" s="499"/>
      <c r="LW103" s="499"/>
      <c r="LX103" s="9"/>
      <c r="LY103" s="499"/>
      <c r="LZ103" s="499"/>
      <c r="MA103" s="499"/>
      <c r="MB103" s="499"/>
      <c r="MC103" s="499"/>
      <c r="MD103" s="499"/>
      <c r="ME103" s="499"/>
      <c r="MF103" s="499"/>
      <c r="MG103" s="499"/>
      <c r="MH103" s="499"/>
      <c r="MI103" s="499"/>
      <c r="MJ103" s="499"/>
      <c r="MK103" s="499"/>
      <c r="ML103" s="499"/>
      <c r="MM103" s="499"/>
      <c r="MN103" s="499"/>
      <c r="MO103" s="499"/>
      <c r="MP103" s="499"/>
      <c r="MQ103" s="499"/>
      <c r="MR103" s="499"/>
      <c r="MS103" s="499"/>
      <c r="MT103" s="499"/>
      <c r="MU103" s="499"/>
      <c r="MV103" s="499"/>
      <c r="MW103" s="499"/>
      <c r="MX103" s="499"/>
      <c r="MY103" s="499"/>
      <c r="MZ103" s="499"/>
      <c r="NA103" s="499"/>
      <c r="NB103" s="499"/>
      <c r="NC103" s="499"/>
      <c r="ND103" s="499"/>
      <c r="NE103" s="499"/>
      <c r="NF103" s="499"/>
      <c r="NG103" s="499"/>
      <c r="NH103" s="499"/>
      <c r="NI103" s="499"/>
      <c r="NJ103" s="499"/>
      <c r="NK103" s="499"/>
      <c r="NL103" s="499"/>
      <c r="NM103" s="499"/>
      <c r="NN103" s="499"/>
      <c r="NO103" s="499"/>
      <c r="NP103" s="499"/>
      <c r="NQ103" s="499"/>
      <c r="NR103" s="499"/>
      <c r="NS103" s="499"/>
      <c r="NT103" s="499"/>
      <c r="NU103" s="499"/>
      <c r="NV103" s="9"/>
      <c r="NW103" s="499"/>
      <c r="NX103" s="499"/>
      <c r="NY103" s="499"/>
      <c r="NZ103" s="499"/>
      <c r="OA103" s="499"/>
      <c r="OB103" s="499"/>
      <c r="OC103" s="499"/>
      <c r="OD103" s="9"/>
      <c r="OE103" s="499"/>
      <c r="OF103" s="499"/>
      <c r="OG103" s="499"/>
      <c r="OH103" s="499"/>
      <c r="OI103" s="499"/>
      <c r="OJ103" s="499"/>
      <c r="OK103" s="499"/>
      <c r="OL103" s="499"/>
      <c r="OM103" s="499"/>
      <c r="ON103" s="499"/>
      <c r="OO103" s="499"/>
      <c r="OP103" s="499"/>
      <c r="OQ103" s="9"/>
      <c r="OR103" s="499"/>
      <c r="OS103" s="499"/>
      <c r="OT103" s="499"/>
      <c r="OU103" s="499"/>
      <c r="OV103" s="499"/>
      <c r="OW103" s="499"/>
      <c r="OX103" s="499"/>
      <c r="OY103" s="499"/>
      <c r="OZ103" s="499"/>
      <c r="PA103" s="499"/>
      <c r="PB103" s="499"/>
      <c r="PC103" s="499"/>
      <c r="PD103" s="499"/>
      <c r="PE103" s="499"/>
      <c r="PF103" s="499"/>
      <c r="PG103" s="499"/>
      <c r="PH103" s="499"/>
      <c r="PI103" s="499"/>
      <c r="PJ103" s="499"/>
      <c r="PK103" s="499"/>
      <c r="PL103" s="499"/>
      <c r="PM103" s="499"/>
      <c r="PN103" s="499"/>
      <c r="PO103" s="499"/>
      <c r="PP103" s="499"/>
      <c r="PQ103" s="499"/>
      <c r="PR103" s="499"/>
      <c r="PS103" s="499"/>
      <c r="PT103" s="499"/>
      <c r="PU103" s="499"/>
      <c r="PV103" s="499"/>
      <c r="PW103" s="499"/>
      <c r="PX103" s="499"/>
      <c r="PY103" s="499"/>
      <c r="PZ103" s="499"/>
      <c r="QA103" s="499"/>
      <c r="QB103" s="499"/>
      <c r="QC103" s="499"/>
      <c r="QD103" s="499"/>
      <c r="QE103" s="499"/>
      <c r="QF103" s="499"/>
      <c r="QG103" s="499"/>
      <c r="QH103" s="499"/>
      <c r="QI103" s="499"/>
      <c r="QJ103" s="499"/>
      <c r="QK103" s="499"/>
      <c r="QL103" s="499"/>
      <c r="QM103" s="499"/>
      <c r="QN103" s="499"/>
      <c r="QO103" s="499"/>
      <c r="QP103" s="499"/>
      <c r="QQ103" s="499"/>
      <c r="QR103" s="499"/>
      <c r="QS103" s="499"/>
      <c r="QT103" s="499"/>
      <c r="QU103" s="499"/>
      <c r="QV103" s="499"/>
      <c r="QW103" s="499"/>
      <c r="QX103" s="499"/>
      <c r="QY103" s="499"/>
      <c r="QZ103" s="499"/>
      <c r="RA103" s="499"/>
      <c r="RB103" s="499"/>
      <c r="RC103" s="499"/>
      <c r="RD103" s="499"/>
      <c r="RE103" s="499"/>
      <c r="RF103" s="499"/>
      <c r="RG103" s="499"/>
      <c r="RH103" s="499"/>
      <c r="RI103" s="499"/>
      <c r="RJ103" s="499"/>
      <c r="RK103" s="499"/>
      <c r="RL103" s="499"/>
      <c r="RM103" s="499"/>
      <c r="RN103" s="499"/>
      <c r="RO103" s="499"/>
      <c r="RP103" s="499"/>
      <c r="RQ103" s="499"/>
      <c r="RR103" s="499"/>
      <c r="RS103" s="499"/>
      <c r="RT103" s="499"/>
      <c r="RU103" s="499"/>
      <c r="RV103" s="499"/>
      <c r="RW103" s="499"/>
      <c r="RX103" s="499"/>
      <c r="RY103" s="499"/>
      <c r="RZ103" s="499"/>
      <c r="SA103" s="499"/>
      <c r="SB103" s="499"/>
      <c r="SC103" s="499"/>
      <c r="SD103" s="499"/>
      <c r="SE103" s="499"/>
      <c r="SF103" s="499"/>
      <c r="SG103" s="499"/>
      <c r="SH103" s="499"/>
      <c r="SI103" s="499"/>
      <c r="SJ103" s="499"/>
      <c r="SK103" s="499"/>
      <c r="SL103" s="499"/>
      <c r="SM103" s="499"/>
      <c r="SN103" s="499"/>
      <c r="SO103" s="499"/>
      <c r="SP103" s="499"/>
      <c r="SQ103" s="499"/>
      <c r="SR103" s="499"/>
      <c r="SS103" s="499"/>
      <c r="ST103" s="499"/>
      <c r="SU103" s="499"/>
      <c r="SV103" s="499"/>
      <c r="SW103" s="499"/>
      <c r="SX103" s="499"/>
      <c r="SY103" s="499"/>
      <c r="SZ103" s="499"/>
      <c r="TA103" s="499"/>
      <c r="TB103" s="499"/>
      <c r="TC103" s="499"/>
      <c r="TD103" s="499"/>
      <c r="TE103" s="499"/>
      <c r="TF103" s="499"/>
      <c r="TG103" s="499"/>
      <c r="TH103" s="499"/>
      <c r="TI103" s="499"/>
      <c r="TJ103" s="499"/>
      <c r="TK103" s="499"/>
      <c r="TL103" s="499"/>
      <c r="TM103" s="499"/>
      <c r="TN103" s="499"/>
      <c r="TO103" s="499"/>
      <c r="TP103" s="499"/>
      <c r="TQ103" s="499"/>
      <c r="TR103" s="499"/>
      <c r="TS103" s="499"/>
      <c r="TT103" s="499"/>
      <c r="TU103" s="499"/>
      <c r="TV103" s="499"/>
      <c r="TW103" s="499"/>
      <c r="TX103" s="499"/>
      <c r="TY103" s="499"/>
      <c r="TZ103" s="499"/>
      <c r="UA103" s="499"/>
      <c r="UB103" s="499"/>
      <c r="UC103" s="499"/>
      <c r="UD103" s="499"/>
      <c r="UE103" s="499"/>
      <c r="UF103" s="499"/>
      <c r="UG103" s="499"/>
      <c r="UH103" s="499"/>
      <c r="UI103" s="499"/>
      <c r="UJ103" s="499"/>
      <c r="UK103" s="499"/>
      <c r="UL103" s="499"/>
      <c r="UM103" s="499"/>
      <c r="UN103" s="499"/>
      <c r="UO103" s="499"/>
      <c r="UP103" s="499"/>
      <c r="UQ103" s="499"/>
      <c r="UR103" s="499"/>
      <c r="US103" s="499"/>
      <c r="UT103" s="499"/>
      <c r="UU103" s="499"/>
      <c r="UV103" s="499"/>
      <c r="UW103" s="499"/>
      <c r="UX103" s="499"/>
      <c r="UY103" s="499"/>
      <c r="UZ103" s="499"/>
      <c r="VA103" s="499"/>
      <c r="VB103" s="499"/>
      <c r="VC103" s="499"/>
      <c r="VD103" s="499"/>
      <c r="VE103" s="499"/>
      <c r="VF103" s="499"/>
      <c r="VG103" s="499"/>
      <c r="VH103" s="499"/>
      <c r="VI103" s="499"/>
      <c r="VJ103" s="499"/>
      <c r="VK103" s="499"/>
      <c r="VL103" s="499"/>
      <c r="VM103" s="499"/>
      <c r="VN103" s="499"/>
      <c r="VO103" s="499"/>
      <c r="VP103" s="499"/>
      <c r="VQ103" s="499"/>
      <c r="VR103" s="499"/>
      <c r="VS103" s="499"/>
      <c r="VT103" s="499"/>
      <c r="VU103" s="499"/>
      <c r="VV103" s="499"/>
      <c r="VW103" s="499"/>
      <c r="VX103" s="499"/>
      <c r="VY103" s="499"/>
      <c r="VZ103" s="499"/>
      <c r="WA103" s="499"/>
      <c r="WB103" s="499"/>
      <c r="WC103" s="499"/>
      <c r="WD103" s="499"/>
      <c r="WE103" s="499"/>
      <c r="WF103" s="499"/>
      <c r="WG103" s="499"/>
      <c r="WH103" s="499"/>
      <c r="WI103" s="499"/>
      <c r="WJ103" s="499"/>
      <c r="WK103" s="499"/>
      <c r="WL103" s="499"/>
      <c r="WM103" s="499"/>
      <c r="WN103" s="499"/>
      <c r="WO103" s="499"/>
      <c r="WP103" s="499"/>
      <c r="WQ103" s="499"/>
      <c r="WR103" s="499"/>
      <c r="WS103" s="499"/>
      <c r="WT103" s="499"/>
      <c r="WU103" s="499"/>
      <c r="WV103" s="499"/>
      <c r="WW103" s="499"/>
      <c r="WX103" s="499"/>
      <c r="WY103" s="499"/>
      <c r="WZ103" s="499"/>
      <c r="XA103" s="499"/>
      <c r="XB103" s="499"/>
      <c r="XC103" s="499"/>
      <c r="XD103" s="499"/>
      <c r="XE103" s="499"/>
      <c r="XF103" s="499"/>
      <c r="XG103" s="499"/>
      <c r="XH103" s="499"/>
      <c r="XI103" s="499"/>
      <c r="XJ103" s="499"/>
      <c r="XK103" s="499"/>
      <c r="XL103" s="499"/>
      <c r="XM103" s="499"/>
      <c r="XN103" s="499"/>
      <c r="XO103" s="499"/>
      <c r="XP103" s="499"/>
      <c r="XQ103" s="499"/>
      <c r="XR103" s="499"/>
      <c r="XS103" s="499"/>
      <c r="XT103" s="499"/>
      <c r="XU103" s="499"/>
      <c r="XV103" s="499"/>
      <c r="XW103" s="499"/>
      <c r="XX103" s="499"/>
      <c r="XY103" s="499"/>
      <c r="XZ103" s="499"/>
      <c r="YA103" s="499"/>
      <c r="YB103" s="499"/>
      <c r="YC103" s="499"/>
      <c r="YD103" s="499"/>
      <c r="YE103" s="499"/>
      <c r="YF103" s="499"/>
      <c r="YG103" s="499"/>
      <c r="YH103" s="499"/>
      <c r="YI103" s="499"/>
      <c r="YJ103" s="499"/>
      <c r="YK103" s="499"/>
      <c r="YL103" s="499"/>
      <c r="YM103" s="499"/>
      <c r="YN103" s="499"/>
      <c r="YO103" s="499"/>
      <c r="YP103" s="499"/>
      <c r="YQ103" s="499"/>
      <c r="YR103" s="499"/>
      <c r="YS103" s="499"/>
      <c r="YT103" s="499"/>
      <c r="YU103" s="499"/>
      <c r="YV103" s="499"/>
      <c r="YW103" s="499"/>
      <c r="YX103" s="499"/>
      <c r="YY103" s="499"/>
      <c r="YZ103" s="499"/>
      <c r="ZA103" s="499"/>
      <c r="ZB103" s="499"/>
      <c r="ZC103" s="499"/>
      <c r="ZD103" s="499"/>
      <c r="ZE103" s="499"/>
      <c r="ZF103" s="499"/>
      <c r="ZG103" s="499"/>
      <c r="ZH103" s="499"/>
      <c r="ZI103" s="499"/>
      <c r="ZJ103" s="499"/>
      <c r="ZK103" s="499"/>
      <c r="ZL103" s="499"/>
      <c r="ZM103" s="499"/>
      <c r="ZN103" s="499"/>
      <c r="ZO103" s="499"/>
      <c r="ZP103" s="499"/>
      <c r="ZQ103" s="499"/>
      <c r="ZR103" s="499"/>
      <c r="ZS103" s="499"/>
      <c r="ZT103" s="499"/>
      <c r="ZU103" s="499"/>
      <c r="ZV103" s="499"/>
      <c r="ZW103" s="499"/>
      <c r="ZX103" s="499"/>
      <c r="ZY103" s="499"/>
      <c r="ZZ103" s="499"/>
      <c r="AAA103" s="499"/>
      <c r="AAB103" s="499"/>
      <c r="AAC103" s="499"/>
      <c r="AAD103" s="499"/>
      <c r="AAE103" s="499"/>
      <c r="AAF103" s="499"/>
      <c r="AAG103" s="499"/>
      <c r="AAH103" s="499"/>
      <c r="AAI103" s="499"/>
      <c r="AAJ103" s="499"/>
      <c r="AAK103" s="499"/>
      <c r="AAL103" s="499"/>
      <c r="AAM103" s="499"/>
      <c r="AAN103" s="499"/>
      <c r="AAO103" s="499"/>
      <c r="AAP103" s="499"/>
      <c r="AAQ103" s="499"/>
      <c r="AAR103" s="499"/>
      <c r="AAS103" s="499"/>
      <c r="AAT103" s="499"/>
      <c r="AAU103" s="499"/>
      <c r="AAV103" s="499"/>
      <c r="AAW103" s="499"/>
      <c r="AAX103" s="499"/>
      <c r="AAY103" s="499"/>
      <c r="AAZ103" s="499"/>
      <c r="ABA103" s="499"/>
      <c r="ABB103" s="499"/>
      <c r="ABC103" s="499"/>
      <c r="ABD103" s="499"/>
      <c r="ABE103" s="499"/>
      <c r="ABF103" s="499"/>
      <c r="ABG103" s="499"/>
      <c r="ABH103" s="499"/>
      <c r="ABI103" s="499"/>
      <c r="ABJ103" s="499"/>
      <c r="ABK103" s="499"/>
      <c r="ABL103" s="499"/>
      <c r="ABM103" s="499"/>
      <c r="ABN103" s="499"/>
      <c r="ABO103" s="499"/>
      <c r="ABP103" s="499"/>
      <c r="ABQ103" s="499"/>
      <c r="ABR103" s="499"/>
      <c r="ABS103" s="499"/>
      <c r="ABT103" s="499"/>
      <c r="ABU103" s="499"/>
      <c r="ABV103" s="499"/>
      <c r="ABW103" s="499"/>
      <c r="ABX103" s="499"/>
      <c r="ABY103" s="499"/>
      <c r="ABZ103" s="499"/>
      <c r="ACA103" s="499"/>
      <c r="ACB103" s="499"/>
      <c r="ACC103" s="499"/>
      <c r="ACD103" s="499"/>
      <c r="ACE103" s="499"/>
      <c r="ACF103" s="499"/>
      <c r="ACG103" s="499"/>
      <c r="ACH103" s="499"/>
      <c r="ACI103" s="499"/>
      <c r="ACJ103" s="499"/>
      <c r="ACK103" s="499"/>
      <c r="ACL103" s="499"/>
      <c r="ACM103" s="499"/>
      <c r="ACN103" s="499"/>
      <c r="ACO103" s="499"/>
      <c r="ACP103" s="499"/>
      <c r="ACQ103" s="499"/>
      <c r="ACR103" s="499"/>
      <c r="ACS103" s="499"/>
      <c r="ACT103" s="499"/>
      <c r="ACU103" s="499"/>
      <c r="ACV103" s="499"/>
      <c r="ACW103" s="499"/>
      <c r="ACX103" s="499"/>
      <c r="ACY103" s="499"/>
      <c r="ACZ103" s="499"/>
      <c r="ADA103" s="499"/>
      <c r="ADB103" s="499"/>
      <c r="ADC103" s="499"/>
      <c r="ADD103" s="499"/>
      <c r="ADE103" s="499"/>
      <c r="ADF103" s="499"/>
      <c r="ADG103" s="499"/>
      <c r="ADH103" s="499"/>
      <c r="ADI103" s="499"/>
      <c r="ADJ103" s="499"/>
      <c r="ADK103" s="499"/>
      <c r="ADL103" s="499"/>
      <c r="ADM103" s="499"/>
      <c r="ADN103" s="499"/>
      <c r="ADO103" s="499"/>
      <c r="ADP103" s="499"/>
      <c r="ADQ103" s="499"/>
      <c r="ADR103" s="499"/>
      <c r="ADS103" s="499"/>
      <c r="ADT103" s="499"/>
      <c r="ADU103" s="499"/>
      <c r="ADV103" s="499"/>
      <c r="ADW103" s="499"/>
      <c r="ADX103" s="499"/>
      <c r="ADY103" s="499"/>
      <c r="ADZ103" s="499"/>
      <c r="AEA103" s="499"/>
      <c r="AEB103" s="499"/>
      <c r="AEC103" s="499"/>
      <c r="AED103" s="499"/>
      <c r="AEE103" s="499"/>
      <c r="AEF103" s="499"/>
      <c r="AEG103" s="499"/>
      <c r="AEH103" s="499"/>
      <c r="AEI103" s="499"/>
      <c r="AEJ103" s="499"/>
      <c r="AEK103" s="499"/>
      <c r="AEL103" s="499"/>
      <c r="AEM103" s="499"/>
      <c r="AEN103" s="499"/>
      <c r="AEO103" s="499"/>
      <c r="AEP103" s="499"/>
      <c r="AEQ103" s="499"/>
      <c r="AER103" s="499"/>
      <c r="AES103" s="499"/>
      <c r="AET103" s="499"/>
      <c r="AEU103" s="499"/>
      <c r="AEV103" s="499"/>
      <c r="AEW103" s="499"/>
      <c r="AEX103" s="499"/>
      <c r="AEY103" s="499"/>
      <c r="AEZ103" s="499"/>
      <c r="AFA103" s="499"/>
      <c r="AFB103" s="499"/>
      <c r="AFC103" s="499"/>
      <c r="AFD103" s="499"/>
      <c r="AFE103" s="499"/>
      <c r="AFF103" s="499"/>
      <c r="AFG103" s="499"/>
      <c r="AFH103" s="499"/>
      <c r="AFI103" s="499"/>
      <c r="AFJ103" s="499"/>
      <c r="AFK103" s="499"/>
      <c r="AFL103" s="499"/>
      <c r="AFM103" s="499"/>
      <c r="AFN103" s="499"/>
      <c r="AFO103" s="499"/>
      <c r="AFP103" s="499"/>
      <c r="AFQ103" s="499"/>
      <c r="AFR103" s="499"/>
      <c r="AFS103" s="499"/>
      <c r="AFT103" s="499"/>
      <c r="AFU103" s="499"/>
      <c r="AFV103" s="499"/>
      <c r="AFW103" s="499"/>
      <c r="AFX103" s="499"/>
      <c r="AFY103" s="499"/>
      <c r="AFZ103" s="499"/>
      <c r="AGA103" s="499"/>
      <c r="AGB103" s="499"/>
      <c r="AGC103" s="499"/>
      <c r="AGD103" s="499"/>
      <c r="AGE103" s="499"/>
      <c r="AGF103" s="499"/>
      <c r="AGG103" s="499"/>
      <c r="AGH103" s="499"/>
      <c r="AGI103" s="499"/>
      <c r="AGJ103" s="499"/>
      <c r="AGK103" s="499"/>
      <c r="AGL103" s="499"/>
      <c r="AGM103" s="499"/>
      <c r="AGN103" s="499"/>
      <c r="AGO103" s="499"/>
      <c r="AGP103" s="499"/>
      <c r="AGQ103" s="499"/>
      <c r="AGR103" s="499"/>
      <c r="AGS103" s="499"/>
      <c r="AGT103" s="499"/>
      <c r="AGU103" s="499"/>
      <c r="AGV103" s="499"/>
      <c r="AGW103" s="499"/>
      <c r="AGX103" s="499"/>
      <c r="AGY103" s="499"/>
      <c r="AGZ103" s="499"/>
      <c r="AHA103" s="499"/>
      <c r="AHB103" s="499"/>
      <c r="AHC103" s="499"/>
      <c r="AHD103" s="499"/>
      <c r="AHE103" s="499"/>
      <c r="AHF103" s="499"/>
      <c r="AHG103" s="499"/>
      <c r="AHH103" s="499"/>
      <c r="AHI103" s="499"/>
      <c r="AHJ103" s="499"/>
      <c r="AHK103" s="499"/>
      <c r="AHL103" s="499"/>
      <c r="AHM103" s="499"/>
      <c r="AHN103" s="499"/>
      <c r="AHO103" s="499"/>
      <c r="AHP103" s="499"/>
      <c r="AHQ103" s="499"/>
      <c r="AHR103" s="499"/>
      <c r="AHS103" s="499"/>
      <c r="AHT103" s="499"/>
      <c r="AHU103" s="499"/>
      <c r="AHV103" s="499"/>
      <c r="AHW103" s="499"/>
      <c r="AHX103" s="499"/>
      <c r="AHY103" s="499"/>
      <c r="AHZ103" s="499"/>
      <c r="AIA103" s="499"/>
      <c r="AIB103" s="499"/>
      <c r="AIC103" s="499"/>
      <c r="AID103" s="499"/>
      <c r="AIE103" s="499"/>
      <c r="AIF103" s="499"/>
      <c r="AIG103" s="499"/>
      <c r="AIH103" s="499"/>
      <c r="AII103" s="499"/>
      <c r="AIJ103" s="499"/>
      <c r="AIK103" s="499"/>
      <c r="AIL103" s="499"/>
      <c r="AIM103" s="499"/>
      <c r="AIN103" s="499"/>
      <c r="AIO103" s="499"/>
      <c r="AIP103" s="499"/>
      <c r="AIQ103" s="499"/>
      <c r="AIR103" s="499"/>
      <c r="AIS103" s="499"/>
      <c r="AIT103" s="499"/>
      <c r="AIU103" s="499"/>
      <c r="AIV103" s="499"/>
      <c r="AIW103" s="499"/>
      <c r="AIX103" s="499"/>
      <c r="AIY103" s="499"/>
      <c r="AIZ103" s="499"/>
      <c r="AJA103" s="499"/>
      <c r="AJB103" s="499"/>
      <c r="AJC103" s="499"/>
      <c r="AJD103" s="499"/>
      <c r="AJE103" s="499"/>
      <c r="AJF103" s="499"/>
      <c r="AJG103" s="499"/>
      <c r="AJH103" s="499"/>
      <c r="AJI103" s="499"/>
      <c r="AJJ103" s="499"/>
      <c r="AJK103" s="499"/>
      <c r="AJL103" s="499"/>
      <c r="AJM103" s="499"/>
      <c r="AJN103" s="499"/>
      <c r="AJO103" s="499"/>
      <c r="AJP103" s="499"/>
      <c r="AJQ103" s="499"/>
      <c r="AJR103" s="499"/>
      <c r="AJS103" s="499"/>
      <c r="AJT103" s="499"/>
      <c r="AJU103" s="499"/>
      <c r="AJV103" s="499"/>
      <c r="AJW103" s="499"/>
      <c r="AJX103" s="499"/>
      <c r="AJY103" s="499"/>
      <c r="AJZ103" s="499"/>
      <c r="AKA103" s="499"/>
      <c r="AKB103" s="499"/>
      <c r="AKC103" s="499"/>
      <c r="AKD103" s="499"/>
      <c r="AKE103" s="499"/>
      <c r="AKF103" s="499"/>
      <c r="AKG103" s="499"/>
      <c r="AKH103" s="499"/>
      <c r="AKI103" s="499"/>
      <c r="AKJ103" s="499"/>
      <c r="AKK103" s="499"/>
      <c r="AKL103" s="499"/>
      <c r="AKM103" s="499"/>
      <c r="AKN103" s="499"/>
      <c r="AKO103" s="499"/>
      <c r="AKP103" s="499"/>
      <c r="AKQ103" s="499"/>
      <c r="AKR103" s="499"/>
      <c r="AKS103" s="499"/>
      <c r="AKT103" s="499"/>
      <c r="AKU103" s="499"/>
      <c r="AKV103" s="499"/>
      <c r="AKW103" s="499"/>
      <c r="AKX103" s="499"/>
      <c r="AKY103" s="499"/>
      <c r="AKZ103" s="499"/>
      <c r="ALA103" s="499"/>
      <c r="ALB103" s="499"/>
      <c r="ALC103" s="499"/>
      <c r="ALD103" s="499"/>
      <c r="ALE103" s="499"/>
      <c r="ALF103" s="499"/>
      <c r="ALG103" s="499"/>
      <c r="ALH103" s="499"/>
      <c r="ALI103" s="499"/>
      <c r="ALJ103" s="499"/>
      <c r="ALK103" s="499"/>
      <c r="ALL103" s="499"/>
      <c r="ALM103" s="499"/>
      <c r="ALN103" s="499"/>
      <c r="ALO103" s="499"/>
      <c r="ALP103" s="499"/>
      <c r="ALQ103" s="499"/>
      <c r="ALR103" s="499"/>
      <c r="ALS103" s="499"/>
      <c r="ALT103" s="499"/>
      <c r="ALU103" s="499"/>
      <c r="ALV103" s="499"/>
      <c r="ALW103" s="499"/>
      <c r="ALX103" s="499"/>
      <c r="ALY103" s="499"/>
      <c r="ALZ103" s="499"/>
      <c r="AMA103" s="499"/>
      <c r="AMB103" s="499"/>
      <c r="AMC103" s="499"/>
      <c r="AMD103" s="499"/>
      <c r="AME103" s="499"/>
      <c r="AMF103" s="499"/>
      <c r="AMG103" s="499"/>
      <c r="AMH103" s="499"/>
      <c r="AMI103" s="499"/>
      <c r="AMJ103" s="499"/>
      <c r="AMK103" s="499"/>
      <c r="AML103" s="499"/>
      <c r="AMM103" s="499"/>
      <c r="AMN103" s="499"/>
      <c r="AMO103" s="499"/>
      <c r="AMP103" s="499"/>
      <c r="AMQ103" s="499"/>
      <c r="AMR103" s="499"/>
      <c r="AMS103" s="499"/>
      <c r="AMT103" s="499"/>
      <c r="AMU103" s="499"/>
      <c r="AMV103" s="499"/>
      <c r="AMW103" s="499"/>
      <c r="AMX103" s="499"/>
      <c r="AMY103" s="499"/>
      <c r="AMZ103" s="499"/>
      <c r="ANA103" s="499"/>
      <c r="ANB103" s="499"/>
      <c r="ANC103" s="499"/>
      <c r="AND103" s="499"/>
      <c r="ANE103" s="499"/>
      <c r="ANF103" s="499"/>
      <c r="ANG103" s="499"/>
      <c r="ANH103" s="499"/>
      <c r="ANI103" s="499"/>
      <c r="ANJ103" s="499"/>
      <c r="ANK103" s="499"/>
      <c r="ANL103" s="499"/>
      <c r="ANM103" s="499"/>
      <c r="ANN103" s="499"/>
      <c r="ANO103" s="499"/>
      <c r="ANP103" s="499"/>
      <c r="ANQ103" s="499"/>
      <c r="ANR103" s="499"/>
      <c r="ANS103" s="499"/>
      <c r="ANT103" s="499"/>
      <c r="ANU103" s="499"/>
      <c r="ANV103" s="499"/>
      <c r="ANW103" s="499"/>
      <c r="ANX103" s="499"/>
      <c r="ANY103" s="499"/>
      <c r="ANZ103" s="499"/>
      <c r="AOA103" s="499"/>
      <c r="AOB103" s="499"/>
      <c r="AOC103" s="499"/>
      <c r="AOD103" s="499"/>
      <c r="AOE103" s="499"/>
      <c r="AOF103" s="499"/>
      <c r="AOG103" s="499"/>
      <c r="AOH103" s="499"/>
      <c r="AOI103" s="499"/>
      <c r="AOJ103" s="499"/>
      <c r="AOK103" s="499"/>
      <c r="AOL103" s="499"/>
      <c r="AOM103" s="499"/>
      <c r="AON103" s="499"/>
      <c r="AOO103" s="499"/>
      <c r="AOP103" s="499"/>
      <c r="AOQ103" s="499"/>
      <c r="AOR103" s="499"/>
      <c r="AOS103" s="499"/>
      <c r="AOT103" s="499"/>
      <c r="AOU103" s="499"/>
      <c r="AOV103" s="499"/>
      <c r="AOW103" s="499"/>
      <c r="AOX103" s="499"/>
      <c r="AOY103" s="499"/>
      <c r="AOZ103" s="499"/>
      <c r="APA103" s="499"/>
      <c r="APB103" s="499"/>
      <c r="APC103" s="499"/>
      <c r="APD103" s="499"/>
      <c r="APE103" s="499"/>
      <c r="APF103" s="499"/>
      <c r="APG103" s="499"/>
      <c r="APH103" s="499"/>
      <c r="API103" s="499"/>
      <c r="APJ103" s="499"/>
      <c r="APK103" s="499"/>
      <c r="APL103" s="499"/>
      <c r="APM103" s="499"/>
      <c r="APN103" s="499"/>
      <c r="APO103" s="499"/>
      <c r="APP103" s="499"/>
      <c r="APQ103" s="499"/>
      <c r="APR103" s="499"/>
      <c r="APS103" s="499"/>
      <c r="APT103" s="499"/>
      <c r="APU103" s="499"/>
      <c r="APV103" s="499"/>
      <c r="APW103" s="499"/>
      <c r="APX103" s="499"/>
      <c r="APY103" s="499"/>
      <c r="APZ103" s="499"/>
      <c r="AQA103" s="499"/>
      <c r="AQB103" s="499"/>
      <c r="AQC103" s="499"/>
      <c r="AQD103" s="499"/>
      <c r="AQE103" s="499"/>
      <c r="AQF103" s="499"/>
      <c r="AQG103" s="499"/>
      <c r="AQH103" s="499"/>
      <c r="AQI103" s="499"/>
      <c r="AQJ103" s="499"/>
      <c r="AQK103" s="499"/>
      <c r="AQL103" s="499"/>
      <c r="AQM103" s="499"/>
      <c r="AQN103" s="499"/>
      <c r="AQO103" s="499"/>
      <c r="AQP103" s="499"/>
      <c r="AQQ103" s="499"/>
      <c r="AQR103" s="499"/>
      <c r="AQS103" s="499"/>
      <c r="AQT103" s="499"/>
      <c r="AQU103" s="499"/>
      <c r="AQV103" s="499"/>
      <c r="AQW103" s="499"/>
      <c r="AQX103" s="499"/>
      <c r="AQY103" s="499"/>
      <c r="AQZ103" s="499"/>
      <c r="ARA103" s="499"/>
      <c r="ARB103" s="499"/>
      <c r="ARC103" s="499"/>
      <c r="ARD103" s="499"/>
      <c r="ARE103" s="499"/>
      <c r="ARF103" s="499"/>
      <c r="ARG103" s="499"/>
      <c r="ARH103" s="499"/>
      <c r="ARI103" s="499"/>
      <c r="ARJ103" s="499"/>
      <c r="ARK103" s="499"/>
      <c r="ARL103" s="499"/>
      <c r="ARM103" s="499"/>
      <c r="ARN103" s="499"/>
      <c r="ARO103" s="499"/>
      <c r="ARP103" s="499"/>
      <c r="ARQ103" s="499"/>
      <c r="ARR103" s="499"/>
      <c r="ARS103" s="499"/>
      <c r="ART103" s="499"/>
      <c r="ARU103" s="499"/>
      <c r="ARV103" s="499"/>
      <c r="ARW103" s="499"/>
      <c r="ARX103" s="499"/>
      <c r="ARY103" s="499"/>
      <c r="ARZ103" s="499"/>
      <c r="ASA103" s="499"/>
      <c r="ASB103" s="499"/>
      <c r="ASC103" s="499"/>
      <c r="ASD103" s="499"/>
      <c r="ASE103" s="499"/>
      <c r="ASF103" s="499"/>
      <c r="ASG103" s="499"/>
      <c r="ASH103" s="499"/>
      <c r="ASI103" s="499"/>
      <c r="ASJ103" s="499"/>
      <c r="ASK103" s="499"/>
      <c r="ASL103" s="499"/>
      <c r="ASM103" s="499"/>
      <c r="ASN103" s="499"/>
      <c r="ASO103" s="499"/>
      <c r="ASP103" s="499"/>
      <c r="ASQ103" s="499"/>
      <c r="ASR103" s="499"/>
      <c r="ASS103" s="499"/>
      <c r="AST103" s="499"/>
      <c r="ASU103" s="499"/>
      <c r="ASV103" s="499"/>
      <c r="ASW103" s="499"/>
      <c r="ASX103" s="499"/>
      <c r="ASY103" s="499"/>
      <c r="ASZ103" s="499"/>
      <c r="ATA103" s="499"/>
      <c r="ATB103" s="499"/>
      <c r="ATC103" s="499"/>
      <c r="ATD103" s="499"/>
      <c r="ATE103" s="499"/>
      <c r="ATF103" s="499"/>
      <c r="ATG103" s="499"/>
      <c r="ATH103" s="499"/>
      <c r="ATI103" s="499"/>
      <c r="ATJ103" s="499"/>
      <c r="ATK103" s="499"/>
      <c r="ATL103" s="499"/>
      <c r="ATM103" s="587">
        <v>0</v>
      </c>
    </row>
    <row r="104" spans="1:1209" outlineLevel="1">
      <c r="A104" s="21">
        <f t="shared" ref="A104:A109" si="1394">ROW(A104)-5</f>
        <v>99</v>
      </c>
      <c r="B104" s="26">
        <f>$A$34</f>
        <v>29</v>
      </c>
      <c r="C104">
        <v>103</v>
      </c>
      <c r="D104" s="135" t="s">
        <v>1990</v>
      </c>
      <c r="E104" t="b">
        <v>0</v>
      </c>
      <c r="F104" t="b">
        <v>0</v>
      </c>
      <c r="G104" t="b">
        <v>1</v>
      </c>
      <c r="H104" s="26">
        <v>0</v>
      </c>
      <c r="I104" s="26">
        <v>2</v>
      </c>
      <c r="J104" s="19">
        <f t="shared" ref="J104:Z108" ca="1" si="1395">OFFSET(J$5,$B104,0)</f>
        <v>1</v>
      </c>
      <c r="K104" s="19">
        <f t="shared" ca="1" si="1395"/>
        <v>1</v>
      </c>
      <c r="L104" s="19">
        <f t="shared" ca="1" si="1395"/>
        <v>1</v>
      </c>
      <c r="M104" s="19">
        <f t="shared" ca="1" si="1395"/>
        <v>2</v>
      </c>
      <c r="N104" s="19">
        <f t="shared" ca="1" si="1395"/>
        <v>3</v>
      </c>
      <c r="O104" s="19">
        <f t="shared" ca="1" si="1395"/>
        <v>2</v>
      </c>
      <c r="P104" s="19">
        <f t="shared" ca="1" si="1395"/>
        <v>1</v>
      </c>
      <c r="Q104" s="19">
        <f t="shared" ca="1" si="1395"/>
        <v>1</v>
      </c>
      <c r="R104" s="19">
        <f t="shared" ca="1" si="1395"/>
        <v>0</v>
      </c>
      <c r="S104" s="19">
        <f t="shared" ca="1" si="1395"/>
        <v>0</v>
      </c>
      <c r="T104" s="19">
        <f t="shared" ca="1" si="1395"/>
        <v>0</v>
      </c>
      <c r="U104" s="19">
        <f t="shared" ca="1" si="1395"/>
        <v>0</v>
      </c>
      <c r="V104" s="19">
        <f t="shared" ca="1" si="1395"/>
        <v>0</v>
      </c>
      <c r="W104" s="19">
        <f t="shared" ca="1" si="1395"/>
        <v>0</v>
      </c>
      <c r="X104" s="19">
        <f t="shared" ca="1" si="1395"/>
        <v>1</v>
      </c>
      <c r="Y104" s="19">
        <f t="shared" ca="1" si="1395"/>
        <v>1</v>
      </c>
      <c r="Z104" s="19">
        <f t="shared" ca="1" si="1395"/>
        <v>1</v>
      </c>
      <c r="AA104" s="209"/>
      <c r="AB104" s="209"/>
      <c r="AC104" s="209"/>
      <c r="AD104" s="209"/>
      <c r="AE104" s="209"/>
      <c r="AF104" s="19">
        <f ca="1">OFFSET(AF$5,$B104,0)</f>
        <v>0</v>
      </c>
      <c r="AG104" s="209"/>
      <c r="AH104" s="209"/>
      <c r="AI104" s="209"/>
      <c r="AJ104" s="209"/>
      <c r="AK104" s="209"/>
      <c r="AL104" s="209"/>
      <c r="AM104" s="209"/>
      <c r="AN104" s="209"/>
      <c r="AO104" s="135">
        <f t="shared" ref="AO104:AO108" ca="1" si="1396">INDEX(i.StdELMan,($N104-1)*12+($O104-1)*3+$P104,AO$27)</f>
        <v>2</v>
      </c>
      <c r="AP104" s="135">
        <f ca="1">INDEX(CHOOSE($P104,DataAutumn!i.AdultDrys,DataWinter!i.AdultDrys,DataSpring!i.AdultDrys),1,$O104)</f>
        <v>4</v>
      </c>
      <c r="AQ104" s="5">
        <f t="shared" ref="AQ104:AR108" ca="1" si="1397">INDEX(i.FlkStrctr,$O104,AQ$26)</f>
        <v>2</v>
      </c>
      <c r="AR104" s="5">
        <f t="shared" ca="1" si="1397"/>
        <v>0</v>
      </c>
      <c r="AS104" s="5">
        <f t="shared" ref="AS104:AS108" ca="1" si="1398">INDEX(i.StdELMan,($N104-1)*12+($O104-1)*3+$P104,AS$26)</f>
        <v>5</v>
      </c>
      <c r="AT104" s="209"/>
      <c r="AU104" s="209"/>
      <c r="AV104" s="209"/>
      <c r="AW104" s="351" t="str" cm="1">
        <f t="array" aca="1" ref="AW104" ca="1">LEFT(OFFSET(AW104,-1,0),LEN($AW$102))        &amp; TEXT($H104," 00000 ")
&amp; $D104   &amp;" "&amp;$AV104     &amp; IF($JO104=0," FWM","")&amp;IF($JO104=1," MWM","")&amp;IF($JO104=5," Mat","")&amp;IF($JP104=TRUE,"&amp;BBT","    ")    &amp; INDEX(DataMaster!$B$49:$B$51,Experiment!$I104)    &amp; " Climate"&amp;$J104
        &amp; CHOOSE($R104+1," PICCC"," BC")
&amp; " GP"&amp;TEXT($OC104,"?00%")        &amp; " WP"&amp;TEXT($OA104,"?00%")        &amp; " MP"&amp;TEXT($OB104,"?00%")
&amp; " T_" &amp; IF(AND($CW104,$CY104),"TRUE")        &amp; " (F"&amp;3+COUNTIF($DL104:$DO104,TRUE)&amp;3&amp;"N"&amp;$DQ104&amp;$DR104&amp;")"</f>
        <v>prodSA 00000 EWW  MWM    DSP Climate1 PICCC GP100% WP100% MP100% T_TRUE (F33N11)</v>
      </c>
      <c r="AX104" s="9" t="str">
        <f ca="1">IF(COUNTIF(AW$5:AW104,AW104)=1,"-","Dup")</f>
        <v>-</v>
      </c>
      <c r="AY104" s="9"/>
      <c r="AZ104" s="19" t="str">
        <f t="shared" ref="AZ104:BG108" ca="1" si="1399">OFFSET(AZ$5,$B104,0)</f>
        <v>-</v>
      </c>
      <c r="BA104" s="19" t="str">
        <f t="shared" ca="1" si="1399"/>
        <v>-</v>
      </c>
      <c r="BB104" s="19" t="str">
        <f t="shared" ca="1" si="1399"/>
        <v>-</v>
      </c>
      <c r="BC104" s="19" t="str">
        <f t="shared" ca="1" si="1399"/>
        <v>-</v>
      </c>
      <c r="BD104" s="19" t="str">
        <f t="shared" ca="1" si="1399"/>
        <v>-</v>
      </c>
      <c r="BE104" s="19" t="str">
        <f t="shared" ca="1" si="1399"/>
        <v>-</v>
      </c>
      <c r="BF104" s="19" t="str">
        <f t="shared" ca="1" si="1399"/>
        <v>-</v>
      </c>
      <c r="BG104" s="19" t="str">
        <f t="shared" ca="1" si="1399"/>
        <v>-</v>
      </c>
      <c r="BH104" s="9"/>
      <c r="BI104" s="5" t="b">
        <f t="shared" ref="BI104:BN108" si="1400">INDEX(i.model_structure,$I104,BI$26)</f>
        <v>0</v>
      </c>
      <c r="BJ104" s="5" t="str">
        <f t="shared" si="1400"/>
        <v>-</v>
      </c>
      <c r="BK104" s="5" t="b">
        <f t="shared" si="1400"/>
        <v>0</v>
      </c>
      <c r="BL104" s="5" t="b">
        <f t="shared" si="1400"/>
        <v>1</v>
      </c>
      <c r="BM104" s="5" t="b">
        <f t="shared" si="1400"/>
        <v>1</v>
      </c>
      <c r="BN104" s="135">
        <f t="shared" si="1400"/>
        <v>0</v>
      </c>
      <c r="BO104" s="12" t="b">
        <v>0</v>
      </c>
      <c r="BP104" s="5" cm="1">
        <f t="array" aca="1" ref="BP104" ca="1">INDEX(i.z_prob,$J104,BP$26)</f>
        <v>0.09</v>
      </c>
      <c r="BQ104" s="5" cm="1">
        <f t="array" aca="1" ref="BQ104" ca="1">INDEX(i.z_prob,$J104,BQ$26)</f>
        <v>0.16</v>
      </c>
      <c r="BR104" s="5" cm="1">
        <f t="array" aca="1" ref="BR104" ca="1">INDEX(i.z_prob,$J104,BR$26)</f>
        <v>0.14000000000000001</v>
      </c>
      <c r="BS104" s="5" cm="1">
        <f t="array" aca="1" ref="BS104" ca="1">INDEX(i.z_prob,$J104,BS$26)</f>
        <v>0.11</v>
      </c>
      <c r="BT104" s="5" cm="1">
        <f t="array" aca="1" ref="BT104" ca="1">INDEX(i.z_prob,$J104,BT$26)</f>
        <v>0.11</v>
      </c>
      <c r="BU104" s="5" cm="1">
        <f t="array" aca="1" ref="BU104" ca="1">INDEX(i.z_prob,$J104,BU$26)</f>
        <v>0.14000000000000001</v>
      </c>
      <c r="BV104" s="5" cm="1">
        <f t="array" aca="1" ref="BV104" ca="1">INDEX(i.z_prob,$J104,BV$26)</f>
        <v>0.16</v>
      </c>
      <c r="BW104" s="5" cm="1">
        <f t="array" aca="1" ref="BW104" ca="1">INDEX(i.z_prob,$J104,BW$26)</f>
        <v>0.09</v>
      </c>
      <c r="BX104" s="9"/>
      <c r="BY104" s="19" t="str">
        <f t="shared" ref="BY104:BY108" ca="1" si="1401">OFFSET(BY$5,$B104,0)</f>
        <v>-</v>
      </c>
      <c r="BZ104" s="5">
        <f t="shared" ref="BZ104:CC108" ca="1" si="1402">$R104</f>
        <v>0</v>
      </c>
      <c r="CA104" s="5">
        <f t="shared" ca="1" si="1402"/>
        <v>0</v>
      </c>
      <c r="CB104" s="5">
        <f t="shared" ca="1" si="1402"/>
        <v>0</v>
      </c>
      <c r="CC104" s="5">
        <f t="shared" ca="1" si="1402"/>
        <v>0</v>
      </c>
      <c r="CD104" s="9"/>
      <c r="CE104" s="5" t="b">
        <f t="shared" ref="CE104:CE108" ca="1" si="1403">$K104&lt;0</f>
        <v>0</v>
      </c>
      <c r="CF104" s="12">
        <f t="shared" ref="CF104:CF108" ca="1" si="1404">VALUE($N104&amp;$O104&amp;$P104&amp;$Q104&amp;VALUE($R104)&amp;$Z104&amp;$W104)</f>
        <v>3211010</v>
      </c>
      <c r="CG104" s="19" t="str">
        <f t="shared" ref="CG104:CU108" ca="1" si="1405">OFFSET(CG$5,$B104,0)</f>
        <v>-</v>
      </c>
      <c r="CH104" s="19" t="str">
        <f t="shared" ca="1" si="1405"/>
        <v>-</v>
      </c>
      <c r="CI104" s="19" t="str">
        <f t="shared" ca="1" si="1405"/>
        <v>-</v>
      </c>
      <c r="CJ104" s="19" t="str">
        <f t="shared" ca="1" si="1405"/>
        <v>-</v>
      </c>
      <c r="CK104" s="19" t="str">
        <f t="shared" ca="1" si="1405"/>
        <v>-</v>
      </c>
      <c r="CL104" s="19" t="str">
        <f t="shared" ca="1" si="1405"/>
        <v>-</v>
      </c>
      <c r="CM104" s="19" t="str">
        <f t="shared" ca="1" si="1405"/>
        <v>-</v>
      </c>
      <c r="CN104" s="19" t="str">
        <f t="shared" ca="1" si="1405"/>
        <v>-</v>
      </c>
      <c r="CO104" s="19" t="str">
        <f t="shared" ca="1" si="1405"/>
        <v>-</v>
      </c>
      <c r="CP104" s="19" t="str">
        <f t="shared" ca="1" si="1405"/>
        <v>-</v>
      </c>
      <c r="CQ104" s="19" t="str">
        <f t="shared" ca="1" si="1405"/>
        <v>-</v>
      </c>
      <c r="CR104" s="19" t="str">
        <f t="shared" ca="1" si="1405"/>
        <v>-</v>
      </c>
      <c r="CS104" s="19" t="str">
        <f t="shared" ca="1" si="1405"/>
        <v>-</v>
      </c>
      <c r="CT104" s="19" t="str">
        <f t="shared" ca="1" si="1405"/>
        <v>-</v>
      </c>
      <c r="CU104" s="19" t="str">
        <f t="shared" ca="1" si="1405"/>
        <v>-</v>
      </c>
      <c r="CV104" s="9"/>
      <c r="CW104" s="19" t="b">
        <f t="shared" ref="CW104:CY108" ca="1" si="1406">OFFSET(CW$5,$B104,0)</f>
        <v>1</v>
      </c>
      <c r="CX104" s="19" t="b">
        <f t="shared" ca="1" si="1406"/>
        <v>1</v>
      </c>
      <c r="CY104" s="19" t="b">
        <f t="shared" ca="1" si="1406"/>
        <v>1</v>
      </c>
      <c r="CZ104" s="571">
        <f ca="1">VALUE($N104&amp;$O104&amp;$P104&amp;$Q104&amp;IFERROR(VALUE($I104),0)&amp;$Z104&amp;IF($JX104=1,1,2)&amp;1)</f>
        <v>32112111</v>
      </c>
      <c r="DA104" s="12" t="b">
        <v>0</v>
      </c>
      <c r="DB104" s="19">
        <f t="shared" ref="DB104:ED104" ca="1" si="1407">OFFSET(DB$5,$B104,0)</f>
        <v>0</v>
      </c>
      <c r="DC104" s="19" t="str">
        <f t="shared" ca="1" si="1407"/>
        <v>-</v>
      </c>
      <c r="DD104" s="570" t="str">
        <f t="shared" ca="1" si="1407"/>
        <v>-</v>
      </c>
      <c r="DE104" s="428">
        <f t="shared" ref="DE104:DG108" ca="1" si="1408">INDEX(i.UserPeriod0,$AS104,DE$26)</f>
        <v>680</v>
      </c>
      <c r="DF104" s="428">
        <f t="shared" ca="1" si="1408"/>
        <v>714</v>
      </c>
      <c r="DG104" s="428">
        <f t="shared" ca="1" si="1408"/>
        <v>749</v>
      </c>
      <c r="DH104" s="143">
        <f t="shared" ref="DH104:DJ108" ca="1" si="1409">7*INDEX(i.end_joining,1,DH$26+($AS104-1)*3)</f>
        <v>420</v>
      </c>
      <c r="DI104" s="143">
        <f t="shared" ca="1" si="1409"/>
        <v>455</v>
      </c>
      <c r="DJ104" s="143">
        <f t="shared" ca="1" si="1409"/>
        <v>490</v>
      </c>
      <c r="DK104" s="19" t="str">
        <f t="shared" ref="DK104:EA108" ca="1" si="1410">OFFSET(DK$5,$B104,0)</f>
        <v>-</v>
      </c>
      <c r="DL104" s="19" t="str">
        <f t="shared" ca="1" si="1410"/>
        <v>-</v>
      </c>
      <c r="DM104" s="19" t="str">
        <f t="shared" ca="1" si="1410"/>
        <v>-</v>
      </c>
      <c r="DN104" s="19" t="str">
        <f t="shared" ca="1" si="1410"/>
        <v>-</v>
      </c>
      <c r="DO104" s="19" t="str">
        <f t="shared" ca="1" si="1410"/>
        <v>-</v>
      </c>
      <c r="DP104" s="19" t="str">
        <f t="shared" ca="1" si="1410"/>
        <v>-</v>
      </c>
      <c r="DQ104" s="19">
        <f t="shared" ca="1" si="1410"/>
        <v>1</v>
      </c>
      <c r="DR104" s="19">
        <f t="shared" ca="1" si="1410"/>
        <v>1</v>
      </c>
      <c r="DS104" s="19">
        <f t="shared" ca="1" si="1410"/>
        <v>0</v>
      </c>
      <c r="DT104" s="19" t="str">
        <f t="shared" ca="1" si="1410"/>
        <v>-</v>
      </c>
      <c r="DU104" s="19" t="str">
        <f t="shared" ca="1" si="1410"/>
        <v>-</v>
      </c>
      <c r="DV104" s="19" t="str">
        <f t="shared" ca="1" si="1410"/>
        <v>-</v>
      </c>
      <c r="DW104" s="19" t="str">
        <f t="shared" ca="1" si="1410"/>
        <v>-</v>
      </c>
      <c r="DX104" s="19" t="str">
        <f t="shared" ca="1" si="1410"/>
        <v>-</v>
      </c>
      <c r="DY104" s="19">
        <f t="shared" ca="1" si="1410"/>
        <v>0</v>
      </c>
      <c r="DZ104" s="19" t="str">
        <f t="shared" ca="1" si="1410"/>
        <v>-</v>
      </c>
      <c r="EA104" s="19" t="str">
        <f t="shared" ca="1" si="1410"/>
        <v>-</v>
      </c>
      <c r="EB104" s="19" t="str">
        <f t="shared" ca="1" si="1407"/>
        <v>-</v>
      </c>
      <c r="EC104" s="19">
        <f t="shared" ca="1" si="1407"/>
        <v>0</v>
      </c>
      <c r="ED104" s="19">
        <f t="shared" ca="1" si="1407"/>
        <v>0</v>
      </c>
      <c r="EE104" s="9"/>
      <c r="EF104" s="19" t="str">
        <f t="shared" ref="EF104:ER108" ca="1" si="1411">OFFSET(EF$5,$B104,0)</f>
        <v>-</v>
      </c>
      <c r="EG104" s="19" t="str">
        <f t="shared" ca="1" si="1411"/>
        <v>-</v>
      </c>
      <c r="EH104" s="19" t="str">
        <f t="shared" ca="1" si="1411"/>
        <v>-</v>
      </c>
      <c r="EI104" s="19" t="str">
        <f t="shared" ca="1" si="1411"/>
        <v>-</v>
      </c>
      <c r="EJ104" s="19" t="str">
        <f t="shared" ca="1" si="1411"/>
        <v>-</v>
      </c>
      <c r="EK104" s="19" t="str">
        <f t="shared" ca="1" si="1411"/>
        <v>-</v>
      </c>
      <c r="EL104" s="19" t="str">
        <f t="shared" ca="1" si="1411"/>
        <v>-</v>
      </c>
      <c r="EM104" s="19" t="str">
        <f t="shared" ca="1" si="1411"/>
        <v>-</v>
      </c>
      <c r="EN104" s="19" t="str">
        <f t="shared" ca="1" si="1411"/>
        <v>-</v>
      </c>
      <c r="EO104" s="19" t="str">
        <f t="shared" ca="1" si="1411"/>
        <v>-</v>
      </c>
      <c r="EP104" s="19" t="str">
        <f t="shared" ca="1" si="1411"/>
        <v>-</v>
      </c>
      <c r="EQ104" s="19" t="str">
        <f t="shared" ca="1" si="1411"/>
        <v>-</v>
      </c>
      <c r="ER104" s="19">
        <f t="shared" ca="1" si="1411"/>
        <v>0</v>
      </c>
      <c r="ES104" s="428">
        <f t="shared" ref="ES104:ET108" ca="1" si="1412">IF(AND($P104=ES$30,$AH104&lt;&gt;0,$AS104=ES$32),INDEX(i.LTWFeedLevels,$AH104,MOD(ES$26-1,7)+1),0)</f>
        <v>0</v>
      </c>
      <c r="ET104" s="428">
        <f t="shared" ca="1" si="1412"/>
        <v>0</v>
      </c>
      <c r="EU104" s="115">
        <f t="shared" ref="EU104:EY108" ca="1" si="1413">IF(AND($N104=EU$28,$P104=EU$30,$AK104=EU$27,OR($Q104=EU$31,EU$31=1),$AS104=EU$32),INDEX(i.FS_Strategy,$AL104+1,$AK104),0)</f>
        <v>0</v>
      </c>
      <c r="EV104" s="115">
        <f t="shared" ca="1" si="1413"/>
        <v>0</v>
      </c>
      <c r="EW104" s="115">
        <f t="shared" ca="1" si="1413"/>
        <v>0</v>
      </c>
      <c r="EX104" s="115">
        <f t="shared" ca="1" si="1413"/>
        <v>0</v>
      </c>
      <c r="EY104" s="115">
        <f t="shared" ca="1" si="1413"/>
        <v>0</v>
      </c>
      <c r="EZ104" s="530">
        <f t="shared" ref="EZ104:EZ108" ca="1" si="1414">IF(AND($N104=EZ$28,$P104=EZ$30,$AK104=EZ$27,OR($Q104=EZ$31,EZ$31=1),$AS104=EZ$32),INDEX(i.FS_Strategy,$AM104+1,$AK104),0)</f>
        <v>0</v>
      </c>
      <c r="FA104" s="115">
        <f t="shared" ref="FA104:FE108" ca="1" si="1415">IF(AND($N104=FA$28,$P104=FA$30,$AK104=FA$27,OR($Q104=FA$31,FA$31=1),$AS104=FA$32),INDEX(i.FS_Strategy,$AL104+1,$AK104),0)</f>
        <v>0</v>
      </c>
      <c r="FB104" s="115">
        <f t="shared" ca="1" si="1415"/>
        <v>0</v>
      </c>
      <c r="FC104" s="115">
        <f t="shared" ca="1" si="1415"/>
        <v>0</v>
      </c>
      <c r="FD104" s="115">
        <f t="shared" ca="1" si="1415"/>
        <v>0</v>
      </c>
      <c r="FE104" s="115">
        <f t="shared" ca="1" si="1415"/>
        <v>0</v>
      </c>
      <c r="FF104" s="530">
        <f t="shared" ref="FF104:FF108" ca="1" si="1416">IF(AND($N104=FF$28,$P104=FF$30,$AK104=FF$27,OR($Q104=FF$31,FF$31=1),$AS104=FF$32),INDEX(i.FS_Strategy,$AM104+1,$AK104),0)</f>
        <v>0</v>
      </c>
      <c r="FG104" s="115">
        <f t="shared" ref="FG104:FK108" ca="1" si="1417">IF(AND($N104=FG$28,$P104=FG$30,$AK104=FG$27,OR($Q104=FG$31,FG$31=1),$AS104=FG$32),INDEX(i.FS_Strategy,$AL104+1,$AK104),0)</f>
        <v>0</v>
      </c>
      <c r="FH104" s="115">
        <f t="shared" ca="1" si="1417"/>
        <v>0</v>
      </c>
      <c r="FI104" s="115">
        <f t="shared" ca="1" si="1417"/>
        <v>0</v>
      </c>
      <c r="FJ104" s="115">
        <f t="shared" ca="1" si="1417"/>
        <v>0</v>
      </c>
      <c r="FK104" s="115">
        <f t="shared" ca="1" si="1417"/>
        <v>0</v>
      </c>
      <c r="FL104" s="530">
        <f t="shared" ref="FL104:FL108" ca="1" si="1418">IF(AND($N104=FL$28,$P104=FL$30,$AK104=FL$27,OR($Q104=FL$31,FL$31=1),$AS104=FL$32),INDEX(i.FS_Strategy,$AM104+1,$AK104),0)</f>
        <v>0</v>
      </c>
      <c r="FM104" s="115">
        <f t="shared" ref="FM104:FQ108" ca="1" si="1419">IF(AND($N104=FM$28,$P104=FM$30,$AK104=FM$27,OR($Q104=FM$31,FM$31=1),$AS104=FM$32),INDEX(i.FS_Strategy,$AL104+1,$AK104),0)</f>
        <v>0</v>
      </c>
      <c r="FN104" s="115">
        <f t="shared" ca="1" si="1419"/>
        <v>0</v>
      </c>
      <c r="FO104" s="115">
        <f t="shared" ca="1" si="1419"/>
        <v>0</v>
      </c>
      <c r="FP104" s="115">
        <f t="shared" ca="1" si="1419"/>
        <v>0</v>
      </c>
      <c r="FQ104" s="115">
        <f t="shared" ca="1" si="1419"/>
        <v>0</v>
      </c>
      <c r="FR104" s="530">
        <f t="shared" ref="FR104:FR108" ca="1" si="1420">IF(AND($N104=FR$28,$P104=FR$30,$AK104=FR$27,OR($Q104=FR$31,FR$31=1),$AS104=FR$32),INDEX(i.FS_Strategy,$AM104+1,$AK104),0)</f>
        <v>0</v>
      </c>
      <c r="FS104" s="115">
        <f t="shared" ref="FS104:FW108" ca="1" si="1421">IF(AND($N104=FS$28,$P104=FS$30,$AK104=FS$27,OR($Q104=FS$31,FS$31=1),$AS104=FS$32),INDEX(i.FS_Strategy,$AL104+1,$AK104),0)</f>
        <v>0</v>
      </c>
      <c r="FT104" s="115">
        <f t="shared" ca="1" si="1421"/>
        <v>0</v>
      </c>
      <c r="FU104" s="115">
        <f t="shared" ca="1" si="1421"/>
        <v>0</v>
      </c>
      <c r="FV104" s="115">
        <f t="shared" ca="1" si="1421"/>
        <v>0</v>
      </c>
      <c r="FW104" s="115">
        <f t="shared" ca="1" si="1421"/>
        <v>0</v>
      </c>
      <c r="FX104" s="530">
        <f t="shared" ref="FX104:FX108" ca="1" si="1422">IF(AND($N104=FX$28,$P104=FX$30,$AK104=FX$27,OR($Q104=FX$31,FX$31=1),$AS104=FX$32),INDEX(i.FS_Strategy,$AM104+1,$AK104),0)</f>
        <v>0</v>
      </c>
      <c r="FY104" s="115">
        <f t="shared" ref="FY104:GC108" ca="1" si="1423">IF(AND($N104=FY$28,$P104=FY$30,$AK104=FY$27,OR($Q104=FY$31,FY$31=1),$AS104=FY$32),INDEX(i.FS_Strategy,$AL104+1,$AK104),0)</f>
        <v>0</v>
      </c>
      <c r="FZ104" s="115">
        <f t="shared" ca="1" si="1423"/>
        <v>0</v>
      </c>
      <c r="GA104" s="115">
        <f t="shared" ca="1" si="1423"/>
        <v>0</v>
      </c>
      <c r="GB104" s="115">
        <f t="shared" ca="1" si="1423"/>
        <v>0</v>
      </c>
      <c r="GC104" s="115">
        <f t="shared" ca="1" si="1423"/>
        <v>0</v>
      </c>
      <c r="GD104" s="530">
        <f t="shared" ref="GD104:GD108" ca="1" si="1424">IF(AND($N104=GD$28,$P104=GD$30,$AK104=GD$27,OR($Q104=GD$31,GD$31=1),$AS104=GD$32),INDEX(i.FS_Strategy,$AM104+1,$AK104),0)</f>
        <v>0</v>
      </c>
      <c r="GE104" s="116">
        <f t="shared" ref="GE104:GH108" ca="1" si="1425">IF(AND($N104=GE$28,$P104=GE$30,$AK104=GE$27,OR($Q104=GE$31,GE$31=1)),INDEX(i.FS_Strategy,$AM104+1,$AK104),0)</f>
        <v>0</v>
      </c>
      <c r="GF104" s="116">
        <f t="shared" ca="1" si="1425"/>
        <v>0</v>
      </c>
      <c r="GG104" s="116">
        <f t="shared" ca="1" si="1425"/>
        <v>0</v>
      </c>
      <c r="GH104" s="116">
        <f t="shared" ca="1" si="1425"/>
        <v>0</v>
      </c>
      <c r="GI104" s="545">
        <f t="shared" ref="GI104:GX108" ca="1" si="1426">IF(AND($N104=GI$28,$P104=GI$30,$AK104=GI$27,OR($Q104=GI$31,GI$31=1)),INDEX(i.FS_Strategy,$AN104+1,$AK104),0)</f>
        <v>0</v>
      </c>
      <c r="GJ104" s="545">
        <f t="shared" ca="1" si="1426"/>
        <v>0</v>
      </c>
      <c r="GK104" s="545">
        <f t="shared" ca="1" si="1426"/>
        <v>0</v>
      </c>
      <c r="GL104" s="545">
        <f t="shared" ca="1" si="1426"/>
        <v>0</v>
      </c>
      <c r="GM104" s="545">
        <f t="shared" ca="1" si="1426"/>
        <v>0</v>
      </c>
      <c r="GN104" s="545">
        <f t="shared" ca="1" si="1426"/>
        <v>0</v>
      </c>
      <c r="GO104" s="545">
        <f t="shared" ca="1" si="1426"/>
        <v>0</v>
      </c>
      <c r="GP104" s="545">
        <f t="shared" ca="1" si="1426"/>
        <v>0</v>
      </c>
      <c r="GQ104" s="545">
        <f t="shared" ca="1" si="1426"/>
        <v>0</v>
      </c>
      <c r="GR104" s="545">
        <f t="shared" ca="1" si="1426"/>
        <v>0</v>
      </c>
      <c r="GS104" s="545">
        <f t="shared" ca="1" si="1426"/>
        <v>0</v>
      </c>
      <c r="GT104" s="545">
        <f t="shared" ca="1" si="1426"/>
        <v>0</v>
      </c>
      <c r="GU104" s="545">
        <f t="shared" ca="1" si="1426"/>
        <v>0</v>
      </c>
      <c r="GV104" s="545">
        <f t="shared" ca="1" si="1426"/>
        <v>0</v>
      </c>
      <c r="GW104" s="545">
        <f t="shared" ca="1" si="1426"/>
        <v>0</v>
      </c>
      <c r="GX104" s="545">
        <f t="shared" ca="1" si="1426"/>
        <v>0</v>
      </c>
      <c r="GY104" s="545">
        <f t="shared" ref="GY104:HB108" ca="1" si="1427">IF(AND($N104=GY$28,$P104=GY$30,$AK104=GY$27,OR($Q104=GY$31,GY$31=1)),INDEX(i.FS_Strategy,$AN104+1,$AK104),0)</f>
        <v>0</v>
      </c>
      <c r="GZ104" s="545">
        <f t="shared" ca="1" si="1427"/>
        <v>0</v>
      </c>
      <c r="HA104" s="545">
        <f t="shared" ca="1" si="1427"/>
        <v>0</v>
      </c>
      <c r="HB104" s="545">
        <f t="shared" ca="1" si="1427"/>
        <v>0</v>
      </c>
      <c r="HC104" s="19">
        <f t="shared" ref="HC104:HC108" ca="1" si="1428">OFFSET(HC$5,$B104,0)</f>
        <v>0</v>
      </c>
      <c r="HD104" s="115">
        <f t="shared" ref="HD104:HH108" ca="1" si="1429">IF(AND($N104=HD$28,$P104=HD$30,$AK104=HD$27,OR($Q104=HD$31,HD$31=1),$AS104=HD$32),INDEX(i.FS_Strategy,$AL104+1,$AK104),0)</f>
        <v>0</v>
      </c>
      <c r="HE104" s="115">
        <f t="shared" ca="1" si="1429"/>
        <v>0</v>
      </c>
      <c r="HF104" s="115">
        <f t="shared" ca="1" si="1429"/>
        <v>0</v>
      </c>
      <c r="HG104" s="115">
        <f t="shared" ca="1" si="1429"/>
        <v>0</v>
      </c>
      <c r="HH104" s="115">
        <f t="shared" ca="1" si="1429"/>
        <v>0</v>
      </c>
      <c r="HI104" s="530">
        <f t="shared" ref="HI104:HI108" ca="1" si="1430">IF(AND($N104=HI$28,$P104=HI$30,$AK104=HI$27,OR($Q104=HI$31,HI$31=1),$AS104=HI$32),INDEX(i.FS_Strategy,$AM104+1,$AK104),0)</f>
        <v>0</v>
      </c>
      <c r="HJ104" s="115">
        <f t="shared" ref="HJ104:HN108" ca="1" si="1431">IF(AND($N104=HJ$28,$P104=HJ$30,$AK104=HJ$27,OR($Q104=HJ$31,HJ$31=1),$AS104=HJ$32),INDEX(i.FS_Strategy,$AL104+1,$AK104),0)</f>
        <v>0</v>
      </c>
      <c r="HK104" s="115">
        <f t="shared" ca="1" si="1431"/>
        <v>0</v>
      </c>
      <c r="HL104" s="115">
        <f t="shared" ca="1" si="1431"/>
        <v>0</v>
      </c>
      <c r="HM104" s="115">
        <f t="shared" ca="1" si="1431"/>
        <v>0</v>
      </c>
      <c r="HN104" s="115">
        <f t="shared" ca="1" si="1431"/>
        <v>0</v>
      </c>
      <c r="HO104" s="530">
        <f t="shared" ref="HO104:HO108" ca="1" si="1432">IF(AND($N104=HO$28,$P104=HO$30,$AK104=HO$27,OR($Q104=HO$31,HO$31=1),$AS104=HO$32),INDEX(i.FS_Strategy,$AM104+1,$AK104),0)</f>
        <v>0</v>
      </c>
      <c r="HP104" s="115">
        <f t="shared" ref="HP104:HT108" ca="1" si="1433">IF(AND($N104=HP$28,$P104=HP$30,$AK104=HP$27,OR($Q104=HP$31,HP$31=1),$AS104=HP$32),INDEX(i.FS_Strategy,$AL104+1,$AK104),0)</f>
        <v>0</v>
      </c>
      <c r="HQ104" s="115">
        <f t="shared" ca="1" si="1433"/>
        <v>0</v>
      </c>
      <c r="HR104" s="115">
        <f t="shared" ca="1" si="1433"/>
        <v>0</v>
      </c>
      <c r="HS104" s="115">
        <f t="shared" ca="1" si="1433"/>
        <v>0</v>
      </c>
      <c r="HT104" s="115">
        <f t="shared" ca="1" si="1433"/>
        <v>0</v>
      </c>
      <c r="HU104" s="530">
        <f t="shared" ref="HU104:HU108" ca="1" si="1434">IF(AND($N104=HU$28,$P104=HU$30,$AK104=HU$27,OR($Q104=HU$31,HU$31=1),$AS104=HU$32),INDEX(i.FS_Strategy,$AM104+1,$AK104),0)</f>
        <v>0</v>
      </c>
      <c r="HV104" s="115">
        <f t="shared" ref="HV104:HZ108" ca="1" si="1435">IF(AND($N104=HV$28,$P104=HV$30,$AK104=HV$27,OR($Q104=HV$31,HV$31=1),$AS104=HV$32),INDEX(i.FS_Strategy,$AL104+1,$AK104),0)</f>
        <v>0</v>
      </c>
      <c r="HW104" s="115">
        <f t="shared" ca="1" si="1435"/>
        <v>0</v>
      </c>
      <c r="HX104" s="115">
        <f t="shared" ca="1" si="1435"/>
        <v>0</v>
      </c>
      <c r="HY104" s="115">
        <f t="shared" ca="1" si="1435"/>
        <v>0</v>
      </c>
      <c r="HZ104" s="115">
        <f t="shared" ca="1" si="1435"/>
        <v>0</v>
      </c>
      <c r="IA104" s="530">
        <f t="shared" ref="IA104:IA108" ca="1" si="1436">IF(AND($N104=IA$28,$P104=IA$30,$AK104=IA$27,OR($Q104=IA$31,IA$31=1),$AS104=IA$32),INDEX(i.FS_Strategy,$AM104+1,$AK104),0)</f>
        <v>0</v>
      </c>
      <c r="IB104" s="115">
        <f t="shared" ref="IB104:IF108" ca="1" si="1437">IF(AND($N104=IB$28,$P104=IB$30,$AK104=IB$27,OR($Q104=IB$31,IB$31=1),$AS104=IB$32),INDEX(i.FS_Strategy,$AL104+1,$AK104),0)</f>
        <v>0</v>
      </c>
      <c r="IC104" s="115">
        <f t="shared" ca="1" si="1437"/>
        <v>0</v>
      </c>
      <c r="ID104" s="115">
        <f t="shared" ca="1" si="1437"/>
        <v>0</v>
      </c>
      <c r="IE104" s="115">
        <f t="shared" ca="1" si="1437"/>
        <v>0</v>
      </c>
      <c r="IF104" s="115">
        <f t="shared" ca="1" si="1437"/>
        <v>0</v>
      </c>
      <c r="IG104" s="530">
        <f t="shared" ref="IG104:IG108" ca="1" si="1438">IF(AND($N104=IG$28,$P104=IG$30,$AK104=IG$27,OR($Q104=IG$31,IG$31=1),$AS104=IG$32),INDEX(i.FS_Strategy,$AM104+1,$AK104),0)</f>
        <v>0</v>
      </c>
      <c r="IH104" s="115">
        <f t="shared" ref="IH104:IL108" ca="1" si="1439">IF(AND($N104=IH$28,$P104=IH$30,$AK104=IH$27,OR($Q104=IH$31,IH$31=1),$AS104=IH$32),INDEX(i.FS_Strategy,$AL104+1,$AK104),0)</f>
        <v>0</v>
      </c>
      <c r="II104" s="115">
        <f t="shared" ca="1" si="1439"/>
        <v>0</v>
      </c>
      <c r="IJ104" s="115">
        <f t="shared" ca="1" si="1439"/>
        <v>0</v>
      </c>
      <c r="IK104" s="115">
        <f t="shared" ca="1" si="1439"/>
        <v>0</v>
      </c>
      <c r="IL104" s="115">
        <f t="shared" ca="1" si="1439"/>
        <v>0</v>
      </c>
      <c r="IM104" s="530">
        <f t="shared" ref="IM104:IM108" ca="1" si="1440">IF(AND($N104=IM$28,$P104=IM$30,$AK104=IM$27,OR($Q104=IM$31,IM$31=1),$AS104=IM$32),INDEX(i.FS_Strategy,$AM104+1,$AK104),0)</f>
        <v>0</v>
      </c>
      <c r="IN104" s="116">
        <f t="shared" ref="IN104:IQ108" ca="1" si="1441">IF(AND($N104=IN$28,$P104=IN$30,$AK104=IN$27,OR($Q104=IN$31,IN$31=1)),INDEX(i.FS_Strategy,$AM104+1,$AK104),0)</f>
        <v>0</v>
      </c>
      <c r="IO104" s="116">
        <f t="shared" ca="1" si="1441"/>
        <v>0</v>
      </c>
      <c r="IP104" s="116">
        <f t="shared" ca="1" si="1441"/>
        <v>0</v>
      </c>
      <c r="IQ104" s="116">
        <f t="shared" ca="1" si="1441"/>
        <v>0</v>
      </c>
      <c r="IR104" s="545">
        <f t="shared" ref="IR104:JG108" ca="1" si="1442">IF(AND($N104=IR$28,$P104=IR$30,$AK104=IR$27,OR($Q104=IR$31,IR$31=1)),INDEX(i.FS_Strategy,$AN104+1,$AK104),0)</f>
        <v>0</v>
      </c>
      <c r="IS104" s="545">
        <f t="shared" ca="1" si="1442"/>
        <v>0</v>
      </c>
      <c r="IT104" s="545">
        <f t="shared" ca="1" si="1442"/>
        <v>0</v>
      </c>
      <c r="IU104" s="545">
        <f t="shared" ca="1" si="1442"/>
        <v>0</v>
      </c>
      <c r="IV104" s="545">
        <f t="shared" ca="1" si="1442"/>
        <v>0</v>
      </c>
      <c r="IW104" s="545">
        <f t="shared" ca="1" si="1442"/>
        <v>0</v>
      </c>
      <c r="IX104" s="545">
        <f t="shared" ca="1" si="1442"/>
        <v>0</v>
      </c>
      <c r="IY104" s="545">
        <f t="shared" ca="1" si="1442"/>
        <v>0</v>
      </c>
      <c r="IZ104" s="545">
        <f t="shared" ca="1" si="1442"/>
        <v>0</v>
      </c>
      <c r="JA104" s="545">
        <f t="shared" ca="1" si="1442"/>
        <v>0</v>
      </c>
      <c r="JB104" s="545">
        <f t="shared" ca="1" si="1442"/>
        <v>0</v>
      </c>
      <c r="JC104" s="545">
        <f t="shared" ca="1" si="1442"/>
        <v>0</v>
      </c>
      <c r="JD104" s="545">
        <f t="shared" ca="1" si="1442"/>
        <v>0</v>
      </c>
      <c r="JE104" s="545">
        <f t="shared" ca="1" si="1442"/>
        <v>0</v>
      </c>
      <c r="JF104" s="545">
        <f t="shared" ca="1" si="1442"/>
        <v>0</v>
      </c>
      <c r="JG104" s="545">
        <f t="shared" ca="1" si="1442"/>
        <v>0</v>
      </c>
      <c r="JH104" s="545">
        <f t="shared" ref="JH104:JK108" ca="1" si="1443">IF(AND($N104=JH$28,$P104=JH$30,$AK104=JH$27,OR($Q104=JH$31,JH$31=1)),INDEX(i.FS_Strategy,$AN104+1,$AK104),0)</f>
        <v>0</v>
      </c>
      <c r="JI104" s="545">
        <f t="shared" ca="1" si="1443"/>
        <v>0</v>
      </c>
      <c r="JJ104" s="545">
        <f t="shared" ca="1" si="1443"/>
        <v>0</v>
      </c>
      <c r="JK104" s="545">
        <f t="shared" ca="1" si="1443"/>
        <v>0</v>
      </c>
      <c r="JL104" s="19">
        <f t="shared" ref="JL104:JL108" ca="1" si="1444">OFFSET(JL$5,$B104,0)</f>
        <v>0</v>
      </c>
      <c r="JM104" s="5">
        <f t="shared" ref="JM104:JM108" ca="1" si="1445">INDEX(i.TOL,$P104,JM$26)</f>
        <v>19</v>
      </c>
      <c r="JN104" s="9"/>
      <c r="JO104" s="5">
        <f t="shared" ref="JO104:JP108" ca="1" si="1446">INDEX(i.FlkStrctr,$O104,JO$26)</f>
        <v>1</v>
      </c>
      <c r="JP104" s="5" t="b">
        <f t="shared" ca="1" si="1446"/>
        <v>0</v>
      </c>
      <c r="JQ104" s="19">
        <f t="shared" ref="JQ104:LW108" ca="1" si="1447">OFFSET(JQ$5,$B104,0)</f>
        <v>0</v>
      </c>
      <c r="JR104" s="5">
        <f t="shared" ref="JR104:JR107" ca="1" si="1448">IF($W104=0,JR$5,INDEX(i.RR_scenario,$W104,$O104))</f>
        <v>0</v>
      </c>
      <c r="JS104" s="5">
        <f t="shared" ref="JS104:JS108" ca="1" si="1449">INDEX(i.dryman,($AP104-1)*4+$AO104,JS$26)</f>
        <v>0.01</v>
      </c>
      <c r="JT104" s="5">
        <f t="shared" ref="JT104:JT108" si="1450">INDEX(i.Triplets_mortality,$AE104+1,JT$26)</f>
        <v>0</v>
      </c>
      <c r="JU104" s="19">
        <f t="shared" ca="1" si="1447"/>
        <v>0</v>
      </c>
      <c r="JV104" s="5">
        <f t="shared" ref="JV104:JV108" ca="1" si="1451">INDEX(i.FlkStrctr,$O104,JV$26)</f>
        <v>60</v>
      </c>
      <c r="JW104" s="5">
        <f t="shared" ref="JW104:JW108" si="1452">INDEX(i.Triplet_pi_yatf,$AG104+1,JW$26)</f>
        <v>1</v>
      </c>
      <c r="JX104" s="19">
        <f t="shared" ca="1" si="1447"/>
        <v>1</v>
      </c>
      <c r="JY104" s="19">
        <f t="shared" ca="1" si="1447"/>
        <v>1</v>
      </c>
      <c r="JZ104" s="19">
        <f t="shared" ca="1" si="1447"/>
        <v>1</v>
      </c>
      <c r="KA104" s="19">
        <f t="shared" ca="1" si="1447"/>
        <v>1</v>
      </c>
      <c r="KB104" s="19">
        <f t="shared" ca="1" si="1447"/>
        <v>1</v>
      </c>
      <c r="KC104" s="19">
        <f t="shared" ca="1" si="1447"/>
        <v>0</v>
      </c>
      <c r="KD104" s="19">
        <f t="shared" ca="1" si="1447"/>
        <v>0</v>
      </c>
      <c r="KE104" s="19">
        <f t="shared" ca="1" si="1447"/>
        <v>1</v>
      </c>
      <c r="KF104" s="19">
        <f t="shared" ca="1" si="1447"/>
        <v>0</v>
      </c>
      <c r="KG104" s="19">
        <f t="shared" ca="1" si="1447"/>
        <v>0</v>
      </c>
      <c r="KH104" s="19">
        <f t="shared" ca="1" si="1447"/>
        <v>0</v>
      </c>
      <c r="KI104" s="19">
        <f t="shared" ca="1" si="1447"/>
        <v>1</v>
      </c>
      <c r="KJ104" s="19">
        <f t="shared" ca="1" si="1447"/>
        <v>0</v>
      </c>
      <c r="KK104" s="19">
        <f t="shared" ca="1" si="1447"/>
        <v>1</v>
      </c>
      <c r="KL104" s="19">
        <f t="shared" ca="1" si="1447"/>
        <v>0</v>
      </c>
      <c r="KM104" s="19">
        <f t="shared" ca="1" si="1447"/>
        <v>0</v>
      </c>
      <c r="KN104" s="19">
        <f t="shared" ca="1" si="1447"/>
        <v>0</v>
      </c>
      <c r="KO104" s="19">
        <f t="shared" ca="1" si="1447"/>
        <v>0</v>
      </c>
      <c r="KP104" s="19">
        <f t="shared" ca="1" si="1447"/>
        <v>0</v>
      </c>
      <c r="KQ104" s="19">
        <f t="shared" ca="1" si="1447"/>
        <v>0</v>
      </c>
      <c r="KR104" s="19">
        <f t="shared" ca="1" si="1447"/>
        <v>0</v>
      </c>
      <c r="KS104" s="19">
        <f t="shared" ca="1" si="1447"/>
        <v>0</v>
      </c>
      <c r="KT104" s="19">
        <f t="shared" ca="1" si="1447"/>
        <v>0</v>
      </c>
      <c r="KU104" s="19">
        <f t="shared" ca="1" si="1447"/>
        <v>0</v>
      </c>
      <c r="KV104" s="19">
        <f t="shared" ca="1" si="1447"/>
        <v>0</v>
      </c>
      <c r="KW104" s="19">
        <f t="shared" ca="1" si="1447"/>
        <v>0</v>
      </c>
      <c r="KX104" s="19">
        <f t="shared" ca="1" si="1447"/>
        <v>0</v>
      </c>
      <c r="KY104" s="19">
        <f t="shared" ca="1" si="1447"/>
        <v>0</v>
      </c>
      <c r="KZ104" s="19">
        <f t="shared" ca="1" si="1447"/>
        <v>0</v>
      </c>
      <c r="LA104" s="19">
        <f t="shared" ca="1" si="1447"/>
        <v>0</v>
      </c>
      <c r="LB104" s="19">
        <f t="shared" ca="1" si="1447"/>
        <v>0</v>
      </c>
      <c r="LC104" s="19">
        <f t="shared" ca="1" si="1447"/>
        <v>0</v>
      </c>
      <c r="LD104" s="19">
        <f t="shared" ca="1" si="1447"/>
        <v>0</v>
      </c>
      <c r="LE104" s="19">
        <f t="shared" ca="1" si="1447"/>
        <v>0</v>
      </c>
      <c r="LF104" s="19">
        <f t="shared" ca="1" si="1447"/>
        <v>0</v>
      </c>
      <c r="LG104" s="5">
        <f t="shared" ref="LG104:LJ108" ca="1" si="1453">INDEX(i.dryman,($AP104-1)*4+$AO104,LG$27)</f>
        <v>0</v>
      </c>
      <c r="LH104" s="5">
        <f t="shared" ca="1" si="1453"/>
        <v>0</v>
      </c>
      <c r="LI104" s="5">
        <f t="shared" ca="1" si="1453"/>
        <v>0.05</v>
      </c>
      <c r="LJ104" s="5">
        <f t="shared" ca="1" si="1453"/>
        <v>0.05</v>
      </c>
      <c r="LK104" s="19">
        <f t="shared" ca="1" si="1447"/>
        <v>0</v>
      </c>
      <c r="LL104" s="19">
        <f t="shared" ca="1" si="1447"/>
        <v>0</v>
      </c>
      <c r="LM104" s="19">
        <f t="shared" ca="1" si="1447"/>
        <v>0</v>
      </c>
      <c r="LN104" s="19">
        <f t="shared" ca="1" si="1447"/>
        <v>0</v>
      </c>
      <c r="LO104" s="19">
        <f t="shared" ca="1" si="1447"/>
        <v>0</v>
      </c>
      <c r="LP104" s="19">
        <f t="shared" ca="1" si="1447"/>
        <v>0</v>
      </c>
      <c r="LQ104" s="19">
        <f t="shared" ca="1" si="1447"/>
        <v>0</v>
      </c>
      <c r="LR104" s="19">
        <f t="shared" ca="1" si="1447"/>
        <v>1</v>
      </c>
      <c r="LS104" s="19">
        <f t="shared" ca="1" si="1447"/>
        <v>0</v>
      </c>
      <c r="LT104" s="19">
        <f t="shared" ca="1" si="1447"/>
        <v>0</v>
      </c>
      <c r="LU104" s="19">
        <f t="shared" ca="1" si="1447"/>
        <v>0</v>
      </c>
      <c r="LV104" s="19">
        <f t="shared" ca="1" si="1447"/>
        <v>0</v>
      </c>
      <c r="LW104" s="19">
        <f t="shared" ca="1" si="1447"/>
        <v>1</v>
      </c>
      <c r="LX104" s="9"/>
      <c r="LY104" s="5" t="b">
        <f t="shared" ref="LY104:LY108" ca="1" si="1454">IF($M104&lt;&gt;0,INDEX(i.cropgraze_inc,$M104,LY$26),OFFSET(LY$5,$B104,0))</f>
        <v>0</v>
      </c>
      <c r="LZ104" s="19" t="str">
        <f t="shared" ref="LZ104:MC108" ca="1" si="1455">OFFSET(LZ$5,$B104,0)</f>
        <v>-</v>
      </c>
      <c r="MA104" s="19" t="str">
        <f t="shared" ca="1" si="1455"/>
        <v>-</v>
      </c>
      <c r="MB104" s="19" t="str">
        <f t="shared" ca="1" si="1455"/>
        <v>-</v>
      </c>
      <c r="MC104" s="19" t="str">
        <f t="shared" ca="1" si="1455"/>
        <v>-</v>
      </c>
      <c r="MD104" s="5" t="b">
        <f t="shared" ref="MD104:MF108" ca="1" si="1456">($P104=MD$30)</f>
        <v>1</v>
      </c>
      <c r="ME104" s="5" t="b">
        <f t="shared" ca="1" si="1456"/>
        <v>0</v>
      </c>
      <c r="MF104" s="5" t="b">
        <f t="shared" ca="1" si="1456"/>
        <v>0</v>
      </c>
      <c r="MG104" s="135">
        <f t="shared" ref="MG104:MH108" ca="1" si="1457">$Q104</f>
        <v>1</v>
      </c>
      <c r="MH104" s="135">
        <f t="shared" ca="1" si="1457"/>
        <v>1</v>
      </c>
      <c r="MI104" s="5" t="b">
        <f t="shared" ref="MI104:ML108" ca="1" si="1458">INDEX(i.dryman,($AP104-1)*4+$AO104,MI$26)</f>
        <v>0</v>
      </c>
      <c r="MJ104" s="5" t="b">
        <f t="shared" ca="1" si="1458"/>
        <v>0</v>
      </c>
      <c r="MK104" s="5" t="b">
        <f t="shared" ca="1" si="1458"/>
        <v>1</v>
      </c>
      <c r="ML104" s="5" t="b">
        <f t="shared" ca="1" si="1458"/>
        <v>0</v>
      </c>
      <c r="MM104" s="5">
        <f t="shared" ref="MM104:MN108" ca="1" si="1459">INDEX(i.dryman,($AP104-1)*4+$AO104,MM$26+$O104-1)</f>
        <v>1</v>
      </c>
      <c r="MN104" s="5">
        <f t="shared" ca="1" si="1459"/>
        <v>0.66</v>
      </c>
      <c r="MO104" s="5" t="b">
        <f ca="1">AND(INDEX(i.dryman,($AP104-1)*4+$AO104,MO$26),($MH104&gt;0))</f>
        <v>1</v>
      </c>
      <c r="MP104" s="5" t="str" cm="1">
        <f t="array" aca="1" ref="MP104" ca="1">IF(OR(MQ104:MQ104&lt;&gt;"-"),TRUE,"-")</f>
        <v>-</v>
      </c>
      <c r="MQ104" s="19" t="str">
        <f t="shared" ref="MQ104:MQ108" ca="1" si="1460">OFFSET(MQ$5,$B104,0)</f>
        <v>-</v>
      </c>
      <c r="MR104" s="5" t="str">
        <f t="array" aca="1" ref="MR104" ca="1">IF(OR(MS104:MY104&lt;&gt;"-"),TRUE,"-")</f>
        <v>-</v>
      </c>
      <c r="MS104" s="19" t="str">
        <f t="shared" ref="MS104:NB108" ca="1" si="1461">OFFSET(MS$5,$B104,0)</f>
        <v>-</v>
      </c>
      <c r="MT104" s="19" t="str">
        <f t="shared" ca="1" si="1461"/>
        <v>-</v>
      </c>
      <c r="MU104" s="19" t="str">
        <f t="shared" ca="1" si="1461"/>
        <v>-</v>
      </c>
      <c r="MV104" s="19" t="str">
        <f t="shared" ca="1" si="1461"/>
        <v>-</v>
      </c>
      <c r="MW104" s="19" t="str">
        <f t="shared" ca="1" si="1461"/>
        <v>-</v>
      </c>
      <c r="MX104" s="19" t="str">
        <f t="shared" ca="1" si="1461"/>
        <v>-</v>
      </c>
      <c r="MY104" s="19" t="str">
        <f t="shared" ca="1" si="1461"/>
        <v>-</v>
      </c>
      <c r="MZ104" s="19" t="str">
        <f t="shared" ca="1" si="1461"/>
        <v>-</v>
      </c>
      <c r="NA104" s="19" t="str">
        <f ca="1">OFFSET(NA$5,$B104,0)</f>
        <v>-</v>
      </c>
      <c r="NB104" s="19" t="str">
        <f ca="1">OFFSET(NB$5,$B104,0)</f>
        <v>-</v>
      </c>
      <c r="NC104" s="19" t="b">
        <f t="shared" ref="NC104:ND108" ca="1" si="1462">OFFSET(NC$5,$B104,0)</f>
        <v>1</v>
      </c>
      <c r="ND104" s="19">
        <f t="shared" ca="1" si="1462"/>
        <v>0</v>
      </c>
      <c r="NE104" s="5" t="str">
        <f t="shared" ref="NE104:NH108" ca="1" si="1463">INDEX(i.FlkStrctr,$O104,NE$26)</f>
        <v>-</v>
      </c>
      <c r="NF104" s="5" t="str">
        <f t="shared" ca="1" si="1463"/>
        <v>-</v>
      </c>
      <c r="NG104" s="5" t="str">
        <f t="shared" ca="1" si="1463"/>
        <v>-</v>
      </c>
      <c r="NH104" s="5" t="str">
        <f t="shared" ca="1" si="1463"/>
        <v>-</v>
      </c>
      <c r="NI104" s="19" t="str">
        <f t="shared" ref="NI104:NX108" ca="1" si="1464">OFFSET(NI$5,$B104,0)</f>
        <v>-</v>
      </c>
      <c r="NJ104" s="19" t="str">
        <f t="shared" ca="1" si="1464"/>
        <v>-</v>
      </c>
      <c r="NK104" s="19" t="str">
        <f t="shared" ca="1" si="1464"/>
        <v>-</v>
      </c>
      <c r="NL104" s="19" t="str">
        <f t="shared" ca="1" si="1464"/>
        <v>-</v>
      </c>
      <c r="NM104" s="19" t="str">
        <f t="shared" ca="1" si="1464"/>
        <v>-</v>
      </c>
      <c r="NN104" s="19" t="str">
        <f t="shared" ca="1" si="1464"/>
        <v>-</v>
      </c>
      <c r="NO104" s="5" t="str">
        <f t="shared" ref="NO104:NT108" ca="1" si="1465">INDEX(i.FlkStrctr,$O104,NO$26)</f>
        <v>-</v>
      </c>
      <c r="NP104" s="5">
        <f t="shared" ca="1" si="1465"/>
        <v>500</v>
      </c>
      <c r="NQ104" s="5">
        <f t="shared" ca="1" si="1465"/>
        <v>500</v>
      </c>
      <c r="NR104" s="5" t="str">
        <f t="shared" ca="1" si="1465"/>
        <v>-</v>
      </c>
      <c r="NS104" s="5" t="str">
        <f t="shared" ca="1" si="1465"/>
        <v>-</v>
      </c>
      <c r="NT104" s="5" t="str">
        <f t="shared" ca="1" si="1465"/>
        <v>-</v>
      </c>
      <c r="NU104" s="5">
        <f t="shared" ref="NU104:NU108" ca="1" si="1466">INDEX(i.conservation,$AF104+1,$P104)</f>
        <v>1</v>
      </c>
      <c r="NV104" s="9"/>
      <c r="NW104" s="19">
        <f t="shared" ca="1" si="1464"/>
        <v>70</v>
      </c>
      <c r="NX104" s="19">
        <f t="shared" ca="1" si="1464"/>
        <v>50</v>
      </c>
      <c r="NY104" s="19">
        <f t="shared" ref="NY104:OH108" ca="1" si="1467">OFFSET(NY$5,$B104,0)</f>
        <v>65</v>
      </c>
      <c r="NZ104" s="19">
        <f t="shared" ca="1" si="1467"/>
        <v>65</v>
      </c>
      <c r="OA104" s="5">
        <f t="shared" ref="OA104:OA108" ca="1" si="1468">INDEX(i.WoolPrices,$Y104,OA$26)</f>
        <v>1</v>
      </c>
      <c r="OB104" s="5">
        <f t="shared" ref="OB104:OB108" ca="1" si="1469">INDEX(i.MeatPrices,$Z104,OB$26)</f>
        <v>1</v>
      </c>
      <c r="OC104" s="5">
        <f t="shared" ref="OC104:OC108" ca="1" si="1470">INDEX(i.GrainPrices,$X104,OC$26)</f>
        <v>1</v>
      </c>
      <c r="OD104" s="9"/>
      <c r="OE104" s="19" t="b">
        <f t="shared" ref="OE104:OF104" ca="1" si="1471">OFFSET(OE$5,$B104,0)</f>
        <v>0</v>
      </c>
      <c r="OF104" s="19" t="b">
        <f t="shared" ca="1" si="1471"/>
        <v>0</v>
      </c>
      <c r="OG104" s="19">
        <f t="shared" ca="1" si="1467"/>
        <v>1</v>
      </c>
      <c r="OH104" s="19">
        <f t="shared" ca="1" si="1467"/>
        <v>1</v>
      </c>
      <c r="OI104" s="135">
        <f t="shared" ref="OI104:OP108" ca="1" si="1472">INDEX(i.PGRscalar,1,($N104-1)*10+OI$26)</f>
        <v>1</v>
      </c>
      <c r="OJ104" s="135">
        <f t="shared" ca="1" si="1472"/>
        <v>1</v>
      </c>
      <c r="OK104" s="135">
        <f t="shared" ca="1" si="1472"/>
        <v>1</v>
      </c>
      <c r="OL104" s="135">
        <f t="shared" ca="1" si="1472"/>
        <v>1</v>
      </c>
      <c r="OM104" s="135">
        <f t="shared" ca="1" si="1472"/>
        <v>1</v>
      </c>
      <c r="ON104" s="135">
        <f t="shared" ca="1" si="1472"/>
        <v>1</v>
      </c>
      <c r="OO104" s="135">
        <f t="shared" ca="1" si="1472"/>
        <v>1</v>
      </c>
      <c r="OP104" s="135">
        <f t="shared" ca="1" si="1472"/>
        <v>1</v>
      </c>
      <c r="OQ104" s="9"/>
      <c r="OR104" s="5" t="str" cm="1">
        <f t="array" aca="1" ref="OR104" ca="1">INDEX(i.LMU_Area,$K104,OR$26)</f>
        <v>-</v>
      </c>
      <c r="OS104" s="5" t="str" cm="1">
        <f t="array" aca="1" ref="OS104" ca="1">INDEX(i.LMU_Area,$K104,OS$26)</f>
        <v>-</v>
      </c>
      <c r="OT104" s="5" t="str" cm="1">
        <f t="array" aca="1" ref="OT104" ca="1">INDEX(i.LMU_Area,$K104,OT$26)</f>
        <v>-</v>
      </c>
      <c r="OU104" s="5" t="str" cm="1">
        <f t="array" aca="1" ref="OU104" ca="1">INDEX(i.LMU_Area,$K104,OU$26)</f>
        <v>-</v>
      </c>
      <c r="OV104" s="5" t="str" cm="1">
        <f t="array" aca="1" ref="OV104" ca="1">INDEX(i.LMU_Area,$K104,OV$26)</f>
        <v>-</v>
      </c>
      <c r="OW104" s="5" t="str" cm="1">
        <f t="array" aca="1" ref="OW104" ca="1">INDEX(i.LMU_Area,$K104,OW$26)</f>
        <v>-</v>
      </c>
      <c r="OX104" s="5" t="str" cm="1">
        <f t="array" aca="1" ref="OX104" ca="1">INDEX(i.LMU_Area,$K104,OX$26)</f>
        <v>-</v>
      </c>
      <c r="OY104" s="5" t="str" cm="1">
        <f t="array" aca="1" ref="OY104" ca="1">INDEX(i.LMU_Area,$K104,OY$26)</f>
        <v>-</v>
      </c>
      <c r="OZ104" s="5" t="str" cm="1">
        <f t="array" aca="1" ref="OZ104" ca="1">INDEX(i.LMU_Area,$K104,OZ$26)</f>
        <v>-</v>
      </c>
      <c r="PA104" s="5" t="str" cm="1">
        <f t="array" aca="1" ref="PA104" ca="1">INDEX(i.LMU_Area,$K104,PA$26)</f>
        <v>-</v>
      </c>
      <c r="PB104" s="5" t="str" cm="1">
        <f t="array" aca="1" ref="PB104" ca="1">INDEX(i.LMU_Area,$K104,PB$26)</f>
        <v>-</v>
      </c>
      <c r="PC104" s="5" t="str" cm="1">
        <f t="array" aca="1" ref="PC104" ca="1">INDEX(i.LMU_Area,$K104,PC$26)</f>
        <v>-</v>
      </c>
      <c r="PD104" s="5" t="str" cm="1">
        <f t="array" aca="1" ref="PD104" ca="1">INDEX(i.LMU_Area,$K104,PD$26)</f>
        <v>-</v>
      </c>
      <c r="PE104" s="5" t="str" cm="1">
        <f t="array" aca="1" ref="PE104" ca="1">INDEX(i.LMU_Area,$K104,PE$26)</f>
        <v>-</v>
      </c>
      <c r="PF104" s="5" t="str" cm="1">
        <f t="array" aca="1" ref="PF104" ca="1">INDEX(i.LMU_Area,$K104,PF$26)</f>
        <v>-</v>
      </c>
      <c r="PG104" s="5" t="str" cm="1">
        <f t="array" aca="1" ref="PG104" ca="1">INDEX(i.LMU_Area,$K104,PG$26)</f>
        <v>-</v>
      </c>
      <c r="PH104" s="5" t="str" cm="1">
        <f t="array" aca="1" ref="PH104" ca="1">INDEX(i.LMU_Area,$K104,PH$26)</f>
        <v>-</v>
      </c>
      <c r="PI104" s="5" t="str" cm="1">
        <f t="array" aca="1" ref="PI104" ca="1">INDEX(i.LMU_Area,$K104,PI$26)</f>
        <v>-</v>
      </c>
      <c r="PJ104" s="5" t="str" cm="1">
        <f t="array" aca="1" ref="PJ104" ca="1">INDEX(i.LMU_Area,$K104,PJ$26)</f>
        <v>-</v>
      </c>
      <c r="PK104" s="5" t="str" cm="1">
        <f t="array" aca="1" ref="PK104" ca="1">INDEX(i.LMU_Area,$K104,PK$26)</f>
        <v>-</v>
      </c>
      <c r="PL104" s="5" t="str" cm="1">
        <f t="array" aca="1" ref="PL104" ca="1">INDEX(i.LMU_Area,$K104,PL$26)</f>
        <v>-</v>
      </c>
      <c r="PM104" s="5" t="str" cm="1">
        <f t="array" aca="1" ref="PM104" ca="1">INDEX(i.LMU_Area,$K104,PM$26)</f>
        <v>-</v>
      </c>
      <c r="PN104" s="5" t="str" cm="1">
        <f t="array" aca="1" ref="PN104" ca="1">INDEX(i.LMU_Area,$K104,PN$26)</f>
        <v>-</v>
      </c>
      <c r="PO104" s="5" t="str" cm="1">
        <f t="array" aca="1" ref="PO104" ca="1">INDEX(i.LMU_Area,$K104,PO$26)</f>
        <v>-</v>
      </c>
      <c r="PP104" s="5" t="str" cm="1">
        <f t="array" aca="1" ref="PP104" ca="1">INDEX(i.LMU_Area,$K104,PP$26)</f>
        <v>-</v>
      </c>
      <c r="PQ104" s="5" t="str" cm="1">
        <f t="array" aca="1" ref="PQ104" ca="1">INDEX(i.LMU_Area,$K104,PQ$26)</f>
        <v>-</v>
      </c>
      <c r="PR104" s="5" t="str" cm="1">
        <f t="array" aca="1" ref="PR104" ca="1">INDEX(i.LMU_Area,$K104,PR$26)</f>
        <v>-</v>
      </c>
      <c r="PS104" s="5" t="str" cm="1">
        <f t="array" aca="1" ref="PS104" ca="1">INDEX(i.LMU_Area,$K104,PS$26)</f>
        <v>-</v>
      </c>
      <c r="PT104" s="5" t="str" cm="1">
        <f t="array" aca="1" ref="PT104" ca="1">INDEX(i.LMU_Area,$K104,PT$26)</f>
        <v>-</v>
      </c>
      <c r="PU104" s="5" t="str" cm="1">
        <f t="array" aca="1" ref="PU104" ca="1">INDEX(i.LMU_Area,$K104,PU$26)</f>
        <v>-</v>
      </c>
      <c r="PV104" s="5" t="str" cm="1">
        <f t="array" aca="1" ref="PV104" ca="1">INDEX(i.LMU_Area,$K104,PV$26)</f>
        <v>-</v>
      </c>
      <c r="PW104" s="5" t="str" cm="1">
        <f t="array" aca="1" ref="PW104" ca="1">INDEX(i.LMU_Area,$K104,PW$26)</f>
        <v>-</v>
      </c>
      <c r="PX104" s="5" t="str" cm="1">
        <f t="array" aca="1" ref="PX104" ca="1">INDEX(i.LMU_Area,$K104,PX$26)</f>
        <v>-</v>
      </c>
      <c r="PY104" s="5" t="str" cm="1">
        <f t="array" aca="1" ref="PY104" ca="1">INDEX(i.LMU_Area,$K104,PY$26)</f>
        <v>-</v>
      </c>
      <c r="PZ104" s="5" t="str" cm="1">
        <f t="array" aca="1" ref="PZ104" ca="1">INDEX(i.LMU_Area,$K104,PZ$26)</f>
        <v>-</v>
      </c>
      <c r="QA104" s="5" t="str" cm="1">
        <f t="array" aca="1" ref="QA104" ca="1">INDEX(i.LMU_Area,$K104,QA$26)</f>
        <v>-</v>
      </c>
      <c r="QB104" s="5" t="str" cm="1">
        <f t="array" aca="1" ref="QB104" ca="1">INDEX(i.LMU_Area,$K104,QB$26)</f>
        <v>-</v>
      </c>
      <c r="QC104" s="5" t="str" cm="1">
        <f t="array" aca="1" ref="QC104" ca="1">INDEX(i.LMU_Area,$K104,QC$26)</f>
        <v>-</v>
      </c>
      <c r="QD104" s="5" t="str" cm="1">
        <f t="array" aca="1" ref="QD104" ca="1">INDEX(i.LMU_Area,$K104,QD$26)</f>
        <v>-</v>
      </c>
      <c r="QE104" s="5" t="str" cm="1">
        <f t="array" aca="1" ref="QE104" ca="1">INDEX(i.LMU_Area,$K104,QE$26)</f>
        <v>-</v>
      </c>
      <c r="QF104" s="5" t="str" cm="1">
        <f t="array" aca="1" ref="QF104" ca="1">INDEX(i.LMU_Area,$K104,QF$26)</f>
        <v>-</v>
      </c>
      <c r="QG104" s="5" t="str" cm="1">
        <f t="array" aca="1" ref="QG104" ca="1">INDEX(i.LMU_Area,$K104,QG$26)</f>
        <v>-</v>
      </c>
      <c r="QH104" s="5" t="str" cm="1">
        <f t="array" aca="1" ref="QH104" ca="1">INDEX(i.LMU_Area,$K104,QH$26)</f>
        <v>-</v>
      </c>
      <c r="QI104" s="5" t="str" cm="1">
        <f t="array" aca="1" ref="QI104" ca="1">INDEX(i.LMU_Area,$K104,QI$26)</f>
        <v>-</v>
      </c>
      <c r="QJ104" s="5" t="str" cm="1">
        <f t="array" aca="1" ref="QJ104" ca="1">INDEX(i.LMU_Area,$K104,QJ$26)</f>
        <v>-</v>
      </c>
      <c r="QK104" s="5" t="str" cm="1">
        <f t="array" aca="1" ref="QK104" ca="1">INDEX(i.LMU_Area,$K104,QK$26)</f>
        <v>-</v>
      </c>
      <c r="QL104" s="5" t="str" cm="1">
        <f t="array" aca="1" ref="QL104" ca="1">INDEX(i.LMU_Area,$K104,QL$26)</f>
        <v>-</v>
      </c>
      <c r="QM104" s="5" t="str" cm="1">
        <f t="array" aca="1" ref="QM104" ca="1">INDEX(i.LMU_Area,$K104,QM$26)</f>
        <v>-</v>
      </c>
      <c r="QN104" s="5" t="str" cm="1">
        <f t="array" aca="1" ref="QN104" ca="1">INDEX(i.LMU_Area,$K104,QN$26)</f>
        <v>-</v>
      </c>
      <c r="QO104" s="5" t="str" cm="1">
        <f t="array" aca="1" ref="QO104" ca="1">INDEX(i.LMU_Area,$K104,QO$26)</f>
        <v>-</v>
      </c>
      <c r="QP104" s="5" t="str" cm="1">
        <f t="array" aca="1" ref="QP104" ca="1">INDEX(i.LMU_Area,$K104,QP$26)</f>
        <v>-</v>
      </c>
      <c r="QQ104" s="5" t="str" cm="1">
        <f t="array" aca="1" ref="QQ104" ca="1">INDEX(i.LMU_Area,$K104,QQ$26)</f>
        <v>-</v>
      </c>
      <c r="QR104" s="5" t="str" cm="1">
        <f t="array" aca="1" ref="QR104" ca="1">INDEX(i.LMU_Area,$K104,QR$26)</f>
        <v>-</v>
      </c>
      <c r="QS104" s="5" t="str" cm="1">
        <f t="array" aca="1" ref="QS104" ca="1">INDEX(i.LMU_Area,$K104,QS$26)</f>
        <v>-</v>
      </c>
      <c r="QT104" s="5" t="str" cm="1">
        <f t="array" aca="1" ref="QT104" ca="1">INDEX(i.LMU_Area,$K104,QT$26)</f>
        <v>-</v>
      </c>
      <c r="QU104" s="5" t="str" cm="1">
        <f t="array" aca="1" ref="QU104" ca="1">INDEX(i.LMU_Area,$K104,QU$26)</f>
        <v>-</v>
      </c>
      <c r="QV104" s="5" t="str" cm="1">
        <f t="array" aca="1" ref="QV104" ca="1">INDEX(i.LMU_Area,$K104,QV$26)</f>
        <v>-</v>
      </c>
      <c r="QW104" s="5" t="str" cm="1">
        <f t="array" aca="1" ref="QW104" ca="1">INDEX(i.LMU_Area,$K104,QW$26)</f>
        <v>-</v>
      </c>
      <c r="QX104" s="5" t="str" cm="1">
        <f t="array" aca="1" ref="QX104" ca="1">INDEX(i.LMU_Area,$K104,QX$26)</f>
        <v>-</v>
      </c>
      <c r="QY104" s="5" t="str" cm="1">
        <f t="array" aca="1" ref="QY104" ca="1">INDEX(i.LMU_Area,$K104,QY$26)</f>
        <v>-</v>
      </c>
      <c r="QZ104" s="5" t="str" cm="1">
        <f t="array" aca="1" ref="QZ104" ca="1">INDEX(i.LMU_Area,$K104,QZ$26)</f>
        <v>-</v>
      </c>
      <c r="RA104" s="5" t="str" cm="1">
        <f t="array" aca="1" ref="RA104" ca="1">INDEX(i.LMU_Area,$K104,RA$26)</f>
        <v>-</v>
      </c>
      <c r="RB104" s="5" t="str" cm="1">
        <f t="array" aca="1" ref="RB104" ca="1">INDEX(i.LMU_Area,$K104,RB$26)</f>
        <v>-</v>
      </c>
      <c r="RC104" s="5" t="str" cm="1">
        <f t="array" aca="1" ref="RC104" ca="1">INDEX(i.LMU_Area,$K104,RC$26)</f>
        <v>-</v>
      </c>
      <c r="RD104" s="5" t="str" cm="1">
        <f t="array" aca="1" ref="RD104" ca="1">INDEX(i.LMU_Area,$K104,RD$26)</f>
        <v>-</v>
      </c>
      <c r="RE104" s="5" t="str" cm="1">
        <f t="array" aca="1" ref="RE104" ca="1">INDEX(i.LMU_Area,$K104,RE$26)</f>
        <v>-</v>
      </c>
      <c r="RF104" s="5" t="str" cm="1">
        <f t="array" aca="1" ref="RF104" ca="1">INDEX(i.LMU_Area,$K104,RF$26)</f>
        <v>-</v>
      </c>
      <c r="RG104" s="5" t="str" cm="1">
        <f t="array" aca="1" ref="RG104" ca="1">INDEX(i.LMU_Area,$K104,RG$26)</f>
        <v>-</v>
      </c>
      <c r="RH104" s="5" t="str" cm="1">
        <f t="array" aca="1" ref="RH104" ca="1">INDEX(i.LMU_Area,$K104,RH$26)</f>
        <v>-</v>
      </c>
      <c r="RI104" s="5" t="str" cm="1">
        <f t="array" aca="1" ref="RI104" ca="1">INDEX(i.LMU_Area,$K104,RI$26)</f>
        <v>-</v>
      </c>
      <c r="RJ104" s="5" t="str" cm="1">
        <f t="array" aca="1" ref="RJ104" ca="1">INDEX(i.LMU_Area,$K104,RJ$26)</f>
        <v>-</v>
      </c>
      <c r="RK104" s="5" t="str" cm="1">
        <f t="array" aca="1" ref="RK104" ca="1">INDEX(i.LMU_Area,$K104,RK$26)</f>
        <v>-</v>
      </c>
      <c r="RL104" s="5" t="str" cm="1">
        <f t="array" aca="1" ref="RL104" ca="1">INDEX(i.LMU_Area,$K104,RL$26)</f>
        <v>-</v>
      </c>
      <c r="RM104" s="5" t="str" cm="1">
        <f t="array" aca="1" ref="RM104" ca="1">INDEX(i.LMU_Area,$K104,RM$26)</f>
        <v>-</v>
      </c>
      <c r="RN104" s="5" t="str" cm="1">
        <f t="array" aca="1" ref="RN104" ca="1">INDEX(i.LMU_Area,$K104,RN$26)</f>
        <v>-</v>
      </c>
      <c r="RO104" s="5" t="str" cm="1">
        <f t="array" aca="1" ref="RO104" ca="1">INDEX(i.LMU_Area,$K104,RO$26)</f>
        <v>-</v>
      </c>
      <c r="RP104" s="5" t="str" cm="1">
        <f t="array" aca="1" ref="RP104" ca="1">INDEX(i.LMU_Area,$K104,RP$26)</f>
        <v>-</v>
      </c>
      <c r="RQ104" s="5" t="str" cm="1">
        <f t="array" aca="1" ref="RQ104" ca="1">INDEX(i.LMU_Area,$K104,RQ$26)</f>
        <v>-</v>
      </c>
      <c r="RR104" s="5" t="str" cm="1">
        <f t="array" aca="1" ref="RR104" ca="1">INDEX(i.LMU_Area,$K104,RR$26)</f>
        <v>-</v>
      </c>
      <c r="RS104" s="5" t="str" cm="1">
        <f t="array" aca="1" ref="RS104" ca="1">INDEX(i.LMU_Area,$K104,RS$26)</f>
        <v>-</v>
      </c>
      <c r="RT104" s="5" t="str" cm="1">
        <f t="array" aca="1" ref="RT104" ca="1">INDEX(i.LMU_Area,$K104,RT$26)</f>
        <v>-</v>
      </c>
      <c r="RU104" s="5" t="str" cm="1">
        <f t="array" aca="1" ref="RU104" ca="1">INDEX(i.LMU_Area,$K104,RU$26)</f>
        <v>-</v>
      </c>
      <c r="RV104" s="5" t="str" cm="1">
        <f t="array" aca="1" ref="RV104" ca="1">INDEX(i.LMU_Area,$K104,RV$26)</f>
        <v>-</v>
      </c>
      <c r="RW104" s="5" t="str" cm="1">
        <f t="array" aca="1" ref="RW104" ca="1">INDEX(i.LMU_Area,$K104,RW$26)</f>
        <v>-</v>
      </c>
      <c r="RX104" s="5" t="str" cm="1">
        <f t="array" aca="1" ref="RX104" ca="1">INDEX(i.LMU_Area,$K104,RX$26)</f>
        <v>-</v>
      </c>
      <c r="RY104" s="5" t="str" cm="1">
        <f t="array" aca="1" ref="RY104" ca="1">INDEX(i.LMU_Area,$K104,RY$26)</f>
        <v>-</v>
      </c>
      <c r="RZ104" s="5" t="str" cm="1">
        <f t="array" aca="1" ref="RZ104" ca="1">INDEX(i.LMU_Area,$K104,RZ$26)</f>
        <v>-</v>
      </c>
      <c r="SA104" s="5" t="str" cm="1">
        <f t="array" aca="1" ref="SA104" ca="1">INDEX(i.LMU_Area,$K104,SA$26)</f>
        <v>-</v>
      </c>
      <c r="SB104" s="5" t="str" cm="1">
        <f t="array" aca="1" ref="SB104" ca="1">INDEX(i.LMU_Area,$K104,SB$26)</f>
        <v>-</v>
      </c>
      <c r="SC104" s="5" t="str" cm="1">
        <f t="array" aca="1" ref="SC104" ca="1">INDEX(i.LMU_Area,$K104,SC$26)</f>
        <v>-</v>
      </c>
      <c r="SD104" s="5" t="str" cm="1">
        <f t="array" aca="1" ref="SD104" ca="1">INDEX(i.LMU_Area,$K104,SD$26)</f>
        <v>-</v>
      </c>
      <c r="SE104" s="5" t="str" cm="1">
        <f t="array" aca="1" ref="SE104" ca="1">INDEX(i.LMU_Area,$K104,SE$26)</f>
        <v>-</v>
      </c>
      <c r="SF104" s="5" t="str" cm="1">
        <f t="array" aca="1" ref="SF104" ca="1">INDEX(i.LMU_Area,$K104,SF$26)</f>
        <v>-</v>
      </c>
      <c r="SG104" s="5" t="str" cm="1">
        <f t="array" aca="1" ref="SG104" ca="1">INDEX(i.LMU_Area,$K104,SG$26)</f>
        <v>-</v>
      </c>
      <c r="SH104" s="5" t="str" cm="1">
        <f t="array" aca="1" ref="SH104" ca="1">INDEX(i.LMU_Area,$K104,SH$26)</f>
        <v>-</v>
      </c>
      <c r="SI104" s="5" t="str" cm="1">
        <f t="array" aca="1" ref="SI104" ca="1">INDEX(i.LMU_Area,$K104,SI$26)</f>
        <v>-</v>
      </c>
      <c r="SJ104" s="5" t="str" cm="1">
        <f t="array" aca="1" ref="SJ104" ca="1">INDEX(i.LMU_Area,$K104,SJ$26)</f>
        <v>-</v>
      </c>
      <c r="SK104" s="5" t="str" cm="1">
        <f t="array" aca="1" ref="SK104" ca="1">INDEX(i.LMU_Area,$K104,SK$26)</f>
        <v>-</v>
      </c>
      <c r="SL104" s="5" t="str" cm="1">
        <f t="array" aca="1" ref="SL104" ca="1">INDEX(i.LMU_Area,$K104,SL$26)</f>
        <v>-</v>
      </c>
      <c r="SM104" s="5" t="str" cm="1">
        <f t="array" aca="1" ref="SM104" ca="1">INDEX(i.LMU_Area,$K104,SM$26)</f>
        <v>-</v>
      </c>
      <c r="SN104" s="5" t="str" cm="1">
        <f t="array" aca="1" ref="SN104" ca="1">INDEX(i.LMU_Area,$K104,SN$26)</f>
        <v>-</v>
      </c>
      <c r="SO104" s="5" t="str" cm="1">
        <f t="array" aca="1" ref="SO104" ca="1">INDEX(i.LMU_Area,$K104,SO$26)</f>
        <v>-</v>
      </c>
      <c r="SP104" s="5" t="str" cm="1">
        <f t="array" aca="1" ref="SP104" ca="1">INDEX(i.LMU_Area,$K104,SP$26)</f>
        <v>-</v>
      </c>
      <c r="SQ104" s="5" t="str" cm="1">
        <f t="array" aca="1" ref="SQ104" ca="1">INDEX(i.LMU_Area,$K104,SQ$26)</f>
        <v>-</v>
      </c>
      <c r="SR104" s="5" t="str" cm="1">
        <f t="array" aca="1" ref="SR104" ca="1">INDEX(i.LMU_Area,$K104,SR$26)</f>
        <v>-</v>
      </c>
      <c r="SS104" s="5" t="str" cm="1">
        <f t="array" aca="1" ref="SS104" ca="1">INDEX(i.LMU_Area,$K104,SS$26)</f>
        <v>-</v>
      </c>
      <c r="ST104" s="5" t="str" cm="1">
        <f t="array" aca="1" ref="ST104" ca="1">INDEX(i.LMU_Area,$K104,ST$26)</f>
        <v>-</v>
      </c>
      <c r="SU104" s="5" t="str" cm="1">
        <f t="array" aca="1" ref="SU104" ca="1">INDEX(i.LMU_Area,$K104,SU$26)</f>
        <v>-</v>
      </c>
      <c r="SV104" s="5" t="str" cm="1">
        <f t="array" aca="1" ref="SV104" ca="1">INDEX(i.LMU_Area,$K104,SV$26)</f>
        <v>-</v>
      </c>
      <c r="SW104" s="5" t="str" cm="1">
        <f t="array" aca="1" ref="SW104" ca="1">INDEX(i.LMU_Area,$K104,SW$26)</f>
        <v>-</v>
      </c>
      <c r="SX104" s="5" t="str" cm="1">
        <f t="array" aca="1" ref="SX104" ca="1">INDEX(i.LMU_Area,$K104,SX$26)</f>
        <v>-</v>
      </c>
      <c r="SY104" s="5" t="str" cm="1">
        <f t="array" aca="1" ref="SY104" ca="1">INDEX(i.LMU_Area,$K104,SY$26)</f>
        <v>-</v>
      </c>
      <c r="SZ104" s="5" t="str" cm="1">
        <f t="array" aca="1" ref="SZ104" ca="1">INDEX(i.LMU_Area,$K104,SZ$26)</f>
        <v>-</v>
      </c>
      <c r="TA104" s="5" t="str" cm="1">
        <f t="array" aca="1" ref="TA104" ca="1">INDEX(i.LMU_Area,$K104,TA$26)</f>
        <v>-</v>
      </c>
      <c r="TB104" s="5" t="str" cm="1">
        <f t="array" aca="1" ref="TB104" ca="1">INDEX(i.LMU_Area,$K104,TB$26)</f>
        <v>-</v>
      </c>
      <c r="TC104" s="5" t="str" cm="1">
        <f t="array" aca="1" ref="TC104" ca="1">INDEX(i.LMU_Area,$K104,TC$26)</f>
        <v>-</v>
      </c>
      <c r="TD104" s="5" t="str" cm="1">
        <f t="array" aca="1" ref="TD104" ca="1">INDEX(i.LMU_Area,$K104,TD$26)</f>
        <v>-</v>
      </c>
      <c r="TE104" s="5" t="str" cm="1">
        <f t="array" aca="1" ref="TE104" ca="1">INDEX(i.LMU_Area,$K104,TE$26)</f>
        <v>-</v>
      </c>
      <c r="TF104" s="5" t="str" cm="1">
        <f t="array" aca="1" ref="TF104" ca="1">INDEX(i.LMU_Area,$K104,TF$26)</f>
        <v>-</v>
      </c>
      <c r="TG104" s="5" t="str" cm="1">
        <f t="array" aca="1" ref="TG104" ca="1">INDEX(i.LMU_Area,$K104,TG$26)</f>
        <v>-</v>
      </c>
      <c r="TH104" s="5" t="str" cm="1">
        <f t="array" aca="1" ref="TH104" ca="1">INDEX(i.LMU_Area,$K104,TH$26)</f>
        <v>-</v>
      </c>
      <c r="TI104" s="5" t="str" cm="1">
        <f t="array" aca="1" ref="TI104" ca="1">INDEX(i.LMU_Area,$K104,TI$26)</f>
        <v>-</v>
      </c>
      <c r="TJ104" s="5" t="str" cm="1">
        <f t="array" aca="1" ref="TJ104" ca="1">INDEX(i.LMU_Area,$K104,TJ$26)</f>
        <v>-</v>
      </c>
      <c r="TK104" s="5" t="str" cm="1">
        <f t="array" aca="1" ref="TK104" ca="1">INDEX(i.LMU_Area,$K104,TK$26)</f>
        <v>-</v>
      </c>
      <c r="TL104" s="5" t="str" cm="1">
        <f t="array" aca="1" ref="TL104" ca="1">INDEX(i.LMU_Area,$K104,TL$26)</f>
        <v>-</v>
      </c>
      <c r="TM104" s="5" t="str" cm="1">
        <f t="array" aca="1" ref="TM104" ca="1">INDEX(i.LMU_Area,$K104,TM$26)</f>
        <v>-</v>
      </c>
      <c r="TN104" s="5" t="str" cm="1">
        <f t="array" aca="1" ref="TN104" ca="1">INDEX(i.LMU_Area,$K104,TN$26)</f>
        <v>-</v>
      </c>
      <c r="TO104" s="5" t="str" cm="1">
        <f t="array" aca="1" ref="TO104" ca="1">INDEX(i.LMU_Area,$K104,TO$26)</f>
        <v>-</v>
      </c>
      <c r="TP104" s="5" t="str" cm="1">
        <f t="array" aca="1" ref="TP104" ca="1">INDEX(i.LMU_Area,$K104,TP$26)</f>
        <v>-</v>
      </c>
      <c r="TQ104" s="5" t="str" cm="1">
        <f t="array" aca="1" ref="TQ104" ca="1">INDEX(i.LMU_Area,$K104,TQ$26)</f>
        <v>-</v>
      </c>
      <c r="TR104" s="5" t="str" cm="1">
        <f t="array" aca="1" ref="TR104" ca="1">INDEX(i.LMU_Area,$K104,TR$26)</f>
        <v>-</v>
      </c>
      <c r="TS104" s="5" t="str" cm="1">
        <f t="array" aca="1" ref="TS104" ca="1">INDEX(i.LMU_Area,$K104,TS$26)</f>
        <v>-</v>
      </c>
      <c r="TT104" s="5" t="str" cm="1">
        <f t="array" aca="1" ref="TT104" ca="1">INDEX(i.LMU_Area,$K104,TT$26)</f>
        <v>-</v>
      </c>
      <c r="TU104" s="5" t="str" cm="1">
        <f t="array" aca="1" ref="TU104" ca="1">INDEX(i.LMU_Area,$K104,TU$26)</f>
        <v>-</v>
      </c>
      <c r="TV104" s="5" t="str" cm="1">
        <f t="array" aca="1" ref="TV104" ca="1">INDEX(i.LMU_Area,$K104,TV$26)</f>
        <v>-</v>
      </c>
      <c r="TW104" s="5" t="str" cm="1">
        <f t="array" aca="1" ref="TW104" ca="1">INDEX(i.LMU_Area,$K104,TW$26)</f>
        <v>-</v>
      </c>
      <c r="TX104" s="5" t="str" cm="1">
        <f t="array" aca="1" ref="TX104" ca="1">INDEX(i.LMU_Area,$K104,TX$26)</f>
        <v>-</v>
      </c>
      <c r="TY104" s="5" t="str" cm="1">
        <f t="array" aca="1" ref="TY104" ca="1">INDEX(i.LMU_Area,$K104,TY$26)</f>
        <v>-</v>
      </c>
      <c r="TZ104" s="5" t="str" cm="1">
        <f t="array" aca="1" ref="TZ104" ca="1">INDEX(i.LMU_Area,$K104,TZ$26)</f>
        <v>-</v>
      </c>
      <c r="UA104" s="5" t="str" cm="1">
        <f t="array" aca="1" ref="UA104" ca="1">INDEX(i.LMU_Area,$K104,UA$26)</f>
        <v>-</v>
      </c>
      <c r="UB104" s="5" t="str" cm="1">
        <f t="array" aca="1" ref="UB104" ca="1">INDEX(i.LMU_Area,$K104,UB$26)</f>
        <v>-</v>
      </c>
      <c r="UC104" s="5" t="str" cm="1">
        <f t="array" aca="1" ref="UC104" ca="1">INDEX(i.LMU_Area,$K104,UC$26)</f>
        <v>-</v>
      </c>
      <c r="UD104" s="5" t="str" cm="1">
        <f t="array" aca="1" ref="UD104" ca="1">INDEX(i.LMU_Area,$K104,UD$26)</f>
        <v>-</v>
      </c>
      <c r="UE104" s="5" t="str" cm="1">
        <f t="array" aca="1" ref="UE104" ca="1">INDEX(i.LMU_Area,$K104,UE$26)</f>
        <v>-</v>
      </c>
      <c r="UF104" s="5" t="str" cm="1">
        <f t="array" aca="1" ref="UF104" ca="1">INDEX(i.LMU_Area,$K104,UF$26)</f>
        <v>-</v>
      </c>
      <c r="UG104" s="5" t="str" cm="1">
        <f t="array" aca="1" ref="UG104" ca="1">INDEX(i.LMU_Area,$K104,UG$26)</f>
        <v>-</v>
      </c>
      <c r="UH104" s="5" t="str" cm="1">
        <f t="array" aca="1" ref="UH104" ca="1">INDEX(i.LMU_Area,$K104,UH$26)</f>
        <v>-</v>
      </c>
      <c r="UI104" s="5" t="str" cm="1">
        <f t="array" aca="1" ref="UI104" ca="1">INDEX(i.LMU_Area,$K104,UI$26)</f>
        <v>-</v>
      </c>
      <c r="UJ104" s="5" t="str" cm="1">
        <f t="array" aca="1" ref="UJ104" ca="1">INDEX(i.LMU_Area,$K104,UJ$26)</f>
        <v>-</v>
      </c>
      <c r="UK104" s="5" t="str" cm="1">
        <f t="array" aca="1" ref="UK104" ca="1">INDEX(i.LMU_Area,$K104,UK$26)</f>
        <v>-</v>
      </c>
      <c r="UL104" s="5" t="str" cm="1">
        <f t="array" aca="1" ref="UL104" ca="1">INDEX(i.LMU_Area,$K104,UL$26)</f>
        <v>-</v>
      </c>
      <c r="UM104" s="5" t="str" cm="1">
        <f t="array" aca="1" ref="UM104" ca="1">INDEX(i.LMU_Area,$K104,UM$26)</f>
        <v>-</v>
      </c>
      <c r="UN104" s="5" t="str" cm="1">
        <f t="array" aca="1" ref="UN104" ca="1">INDEX(i.LMU_Area,$K104,UN$26)</f>
        <v>-</v>
      </c>
      <c r="UO104" s="5" t="str" cm="1">
        <f t="array" aca="1" ref="UO104" ca="1">INDEX(i.LMU_Area,$K104,UO$26)</f>
        <v>-</v>
      </c>
      <c r="UP104" s="5" t="str" cm="1">
        <f t="array" aca="1" ref="UP104" ca="1">INDEX(i.LMU_Area,$K104,UP$26)</f>
        <v>-</v>
      </c>
      <c r="UQ104" s="5" t="str" cm="1">
        <f t="array" aca="1" ref="UQ104" ca="1">INDEX(i.LMU_Area,$K104,UQ$26)</f>
        <v>-</v>
      </c>
      <c r="UR104" s="5" t="str" cm="1">
        <f t="array" aca="1" ref="UR104" ca="1">INDEX(i.LMU_Area,$K104,UR$26)</f>
        <v>-</v>
      </c>
      <c r="US104" s="5" t="str" cm="1">
        <f t="array" aca="1" ref="US104" ca="1">INDEX(i.LMU_Area,$K104,US$26)</f>
        <v>-</v>
      </c>
      <c r="UT104" s="5" t="str" cm="1">
        <f t="array" aca="1" ref="UT104" ca="1">INDEX(i.LMU_Area,$K104,UT$26)</f>
        <v>-</v>
      </c>
      <c r="UU104" s="5" t="str" cm="1">
        <f t="array" aca="1" ref="UU104" ca="1">INDEX(i.LMU_Area,$K104,UU$26)</f>
        <v>-</v>
      </c>
      <c r="UV104" s="5" t="str" cm="1">
        <f t="array" aca="1" ref="UV104" ca="1">INDEX(i.LMU_Area,$K104,UV$26)</f>
        <v>-</v>
      </c>
      <c r="UW104" s="5" t="str" cm="1">
        <f t="array" aca="1" ref="UW104" ca="1">INDEX(i.LMU_Area,$K104,UW$26)</f>
        <v>-</v>
      </c>
      <c r="UX104" s="5" t="str" cm="1">
        <f t="array" aca="1" ref="UX104" ca="1">INDEX(i.LMU_Area,$K104,UX$26)</f>
        <v>-</v>
      </c>
      <c r="UY104" s="5" t="str" cm="1">
        <f t="array" aca="1" ref="UY104" ca="1">INDEX(i.LMU_Area,$K104,UY$26)</f>
        <v>-</v>
      </c>
      <c r="UZ104" s="5" t="str" cm="1">
        <f t="array" aca="1" ref="UZ104" ca="1">INDEX(i.LMU_Area,$K104,UZ$26)</f>
        <v>-</v>
      </c>
      <c r="VA104" s="5" t="str" cm="1">
        <f t="array" aca="1" ref="VA104" ca="1">INDEX(i.LMU_Area,$K104,VA$26)</f>
        <v>-</v>
      </c>
      <c r="VB104" s="5" t="str" cm="1">
        <f t="array" aca="1" ref="VB104" ca="1">INDEX(i.LMU_Area,$K104,VB$26)</f>
        <v>-</v>
      </c>
      <c r="VC104" s="5" t="str" cm="1">
        <f t="array" aca="1" ref="VC104" ca="1">INDEX(i.LMU_Area,$K104,VC$26)</f>
        <v>-</v>
      </c>
      <c r="VD104" s="5" t="str" cm="1">
        <f t="array" aca="1" ref="VD104" ca="1">INDEX(i.LMU_Area,$K104,VD$26)</f>
        <v>-</v>
      </c>
      <c r="VE104" s="5" t="str" cm="1">
        <f t="array" aca="1" ref="VE104" ca="1">INDEX(i.LMU_Area,$K104,VE$26)</f>
        <v>-</v>
      </c>
      <c r="VF104" s="5" t="str" cm="1">
        <f t="array" aca="1" ref="VF104" ca="1">INDEX(i.LMU_Area,$K104,VF$26)</f>
        <v>-</v>
      </c>
      <c r="VG104" s="5" t="str" cm="1">
        <f t="array" aca="1" ref="VG104" ca="1">INDEX(i.LMU_Area,$K104,VG$26)</f>
        <v>-</v>
      </c>
      <c r="VH104" s="5" t="str" cm="1">
        <f t="array" aca="1" ref="VH104" ca="1">INDEX(i.LMU_Area,$K104,VH$26)</f>
        <v>-</v>
      </c>
      <c r="VI104" s="5" t="str" cm="1">
        <f t="array" aca="1" ref="VI104" ca="1">INDEX(i.LMU_Area,$K104,VI$26)</f>
        <v>-</v>
      </c>
      <c r="VJ104" s="5" t="str" cm="1">
        <f t="array" aca="1" ref="VJ104" ca="1">INDEX(i.LMU_Area,$K104,VJ$26)</f>
        <v>-</v>
      </c>
      <c r="VK104" s="5" t="str" cm="1">
        <f t="array" aca="1" ref="VK104" ca="1">INDEX(i.LMU_Area,$K104,VK$26)</f>
        <v>-</v>
      </c>
      <c r="VL104" s="5" t="str" cm="1">
        <f t="array" aca="1" ref="VL104" ca="1">INDEX(i.LMU_Area,$K104,VL$26)</f>
        <v>-</v>
      </c>
      <c r="VM104" s="5" t="str" cm="1">
        <f t="array" aca="1" ref="VM104" ca="1">INDEX(i.LMU_Area,$K104,VM$26)</f>
        <v>-</v>
      </c>
      <c r="VN104" s="5" t="str" cm="1">
        <f t="array" aca="1" ref="VN104" ca="1">INDEX(i.LMU_Area,$K104,VN$26)</f>
        <v>-</v>
      </c>
      <c r="VO104" s="5" t="str" cm="1">
        <f t="array" aca="1" ref="VO104" ca="1">INDEX(i.LMU_Area,$K104,VO$26)</f>
        <v>-</v>
      </c>
      <c r="VP104" s="5" t="str" cm="1">
        <f t="array" aca="1" ref="VP104" ca="1">INDEX(i.LMU_Area,$K104,VP$26)</f>
        <v>-</v>
      </c>
      <c r="VQ104" s="5" t="str" cm="1">
        <f t="array" aca="1" ref="VQ104" ca="1">INDEX(i.LMU_Area,$K104,VQ$26)</f>
        <v>-</v>
      </c>
      <c r="VR104" s="5" t="str" cm="1">
        <f t="array" aca="1" ref="VR104" ca="1">INDEX(i.LMU_Area,$K104,VR$26)</f>
        <v>-</v>
      </c>
      <c r="VS104" s="5" t="str" cm="1">
        <f t="array" aca="1" ref="VS104" ca="1">INDEX(i.LMU_Area,$K104,VS$26)</f>
        <v>-</v>
      </c>
      <c r="VT104" s="5" t="str" cm="1">
        <f t="array" aca="1" ref="VT104" ca="1">INDEX(i.LMU_Area,$K104,VT$26)</f>
        <v>-</v>
      </c>
      <c r="VU104" s="5" t="str" cm="1">
        <f t="array" aca="1" ref="VU104" ca="1">INDEX(i.LMU_Area,$K104,VU$26)</f>
        <v>-</v>
      </c>
      <c r="VV104" s="5" t="str" cm="1">
        <f t="array" aca="1" ref="VV104" ca="1">INDEX(i.LMU_Area,$K104,VV$26)</f>
        <v>-</v>
      </c>
      <c r="VW104" s="5" t="str" cm="1">
        <f t="array" aca="1" ref="VW104" ca="1">INDEX(i.LMU_Area,$K104,VW$26)</f>
        <v>-</v>
      </c>
      <c r="VX104" s="5" t="str" cm="1">
        <f t="array" aca="1" ref="VX104" ca="1">INDEX(i.LMU_Area,$K104,VX$26)</f>
        <v>-</v>
      </c>
      <c r="VY104" s="5" t="str" cm="1">
        <f t="array" aca="1" ref="VY104" ca="1">INDEX(i.LMU_Area,$K104,VY$26)</f>
        <v>-</v>
      </c>
      <c r="VZ104" s="5" t="str" cm="1">
        <f t="array" aca="1" ref="VZ104" ca="1">INDEX(i.LMU_Area,$K104,VZ$26)</f>
        <v>-</v>
      </c>
      <c r="WA104" s="5" t="str" cm="1">
        <f t="array" aca="1" ref="WA104" ca="1">INDEX(i.LMU_Area,$K104,WA$26)</f>
        <v>-</v>
      </c>
      <c r="WB104" s="5" t="str" cm="1">
        <f t="array" aca="1" ref="WB104" ca="1">INDEX(i.LMU_Area,$K104,WB$26)</f>
        <v>-</v>
      </c>
      <c r="WC104" s="5" t="str" cm="1">
        <f t="array" aca="1" ref="WC104" ca="1">INDEX(i.LMU_Area,$K104,WC$26)</f>
        <v>-</v>
      </c>
      <c r="WD104" s="5" t="str" cm="1">
        <f t="array" aca="1" ref="WD104" ca="1">INDEX(i.LMU_Area,$K104,WD$26)</f>
        <v>-</v>
      </c>
      <c r="WE104" s="5" t="str" cm="1">
        <f t="array" aca="1" ref="WE104" ca="1">INDEX(i.LMU_Area,$K104,WE$26)</f>
        <v>-</v>
      </c>
      <c r="WF104" s="5" t="str" cm="1">
        <f t="array" aca="1" ref="WF104" ca="1">INDEX(i.LMU_Area,$K104,WF$26)</f>
        <v>-</v>
      </c>
      <c r="WG104" s="5" t="str" cm="1">
        <f t="array" aca="1" ref="WG104" ca="1">INDEX(i.LMU_Area,$K104,WG$26)</f>
        <v>-</v>
      </c>
      <c r="WH104" s="5" t="str" cm="1">
        <f t="array" aca="1" ref="WH104" ca="1">INDEX(i.LMU_Area,$K104,WH$26)</f>
        <v>-</v>
      </c>
      <c r="WI104" s="5" t="str" cm="1">
        <f t="array" aca="1" ref="WI104" ca="1">INDEX(i.LMU_Area,$K104,WI$26)</f>
        <v>-</v>
      </c>
      <c r="WJ104" s="5" t="str" cm="1">
        <f t="array" aca="1" ref="WJ104" ca="1">INDEX(i.LMU_Area,$K104,WJ$26)</f>
        <v>-</v>
      </c>
      <c r="WK104" s="5" t="str" cm="1">
        <f t="array" aca="1" ref="WK104" ca="1">INDEX(i.LMU_Area,$K104,WK$26)</f>
        <v>-</v>
      </c>
      <c r="WL104" s="5" t="str" cm="1">
        <f t="array" aca="1" ref="WL104" ca="1">INDEX(i.LMU_Area,$K104,WL$26)</f>
        <v>-</v>
      </c>
      <c r="WM104" s="5" t="str" cm="1">
        <f t="array" aca="1" ref="WM104" ca="1">INDEX(i.LMU_Area,$K104,WM$26)</f>
        <v>-</v>
      </c>
      <c r="WN104" s="5" t="str" cm="1">
        <f t="array" aca="1" ref="WN104" ca="1">INDEX(i.LMU_Area,$K104,WN$26)</f>
        <v>-</v>
      </c>
      <c r="WO104" s="5" t="str" cm="1">
        <f t="array" aca="1" ref="WO104" ca="1">INDEX(i.LMU_Area,$K104,WO$26)</f>
        <v>-</v>
      </c>
      <c r="WP104" s="5" t="str" cm="1">
        <f t="array" aca="1" ref="WP104" ca="1">INDEX(i.LMU_Area,$K104,WP$26)</f>
        <v>-</v>
      </c>
      <c r="WQ104" s="5" t="str" cm="1">
        <f t="array" aca="1" ref="WQ104" ca="1">INDEX(i.LMU_Area,$K104,WQ$26)</f>
        <v>-</v>
      </c>
      <c r="WR104" s="5" t="str" cm="1">
        <f t="array" aca="1" ref="WR104" ca="1">INDEX(i.LMU_Area,$K104,WR$26)</f>
        <v>-</v>
      </c>
      <c r="WS104" s="5" t="str" cm="1">
        <f t="array" aca="1" ref="WS104" ca="1">INDEX(i.LMU_Area,$K104,WS$26)</f>
        <v>-</v>
      </c>
      <c r="WT104" s="5" t="str" cm="1">
        <f t="array" aca="1" ref="WT104" ca="1">INDEX(i.LMU_Area,$K104,WT$26)</f>
        <v>-</v>
      </c>
      <c r="WU104" s="5" t="str" cm="1">
        <f t="array" aca="1" ref="WU104" ca="1">INDEX(i.LMU_Area,$K104,WU$26)</f>
        <v>-</v>
      </c>
      <c r="WV104" s="5" t="str" cm="1">
        <f t="array" aca="1" ref="WV104" ca="1">INDEX(i.LMU_Area,$K104,WV$26)</f>
        <v>-</v>
      </c>
      <c r="WW104" s="5" t="str" cm="1">
        <f t="array" aca="1" ref="WW104" ca="1">INDEX(i.LMU_Area,$K104,WW$26)</f>
        <v>-</v>
      </c>
      <c r="WX104" s="5" t="str" cm="1">
        <f t="array" aca="1" ref="WX104" ca="1">INDEX(i.LMU_Area,$K104,WX$26)</f>
        <v>-</v>
      </c>
      <c r="WY104" s="5" t="str" cm="1">
        <f t="array" aca="1" ref="WY104" ca="1">INDEX(i.LMU_Area,$K104,WY$26)</f>
        <v>-</v>
      </c>
      <c r="WZ104" s="5" t="str" cm="1">
        <f t="array" aca="1" ref="WZ104" ca="1">INDEX(i.LMU_Area,$K104,WZ$26)</f>
        <v>-</v>
      </c>
      <c r="XA104" s="5" t="str" cm="1">
        <f t="array" aca="1" ref="XA104" ca="1">INDEX(i.LMU_Area,$K104,XA$26)</f>
        <v>-</v>
      </c>
      <c r="XB104" s="5" t="str" cm="1">
        <f t="array" aca="1" ref="XB104" ca="1">INDEX(i.LMU_Area,$K104,XB$26)</f>
        <v>-</v>
      </c>
      <c r="XC104" s="5" t="str" cm="1">
        <f t="array" aca="1" ref="XC104" ca="1">INDEX(i.LMU_Area,$K104,XC$26)</f>
        <v>-</v>
      </c>
      <c r="XD104" s="5" t="str" cm="1">
        <f t="array" aca="1" ref="XD104" ca="1">INDEX(i.LMU_Area,$K104,XD$26)</f>
        <v>-</v>
      </c>
      <c r="XE104" s="5" t="str" cm="1">
        <f t="array" aca="1" ref="XE104" ca="1">INDEX(i.LMU_Area,$K104,XE$26)</f>
        <v>-</v>
      </c>
      <c r="XF104" s="5" t="str" cm="1">
        <f t="array" aca="1" ref="XF104" ca="1">INDEX(i.LMU_Area,$K104,XF$26)</f>
        <v>-</v>
      </c>
      <c r="XG104" s="5" t="str" cm="1">
        <f t="array" aca="1" ref="XG104" ca="1">INDEX(i.LMU_Area,$K104,XG$26)</f>
        <v>-</v>
      </c>
      <c r="XH104" s="5" t="str" cm="1">
        <f t="array" aca="1" ref="XH104" ca="1">INDEX(i.LMU_Area,$K104,XH$26)</f>
        <v>-</v>
      </c>
      <c r="XI104" s="5" t="str" cm="1">
        <f t="array" aca="1" ref="XI104" ca="1">INDEX(i.LMU_Area,$K104,XI$26)</f>
        <v>-</v>
      </c>
      <c r="XJ104" s="5" t="str" cm="1">
        <f t="array" aca="1" ref="XJ104" ca="1">INDEX(i.LMU_Area,$K104,XJ$26)</f>
        <v>-</v>
      </c>
      <c r="XK104" s="5" t="str" cm="1">
        <f t="array" aca="1" ref="XK104" ca="1">INDEX(i.LMU_Area,$K104,XK$26)</f>
        <v>-</v>
      </c>
      <c r="XL104" s="5" t="str" cm="1">
        <f t="array" aca="1" ref="XL104" ca="1">INDEX(i.LMU_Area,$K104,XL$26)</f>
        <v>-</v>
      </c>
      <c r="XM104" s="5" t="str" cm="1">
        <f t="array" aca="1" ref="XM104" ca="1">INDEX(i.LMU_Area,$K104,XM$26)</f>
        <v>-</v>
      </c>
      <c r="XN104" s="5" t="str" cm="1">
        <f t="array" aca="1" ref="XN104" ca="1">INDEX(i.LMU_Area,$K104,XN$26)</f>
        <v>-</v>
      </c>
      <c r="XO104" s="5" t="str" cm="1">
        <f t="array" aca="1" ref="XO104" ca="1">INDEX(i.LMU_Area,$K104,XO$26)</f>
        <v>-</v>
      </c>
      <c r="XP104" s="5" t="str" cm="1">
        <f t="array" aca="1" ref="XP104" ca="1">INDEX(i.LMU_Area,$K104,XP$26)</f>
        <v>-</v>
      </c>
      <c r="XQ104" s="5" t="str" cm="1">
        <f t="array" aca="1" ref="XQ104" ca="1">INDEX(i.LMU_Area,$K104,XQ$26)</f>
        <v>-</v>
      </c>
      <c r="XR104" s="5" t="str" cm="1">
        <f t="array" aca="1" ref="XR104" ca="1">INDEX(i.LMU_Area,$K104,XR$26)</f>
        <v>-</v>
      </c>
      <c r="XS104" s="5" t="str" cm="1">
        <f t="array" aca="1" ref="XS104" ca="1">INDEX(i.LMU_Area,$K104,XS$26)</f>
        <v>-</v>
      </c>
      <c r="XT104" s="5" t="str" cm="1">
        <f t="array" aca="1" ref="XT104" ca="1">INDEX(i.LMU_Area,$K104,XT$26)</f>
        <v>-</v>
      </c>
      <c r="XU104" s="5" t="str" cm="1">
        <f t="array" aca="1" ref="XU104" ca="1">INDEX(i.LMU_Area,$K104,XU$26)</f>
        <v>-</v>
      </c>
      <c r="XV104" s="5" t="str" cm="1">
        <f t="array" aca="1" ref="XV104" ca="1">INDEX(i.LMU_Area,$K104,XV$26)</f>
        <v>-</v>
      </c>
      <c r="XW104" s="5" t="str" cm="1">
        <f t="array" aca="1" ref="XW104" ca="1">INDEX(i.LMU_Area,$K104,XW$26)</f>
        <v>-</v>
      </c>
      <c r="XX104" s="5" t="str" cm="1">
        <f t="array" aca="1" ref="XX104" ca="1">INDEX(i.LMU_Area,$K104,XX$26)</f>
        <v>-</v>
      </c>
      <c r="XY104" s="5" t="str" cm="1">
        <f t="array" aca="1" ref="XY104" ca="1">INDEX(i.LMU_Area,$K104,XY$26)</f>
        <v>-</v>
      </c>
      <c r="XZ104" s="5" t="str" cm="1">
        <f t="array" aca="1" ref="XZ104" ca="1">INDEX(i.LMU_Area,$K104,XZ$26)</f>
        <v>-</v>
      </c>
      <c r="YA104" s="5" t="str" cm="1">
        <f t="array" aca="1" ref="YA104" ca="1">INDEX(i.LMU_Area,$K104,YA$26)</f>
        <v>-</v>
      </c>
      <c r="YB104" s="5" t="str" cm="1">
        <f t="array" aca="1" ref="YB104" ca="1">INDEX(i.LMU_Area,$K104,YB$26)</f>
        <v>-</v>
      </c>
      <c r="YC104" s="5" t="str" cm="1">
        <f t="array" aca="1" ref="YC104" ca="1">INDEX(i.LMU_Area,$K104,YC$26)</f>
        <v>-</v>
      </c>
      <c r="YD104" s="5" t="str" cm="1">
        <f t="array" aca="1" ref="YD104" ca="1">INDEX(i.LMU_Area,$K104,YD$26)</f>
        <v>-</v>
      </c>
      <c r="YE104" s="5" t="str" cm="1">
        <f t="array" aca="1" ref="YE104" ca="1">INDEX(i.LMU_Area,$K104,YE$26)</f>
        <v>-</v>
      </c>
      <c r="YF104" s="5" t="str" cm="1">
        <f t="array" aca="1" ref="YF104" ca="1">INDEX(i.LMU_Area,$K104,YF$26)</f>
        <v>-</v>
      </c>
      <c r="YG104" s="5" t="str" cm="1">
        <f t="array" aca="1" ref="YG104" ca="1">INDEX(i.LMU_Area,$K104,YG$26)</f>
        <v>-</v>
      </c>
      <c r="YH104" s="5" t="str" cm="1">
        <f t="array" aca="1" ref="YH104" ca="1">INDEX(i.LMU_Area,$K104,YH$26)</f>
        <v>-</v>
      </c>
      <c r="YI104" s="5" t="str" cm="1">
        <f t="array" aca="1" ref="YI104" ca="1">INDEX(i.LMU_Area,$K104,YI$26)</f>
        <v>-</v>
      </c>
      <c r="YJ104" s="5" t="str" cm="1">
        <f t="array" aca="1" ref="YJ104" ca="1">INDEX(i.LMU_Area,$K104,YJ$26)</f>
        <v>-</v>
      </c>
      <c r="YK104" s="5" t="str" cm="1">
        <f t="array" aca="1" ref="YK104" ca="1">INDEX(i.LMU_Area,$K104,YK$26)</f>
        <v>-</v>
      </c>
      <c r="YL104" s="5" t="str" cm="1">
        <f t="array" aca="1" ref="YL104" ca="1">INDEX(i.LMU_Area,$K104,YL$26)</f>
        <v>-</v>
      </c>
      <c r="YM104" s="5" t="str" cm="1">
        <f t="array" aca="1" ref="YM104" ca="1">INDEX(i.LMU_Area,$K104,YM$26)</f>
        <v>-</v>
      </c>
      <c r="YN104" s="5" t="str" cm="1">
        <f t="array" aca="1" ref="YN104" ca="1">INDEX(i.LMU_Area,$K104,YN$26)</f>
        <v>-</v>
      </c>
      <c r="YO104" s="5" t="str" cm="1">
        <f t="array" aca="1" ref="YO104" ca="1">INDEX(i.LMU_Area,$K104,YO$26)</f>
        <v>-</v>
      </c>
      <c r="YP104" s="5" t="str" cm="1">
        <f t="array" aca="1" ref="YP104" ca="1">INDEX(i.LMU_Area,$K104,YP$26)</f>
        <v>-</v>
      </c>
      <c r="YQ104" s="5" t="str" cm="1">
        <f t="array" aca="1" ref="YQ104" ca="1">INDEX(i.LMU_Area,$K104,YQ$26)</f>
        <v>-</v>
      </c>
      <c r="YR104" s="5" t="str" cm="1">
        <f t="array" aca="1" ref="YR104" ca="1">INDEX(i.LMU_Area,$K104,YR$26)</f>
        <v>-</v>
      </c>
      <c r="YS104" s="5" t="str" cm="1">
        <f t="array" aca="1" ref="YS104" ca="1">INDEX(i.LMU_Area,$K104,YS$26)</f>
        <v>-</v>
      </c>
      <c r="YT104" s="5" t="str" cm="1">
        <f t="array" aca="1" ref="YT104" ca="1">INDEX(i.LMU_Area,$K104,YT$26)</f>
        <v>-</v>
      </c>
      <c r="YU104" s="5" t="str" cm="1">
        <f t="array" aca="1" ref="YU104" ca="1">INDEX(i.LMU_Area,$K104,YU$26)</f>
        <v>-</v>
      </c>
      <c r="YV104" s="5" t="str" cm="1">
        <f t="array" aca="1" ref="YV104" ca="1">INDEX(i.LMU_Area,$K104,YV$26)</f>
        <v>-</v>
      </c>
      <c r="YW104" s="5" t="str" cm="1">
        <f t="array" aca="1" ref="YW104" ca="1">INDEX(i.LMU_Area,$K104,YW$26)</f>
        <v>-</v>
      </c>
      <c r="YX104" s="5" t="str" cm="1">
        <f t="array" aca="1" ref="YX104" ca="1">INDEX(i.LMU_Area,$K104,YX$26)</f>
        <v>-</v>
      </c>
      <c r="YY104" s="5" t="str" cm="1">
        <f t="array" aca="1" ref="YY104" ca="1">INDEX(i.LMU_Area,$K104,YY$26)</f>
        <v>-</v>
      </c>
      <c r="YZ104" s="5" t="str" cm="1">
        <f t="array" aca="1" ref="YZ104" ca="1">INDEX(i.LMU_Area,$K104,YZ$26)</f>
        <v>-</v>
      </c>
      <c r="ZA104" s="5" t="str" cm="1">
        <f t="array" aca="1" ref="ZA104" ca="1">INDEX(i.LMU_Area,$K104,ZA$26)</f>
        <v>-</v>
      </c>
      <c r="ZB104" s="5" t="str" cm="1">
        <f t="array" aca="1" ref="ZB104" ca="1">INDEX(i.LMU_Area,$K104,ZB$26)</f>
        <v>-</v>
      </c>
      <c r="ZC104" s="5" t="str" cm="1">
        <f t="array" aca="1" ref="ZC104" ca="1">INDEX(i.LMU_Area,$K104,ZC$26)</f>
        <v>-</v>
      </c>
      <c r="ZD104" s="5" t="str" cm="1">
        <f t="array" aca="1" ref="ZD104" ca="1">INDEX(i.LMU_Area,$K104,ZD$26)</f>
        <v>-</v>
      </c>
      <c r="ZE104" s="5" t="str" cm="1">
        <f t="array" aca="1" ref="ZE104" ca="1">INDEX(i.LMU_Area,$K104,ZE$26)</f>
        <v>-</v>
      </c>
      <c r="ZF104" s="5" t="str" cm="1">
        <f t="array" aca="1" ref="ZF104" ca="1">INDEX(i.LMU_Area,$K104,ZF$26)</f>
        <v>-</v>
      </c>
      <c r="ZG104" s="5" t="str" cm="1">
        <f t="array" aca="1" ref="ZG104" ca="1">INDEX(i.LMU_Area,$K104,ZG$26)</f>
        <v>-</v>
      </c>
      <c r="ZH104" s="5" t="str" cm="1">
        <f t="array" aca="1" ref="ZH104" ca="1">INDEX(i.LMU_Area,$K104,ZH$26)</f>
        <v>-</v>
      </c>
      <c r="ZI104" s="5" t="str" cm="1">
        <f t="array" aca="1" ref="ZI104" ca="1">INDEX(i.LMU_Area,$K104,ZI$26)</f>
        <v>-</v>
      </c>
      <c r="ZJ104" s="5" t="str" cm="1">
        <f t="array" aca="1" ref="ZJ104" ca="1">INDEX(i.LMU_Area,$K104,ZJ$26)</f>
        <v>-</v>
      </c>
      <c r="ZK104" s="5" t="str" cm="1">
        <f t="array" aca="1" ref="ZK104" ca="1">INDEX(i.LMU_Area,$K104,ZK$26)</f>
        <v>-</v>
      </c>
      <c r="ZL104" s="5" t="str" cm="1">
        <f t="array" aca="1" ref="ZL104" ca="1">INDEX(i.LMU_Area,$K104,ZL$26)</f>
        <v>-</v>
      </c>
      <c r="ZM104" s="5" t="str" cm="1">
        <f t="array" aca="1" ref="ZM104" ca="1">INDEX(i.LMU_Area,$K104,ZM$26)</f>
        <v>-</v>
      </c>
      <c r="ZN104" s="5" t="str" cm="1">
        <f t="array" aca="1" ref="ZN104" ca="1">INDEX(i.LMU_Area,$K104,ZN$26)</f>
        <v>-</v>
      </c>
      <c r="ZO104" s="5" t="str" cm="1">
        <f t="array" aca="1" ref="ZO104" ca="1">INDEX(i.LMU_Area,$K104,ZO$26)</f>
        <v>-</v>
      </c>
      <c r="ZP104" s="5" t="str" cm="1">
        <f t="array" aca="1" ref="ZP104" ca="1">INDEX(i.LMU_Area,$K104,ZP$26)</f>
        <v>-</v>
      </c>
      <c r="ZQ104" s="5" t="str" cm="1">
        <f t="array" aca="1" ref="ZQ104" ca="1">INDEX(i.LMU_Area,$K104,ZQ$26)</f>
        <v>-</v>
      </c>
      <c r="ZR104" s="5" t="str" cm="1">
        <f t="array" aca="1" ref="ZR104" ca="1">INDEX(i.LMU_Area,$K104,ZR$26)</f>
        <v>-</v>
      </c>
      <c r="ZS104" s="5" t="str" cm="1">
        <f t="array" aca="1" ref="ZS104" ca="1">INDEX(i.LMU_Area,$K104,ZS$26)</f>
        <v>-</v>
      </c>
      <c r="ZT104" s="5" t="str" cm="1">
        <f t="array" aca="1" ref="ZT104" ca="1">INDEX(i.LMU_Area,$K104,ZT$26)</f>
        <v>-</v>
      </c>
      <c r="ZU104" s="5" t="str" cm="1">
        <f t="array" aca="1" ref="ZU104" ca="1">INDEX(i.LMU_Area,$K104,ZU$26)</f>
        <v>-</v>
      </c>
      <c r="ZV104" s="5" t="str" cm="1">
        <f t="array" aca="1" ref="ZV104" ca="1">INDEX(i.LMU_Area,$K104,ZV$26)</f>
        <v>-</v>
      </c>
      <c r="ZW104" s="5" t="str" cm="1">
        <f t="array" aca="1" ref="ZW104" ca="1">INDEX(i.LMU_Area,$K104,ZW$26)</f>
        <v>-</v>
      </c>
      <c r="ZX104" s="5" t="str" cm="1">
        <f t="array" aca="1" ref="ZX104" ca="1">INDEX(i.LMU_Area,$K104,ZX$26)</f>
        <v>-</v>
      </c>
      <c r="ZY104" s="5" t="str" cm="1">
        <f t="array" aca="1" ref="ZY104" ca="1">INDEX(i.LMU_Area,$K104,ZY$26)</f>
        <v>-</v>
      </c>
      <c r="ZZ104" s="5" t="str" cm="1">
        <f t="array" aca="1" ref="ZZ104" ca="1">INDEX(i.LMU_Area,$K104,ZZ$26)</f>
        <v>-</v>
      </c>
      <c r="AAA104" s="5" t="str" cm="1">
        <f t="array" aca="1" ref="AAA104" ca="1">INDEX(i.LMU_Area,$K104,AAA$26)</f>
        <v>-</v>
      </c>
      <c r="AAB104" s="5" t="str" cm="1">
        <f t="array" aca="1" ref="AAB104" ca="1">INDEX(i.LMU_Area,$K104,AAB$26)</f>
        <v>-</v>
      </c>
      <c r="AAC104" s="5" t="str" cm="1">
        <f t="array" aca="1" ref="AAC104" ca="1">INDEX(i.LMU_Area,$K104,AAC$26)</f>
        <v>-</v>
      </c>
      <c r="AAD104" s="5" t="str" cm="1">
        <f t="array" aca="1" ref="AAD104" ca="1">INDEX(i.LMU_Area,$K104,AAD$26)</f>
        <v>-</v>
      </c>
      <c r="AAE104" s="5" t="str" cm="1">
        <f t="array" aca="1" ref="AAE104" ca="1">INDEX(i.LMU_Area,$K104,AAE$26)</f>
        <v>-</v>
      </c>
      <c r="AAF104" s="5" t="str" cm="1">
        <f t="array" aca="1" ref="AAF104" ca="1">INDEX(i.LMU_Area,$K104,AAF$26)</f>
        <v>-</v>
      </c>
      <c r="AAG104" s="5" t="str" cm="1">
        <f t="array" aca="1" ref="AAG104" ca="1">INDEX(i.LMU_Area,$K104,AAG$26)</f>
        <v>-</v>
      </c>
      <c r="AAH104" s="5" t="str" cm="1">
        <f t="array" aca="1" ref="AAH104" ca="1">INDEX(i.LMU_Area,$K104,AAH$26)</f>
        <v>-</v>
      </c>
      <c r="AAI104" s="5" t="str" cm="1">
        <f t="array" aca="1" ref="AAI104" ca="1">INDEX(i.LMU_Area,$K104,AAI$26)</f>
        <v>-</v>
      </c>
      <c r="AAJ104" s="5" t="str" cm="1">
        <f t="array" aca="1" ref="AAJ104" ca="1">INDEX(i.LMU_Area,$K104,AAJ$26)</f>
        <v>-</v>
      </c>
      <c r="AAK104" s="5" t="str" cm="1">
        <f t="array" aca="1" ref="AAK104" ca="1">INDEX(i.LMU_Area,$K104,AAK$26)</f>
        <v>-</v>
      </c>
      <c r="AAL104" s="5" t="str" cm="1">
        <f t="array" aca="1" ref="AAL104" ca="1">INDEX(i.LMU_Area,$K104,AAL$26)</f>
        <v>-</v>
      </c>
      <c r="AAM104" s="5" t="str" cm="1">
        <f t="array" aca="1" ref="AAM104" ca="1">INDEX(i.LMU_Area,$K104,AAM$26)</f>
        <v>-</v>
      </c>
      <c r="AAN104" s="5" t="str" cm="1">
        <f t="array" aca="1" ref="AAN104" ca="1">INDEX(i.LMU_Area,$K104,AAN$26)</f>
        <v>-</v>
      </c>
      <c r="AAO104" s="5" t="str" cm="1">
        <f t="array" aca="1" ref="AAO104" ca="1">INDEX(i.LMU_Area,$K104,AAO$26)</f>
        <v>-</v>
      </c>
      <c r="AAP104" s="5" t="str" cm="1">
        <f t="array" aca="1" ref="AAP104" ca="1">INDEX(i.LMU_Area,$K104,AAP$26)</f>
        <v>-</v>
      </c>
      <c r="AAQ104" s="5" t="str" cm="1">
        <f t="array" aca="1" ref="AAQ104" ca="1">INDEX(i.LMU_Area,$K104,AAQ$26)</f>
        <v>-</v>
      </c>
      <c r="AAR104" s="5" t="str" cm="1">
        <f t="array" aca="1" ref="AAR104" ca="1">INDEX(i.LMU_Area,$K104,AAR$26)</f>
        <v>-</v>
      </c>
      <c r="AAS104" s="5" t="str" cm="1">
        <f t="array" aca="1" ref="AAS104" ca="1">INDEX(i.LMU_Area,$K104,AAS$26)</f>
        <v>-</v>
      </c>
      <c r="AAT104" s="5" t="str" cm="1">
        <f t="array" aca="1" ref="AAT104" ca="1">INDEX(i.LMU_Area,$K104,AAT$26)</f>
        <v>-</v>
      </c>
      <c r="AAU104" s="5" t="str" cm="1">
        <f t="array" aca="1" ref="AAU104" ca="1">INDEX(i.LMU_Area,$K104,AAU$26)</f>
        <v>-</v>
      </c>
      <c r="AAV104" s="5" t="str" cm="1">
        <f t="array" aca="1" ref="AAV104" ca="1">INDEX(i.LMU_Area,$K104,AAV$26)</f>
        <v>-</v>
      </c>
      <c r="AAW104" s="5" t="str" cm="1">
        <f t="array" aca="1" ref="AAW104" ca="1">INDEX(i.LMU_Area,$K104,AAW$26)</f>
        <v>-</v>
      </c>
      <c r="AAX104" s="5" t="str" cm="1">
        <f t="array" aca="1" ref="AAX104" ca="1">INDEX(i.LMU_Area,$K104,AAX$26)</f>
        <v>-</v>
      </c>
      <c r="AAY104" s="5" t="str" cm="1">
        <f t="array" aca="1" ref="AAY104" ca="1">INDEX(i.LMU_Area,$K104,AAY$26)</f>
        <v>-</v>
      </c>
      <c r="AAZ104" s="5" t="str" cm="1">
        <f t="array" aca="1" ref="AAZ104" ca="1">INDEX(i.LMU_Area,$K104,AAZ$26)</f>
        <v>-</v>
      </c>
      <c r="ABA104" s="5" t="str" cm="1">
        <f t="array" aca="1" ref="ABA104" ca="1">INDEX(i.LMU_Area,$K104,ABA$26)</f>
        <v>-</v>
      </c>
      <c r="ABB104" s="5" t="str" cm="1">
        <f t="array" aca="1" ref="ABB104" ca="1">INDEX(i.LMU_Area,$K104,ABB$26)</f>
        <v>-</v>
      </c>
      <c r="ABC104" s="5" t="str" cm="1">
        <f t="array" aca="1" ref="ABC104" ca="1">INDEX(i.LMU_Area,$K104,ABC$26)</f>
        <v>-</v>
      </c>
      <c r="ABD104" s="5" t="str" cm="1">
        <f t="array" aca="1" ref="ABD104" ca="1">INDEX(i.LMU_Area,$K104,ABD$26)</f>
        <v>-</v>
      </c>
      <c r="ABE104" s="5" t="str" cm="1">
        <f t="array" aca="1" ref="ABE104" ca="1">INDEX(i.LMU_Area,$K104,ABE$26)</f>
        <v>-</v>
      </c>
      <c r="ABF104" s="5" t="str" cm="1">
        <f t="array" aca="1" ref="ABF104" ca="1">INDEX(i.LMU_Area,$K104,ABF$26)</f>
        <v>-</v>
      </c>
      <c r="ABG104" s="5" t="str" cm="1">
        <f t="array" aca="1" ref="ABG104" ca="1">INDEX(i.LMU_Area,$K104,ABG$26)</f>
        <v>-</v>
      </c>
      <c r="ABH104" s="5" t="str" cm="1">
        <f t="array" aca="1" ref="ABH104" ca="1">INDEX(i.LMU_Area,$K104,ABH$26)</f>
        <v>-</v>
      </c>
      <c r="ABI104" s="5" t="str" cm="1">
        <f t="array" aca="1" ref="ABI104" ca="1">INDEX(i.LMU_Area,$K104,ABI$26)</f>
        <v>-</v>
      </c>
      <c r="ABJ104" s="5" t="str" cm="1">
        <f t="array" aca="1" ref="ABJ104" ca="1">INDEX(i.LMU_Area,$K104,ABJ$26)</f>
        <v>-</v>
      </c>
      <c r="ABK104" s="5" t="str" cm="1">
        <f t="array" aca="1" ref="ABK104" ca="1">INDEX(i.LMU_Area,$K104,ABK$26)</f>
        <v>-</v>
      </c>
      <c r="ABL104" s="5" t="str" cm="1">
        <f t="array" aca="1" ref="ABL104" ca="1">INDEX(i.LMU_Area,$K104,ABL$26)</f>
        <v>-</v>
      </c>
      <c r="ABM104" s="5" t="str" cm="1">
        <f t="array" aca="1" ref="ABM104" ca="1">INDEX(i.LMU_Area,$K104,ABM$26)</f>
        <v>-</v>
      </c>
      <c r="ABN104" s="5" t="str" cm="1">
        <f t="array" aca="1" ref="ABN104" ca="1">INDEX(i.LMU_Area,$K104,ABN$26)</f>
        <v>-</v>
      </c>
      <c r="ABO104" s="5" t="str" cm="1">
        <f t="array" aca="1" ref="ABO104" ca="1">INDEX(i.LMU_Area,$K104,ABO$26)</f>
        <v>-</v>
      </c>
      <c r="ABP104" s="5" t="str" cm="1">
        <f t="array" aca="1" ref="ABP104" ca="1">INDEX(i.LMU_Area,$K104,ABP$26)</f>
        <v>-</v>
      </c>
      <c r="ABQ104" s="5" t="str" cm="1">
        <f t="array" aca="1" ref="ABQ104" ca="1">INDEX(i.LMU_Area,$K104,ABQ$26)</f>
        <v>-</v>
      </c>
      <c r="ABR104" s="5" t="str" cm="1">
        <f t="array" aca="1" ref="ABR104" ca="1">INDEX(i.LMU_Area,$K104,ABR$26)</f>
        <v>-</v>
      </c>
      <c r="ABS104" s="5" t="str" cm="1">
        <f t="array" aca="1" ref="ABS104" ca="1">INDEX(i.LMU_Area,$K104,ABS$26)</f>
        <v>-</v>
      </c>
      <c r="ABT104" s="5" t="str" cm="1">
        <f t="array" aca="1" ref="ABT104" ca="1">INDEX(i.LMU_Area,$K104,ABT$26)</f>
        <v>-</v>
      </c>
      <c r="ABU104" s="5" t="str" cm="1">
        <f t="array" aca="1" ref="ABU104" ca="1">INDEX(i.LMU_Area,$K104,ABU$26)</f>
        <v>-</v>
      </c>
      <c r="ABV104" s="5" t="str" cm="1">
        <f t="array" aca="1" ref="ABV104" ca="1">INDEX(i.LMU_Area,$K104,ABV$26)</f>
        <v>-</v>
      </c>
      <c r="ABW104" s="5" t="str" cm="1">
        <f t="array" aca="1" ref="ABW104" ca="1">INDEX(i.LMU_Area,$K104,ABW$26)</f>
        <v>-</v>
      </c>
      <c r="ABX104" s="5" t="str" cm="1">
        <f t="array" aca="1" ref="ABX104" ca="1">INDEX(i.LMU_Area,$K104,ABX$26)</f>
        <v>-</v>
      </c>
      <c r="ABY104" s="5" t="str" cm="1">
        <f t="array" aca="1" ref="ABY104" ca="1">INDEX(i.LMU_Area,$K104,ABY$26)</f>
        <v>-</v>
      </c>
      <c r="ABZ104" s="5" t="str" cm="1">
        <f t="array" aca="1" ref="ABZ104" ca="1">INDEX(i.LMU_Area,$K104,ABZ$26)</f>
        <v>-</v>
      </c>
      <c r="ACA104" s="5" t="str" cm="1">
        <f t="array" aca="1" ref="ACA104" ca="1">INDEX(i.LMU_Area,$K104,ACA$26)</f>
        <v>-</v>
      </c>
      <c r="ACB104" s="5" t="str" cm="1">
        <f t="array" aca="1" ref="ACB104" ca="1">INDEX(i.LMU_Area,$K104,ACB$26)</f>
        <v>-</v>
      </c>
      <c r="ACC104" s="5" t="str" cm="1">
        <f t="array" aca="1" ref="ACC104" ca="1">INDEX(i.LMU_Area,$K104,ACC$26)</f>
        <v>-</v>
      </c>
      <c r="ACD104" s="5" t="str" cm="1">
        <f t="array" aca="1" ref="ACD104" ca="1">INDEX(i.LMU_Area,$K104,ACD$26)</f>
        <v>-</v>
      </c>
      <c r="ACE104" s="5" t="str" cm="1">
        <f t="array" aca="1" ref="ACE104" ca="1">INDEX(i.LMU_Area,$K104,ACE$26)</f>
        <v>-</v>
      </c>
      <c r="ACF104" s="5" t="str" cm="1">
        <f t="array" aca="1" ref="ACF104" ca="1">INDEX(i.LMU_Area,$K104,ACF$26)</f>
        <v>-</v>
      </c>
      <c r="ACG104" s="5" t="str" cm="1">
        <f t="array" aca="1" ref="ACG104" ca="1">INDEX(i.LMU_Area,$K104,ACG$26)</f>
        <v>-</v>
      </c>
      <c r="ACH104" s="5" t="str" cm="1">
        <f t="array" aca="1" ref="ACH104" ca="1">INDEX(i.LMU_Area,$K104,ACH$26)</f>
        <v>-</v>
      </c>
      <c r="ACI104" s="5" t="str" cm="1">
        <f t="array" aca="1" ref="ACI104" ca="1">INDEX(i.LMU_Area,$K104,ACI$26)</f>
        <v>-</v>
      </c>
      <c r="ACJ104" s="5" t="str" cm="1">
        <f t="array" aca="1" ref="ACJ104" ca="1">INDEX(i.LMU_Area,$K104,ACJ$26)</f>
        <v>-</v>
      </c>
      <c r="ACK104" s="5" t="str" cm="1">
        <f t="array" aca="1" ref="ACK104" ca="1">INDEX(i.LMU_Area,$K104,ACK$26)</f>
        <v>-</v>
      </c>
      <c r="ACL104" s="5" t="str" cm="1">
        <f t="array" aca="1" ref="ACL104" ca="1">INDEX(i.LMU_Area,$K104,ACL$26)</f>
        <v>-</v>
      </c>
      <c r="ACM104" s="5" t="str" cm="1">
        <f t="array" aca="1" ref="ACM104" ca="1">INDEX(i.LMU_Area,$K104,ACM$26)</f>
        <v>-</v>
      </c>
      <c r="ACN104" s="5" t="str" cm="1">
        <f t="array" aca="1" ref="ACN104" ca="1">INDEX(i.LMU_Area,$K104,ACN$26)</f>
        <v>-</v>
      </c>
      <c r="ACO104" s="5" t="str" cm="1">
        <f t="array" aca="1" ref="ACO104" ca="1">INDEX(i.LMU_Area,$K104,ACO$26)</f>
        <v>-</v>
      </c>
      <c r="ACP104" s="5" t="str" cm="1">
        <f t="array" aca="1" ref="ACP104" ca="1">INDEX(i.LMU_Area,$K104,ACP$26)</f>
        <v>-</v>
      </c>
      <c r="ACQ104" s="5" t="str" cm="1">
        <f t="array" aca="1" ref="ACQ104" ca="1">INDEX(i.LMU_Area,$K104,ACQ$26)</f>
        <v>-</v>
      </c>
      <c r="ACR104" s="5" t="str" cm="1">
        <f t="array" aca="1" ref="ACR104" ca="1">INDEX(i.LMU_Area,$K104,ACR$26)</f>
        <v>-</v>
      </c>
      <c r="ACS104" s="5" t="str" cm="1">
        <f t="array" aca="1" ref="ACS104" ca="1">INDEX(i.LMU_Area,$K104,ACS$26)</f>
        <v>-</v>
      </c>
      <c r="ACT104" s="5" t="str" cm="1">
        <f t="array" aca="1" ref="ACT104" ca="1">INDEX(i.LMU_Area,$K104,ACT$26)</f>
        <v>-</v>
      </c>
      <c r="ACU104" s="5" t="str" cm="1">
        <f t="array" aca="1" ref="ACU104" ca="1">INDEX(i.LMU_Area,$K104,ACU$26)</f>
        <v>-</v>
      </c>
      <c r="ACV104" s="5" t="str" cm="1">
        <f t="array" aca="1" ref="ACV104" ca="1">INDEX(i.LMU_Area,$K104,ACV$26)</f>
        <v>-</v>
      </c>
      <c r="ACW104" s="5" t="str" cm="1">
        <f t="array" aca="1" ref="ACW104" ca="1">INDEX(i.LMU_Area,$K104,ACW$26)</f>
        <v>-</v>
      </c>
      <c r="ACX104" s="5" t="str" cm="1">
        <f t="array" aca="1" ref="ACX104" ca="1">INDEX(i.LMU_Area,$K104,ACX$26)</f>
        <v>-</v>
      </c>
      <c r="ACY104" s="5" t="str" cm="1">
        <f t="array" aca="1" ref="ACY104" ca="1">INDEX(i.LMU_Area,$K104,ACY$26)</f>
        <v>-</v>
      </c>
      <c r="ACZ104" s="5" t="str" cm="1">
        <f t="array" aca="1" ref="ACZ104" ca="1">INDEX(i.LMU_Area,$K104,ACZ$26)</f>
        <v>-</v>
      </c>
      <c r="ADA104" s="5" t="str" cm="1">
        <f t="array" aca="1" ref="ADA104" ca="1">INDEX(i.LMU_Area,$K104,ADA$26)</f>
        <v>-</v>
      </c>
      <c r="ADB104" s="5" t="str" cm="1">
        <f t="array" aca="1" ref="ADB104" ca="1">INDEX(i.LMU_Area,$K104,ADB$26)</f>
        <v>-</v>
      </c>
      <c r="ADC104" s="5" t="str" cm="1">
        <f t="array" aca="1" ref="ADC104" ca="1">INDEX(i.LMU_Area,$K104,ADC$26)</f>
        <v>-</v>
      </c>
      <c r="ADD104" s="5" t="str" cm="1">
        <f t="array" aca="1" ref="ADD104" ca="1">INDEX(i.LMU_Area,$K104,ADD$26)</f>
        <v>-</v>
      </c>
      <c r="ADE104" s="5" t="str" cm="1">
        <f t="array" aca="1" ref="ADE104" ca="1">INDEX(i.LMU_Area,$K104,ADE$26)</f>
        <v>-</v>
      </c>
      <c r="ADF104" s="5" t="str" cm="1">
        <f t="array" aca="1" ref="ADF104" ca="1">INDEX(i.LMU_Area,$K104,ADF$26)</f>
        <v>-</v>
      </c>
      <c r="ADG104" s="5" t="str" cm="1">
        <f t="array" aca="1" ref="ADG104" ca="1">INDEX(i.LMU_Area,$K104,ADG$26)</f>
        <v>-</v>
      </c>
      <c r="ADH104" s="5" t="str" cm="1">
        <f t="array" aca="1" ref="ADH104" ca="1">INDEX(i.LMU_Area,$K104,ADH$26)</f>
        <v>-</v>
      </c>
      <c r="ADI104" s="5" t="str" cm="1">
        <f t="array" aca="1" ref="ADI104" ca="1">INDEX(i.LMU_Area,$K104,ADI$26)</f>
        <v>-</v>
      </c>
      <c r="ADJ104" s="5" t="str" cm="1">
        <f t="array" aca="1" ref="ADJ104" ca="1">INDEX(i.LMU_Area,$K104,ADJ$26)</f>
        <v>-</v>
      </c>
      <c r="ADK104" s="5" t="str" cm="1">
        <f t="array" aca="1" ref="ADK104" ca="1">INDEX(i.LMU_Area,$K104,ADK$26)</f>
        <v>-</v>
      </c>
      <c r="ADL104" s="5" t="str" cm="1">
        <f t="array" aca="1" ref="ADL104" ca="1">INDEX(i.LMU_Area,$K104,ADL$26)</f>
        <v>-</v>
      </c>
      <c r="ADM104" s="5" t="str" cm="1">
        <f t="array" aca="1" ref="ADM104" ca="1">INDEX(i.LMU_Area,$K104,ADM$26)</f>
        <v>-</v>
      </c>
      <c r="ADN104" s="5" t="str" cm="1">
        <f t="array" aca="1" ref="ADN104" ca="1">INDEX(i.LMU_Area,$K104,ADN$26)</f>
        <v>-</v>
      </c>
      <c r="ADO104" s="5" t="str" cm="1">
        <f t="array" aca="1" ref="ADO104" ca="1">INDEX(i.LMU_Area,$K104,ADO$26)</f>
        <v>-</v>
      </c>
      <c r="ADP104" s="5" t="str" cm="1">
        <f t="array" aca="1" ref="ADP104" ca="1">INDEX(i.LMU_Area,$K104,ADP$26)</f>
        <v>-</v>
      </c>
      <c r="ADQ104" s="5" t="str" cm="1">
        <f t="array" aca="1" ref="ADQ104" ca="1">INDEX(i.LMU_Area,$K104,ADQ$26)</f>
        <v>-</v>
      </c>
      <c r="ADR104" s="5" t="str" cm="1">
        <f t="array" aca="1" ref="ADR104" ca="1">INDEX(i.LMU_Area,$K104,ADR$26)</f>
        <v>-</v>
      </c>
      <c r="ADS104" s="5" t="str" cm="1">
        <f t="array" aca="1" ref="ADS104" ca="1">INDEX(i.LMU_Area,$K104,ADS$26)</f>
        <v>-</v>
      </c>
      <c r="ADT104" s="5" t="str" cm="1">
        <f t="array" aca="1" ref="ADT104" ca="1">INDEX(i.LMU_Area,$K104,ADT$26)</f>
        <v>-</v>
      </c>
      <c r="ADU104" s="5" t="str" cm="1">
        <f t="array" aca="1" ref="ADU104" ca="1">INDEX(i.LMU_Area,$K104,ADU$26)</f>
        <v>-</v>
      </c>
      <c r="ADV104" s="5" t="str" cm="1">
        <f t="array" aca="1" ref="ADV104" ca="1">INDEX(i.LMU_Area,$K104,ADV$26)</f>
        <v>-</v>
      </c>
      <c r="ADW104" s="5" t="str" cm="1">
        <f t="array" aca="1" ref="ADW104" ca="1">INDEX(i.LMU_Area,$K104,ADW$26)</f>
        <v>-</v>
      </c>
      <c r="ADX104" s="5" t="str" cm="1">
        <f t="array" aca="1" ref="ADX104" ca="1">INDEX(i.LMU_Area,$K104,ADX$26)</f>
        <v>-</v>
      </c>
      <c r="ADY104" s="5" t="str" cm="1">
        <f t="array" aca="1" ref="ADY104" ca="1">INDEX(i.LMU_Area,$K104,ADY$26)</f>
        <v>-</v>
      </c>
      <c r="ADZ104" s="5" t="str" cm="1">
        <f t="array" aca="1" ref="ADZ104" ca="1">INDEX(i.LMU_Area,$K104,ADZ$26)</f>
        <v>-</v>
      </c>
      <c r="AEA104" s="5" t="str" cm="1">
        <f t="array" aca="1" ref="AEA104" ca="1">INDEX(i.LMU_Area,$K104,AEA$26)</f>
        <v>-</v>
      </c>
      <c r="AEB104" s="5" t="str" cm="1">
        <f t="array" aca="1" ref="AEB104" ca="1">INDEX(i.LMU_Area,$K104,AEB$26)</f>
        <v>-</v>
      </c>
      <c r="AEC104" s="5" t="str" cm="1">
        <f t="array" aca="1" ref="AEC104" ca="1">INDEX(i.LMU_Area,$K104,AEC$26)</f>
        <v>-</v>
      </c>
      <c r="AED104" s="5" t="str" cm="1">
        <f t="array" aca="1" ref="AED104" ca="1">INDEX(i.LMU_Area,$K104,AED$26)</f>
        <v>-</v>
      </c>
      <c r="AEE104" s="5" t="str" cm="1">
        <f t="array" aca="1" ref="AEE104" ca="1">INDEX(i.LMU_Area,$K104,AEE$26)</f>
        <v>-</v>
      </c>
      <c r="AEF104" s="5" t="str" cm="1">
        <f t="array" aca="1" ref="AEF104" ca="1">INDEX(i.LMU_Area,$K104,AEF$26)</f>
        <v>-</v>
      </c>
      <c r="AEG104" s="5" t="str" cm="1">
        <f t="array" aca="1" ref="AEG104" ca="1">INDEX(i.LMU_Area,$K104,AEG$26)</f>
        <v>-</v>
      </c>
      <c r="AEH104" s="5" t="str" cm="1">
        <f t="array" aca="1" ref="AEH104" ca="1">INDEX(i.LMU_Area,$K104,AEH$26)</f>
        <v>-</v>
      </c>
      <c r="AEI104" s="5" t="str" cm="1">
        <f t="array" aca="1" ref="AEI104" ca="1">INDEX(i.LMU_Area,$K104,AEI$26)</f>
        <v>-</v>
      </c>
      <c r="AEJ104" s="5" t="str" cm="1">
        <f t="array" aca="1" ref="AEJ104" ca="1">INDEX(i.LMU_Area,$K104,AEJ$26)</f>
        <v>-</v>
      </c>
      <c r="AEK104" s="5" t="str" cm="1">
        <f t="array" aca="1" ref="AEK104" ca="1">INDEX(i.LMU_Area,$K104,AEK$26)</f>
        <v>-</v>
      </c>
      <c r="AEL104" s="5" t="str" cm="1">
        <f t="array" aca="1" ref="AEL104" ca="1">INDEX(i.LMU_Area,$K104,AEL$26)</f>
        <v>-</v>
      </c>
      <c r="AEM104" s="5" t="str" cm="1">
        <f t="array" aca="1" ref="AEM104" ca="1">INDEX(i.LMU_Area,$K104,AEM$26)</f>
        <v>-</v>
      </c>
      <c r="AEN104" s="5" t="str" cm="1">
        <f t="array" aca="1" ref="AEN104" ca="1">INDEX(i.LMU_Area,$K104,AEN$26)</f>
        <v>-</v>
      </c>
      <c r="AEO104" s="5" t="str" cm="1">
        <f t="array" aca="1" ref="AEO104" ca="1">INDEX(i.LMU_Area,$K104,AEO$26)</f>
        <v>-</v>
      </c>
      <c r="AEP104" s="5" t="str" cm="1">
        <f t="array" aca="1" ref="AEP104" ca="1">INDEX(i.LMU_Area,$K104,AEP$26)</f>
        <v>-</v>
      </c>
      <c r="AEQ104" s="5" t="str" cm="1">
        <f t="array" aca="1" ref="AEQ104" ca="1">INDEX(i.LMU_Area,$K104,AEQ$26)</f>
        <v>-</v>
      </c>
      <c r="AER104" s="5" t="str" cm="1">
        <f t="array" aca="1" ref="AER104" ca="1">INDEX(i.LMU_Area,$K104,AER$26)</f>
        <v>-</v>
      </c>
      <c r="AES104" s="5" t="str" cm="1">
        <f t="array" aca="1" ref="AES104" ca="1">INDEX(i.LMU_Area,$K104,AES$26)</f>
        <v>-</v>
      </c>
      <c r="AET104" s="5" t="str" cm="1">
        <f t="array" aca="1" ref="AET104" ca="1">INDEX(i.LMU_Area,$K104,AET$26)</f>
        <v>-</v>
      </c>
      <c r="AEU104" s="5" t="str" cm="1">
        <f t="array" aca="1" ref="AEU104" ca="1">INDEX(i.LMU_Area,$K104,AEU$26)</f>
        <v>-</v>
      </c>
      <c r="AEV104" s="5" t="str" cm="1">
        <f t="array" aca="1" ref="AEV104" ca="1">INDEX(i.LMU_Area,$K104,AEV$26)</f>
        <v>-</v>
      </c>
      <c r="AEW104" s="5" t="str" cm="1">
        <f t="array" aca="1" ref="AEW104" ca="1">INDEX(i.LMU_Area,$K104,AEW$26)</f>
        <v>-</v>
      </c>
      <c r="AEX104" s="5" t="str" cm="1">
        <f t="array" aca="1" ref="AEX104" ca="1">INDEX(i.LMU_Area,$K104,AEX$26)</f>
        <v>-</v>
      </c>
      <c r="AEY104" s="5" t="str" cm="1">
        <f t="array" aca="1" ref="AEY104" ca="1">INDEX(i.LMU_Area,$K104,AEY$26)</f>
        <v>-</v>
      </c>
      <c r="AEZ104" s="5" t="str" cm="1">
        <f t="array" aca="1" ref="AEZ104" ca="1">INDEX(i.LMU_Area,$K104,AEZ$26)</f>
        <v>-</v>
      </c>
      <c r="AFA104" s="5" t="str" cm="1">
        <f t="array" aca="1" ref="AFA104" ca="1">INDEX(i.LMU_Area,$K104,AFA$26)</f>
        <v>-</v>
      </c>
      <c r="AFB104" s="5" t="str" cm="1">
        <f t="array" aca="1" ref="AFB104" ca="1">INDEX(i.LMU_Area,$K104,AFB$26)</f>
        <v>-</v>
      </c>
      <c r="AFC104" s="5" t="str" cm="1">
        <f t="array" aca="1" ref="AFC104" ca="1">INDEX(i.LMU_Area,$K104,AFC$26)</f>
        <v>-</v>
      </c>
      <c r="AFD104" s="5" t="str" cm="1">
        <f t="array" aca="1" ref="AFD104" ca="1">INDEX(i.LMU_Area,$K104,AFD$26)</f>
        <v>-</v>
      </c>
      <c r="AFE104" s="5" t="str" cm="1">
        <f t="array" aca="1" ref="AFE104" ca="1">INDEX(i.LMU_Area,$K104,AFE$26)</f>
        <v>-</v>
      </c>
      <c r="AFF104" s="5" t="str" cm="1">
        <f t="array" aca="1" ref="AFF104" ca="1">INDEX(i.LMU_Area,$K104,AFF$26)</f>
        <v>-</v>
      </c>
      <c r="AFG104" s="5" t="str" cm="1">
        <f t="array" aca="1" ref="AFG104" ca="1">INDEX(i.LMU_Area,$K104,AFG$26)</f>
        <v>-</v>
      </c>
      <c r="AFH104" s="5" t="str" cm="1">
        <f t="array" aca="1" ref="AFH104" ca="1">INDEX(i.LMU_Area,$K104,AFH$26)</f>
        <v>-</v>
      </c>
      <c r="AFI104" s="5" t="str" cm="1">
        <f t="array" aca="1" ref="AFI104" ca="1">INDEX(i.LMU_Area,$K104,AFI$26)</f>
        <v>-</v>
      </c>
      <c r="AFJ104" s="5" t="str" cm="1">
        <f t="array" aca="1" ref="AFJ104" ca="1">INDEX(i.LMU_Area,$K104,AFJ$26)</f>
        <v>-</v>
      </c>
      <c r="AFK104" s="5" t="str" cm="1">
        <f t="array" aca="1" ref="AFK104" ca="1">INDEX(i.LMU_Area,$K104,AFK$26)</f>
        <v>-</v>
      </c>
      <c r="AFL104" s="5" t="str" cm="1">
        <f t="array" aca="1" ref="AFL104" ca="1">INDEX(i.LMU_Area,$K104,AFL$26)</f>
        <v>-</v>
      </c>
      <c r="AFM104" s="5" t="str" cm="1">
        <f t="array" aca="1" ref="AFM104" ca="1">INDEX(i.LMU_Area,$K104,AFM$26)</f>
        <v>-</v>
      </c>
      <c r="AFN104" s="5" t="str" cm="1">
        <f t="array" aca="1" ref="AFN104" ca="1">INDEX(i.LMU_Area,$K104,AFN$26)</f>
        <v>-</v>
      </c>
      <c r="AFO104" s="5" t="str" cm="1">
        <f t="array" aca="1" ref="AFO104" ca="1">INDEX(i.LMU_Area,$K104,AFO$26)</f>
        <v>-</v>
      </c>
      <c r="AFP104" s="5" t="str" cm="1">
        <f t="array" aca="1" ref="AFP104" ca="1">INDEX(i.LMU_Area,$K104,AFP$26)</f>
        <v>-</v>
      </c>
      <c r="AFQ104" s="5" t="str" cm="1">
        <f t="array" aca="1" ref="AFQ104" ca="1">INDEX(i.LMU_Area,$K104,AFQ$26)</f>
        <v>-</v>
      </c>
      <c r="AFR104" s="5" t="str" cm="1">
        <f t="array" aca="1" ref="AFR104" ca="1">INDEX(i.LMU_Area,$K104,AFR$26)</f>
        <v>-</v>
      </c>
      <c r="AFS104" s="5" t="str" cm="1">
        <f t="array" aca="1" ref="AFS104" ca="1">INDEX(i.LMU_Area,$K104,AFS$26)</f>
        <v>-</v>
      </c>
      <c r="AFT104" s="5" t="str" cm="1">
        <f t="array" aca="1" ref="AFT104" ca="1">INDEX(i.LMU_Area,$K104,AFT$26)</f>
        <v>-</v>
      </c>
      <c r="AFU104" s="5" t="str" cm="1">
        <f t="array" aca="1" ref="AFU104" ca="1">INDEX(i.LMU_Area,$K104,AFU$26)</f>
        <v>-</v>
      </c>
      <c r="AFV104" s="5" t="str" cm="1">
        <f t="array" aca="1" ref="AFV104" ca="1">INDEX(i.LMU_Area,$K104,AFV$26)</f>
        <v>-</v>
      </c>
      <c r="AFW104" s="5" t="str" cm="1">
        <f t="array" aca="1" ref="AFW104" ca="1">INDEX(i.LMU_Area,$K104,AFW$26)</f>
        <v>-</v>
      </c>
      <c r="AFX104" s="5" t="str" cm="1">
        <f t="array" aca="1" ref="AFX104" ca="1">INDEX(i.LMU_Area,$K104,AFX$26)</f>
        <v>-</v>
      </c>
      <c r="AFY104" s="5" t="str" cm="1">
        <f t="array" aca="1" ref="AFY104" ca="1">INDEX(i.LMU_Area,$K104,AFY$26)</f>
        <v>-</v>
      </c>
      <c r="AFZ104" s="5" t="str" cm="1">
        <f t="array" aca="1" ref="AFZ104" ca="1">INDEX(i.LMU_Area,$K104,AFZ$26)</f>
        <v>-</v>
      </c>
      <c r="AGA104" s="5" t="str" cm="1">
        <f t="array" aca="1" ref="AGA104" ca="1">INDEX(i.LMU_Area,$K104,AGA$26)</f>
        <v>-</v>
      </c>
      <c r="AGB104" s="5" t="str" cm="1">
        <f t="array" aca="1" ref="AGB104" ca="1">INDEX(i.LMU_Area,$K104,AGB$26)</f>
        <v>-</v>
      </c>
      <c r="AGC104" s="5" t="str" cm="1">
        <f t="array" aca="1" ref="AGC104" ca="1">INDEX(i.LMU_Area,$K104,AGC$26)</f>
        <v>-</v>
      </c>
      <c r="AGD104" s="5" t="str" cm="1">
        <f t="array" aca="1" ref="AGD104" ca="1">INDEX(i.LMU_Area,$K104,AGD$26)</f>
        <v>-</v>
      </c>
      <c r="AGE104" s="5" t="str" cm="1">
        <f t="array" aca="1" ref="AGE104" ca="1">INDEX(i.LMU_Area,$K104,AGE$26)</f>
        <v>-</v>
      </c>
      <c r="AGF104" s="5" t="str" cm="1">
        <f t="array" aca="1" ref="AGF104" ca="1">INDEX(i.LMU_Area,$K104,AGF$26)</f>
        <v>-</v>
      </c>
      <c r="AGG104" s="5" t="str" cm="1">
        <f t="array" aca="1" ref="AGG104" ca="1">INDEX(i.LMU_Area,$K104,AGG$26)</f>
        <v>-</v>
      </c>
      <c r="AGH104" s="5" t="str" cm="1">
        <f t="array" aca="1" ref="AGH104" ca="1">INDEX(i.LMU_Area,$K104,AGH$26)</f>
        <v>-</v>
      </c>
      <c r="AGI104" s="5" t="str" cm="1">
        <f t="array" aca="1" ref="AGI104" ca="1">INDEX(i.LMU_Area,$K104,AGI$26)</f>
        <v>-</v>
      </c>
      <c r="AGJ104" s="5" t="str" cm="1">
        <f t="array" aca="1" ref="AGJ104" ca="1">INDEX(i.LMU_Area,$K104,AGJ$26)</f>
        <v>-</v>
      </c>
      <c r="AGK104" s="5" t="str" cm="1">
        <f t="array" aca="1" ref="AGK104" ca="1">INDEX(i.LMU_Area,$K104,AGK$26)</f>
        <v>-</v>
      </c>
      <c r="AGL104" s="5" t="str" cm="1">
        <f t="array" aca="1" ref="AGL104" ca="1">INDEX(i.LMU_Area,$K104,AGL$26)</f>
        <v>-</v>
      </c>
      <c r="AGM104" s="5" t="str" cm="1">
        <f t="array" aca="1" ref="AGM104" ca="1">INDEX(i.LMU_Area,$K104,AGM$26)</f>
        <v>-</v>
      </c>
      <c r="AGN104" s="5" t="str" cm="1">
        <f t="array" aca="1" ref="AGN104" ca="1">INDEX(i.LMU_Area,$K104,AGN$26)</f>
        <v>-</v>
      </c>
      <c r="AGO104" s="5" t="str" cm="1">
        <f t="array" aca="1" ref="AGO104" ca="1">INDEX(i.LMU_Area,$K104,AGO$26)</f>
        <v>-</v>
      </c>
      <c r="AGP104" s="5" t="str" cm="1">
        <f t="array" aca="1" ref="AGP104" ca="1">INDEX(i.LMU_Area,$K104,AGP$26)</f>
        <v>-</v>
      </c>
      <c r="AGQ104" s="5" t="str" cm="1">
        <f t="array" aca="1" ref="AGQ104" ca="1">INDEX(i.LMU_Area,$K104,AGQ$26)</f>
        <v>-</v>
      </c>
      <c r="AGR104" s="5" t="str" cm="1">
        <f t="array" aca="1" ref="AGR104" ca="1">INDEX(i.LMU_Area,$K104,AGR$26)</f>
        <v>-</v>
      </c>
      <c r="AGS104" s="5" t="str" cm="1">
        <f t="array" aca="1" ref="AGS104" ca="1">INDEX(i.LMU_Area,$K104,AGS$26)</f>
        <v>-</v>
      </c>
      <c r="AGT104" s="5" t="str" cm="1">
        <f t="array" aca="1" ref="AGT104" ca="1">INDEX(i.LMU_Area,$K104,AGT$26)</f>
        <v>-</v>
      </c>
      <c r="AGU104" s="5" t="str" cm="1">
        <f t="array" aca="1" ref="AGU104" ca="1">INDEX(i.LMU_Area,$K104,AGU$26)</f>
        <v>-</v>
      </c>
      <c r="AGV104" s="5" t="str" cm="1">
        <f t="array" aca="1" ref="AGV104" ca="1">INDEX(i.LMU_Area,$K104,AGV$26)</f>
        <v>-</v>
      </c>
      <c r="AGW104" s="5" t="str" cm="1">
        <f t="array" aca="1" ref="AGW104" ca="1">INDEX(i.LMU_Area,$K104,AGW$26)</f>
        <v>-</v>
      </c>
      <c r="AGX104" s="5" t="str" cm="1">
        <f t="array" aca="1" ref="AGX104" ca="1">INDEX(i.LMU_Area,$K104,AGX$26)</f>
        <v>-</v>
      </c>
      <c r="AGY104" s="5" t="str" cm="1">
        <f t="array" aca="1" ref="AGY104" ca="1">INDEX(i.LMU_Area,$K104,AGY$26)</f>
        <v>-</v>
      </c>
      <c r="AGZ104" s="5" t="str" cm="1">
        <f t="array" aca="1" ref="AGZ104" ca="1">INDEX(i.LMU_Area,$K104,AGZ$26)</f>
        <v>-</v>
      </c>
      <c r="AHA104" s="5" t="str" cm="1">
        <f t="array" aca="1" ref="AHA104" ca="1">INDEX(i.LMU_Area,$K104,AHA$26)</f>
        <v>-</v>
      </c>
      <c r="AHB104" s="5" t="str" cm="1">
        <f t="array" aca="1" ref="AHB104" ca="1">INDEX(i.LMU_Area,$K104,AHB$26)</f>
        <v>-</v>
      </c>
      <c r="AHC104" s="5" t="str" cm="1">
        <f t="array" aca="1" ref="AHC104" ca="1">INDEX(i.LMU_Area,$K104,AHC$26)</f>
        <v>-</v>
      </c>
      <c r="AHD104" s="5" t="str" cm="1">
        <f t="array" aca="1" ref="AHD104" ca="1">INDEX(i.LMU_Area,$K104,AHD$26)</f>
        <v>-</v>
      </c>
      <c r="AHE104" s="5" t="str" cm="1">
        <f t="array" aca="1" ref="AHE104" ca="1">INDEX(i.LMU_Area,$K104,AHE$26)</f>
        <v>-</v>
      </c>
      <c r="AHF104" s="5" t="str" cm="1">
        <f t="array" aca="1" ref="AHF104" ca="1">INDEX(i.LMU_Area,$K104,AHF$26)</f>
        <v>-</v>
      </c>
      <c r="AHG104" s="5" t="str" cm="1">
        <f t="array" aca="1" ref="AHG104" ca="1">INDEX(i.LMU_Area,$K104,AHG$26)</f>
        <v>-</v>
      </c>
      <c r="AHH104" s="5" t="str" cm="1">
        <f t="array" aca="1" ref="AHH104" ca="1">INDEX(i.LMU_Area,$K104,AHH$26)</f>
        <v>-</v>
      </c>
      <c r="AHI104" s="5" t="str" cm="1">
        <f t="array" aca="1" ref="AHI104" ca="1">INDEX(i.LMU_Area,$K104,AHI$26)</f>
        <v>-</v>
      </c>
      <c r="AHJ104" s="5" t="str" cm="1">
        <f t="array" aca="1" ref="AHJ104" ca="1">INDEX(i.LMU_Area,$K104,AHJ$26)</f>
        <v>-</v>
      </c>
      <c r="AHK104" s="5" t="str" cm="1">
        <f t="array" aca="1" ref="AHK104" ca="1">INDEX(i.LMU_Area,$K104,AHK$26)</f>
        <v>-</v>
      </c>
      <c r="AHL104" s="5" t="str" cm="1">
        <f t="array" aca="1" ref="AHL104" ca="1">INDEX(i.LMU_Area,$K104,AHL$26)</f>
        <v>-</v>
      </c>
      <c r="AHM104" s="5" t="str" cm="1">
        <f t="array" aca="1" ref="AHM104" ca="1">INDEX(i.LMU_Area,$K104,AHM$26)</f>
        <v>-</v>
      </c>
      <c r="AHN104" s="5" t="str" cm="1">
        <f t="array" aca="1" ref="AHN104" ca="1">INDEX(i.LMU_Area,$K104,AHN$26)</f>
        <v>-</v>
      </c>
      <c r="AHO104" s="5" t="str" cm="1">
        <f t="array" aca="1" ref="AHO104" ca="1">INDEX(i.LMU_Area,$K104,AHO$26)</f>
        <v>-</v>
      </c>
      <c r="AHP104" s="5" t="str" cm="1">
        <f t="array" aca="1" ref="AHP104" ca="1">INDEX(i.LMU_Area,$K104,AHP$26)</f>
        <v>-</v>
      </c>
      <c r="AHQ104" s="5" t="str" cm="1">
        <f t="array" aca="1" ref="AHQ104" ca="1">INDEX(i.LMU_Area,$K104,AHQ$26)</f>
        <v>-</v>
      </c>
      <c r="AHR104" s="5" t="str" cm="1">
        <f t="array" aca="1" ref="AHR104" ca="1">INDEX(i.LMU_Area,$K104,AHR$26)</f>
        <v>-</v>
      </c>
      <c r="AHS104" s="5" t="str" cm="1">
        <f t="array" aca="1" ref="AHS104" ca="1">INDEX(i.LMU_Area,$K104,AHS$26)</f>
        <v>-</v>
      </c>
      <c r="AHT104" s="5" t="str" cm="1">
        <f t="array" aca="1" ref="AHT104" ca="1">INDEX(i.LMU_Area,$K104,AHT$26)</f>
        <v>-</v>
      </c>
      <c r="AHU104" s="5" t="str" cm="1">
        <f t="array" aca="1" ref="AHU104" ca="1">INDEX(i.LMU_Area,$K104,AHU$26)</f>
        <v>-</v>
      </c>
      <c r="AHV104" s="5" t="str" cm="1">
        <f t="array" aca="1" ref="AHV104" ca="1">INDEX(i.LMU_Area,$K104,AHV$26)</f>
        <v>-</v>
      </c>
      <c r="AHW104" s="5" t="str" cm="1">
        <f t="array" aca="1" ref="AHW104" ca="1">INDEX(i.LMU_Area,$K104,AHW$26)</f>
        <v>-</v>
      </c>
      <c r="AHX104" s="5" t="str" cm="1">
        <f t="array" aca="1" ref="AHX104" ca="1">INDEX(i.LMU_Area,$K104,AHX$26)</f>
        <v>-</v>
      </c>
      <c r="AHY104" s="5" t="str" cm="1">
        <f t="array" aca="1" ref="AHY104" ca="1">INDEX(i.LMU_Area,$K104,AHY$26)</f>
        <v>-</v>
      </c>
      <c r="AHZ104" s="5" t="str" cm="1">
        <f t="array" aca="1" ref="AHZ104" ca="1">INDEX(i.LMU_Area,$K104,AHZ$26)</f>
        <v>-</v>
      </c>
      <c r="AIA104" s="5" t="str" cm="1">
        <f t="array" aca="1" ref="AIA104" ca="1">INDEX(i.LMU_Area,$K104,AIA$26)</f>
        <v>-</v>
      </c>
      <c r="AIB104" s="5" t="str" cm="1">
        <f t="array" aca="1" ref="AIB104" ca="1">INDEX(i.LMU_Area,$K104,AIB$26)</f>
        <v>-</v>
      </c>
      <c r="AIC104" s="5" t="str" cm="1">
        <f t="array" aca="1" ref="AIC104" ca="1">INDEX(i.LMU_Area,$K104,AIC$26)</f>
        <v>-</v>
      </c>
      <c r="AID104" s="5" t="str" cm="1">
        <f t="array" aca="1" ref="AID104" ca="1">INDEX(i.LMU_Area,$K104,AID$26)</f>
        <v>-</v>
      </c>
      <c r="AIE104" s="5" t="str" cm="1">
        <f t="array" aca="1" ref="AIE104" ca="1">INDEX(i.LMU_Area,$K104,AIE$26)</f>
        <v>-</v>
      </c>
      <c r="AIF104" s="5" t="str" cm="1">
        <f t="array" aca="1" ref="AIF104" ca="1">INDEX(i.LMU_Area,$K104,AIF$26)</f>
        <v>-</v>
      </c>
      <c r="AIG104" s="5" t="str" cm="1">
        <f t="array" aca="1" ref="AIG104" ca="1">INDEX(i.LMU_Area,$K104,AIG$26)</f>
        <v>-</v>
      </c>
      <c r="AIH104" s="5" t="str" cm="1">
        <f t="array" aca="1" ref="AIH104" ca="1">INDEX(i.LMU_Area,$K104,AIH$26)</f>
        <v>-</v>
      </c>
      <c r="AII104" s="5" t="str" cm="1">
        <f t="array" aca="1" ref="AII104" ca="1">INDEX(i.LMU_Area,$K104,AII$26)</f>
        <v>-</v>
      </c>
      <c r="AIJ104" s="5" t="str" cm="1">
        <f t="array" aca="1" ref="AIJ104" ca="1">INDEX(i.LMU_Area,$K104,AIJ$26)</f>
        <v>-</v>
      </c>
      <c r="AIK104" s="5" t="str" cm="1">
        <f t="array" aca="1" ref="AIK104" ca="1">INDEX(i.LMU_Area,$K104,AIK$26)</f>
        <v>-</v>
      </c>
      <c r="AIL104" s="5" t="str" cm="1">
        <f t="array" aca="1" ref="AIL104" ca="1">INDEX(i.LMU_Area,$K104,AIL$26)</f>
        <v>-</v>
      </c>
      <c r="AIM104" s="5" t="str" cm="1">
        <f t="array" aca="1" ref="AIM104" ca="1">INDEX(i.LMU_Area,$K104,AIM$26)</f>
        <v>-</v>
      </c>
      <c r="AIN104" s="5" t="str" cm="1">
        <f t="array" aca="1" ref="AIN104" ca="1">INDEX(i.LMU_Area,$K104,AIN$26)</f>
        <v>-</v>
      </c>
      <c r="AIO104" s="5" t="str" cm="1">
        <f t="array" aca="1" ref="AIO104" ca="1">INDEX(i.LMU_Area,$K104,AIO$26)</f>
        <v>-</v>
      </c>
      <c r="AIP104" s="5" t="str" cm="1">
        <f t="array" aca="1" ref="AIP104" ca="1">INDEX(i.LMU_Area,$K104,AIP$26)</f>
        <v>-</v>
      </c>
      <c r="AIQ104" s="5" t="str" cm="1">
        <f t="array" aca="1" ref="AIQ104" ca="1">INDEX(i.LMU_Area,$K104,AIQ$26)</f>
        <v>-</v>
      </c>
      <c r="AIR104" s="5" t="str" cm="1">
        <f t="array" aca="1" ref="AIR104" ca="1">INDEX(i.LMU_Area,$K104,AIR$26)</f>
        <v>-</v>
      </c>
      <c r="AIS104" s="5" t="str" cm="1">
        <f t="array" aca="1" ref="AIS104" ca="1">INDEX(i.LMU_Area,$K104,AIS$26)</f>
        <v>-</v>
      </c>
      <c r="AIT104" s="5" t="str" cm="1">
        <f t="array" aca="1" ref="AIT104" ca="1">INDEX(i.LMU_Area,$K104,AIT$26)</f>
        <v>-</v>
      </c>
      <c r="AIU104" s="5" t="str" cm="1">
        <f t="array" aca="1" ref="AIU104" ca="1">INDEX(i.LMU_Area,$K104,AIU$26)</f>
        <v>-</v>
      </c>
      <c r="AIV104" s="5" t="str" cm="1">
        <f t="array" aca="1" ref="AIV104" ca="1">INDEX(i.LMU_Area,$K104,AIV$26)</f>
        <v>-</v>
      </c>
      <c r="AIW104" s="5" t="str" cm="1">
        <f t="array" aca="1" ref="AIW104" ca="1">INDEX(i.LMU_Area,$K104,AIW$26)</f>
        <v>-</v>
      </c>
      <c r="AIX104" s="5" t="str" cm="1">
        <f t="array" aca="1" ref="AIX104" ca="1">INDEX(i.LMU_Area,$K104,AIX$26)</f>
        <v>-</v>
      </c>
      <c r="AIY104" s="5" t="str" cm="1">
        <f t="array" aca="1" ref="AIY104" ca="1">INDEX(i.LMU_Area,$K104,AIY$26)</f>
        <v>-</v>
      </c>
      <c r="AIZ104" s="5" t="str" cm="1">
        <f t="array" aca="1" ref="AIZ104" ca="1">INDEX(i.LMU_Area,$K104,AIZ$26)</f>
        <v>-</v>
      </c>
      <c r="AJA104" s="5" t="str" cm="1">
        <f t="array" aca="1" ref="AJA104" ca="1">INDEX(i.LMU_Area,$K104,AJA$26)</f>
        <v>-</v>
      </c>
      <c r="AJB104" s="5" t="str" cm="1">
        <f t="array" aca="1" ref="AJB104" ca="1">INDEX(i.LMU_Area,$K104,AJB$26)</f>
        <v>-</v>
      </c>
      <c r="AJC104" s="5" t="str" cm="1">
        <f t="array" aca="1" ref="AJC104" ca="1">INDEX(i.LMU_Area,$K104,AJC$26)</f>
        <v>-</v>
      </c>
      <c r="AJD104" s="5" t="str" cm="1">
        <f t="array" aca="1" ref="AJD104" ca="1">INDEX(i.LMU_Area,$K104,AJD$26)</f>
        <v>-</v>
      </c>
      <c r="AJE104" s="5" t="str" cm="1">
        <f t="array" aca="1" ref="AJE104" ca="1">INDEX(i.LMU_Area,$K104,AJE$26)</f>
        <v>-</v>
      </c>
      <c r="AJF104" s="5" t="str" cm="1">
        <f t="array" aca="1" ref="AJF104" ca="1">INDEX(i.LMU_Area,$K104,AJF$26)</f>
        <v>-</v>
      </c>
      <c r="AJG104" s="5" t="str" cm="1">
        <f t="array" aca="1" ref="AJG104" ca="1">INDEX(i.LMU_Area,$K104,AJG$26)</f>
        <v>-</v>
      </c>
      <c r="AJH104" s="5" t="str" cm="1">
        <f t="array" aca="1" ref="AJH104" ca="1">INDEX(i.LMU_Area,$K104,AJH$26)</f>
        <v>-</v>
      </c>
      <c r="AJI104" s="5" t="str" cm="1">
        <f t="array" aca="1" ref="AJI104" ca="1">INDEX(i.LMU_Area,$K104,AJI$26)</f>
        <v>-</v>
      </c>
      <c r="AJJ104" s="5" t="str" cm="1">
        <f t="array" aca="1" ref="AJJ104" ca="1">INDEX(i.LMU_Area,$K104,AJJ$26)</f>
        <v>-</v>
      </c>
      <c r="AJK104" s="5" t="str" cm="1">
        <f t="array" aca="1" ref="AJK104" ca="1">INDEX(i.LMU_Area,$K104,AJK$26)</f>
        <v>-</v>
      </c>
      <c r="AJL104" s="5" t="str" cm="1">
        <f t="array" aca="1" ref="AJL104" ca="1">INDEX(i.LMU_Area,$K104,AJL$26)</f>
        <v>-</v>
      </c>
      <c r="AJM104" s="5" t="str" cm="1">
        <f t="array" aca="1" ref="AJM104" ca="1">INDEX(i.LMU_Area,$K104,AJM$26)</f>
        <v>-</v>
      </c>
      <c r="AJN104" s="5" t="str" cm="1">
        <f t="array" aca="1" ref="AJN104" ca="1">INDEX(i.LMU_Area,$K104,AJN$26)</f>
        <v>-</v>
      </c>
      <c r="AJO104" s="5" t="str" cm="1">
        <f t="array" aca="1" ref="AJO104" ca="1">INDEX(i.LMU_Area,$K104,AJO$26)</f>
        <v>-</v>
      </c>
      <c r="AJP104" s="5" t="str" cm="1">
        <f t="array" aca="1" ref="AJP104" ca="1">INDEX(i.LMU_Area,$K104,AJP$26)</f>
        <v>-</v>
      </c>
      <c r="AJQ104" s="5" t="str" cm="1">
        <f t="array" aca="1" ref="AJQ104" ca="1">INDEX(i.LMU_Area,$K104,AJQ$26)</f>
        <v>-</v>
      </c>
      <c r="AJR104" s="5" t="str" cm="1">
        <f t="array" aca="1" ref="AJR104" ca="1">INDEX(i.LMU_Area,$K104,AJR$26)</f>
        <v>-</v>
      </c>
      <c r="AJS104" s="5" t="str" cm="1">
        <f t="array" aca="1" ref="AJS104" ca="1">INDEX(i.LMU_Area,$K104,AJS$26)</f>
        <v>-</v>
      </c>
      <c r="AJT104" s="5" t="str" cm="1">
        <f t="array" aca="1" ref="AJT104" ca="1">INDEX(i.LMU_Area,$K104,AJT$26)</f>
        <v>-</v>
      </c>
      <c r="AJU104" s="5" t="str" cm="1">
        <f t="array" aca="1" ref="AJU104" ca="1">INDEX(i.LMU_Area,$K104,AJU$26)</f>
        <v>-</v>
      </c>
      <c r="AJV104" s="5" t="str" cm="1">
        <f t="array" aca="1" ref="AJV104" ca="1">INDEX(i.LMU_Area,$K104,AJV$26)</f>
        <v>-</v>
      </c>
      <c r="AJW104" s="5" t="str" cm="1">
        <f t="array" aca="1" ref="AJW104" ca="1">INDEX(i.LMU_Area,$K104,AJW$26)</f>
        <v>-</v>
      </c>
      <c r="AJX104" s="5" t="str" cm="1">
        <f t="array" aca="1" ref="AJX104" ca="1">INDEX(i.LMU_Area,$K104,AJX$26)</f>
        <v>-</v>
      </c>
      <c r="AJY104" s="5" t="str" cm="1">
        <f t="array" aca="1" ref="AJY104" ca="1">INDEX(i.LMU_Area,$K104,AJY$26)</f>
        <v>-</v>
      </c>
      <c r="AJZ104" s="5" t="str" cm="1">
        <f t="array" aca="1" ref="AJZ104" ca="1">INDEX(i.LMU_Area,$K104,AJZ$26)</f>
        <v>-</v>
      </c>
      <c r="AKA104" s="5" t="str" cm="1">
        <f t="array" aca="1" ref="AKA104" ca="1">INDEX(i.LMU_Area,$K104,AKA$26)</f>
        <v>-</v>
      </c>
      <c r="AKB104" s="5" t="str" cm="1">
        <f t="array" aca="1" ref="AKB104" ca="1">INDEX(i.LMU_Area,$K104,AKB$26)</f>
        <v>-</v>
      </c>
      <c r="AKC104" s="5" t="str" cm="1">
        <f t="array" aca="1" ref="AKC104" ca="1">INDEX(i.LMU_Area,$K104,AKC$26)</f>
        <v>-</v>
      </c>
      <c r="AKD104" s="5" t="str" cm="1">
        <f t="array" aca="1" ref="AKD104" ca="1">INDEX(i.LMU_Area,$K104,AKD$26)</f>
        <v>-</v>
      </c>
      <c r="AKE104" s="5" t="str" cm="1">
        <f t="array" aca="1" ref="AKE104" ca="1">INDEX(i.LMU_Area,$K104,AKE$26)</f>
        <v>-</v>
      </c>
      <c r="AKF104" s="5" t="str" cm="1">
        <f t="array" aca="1" ref="AKF104" ca="1">INDEX(i.LMU_Area,$K104,AKF$26)</f>
        <v>-</v>
      </c>
      <c r="AKG104" s="5" t="str" cm="1">
        <f t="array" aca="1" ref="AKG104" ca="1">INDEX(i.LMU_Area,$K104,AKG$26)</f>
        <v>-</v>
      </c>
      <c r="AKH104" s="5" t="str" cm="1">
        <f t="array" aca="1" ref="AKH104" ca="1">INDEX(i.LMU_Area,$K104,AKH$26)</f>
        <v>-</v>
      </c>
      <c r="AKI104" s="5" t="str" cm="1">
        <f t="array" aca="1" ref="AKI104" ca="1">INDEX(i.LMU_Area,$K104,AKI$26)</f>
        <v>-</v>
      </c>
      <c r="AKJ104" s="5" t="str" cm="1">
        <f t="array" aca="1" ref="AKJ104" ca="1">INDEX(i.LMU_Area,$K104,AKJ$26)</f>
        <v>-</v>
      </c>
      <c r="AKK104" s="5" t="str" cm="1">
        <f t="array" aca="1" ref="AKK104" ca="1">INDEX(i.LMU_Area,$K104,AKK$26)</f>
        <v>-</v>
      </c>
      <c r="AKL104" s="5" t="str" cm="1">
        <f t="array" aca="1" ref="AKL104" ca="1">INDEX(i.LMU_Area,$K104,AKL$26)</f>
        <v>-</v>
      </c>
      <c r="AKM104" s="5" t="str" cm="1">
        <f t="array" aca="1" ref="AKM104" ca="1">INDEX(i.LMU_Area,$K104,AKM$26)</f>
        <v>-</v>
      </c>
      <c r="AKN104" s="5" t="str" cm="1">
        <f t="array" aca="1" ref="AKN104" ca="1">INDEX(i.LMU_Area,$K104,AKN$26)</f>
        <v>-</v>
      </c>
      <c r="AKO104" s="5" t="str" cm="1">
        <f t="array" aca="1" ref="AKO104" ca="1">INDEX(i.LMU_Area,$K104,AKO$26)</f>
        <v>-</v>
      </c>
      <c r="AKP104" s="5" t="str" cm="1">
        <f t="array" aca="1" ref="AKP104" ca="1">INDEX(i.LMU_Area,$K104,AKP$26)</f>
        <v>-</v>
      </c>
      <c r="AKQ104" s="5" t="str" cm="1">
        <f t="array" aca="1" ref="AKQ104" ca="1">INDEX(i.LMU_Area,$K104,AKQ$26)</f>
        <v>-</v>
      </c>
      <c r="AKR104" s="5" t="str" cm="1">
        <f t="array" aca="1" ref="AKR104" ca="1">INDEX(i.LMU_Area,$K104,AKR$26)</f>
        <v>-</v>
      </c>
      <c r="AKS104" s="5" t="str" cm="1">
        <f t="array" aca="1" ref="AKS104" ca="1">INDEX(i.LMU_Area,$K104,AKS$26)</f>
        <v>-</v>
      </c>
      <c r="AKT104" s="5" t="str" cm="1">
        <f t="array" aca="1" ref="AKT104" ca="1">INDEX(i.LMU_Area,$K104,AKT$26)</f>
        <v>-</v>
      </c>
      <c r="AKU104" s="5" t="str" cm="1">
        <f t="array" aca="1" ref="AKU104" ca="1">INDEX(i.LMU_Area,$K104,AKU$26)</f>
        <v>-</v>
      </c>
      <c r="AKV104" s="5" t="str" cm="1">
        <f t="array" aca="1" ref="AKV104" ca="1">INDEX(i.LMU_Area,$K104,AKV$26)</f>
        <v>-</v>
      </c>
      <c r="AKW104" s="5" t="str" cm="1">
        <f t="array" aca="1" ref="AKW104" ca="1">INDEX(i.LMU_Area,$K104,AKW$26)</f>
        <v>-</v>
      </c>
      <c r="AKX104" s="5" t="str" cm="1">
        <f t="array" aca="1" ref="AKX104" ca="1">INDEX(i.LMU_Area,$K104,AKX$26)</f>
        <v>-</v>
      </c>
      <c r="AKY104" s="5" t="str" cm="1">
        <f t="array" aca="1" ref="AKY104" ca="1">INDEX(i.LMU_Area,$K104,AKY$26)</f>
        <v>-</v>
      </c>
      <c r="AKZ104" s="5" t="str" cm="1">
        <f t="array" aca="1" ref="AKZ104" ca="1">INDEX(i.LMU_Area,$K104,AKZ$26)</f>
        <v>-</v>
      </c>
      <c r="ALA104" s="5" t="str" cm="1">
        <f t="array" aca="1" ref="ALA104" ca="1">INDEX(i.LMU_Area,$K104,ALA$26)</f>
        <v>-</v>
      </c>
      <c r="ALB104" s="5" t="str" cm="1">
        <f t="array" aca="1" ref="ALB104" ca="1">INDEX(i.LMU_Area,$K104,ALB$26)</f>
        <v>-</v>
      </c>
      <c r="ALC104" s="5" t="str" cm="1">
        <f t="array" aca="1" ref="ALC104" ca="1">INDEX(i.LMU_Area,$K104,ALC$26)</f>
        <v>-</v>
      </c>
      <c r="ALD104" s="5" t="str" cm="1">
        <f t="array" aca="1" ref="ALD104" ca="1">INDEX(i.LMU_Area,$K104,ALD$26)</f>
        <v>-</v>
      </c>
      <c r="ALE104" s="5" t="str" cm="1">
        <f t="array" aca="1" ref="ALE104" ca="1">INDEX(i.LMU_Area,$K104,ALE$26)</f>
        <v>-</v>
      </c>
      <c r="ALF104" s="5" t="str" cm="1">
        <f t="array" aca="1" ref="ALF104" ca="1">INDEX(i.LMU_Area,$K104,ALF$26)</f>
        <v>-</v>
      </c>
      <c r="ALG104" s="5" t="str" cm="1">
        <f t="array" aca="1" ref="ALG104" ca="1">INDEX(i.LMU_Area,$K104,ALG$26)</f>
        <v>-</v>
      </c>
      <c r="ALH104" s="5" t="str" cm="1">
        <f t="array" aca="1" ref="ALH104" ca="1">INDEX(i.LMU_Area,$K104,ALH$26)</f>
        <v>-</v>
      </c>
      <c r="ALI104" s="5" t="str" cm="1">
        <f t="array" aca="1" ref="ALI104" ca="1">INDEX(i.LMU_Area,$K104,ALI$26)</f>
        <v>-</v>
      </c>
      <c r="ALJ104" s="5" t="str" cm="1">
        <f t="array" aca="1" ref="ALJ104" ca="1">INDEX(i.LMU_Area,$K104,ALJ$26)</f>
        <v>-</v>
      </c>
      <c r="ALK104" s="5" t="str" cm="1">
        <f t="array" aca="1" ref="ALK104" ca="1">INDEX(i.LMU_Area,$K104,ALK$26)</f>
        <v>-</v>
      </c>
      <c r="ALL104" s="5" t="str" cm="1">
        <f t="array" aca="1" ref="ALL104" ca="1">INDEX(i.LMU_Area,$K104,ALL$26)</f>
        <v>-</v>
      </c>
      <c r="ALM104" s="5" t="str" cm="1">
        <f t="array" aca="1" ref="ALM104" ca="1">INDEX(i.LMU_Area,$K104,ALM$26)</f>
        <v>-</v>
      </c>
      <c r="ALN104" s="5" t="str" cm="1">
        <f t="array" aca="1" ref="ALN104" ca="1">INDEX(i.LMU_Area,$K104,ALN$26)</f>
        <v>-</v>
      </c>
      <c r="ALO104" s="5" t="str" cm="1">
        <f t="array" aca="1" ref="ALO104" ca="1">INDEX(i.LMU_Area,$K104,ALO$26)</f>
        <v>-</v>
      </c>
      <c r="ALP104" s="5" t="str" cm="1">
        <f t="array" aca="1" ref="ALP104" ca="1">INDEX(i.LMU_Area,$K104,ALP$26)</f>
        <v>-</v>
      </c>
      <c r="ALQ104" s="5" t="str" cm="1">
        <f t="array" aca="1" ref="ALQ104" ca="1">INDEX(i.LMU_Area,$K104,ALQ$26)</f>
        <v>-</v>
      </c>
      <c r="ALR104" s="5" t="str" cm="1">
        <f t="array" aca="1" ref="ALR104" ca="1">INDEX(i.LMU_Area,$K104,ALR$26)</f>
        <v>-</v>
      </c>
      <c r="ALS104" s="5" t="str" cm="1">
        <f t="array" aca="1" ref="ALS104" ca="1">INDEX(i.LMU_Area,$K104,ALS$26)</f>
        <v>-</v>
      </c>
      <c r="ALT104" s="5" t="str" cm="1">
        <f t="array" aca="1" ref="ALT104" ca="1">INDEX(i.LMU_Area,$K104,ALT$26)</f>
        <v>-</v>
      </c>
      <c r="ALU104" s="5" t="str" cm="1">
        <f t="array" aca="1" ref="ALU104" ca="1">INDEX(i.LMU_Area,$K104,ALU$26)</f>
        <v>-</v>
      </c>
      <c r="ALV104" s="5" t="str" cm="1">
        <f t="array" aca="1" ref="ALV104" ca="1">INDEX(i.LMU_Area,$K104,ALV$26)</f>
        <v>-</v>
      </c>
      <c r="ALW104" s="5" t="str" cm="1">
        <f t="array" aca="1" ref="ALW104" ca="1">INDEX(i.LMU_Area,$K104,ALW$26)</f>
        <v>-</v>
      </c>
      <c r="ALX104" s="5" t="str" cm="1">
        <f t="array" aca="1" ref="ALX104" ca="1">INDEX(i.LMU_Area,$K104,ALX$26)</f>
        <v>-</v>
      </c>
      <c r="ALY104" s="5" t="str" cm="1">
        <f t="array" aca="1" ref="ALY104" ca="1">INDEX(i.LMU_Area,$K104,ALY$26)</f>
        <v>-</v>
      </c>
      <c r="ALZ104" s="5" t="str" cm="1">
        <f t="array" aca="1" ref="ALZ104" ca="1">INDEX(i.LMU_Area,$K104,ALZ$26)</f>
        <v>-</v>
      </c>
      <c r="AMA104" s="5" t="str" cm="1">
        <f t="array" aca="1" ref="AMA104" ca="1">INDEX(i.LMU_Area,$K104,AMA$26)</f>
        <v>-</v>
      </c>
      <c r="AMB104" s="5" t="str" cm="1">
        <f t="array" aca="1" ref="AMB104" ca="1">INDEX(i.LMU_Area,$K104,AMB$26)</f>
        <v>-</v>
      </c>
      <c r="AMC104" s="5" t="str" cm="1">
        <f t="array" aca="1" ref="AMC104" ca="1">INDEX(i.LMU_Area,$K104,AMC$26)</f>
        <v>-</v>
      </c>
      <c r="AMD104" s="5" t="str" cm="1">
        <f t="array" aca="1" ref="AMD104" ca="1">INDEX(i.LMU_Area,$K104,AMD$26)</f>
        <v>-</v>
      </c>
      <c r="AME104" s="5" t="str" cm="1">
        <f t="array" aca="1" ref="AME104" ca="1">INDEX(i.LMU_Area,$K104,AME$26)</f>
        <v>-</v>
      </c>
      <c r="AMF104" s="5" t="str" cm="1">
        <f t="array" aca="1" ref="AMF104" ca="1">INDEX(i.LMU_Area,$K104,AMF$26)</f>
        <v>-</v>
      </c>
      <c r="AMG104" s="5" t="str" cm="1">
        <f t="array" aca="1" ref="AMG104" ca="1">INDEX(i.LMU_Area,$K104,AMG$26)</f>
        <v>-</v>
      </c>
      <c r="AMH104" s="5" t="str" cm="1">
        <f t="array" aca="1" ref="AMH104" ca="1">INDEX(i.LMU_Area,$K104,AMH$26)</f>
        <v>-</v>
      </c>
      <c r="AMI104" s="5" t="str" cm="1">
        <f t="array" aca="1" ref="AMI104" ca="1">INDEX(i.LMU_Area,$K104,AMI$26)</f>
        <v>-</v>
      </c>
      <c r="AMJ104" s="5" t="str" cm="1">
        <f t="array" aca="1" ref="AMJ104" ca="1">INDEX(i.LMU_Area,$K104,AMJ$26)</f>
        <v>-</v>
      </c>
      <c r="AMK104" s="5" t="str" cm="1">
        <f t="array" aca="1" ref="AMK104" ca="1">INDEX(i.LMU_Area,$K104,AMK$26)</f>
        <v>-</v>
      </c>
      <c r="AML104" s="5" t="str" cm="1">
        <f t="array" aca="1" ref="AML104" ca="1">INDEX(i.LMU_Area,$K104,AML$26)</f>
        <v>-</v>
      </c>
      <c r="AMM104" s="5" t="str" cm="1">
        <f t="array" aca="1" ref="AMM104" ca="1">INDEX(i.LMU_Area,$K104,AMM$26)</f>
        <v>-</v>
      </c>
      <c r="AMN104" s="5" t="str" cm="1">
        <f t="array" aca="1" ref="AMN104" ca="1">INDEX(i.LMU_Area,$K104,AMN$26)</f>
        <v>-</v>
      </c>
      <c r="AMO104" s="5" t="str" cm="1">
        <f t="array" aca="1" ref="AMO104" ca="1">INDEX(i.LMU_Area,$K104,AMO$26)</f>
        <v>-</v>
      </c>
      <c r="AMP104" s="5" t="str" cm="1">
        <f t="array" aca="1" ref="AMP104" ca="1">INDEX(i.LMU_Area,$K104,AMP$26)</f>
        <v>-</v>
      </c>
      <c r="AMQ104" s="5" t="str" cm="1">
        <f t="array" aca="1" ref="AMQ104" ca="1">INDEX(i.LMU_Area,$K104,AMQ$26)</f>
        <v>-</v>
      </c>
      <c r="AMR104" s="5" t="str" cm="1">
        <f t="array" aca="1" ref="AMR104" ca="1">INDEX(i.LMU_Area,$K104,AMR$26)</f>
        <v>-</v>
      </c>
      <c r="AMS104" s="5" t="str" cm="1">
        <f t="array" aca="1" ref="AMS104" ca="1">INDEX(i.LMU_Area,$K104,AMS$26)</f>
        <v>-</v>
      </c>
      <c r="AMT104" s="5" t="str" cm="1">
        <f t="array" aca="1" ref="AMT104" ca="1">INDEX(i.LMU_Area,$K104,AMT$26)</f>
        <v>-</v>
      </c>
      <c r="AMU104" s="5" t="str" cm="1">
        <f t="array" aca="1" ref="AMU104" ca="1">INDEX(i.LMU_Area,$K104,AMU$26)</f>
        <v>-</v>
      </c>
      <c r="AMV104" s="5" t="str" cm="1">
        <f t="array" aca="1" ref="AMV104" ca="1">INDEX(i.LMU_Area,$K104,AMV$26)</f>
        <v>-</v>
      </c>
      <c r="AMW104" s="5" t="str" cm="1">
        <f t="array" aca="1" ref="AMW104" ca="1">INDEX(i.LMU_Area,$K104,AMW$26)</f>
        <v>-</v>
      </c>
      <c r="AMX104" s="5" t="str" cm="1">
        <f t="array" aca="1" ref="AMX104" ca="1">INDEX(i.LMU_Area,$K104,AMX$26)</f>
        <v>-</v>
      </c>
      <c r="AMY104" s="5" t="str" cm="1">
        <f t="array" aca="1" ref="AMY104" ca="1">INDEX(i.LMU_Area,$K104,AMY$26)</f>
        <v>-</v>
      </c>
      <c r="AMZ104" s="5" t="str" cm="1">
        <f t="array" aca="1" ref="AMZ104" ca="1">INDEX(i.LMU_Area,$K104,AMZ$26)</f>
        <v>-</v>
      </c>
      <c r="ANA104" s="5" t="str" cm="1">
        <f t="array" aca="1" ref="ANA104" ca="1">INDEX(i.LMU_Area,$K104,ANA$26)</f>
        <v>-</v>
      </c>
      <c r="ANB104" s="5" t="str" cm="1">
        <f t="array" aca="1" ref="ANB104" ca="1">INDEX(i.LMU_Area,$K104,ANB$26)</f>
        <v>-</v>
      </c>
      <c r="ANC104" s="5" t="str" cm="1">
        <f t="array" aca="1" ref="ANC104" ca="1">INDEX(i.LMU_Area,$K104,ANC$26)</f>
        <v>-</v>
      </c>
      <c r="AND104" s="5" t="str" cm="1">
        <f t="array" aca="1" ref="AND104" ca="1">INDEX(i.LMU_Area,$K104,AND$26)</f>
        <v>-</v>
      </c>
      <c r="ANE104" s="5" t="str" cm="1">
        <f t="array" aca="1" ref="ANE104" ca="1">INDEX(i.LMU_Area,$K104,ANE$26)</f>
        <v>-</v>
      </c>
      <c r="ANF104" s="5" t="str" cm="1">
        <f t="array" aca="1" ref="ANF104" ca="1">INDEX(i.LMU_Area,$K104,ANF$26)</f>
        <v>-</v>
      </c>
      <c r="ANG104" s="5" t="str" cm="1">
        <f t="array" aca="1" ref="ANG104" ca="1">INDEX(i.LMU_Area,$K104,ANG$26)</f>
        <v>-</v>
      </c>
      <c r="ANH104" s="5" t="str" cm="1">
        <f t="array" aca="1" ref="ANH104" ca="1">INDEX(i.LMU_Area,$K104,ANH$26)</f>
        <v>-</v>
      </c>
      <c r="ANI104" s="5" t="str" cm="1">
        <f t="array" aca="1" ref="ANI104" ca="1">INDEX(i.LMU_Area,$K104,ANI$26)</f>
        <v>-</v>
      </c>
      <c r="ANJ104" s="5" t="str" cm="1">
        <f t="array" aca="1" ref="ANJ104" ca="1">INDEX(i.LMU_Area,$K104,ANJ$26)</f>
        <v>-</v>
      </c>
      <c r="ANK104" s="5" t="str" cm="1">
        <f t="array" aca="1" ref="ANK104" ca="1">INDEX(i.LMU_Area,$K104,ANK$26)</f>
        <v>-</v>
      </c>
      <c r="ANL104" s="5" t="str" cm="1">
        <f t="array" aca="1" ref="ANL104" ca="1">INDEX(i.LMU_Area,$K104,ANL$26)</f>
        <v>-</v>
      </c>
      <c r="ANM104" s="5" t="str" cm="1">
        <f t="array" aca="1" ref="ANM104" ca="1">INDEX(i.LMU_Area,$K104,ANM$26)</f>
        <v>-</v>
      </c>
      <c r="ANN104" s="5" t="str" cm="1">
        <f t="array" aca="1" ref="ANN104" ca="1">INDEX(i.LMU_Area,$K104,ANN$26)</f>
        <v>-</v>
      </c>
      <c r="ANO104" s="5" t="str" cm="1">
        <f t="array" aca="1" ref="ANO104" ca="1">INDEX(i.LMU_Area,$K104,ANO$26)</f>
        <v>-</v>
      </c>
      <c r="ANP104" s="5" t="str" cm="1">
        <f t="array" aca="1" ref="ANP104" ca="1">INDEX(i.LMU_Area,$K104,ANP$26)</f>
        <v>-</v>
      </c>
      <c r="ANQ104" s="5" t="str" cm="1">
        <f t="array" aca="1" ref="ANQ104" ca="1">INDEX(i.LMU_Area,$K104,ANQ$26)</f>
        <v>-</v>
      </c>
      <c r="ANR104" s="5" t="str" cm="1">
        <f t="array" aca="1" ref="ANR104" ca="1">INDEX(i.LMU_Area,$K104,ANR$26)</f>
        <v>-</v>
      </c>
      <c r="ANS104" s="5" t="str" cm="1">
        <f t="array" aca="1" ref="ANS104" ca="1">INDEX(i.LMU_Area,$K104,ANS$26)</f>
        <v>-</v>
      </c>
      <c r="ANT104" s="5" t="str" cm="1">
        <f t="array" aca="1" ref="ANT104" ca="1">INDEX(i.LMU_Area,$K104,ANT$26)</f>
        <v>-</v>
      </c>
      <c r="ANU104" s="5" t="str" cm="1">
        <f t="array" aca="1" ref="ANU104" ca="1">INDEX(i.LMU_Area,$K104,ANU$26)</f>
        <v>-</v>
      </c>
      <c r="ANV104" s="5" t="str" cm="1">
        <f t="array" aca="1" ref="ANV104" ca="1">INDEX(i.LMU_Area,$K104,ANV$26)</f>
        <v>-</v>
      </c>
      <c r="ANW104" s="5" t="str" cm="1">
        <f t="array" aca="1" ref="ANW104" ca="1">INDEX(i.LMU_Area,$K104,ANW$26)</f>
        <v>-</v>
      </c>
      <c r="ANX104" s="5" t="str" cm="1">
        <f t="array" aca="1" ref="ANX104" ca="1">INDEX(i.LMU_Area,$K104,ANX$26)</f>
        <v>-</v>
      </c>
      <c r="ANY104" s="5" t="str" cm="1">
        <f t="array" aca="1" ref="ANY104" ca="1">INDEX(i.LMU_Area,$K104,ANY$26)</f>
        <v>-</v>
      </c>
      <c r="ANZ104" s="5" t="str" cm="1">
        <f t="array" aca="1" ref="ANZ104" ca="1">INDEX(i.LMU_Area,$K104,ANZ$26)</f>
        <v>-</v>
      </c>
      <c r="AOA104" s="5" t="str" cm="1">
        <f t="array" aca="1" ref="AOA104" ca="1">INDEX(i.LMU_Area,$K104,AOA$26)</f>
        <v>-</v>
      </c>
      <c r="AOB104" s="5" t="str" cm="1">
        <f t="array" aca="1" ref="AOB104" ca="1">INDEX(i.LMU_Area,$K104,AOB$26)</f>
        <v>-</v>
      </c>
      <c r="AOC104" s="5" t="str" cm="1">
        <f t="array" aca="1" ref="AOC104" ca="1">INDEX(i.LMU_Area,$K104,AOC$26)</f>
        <v>-</v>
      </c>
      <c r="AOD104" s="5" t="str" cm="1">
        <f t="array" aca="1" ref="AOD104" ca="1">INDEX(i.LMU_Area,$K104,AOD$26)</f>
        <v>-</v>
      </c>
      <c r="AOE104" s="5" t="str" cm="1">
        <f t="array" aca="1" ref="AOE104" ca="1">INDEX(i.LMU_Area,$K104,AOE$26)</f>
        <v>-</v>
      </c>
      <c r="AOF104" s="5" t="str" cm="1">
        <f t="array" aca="1" ref="AOF104" ca="1">INDEX(i.LMU_Area,$K104,AOF$26)</f>
        <v>-</v>
      </c>
      <c r="AOG104" s="5" t="str" cm="1">
        <f t="array" aca="1" ref="AOG104" ca="1">INDEX(i.LMU_Area,$K104,AOG$26)</f>
        <v>-</v>
      </c>
      <c r="AOH104" s="5" t="str" cm="1">
        <f t="array" aca="1" ref="AOH104" ca="1">INDEX(i.LMU_Area,$K104,AOH$26)</f>
        <v>-</v>
      </c>
      <c r="AOI104" s="5" t="str" cm="1">
        <f t="array" aca="1" ref="AOI104" ca="1">INDEX(i.LMU_Area,$K104,AOI$26)</f>
        <v>-</v>
      </c>
      <c r="AOJ104" s="5" t="str" cm="1">
        <f t="array" aca="1" ref="AOJ104" ca="1">INDEX(i.LMU_Area,$K104,AOJ$26)</f>
        <v>-</v>
      </c>
      <c r="AOK104" s="5" t="str" cm="1">
        <f t="array" aca="1" ref="AOK104" ca="1">INDEX(i.LMU_Area,$K104,AOK$26)</f>
        <v>-</v>
      </c>
      <c r="AOL104" s="5" t="str" cm="1">
        <f t="array" aca="1" ref="AOL104" ca="1">INDEX(i.LMU_Area,$K104,AOL$26)</f>
        <v>-</v>
      </c>
      <c r="AOM104" s="5" t="str" cm="1">
        <f t="array" aca="1" ref="AOM104" ca="1">INDEX(i.LMU_Area,$K104,AOM$26)</f>
        <v>-</v>
      </c>
      <c r="AON104" s="5" t="str" cm="1">
        <f t="array" aca="1" ref="AON104" ca="1">INDEX(i.LMU_Area,$K104,AON$26)</f>
        <v>-</v>
      </c>
      <c r="AOO104" s="5" t="str" cm="1">
        <f t="array" aca="1" ref="AOO104" ca="1">INDEX(i.LMU_Area,$K104,AOO$26)</f>
        <v>-</v>
      </c>
      <c r="AOP104" s="5" t="str" cm="1">
        <f t="array" aca="1" ref="AOP104" ca="1">INDEX(i.LMU_Area,$K104,AOP$26)</f>
        <v>-</v>
      </c>
      <c r="AOQ104" s="5" t="str" cm="1">
        <f t="array" aca="1" ref="AOQ104" ca="1">INDEX(i.LMU_Area,$K104,AOQ$26)</f>
        <v>-</v>
      </c>
      <c r="AOR104" s="5" t="str" cm="1">
        <f t="array" aca="1" ref="AOR104" ca="1">INDEX(i.LMU_Area,$K104,AOR$26)</f>
        <v>-</v>
      </c>
      <c r="AOS104" s="5" t="str" cm="1">
        <f t="array" aca="1" ref="AOS104" ca="1">INDEX(i.LMU_Area,$K104,AOS$26)</f>
        <v>-</v>
      </c>
      <c r="AOT104" s="5" t="str" cm="1">
        <f t="array" aca="1" ref="AOT104" ca="1">INDEX(i.LMU_Area,$K104,AOT$26)</f>
        <v>-</v>
      </c>
      <c r="AOU104" s="5" t="str" cm="1">
        <f t="array" aca="1" ref="AOU104" ca="1">INDEX(i.LMU_Area,$K104,AOU$26)</f>
        <v>-</v>
      </c>
      <c r="AOV104" s="5" t="str" cm="1">
        <f t="array" aca="1" ref="AOV104" ca="1">INDEX(i.LMU_Area,$K104,AOV$26)</f>
        <v>-</v>
      </c>
      <c r="AOW104" s="5" t="str" cm="1">
        <f t="array" aca="1" ref="AOW104" ca="1">INDEX(i.LMU_Area,$K104,AOW$26)</f>
        <v>-</v>
      </c>
      <c r="AOX104" s="5" t="str" cm="1">
        <f t="array" aca="1" ref="AOX104" ca="1">INDEX(i.LMU_Area,$K104,AOX$26)</f>
        <v>-</v>
      </c>
      <c r="AOY104" s="5" t="str" cm="1">
        <f t="array" aca="1" ref="AOY104" ca="1">INDEX(i.LMU_Area,$K104,AOY$26)</f>
        <v>-</v>
      </c>
      <c r="AOZ104" s="5" t="str" cm="1">
        <f t="array" aca="1" ref="AOZ104" ca="1">INDEX(i.LMU_Area,$K104,AOZ$26)</f>
        <v>-</v>
      </c>
      <c r="APA104" s="5" t="str" cm="1">
        <f t="array" aca="1" ref="APA104" ca="1">INDEX(i.LMU_Area,$K104,APA$26)</f>
        <v>-</v>
      </c>
      <c r="APB104" s="5" t="str" cm="1">
        <f t="array" aca="1" ref="APB104" ca="1">INDEX(i.LMU_Area,$K104,APB$26)</f>
        <v>-</v>
      </c>
      <c r="APC104" s="5" t="str" cm="1">
        <f t="array" aca="1" ref="APC104" ca="1">INDEX(i.LMU_Area,$K104,APC$26)</f>
        <v>-</v>
      </c>
      <c r="APD104" s="5" t="str" cm="1">
        <f t="array" aca="1" ref="APD104" ca="1">INDEX(i.LMU_Area,$K104,APD$26)</f>
        <v>-</v>
      </c>
      <c r="APE104" s="5" t="str" cm="1">
        <f t="array" aca="1" ref="APE104" ca="1">INDEX(i.LMU_Area,$K104,APE$26)</f>
        <v>-</v>
      </c>
      <c r="APF104" s="5" t="str" cm="1">
        <f t="array" aca="1" ref="APF104" ca="1">INDEX(i.LMU_Area,$K104,APF$26)</f>
        <v>-</v>
      </c>
      <c r="APG104" s="5" t="str" cm="1">
        <f t="array" aca="1" ref="APG104" ca="1">INDEX(i.LMU_Area,$K104,APG$26)</f>
        <v>-</v>
      </c>
      <c r="APH104" s="5" t="str" cm="1">
        <f t="array" aca="1" ref="APH104" ca="1">INDEX(i.LMU_Area,$K104,APH$26)</f>
        <v>-</v>
      </c>
      <c r="API104" s="5" t="str" cm="1">
        <f t="array" aca="1" ref="API104" ca="1">INDEX(i.LMU_Area,$K104,API$26)</f>
        <v>-</v>
      </c>
      <c r="APJ104" s="5" t="str" cm="1">
        <f t="array" aca="1" ref="APJ104" ca="1">INDEX(i.LMU_Area,$K104,APJ$26)</f>
        <v>-</v>
      </c>
      <c r="APK104" s="5" t="str" cm="1">
        <f t="array" aca="1" ref="APK104" ca="1">INDEX(i.LMU_Area,$K104,APK$26)</f>
        <v>-</v>
      </c>
      <c r="APL104" s="5" t="str" cm="1">
        <f t="array" aca="1" ref="APL104" ca="1">INDEX(i.LMU_Area,$K104,APL$26)</f>
        <v>-</v>
      </c>
      <c r="APM104" s="5" t="str" cm="1">
        <f t="array" aca="1" ref="APM104" ca="1">INDEX(i.LMU_Area,$K104,APM$26)</f>
        <v>-</v>
      </c>
      <c r="APN104" s="5" t="str" cm="1">
        <f t="array" aca="1" ref="APN104" ca="1">INDEX(i.LMU_Area,$K104,APN$26)</f>
        <v>-</v>
      </c>
      <c r="APO104" s="5" t="str" cm="1">
        <f t="array" aca="1" ref="APO104" ca="1">INDEX(i.LMU_Area,$K104,APO$26)</f>
        <v>-</v>
      </c>
      <c r="APP104" s="5" t="str" cm="1">
        <f t="array" aca="1" ref="APP104" ca="1">INDEX(i.LMU_Area,$K104,APP$26)</f>
        <v>-</v>
      </c>
      <c r="APQ104" s="5" t="str" cm="1">
        <f t="array" aca="1" ref="APQ104" ca="1">INDEX(i.LMU_Area,$K104,APQ$26)</f>
        <v>-</v>
      </c>
      <c r="APR104" s="5" t="str" cm="1">
        <f t="array" aca="1" ref="APR104" ca="1">INDEX(i.LMU_Area,$K104,APR$26)</f>
        <v>-</v>
      </c>
      <c r="APS104" s="5" t="str" cm="1">
        <f t="array" aca="1" ref="APS104" ca="1">INDEX(i.LMU_Area,$K104,APS$26)</f>
        <v>-</v>
      </c>
      <c r="APT104" s="5" t="str" cm="1">
        <f t="array" aca="1" ref="APT104" ca="1">INDEX(i.LMU_Area,$K104,APT$26)</f>
        <v>-</v>
      </c>
      <c r="APU104" s="5" t="str" cm="1">
        <f t="array" aca="1" ref="APU104" ca="1">INDEX(i.LMU_Area,$K104,APU$26)</f>
        <v>-</v>
      </c>
      <c r="APV104" s="5" t="str" cm="1">
        <f t="array" aca="1" ref="APV104" ca="1">INDEX(i.LMU_Area,$K104,APV$26)</f>
        <v>-</v>
      </c>
      <c r="APW104" s="5" t="str" cm="1">
        <f t="array" aca="1" ref="APW104" ca="1">INDEX(i.LMU_Area,$K104,APW$26)</f>
        <v>-</v>
      </c>
      <c r="APX104" s="5" t="str" cm="1">
        <f t="array" aca="1" ref="APX104" ca="1">INDEX(i.LMU_Area,$K104,APX$26)</f>
        <v>-</v>
      </c>
      <c r="APY104" s="5" t="str" cm="1">
        <f t="array" aca="1" ref="APY104" ca="1">INDEX(i.LMU_Area,$K104,APY$26)</f>
        <v>-</v>
      </c>
      <c r="APZ104" s="5" t="str" cm="1">
        <f t="array" aca="1" ref="APZ104" ca="1">INDEX(i.LMU_Area,$K104,APZ$26)</f>
        <v>-</v>
      </c>
      <c r="AQA104" s="5" t="str" cm="1">
        <f t="array" aca="1" ref="AQA104" ca="1">INDEX(i.LMU_Area,$K104,AQA$26)</f>
        <v>-</v>
      </c>
      <c r="AQB104" s="5" t="str" cm="1">
        <f t="array" aca="1" ref="AQB104" ca="1">INDEX(i.LMU_Area,$K104,AQB$26)</f>
        <v>-</v>
      </c>
      <c r="AQC104" s="5" t="str" cm="1">
        <f t="array" aca="1" ref="AQC104" ca="1">INDEX(i.LMU_Area,$K104,AQC$26)</f>
        <v>-</v>
      </c>
      <c r="AQD104" s="5" t="str" cm="1">
        <f t="array" aca="1" ref="AQD104" ca="1">INDEX(i.LMU_Area,$K104,AQD$26)</f>
        <v>-</v>
      </c>
      <c r="AQE104" s="5" t="str" cm="1">
        <f t="array" aca="1" ref="AQE104" ca="1">INDEX(i.LMU_Area,$K104,AQE$26)</f>
        <v>-</v>
      </c>
      <c r="AQF104" s="5" t="str" cm="1">
        <f t="array" aca="1" ref="AQF104" ca="1">INDEX(i.LMU_Area,$K104,AQF$26)</f>
        <v>-</v>
      </c>
      <c r="AQG104" s="5" t="str" cm="1">
        <f t="array" aca="1" ref="AQG104" ca="1">INDEX(i.LMU_Area,$K104,AQG$26)</f>
        <v>-</v>
      </c>
      <c r="AQH104" s="5" t="str" cm="1">
        <f t="array" aca="1" ref="AQH104" ca="1">INDEX(i.LMU_Area,$K104,AQH$26)</f>
        <v>-</v>
      </c>
      <c r="AQI104" s="5" t="str" cm="1">
        <f t="array" aca="1" ref="AQI104" ca="1">INDEX(i.LMU_Area,$K104,AQI$26)</f>
        <v>-</v>
      </c>
      <c r="AQJ104" s="5" t="str" cm="1">
        <f t="array" aca="1" ref="AQJ104" ca="1">INDEX(i.LMU_Area,$K104,AQJ$26)</f>
        <v>-</v>
      </c>
      <c r="AQK104" s="5" t="str" cm="1">
        <f t="array" aca="1" ref="AQK104" ca="1">INDEX(i.LMU_Area,$K104,AQK$26)</f>
        <v>-</v>
      </c>
      <c r="AQL104" s="5" t="str" cm="1">
        <f t="array" aca="1" ref="AQL104" ca="1">INDEX(i.LMU_Area,$K104,AQL$26)</f>
        <v>-</v>
      </c>
      <c r="AQM104" s="5" t="str" cm="1">
        <f t="array" aca="1" ref="AQM104" ca="1">INDEX(i.LMU_Area,$K104,AQM$26)</f>
        <v>-</v>
      </c>
      <c r="AQN104" s="5" t="str" cm="1">
        <f t="array" aca="1" ref="AQN104" ca="1">INDEX(i.LMU_Area,$K104,AQN$26)</f>
        <v>-</v>
      </c>
      <c r="AQO104" s="5" t="str" cm="1">
        <f t="array" aca="1" ref="AQO104" ca="1">INDEX(i.LMU_Area,$K104,AQO$26)</f>
        <v>-</v>
      </c>
      <c r="AQP104" s="5" t="str" cm="1">
        <f t="array" aca="1" ref="AQP104" ca="1">INDEX(i.LMU_Area,$K104,AQP$26)</f>
        <v>-</v>
      </c>
      <c r="AQQ104" s="5" t="str" cm="1">
        <f t="array" aca="1" ref="AQQ104" ca="1">INDEX(i.LMU_Area,$K104,AQQ$26)</f>
        <v>-</v>
      </c>
      <c r="AQR104" s="5" t="str" cm="1">
        <f t="array" aca="1" ref="AQR104" ca="1">INDEX(i.LMU_Area,$K104,AQR$26)</f>
        <v>-</v>
      </c>
      <c r="AQS104" s="5" t="str" cm="1">
        <f t="array" aca="1" ref="AQS104" ca="1">INDEX(i.LMU_Area,$K104,AQS$26)</f>
        <v>-</v>
      </c>
      <c r="AQT104" s="5" t="str" cm="1">
        <f t="array" aca="1" ref="AQT104" ca="1">INDEX(i.LMU_Area,$K104,AQT$26)</f>
        <v>-</v>
      </c>
      <c r="AQU104" s="5" t="str" cm="1">
        <f t="array" aca="1" ref="AQU104" ca="1">INDEX(i.LMU_Area,$K104,AQU$26)</f>
        <v>-</v>
      </c>
      <c r="AQV104" s="5" t="str" cm="1">
        <f t="array" aca="1" ref="AQV104" ca="1">INDEX(i.LMU_Area,$K104,AQV$26)</f>
        <v>-</v>
      </c>
      <c r="AQW104" s="5" t="str" cm="1">
        <f t="array" aca="1" ref="AQW104" ca="1">INDEX(i.LMU_Area,$K104,AQW$26)</f>
        <v>-</v>
      </c>
      <c r="AQX104" s="5" t="str" cm="1">
        <f t="array" aca="1" ref="AQX104" ca="1">INDEX(i.LMU_Area,$K104,AQX$26)</f>
        <v>-</v>
      </c>
      <c r="AQY104" s="5" t="str" cm="1">
        <f t="array" aca="1" ref="AQY104" ca="1">INDEX(i.LMU_Area,$K104,AQY$26)</f>
        <v>-</v>
      </c>
      <c r="AQZ104" s="5" t="str" cm="1">
        <f t="array" aca="1" ref="AQZ104" ca="1">INDEX(i.LMU_Area,$K104,AQZ$26)</f>
        <v>-</v>
      </c>
      <c r="ARA104" s="5" t="str" cm="1">
        <f t="array" aca="1" ref="ARA104" ca="1">INDEX(i.LMU_Area,$K104,ARA$26)</f>
        <v>-</v>
      </c>
      <c r="ARB104" s="5" t="str" cm="1">
        <f t="array" aca="1" ref="ARB104" ca="1">INDEX(i.LMU_Area,$K104,ARB$26)</f>
        <v>-</v>
      </c>
      <c r="ARC104" s="5" t="str" cm="1">
        <f t="array" aca="1" ref="ARC104" ca="1">INDEX(i.LMU_Area,$K104,ARC$26)</f>
        <v>-</v>
      </c>
      <c r="ARD104" s="5" t="str" cm="1">
        <f t="array" aca="1" ref="ARD104" ca="1">INDEX(i.LMU_Area,$K104,ARD$26)</f>
        <v>-</v>
      </c>
      <c r="ARE104" s="5" t="str" cm="1">
        <f t="array" aca="1" ref="ARE104" ca="1">INDEX(i.LMU_Area,$K104,ARE$26)</f>
        <v>-</v>
      </c>
      <c r="ARF104" s="5" t="str" cm="1">
        <f t="array" aca="1" ref="ARF104" ca="1">INDEX(i.LMU_Area,$K104,ARF$26)</f>
        <v>-</v>
      </c>
      <c r="ARG104" s="5" t="str" cm="1">
        <f t="array" aca="1" ref="ARG104" ca="1">INDEX(i.LMU_Area,$K104,ARG$26)</f>
        <v>-</v>
      </c>
      <c r="ARH104" s="5" t="str" cm="1">
        <f t="array" aca="1" ref="ARH104" ca="1">INDEX(i.LMU_Area,$K104,ARH$26)</f>
        <v>-</v>
      </c>
      <c r="ARI104" s="5" t="str" cm="1">
        <f t="array" aca="1" ref="ARI104" ca="1">INDEX(i.LMU_Area,$K104,ARI$26)</f>
        <v>-</v>
      </c>
      <c r="ARJ104" s="5" t="str" cm="1">
        <f t="array" aca="1" ref="ARJ104" ca="1">INDEX(i.LMU_Area,$K104,ARJ$26)</f>
        <v>-</v>
      </c>
      <c r="ARK104" s="5" t="str" cm="1">
        <f t="array" aca="1" ref="ARK104" ca="1">INDEX(i.LMU_Area,$K104,ARK$26)</f>
        <v>-</v>
      </c>
      <c r="ARL104" s="5" t="str" cm="1">
        <f t="array" aca="1" ref="ARL104" ca="1">INDEX(i.LMU_Area,$K104,ARL$26)</f>
        <v>-</v>
      </c>
      <c r="ARM104" s="5" t="str" cm="1">
        <f t="array" aca="1" ref="ARM104" ca="1">INDEX(i.LMU_Area,$K104,ARM$26)</f>
        <v>-</v>
      </c>
      <c r="ARN104" s="5" t="str" cm="1">
        <f t="array" aca="1" ref="ARN104" ca="1">INDEX(i.LMU_Area,$K104,ARN$26)</f>
        <v>-</v>
      </c>
      <c r="ARO104" s="5" t="str" cm="1">
        <f t="array" aca="1" ref="ARO104" ca="1">INDEX(i.LMU_Area,$K104,ARO$26)</f>
        <v>-</v>
      </c>
      <c r="ARP104" s="5" t="str" cm="1">
        <f t="array" aca="1" ref="ARP104" ca="1">INDEX(i.LMU_Area,$K104,ARP$26)</f>
        <v>-</v>
      </c>
      <c r="ARQ104" s="5" t="str" cm="1">
        <f t="array" aca="1" ref="ARQ104" ca="1">INDEX(i.LMU_Area,$K104,ARQ$26)</f>
        <v>-</v>
      </c>
      <c r="ARR104" s="5" t="str" cm="1">
        <f t="array" aca="1" ref="ARR104" ca="1">INDEX(i.LMU_Area,$K104,ARR$26)</f>
        <v>-</v>
      </c>
      <c r="ARS104" s="5" t="str" cm="1">
        <f t="array" aca="1" ref="ARS104" ca="1">INDEX(i.LMU_Area,$K104,ARS$26)</f>
        <v>-</v>
      </c>
      <c r="ART104" s="5" t="str" cm="1">
        <f t="array" aca="1" ref="ART104" ca="1">INDEX(i.LMU_Area,$K104,ART$26)</f>
        <v>-</v>
      </c>
      <c r="ARU104" s="5" t="str" cm="1">
        <f t="array" aca="1" ref="ARU104" ca="1">INDEX(i.LMU_Area,$K104,ARU$26)</f>
        <v>-</v>
      </c>
      <c r="ARV104" s="5" t="str" cm="1">
        <f t="array" aca="1" ref="ARV104" ca="1">INDEX(i.LMU_Area,$K104,ARV$26)</f>
        <v>-</v>
      </c>
      <c r="ARW104" s="5" t="str" cm="1">
        <f t="array" aca="1" ref="ARW104" ca="1">INDEX(i.LMU_Area,$K104,ARW$26)</f>
        <v>-</v>
      </c>
      <c r="ARX104" s="5" t="str" cm="1">
        <f t="array" aca="1" ref="ARX104" ca="1">INDEX(i.LMU_Area,$K104,ARX$26)</f>
        <v>-</v>
      </c>
      <c r="ARY104" s="5" t="str" cm="1">
        <f t="array" aca="1" ref="ARY104" ca="1">INDEX(i.LMU_Area,$K104,ARY$26)</f>
        <v>-</v>
      </c>
      <c r="ARZ104" s="5" t="str" cm="1">
        <f t="array" aca="1" ref="ARZ104" ca="1">INDEX(i.LMU_Area,$K104,ARZ$26)</f>
        <v>-</v>
      </c>
      <c r="ASA104" s="5" t="str" cm="1">
        <f t="array" aca="1" ref="ASA104" ca="1">INDEX(i.LMU_Area,$K104,ASA$26)</f>
        <v>-</v>
      </c>
      <c r="ASB104" s="5" t="str" cm="1">
        <f t="array" aca="1" ref="ASB104" ca="1">INDEX(i.LMU_Area,$K104,ASB$26)</f>
        <v>-</v>
      </c>
      <c r="ASC104" s="5" t="str" cm="1">
        <f t="array" aca="1" ref="ASC104" ca="1">INDEX(i.LMU_Area,$K104,ASC$26)</f>
        <v>-</v>
      </c>
      <c r="ASD104" s="5" t="str" cm="1">
        <f t="array" aca="1" ref="ASD104" ca="1">INDEX(i.LMU_Area,$K104,ASD$26)</f>
        <v>-</v>
      </c>
      <c r="ASE104" s="5" t="str" cm="1">
        <f t="array" aca="1" ref="ASE104" ca="1">INDEX(i.LMU_Area,$K104,ASE$26)</f>
        <v>-</v>
      </c>
      <c r="ASF104" s="5" t="str" cm="1">
        <f t="array" aca="1" ref="ASF104" ca="1">INDEX(i.LMU_Area,$K104,ASF$26)</f>
        <v>-</v>
      </c>
      <c r="ASG104" s="5" t="str" cm="1">
        <f t="array" aca="1" ref="ASG104" ca="1">INDEX(i.LMU_Area,$K104,ASG$26)</f>
        <v>-</v>
      </c>
      <c r="ASH104" s="5" t="str" cm="1">
        <f t="array" aca="1" ref="ASH104" ca="1">INDEX(i.LMU_Area,$K104,ASH$26)</f>
        <v>-</v>
      </c>
      <c r="ASI104" s="5" t="str" cm="1">
        <f t="array" aca="1" ref="ASI104" ca="1">INDEX(i.LMU_Area,$K104,ASI$26)</f>
        <v>-</v>
      </c>
      <c r="ASJ104" s="5" t="str" cm="1">
        <f t="array" aca="1" ref="ASJ104" ca="1">INDEX(i.LMU_Area,$K104,ASJ$26)</f>
        <v>-</v>
      </c>
      <c r="ASK104" s="5" t="str" cm="1">
        <f t="array" aca="1" ref="ASK104" ca="1">INDEX(i.LMU_Area,$K104,ASK$26)</f>
        <v>-</v>
      </c>
      <c r="ASL104" s="5" t="str" cm="1">
        <f t="array" aca="1" ref="ASL104" ca="1">INDEX(i.LMU_Area,$K104,ASL$26)</f>
        <v>-</v>
      </c>
      <c r="ASM104" s="5" t="str" cm="1">
        <f t="array" aca="1" ref="ASM104" ca="1">INDEX(i.LMU_Area,$K104,ASM$26)</f>
        <v>-</v>
      </c>
      <c r="ASN104" s="5" t="str" cm="1">
        <f t="array" aca="1" ref="ASN104" ca="1">INDEX(i.LMU_Area,$K104,ASN$26)</f>
        <v>-</v>
      </c>
      <c r="ASO104" s="5" t="str" cm="1">
        <f t="array" aca="1" ref="ASO104" ca="1">INDEX(i.LMU_Area,$K104,ASO$26)</f>
        <v>-</v>
      </c>
      <c r="ASP104" s="5" t="str" cm="1">
        <f t="array" aca="1" ref="ASP104" ca="1">INDEX(i.LMU_Area,$K104,ASP$26)</f>
        <v>-</v>
      </c>
      <c r="ASQ104" s="5" t="str" cm="1">
        <f t="array" aca="1" ref="ASQ104" ca="1">INDEX(i.LMU_Area,$K104,ASQ$26)</f>
        <v>-</v>
      </c>
      <c r="ASR104" s="5" t="str" cm="1">
        <f t="array" aca="1" ref="ASR104" ca="1">INDEX(i.LMU_Area,$K104,ASR$26)</f>
        <v>-</v>
      </c>
      <c r="ASS104" s="5" t="str" cm="1">
        <f t="array" aca="1" ref="ASS104" ca="1">INDEX(i.LMU_Area,$K104,ASS$26)</f>
        <v>-</v>
      </c>
      <c r="AST104" s="5" t="str" cm="1">
        <f t="array" aca="1" ref="AST104" ca="1">INDEX(i.LMU_Area,$K104,AST$26)</f>
        <v>-</v>
      </c>
      <c r="ASU104" s="5" t="str" cm="1">
        <f t="array" aca="1" ref="ASU104" ca="1">INDEX(i.LMU_Area,$K104,ASU$26)</f>
        <v>-</v>
      </c>
      <c r="ASV104" s="5" t="str" cm="1">
        <f t="array" aca="1" ref="ASV104" ca="1">INDEX(i.LMU_Area,$K104,ASV$26)</f>
        <v>-</v>
      </c>
      <c r="ASW104" s="5" t="str" cm="1">
        <f t="array" aca="1" ref="ASW104" ca="1">INDEX(i.LMU_Area,$K104,ASW$26)</f>
        <v>-</v>
      </c>
      <c r="ASX104" s="5" t="str" cm="1">
        <f t="array" aca="1" ref="ASX104" ca="1">INDEX(i.LMU_Area,$K104,ASX$26)</f>
        <v>-</v>
      </c>
      <c r="ASY104" s="5" t="str" cm="1">
        <f t="array" aca="1" ref="ASY104" ca="1">INDEX(i.LMU_Area,$K104,ASY$26)</f>
        <v>-</v>
      </c>
      <c r="ASZ104" s="5" t="str" cm="1">
        <f t="array" aca="1" ref="ASZ104" ca="1">INDEX(i.LMU_Area,$K104,ASZ$26)</f>
        <v>-</v>
      </c>
      <c r="ATA104" s="5" t="str" cm="1">
        <f t="array" aca="1" ref="ATA104" ca="1">INDEX(i.LMU_Area,$K104,ATA$26)</f>
        <v>-</v>
      </c>
      <c r="ATB104" s="5" t="str" cm="1">
        <f t="array" aca="1" ref="ATB104" ca="1">INDEX(i.LMU_Area,$K104,ATB$26)</f>
        <v>-</v>
      </c>
      <c r="ATC104" s="5" t="str" cm="1">
        <f t="array" aca="1" ref="ATC104" ca="1">INDEX(i.LMU_Area,$K104,ATC$26)</f>
        <v>-</v>
      </c>
      <c r="ATD104" s="5" t="str" cm="1">
        <f t="array" aca="1" ref="ATD104" ca="1">INDEX(i.LMU_Area,$K104,ATD$26)</f>
        <v>-</v>
      </c>
      <c r="ATE104" s="5" t="str" cm="1">
        <f t="array" aca="1" ref="ATE104" ca="1">INDEX(i.LMU_Area,$K104,ATE$26)</f>
        <v>-</v>
      </c>
      <c r="ATF104" s="5" t="str" cm="1">
        <f t="array" aca="1" ref="ATF104" ca="1">INDEX(i.LMU_Area,$K104,ATF$26)</f>
        <v>-</v>
      </c>
      <c r="ATG104" s="5" t="str" cm="1">
        <f t="array" aca="1" ref="ATG104" ca="1">INDEX(i.LMU_Area,$K104,ATG$26)</f>
        <v>-</v>
      </c>
      <c r="ATH104" s="5" t="str" cm="1">
        <f t="array" aca="1" ref="ATH104" ca="1">INDEX(i.LMU_Area,$K104,ATH$26)</f>
        <v>-</v>
      </c>
      <c r="ATI104" s="5" t="str" cm="1">
        <f t="array" aca="1" ref="ATI104" ca="1">INDEX(i.LMU_Area,$K104,ATI$26)</f>
        <v>-</v>
      </c>
      <c r="ATJ104" s="5" t="str" cm="1">
        <f t="array" aca="1" ref="ATJ104" ca="1">INDEX(i.LMU_Area,$K104,ATJ$26)</f>
        <v>-</v>
      </c>
      <c r="ATK104" s="5" t="str" cm="1">
        <f t="array" aca="1" ref="ATK104" ca="1">INDEX(i.LMU_Area,$K104,ATK$26)</f>
        <v>-</v>
      </c>
      <c r="ATL104" s="19">
        <f t="shared" ref="ATL104:ATL108" ca="1" si="1473">OFFSET(ATL$5,$B104,0)</f>
        <v>1</v>
      </c>
      <c r="ATM104" s="587">
        <v>0</v>
      </c>
    </row>
    <row r="105" spans="1:1209" outlineLevel="2">
      <c r="A105" s="21">
        <f t="shared" si="1394"/>
        <v>100</v>
      </c>
      <c r="B105" s="257">
        <f ca="1">OFFSET(B105,0,-1)-1</f>
        <v>99</v>
      </c>
      <c r="C105">
        <f>C104</f>
        <v>103</v>
      </c>
      <c r="D105" s="135" t="s">
        <v>1990</v>
      </c>
      <c r="E105" t="b">
        <v>0</v>
      </c>
      <c r="F105" t="b">
        <v>0</v>
      </c>
      <c r="G105" t="b">
        <v>1</v>
      </c>
      <c r="H105" s="213">
        <f t="shared" ref="H105:H108" ca="1" si="1474">OFFSET(H105,-1,0)+1</f>
        <v>1</v>
      </c>
      <c r="I105" s="26">
        <v>2</v>
      </c>
      <c r="J105" s="26">
        <v>2</v>
      </c>
      <c r="K105" s="19">
        <f t="shared" ca="1" si="1395"/>
        <v>1</v>
      </c>
      <c r="L105" s="19">
        <f t="shared" ca="1" si="1395"/>
        <v>1</v>
      </c>
      <c r="M105" s="19">
        <f t="shared" ca="1" si="1395"/>
        <v>2</v>
      </c>
      <c r="N105" s="19">
        <f t="shared" ca="1" si="1395"/>
        <v>3</v>
      </c>
      <c r="O105" s="19">
        <f t="shared" ca="1" si="1395"/>
        <v>2</v>
      </c>
      <c r="P105" s="19">
        <f t="shared" ca="1" si="1395"/>
        <v>1</v>
      </c>
      <c r="Q105" s="19">
        <f t="shared" ca="1" si="1395"/>
        <v>1</v>
      </c>
      <c r="R105" s="19">
        <f t="shared" ca="1" si="1395"/>
        <v>0</v>
      </c>
      <c r="S105" s="19">
        <f t="shared" ca="1" si="1395"/>
        <v>0</v>
      </c>
      <c r="T105" s="19">
        <f t="shared" ca="1" si="1395"/>
        <v>0</v>
      </c>
      <c r="U105" s="19">
        <f t="shared" ca="1" si="1395"/>
        <v>0</v>
      </c>
      <c r="V105" s="19">
        <f t="shared" ca="1" si="1395"/>
        <v>0</v>
      </c>
      <c r="W105" s="19">
        <f t="shared" ca="1" si="1395"/>
        <v>0</v>
      </c>
      <c r="X105" s="19">
        <f t="shared" ca="1" si="1395"/>
        <v>1</v>
      </c>
      <c r="Y105" s="19">
        <f t="shared" ca="1" si="1395"/>
        <v>1</v>
      </c>
      <c r="Z105" s="19">
        <f t="shared" ca="1" si="1395"/>
        <v>1</v>
      </c>
      <c r="AA105" s="209"/>
      <c r="AB105" s="209"/>
      <c r="AC105" s="209"/>
      <c r="AD105" s="209"/>
      <c r="AE105" s="209"/>
      <c r="AF105" s="19">
        <f ca="1">OFFSET(AF$5,$B105,0)</f>
        <v>0</v>
      </c>
      <c r="AG105" s="209"/>
      <c r="AH105" s="209"/>
      <c r="AI105" s="209"/>
      <c r="AJ105" s="209"/>
      <c r="AK105" s="209"/>
      <c r="AL105" s="209"/>
      <c r="AM105" s="209"/>
      <c r="AN105" s="209"/>
      <c r="AO105" s="135">
        <f t="shared" ca="1" si="1396"/>
        <v>2</v>
      </c>
      <c r="AP105" s="135">
        <f ca="1">INDEX(CHOOSE($P105,DataAutumn!i.AdultDrys,DataWinter!i.AdultDrys,DataSpring!i.AdultDrys),1,$O105)</f>
        <v>4</v>
      </c>
      <c r="AQ105" s="5">
        <f t="shared" ca="1" si="1397"/>
        <v>2</v>
      </c>
      <c r="AR105" s="5">
        <f t="shared" ca="1" si="1397"/>
        <v>0</v>
      </c>
      <c r="AS105" s="5">
        <f t="shared" ca="1" si="1398"/>
        <v>5</v>
      </c>
      <c r="AT105" s="209"/>
      <c r="AU105" s="209"/>
      <c r="AV105" s="209"/>
      <c r="AW105" s="351" t="str" cm="1">
        <f t="array" aca="1" ref="AW105" ca="1">LEFT(OFFSET(AW105,-1,0),LEN($AW$102))        &amp; TEXT($H105," 00000 ")
&amp; $D105   &amp;" "&amp;$AV105     &amp; IF($JO105=0," FWM","")&amp;IF($JO105=1," MWM","")&amp;IF($JO105=5," Mat","")&amp;IF($JP105=TRUE,"&amp;BBT","    ")    &amp; INDEX(DataMaster!$B$49:$B$51,Experiment!$I105)    &amp; " Climate"&amp;$J105
        &amp; CHOOSE($R105+1," PICCC"," BC")
&amp; " GP"&amp;TEXT($OC105,"?00%")        &amp; " WP"&amp;TEXT($OA105,"?00%")        &amp; " MP"&amp;TEXT($OB105,"?00%")
&amp; " T_" &amp; IF(AND($CW105,$CY105),"TRUE")        &amp; " (F"&amp;3+COUNTIF($DL105:$DO105,TRUE)&amp;3&amp;"N"&amp;$DQ105&amp;$DR105&amp;")"</f>
        <v>prodSA 00001 EWW  MWM    DSP Climate2 PICCC GP100% WP100% MP100% T_TRUE (F33N11)</v>
      </c>
      <c r="AX105" s="9" t="str">
        <f ca="1">IF(COUNTIF(AW$5:AW105,AW105)=1,"-","Dup")</f>
        <v>-</v>
      </c>
      <c r="AY105" s="9"/>
      <c r="AZ105" s="19" t="str">
        <f t="shared" ca="1" si="1399"/>
        <v>-</v>
      </c>
      <c r="BA105" s="19" t="str">
        <f t="shared" ca="1" si="1399"/>
        <v>-</v>
      </c>
      <c r="BB105" s="19" t="str">
        <f t="shared" ca="1" si="1399"/>
        <v>-</v>
      </c>
      <c r="BC105" s="19" t="str">
        <f t="shared" ca="1" si="1399"/>
        <v>-</v>
      </c>
      <c r="BD105" s="19" t="str">
        <f t="shared" ca="1" si="1399"/>
        <v>-</v>
      </c>
      <c r="BE105" s="19" t="str">
        <f t="shared" ca="1" si="1399"/>
        <v>-</v>
      </c>
      <c r="BF105" s="19" t="str">
        <f t="shared" ca="1" si="1399"/>
        <v>-</v>
      </c>
      <c r="BG105" s="19" t="str">
        <f t="shared" ca="1" si="1399"/>
        <v>-</v>
      </c>
      <c r="BH105" s="9"/>
      <c r="BI105" s="5" t="b">
        <f t="shared" si="1400"/>
        <v>0</v>
      </c>
      <c r="BJ105" s="5" t="str">
        <f t="shared" si="1400"/>
        <v>-</v>
      </c>
      <c r="BK105" s="5" t="b">
        <f t="shared" si="1400"/>
        <v>0</v>
      </c>
      <c r="BL105" s="5" t="b">
        <f t="shared" si="1400"/>
        <v>1</v>
      </c>
      <c r="BM105" s="5" t="b">
        <f t="shared" si="1400"/>
        <v>1</v>
      </c>
      <c r="BN105" s="135">
        <f t="shared" si="1400"/>
        <v>0</v>
      </c>
      <c r="BO105" s="12" t="b">
        <v>0</v>
      </c>
      <c r="BP105" s="5" cm="1">
        <f t="array" ref="BP105">INDEX(i.z_prob,$J105,BP$26)</f>
        <v>0.08</v>
      </c>
      <c r="BQ105" s="5" cm="1">
        <f t="array" ref="BQ105">INDEX(i.z_prob,$J105,BQ$26)</f>
        <v>0.14000000000000001</v>
      </c>
      <c r="BR105" s="5" cm="1">
        <f t="array" ref="BR105">INDEX(i.z_prob,$J105,BR$26)</f>
        <v>0.12</v>
      </c>
      <c r="BS105" s="5" cm="1">
        <f t="array" ref="BS105">INDEX(i.z_prob,$J105,BS$26)</f>
        <v>0.1</v>
      </c>
      <c r="BT105" s="5" cm="1">
        <f t="array" ref="BT105">INDEX(i.z_prob,$J105,BT$26)</f>
        <v>0.1</v>
      </c>
      <c r="BU105" s="5" cm="1">
        <f t="array" ref="BU105">INDEX(i.z_prob,$J105,BU$26)</f>
        <v>0.19</v>
      </c>
      <c r="BV105" s="5" cm="1">
        <f t="array" ref="BV105">INDEX(i.z_prob,$J105,BV$26)</f>
        <v>0.14000000000000001</v>
      </c>
      <c r="BW105" s="5" cm="1">
        <f t="array" ref="BW105">INDEX(i.z_prob,$J105,BW$26)</f>
        <v>0.13</v>
      </c>
      <c r="BX105" s="9"/>
      <c r="BY105" s="19" t="str">
        <f t="shared" ca="1" si="1401"/>
        <v>-</v>
      </c>
      <c r="BZ105" s="5">
        <f t="shared" ca="1" si="1402"/>
        <v>0</v>
      </c>
      <c r="CA105" s="5">
        <f t="shared" ca="1" si="1402"/>
        <v>0</v>
      </c>
      <c r="CB105" s="5">
        <f t="shared" ca="1" si="1402"/>
        <v>0</v>
      </c>
      <c r="CC105" s="5">
        <f t="shared" ca="1" si="1402"/>
        <v>0</v>
      </c>
      <c r="CD105" s="9"/>
      <c r="CE105" s="5" t="b">
        <f t="shared" ca="1" si="1403"/>
        <v>0</v>
      </c>
      <c r="CF105" s="12">
        <f t="shared" ca="1" si="1404"/>
        <v>3211010</v>
      </c>
      <c r="CG105" s="19" t="str">
        <f t="shared" ca="1" si="1405"/>
        <v>-</v>
      </c>
      <c r="CH105" s="19" t="str">
        <f t="shared" ca="1" si="1405"/>
        <v>-</v>
      </c>
      <c r="CI105" s="19" t="str">
        <f t="shared" ca="1" si="1405"/>
        <v>-</v>
      </c>
      <c r="CJ105" s="19" t="str">
        <f t="shared" ca="1" si="1405"/>
        <v>-</v>
      </c>
      <c r="CK105" s="19" t="str">
        <f t="shared" ca="1" si="1405"/>
        <v>-</v>
      </c>
      <c r="CL105" s="19" t="str">
        <f t="shared" ca="1" si="1405"/>
        <v>-</v>
      </c>
      <c r="CM105" s="19" t="str">
        <f t="shared" ca="1" si="1405"/>
        <v>-</v>
      </c>
      <c r="CN105" s="19" t="str">
        <f t="shared" ca="1" si="1405"/>
        <v>-</v>
      </c>
      <c r="CO105" s="19" t="str">
        <f t="shared" ca="1" si="1405"/>
        <v>-</v>
      </c>
      <c r="CP105" s="19" t="str">
        <f t="shared" ca="1" si="1405"/>
        <v>-</v>
      </c>
      <c r="CQ105" s="19" t="str">
        <f t="shared" ca="1" si="1405"/>
        <v>-</v>
      </c>
      <c r="CR105" s="19" t="str">
        <f t="shared" ca="1" si="1405"/>
        <v>-</v>
      </c>
      <c r="CS105" s="19" t="str">
        <f t="shared" ca="1" si="1405"/>
        <v>-</v>
      </c>
      <c r="CT105" s="19" t="str">
        <f t="shared" ca="1" si="1405"/>
        <v>-</v>
      </c>
      <c r="CU105" s="19" t="str">
        <f t="shared" ca="1" si="1405"/>
        <v>-</v>
      </c>
      <c r="CV105" s="9"/>
      <c r="CW105" s="19" t="b">
        <f t="shared" ca="1" si="1406"/>
        <v>1</v>
      </c>
      <c r="CX105" s="19" t="b">
        <f t="shared" ca="1" si="1406"/>
        <v>1</v>
      </c>
      <c r="CY105" s="19" t="b">
        <f t="shared" ca="1" si="1406"/>
        <v>1</v>
      </c>
      <c r="CZ105" s="571">
        <f ca="1">VALUE($N105&amp;$O105&amp;$P105&amp;$Q105&amp;IFERROR(VALUE($I105),0)&amp;$Z105&amp;IF($JX105=1,1,2)&amp;1)</f>
        <v>32112111</v>
      </c>
      <c r="DA105" s="19" t="b">
        <f t="shared" ref="DA105:ED108" ca="1" si="1475">OFFSET(DA$5,$B105,0)</f>
        <v>0</v>
      </c>
      <c r="DB105" s="19">
        <f t="shared" ca="1" si="1475"/>
        <v>0</v>
      </c>
      <c r="DC105" s="19" t="str">
        <f t="shared" ca="1" si="1475"/>
        <v>-</v>
      </c>
      <c r="DD105" s="570" t="str">
        <f t="shared" ca="1" si="1475"/>
        <v>-</v>
      </c>
      <c r="DE105" s="428">
        <f t="shared" ca="1" si="1408"/>
        <v>680</v>
      </c>
      <c r="DF105" s="428">
        <f t="shared" ca="1" si="1408"/>
        <v>714</v>
      </c>
      <c r="DG105" s="428">
        <f t="shared" ca="1" si="1408"/>
        <v>749</v>
      </c>
      <c r="DH105" s="143">
        <f t="shared" ca="1" si="1409"/>
        <v>420</v>
      </c>
      <c r="DI105" s="143">
        <f t="shared" ca="1" si="1409"/>
        <v>455</v>
      </c>
      <c r="DJ105" s="143">
        <f t="shared" ca="1" si="1409"/>
        <v>490</v>
      </c>
      <c r="DK105" s="19" t="str">
        <f t="shared" ca="1" si="1410"/>
        <v>-</v>
      </c>
      <c r="DL105" s="19" t="str">
        <f t="shared" ca="1" si="1410"/>
        <v>-</v>
      </c>
      <c r="DM105" s="19" t="str">
        <f t="shared" ca="1" si="1410"/>
        <v>-</v>
      </c>
      <c r="DN105" s="19" t="str">
        <f t="shared" ca="1" si="1410"/>
        <v>-</v>
      </c>
      <c r="DO105" s="19" t="str">
        <f t="shared" ca="1" si="1410"/>
        <v>-</v>
      </c>
      <c r="DP105" s="19" t="str">
        <f t="shared" ca="1" si="1410"/>
        <v>-</v>
      </c>
      <c r="DQ105" s="19">
        <f t="shared" ca="1" si="1410"/>
        <v>1</v>
      </c>
      <c r="DR105" s="19">
        <f t="shared" ca="1" si="1410"/>
        <v>1</v>
      </c>
      <c r="DS105" s="19">
        <f t="shared" ca="1" si="1410"/>
        <v>0</v>
      </c>
      <c r="DT105" s="19" t="str">
        <f t="shared" ca="1" si="1410"/>
        <v>-</v>
      </c>
      <c r="DU105" s="19" t="str">
        <f t="shared" ca="1" si="1410"/>
        <v>-</v>
      </c>
      <c r="DV105" s="19" t="str">
        <f t="shared" ca="1" si="1410"/>
        <v>-</v>
      </c>
      <c r="DW105" s="19" t="str">
        <f t="shared" ca="1" si="1410"/>
        <v>-</v>
      </c>
      <c r="DX105" s="19" t="str">
        <f t="shared" ca="1" si="1410"/>
        <v>-</v>
      </c>
      <c r="DY105" s="19">
        <f t="shared" ca="1" si="1410"/>
        <v>0</v>
      </c>
      <c r="DZ105" s="19" t="str">
        <f t="shared" ca="1" si="1410"/>
        <v>-</v>
      </c>
      <c r="EA105" s="19" t="str">
        <f t="shared" ca="1" si="1410"/>
        <v>-</v>
      </c>
      <c r="EB105" s="19" t="str">
        <f t="shared" ca="1" si="1475"/>
        <v>-</v>
      </c>
      <c r="EC105" s="19">
        <f t="shared" ca="1" si="1475"/>
        <v>0</v>
      </c>
      <c r="ED105" s="19">
        <f t="shared" ca="1" si="1475"/>
        <v>0</v>
      </c>
      <c r="EE105" s="9"/>
      <c r="EF105" s="19" t="str">
        <f t="shared" ca="1" si="1411"/>
        <v>-</v>
      </c>
      <c r="EG105" s="19" t="str">
        <f t="shared" ca="1" si="1411"/>
        <v>-</v>
      </c>
      <c r="EH105" s="19" t="str">
        <f t="shared" ca="1" si="1411"/>
        <v>-</v>
      </c>
      <c r="EI105" s="19" t="str">
        <f t="shared" ca="1" si="1411"/>
        <v>-</v>
      </c>
      <c r="EJ105" s="19" t="str">
        <f t="shared" ca="1" si="1411"/>
        <v>-</v>
      </c>
      <c r="EK105" s="19" t="str">
        <f t="shared" ca="1" si="1411"/>
        <v>-</v>
      </c>
      <c r="EL105" s="19" t="str">
        <f t="shared" ca="1" si="1411"/>
        <v>-</v>
      </c>
      <c r="EM105" s="19" t="str">
        <f t="shared" ca="1" si="1411"/>
        <v>-</v>
      </c>
      <c r="EN105" s="19" t="str">
        <f t="shared" ca="1" si="1411"/>
        <v>-</v>
      </c>
      <c r="EO105" s="19" t="str">
        <f t="shared" ca="1" si="1411"/>
        <v>-</v>
      </c>
      <c r="EP105" s="19" t="str">
        <f t="shared" ca="1" si="1411"/>
        <v>-</v>
      </c>
      <c r="EQ105" s="19" t="str">
        <f t="shared" ca="1" si="1411"/>
        <v>-</v>
      </c>
      <c r="ER105" s="19">
        <f t="shared" ca="1" si="1411"/>
        <v>0</v>
      </c>
      <c r="ES105" s="428">
        <f t="shared" ca="1" si="1412"/>
        <v>0</v>
      </c>
      <c r="ET105" s="428">
        <f t="shared" ca="1" si="1412"/>
        <v>0</v>
      </c>
      <c r="EU105" s="115">
        <f t="shared" ca="1" si="1413"/>
        <v>0</v>
      </c>
      <c r="EV105" s="115">
        <f t="shared" ca="1" si="1413"/>
        <v>0</v>
      </c>
      <c r="EW105" s="115">
        <f t="shared" ca="1" si="1413"/>
        <v>0</v>
      </c>
      <c r="EX105" s="115">
        <f t="shared" ca="1" si="1413"/>
        <v>0</v>
      </c>
      <c r="EY105" s="115">
        <f t="shared" ca="1" si="1413"/>
        <v>0</v>
      </c>
      <c r="EZ105" s="530">
        <f t="shared" ca="1" si="1414"/>
        <v>0</v>
      </c>
      <c r="FA105" s="115">
        <f t="shared" ca="1" si="1415"/>
        <v>0</v>
      </c>
      <c r="FB105" s="115">
        <f t="shared" ca="1" si="1415"/>
        <v>0</v>
      </c>
      <c r="FC105" s="115">
        <f t="shared" ca="1" si="1415"/>
        <v>0</v>
      </c>
      <c r="FD105" s="115">
        <f t="shared" ca="1" si="1415"/>
        <v>0</v>
      </c>
      <c r="FE105" s="115">
        <f t="shared" ca="1" si="1415"/>
        <v>0</v>
      </c>
      <c r="FF105" s="530">
        <f t="shared" ca="1" si="1416"/>
        <v>0</v>
      </c>
      <c r="FG105" s="115">
        <f t="shared" ca="1" si="1417"/>
        <v>0</v>
      </c>
      <c r="FH105" s="115">
        <f t="shared" ca="1" si="1417"/>
        <v>0</v>
      </c>
      <c r="FI105" s="115">
        <f t="shared" ca="1" si="1417"/>
        <v>0</v>
      </c>
      <c r="FJ105" s="115">
        <f t="shared" ca="1" si="1417"/>
        <v>0</v>
      </c>
      <c r="FK105" s="115">
        <f t="shared" ca="1" si="1417"/>
        <v>0</v>
      </c>
      <c r="FL105" s="530">
        <f t="shared" ca="1" si="1418"/>
        <v>0</v>
      </c>
      <c r="FM105" s="115">
        <f t="shared" ca="1" si="1419"/>
        <v>0</v>
      </c>
      <c r="FN105" s="115">
        <f t="shared" ca="1" si="1419"/>
        <v>0</v>
      </c>
      <c r="FO105" s="115">
        <f t="shared" ca="1" si="1419"/>
        <v>0</v>
      </c>
      <c r="FP105" s="115">
        <f t="shared" ca="1" si="1419"/>
        <v>0</v>
      </c>
      <c r="FQ105" s="115">
        <f t="shared" ca="1" si="1419"/>
        <v>0</v>
      </c>
      <c r="FR105" s="530">
        <f t="shared" ca="1" si="1420"/>
        <v>0</v>
      </c>
      <c r="FS105" s="115">
        <f t="shared" ca="1" si="1421"/>
        <v>0</v>
      </c>
      <c r="FT105" s="115">
        <f t="shared" ca="1" si="1421"/>
        <v>0</v>
      </c>
      <c r="FU105" s="115">
        <f t="shared" ca="1" si="1421"/>
        <v>0</v>
      </c>
      <c r="FV105" s="115">
        <f t="shared" ca="1" si="1421"/>
        <v>0</v>
      </c>
      <c r="FW105" s="115">
        <f t="shared" ca="1" si="1421"/>
        <v>0</v>
      </c>
      <c r="FX105" s="530">
        <f t="shared" ca="1" si="1422"/>
        <v>0</v>
      </c>
      <c r="FY105" s="115">
        <f t="shared" ca="1" si="1423"/>
        <v>0</v>
      </c>
      <c r="FZ105" s="115">
        <f t="shared" ca="1" si="1423"/>
        <v>0</v>
      </c>
      <c r="GA105" s="115">
        <f t="shared" ca="1" si="1423"/>
        <v>0</v>
      </c>
      <c r="GB105" s="115">
        <f t="shared" ca="1" si="1423"/>
        <v>0</v>
      </c>
      <c r="GC105" s="115">
        <f t="shared" ca="1" si="1423"/>
        <v>0</v>
      </c>
      <c r="GD105" s="530">
        <f t="shared" ca="1" si="1424"/>
        <v>0</v>
      </c>
      <c r="GE105" s="116">
        <f t="shared" ca="1" si="1425"/>
        <v>0</v>
      </c>
      <c r="GF105" s="116">
        <f t="shared" ca="1" si="1425"/>
        <v>0</v>
      </c>
      <c r="GG105" s="116">
        <f t="shared" ca="1" si="1425"/>
        <v>0</v>
      </c>
      <c r="GH105" s="116">
        <f t="shared" ca="1" si="1425"/>
        <v>0</v>
      </c>
      <c r="GI105" s="545">
        <f t="shared" ca="1" si="1426"/>
        <v>0</v>
      </c>
      <c r="GJ105" s="545">
        <f t="shared" ca="1" si="1426"/>
        <v>0</v>
      </c>
      <c r="GK105" s="545">
        <f t="shared" ca="1" si="1426"/>
        <v>0</v>
      </c>
      <c r="GL105" s="545">
        <f t="shared" ca="1" si="1426"/>
        <v>0</v>
      </c>
      <c r="GM105" s="545">
        <f t="shared" ca="1" si="1426"/>
        <v>0</v>
      </c>
      <c r="GN105" s="545">
        <f t="shared" ca="1" si="1426"/>
        <v>0</v>
      </c>
      <c r="GO105" s="545">
        <f t="shared" ca="1" si="1426"/>
        <v>0</v>
      </c>
      <c r="GP105" s="545">
        <f t="shared" ca="1" si="1426"/>
        <v>0</v>
      </c>
      <c r="GQ105" s="545">
        <f t="shared" ca="1" si="1426"/>
        <v>0</v>
      </c>
      <c r="GR105" s="545">
        <f t="shared" ca="1" si="1426"/>
        <v>0</v>
      </c>
      <c r="GS105" s="545">
        <f t="shared" ca="1" si="1426"/>
        <v>0</v>
      </c>
      <c r="GT105" s="545">
        <f t="shared" ca="1" si="1426"/>
        <v>0</v>
      </c>
      <c r="GU105" s="545">
        <f t="shared" ca="1" si="1426"/>
        <v>0</v>
      </c>
      <c r="GV105" s="545">
        <f t="shared" ca="1" si="1426"/>
        <v>0</v>
      </c>
      <c r="GW105" s="545">
        <f t="shared" ca="1" si="1426"/>
        <v>0</v>
      </c>
      <c r="GX105" s="545">
        <f t="shared" ca="1" si="1426"/>
        <v>0</v>
      </c>
      <c r="GY105" s="545">
        <f t="shared" ca="1" si="1427"/>
        <v>0</v>
      </c>
      <c r="GZ105" s="545">
        <f t="shared" ca="1" si="1427"/>
        <v>0</v>
      </c>
      <c r="HA105" s="545">
        <f t="shared" ca="1" si="1427"/>
        <v>0</v>
      </c>
      <c r="HB105" s="545">
        <f t="shared" ca="1" si="1427"/>
        <v>0</v>
      </c>
      <c r="HC105" s="19">
        <f t="shared" ca="1" si="1428"/>
        <v>0</v>
      </c>
      <c r="HD105" s="115">
        <f t="shared" ca="1" si="1429"/>
        <v>0</v>
      </c>
      <c r="HE105" s="115">
        <f t="shared" ca="1" si="1429"/>
        <v>0</v>
      </c>
      <c r="HF105" s="115">
        <f t="shared" ca="1" si="1429"/>
        <v>0</v>
      </c>
      <c r="HG105" s="115">
        <f t="shared" ca="1" si="1429"/>
        <v>0</v>
      </c>
      <c r="HH105" s="115">
        <f t="shared" ca="1" si="1429"/>
        <v>0</v>
      </c>
      <c r="HI105" s="530">
        <f t="shared" ca="1" si="1430"/>
        <v>0</v>
      </c>
      <c r="HJ105" s="115">
        <f t="shared" ca="1" si="1431"/>
        <v>0</v>
      </c>
      <c r="HK105" s="115">
        <f t="shared" ca="1" si="1431"/>
        <v>0</v>
      </c>
      <c r="HL105" s="115">
        <f t="shared" ca="1" si="1431"/>
        <v>0</v>
      </c>
      <c r="HM105" s="115">
        <f t="shared" ca="1" si="1431"/>
        <v>0</v>
      </c>
      <c r="HN105" s="115">
        <f t="shared" ca="1" si="1431"/>
        <v>0</v>
      </c>
      <c r="HO105" s="530">
        <f t="shared" ca="1" si="1432"/>
        <v>0</v>
      </c>
      <c r="HP105" s="115">
        <f t="shared" ca="1" si="1433"/>
        <v>0</v>
      </c>
      <c r="HQ105" s="115">
        <f t="shared" ca="1" si="1433"/>
        <v>0</v>
      </c>
      <c r="HR105" s="115">
        <f t="shared" ca="1" si="1433"/>
        <v>0</v>
      </c>
      <c r="HS105" s="115">
        <f t="shared" ca="1" si="1433"/>
        <v>0</v>
      </c>
      <c r="HT105" s="115">
        <f t="shared" ca="1" si="1433"/>
        <v>0</v>
      </c>
      <c r="HU105" s="530">
        <f t="shared" ca="1" si="1434"/>
        <v>0</v>
      </c>
      <c r="HV105" s="115">
        <f t="shared" ca="1" si="1435"/>
        <v>0</v>
      </c>
      <c r="HW105" s="115">
        <f t="shared" ca="1" si="1435"/>
        <v>0</v>
      </c>
      <c r="HX105" s="115">
        <f t="shared" ca="1" si="1435"/>
        <v>0</v>
      </c>
      <c r="HY105" s="115">
        <f t="shared" ca="1" si="1435"/>
        <v>0</v>
      </c>
      <c r="HZ105" s="115">
        <f t="shared" ca="1" si="1435"/>
        <v>0</v>
      </c>
      <c r="IA105" s="530">
        <f t="shared" ca="1" si="1436"/>
        <v>0</v>
      </c>
      <c r="IB105" s="115">
        <f t="shared" ca="1" si="1437"/>
        <v>0</v>
      </c>
      <c r="IC105" s="115">
        <f t="shared" ca="1" si="1437"/>
        <v>0</v>
      </c>
      <c r="ID105" s="115">
        <f t="shared" ca="1" si="1437"/>
        <v>0</v>
      </c>
      <c r="IE105" s="115">
        <f t="shared" ca="1" si="1437"/>
        <v>0</v>
      </c>
      <c r="IF105" s="115">
        <f t="shared" ca="1" si="1437"/>
        <v>0</v>
      </c>
      <c r="IG105" s="530">
        <f t="shared" ca="1" si="1438"/>
        <v>0</v>
      </c>
      <c r="IH105" s="115">
        <f t="shared" ca="1" si="1439"/>
        <v>0</v>
      </c>
      <c r="II105" s="115">
        <f t="shared" ca="1" si="1439"/>
        <v>0</v>
      </c>
      <c r="IJ105" s="115">
        <f t="shared" ca="1" si="1439"/>
        <v>0</v>
      </c>
      <c r="IK105" s="115">
        <f t="shared" ca="1" si="1439"/>
        <v>0</v>
      </c>
      <c r="IL105" s="115">
        <f t="shared" ca="1" si="1439"/>
        <v>0</v>
      </c>
      <c r="IM105" s="530">
        <f t="shared" ca="1" si="1440"/>
        <v>0</v>
      </c>
      <c r="IN105" s="116">
        <f t="shared" ca="1" si="1441"/>
        <v>0</v>
      </c>
      <c r="IO105" s="116">
        <f t="shared" ca="1" si="1441"/>
        <v>0</v>
      </c>
      <c r="IP105" s="116">
        <f t="shared" ca="1" si="1441"/>
        <v>0</v>
      </c>
      <c r="IQ105" s="116">
        <f t="shared" ca="1" si="1441"/>
        <v>0</v>
      </c>
      <c r="IR105" s="545">
        <f t="shared" ca="1" si="1442"/>
        <v>0</v>
      </c>
      <c r="IS105" s="545">
        <f t="shared" ca="1" si="1442"/>
        <v>0</v>
      </c>
      <c r="IT105" s="545">
        <f t="shared" ca="1" si="1442"/>
        <v>0</v>
      </c>
      <c r="IU105" s="545">
        <f t="shared" ca="1" si="1442"/>
        <v>0</v>
      </c>
      <c r="IV105" s="545">
        <f t="shared" ca="1" si="1442"/>
        <v>0</v>
      </c>
      <c r="IW105" s="545">
        <f t="shared" ca="1" si="1442"/>
        <v>0</v>
      </c>
      <c r="IX105" s="545">
        <f t="shared" ca="1" si="1442"/>
        <v>0</v>
      </c>
      <c r="IY105" s="545">
        <f t="shared" ca="1" si="1442"/>
        <v>0</v>
      </c>
      <c r="IZ105" s="545">
        <f t="shared" ca="1" si="1442"/>
        <v>0</v>
      </c>
      <c r="JA105" s="545">
        <f t="shared" ca="1" si="1442"/>
        <v>0</v>
      </c>
      <c r="JB105" s="545">
        <f t="shared" ca="1" si="1442"/>
        <v>0</v>
      </c>
      <c r="JC105" s="545">
        <f t="shared" ca="1" si="1442"/>
        <v>0</v>
      </c>
      <c r="JD105" s="545">
        <f t="shared" ca="1" si="1442"/>
        <v>0</v>
      </c>
      <c r="JE105" s="545">
        <f t="shared" ca="1" si="1442"/>
        <v>0</v>
      </c>
      <c r="JF105" s="545">
        <f t="shared" ca="1" si="1442"/>
        <v>0</v>
      </c>
      <c r="JG105" s="545">
        <f t="shared" ca="1" si="1442"/>
        <v>0</v>
      </c>
      <c r="JH105" s="545">
        <f t="shared" ca="1" si="1443"/>
        <v>0</v>
      </c>
      <c r="JI105" s="545">
        <f t="shared" ca="1" si="1443"/>
        <v>0</v>
      </c>
      <c r="JJ105" s="545">
        <f t="shared" ca="1" si="1443"/>
        <v>0</v>
      </c>
      <c r="JK105" s="545">
        <f t="shared" ca="1" si="1443"/>
        <v>0</v>
      </c>
      <c r="JL105" s="19">
        <f t="shared" ca="1" si="1444"/>
        <v>0</v>
      </c>
      <c r="JM105" s="5">
        <f t="shared" ca="1" si="1445"/>
        <v>19</v>
      </c>
      <c r="JN105" s="9"/>
      <c r="JO105" s="5">
        <f t="shared" ca="1" si="1446"/>
        <v>1</v>
      </c>
      <c r="JP105" s="5" t="b">
        <f t="shared" ca="1" si="1446"/>
        <v>0</v>
      </c>
      <c r="JQ105" s="19">
        <f t="shared" ca="1" si="1447"/>
        <v>0</v>
      </c>
      <c r="JR105" s="5">
        <f t="shared" ca="1" si="1448"/>
        <v>0</v>
      </c>
      <c r="JS105" s="5">
        <f t="shared" ca="1" si="1449"/>
        <v>0.01</v>
      </c>
      <c r="JT105" s="5">
        <f t="shared" si="1450"/>
        <v>0</v>
      </c>
      <c r="JU105" s="19">
        <f t="shared" ca="1" si="1447"/>
        <v>0</v>
      </c>
      <c r="JV105" s="5">
        <f t="shared" ca="1" si="1451"/>
        <v>60</v>
      </c>
      <c r="JW105" s="5">
        <f t="shared" si="1452"/>
        <v>1</v>
      </c>
      <c r="JX105" s="19">
        <f t="shared" ca="1" si="1447"/>
        <v>1</v>
      </c>
      <c r="JY105" s="19">
        <f t="shared" ca="1" si="1447"/>
        <v>1</v>
      </c>
      <c r="JZ105" s="19">
        <f t="shared" ca="1" si="1447"/>
        <v>1</v>
      </c>
      <c r="KA105" s="19">
        <f t="shared" ca="1" si="1447"/>
        <v>1</v>
      </c>
      <c r="KB105" s="19">
        <f t="shared" ca="1" si="1447"/>
        <v>1</v>
      </c>
      <c r="KC105" s="19">
        <f t="shared" ca="1" si="1447"/>
        <v>0</v>
      </c>
      <c r="KD105" s="19">
        <f t="shared" ca="1" si="1447"/>
        <v>0</v>
      </c>
      <c r="KE105" s="19">
        <f t="shared" ca="1" si="1447"/>
        <v>1</v>
      </c>
      <c r="KF105" s="19">
        <f t="shared" ca="1" si="1447"/>
        <v>0</v>
      </c>
      <c r="KG105" s="19">
        <f t="shared" ca="1" si="1447"/>
        <v>0</v>
      </c>
      <c r="KH105" s="19">
        <f t="shared" ca="1" si="1447"/>
        <v>0</v>
      </c>
      <c r="KI105" s="19">
        <f t="shared" ca="1" si="1447"/>
        <v>1</v>
      </c>
      <c r="KJ105" s="19">
        <f t="shared" ca="1" si="1447"/>
        <v>0</v>
      </c>
      <c r="KK105" s="19">
        <f t="shared" ca="1" si="1447"/>
        <v>1</v>
      </c>
      <c r="KL105" s="19">
        <f t="shared" ca="1" si="1447"/>
        <v>0</v>
      </c>
      <c r="KM105" s="19">
        <f t="shared" ca="1" si="1447"/>
        <v>0</v>
      </c>
      <c r="KN105" s="19">
        <f t="shared" ca="1" si="1447"/>
        <v>0</v>
      </c>
      <c r="KO105" s="19">
        <f t="shared" ca="1" si="1447"/>
        <v>0</v>
      </c>
      <c r="KP105" s="19">
        <f t="shared" ca="1" si="1447"/>
        <v>0</v>
      </c>
      <c r="KQ105" s="19">
        <f t="shared" ca="1" si="1447"/>
        <v>0</v>
      </c>
      <c r="KR105" s="19">
        <f t="shared" ca="1" si="1447"/>
        <v>0</v>
      </c>
      <c r="KS105" s="19">
        <f t="shared" ca="1" si="1447"/>
        <v>0</v>
      </c>
      <c r="KT105" s="19">
        <f t="shared" ca="1" si="1447"/>
        <v>0</v>
      </c>
      <c r="KU105" s="19">
        <f t="shared" ca="1" si="1447"/>
        <v>0</v>
      </c>
      <c r="KV105" s="19">
        <f t="shared" ca="1" si="1447"/>
        <v>0</v>
      </c>
      <c r="KW105" s="19">
        <f t="shared" ca="1" si="1447"/>
        <v>0</v>
      </c>
      <c r="KX105" s="19">
        <f t="shared" ca="1" si="1447"/>
        <v>0</v>
      </c>
      <c r="KY105" s="19">
        <f t="shared" ca="1" si="1447"/>
        <v>0</v>
      </c>
      <c r="KZ105" s="19">
        <f t="shared" ca="1" si="1447"/>
        <v>0</v>
      </c>
      <c r="LA105" s="19">
        <f t="shared" ca="1" si="1447"/>
        <v>0</v>
      </c>
      <c r="LB105" s="19">
        <f t="shared" ca="1" si="1447"/>
        <v>0</v>
      </c>
      <c r="LC105" s="19">
        <f t="shared" ca="1" si="1447"/>
        <v>0</v>
      </c>
      <c r="LD105" s="19">
        <f t="shared" ca="1" si="1447"/>
        <v>0</v>
      </c>
      <c r="LE105" s="19">
        <f t="shared" ca="1" si="1447"/>
        <v>0</v>
      </c>
      <c r="LF105" s="19">
        <f t="shared" ca="1" si="1447"/>
        <v>0</v>
      </c>
      <c r="LG105" s="5">
        <f t="shared" ca="1" si="1453"/>
        <v>0</v>
      </c>
      <c r="LH105" s="5">
        <f t="shared" ca="1" si="1453"/>
        <v>0</v>
      </c>
      <c r="LI105" s="5">
        <f t="shared" ca="1" si="1453"/>
        <v>0.05</v>
      </c>
      <c r="LJ105" s="5">
        <f t="shared" ca="1" si="1453"/>
        <v>0.05</v>
      </c>
      <c r="LK105" s="19">
        <f t="shared" ca="1" si="1447"/>
        <v>0</v>
      </c>
      <c r="LL105" s="19">
        <f t="shared" ca="1" si="1447"/>
        <v>0</v>
      </c>
      <c r="LM105" s="19">
        <f t="shared" ca="1" si="1447"/>
        <v>0</v>
      </c>
      <c r="LN105" s="19">
        <f t="shared" ca="1" si="1447"/>
        <v>0</v>
      </c>
      <c r="LO105" s="19">
        <f t="shared" ca="1" si="1447"/>
        <v>0</v>
      </c>
      <c r="LP105" s="19">
        <f t="shared" ca="1" si="1447"/>
        <v>0</v>
      </c>
      <c r="LQ105" s="19">
        <f t="shared" ca="1" si="1447"/>
        <v>0</v>
      </c>
      <c r="LR105" s="19">
        <f t="shared" ca="1" si="1447"/>
        <v>1</v>
      </c>
      <c r="LS105" s="19">
        <f t="shared" ca="1" si="1447"/>
        <v>0</v>
      </c>
      <c r="LT105" s="19">
        <f t="shared" ca="1" si="1447"/>
        <v>0</v>
      </c>
      <c r="LU105" s="19">
        <f t="shared" ca="1" si="1447"/>
        <v>0</v>
      </c>
      <c r="LV105" s="19">
        <f t="shared" ca="1" si="1447"/>
        <v>0</v>
      </c>
      <c r="LW105" s="19">
        <f t="shared" ca="1" si="1447"/>
        <v>1</v>
      </c>
      <c r="LX105" s="9"/>
      <c r="LY105" s="5" t="b">
        <f t="shared" ca="1" si="1454"/>
        <v>0</v>
      </c>
      <c r="LZ105" s="19" t="str">
        <f t="shared" ca="1" si="1455"/>
        <v>-</v>
      </c>
      <c r="MA105" s="19" t="str">
        <f t="shared" ca="1" si="1455"/>
        <v>-</v>
      </c>
      <c r="MB105" s="19" t="str">
        <f t="shared" ca="1" si="1455"/>
        <v>-</v>
      </c>
      <c r="MC105" s="19" t="str">
        <f t="shared" ca="1" si="1455"/>
        <v>-</v>
      </c>
      <c r="MD105" s="5" t="b">
        <f t="shared" ca="1" si="1456"/>
        <v>1</v>
      </c>
      <c r="ME105" s="5" t="b">
        <f t="shared" ca="1" si="1456"/>
        <v>0</v>
      </c>
      <c r="MF105" s="5" t="b">
        <f t="shared" ca="1" si="1456"/>
        <v>0</v>
      </c>
      <c r="MG105" s="135">
        <f t="shared" ca="1" si="1457"/>
        <v>1</v>
      </c>
      <c r="MH105" s="135">
        <f t="shared" ca="1" si="1457"/>
        <v>1</v>
      </c>
      <c r="MI105" s="5" t="b">
        <f t="shared" ca="1" si="1458"/>
        <v>0</v>
      </c>
      <c r="MJ105" s="5" t="b">
        <f t="shared" ca="1" si="1458"/>
        <v>0</v>
      </c>
      <c r="MK105" s="5" t="b">
        <f t="shared" ca="1" si="1458"/>
        <v>1</v>
      </c>
      <c r="ML105" s="5" t="b">
        <f t="shared" ca="1" si="1458"/>
        <v>0</v>
      </c>
      <c r="MM105" s="5">
        <f t="shared" ca="1" si="1459"/>
        <v>1</v>
      </c>
      <c r="MN105" s="5">
        <f t="shared" ca="1" si="1459"/>
        <v>0.66</v>
      </c>
      <c r="MO105" s="5" t="b">
        <f ca="1">AND(INDEX(i.dryman,($AP105-1)*4+$AO105,MO$26),($MH105&gt;0))</f>
        <v>1</v>
      </c>
      <c r="MP105" s="5" t="str" cm="1">
        <f t="array" aca="1" ref="MP105" ca="1">IF(OR(MQ105:MQ105&lt;&gt;"-"),TRUE,"-")</f>
        <v>-</v>
      </c>
      <c r="MQ105" s="19" t="str">
        <f t="shared" ca="1" si="1460"/>
        <v>-</v>
      </c>
      <c r="MR105" s="5" t="str">
        <f t="array" aca="1" ref="MR105" ca="1">IF(OR(MS105:MY105&lt;&gt;"-"),TRUE,"-")</f>
        <v>-</v>
      </c>
      <c r="MS105" s="19" t="str">
        <f t="shared" ca="1" si="1461"/>
        <v>-</v>
      </c>
      <c r="MT105" s="19" t="str">
        <f t="shared" ca="1" si="1461"/>
        <v>-</v>
      </c>
      <c r="MU105" s="19" t="str">
        <f t="shared" ca="1" si="1461"/>
        <v>-</v>
      </c>
      <c r="MV105" s="19" t="str">
        <f t="shared" ca="1" si="1461"/>
        <v>-</v>
      </c>
      <c r="MW105" s="19" t="str">
        <f t="shared" ca="1" si="1461"/>
        <v>-</v>
      </c>
      <c r="MX105" s="19" t="str">
        <f t="shared" ca="1" si="1461"/>
        <v>-</v>
      </c>
      <c r="MY105" s="19" t="str">
        <f t="shared" ca="1" si="1461"/>
        <v>-</v>
      </c>
      <c r="MZ105" s="19" t="str">
        <f t="shared" ca="1" si="1461"/>
        <v>-</v>
      </c>
      <c r="NA105" s="19" t="str">
        <f t="shared" ca="1" si="1461"/>
        <v>-</v>
      </c>
      <c r="NB105" s="19" t="str">
        <f t="shared" ca="1" si="1461"/>
        <v>-</v>
      </c>
      <c r="NC105" s="19" t="b">
        <f t="shared" ca="1" si="1462"/>
        <v>1</v>
      </c>
      <c r="ND105" s="19">
        <f t="shared" ca="1" si="1462"/>
        <v>0</v>
      </c>
      <c r="NE105" s="5" t="str">
        <f t="shared" ca="1" si="1463"/>
        <v>-</v>
      </c>
      <c r="NF105" s="5" t="str">
        <f t="shared" ca="1" si="1463"/>
        <v>-</v>
      </c>
      <c r="NG105" s="5" t="str">
        <f t="shared" ca="1" si="1463"/>
        <v>-</v>
      </c>
      <c r="NH105" s="5" t="str">
        <f t="shared" ca="1" si="1463"/>
        <v>-</v>
      </c>
      <c r="NI105" s="19" t="str">
        <f t="shared" ca="1" si="1464"/>
        <v>-</v>
      </c>
      <c r="NJ105" s="19" t="str">
        <f t="shared" ca="1" si="1464"/>
        <v>-</v>
      </c>
      <c r="NK105" s="19" t="str">
        <f t="shared" ca="1" si="1464"/>
        <v>-</v>
      </c>
      <c r="NL105" s="19" t="str">
        <f t="shared" ca="1" si="1464"/>
        <v>-</v>
      </c>
      <c r="NM105" s="19" t="str">
        <f t="shared" ca="1" si="1464"/>
        <v>-</v>
      </c>
      <c r="NN105" s="19" t="str">
        <f t="shared" ca="1" si="1464"/>
        <v>-</v>
      </c>
      <c r="NO105" s="5" t="str">
        <f t="shared" ca="1" si="1465"/>
        <v>-</v>
      </c>
      <c r="NP105" s="5">
        <f t="shared" ca="1" si="1465"/>
        <v>500</v>
      </c>
      <c r="NQ105" s="5">
        <f t="shared" ca="1" si="1465"/>
        <v>500</v>
      </c>
      <c r="NR105" s="5" t="str">
        <f t="shared" ca="1" si="1465"/>
        <v>-</v>
      </c>
      <c r="NS105" s="5" t="str">
        <f t="shared" ca="1" si="1465"/>
        <v>-</v>
      </c>
      <c r="NT105" s="5" t="str">
        <f t="shared" ca="1" si="1465"/>
        <v>-</v>
      </c>
      <c r="NU105" s="5">
        <f t="shared" ca="1" si="1466"/>
        <v>1</v>
      </c>
      <c r="NV105" s="9"/>
      <c r="NW105" s="19">
        <f t="shared" ca="1" si="1464"/>
        <v>70</v>
      </c>
      <c r="NX105" s="19">
        <f t="shared" ca="1" si="1464"/>
        <v>50</v>
      </c>
      <c r="NY105" s="19">
        <f t="shared" ca="1" si="1467"/>
        <v>65</v>
      </c>
      <c r="NZ105" s="19">
        <f t="shared" ca="1" si="1467"/>
        <v>65</v>
      </c>
      <c r="OA105" s="5">
        <f t="shared" ca="1" si="1468"/>
        <v>1</v>
      </c>
      <c r="OB105" s="5">
        <f t="shared" ca="1" si="1469"/>
        <v>1</v>
      </c>
      <c r="OC105" s="5">
        <f t="shared" ca="1" si="1470"/>
        <v>1</v>
      </c>
      <c r="OD105" s="9"/>
      <c r="OE105" s="19" t="b">
        <f t="shared" ca="1" si="1467"/>
        <v>0</v>
      </c>
      <c r="OF105" s="19" t="b">
        <f t="shared" ca="1" si="1467"/>
        <v>0</v>
      </c>
      <c r="OG105" s="19">
        <f t="shared" ca="1" si="1467"/>
        <v>1</v>
      </c>
      <c r="OH105" s="19">
        <f t="shared" ca="1" si="1467"/>
        <v>1</v>
      </c>
      <c r="OI105" s="135">
        <f t="shared" ca="1" si="1472"/>
        <v>1</v>
      </c>
      <c r="OJ105" s="135">
        <f t="shared" ca="1" si="1472"/>
        <v>1</v>
      </c>
      <c r="OK105" s="135">
        <f t="shared" ca="1" si="1472"/>
        <v>1</v>
      </c>
      <c r="OL105" s="135">
        <f t="shared" ca="1" si="1472"/>
        <v>1</v>
      </c>
      <c r="OM105" s="135">
        <f t="shared" ca="1" si="1472"/>
        <v>1</v>
      </c>
      <c r="ON105" s="135">
        <f t="shared" ca="1" si="1472"/>
        <v>1</v>
      </c>
      <c r="OO105" s="135">
        <f t="shared" ca="1" si="1472"/>
        <v>1</v>
      </c>
      <c r="OP105" s="135">
        <f t="shared" ca="1" si="1472"/>
        <v>1</v>
      </c>
      <c r="OQ105" s="9"/>
      <c r="OR105" s="5" t="str" cm="1">
        <f t="array" aca="1" ref="OR105" ca="1">INDEX(i.LMU_Area,$K105,OR$26)</f>
        <v>-</v>
      </c>
      <c r="OS105" s="5" t="str" cm="1">
        <f t="array" aca="1" ref="OS105" ca="1">INDEX(i.LMU_Area,$K105,OS$26)</f>
        <v>-</v>
      </c>
      <c r="OT105" s="5" t="str" cm="1">
        <f t="array" aca="1" ref="OT105" ca="1">INDEX(i.LMU_Area,$K105,OT$26)</f>
        <v>-</v>
      </c>
      <c r="OU105" s="5" t="str" cm="1">
        <f t="array" aca="1" ref="OU105" ca="1">INDEX(i.LMU_Area,$K105,OU$26)</f>
        <v>-</v>
      </c>
      <c r="OV105" s="5" t="str" cm="1">
        <f t="array" aca="1" ref="OV105" ca="1">INDEX(i.LMU_Area,$K105,OV$26)</f>
        <v>-</v>
      </c>
      <c r="OW105" s="5" t="str" cm="1">
        <f t="array" aca="1" ref="OW105" ca="1">INDEX(i.LMU_Area,$K105,OW$26)</f>
        <v>-</v>
      </c>
      <c r="OX105" s="5" t="str" cm="1">
        <f t="array" aca="1" ref="OX105" ca="1">INDEX(i.LMU_Area,$K105,OX$26)</f>
        <v>-</v>
      </c>
      <c r="OY105" s="5" t="str" cm="1">
        <f t="array" aca="1" ref="OY105" ca="1">INDEX(i.LMU_Area,$K105,OY$26)</f>
        <v>-</v>
      </c>
      <c r="OZ105" s="5" t="str" cm="1">
        <f t="array" aca="1" ref="OZ105" ca="1">INDEX(i.LMU_Area,$K105,OZ$26)</f>
        <v>-</v>
      </c>
      <c r="PA105" s="5" t="str" cm="1">
        <f t="array" aca="1" ref="PA105" ca="1">INDEX(i.LMU_Area,$K105,PA$26)</f>
        <v>-</v>
      </c>
      <c r="PB105" s="5" t="str" cm="1">
        <f t="array" aca="1" ref="PB105" ca="1">INDEX(i.LMU_Area,$K105,PB$26)</f>
        <v>-</v>
      </c>
      <c r="PC105" s="5" t="str" cm="1">
        <f t="array" aca="1" ref="PC105" ca="1">INDEX(i.LMU_Area,$K105,PC$26)</f>
        <v>-</v>
      </c>
      <c r="PD105" s="5" t="str" cm="1">
        <f t="array" aca="1" ref="PD105" ca="1">INDEX(i.LMU_Area,$K105,PD$26)</f>
        <v>-</v>
      </c>
      <c r="PE105" s="5" t="str" cm="1">
        <f t="array" aca="1" ref="PE105" ca="1">INDEX(i.LMU_Area,$K105,PE$26)</f>
        <v>-</v>
      </c>
      <c r="PF105" s="5" t="str" cm="1">
        <f t="array" aca="1" ref="PF105" ca="1">INDEX(i.LMU_Area,$K105,PF$26)</f>
        <v>-</v>
      </c>
      <c r="PG105" s="5" t="str" cm="1">
        <f t="array" aca="1" ref="PG105" ca="1">INDEX(i.LMU_Area,$K105,PG$26)</f>
        <v>-</v>
      </c>
      <c r="PH105" s="5" t="str" cm="1">
        <f t="array" aca="1" ref="PH105" ca="1">INDEX(i.LMU_Area,$K105,PH$26)</f>
        <v>-</v>
      </c>
      <c r="PI105" s="5" t="str" cm="1">
        <f t="array" aca="1" ref="PI105" ca="1">INDEX(i.LMU_Area,$K105,PI$26)</f>
        <v>-</v>
      </c>
      <c r="PJ105" s="5" t="str" cm="1">
        <f t="array" aca="1" ref="PJ105" ca="1">INDEX(i.LMU_Area,$K105,PJ$26)</f>
        <v>-</v>
      </c>
      <c r="PK105" s="5" t="str" cm="1">
        <f t="array" aca="1" ref="PK105" ca="1">INDEX(i.LMU_Area,$K105,PK$26)</f>
        <v>-</v>
      </c>
      <c r="PL105" s="5" t="str" cm="1">
        <f t="array" aca="1" ref="PL105" ca="1">INDEX(i.LMU_Area,$K105,PL$26)</f>
        <v>-</v>
      </c>
      <c r="PM105" s="5" t="str" cm="1">
        <f t="array" aca="1" ref="PM105" ca="1">INDEX(i.LMU_Area,$K105,PM$26)</f>
        <v>-</v>
      </c>
      <c r="PN105" s="5" t="str" cm="1">
        <f t="array" aca="1" ref="PN105" ca="1">INDEX(i.LMU_Area,$K105,PN$26)</f>
        <v>-</v>
      </c>
      <c r="PO105" s="5" t="str" cm="1">
        <f t="array" aca="1" ref="PO105" ca="1">INDEX(i.LMU_Area,$K105,PO$26)</f>
        <v>-</v>
      </c>
      <c r="PP105" s="5" t="str" cm="1">
        <f t="array" aca="1" ref="PP105" ca="1">INDEX(i.LMU_Area,$K105,PP$26)</f>
        <v>-</v>
      </c>
      <c r="PQ105" s="5" t="str" cm="1">
        <f t="array" aca="1" ref="PQ105" ca="1">INDEX(i.LMU_Area,$K105,PQ$26)</f>
        <v>-</v>
      </c>
      <c r="PR105" s="5" t="str" cm="1">
        <f t="array" aca="1" ref="PR105" ca="1">INDEX(i.LMU_Area,$K105,PR$26)</f>
        <v>-</v>
      </c>
      <c r="PS105" s="5" t="str" cm="1">
        <f t="array" aca="1" ref="PS105" ca="1">INDEX(i.LMU_Area,$K105,PS$26)</f>
        <v>-</v>
      </c>
      <c r="PT105" s="5" t="str" cm="1">
        <f t="array" aca="1" ref="PT105" ca="1">INDEX(i.LMU_Area,$K105,PT$26)</f>
        <v>-</v>
      </c>
      <c r="PU105" s="5" t="str" cm="1">
        <f t="array" aca="1" ref="PU105" ca="1">INDEX(i.LMU_Area,$K105,PU$26)</f>
        <v>-</v>
      </c>
      <c r="PV105" s="5" t="str" cm="1">
        <f t="array" aca="1" ref="PV105" ca="1">INDEX(i.LMU_Area,$K105,PV$26)</f>
        <v>-</v>
      </c>
      <c r="PW105" s="5" t="str" cm="1">
        <f t="array" aca="1" ref="PW105" ca="1">INDEX(i.LMU_Area,$K105,PW$26)</f>
        <v>-</v>
      </c>
      <c r="PX105" s="5" t="str" cm="1">
        <f t="array" aca="1" ref="PX105" ca="1">INDEX(i.LMU_Area,$K105,PX$26)</f>
        <v>-</v>
      </c>
      <c r="PY105" s="5" t="str" cm="1">
        <f t="array" aca="1" ref="PY105" ca="1">INDEX(i.LMU_Area,$K105,PY$26)</f>
        <v>-</v>
      </c>
      <c r="PZ105" s="5" t="str" cm="1">
        <f t="array" aca="1" ref="PZ105" ca="1">INDEX(i.LMU_Area,$K105,PZ$26)</f>
        <v>-</v>
      </c>
      <c r="QA105" s="5" t="str" cm="1">
        <f t="array" aca="1" ref="QA105" ca="1">INDEX(i.LMU_Area,$K105,QA$26)</f>
        <v>-</v>
      </c>
      <c r="QB105" s="5" t="str" cm="1">
        <f t="array" aca="1" ref="QB105" ca="1">INDEX(i.LMU_Area,$K105,QB$26)</f>
        <v>-</v>
      </c>
      <c r="QC105" s="5" t="str" cm="1">
        <f t="array" aca="1" ref="QC105" ca="1">INDEX(i.LMU_Area,$K105,QC$26)</f>
        <v>-</v>
      </c>
      <c r="QD105" s="5" t="str" cm="1">
        <f t="array" aca="1" ref="QD105" ca="1">INDEX(i.LMU_Area,$K105,QD$26)</f>
        <v>-</v>
      </c>
      <c r="QE105" s="5" t="str" cm="1">
        <f t="array" aca="1" ref="QE105" ca="1">INDEX(i.LMU_Area,$K105,QE$26)</f>
        <v>-</v>
      </c>
      <c r="QF105" s="5" t="str" cm="1">
        <f t="array" aca="1" ref="QF105" ca="1">INDEX(i.LMU_Area,$K105,QF$26)</f>
        <v>-</v>
      </c>
      <c r="QG105" s="5" t="str" cm="1">
        <f t="array" aca="1" ref="QG105" ca="1">INDEX(i.LMU_Area,$K105,QG$26)</f>
        <v>-</v>
      </c>
      <c r="QH105" s="5" t="str" cm="1">
        <f t="array" aca="1" ref="QH105" ca="1">INDEX(i.LMU_Area,$K105,QH$26)</f>
        <v>-</v>
      </c>
      <c r="QI105" s="5" t="str" cm="1">
        <f t="array" aca="1" ref="QI105" ca="1">INDEX(i.LMU_Area,$K105,QI$26)</f>
        <v>-</v>
      </c>
      <c r="QJ105" s="5" t="str" cm="1">
        <f t="array" aca="1" ref="QJ105" ca="1">INDEX(i.LMU_Area,$K105,QJ$26)</f>
        <v>-</v>
      </c>
      <c r="QK105" s="5" t="str" cm="1">
        <f t="array" aca="1" ref="QK105" ca="1">INDEX(i.LMU_Area,$K105,QK$26)</f>
        <v>-</v>
      </c>
      <c r="QL105" s="5" t="str" cm="1">
        <f t="array" aca="1" ref="QL105" ca="1">INDEX(i.LMU_Area,$K105,QL$26)</f>
        <v>-</v>
      </c>
      <c r="QM105" s="5" t="str" cm="1">
        <f t="array" aca="1" ref="QM105" ca="1">INDEX(i.LMU_Area,$K105,QM$26)</f>
        <v>-</v>
      </c>
      <c r="QN105" s="5" t="str" cm="1">
        <f t="array" aca="1" ref="QN105" ca="1">INDEX(i.LMU_Area,$K105,QN$26)</f>
        <v>-</v>
      </c>
      <c r="QO105" s="5" t="str" cm="1">
        <f t="array" aca="1" ref="QO105" ca="1">INDEX(i.LMU_Area,$K105,QO$26)</f>
        <v>-</v>
      </c>
      <c r="QP105" s="5" t="str" cm="1">
        <f t="array" aca="1" ref="QP105" ca="1">INDEX(i.LMU_Area,$K105,QP$26)</f>
        <v>-</v>
      </c>
      <c r="QQ105" s="5" t="str" cm="1">
        <f t="array" aca="1" ref="QQ105" ca="1">INDEX(i.LMU_Area,$K105,QQ$26)</f>
        <v>-</v>
      </c>
      <c r="QR105" s="5" t="str" cm="1">
        <f t="array" aca="1" ref="QR105" ca="1">INDEX(i.LMU_Area,$K105,QR$26)</f>
        <v>-</v>
      </c>
      <c r="QS105" s="5" t="str" cm="1">
        <f t="array" aca="1" ref="QS105" ca="1">INDEX(i.LMU_Area,$K105,QS$26)</f>
        <v>-</v>
      </c>
      <c r="QT105" s="5" t="str" cm="1">
        <f t="array" aca="1" ref="QT105" ca="1">INDEX(i.LMU_Area,$K105,QT$26)</f>
        <v>-</v>
      </c>
      <c r="QU105" s="5" t="str" cm="1">
        <f t="array" aca="1" ref="QU105" ca="1">INDEX(i.LMU_Area,$K105,QU$26)</f>
        <v>-</v>
      </c>
      <c r="QV105" s="5" t="str" cm="1">
        <f t="array" aca="1" ref="QV105" ca="1">INDEX(i.LMU_Area,$K105,QV$26)</f>
        <v>-</v>
      </c>
      <c r="QW105" s="5" t="str" cm="1">
        <f t="array" aca="1" ref="QW105" ca="1">INDEX(i.LMU_Area,$K105,QW$26)</f>
        <v>-</v>
      </c>
      <c r="QX105" s="5" t="str" cm="1">
        <f t="array" aca="1" ref="QX105" ca="1">INDEX(i.LMU_Area,$K105,QX$26)</f>
        <v>-</v>
      </c>
      <c r="QY105" s="5" t="str" cm="1">
        <f t="array" aca="1" ref="QY105" ca="1">INDEX(i.LMU_Area,$K105,QY$26)</f>
        <v>-</v>
      </c>
      <c r="QZ105" s="5" t="str" cm="1">
        <f t="array" aca="1" ref="QZ105" ca="1">INDEX(i.LMU_Area,$K105,QZ$26)</f>
        <v>-</v>
      </c>
      <c r="RA105" s="5" t="str" cm="1">
        <f t="array" aca="1" ref="RA105" ca="1">INDEX(i.LMU_Area,$K105,RA$26)</f>
        <v>-</v>
      </c>
      <c r="RB105" s="5" t="str" cm="1">
        <f t="array" aca="1" ref="RB105" ca="1">INDEX(i.LMU_Area,$K105,RB$26)</f>
        <v>-</v>
      </c>
      <c r="RC105" s="5" t="str" cm="1">
        <f t="array" aca="1" ref="RC105" ca="1">INDEX(i.LMU_Area,$K105,RC$26)</f>
        <v>-</v>
      </c>
      <c r="RD105" s="5" t="str" cm="1">
        <f t="array" aca="1" ref="RD105" ca="1">INDEX(i.LMU_Area,$K105,RD$26)</f>
        <v>-</v>
      </c>
      <c r="RE105" s="5" t="str" cm="1">
        <f t="array" aca="1" ref="RE105" ca="1">INDEX(i.LMU_Area,$K105,RE$26)</f>
        <v>-</v>
      </c>
      <c r="RF105" s="5" t="str" cm="1">
        <f t="array" aca="1" ref="RF105" ca="1">INDEX(i.LMU_Area,$K105,RF$26)</f>
        <v>-</v>
      </c>
      <c r="RG105" s="5" t="str" cm="1">
        <f t="array" aca="1" ref="RG105" ca="1">INDEX(i.LMU_Area,$K105,RG$26)</f>
        <v>-</v>
      </c>
      <c r="RH105" s="5" t="str" cm="1">
        <f t="array" aca="1" ref="RH105" ca="1">INDEX(i.LMU_Area,$K105,RH$26)</f>
        <v>-</v>
      </c>
      <c r="RI105" s="5" t="str" cm="1">
        <f t="array" aca="1" ref="RI105" ca="1">INDEX(i.LMU_Area,$K105,RI$26)</f>
        <v>-</v>
      </c>
      <c r="RJ105" s="5" t="str" cm="1">
        <f t="array" aca="1" ref="RJ105" ca="1">INDEX(i.LMU_Area,$K105,RJ$26)</f>
        <v>-</v>
      </c>
      <c r="RK105" s="5" t="str" cm="1">
        <f t="array" aca="1" ref="RK105" ca="1">INDEX(i.LMU_Area,$K105,RK$26)</f>
        <v>-</v>
      </c>
      <c r="RL105" s="5" t="str" cm="1">
        <f t="array" aca="1" ref="RL105" ca="1">INDEX(i.LMU_Area,$K105,RL$26)</f>
        <v>-</v>
      </c>
      <c r="RM105" s="5" t="str" cm="1">
        <f t="array" aca="1" ref="RM105" ca="1">INDEX(i.LMU_Area,$K105,RM$26)</f>
        <v>-</v>
      </c>
      <c r="RN105" s="5" t="str" cm="1">
        <f t="array" aca="1" ref="RN105" ca="1">INDEX(i.LMU_Area,$K105,RN$26)</f>
        <v>-</v>
      </c>
      <c r="RO105" s="5" t="str" cm="1">
        <f t="array" aca="1" ref="RO105" ca="1">INDEX(i.LMU_Area,$K105,RO$26)</f>
        <v>-</v>
      </c>
      <c r="RP105" s="5" t="str" cm="1">
        <f t="array" aca="1" ref="RP105" ca="1">INDEX(i.LMU_Area,$K105,RP$26)</f>
        <v>-</v>
      </c>
      <c r="RQ105" s="5" t="str" cm="1">
        <f t="array" aca="1" ref="RQ105" ca="1">INDEX(i.LMU_Area,$K105,RQ$26)</f>
        <v>-</v>
      </c>
      <c r="RR105" s="5" t="str" cm="1">
        <f t="array" aca="1" ref="RR105" ca="1">INDEX(i.LMU_Area,$K105,RR$26)</f>
        <v>-</v>
      </c>
      <c r="RS105" s="5" t="str" cm="1">
        <f t="array" aca="1" ref="RS105" ca="1">INDEX(i.LMU_Area,$K105,RS$26)</f>
        <v>-</v>
      </c>
      <c r="RT105" s="5" t="str" cm="1">
        <f t="array" aca="1" ref="RT105" ca="1">INDEX(i.LMU_Area,$K105,RT$26)</f>
        <v>-</v>
      </c>
      <c r="RU105" s="5" t="str" cm="1">
        <f t="array" aca="1" ref="RU105" ca="1">INDEX(i.LMU_Area,$K105,RU$26)</f>
        <v>-</v>
      </c>
      <c r="RV105" s="5" t="str" cm="1">
        <f t="array" aca="1" ref="RV105" ca="1">INDEX(i.LMU_Area,$K105,RV$26)</f>
        <v>-</v>
      </c>
      <c r="RW105" s="5" t="str" cm="1">
        <f t="array" aca="1" ref="RW105" ca="1">INDEX(i.LMU_Area,$K105,RW$26)</f>
        <v>-</v>
      </c>
      <c r="RX105" s="5" t="str" cm="1">
        <f t="array" aca="1" ref="RX105" ca="1">INDEX(i.LMU_Area,$K105,RX$26)</f>
        <v>-</v>
      </c>
      <c r="RY105" s="5" t="str" cm="1">
        <f t="array" aca="1" ref="RY105" ca="1">INDEX(i.LMU_Area,$K105,RY$26)</f>
        <v>-</v>
      </c>
      <c r="RZ105" s="5" t="str" cm="1">
        <f t="array" aca="1" ref="RZ105" ca="1">INDEX(i.LMU_Area,$K105,RZ$26)</f>
        <v>-</v>
      </c>
      <c r="SA105" s="5" t="str" cm="1">
        <f t="array" aca="1" ref="SA105" ca="1">INDEX(i.LMU_Area,$K105,SA$26)</f>
        <v>-</v>
      </c>
      <c r="SB105" s="5" t="str" cm="1">
        <f t="array" aca="1" ref="SB105" ca="1">INDEX(i.LMU_Area,$K105,SB$26)</f>
        <v>-</v>
      </c>
      <c r="SC105" s="5" t="str" cm="1">
        <f t="array" aca="1" ref="SC105" ca="1">INDEX(i.LMU_Area,$K105,SC$26)</f>
        <v>-</v>
      </c>
      <c r="SD105" s="5" t="str" cm="1">
        <f t="array" aca="1" ref="SD105" ca="1">INDEX(i.LMU_Area,$K105,SD$26)</f>
        <v>-</v>
      </c>
      <c r="SE105" s="5" t="str" cm="1">
        <f t="array" aca="1" ref="SE105" ca="1">INDEX(i.LMU_Area,$K105,SE$26)</f>
        <v>-</v>
      </c>
      <c r="SF105" s="5" t="str" cm="1">
        <f t="array" aca="1" ref="SF105" ca="1">INDEX(i.LMU_Area,$K105,SF$26)</f>
        <v>-</v>
      </c>
      <c r="SG105" s="5" t="str" cm="1">
        <f t="array" aca="1" ref="SG105" ca="1">INDEX(i.LMU_Area,$K105,SG$26)</f>
        <v>-</v>
      </c>
      <c r="SH105" s="5" t="str" cm="1">
        <f t="array" aca="1" ref="SH105" ca="1">INDEX(i.LMU_Area,$K105,SH$26)</f>
        <v>-</v>
      </c>
      <c r="SI105" s="5" t="str" cm="1">
        <f t="array" aca="1" ref="SI105" ca="1">INDEX(i.LMU_Area,$K105,SI$26)</f>
        <v>-</v>
      </c>
      <c r="SJ105" s="5" t="str" cm="1">
        <f t="array" aca="1" ref="SJ105" ca="1">INDEX(i.LMU_Area,$K105,SJ$26)</f>
        <v>-</v>
      </c>
      <c r="SK105" s="5" t="str" cm="1">
        <f t="array" aca="1" ref="SK105" ca="1">INDEX(i.LMU_Area,$K105,SK$26)</f>
        <v>-</v>
      </c>
      <c r="SL105" s="5" t="str" cm="1">
        <f t="array" aca="1" ref="SL105" ca="1">INDEX(i.LMU_Area,$K105,SL$26)</f>
        <v>-</v>
      </c>
      <c r="SM105" s="5" t="str" cm="1">
        <f t="array" aca="1" ref="SM105" ca="1">INDEX(i.LMU_Area,$K105,SM$26)</f>
        <v>-</v>
      </c>
      <c r="SN105" s="5" t="str" cm="1">
        <f t="array" aca="1" ref="SN105" ca="1">INDEX(i.LMU_Area,$K105,SN$26)</f>
        <v>-</v>
      </c>
      <c r="SO105" s="5" t="str" cm="1">
        <f t="array" aca="1" ref="SO105" ca="1">INDEX(i.LMU_Area,$K105,SO$26)</f>
        <v>-</v>
      </c>
      <c r="SP105" s="5" t="str" cm="1">
        <f t="array" aca="1" ref="SP105" ca="1">INDEX(i.LMU_Area,$K105,SP$26)</f>
        <v>-</v>
      </c>
      <c r="SQ105" s="5" t="str" cm="1">
        <f t="array" aca="1" ref="SQ105" ca="1">INDEX(i.LMU_Area,$K105,SQ$26)</f>
        <v>-</v>
      </c>
      <c r="SR105" s="5" t="str" cm="1">
        <f t="array" aca="1" ref="SR105" ca="1">INDEX(i.LMU_Area,$K105,SR$26)</f>
        <v>-</v>
      </c>
      <c r="SS105" s="5" t="str" cm="1">
        <f t="array" aca="1" ref="SS105" ca="1">INDEX(i.LMU_Area,$K105,SS$26)</f>
        <v>-</v>
      </c>
      <c r="ST105" s="5" t="str" cm="1">
        <f t="array" aca="1" ref="ST105" ca="1">INDEX(i.LMU_Area,$K105,ST$26)</f>
        <v>-</v>
      </c>
      <c r="SU105" s="5" t="str" cm="1">
        <f t="array" aca="1" ref="SU105" ca="1">INDEX(i.LMU_Area,$K105,SU$26)</f>
        <v>-</v>
      </c>
      <c r="SV105" s="5" t="str" cm="1">
        <f t="array" aca="1" ref="SV105" ca="1">INDEX(i.LMU_Area,$K105,SV$26)</f>
        <v>-</v>
      </c>
      <c r="SW105" s="5" t="str" cm="1">
        <f t="array" aca="1" ref="SW105" ca="1">INDEX(i.LMU_Area,$K105,SW$26)</f>
        <v>-</v>
      </c>
      <c r="SX105" s="5" t="str" cm="1">
        <f t="array" aca="1" ref="SX105" ca="1">INDEX(i.LMU_Area,$K105,SX$26)</f>
        <v>-</v>
      </c>
      <c r="SY105" s="5" t="str" cm="1">
        <f t="array" aca="1" ref="SY105" ca="1">INDEX(i.LMU_Area,$K105,SY$26)</f>
        <v>-</v>
      </c>
      <c r="SZ105" s="5" t="str" cm="1">
        <f t="array" aca="1" ref="SZ105" ca="1">INDEX(i.LMU_Area,$K105,SZ$26)</f>
        <v>-</v>
      </c>
      <c r="TA105" s="5" t="str" cm="1">
        <f t="array" aca="1" ref="TA105" ca="1">INDEX(i.LMU_Area,$K105,TA$26)</f>
        <v>-</v>
      </c>
      <c r="TB105" s="5" t="str" cm="1">
        <f t="array" aca="1" ref="TB105" ca="1">INDEX(i.LMU_Area,$K105,TB$26)</f>
        <v>-</v>
      </c>
      <c r="TC105" s="5" t="str" cm="1">
        <f t="array" aca="1" ref="TC105" ca="1">INDEX(i.LMU_Area,$K105,TC$26)</f>
        <v>-</v>
      </c>
      <c r="TD105" s="5" t="str" cm="1">
        <f t="array" aca="1" ref="TD105" ca="1">INDEX(i.LMU_Area,$K105,TD$26)</f>
        <v>-</v>
      </c>
      <c r="TE105" s="5" t="str" cm="1">
        <f t="array" aca="1" ref="TE105" ca="1">INDEX(i.LMU_Area,$K105,TE$26)</f>
        <v>-</v>
      </c>
      <c r="TF105" s="5" t="str" cm="1">
        <f t="array" aca="1" ref="TF105" ca="1">INDEX(i.LMU_Area,$K105,TF$26)</f>
        <v>-</v>
      </c>
      <c r="TG105" s="5" t="str" cm="1">
        <f t="array" aca="1" ref="TG105" ca="1">INDEX(i.LMU_Area,$K105,TG$26)</f>
        <v>-</v>
      </c>
      <c r="TH105" s="5" t="str" cm="1">
        <f t="array" aca="1" ref="TH105" ca="1">INDEX(i.LMU_Area,$K105,TH$26)</f>
        <v>-</v>
      </c>
      <c r="TI105" s="5" t="str" cm="1">
        <f t="array" aca="1" ref="TI105" ca="1">INDEX(i.LMU_Area,$K105,TI$26)</f>
        <v>-</v>
      </c>
      <c r="TJ105" s="5" t="str" cm="1">
        <f t="array" aca="1" ref="TJ105" ca="1">INDEX(i.LMU_Area,$K105,TJ$26)</f>
        <v>-</v>
      </c>
      <c r="TK105" s="5" t="str" cm="1">
        <f t="array" aca="1" ref="TK105" ca="1">INDEX(i.LMU_Area,$K105,TK$26)</f>
        <v>-</v>
      </c>
      <c r="TL105" s="5" t="str" cm="1">
        <f t="array" aca="1" ref="TL105" ca="1">INDEX(i.LMU_Area,$K105,TL$26)</f>
        <v>-</v>
      </c>
      <c r="TM105" s="5" t="str" cm="1">
        <f t="array" aca="1" ref="TM105" ca="1">INDEX(i.LMU_Area,$K105,TM$26)</f>
        <v>-</v>
      </c>
      <c r="TN105" s="5" t="str" cm="1">
        <f t="array" aca="1" ref="TN105" ca="1">INDEX(i.LMU_Area,$K105,TN$26)</f>
        <v>-</v>
      </c>
      <c r="TO105" s="5" t="str" cm="1">
        <f t="array" aca="1" ref="TO105" ca="1">INDEX(i.LMU_Area,$K105,TO$26)</f>
        <v>-</v>
      </c>
      <c r="TP105" s="5" t="str" cm="1">
        <f t="array" aca="1" ref="TP105" ca="1">INDEX(i.LMU_Area,$K105,TP$26)</f>
        <v>-</v>
      </c>
      <c r="TQ105" s="5" t="str" cm="1">
        <f t="array" aca="1" ref="TQ105" ca="1">INDEX(i.LMU_Area,$K105,TQ$26)</f>
        <v>-</v>
      </c>
      <c r="TR105" s="5" t="str" cm="1">
        <f t="array" aca="1" ref="TR105" ca="1">INDEX(i.LMU_Area,$K105,TR$26)</f>
        <v>-</v>
      </c>
      <c r="TS105" s="5" t="str" cm="1">
        <f t="array" aca="1" ref="TS105" ca="1">INDEX(i.LMU_Area,$K105,TS$26)</f>
        <v>-</v>
      </c>
      <c r="TT105" s="5" t="str" cm="1">
        <f t="array" aca="1" ref="TT105" ca="1">INDEX(i.LMU_Area,$K105,TT$26)</f>
        <v>-</v>
      </c>
      <c r="TU105" s="5" t="str" cm="1">
        <f t="array" aca="1" ref="TU105" ca="1">INDEX(i.LMU_Area,$K105,TU$26)</f>
        <v>-</v>
      </c>
      <c r="TV105" s="5" t="str" cm="1">
        <f t="array" aca="1" ref="TV105" ca="1">INDEX(i.LMU_Area,$K105,TV$26)</f>
        <v>-</v>
      </c>
      <c r="TW105" s="5" t="str" cm="1">
        <f t="array" aca="1" ref="TW105" ca="1">INDEX(i.LMU_Area,$K105,TW$26)</f>
        <v>-</v>
      </c>
      <c r="TX105" s="5" t="str" cm="1">
        <f t="array" aca="1" ref="TX105" ca="1">INDEX(i.LMU_Area,$K105,TX$26)</f>
        <v>-</v>
      </c>
      <c r="TY105" s="5" t="str" cm="1">
        <f t="array" aca="1" ref="TY105" ca="1">INDEX(i.LMU_Area,$K105,TY$26)</f>
        <v>-</v>
      </c>
      <c r="TZ105" s="5" t="str" cm="1">
        <f t="array" aca="1" ref="TZ105" ca="1">INDEX(i.LMU_Area,$K105,TZ$26)</f>
        <v>-</v>
      </c>
      <c r="UA105" s="5" t="str" cm="1">
        <f t="array" aca="1" ref="UA105" ca="1">INDEX(i.LMU_Area,$K105,UA$26)</f>
        <v>-</v>
      </c>
      <c r="UB105" s="5" t="str" cm="1">
        <f t="array" aca="1" ref="UB105" ca="1">INDEX(i.LMU_Area,$K105,UB$26)</f>
        <v>-</v>
      </c>
      <c r="UC105" s="5" t="str" cm="1">
        <f t="array" aca="1" ref="UC105" ca="1">INDEX(i.LMU_Area,$K105,UC$26)</f>
        <v>-</v>
      </c>
      <c r="UD105" s="5" t="str" cm="1">
        <f t="array" aca="1" ref="UD105" ca="1">INDEX(i.LMU_Area,$K105,UD$26)</f>
        <v>-</v>
      </c>
      <c r="UE105" s="5" t="str" cm="1">
        <f t="array" aca="1" ref="UE105" ca="1">INDEX(i.LMU_Area,$K105,UE$26)</f>
        <v>-</v>
      </c>
      <c r="UF105" s="5" t="str" cm="1">
        <f t="array" aca="1" ref="UF105" ca="1">INDEX(i.LMU_Area,$K105,UF$26)</f>
        <v>-</v>
      </c>
      <c r="UG105" s="5" t="str" cm="1">
        <f t="array" aca="1" ref="UG105" ca="1">INDEX(i.LMU_Area,$K105,UG$26)</f>
        <v>-</v>
      </c>
      <c r="UH105" s="5" t="str" cm="1">
        <f t="array" aca="1" ref="UH105" ca="1">INDEX(i.LMU_Area,$K105,UH$26)</f>
        <v>-</v>
      </c>
      <c r="UI105" s="5" t="str" cm="1">
        <f t="array" aca="1" ref="UI105" ca="1">INDEX(i.LMU_Area,$K105,UI$26)</f>
        <v>-</v>
      </c>
      <c r="UJ105" s="5" t="str" cm="1">
        <f t="array" aca="1" ref="UJ105" ca="1">INDEX(i.LMU_Area,$K105,UJ$26)</f>
        <v>-</v>
      </c>
      <c r="UK105" s="5" t="str" cm="1">
        <f t="array" aca="1" ref="UK105" ca="1">INDEX(i.LMU_Area,$K105,UK$26)</f>
        <v>-</v>
      </c>
      <c r="UL105" s="5" t="str" cm="1">
        <f t="array" aca="1" ref="UL105" ca="1">INDEX(i.LMU_Area,$K105,UL$26)</f>
        <v>-</v>
      </c>
      <c r="UM105" s="5" t="str" cm="1">
        <f t="array" aca="1" ref="UM105" ca="1">INDEX(i.LMU_Area,$K105,UM$26)</f>
        <v>-</v>
      </c>
      <c r="UN105" s="5" t="str" cm="1">
        <f t="array" aca="1" ref="UN105" ca="1">INDEX(i.LMU_Area,$K105,UN$26)</f>
        <v>-</v>
      </c>
      <c r="UO105" s="5" t="str" cm="1">
        <f t="array" aca="1" ref="UO105" ca="1">INDEX(i.LMU_Area,$K105,UO$26)</f>
        <v>-</v>
      </c>
      <c r="UP105" s="5" t="str" cm="1">
        <f t="array" aca="1" ref="UP105" ca="1">INDEX(i.LMU_Area,$K105,UP$26)</f>
        <v>-</v>
      </c>
      <c r="UQ105" s="5" t="str" cm="1">
        <f t="array" aca="1" ref="UQ105" ca="1">INDEX(i.LMU_Area,$K105,UQ$26)</f>
        <v>-</v>
      </c>
      <c r="UR105" s="5" t="str" cm="1">
        <f t="array" aca="1" ref="UR105" ca="1">INDEX(i.LMU_Area,$K105,UR$26)</f>
        <v>-</v>
      </c>
      <c r="US105" s="5" t="str" cm="1">
        <f t="array" aca="1" ref="US105" ca="1">INDEX(i.LMU_Area,$K105,US$26)</f>
        <v>-</v>
      </c>
      <c r="UT105" s="5" t="str" cm="1">
        <f t="array" aca="1" ref="UT105" ca="1">INDEX(i.LMU_Area,$K105,UT$26)</f>
        <v>-</v>
      </c>
      <c r="UU105" s="5" t="str" cm="1">
        <f t="array" aca="1" ref="UU105" ca="1">INDEX(i.LMU_Area,$K105,UU$26)</f>
        <v>-</v>
      </c>
      <c r="UV105" s="5" t="str" cm="1">
        <f t="array" aca="1" ref="UV105" ca="1">INDEX(i.LMU_Area,$K105,UV$26)</f>
        <v>-</v>
      </c>
      <c r="UW105" s="5" t="str" cm="1">
        <f t="array" aca="1" ref="UW105" ca="1">INDEX(i.LMU_Area,$K105,UW$26)</f>
        <v>-</v>
      </c>
      <c r="UX105" s="5" t="str" cm="1">
        <f t="array" aca="1" ref="UX105" ca="1">INDEX(i.LMU_Area,$K105,UX$26)</f>
        <v>-</v>
      </c>
      <c r="UY105" s="5" t="str" cm="1">
        <f t="array" aca="1" ref="UY105" ca="1">INDEX(i.LMU_Area,$K105,UY$26)</f>
        <v>-</v>
      </c>
      <c r="UZ105" s="5" t="str" cm="1">
        <f t="array" aca="1" ref="UZ105" ca="1">INDEX(i.LMU_Area,$K105,UZ$26)</f>
        <v>-</v>
      </c>
      <c r="VA105" s="5" t="str" cm="1">
        <f t="array" aca="1" ref="VA105" ca="1">INDEX(i.LMU_Area,$K105,VA$26)</f>
        <v>-</v>
      </c>
      <c r="VB105" s="5" t="str" cm="1">
        <f t="array" aca="1" ref="VB105" ca="1">INDEX(i.LMU_Area,$K105,VB$26)</f>
        <v>-</v>
      </c>
      <c r="VC105" s="5" t="str" cm="1">
        <f t="array" aca="1" ref="VC105" ca="1">INDEX(i.LMU_Area,$K105,VC$26)</f>
        <v>-</v>
      </c>
      <c r="VD105" s="5" t="str" cm="1">
        <f t="array" aca="1" ref="VD105" ca="1">INDEX(i.LMU_Area,$K105,VD$26)</f>
        <v>-</v>
      </c>
      <c r="VE105" s="5" t="str" cm="1">
        <f t="array" aca="1" ref="VE105" ca="1">INDEX(i.LMU_Area,$K105,VE$26)</f>
        <v>-</v>
      </c>
      <c r="VF105" s="5" t="str" cm="1">
        <f t="array" aca="1" ref="VF105" ca="1">INDEX(i.LMU_Area,$K105,VF$26)</f>
        <v>-</v>
      </c>
      <c r="VG105" s="5" t="str" cm="1">
        <f t="array" aca="1" ref="VG105" ca="1">INDEX(i.LMU_Area,$K105,VG$26)</f>
        <v>-</v>
      </c>
      <c r="VH105" s="5" t="str" cm="1">
        <f t="array" aca="1" ref="VH105" ca="1">INDEX(i.LMU_Area,$K105,VH$26)</f>
        <v>-</v>
      </c>
      <c r="VI105" s="5" t="str" cm="1">
        <f t="array" aca="1" ref="VI105" ca="1">INDEX(i.LMU_Area,$K105,VI$26)</f>
        <v>-</v>
      </c>
      <c r="VJ105" s="5" t="str" cm="1">
        <f t="array" aca="1" ref="VJ105" ca="1">INDEX(i.LMU_Area,$K105,VJ$26)</f>
        <v>-</v>
      </c>
      <c r="VK105" s="5" t="str" cm="1">
        <f t="array" aca="1" ref="VK105" ca="1">INDEX(i.LMU_Area,$K105,VK$26)</f>
        <v>-</v>
      </c>
      <c r="VL105" s="5" t="str" cm="1">
        <f t="array" aca="1" ref="VL105" ca="1">INDEX(i.LMU_Area,$K105,VL$26)</f>
        <v>-</v>
      </c>
      <c r="VM105" s="5" t="str" cm="1">
        <f t="array" aca="1" ref="VM105" ca="1">INDEX(i.LMU_Area,$K105,VM$26)</f>
        <v>-</v>
      </c>
      <c r="VN105" s="5" t="str" cm="1">
        <f t="array" aca="1" ref="VN105" ca="1">INDEX(i.LMU_Area,$K105,VN$26)</f>
        <v>-</v>
      </c>
      <c r="VO105" s="5" t="str" cm="1">
        <f t="array" aca="1" ref="VO105" ca="1">INDEX(i.LMU_Area,$K105,VO$26)</f>
        <v>-</v>
      </c>
      <c r="VP105" s="5" t="str" cm="1">
        <f t="array" aca="1" ref="VP105" ca="1">INDEX(i.LMU_Area,$K105,VP$26)</f>
        <v>-</v>
      </c>
      <c r="VQ105" s="5" t="str" cm="1">
        <f t="array" aca="1" ref="VQ105" ca="1">INDEX(i.LMU_Area,$K105,VQ$26)</f>
        <v>-</v>
      </c>
      <c r="VR105" s="5" t="str" cm="1">
        <f t="array" aca="1" ref="VR105" ca="1">INDEX(i.LMU_Area,$K105,VR$26)</f>
        <v>-</v>
      </c>
      <c r="VS105" s="5" t="str" cm="1">
        <f t="array" aca="1" ref="VS105" ca="1">INDEX(i.LMU_Area,$K105,VS$26)</f>
        <v>-</v>
      </c>
      <c r="VT105" s="5" t="str" cm="1">
        <f t="array" aca="1" ref="VT105" ca="1">INDEX(i.LMU_Area,$K105,VT$26)</f>
        <v>-</v>
      </c>
      <c r="VU105" s="5" t="str" cm="1">
        <f t="array" aca="1" ref="VU105" ca="1">INDEX(i.LMU_Area,$K105,VU$26)</f>
        <v>-</v>
      </c>
      <c r="VV105" s="5" t="str" cm="1">
        <f t="array" aca="1" ref="VV105" ca="1">INDEX(i.LMU_Area,$K105,VV$26)</f>
        <v>-</v>
      </c>
      <c r="VW105" s="5" t="str" cm="1">
        <f t="array" aca="1" ref="VW105" ca="1">INDEX(i.LMU_Area,$K105,VW$26)</f>
        <v>-</v>
      </c>
      <c r="VX105" s="5" t="str" cm="1">
        <f t="array" aca="1" ref="VX105" ca="1">INDEX(i.LMU_Area,$K105,VX$26)</f>
        <v>-</v>
      </c>
      <c r="VY105" s="5" t="str" cm="1">
        <f t="array" aca="1" ref="VY105" ca="1">INDEX(i.LMU_Area,$K105,VY$26)</f>
        <v>-</v>
      </c>
      <c r="VZ105" s="5" t="str" cm="1">
        <f t="array" aca="1" ref="VZ105" ca="1">INDEX(i.LMU_Area,$K105,VZ$26)</f>
        <v>-</v>
      </c>
      <c r="WA105" s="5" t="str" cm="1">
        <f t="array" aca="1" ref="WA105" ca="1">INDEX(i.LMU_Area,$K105,WA$26)</f>
        <v>-</v>
      </c>
      <c r="WB105" s="5" t="str" cm="1">
        <f t="array" aca="1" ref="WB105" ca="1">INDEX(i.LMU_Area,$K105,WB$26)</f>
        <v>-</v>
      </c>
      <c r="WC105" s="5" t="str" cm="1">
        <f t="array" aca="1" ref="WC105" ca="1">INDEX(i.LMU_Area,$K105,WC$26)</f>
        <v>-</v>
      </c>
      <c r="WD105" s="5" t="str" cm="1">
        <f t="array" aca="1" ref="WD105" ca="1">INDEX(i.LMU_Area,$K105,WD$26)</f>
        <v>-</v>
      </c>
      <c r="WE105" s="5" t="str" cm="1">
        <f t="array" aca="1" ref="WE105" ca="1">INDEX(i.LMU_Area,$K105,WE$26)</f>
        <v>-</v>
      </c>
      <c r="WF105" s="5" t="str" cm="1">
        <f t="array" aca="1" ref="WF105" ca="1">INDEX(i.LMU_Area,$K105,WF$26)</f>
        <v>-</v>
      </c>
      <c r="WG105" s="5" t="str" cm="1">
        <f t="array" aca="1" ref="WG105" ca="1">INDEX(i.LMU_Area,$K105,WG$26)</f>
        <v>-</v>
      </c>
      <c r="WH105" s="5" t="str" cm="1">
        <f t="array" aca="1" ref="WH105" ca="1">INDEX(i.LMU_Area,$K105,WH$26)</f>
        <v>-</v>
      </c>
      <c r="WI105" s="5" t="str" cm="1">
        <f t="array" aca="1" ref="WI105" ca="1">INDEX(i.LMU_Area,$K105,WI$26)</f>
        <v>-</v>
      </c>
      <c r="WJ105" s="5" t="str" cm="1">
        <f t="array" aca="1" ref="WJ105" ca="1">INDEX(i.LMU_Area,$K105,WJ$26)</f>
        <v>-</v>
      </c>
      <c r="WK105" s="5" t="str" cm="1">
        <f t="array" aca="1" ref="WK105" ca="1">INDEX(i.LMU_Area,$K105,WK$26)</f>
        <v>-</v>
      </c>
      <c r="WL105" s="5" t="str" cm="1">
        <f t="array" aca="1" ref="WL105" ca="1">INDEX(i.LMU_Area,$K105,WL$26)</f>
        <v>-</v>
      </c>
      <c r="WM105" s="5" t="str" cm="1">
        <f t="array" aca="1" ref="WM105" ca="1">INDEX(i.LMU_Area,$K105,WM$26)</f>
        <v>-</v>
      </c>
      <c r="WN105" s="5" t="str" cm="1">
        <f t="array" aca="1" ref="WN105" ca="1">INDEX(i.LMU_Area,$K105,WN$26)</f>
        <v>-</v>
      </c>
      <c r="WO105" s="5" t="str" cm="1">
        <f t="array" aca="1" ref="WO105" ca="1">INDEX(i.LMU_Area,$K105,WO$26)</f>
        <v>-</v>
      </c>
      <c r="WP105" s="5" t="str" cm="1">
        <f t="array" aca="1" ref="WP105" ca="1">INDEX(i.LMU_Area,$K105,WP$26)</f>
        <v>-</v>
      </c>
      <c r="WQ105" s="5" t="str" cm="1">
        <f t="array" aca="1" ref="WQ105" ca="1">INDEX(i.LMU_Area,$K105,WQ$26)</f>
        <v>-</v>
      </c>
      <c r="WR105" s="5" t="str" cm="1">
        <f t="array" aca="1" ref="WR105" ca="1">INDEX(i.LMU_Area,$K105,WR$26)</f>
        <v>-</v>
      </c>
      <c r="WS105" s="5" t="str" cm="1">
        <f t="array" aca="1" ref="WS105" ca="1">INDEX(i.LMU_Area,$K105,WS$26)</f>
        <v>-</v>
      </c>
      <c r="WT105" s="5" t="str" cm="1">
        <f t="array" aca="1" ref="WT105" ca="1">INDEX(i.LMU_Area,$K105,WT$26)</f>
        <v>-</v>
      </c>
      <c r="WU105" s="5" t="str" cm="1">
        <f t="array" aca="1" ref="WU105" ca="1">INDEX(i.LMU_Area,$K105,WU$26)</f>
        <v>-</v>
      </c>
      <c r="WV105" s="5" t="str" cm="1">
        <f t="array" aca="1" ref="WV105" ca="1">INDEX(i.LMU_Area,$K105,WV$26)</f>
        <v>-</v>
      </c>
      <c r="WW105" s="5" t="str" cm="1">
        <f t="array" aca="1" ref="WW105" ca="1">INDEX(i.LMU_Area,$K105,WW$26)</f>
        <v>-</v>
      </c>
      <c r="WX105" s="5" t="str" cm="1">
        <f t="array" aca="1" ref="WX105" ca="1">INDEX(i.LMU_Area,$K105,WX$26)</f>
        <v>-</v>
      </c>
      <c r="WY105" s="5" t="str" cm="1">
        <f t="array" aca="1" ref="WY105" ca="1">INDEX(i.LMU_Area,$K105,WY$26)</f>
        <v>-</v>
      </c>
      <c r="WZ105" s="5" t="str" cm="1">
        <f t="array" aca="1" ref="WZ105" ca="1">INDEX(i.LMU_Area,$K105,WZ$26)</f>
        <v>-</v>
      </c>
      <c r="XA105" s="5" t="str" cm="1">
        <f t="array" aca="1" ref="XA105" ca="1">INDEX(i.LMU_Area,$K105,XA$26)</f>
        <v>-</v>
      </c>
      <c r="XB105" s="5" t="str" cm="1">
        <f t="array" aca="1" ref="XB105" ca="1">INDEX(i.LMU_Area,$K105,XB$26)</f>
        <v>-</v>
      </c>
      <c r="XC105" s="5" t="str" cm="1">
        <f t="array" aca="1" ref="XC105" ca="1">INDEX(i.LMU_Area,$K105,XC$26)</f>
        <v>-</v>
      </c>
      <c r="XD105" s="5" t="str" cm="1">
        <f t="array" aca="1" ref="XD105" ca="1">INDEX(i.LMU_Area,$K105,XD$26)</f>
        <v>-</v>
      </c>
      <c r="XE105" s="5" t="str" cm="1">
        <f t="array" aca="1" ref="XE105" ca="1">INDEX(i.LMU_Area,$K105,XE$26)</f>
        <v>-</v>
      </c>
      <c r="XF105" s="5" t="str" cm="1">
        <f t="array" aca="1" ref="XF105" ca="1">INDEX(i.LMU_Area,$K105,XF$26)</f>
        <v>-</v>
      </c>
      <c r="XG105" s="5" t="str" cm="1">
        <f t="array" aca="1" ref="XG105" ca="1">INDEX(i.LMU_Area,$K105,XG$26)</f>
        <v>-</v>
      </c>
      <c r="XH105" s="5" t="str" cm="1">
        <f t="array" aca="1" ref="XH105" ca="1">INDEX(i.LMU_Area,$K105,XH$26)</f>
        <v>-</v>
      </c>
      <c r="XI105" s="5" t="str" cm="1">
        <f t="array" aca="1" ref="XI105" ca="1">INDEX(i.LMU_Area,$K105,XI$26)</f>
        <v>-</v>
      </c>
      <c r="XJ105" s="5" t="str" cm="1">
        <f t="array" aca="1" ref="XJ105" ca="1">INDEX(i.LMU_Area,$K105,XJ$26)</f>
        <v>-</v>
      </c>
      <c r="XK105" s="5" t="str" cm="1">
        <f t="array" aca="1" ref="XK105" ca="1">INDEX(i.LMU_Area,$K105,XK$26)</f>
        <v>-</v>
      </c>
      <c r="XL105" s="5" t="str" cm="1">
        <f t="array" aca="1" ref="XL105" ca="1">INDEX(i.LMU_Area,$K105,XL$26)</f>
        <v>-</v>
      </c>
      <c r="XM105" s="5" t="str" cm="1">
        <f t="array" aca="1" ref="XM105" ca="1">INDEX(i.LMU_Area,$K105,XM$26)</f>
        <v>-</v>
      </c>
      <c r="XN105" s="5" t="str" cm="1">
        <f t="array" aca="1" ref="XN105" ca="1">INDEX(i.LMU_Area,$K105,XN$26)</f>
        <v>-</v>
      </c>
      <c r="XO105" s="5" t="str" cm="1">
        <f t="array" aca="1" ref="XO105" ca="1">INDEX(i.LMU_Area,$K105,XO$26)</f>
        <v>-</v>
      </c>
      <c r="XP105" s="5" t="str" cm="1">
        <f t="array" aca="1" ref="XP105" ca="1">INDEX(i.LMU_Area,$K105,XP$26)</f>
        <v>-</v>
      </c>
      <c r="XQ105" s="5" t="str" cm="1">
        <f t="array" aca="1" ref="XQ105" ca="1">INDEX(i.LMU_Area,$K105,XQ$26)</f>
        <v>-</v>
      </c>
      <c r="XR105" s="5" t="str" cm="1">
        <f t="array" aca="1" ref="XR105" ca="1">INDEX(i.LMU_Area,$K105,XR$26)</f>
        <v>-</v>
      </c>
      <c r="XS105" s="5" t="str" cm="1">
        <f t="array" aca="1" ref="XS105" ca="1">INDEX(i.LMU_Area,$K105,XS$26)</f>
        <v>-</v>
      </c>
      <c r="XT105" s="5" t="str" cm="1">
        <f t="array" aca="1" ref="XT105" ca="1">INDEX(i.LMU_Area,$K105,XT$26)</f>
        <v>-</v>
      </c>
      <c r="XU105" s="5" t="str" cm="1">
        <f t="array" aca="1" ref="XU105" ca="1">INDEX(i.LMU_Area,$K105,XU$26)</f>
        <v>-</v>
      </c>
      <c r="XV105" s="5" t="str" cm="1">
        <f t="array" aca="1" ref="XV105" ca="1">INDEX(i.LMU_Area,$K105,XV$26)</f>
        <v>-</v>
      </c>
      <c r="XW105" s="5" t="str" cm="1">
        <f t="array" aca="1" ref="XW105" ca="1">INDEX(i.LMU_Area,$K105,XW$26)</f>
        <v>-</v>
      </c>
      <c r="XX105" s="5" t="str" cm="1">
        <f t="array" aca="1" ref="XX105" ca="1">INDEX(i.LMU_Area,$K105,XX$26)</f>
        <v>-</v>
      </c>
      <c r="XY105" s="5" t="str" cm="1">
        <f t="array" aca="1" ref="XY105" ca="1">INDEX(i.LMU_Area,$K105,XY$26)</f>
        <v>-</v>
      </c>
      <c r="XZ105" s="5" t="str" cm="1">
        <f t="array" aca="1" ref="XZ105" ca="1">INDEX(i.LMU_Area,$K105,XZ$26)</f>
        <v>-</v>
      </c>
      <c r="YA105" s="5" t="str" cm="1">
        <f t="array" aca="1" ref="YA105" ca="1">INDEX(i.LMU_Area,$K105,YA$26)</f>
        <v>-</v>
      </c>
      <c r="YB105" s="5" t="str" cm="1">
        <f t="array" aca="1" ref="YB105" ca="1">INDEX(i.LMU_Area,$K105,YB$26)</f>
        <v>-</v>
      </c>
      <c r="YC105" s="5" t="str" cm="1">
        <f t="array" aca="1" ref="YC105" ca="1">INDEX(i.LMU_Area,$K105,YC$26)</f>
        <v>-</v>
      </c>
      <c r="YD105" s="5" t="str" cm="1">
        <f t="array" aca="1" ref="YD105" ca="1">INDEX(i.LMU_Area,$K105,YD$26)</f>
        <v>-</v>
      </c>
      <c r="YE105" s="5" t="str" cm="1">
        <f t="array" aca="1" ref="YE105" ca="1">INDEX(i.LMU_Area,$K105,YE$26)</f>
        <v>-</v>
      </c>
      <c r="YF105" s="5" t="str" cm="1">
        <f t="array" aca="1" ref="YF105" ca="1">INDEX(i.LMU_Area,$K105,YF$26)</f>
        <v>-</v>
      </c>
      <c r="YG105" s="5" t="str" cm="1">
        <f t="array" aca="1" ref="YG105" ca="1">INDEX(i.LMU_Area,$K105,YG$26)</f>
        <v>-</v>
      </c>
      <c r="YH105" s="5" t="str" cm="1">
        <f t="array" aca="1" ref="YH105" ca="1">INDEX(i.LMU_Area,$K105,YH$26)</f>
        <v>-</v>
      </c>
      <c r="YI105" s="5" t="str" cm="1">
        <f t="array" aca="1" ref="YI105" ca="1">INDEX(i.LMU_Area,$K105,YI$26)</f>
        <v>-</v>
      </c>
      <c r="YJ105" s="5" t="str" cm="1">
        <f t="array" aca="1" ref="YJ105" ca="1">INDEX(i.LMU_Area,$K105,YJ$26)</f>
        <v>-</v>
      </c>
      <c r="YK105" s="5" t="str" cm="1">
        <f t="array" aca="1" ref="YK105" ca="1">INDEX(i.LMU_Area,$K105,YK$26)</f>
        <v>-</v>
      </c>
      <c r="YL105" s="5" t="str" cm="1">
        <f t="array" aca="1" ref="YL105" ca="1">INDEX(i.LMU_Area,$K105,YL$26)</f>
        <v>-</v>
      </c>
      <c r="YM105" s="5" t="str" cm="1">
        <f t="array" aca="1" ref="YM105" ca="1">INDEX(i.LMU_Area,$K105,YM$26)</f>
        <v>-</v>
      </c>
      <c r="YN105" s="5" t="str" cm="1">
        <f t="array" aca="1" ref="YN105" ca="1">INDEX(i.LMU_Area,$K105,YN$26)</f>
        <v>-</v>
      </c>
      <c r="YO105" s="5" t="str" cm="1">
        <f t="array" aca="1" ref="YO105" ca="1">INDEX(i.LMU_Area,$K105,YO$26)</f>
        <v>-</v>
      </c>
      <c r="YP105" s="5" t="str" cm="1">
        <f t="array" aca="1" ref="YP105" ca="1">INDEX(i.LMU_Area,$K105,YP$26)</f>
        <v>-</v>
      </c>
      <c r="YQ105" s="5" t="str" cm="1">
        <f t="array" aca="1" ref="YQ105" ca="1">INDEX(i.LMU_Area,$K105,YQ$26)</f>
        <v>-</v>
      </c>
      <c r="YR105" s="5" t="str" cm="1">
        <f t="array" aca="1" ref="YR105" ca="1">INDEX(i.LMU_Area,$K105,YR$26)</f>
        <v>-</v>
      </c>
      <c r="YS105" s="5" t="str" cm="1">
        <f t="array" aca="1" ref="YS105" ca="1">INDEX(i.LMU_Area,$K105,YS$26)</f>
        <v>-</v>
      </c>
      <c r="YT105" s="5" t="str" cm="1">
        <f t="array" aca="1" ref="YT105" ca="1">INDEX(i.LMU_Area,$K105,YT$26)</f>
        <v>-</v>
      </c>
      <c r="YU105" s="5" t="str" cm="1">
        <f t="array" aca="1" ref="YU105" ca="1">INDEX(i.LMU_Area,$K105,YU$26)</f>
        <v>-</v>
      </c>
      <c r="YV105" s="5" t="str" cm="1">
        <f t="array" aca="1" ref="YV105" ca="1">INDEX(i.LMU_Area,$K105,YV$26)</f>
        <v>-</v>
      </c>
      <c r="YW105" s="5" t="str" cm="1">
        <f t="array" aca="1" ref="YW105" ca="1">INDEX(i.LMU_Area,$K105,YW$26)</f>
        <v>-</v>
      </c>
      <c r="YX105" s="5" t="str" cm="1">
        <f t="array" aca="1" ref="YX105" ca="1">INDEX(i.LMU_Area,$K105,YX$26)</f>
        <v>-</v>
      </c>
      <c r="YY105" s="5" t="str" cm="1">
        <f t="array" aca="1" ref="YY105" ca="1">INDEX(i.LMU_Area,$K105,YY$26)</f>
        <v>-</v>
      </c>
      <c r="YZ105" s="5" t="str" cm="1">
        <f t="array" aca="1" ref="YZ105" ca="1">INDEX(i.LMU_Area,$K105,YZ$26)</f>
        <v>-</v>
      </c>
      <c r="ZA105" s="5" t="str" cm="1">
        <f t="array" aca="1" ref="ZA105" ca="1">INDEX(i.LMU_Area,$K105,ZA$26)</f>
        <v>-</v>
      </c>
      <c r="ZB105" s="5" t="str" cm="1">
        <f t="array" aca="1" ref="ZB105" ca="1">INDEX(i.LMU_Area,$K105,ZB$26)</f>
        <v>-</v>
      </c>
      <c r="ZC105" s="5" t="str" cm="1">
        <f t="array" aca="1" ref="ZC105" ca="1">INDEX(i.LMU_Area,$K105,ZC$26)</f>
        <v>-</v>
      </c>
      <c r="ZD105" s="5" t="str" cm="1">
        <f t="array" aca="1" ref="ZD105" ca="1">INDEX(i.LMU_Area,$K105,ZD$26)</f>
        <v>-</v>
      </c>
      <c r="ZE105" s="5" t="str" cm="1">
        <f t="array" aca="1" ref="ZE105" ca="1">INDEX(i.LMU_Area,$K105,ZE$26)</f>
        <v>-</v>
      </c>
      <c r="ZF105" s="5" t="str" cm="1">
        <f t="array" aca="1" ref="ZF105" ca="1">INDEX(i.LMU_Area,$K105,ZF$26)</f>
        <v>-</v>
      </c>
      <c r="ZG105" s="5" t="str" cm="1">
        <f t="array" aca="1" ref="ZG105" ca="1">INDEX(i.LMU_Area,$K105,ZG$26)</f>
        <v>-</v>
      </c>
      <c r="ZH105" s="5" t="str" cm="1">
        <f t="array" aca="1" ref="ZH105" ca="1">INDEX(i.LMU_Area,$K105,ZH$26)</f>
        <v>-</v>
      </c>
      <c r="ZI105" s="5" t="str" cm="1">
        <f t="array" aca="1" ref="ZI105" ca="1">INDEX(i.LMU_Area,$K105,ZI$26)</f>
        <v>-</v>
      </c>
      <c r="ZJ105" s="5" t="str" cm="1">
        <f t="array" aca="1" ref="ZJ105" ca="1">INDEX(i.LMU_Area,$K105,ZJ$26)</f>
        <v>-</v>
      </c>
      <c r="ZK105" s="5" t="str" cm="1">
        <f t="array" aca="1" ref="ZK105" ca="1">INDEX(i.LMU_Area,$K105,ZK$26)</f>
        <v>-</v>
      </c>
      <c r="ZL105" s="5" t="str" cm="1">
        <f t="array" aca="1" ref="ZL105" ca="1">INDEX(i.LMU_Area,$K105,ZL$26)</f>
        <v>-</v>
      </c>
      <c r="ZM105" s="5" t="str" cm="1">
        <f t="array" aca="1" ref="ZM105" ca="1">INDEX(i.LMU_Area,$K105,ZM$26)</f>
        <v>-</v>
      </c>
      <c r="ZN105" s="5" t="str" cm="1">
        <f t="array" aca="1" ref="ZN105" ca="1">INDEX(i.LMU_Area,$K105,ZN$26)</f>
        <v>-</v>
      </c>
      <c r="ZO105" s="5" t="str" cm="1">
        <f t="array" aca="1" ref="ZO105" ca="1">INDEX(i.LMU_Area,$K105,ZO$26)</f>
        <v>-</v>
      </c>
      <c r="ZP105" s="5" t="str" cm="1">
        <f t="array" aca="1" ref="ZP105" ca="1">INDEX(i.LMU_Area,$K105,ZP$26)</f>
        <v>-</v>
      </c>
      <c r="ZQ105" s="5" t="str" cm="1">
        <f t="array" aca="1" ref="ZQ105" ca="1">INDEX(i.LMU_Area,$K105,ZQ$26)</f>
        <v>-</v>
      </c>
      <c r="ZR105" s="5" t="str" cm="1">
        <f t="array" aca="1" ref="ZR105" ca="1">INDEX(i.LMU_Area,$K105,ZR$26)</f>
        <v>-</v>
      </c>
      <c r="ZS105" s="5" t="str" cm="1">
        <f t="array" aca="1" ref="ZS105" ca="1">INDEX(i.LMU_Area,$K105,ZS$26)</f>
        <v>-</v>
      </c>
      <c r="ZT105" s="5" t="str" cm="1">
        <f t="array" aca="1" ref="ZT105" ca="1">INDEX(i.LMU_Area,$K105,ZT$26)</f>
        <v>-</v>
      </c>
      <c r="ZU105" s="5" t="str" cm="1">
        <f t="array" aca="1" ref="ZU105" ca="1">INDEX(i.LMU_Area,$K105,ZU$26)</f>
        <v>-</v>
      </c>
      <c r="ZV105" s="5" t="str" cm="1">
        <f t="array" aca="1" ref="ZV105" ca="1">INDEX(i.LMU_Area,$K105,ZV$26)</f>
        <v>-</v>
      </c>
      <c r="ZW105" s="5" t="str" cm="1">
        <f t="array" aca="1" ref="ZW105" ca="1">INDEX(i.LMU_Area,$K105,ZW$26)</f>
        <v>-</v>
      </c>
      <c r="ZX105" s="5" t="str" cm="1">
        <f t="array" aca="1" ref="ZX105" ca="1">INDEX(i.LMU_Area,$K105,ZX$26)</f>
        <v>-</v>
      </c>
      <c r="ZY105" s="5" t="str" cm="1">
        <f t="array" aca="1" ref="ZY105" ca="1">INDEX(i.LMU_Area,$K105,ZY$26)</f>
        <v>-</v>
      </c>
      <c r="ZZ105" s="5" t="str" cm="1">
        <f t="array" aca="1" ref="ZZ105" ca="1">INDEX(i.LMU_Area,$K105,ZZ$26)</f>
        <v>-</v>
      </c>
      <c r="AAA105" s="5" t="str" cm="1">
        <f t="array" aca="1" ref="AAA105" ca="1">INDEX(i.LMU_Area,$K105,AAA$26)</f>
        <v>-</v>
      </c>
      <c r="AAB105" s="5" t="str" cm="1">
        <f t="array" aca="1" ref="AAB105" ca="1">INDEX(i.LMU_Area,$K105,AAB$26)</f>
        <v>-</v>
      </c>
      <c r="AAC105" s="5" t="str" cm="1">
        <f t="array" aca="1" ref="AAC105" ca="1">INDEX(i.LMU_Area,$K105,AAC$26)</f>
        <v>-</v>
      </c>
      <c r="AAD105" s="5" t="str" cm="1">
        <f t="array" aca="1" ref="AAD105" ca="1">INDEX(i.LMU_Area,$K105,AAD$26)</f>
        <v>-</v>
      </c>
      <c r="AAE105" s="5" t="str" cm="1">
        <f t="array" aca="1" ref="AAE105" ca="1">INDEX(i.LMU_Area,$K105,AAE$26)</f>
        <v>-</v>
      </c>
      <c r="AAF105" s="5" t="str" cm="1">
        <f t="array" aca="1" ref="AAF105" ca="1">INDEX(i.LMU_Area,$K105,AAF$26)</f>
        <v>-</v>
      </c>
      <c r="AAG105" s="5" t="str" cm="1">
        <f t="array" aca="1" ref="AAG105" ca="1">INDEX(i.LMU_Area,$K105,AAG$26)</f>
        <v>-</v>
      </c>
      <c r="AAH105" s="5" t="str" cm="1">
        <f t="array" aca="1" ref="AAH105" ca="1">INDEX(i.LMU_Area,$K105,AAH$26)</f>
        <v>-</v>
      </c>
      <c r="AAI105" s="5" t="str" cm="1">
        <f t="array" aca="1" ref="AAI105" ca="1">INDEX(i.LMU_Area,$K105,AAI$26)</f>
        <v>-</v>
      </c>
      <c r="AAJ105" s="5" t="str" cm="1">
        <f t="array" aca="1" ref="AAJ105" ca="1">INDEX(i.LMU_Area,$K105,AAJ$26)</f>
        <v>-</v>
      </c>
      <c r="AAK105" s="5" t="str" cm="1">
        <f t="array" aca="1" ref="AAK105" ca="1">INDEX(i.LMU_Area,$K105,AAK$26)</f>
        <v>-</v>
      </c>
      <c r="AAL105" s="5" t="str" cm="1">
        <f t="array" aca="1" ref="AAL105" ca="1">INDEX(i.LMU_Area,$K105,AAL$26)</f>
        <v>-</v>
      </c>
      <c r="AAM105" s="5" t="str" cm="1">
        <f t="array" aca="1" ref="AAM105" ca="1">INDEX(i.LMU_Area,$K105,AAM$26)</f>
        <v>-</v>
      </c>
      <c r="AAN105" s="5" t="str" cm="1">
        <f t="array" aca="1" ref="AAN105" ca="1">INDEX(i.LMU_Area,$K105,AAN$26)</f>
        <v>-</v>
      </c>
      <c r="AAO105" s="5" t="str" cm="1">
        <f t="array" aca="1" ref="AAO105" ca="1">INDEX(i.LMU_Area,$K105,AAO$26)</f>
        <v>-</v>
      </c>
      <c r="AAP105" s="5" t="str" cm="1">
        <f t="array" aca="1" ref="AAP105" ca="1">INDEX(i.LMU_Area,$K105,AAP$26)</f>
        <v>-</v>
      </c>
      <c r="AAQ105" s="5" t="str" cm="1">
        <f t="array" aca="1" ref="AAQ105" ca="1">INDEX(i.LMU_Area,$K105,AAQ$26)</f>
        <v>-</v>
      </c>
      <c r="AAR105" s="5" t="str" cm="1">
        <f t="array" aca="1" ref="AAR105" ca="1">INDEX(i.LMU_Area,$K105,AAR$26)</f>
        <v>-</v>
      </c>
      <c r="AAS105" s="5" t="str" cm="1">
        <f t="array" aca="1" ref="AAS105" ca="1">INDEX(i.LMU_Area,$K105,AAS$26)</f>
        <v>-</v>
      </c>
      <c r="AAT105" s="5" t="str" cm="1">
        <f t="array" aca="1" ref="AAT105" ca="1">INDEX(i.LMU_Area,$K105,AAT$26)</f>
        <v>-</v>
      </c>
      <c r="AAU105" s="5" t="str" cm="1">
        <f t="array" aca="1" ref="AAU105" ca="1">INDEX(i.LMU_Area,$K105,AAU$26)</f>
        <v>-</v>
      </c>
      <c r="AAV105" s="5" t="str" cm="1">
        <f t="array" aca="1" ref="AAV105" ca="1">INDEX(i.LMU_Area,$K105,AAV$26)</f>
        <v>-</v>
      </c>
      <c r="AAW105" s="5" t="str" cm="1">
        <f t="array" aca="1" ref="AAW105" ca="1">INDEX(i.LMU_Area,$K105,AAW$26)</f>
        <v>-</v>
      </c>
      <c r="AAX105" s="5" t="str" cm="1">
        <f t="array" aca="1" ref="AAX105" ca="1">INDEX(i.LMU_Area,$K105,AAX$26)</f>
        <v>-</v>
      </c>
      <c r="AAY105" s="5" t="str" cm="1">
        <f t="array" aca="1" ref="AAY105" ca="1">INDEX(i.LMU_Area,$K105,AAY$26)</f>
        <v>-</v>
      </c>
      <c r="AAZ105" s="5" t="str" cm="1">
        <f t="array" aca="1" ref="AAZ105" ca="1">INDEX(i.LMU_Area,$K105,AAZ$26)</f>
        <v>-</v>
      </c>
      <c r="ABA105" s="5" t="str" cm="1">
        <f t="array" aca="1" ref="ABA105" ca="1">INDEX(i.LMU_Area,$K105,ABA$26)</f>
        <v>-</v>
      </c>
      <c r="ABB105" s="5" t="str" cm="1">
        <f t="array" aca="1" ref="ABB105" ca="1">INDEX(i.LMU_Area,$K105,ABB$26)</f>
        <v>-</v>
      </c>
      <c r="ABC105" s="5" t="str" cm="1">
        <f t="array" aca="1" ref="ABC105" ca="1">INDEX(i.LMU_Area,$K105,ABC$26)</f>
        <v>-</v>
      </c>
      <c r="ABD105" s="5" t="str" cm="1">
        <f t="array" aca="1" ref="ABD105" ca="1">INDEX(i.LMU_Area,$K105,ABD$26)</f>
        <v>-</v>
      </c>
      <c r="ABE105" s="5" t="str" cm="1">
        <f t="array" aca="1" ref="ABE105" ca="1">INDEX(i.LMU_Area,$K105,ABE$26)</f>
        <v>-</v>
      </c>
      <c r="ABF105" s="5" t="str" cm="1">
        <f t="array" aca="1" ref="ABF105" ca="1">INDEX(i.LMU_Area,$K105,ABF$26)</f>
        <v>-</v>
      </c>
      <c r="ABG105" s="5" t="str" cm="1">
        <f t="array" aca="1" ref="ABG105" ca="1">INDEX(i.LMU_Area,$K105,ABG$26)</f>
        <v>-</v>
      </c>
      <c r="ABH105" s="5" t="str" cm="1">
        <f t="array" aca="1" ref="ABH105" ca="1">INDEX(i.LMU_Area,$K105,ABH$26)</f>
        <v>-</v>
      </c>
      <c r="ABI105" s="5" t="str" cm="1">
        <f t="array" aca="1" ref="ABI105" ca="1">INDEX(i.LMU_Area,$K105,ABI$26)</f>
        <v>-</v>
      </c>
      <c r="ABJ105" s="5" t="str" cm="1">
        <f t="array" aca="1" ref="ABJ105" ca="1">INDEX(i.LMU_Area,$K105,ABJ$26)</f>
        <v>-</v>
      </c>
      <c r="ABK105" s="5" t="str" cm="1">
        <f t="array" aca="1" ref="ABK105" ca="1">INDEX(i.LMU_Area,$K105,ABK$26)</f>
        <v>-</v>
      </c>
      <c r="ABL105" s="5" t="str" cm="1">
        <f t="array" aca="1" ref="ABL105" ca="1">INDEX(i.LMU_Area,$K105,ABL$26)</f>
        <v>-</v>
      </c>
      <c r="ABM105" s="5" t="str" cm="1">
        <f t="array" aca="1" ref="ABM105" ca="1">INDEX(i.LMU_Area,$K105,ABM$26)</f>
        <v>-</v>
      </c>
      <c r="ABN105" s="5" t="str" cm="1">
        <f t="array" aca="1" ref="ABN105" ca="1">INDEX(i.LMU_Area,$K105,ABN$26)</f>
        <v>-</v>
      </c>
      <c r="ABO105" s="5" t="str" cm="1">
        <f t="array" aca="1" ref="ABO105" ca="1">INDEX(i.LMU_Area,$K105,ABO$26)</f>
        <v>-</v>
      </c>
      <c r="ABP105" s="5" t="str" cm="1">
        <f t="array" aca="1" ref="ABP105" ca="1">INDEX(i.LMU_Area,$K105,ABP$26)</f>
        <v>-</v>
      </c>
      <c r="ABQ105" s="5" t="str" cm="1">
        <f t="array" aca="1" ref="ABQ105" ca="1">INDEX(i.LMU_Area,$K105,ABQ$26)</f>
        <v>-</v>
      </c>
      <c r="ABR105" s="5" t="str" cm="1">
        <f t="array" aca="1" ref="ABR105" ca="1">INDEX(i.LMU_Area,$K105,ABR$26)</f>
        <v>-</v>
      </c>
      <c r="ABS105" s="5" t="str" cm="1">
        <f t="array" aca="1" ref="ABS105" ca="1">INDEX(i.LMU_Area,$K105,ABS$26)</f>
        <v>-</v>
      </c>
      <c r="ABT105" s="5" t="str" cm="1">
        <f t="array" aca="1" ref="ABT105" ca="1">INDEX(i.LMU_Area,$K105,ABT$26)</f>
        <v>-</v>
      </c>
      <c r="ABU105" s="5" t="str" cm="1">
        <f t="array" aca="1" ref="ABU105" ca="1">INDEX(i.LMU_Area,$K105,ABU$26)</f>
        <v>-</v>
      </c>
      <c r="ABV105" s="5" t="str" cm="1">
        <f t="array" aca="1" ref="ABV105" ca="1">INDEX(i.LMU_Area,$K105,ABV$26)</f>
        <v>-</v>
      </c>
      <c r="ABW105" s="5" t="str" cm="1">
        <f t="array" aca="1" ref="ABW105" ca="1">INDEX(i.LMU_Area,$K105,ABW$26)</f>
        <v>-</v>
      </c>
      <c r="ABX105" s="5" t="str" cm="1">
        <f t="array" aca="1" ref="ABX105" ca="1">INDEX(i.LMU_Area,$K105,ABX$26)</f>
        <v>-</v>
      </c>
      <c r="ABY105" s="5" t="str" cm="1">
        <f t="array" aca="1" ref="ABY105" ca="1">INDEX(i.LMU_Area,$K105,ABY$26)</f>
        <v>-</v>
      </c>
      <c r="ABZ105" s="5" t="str" cm="1">
        <f t="array" aca="1" ref="ABZ105" ca="1">INDEX(i.LMU_Area,$K105,ABZ$26)</f>
        <v>-</v>
      </c>
      <c r="ACA105" s="5" t="str" cm="1">
        <f t="array" aca="1" ref="ACA105" ca="1">INDEX(i.LMU_Area,$K105,ACA$26)</f>
        <v>-</v>
      </c>
      <c r="ACB105" s="5" t="str" cm="1">
        <f t="array" aca="1" ref="ACB105" ca="1">INDEX(i.LMU_Area,$K105,ACB$26)</f>
        <v>-</v>
      </c>
      <c r="ACC105" s="5" t="str" cm="1">
        <f t="array" aca="1" ref="ACC105" ca="1">INDEX(i.LMU_Area,$K105,ACC$26)</f>
        <v>-</v>
      </c>
      <c r="ACD105" s="5" t="str" cm="1">
        <f t="array" aca="1" ref="ACD105" ca="1">INDEX(i.LMU_Area,$K105,ACD$26)</f>
        <v>-</v>
      </c>
      <c r="ACE105" s="5" t="str" cm="1">
        <f t="array" aca="1" ref="ACE105" ca="1">INDEX(i.LMU_Area,$K105,ACE$26)</f>
        <v>-</v>
      </c>
      <c r="ACF105" s="5" t="str" cm="1">
        <f t="array" aca="1" ref="ACF105" ca="1">INDEX(i.LMU_Area,$K105,ACF$26)</f>
        <v>-</v>
      </c>
      <c r="ACG105" s="5" t="str" cm="1">
        <f t="array" aca="1" ref="ACG105" ca="1">INDEX(i.LMU_Area,$K105,ACG$26)</f>
        <v>-</v>
      </c>
      <c r="ACH105" s="5" t="str" cm="1">
        <f t="array" aca="1" ref="ACH105" ca="1">INDEX(i.LMU_Area,$K105,ACH$26)</f>
        <v>-</v>
      </c>
      <c r="ACI105" s="5" t="str" cm="1">
        <f t="array" aca="1" ref="ACI105" ca="1">INDEX(i.LMU_Area,$K105,ACI$26)</f>
        <v>-</v>
      </c>
      <c r="ACJ105" s="5" t="str" cm="1">
        <f t="array" aca="1" ref="ACJ105" ca="1">INDEX(i.LMU_Area,$K105,ACJ$26)</f>
        <v>-</v>
      </c>
      <c r="ACK105" s="5" t="str" cm="1">
        <f t="array" aca="1" ref="ACK105" ca="1">INDEX(i.LMU_Area,$K105,ACK$26)</f>
        <v>-</v>
      </c>
      <c r="ACL105" s="5" t="str" cm="1">
        <f t="array" aca="1" ref="ACL105" ca="1">INDEX(i.LMU_Area,$K105,ACL$26)</f>
        <v>-</v>
      </c>
      <c r="ACM105" s="5" t="str" cm="1">
        <f t="array" aca="1" ref="ACM105" ca="1">INDEX(i.LMU_Area,$K105,ACM$26)</f>
        <v>-</v>
      </c>
      <c r="ACN105" s="5" t="str" cm="1">
        <f t="array" aca="1" ref="ACN105" ca="1">INDEX(i.LMU_Area,$K105,ACN$26)</f>
        <v>-</v>
      </c>
      <c r="ACO105" s="5" t="str" cm="1">
        <f t="array" aca="1" ref="ACO105" ca="1">INDEX(i.LMU_Area,$K105,ACO$26)</f>
        <v>-</v>
      </c>
      <c r="ACP105" s="5" t="str" cm="1">
        <f t="array" aca="1" ref="ACP105" ca="1">INDEX(i.LMU_Area,$K105,ACP$26)</f>
        <v>-</v>
      </c>
      <c r="ACQ105" s="5" t="str" cm="1">
        <f t="array" aca="1" ref="ACQ105" ca="1">INDEX(i.LMU_Area,$K105,ACQ$26)</f>
        <v>-</v>
      </c>
      <c r="ACR105" s="5" t="str" cm="1">
        <f t="array" aca="1" ref="ACR105" ca="1">INDEX(i.LMU_Area,$K105,ACR$26)</f>
        <v>-</v>
      </c>
      <c r="ACS105" s="5" t="str" cm="1">
        <f t="array" aca="1" ref="ACS105" ca="1">INDEX(i.LMU_Area,$K105,ACS$26)</f>
        <v>-</v>
      </c>
      <c r="ACT105" s="5" t="str" cm="1">
        <f t="array" aca="1" ref="ACT105" ca="1">INDEX(i.LMU_Area,$K105,ACT$26)</f>
        <v>-</v>
      </c>
      <c r="ACU105" s="5" t="str" cm="1">
        <f t="array" aca="1" ref="ACU105" ca="1">INDEX(i.LMU_Area,$K105,ACU$26)</f>
        <v>-</v>
      </c>
      <c r="ACV105" s="5" t="str" cm="1">
        <f t="array" aca="1" ref="ACV105" ca="1">INDEX(i.LMU_Area,$K105,ACV$26)</f>
        <v>-</v>
      </c>
      <c r="ACW105" s="5" t="str" cm="1">
        <f t="array" aca="1" ref="ACW105" ca="1">INDEX(i.LMU_Area,$K105,ACW$26)</f>
        <v>-</v>
      </c>
      <c r="ACX105" s="5" t="str" cm="1">
        <f t="array" aca="1" ref="ACX105" ca="1">INDEX(i.LMU_Area,$K105,ACX$26)</f>
        <v>-</v>
      </c>
      <c r="ACY105" s="5" t="str" cm="1">
        <f t="array" aca="1" ref="ACY105" ca="1">INDEX(i.LMU_Area,$K105,ACY$26)</f>
        <v>-</v>
      </c>
      <c r="ACZ105" s="5" t="str" cm="1">
        <f t="array" aca="1" ref="ACZ105" ca="1">INDEX(i.LMU_Area,$K105,ACZ$26)</f>
        <v>-</v>
      </c>
      <c r="ADA105" s="5" t="str" cm="1">
        <f t="array" aca="1" ref="ADA105" ca="1">INDEX(i.LMU_Area,$K105,ADA$26)</f>
        <v>-</v>
      </c>
      <c r="ADB105" s="5" t="str" cm="1">
        <f t="array" aca="1" ref="ADB105" ca="1">INDEX(i.LMU_Area,$K105,ADB$26)</f>
        <v>-</v>
      </c>
      <c r="ADC105" s="5" t="str" cm="1">
        <f t="array" aca="1" ref="ADC105" ca="1">INDEX(i.LMU_Area,$K105,ADC$26)</f>
        <v>-</v>
      </c>
      <c r="ADD105" s="5" t="str" cm="1">
        <f t="array" aca="1" ref="ADD105" ca="1">INDEX(i.LMU_Area,$K105,ADD$26)</f>
        <v>-</v>
      </c>
      <c r="ADE105" s="5" t="str" cm="1">
        <f t="array" aca="1" ref="ADE105" ca="1">INDEX(i.LMU_Area,$K105,ADE$26)</f>
        <v>-</v>
      </c>
      <c r="ADF105" s="5" t="str" cm="1">
        <f t="array" aca="1" ref="ADF105" ca="1">INDEX(i.LMU_Area,$K105,ADF$26)</f>
        <v>-</v>
      </c>
      <c r="ADG105" s="5" t="str" cm="1">
        <f t="array" aca="1" ref="ADG105" ca="1">INDEX(i.LMU_Area,$K105,ADG$26)</f>
        <v>-</v>
      </c>
      <c r="ADH105" s="5" t="str" cm="1">
        <f t="array" aca="1" ref="ADH105" ca="1">INDEX(i.LMU_Area,$K105,ADH$26)</f>
        <v>-</v>
      </c>
      <c r="ADI105" s="5" t="str" cm="1">
        <f t="array" aca="1" ref="ADI105" ca="1">INDEX(i.LMU_Area,$K105,ADI$26)</f>
        <v>-</v>
      </c>
      <c r="ADJ105" s="5" t="str" cm="1">
        <f t="array" aca="1" ref="ADJ105" ca="1">INDEX(i.LMU_Area,$K105,ADJ$26)</f>
        <v>-</v>
      </c>
      <c r="ADK105" s="5" t="str" cm="1">
        <f t="array" aca="1" ref="ADK105" ca="1">INDEX(i.LMU_Area,$K105,ADK$26)</f>
        <v>-</v>
      </c>
      <c r="ADL105" s="5" t="str" cm="1">
        <f t="array" aca="1" ref="ADL105" ca="1">INDEX(i.LMU_Area,$K105,ADL$26)</f>
        <v>-</v>
      </c>
      <c r="ADM105" s="5" t="str" cm="1">
        <f t="array" aca="1" ref="ADM105" ca="1">INDEX(i.LMU_Area,$K105,ADM$26)</f>
        <v>-</v>
      </c>
      <c r="ADN105" s="5" t="str" cm="1">
        <f t="array" aca="1" ref="ADN105" ca="1">INDEX(i.LMU_Area,$K105,ADN$26)</f>
        <v>-</v>
      </c>
      <c r="ADO105" s="5" t="str" cm="1">
        <f t="array" aca="1" ref="ADO105" ca="1">INDEX(i.LMU_Area,$K105,ADO$26)</f>
        <v>-</v>
      </c>
      <c r="ADP105" s="5" t="str" cm="1">
        <f t="array" aca="1" ref="ADP105" ca="1">INDEX(i.LMU_Area,$K105,ADP$26)</f>
        <v>-</v>
      </c>
      <c r="ADQ105" s="5" t="str" cm="1">
        <f t="array" aca="1" ref="ADQ105" ca="1">INDEX(i.LMU_Area,$K105,ADQ$26)</f>
        <v>-</v>
      </c>
      <c r="ADR105" s="5" t="str" cm="1">
        <f t="array" aca="1" ref="ADR105" ca="1">INDEX(i.LMU_Area,$K105,ADR$26)</f>
        <v>-</v>
      </c>
      <c r="ADS105" s="5" t="str" cm="1">
        <f t="array" aca="1" ref="ADS105" ca="1">INDEX(i.LMU_Area,$K105,ADS$26)</f>
        <v>-</v>
      </c>
      <c r="ADT105" s="5" t="str" cm="1">
        <f t="array" aca="1" ref="ADT105" ca="1">INDEX(i.LMU_Area,$K105,ADT$26)</f>
        <v>-</v>
      </c>
      <c r="ADU105" s="5" t="str" cm="1">
        <f t="array" aca="1" ref="ADU105" ca="1">INDEX(i.LMU_Area,$K105,ADU$26)</f>
        <v>-</v>
      </c>
      <c r="ADV105" s="5" t="str" cm="1">
        <f t="array" aca="1" ref="ADV105" ca="1">INDEX(i.LMU_Area,$K105,ADV$26)</f>
        <v>-</v>
      </c>
      <c r="ADW105" s="5" t="str" cm="1">
        <f t="array" aca="1" ref="ADW105" ca="1">INDEX(i.LMU_Area,$K105,ADW$26)</f>
        <v>-</v>
      </c>
      <c r="ADX105" s="5" t="str" cm="1">
        <f t="array" aca="1" ref="ADX105" ca="1">INDEX(i.LMU_Area,$K105,ADX$26)</f>
        <v>-</v>
      </c>
      <c r="ADY105" s="5" t="str" cm="1">
        <f t="array" aca="1" ref="ADY105" ca="1">INDEX(i.LMU_Area,$K105,ADY$26)</f>
        <v>-</v>
      </c>
      <c r="ADZ105" s="5" t="str" cm="1">
        <f t="array" aca="1" ref="ADZ105" ca="1">INDEX(i.LMU_Area,$K105,ADZ$26)</f>
        <v>-</v>
      </c>
      <c r="AEA105" s="5" t="str" cm="1">
        <f t="array" aca="1" ref="AEA105" ca="1">INDEX(i.LMU_Area,$K105,AEA$26)</f>
        <v>-</v>
      </c>
      <c r="AEB105" s="5" t="str" cm="1">
        <f t="array" aca="1" ref="AEB105" ca="1">INDEX(i.LMU_Area,$K105,AEB$26)</f>
        <v>-</v>
      </c>
      <c r="AEC105" s="5" t="str" cm="1">
        <f t="array" aca="1" ref="AEC105" ca="1">INDEX(i.LMU_Area,$K105,AEC$26)</f>
        <v>-</v>
      </c>
      <c r="AED105" s="5" t="str" cm="1">
        <f t="array" aca="1" ref="AED105" ca="1">INDEX(i.LMU_Area,$K105,AED$26)</f>
        <v>-</v>
      </c>
      <c r="AEE105" s="5" t="str" cm="1">
        <f t="array" aca="1" ref="AEE105" ca="1">INDEX(i.LMU_Area,$K105,AEE$26)</f>
        <v>-</v>
      </c>
      <c r="AEF105" s="5" t="str" cm="1">
        <f t="array" aca="1" ref="AEF105" ca="1">INDEX(i.LMU_Area,$K105,AEF$26)</f>
        <v>-</v>
      </c>
      <c r="AEG105" s="5" t="str" cm="1">
        <f t="array" aca="1" ref="AEG105" ca="1">INDEX(i.LMU_Area,$K105,AEG$26)</f>
        <v>-</v>
      </c>
      <c r="AEH105" s="5" t="str" cm="1">
        <f t="array" aca="1" ref="AEH105" ca="1">INDEX(i.LMU_Area,$K105,AEH$26)</f>
        <v>-</v>
      </c>
      <c r="AEI105" s="5" t="str" cm="1">
        <f t="array" aca="1" ref="AEI105" ca="1">INDEX(i.LMU_Area,$K105,AEI$26)</f>
        <v>-</v>
      </c>
      <c r="AEJ105" s="5" t="str" cm="1">
        <f t="array" aca="1" ref="AEJ105" ca="1">INDEX(i.LMU_Area,$K105,AEJ$26)</f>
        <v>-</v>
      </c>
      <c r="AEK105" s="5" t="str" cm="1">
        <f t="array" aca="1" ref="AEK105" ca="1">INDEX(i.LMU_Area,$K105,AEK$26)</f>
        <v>-</v>
      </c>
      <c r="AEL105" s="5" t="str" cm="1">
        <f t="array" aca="1" ref="AEL105" ca="1">INDEX(i.LMU_Area,$K105,AEL$26)</f>
        <v>-</v>
      </c>
      <c r="AEM105" s="5" t="str" cm="1">
        <f t="array" aca="1" ref="AEM105" ca="1">INDEX(i.LMU_Area,$K105,AEM$26)</f>
        <v>-</v>
      </c>
      <c r="AEN105" s="5" t="str" cm="1">
        <f t="array" aca="1" ref="AEN105" ca="1">INDEX(i.LMU_Area,$K105,AEN$26)</f>
        <v>-</v>
      </c>
      <c r="AEO105" s="5" t="str" cm="1">
        <f t="array" aca="1" ref="AEO105" ca="1">INDEX(i.LMU_Area,$K105,AEO$26)</f>
        <v>-</v>
      </c>
      <c r="AEP105" s="5" t="str" cm="1">
        <f t="array" aca="1" ref="AEP105" ca="1">INDEX(i.LMU_Area,$K105,AEP$26)</f>
        <v>-</v>
      </c>
      <c r="AEQ105" s="5" t="str" cm="1">
        <f t="array" aca="1" ref="AEQ105" ca="1">INDEX(i.LMU_Area,$K105,AEQ$26)</f>
        <v>-</v>
      </c>
      <c r="AER105" s="5" t="str" cm="1">
        <f t="array" aca="1" ref="AER105" ca="1">INDEX(i.LMU_Area,$K105,AER$26)</f>
        <v>-</v>
      </c>
      <c r="AES105" s="5" t="str" cm="1">
        <f t="array" aca="1" ref="AES105" ca="1">INDEX(i.LMU_Area,$K105,AES$26)</f>
        <v>-</v>
      </c>
      <c r="AET105" s="5" t="str" cm="1">
        <f t="array" aca="1" ref="AET105" ca="1">INDEX(i.LMU_Area,$K105,AET$26)</f>
        <v>-</v>
      </c>
      <c r="AEU105" s="5" t="str" cm="1">
        <f t="array" aca="1" ref="AEU105" ca="1">INDEX(i.LMU_Area,$K105,AEU$26)</f>
        <v>-</v>
      </c>
      <c r="AEV105" s="5" t="str" cm="1">
        <f t="array" aca="1" ref="AEV105" ca="1">INDEX(i.LMU_Area,$K105,AEV$26)</f>
        <v>-</v>
      </c>
      <c r="AEW105" s="5" t="str" cm="1">
        <f t="array" aca="1" ref="AEW105" ca="1">INDEX(i.LMU_Area,$K105,AEW$26)</f>
        <v>-</v>
      </c>
      <c r="AEX105" s="5" t="str" cm="1">
        <f t="array" aca="1" ref="AEX105" ca="1">INDEX(i.LMU_Area,$K105,AEX$26)</f>
        <v>-</v>
      </c>
      <c r="AEY105" s="5" t="str" cm="1">
        <f t="array" aca="1" ref="AEY105" ca="1">INDEX(i.LMU_Area,$K105,AEY$26)</f>
        <v>-</v>
      </c>
      <c r="AEZ105" s="5" t="str" cm="1">
        <f t="array" aca="1" ref="AEZ105" ca="1">INDEX(i.LMU_Area,$K105,AEZ$26)</f>
        <v>-</v>
      </c>
      <c r="AFA105" s="5" t="str" cm="1">
        <f t="array" aca="1" ref="AFA105" ca="1">INDEX(i.LMU_Area,$K105,AFA$26)</f>
        <v>-</v>
      </c>
      <c r="AFB105" s="5" t="str" cm="1">
        <f t="array" aca="1" ref="AFB105" ca="1">INDEX(i.LMU_Area,$K105,AFB$26)</f>
        <v>-</v>
      </c>
      <c r="AFC105" s="5" t="str" cm="1">
        <f t="array" aca="1" ref="AFC105" ca="1">INDEX(i.LMU_Area,$K105,AFC$26)</f>
        <v>-</v>
      </c>
      <c r="AFD105" s="5" t="str" cm="1">
        <f t="array" aca="1" ref="AFD105" ca="1">INDEX(i.LMU_Area,$K105,AFD$26)</f>
        <v>-</v>
      </c>
      <c r="AFE105" s="5" t="str" cm="1">
        <f t="array" aca="1" ref="AFE105" ca="1">INDEX(i.LMU_Area,$K105,AFE$26)</f>
        <v>-</v>
      </c>
      <c r="AFF105" s="5" t="str" cm="1">
        <f t="array" aca="1" ref="AFF105" ca="1">INDEX(i.LMU_Area,$K105,AFF$26)</f>
        <v>-</v>
      </c>
      <c r="AFG105" s="5" t="str" cm="1">
        <f t="array" aca="1" ref="AFG105" ca="1">INDEX(i.LMU_Area,$K105,AFG$26)</f>
        <v>-</v>
      </c>
      <c r="AFH105" s="5" t="str" cm="1">
        <f t="array" aca="1" ref="AFH105" ca="1">INDEX(i.LMU_Area,$K105,AFH$26)</f>
        <v>-</v>
      </c>
      <c r="AFI105" s="5" t="str" cm="1">
        <f t="array" aca="1" ref="AFI105" ca="1">INDEX(i.LMU_Area,$K105,AFI$26)</f>
        <v>-</v>
      </c>
      <c r="AFJ105" s="5" t="str" cm="1">
        <f t="array" aca="1" ref="AFJ105" ca="1">INDEX(i.LMU_Area,$K105,AFJ$26)</f>
        <v>-</v>
      </c>
      <c r="AFK105" s="5" t="str" cm="1">
        <f t="array" aca="1" ref="AFK105" ca="1">INDEX(i.LMU_Area,$K105,AFK$26)</f>
        <v>-</v>
      </c>
      <c r="AFL105" s="5" t="str" cm="1">
        <f t="array" aca="1" ref="AFL105" ca="1">INDEX(i.LMU_Area,$K105,AFL$26)</f>
        <v>-</v>
      </c>
      <c r="AFM105" s="5" t="str" cm="1">
        <f t="array" aca="1" ref="AFM105" ca="1">INDEX(i.LMU_Area,$K105,AFM$26)</f>
        <v>-</v>
      </c>
      <c r="AFN105" s="5" t="str" cm="1">
        <f t="array" aca="1" ref="AFN105" ca="1">INDEX(i.LMU_Area,$K105,AFN$26)</f>
        <v>-</v>
      </c>
      <c r="AFO105" s="5" t="str" cm="1">
        <f t="array" aca="1" ref="AFO105" ca="1">INDEX(i.LMU_Area,$K105,AFO$26)</f>
        <v>-</v>
      </c>
      <c r="AFP105" s="5" t="str" cm="1">
        <f t="array" aca="1" ref="AFP105" ca="1">INDEX(i.LMU_Area,$K105,AFP$26)</f>
        <v>-</v>
      </c>
      <c r="AFQ105" s="5" t="str" cm="1">
        <f t="array" aca="1" ref="AFQ105" ca="1">INDEX(i.LMU_Area,$K105,AFQ$26)</f>
        <v>-</v>
      </c>
      <c r="AFR105" s="5" t="str" cm="1">
        <f t="array" aca="1" ref="AFR105" ca="1">INDEX(i.LMU_Area,$K105,AFR$26)</f>
        <v>-</v>
      </c>
      <c r="AFS105" s="5" t="str" cm="1">
        <f t="array" aca="1" ref="AFS105" ca="1">INDEX(i.LMU_Area,$K105,AFS$26)</f>
        <v>-</v>
      </c>
      <c r="AFT105" s="5" t="str" cm="1">
        <f t="array" aca="1" ref="AFT105" ca="1">INDEX(i.LMU_Area,$K105,AFT$26)</f>
        <v>-</v>
      </c>
      <c r="AFU105" s="5" t="str" cm="1">
        <f t="array" aca="1" ref="AFU105" ca="1">INDEX(i.LMU_Area,$K105,AFU$26)</f>
        <v>-</v>
      </c>
      <c r="AFV105" s="5" t="str" cm="1">
        <f t="array" aca="1" ref="AFV105" ca="1">INDEX(i.LMU_Area,$K105,AFV$26)</f>
        <v>-</v>
      </c>
      <c r="AFW105" s="5" t="str" cm="1">
        <f t="array" aca="1" ref="AFW105" ca="1">INDEX(i.LMU_Area,$K105,AFW$26)</f>
        <v>-</v>
      </c>
      <c r="AFX105" s="5" t="str" cm="1">
        <f t="array" aca="1" ref="AFX105" ca="1">INDEX(i.LMU_Area,$K105,AFX$26)</f>
        <v>-</v>
      </c>
      <c r="AFY105" s="5" t="str" cm="1">
        <f t="array" aca="1" ref="AFY105" ca="1">INDEX(i.LMU_Area,$K105,AFY$26)</f>
        <v>-</v>
      </c>
      <c r="AFZ105" s="5" t="str" cm="1">
        <f t="array" aca="1" ref="AFZ105" ca="1">INDEX(i.LMU_Area,$K105,AFZ$26)</f>
        <v>-</v>
      </c>
      <c r="AGA105" s="5" t="str" cm="1">
        <f t="array" aca="1" ref="AGA105" ca="1">INDEX(i.LMU_Area,$K105,AGA$26)</f>
        <v>-</v>
      </c>
      <c r="AGB105" s="5" t="str" cm="1">
        <f t="array" aca="1" ref="AGB105" ca="1">INDEX(i.LMU_Area,$K105,AGB$26)</f>
        <v>-</v>
      </c>
      <c r="AGC105" s="5" t="str" cm="1">
        <f t="array" aca="1" ref="AGC105" ca="1">INDEX(i.LMU_Area,$K105,AGC$26)</f>
        <v>-</v>
      </c>
      <c r="AGD105" s="5" t="str" cm="1">
        <f t="array" aca="1" ref="AGD105" ca="1">INDEX(i.LMU_Area,$K105,AGD$26)</f>
        <v>-</v>
      </c>
      <c r="AGE105" s="5" t="str" cm="1">
        <f t="array" aca="1" ref="AGE105" ca="1">INDEX(i.LMU_Area,$K105,AGE$26)</f>
        <v>-</v>
      </c>
      <c r="AGF105" s="5" t="str" cm="1">
        <f t="array" aca="1" ref="AGF105" ca="1">INDEX(i.LMU_Area,$K105,AGF$26)</f>
        <v>-</v>
      </c>
      <c r="AGG105" s="5" t="str" cm="1">
        <f t="array" aca="1" ref="AGG105" ca="1">INDEX(i.LMU_Area,$K105,AGG$26)</f>
        <v>-</v>
      </c>
      <c r="AGH105" s="5" t="str" cm="1">
        <f t="array" aca="1" ref="AGH105" ca="1">INDEX(i.LMU_Area,$K105,AGH$26)</f>
        <v>-</v>
      </c>
      <c r="AGI105" s="5" t="str" cm="1">
        <f t="array" aca="1" ref="AGI105" ca="1">INDEX(i.LMU_Area,$K105,AGI$26)</f>
        <v>-</v>
      </c>
      <c r="AGJ105" s="5" t="str" cm="1">
        <f t="array" aca="1" ref="AGJ105" ca="1">INDEX(i.LMU_Area,$K105,AGJ$26)</f>
        <v>-</v>
      </c>
      <c r="AGK105" s="5" t="str" cm="1">
        <f t="array" aca="1" ref="AGK105" ca="1">INDEX(i.LMU_Area,$K105,AGK$26)</f>
        <v>-</v>
      </c>
      <c r="AGL105" s="5" t="str" cm="1">
        <f t="array" aca="1" ref="AGL105" ca="1">INDEX(i.LMU_Area,$K105,AGL$26)</f>
        <v>-</v>
      </c>
      <c r="AGM105" s="5" t="str" cm="1">
        <f t="array" aca="1" ref="AGM105" ca="1">INDEX(i.LMU_Area,$K105,AGM$26)</f>
        <v>-</v>
      </c>
      <c r="AGN105" s="5" t="str" cm="1">
        <f t="array" aca="1" ref="AGN105" ca="1">INDEX(i.LMU_Area,$K105,AGN$26)</f>
        <v>-</v>
      </c>
      <c r="AGO105" s="5" t="str" cm="1">
        <f t="array" aca="1" ref="AGO105" ca="1">INDEX(i.LMU_Area,$K105,AGO$26)</f>
        <v>-</v>
      </c>
      <c r="AGP105" s="5" t="str" cm="1">
        <f t="array" aca="1" ref="AGP105" ca="1">INDEX(i.LMU_Area,$K105,AGP$26)</f>
        <v>-</v>
      </c>
      <c r="AGQ105" s="5" t="str" cm="1">
        <f t="array" aca="1" ref="AGQ105" ca="1">INDEX(i.LMU_Area,$K105,AGQ$26)</f>
        <v>-</v>
      </c>
      <c r="AGR105" s="5" t="str" cm="1">
        <f t="array" aca="1" ref="AGR105" ca="1">INDEX(i.LMU_Area,$K105,AGR$26)</f>
        <v>-</v>
      </c>
      <c r="AGS105" s="5" t="str" cm="1">
        <f t="array" aca="1" ref="AGS105" ca="1">INDEX(i.LMU_Area,$K105,AGS$26)</f>
        <v>-</v>
      </c>
      <c r="AGT105" s="5" t="str" cm="1">
        <f t="array" aca="1" ref="AGT105" ca="1">INDEX(i.LMU_Area,$K105,AGT$26)</f>
        <v>-</v>
      </c>
      <c r="AGU105" s="5" t="str" cm="1">
        <f t="array" aca="1" ref="AGU105" ca="1">INDEX(i.LMU_Area,$K105,AGU$26)</f>
        <v>-</v>
      </c>
      <c r="AGV105" s="5" t="str" cm="1">
        <f t="array" aca="1" ref="AGV105" ca="1">INDEX(i.LMU_Area,$K105,AGV$26)</f>
        <v>-</v>
      </c>
      <c r="AGW105" s="5" t="str" cm="1">
        <f t="array" aca="1" ref="AGW105" ca="1">INDEX(i.LMU_Area,$K105,AGW$26)</f>
        <v>-</v>
      </c>
      <c r="AGX105" s="5" t="str" cm="1">
        <f t="array" aca="1" ref="AGX105" ca="1">INDEX(i.LMU_Area,$K105,AGX$26)</f>
        <v>-</v>
      </c>
      <c r="AGY105" s="5" t="str" cm="1">
        <f t="array" aca="1" ref="AGY105" ca="1">INDEX(i.LMU_Area,$K105,AGY$26)</f>
        <v>-</v>
      </c>
      <c r="AGZ105" s="5" t="str" cm="1">
        <f t="array" aca="1" ref="AGZ105" ca="1">INDEX(i.LMU_Area,$K105,AGZ$26)</f>
        <v>-</v>
      </c>
      <c r="AHA105" s="5" t="str" cm="1">
        <f t="array" aca="1" ref="AHA105" ca="1">INDEX(i.LMU_Area,$K105,AHA$26)</f>
        <v>-</v>
      </c>
      <c r="AHB105" s="5" t="str" cm="1">
        <f t="array" aca="1" ref="AHB105" ca="1">INDEX(i.LMU_Area,$K105,AHB$26)</f>
        <v>-</v>
      </c>
      <c r="AHC105" s="5" t="str" cm="1">
        <f t="array" aca="1" ref="AHC105" ca="1">INDEX(i.LMU_Area,$K105,AHC$26)</f>
        <v>-</v>
      </c>
      <c r="AHD105" s="5" t="str" cm="1">
        <f t="array" aca="1" ref="AHD105" ca="1">INDEX(i.LMU_Area,$K105,AHD$26)</f>
        <v>-</v>
      </c>
      <c r="AHE105" s="5" t="str" cm="1">
        <f t="array" aca="1" ref="AHE105" ca="1">INDEX(i.LMU_Area,$K105,AHE$26)</f>
        <v>-</v>
      </c>
      <c r="AHF105" s="5" t="str" cm="1">
        <f t="array" aca="1" ref="AHF105" ca="1">INDEX(i.LMU_Area,$K105,AHF$26)</f>
        <v>-</v>
      </c>
      <c r="AHG105" s="5" t="str" cm="1">
        <f t="array" aca="1" ref="AHG105" ca="1">INDEX(i.LMU_Area,$K105,AHG$26)</f>
        <v>-</v>
      </c>
      <c r="AHH105" s="5" t="str" cm="1">
        <f t="array" aca="1" ref="AHH105" ca="1">INDEX(i.LMU_Area,$K105,AHH$26)</f>
        <v>-</v>
      </c>
      <c r="AHI105" s="5" t="str" cm="1">
        <f t="array" aca="1" ref="AHI105" ca="1">INDEX(i.LMU_Area,$K105,AHI$26)</f>
        <v>-</v>
      </c>
      <c r="AHJ105" s="5" t="str" cm="1">
        <f t="array" aca="1" ref="AHJ105" ca="1">INDEX(i.LMU_Area,$K105,AHJ$26)</f>
        <v>-</v>
      </c>
      <c r="AHK105" s="5" t="str" cm="1">
        <f t="array" aca="1" ref="AHK105" ca="1">INDEX(i.LMU_Area,$K105,AHK$26)</f>
        <v>-</v>
      </c>
      <c r="AHL105" s="5" t="str" cm="1">
        <f t="array" aca="1" ref="AHL105" ca="1">INDEX(i.LMU_Area,$K105,AHL$26)</f>
        <v>-</v>
      </c>
      <c r="AHM105" s="5" t="str" cm="1">
        <f t="array" aca="1" ref="AHM105" ca="1">INDEX(i.LMU_Area,$K105,AHM$26)</f>
        <v>-</v>
      </c>
      <c r="AHN105" s="5" t="str" cm="1">
        <f t="array" aca="1" ref="AHN105" ca="1">INDEX(i.LMU_Area,$K105,AHN$26)</f>
        <v>-</v>
      </c>
      <c r="AHO105" s="5" t="str" cm="1">
        <f t="array" aca="1" ref="AHO105" ca="1">INDEX(i.LMU_Area,$K105,AHO$26)</f>
        <v>-</v>
      </c>
      <c r="AHP105" s="5" t="str" cm="1">
        <f t="array" aca="1" ref="AHP105" ca="1">INDEX(i.LMU_Area,$K105,AHP$26)</f>
        <v>-</v>
      </c>
      <c r="AHQ105" s="5" t="str" cm="1">
        <f t="array" aca="1" ref="AHQ105" ca="1">INDEX(i.LMU_Area,$K105,AHQ$26)</f>
        <v>-</v>
      </c>
      <c r="AHR105" s="5" t="str" cm="1">
        <f t="array" aca="1" ref="AHR105" ca="1">INDEX(i.LMU_Area,$K105,AHR$26)</f>
        <v>-</v>
      </c>
      <c r="AHS105" s="5" t="str" cm="1">
        <f t="array" aca="1" ref="AHS105" ca="1">INDEX(i.LMU_Area,$K105,AHS$26)</f>
        <v>-</v>
      </c>
      <c r="AHT105" s="5" t="str" cm="1">
        <f t="array" aca="1" ref="AHT105" ca="1">INDEX(i.LMU_Area,$K105,AHT$26)</f>
        <v>-</v>
      </c>
      <c r="AHU105" s="5" t="str" cm="1">
        <f t="array" aca="1" ref="AHU105" ca="1">INDEX(i.LMU_Area,$K105,AHU$26)</f>
        <v>-</v>
      </c>
      <c r="AHV105" s="5" t="str" cm="1">
        <f t="array" aca="1" ref="AHV105" ca="1">INDEX(i.LMU_Area,$K105,AHV$26)</f>
        <v>-</v>
      </c>
      <c r="AHW105" s="5" t="str" cm="1">
        <f t="array" aca="1" ref="AHW105" ca="1">INDEX(i.LMU_Area,$K105,AHW$26)</f>
        <v>-</v>
      </c>
      <c r="AHX105" s="5" t="str" cm="1">
        <f t="array" aca="1" ref="AHX105" ca="1">INDEX(i.LMU_Area,$K105,AHX$26)</f>
        <v>-</v>
      </c>
      <c r="AHY105" s="5" t="str" cm="1">
        <f t="array" aca="1" ref="AHY105" ca="1">INDEX(i.LMU_Area,$K105,AHY$26)</f>
        <v>-</v>
      </c>
      <c r="AHZ105" s="5" t="str" cm="1">
        <f t="array" aca="1" ref="AHZ105" ca="1">INDEX(i.LMU_Area,$K105,AHZ$26)</f>
        <v>-</v>
      </c>
      <c r="AIA105" s="5" t="str" cm="1">
        <f t="array" aca="1" ref="AIA105" ca="1">INDEX(i.LMU_Area,$K105,AIA$26)</f>
        <v>-</v>
      </c>
      <c r="AIB105" s="5" t="str" cm="1">
        <f t="array" aca="1" ref="AIB105" ca="1">INDEX(i.LMU_Area,$K105,AIB$26)</f>
        <v>-</v>
      </c>
      <c r="AIC105" s="5" t="str" cm="1">
        <f t="array" aca="1" ref="AIC105" ca="1">INDEX(i.LMU_Area,$K105,AIC$26)</f>
        <v>-</v>
      </c>
      <c r="AID105" s="5" t="str" cm="1">
        <f t="array" aca="1" ref="AID105" ca="1">INDEX(i.LMU_Area,$K105,AID$26)</f>
        <v>-</v>
      </c>
      <c r="AIE105" s="5" t="str" cm="1">
        <f t="array" aca="1" ref="AIE105" ca="1">INDEX(i.LMU_Area,$K105,AIE$26)</f>
        <v>-</v>
      </c>
      <c r="AIF105" s="5" t="str" cm="1">
        <f t="array" aca="1" ref="AIF105" ca="1">INDEX(i.LMU_Area,$K105,AIF$26)</f>
        <v>-</v>
      </c>
      <c r="AIG105" s="5" t="str" cm="1">
        <f t="array" aca="1" ref="AIG105" ca="1">INDEX(i.LMU_Area,$K105,AIG$26)</f>
        <v>-</v>
      </c>
      <c r="AIH105" s="5" t="str" cm="1">
        <f t="array" aca="1" ref="AIH105" ca="1">INDEX(i.LMU_Area,$K105,AIH$26)</f>
        <v>-</v>
      </c>
      <c r="AII105" s="5" t="str" cm="1">
        <f t="array" aca="1" ref="AII105" ca="1">INDEX(i.LMU_Area,$K105,AII$26)</f>
        <v>-</v>
      </c>
      <c r="AIJ105" s="5" t="str" cm="1">
        <f t="array" aca="1" ref="AIJ105" ca="1">INDEX(i.LMU_Area,$K105,AIJ$26)</f>
        <v>-</v>
      </c>
      <c r="AIK105" s="5" t="str" cm="1">
        <f t="array" aca="1" ref="AIK105" ca="1">INDEX(i.LMU_Area,$K105,AIK$26)</f>
        <v>-</v>
      </c>
      <c r="AIL105" s="5" t="str" cm="1">
        <f t="array" aca="1" ref="AIL105" ca="1">INDEX(i.LMU_Area,$K105,AIL$26)</f>
        <v>-</v>
      </c>
      <c r="AIM105" s="5" t="str" cm="1">
        <f t="array" aca="1" ref="AIM105" ca="1">INDEX(i.LMU_Area,$K105,AIM$26)</f>
        <v>-</v>
      </c>
      <c r="AIN105" s="5" t="str" cm="1">
        <f t="array" aca="1" ref="AIN105" ca="1">INDEX(i.LMU_Area,$K105,AIN$26)</f>
        <v>-</v>
      </c>
      <c r="AIO105" s="5" t="str" cm="1">
        <f t="array" aca="1" ref="AIO105" ca="1">INDEX(i.LMU_Area,$K105,AIO$26)</f>
        <v>-</v>
      </c>
      <c r="AIP105" s="5" t="str" cm="1">
        <f t="array" aca="1" ref="AIP105" ca="1">INDEX(i.LMU_Area,$K105,AIP$26)</f>
        <v>-</v>
      </c>
      <c r="AIQ105" s="5" t="str" cm="1">
        <f t="array" aca="1" ref="AIQ105" ca="1">INDEX(i.LMU_Area,$K105,AIQ$26)</f>
        <v>-</v>
      </c>
      <c r="AIR105" s="5" t="str" cm="1">
        <f t="array" aca="1" ref="AIR105" ca="1">INDEX(i.LMU_Area,$K105,AIR$26)</f>
        <v>-</v>
      </c>
      <c r="AIS105" s="5" t="str" cm="1">
        <f t="array" aca="1" ref="AIS105" ca="1">INDEX(i.LMU_Area,$K105,AIS$26)</f>
        <v>-</v>
      </c>
      <c r="AIT105" s="5" t="str" cm="1">
        <f t="array" aca="1" ref="AIT105" ca="1">INDEX(i.LMU_Area,$K105,AIT$26)</f>
        <v>-</v>
      </c>
      <c r="AIU105" s="5" t="str" cm="1">
        <f t="array" aca="1" ref="AIU105" ca="1">INDEX(i.LMU_Area,$K105,AIU$26)</f>
        <v>-</v>
      </c>
      <c r="AIV105" s="5" t="str" cm="1">
        <f t="array" aca="1" ref="AIV105" ca="1">INDEX(i.LMU_Area,$K105,AIV$26)</f>
        <v>-</v>
      </c>
      <c r="AIW105" s="5" t="str" cm="1">
        <f t="array" aca="1" ref="AIW105" ca="1">INDEX(i.LMU_Area,$K105,AIW$26)</f>
        <v>-</v>
      </c>
      <c r="AIX105" s="5" t="str" cm="1">
        <f t="array" aca="1" ref="AIX105" ca="1">INDEX(i.LMU_Area,$K105,AIX$26)</f>
        <v>-</v>
      </c>
      <c r="AIY105" s="5" t="str" cm="1">
        <f t="array" aca="1" ref="AIY105" ca="1">INDEX(i.LMU_Area,$K105,AIY$26)</f>
        <v>-</v>
      </c>
      <c r="AIZ105" s="5" t="str" cm="1">
        <f t="array" aca="1" ref="AIZ105" ca="1">INDEX(i.LMU_Area,$K105,AIZ$26)</f>
        <v>-</v>
      </c>
      <c r="AJA105" s="5" t="str" cm="1">
        <f t="array" aca="1" ref="AJA105" ca="1">INDEX(i.LMU_Area,$K105,AJA$26)</f>
        <v>-</v>
      </c>
      <c r="AJB105" s="5" t="str" cm="1">
        <f t="array" aca="1" ref="AJB105" ca="1">INDEX(i.LMU_Area,$K105,AJB$26)</f>
        <v>-</v>
      </c>
      <c r="AJC105" s="5" t="str" cm="1">
        <f t="array" aca="1" ref="AJC105" ca="1">INDEX(i.LMU_Area,$K105,AJC$26)</f>
        <v>-</v>
      </c>
      <c r="AJD105" s="5" t="str" cm="1">
        <f t="array" aca="1" ref="AJD105" ca="1">INDEX(i.LMU_Area,$K105,AJD$26)</f>
        <v>-</v>
      </c>
      <c r="AJE105" s="5" t="str" cm="1">
        <f t="array" aca="1" ref="AJE105" ca="1">INDEX(i.LMU_Area,$K105,AJE$26)</f>
        <v>-</v>
      </c>
      <c r="AJF105" s="5" t="str" cm="1">
        <f t="array" aca="1" ref="AJF105" ca="1">INDEX(i.LMU_Area,$K105,AJF$26)</f>
        <v>-</v>
      </c>
      <c r="AJG105" s="5" t="str" cm="1">
        <f t="array" aca="1" ref="AJG105" ca="1">INDEX(i.LMU_Area,$K105,AJG$26)</f>
        <v>-</v>
      </c>
      <c r="AJH105" s="5" t="str" cm="1">
        <f t="array" aca="1" ref="AJH105" ca="1">INDEX(i.LMU_Area,$K105,AJH$26)</f>
        <v>-</v>
      </c>
      <c r="AJI105" s="5" t="str" cm="1">
        <f t="array" aca="1" ref="AJI105" ca="1">INDEX(i.LMU_Area,$K105,AJI$26)</f>
        <v>-</v>
      </c>
      <c r="AJJ105" s="5" t="str" cm="1">
        <f t="array" aca="1" ref="AJJ105" ca="1">INDEX(i.LMU_Area,$K105,AJJ$26)</f>
        <v>-</v>
      </c>
      <c r="AJK105" s="5" t="str" cm="1">
        <f t="array" aca="1" ref="AJK105" ca="1">INDEX(i.LMU_Area,$K105,AJK$26)</f>
        <v>-</v>
      </c>
      <c r="AJL105" s="5" t="str" cm="1">
        <f t="array" aca="1" ref="AJL105" ca="1">INDEX(i.LMU_Area,$K105,AJL$26)</f>
        <v>-</v>
      </c>
      <c r="AJM105" s="5" t="str" cm="1">
        <f t="array" aca="1" ref="AJM105" ca="1">INDEX(i.LMU_Area,$K105,AJM$26)</f>
        <v>-</v>
      </c>
      <c r="AJN105" s="5" t="str" cm="1">
        <f t="array" aca="1" ref="AJN105" ca="1">INDEX(i.LMU_Area,$K105,AJN$26)</f>
        <v>-</v>
      </c>
      <c r="AJO105" s="5" t="str" cm="1">
        <f t="array" aca="1" ref="AJO105" ca="1">INDEX(i.LMU_Area,$K105,AJO$26)</f>
        <v>-</v>
      </c>
      <c r="AJP105" s="5" t="str" cm="1">
        <f t="array" aca="1" ref="AJP105" ca="1">INDEX(i.LMU_Area,$K105,AJP$26)</f>
        <v>-</v>
      </c>
      <c r="AJQ105" s="5" t="str" cm="1">
        <f t="array" aca="1" ref="AJQ105" ca="1">INDEX(i.LMU_Area,$K105,AJQ$26)</f>
        <v>-</v>
      </c>
      <c r="AJR105" s="5" t="str" cm="1">
        <f t="array" aca="1" ref="AJR105" ca="1">INDEX(i.LMU_Area,$K105,AJR$26)</f>
        <v>-</v>
      </c>
      <c r="AJS105" s="5" t="str" cm="1">
        <f t="array" aca="1" ref="AJS105" ca="1">INDEX(i.LMU_Area,$K105,AJS$26)</f>
        <v>-</v>
      </c>
      <c r="AJT105" s="5" t="str" cm="1">
        <f t="array" aca="1" ref="AJT105" ca="1">INDEX(i.LMU_Area,$K105,AJT$26)</f>
        <v>-</v>
      </c>
      <c r="AJU105" s="5" t="str" cm="1">
        <f t="array" aca="1" ref="AJU105" ca="1">INDEX(i.LMU_Area,$K105,AJU$26)</f>
        <v>-</v>
      </c>
      <c r="AJV105" s="5" t="str" cm="1">
        <f t="array" aca="1" ref="AJV105" ca="1">INDEX(i.LMU_Area,$K105,AJV$26)</f>
        <v>-</v>
      </c>
      <c r="AJW105" s="5" t="str" cm="1">
        <f t="array" aca="1" ref="AJW105" ca="1">INDEX(i.LMU_Area,$K105,AJW$26)</f>
        <v>-</v>
      </c>
      <c r="AJX105" s="5" t="str" cm="1">
        <f t="array" aca="1" ref="AJX105" ca="1">INDEX(i.LMU_Area,$K105,AJX$26)</f>
        <v>-</v>
      </c>
      <c r="AJY105" s="5" t="str" cm="1">
        <f t="array" aca="1" ref="AJY105" ca="1">INDEX(i.LMU_Area,$K105,AJY$26)</f>
        <v>-</v>
      </c>
      <c r="AJZ105" s="5" t="str" cm="1">
        <f t="array" aca="1" ref="AJZ105" ca="1">INDEX(i.LMU_Area,$K105,AJZ$26)</f>
        <v>-</v>
      </c>
      <c r="AKA105" s="5" t="str" cm="1">
        <f t="array" aca="1" ref="AKA105" ca="1">INDEX(i.LMU_Area,$K105,AKA$26)</f>
        <v>-</v>
      </c>
      <c r="AKB105" s="5" t="str" cm="1">
        <f t="array" aca="1" ref="AKB105" ca="1">INDEX(i.LMU_Area,$K105,AKB$26)</f>
        <v>-</v>
      </c>
      <c r="AKC105" s="5" t="str" cm="1">
        <f t="array" aca="1" ref="AKC105" ca="1">INDEX(i.LMU_Area,$K105,AKC$26)</f>
        <v>-</v>
      </c>
      <c r="AKD105" s="5" t="str" cm="1">
        <f t="array" aca="1" ref="AKD105" ca="1">INDEX(i.LMU_Area,$K105,AKD$26)</f>
        <v>-</v>
      </c>
      <c r="AKE105" s="5" t="str" cm="1">
        <f t="array" aca="1" ref="AKE105" ca="1">INDEX(i.LMU_Area,$K105,AKE$26)</f>
        <v>-</v>
      </c>
      <c r="AKF105" s="5" t="str" cm="1">
        <f t="array" aca="1" ref="AKF105" ca="1">INDEX(i.LMU_Area,$K105,AKF$26)</f>
        <v>-</v>
      </c>
      <c r="AKG105" s="5" t="str" cm="1">
        <f t="array" aca="1" ref="AKG105" ca="1">INDEX(i.LMU_Area,$K105,AKG$26)</f>
        <v>-</v>
      </c>
      <c r="AKH105" s="5" t="str" cm="1">
        <f t="array" aca="1" ref="AKH105" ca="1">INDEX(i.LMU_Area,$K105,AKH$26)</f>
        <v>-</v>
      </c>
      <c r="AKI105" s="5" t="str" cm="1">
        <f t="array" aca="1" ref="AKI105" ca="1">INDEX(i.LMU_Area,$K105,AKI$26)</f>
        <v>-</v>
      </c>
      <c r="AKJ105" s="5" t="str" cm="1">
        <f t="array" aca="1" ref="AKJ105" ca="1">INDEX(i.LMU_Area,$K105,AKJ$26)</f>
        <v>-</v>
      </c>
      <c r="AKK105" s="5" t="str" cm="1">
        <f t="array" aca="1" ref="AKK105" ca="1">INDEX(i.LMU_Area,$K105,AKK$26)</f>
        <v>-</v>
      </c>
      <c r="AKL105" s="5" t="str" cm="1">
        <f t="array" aca="1" ref="AKL105" ca="1">INDEX(i.LMU_Area,$K105,AKL$26)</f>
        <v>-</v>
      </c>
      <c r="AKM105" s="5" t="str" cm="1">
        <f t="array" aca="1" ref="AKM105" ca="1">INDEX(i.LMU_Area,$K105,AKM$26)</f>
        <v>-</v>
      </c>
      <c r="AKN105" s="5" t="str" cm="1">
        <f t="array" aca="1" ref="AKN105" ca="1">INDEX(i.LMU_Area,$K105,AKN$26)</f>
        <v>-</v>
      </c>
      <c r="AKO105" s="5" t="str" cm="1">
        <f t="array" aca="1" ref="AKO105" ca="1">INDEX(i.LMU_Area,$K105,AKO$26)</f>
        <v>-</v>
      </c>
      <c r="AKP105" s="5" t="str" cm="1">
        <f t="array" aca="1" ref="AKP105" ca="1">INDEX(i.LMU_Area,$K105,AKP$26)</f>
        <v>-</v>
      </c>
      <c r="AKQ105" s="5" t="str" cm="1">
        <f t="array" aca="1" ref="AKQ105" ca="1">INDEX(i.LMU_Area,$K105,AKQ$26)</f>
        <v>-</v>
      </c>
      <c r="AKR105" s="5" t="str" cm="1">
        <f t="array" aca="1" ref="AKR105" ca="1">INDEX(i.LMU_Area,$K105,AKR$26)</f>
        <v>-</v>
      </c>
      <c r="AKS105" s="5" t="str" cm="1">
        <f t="array" aca="1" ref="AKS105" ca="1">INDEX(i.LMU_Area,$K105,AKS$26)</f>
        <v>-</v>
      </c>
      <c r="AKT105" s="5" t="str" cm="1">
        <f t="array" aca="1" ref="AKT105" ca="1">INDEX(i.LMU_Area,$K105,AKT$26)</f>
        <v>-</v>
      </c>
      <c r="AKU105" s="5" t="str" cm="1">
        <f t="array" aca="1" ref="AKU105" ca="1">INDEX(i.LMU_Area,$K105,AKU$26)</f>
        <v>-</v>
      </c>
      <c r="AKV105" s="5" t="str" cm="1">
        <f t="array" aca="1" ref="AKV105" ca="1">INDEX(i.LMU_Area,$K105,AKV$26)</f>
        <v>-</v>
      </c>
      <c r="AKW105" s="5" t="str" cm="1">
        <f t="array" aca="1" ref="AKW105" ca="1">INDEX(i.LMU_Area,$K105,AKW$26)</f>
        <v>-</v>
      </c>
      <c r="AKX105" s="5" t="str" cm="1">
        <f t="array" aca="1" ref="AKX105" ca="1">INDEX(i.LMU_Area,$K105,AKX$26)</f>
        <v>-</v>
      </c>
      <c r="AKY105" s="5" t="str" cm="1">
        <f t="array" aca="1" ref="AKY105" ca="1">INDEX(i.LMU_Area,$K105,AKY$26)</f>
        <v>-</v>
      </c>
      <c r="AKZ105" s="5" t="str" cm="1">
        <f t="array" aca="1" ref="AKZ105" ca="1">INDEX(i.LMU_Area,$K105,AKZ$26)</f>
        <v>-</v>
      </c>
      <c r="ALA105" s="5" t="str" cm="1">
        <f t="array" aca="1" ref="ALA105" ca="1">INDEX(i.LMU_Area,$K105,ALA$26)</f>
        <v>-</v>
      </c>
      <c r="ALB105" s="5" t="str" cm="1">
        <f t="array" aca="1" ref="ALB105" ca="1">INDEX(i.LMU_Area,$K105,ALB$26)</f>
        <v>-</v>
      </c>
      <c r="ALC105" s="5" t="str" cm="1">
        <f t="array" aca="1" ref="ALC105" ca="1">INDEX(i.LMU_Area,$K105,ALC$26)</f>
        <v>-</v>
      </c>
      <c r="ALD105" s="5" t="str" cm="1">
        <f t="array" aca="1" ref="ALD105" ca="1">INDEX(i.LMU_Area,$K105,ALD$26)</f>
        <v>-</v>
      </c>
      <c r="ALE105" s="5" t="str" cm="1">
        <f t="array" aca="1" ref="ALE105" ca="1">INDEX(i.LMU_Area,$K105,ALE$26)</f>
        <v>-</v>
      </c>
      <c r="ALF105" s="5" t="str" cm="1">
        <f t="array" aca="1" ref="ALF105" ca="1">INDEX(i.LMU_Area,$K105,ALF$26)</f>
        <v>-</v>
      </c>
      <c r="ALG105" s="5" t="str" cm="1">
        <f t="array" aca="1" ref="ALG105" ca="1">INDEX(i.LMU_Area,$K105,ALG$26)</f>
        <v>-</v>
      </c>
      <c r="ALH105" s="5" t="str" cm="1">
        <f t="array" aca="1" ref="ALH105" ca="1">INDEX(i.LMU_Area,$K105,ALH$26)</f>
        <v>-</v>
      </c>
      <c r="ALI105" s="5" t="str" cm="1">
        <f t="array" aca="1" ref="ALI105" ca="1">INDEX(i.LMU_Area,$K105,ALI$26)</f>
        <v>-</v>
      </c>
      <c r="ALJ105" s="5" t="str" cm="1">
        <f t="array" aca="1" ref="ALJ105" ca="1">INDEX(i.LMU_Area,$K105,ALJ$26)</f>
        <v>-</v>
      </c>
      <c r="ALK105" s="5" t="str" cm="1">
        <f t="array" aca="1" ref="ALK105" ca="1">INDEX(i.LMU_Area,$K105,ALK$26)</f>
        <v>-</v>
      </c>
      <c r="ALL105" s="5" t="str" cm="1">
        <f t="array" aca="1" ref="ALL105" ca="1">INDEX(i.LMU_Area,$K105,ALL$26)</f>
        <v>-</v>
      </c>
      <c r="ALM105" s="5" t="str" cm="1">
        <f t="array" aca="1" ref="ALM105" ca="1">INDEX(i.LMU_Area,$K105,ALM$26)</f>
        <v>-</v>
      </c>
      <c r="ALN105" s="5" t="str" cm="1">
        <f t="array" aca="1" ref="ALN105" ca="1">INDEX(i.LMU_Area,$K105,ALN$26)</f>
        <v>-</v>
      </c>
      <c r="ALO105" s="5" t="str" cm="1">
        <f t="array" aca="1" ref="ALO105" ca="1">INDEX(i.LMU_Area,$K105,ALO$26)</f>
        <v>-</v>
      </c>
      <c r="ALP105" s="5" t="str" cm="1">
        <f t="array" aca="1" ref="ALP105" ca="1">INDEX(i.LMU_Area,$K105,ALP$26)</f>
        <v>-</v>
      </c>
      <c r="ALQ105" s="5" t="str" cm="1">
        <f t="array" aca="1" ref="ALQ105" ca="1">INDEX(i.LMU_Area,$K105,ALQ$26)</f>
        <v>-</v>
      </c>
      <c r="ALR105" s="5" t="str" cm="1">
        <f t="array" aca="1" ref="ALR105" ca="1">INDEX(i.LMU_Area,$K105,ALR$26)</f>
        <v>-</v>
      </c>
      <c r="ALS105" s="5" t="str" cm="1">
        <f t="array" aca="1" ref="ALS105" ca="1">INDEX(i.LMU_Area,$K105,ALS$26)</f>
        <v>-</v>
      </c>
      <c r="ALT105" s="5" t="str" cm="1">
        <f t="array" aca="1" ref="ALT105" ca="1">INDEX(i.LMU_Area,$K105,ALT$26)</f>
        <v>-</v>
      </c>
      <c r="ALU105" s="5" t="str" cm="1">
        <f t="array" aca="1" ref="ALU105" ca="1">INDEX(i.LMU_Area,$K105,ALU$26)</f>
        <v>-</v>
      </c>
      <c r="ALV105" s="5" t="str" cm="1">
        <f t="array" aca="1" ref="ALV105" ca="1">INDEX(i.LMU_Area,$K105,ALV$26)</f>
        <v>-</v>
      </c>
      <c r="ALW105" s="5" t="str" cm="1">
        <f t="array" aca="1" ref="ALW105" ca="1">INDEX(i.LMU_Area,$K105,ALW$26)</f>
        <v>-</v>
      </c>
      <c r="ALX105" s="5" t="str" cm="1">
        <f t="array" aca="1" ref="ALX105" ca="1">INDEX(i.LMU_Area,$K105,ALX$26)</f>
        <v>-</v>
      </c>
      <c r="ALY105" s="5" t="str" cm="1">
        <f t="array" aca="1" ref="ALY105" ca="1">INDEX(i.LMU_Area,$K105,ALY$26)</f>
        <v>-</v>
      </c>
      <c r="ALZ105" s="5" t="str" cm="1">
        <f t="array" aca="1" ref="ALZ105" ca="1">INDEX(i.LMU_Area,$K105,ALZ$26)</f>
        <v>-</v>
      </c>
      <c r="AMA105" s="5" t="str" cm="1">
        <f t="array" aca="1" ref="AMA105" ca="1">INDEX(i.LMU_Area,$K105,AMA$26)</f>
        <v>-</v>
      </c>
      <c r="AMB105" s="5" t="str" cm="1">
        <f t="array" aca="1" ref="AMB105" ca="1">INDEX(i.LMU_Area,$K105,AMB$26)</f>
        <v>-</v>
      </c>
      <c r="AMC105" s="5" t="str" cm="1">
        <f t="array" aca="1" ref="AMC105" ca="1">INDEX(i.LMU_Area,$K105,AMC$26)</f>
        <v>-</v>
      </c>
      <c r="AMD105" s="5" t="str" cm="1">
        <f t="array" aca="1" ref="AMD105" ca="1">INDEX(i.LMU_Area,$K105,AMD$26)</f>
        <v>-</v>
      </c>
      <c r="AME105" s="5" t="str" cm="1">
        <f t="array" aca="1" ref="AME105" ca="1">INDEX(i.LMU_Area,$K105,AME$26)</f>
        <v>-</v>
      </c>
      <c r="AMF105" s="5" t="str" cm="1">
        <f t="array" aca="1" ref="AMF105" ca="1">INDEX(i.LMU_Area,$K105,AMF$26)</f>
        <v>-</v>
      </c>
      <c r="AMG105" s="5" t="str" cm="1">
        <f t="array" aca="1" ref="AMG105" ca="1">INDEX(i.LMU_Area,$K105,AMG$26)</f>
        <v>-</v>
      </c>
      <c r="AMH105" s="5" t="str" cm="1">
        <f t="array" aca="1" ref="AMH105" ca="1">INDEX(i.LMU_Area,$K105,AMH$26)</f>
        <v>-</v>
      </c>
      <c r="AMI105" s="5" t="str" cm="1">
        <f t="array" aca="1" ref="AMI105" ca="1">INDEX(i.LMU_Area,$K105,AMI$26)</f>
        <v>-</v>
      </c>
      <c r="AMJ105" s="5" t="str" cm="1">
        <f t="array" aca="1" ref="AMJ105" ca="1">INDEX(i.LMU_Area,$K105,AMJ$26)</f>
        <v>-</v>
      </c>
      <c r="AMK105" s="5" t="str" cm="1">
        <f t="array" aca="1" ref="AMK105" ca="1">INDEX(i.LMU_Area,$K105,AMK$26)</f>
        <v>-</v>
      </c>
      <c r="AML105" s="5" t="str" cm="1">
        <f t="array" aca="1" ref="AML105" ca="1">INDEX(i.LMU_Area,$K105,AML$26)</f>
        <v>-</v>
      </c>
      <c r="AMM105" s="5" t="str" cm="1">
        <f t="array" aca="1" ref="AMM105" ca="1">INDEX(i.LMU_Area,$K105,AMM$26)</f>
        <v>-</v>
      </c>
      <c r="AMN105" s="5" t="str" cm="1">
        <f t="array" aca="1" ref="AMN105" ca="1">INDEX(i.LMU_Area,$K105,AMN$26)</f>
        <v>-</v>
      </c>
      <c r="AMO105" s="5" t="str" cm="1">
        <f t="array" aca="1" ref="AMO105" ca="1">INDEX(i.LMU_Area,$K105,AMO$26)</f>
        <v>-</v>
      </c>
      <c r="AMP105" s="5" t="str" cm="1">
        <f t="array" aca="1" ref="AMP105" ca="1">INDEX(i.LMU_Area,$K105,AMP$26)</f>
        <v>-</v>
      </c>
      <c r="AMQ105" s="5" t="str" cm="1">
        <f t="array" aca="1" ref="AMQ105" ca="1">INDEX(i.LMU_Area,$K105,AMQ$26)</f>
        <v>-</v>
      </c>
      <c r="AMR105" s="5" t="str" cm="1">
        <f t="array" aca="1" ref="AMR105" ca="1">INDEX(i.LMU_Area,$K105,AMR$26)</f>
        <v>-</v>
      </c>
      <c r="AMS105" s="5" t="str" cm="1">
        <f t="array" aca="1" ref="AMS105" ca="1">INDEX(i.LMU_Area,$K105,AMS$26)</f>
        <v>-</v>
      </c>
      <c r="AMT105" s="5" t="str" cm="1">
        <f t="array" aca="1" ref="AMT105" ca="1">INDEX(i.LMU_Area,$K105,AMT$26)</f>
        <v>-</v>
      </c>
      <c r="AMU105" s="5" t="str" cm="1">
        <f t="array" aca="1" ref="AMU105" ca="1">INDEX(i.LMU_Area,$K105,AMU$26)</f>
        <v>-</v>
      </c>
      <c r="AMV105" s="5" t="str" cm="1">
        <f t="array" aca="1" ref="AMV105" ca="1">INDEX(i.LMU_Area,$K105,AMV$26)</f>
        <v>-</v>
      </c>
      <c r="AMW105" s="5" t="str" cm="1">
        <f t="array" aca="1" ref="AMW105" ca="1">INDEX(i.LMU_Area,$K105,AMW$26)</f>
        <v>-</v>
      </c>
      <c r="AMX105" s="5" t="str" cm="1">
        <f t="array" aca="1" ref="AMX105" ca="1">INDEX(i.LMU_Area,$K105,AMX$26)</f>
        <v>-</v>
      </c>
      <c r="AMY105" s="5" t="str" cm="1">
        <f t="array" aca="1" ref="AMY105" ca="1">INDEX(i.LMU_Area,$K105,AMY$26)</f>
        <v>-</v>
      </c>
      <c r="AMZ105" s="5" t="str" cm="1">
        <f t="array" aca="1" ref="AMZ105" ca="1">INDEX(i.LMU_Area,$K105,AMZ$26)</f>
        <v>-</v>
      </c>
      <c r="ANA105" s="5" t="str" cm="1">
        <f t="array" aca="1" ref="ANA105" ca="1">INDEX(i.LMU_Area,$K105,ANA$26)</f>
        <v>-</v>
      </c>
      <c r="ANB105" s="5" t="str" cm="1">
        <f t="array" aca="1" ref="ANB105" ca="1">INDEX(i.LMU_Area,$K105,ANB$26)</f>
        <v>-</v>
      </c>
      <c r="ANC105" s="5" t="str" cm="1">
        <f t="array" aca="1" ref="ANC105" ca="1">INDEX(i.LMU_Area,$K105,ANC$26)</f>
        <v>-</v>
      </c>
      <c r="AND105" s="5" t="str" cm="1">
        <f t="array" aca="1" ref="AND105" ca="1">INDEX(i.LMU_Area,$K105,AND$26)</f>
        <v>-</v>
      </c>
      <c r="ANE105" s="5" t="str" cm="1">
        <f t="array" aca="1" ref="ANE105" ca="1">INDEX(i.LMU_Area,$K105,ANE$26)</f>
        <v>-</v>
      </c>
      <c r="ANF105" s="5" t="str" cm="1">
        <f t="array" aca="1" ref="ANF105" ca="1">INDEX(i.LMU_Area,$K105,ANF$26)</f>
        <v>-</v>
      </c>
      <c r="ANG105" s="5" t="str" cm="1">
        <f t="array" aca="1" ref="ANG105" ca="1">INDEX(i.LMU_Area,$K105,ANG$26)</f>
        <v>-</v>
      </c>
      <c r="ANH105" s="5" t="str" cm="1">
        <f t="array" aca="1" ref="ANH105" ca="1">INDEX(i.LMU_Area,$K105,ANH$26)</f>
        <v>-</v>
      </c>
      <c r="ANI105" s="5" t="str" cm="1">
        <f t="array" aca="1" ref="ANI105" ca="1">INDEX(i.LMU_Area,$K105,ANI$26)</f>
        <v>-</v>
      </c>
      <c r="ANJ105" s="5" t="str" cm="1">
        <f t="array" aca="1" ref="ANJ105" ca="1">INDEX(i.LMU_Area,$K105,ANJ$26)</f>
        <v>-</v>
      </c>
      <c r="ANK105" s="5" t="str" cm="1">
        <f t="array" aca="1" ref="ANK105" ca="1">INDEX(i.LMU_Area,$K105,ANK$26)</f>
        <v>-</v>
      </c>
      <c r="ANL105" s="5" t="str" cm="1">
        <f t="array" aca="1" ref="ANL105" ca="1">INDEX(i.LMU_Area,$K105,ANL$26)</f>
        <v>-</v>
      </c>
      <c r="ANM105" s="5" t="str" cm="1">
        <f t="array" aca="1" ref="ANM105" ca="1">INDEX(i.LMU_Area,$K105,ANM$26)</f>
        <v>-</v>
      </c>
      <c r="ANN105" s="5" t="str" cm="1">
        <f t="array" aca="1" ref="ANN105" ca="1">INDEX(i.LMU_Area,$K105,ANN$26)</f>
        <v>-</v>
      </c>
      <c r="ANO105" s="5" t="str" cm="1">
        <f t="array" aca="1" ref="ANO105" ca="1">INDEX(i.LMU_Area,$K105,ANO$26)</f>
        <v>-</v>
      </c>
      <c r="ANP105" s="5" t="str" cm="1">
        <f t="array" aca="1" ref="ANP105" ca="1">INDEX(i.LMU_Area,$K105,ANP$26)</f>
        <v>-</v>
      </c>
      <c r="ANQ105" s="5" t="str" cm="1">
        <f t="array" aca="1" ref="ANQ105" ca="1">INDEX(i.LMU_Area,$K105,ANQ$26)</f>
        <v>-</v>
      </c>
      <c r="ANR105" s="5" t="str" cm="1">
        <f t="array" aca="1" ref="ANR105" ca="1">INDEX(i.LMU_Area,$K105,ANR$26)</f>
        <v>-</v>
      </c>
      <c r="ANS105" s="5" t="str" cm="1">
        <f t="array" aca="1" ref="ANS105" ca="1">INDEX(i.LMU_Area,$K105,ANS$26)</f>
        <v>-</v>
      </c>
      <c r="ANT105" s="5" t="str" cm="1">
        <f t="array" aca="1" ref="ANT105" ca="1">INDEX(i.LMU_Area,$K105,ANT$26)</f>
        <v>-</v>
      </c>
      <c r="ANU105" s="5" t="str" cm="1">
        <f t="array" aca="1" ref="ANU105" ca="1">INDEX(i.LMU_Area,$K105,ANU$26)</f>
        <v>-</v>
      </c>
      <c r="ANV105" s="5" t="str" cm="1">
        <f t="array" aca="1" ref="ANV105" ca="1">INDEX(i.LMU_Area,$K105,ANV$26)</f>
        <v>-</v>
      </c>
      <c r="ANW105" s="5" t="str" cm="1">
        <f t="array" aca="1" ref="ANW105" ca="1">INDEX(i.LMU_Area,$K105,ANW$26)</f>
        <v>-</v>
      </c>
      <c r="ANX105" s="5" t="str" cm="1">
        <f t="array" aca="1" ref="ANX105" ca="1">INDEX(i.LMU_Area,$K105,ANX$26)</f>
        <v>-</v>
      </c>
      <c r="ANY105" s="5" t="str" cm="1">
        <f t="array" aca="1" ref="ANY105" ca="1">INDEX(i.LMU_Area,$K105,ANY$26)</f>
        <v>-</v>
      </c>
      <c r="ANZ105" s="5" t="str" cm="1">
        <f t="array" aca="1" ref="ANZ105" ca="1">INDEX(i.LMU_Area,$K105,ANZ$26)</f>
        <v>-</v>
      </c>
      <c r="AOA105" s="5" t="str" cm="1">
        <f t="array" aca="1" ref="AOA105" ca="1">INDEX(i.LMU_Area,$K105,AOA$26)</f>
        <v>-</v>
      </c>
      <c r="AOB105" s="5" t="str" cm="1">
        <f t="array" aca="1" ref="AOB105" ca="1">INDEX(i.LMU_Area,$K105,AOB$26)</f>
        <v>-</v>
      </c>
      <c r="AOC105" s="5" t="str" cm="1">
        <f t="array" aca="1" ref="AOC105" ca="1">INDEX(i.LMU_Area,$K105,AOC$26)</f>
        <v>-</v>
      </c>
      <c r="AOD105" s="5" t="str" cm="1">
        <f t="array" aca="1" ref="AOD105" ca="1">INDEX(i.LMU_Area,$K105,AOD$26)</f>
        <v>-</v>
      </c>
      <c r="AOE105" s="5" t="str" cm="1">
        <f t="array" aca="1" ref="AOE105" ca="1">INDEX(i.LMU_Area,$K105,AOE$26)</f>
        <v>-</v>
      </c>
      <c r="AOF105" s="5" t="str" cm="1">
        <f t="array" aca="1" ref="AOF105" ca="1">INDEX(i.LMU_Area,$K105,AOF$26)</f>
        <v>-</v>
      </c>
      <c r="AOG105" s="5" t="str" cm="1">
        <f t="array" aca="1" ref="AOG105" ca="1">INDEX(i.LMU_Area,$K105,AOG$26)</f>
        <v>-</v>
      </c>
      <c r="AOH105" s="5" t="str" cm="1">
        <f t="array" aca="1" ref="AOH105" ca="1">INDEX(i.LMU_Area,$K105,AOH$26)</f>
        <v>-</v>
      </c>
      <c r="AOI105" s="5" t="str" cm="1">
        <f t="array" aca="1" ref="AOI105" ca="1">INDEX(i.LMU_Area,$K105,AOI$26)</f>
        <v>-</v>
      </c>
      <c r="AOJ105" s="5" t="str" cm="1">
        <f t="array" aca="1" ref="AOJ105" ca="1">INDEX(i.LMU_Area,$K105,AOJ$26)</f>
        <v>-</v>
      </c>
      <c r="AOK105" s="5" t="str" cm="1">
        <f t="array" aca="1" ref="AOK105" ca="1">INDEX(i.LMU_Area,$K105,AOK$26)</f>
        <v>-</v>
      </c>
      <c r="AOL105" s="5" t="str" cm="1">
        <f t="array" aca="1" ref="AOL105" ca="1">INDEX(i.LMU_Area,$K105,AOL$26)</f>
        <v>-</v>
      </c>
      <c r="AOM105" s="5" t="str" cm="1">
        <f t="array" aca="1" ref="AOM105" ca="1">INDEX(i.LMU_Area,$K105,AOM$26)</f>
        <v>-</v>
      </c>
      <c r="AON105" s="5" t="str" cm="1">
        <f t="array" aca="1" ref="AON105" ca="1">INDEX(i.LMU_Area,$K105,AON$26)</f>
        <v>-</v>
      </c>
      <c r="AOO105" s="5" t="str" cm="1">
        <f t="array" aca="1" ref="AOO105" ca="1">INDEX(i.LMU_Area,$K105,AOO$26)</f>
        <v>-</v>
      </c>
      <c r="AOP105" s="5" t="str" cm="1">
        <f t="array" aca="1" ref="AOP105" ca="1">INDEX(i.LMU_Area,$K105,AOP$26)</f>
        <v>-</v>
      </c>
      <c r="AOQ105" s="5" t="str" cm="1">
        <f t="array" aca="1" ref="AOQ105" ca="1">INDEX(i.LMU_Area,$K105,AOQ$26)</f>
        <v>-</v>
      </c>
      <c r="AOR105" s="5" t="str" cm="1">
        <f t="array" aca="1" ref="AOR105" ca="1">INDEX(i.LMU_Area,$K105,AOR$26)</f>
        <v>-</v>
      </c>
      <c r="AOS105" s="5" t="str" cm="1">
        <f t="array" aca="1" ref="AOS105" ca="1">INDEX(i.LMU_Area,$K105,AOS$26)</f>
        <v>-</v>
      </c>
      <c r="AOT105" s="5" t="str" cm="1">
        <f t="array" aca="1" ref="AOT105" ca="1">INDEX(i.LMU_Area,$K105,AOT$26)</f>
        <v>-</v>
      </c>
      <c r="AOU105" s="5" t="str" cm="1">
        <f t="array" aca="1" ref="AOU105" ca="1">INDEX(i.LMU_Area,$K105,AOU$26)</f>
        <v>-</v>
      </c>
      <c r="AOV105" s="5" t="str" cm="1">
        <f t="array" aca="1" ref="AOV105" ca="1">INDEX(i.LMU_Area,$K105,AOV$26)</f>
        <v>-</v>
      </c>
      <c r="AOW105" s="5" t="str" cm="1">
        <f t="array" aca="1" ref="AOW105" ca="1">INDEX(i.LMU_Area,$K105,AOW$26)</f>
        <v>-</v>
      </c>
      <c r="AOX105" s="5" t="str" cm="1">
        <f t="array" aca="1" ref="AOX105" ca="1">INDEX(i.LMU_Area,$K105,AOX$26)</f>
        <v>-</v>
      </c>
      <c r="AOY105" s="5" t="str" cm="1">
        <f t="array" aca="1" ref="AOY105" ca="1">INDEX(i.LMU_Area,$K105,AOY$26)</f>
        <v>-</v>
      </c>
      <c r="AOZ105" s="5" t="str" cm="1">
        <f t="array" aca="1" ref="AOZ105" ca="1">INDEX(i.LMU_Area,$K105,AOZ$26)</f>
        <v>-</v>
      </c>
      <c r="APA105" s="5" t="str" cm="1">
        <f t="array" aca="1" ref="APA105" ca="1">INDEX(i.LMU_Area,$K105,APA$26)</f>
        <v>-</v>
      </c>
      <c r="APB105" s="5" t="str" cm="1">
        <f t="array" aca="1" ref="APB105" ca="1">INDEX(i.LMU_Area,$K105,APB$26)</f>
        <v>-</v>
      </c>
      <c r="APC105" s="5" t="str" cm="1">
        <f t="array" aca="1" ref="APC105" ca="1">INDEX(i.LMU_Area,$K105,APC$26)</f>
        <v>-</v>
      </c>
      <c r="APD105" s="5" t="str" cm="1">
        <f t="array" aca="1" ref="APD105" ca="1">INDEX(i.LMU_Area,$K105,APD$26)</f>
        <v>-</v>
      </c>
      <c r="APE105" s="5" t="str" cm="1">
        <f t="array" aca="1" ref="APE105" ca="1">INDEX(i.LMU_Area,$K105,APE$26)</f>
        <v>-</v>
      </c>
      <c r="APF105" s="5" t="str" cm="1">
        <f t="array" aca="1" ref="APF105" ca="1">INDEX(i.LMU_Area,$K105,APF$26)</f>
        <v>-</v>
      </c>
      <c r="APG105" s="5" t="str" cm="1">
        <f t="array" aca="1" ref="APG105" ca="1">INDEX(i.LMU_Area,$K105,APG$26)</f>
        <v>-</v>
      </c>
      <c r="APH105" s="5" t="str" cm="1">
        <f t="array" aca="1" ref="APH105" ca="1">INDEX(i.LMU_Area,$K105,APH$26)</f>
        <v>-</v>
      </c>
      <c r="API105" s="5" t="str" cm="1">
        <f t="array" aca="1" ref="API105" ca="1">INDEX(i.LMU_Area,$K105,API$26)</f>
        <v>-</v>
      </c>
      <c r="APJ105" s="5" t="str" cm="1">
        <f t="array" aca="1" ref="APJ105" ca="1">INDEX(i.LMU_Area,$K105,APJ$26)</f>
        <v>-</v>
      </c>
      <c r="APK105" s="5" t="str" cm="1">
        <f t="array" aca="1" ref="APK105" ca="1">INDEX(i.LMU_Area,$K105,APK$26)</f>
        <v>-</v>
      </c>
      <c r="APL105" s="5" t="str" cm="1">
        <f t="array" aca="1" ref="APL105" ca="1">INDEX(i.LMU_Area,$K105,APL$26)</f>
        <v>-</v>
      </c>
      <c r="APM105" s="5" t="str" cm="1">
        <f t="array" aca="1" ref="APM105" ca="1">INDEX(i.LMU_Area,$K105,APM$26)</f>
        <v>-</v>
      </c>
      <c r="APN105" s="5" t="str" cm="1">
        <f t="array" aca="1" ref="APN105" ca="1">INDEX(i.LMU_Area,$K105,APN$26)</f>
        <v>-</v>
      </c>
      <c r="APO105" s="5" t="str" cm="1">
        <f t="array" aca="1" ref="APO105" ca="1">INDEX(i.LMU_Area,$K105,APO$26)</f>
        <v>-</v>
      </c>
      <c r="APP105" s="5" t="str" cm="1">
        <f t="array" aca="1" ref="APP105" ca="1">INDEX(i.LMU_Area,$K105,APP$26)</f>
        <v>-</v>
      </c>
      <c r="APQ105" s="5" t="str" cm="1">
        <f t="array" aca="1" ref="APQ105" ca="1">INDEX(i.LMU_Area,$K105,APQ$26)</f>
        <v>-</v>
      </c>
      <c r="APR105" s="5" t="str" cm="1">
        <f t="array" aca="1" ref="APR105" ca="1">INDEX(i.LMU_Area,$K105,APR$26)</f>
        <v>-</v>
      </c>
      <c r="APS105" s="5" t="str" cm="1">
        <f t="array" aca="1" ref="APS105" ca="1">INDEX(i.LMU_Area,$K105,APS$26)</f>
        <v>-</v>
      </c>
      <c r="APT105" s="5" t="str" cm="1">
        <f t="array" aca="1" ref="APT105" ca="1">INDEX(i.LMU_Area,$K105,APT$26)</f>
        <v>-</v>
      </c>
      <c r="APU105" s="5" t="str" cm="1">
        <f t="array" aca="1" ref="APU105" ca="1">INDEX(i.LMU_Area,$K105,APU$26)</f>
        <v>-</v>
      </c>
      <c r="APV105" s="5" t="str" cm="1">
        <f t="array" aca="1" ref="APV105" ca="1">INDEX(i.LMU_Area,$K105,APV$26)</f>
        <v>-</v>
      </c>
      <c r="APW105" s="5" t="str" cm="1">
        <f t="array" aca="1" ref="APW105" ca="1">INDEX(i.LMU_Area,$K105,APW$26)</f>
        <v>-</v>
      </c>
      <c r="APX105" s="5" t="str" cm="1">
        <f t="array" aca="1" ref="APX105" ca="1">INDEX(i.LMU_Area,$K105,APX$26)</f>
        <v>-</v>
      </c>
      <c r="APY105" s="5" t="str" cm="1">
        <f t="array" aca="1" ref="APY105" ca="1">INDEX(i.LMU_Area,$K105,APY$26)</f>
        <v>-</v>
      </c>
      <c r="APZ105" s="5" t="str" cm="1">
        <f t="array" aca="1" ref="APZ105" ca="1">INDEX(i.LMU_Area,$K105,APZ$26)</f>
        <v>-</v>
      </c>
      <c r="AQA105" s="5" t="str" cm="1">
        <f t="array" aca="1" ref="AQA105" ca="1">INDEX(i.LMU_Area,$K105,AQA$26)</f>
        <v>-</v>
      </c>
      <c r="AQB105" s="5" t="str" cm="1">
        <f t="array" aca="1" ref="AQB105" ca="1">INDEX(i.LMU_Area,$K105,AQB$26)</f>
        <v>-</v>
      </c>
      <c r="AQC105" s="5" t="str" cm="1">
        <f t="array" aca="1" ref="AQC105" ca="1">INDEX(i.LMU_Area,$K105,AQC$26)</f>
        <v>-</v>
      </c>
      <c r="AQD105" s="5" t="str" cm="1">
        <f t="array" aca="1" ref="AQD105" ca="1">INDEX(i.LMU_Area,$K105,AQD$26)</f>
        <v>-</v>
      </c>
      <c r="AQE105" s="5" t="str" cm="1">
        <f t="array" aca="1" ref="AQE105" ca="1">INDEX(i.LMU_Area,$K105,AQE$26)</f>
        <v>-</v>
      </c>
      <c r="AQF105" s="5" t="str" cm="1">
        <f t="array" aca="1" ref="AQF105" ca="1">INDEX(i.LMU_Area,$K105,AQF$26)</f>
        <v>-</v>
      </c>
      <c r="AQG105" s="5" t="str" cm="1">
        <f t="array" aca="1" ref="AQG105" ca="1">INDEX(i.LMU_Area,$K105,AQG$26)</f>
        <v>-</v>
      </c>
      <c r="AQH105" s="5" t="str" cm="1">
        <f t="array" aca="1" ref="AQH105" ca="1">INDEX(i.LMU_Area,$K105,AQH$26)</f>
        <v>-</v>
      </c>
      <c r="AQI105" s="5" t="str" cm="1">
        <f t="array" aca="1" ref="AQI105" ca="1">INDEX(i.LMU_Area,$K105,AQI$26)</f>
        <v>-</v>
      </c>
      <c r="AQJ105" s="5" t="str" cm="1">
        <f t="array" aca="1" ref="AQJ105" ca="1">INDEX(i.LMU_Area,$K105,AQJ$26)</f>
        <v>-</v>
      </c>
      <c r="AQK105" s="5" t="str" cm="1">
        <f t="array" aca="1" ref="AQK105" ca="1">INDEX(i.LMU_Area,$K105,AQK$26)</f>
        <v>-</v>
      </c>
      <c r="AQL105" s="5" t="str" cm="1">
        <f t="array" aca="1" ref="AQL105" ca="1">INDEX(i.LMU_Area,$K105,AQL$26)</f>
        <v>-</v>
      </c>
      <c r="AQM105" s="5" t="str" cm="1">
        <f t="array" aca="1" ref="AQM105" ca="1">INDEX(i.LMU_Area,$K105,AQM$26)</f>
        <v>-</v>
      </c>
      <c r="AQN105" s="5" t="str" cm="1">
        <f t="array" aca="1" ref="AQN105" ca="1">INDEX(i.LMU_Area,$K105,AQN$26)</f>
        <v>-</v>
      </c>
      <c r="AQO105" s="5" t="str" cm="1">
        <f t="array" aca="1" ref="AQO105" ca="1">INDEX(i.LMU_Area,$K105,AQO$26)</f>
        <v>-</v>
      </c>
      <c r="AQP105" s="5" t="str" cm="1">
        <f t="array" aca="1" ref="AQP105" ca="1">INDEX(i.LMU_Area,$K105,AQP$26)</f>
        <v>-</v>
      </c>
      <c r="AQQ105" s="5" t="str" cm="1">
        <f t="array" aca="1" ref="AQQ105" ca="1">INDEX(i.LMU_Area,$K105,AQQ$26)</f>
        <v>-</v>
      </c>
      <c r="AQR105" s="5" t="str" cm="1">
        <f t="array" aca="1" ref="AQR105" ca="1">INDEX(i.LMU_Area,$K105,AQR$26)</f>
        <v>-</v>
      </c>
      <c r="AQS105" s="5" t="str" cm="1">
        <f t="array" aca="1" ref="AQS105" ca="1">INDEX(i.LMU_Area,$K105,AQS$26)</f>
        <v>-</v>
      </c>
      <c r="AQT105" s="5" t="str" cm="1">
        <f t="array" aca="1" ref="AQT105" ca="1">INDEX(i.LMU_Area,$K105,AQT$26)</f>
        <v>-</v>
      </c>
      <c r="AQU105" s="5" t="str" cm="1">
        <f t="array" aca="1" ref="AQU105" ca="1">INDEX(i.LMU_Area,$K105,AQU$26)</f>
        <v>-</v>
      </c>
      <c r="AQV105" s="5" t="str" cm="1">
        <f t="array" aca="1" ref="AQV105" ca="1">INDEX(i.LMU_Area,$K105,AQV$26)</f>
        <v>-</v>
      </c>
      <c r="AQW105" s="5" t="str" cm="1">
        <f t="array" aca="1" ref="AQW105" ca="1">INDEX(i.LMU_Area,$K105,AQW$26)</f>
        <v>-</v>
      </c>
      <c r="AQX105" s="5" t="str" cm="1">
        <f t="array" aca="1" ref="AQX105" ca="1">INDEX(i.LMU_Area,$K105,AQX$26)</f>
        <v>-</v>
      </c>
      <c r="AQY105" s="5" t="str" cm="1">
        <f t="array" aca="1" ref="AQY105" ca="1">INDEX(i.LMU_Area,$K105,AQY$26)</f>
        <v>-</v>
      </c>
      <c r="AQZ105" s="5" t="str" cm="1">
        <f t="array" aca="1" ref="AQZ105" ca="1">INDEX(i.LMU_Area,$K105,AQZ$26)</f>
        <v>-</v>
      </c>
      <c r="ARA105" s="5" t="str" cm="1">
        <f t="array" aca="1" ref="ARA105" ca="1">INDEX(i.LMU_Area,$K105,ARA$26)</f>
        <v>-</v>
      </c>
      <c r="ARB105" s="5" t="str" cm="1">
        <f t="array" aca="1" ref="ARB105" ca="1">INDEX(i.LMU_Area,$K105,ARB$26)</f>
        <v>-</v>
      </c>
      <c r="ARC105" s="5" t="str" cm="1">
        <f t="array" aca="1" ref="ARC105" ca="1">INDEX(i.LMU_Area,$K105,ARC$26)</f>
        <v>-</v>
      </c>
      <c r="ARD105" s="5" t="str" cm="1">
        <f t="array" aca="1" ref="ARD105" ca="1">INDEX(i.LMU_Area,$K105,ARD$26)</f>
        <v>-</v>
      </c>
      <c r="ARE105" s="5" t="str" cm="1">
        <f t="array" aca="1" ref="ARE105" ca="1">INDEX(i.LMU_Area,$K105,ARE$26)</f>
        <v>-</v>
      </c>
      <c r="ARF105" s="5" t="str" cm="1">
        <f t="array" aca="1" ref="ARF105" ca="1">INDEX(i.LMU_Area,$K105,ARF$26)</f>
        <v>-</v>
      </c>
      <c r="ARG105" s="5" t="str" cm="1">
        <f t="array" aca="1" ref="ARG105" ca="1">INDEX(i.LMU_Area,$K105,ARG$26)</f>
        <v>-</v>
      </c>
      <c r="ARH105" s="5" t="str" cm="1">
        <f t="array" aca="1" ref="ARH105" ca="1">INDEX(i.LMU_Area,$K105,ARH$26)</f>
        <v>-</v>
      </c>
      <c r="ARI105" s="5" t="str" cm="1">
        <f t="array" aca="1" ref="ARI105" ca="1">INDEX(i.LMU_Area,$K105,ARI$26)</f>
        <v>-</v>
      </c>
      <c r="ARJ105" s="5" t="str" cm="1">
        <f t="array" aca="1" ref="ARJ105" ca="1">INDEX(i.LMU_Area,$K105,ARJ$26)</f>
        <v>-</v>
      </c>
      <c r="ARK105" s="5" t="str" cm="1">
        <f t="array" aca="1" ref="ARK105" ca="1">INDEX(i.LMU_Area,$K105,ARK$26)</f>
        <v>-</v>
      </c>
      <c r="ARL105" s="5" t="str" cm="1">
        <f t="array" aca="1" ref="ARL105" ca="1">INDEX(i.LMU_Area,$K105,ARL$26)</f>
        <v>-</v>
      </c>
      <c r="ARM105" s="5" t="str" cm="1">
        <f t="array" aca="1" ref="ARM105" ca="1">INDEX(i.LMU_Area,$K105,ARM$26)</f>
        <v>-</v>
      </c>
      <c r="ARN105" s="5" t="str" cm="1">
        <f t="array" aca="1" ref="ARN105" ca="1">INDEX(i.LMU_Area,$K105,ARN$26)</f>
        <v>-</v>
      </c>
      <c r="ARO105" s="5" t="str" cm="1">
        <f t="array" aca="1" ref="ARO105" ca="1">INDEX(i.LMU_Area,$K105,ARO$26)</f>
        <v>-</v>
      </c>
      <c r="ARP105" s="5" t="str" cm="1">
        <f t="array" aca="1" ref="ARP105" ca="1">INDEX(i.LMU_Area,$K105,ARP$26)</f>
        <v>-</v>
      </c>
      <c r="ARQ105" s="5" t="str" cm="1">
        <f t="array" aca="1" ref="ARQ105" ca="1">INDEX(i.LMU_Area,$K105,ARQ$26)</f>
        <v>-</v>
      </c>
      <c r="ARR105" s="5" t="str" cm="1">
        <f t="array" aca="1" ref="ARR105" ca="1">INDEX(i.LMU_Area,$K105,ARR$26)</f>
        <v>-</v>
      </c>
      <c r="ARS105" s="5" t="str" cm="1">
        <f t="array" aca="1" ref="ARS105" ca="1">INDEX(i.LMU_Area,$K105,ARS$26)</f>
        <v>-</v>
      </c>
      <c r="ART105" s="5" t="str" cm="1">
        <f t="array" aca="1" ref="ART105" ca="1">INDEX(i.LMU_Area,$K105,ART$26)</f>
        <v>-</v>
      </c>
      <c r="ARU105" s="5" t="str" cm="1">
        <f t="array" aca="1" ref="ARU105" ca="1">INDEX(i.LMU_Area,$K105,ARU$26)</f>
        <v>-</v>
      </c>
      <c r="ARV105" s="5" t="str" cm="1">
        <f t="array" aca="1" ref="ARV105" ca="1">INDEX(i.LMU_Area,$K105,ARV$26)</f>
        <v>-</v>
      </c>
      <c r="ARW105" s="5" t="str" cm="1">
        <f t="array" aca="1" ref="ARW105" ca="1">INDEX(i.LMU_Area,$K105,ARW$26)</f>
        <v>-</v>
      </c>
      <c r="ARX105" s="5" t="str" cm="1">
        <f t="array" aca="1" ref="ARX105" ca="1">INDEX(i.LMU_Area,$K105,ARX$26)</f>
        <v>-</v>
      </c>
      <c r="ARY105" s="5" t="str" cm="1">
        <f t="array" aca="1" ref="ARY105" ca="1">INDEX(i.LMU_Area,$K105,ARY$26)</f>
        <v>-</v>
      </c>
      <c r="ARZ105" s="5" t="str" cm="1">
        <f t="array" aca="1" ref="ARZ105" ca="1">INDEX(i.LMU_Area,$K105,ARZ$26)</f>
        <v>-</v>
      </c>
      <c r="ASA105" s="5" t="str" cm="1">
        <f t="array" aca="1" ref="ASA105" ca="1">INDEX(i.LMU_Area,$K105,ASA$26)</f>
        <v>-</v>
      </c>
      <c r="ASB105" s="5" t="str" cm="1">
        <f t="array" aca="1" ref="ASB105" ca="1">INDEX(i.LMU_Area,$K105,ASB$26)</f>
        <v>-</v>
      </c>
      <c r="ASC105" s="5" t="str" cm="1">
        <f t="array" aca="1" ref="ASC105" ca="1">INDEX(i.LMU_Area,$K105,ASC$26)</f>
        <v>-</v>
      </c>
      <c r="ASD105" s="5" t="str" cm="1">
        <f t="array" aca="1" ref="ASD105" ca="1">INDEX(i.LMU_Area,$K105,ASD$26)</f>
        <v>-</v>
      </c>
      <c r="ASE105" s="5" t="str" cm="1">
        <f t="array" aca="1" ref="ASE105" ca="1">INDEX(i.LMU_Area,$K105,ASE$26)</f>
        <v>-</v>
      </c>
      <c r="ASF105" s="5" t="str" cm="1">
        <f t="array" aca="1" ref="ASF105" ca="1">INDEX(i.LMU_Area,$K105,ASF$26)</f>
        <v>-</v>
      </c>
      <c r="ASG105" s="5" t="str" cm="1">
        <f t="array" aca="1" ref="ASG105" ca="1">INDEX(i.LMU_Area,$K105,ASG$26)</f>
        <v>-</v>
      </c>
      <c r="ASH105" s="5" t="str" cm="1">
        <f t="array" aca="1" ref="ASH105" ca="1">INDEX(i.LMU_Area,$K105,ASH$26)</f>
        <v>-</v>
      </c>
      <c r="ASI105" s="5" t="str" cm="1">
        <f t="array" aca="1" ref="ASI105" ca="1">INDEX(i.LMU_Area,$K105,ASI$26)</f>
        <v>-</v>
      </c>
      <c r="ASJ105" s="5" t="str" cm="1">
        <f t="array" aca="1" ref="ASJ105" ca="1">INDEX(i.LMU_Area,$K105,ASJ$26)</f>
        <v>-</v>
      </c>
      <c r="ASK105" s="5" t="str" cm="1">
        <f t="array" aca="1" ref="ASK105" ca="1">INDEX(i.LMU_Area,$K105,ASK$26)</f>
        <v>-</v>
      </c>
      <c r="ASL105" s="5" t="str" cm="1">
        <f t="array" aca="1" ref="ASL105" ca="1">INDEX(i.LMU_Area,$K105,ASL$26)</f>
        <v>-</v>
      </c>
      <c r="ASM105" s="5" t="str" cm="1">
        <f t="array" aca="1" ref="ASM105" ca="1">INDEX(i.LMU_Area,$K105,ASM$26)</f>
        <v>-</v>
      </c>
      <c r="ASN105" s="5" t="str" cm="1">
        <f t="array" aca="1" ref="ASN105" ca="1">INDEX(i.LMU_Area,$K105,ASN$26)</f>
        <v>-</v>
      </c>
      <c r="ASO105" s="5" t="str" cm="1">
        <f t="array" aca="1" ref="ASO105" ca="1">INDEX(i.LMU_Area,$K105,ASO$26)</f>
        <v>-</v>
      </c>
      <c r="ASP105" s="5" t="str" cm="1">
        <f t="array" aca="1" ref="ASP105" ca="1">INDEX(i.LMU_Area,$K105,ASP$26)</f>
        <v>-</v>
      </c>
      <c r="ASQ105" s="5" t="str" cm="1">
        <f t="array" aca="1" ref="ASQ105" ca="1">INDEX(i.LMU_Area,$K105,ASQ$26)</f>
        <v>-</v>
      </c>
      <c r="ASR105" s="5" t="str" cm="1">
        <f t="array" aca="1" ref="ASR105" ca="1">INDEX(i.LMU_Area,$K105,ASR$26)</f>
        <v>-</v>
      </c>
      <c r="ASS105" s="5" t="str" cm="1">
        <f t="array" aca="1" ref="ASS105" ca="1">INDEX(i.LMU_Area,$K105,ASS$26)</f>
        <v>-</v>
      </c>
      <c r="AST105" s="5" t="str" cm="1">
        <f t="array" aca="1" ref="AST105" ca="1">INDEX(i.LMU_Area,$K105,AST$26)</f>
        <v>-</v>
      </c>
      <c r="ASU105" s="5" t="str" cm="1">
        <f t="array" aca="1" ref="ASU105" ca="1">INDEX(i.LMU_Area,$K105,ASU$26)</f>
        <v>-</v>
      </c>
      <c r="ASV105" s="5" t="str" cm="1">
        <f t="array" aca="1" ref="ASV105" ca="1">INDEX(i.LMU_Area,$K105,ASV$26)</f>
        <v>-</v>
      </c>
      <c r="ASW105" s="5" t="str" cm="1">
        <f t="array" aca="1" ref="ASW105" ca="1">INDEX(i.LMU_Area,$K105,ASW$26)</f>
        <v>-</v>
      </c>
      <c r="ASX105" s="5" t="str" cm="1">
        <f t="array" aca="1" ref="ASX105" ca="1">INDEX(i.LMU_Area,$K105,ASX$26)</f>
        <v>-</v>
      </c>
      <c r="ASY105" s="5" t="str" cm="1">
        <f t="array" aca="1" ref="ASY105" ca="1">INDEX(i.LMU_Area,$K105,ASY$26)</f>
        <v>-</v>
      </c>
      <c r="ASZ105" s="5" t="str" cm="1">
        <f t="array" aca="1" ref="ASZ105" ca="1">INDEX(i.LMU_Area,$K105,ASZ$26)</f>
        <v>-</v>
      </c>
      <c r="ATA105" s="5" t="str" cm="1">
        <f t="array" aca="1" ref="ATA105" ca="1">INDEX(i.LMU_Area,$K105,ATA$26)</f>
        <v>-</v>
      </c>
      <c r="ATB105" s="5" t="str" cm="1">
        <f t="array" aca="1" ref="ATB105" ca="1">INDEX(i.LMU_Area,$K105,ATB$26)</f>
        <v>-</v>
      </c>
      <c r="ATC105" s="5" t="str" cm="1">
        <f t="array" aca="1" ref="ATC105" ca="1">INDEX(i.LMU_Area,$K105,ATC$26)</f>
        <v>-</v>
      </c>
      <c r="ATD105" s="5" t="str" cm="1">
        <f t="array" aca="1" ref="ATD105" ca="1">INDEX(i.LMU_Area,$K105,ATD$26)</f>
        <v>-</v>
      </c>
      <c r="ATE105" s="5" t="str" cm="1">
        <f t="array" aca="1" ref="ATE105" ca="1">INDEX(i.LMU_Area,$K105,ATE$26)</f>
        <v>-</v>
      </c>
      <c r="ATF105" s="5" t="str" cm="1">
        <f t="array" aca="1" ref="ATF105" ca="1">INDEX(i.LMU_Area,$K105,ATF$26)</f>
        <v>-</v>
      </c>
      <c r="ATG105" s="5" t="str" cm="1">
        <f t="array" aca="1" ref="ATG105" ca="1">INDEX(i.LMU_Area,$K105,ATG$26)</f>
        <v>-</v>
      </c>
      <c r="ATH105" s="5" t="str" cm="1">
        <f t="array" aca="1" ref="ATH105" ca="1">INDEX(i.LMU_Area,$K105,ATH$26)</f>
        <v>-</v>
      </c>
      <c r="ATI105" s="5" t="str" cm="1">
        <f t="array" aca="1" ref="ATI105" ca="1">INDEX(i.LMU_Area,$K105,ATI$26)</f>
        <v>-</v>
      </c>
      <c r="ATJ105" s="5" t="str" cm="1">
        <f t="array" aca="1" ref="ATJ105" ca="1">INDEX(i.LMU_Area,$K105,ATJ$26)</f>
        <v>-</v>
      </c>
      <c r="ATK105" s="5" t="str" cm="1">
        <f t="array" aca="1" ref="ATK105" ca="1">INDEX(i.LMU_Area,$K105,ATK$26)</f>
        <v>-</v>
      </c>
      <c r="ATL105" s="19">
        <f t="shared" ca="1" si="1473"/>
        <v>1</v>
      </c>
      <c r="ATM105" s="587">
        <v>0</v>
      </c>
    </row>
    <row r="106" spans="1:1209" outlineLevel="2">
      <c r="A106" s="21">
        <f t="shared" si="1394"/>
        <v>101</v>
      </c>
      <c r="B106" s="213">
        <f ca="1">OFFSET(B106,-1,0)</f>
        <v>99</v>
      </c>
      <c r="C106">
        <f>C105</f>
        <v>103</v>
      </c>
      <c r="D106" s="135" t="s">
        <v>1990</v>
      </c>
      <c r="E106" t="b">
        <v>0</v>
      </c>
      <c r="F106" t="b">
        <v>0</v>
      </c>
      <c r="G106" t="b">
        <v>1</v>
      </c>
      <c r="H106" s="213">
        <f t="shared" ca="1" si="1474"/>
        <v>2</v>
      </c>
      <c r="I106" s="26">
        <v>2</v>
      </c>
      <c r="J106" s="26">
        <v>2</v>
      </c>
      <c r="K106" s="26">
        <v>2</v>
      </c>
      <c r="L106" s="19">
        <f t="shared" ca="1" si="1395"/>
        <v>1</v>
      </c>
      <c r="M106" s="19">
        <f t="shared" ca="1" si="1395"/>
        <v>2</v>
      </c>
      <c r="N106" s="19">
        <f t="shared" ca="1" si="1395"/>
        <v>3</v>
      </c>
      <c r="O106" s="19">
        <f t="shared" ca="1" si="1395"/>
        <v>2</v>
      </c>
      <c r="P106" s="19">
        <f t="shared" ca="1" si="1395"/>
        <v>1</v>
      </c>
      <c r="Q106" s="19">
        <f t="shared" ca="1" si="1395"/>
        <v>1</v>
      </c>
      <c r="R106" s="19">
        <f t="shared" ca="1" si="1395"/>
        <v>0</v>
      </c>
      <c r="S106" s="19">
        <f t="shared" ca="1" si="1395"/>
        <v>0</v>
      </c>
      <c r="T106" s="19">
        <f t="shared" ca="1" si="1395"/>
        <v>0</v>
      </c>
      <c r="U106" s="19">
        <f t="shared" ca="1" si="1395"/>
        <v>0</v>
      </c>
      <c r="V106" s="19">
        <f t="shared" ca="1" si="1395"/>
        <v>0</v>
      </c>
      <c r="W106" s="19">
        <f t="shared" ca="1" si="1395"/>
        <v>0</v>
      </c>
      <c r="X106" s="19">
        <f t="shared" ca="1" si="1395"/>
        <v>1</v>
      </c>
      <c r="Y106" s="19">
        <f t="shared" ca="1" si="1395"/>
        <v>1</v>
      </c>
      <c r="Z106" s="19">
        <f t="shared" ca="1" si="1395"/>
        <v>1</v>
      </c>
      <c r="AA106" s="209"/>
      <c r="AB106" s="209"/>
      <c r="AC106" s="209"/>
      <c r="AD106" s="209"/>
      <c r="AE106" s="209"/>
      <c r="AF106" s="19">
        <f ca="1">OFFSET(AF$5,$B106,0)</f>
        <v>0</v>
      </c>
      <c r="AG106" s="209"/>
      <c r="AH106" s="209"/>
      <c r="AI106" s="209"/>
      <c r="AJ106" s="209"/>
      <c r="AK106" s="209"/>
      <c r="AL106" s="209"/>
      <c r="AM106" s="209"/>
      <c r="AN106" s="209"/>
      <c r="AO106" s="135">
        <f t="shared" ca="1" si="1396"/>
        <v>2</v>
      </c>
      <c r="AP106" s="135">
        <f ca="1">INDEX(CHOOSE($P106,DataAutumn!i.AdultDrys,DataWinter!i.AdultDrys,DataSpring!i.AdultDrys),1,$O106)</f>
        <v>4</v>
      </c>
      <c r="AQ106" s="5">
        <f t="shared" ca="1" si="1397"/>
        <v>2</v>
      </c>
      <c r="AR106" s="5">
        <f t="shared" ca="1" si="1397"/>
        <v>0</v>
      </c>
      <c r="AS106" s="5">
        <f t="shared" ca="1" si="1398"/>
        <v>5</v>
      </c>
      <c r="AT106" s="209"/>
      <c r="AU106" s="209"/>
      <c r="AV106" s="209" t="s">
        <v>2006</v>
      </c>
      <c r="AW106" s="351" t="str" cm="1">
        <f t="array" aca="1" ref="AW106" ca="1">LEFT(OFFSET(AW106,-1,0),LEN($AW$102))        &amp; TEXT($H106," 00000 ")
&amp; $D106   &amp;" "&amp;$AV106     &amp; IF($JO106=0," FWM","")&amp;IF($JO106=1," MWM","")&amp;IF($JO106=5," Mat","")&amp;IF($JP106=TRUE,"&amp;BBT","    ")    &amp; INDEX(DataMaster!$B$49:$B$51,Experiment!$I106)    &amp; " Climate"&amp;$J106
        &amp; CHOOSE($R106+1," PICCC"," BC")
&amp; " GP"&amp;TEXT($OC106,"?00%")        &amp; " WP"&amp;TEXT($OA106,"?00%")        &amp; " MP"&amp;TEXT($OB106,"?00%")
&amp; " T_" &amp; IF(AND($CW106,$CY106),"TRUE")        &amp; " (F"&amp;3+COUNTIF($DL106:$DO106,TRUE)&amp;3&amp;"N"&amp;$DQ106&amp;$DR106&amp;")"</f>
        <v>prodSA 00002 EWW Price MWM    DSP Climate2 PICCC GP105% WP104% MP105% T_TRUE (F33N11)</v>
      </c>
      <c r="AX106" s="9" t="str">
        <f ca="1">IF(COUNTIF(AW$5:AW106,AW106)=1,"-","Dup")</f>
        <v>-</v>
      </c>
      <c r="AY106" s="9"/>
      <c r="AZ106" s="19" t="str">
        <f t="shared" ca="1" si="1399"/>
        <v>-</v>
      </c>
      <c r="BA106" s="19" t="str">
        <f t="shared" ca="1" si="1399"/>
        <v>-</v>
      </c>
      <c r="BB106" s="19" t="str">
        <f t="shared" ca="1" si="1399"/>
        <v>-</v>
      </c>
      <c r="BC106" s="19" t="str">
        <f t="shared" ca="1" si="1399"/>
        <v>-</v>
      </c>
      <c r="BD106" s="19" t="str">
        <f t="shared" ca="1" si="1399"/>
        <v>-</v>
      </c>
      <c r="BE106" s="19" t="str">
        <f t="shared" ca="1" si="1399"/>
        <v>-</v>
      </c>
      <c r="BF106" s="19" t="str">
        <f t="shared" ca="1" si="1399"/>
        <v>-</v>
      </c>
      <c r="BG106" s="19" t="str">
        <f t="shared" ca="1" si="1399"/>
        <v>-</v>
      </c>
      <c r="BH106" s="9"/>
      <c r="BI106" s="5" t="b">
        <f t="shared" si="1400"/>
        <v>0</v>
      </c>
      <c r="BJ106" s="5" t="str">
        <f t="shared" si="1400"/>
        <v>-</v>
      </c>
      <c r="BK106" s="5" t="b">
        <f t="shared" si="1400"/>
        <v>0</v>
      </c>
      <c r="BL106" s="5" t="b">
        <f t="shared" si="1400"/>
        <v>1</v>
      </c>
      <c r="BM106" s="5" t="b">
        <f t="shared" si="1400"/>
        <v>1</v>
      </c>
      <c r="BN106" s="135">
        <f t="shared" si="1400"/>
        <v>0</v>
      </c>
      <c r="BO106" s="12" t="b">
        <v>0</v>
      </c>
      <c r="BP106" s="5" cm="1">
        <f t="array" ref="BP106">INDEX(i.z_prob,$J106,BP$26)</f>
        <v>0.08</v>
      </c>
      <c r="BQ106" s="5" cm="1">
        <f t="array" ref="BQ106">INDEX(i.z_prob,$J106,BQ$26)</f>
        <v>0.14000000000000001</v>
      </c>
      <c r="BR106" s="5" cm="1">
        <f t="array" ref="BR106">INDEX(i.z_prob,$J106,BR$26)</f>
        <v>0.12</v>
      </c>
      <c r="BS106" s="5" cm="1">
        <f t="array" ref="BS106">INDEX(i.z_prob,$J106,BS$26)</f>
        <v>0.1</v>
      </c>
      <c r="BT106" s="5" cm="1">
        <f t="array" ref="BT106">INDEX(i.z_prob,$J106,BT$26)</f>
        <v>0.1</v>
      </c>
      <c r="BU106" s="5" cm="1">
        <f t="array" ref="BU106">INDEX(i.z_prob,$J106,BU$26)</f>
        <v>0.19</v>
      </c>
      <c r="BV106" s="5" cm="1">
        <f t="array" ref="BV106">INDEX(i.z_prob,$J106,BV$26)</f>
        <v>0.14000000000000001</v>
      </c>
      <c r="BW106" s="5" cm="1">
        <f t="array" ref="BW106">INDEX(i.z_prob,$J106,BW$26)</f>
        <v>0.13</v>
      </c>
      <c r="BX106" s="9"/>
      <c r="BY106" s="19" t="str">
        <f t="shared" ca="1" si="1401"/>
        <v>-</v>
      </c>
      <c r="BZ106" s="5">
        <f t="shared" ca="1" si="1402"/>
        <v>0</v>
      </c>
      <c r="CA106" s="5">
        <f t="shared" ca="1" si="1402"/>
        <v>0</v>
      </c>
      <c r="CB106" s="5">
        <f t="shared" ca="1" si="1402"/>
        <v>0</v>
      </c>
      <c r="CC106" s="5">
        <f t="shared" ca="1" si="1402"/>
        <v>0</v>
      </c>
      <c r="CD106" s="9"/>
      <c r="CE106" s="5" t="b">
        <f t="shared" si="1403"/>
        <v>0</v>
      </c>
      <c r="CF106" s="12">
        <f t="shared" ca="1" si="1404"/>
        <v>3211010</v>
      </c>
      <c r="CG106" s="19" t="str">
        <f t="shared" ca="1" si="1405"/>
        <v>-</v>
      </c>
      <c r="CH106" s="19" t="str">
        <f t="shared" ca="1" si="1405"/>
        <v>-</v>
      </c>
      <c r="CI106" s="19" t="str">
        <f t="shared" ca="1" si="1405"/>
        <v>-</v>
      </c>
      <c r="CJ106" s="19" t="str">
        <f t="shared" ca="1" si="1405"/>
        <v>-</v>
      </c>
      <c r="CK106" s="19" t="str">
        <f t="shared" ca="1" si="1405"/>
        <v>-</v>
      </c>
      <c r="CL106" s="19" t="str">
        <f t="shared" ca="1" si="1405"/>
        <v>-</v>
      </c>
      <c r="CM106" s="19" t="str">
        <f t="shared" ca="1" si="1405"/>
        <v>-</v>
      </c>
      <c r="CN106" s="19" t="str">
        <f t="shared" ca="1" si="1405"/>
        <v>-</v>
      </c>
      <c r="CO106" s="19" t="str">
        <f t="shared" ca="1" si="1405"/>
        <v>-</v>
      </c>
      <c r="CP106" s="19" t="str">
        <f t="shared" ca="1" si="1405"/>
        <v>-</v>
      </c>
      <c r="CQ106" s="19" t="str">
        <f t="shared" ca="1" si="1405"/>
        <v>-</v>
      </c>
      <c r="CR106" s="19" t="str">
        <f t="shared" ca="1" si="1405"/>
        <v>-</v>
      </c>
      <c r="CS106" s="19" t="str">
        <f t="shared" ca="1" si="1405"/>
        <v>-</v>
      </c>
      <c r="CT106" s="19" t="str">
        <f t="shared" ca="1" si="1405"/>
        <v>-</v>
      </c>
      <c r="CU106" s="19" t="str">
        <f t="shared" ca="1" si="1405"/>
        <v>-</v>
      </c>
      <c r="CV106" s="9"/>
      <c r="CW106" s="19" t="b">
        <f t="shared" ca="1" si="1406"/>
        <v>1</v>
      </c>
      <c r="CX106" s="19" t="b">
        <f t="shared" ca="1" si="1406"/>
        <v>1</v>
      </c>
      <c r="CY106" s="19" t="b">
        <f t="shared" ca="1" si="1406"/>
        <v>1</v>
      </c>
      <c r="CZ106" s="571">
        <f ca="1">VALUE($N106&amp;$O106&amp;$P106&amp;$Q106&amp;IFERROR(VALUE($I106),0)&amp;$Z106&amp;IF($JX106=1,1,2)&amp;1)</f>
        <v>32112111</v>
      </c>
      <c r="DA106" s="19" t="b">
        <f t="shared" ca="1" si="1475"/>
        <v>0</v>
      </c>
      <c r="DB106" s="19">
        <f t="shared" ca="1" si="1475"/>
        <v>0</v>
      </c>
      <c r="DC106" s="19" t="str">
        <f t="shared" ca="1" si="1475"/>
        <v>-</v>
      </c>
      <c r="DD106" s="570" t="str">
        <f t="shared" ca="1" si="1475"/>
        <v>-</v>
      </c>
      <c r="DE106" s="428">
        <f t="shared" ca="1" si="1408"/>
        <v>680</v>
      </c>
      <c r="DF106" s="428">
        <f t="shared" ca="1" si="1408"/>
        <v>714</v>
      </c>
      <c r="DG106" s="428">
        <f t="shared" ca="1" si="1408"/>
        <v>749</v>
      </c>
      <c r="DH106" s="143">
        <f t="shared" ca="1" si="1409"/>
        <v>420</v>
      </c>
      <c r="DI106" s="143">
        <f t="shared" ca="1" si="1409"/>
        <v>455</v>
      </c>
      <c r="DJ106" s="143">
        <f t="shared" ca="1" si="1409"/>
        <v>490</v>
      </c>
      <c r="DK106" s="19" t="str">
        <f t="shared" ca="1" si="1410"/>
        <v>-</v>
      </c>
      <c r="DL106" s="19" t="str">
        <f t="shared" ca="1" si="1410"/>
        <v>-</v>
      </c>
      <c r="DM106" s="19" t="str">
        <f t="shared" ca="1" si="1410"/>
        <v>-</v>
      </c>
      <c r="DN106" s="19" t="str">
        <f t="shared" ca="1" si="1410"/>
        <v>-</v>
      </c>
      <c r="DO106" s="19" t="str">
        <f t="shared" ca="1" si="1410"/>
        <v>-</v>
      </c>
      <c r="DP106" s="19" t="str">
        <f t="shared" ca="1" si="1410"/>
        <v>-</v>
      </c>
      <c r="DQ106" s="19">
        <f t="shared" ca="1" si="1410"/>
        <v>1</v>
      </c>
      <c r="DR106" s="19">
        <f t="shared" ca="1" si="1410"/>
        <v>1</v>
      </c>
      <c r="DS106" s="19">
        <f t="shared" ca="1" si="1410"/>
        <v>0</v>
      </c>
      <c r="DT106" s="19" t="str">
        <f t="shared" ca="1" si="1410"/>
        <v>-</v>
      </c>
      <c r="DU106" s="19" t="str">
        <f t="shared" ca="1" si="1410"/>
        <v>-</v>
      </c>
      <c r="DV106" s="19" t="str">
        <f t="shared" ca="1" si="1410"/>
        <v>-</v>
      </c>
      <c r="DW106" s="19" t="str">
        <f t="shared" ca="1" si="1410"/>
        <v>-</v>
      </c>
      <c r="DX106" s="19" t="str">
        <f t="shared" ca="1" si="1410"/>
        <v>-</v>
      </c>
      <c r="DY106" s="19">
        <f t="shared" ca="1" si="1410"/>
        <v>0</v>
      </c>
      <c r="DZ106" s="19" t="str">
        <f t="shared" ca="1" si="1410"/>
        <v>-</v>
      </c>
      <c r="EA106" s="19" t="str">
        <f t="shared" ca="1" si="1410"/>
        <v>-</v>
      </c>
      <c r="EB106" s="19" t="str">
        <f t="shared" ca="1" si="1475"/>
        <v>-</v>
      </c>
      <c r="EC106" s="19">
        <f t="shared" ca="1" si="1475"/>
        <v>0</v>
      </c>
      <c r="ED106" s="19">
        <f t="shared" ca="1" si="1475"/>
        <v>0</v>
      </c>
      <c r="EE106" s="9"/>
      <c r="EF106" s="19" t="str">
        <f t="shared" ca="1" si="1411"/>
        <v>-</v>
      </c>
      <c r="EG106" s="19" t="str">
        <f t="shared" ca="1" si="1411"/>
        <v>-</v>
      </c>
      <c r="EH106" s="19" t="str">
        <f t="shared" ca="1" si="1411"/>
        <v>-</v>
      </c>
      <c r="EI106" s="19" t="str">
        <f t="shared" ca="1" si="1411"/>
        <v>-</v>
      </c>
      <c r="EJ106" s="19" t="str">
        <f t="shared" ca="1" si="1411"/>
        <v>-</v>
      </c>
      <c r="EK106" s="19" t="str">
        <f t="shared" ca="1" si="1411"/>
        <v>-</v>
      </c>
      <c r="EL106" s="19" t="str">
        <f t="shared" ca="1" si="1411"/>
        <v>-</v>
      </c>
      <c r="EM106" s="19" t="str">
        <f t="shared" ca="1" si="1411"/>
        <v>-</v>
      </c>
      <c r="EN106" s="19" t="str">
        <f t="shared" ca="1" si="1411"/>
        <v>-</v>
      </c>
      <c r="EO106" s="19" t="str">
        <f t="shared" ca="1" si="1411"/>
        <v>-</v>
      </c>
      <c r="EP106" s="19" t="str">
        <f t="shared" ca="1" si="1411"/>
        <v>-</v>
      </c>
      <c r="EQ106" s="19" t="str">
        <f t="shared" ca="1" si="1411"/>
        <v>-</v>
      </c>
      <c r="ER106" s="19">
        <f t="shared" ca="1" si="1411"/>
        <v>0</v>
      </c>
      <c r="ES106" s="428">
        <f t="shared" ca="1" si="1412"/>
        <v>0</v>
      </c>
      <c r="ET106" s="428">
        <f t="shared" ca="1" si="1412"/>
        <v>0</v>
      </c>
      <c r="EU106" s="115">
        <f t="shared" ca="1" si="1413"/>
        <v>0</v>
      </c>
      <c r="EV106" s="115">
        <f t="shared" ca="1" si="1413"/>
        <v>0</v>
      </c>
      <c r="EW106" s="115">
        <f t="shared" ca="1" si="1413"/>
        <v>0</v>
      </c>
      <c r="EX106" s="115">
        <f t="shared" ca="1" si="1413"/>
        <v>0</v>
      </c>
      <c r="EY106" s="115">
        <f t="shared" ca="1" si="1413"/>
        <v>0</v>
      </c>
      <c r="EZ106" s="530">
        <f t="shared" ca="1" si="1414"/>
        <v>0</v>
      </c>
      <c r="FA106" s="115">
        <f t="shared" ca="1" si="1415"/>
        <v>0</v>
      </c>
      <c r="FB106" s="115">
        <f t="shared" ca="1" si="1415"/>
        <v>0</v>
      </c>
      <c r="FC106" s="115">
        <f t="shared" ca="1" si="1415"/>
        <v>0</v>
      </c>
      <c r="FD106" s="115">
        <f t="shared" ca="1" si="1415"/>
        <v>0</v>
      </c>
      <c r="FE106" s="115">
        <f t="shared" ca="1" si="1415"/>
        <v>0</v>
      </c>
      <c r="FF106" s="530">
        <f t="shared" ca="1" si="1416"/>
        <v>0</v>
      </c>
      <c r="FG106" s="115">
        <f t="shared" ca="1" si="1417"/>
        <v>0</v>
      </c>
      <c r="FH106" s="115">
        <f t="shared" ca="1" si="1417"/>
        <v>0</v>
      </c>
      <c r="FI106" s="115">
        <f t="shared" ca="1" si="1417"/>
        <v>0</v>
      </c>
      <c r="FJ106" s="115">
        <f t="shared" ca="1" si="1417"/>
        <v>0</v>
      </c>
      <c r="FK106" s="115">
        <f t="shared" ca="1" si="1417"/>
        <v>0</v>
      </c>
      <c r="FL106" s="530">
        <f t="shared" ca="1" si="1418"/>
        <v>0</v>
      </c>
      <c r="FM106" s="115">
        <f t="shared" ca="1" si="1419"/>
        <v>0</v>
      </c>
      <c r="FN106" s="115">
        <f t="shared" ca="1" si="1419"/>
        <v>0</v>
      </c>
      <c r="FO106" s="115">
        <f t="shared" ca="1" si="1419"/>
        <v>0</v>
      </c>
      <c r="FP106" s="115">
        <f t="shared" ca="1" si="1419"/>
        <v>0</v>
      </c>
      <c r="FQ106" s="115">
        <f t="shared" ca="1" si="1419"/>
        <v>0</v>
      </c>
      <c r="FR106" s="530">
        <f t="shared" ca="1" si="1420"/>
        <v>0</v>
      </c>
      <c r="FS106" s="115">
        <f t="shared" ca="1" si="1421"/>
        <v>0</v>
      </c>
      <c r="FT106" s="115">
        <f t="shared" ca="1" si="1421"/>
        <v>0</v>
      </c>
      <c r="FU106" s="115">
        <f t="shared" ca="1" si="1421"/>
        <v>0</v>
      </c>
      <c r="FV106" s="115">
        <f t="shared" ca="1" si="1421"/>
        <v>0</v>
      </c>
      <c r="FW106" s="115">
        <f t="shared" ca="1" si="1421"/>
        <v>0</v>
      </c>
      <c r="FX106" s="530">
        <f t="shared" ca="1" si="1422"/>
        <v>0</v>
      </c>
      <c r="FY106" s="115">
        <f t="shared" ca="1" si="1423"/>
        <v>0</v>
      </c>
      <c r="FZ106" s="115">
        <f t="shared" ca="1" si="1423"/>
        <v>0</v>
      </c>
      <c r="GA106" s="115">
        <f t="shared" ca="1" si="1423"/>
        <v>0</v>
      </c>
      <c r="GB106" s="115">
        <f t="shared" ca="1" si="1423"/>
        <v>0</v>
      </c>
      <c r="GC106" s="115">
        <f t="shared" ca="1" si="1423"/>
        <v>0</v>
      </c>
      <c r="GD106" s="530">
        <f t="shared" ca="1" si="1424"/>
        <v>0</v>
      </c>
      <c r="GE106" s="116">
        <f t="shared" ca="1" si="1425"/>
        <v>0</v>
      </c>
      <c r="GF106" s="116">
        <f t="shared" ca="1" si="1425"/>
        <v>0</v>
      </c>
      <c r="GG106" s="116">
        <f t="shared" ca="1" si="1425"/>
        <v>0</v>
      </c>
      <c r="GH106" s="116">
        <f t="shared" ca="1" si="1425"/>
        <v>0</v>
      </c>
      <c r="GI106" s="545">
        <f t="shared" ca="1" si="1426"/>
        <v>0</v>
      </c>
      <c r="GJ106" s="545">
        <f t="shared" ca="1" si="1426"/>
        <v>0</v>
      </c>
      <c r="GK106" s="545">
        <f t="shared" ca="1" si="1426"/>
        <v>0</v>
      </c>
      <c r="GL106" s="545">
        <f t="shared" ca="1" si="1426"/>
        <v>0</v>
      </c>
      <c r="GM106" s="545">
        <f t="shared" ca="1" si="1426"/>
        <v>0</v>
      </c>
      <c r="GN106" s="545">
        <f t="shared" ca="1" si="1426"/>
        <v>0</v>
      </c>
      <c r="GO106" s="545">
        <f t="shared" ca="1" si="1426"/>
        <v>0</v>
      </c>
      <c r="GP106" s="545">
        <f t="shared" ca="1" si="1426"/>
        <v>0</v>
      </c>
      <c r="GQ106" s="545">
        <f t="shared" ca="1" si="1426"/>
        <v>0</v>
      </c>
      <c r="GR106" s="545">
        <f t="shared" ca="1" si="1426"/>
        <v>0</v>
      </c>
      <c r="GS106" s="545">
        <f t="shared" ca="1" si="1426"/>
        <v>0</v>
      </c>
      <c r="GT106" s="545">
        <f t="shared" ca="1" si="1426"/>
        <v>0</v>
      </c>
      <c r="GU106" s="545">
        <f t="shared" ca="1" si="1426"/>
        <v>0</v>
      </c>
      <c r="GV106" s="545">
        <f t="shared" ca="1" si="1426"/>
        <v>0</v>
      </c>
      <c r="GW106" s="545">
        <f t="shared" ca="1" si="1426"/>
        <v>0</v>
      </c>
      <c r="GX106" s="545">
        <f t="shared" ca="1" si="1426"/>
        <v>0</v>
      </c>
      <c r="GY106" s="545">
        <f t="shared" ca="1" si="1427"/>
        <v>0</v>
      </c>
      <c r="GZ106" s="545">
        <f t="shared" ca="1" si="1427"/>
        <v>0</v>
      </c>
      <c r="HA106" s="545">
        <f t="shared" ca="1" si="1427"/>
        <v>0</v>
      </c>
      <c r="HB106" s="545">
        <f t="shared" ca="1" si="1427"/>
        <v>0</v>
      </c>
      <c r="HC106" s="19">
        <f t="shared" ca="1" si="1428"/>
        <v>0</v>
      </c>
      <c r="HD106" s="115">
        <f t="shared" ca="1" si="1429"/>
        <v>0</v>
      </c>
      <c r="HE106" s="115">
        <f t="shared" ca="1" si="1429"/>
        <v>0</v>
      </c>
      <c r="HF106" s="115">
        <f t="shared" ca="1" si="1429"/>
        <v>0</v>
      </c>
      <c r="HG106" s="115">
        <f t="shared" ca="1" si="1429"/>
        <v>0</v>
      </c>
      <c r="HH106" s="115">
        <f t="shared" ca="1" si="1429"/>
        <v>0</v>
      </c>
      <c r="HI106" s="530">
        <f t="shared" ca="1" si="1430"/>
        <v>0</v>
      </c>
      <c r="HJ106" s="115">
        <f t="shared" ca="1" si="1431"/>
        <v>0</v>
      </c>
      <c r="HK106" s="115">
        <f t="shared" ca="1" si="1431"/>
        <v>0</v>
      </c>
      <c r="HL106" s="115">
        <f t="shared" ca="1" si="1431"/>
        <v>0</v>
      </c>
      <c r="HM106" s="115">
        <f t="shared" ca="1" si="1431"/>
        <v>0</v>
      </c>
      <c r="HN106" s="115">
        <f t="shared" ca="1" si="1431"/>
        <v>0</v>
      </c>
      <c r="HO106" s="530">
        <f t="shared" ca="1" si="1432"/>
        <v>0</v>
      </c>
      <c r="HP106" s="115">
        <f t="shared" ca="1" si="1433"/>
        <v>0</v>
      </c>
      <c r="HQ106" s="115">
        <f t="shared" ca="1" si="1433"/>
        <v>0</v>
      </c>
      <c r="HR106" s="115">
        <f t="shared" ca="1" si="1433"/>
        <v>0</v>
      </c>
      <c r="HS106" s="115">
        <f t="shared" ca="1" si="1433"/>
        <v>0</v>
      </c>
      <c r="HT106" s="115">
        <f t="shared" ca="1" si="1433"/>
        <v>0</v>
      </c>
      <c r="HU106" s="530">
        <f t="shared" ca="1" si="1434"/>
        <v>0</v>
      </c>
      <c r="HV106" s="115">
        <f t="shared" ca="1" si="1435"/>
        <v>0</v>
      </c>
      <c r="HW106" s="115">
        <f t="shared" ca="1" si="1435"/>
        <v>0</v>
      </c>
      <c r="HX106" s="115">
        <f t="shared" ca="1" si="1435"/>
        <v>0</v>
      </c>
      <c r="HY106" s="115">
        <f t="shared" ca="1" si="1435"/>
        <v>0</v>
      </c>
      <c r="HZ106" s="115">
        <f t="shared" ca="1" si="1435"/>
        <v>0</v>
      </c>
      <c r="IA106" s="530">
        <f t="shared" ca="1" si="1436"/>
        <v>0</v>
      </c>
      <c r="IB106" s="115">
        <f t="shared" ca="1" si="1437"/>
        <v>0</v>
      </c>
      <c r="IC106" s="115">
        <f t="shared" ca="1" si="1437"/>
        <v>0</v>
      </c>
      <c r="ID106" s="115">
        <f t="shared" ca="1" si="1437"/>
        <v>0</v>
      </c>
      <c r="IE106" s="115">
        <f t="shared" ca="1" si="1437"/>
        <v>0</v>
      </c>
      <c r="IF106" s="115">
        <f t="shared" ca="1" si="1437"/>
        <v>0</v>
      </c>
      <c r="IG106" s="530">
        <f t="shared" ca="1" si="1438"/>
        <v>0</v>
      </c>
      <c r="IH106" s="115">
        <f t="shared" ca="1" si="1439"/>
        <v>0</v>
      </c>
      <c r="II106" s="115">
        <f t="shared" ca="1" si="1439"/>
        <v>0</v>
      </c>
      <c r="IJ106" s="115">
        <f t="shared" ca="1" si="1439"/>
        <v>0</v>
      </c>
      <c r="IK106" s="115">
        <f t="shared" ca="1" si="1439"/>
        <v>0</v>
      </c>
      <c r="IL106" s="115">
        <f t="shared" ca="1" si="1439"/>
        <v>0</v>
      </c>
      <c r="IM106" s="530">
        <f t="shared" ca="1" si="1440"/>
        <v>0</v>
      </c>
      <c r="IN106" s="116">
        <f t="shared" ca="1" si="1441"/>
        <v>0</v>
      </c>
      <c r="IO106" s="116">
        <f t="shared" ca="1" si="1441"/>
        <v>0</v>
      </c>
      <c r="IP106" s="116">
        <f t="shared" ca="1" si="1441"/>
        <v>0</v>
      </c>
      <c r="IQ106" s="116">
        <f t="shared" ca="1" si="1441"/>
        <v>0</v>
      </c>
      <c r="IR106" s="545">
        <f t="shared" ca="1" si="1442"/>
        <v>0</v>
      </c>
      <c r="IS106" s="545">
        <f t="shared" ca="1" si="1442"/>
        <v>0</v>
      </c>
      <c r="IT106" s="545">
        <f t="shared" ca="1" si="1442"/>
        <v>0</v>
      </c>
      <c r="IU106" s="545">
        <f t="shared" ca="1" si="1442"/>
        <v>0</v>
      </c>
      <c r="IV106" s="545">
        <f t="shared" ca="1" si="1442"/>
        <v>0</v>
      </c>
      <c r="IW106" s="545">
        <f t="shared" ca="1" si="1442"/>
        <v>0</v>
      </c>
      <c r="IX106" s="545">
        <f t="shared" ca="1" si="1442"/>
        <v>0</v>
      </c>
      <c r="IY106" s="545">
        <f t="shared" ca="1" si="1442"/>
        <v>0</v>
      </c>
      <c r="IZ106" s="545">
        <f t="shared" ca="1" si="1442"/>
        <v>0</v>
      </c>
      <c r="JA106" s="545">
        <f t="shared" ca="1" si="1442"/>
        <v>0</v>
      </c>
      <c r="JB106" s="545">
        <f t="shared" ca="1" si="1442"/>
        <v>0</v>
      </c>
      <c r="JC106" s="545">
        <f t="shared" ca="1" si="1442"/>
        <v>0</v>
      </c>
      <c r="JD106" s="545">
        <f t="shared" ca="1" si="1442"/>
        <v>0</v>
      </c>
      <c r="JE106" s="545">
        <f t="shared" ca="1" si="1442"/>
        <v>0</v>
      </c>
      <c r="JF106" s="545">
        <f t="shared" ca="1" si="1442"/>
        <v>0</v>
      </c>
      <c r="JG106" s="545">
        <f t="shared" ca="1" si="1442"/>
        <v>0</v>
      </c>
      <c r="JH106" s="545">
        <f t="shared" ca="1" si="1443"/>
        <v>0</v>
      </c>
      <c r="JI106" s="545">
        <f t="shared" ca="1" si="1443"/>
        <v>0</v>
      </c>
      <c r="JJ106" s="545">
        <f t="shared" ca="1" si="1443"/>
        <v>0</v>
      </c>
      <c r="JK106" s="545">
        <f t="shared" ca="1" si="1443"/>
        <v>0</v>
      </c>
      <c r="JL106" s="19">
        <f t="shared" ca="1" si="1444"/>
        <v>0</v>
      </c>
      <c r="JM106" s="5">
        <f t="shared" ca="1" si="1445"/>
        <v>19</v>
      </c>
      <c r="JN106" s="9"/>
      <c r="JO106" s="5">
        <f t="shared" ca="1" si="1446"/>
        <v>1</v>
      </c>
      <c r="JP106" s="5" t="b">
        <f t="shared" ca="1" si="1446"/>
        <v>0</v>
      </c>
      <c r="JQ106" s="19">
        <f t="shared" ca="1" si="1447"/>
        <v>0</v>
      </c>
      <c r="JR106" s="5">
        <f t="shared" ca="1" si="1448"/>
        <v>0</v>
      </c>
      <c r="JS106" s="5">
        <f t="shared" ca="1" si="1449"/>
        <v>0.01</v>
      </c>
      <c r="JT106" s="5">
        <f t="shared" si="1450"/>
        <v>0</v>
      </c>
      <c r="JU106" s="19">
        <f t="shared" ca="1" si="1447"/>
        <v>0</v>
      </c>
      <c r="JV106" s="5">
        <f t="shared" ca="1" si="1451"/>
        <v>60</v>
      </c>
      <c r="JW106" s="5">
        <f t="shared" si="1452"/>
        <v>1</v>
      </c>
      <c r="JX106" s="19">
        <f t="shared" ca="1" si="1447"/>
        <v>1</v>
      </c>
      <c r="JY106" s="19">
        <f t="shared" ca="1" si="1447"/>
        <v>1</v>
      </c>
      <c r="JZ106" s="19">
        <f t="shared" ca="1" si="1447"/>
        <v>1</v>
      </c>
      <c r="KA106" s="19">
        <f t="shared" ca="1" si="1447"/>
        <v>1</v>
      </c>
      <c r="KB106" s="19">
        <f t="shared" ca="1" si="1447"/>
        <v>1</v>
      </c>
      <c r="KC106" s="19">
        <f t="shared" ca="1" si="1447"/>
        <v>0</v>
      </c>
      <c r="KD106" s="19">
        <f t="shared" ca="1" si="1447"/>
        <v>0</v>
      </c>
      <c r="KE106" s="19">
        <f t="shared" ca="1" si="1447"/>
        <v>1</v>
      </c>
      <c r="KF106" s="19">
        <f t="shared" ca="1" si="1447"/>
        <v>0</v>
      </c>
      <c r="KG106" s="19">
        <f t="shared" ca="1" si="1447"/>
        <v>0</v>
      </c>
      <c r="KH106" s="19">
        <f t="shared" ca="1" si="1447"/>
        <v>0</v>
      </c>
      <c r="KI106" s="19">
        <f t="shared" ca="1" si="1447"/>
        <v>1</v>
      </c>
      <c r="KJ106" s="19">
        <f t="shared" ca="1" si="1447"/>
        <v>0</v>
      </c>
      <c r="KK106" s="19">
        <f t="shared" ca="1" si="1447"/>
        <v>1</v>
      </c>
      <c r="KL106" s="19">
        <f t="shared" ca="1" si="1447"/>
        <v>0</v>
      </c>
      <c r="KM106" s="19">
        <f t="shared" ca="1" si="1447"/>
        <v>0</v>
      </c>
      <c r="KN106" s="19">
        <f t="shared" ca="1" si="1447"/>
        <v>0</v>
      </c>
      <c r="KO106" s="19">
        <f t="shared" ca="1" si="1447"/>
        <v>0</v>
      </c>
      <c r="KP106" s="19">
        <f t="shared" ca="1" si="1447"/>
        <v>0</v>
      </c>
      <c r="KQ106" s="19">
        <f t="shared" ca="1" si="1447"/>
        <v>0</v>
      </c>
      <c r="KR106" s="19">
        <f t="shared" ca="1" si="1447"/>
        <v>0</v>
      </c>
      <c r="KS106" s="19">
        <f t="shared" ca="1" si="1447"/>
        <v>0</v>
      </c>
      <c r="KT106" s="19">
        <f t="shared" ca="1" si="1447"/>
        <v>0</v>
      </c>
      <c r="KU106" s="19">
        <f t="shared" ca="1" si="1447"/>
        <v>0</v>
      </c>
      <c r="KV106" s="19">
        <f t="shared" ca="1" si="1447"/>
        <v>0</v>
      </c>
      <c r="KW106" s="19">
        <f t="shared" ca="1" si="1447"/>
        <v>0</v>
      </c>
      <c r="KX106" s="19">
        <f t="shared" ca="1" si="1447"/>
        <v>0</v>
      </c>
      <c r="KY106" s="19">
        <f t="shared" ca="1" si="1447"/>
        <v>0</v>
      </c>
      <c r="KZ106" s="19">
        <f t="shared" ca="1" si="1447"/>
        <v>0</v>
      </c>
      <c r="LA106" s="19">
        <f t="shared" ca="1" si="1447"/>
        <v>0</v>
      </c>
      <c r="LB106" s="19">
        <f t="shared" ca="1" si="1447"/>
        <v>0</v>
      </c>
      <c r="LC106" s="19">
        <f t="shared" ca="1" si="1447"/>
        <v>0</v>
      </c>
      <c r="LD106" s="19">
        <f t="shared" ca="1" si="1447"/>
        <v>0</v>
      </c>
      <c r="LE106" s="19">
        <f t="shared" ca="1" si="1447"/>
        <v>0</v>
      </c>
      <c r="LF106" s="19">
        <f t="shared" ca="1" si="1447"/>
        <v>0</v>
      </c>
      <c r="LG106" s="5">
        <f t="shared" ca="1" si="1453"/>
        <v>0</v>
      </c>
      <c r="LH106" s="5">
        <f t="shared" ca="1" si="1453"/>
        <v>0</v>
      </c>
      <c r="LI106" s="5">
        <f t="shared" ca="1" si="1453"/>
        <v>0.05</v>
      </c>
      <c r="LJ106" s="5">
        <f t="shared" ca="1" si="1453"/>
        <v>0.05</v>
      </c>
      <c r="LK106" s="19">
        <f t="shared" ca="1" si="1447"/>
        <v>0</v>
      </c>
      <c r="LL106" s="19">
        <f t="shared" ca="1" si="1447"/>
        <v>0</v>
      </c>
      <c r="LM106" s="19">
        <f t="shared" ca="1" si="1447"/>
        <v>0</v>
      </c>
      <c r="LN106" s="19">
        <f t="shared" ca="1" si="1447"/>
        <v>0</v>
      </c>
      <c r="LO106" s="19">
        <f t="shared" ca="1" si="1447"/>
        <v>0</v>
      </c>
      <c r="LP106" s="19">
        <f t="shared" ca="1" si="1447"/>
        <v>0</v>
      </c>
      <c r="LQ106" s="19">
        <f t="shared" ca="1" si="1447"/>
        <v>0</v>
      </c>
      <c r="LR106" s="19">
        <f t="shared" ca="1" si="1447"/>
        <v>1</v>
      </c>
      <c r="LS106" s="19">
        <f t="shared" ca="1" si="1447"/>
        <v>0</v>
      </c>
      <c r="LT106" s="19">
        <f t="shared" ca="1" si="1447"/>
        <v>0</v>
      </c>
      <c r="LU106" s="19">
        <f t="shared" ca="1" si="1447"/>
        <v>0</v>
      </c>
      <c r="LV106" s="19">
        <f t="shared" ca="1" si="1447"/>
        <v>0</v>
      </c>
      <c r="LW106" s="19">
        <f t="shared" ca="1" si="1447"/>
        <v>1</v>
      </c>
      <c r="LX106" s="9"/>
      <c r="LY106" s="5" t="b">
        <f t="shared" ca="1" si="1454"/>
        <v>0</v>
      </c>
      <c r="LZ106" s="461">
        <v>2.5</v>
      </c>
      <c r="MA106" s="461">
        <v>1623</v>
      </c>
      <c r="MB106" s="19" t="str">
        <f t="shared" ca="1" si="1455"/>
        <v>-</v>
      </c>
      <c r="MC106" s="19" t="str">
        <f t="shared" ca="1" si="1455"/>
        <v>-</v>
      </c>
      <c r="MD106" s="5" t="b">
        <f t="shared" ca="1" si="1456"/>
        <v>1</v>
      </c>
      <c r="ME106" s="5" t="b">
        <f t="shared" ca="1" si="1456"/>
        <v>0</v>
      </c>
      <c r="MF106" s="5" t="b">
        <f t="shared" ca="1" si="1456"/>
        <v>0</v>
      </c>
      <c r="MG106" s="135">
        <f t="shared" ca="1" si="1457"/>
        <v>1</v>
      </c>
      <c r="MH106" s="135">
        <f t="shared" ca="1" si="1457"/>
        <v>1</v>
      </c>
      <c r="MI106" s="5" t="b">
        <f t="shared" ca="1" si="1458"/>
        <v>0</v>
      </c>
      <c r="MJ106" s="5" t="b">
        <f t="shared" ca="1" si="1458"/>
        <v>0</v>
      </c>
      <c r="MK106" s="5" t="b">
        <f t="shared" ca="1" si="1458"/>
        <v>1</v>
      </c>
      <c r="ML106" s="5" t="b">
        <f t="shared" ca="1" si="1458"/>
        <v>0</v>
      </c>
      <c r="MM106" s="5">
        <f t="shared" ca="1" si="1459"/>
        <v>1</v>
      </c>
      <c r="MN106" s="5">
        <f t="shared" ca="1" si="1459"/>
        <v>0.66</v>
      </c>
      <c r="MO106" s="5" t="b">
        <f ca="1">AND(INDEX(i.dryman,($AP106-1)*4+$AO106,MO$26),($MH106&gt;0))</f>
        <v>1</v>
      </c>
      <c r="MP106" s="5" t="str" cm="1">
        <f t="array" aca="1" ref="MP106" ca="1">IF(OR(MQ106:MQ106&lt;&gt;"-"),TRUE,"-")</f>
        <v>-</v>
      </c>
      <c r="MQ106" s="19" t="str">
        <f t="shared" ca="1" si="1460"/>
        <v>-</v>
      </c>
      <c r="MR106" s="5" t="str">
        <f t="array" aca="1" ref="MR106" ca="1">IF(OR(MS106:MY106&lt;&gt;"-"),TRUE,"-")</f>
        <v>-</v>
      </c>
      <c r="MS106" s="19" t="str">
        <f t="shared" ca="1" si="1461"/>
        <v>-</v>
      </c>
      <c r="MT106" s="19" t="str">
        <f t="shared" ca="1" si="1461"/>
        <v>-</v>
      </c>
      <c r="MU106" s="19" t="str">
        <f t="shared" ca="1" si="1461"/>
        <v>-</v>
      </c>
      <c r="MV106" s="19" t="str">
        <f t="shared" ca="1" si="1461"/>
        <v>-</v>
      </c>
      <c r="MW106" s="19" t="str">
        <f t="shared" ca="1" si="1461"/>
        <v>-</v>
      </c>
      <c r="MX106" s="19" t="str">
        <f t="shared" ca="1" si="1461"/>
        <v>-</v>
      </c>
      <c r="MY106" s="19" t="str">
        <f t="shared" ca="1" si="1461"/>
        <v>-</v>
      </c>
      <c r="MZ106" s="19" t="str">
        <f t="shared" ca="1" si="1461"/>
        <v>-</v>
      </c>
      <c r="NA106" s="19" t="str">
        <f t="shared" ca="1" si="1461"/>
        <v>-</v>
      </c>
      <c r="NB106" s="19" t="str">
        <f t="shared" ca="1" si="1461"/>
        <v>-</v>
      </c>
      <c r="NC106" s="19" t="b">
        <f t="shared" ca="1" si="1462"/>
        <v>1</v>
      </c>
      <c r="ND106" s="19">
        <f t="shared" ca="1" si="1462"/>
        <v>0</v>
      </c>
      <c r="NE106" s="5" t="str">
        <f t="shared" ca="1" si="1463"/>
        <v>-</v>
      </c>
      <c r="NF106" s="5" t="str">
        <f t="shared" ca="1" si="1463"/>
        <v>-</v>
      </c>
      <c r="NG106" s="5" t="str">
        <f t="shared" ca="1" si="1463"/>
        <v>-</v>
      </c>
      <c r="NH106" s="5" t="str">
        <f t="shared" ca="1" si="1463"/>
        <v>-</v>
      </c>
      <c r="NI106" s="19" t="str">
        <f t="shared" ca="1" si="1464"/>
        <v>-</v>
      </c>
      <c r="NJ106" s="19" t="str">
        <f t="shared" ca="1" si="1464"/>
        <v>-</v>
      </c>
      <c r="NK106" s="19" t="str">
        <f t="shared" ca="1" si="1464"/>
        <v>-</v>
      </c>
      <c r="NL106" s="19" t="str">
        <f t="shared" ca="1" si="1464"/>
        <v>-</v>
      </c>
      <c r="NM106" s="19" t="str">
        <f t="shared" ca="1" si="1464"/>
        <v>-</v>
      </c>
      <c r="NN106" s="19" t="str">
        <f t="shared" ca="1" si="1464"/>
        <v>-</v>
      </c>
      <c r="NO106" s="5" t="str">
        <f t="shared" ca="1" si="1465"/>
        <v>-</v>
      </c>
      <c r="NP106" s="5">
        <f t="shared" ca="1" si="1465"/>
        <v>500</v>
      </c>
      <c r="NQ106" s="5">
        <f t="shared" ca="1" si="1465"/>
        <v>500</v>
      </c>
      <c r="NR106" s="5" t="str">
        <f t="shared" ca="1" si="1465"/>
        <v>-</v>
      </c>
      <c r="NS106" s="5" t="str">
        <f t="shared" ca="1" si="1465"/>
        <v>-</v>
      </c>
      <c r="NT106" s="5" t="str">
        <f t="shared" ca="1" si="1465"/>
        <v>-</v>
      </c>
      <c r="NU106" s="5">
        <f t="shared" ca="1" si="1466"/>
        <v>1</v>
      </c>
      <c r="NV106" s="9"/>
      <c r="NW106" s="19">
        <f t="shared" ca="1" si="1464"/>
        <v>70</v>
      </c>
      <c r="NX106" s="19">
        <f t="shared" ca="1" si="1464"/>
        <v>50</v>
      </c>
      <c r="NY106" s="19">
        <f t="shared" ca="1" si="1467"/>
        <v>65</v>
      </c>
      <c r="NZ106" s="19">
        <f t="shared" ca="1" si="1467"/>
        <v>65</v>
      </c>
      <c r="OA106" s="461">
        <v>1.04</v>
      </c>
      <c r="OB106" s="461">
        <v>1.05</v>
      </c>
      <c r="OC106" s="461">
        <v>1.0449999999999999</v>
      </c>
      <c r="OD106" s="9"/>
      <c r="OE106" s="19" t="b">
        <f t="shared" ca="1" si="1467"/>
        <v>0</v>
      </c>
      <c r="OF106" s="19" t="b">
        <f t="shared" ca="1" si="1467"/>
        <v>0</v>
      </c>
      <c r="OG106" s="19">
        <f t="shared" ca="1" si="1467"/>
        <v>1</v>
      </c>
      <c r="OH106" s="19">
        <f t="shared" ca="1" si="1467"/>
        <v>1</v>
      </c>
      <c r="OI106" s="135">
        <f t="shared" ca="1" si="1472"/>
        <v>1</v>
      </c>
      <c r="OJ106" s="135">
        <f t="shared" ca="1" si="1472"/>
        <v>1</v>
      </c>
      <c r="OK106" s="135">
        <f t="shared" ca="1" si="1472"/>
        <v>1</v>
      </c>
      <c r="OL106" s="135">
        <f t="shared" ca="1" si="1472"/>
        <v>1</v>
      </c>
      <c r="OM106" s="135">
        <f t="shared" ca="1" si="1472"/>
        <v>1</v>
      </c>
      <c r="ON106" s="135">
        <f t="shared" ca="1" si="1472"/>
        <v>1</v>
      </c>
      <c r="OO106" s="135">
        <f t="shared" ca="1" si="1472"/>
        <v>1</v>
      </c>
      <c r="OP106" s="135">
        <f t="shared" ca="1" si="1472"/>
        <v>1</v>
      </c>
      <c r="OQ106" s="9"/>
      <c r="OR106" s="5" cm="1">
        <f t="array" ref="OR106">INDEX(i.LMU_Area,$K106,OR$26)</f>
        <v>118</v>
      </c>
      <c r="OS106" s="5" cm="1">
        <f t="array" ref="OS106">INDEX(i.LMU_Area,$K106,OS$26)</f>
        <v>118</v>
      </c>
      <c r="OT106" s="5" cm="1">
        <f t="array" ref="OT106">INDEX(i.LMU_Area,$K106,OT$26)</f>
        <v>30</v>
      </c>
      <c r="OU106" s="5" cm="1">
        <f t="array" ref="OU106">INDEX(i.LMU_Area,$K106,OU$26)</f>
        <v>102</v>
      </c>
      <c r="OV106" s="5" cm="1">
        <f t="array" ref="OV106">INDEX(i.LMU_Area,$K106,OV$26)</f>
        <v>104</v>
      </c>
      <c r="OW106" s="5" cm="1">
        <f t="array" ref="OW106">INDEX(i.LMU_Area,$K106,OW$26)</f>
        <v>30</v>
      </c>
      <c r="OX106" s="5" cm="1">
        <f t="array" ref="OX106">INDEX(i.LMU_Area,$K106,OX$26)</f>
        <v>176</v>
      </c>
      <c r="OY106" s="5" cm="1">
        <f t="array" ref="OY106">INDEX(i.LMU_Area,$K106,OY$26)</f>
        <v>207</v>
      </c>
      <c r="OZ106" s="5" cm="1">
        <f t="array" ref="OZ106">INDEX(i.LMU_Area,$K106,OZ$26)</f>
        <v>15</v>
      </c>
      <c r="PA106" s="5" cm="1">
        <f t="array" ref="PA106">INDEX(i.LMU_Area,$K106,PA$26)</f>
        <v>15</v>
      </c>
      <c r="PB106" s="5" cm="1">
        <f t="array" ref="PB106">INDEX(i.LMU_Area,$K106,PB$26)</f>
        <v>88</v>
      </c>
      <c r="PC106" s="5" cm="1">
        <f t="array" ref="PC106">INDEX(i.LMU_Area,$K106,PC$26)</f>
        <v>88</v>
      </c>
      <c r="PD106" s="5" t="str" cm="1">
        <f t="array" ref="PD106">INDEX(i.LMU_Area,$K106,PD$26)</f>
        <v>-</v>
      </c>
      <c r="PE106" s="5" t="str" cm="1">
        <f t="array" ref="PE106">INDEX(i.LMU_Area,$K106,PE$26)</f>
        <v>-</v>
      </c>
      <c r="PF106" s="5" t="str" cm="1">
        <f t="array" ref="PF106">INDEX(i.LMU_Area,$K106,PF$26)</f>
        <v>-</v>
      </c>
      <c r="PG106" s="5" t="str" cm="1">
        <f t="array" ref="PG106">INDEX(i.LMU_Area,$K106,PG$26)</f>
        <v>-</v>
      </c>
      <c r="PH106" s="5" t="str" cm="1">
        <f t="array" ref="PH106">INDEX(i.LMU_Area,$K106,PH$26)</f>
        <v>-</v>
      </c>
      <c r="PI106" s="5" t="str" cm="1">
        <f t="array" ref="PI106">INDEX(i.LMU_Area,$K106,PI$26)</f>
        <v>-</v>
      </c>
      <c r="PJ106" s="5" t="str" cm="1">
        <f t="array" ref="PJ106">INDEX(i.LMU_Area,$K106,PJ$26)</f>
        <v>-</v>
      </c>
      <c r="PK106" s="5" t="str" cm="1">
        <f t="array" ref="PK106">INDEX(i.LMU_Area,$K106,PK$26)</f>
        <v>-</v>
      </c>
      <c r="PL106" s="5" t="str" cm="1">
        <f t="array" ref="PL106">INDEX(i.LMU_Area,$K106,PL$26)</f>
        <v>-</v>
      </c>
      <c r="PM106" s="5" t="str" cm="1">
        <f t="array" ref="PM106">INDEX(i.LMU_Area,$K106,PM$26)</f>
        <v>-</v>
      </c>
      <c r="PN106" s="5" t="str" cm="1">
        <f t="array" ref="PN106">INDEX(i.LMU_Area,$K106,PN$26)</f>
        <v>-</v>
      </c>
      <c r="PO106" s="5" t="str" cm="1">
        <f t="array" ref="PO106">INDEX(i.LMU_Area,$K106,PO$26)</f>
        <v>-</v>
      </c>
      <c r="PP106" s="5" t="str" cm="1">
        <f t="array" ref="PP106">INDEX(i.LMU_Area,$K106,PP$26)</f>
        <v>-</v>
      </c>
      <c r="PQ106" s="5" t="str" cm="1">
        <f t="array" ref="PQ106">INDEX(i.LMU_Area,$K106,PQ$26)</f>
        <v>-</v>
      </c>
      <c r="PR106" s="5" t="str" cm="1">
        <f t="array" ref="PR106">INDEX(i.LMU_Area,$K106,PR$26)</f>
        <v>-</v>
      </c>
      <c r="PS106" s="5" t="str" cm="1">
        <f t="array" ref="PS106">INDEX(i.LMU_Area,$K106,PS$26)</f>
        <v>-</v>
      </c>
      <c r="PT106" s="5" t="str" cm="1">
        <f t="array" ref="PT106">INDEX(i.LMU_Area,$K106,PT$26)</f>
        <v>-</v>
      </c>
      <c r="PU106" s="5" t="str" cm="1">
        <f t="array" ref="PU106">INDEX(i.LMU_Area,$K106,PU$26)</f>
        <v>-</v>
      </c>
      <c r="PV106" s="5" t="str" cm="1">
        <f t="array" ref="PV106">INDEX(i.LMU_Area,$K106,PV$26)</f>
        <v>-</v>
      </c>
      <c r="PW106" s="5" t="str" cm="1">
        <f t="array" ref="PW106">INDEX(i.LMU_Area,$K106,PW$26)</f>
        <v>-</v>
      </c>
      <c r="PX106" s="5" t="str" cm="1">
        <f t="array" ref="PX106">INDEX(i.LMU_Area,$K106,PX$26)</f>
        <v>-</v>
      </c>
      <c r="PY106" s="5" t="str" cm="1">
        <f t="array" ref="PY106">INDEX(i.LMU_Area,$K106,PY$26)</f>
        <v>-</v>
      </c>
      <c r="PZ106" s="5" t="str" cm="1">
        <f t="array" ref="PZ106">INDEX(i.LMU_Area,$K106,PZ$26)</f>
        <v>-</v>
      </c>
      <c r="QA106" s="5" t="str" cm="1">
        <f t="array" ref="QA106">INDEX(i.LMU_Area,$K106,QA$26)</f>
        <v>-</v>
      </c>
      <c r="QB106" s="5" t="str" cm="1">
        <f t="array" ref="QB106">INDEX(i.LMU_Area,$K106,QB$26)</f>
        <v>-</v>
      </c>
      <c r="QC106" s="5" t="str" cm="1">
        <f t="array" ref="QC106">INDEX(i.LMU_Area,$K106,QC$26)</f>
        <v>-</v>
      </c>
      <c r="QD106" s="5" t="str" cm="1">
        <f t="array" ref="QD106">INDEX(i.LMU_Area,$K106,QD$26)</f>
        <v>-</v>
      </c>
      <c r="QE106" s="5" t="str" cm="1">
        <f t="array" ref="QE106">INDEX(i.LMU_Area,$K106,QE$26)</f>
        <v>-</v>
      </c>
      <c r="QF106" s="5" t="str" cm="1">
        <f t="array" ref="QF106">INDEX(i.LMU_Area,$K106,QF$26)</f>
        <v>-</v>
      </c>
      <c r="QG106" s="5" t="str" cm="1">
        <f t="array" ref="QG106">INDEX(i.LMU_Area,$K106,QG$26)</f>
        <v>-</v>
      </c>
      <c r="QH106" s="5" t="str" cm="1">
        <f t="array" ref="QH106">INDEX(i.LMU_Area,$K106,QH$26)</f>
        <v>-</v>
      </c>
      <c r="QI106" s="5" t="str" cm="1">
        <f t="array" ref="QI106">INDEX(i.LMU_Area,$K106,QI$26)</f>
        <v>-</v>
      </c>
      <c r="QJ106" s="5" t="str" cm="1">
        <f t="array" ref="QJ106">INDEX(i.LMU_Area,$K106,QJ$26)</f>
        <v>-</v>
      </c>
      <c r="QK106" s="5" t="str" cm="1">
        <f t="array" ref="QK106">INDEX(i.LMU_Area,$K106,QK$26)</f>
        <v>-</v>
      </c>
      <c r="QL106" s="5" t="str" cm="1">
        <f t="array" ref="QL106">INDEX(i.LMU_Area,$K106,QL$26)</f>
        <v>-</v>
      </c>
      <c r="QM106" s="5" t="str" cm="1">
        <f t="array" ref="QM106">INDEX(i.LMU_Area,$K106,QM$26)</f>
        <v>-</v>
      </c>
      <c r="QN106" s="5" t="str" cm="1">
        <f t="array" ref="QN106">INDEX(i.LMU_Area,$K106,QN$26)</f>
        <v>-</v>
      </c>
      <c r="QO106" s="5" t="str" cm="1">
        <f t="array" ref="QO106">INDEX(i.LMU_Area,$K106,QO$26)</f>
        <v>-</v>
      </c>
      <c r="QP106" s="5" t="str" cm="1">
        <f t="array" ref="QP106">INDEX(i.LMU_Area,$K106,QP$26)</f>
        <v>-</v>
      </c>
      <c r="QQ106" s="5" t="str" cm="1">
        <f t="array" ref="QQ106">INDEX(i.LMU_Area,$K106,QQ$26)</f>
        <v>-</v>
      </c>
      <c r="QR106" s="5" t="str" cm="1">
        <f t="array" ref="QR106">INDEX(i.LMU_Area,$K106,QR$26)</f>
        <v>-</v>
      </c>
      <c r="QS106" s="5" t="str" cm="1">
        <f t="array" ref="QS106">INDEX(i.LMU_Area,$K106,QS$26)</f>
        <v>-</v>
      </c>
      <c r="QT106" s="5" t="str" cm="1">
        <f t="array" ref="QT106">INDEX(i.LMU_Area,$K106,QT$26)</f>
        <v>-</v>
      </c>
      <c r="QU106" s="5" t="str" cm="1">
        <f t="array" ref="QU106">INDEX(i.LMU_Area,$K106,QU$26)</f>
        <v>-</v>
      </c>
      <c r="QV106" s="5" t="str" cm="1">
        <f t="array" ref="QV106">INDEX(i.LMU_Area,$K106,QV$26)</f>
        <v>-</v>
      </c>
      <c r="QW106" s="5" t="str" cm="1">
        <f t="array" ref="QW106">INDEX(i.LMU_Area,$K106,QW$26)</f>
        <v>-</v>
      </c>
      <c r="QX106" s="5" t="str" cm="1">
        <f t="array" ref="QX106">INDEX(i.LMU_Area,$K106,QX$26)</f>
        <v>-</v>
      </c>
      <c r="QY106" s="5" t="str" cm="1">
        <f t="array" ref="QY106">INDEX(i.LMU_Area,$K106,QY$26)</f>
        <v>-</v>
      </c>
      <c r="QZ106" s="5" t="str" cm="1">
        <f t="array" ref="QZ106">INDEX(i.LMU_Area,$K106,QZ$26)</f>
        <v>-</v>
      </c>
      <c r="RA106" s="5" t="str" cm="1">
        <f t="array" ref="RA106">INDEX(i.LMU_Area,$K106,RA$26)</f>
        <v>-</v>
      </c>
      <c r="RB106" s="5" t="str" cm="1">
        <f t="array" ref="RB106">INDEX(i.LMU_Area,$K106,RB$26)</f>
        <v>-</v>
      </c>
      <c r="RC106" s="5" t="str" cm="1">
        <f t="array" ref="RC106">INDEX(i.LMU_Area,$K106,RC$26)</f>
        <v>-</v>
      </c>
      <c r="RD106" s="5" t="str" cm="1">
        <f t="array" ref="RD106">INDEX(i.LMU_Area,$K106,RD$26)</f>
        <v>-</v>
      </c>
      <c r="RE106" s="5" t="str" cm="1">
        <f t="array" ref="RE106">INDEX(i.LMU_Area,$K106,RE$26)</f>
        <v>-</v>
      </c>
      <c r="RF106" s="5" t="str" cm="1">
        <f t="array" ref="RF106">INDEX(i.LMU_Area,$K106,RF$26)</f>
        <v>-</v>
      </c>
      <c r="RG106" s="5" t="str" cm="1">
        <f t="array" ref="RG106">INDEX(i.LMU_Area,$K106,RG$26)</f>
        <v>-</v>
      </c>
      <c r="RH106" s="5" t="str" cm="1">
        <f t="array" ref="RH106">INDEX(i.LMU_Area,$K106,RH$26)</f>
        <v>-</v>
      </c>
      <c r="RI106" s="5" t="str" cm="1">
        <f t="array" ref="RI106">INDEX(i.LMU_Area,$K106,RI$26)</f>
        <v>-</v>
      </c>
      <c r="RJ106" s="5" t="str" cm="1">
        <f t="array" ref="RJ106">INDEX(i.LMU_Area,$K106,RJ$26)</f>
        <v>-</v>
      </c>
      <c r="RK106" s="5" t="str" cm="1">
        <f t="array" ref="RK106">INDEX(i.LMU_Area,$K106,RK$26)</f>
        <v>-</v>
      </c>
      <c r="RL106" s="5" t="str" cm="1">
        <f t="array" ref="RL106">INDEX(i.LMU_Area,$K106,RL$26)</f>
        <v>-</v>
      </c>
      <c r="RM106" s="5" t="str" cm="1">
        <f t="array" ref="RM106">INDEX(i.LMU_Area,$K106,RM$26)</f>
        <v>-</v>
      </c>
      <c r="RN106" s="5" t="str" cm="1">
        <f t="array" ref="RN106">INDEX(i.LMU_Area,$K106,RN$26)</f>
        <v>-</v>
      </c>
      <c r="RO106" s="5" t="str" cm="1">
        <f t="array" ref="RO106">INDEX(i.LMU_Area,$K106,RO$26)</f>
        <v>-</v>
      </c>
      <c r="RP106" s="5" t="str" cm="1">
        <f t="array" ref="RP106">INDEX(i.LMU_Area,$K106,RP$26)</f>
        <v>-</v>
      </c>
      <c r="RQ106" s="5" t="str" cm="1">
        <f t="array" ref="RQ106">INDEX(i.LMU_Area,$K106,RQ$26)</f>
        <v>-</v>
      </c>
      <c r="RR106" s="5" t="str" cm="1">
        <f t="array" ref="RR106">INDEX(i.LMU_Area,$K106,RR$26)</f>
        <v>-</v>
      </c>
      <c r="RS106" s="5" t="str" cm="1">
        <f t="array" ref="RS106">INDEX(i.LMU_Area,$K106,RS$26)</f>
        <v>-</v>
      </c>
      <c r="RT106" s="5" t="str" cm="1">
        <f t="array" ref="RT106">INDEX(i.LMU_Area,$K106,RT$26)</f>
        <v>-</v>
      </c>
      <c r="RU106" s="5" t="str" cm="1">
        <f t="array" ref="RU106">INDEX(i.LMU_Area,$K106,RU$26)</f>
        <v>-</v>
      </c>
      <c r="RV106" s="5" t="str" cm="1">
        <f t="array" ref="RV106">INDEX(i.LMU_Area,$K106,RV$26)</f>
        <v>-</v>
      </c>
      <c r="RW106" s="5" t="str" cm="1">
        <f t="array" ref="RW106">INDEX(i.LMU_Area,$K106,RW$26)</f>
        <v>-</v>
      </c>
      <c r="RX106" s="5" t="str" cm="1">
        <f t="array" ref="RX106">INDEX(i.LMU_Area,$K106,RX$26)</f>
        <v>-</v>
      </c>
      <c r="RY106" s="5" t="str" cm="1">
        <f t="array" ref="RY106">INDEX(i.LMU_Area,$K106,RY$26)</f>
        <v>-</v>
      </c>
      <c r="RZ106" s="5" t="str" cm="1">
        <f t="array" ref="RZ106">INDEX(i.LMU_Area,$K106,RZ$26)</f>
        <v>-</v>
      </c>
      <c r="SA106" s="5" t="str" cm="1">
        <f t="array" ref="SA106">INDEX(i.LMU_Area,$K106,SA$26)</f>
        <v>-</v>
      </c>
      <c r="SB106" s="5" t="str" cm="1">
        <f t="array" ref="SB106">INDEX(i.LMU_Area,$K106,SB$26)</f>
        <v>-</v>
      </c>
      <c r="SC106" s="5" t="str" cm="1">
        <f t="array" ref="SC106">INDEX(i.LMU_Area,$K106,SC$26)</f>
        <v>-</v>
      </c>
      <c r="SD106" s="5" t="str" cm="1">
        <f t="array" ref="SD106">INDEX(i.LMU_Area,$K106,SD$26)</f>
        <v>-</v>
      </c>
      <c r="SE106" s="5" t="str" cm="1">
        <f t="array" ref="SE106">INDEX(i.LMU_Area,$K106,SE$26)</f>
        <v>-</v>
      </c>
      <c r="SF106" s="5" t="str" cm="1">
        <f t="array" ref="SF106">INDEX(i.LMU_Area,$K106,SF$26)</f>
        <v>-</v>
      </c>
      <c r="SG106" s="5" t="str" cm="1">
        <f t="array" ref="SG106">INDEX(i.LMU_Area,$K106,SG$26)</f>
        <v>-</v>
      </c>
      <c r="SH106" s="5" t="str" cm="1">
        <f t="array" ref="SH106">INDEX(i.LMU_Area,$K106,SH$26)</f>
        <v>-</v>
      </c>
      <c r="SI106" s="5" t="str" cm="1">
        <f t="array" ref="SI106">INDEX(i.LMU_Area,$K106,SI$26)</f>
        <v>-</v>
      </c>
      <c r="SJ106" s="5" t="str" cm="1">
        <f t="array" ref="SJ106">INDEX(i.LMU_Area,$K106,SJ$26)</f>
        <v>-</v>
      </c>
      <c r="SK106" s="5" t="str" cm="1">
        <f t="array" ref="SK106">INDEX(i.LMU_Area,$K106,SK$26)</f>
        <v>-</v>
      </c>
      <c r="SL106" s="5" t="str" cm="1">
        <f t="array" ref="SL106">INDEX(i.LMU_Area,$K106,SL$26)</f>
        <v>-</v>
      </c>
      <c r="SM106" s="5" t="str" cm="1">
        <f t="array" ref="SM106">INDEX(i.LMU_Area,$K106,SM$26)</f>
        <v>-</v>
      </c>
      <c r="SN106" s="5" cm="1">
        <f t="array" ref="SN106">INDEX(i.LMU_Area,$K106,SN$26)</f>
        <v>141</v>
      </c>
      <c r="SO106" s="5" cm="1">
        <f t="array" ref="SO106">INDEX(i.LMU_Area,$K106,SO$26)</f>
        <v>35</v>
      </c>
      <c r="SP106" s="5" cm="1">
        <f t="array" ref="SP106">INDEX(i.LMU_Area,$K106,SP$26)</f>
        <v>35</v>
      </c>
      <c r="SQ106" s="5" cm="1">
        <f t="array" ref="SQ106">INDEX(i.LMU_Area,$K106,SQ$26)</f>
        <v>70</v>
      </c>
      <c r="SR106" s="5" cm="1">
        <f t="array" ref="SR106">INDEX(i.LMU_Area,$K106,SR$26)</f>
        <v>70</v>
      </c>
      <c r="SS106" s="5" cm="1">
        <f t="array" ref="SS106">INDEX(i.LMU_Area,$K106,SS$26)</f>
        <v>70</v>
      </c>
      <c r="ST106" s="5" cm="1">
        <f t="array" ref="ST106">INDEX(i.LMU_Area,$K106,ST$26)</f>
        <v>70</v>
      </c>
      <c r="SU106" s="5" cm="1">
        <f t="array" ref="SU106">INDEX(i.LMU_Area,$K106,SU$26)</f>
        <v>141</v>
      </c>
      <c r="SV106" s="5" cm="1">
        <f t="array" ref="SV106">INDEX(i.LMU_Area,$K106,SV$26)</f>
        <v>35</v>
      </c>
      <c r="SW106" s="5" cm="1">
        <f t="array" ref="SW106">INDEX(i.LMU_Area,$K106,SW$26)</f>
        <v>35</v>
      </c>
      <c r="SX106" s="5" cm="1">
        <f t="array" ref="SX106">INDEX(i.LMU_Area,$K106,SX$26)</f>
        <v>17</v>
      </c>
      <c r="SY106" s="5" cm="1">
        <f t="array" ref="SY106">INDEX(i.LMU_Area,$K106,SY$26)</f>
        <v>17</v>
      </c>
      <c r="SZ106" s="5" cm="1">
        <f t="array" ref="SZ106">INDEX(i.LMU_Area,$K106,SZ$26)</f>
        <v>53</v>
      </c>
      <c r="TA106" s="5" cm="1">
        <f t="array" ref="TA106">INDEX(i.LMU_Area,$K106,TA$26)</f>
        <v>53</v>
      </c>
      <c r="TB106" s="5" cm="1">
        <f t="array" ref="TB106">INDEX(i.LMU_Area,$K106,TB$26)</f>
        <v>35</v>
      </c>
      <c r="TC106" s="5" cm="1">
        <f t="array" ref="TC106">INDEX(i.LMU_Area,$K106,TC$26)</f>
        <v>35</v>
      </c>
      <c r="TD106" s="5" cm="1">
        <f t="array" ref="TD106">INDEX(i.LMU_Area,$K106,TD$26)</f>
        <v>53</v>
      </c>
      <c r="TE106" s="5" cm="1">
        <f t="array" ref="TE106">INDEX(i.LMU_Area,$K106,TE$26)</f>
        <v>53</v>
      </c>
      <c r="TF106" s="5" cm="1">
        <f t="array" ref="TF106">INDEX(i.LMU_Area,$K106,TF$26)</f>
        <v>70</v>
      </c>
      <c r="TG106" s="5" t="str" cm="1">
        <f t="array" ref="TG106">INDEX(i.LMU_Area,$K106,TG$26)</f>
        <v>-</v>
      </c>
      <c r="TH106" s="5" t="str" cm="1">
        <f t="array" ref="TH106">INDEX(i.LMU_Area,$K106,TH$26)</f>
        <v>-</v>
      </c>
      <c r="TI106" s="5" t="str" cm="1">
        <f t="array" ref="TI106">INDEX(i.LMU_Area,$K106,TI$26)</f>
        <v>-</v>
      </c>
      <c r="TJ106" s="5" t="str" cm="1">
        <f t="array" ref="TJ106">INDEX(i.LMU_Area,$K106,TJ$26)</f>
        <v>-</v>
      </c>
      <c r="TK106" s="5" t="str" cm="1">
        <f t="array" ref="TK106">INDEX(i.LMU_Area,$K106,TK$26)</f>
        <v>-</v>
      </c>
      <c r="TL106" s="5" t="str" cm="1">
        <f t="array" ref="TL106">INDEX(i.LMU_Area,$K106,TL$26)</f>
        <v>-</v>
      </c>
      <c r="TM106" s="5" t="str" cm="1">
        <f t="array" ref="TM106">INDEX(i.LMU_Area,$K106,TM$26)</f>
        <v>-</v>
      </c>
      <c r="TN106" s="5" t="str" cm="1">
        <f t="array" ref="TN106">INDEX(i.LMU_Area,$K106,TN$26)</f>
        <v>-</v>
      </c>
      <c r="TO106" s="5" t="str" cm="1">
        <f t="array" ref="TO106">INDEX(i.LMU_Area,$K106,TO$26)</f>
        <v>-</v>
      </c>
      <c r="TP106" s="5" t="str" cm="1">
        <f t="array" ref="TP106">INDEX(i.LMU_Area,$K106,TP$26)</f>
        <v>-</v>
      </c>
      <c r="TQ106" s="5" t="str" cm="1">
        <f t="array" ref="TQ106">INDEX(i.LMU_Area,$K106,TQ$26)</f>
        <v>-</v>
      </c>
      <c r="TR106" s="5" t="str" cm="1">
        <f t="array" ref="TR106">INDEX(i.LMU_Area,$K106,TR$26)</f>
        <v>-</v>
      </c>
      <c r="TS106" s="5" t="str" cm="1">
        <f t="array" ref="TS106">INDEX(i.LMU_Area,$K106,TS$26)</f>
        <v>-</v>
      </c>
      <c r="TT106" s="5" t="str" cm="1">
        <f t="array" ref="TT106">INDEX(i.LMU_Area,$K106,TT$26)</f>
        <v>-</v>
      </c>
      <c r="TU106" s="5" t="str" cm="1">
        <f t="array" ref="TU106">INDEX(i.LMU_Area,$K106,TU$26)</f>
        <v>-</v>
      </c>
      <c r="TV106" s="5" t="str" cm="1">
        <f t="array" ref="TV106">INDEX(i.LMU_Area,$K106,TV$26)</f>
        <v>-</v>
      </c>
      <c r="TW106" s="5" t="str" cm="1">
        <f t="array" ref="TW106">INDEX(i.LMU_Area,$K106,TW$26)</f>
        <v>-</v>
      </c>
      <c r="TX106" s="5" t="str" cm="1">
        <f t="array" ref="TX106">INDEX(i.LMU_Area,$K106,TX$26)</f>
        <v>-</v>
      </c>
      <c r="TY106" s="5" t="str" cm="1">
        <f t="array" ref="TY106">INDEX(i.LMU_Area,$K106,TY$26)</f>
        <v>-</v>
      </c>
      <c r="TZ106" s="5" t="str" cm="1">
        <f t="array" ref="TZ106">INDEX(i.LMU_Area,$K106,TZ$26)</f>
        <v>-</v>
      </c>
      <c r="UA106" s="5" t="str" cm="1">
        <f t="array" ref="UA106">INDEX(i.LMU_Area,$K106,UA$26)</f>
        <v>-</v>
      </c>
      <c r="UB106" s="5" t="str" cm="1">
        <f t="array" ref="UB106">INDEX(i.LMU_Area,$K106,UB$26)</f>
        <v>-</v>
      </c>
      <c r="UC106" s="5" t="str" cm="1">
        <f t="array" ref="UC106">INDEX(i.LMU_Area,$K106,UC$26)</f>
        <v>-</v>
      </c>
      <c r="UD106" s="5" t="str" cm="1">
        <f t="array" ref="UD106">INDEX(i.LMU_Area,$K106,UD$26)</f>
        <v>-</v>
      </c>
      <c r="UE106" s="5" t="str" cm="1">
        <f t="array" ref="UE106">INDEX(i.LMU_Area,$K106,UE$26)</f>
        <v>-</v>
      </c>
      <c r="UF106" s="5" t="str" cm="1">
        <f t="array" ref="UF106">INDEX(i.LMU_Area,$K106,UF$26)</f>
        <v>-</v>
      </c>
      <c r="UG106" s="5" t="str" cm="1">
        <f t="array" ref="UG106">INDEX(i.LMU_Area,$K106,UG$26)</f>
        <v>-</v>
      </c>
      <c r="UH106" s="5" t="str" cm="1">
        <f t="array" ref="UH106">INDEX(i.LMU_Area,$K106,UH$26)</f>
        <v>-</v>
      </c>
      <c r="UI106" s="5" t="str" cm="1">
        <f t="array" ref="UI106">INDEX(i.LMU_Area,$K106,UI$26)</f>
        <v>-</v>
      </c>
      <c r="UJ106" s="5" t="str" cm="1">
        <f t="array" ref="UJ106">INDEX(i.LMU_Area,$K106,UJ$26)</f>
        <v>-</v>
      </c>
      <c r="UK106" s="5" t="str" cm="1">
        <f t="array" ref="UK106">INDEX(i.LMU_Area,$K106,UK$26)</f>
        <v>-</v>
      </c>
      <c r="UL106" s="5" t="str" cm="1">
        <f t="array" ref="UL106">INDEX(i.LMU_Area,$K106,UL$26)</f>
        <v>-</v>
      </c>
      <c r="UM106" s="5" t="str" cm="1">
        <f t="array" ref="UM106">INDEX(i.LMU_Area,$K106,UM$26)</f>
        <v>-</v>
      </c>
      <c r="UN106" s="5" t="str" cm="1">
        <f t="array" ref="UN106">INDEX(i.LMU_Area,$K106,UN$26)</f>
        <v>-</v>
      </c>
      <c r="UO106" s="5" t="str" cm="1">
        <f t="array" ref="UO106">INDEX(i.LMU_Area,$K106,UO$26)</f>
        <v>-</v>
      </c>
      <c r="UP106" s="5" t="str" cm="1">
        <f t="array" ref="UP106">INDEX(i.LMU_Area,$K106,UP$26)</f>
        <v>-</v>
      </c>
      <c r="UQ106" s="5" t="str" cm="1">
        <f t="array" ref="UQ106">INDEX(i.LMU_Area,$K106,UQ$26)</f>
        <v>-</v>
      </c>
      <c r="UR106" s="5" t="str" cm="1">
        <f t="array" ref="UR106">INDEX(i.LMU_Area,$K106,UR$26)</f>
        <v>-</v>
      </c>
      <c r="US106" s="5" t="str" cm="1">
        <f t="array" ref="US106">INDEX(i.LMU_Area,$K106,US$26)</f>
        <v>-</v>
      </c>
      <c r="UT106" s="5" t="str" cm="1">
        <f t="array" ref="UT106">INDEX(i.LMU_Area,$K106,UT$26)</f>
        <v>-</v>
      </c>
      <c r="UU106" s="5" t="str" cm="1">
        <f t="array" ref="UU106">INDEX(i.LMU_Area,$K106,UU$26)</f>
        <v>-</v>
      </c>
      <c r="UV106" s="5" t="str" cm="1">
        <f t="array" ref="UV106">INDEX(i.LMU_Area,$K106,UV$26)</f>
        <v>-</v>
      </c>
      <c r="UW106" s="5" t="str" cm="1">
        <f t="array" ref="UW106">INDEX(i.LMU_Area,$K106,UW$26)</f>
        <v>-</v>
      </c>
      <c r="UX106" s="5" t="str" cm="1">
        <f t="array" ref="UX106">INDEX(i.LMU_Area,$K106,UX$26)</f>
        <v>-</v>
      </c>
      <c r="UY106" s="5" t="str" cm="1">
        <f t="array" ref="UY106">INDEX(i.LMU_Area,$K106,UY$26)</f>
        <v>-</v>
      </c>
      <c r="UZ106" s="5" t="str" cm="1">
        <f t="array" ref="UZ106">INDEX(i.LMU_Area,$K106,UZ$26)</f>
        <v>-</v>
      </c>
      <c r="VA106" s="5" t="str" cm="1">
        <f t="array" ref="VA106">INDEX(i.LMU_Area,$K106,VA$26)</f>
        <v>-</v>
      </c>
      <c r="VB106" s="5" t="str" cm="1">
        <f t="array" ref="VB106">INDEX(i.LMU_Area,$K106,VB$26)</f>
        <v>-</v>
      </c>
      <c r="VC106" s="5" t="str" cm="1">
        <f t="array" ref="VC106">INDEX(i.LMU_Area,$K106,VC$26)</f>
        <v>-</v>
      </c>
      <c r="VD106" s="5" t="str" cm="1">
        <f t="array" ref="VD106">INDEX(i.LMU_Area,$K106,VD$26)</f>
        <v>-</v>
      </c>
      <c r="VE106" s="5" t="str" cm="1">
        <f t="array" ref="VE106">INDEX(i.LMU_Area,$K106,VE$26)</f>
        <v>-</v>
      </c>
      <c r="VF106" s="5" t="str" cm="1">
        <f t="array" ref="VF106">INDEX(i.LMU_Area,$K106,VF$26)</f>
        <v>-</v>
      </c>
      <c r="VG106" s="5" t="str" cm="1">
        <f t="array" ref="VG106">INDEX(i.LMU_Area,$K106,VG$26)</f>
        <v>-</v>
      </c>
      <c r="VH106" s="5" t="str" cm="1">
        <f t="array" ref="VH106">INDEX(i.LMU_Area,$K106,VH$26)</f>
        <v>-</v>
      </c>
      <c r="VI106" s="5" t="str" cm="1">
        <f t="array" ref="VI106">INDEX(i.LMU_Area,$K106,VI$26)</f>
        <v>-</v>
      </c>
      <c r="VJ106" s="5" t="str" cm="1">
        <f t="array" ref="VJ106">INDEX(i.LMU_Area,$K106,VJ$26)</f>
        <v>-</v>
      </c>
      <c r="VK106" s="5" t="str" cm="1">
        <f t="array" ref="VK106">INDEX(i.LMU_Area,$K106,VK$26)</f>
        <v>-</v>
      </c>
      <c r="VL106" s="5" t="str" cm="1">
        <f t="array" ref="VL106">INDEX(i.LMU_Area,$K106,VL$26)</f>
        <v>-</v>
      </c>
      <c r="VM106" s="5" t="str" cm="1">
        <f t="array" ref="VM106">INDEX(i.LMU_Area,$K106,VM$26)</f>
        <v>-</v>
      </c>
      <c r="VN106" s="5" t="str" cm="1">
        <f t="array" ref="VN106">INDEX(i.LMU_Area,$K106,VN$26)</f>
        <v>-</v>
      </c>
      <c r="VO106" s="5" t="str" cm="1">
        <f t="array" ref="VO106">INDEX(i.LMU_Area,$K106,VO$26)</f>
        <v>-</v>
      </c>
      <c r="VP106" s="5" t="str" cm="1">
        <f t="array" ref="VP106">INDEX(i.LMU_Area,$K106,VP$26)</f>
        <v>-</v>
      </c>
      <c r="VQ106" s="5" t="str" cm="1">
        <f t="array" ref="VQ106">INDEX(i.LMU_Area,$K106,VQ$26)</f>
        <v>-</v>
      </c>
      <c r="VR106" s="5" t="str" cm="1">
        <f t="array" ref="VR106">INDEX(i.LMU_Area,$K106,VR$26)</f>
        <v>-</v>
      </c>
      <c r="VS106" s="5" t="str" cm="1">
        <f t="array" ref="VS106">INDEX(i.LMU_Area,$K106,VS$26)</f>
        <v>-</v>
      </c>
      <c r="VT106" s="5" t="str" cm="1">
        <f t="array" ref="VT106">INDEX(i.LMU_Area,$K106,VT$26)</f>
        <v>-</v>
      </c>
      <c r="VU106" s="5" t="str" cm="1">
        <f t="array" ref="VU106">INDEX(i.LMU_Area,$K106,VU$26)</f>
        <v>-</v>
      </c>
      <c r="VV106" s="5" t="str" cm="1">
        <f t="array" ref="VV106">INDEX(i.LMU_Area,$K106,VV$26)</f>
        <v>-</v>
      </c>
      <c r="VW106" s="5" t="str" cm="1">
        <f t="array" ref="VW106">INDEX(i.LMU_Area,$K106,VW$26)</f>
        <v>-</v>
      </c>
      <c r="VX106" s="5" t="str" cm="1">
        <f t="array" ref="VX106">INDEX(i.LMU_Area,$K106,VX$26)</f>
        <v>-</v>
      </c>
      <c r="VY106" s="5" t="str" cm="1">
        <f t="array" ref="VY106">INDEX(i.LMU_Area,$K106,VY$26)</f>
        <v>-</v>
      </c>
      <c r="VZ106" s="5" t="str" cm="1">
        <f t="array" ref="VZ106">INDEX(i.LMU_Area,$K106,VZ$26)</f>
        <v>-</v>
      </c>
      <c r="WA106" s="5" t="str" cm="1">
        <f t="array" ref="WA106">INDEX(i.LMU_Area,$K106,WA$26)</f>
        <v>-</v>
      </c>
      <c r="WB106" s="5" t="str" cm="1">
        <f t="array" ref="WB106">INDEX(i.LMU_Area,$K106,WB$26)</f>
        <v>-</v>
      </c>
      <c r="WC106" s="5" t="str" cm="1">
        <f t="array" ref="WC106">INDEX(i.LMU_Area,$K106,WC$26)</f>
        <v>-</v>
      </c>
      <c r="WD106" s="5" t="str" cm="1">
        <f t="array" ref="WD106">INDEX(i.LMU_Area,$K106,WD$26)</f>
        <v>-</v>
      </c>
      <c r="WE106" s="5" t="str" cm="1">
        <f t="array" ref="WE106">INDEX(i.LMU_Area,$K106,WE$26)</f>
        <v>-</v>
      </c>
      <c r="WF106" s="5" t="str" cm="1">
        <f t="array" ref="WF106">INDEX(i.LMU_Area,$K106,WF$26)</f>
        <v>-</v>
      </c>
      <c r="WG106" s="5" t="str" cm="1">
        <f t="array" ref="WG106">INDEX(i.LMU_Area,$K106,WG$26)</f>
        <v>-</v>
      </c>
      <c r="WH106" s="5" t="str" cm="1">
        <f t="array" ref="WH106">INDEX(i.LMU_Area,$K106,WH$26)</f>
        <v>-</v>
      </c>
      <c r="WI106" s="5" t="str" cm="1">
        <f t="array" ref="WI106">INDEX(i.LMU_Area,$K106,WI$26)</f>
        <v>-</v>
      </c>
      <c r="WJ106" s="5" cm="1">
        <f t="array" ref="WJ106">INDEX(i.LMU_Area,$K106,WJ$26)</f>
        <v>44</v>
      </c>
      <c r="WK106" s="5" cm="1">
        <f t="array" ref="WK106">INDEX(i.LMU_Area,$K106,WK$26)</f>
        <v>36</v>
      </c>
      <c r="WL106" s="5" cm="1">
        <f t="array" ref="WL106">INDEX(i.LMU_Area,$K106,WL$26)</f>
        <v>64</v>
      </c>
      <c r="WM106" s="5" cm="1">
        <f t="array" ref="WM106">INDEX(i.LMU_Area,$K106,WM$26)</f>
        <v>58</v>
      </c>
      <c r="WN106" s="5" cm="1">
        <f t="array" ref="WN106">INDEX(i.LMU_Area,$K106,WN$26)</f>
        <v>6</v>
      </c>
      <c r="WO106" s="5" cm="1">
        <f t="array" ref="WO106">INDEX(i.LMU_Area,$K106,WO$26)</f>
        <v>80</v>
      </c>
      <c r="WP106" s="5" cm="1">
        <f t="array" ref="WP106">INDEX(i.LMU_Area,$K106,WP$26)</f>
        <v>8</v>
      </c>
      <c r="WQ106" s="5" cm="1">
        <f t="array" ref="WQ106">INDEX(i.LMU_Area,$K106,WQ$26)</f>
        <v>2</v>
      </c>
      <c r="WR106" s="5" cm="1">
        <f t="array" ref="WR106">INDEX(i.LMU_Area,$K106,WR$26)</f>
        <v>2</v>
      </c>
      <c r="WS106" s="5" cm="1">
        <f t="array" ref="WS106">INDEX(i.LMU_Area,$K106,WS$26)</f>
        <v>34</v>
      </c>
      <c r="WT106" s="5" cm="1">
        <f t="array" ref="WT106">INDEX(i.LMU_Area,$K106,WT$26)</f>
        <v>34</v>
      </c>
      <c r="WU106" s="5" cm="1">
        <f t="array" ref="WU106">INDEX(i.LMU_Area,$K106,WU$26)</f>
        <v>10</v>
      </c>
      <c r="WV106" s="5" cm="1">
        <f t="array" ref="WV106">INDEX(i.LMU_Area,$K106,WV$26)</f>
        <v>10</v>
      </c>
      <c r="WW106" s="5" cm="1">
        <f t="array" ref="WW106">INDEX(i.LMU_Area,$K106,WW$26)</f>
        <v>4</v>
      </c>
      <c r="WX106" s="5" cm="1">
        <f t="array" ref="WX106">INDEX(i.LMU_Area,$K106,WX$26)</f>
        <v>4</v>
      </c>
      <c r="WY106" s="5" cm="1">
        <f t="array" ref="WY106">INDEX(i.LMU_Area,$K106,WY$26)</f>
        <v>8</v>
      </c>
      <c r="WZ106" s="5" cm="1">
        <f t="array" ref="WZ106">INDEX(i.LMU_Area,$K106,WZ$26)</f>
        <v>17</v>
      </c>
      <c r="XA106" s="5" cm="1">
        <f t="array" ref="XA106">INDEX(i.LMU_Area,$K106,XA$26)</f>
        <v>17</v>
      </c>
      <c r="XB106" s="5" cm="1">
        <f t="array" ref="XB106">INDEX(i.LMU_Area,$K106,XB$26)</f>
        <v>17</v>
      </c>
      <c r="XC106" s="5" cm="1">
        <f t="array" ref="XC106">INDEX(i.LMU_Area,$K106,XC$26)</f>
        <v>17</v>
      </c>
      <c r="XD106" s="5" cm="1">
        <f t="array" ref="XD106">INDEX(i.LMU_Area,$K106,XD$26)</f>
        <v>8</v>
      </c>
      <c r="XE106" s="5" cm="1">
        <f t="array" ref="XE106">INDEX(i.LMU_Area,$K106,XE$26)</f>
        <v>25</v>
      </c>
      <c r="XF106" s="5" cm="1">
        <f t="array" ref="XF106">INDEX(i.LMU_Area,$K106,XF$26)</f>
        <v>8</v>
      </c>
      <c r="XG106" s="5" cm="1">
        <f t="array" ref="XG106">INDEX(i.LMU_Area,$K106,XG$26)</f>
        <v>8</v>
      </c>
      <c r="XH106" s="5" cm="1">
        <f t="array" ref="XH106">INDEX(i.LMU_Area,$K106,XH$26)</f>
        <v>8</v>
      </c>
      <c r="XI106" s="5" cm="1">
        <f t="array" ref="XI106">INDEX(i.LMU_Area,$K106,XI$26)</f>
        <v>8</v>
      </c>
      <c r="XJ106" s="5" t="str" cm="1">
        <f t="array" ref="XJ106">INDEX(i.LMU_Area,$K106,XJ$26)</f>
        <v>-</v>
      </c>
      <c r="XK106" s="5" t="str" cm="1">
        <f t="array" ref="XK106">INDEX(i.LMU_Area,$K106,XK$26)</f>
        <v>-</v>
      </c>
      <c r="XL106" s="5" t="str" cm="1">
        <f t="array" ref="XL106">INDEX(i.LMU_Area,$K106,XL$26)</f>
        <v>-</v>
      </c>
      <c r="XM106" s="5" t="str" cm="1">
        <f t="array" ref="XM106">INDEX(i.LMU_Area,$K106,XM$26)</f>
        <v>-</v>
      </c>
      <c r="XN106" s="5" t="str" cm="1">
        <f t="array" ref="XN106">INDEX(i.LMU_Area,$K106,XN$26)</f>
        <v>-</v>
      </c>
      <c r="XO106" s="5" t="str" cm="1">
        <f t="array" ref="XO106">INDEX(i.LMU_Area,$K106,XO$26)</f>
        <v>-</v>
      </c>
      <c r="XP106" s="5" t="str" cm="1">
        <f t="array" ref="XP106">INDEX(i.LMU_Area,$K106,XP$26)</f>
        <v>-</v>
      </c>
      <c r="XQ106" s="5" t="str" cm="1">
        <f t="array" ref="XQ106">INDEX(i.LMU_Area,$K106,XQ$26)</f>
        <v>-</v>
      </c>
      <c r="XR106" s="5" t="str" cm="1">
        <f t="array" ref="XR106">INDEX(i.LMU_Area,$K106,XR$26)</f>
        <v>-</v>
      </c>
      <c r="XS106" s="5" t="str" cm="1">
        <f t="array" ref="XS106">INDEX(i.LMU_Area,$K106,XS$26)</f>
        <v>-</v>
      </c>
      <c r="XT106" s="5" t="str" cm="1">
        <f t="array" ref="XT106">INDEX(i.LMU_Area,$K106,XT$26)</f>
        <v>-</v>
      </c>
      <c r="XU106" s="5" t="str" cm="1">
        <f t="array" ref="XU106">INDEX(i.LMU_Area,$K106,XU$26)</f>
        <v>-</v>
      </c>
      <c r="XV106" s="5" t="str" cm="1">
        <f t="array" ref="XV106">INDEX(i.LMU_Area,$K106,XV$26)</f>
        <v>-</v>
      </c>
      <c r="XW106" s="5" t="str" cm="1">
        <f t="array" ref="XW106">INDEX(i.LMU_Area,$K106,XW$26)</f>
        <v>-</v>
      </c>
      <c r="XX106" s="5" t="str" cm="1">
        <f t="array" ref="XX106">INDEX(i.LMU_Area,$K106,XX$26)</f>
        <v>-</v>
      </c>
      <c r="XY106" s="5" t="str" cm="1">
        <f t="array" ref="XY106">INDEX(i.LMU_Area,$K106,XY$26)</f>
        <v>-</v>
      </c>
      <c r="XZ106" s="5" t="str" cm="1">
        <f t="array" ref="XZ106">INDEX(i.LMU_Area,$K106,XZ$26)</f>
        <v>-</v>
      </c>
      <c r="YA106" s="5" t="str" cm="1">
        <f t="array" ref="YA106">INDEX(i.LMU_Area,$K106,YA$26)</f>
        <v>-</v>
      </c>
      <c r="YB106" s="5" t="str" cm="1">
        <f t="array" ref="YB106">INDEX(i.LMU_Area,$K106,YB$26)</f>
        <v>-</v>
      </c>
      <c r="YC106" s="5" t="str" cm="1">
        <f t="array" ref="YC106">INDEX(i.LMU_Area,$K106,YC$26)</f>
        <v>-</v>
      </c>
      <c r="YD106" s="5" t="str" cm="1">
        <f t="array" ref="YD106">INDEX(i.LMU_Area,$K106,YD$26)</f>
        <v>-</v>
      </c>
      <c r="YE106" s="5" t="str" cm="1">
        <f t="array" ref="YE106">INDEX(i.LMU_Area,$K106,YE$26)</f>
        <v>-</v>
      </c>
      <c r="YF106" s="5" t="str" cm="1">
        <f t="array" ref="YF106">INDEX(i.LMU_Area,$K106,YF$26)</f>
        <v>-</v>
      </c>
      <c r="YG106" s="5" t="str" cm="1">
        <f t="array" ref="YG106">INDEX(i.LMU_Area,$K106,YG$26)</f>
        <v>-</v>
      </c>
      <c r="YH106" s="5" t="str" cm="1">
        <f t="array" ref="YH106">INDEX(i.LMU_Area,$K106,YH$26)</f>
        <v>-</v>
      </c>
      <c r="YI106" s="5" t="str" cm="1">
        <f t="array" ref="YI106">INDEX(i.LMU_Area,$K106,YI$26)</f>
        <v>-</v>
      </c>
      <c r="YJ106" s="5" t="str" cm="1">
        <f t="array" ref="YJ106">INDEX(i.LMU_Area,$K106,YJ$26)</f>
        <v>-</v>
      </c>
      <c r="YK106" s="5" t="str" cm="1">
        <f t="array" ref="YK106">INDEX(i.LMU_Area,$K106,YK$26)</f>
        <v>-</v>
      </c>
      <c r="YL106" s="5" t="str" cm="1">
        <f t="array" ref="YL106">INDEX(i.LMU_Area,$K106,YL$26)</f>
        <v>-</v>
      </c>
      <c r="YM106" s="5" t="str" cm="1">
        <f t="array" ref="YM106">INDEX(i.LMU_Area,$K106,YM$26)</f>
        <v>-</v>
      </c>
      <c r="YN106" s="5" t="str" cm="1">
        <f t="array" ref="YN106">INDEX(i.LMU_Area,$K106,YN$26)</f>
        <v>-</v>
      </c>
      <c r="YO106" s="5" t="str" cm="1">
        <f t="array" ref="YO106">INDEX(i.LMU_Area,$K106,YO$26)</f>
        <v>-</v>
      </c>
      <c r="YP106" s="5" t="str" cm="1">
        <f t="array" ref="YP106">INDEX(i.LMU_Area,$K106,YP$26)</f>
        <v>-</v>
      </c>
      <c r="YQ106" s="5" t="str" cm="1">
        <f t="array" ref="YQ106">INDEX(i.LMU_Area,$K106,YQ$26)</f>
        <v>-</v>
      </c>
      <c r="YR106" s="5" t="str" cm="1">
        <f t="array" ref="YR106">INDEX(i.LMU_Area,$K106,YR$26)</f>
        <v>-</v>
      </c>
      <c r="YS106" s="5" t="str" cm="1">
        <f t="array" ref="YS106">INDEX(i.LMU_Area,$K106,YS$26)</f>
        <v>-</v>
      </c>
      <c r="YT106" s="5" t="str" cm="1">
        <f t="array" ref="YT106">INDEX(i.LMU_Area,$K106,YT$26)</f>
        <v>-</v>
      </c>
      <c r="YU106" s="5" t="str" cm="1">
        <f t="array" ref="YU106">INDEX(i.LMU_Area,$K106,YU$26)</f>
        <v>-</v>
      </c>
      <c r="YV106" s="5" t="str" cm="1">
        <f t="array" ref="YV106">INDEX(i.LMU_Area,$K106,YV$26)</f>
        <v>-</v>
      </c>
      <c r="YW106" s="5" t="str" cm="1">
        <f t="array" ref="YW106">INDEX(i.LMU_Area,$K106,YW$26)</f>
        <v>-</v>
      </c>
      <c r="YX106" s="5" t="str" cm="1">
        <f t="array" ref="YX106">INDEX(i.LMU_Area,$K106,YX$26)</f>
        <v>-</v>
      </c>
      <c r="YY106" s="5" t="str" cm="1">
        <f t="array" ref="YY106">INDEX(i.LMU_Area,$K106,YY$26)</f>
        <v>-</v>
      </c>
      <c r="YZ106" s="5" t="str" cm="1">
        <f t="array" ref="YZ106">INDEX(i.LMU_Area,$K106,YZ$26)</f>
        <v>-</v>
      </c>
      <c r="ZA106" s="5" t="str" cm="1">
        <f t="array" ref="ZA106">INDEX(i.LMU_Area,$K106,ZA$26)</f>
        <v>-</v>
      </c>
      <c r="ZB106" s="5" t="str" cm="1">
        <f t="array" ref="ZB106">INDEX(i.LMU_Area,$K106,ZB$26)</f>
        <v>-</v>
      </c>
      <c r="ZC106" s="5" t="str" cm="1">
        <f t="array" ref="ZC106">INDEX(i.LMU_Area,$K106,ZC$26)</f>
        <v>-</v>
      </c>
      <c r="ZD106" s="5" t="str" cm="1">
        <f t="array" ref="ZD106">INDEX(i.LMU_Area,$K106,ZD$26)</f>
        <v>-</v>
      </c>
      <c r="ZE106" s="5" t="str" cm="1">
        <f t="array" ref="ZE106">INDEX(i.LMU_Area,$K106,ZE$26)</f>
        <v>-</v>
      </c>
      <c r="ZF106" s="5" t="str" cm="1">
        <f t="array" ref="ZF106">INDEX(i.LMU_Area,$K106,ZF$26)</f>
        <v>-</v>
      </c>
      <c r="ZG106" s="5" t="str" cm="1">
        <f t="array" ref="ZG106">INDEX(i.LMU_Area,$K106,ZG$26)</f>
        <v>-</v>
      </c>
      <c r="ZH106" s="5" t="str" cm="1">
        <f t="array" ref="ZH106">INDEX(i.LMU_Area,$K106,ZH$26)</f>
        <v>-</v>
      </c>
      <c r="ZI106" s="5" t="str" cm="1">
        <f t="array" ref="ZI106">INDEX(i.LMU_Area,$K106,ZI$26)</f>
        <v>-</v>
      </c>
      <c r="ZJ106" s="5" t="str" cm="1">
        <f t="array" ref="ZJ106">INDEX(i.LMU_Area,$K106,ZJ$26)</f>
        <v>-</v>
      </c>
      <c r="ZK106" s="5" t="str" cm="1">
        <f t="array" ref="ZK106">INDEX(i.LMU_Area,$K106,ZK$26)</f>
        <v>-</v>
      </c>
      <c r="ZL106" s="5" t="str" cm="1">
        <f t="array" ref="ZL106">INDEX(i.LMU_Area,$K106,ZL$26)</f>
        <v>-</v>
      </c>
      <c r="ZM106" s="5" t="str" cm="1">
        <f t="array" ref="ZM106">INDEX(i.LMU_Area,$K106,ZM$26)</f>
        <v>-</v>
      </c>
      <c r="ZN106" s="5" t="str" cm="1">
        <f t="array" ref="ZN106">INDEX(i.LMU_Area,$K106,ZN$26)</f>
        <v>-</v>
      </c>
      <c r="ZO106" s="5" t="str" cm="1">
        <f t="array" ref="ZO106">INDEX(i.LMU_Area,$K106,ZO$26)</f>
        <v>-</v>
      </c>
      <c r="ZP106" s="5" t="str" cm="1">
        <f t="array" ref="ZP106">INDEX(i.LMU_Area,$K106,ZP$26)</f>
        <v>-</v>
      </c>
      <c r="ZQ106" s="5" t="str" cm="1">
        <f t="array" ref="ZQ106">INDEX(i.LMU_Area,$K106,ZQ$26)</f>
        <v>-</v>
      </c>
      <c r="ZR106" s="5" t="str" cm="1">
        <f t="array" ref="ZR106">INDEX(i.LMU_Area,$K106,ZR$26)</f>
        <v>-</v>
      </c>
      <c r="ZS106" s="5" t="str" cm="1">
        <f t="array" ref="ZS106">INDEX(i.LMU_Area,$K106,ZS$26)</f>
        <v>-</v>
      </c>
      <c r="ZT106" s="5" t="str" cm="1">
        <f t="array" ref="ZT106">INDEX(i.LMU_Area,$K106,ZT$26)</f>
        <v>-</v>
      </c>
      <c r="ZU106" s="5" t="str" cm="1">
        <f t="array" ref="ZU106">INDEX(i.LMU_Area,$K106,ZU$26)</f>
        <v>-</v>
      </c>
      <c r="ZV106" s="5" t="str" cm="1">
        <f t="array" ref="ZV106">INDEX(i.LMU_Area,$K106,ZV$26)</f>
        <v>-</v>
      </c>
      <c r="ZW106" s="5" t="str" cm="1">
        <f t="array" ref="ZW106">INDEX(i.LMU_Area,$K106,ZW$26)</f>
        <v>-</v>
      </c>
      <c r="ZX106" s="5" t="str" cm="1">
        <f t="array" ref="ZX106">INDEX(i.LMU_Area,$K106,ZX$26)</f>
        <v>-</v>
      </c>
      <c r="ZY106" s="5" t="str" cm="1">
        <f t="array" ref="ZY106">INDEX(i.LMU_Area,$K106,ZY$26)</f>
        <v>-</v>
      </c>
      <c r="ZZ106" s="5" t="str" cm="1">
        <f t="array" ref="ZZ106">INDEX(i.LMU_Area,$K106,ZZ$26)</f>
        <v>-</v>
      </c>
      <c r="AAA106" s="5" t="str" cm="1">
        <f t="array" ref="AAA106">INDEX(i.LMU_Area,$K106,AAA$26)</f>
        <v>-</v>
      </c>
      <c r="AAB106" s="5" t="str" cm="1">
        <f t="array" ref="AAB106">INDEX(i.LMU_Area,$K106,AAB$26)</f>
        <v>-</v>
      </c>
      <c r="AAC106" s="5" t="str" cm="1">
        <f t="array" ref="AAC106">INDEX(i.LMU_Area,$K106,AAC$26)</f>
        <v>-</v>
      </c>
      <c r="AAD106" s="5" t="str" cm="1">
        <f t="array" ref="AAD106">INDEX(i.LMU_Area,$K106,AAD$26)</f>
        <v>-</v>
      </c>
      <c r="AAE106" s="5" t="str" cm="1">
        <f t="array" ref="AAE106">INDEX(i.LMU_Area,$K106,AAE$26)</f>
        <v>-</v>
      </c>
      <c r="AAF106" s="5" cm="1">
        <f t="array" ref="AAF106">INDEX(i.LMU_Area,$K106,AAF$26)</f>
        <v>11</v>
      </c>
      <c r="AAG106" s="5" cm="1">
        <f t="array" ref="AAG106">INDEX(i.LMU_Area,$K106,AAG$26)</f>
        <v>9</v>
      </c>
      <c r="AAH106" s="5" cm="1">
        <f t="array" ref="AAH106">INDEX(i.LMU_Area,$K106,AAH$26)</f>
        <v>1</v>
      </c>
      <c r="AAI106" s="5" cm="1">
        <f t="array" ref="AAI106">INDEX(i.LMU_Area,$K106,AAI$26)</f>
        <v>22</v>
      </c>
      <c r="AAJ106" s="5" cm="1">
        <f t="array" ref="AAJ106">INDEX(i.LMU_Area,$K106,AAJ$26)</f>
        <v>11</v>
      </c>
      <c r="AAK106" s="5" cm="1">
        <f t="array" ref="AAK106">INDEX(i.LMU_Area,$K106,AAK$26)</f>
        <v>11</v>
      </c>
      <c r="AAL106" s="5" cm="1">
        <f t="array" ref="AAL106">INDEX(i.LMU_Area,$K106,AAL$26)</f>
        <v>9</v>
      </c>
      <c r="AAM106" s="5" cm="1">
        <f t="array" ref="AAM106">INDEX(i.LMU_Area,$K106,AAM$26)</f>
        <v>9</v>
      </c>
      <c r="AAN106" s="5" cm="1">
        <f t="array" ref="AAN106">INDEX(i.LMU_Area,$K106,AAN$26)</f>
        <v>21</v>
      </c>
      <c r="AAO106" s="5" cm="1">
        <f t="array" ref="AAO106">INDEX(i.LMU_Area,$K106,AAO$26)</f>
        <v>8</v>
      </c>
      <c r="AAP106" s="5" cm="1">
        <f t="array" ref="AAP106">INDEX(i.LMU_Area,$K106,AAP$26)</f>
        <v>8</v>
      </c>
      <c r="AAQ106" s="5" cm="1">
        <f t="array" ref="AAQ106">INDEX(i.LMU_Area,$K106,AAQ$26)</f>
        <v>11</v>
      </c>
      <c r="AAR106" s="5" cm="1">
        <f t="array" ref="AAR106">INDEX(i.LMU_Area,$K106,AAR$26)</f>
        <v>11</v>
      </c>
      <c r="AAS106" s="5" cm="1">
        <f t="array" ref="AAS106">INDEX(i.LMU_Area,$K106,AAS$26)</f>
        <v>22</v>
      </c>
      <c r="AAT106" s="5" cm="1">
        <f t="array" ref="AAT106">INDEX(i.LMU_Area,$K106,AAT$26)</f>
        <v>22</v>
      </c>
      <c r="AAU106" s="5" cm="1">
        <f t="array" ref="AAU106">INDEX(i.LMU_Area,$K106,AAU$26)</f>
        <v>19</v>
      </c>
      <c r="AAV106" s="5" cm="1">
        <f t="array" ref="AAV106">INDEX(i.LMU_Area,$K106,AAV$26)</f>
        <v>20</v>
      </c>
      <c r="AAW106" s="5" cm="1">
        <f t="array" ref="AAW106">INDEX(i.LMU_Area,$K106,AAW$26)</f>
        <v>1</v>
      </c>
      <c r="AAX106" s="5" cm="1">
        <f t="array" ref="AAX106">INDEX(i.LMU_Area,$K106,AAX$26)</f>
        <v>8</v>
      </c>
      <c r="AAY106" s="5" cm="1">
        <f t="array" ref="AAY106">INDEX(i.LMU_Area,$K106,AAY$26)</f>
        <v>8</v>
      </c>
      <c r="AAZ106" s="5" cm="1">
        <f t="array" ref="AAZ106">INDEX(i.LMU_Area,$K106,AAZ$26)</f>
        <v>29</v>
      </c>
      <c r="ABA106" s="5" cm="1">
        <f t="array" ref="ABA106">INDEX(i.LMU_Area,$K106,ABA$26)</f>
        <v>7</v>
      </c>
      <c r="ABB106" s="5" cm="1">
        <f t="array" ref="ABB106">INDEX(i.LMU_Area,$K106,ABB$26)</f>
        <v>28</v>
      </c>
      <c r="ABC106" s="5" cm="1">
        <f t="array" ref="ABC106">INDEX(i.LMU_Area,$K106,ABC$26)</f>
        <v>8</v>
      </c>
      <c r="ABD106" s="5" cm="1">
        <f t="array" ref="ABD106">INDEX(i.LMU_Area,$K106,ABD$26)</f>
        <v>11</v>
      </c>
      <c r="ABE106" s="5" cm="1">
        <f t="array" ref="ABE106">INDEX(i.LMU_Area,$K106,ABE$26)</f>
        <v>11</v>
      </c>
      <c r="ABF106" s="5" cm="1">
        <f t="array" ref="ABF106">INDEX(i.LMU_Area,$K106,ABF$26)</f>
        <v>11</v>
      </c>
      <c r="ABG106" s="5" cm="1">
        <f t="array" ref="ABG106">INDEX(i.LMU_Area,$K106,ABG$26)</f>
        <v>14</v>
      </c>
      <c r="ABH106" s="5" cm="1">
        <f t="array" ref="ABH106">INDEX(i.LMU_Area,$K106,ABH$26)</f>
        <v>7</v>
      </c>
      <c r="ABI106" s="5" cm="1">
        <f t="array" ref="ABI106">INDEX(i.LMU_Area,$K106,ABI$26)</f>
        <v>7</v>
      </c>
      <c r="ABJ106" s="5" cm="1">
        <f t="array" ref="ABJ106">INDEX(i.LMU_Area,$K106,ABJ$26)</f>
        <v>8</v>
      </c>
      <c r="ABK106" s="5" cm="1">
        <f t="array" ref="ABK106">INDEX(i.LMU_Area,$K106,ABK$26)</f>
        <v>14</v>
      </c>
      <c r="ABL106" s="5" cm="1">
        <f t="array" ref="ABL106">INDEX(i.LMU_Area,$K106,ABL$26)</f>
        <v>14</v>
      </c>
      <c r="ABM106" s="5" cm="1">
        <f t="array" ref="ABM106">INDEX(i.LMU_Area,$K106,ABM$26)</f>
        <v>14</v>
      </c>
      <c r="ABN106" s="5" cm="1">
        <f t="array" ref="ABN106">INDEX(i.LMU_Area,$K106,ABN$26)</f>
        <v>36</v>
      </c>
      <c r="ABO106" s="5" cm="1">
        <f t="array" ref="ABO106">INDEX(i.LMU_Area,$K106,ABO$26)</f>
        <v>21</v>
      </c>
      <c r="ABP106" s="5" cm="1">
        <f t="array" ref="ABP106">INDEX(i.LMU_Area,$K106,ABP$26)</f>
        <v>9</v>
      </c>
      <c r="ABQ106" s="5" cm="1">
        <f t="array" ref="ABQ106">INDEX(i.LMU_Area,$K106,ABQ$26)</f>
        <v>14</v>
      </c>
      <c r="ABR106" s="5" cm="1">
        <f t="array" ref="ABR106">INDEX(i.LMU_Area,$K106,ABR$26)</f>
        <v>14</v>
      </c>
      <c r="ABS106" s="5" t="str" cm="1">
        <f t="array" ref="ABS106">INDEX(i.LMU_Area,$K106,ABS$26)</f>
        <v>-</v>
      </c>
      <c r="ABT106" s="5" t="str" cm="1">
        <f t="array" ref="ABT106">INDEX(i.LMU_Area,$K106,ABT$26)</f>
        <v>-</v>
      </c>
      <c r="ABU106" s="5" t="str" cm="1">
        <f t="array" ref="ABU106">INDEX(i.LMU_Area,$K106,ABU$26)</f>
        <v>-</v>
      </c>
      <c r="ABV106" s="5" t="str" cm="1">
        <f t="array" ref="ABV106">INDEX(i.LMU_Area,$K106,ABV$26)</f>
        <v>-</v>
      </c>
      <c r="ABW106" s="5" t="str" cm="1">
        <f t="array" ref="ABW106">INDEX(i.LMU_Area,$K106,ABW$26)</f>
        <v>-</v>
      </c>
      <c r="ABX106" s="5" t="str" cm="1">
        <f t="array" ref="ABX106">INDEX(i.LMU_Area,$K106,ABX$26)</f>
        <v>-</v>
      </c>
      <c r="ABY106" s="5" t="str" cm="1">
        <f t="array" ref="ABY106">INDEX(i.LMU_Area,$K106,ABY$26)</f>
        <v>-</v>
      </c>
      <c r="ABZ106" s="5" t="str" cm="1">
        <f t="array" ref="ABZ106">INDEX(i.LMU_Area,$K106,ABZ$26)</f>
        <v>-</v>
      </c>
      <c r="ACA106" s="5" t="str" cm="1">
        <f t="array" ref="ACA106">INDEX(i.LMU_Area,$K106,ACA$26)</f>
        <v>-</v>
      </c>
      <c r="ACB106" s="5" t="str" cm="1">
        <f t="array" ref="ACB106">INDEX(i.LMU_Area,$K106,ACB$26)</f>
        <v>-</v>
      </c>
      <c r="ACC106" s="5" t="str" cm="1">
        <f t="array" ref="ACC106">INDEX(i.LMU_Area,$K106,ACC$26)</f>
        <v>-</v>
      </c>
      <c r="ACD106" s="5" t="str" cm="1">
        <f t="array" ref="ACD106">INDEX(i.LMU_Area,$K106,ACD$26)</f>
        <v>-</v>
      </c>
      <c r="ACE106" s="5" t="str" cm="1">
        <f t="array" ref="ACE106">INDEX(i.LMU_Area,$K106,ACE$26)</f>
        <v>-</v>
      </c>
      <c r="ACF106" s="5" t="str" cm="1">
        <f t="array" ref="ACF106">INDEX(i.LMU_Area,$K106,ACF$26)</f>
        <v>-</v>
      </c>
      <c r="ACG106" s="5" t="str" cm="1">
        <f t="array" ref="ACG106">INDEX(i.LMU_Area,$K106,ACG$26)</f>
        <v>-</v>
      </c>
      <c r="ACH106" s="5" t="str" cm="1">
        <f t="array" ref="ACH106">INDEX(i.LMU_Area,$K106,ACH$26)</f>
        <v>-</v>
      </c>
      <c r="ACI106" s="5" t="str" cm="1">
        <f t="array" ref="ACI106">INDEX(i.LMU_Area,$K106,ACI$26)</f>
        <v>-</v>
      </c>
      <c r="ACJ106" s="5" t="str" cm="1">
        <f t="array" ref="ACJ106">INDEX(i.LMU_Area,$K106,ACJ$26)</f>
        <v>-</v>
      </c>
      <c r="ACK106" s="5" t="str" cm="1">
        <f t="array" ref="ACK106">INDEX(i.LMU_Area,$K106,ACK$26)</f>
        <v>-</v>
      </c>
      <c r="ACL106" s="5" t="str" cm="1">
        <f t="array" ref="ACL106">INDEX(i.LMU_Area,$K106,ACL$26)</f>
        <v>-</v>
      </c>
      <c r="ACM106" s="5" t="str" cm="1">
        <f t="array" ref="ACM106">INDEX(i.LMU_Area,$K106,ACM$26)</f>
        <v>-</v>
      </c>
      <c r="ACN106" s="5" t="str" cm="1">
        <f t="array" ref="ACN106">INDEX(i.LMU_Area,$K106,ACN$26)</f>
        <v>-</v>
      </c>
      <c r="ACO106" s="5" t="str" cm="1">
        <f t="array" ref="ACO106">INDEX(i.LMU_Area,$K106,ACO$26)</f>
        <v>-</v>
      </c>
      <c r="ACP106" s="5" t="str" cm="1">
        <f t="array" ref="ACP106">INDEX(i.LMU_Area,$K106,ACP$26)</f>
        <v>-</v>
      </c>
      <c r="ACQ106" s="5" t="str" cm="1">
        <f t="array" ref="ACQ106">INDEX(i.LMU_Area,$K106,ACQ$26)</f>
        <v>-</v>
      </c>
      <c r="ACR106" s="5" t="str" cm="1">
        <f t="array" ref="ACR106">INDEX(i.LMU_Area,$K106,ACR$26)</f>
        <v>-</v>
      </c>
      <c r="ACS106" s="5" t="str" cm="1">
        <f t="array" ref="ACS106">INDEX(i.LMU_Area,$K106,ACS$26)</f>
        <v>-</v>
      </c>
      <c r="ACT106" s="5" t="str" cm="1">
        <f t="array" ref="ACT106">INDEX(i.LMU_Area,$K106,ACT$26)</f>
        <v>-</v>
      </c>
      <c r="ACU106" s="5" t="str" cm="1">
        <f t="array" ref="ACU106">INDEX(i.LMU_Area,$K106,ACU$26)</f>
        <v>-</v>
      </c>
      <c r="ACV106" s="5" t="str" cm="1">
        <f t="array" ref="ACV106">INDEX(i.LMU_Area,$K106,ACV$26)</f>
        <v>-</v>
      </c>
      <c r="ACW106" s="5" t="str" cm="1">
        <f t="array" ref="ACW106">INDEX(i.LMU_Area,$K106,ACW$26)</f>
        <v>-</v>
      </c>
      <c r="ACX106" s="5" t="str" cm="1">
        <f t="array" ref="ACX106">INDEX(i.LMU_Area,$K106,ACX$26)</f>
        <v>-</v>
      </c>
      <c r="ACY106" s="5" t="str" cm="1">
        <f t="array" ref="ACY106">INDEX(i.LMU_Area,$K106,ACY$26)</f>
        <v>-</v>
      </c>
      <c r="ACZ106" s="5" t="str" cm="1">
        <f t="array" ref="ACZ106">INDEX(i.LMU_Area,$K106,ACZ$26)</f>
        <v>-</v>
      </c>
      <c r="ADA106" s="5" t="str" cm="1">
        <f t="array" ref="ADA106">INDEX(i.LMU_Area,$K106,ADA$26)</f>
        <v>-</v>
      </c>
      <c r="ADB106" s="5" t="str" cm="1">
        <f t="array" ref="ADB106">INDEX(i.LMU_Area,$K106,ADB$26)</f>
        <v>-</v>
      </c>
      <c r="ADC106" s="5" t="str" cm="1">
        <f t="array" ref="ADC106">INDEX(i.LMU_Area,$K106,ADC$26)</f>
        <v>-</v>
      </c>
      <c r="ADD106" s="5" t="str" cm="1">
        <f t="array" ref="ADD106">INDEX(i.LMU_Area,$K106,ADD$26)</f>
        <v>-</v>
      </c>
      <c r="ADE106" s="5" t="str" cm="1">
        <f t="array" ref="ADE106">INDEX(i.LMU_Area,$K106,ADE$26)</f>
        <v>-</v>
      </c>
      <c r="ADF106" s="5" t="str" cm="1">
        <f t="array" ref="ADF106">INDEX(i.LMU_Area,$K106,ADF$26)</f>
        <v>-</v>
      </c>
      <c r="ADG106" s="5" t="str" cm="1">
        <f t="array" ref="ADG106">INDEX(i.LMU_Area,$K106,ADG$26)</f>
        <v>-</v>
      </c>
      <c r="ADH106" s="5" t="str" cm="1">
        <f t="array" ref="ADH106">INDEX(i.LMU_Area,$K106,ADH$26)</f>
        <v>-</v>
      </c>
      <c r="ADI106" s="5" t="str" cm="1">
        <f t="array" ref="ADI106">INDEX(i.LMU_Area,$K106,ADI$26)</f>
        <v>-</v>
      </c>
      <c r="ADJ106" s="5" t="str" cm="1">
        <f t="array" ref="ADJ106">INDEX(i.LMU_Area,$K106,ADJ$26)</f>
        <v>-</v>
      </c>
      <c r="ADK106" s="5" t="str" cm="1">
        <f t="array" ref="ADK106">INDEX(i.LMU_Area,$K106,ADK$26)</f>
        <v>-</v>
      </c>
      <c r="ADL106" s="5" t="str" cm="1">
        <f t="array" ref="ADL106">INDEX(i.LMU_Area,$K106,ADL$26)</f>
        <v>-</v>
      </c>
      <c r="ADM106" s="5" t="str" cm="1">
        <f t="array" ref="ADM106">INDEX(i.LMU_Area,$K106,ADM$26)</f>
        <v>-</v>
      </c>
      <c r="ADN106" s="5" t="str" cm="1">
        <f t="array" ref="ADN106">INDEX(i.LMU_Area,$K106,ADN$26)</f>
        <v>-</v>
      </c>
      <c r="ADO106" s="5" t="str" cm="1">
        <f t="array" ref="ADO106">INDEX(i.LMU_Area,$K106,ADO$26)</f>
        <v>-</v>
      </c>
      <c r="ADP106" s="5" t="str" cm="1">
        <f t="array" ref="ADP106">INDEX(i.LMU_Area,$K106,ADP$26)</f>
        <v>-</v>
      </c>
      <c r="ADQ106" s="5" t="str" cm="1">
        <f t="array" ref="ADQ106">INDEX(i.LMU_Area,$K106,ADQ$26)</f>
        <v>-</v>
      </c>
      <c r="ADR106" s="5" t="str" cm="1">
        <f t="array" ref="ADR106">INDEX(i.LMU_Area,$K106,ADR$26)</f>
        <v>-</v>
      </c>
      <c r="ADS106" s="5" t="str" cm="1">
        <f t="array" ref="ADS106">INDEX(i.LMU_Area,$K106,ADS$26)</f>
        <v>-</v>
      </c>
      <c r="ADT106" s="5" t="str" cm="1">
        <f t="array" ref="ADT106">INDEX(i.LMU_Area,$K106,ADT$26)</f>
        <v>-</v>
      </c>
      <c r="ADU106" s="5" t="str" cm="1">
        <f t="array" ref="ADU106">INDEX(i.LMU_Area,$K106,ADU$26)</f>
        <v>-</v>
      </c>
      <c r="ADV106" s="5" t="str" cm="1">
        <f t="array" ref="ADV106">INDEX(i.LMU_Area,$K106,ADV$26)</f>
        <v>-</v>
      </c>
      <c r="ADW106" s="5" t="str" cm="1">
        <f t="array" ref="ADW106">INDEX(i.LMU_Area,$K106,ADW$26)</f>
        <v>-</v>
      </c>
      <c r="ADX106" s="5" t="str" cm="1">
        <f t="array" ref="ADX106">INDEX(i.LMU_Area,$K106,ADX$26)</f>
        <v>-</v>
      </c>
      <c r="ADY106" s="5" t="str" cm="1">
        <f t="array" ref="ADY106">INDEX(i.LMU_Area,$K106,ADY$26)</f>
        <v>-</v>
      </c>
      <c r="ADZ106" s="5" t="str" cm="1">
        <f t="array" ref="ADZ106">INDEX(i.LMU_Area,$K106,ADZ$26)</f>
        <v>-</v>
      </c>
      <c r="AEA106" s="5" t="str" cm="1">
        <f t="array" ref="AEA106">INDEX(i.LMU_Area,$K106,AEA$26)</f>
        <v>-</v>
      </c>
      <c r="AEB106" s="5" cm="1">
        <f t="array" ref="AEB106">INDEX(i.LMU_Area,$K106,AEB$26)</f>
        <v>20</v>
      </c>
      <c r="AEC106" s="5" cm="1">
        <f t="array" ref="AEC106">INDEX(i.LMU_Area,$K106,AEC$26)</f>
        <v>20</v>
      </c>
      <c r="AED106" s="5" cm="1">
        <f t="array" ref="AED106">INDEX(i.LMU_Area,$K106,AED$26)</f>
        <v>41</v>
      </c>
      <c r="AEE106" s="5" cm="1">
        <f t="array" ref="AEE106">INDEX(i.LMU_Area,$K106,AEE$26)</f>
        <v>16</v>
      </c>
      <c r="AEF106" s="5" cm="1">
        <f t="array" ref="AEF106">INDEX(i.LMU_Area,$K106,AEF$26)</f>
        <v>16</v>
      </c>
      <c r="AEG106" s="5" cm="1">
        <f t="array" ref="AEG106">INDEX(i.LMU_Area,$K106,AEG$26)</f>
        <v>12</v>
      </c>
      <c r="AEH106" s="5" cm="1">
        <f t="array" ref="AEH106">INDEX(i.LMU_Area,$K106,AEH$26)</f>
        <v>12</v>
      </c>
      <c r="AEI106" s="5" cm="1">
        <f t="array" ref="AEI106">INDEX(i.LMU_Area,$K106,AEI$26)</f>
        <v>12</v>
      </c>
      <c r="AEJ106" s="5" cm="1">
        <f t="array" ref="AEJ106">INDEX(i.LMU_Area,$K106,AEJ$26)</f>
        <v>12</v>
      </c>
      <c r="AEK106" s="5" cm="1">
        <f t="array" ref="AEK106">INDEX(i.LMU_Area,$K106,AEK$26)</f>
        <v>28</v>
      </c>
      <c r="AEL106" s="5" cm="1">
        <f t="array" ref="AEL106">INDEX(i.LMU_Area,$K106,AEL$26)</f>
        <v>28</v>
      </c>
      <c r="AEM106" s="5" cm="1">
        <f t="array" ref="AEM106">INDEX(i.LMU_Area,$K106,AEM$26)</f>
        <v>1</v>
      </c>
      <c r="AEN106" s="5" cm="1">
        <f t="array" ref="AEN106">INDEX(i.LMU_Area,$K106,AEN$26)</f>
        <v>1</v>
      </c>
      <c r="AEO106" s="5" cm="1">
        <f t="array" ref="AEO106">INDEX(i.LMU_Area,$K106,AEO$26)</f>
        <v>1</v>
      </c>
      <c r="AEP106" s="5" cm="1">
        <f t="array" ref="AEP106">INDEX(i.LMU_Area,$K106,AEP$26)</f>
        <v>1</v>
      </c>
      <c r="AEQ106" s="5" cm="1">
        <f t="array" ref="AEQ106">INDEX(i.LMU_Area,$K106,AEQ$26)</f>
        <v>7</v>
      </c>
      <c r="AER106" s="5" cm="1">
        <f t="array" ref="AER106">INDEX(i.LMU_Area,$K106,AER$26)</f>
        <v>7</v>
      </c>
      <c r="AES106" s="5" cm="1">
        <f t="array" ref="AES106">INDEX(i.LMU_Area,$K106,AES$26)</f>
        <v>6</v>
      </c>
      <c r="AET106" s="5" cm="1">
        <f t="array" ref="AET106">INDEX(i.LMU_Area,$K106,AET$26)</f>
        <v>6</v>
      </c>
      <c r="AEU106" s="5" cm="1">
        <f t="array" ref="AEU106">INDEX(i.LMU_Area,$K106,AEU$26)</f>
        <v>7</v>
      </c>
      <c r="AEV106" s="5" cm="1">
        <f t="array" ref="AEV106">INDEX(i.LMU_Area,$K106,AEV$26)</f>
        <v>7</v>
      </c>
      <c r="AEW106" s="5" cm="1">
        <f t="array" ref="AEW106">INDEX(i.LMU_Area,$K106,AEW$26)</f>
        <v>6</v>
      </c>
      <c r="AEX106" s="5" cm="1">
        <f t="array" ref="AEX106">INDEX(i.LMU_Area,$K106,AEX$26)</f>
        <v>6</v>
      </c>
      <c r="AEY106" s="5" cm="1">
        <f t="array" ref="AEY106">INDEX(i.LMU_Area,$K106,AEY$26)</f>
        <v>15</v>
      </c>
      <c r="AEZ106" s="5" cm="1">
        <f t="array" ref="AEZ106">INDEX(i.LMU_Area,$K106,AEZ$26)</f>
        <v>15</v>
      </c>
      <c r="AFA106" s="5" cm="1">
        <f t="array" ref="AFA106">INDEX(i.LMU_Area,$K106,AFA$26)</f>
        <v>15</v>
      </c>
      <c r="AFB106" s="5" cm="1">
        <f t="array" ref="AFB106">INDEX(i.LMU_Area,$K106,AFB$26)</f>
        <v>15</v>
      </c>
      <c r="AFC106" s="5" cm="1">
        <f t="array" ref="AFC106">INDEX(i.LMU_Area,$K106,AFC$26)</f>
        <v>3</v>
      </c>
      <c r="AFD106" s="5" cm="1">
        <f t="array" ref="AFD106">INDEX(i.LMU_Area,$K106,AFD$26)</f>
        <v>3</v>
      </c>
      <c r="AFE106" s="5" cm="1">
        <f t="array" ref="AFE106">INDEX(i.LMU_Area,$K106,AFE$26)</f>
        <v>6</v>
      </c>
      <c r="AFF106" s="5" cm="1">
        <f t="array" ref="AFF106">INDEX(i.LMU_Area,$K106,AFF$26)</f>
        <v>2</v>
      </c>
      <c r="AFG106" s="5" cm="1">
        <f t="array" ref="AFG106">INDEX(i.LMU_Area,$K106,AFG$26)</f>
        <v>2</v>
      </c>
      <c r="AFH106" s="5" cm="1">
        <f t="array" ref="AFH106">INDEX(i.LMU_Area,$K106,AFH$26)</f>
        <v>4</v>
      </c>
      <c r="AFI106" s="5" cm="1">
        <f t="array" ref="AFI106">INDEX(i.LMU_Area,$K106,AFI$26)</f>
        <v>4</v>
      </c>
      <c r="AFJ106" s="5" cm="1">
        <f t="array" ref="AFJ106">INDEX(i.LMU_Area,$K106,AFJ$26)</f>
        <v>2</v>
      </c>
      <c r="AFK106" s="5" cm="1">
        <f t="array" ref="AFK106">INDEX(i.LMU_Area,$K106,AFK$26)</f>
        <v>2</v>
      </c>
      <c r="AFL106" s="5" cm="1">
        <f t="array" ref="AFL106">INDEX(i.LMU_Area,$K106,AFL$26)</f>
        <v>32</v>
      </c>
      <c r="AFM106" s="5" cm="1">
        <f t="array" ref="AFM106">INDEX(i.LMU_Area,$K106,AFM$26)</f>
        <v>4</v>
      </c>
      <c r="AFN106" s="5" cm="1">
        <f t="array" ref="AFN106">INDEX(i.LMU_Area,$K106,AFN$26)</f>
        <v>4</v>
      </c>
      <c r="AFO106" s="5" cm="1">
        <f t="array" ref="AFO106">INDEX(i.LMU_Area,$K106,AFO$26)</f>
        <v>15</v>
      </c>
      <c r="AFP106" s="5" cm="1">
        <f t="array" ref="AFP106">INDEX(i.LMU_Area,$K106,AFP$26)</f>
        <v>25</v>
      </c>
      <c r="AFQ106" s="5" cm="1">
        <f t="array" ref="AFQ106">INDEX(i.LMU_Area,$K106,AFQ$26)</f>
        <v>20</v>
      </c>
      <c r="AFR106" s="5" cm="1">
        <f t="array" ref="AFR106">INDEX(i.LMU_Area,$K106,AFR$26)</f>
        <v>5</v>
      </c>
      <c r="AFS106" s="5" cm="1">
        <f t="array" ref="AFS106">INDEX(i.LMU_Area,$K106,AFS$26)</f>
        <v>3</v>
      </c>
      <c r="AFT106" s="5" cm="1">
        <f t="array" ref="AFT106">INDEX(i.LMU_Area,$K106,AFT$26)</f>
        <v>3</v>
      </c>
      <c r="AFU106" s="5" cm="1">
        <f t="array" ref="AFU106">INDEX(i.LMU_Area,$K106,AFU$26)</f>
        <v>2</v>
      </c>
      <c r="AFV106" s="5" cm="1">
        <f t="array" ref="AFV106">INDEX(i.LMU_Area,$K106,AFV$26)</f>
        <v>2</v>
      </c>
      <c r="AFW106" s="5" cm="1">
        <f t="array" ref="AFW106">INDEX(i.LMU_Area,$K106,AFW$26)</f>
        <v>2</v>
      </c>
      <c r="AFX106" s="5" cm="1">
        <f t="array" ref="AFX106">INDEX(i.LMU_Area,$K106,AFX$26)</f>
        <v>2</v>
      </c>
      <c r="AFY106" s="5" cm="1">
        <f t="array" ref="AFY106">INDEX(i.LMU_Area,$K106,AFY$26)</f>
        <v>6</v>
      </c>
      <c r="AFZ106" s="5" cm="1">
        <f t="array" ref="AFZ106">INDEX(i.LMU_Area,$K106,AFZ$26)</f>
        <v>6</v>
      </c>
      <c r="AGA106" s="5" cm="1">
        <f t="array" ref="AGA106">INDEX(i.LMU_Area,$K106,AGA$26)</f>
        <v>3</v>
      </c>
      <c r="AGB106" s="5" cm="1">
        <f t="array" ref="AGB106">INDEX(i.LMU_Area,$K106,AGB$26)</f>
        <v>3</v>
      </c>
      <c r="AGC106" s="5" cm="1">
        <f t="array" ref="AGC106">INDEX(i.LMU_Area,$K106,AGC$26)</f>
        <v>3</v>
      </c>
      <c r="AGD106" s="5" cm="1">
        <f t="array" ref="AGD106">INDEX(i.LMU_Area,$K106,AGD$26)</f>
        <v>3</v>
      </c>
      <c r="AGE106" s="5" cm="1">
        <f t="array" ref="AGE106">INDEX(i.LMU_Area,$K106,AGE$26)</f>
        <v>10</v>
      </c>
      <c r="AGF106" s="5" cm="1">
        <f t="array" ref="AGF106">INDEX(i.LMU_Area,$K106,AGF$26)</f>
        <v>10</v>
      </c>
      <c r="AGG106" s="5" cm="1">
        <f t="array" ref="AGG106">INDEX(i.LMU_Area,$K106,AGG$26)</f>
        <v>11</v>
      </c>
      <c r="AGH106" s="5" cm="1">
        <f t="array" ref="AGH106">INDEX(i.LMU_Area,$K106,AGH$26)</f>
        <v>21</v>
      </c>
      <c r="AGI106" s="5" cm="1">
        <f t="array" ref="AGI106">INDEX(i.LMU_Area,$K106,AGI$26)</f>
        <v>21</v>
      </c>
      <c r="AGJ106" s="5" cm="1">
        <f t="array" ref="AGJ106">INDEX(i.LMU_Area,$K106,AGJ$26)</f>
        <v>7</v>
      </c>
      <c r="AGK106" s="5" cm="1">
        <f t="array" ref="AGK106">INDEX(i.LMU_Area,$K106,AGK$26)</f>
        <v>7</v>
      </c>
      <c r="AGL106" s="5" cm="1">
        <f t="array" ref="AGL106">INDEX(i.LMU_Area,$K106,AGL$26)</f>
        <v>8</v>
      </c>
      <c r="AGM106" s="5" cm="1">
        <f t="array" ref="AGM106">INDEX(i.LMU_Area,$K106,AGM$26)</f>
        <v>8</v>
      </c>
      <c r="AGN106" s="5" cm="1">
        <f t="array" ref="AGN106">INDEX(i.LMU_Area,$K106,AGN$26)</f>
        <v>6</v>
      </c>
      <c r="AGO106" s="5" cm="1">
        <f t="array" ref="AGO106">INDEX(i.LMU_Area,$K106,AGO$26)</f>
        <v>24</v>
      </c>
      <c r="AGP106" s="5" cm="1">
        <f t="array" ref="AGP106">INDEX(i.LMU_Area,$K106,AGP$26)</f>
        <v>12</v>
      </c>
      <c r="AGQ106" s="5" cm="1">
        <f t="array" ref="AGQ106">INDEX(i.LMU_Area,$K106,AGQ$26)</f>
        <v>6</v>
      </c>
      <c r="AGR106" s="5" cm="1">
        <f t="array" ref="AGR106">INDEX(i.LMU_Area,$K106,AGR$26)</f>
        <v>6</v>
      </c>
      <c r="AGS106" s="5" cm="1">
        <f t="array" ref="AGS106">INDEX(i.LMU_Area,$K106,AGS$26)</f>
        <v>10</v>
      </c>
      <c r="AGT106" s="5" cm="1">
        <f t="array" ref="AGT106">INDEX(i.LMU_Area,$K106,AGT$26)</f>
        <v>10</v>
      </c>
      <c r="AGU106" s="5" cm="1">
        <f t="array" ref="AGU106">INDEX(i.LMU_Area,$K106,AGU$26)</f>
        <v>10</v>
      </c>
      <c r="AGV106" s="5" cm="1">
        <f t="array" ref="AGV106">INDEX(i.LMU_Area,$K106,AGV$26)</f>
        <v>10</v>
      </c>
      <c r="AGW106" s="5" cm="1">
        <f t="array" ref="AGW106">INDEX(i.LMU_Area,$K106,AGW$26)</f>
        <v>5</v>
      </c>
      <c r="AGX106" s="5" cm="1">
        <f t="array" ref="AGX106">INDEX(i.LMU_Area,$K106,AGX$26)</f>
        <v>5</v>
      </c>
      <c r="AGY106" s="5" cm="1">
        <f t="array" ref="AGY106">INDEX(i.LMU_Area,$K106,AGY$26)</f>
        <v>5</v>
      </c>
      <c r="AGZ106" s="5" cm="1">
        <f t="array" ref="AGZ106">INDEX(i.LMU_Area,$K106,AGZ$26)</f>
        <v>5</v>
      </c>
      <c r="AHA106" s="5" cm="1">
        <f t="array" ref="AHA106">INDEX(i.LMU_Area,$K106,AHA$26)</f>
        <v>7</v>
      </c>
      <c r="AHB106" s="5" cm="1">
        <f t="array" ref="AHB106">INDEX(i.LMU_Area,$K106,AHB$26)</f>
        <v>5</v>
      </c>
      <c r="AHC106" s="5" cm="1">
        <f t="array" ref="AHC106">INDEX(i.LMU_Area,$K106,AHC$26)</f>
        <v>5</v>
      </c>
      <c r="AHD106" s="5" cm="1">
        <f t="array" ref="AHD106">INDEX(i.LMU_Area,$K106,AHD$26)</f>
        <v>1</v>
      </c>
      <c r="AHE106" s="5" cm="1">
        <f t="array" ref="AHE106">INDEX(i.LMU_Area,$K106,AHE$26)</f>
        <v>1</v>
      </c>
      <c r="AHF106" s="5" cm="1">
        <f t="array" ref="AHF106">INDEX(i.LMU_Area,$K106,AHF$26)</f>
        <v>19</v>
      </c>
      <c r="AHG106" s="5" cm="1">
        <f t="array" ref="AHG106">INDEX(i.LMU_Area,$K106,AHG$26)</f>
        <v>12</v>
      </c>
      <c r="AHH106" s="5" cm="1">
        <f t="array" ref="AHH106">INDEX(i.LMU_Area,$K106,AHH$26)</f>
        <v>12</v>
      </c>
      <c r="AHI106" s="5" t="str" cm="1">
        <f t="array" ref="AHI106">INDEX(i.LMU_Area,$K106,AHI$26)</f>
        <v>-</v>
      </c>
      <c r="AHJ106" s="5" t="str" cm="1">
        <f t="array" ref="AHJ106">INDEX(i.LMU_Area,$K106,AHJ$26)</f>
        <v>-</v>
      </c>
      <c r="AHK106" s="5" t="str" cm="1">
        <f t="array" ref="AHK106">INDEX(i.LMU_Area,$K106,AHK$26)</f>
        <v>-</v>
      </c>
      <c r="AHL106" s="5" t="str" cm="1">
        <f t="array" ref="AHL106">INDEX(i.LMU_Area,$K106,AHL$26)</f>
        <v>-</v>
      </c>
      <c r="AHM106" s="5" t="str" cm="1">
        <f t="array" ref="AHM106">INDEX(i.LMU_Area,$K106,AHM$26)</f>
        <v>-</v>
      </c>
      <c r="AHN106" s="5" t="str" cm="1">
        <f t="array" ref="AHN106">INDEX(i.LMU_Area,$K106,AHN$26)</f>
        <v>-</v>
      </c>
      <c r="AHO106" s="5" t="str" cm="1">
        <f t="array" ref="AHO106">INDEX(i.LMU_Area,$K106,AHO$26)</f>
        <v>-</v>
      </c>
      <c r="AHP106" s="5" t="str" cm="1">
        <f t="array" ref="AHP106">INDEX(i.LMU_Area,$K106,AHP$26)</f>
        <v>-</v>
      </c>
      <c r="AHQ106" s="5" t="str" cm="1">
        <f t="array" ref="AHQ106">INDEX(i.LMU_Area,$K106,AHQ$26)</f>
        <v>-</v>
      </c>
      <c r="AHR106" s="5" t="str" cm="1">
        <f t="array" ref="AHR106">INDEX(i.LMU_Area,$K106,AHR$26)</f>
        <v>-</v>
      </c>
      <c r="AHS106" s="5" t="str" cm="1">
        <f t="array" ref="AHS106">INDEX(i.LMU_Area,$K106,AHS$26)</f>
        <v>-</v>
      </c>
      <c r="AHT106" s="5" t="str" cm="1">
        <f t="array" ref="AHT106">INDEX(i.LMU_Area,$K106,AHT$26)</f>
        <v>-</v>
      </c>
      <c r="AHU106" s="5" t="str" cm="1">
        <f t="array" ref="AHU106">INDEX(i.LMU_Area,$K106,AHU$26)</f>
        <v>-</v>
      </c>
      <c r="AHV106" s="5" t="str" cm="1">
        <f t="array" ref="AHV106">INDEX(i.LMU_Area,$K106,AHV$26)</f>
        <v>-</v>
      </c>
      <c r="AHW106" s="5" t="str" cm="1">
        <f t="array" ref="AHW106">INDEX(i.LMU_Area,$K106,AHW$26)</f>
        <v>-</v>
      </c>
      <c r="AHX106" s="5" cm="1">
        <f t="array" ref="AHX106">INDEX(i.LMU_Area,$K106,AHX$26)</f>
        <v>128</v>
      </c>
      <c r="AHY106" s="5" cm="1">
        <f t="array" ref="AHY106">INDEX(i.LMU_Area,$K106,AHY$26)</f>
        <v>128</v>
      </c>
      <c r="AHZ106" s="5" cm="1">
        <f t="array" ref="AHZ106">INDEX(i.LMU_Area,$K106,AHZ$26)</f>
        <v>128</v>
      </c>
      <c r="AIA106" s="5" cm="1">
        <f t="array" ref="AIA106">INDEX(i.LMU_Area,$K106,AIA$26)</f>
        <v>98</v>
      </c>
      <c r="AIB106" s="5" cm="1">
        <f t="array" ref="AIB106">INDEX(i.LMU_Area,$K106,AIB$26)</f>
        <v>30</v>
      </c>
      <c r="AIC106" s="5" cm="1">
        <f t="array" ref="AIC106">INDEX(i.LMU_Area,$K106,AIC$26)</f>
        <v>64</v>
      </c>
      <c r="AID106" s="5" cm="1">
        <f t="array" ref="AID106">INDEX(i.LMU_Area,$K106,AID$26)</f>
        <v>64</v>
      </c>
      <c r="AIE106" s="5" cm="1">
        <f t="array" ref="AIE106">INDEX(i.LMU_Area,$K106,AIE$26)</f>
        <v>128</v>
      </c>
      <c r="AIF106" s="5" cm="1">
        <f t="array" ref="AIF106">INDEX(i.LMU_Area,$K106,AIF$26)</f>
        <v>128</v>
      </c>
      <c r="AIG106" s="5" cm="1">
        <f t="array" ref="AIG106">INDEX(i.LMU_Area,$K106,AIG$26)</f>
        <v>128</v>
      </c>
      <c r="AIH106" s="5" cm="1">
        <f t="array" ref="AIH106">INDEX(i.LMU_Area,$K106,AIH$26)</f>
        <v>64</v>
      </c>
      <c r="AII106" s="5" t="str" cm="1">
        <f t="array" ref="AII106">INDEX(i.LMU_Area,$K106,AII$26)</f>
        <v>-</v>
      </c>
      <c r="AIJ106" s="5" t="str" cm="1">
        <f t="array" ref="AIJ106">INDEX(i.LMU_Area,$K106,AIJ$26)</f>
        <v>-</v>
      </c>
      <c r="AIK106" s="5" t="str" cm="1">
        <f t="array" ref="AIK106">INDEX(i.LMU_Area,$K106,AIK$26)</f>
        <v>-</v>
      </c>
      <c r="AIL106" s="5" t="str" cm="1">
        <f t="array" ref="AIL106">INDEX(i.LMU_Area,$K106,AIL$26)</f>
        <v>-</v>
      </c>
      <c r="AIM106" s="5" t="str" cm="1">
        <f t="array" ref="AIM106">INDEX(i.LMU_Area,$K106,AIM$26)</f>
        <v>-</v>
      </c>
      <c r="AIN106" s="5" t="str" cm="1">
        <f t="array" ref="AIN106">INDEX(i.LMU_Area,$K106,AIN$26)</f>
        <v>-</v>
      </c>
      <c r="AIO106" s="5" t="str" cm="1">
        <f t="array" ref="AIO106">INDEX(i.LMU_Area,$K106,AIO$26)</f>
        <v>-</v>
      </c>
      <c r="AIP106" s="5" t="str" cm="1">
        <f t="array" ref="AIP106">INDEX(i.LMU_Area,$K106,AIP$26)</f>
        <v>-</v>
      </c>
      <c r="AIQ106" s="5" t="str" cm="1">
        <f t="array" ref="AIQ106">INDEX(i.LMU_Area,$K106,AIQ$26)</f>
        <v>-</v>
      </c>
      <c r="AIR106" s="5" t="str" cm="1">
        <f t="array" ref="AIR106">INDEX(i.LMU_Area,$K106,AIR$26)</f>
        <v>-</v>
      </c>
      <c r="AIS106" s="5" t="str" cm="1">
        <f t="array" ref="AIS106">INDEX(i.LMU_Area,$K106,AIS$26)</f>
        <v>-</v>
      </c>
      <c r="AIT106" s="5" t="str" cm="1">
        <f t="array" ref="AIT106">INDEX(i.LMU_Area,$K106,AIT$26)</f>
        <v>-</v>
      </c>
      <c r="AIU106" s="5" t="str" cm="1">
        <f t="array" ref="AIU106">INDEX(i.LMU_Area,$K106,AIU$26)</f>
        <v>-</v>
      </c>
      <c r="AIV106" s="5" t="str" cm="1">
        <f t="array" ref="AIV106">INDEX(i.LMU_Area,$K106,AIV$26)</f>
        <v>-</v>
      </c>
      <c r="AIW106" s="5" t="str" cm="1">
        <f t="array" ref="AIW106">INDEX(i.LMU_Area,$K106,AIW$26)</f>
        <v>-</v>
      </c>
      <c r="AIX106" s="5" t="str" cm="1">
        <f t="array" ref="AIX106">INDEX(i.LMU_Area,$K106,AIX$26)</f>
        <v>-</v>
      </c>
      <c r="AIY106" s="5" t="str" cm="1">
        <f t="array" ref="AIY106">INDEX(i.LMU_Area,$K106,AIY$26)</f>
        <v>-</v>
      </c>
      <c r="AIZ106" s="5" t="str" cm="1">
        <f t="array" ref="AIZ106">INDEX(i.LMU_Area,$K106,AIZ$26)</f>
        <v>-</v>
      </c>
      <c r="AJA106" s="5" t="str" cm="1">
        <f t="array" ref="AJA106">INDEX(i.LMU_Area,$K106,AJA$26)</f>
        <v>-</v>
      </c>
      <c r="AJB106" s="5" t="str" cm="1">
        <f t="array" ref="AJB106">INDEX(i.LMU_Area,$K106,AJB$26)</f>
        <v>-</v>
      </c>
      <c r="AJC106" s="5" t="str" cm="1">
        <f t="array" ref="AJC106">INDEX(i.LMU_Area,$K106,AJC$26)</f>
        <v>-</v>
      </c>
      <c r="AJD106" s="5" t="str" cm="1">
        <f t="array" ref="AJD106">INDEX(i.LMU_Area,$K106,AJD$26)</f>
        <v>-</v>
      </c>
      <c r="AJE106" s="5" t="str" cm="1">
        <f t="array" ref="AJE106">INDEX(i.LMU_Area,$K106,AJE$26)</f>
        <v>-</v>
      </c>
      <c r="AJF106" s="5" t="str" cm="1">
        <f t="array" ref="AJF106">INDEX(i.LMU_Area,$K106,AJF$26)</f>
        <v>-</v>
      </c>
      <c r="AJG106" s="5" t="str" cm="1">
        <f t="array" ref="AJG106">INDEX(i.LMU_Area,$K106,AJG$26)</f>
        <v>-</v>
      </c>
      <c r="AJH106" s="5" t="str" cm="1">
        <f t="array" ref="AJH106">INDEX(i.LMU_Area,$K106,AJH$26)</f>
        <v>-</v>
      </c>
      <c r="AJI106" s="5" t="str" cm="1">
        <f t="array" ref="AJI106">INDEX(i.LMU_Area,$K106,AJI$26)</f>
        <v>-</v>
      </c>
      <c r="AJJ106" s="5" t="str" cm="1">
        <f t="array" ref="AJJ106">INDEX(i.LMU_Area,$K106,AJJ$26)</f>
        <v>-</v>
      </c>
      <c r="AJK106" s="5" t="str" cm="1">
        <f t="array" ref="AJK106">INDEX(i.LMU_Area,$K106,AJK$26)</f>
        <v>-</v>
      </c>
      <c r="AJL106" s="5" t="str" cm="1">
        <f t="array" ref="AJL106">INDEX(i.LMU_Area,$K106,AJL$26)</f>
        <v>-</v>
      </c>
      <c r="AJM106" s="5" t="str" cm="1">
        <f t="array" ref="AJM106">INDEX(i.LMU_Area,$K106,AJM$26)</f>
        <v>-</v>
      </c>
      <c r="AJN106" s="5" t="str" cm="1">
        <f t="array" ref="AJN106">INDEX(i.LMU_Area,$K106,AJN$26)</f>
        <v>-</v>
      </c>
      <c r="AJO106" s="5" t="str" cm="1">
        <f t="array" ref="AJO106">INDEX(i.LMU_Area,$K106,AJO$26)</f>
        <v>-</v>
      </c>
      <c r="AJP106" s="5" t="str" cm="1">
        <f t="array" ref="AJP106">INDEX(i.LMU_Area,$K106,AJP$26)</f>
        <v>-</v>
      </c>
      <c r="AJQ106" s="5" t="str" cm="1">
        <f t="array" ref="AJQ106">INDEX(i.LMU_Area,$K106,AJQ$26)</f>
        <v>-</v>
      </c>
      <c r="AJR106" s="5" t="str" cm="1">
        <f t="array" ref="AJR106">INDEX(i.LMU_Area,$K106,AJR$26)</f>
        <v>-</v>
      </c>
      <c r="AJS106" s="5" t="str" cm="1">
        <f t="array" ref="AJS106">INDEX(i.LMU_Area,$K106,AJS$26)</f>
        <v>-</v>
      </c>
      <c r="AJT106" s="5" t="str" cm="1">
        <f t="array" ref="AJT106">INDEX(i.LMU_Area,$K106,AJT$26)</f>
        <v>-</v>
      </c>
      <c r="AJU106" s="5" t="str" cm="1">
        <f t="array" ref="AJU106">INDEX(i.LMU_Area,$K106,AJU$26)</f>
        <v>-</v>
      </c>
      <c r="AJV106" s="5" t="str" cm="1">
        <f t="array" ref="AJV106">INDEX(i.LMU_Area,$K106,AJV$26)</f>
        <v>-</v>
      </c>
      <c r="AJW106" s="5" t="str" cm="1">
        <f t="array" ref="AJW106">INDEX(i.LMU_Area,$K106,AJW$26)</f>
        <v>-</v>
      </c>
      <c r="AJX106" s="5" t="str" cm="1">
        <f t="array" ref="AJX106">INDEX(i.LMU_Area,$K106,AJX$26)</f>
        <v>-</v>
      </c>
      <c r="AJY106" s="5" t="str" cm="1">
        <f t="array" ref="AJY106">INDEX(i.LMU_Area,$K106,AJY$26)</f>
        <v>-</v>
      </c>
      <c r="AJZ106" s="5" t="str" cm="1">
        <f t="array" ref="AJZ106">INDEX(i.LMU_Area,$K106,AJZ$26)</f>
        <v>-</v>
      </c>
      <c r="AKA106" s="5" t="str" cm="1">
        <f t="array" ref="AKA106">INDEX(i.LMU_Area,$K106,AKA$26)</f>
        <v>-</v>
      </c>
      <c r="AKB106" s="5" t="str" cm="1">
        <f t="array" ref="AKB106">INDEX(i.LMU_Area,$K106,AKB$26)</f>
        <v>-</v>
      </c>
      <c r="AKC106" s="5" t="str" cm="1">
        <f t="array" ref="AKC106">INDEX(i.LMU_Area,$K106,AKC$26)</f>
        <v>-</v>
      </c>
      <c r="AKD106" s="5" t="str" cm="1">
        <f t="array" ref="AKD106">INDEX(i.LMU_Area,$K106,AKD$26)</f>
        <v>-</v>
      </c>
      <c r="AKE106" s="5" t="str" cm="1">
        <f t="array" ref="AKE106">INDEX(i.LMU_Area,$K106,AKE$26)</f>
        <v>-</v>
      </c>
      <c r="AKF106" s="5" t="str" cm="1">
        <f t="array" ref="AKF106">INDEX(i.LMU_Area,$K106,AKF$26)</f>
        <v>-</v>
      </c>
      <c r="AKG106" s="5" t="str" cm="1">
        <f t="array" ref="AKG106">INDEX(i.LMU_Area,$K106,AKG$26)</f>
        <v>-</v>
      </c>
      <c r="AKH106" s="5" t="str" cm="1">
        <f t="array" ref="AKH106">INDEX(i.LMU_Area,$K106,AKH$26)</f>
        <v>-</v>
      </c>
      <c r="AKI106" s="5" t="str" cm="1">
        <f t="array" ref="AKI106">INDEX(i.LMU_Area,$K106,AKI$26)</f>
        <v>-</v>
      </c>
      <c r="AKJ106" s="5" t="str" cm="1">
        <f t="array" ref="AKJ106">INDEX(i.LMU_Area,$K106,AKJ$26)</f>
        <v>-</v>
      </c>
      <c r="AKK106" s="5" t="str" cm="1">
        <f t="array" ref="AKK106">INDEX(i.LMU_Area,$K106,AKK$26)</f>
        <v>-</v>
      </c>
      <c r="AKL106" s="5" t="str" cm="1">
        <f t="array" ref="AKL106">INDEX(i.LMU_Area,$K106,AKL$26)</f>
        <v>-</v>
      </c>
      <c r="AKM106" s="5" t="str" cm="1">
        <f t="array" ref="AKM106">INDEX(i.LMU_Area,$K106,AKM$26)</f>
        <v>-</v>
      </c>
      <c r="AKN106" s="5" t="str" cm="1">
        <f t="array" ref="AKN106">INDEX(i.LMU_Area,$K106,AKN$26)</f>
        <v>-</v>
      </c>
      <c r="AKO106" s="5" t="str" cm="1">
        <f t="array" ref="AKO106">INDEX(i.LMU_Area,$K106,AKO$26)</f>
        <v>-</v>
      </c>
      <c r="AKP106" s="5" t="str" cm="1">
        <f t="array" ref="AKP106">INDEX(i.LMU_Area,$K106,AKP$26)</f>
        <v>-</v>
      </c>
      <c r="AKQ106" s="5" t="str" cm="1">
        <f t="array" ref="AKQ106">INDEX(i.LMU_Area,$K106,AKQ$26)</f>
        <v>-</v>
      </c>
      <c r="AKR106" s="5" t="str" cm="1">
        <f t="array" ref="AKR106">INDEX(i.LMU_Area,$K106,AKR$26)</f>
        <v>-</v>
      </c>
      <c r="AKS106" s="5" t="str" cm="1">
        <f t="array" ref="AKS106">INDEX(i.LMU_Area,$K106,AKS$26)</f>
        <v>-</v>
      </c>
      <c r="AKT106" s="5" t="str" cm="1">
        <f t="array" ref="AKT106">INDEX(i.LMU_Area,$K106,AKT$26)</f>
        <v>-</v>
      </c>
      <c r="AKU106" s="5" t="str" cm="1">
        <f t="array" ref="AKU106">INDEX(i.LMU_Area,$K106,AKU$26)</f>
        <v>-</v>
      </c>
      <c r="AKV106" s="5" t="str" cm="1">
        <f t="array" ref="AKV106">INDEX(i.LMU_Area,$K106,AKV$26)</f>
        <v>-</v>
      </c>
      <c r="AKW106" s="5" t="str" cm="1">
        <f t="array" ref="AKW106">INDEX(i.LMU_Area,$K106,AKW$26)</f>
        <v>-</v>
      </c>
      <c r="AKX106" s="5" t="str" cm="1">
        <f t="array" ref="AKX106">INDEX(i.LMU_Area,$K106,AKX$26)</f>
        <v>-</v>
      </c>
      <c r="AKY106" s="5" t="str" cm="1">
        <f t="array" ref="AKY106">INDEX(i.LMU_Area,$K106,AKY$26)</f>
        <v>-</v>
      </c>
      <c r="AKZ106" s="5" t="str" cm="1">
        <f t="array" ref="AKZ106">INDEX(i.LMU_Area,$K106,AKZ$26)</f>
        <v>-</v>
      </c>
      <c r="ALA106" s="5" t="str" cm="1">
        <f t="array" ref="ALA106">INDEX(i.LMU_Area,$K106,ALA$26)</f>
        <v>-</v>
      </c>
      <c r="ALB106" s="5" t="str" cm="1">
        <f t="array" ref="ALB106">INDEX(i.LMU_Area,$K106,ALB$26)</f>
        <v>-</v>
      </c>
      <c r="ALC106" s="5" t="str" cm="1">
        <f t="array" ref="ALC106">INDEX(i.LMU_Area,$K106,ALC$26)</f>
        <v>-</v>
      </c>
      <c r="ALD106" s="5" t="str" cm="1">
        <f t="array" ref="ALD106">INDEX(i.LMU_Area,$K106,ALD$26)</f>
        <v>-</v>
      </c>
      <c r="ALE106" s="5" t="str" cm="1">
        <f t="array" ref="ALE106">INDEX(i.LMU_Area,$K106,ALE$26)</f>
        <v>-</v>
      </c>
      <c r="ALF106" s="5" t="str" cm="1">
        <f t="array" ref="ALF106">INDEX(i.LMU_Area,$K106,ALF$26)</f>
        <v>-</v>
      </c>
      <c r="ALG106" s="5" t="str" cm="1">
        <f t="array" ref="ALG106">INDEX(i.LMU_Area,$K106,ALG$26)</f>
        <v>-</v>
      </c>
      <c r="ALH106" s="5" t="str" cm="1">
        <f t="array" ref="ALH106">INDEX(i.LMU_Area,$K106,ALH$26)</f>
        <v>-</v>
      </c>
      <c r="ALI106" s="5" t="str" cm="1">
        <f t="array" ref="ALI106">INDEX(i.LMU_Area,$K106,ALI$26)</f>
        <v>-</v>
      </c>
      <c r="ALJ106" s="5" t="str" cm="1">
        <f t="array" ref="ALJ106">INDEX(i.LMU_Area,$K106,ALJ$26)</f>
        <v>-</v>
      </c>
      <c r="ALK106" s="5" t="str" cm="1">
        <f t="array" ref="ALK106">INDEX(i.LMU_Area,$K106,ALK$26)</f>
        <v>-</v>
      </c>
      <c r="ALL106" s="5" t="str" cm="1">
        <f t="array" ref="ALL106">INDEX(i.LMU_Area,$K106,ALL$26)</f>
        <v>-</v>
      </c>
      <c r="ALM106" s="5" t="str" cm="1">
        <f t="array" ref="ALM106">INDEX(i.LMU_Area,$K106,ALM$26)</f>
        <v>-</v>
      </c>
      <c r="ALN106" s="5" t="str" cm="1">
        <f t="array" ref="ALN106">INDEX(i.LMU_Area,$K106,ALN$26)</f>
        <v>-</v>
      </c>
      <c r="ALO106" s="5" t="str" cm="1">
        <f t="array" ref="ALO106">INDEX(i.LMU_Area,$K106,ALO$26)</f>
        <v>-</v>
      </c>
      <c r="ALP106" s="5" t="str" cm="1">
        <f t="array" ref="ALP106">INDEX(i.LMU_Area,$K106,ALP$26)</f>
        <v>-</v>
      </c>
      <c r="ALQ106" s="5" t="str" cm="1">
        <f t="array" ref="ALQ106">INDEX(i.LMU_Area,$K106,ALQ$26)</f>
        <v>-</v>
      </c>
      <c r="ALR106" s="5" t="str" cm="1">
        <f t="array" ref="ALR106">INDEX(i.LMU_Area,$K106,ALR$26)</f>
        <v>-</v>
      </c>
      <c r="ALS106" s="5" t="str" cm="1">
        <f t="array" ref="ALS106">INDEX(i.LMU_Area,$K106,ALS$26)</f>
        <v>-</v>
      </c>
      <c r="ALT106" s="5" cm="1">
        <f t="array" ref="ALT106">INDEX(i.LMU_Area,$K106,ALT$26)</f>
        <v>14</v>
      </c>
      <c r="ALU106" s="5" cm="1">
        <f t="array" ref="ALU106">INDEX(i.LMU_Area,$K106,ALU$26)</f>
        <v>14</v>
      </c>
      <c r="ALV106" s="5" cm="1">
        <f t="array" ref="ALV106">INDEX(i.LMU_Area,$K106,ALV$26)</f>
        <v>9</v>
      </c>
      <c r="ALW106" s="5" cm="1">
        <f t="array" ref="ALW106">INDEX(i.LMU_Area,$K106,ALW$26)</f>
        <v>9</v>
      </c>
      <c r="ALX106" s="5" cm="1">
        <f t="array" ref="ALX106">INDEX(i.LMU_Area,$K106,ALX$26)</f>
        <v>14</v>
      </c>
      <c r="ALY106" s="5" cm="1">
        <f t="array" ref="ALY106">INDEX(i.LMU_Area,$K106,ALY$26)</f>
        <v>16</v>
      </c>
      <c r="ALZ106" s="5" cm="1">
        <f t="array" ref="ALZ106">INDEX(i.LMU_Area,$K106,ALZ$26)</f>
        <v>16</v>
      </c>
      <c r="AMA106" s="5" cm="1">
        <f t="array" ref="AMA106">INDEX(i.LMU_Area,$K106,AMA$26)</f>
        <v>8</v>
      </c>
      <c r="AMB106" s="5" cm="1">
        <f t="array" ref="AMB106">INDEX(i.LMU_Area,$K106,AMB$26)</f>
        <v>8</v>
      </c>
      <c r="AMC106" s="5" cm="1">
        <f t="array" ref="AMC106">INDEX(i.LMU_Area,$K106,AMC$26)</f>
        <v>8</v>
      </c>
      <c r="AMD106" s="5" cm="1">
        <f t="array" ref="AMD106">INDEX(i.LMU_Area,$K106,AMD$26)</f>
        <v>8</v>
      </c>
      <c r="AME106" s="5" cm="1">
        <f t="array" ref="AME106">INDEX(i.LMU_Area,$K106,AME$26)</f>
        <v>3</v>
      </c>
      <c r="AMF106" s="5" cm="1">
        <f t="array" ref="AMF106">INDEX(i.LMU_Area,$K106,AMF$26)</f>
        <v>3</v>
      </c>
      <c r="AMG106" s="5" cm="1">
        <f t="array" ref="AMG106">INDEX(i.LMU_Area,$K106,AMG$26)</f>
        <v>6</v>
      </c>
      <c r="AMH106" s="5" cm="1">
        <f t="array" ref="AMH106">INDEX(i.LMU_Area,$K106,AMH$26)</f>
        <v>6</v>
      </c>
      <c r="AMI106" s="5" cm="1">
        <f t="array" ref="AMI106">INDEX(i.LMU_Area,$K106,AMI$26)</f>
        <v>12</v>
      </c>
      <c r="AMJ106" s="5" cm="1">
        <f t="array" ref="AMJ106">INDEX(i.LMU_Area,$K106,AMJ$26)</f>
        <v>12</v>
      </c>
      <c r="AMK106" s="5" cm="1">
        <f t="array" ref="AMK106">INDEX(i.LMU_Area,$K106,AMK$26)</f>
        <v>8</v>
      </c>
      <c r="AML106" s="5" cm="1">
        <f t="array" ref="AML106">INDEX(i.LMU_Area,$K106,AML$26)</f>
        <v>8</v>
      </c>
      <c r="AMM106" s="5" cm="1">
        <f t="array" ref="AMM106">INDEX(i.LMU_Area,$K106,AMM$26)</f>
        <v>14</v>
      </c>
      <c r="AMN106" s="5" cm="1">
        <f t="array" ref="AMN106">INDEX(i.LMU_Area,$K106,AMN$26)</f>
        <v>14</v>
      </c>
      <c r="AMO106" s="5" cm="1">
        <f t="array" ref="AMO106">INDEX(i.LMU_Area,$K106,AMO$26)</f>
        <v>14</v>
      </c>
      <c r="AMP106" s="5" cm="1">
        <f t="array" ref="AMP106">INDEX(i.LMU_Area,$K106,AMP$26)</f>
        <v>14</v>
      </c>
      <c r="AMQ106" s="5" cm="1">
        <f t="array" ref="AMQ106">INDEX(i.LMU_Area,$K106,AMQ$26)</f>
        <v>3</v>
      </c>
      <c r="AMR106" s="5" cm="1">
        <f t="array" ref="AMR106">INDEX(i.LMU_Area,$K106,AMR$26)</f>
        <v>3</v>
      </c>
      <c r="AMS106" s="5" cm="1">
        <f t="array" ref="AMS106">INDEX(i.LMU_Area,$K106,AMS$26)</f>
        <v>3</v>
      </c>
      <c r="AMT106" s="5" cm="1">
        <f t="array" ref="AMT106">INDEX(i.LMU_Area,$K106,AMT$26)</f>
        <v>3</v>
      </c>
      <c r="AMU106" s="5" cm="1">
        <f t="array" ref="AMU106">INDEX(i.LMU_Area,$K106,AMU$26)</f>
        <v>8</v>
      </c>
      <c r="AMV106" s="5" cm="1">
        <f t="array" ref="AMV106">INDEX(i.LMU_Area,$K106,AMV$26)</f>
        <v>8</v>
      </c>
      <c r="AMW106" s="5" t="str" cm="1">
        <f t="array" ref="AMW106">INDEX(i.LMU_Area,$K106,AMW$26)</f>
        <v>-</v>
      </c>
      <c r="AMX106" s="5" t="str" cm="1">
        <f t="array" ref="AMX106">INDEX(i.LMU_Area,$K106,AMX$26)</f>
        <v>-</v>
      </c>
      <c r="AMY106" s="5" t="str" cm="1">
        <f t="array" ref="AMY106">INDEX(i.LMU_Area,$K106,AMY$26)</f>
        <v>-</v>
      </c>
      <c r="AMZ106" s="5" t="str" cm="1">
        <f t="array" ref="AMZ106">INDEX(i.LMU_Area,$K106,AMZ$26)</f>
        <v>-</v>
      </c>
      <c r="ANA106" s="5" t="str" cm="1">
        <f t="array" ref="ANA106">INDEX(i.LMU_Area,$K106,ANA$26)</f>
        <v>-</v>
      </c>
      <c r="ANB106" s="5" t="str" cm="1">
        <f t="array" ref="ANB106">INDEX(i.LMU_Area,$K106,ANB$26)</f>
        <v>-</v>
      </c>
      <c r="ANC106" s="5" t="str" cm="1">
        <f t="array" ref="ANC106">INDEX(i.LMU_Area,$K106,ANC$26)</f>
        <v>-</v>
      </c>
      <c r="AND106" s="5" t="str" cm="1">
        <f t="array" ref="AND106">INDEX(i.LMU_Area,$K106,AND$26)</f>
        <v>-</v>
      </c>
      <c r="ANE106" s="5" t="str" cm="1">
        <f t="array" ref="ANE106">INDEX(i.LMU_Area,$K106,ANE$26)</f>
        <v>-</v>
      </c>
      <c r="ANF106" s="5" t="str" cm="1">
        <f t="array" ref="ANF106">INDEX(i.LMU_Area,$K106,ANF$26)</f>
        <v>-</v>
      </c>
      <c r="ANG106" s="5" t="str" cm="1">
        <f t="array" ref="ANG106">INDEX(i.LMU_Area,$K106,ANG$26)</f>
        <v>-</v>
      </c>
      <c r="ANH106" s="5" t="str" cm="1">
        <f t="array" ref="ANH106">INDEX(i.LMU_Area,$K106,ANH$26)</f>
        <v>-</v>
      </c>
      <c r="ANI106" s="5" t="str" cm="1">
        <f t="array" ref="ANI106">INDEX(i.LMU_Area,$K106,ANI$26)</f>
        <v>-</v>
      </c>
      <c r="ANJ106" s="5" t="str" cm="1">
        <f t="array" ref="ANJ106">INDEX(i.LMU_Area,$K106,ANJ$26)</f>
        <v>-</v>
      </c>
      <c r="ANK106" s="5" t="str" cm="1">
        <f t="array" ref="ANK106">INDEX(i.LMU_Area,$K106,ANK$26)</f>
        <v>-</v>
      </c>
      <c r="ANL106" s="5" t="str" cm="1">
        <f t="array" ref="ANL106">INDEX(i.LMU_Area,$K106,ANL$26)</f>
        <v>-</v>
      </c>
      <c r="ANM106" s="5" t="str" cm="1">
        <f t="array" ref="ANM106">INDEX(i.LMU_Area,$K106,ANM$26)</f>
        <v>-</v>
      </c>
      <c r="ANN106" s="5" t="str" cm="1">
        <f t="array" ref="ANN106">INDEX(i.LMU_Area,$K106,ANN$26)</f>
        <v>-</v>
      </c>
      <c r="ANO106" s="5" t="str" cm="1">
        <f t="array" ref="ANO106">INDEX(i.LMU_Area,$K106,ANO$26)</f>
        <v>-</v>
      </c>
      <c r="ANP106" s="5" t="str" cm="1">
        <f t="array" ref="ANP106">INDEX(i.LMU_Area,$K106,ANP$26)</f>
        <v>-</v>
      </c>
      <c r="ANQ106" s="5" t="str" cm="1">
        <f t="array" ref="ANQ106">INDEX(i.LMU_Area,$K106,ANQ$26)</f>
        <v>-</v>
      </c>
      <c r="ANR106" s="5" t="str" cm="1">
        <f t="array" ref="ANR106">INDEX(i.LMU_Area,$K106,ANR$26)</f>
        <v>-</v>
      </c>
      <c r="ANS106" s="5" t="str" cm="1">
        <f t="array" ref="ANS106">INDEX(i.LMU_Area,$K106,ANS$26)</f>
        <v>-</v>
      </c>
      <c r="ANT106" s="5" t="str" cm="1">
        <f t="array" ref="ANT106">INDEX(i.LMU_Area,$K106,ANT$26)</f>
        <v>-</v>
      </c>
      <c r="ANU106" s="5" t="str" cm="1">
        <f t="array" ref="ANU106">INDEX(i.LMU_Area,$K106,ANU$26)</f>
        <v>-</v>
      </c>
      <c r="ANV106" s="5" t="str" cm="1">
        <f t="array" ref="ANV106">INDEX(i.LMU_Area,$K106,ANV$26)</f>
        <v>-</v>
      </c>
      <c r="ANW106" s="5" t="str" cm="1">
        <f t="array" ref="ANW106">INDEX(i.LMU_Area,$K106,ANW$26)</f>
        <v>-</v>
      </c>
      <c r="ANX106" s="5" t="str" cm="1">
        <f t="array" ref="ANX106">INDEX(i.LMU_Area,$K106,ANX$26)</f>
        <v>-</v>
      </c>
      <c r="ANY106" s="5" t="str" cm="1">
        <f t="array" ref="ANY106">INDEX(i.LMU_Area,$K106,ANY$26)</f>
        <v>-</v>
      </c>
      <c r="ANZ106" s="5" t="str" cm="1">
        <f t="array" ref="ANZ106">INDEX(i.LMU_Area,$K106,ANZ$26)</f>
        <v>-</v>
      </c>
      <c r="AOA106" s="5" t="str" cm="1">
        <f t="array" ref="AOA106">INDEX(i.LMU_Area,$K106,AOA$26)</f>
        <v>-</v>
      </c>
      <c r="AOB106" s="5" t="str" cm="1">
        <f t="array" ref="AOB106">INDEX(i.LMU_Area,$K106,AOB$26)</f>
        <v>-</v>
      </c>
      <c r="AOC106" s="5" t="str" cm="1">
        <f t="array" ref="AOC106">INDEX(i.LMU_Area,$K106,AOC$26)</f>
        <v>-</v>
      </c>
      <c r="AOD106" s="5" t="str" cm="1">
        <f t="array" ref="AOD106">INDEX(i.LMU_Area,$K106,AOD$26)</f>
        <v>-</v>
      </c>
      <c r="AOE106" s="5" t="str" cm="1">
        <f t="array" ref="AOE106">INDEX(i.LMU_Area,$K106,AOE$26)</f>
        <v>-</v>
      </c>
      <c r="AOF106" s="5" t="str" cm="1">
        <f t="array" ref="AOF106">INDEX(i.LMU_Area,$K106,AOF$26)</f>
        <v>-</v>
      </c>
      <c r="AOG106" s="5" t="str" cm="1">
        <f t="array" ref="AOG106">INDEX(i.LMU_Area,$K106,AOG$26)</f>
        <v>-</v>
      </c>
      <c r="AOH106" s="5" t="str" cm="1">
        <f t="array" ref="AOH106">INDEX(i.LMU_Area,$K106,AOH$26)</f>
        <v>-</v>
      </c>
      <c r="AOI106" s="5" t="str" cm="1">
        <f t="array" ref="AOI106">INDEX(i.LMU_Area,$K106,AOI$26)</f>
        <v>-</v>
      </c>
      <c r="AOJ106" s="5" t="str" cm="1">
        <f t="array" ref="AOJ106">INDEX(i.LMU_Area,$K106,AOJ$26)</f>
        <v>-</v>
      </c>
      <c r="AOK106" s="5" t="str" cm="1">
        <f t="array" ref="AOK106">INDEX(i.LMU_Area,$K106,AOK$26)</f>
        <v>-</v>
      </c>
      <c r="AOL106" s="5" t="str" cm="1">
        <f t="array" ref="AOL106">INDEX(i.LMU_Area,$K106,AOL$26)</f>
        <v>-</v>
      </c>
      <c r="AOM106" s="5" t="str" cm="1">
        <f t="array" ref="AOM106">INDEX(i.LMU_Area,$K106,AOM$26)</f>
        <v>-</v>
      </c>
      <c r="AON106" s="5" t="str" cm="1">
        <f t="array" ref="AON106">INDEX(i.LMU_Area,$K106,AON$26)</f>
        <v>-</v>
      </c>
      <c r="AOO106" s="5" t="str" cm="1">
        <f t="array" ref="AOO106">INDEX(i.LMU_Area,$K106,AOO$26)</f>
        <v>-</v>
      </c>
      <c r="AOP106" s="5" t="str" cm="1">
        <f t="array" ref="AOP106">INDEX(i.LMU_Area,$K106,AOP$26)</f>
        <v>-</v>
      </c>
      <c r="AOQ106" s="5" t="str" cm="1">
        <f t="array" ref="AOQ106">INDEX(i.LMU_Area,$K106,AOQ$26)</f>
        <v>-</v>
      </c>
      <c r="AOR106" s="5" t="str" cm="1">
        <f t="array" ref="AOR106">INDEX(i.LMU_Area,$K106,AOR$26)</f>
        <v>-</v>
      </c>
      <c r="AOS106" s="5" t="str" cm="1">
        <f t="array" ref="AOS106">INDEX(i.LMU_Area,$K106,AOS$26)</f>
        <v>-</v>
      </c>
      <c r="AOT106" s="5" t="str" cm="1">
        <f t="array" ref="AOT106">INDEX(i.LMU_Area,$K106,AOT$26)</f>
        <v>-</v>
      </c>
      <c r="AOU106" s="5" t="str" cm="1">
        <f t="array" ref="AOU106">INDEX(i.LMU_Area,$K106,AOU$26)</f>
        <v>-</v>
      </c>
      <c r="AOV106" s="5" t="str" cm="1">
        <f t="array" ref="AOV106">INDEX(i.LMU_Area,$K106,AOV$26)</f>
        <v>-</v>
      </c>
      <c r="AOW106" s="5" t="str" cm="1">
        <f t="array" ref="AOW106">INDEX(i.LMU_Area,$K106,AOW$26)</f>
        <v>-</v>
      </c>
      <c r="AOX106" s="5" t="str" cm="1">
        <f t="array" ref="AOX106">INDEX(i.LMU_Area,$K106,AOX$26)</f>
        <v>-</v>
      </c>
      <c r="AOY106" s="5" t="str" cm="1">
        <f t="array" ref="AOY106">INDEX(i.LMU_Area,$K106,AOY$26)</f>
        <v>-</v>
      </c>
      <c r="AOZ106" s="5" t="str" cm="1">
        <f t="array" ref="AOZ106">INDEX(i.LMU_Area,$K106,AOZ$26)</f>
        <v>-</v>
      </c>
      <c r="APA106" s="5" t="str" cm="1">
        <f t="array" ref="APA106">INDEX(i.LMU_Area,$K106,APA$26)</f>
        <v>-</v>
      </c>
      <c r="APB106" s="5" t="str" cm="1">
        <f t="array" ref="APB106">INDEX(i.LMU_Area,$K106,APB$26)</f>
        <v>-</v>
      </c>
      <c r="APC106" s="5" t="str" cm="1">
        <f t="array" ref="APC106">INDEX(i.LMU_Area,$K106,APC$26)</f>
        <v>-</v>
      </c>
      <c r="APD106" s="5" t="str" cm="1">
        <f t="array" ref="APD106">INDEX(i.LMU_Area,$K106,APD$26)</f>
        <v>-</v>
      </c>
      <c r="APE106" s="5" t="str" cm="1">
        <f t="array" ref="APE106">INDEX(i.LMU_Area,$K106,APE$26)</f>
        <v>-</v>
      </c>
      <c r="APF106" s="5" t="str" cm="1">
        <f t="array" ref="APF106">INDEX(i.LMU_Area,$K106,APF$26)</f>
        <v>-</v>
      </c>
      <c r="APG106" s="5" t="str" cm="1">
        <f t="array" ref="APG106">INDEX(i.LMU_Area,$K106,APG$26)</f>
        <v>-</v>
      </c>
      <c r="APH106" s="5" t="str" cm="1">
        <f t="array" ref="APH106">INDEX(i.LMU_Area,$K106,APH$26)</f>
        <v>-</v>
      </c>
      <c r="API106" s="5" t="str" cm="1">
        <f t="array" ref="API106">INDEX(i.LMU_Area,$K106,API$26)</f>
        <v>-</v>
      </c>
      <c r="APJ106" s="5" t="str" cm="1">
        <f t="array" ref="APJ106">INDEX(i.LMU_Area,$K106,APJ$26)</f>
        <v>-</v>
      </c>
      <c r="APK106" s="5" t="str" cm="1">
        <f t="array" ref="APK106">INDEX(i.LMU_Area,$K106,APK$26)</f>
        <v>-</v>
      </c>
      <c r="APL106" s="5" t="str" cm="1">
        <f t="array" ref="APL106">INDEX(i.LMU_Area,$K106,APL$26)</f>
        <v>-</v>
      </c>
      <c r="APM106" s="5" t="str" cm="1">
        <f t="array" ref="APM106">INDEX(i.LMU_Area,$K106,APM$26)</f>
        <v>-</v>
      </c>
      <c r="APN106" s="5" t="str" cm="1">
        <f t="array" ref="APN106">INDEX(i.LMU_Area,$K106,APN$26)</f>
        <v>-</v>
      </c>
      <c r="APO106" s="5" t="str" cm="1">
        <f t="array" ref="APO106">INDEX(i.LMU_Area,$K106,APO$26)</f>
        <v>-</v>
      </c>
      <c r="APP106" s="5" cm="1">
        <f t="array" ref="APP106">INDEX(i.LMU_Area,$K106,APP$26)</f>
        <v>111</v>
      </c>
      <c r="APQ106" s="5" cm="1">
        <f t="array" ref="APQ106">INDEX(i.LMU_Area,$K106,APQ$26)</f>
        <v>51</v>
      </c>
      <c r="APR106" s="5" cm="1">
        <f t="array" ref="APR106">INDEX(i.LMU_Area,$K106,APR$26)</f>
        <v>59</v>
      </c>
      <c r="APS106" s="5" cm="1">
        <f t="array" ref="APS106">INDEX(i.LMU_Area,$K106,APS$26)</f>
        <v>50</v>
      </c>
      <c r="APT106" s="5" cm="1">
        <f t="array" ref="APT106">INDEX(i.LMU_Area,$K106,APT$26)</f>
        <v>1</v>
      </c>
      <c r="APU106" s="5" cm="1">
        <f t="array" ref="APU106">INDEX(i.LMU_Area,$K106,APU$26)</f>
        <v>51</v>
      </c>
      <c r="APV106" s="5" cm="1">
        <f t="array" ref="APV106">INDEX(i.LMU_Area,$K106,APV$26)</f>
        <v>59</v>
      </c>
      <c r="APW106" s="5" cm="1">
        <f t="array" ref="APW106">INDEX(i.LMU_Area,$K106,APW$26)</f>
        <v>51</v>
      </c>
      <c r="APX106" s="5" cm="1">
        <f t="array" ref="APX106">INDEX(i.LMU_Area,$K106,APX$26)</f>
        <v>59</v>
      </c>
      <c r="APY106" s="5" cm="1">
        <f t="array" ref="APY106">INDEX(i.LMU_Area,$K106,APY$26)</f>
        <v>59</v>
      </c>
      <c r="APZ106" s="5" cm="1">
        <f t="array" ref="APZ106">INDEX(i.LMU_Area,$K106,APZ$26)</f>
        <v>51</v>
      </c>
      <c r="AQA106" s="5" t="str" cm="1">
        <f t="array" ref="AQA106">INDEX(i.LMU_Area,$K106,AQA$26)</f>
        <v>-</v>
      </c>
      <c r="AQB106" s="5" t="str" cm="1">
        <f t="array" ref="AQB106">INDEX(i.LMU_Area,$K106,AQB$26)</f>
        <v>-</v>
      </c>
      <c r="AQC106" s="5" t="str" cm="1">
        <f t="array" ref="AQC106">INDEX(i.LMU_Area,$K106,AQC$26)</f>
        <v>-</v>
      </c>
      <c r="AQD106" s="5" t="str" cm="1">
        <f t="array" ref="AQD106">INDEX(i.LMU_Area,$K106,AQD$26)</f>
        <v>-</v>
      </c>
      <c r="AQE106" s="5" t="str" cm="1">
        <f t="array" ref="AQE106">INDEX(i.LMU_Area,$K106,AQE$26)</f>
        <v>-</v>
      </c>
      <c r="AQF106" s="5" t="str" cm="1">
        <f t="array" ref="AQF106">INDEX(i.LMU_Area,$K106,AQF$26)</f>
        <v>-</v>
      </c>
      <c r="AQG106" s="5" t="str" cm="1">
        <f t="array" ref="AQG106">INDEX(i.LMU_Area,$K106,AQG$26)</f>
        <v>-</v>
      </c>
      <c r="AQH106" s="5" t="str" cm="1">
        <f t="array" ref="AQH106">INDEX(i.LMU_Area,$K106,AQH$26)</f>
        <v>-</v>
      </c>
      <c r="AQI106" s="5" t="str" cm="1">
        <f t="array" ref="AQI106">INDEX(i.LMU_Area,$K106,AQI$26)</f>
        <v>-</v>
      </c>
      <c r="AQJ106" s="5" t="str" cm="1">
        <f t="array" ref="AQJ106">INDEX(i.LMU_Area,$K106,AQJ$26)</f>
        <v>-</v>
      </c>
      <c r="AQK106" s="5" t="str" cm="1">
        <f t="array" ref="AQK106">INDEX(i.LMU_Area,$K106,AQK$26)</f>
        <v>-</v>
      </c>
      <c r="AQL106" s="5" t="str" cm="1">
        <f t="array" ref="AQL106">INDEX(i.LMU_Area,$K106,AQL$26)</f>
        <v>-</v>
      </c>
      <c r="AQM106" s="5" t="str" cm="1">
        <f t="array" ref="AQM106">INDEX(i.LMU_Area,$K106,AQM$26)</f>
        <v>-</v>
      </c>
      <c r="AQN106" s="5" t="str" cm="1">
        <f t="array" ref="AQN106">INDEX(i.LMU_Area,$K106,AQN$26)</f>
        <v>-</v>
      </c>
      <c r="AQO106" s="5" t="str" cm="1">
        <f t="array" ref="AQO106">INDEX(i.LMU_Area,$K106,AQO$26)</f>
        <v>-</v>
      </c>
      <c r="AQP106" s="5" t="str" cm="1">
        <f t="array" ref="AQP106">INDEX(i.LMU_Area,$K106,AQP$26)</f>
        <v>-</v>
      </c>
      <c r="AQQ106" s="5" t="str" cm="1">
        <f t="array" ref="AQQ106">INDEX(i.LMU_Area,$K106,AQQ$26)</f>
        <v>-</v>
      </c>
      <c r="AQR106" s="5" t="str" cm="1">
        <f t="array" ref="AQR106">INDEX(i.LMU_Area,$K106,AQR$26)</f>
        <v>-</v>
      </c>
      <c r="AQS106" s="5" t="str" cm="1">
        <f t="array" ref="AQS106">INDEX(i.LMU_Area,$K106,AQS$26)</f>
        <v>-</v>
      </c>
      <c r="AQT106" s="5" t="str" cm="1">
        <f t="array" ref="AQT106">INDEX(i.LMU_Area,$K106,AQT$26)</f>
        <v>-</v>
      </c>
      <c r="AQU106" s="5" t="str" cm="1">
        <f t="array" ref="AQU106">INDEX(i.LMU_Area,$K106,AQU$26)</f>
        <v>-</v>
      </c>
      <c r="AQV106" s="5" t="str" cm="1">
        <f t="array" ref="AQV106">INDEX(i.LMU_Area,$K106,AQV$26)</f>
        <v>-</v>
      </c>
      <c r="AQW106" s="5" t="str" cm="1">
        <f t="array" ref="AQW106">INDEX(i.LMU_Area,$K106,AQW$26)</f>
        <v>-</v>
      </c>
      <c r="AQX106" s="5" t="str" cm="1">
        <f t="array" ref="AQX106">INDEX(i.LMU_Area,$K106,AQX$26)</f>
        <v>-</v>
      </c>
      <c r="AQY106" s="5" t="str" cm="1">
        <f t="array" ref="AQY106">INDEX(i.LMU_Area,$K106,AQY$26)</f>
        <v>-</v>
      </c>
      <c r="AQZ106" s="5" t="str" cm="1">
        <f t="array" ref="AQZ106">INDEX(i.LMU_Area,$K106,AQZ$26)</f>
        <v>-</v>
      </c>
      <c r="ARA106" s="5" t="str" cm="1">
        <f t="array" ref="ARA106">INDEX(i.LMU_Area,$K106,ARA$26)</f>
        <v>-</v>
      </c>
      <c r="ARB106" s="5" t="str" cm="1">
        <f t="array" ref="ARB106">INDEX(i.LMU_Area,$K106,ARB$26)</f>
        <v>-</v>
      </c>
      <c r="ARC106" s="5" t="str" cm="1">
        <f t="array" ref="ARC106">INDEX(i.LMU_Area,$K106,ARC$26)</f>
        <v>-</v>
      </c>
      <c r="ARD106" s="5" t="str" cm="1">
        <f t="array" ref="ARD106">INDEX(i.LMU_Area,$K106,ARD$26)</f>
        <v>-</v>
      </c>
      <c r="ARE106" s="5" t="str" cm="1">
        <f t="array" ref="ARE106">INDEX(i.LMU_Area,$K106,ARE$26)</f>
        <v>-</v>
      </c>
      <c r="ARF106" s="5" t="str" cm="1">
        <f t="array" ref="ARF106">INDEX(i.LMU_Area,$K106,ARF$26)</f>
        <v>-</v>
      </c>
      <c r="ARG106" s="5" t="str" cm="1">
        <f t="array" ref="ARG106">INDEX(i.LMU_Area,$K106,ARG$26)</f>
        <v>-</v>
      </c>
      <c r="ARH106" s="5" t="str" cm="1">
        <f t="array" ref="ARH106">INDEX(i.LMU_Area,$K106,ARH$26)</f>
        <v>-</v>
      </c>
      <c r="ARI106" s="5" t="str" cm="1">
        <f t="array" ref="ARI106">INDEX(i.LMU_Area,$K106,ARI$26)</f>
        <v>-</v>
      </c>
      <c r="ARJ106" s="5" t="str" cm="1">
        <f t="array" ref="ARJ106">INDEX(i.LMU_Area,$K106,ARJ$26)</f>
        <v>-</v>
      </c>
      <c r="ARK106" s="5" t="str" cm="1">
        <f t="array" ref="ARK106">INDEX(i.LMU_Area,$K106,ARK$26)</f>
        <v>-</v>
      </c>
      <c r="ARL106" s="5" t="str" cm="1">
        <f t="array" ref="ARL106">INDEX(i.LMU_Area,$K106,ARL$26)</f>
        <v>-</v>
      </c>
      <c r="ARM106" s="5" t="str" cm="1">
        <f t="array" ref="ARM106">INDEX(i.LMU_Area,$K106,ARM$26)</f>
        <v>-</v>
      </c>
      <c r="ARN106" s="5" t="str" cm="1">
        <f t="array" ref="ARN106">INDEX(i.LMU_Area,$K106,ARN$26)</f>
        <v>-</v>
      </c>
      <c r="ARO106" s="5" t="str" cm="1">
        <f t="array" ref="ARO106">INDEX(i.LMU_Area,$K106,ARO$26)</f>
        <v>-</v>
      </c>
      <c r="ARP106" s="5" t="str" cm="1">
        <f t="array" ref="ARP106">INDEX(i.LMU_Area,$K106,ARP$26)</f>
        <v>-</v>
      </c>
      <c r="ARQ106" s="5" t="str" cm="1">
        <f t="array" ref="ARQ106">INDEX(i.LMU_Area,$K106,ARQ$26)</f>
        <v>-</v>
      </c>
      <c r="ARR106" s="5" t="str" cm="1">
        <f t="array" ref="ARR106">INDEX(i.LMU_Area,$K106,ARR$26)</f>
        <v>-</v>
      </c>
      <c r="ARS106" s="5" t="str" cm="1">
        <f t="array" ref="ARS106">INDEX(i.LMU_Area,$K106,ARS$26)</f>
        <v>-</v>
      </c>
      <c r="ART106" s="5" t="str" cm="1">
        <f t="array" ref="ART106">INDEX(i.LMU_Area,$K106,ART$26)</f>
        <v>-</v>
      </c>
      <c r="ARU106" s="5" t="str" cm="1">
        <f t="array" ref="ARU106">INDEX(i.LMU_Area,$K106,ARU$26)</f>
        <v>-</v>
      </c>
      <c r="ARV106" s="5" t="str" cm="1">
        <f t="array" ref="ARV106">INDEX(i.LMU_Area,$K106,ARV$26)</f>
        <v>-</v>
      </c>
      <c r="ARW106" s="5" t="str" cm="1">
        <f t="array" ref="ARW106">INDEX(i.LMU_Area,$K106,ARW$26)</f>
        <v>-</v>
      </c>
      <c r="ARX106" s="5" t="str" cm="1">
        <f t="array" ref="ARX106">INDEX(i.LMU_Area,$K106,ARX$26)</f>
        <v>-</v>
      </c>
      <c r="ARY106" s="5" t="str" cm="1">
        <f t="array" ref="ARY106">INDEX(i.LMU_Area,$K106,ARY$26)</f>
        <v>-</v>
      </c>
      <c r="ARZ106" s="5" t="str" cm="1">
        <f t="array" ref="ARZ106">INDEX(i.LMU_Area,$K106,ARZ$26)</f>
        <v>-</v>
      </c>
      <c r="ASA106" s="5" t="str" cm="1">
        <f t="array" ref="ASA106">INDEX(i.LMU_Area,$K106,ASA$26)</f>
        <v>-</v>
      </c>
      <c r="ASB106" s="5" t="str" cm="1">
        <f t="array" ref="ASB106">INDEX(i.LMU_Area,$K106,ASB$26)</f>
        <v>-</v>
      </c>
      <c r="ASC106" s="5" t="str" cm="1">
        <f t="array" ref="ASC106">INDEX(i.LMU_Area,$K106,ASC$26)</f>
        <v>-</v>
      </c>
      <c r="ASD106" s="5" t="str" cm="1">
        <f t="array" ref="ASD106">INDEX(i.LMU_Area,$K106,ASD$26)</f>
        <v>-</v>
      </c>
      <c r="ASE106" s="5" t="str" cm="1">
        <f t="array" ref="ASE106">INDEX(i.LMU_Area,$K106,ASE$26)</f>
        <v>-</v>
      </c>
      <c r="ASF106" s="5" t="str" cm="1">
        <f t="array" ref="ASF106">INDEX(i.LMU_Area,$K106,ASF$26)</f>
        <v>-</v>
      </c>
      <c r="ASG106" s="5" t="str" cm="1">
        <f t="array" ref="ASG106">INDEX(i.LMU_Area,$K106,ASG$26)</f>
        <v>-</v>
      </c>
      <c r="ASH106" s="5" t="str" cm="1">
        <f t="array" ref="ASH106">INDEX(i.LMU_Area,$K106,ASH$26)</f>
        <v>-</v>
      </c>
      <c r="ASI106" s="5" t="str" cm="1">
        <f t="array" ref="ASI106">INDEX(i.LMU_Area,$K106,ASI$26)</f>
        <v>-</v>
      </c>
      <c r="ASJ106" s="5" t="str" cm="1">
        <f t="array" ref="ASJ106">INDEX(i.LMU_Area,$K106,ASJ$26)</f>
        <v>-</v>
      </c>
      <c r="ASK106" s="5" t="str" cm="1">
        <f t="array" ref="ASK106">INDEX(i.LMU_Area,$K106,ASK$26)</f>
        <v>-</v>
      </c>
      <c r="ASL106" s="5" t="str" cm="1">
        <f t="array" ref="ASL106">INDEX(i.LMU_Area,$K106,ASL$26)</f>
        <v>-</v>
      </c>
      <c r="ASM106" s="5" t="str" cm="1">
        <f t="array" ref="ASM106">INDEX(i.LMU_Area,$K106,ASM$26)</f>
        <v>-</v>
      </c>
      <c r="ASN106" s="5" t="str" cm="1">
        <f t="array" ref="ASN106">INDEX(i.LMU_Area,$K106,ASN$26)</f>
        <v>-</v>
      </c>
      <c r="ASO106" s="5" t="str" cm="1">
        <f t="array" ref="ASO106">INDEX(i.LMU_Area,$K106,ASO$26)</f>
        <v>-</v>
      </c>
      <c r="ASP106" s="5" t="str" cm="1">
        <f t="array" ref="ASP106">INDEX(i.LMU_Area,$K106,ASP$26)</f>
        <v>-</v>
      </c>
      <c r="ASQ106" s="5" t="str" cm="1">
        <f t="array" ref="ASQ106">INDEX(i.LMU_Area,$K106,ASQ$26)</f>
        <v>-</v>
      </c>
      <c r="ASR106" s="5" t="str" cm="1">
        <f t="array" ref="ASR106">INDEX(i.LMU_Area,$K106,ASR$26)</f>
        <v>-</v>
      </c>
      <c r="ASS106" s="5" t="str" cm="1">
        <f t="array" ref="ASS106">INDEX(i.LMU_Area,$K106,ASS$26)</f>
        <v>-</v>
      </c>
      <c r="AST106" s="5" t="str" cm="1">
        <f t="array" ref="AST106">INDEX(i.LMU_Area,$K106,AST$26)</f>
        <v>-</v>
      </c>
      <c r="ASU106" s="5" t="str" cm="1">
        <f t="array" ref="ASU106">INDEX(i.LMU_Area,$K106,ASU$26)</f>
        <v>-</v>
      </c>
      <c r="ASV106" s="5" t="str" cm="1">
        <f t="array" ref="ASV106">INDEX(i.LMU_Area,$K106,ASV$26)</f>
        <v>-</v>
      </c>
      <c r="ASW106" s="5" t="str" cm="1">
        <f t="array" ref="ASW106">INDEX(i.LMU_Area,$K106,ASW$26)</f>
        <v>-</v>
      </c>
      <c r="ASX106" s="5" t="str" cm="1">
        <f t="array" ref="ASX106">INDEX(i.LMU_Area,$K106,ASX$26)</f>
        <v>-</v>
      </c>
      <c r="ASY106" s="5" t="str" cm="1">
        <f t="array" ref="ASY106">INDEX(i.LMU_Area,$K106,ASY$26)</f>
        <v>-</v>
      </c>
      <c r="ASZ106" s="5" t="str" cm="1">
        <f t="array" ref="ASZ106">INDEX(i.LMU_Area,$K106,ASZ$26)</f>
        <v>-</v>
      </c>
      <c r="ATA106" s="5" t="str" cm="1">
        <f t="array" ref="ATA106">INDEX(i.LMU_Area,$K106,ATA$26)</f>
        <v>-</v>
      </c>
      <c r="ATB106" s="5" t="str" cm="1">
        <f t="array" ref="ATB106">INDEX(i.LMU_Area,$K106,ATB$26)</f>
        <v>-</v>
      </c>
      <c r="ATC106" s="5" t="str" cm="1">
        <f t="array" ref="ATC106">INDEX(i.LMU_Area,$K106,ATC$26)</f>
        <v>-</v>
      </c>
      <c r="ATD106" s="5" t="str" cm="1">
        <f t="array" ref="ATD106">INDEX(i.LMU_Area,$K106,ATD$26)</f>
        <v>-</v>
      </c>
      <c r="ATE106" s="5" t="str" cm="1">
        <f t="array" ref="ATE106">INDEX(i.LMU_Area,$K106,ATE$26)</f>
        <v>-</v>
      </c>
      <c r="ATF106" s="5" t="str" cm="1">
        <f t="array" ref="ATF106">INDEX(i.LMU_Area,$K106,ATF$26)</f>
        <v>-</v>
      </c>
      <c r="ATG106" s="5" t="str" cm="1">
        <f t="array" ref="ATG106">INDEX(i.LMU_Area,$K106,ATG$26)</f>
        <v>-</v>
      </c>
      <c r="ATH106" s="5" t="str" cm="1">
        <f t="array" ref="ATH106">INDEX(i.LMU_Area,$K106,ATH$26)</f>
        <v>-</v>
      </c>
      <c r="ATI106" s="5" t="str" cm="1">
        <f t="array" ref="ATI106">INDEX(i.LMU_Area,$K106,ATI$26)</f>
        <v>-</v>
      </c>
      <c r="ATJ106" s="5" t="str" cm="1">
        <f t="array" ref="ATJ106">INDEX(i.LMU_Area,$K106,ATJ$26)</f>
        <v>-</v>
      </c>
      <c r="ATK106" s="5" t="str" cm="1">
        <f t="array" ref="ATK106">INDEX(i.LMU_Area,$K106,ATK$26)</f>
        <v>-</v>
      </c>
      <c r="ATL106" s="19">
        <f t="shared" ca="1" si="1473"/>
        <v>1</v>
      </c>
      <c r="ATM106" s="587">
        <v>0</v>
      </c>
    </row>
    <row r="107" spans="1:1209" outlineLevel="2">
      <c r="A107" s="21">
        <f t="shared" si="1394"/>
        <v>102</v>
      </c>
      <c r="B107" s="213">
        <f ca="1">OFFSET(B107,-1,0)</f>
        <v>99</v>
      </c>
      <c r="C107">
        <f>C105</f>
        <v>103</v>
      </c>
      <c r="D107" s="135" t="s">
        <v>1990</v>
      </c>
      <c r="E107" t="b">
        <v>0</v>
      </c>
      <c r="F107" t="b">
        <v>0</v>
      </c>
      <c r="G107" t="b">
        <v>1</v>
      </c>
      <c r="H107" s="213">
        <f t="shared" ca="1" si="1474"/>
        <v>3</v>
      </c>
      <c r="I107" s="26">
        <v>2</v>
      </c>
      <c r="J107" s="26">
        <v>2</v>
      </c>
      <c r="K107" s="26">
        <v>2</v>
      </c>
      <c r="L107" s="19">
        <f t="shared" ca="1" si="1395"/>
        <v>1</v>
      </c>
      <c r="M107" s="19">
        <f t="shared" ca="1" si="1395"/>
        <v>2</v>
      </c>
      <c r="N107" s="19">
        <f t="shared" ca="1" si="1395"/>
        <v>3</v>
      </c>
      <c r="O107" s="19">
        <f t="shared" ca="1" si="1395"/>
        <v>2</v>
      </c>
      <c r="P107" s="19">
        <f t="shared" ca="1" si="1395"/>
        <v>1</v>
      </c>
      <c r="Q107" s="19">
        <f t="shared" ca="1" si="1395"/>
        <v>1</v>
      </c>
      <c r="R107" s="19">
        <f t="shared" ca="1" si="1395"/>
        <v>0</v>
      </c>
      <c r="S107" s="19">
        <f t="shared" ca="1" si="1395"/>
        <v>0</v>
      </c>
      <c r="T107" s="19">
        <f t="shared" ca="1" si="1395"/>
        <v>0</v>
      </c>
      <c r="U107" s="19">
        <f t="shared" ca="1" si="1395"/>
        <v>0</v>
      </c>
      <c r="V107" s="19">
        <f t="shared" ca="1" si="1395"/>
        <v>0</v>
      </c>
      <c r="W107" s="19">
        <f t="shared" ca="1" si="1395"/>
        <v>0</v>
      </c>
      <c r="X107" s="19">
        <f t="shared" ca="1" si="1395"/>
        <v>1</v>
      </c>
      <c r="Y107" s="19">
        <f t="shared" ca="1" si="1395"/>
        <v>1</v>
      </c>
      <c r="Z107" s="19">
        <f t="shared" ca="1" si="1395"/>
        <v>1</v>
      </c>
      <c r="AA107" s="209"/>
      <c r="AB107" s="209"/>
      <c r="AC107" s="209"/>
      <c r="AD107" s="209"/>
      <c r="AE107" s="209"/>
      <c r="AF107" s="19">
        <f ca="1">OFFSET(AF$5,$B107,0)</f>
        <v>0</v>
      </c>
      <c r="AG107" s="209"/>
      <c r="AH107" s="209"/>
      <c r="AI107" s="209"/>
      <c r="AJ107" s="209"/>
      <c r="AK107" s="209"/>
      <c r="AL107" s="209"/>
      <c r="AM107" s="209"/>
      <c r="AN107" s="209"/>
      <c r="AO107" s="135">
        <f t="shared" ca="1" si="1396"/>
        <v>2</v>
      </c>
      <c r="AP107" s="135">
        <f ca="1">INDEX(CHOOSE($P107,DataAutumn!i.AdultDrys,DataWinter!i.AdultDrys,DataSpring!i.AdultDrys),1,$O107)</f>
        <v>4</v>
      </c>
      <c r="AQ107" s="5">
        <f t="shared" ca="1" si="1397"/>
        <v>2</v>
      </c>
      <c r="AR107" s="5">
        <f t="shared" ca="1" si="1397"/>
        <v>0</v>
      </c>
      <c r="AS107" s="5">
        <f t="shared" ca="1" si="1398"/>
        <v>5</v>
      </c>
      <c r="AT107" s="209"/>
      <c r="AU107" s="209"/>
      <c r="AV107" s="209" t="s">
        <v>2008</v>
      </c>
      <c r="AW107" s="351" t="str" cm="1">
        <f t="array" aca="1" ref="AW107" ca="1">LEFT(OFFSET(AW107,-1,0),LEN($AW$102))        &amp; TEXT($H107," 00000 ")
&amp; $D107   &amp;" "&amp;$AV107     &amp; IF($JO107=0," FWM","")&amp;IF($JO107=1," MWM","")&amp;IF($JO107=5," Mat","")&amp;IF($JP107=TRUE,"&amp;BBT","    ")    &amp; INDEX(DataMaster!$B$49:$B$51,Experiment!$I107)    &amp; " Climate"&amp;$J107
        &amp; CHOOSE($R107+1," PICCC"," BC")
&amp; " GP"&amp;TEXT($OC107,"?00%")        &amp; " WP"&amp;TEXT($OA107,"?00%")        &amp; " MP"&amp;TEXT($OB107,"?00%")
&amp; " T_" &amp; IF(AND($CW107,$CY107),"TRUE")        &amp; " (F"&amp;3+COUNTIF($DL107:$DO107,TRUE)&amp;3&amp;"N"&amp;$DQ107&amp;$DR107&amp;")"</f>
        <v>prodSA 00003 EWW YieldnPGR MWM    DSP Climate2 PICCC GP100% WP100% MP100% T_TRUE (F33N11)</v>
      </c>
      <c r="AX107" s="9" t="str">
        <f ca="1">IF(COUNTIF(AW$5:AW107,AW107)=1,"-","Dup")</f>
        <v>-</v>
      </c>
      <c r="AY107" s="9"/>
      <c r="AZ107" s="19" t="str">
        <f t="shared" ca="1" si="1399"/>
        <v>-</v>
      </c>
      <c r="BA107" s="19" t="str">
        <f t="shared" ca="1" si="1399"/>
        <v>-</v>
      </c>
      <c r="BB107" s="19" t="str">
        <f t="shared" ca="1" si="1399"/>
        <v>-</v>
      </c>
      <c r="BC107" s="19" t="str">
        <f t="shared" ca="1" si="1399"/>
        <v>-</v>
      </c>
      <c r="BD107" s="19" t="str">
        <f t="shared" ca="1" si="1399"/>
        <v>-</v>
      </c>
      <c r="BE107" s="19" t="str">
        <f t="shared" ca="1" si="1399"/>
        <v>-</v>
      </c>
      <c r="BF107" s="19" t="str">
        <f t="shared" ca="1" si="1399"/>
        <v>-</v>
      </c>
      <c r="BG107" s="19" t="str">
        <f t="shared" ca="1" si="1399"/>
        <v>-</v>
      </c>
      <c r="BH107" s="9"/>
      <c r="BI107" s="5" t="b">
        <f t="shared" si="1400"/>
        <v>0</v>
      </c>
      <c r="BJ107" s="5" t="str">
        <f t="shared" si="1400"/>
        <v>-</v>
      </c>
      <c r="BK107" s="5" t="b">
        <f t="shared" si="1400"/>
        <v>0</v>
      </c>
      <c r="BL107" s="5" t="b">
        <f t="shared" si="1400"/>
        <v>1</v>
      </c>
      <c r="BM107" s="5" t="b">
        <f t="shared" si="1400"/>
        <v>1</v>
      </c>
      <c r="BN107" s="135">
        <f t="shared" si="1400"/>
        <v>0</v>
      </c>
      <c r="BO107" s="12" t="b">
        <v>0</v>
      </c>
      <c r="BP107" s="5" cm="1">
        <f t="array" ref="BP107">INDEX(i.z_prob,$J107,BP$26)</f>
        <v>0.08</v>
      </c>
      <c r="BQ107" s="5" cm="1">
        <f t="array" ref="BQ107">INDEX(i.z_prob,$J107,BQ$26)</f>
        <v>0.14000000000000001</v>
      </c>
      <c r="BR107" s="5" cm="1">
        <f t="array" ref="BR107">INDEX(i.z_prob,$J107,BR$26)</f>
        <v>0.12</v>
      </c>
      <c r="BS107" s="5" cm="1">
        <f t="array" ref="BS107">INDEX(i.z_prob,$J107,BS$26)</f>
        <v>0.1</v>
      </c>
      <c r="BT107" s="5" cm="1">
        <f t="array" ref="BT107">INDEX(i.z_prob,$J107,BT$26)</f>
        <v>0.1</v>
      </c>
      <c r="BU107" s="5" cm="1">
        <f t="array" ref="BU107">INDEX(i.z_prob,$J107,BU$26)</f>
        <v>0.19</v>
      </c>
      <c r="BV107" s="5" cm="1">
        <f t="array" ref="BV107">INDEX(i.z_prob,$J107,BV$26)</f>
        <v>0.14000000000000001</v>
      </c>
      <c r="BW107" s="5" cm="1">
        <f t="array" ref="BW107">INDEX(i.z_prob,$J107,BW$26)</f>
        <v>0.13</v>
      </c>
      <c r="BX107" s="9"/>
      <c r="BY107" s="19" t="str">
        <f t="shared" ca="1" si="1401"/>
        <v>-</v>
      </c>
      <c r="BZ107" s="5">
        <f t="shared" ca="1" si="1402"/>
        <v>0</v>
      </c>
      <c r="CA107" s="5">
        <f t="shared" ca="1" si="1402"/>
        <v>0</v>
      </c>
      <c r="CB107" s="5">
        <f t="shared" ca="1" si="1402"/>
        <v>0</v>
      </c>
      <c r="CC107" s="5">
        <f t="shared" ca="1" si="1402"/>
        <v>0</v>
      </c>
      <c r="CD107" s="9"/>
      <c r="CE107" s="5" t="b">
        <f t="shared" si="1403"/>
        <v>0</v>
      </c>
      <c r="CF107" s="12">
        <f t="shared" ca="1" si="1404"/>
        <v>3211010</v>
      </c>
      <c r="CG107" s="19" t="str">
        <f t="shared" ca="1" si="1405"/>
        <v>-</v>
      </c>
      <c r="CH107" s="19" t="str">
        <f t="shared" ca="1" si="1405"/>
        <v>-</v>
      </c>
      <c r="CI107" s="19" t="str">
        <f t="shared" ca="1" si="1405"/>
        <v>-</v>
      </c>
      <c r="CJ107" s="19" t="str">
        <f t="shared" ca="1" si="1405"/>
        <v>-</v>
      </c>
      <c r="CK107" s="19" t="str">
        <f t="shared" ca="1" si="1405"/>
        <v>-</v>
      </c>
      <c r="CL107" s="19" t="str">
        <f t="shared" ca="1" si="1405"/>
        <v>-</v>
      </c>
      <c r="CM107" s="19" t="str">
        <f t="shared" ca="1" si="1405"/>
        <v>-</v>
      </c>
      <c r="CN107" s="19" t="str">
        <f t="shared" ca="1" si="1405"/>
        <v>-</v>
      </c>
      <c r="CO107" s="19" t="str">
        <f t="shared" ca="1" si="1405"/>
        <v>-</v>
      </c>
      <c r="CP107" s="19" t="str">
        <f t="shared" ca="1" si="1405"/>
        <v>-</v>
      </c>
      <c r="CQ107" s="19" t="str">
        <f t="shared" ca="1" si="1405"/>
        <v>-</v>
      </c>
      <c r="CR107" s="19" t="str">
        <f t="shared" ca="1" si="1405"/>
        <v>-</v>
      </c>
      <c r="CS107" s="19" t="str">
        <f t="shared" ca="1" si="1405"/>
        <v>-</v>
      </c>
      <c r="CT107" s="19" t="str">
        <f t="shared" ca="1" si="1405"/>
        <v>-</v>
      </c>
      <c r="CU107" s="19" t="str">
        <f t="shared" ca="1" si="1405"/>
        <v>-</v>
      </c>
      <c r="CV107" s="9"/>
      <c r="CW107" s="19" t="b">
        <f t="shared" ca="1" si="1406"/>
        <v>1</v>
      </c>
      <c r="CX107" s="19" t="b">
        <f t="shared" ca="1" si="1406"/>
        <v>1</v>
      </c>
      <c r="CY107" s="19" t="b">
        <f t="shared" ca="1" si="1406"/>
        <v>1</v>
      </c>
      <c r="CZ107" s="571">
        <f ca="1">VALUE($N107&amp;$O107&amp;$P107&amp;$Q107&amp;IFERROR(VALUE($I107),0)&amp;$Z107&amp;IF($JX107=1,1,2)&amp;1)</f>
        <v>32112111</v>
      </c>
      <c r="DA107" s="19" t="b">
        <f t="shared" ca="1" si="1475"/>
        <v>0</v>
      </c>
      <c r="DB107" s="19">
        <f t="shared" ca="1" si="1475"/>
        <v>0</v>
      </c>
      <c r="DC107" s="19" t="str">
        <f t="shared" ca="1" si="1475"/>
        <v>-</v>
      </c>
      <c r="DD107" s="570" t="str">
        <f t="shared" ca="1" si="1475"/>
        <v>-</v>
      </c>
      <c r="DE107" s="428">
        <f t="shared" ca="1" si="1408"/>
        <v>680</v>
      </c>
      <c r="DF107" s="428">
        <f t="shared" ca="1" si="1408"/>
        <v>714</v>
      </c>
      <c r="DG107" s="428">
        <f t="shared" ca="1" si="1408"/>
        <v>749</v>
      </c>
      <c r="DH107" s="143">
        <f t="shared" ca="1" si="1409"/>
        <v>420</v>
      </c>
      <c r="DI107" s="143">
        <f t="shared" ca="1" si="1409"/>
        <v>455</v>
      </c>
      <c r="DJ107" s="143">
        <f t="shared" ca="1" si="1409"/>
        <v>490</v>
      </c>
      <c r="DK107" s="19" t="str">
        <f t="shared" ca="1" si="1410"/>
        <v>-</v>
      </c>
      <c r="DL107" s="19" t="str">
        <f t="shared" ca="1" si="1410"/>
        <v>-</v>
      </c>
      <c r="DM107" s="19" t="str">
        <f t="shared" ca="1" si="1410"/>
        <v>-</v>
      </c>
      <c r="DN107" s="19" t="str">
        <f t="shared" ca="1" si="1410"/>
        <v>-</v>
      </c>
      <c r="DO107" s="19" t="str">
        <f t="shared" ca="1" si="1410"/>
        <v>-</v>
      </c>
      <c r="DP107" s="19" t="str">
        <f t="shared" ca="1" si="1410"/>
        <v>-</v>
      </c>
      <c r="DQ107" s="19">
        <f t="shared" ca="1" si="1410"/>
        <v>1</v>
      </c>
      <c r="DR107" s="19">
        <f t="shared" ca="1" si="1410"/>
        <v>1</v>
      </c>
      <c r="DS107" s="19">
        <f t="shared" ca="1" si="1410"/>
        <v>0</v>
      </c>
      <c r="DT107" s="19" t="str">
        <f t="shared" ca="1" si="1410"/>
        <v>-</v>
      </c>
      <c r="DU107" s="19" t="str">
        <f t="shared" ca="1" si="1410"/>
        <v>-</v>
      </c>
      <c r="DV107" s="19" t="str">
        <f t="shared" ca="1" si="1410"/>
        <v>-</v>
      </c>
      <c r="DW107" s="19" t="str">
        <f t="shared" ca="1" si="1410"/>
        <v>-</v>
      </c>
      <c r="DX107" s="19" t="str">
        <f t="shared" ca="1" si="1410"/>
        <v>-</v>
      </c>
      <c r="DY107" s="19">
        <f t="shared" ca="1" si="1410"/>
        <v>0</v>
      </c>
      <c r="DZ107" s="19" t="str">
        <f t="shared" ca="1" si="1410"/>
        <v>-</v>
      </c>
      <c r="EA107" s="19" t="str">
        <f t="shared" ca="1" si="1410"/>
        <v>-</v>
      </c>
      <c r="EB107" s="19" t="str">
        <f t="shared" ca="1" si="1475"/>
        <v>-</v>
      </c>
      <c r="EC107" s="19">
        <f t="shared" ca="1" si="1475"/>
        <v>0</v>
      </c>
      <c r="ED107" s="19">
        <f t="shared" ca="1" si="1475"/>
        <v>0</v>
      </c>
      <c r="EE107" s="9"/>
      <c r="EF107" s="19" t="str">
        <f t="shared" ca="1" si="1411"/>
        <v>-</v>
      </c>
      <c r="EG107" s="19" t="str">
        <f t="shared" ca="1" si="1411"/>
        <v>-</v>
      </c>
      <c r="EH107" s="19" t="str">
        <f t="shared" ca="1" si="1411"/>
        <v>-</v>
      </c>
      <c r="EI107" s="19" t="str">
        <f t="shared" ca="1" si="1411"/>
        <v>-</v>
      </c>
      <c r="EJ107" s="19" t="str">
        <f t="shared" ca="1" si="1411"/>
        <v>-</v>
      </c>
      <c r="EK107" s="19" t="str">
        <f t="shared" ca="1" si="1411"/>
        <v>-</v>
      </c>
      <c r="EL107" s="19" t="str">
        <f t="shared" ca="1" si="1411"/>
        <v>-</v>
      </c>
      <c r="EM107" s="19" t="str">
        <f t="shared" ca="1" si="1411"/>
        <v>-</v>
      </c>
      <c r="EN107" s="19" t="str">
        <f t="shared" ca="1" si="1411"/>
        <v>-</v>
      </c>
      <c r="EO107" s="19" t="str">
        <f t="shared" ca="1" si="1411"/>
        <v>-</v>
      </c>
      <c r="EP107" s="19" t="str">
        <f t="shared" ca="1" si="1411"/>
        <v>-</v>
      </c>
      <c r="EQ107" s="19" t="str">
        <f t="shared" ca="1" si="1411"/>
        <v>-</v>
      </c>
      <c r="ER107" s="19">
        <f t="shared" ca="1" si="1411"/>
        <v>0</v>
      </c>
      <c r="ES107" s="428">
        <f t="shared" ca="1" si="1412"/>
        <v>0</v>
      </c>
      <c r="ET107" s="428">
        <f t="shared" ca="1" si="1412"/>
        <v>0</v>
      </c>
      <c r="EU107" s="115">
        <f t="shared" ca="1" si="1413"/>
        <v>0</v>
      </c>
      <c r="EV107" s="115">
        <f t="shared" ca="1" si="1413"/>
        <v>0</v>
      </c>
      <c r="EW107" s="115">
        <f t="shared" ca="1" si="1413"/>
        <v>0</v>
      </c>
      <c r="EX107" s="115">
        <f t="shared" ca="1" si="1413"/>
        <v>0</v>
      </c>
      <c r="EY107" s="115">
        <f t="shared" ca="1" si="1413"/>
        <v>0</v>
      </c>
      <c r="EZ107" s="530">
        <f t="shared" ca="1" si="1414"/>
        <v>0</v>
      </c>
      <c r="FA107" s="115">
        <f t="shared" ca="1" si="1415"/>
        <v>0</v>
      </c>
      <c r="FB107" s="115">
        <f t="shared" ca="1" si="1415"/>
        <v>0</v>
      </c>
      <c r="FC107" s="115">
        <f t="shared" ca="1" si="1415"/>
        <v>0</v>
      </c>
      <c r="FD107" s="115">
        <f t="shared" ca="1" si="1415"/>
        <v>0</v>
      </c>
      <c r="FE107" s="115">
        <f t="shared" ca="1" si="1415"/>
        <v>0</v>
      </c>
      <c r="FF107" s="530">
        <f t="shared" ca="1" si="1416"/>
        <v>0</v>
      </c>
      <c r="FG107" s="115">
        <f t="shared" ca="1" si="1417"/>
        <v>0</v>
      </c>
      <c r="FH107" s="115">
        <f t="shared" ca="1" si="1417"/>
        <v>0</v>
      </c>
      <c r="FI107" s="115">
        <f t="shared" ca="1" si="1417"/>
        <v>0</v>
      </c>
      <c r="FJ107" s="115">
        <f t="shared" ca="1" si="1417"/>
        <v>0</v>
      </c>
      <c r="FK107" s="115">
        <f t="shared" ca="1" si="1417"/>
        <v>0</v>
      </c>
      <c r="FL107" s="530">
        <f t="shared" ca="1" si="1418"/>
        <v>0</v>
      </c>
      <c r="FM107" s="115">
        <f t="shared" ca="1" si="1419"/>
        <v>0</v>
      </c>
      <c r="FN107" s="115">
        <f t="shared" ca="1" si="1419"/>
        <v>0</v>
      </c>
      <c r="FO107" s="115">
        <f t="shared" ca="1" si="1419"/>
        <v>0</v>
      </c>
      <c r="FP107" s="115">
        <f t="shared" ca="1" si="1419"/>
        <v>0</v>
      </c>
      <c r="FQ107" s="115">
        <f t="shared" ca="1" si="1419"/>
        <v>0</v>
      </c>
      <c r="FR107" s="530">
        <f t="shared" ca="1" si="1420"/>
        <v>0</v>
      </c>
      <c r="FS107" s="115">
        <f t="shared" ca="1" si="1421"/>
        <v>0</v>
      </c>
      <c r="FT107" s="115">
        <f t="shared" ca="1" si="1421"/>
        <v>0</v>
      </c>
      <c r="FU107" s="115">
        <f t="shared" ca="1" si="1421"/>
        <v>0</v>
      </c>
      <c r="FV107" s="115">
        <f t="shared" ca="1" si="1421"/>
        <v>0</v>
      </c>
      <c r="FW107" s="115">
        <f t="shared" ca="1" si="1421"/>
        <v>0</v>
      </c>
      <c r="FX107" s="530">
        <f t="shared" ca="1" si="1422"/>
        <v>0</v>
      </c>
      <c r="FY107" s="115">
        <f t="shared" ca="1" si="1423"/>
        <v>0</v>
      </c>
      <c r="FZ107" s="115">
        <f t="shared" ca="1" si="1423"/>
        <v>0</v>
      </c>
      <c r="GA107" s="115">
        <f t="shared" ca="1" si="1423"/>
        <v>0</v>
      </c>
      <c r="GB107" s="115">
        <f t="shared" ca="1" si="1423"/>
        <v>0</v>
      </c>
      <c r="GC107" s="115">
        <f t="shared" ca="1" si="1423"/>
        <v>0</v>
      </c>
      <c r="GD107" s="530">
        <f t="shared" ca="1" si="1424"/>
        <v>0</v>
      </c>
      <c r="GE107" s="116">
        <f t="shared" ca="1" si="1425"/>
        <v>0</v>
      </c>
      <c r="GF107" s="116">
        <f t="shared" ca="1" si="1425"/>
        <v>0</v>
      </c>
      <c r="GG107" s="116">
        <f t="shared" ca="1" si="1425"/>
        <v>0</v>
      </c>
      <c r="GH107" s="116">
        <f t="shared" ca="1" si="1425"/>
        <v>0</v>
      </c>
      <c r="GI107" s="545">
        <f t="shared" ca="1" si="1426"/>
        <v>0</v>
      </c>
      <c r="GJ107" s="545">
        <f t="shared" ca="1" si="1426"/>
        <v>0</v>
      </c>
      <c r="GK107" s="545">
        <f t="shared" ca="1" si="1426"/>
        <v>0</v>
      </c>
      <c r="GL107" s="545">
        <f t="shared" ca="1" si="1426"/>
        <v>0</v>
      </c>
      <c r="GM107" s="545">
        <f t="shared" ca="1" si="1426"/>
        <v>0</v>
      </c>
      <c r="GN107" s="545">
        <f t="shared" ca="1" si="1426"/>
        <v>0</v>
      </c>
      <c r="GO107" s="545">
        <f t="shared" ca="1" si="1426"/>
        <v>0</v>
      </c>
      <c r="GP107" s="545">
        <f t="shared" ca="1" si="1426"/>
        <v>0</v>
      </c>
      <c r="GQ107" s="545">
        <f t="shared" ca="1" si="1426"/>
        <v>0</v>
      </c>
      <c r="GR107" s="545">
        <f t="shared" ca="1" si="1426"/>
        <v>0</v>
      </c>
      <c r="GS107" s="545">
        <f t="shared" ca="1" si="1426"/>
        <v>0</v>
      </c>
      <c r="GT107" s="545">
        <f t="shared" ca="1" si="1426"/>
        <v>0</v>
      </c>
      <c r="GU107" s="545">
        <f t="shared" ca="1" si="1426"/>
        <v>0</v>
      </c>
      <c r="GV107" s="545">
        <f t="shared" ca="1" si="1426"/>
        <v>0</v>
      </c>
      <c r="GW107" s="545">
        <f t="shared" ca="1" si="1426"/>
        <v>0</v>
      </c>
      <c r="GX107" s="545">
        <f t="shared" ca="1" si="1426"/>
        <v>0</v>
      </c>
      <c r="GY107" s="545">
        <f t="shared" ca="1" si="1427"/>
        <v>0</v>
      </c>
      <c r="GZ107" s="545">
        <f t="shared" ca="1" si="1427"/>
        <v>0</v>
      </c>
      <c r="HA107" s="545">
        <f t="shared" ca="1" si="1427"/>
        <v>0</v>
      </c>
      <c r="HB107" s="545">
        <f t="shared" ca="1" si="1427"/>
        <v>0</v>
      </c>
      <c r="HC107" s="19">
        <f t="shared" ca="1" si="1428"/>
        <v>0</v>
      </c>
      <c r="HD107" s="115">
        <f t="shared" ca="1" si="1429"/>
        <v>0</v>
      </c>
      <c r="HE107" s="115">
        <f t="shared" ca="1" si="1429"/>
        <v>0</v>
      </c>
      <c r="HF107" s="115">
        <f t="shared" ca="1" si="1429"/>
        <v>0</v>
      </c>
      <c r="HG107" s="115">
        <f t="shared" ca="1" si="1429"/>
        <v>0</v>
      </c>
      <c r="HH107" s="115">
        <f t="shared" ca="1" si="1429"/>
        <v>0</v>
      </c>
      <c r="HI107" s="530">
        <f t="shared" ca="1" si="1430"/>
        <v>0</v>
      </c>
      <c r="HJ107" s="115">
        <f t="shared" ca="1" si="1431"/>
        <v>0</v>
      </c>
      <c r="HK107" s="115">
        <f t="shared" ca="1" si="1431"/>
        <v>0</v>
      </c>
      <c r="HL107" s="115">
        <f t="shared" ca="1" si="1431"/>
        <v>0</v>
      </c>
      <c r="HM107" s="115">
        <f t="shared" ca="1" si="1431"/>
        <v>0</v>
      </c>
      <c r="HN107" s="115">
        <f t="shared" ca="1" si="1431"/>
        <v>0</v>
      </c>
      <c r="HO107" s="530">
        <f t="shared" ca="1" si="1432"/>
        <v>0</v>
      </c>
      <c r="HP107" s="115">
        <f t="shared" ca="1" si="1433"/>
        <v>0</v>
      </c>
      <c r="HQ107" s="115">
        <f t="shared" ca="1" si="1433"/>
        <v>0</v>
      </c>
      <c r="HR107" s="115">
        <f t="shared" ca="1" si="1433"/>
        <v>0</v>
      </c>
      <c r="HS107" s="115">
        <f t="shared" ca="1" si="1433"/>
        <v>0</v>
      </c>
      <c r="HT107" s="115">
        <f t="shared" ca="1" si="1433"/>
        <v>0</v>
      </c>
      <c r="HU107" s="530">
        <f t="shared" ca="1" si="1434"/>
        <v>0</v>
      </c>
      <c r="HV107" s="115">
        <f t="shared" ca="1" si="1435"/>
        <v>0</v>
      </c>
      <c r="HW107" s="115">
        <f t="shared" ca="1" si="1435"/>
        <v>0</v>
      </c>
      <c r="HX107" s="115">
        <f t="shared" ca="1" si="1435"/>
        <v>0</v>
      </c>
      <c r="HY107" s="115">
        <f t="shared" ca="1" si="1435"/>
        <v>0</v>
      </c>
      <c r="HZ107" s="115">
        <f t="shared" ca="1" si="1435"/>
        <v>0</v>
      </c>
      <c r="IA107" s="530">
        <f t="shared" ca="1" si="1436"/>
        <v>0</v>
      </c>
      <c r="IB107" s="115">
        <f t="shared" ca="1" si="1437"/>
        <v>0</v>
      </c>
      <c r="IC107" s="115">
        <f t="shared" ca="1" si="1437"/>
        <v>0</v>
      </c>
      <c r="ID107" s="115">
        <f t="shared" ca="1" si="1437"/>
        <v>0</v>
      </c>
      <c r="IE107" s="115">
        <f t="shared" ca="1" si="1437"/>
        <v>0</v>
      </c>
      <c r="IF107" s="115">
        <f t="shared" ca="1" si="1437"/>
        <v>0</v>
      </c>
      <c r="IG107" s="530">
        <f t="shared" ca="1" si="1438"/>
        <v>0</v>
      </c>
      <c r="IH107" s="115">
        <f t="shared" ca="1" si="1439"/>
        <v>0</v>
      </c>
      <c r="II107" s="115">
        <f t="shared" ca="1" si="1439"/>
        <v>0</v>
      </c>
      <c r="IJ107" s="115">
        <f t="shared" ca="1" si="1439"/>
        <v>0</v>
      </c>
      <c r="IK107" s="115">
        <f t="shared" ca="1" si="1439"/>
        <v>0</v>
      </c>
      <c r="IL107" s="115">
        <f t="shared" ca="1" si="1439"/>
        <v>0</v>
      </c>
      <c r="IM107" s="530">
        <f t="shared" ca="1" si="1440"/>
        <v>0</v>
      </c>
      <c r="IN107" s="116">
        <f t="shared" ca="1" si="1441"/>
        <v>0</v>
      </c>
      <c r="IO107" s="116">
        <f t="shared" ca="1" si="1441"/>
        <v>0</v>
      </c>
      <c r="IP107" s="116">
        <f t="shared" ca="1" si="1441"/>
        <v>0</v>
      </c>
      <c r="IQ107" s="116">
        <f t="shared" ca="1" si="1441"/>
        <v>0</v>
      </c>
      <c r="IR107" s="545">
        <f t="shared" ca="1" si="1442"/>
        <v>0</v>
      </c>
      <c r="IS107" s="545">
        <f t="shared" ca="1" si="1442"/>
        <v>0</v>
      </c>
      <c r="IT107" s="545">
        <f t="shared" ca="1" si="1442"/>
        <v>0</v>
      </c>
      <c r="IU107" s="545">
        <f t="shared" ca="1" si="1442"/>
        <v>0</v>
      </c>
      <c r="IV107" s="545">
        <f t="shared" ca="1" si="1442"/>
        <v>0</v>
      </c>
      <c r="IW107" s="545">
        <f t="shared" ca="1" si="1442"/>
        <v>0</v>
      </c>
      <c r="IX107" s="545">
        <f t="shared" ca="1" si="1442"/>
        <v>0</v>
      </c>
      <c r="IY107" s="545">
        <f t="shared" ca="1" si="1442"/>
        <v>0</v>
      </c>
      <c r="IZ107" s="545">
        <f t="shared" ca="1" si="1442"/>
        <v>0</v>
      </c>
      <c r="JA107" s="545">
        <f t="shared" ca="1" si="1442"/>
        <v>0</v>
      </c>
      <c r="JB107" s="545">
        <f t="shared" ca="1" si="1442"/>
        <v>0</v>
      </c>
      <c r="JC107" s="545">
        <f t="shared" ca="1" si="1442"/>
        <v>0</v>
      </c>
      <c r="JD107" s="545">
        <f t="shared" ca="1" si="1442"/>
        <v>0</v>
      </c>
      <c r="JE107" s="545">
        <f t="shared" ca="1" si="1442"/>
        <v>0</v>
      </c>
      <c r="JF107" s="545">
        <f t="shared" ca="1" si="1442"/>
        <v>0</v>
      </c>
      <c r="JG107" s="545">
        <f t="shared" ca="1" si="1442"/>
        <v>0</v>
      </c>
      <c r="JH107" s="545">
        <f t="shared" ca="1" si="1443"/>
        <v>0</v>
      </c>
      <c r="JI107" s="545">
        <f t="shared" ca="1" si="1443"/>
        <v>0</v>
      </c>
      <c r="JJ107" s="545">
        <f t="shared" ca="1" si="1443"/>
        <v>0</v>
      </c>
      <c r="JK107" s="545">
        <f t="shared" ca="1" si="1443"/>
        <v>0</v>
      </c>
      <c r="JL107" s="19">
        <f t="shared" ca="1" si="1444"/>
        <v>0</v>
      </c>
      <c r="JM107" s="5">
        <f t="shared" ca="1" si="1445"/>
        <v>19</v>
      </c>
      <c r="JN107" s="9"/>
      <c r="JO107" s="5">
        <f t="shared" ca="1" si="1446"/>
        <v>1</v>
      </c>
      <c r="JP107" s="5" t="b">
        <f t="shared" ca="1" si="1446"/>
        <v>0</v>
      </c>
      <c r="JQ107" s="19">
        <f t="shared" ca="1" si="1447"/>
        <v>0</v>
      </c>
      <c r="JR107" s="5">
        <f t="shared" ca="1" si="1448"/>
        <v>0</v>
      </c>
      <c r="JS107" s="5">
        <f t="shared" ca="1" si="1449"/>
        <v>0.01</v>
      </c>
      <c r="JT107" s="5">
        <f t="shared" si="1450"/>
        <v>0</v>
      </c>
      <c r="JU107" s="19">
        <f t="shared" ca="1" si="1447"/>
        <v>0</v>
      </c>
      <c r="JV107" s="5">
        <f t="shared" ca="1" si="1451"/>
        <v>60</v>
      </c>
      <c r="JW107" s="5">
        <f t="shared" si="1452"/>
        <v>1</v>
      </c>
      <c r="JX107" s="19">
        <f t="shared" ca="1" si="1447"/>
        <v>1</v>
      </c>
      <c r="JY107" s="19">
        <f t="shared" ca="1" si="1447"/>
        <v>1</v>
      </c>
      <c r="JZ107" s="19">
        <f t="shared" ca="1" si="1447"/>
        <v>1</v>
      </c>
      <c r="KA107" s="19">
        <f t="shared" ca="1" si="1447"/>
        <v>1</v>
      </c>
      <c r="KB107" s="19">
        <f t="shared" ca="1" si="1447"/>
        <v>1</v>
      </c>
      <c r="KC107" s="19">
        <f t="shared" ca="1" si="1447"/>
        <v>0</v>
      </c>
      <c r="KD107" s="19">
        <f t="shared" ca="1" si="1447"/>
        <v>0</v>
      </c>
      <c r="KE107" s="19">
        <f t="shared" ca="1" si="1447"/>
        <v>1</v>
      </c>
      <c r="KF107" s="19">
        <f t="shared" ca="1" si="1447"/>
        <v>0</v>
      </c>
      <c r="KG107" s="19">
        <f t="shared" ca="1" si="1447"/>
        <v>0</v>
      </c>
      <c r="KH107" s="19">
        <f t="shared" ca="1" si="1447"/>
        <v>0</v>
      </c>
      <c r="KI107" s="19">
        <f t="shared" ca="1" si="1447"/>
        <v>1</v>
      </c>
      <c r="KJ107" s="19">
        <f t="shared" ca="1" si="1447"/>
        <v>0</v>
      </c>
      <c r="KK107" s="19">
        <f t="shared" ca="1" si="1447"/>
        <v>1</v>
      </c>
      <c r="KL107" s="19">
        <f t="shared" ca="1" si="1447"/>
        <v>0</v>
      </c>
      <c r="KM107" s="19">
        <f t="shared" ca="1" si="1447"/>
        <v>0</v>
      </c>
      <c r="KN107" s="19">
        <f t="shared" ca="1" si="1447"/>
        <v>0</v>
      </c>
      <c r="KO107" s="19">
        <f t="shared" ca="1" si="1447"/>
        <v>0</v>
      </c>
      <c r="KP107" s="19">
        <f t="shared" ca="1" si="1447"/>
        <v>0</v>
      </c>
      <c r="KQ107" s="19">
        <f t="shared" ca="1" si="1447"/>
        <v>0</v>
      </c>
      <c r="KR107" s="19">
        <f t="shared" ca="1" si="1447"/>
        <v>0</v>
      </c>
      <c r="KS107" s="19">
        <f t="shared" ca="1" si="1447"/>
        <v>0</v>
      </c>
      <c r="KT107" s="19">
        <f t="shared" ca="1" si="1447"/>
        <v>0</v>
      </c>
      <c r="KU107" s="19">
        <f t="shared" ca="1" si="1447"/>
        <v>0</v>
      </c>
      <c r="KV107" s="19">
        <f t="shared" ca="1" si="1447"/>
        <v>0</v>
      </c>
      <c r="KW107" s="19">
        <f t="shared" ca="1" si="1447"/>
        <v>0</v>
      </c>
      <c r="KX107" s="19">
        <f t="shared" ca="1" si="1447"/>
        <v>0</v>
      </c>
      <c r="KY107" s="19">
        <f t="shared" ca="1" si="1447"/>
        <v>0</v>
      </c>
      <c r="KZ107" s="19">
        <f t="shared" ca="1" si="1447"/>
        <v>0</v>
      </c>
      <c r="LA107" s="19">
        <f t="shared" ca="1" si="1447"/>
        <v>0</v>
      </c>
      <c r="LB107" s="19">
        <f t="shared" ca="1" si="1447"/>
        <v>0</v>
      </c>
      <c r="LC107" s="19">
        <f t="shared" ca="1" si="1447"/>
        <v>0</v>
      </c>
      <c r="LD107" s="19">
        <f t="shared" ca="1" si="1447"/>
        <v>0</v>
      </c>
      <c r="LE107" s="19">
        <f t="shared" ca="1" si="1447"/>
        <v>0</v>
      </c>
      <c r="LF107" s="19">
        <f t="shared" ca="1" si="1447"/>
        <v>0</v>
      </c>
      <c r="LG107" s="5">
        <f t="shared" ca="1" si="1453"/>
        <v>0</v>
      </c>
      <c r="LH107" s="5">
        <f t="shared" ca="1" si="1453"/>
        <v>0</v>
      </c>
      <c r="LI107" s="5">
        <f t="shared" ca="1" si="1453"/>
        <v>0.05</v>
      </c>
      <c r="LJ107" s="5">
        <f t="shared" ca="1" si="1453"/>
        <v>0.05</v>
      </c>
      <c r="LK107" s="19">
        <f t="shared" ca="1" si="1447"/>
        <v>0</v>
      </c>
      <c r="LL107" s="19">
        <f t="shared" ca="1" si="1447"/>
        <v>0</v>
      </c>
      <c r="LM107" s="19">
        <f t="shared" ca="1" si="1447"/>
        <v>0</v>
      </c>
      <c r="LN107" s="19">
        <f t="shared" ca="1" si="1447"/>
        <v>0</v>
      </c>
      <c r="LO107" s="19">
        <f t="shared" ca="1" si="1447"/>
        <v>0</v>
      </c>
      <c r="LP107" s="19">
        <f t="shared" ca="1" si="1447"/>
        <v>0</v>
      </c>
      <c r="LQ107" s="19">
        <f t="shared" ca="1" si="1447"/>
        <v>0</v>
      </c>
      <c r="LR107" s="19">
        <f t="shared" ca="1" si="1447"/>
        <v>1</v>
      </c>
      <c r="LS107" s="19">
        <f t="shared" ca="1" si="1447"/>
        <v>0</v>
      </c>
      <c r="LT107" s="19">
        <f t="shared" ca="1" si="1447"/>
        <v>0</v>
      </c>
      <c r="LU107" s="19">
        <f t="shared" ca="1" si="1447"/>
        <v>0</v>
      </c>
      <c r="LV107" s="19">
        <f t="shared" ca="1" si="1447"/>
        <v>0</v>
      </c>
      <c r="LW107" s="19">
        <f t="shared" ca="1" si="1447"/>
        <v>1</v>
      </c>
      <c r="LX107" s="9"/>
      <c r="LY107" s="5" t="b">
        <f t="shared" ca="1" si="1454"/>
        <v>0</v>
      </c>
      <c r="LZ107" s="461">
        <v>2.5</v>
      </c>
      <c r="MA107" s="461">
        <v>1623</v>
      </c>
      <c r="MB107" s="19" t="str">
        <f t="shared" ca="1" si="1455"/>
        <v>-</v>
      </c>
      <c r="MC107" s="19" t="str">
        <f t="shared" ca="1" si="1455"/>
        <v>-</v>
      </c>
      <c r="MD107" s="5" t="b">
        <f t="shared" ca="1" si="1456"/>
        <v>1</v>
      </c>
      <c r="ME107" s="5" t="b">
        <f t="shared" ca="1" si="1456"/>
        <v>0</v>
      </c>
      <c r="MF107" s="5" t="b">
        <f t="shared" ca="1" si="1456"/>
        <v>0</v>
      </c>
      <c r="MG107" s="135">
        <f t="shared" ca="1" si="1457"/>
        <v>1</v>
      </c>
      <c r="MH107" s="135">
        <f t="shared" ca="1" si="1457"/>
        <v>1</v>
      </c>
      <c r="MI107" s="5" t="b">
        <f t="shared" ca="1" si="1458"/>
        <v>0</v>
      </c>
      <c r="MJ107" s="5" t="b">
        <f t="shared" ca="1" si="1458"/>
        <v>0</v>
      </c>
      <c r="MK107" s="5" t="b">
        <f t="shared" ca="1" si="1458"/>
        <v>1</v>
      </c>
      <c r="ML107" s="5" t="b">
        <f t="shared" ca="1" si="1458"/>
        <v>0</v>
      </c>
      <c r="MM107" s="5">
        <f t="shared" ca="1" si="1459"/>
        <v>1</v>
      </c>
      <c r="MN107" s="5">
        <f t="shared" ca="1" si="1459"/>
        <v>0.66</v>
      </c>
      <c r="MO107" s="5" t="b">
        <f ca="1">AND(INDEX(i.dryman,($AP107-1)*4+$AO107,MO$26),($MH107&gt;0))</f>
        <v>1</v>
      </c>
      <c r="MP107" s="5" t="str" cm="1">
        <f t="array" aca="1" ref="MP107" ca="1">IF(OR(MQ107:MQ107&lt;&gt;"-"),TRUE,"-")</f>
        <v>-</v>
      </c>
      <c r="MQ107" s="19" t="str">
        <f t="shared" ca="1" si="1460"/>
        <v>-</v>
      </c>
      <c r="MR107" s="5" t="str">
        <f t="array" aca="1" ref="MR107" ca="1">IF(OR(MS107:MY107&lt;&gt;"-"),TRUE,"-")</f>
        <v>-</v>
      </c>
      <c r="MS107" s="19" t="str">
        <f t="shared" ca="1" si="1461"/>
        <v>-</v>
      </c>
      <c r="MT107" s="19" t="str">
        <f t="shared" ca="1" si="1461"/>
        <v>-</v>
      </c>
      <c r="MU107" s="19" t="str">
        <f t="shared" ca="1" si="1461"/>
        <v>-</v>
      </c>
      <c r="MV107" s="19" t="str">
        <f t="shared" ca="1" si="1461"/>
        <v>-</v>
      </c>
      <c r="MW107" s="19" t="str">
        <f t="shared" ca="1" si="1461"/>
        <v>-</v>
      </c>
      <c r="MX107" s="19" t="str">
        <f t="shared" ca="1" si="1461"/>
        <v>-</v>
      </c>
      <c r="MY107" s="19" t="str">
        <f t="shared" ca="1" si="1461"/>
        <v>-</v>
      </c>
      <c r="MZ107" s="19" t="str">
        <f t="shared" ca="1" si="1461"/>
        <v>-</v>
      </c>
      <c r="NA107" s="19" t="str">
        <f t="shared" ca="1" si="1461"/>
        <v>-</v>
      </c>
      <c r="NB107" s="19" t="str">
        <f t="shared" ca="1" si="1461"/>
        <v>-</v>
      </c>
      <c r="NC107" s="19" t="b">
        <f t="shared" ca="1" si="1462"/>
        <v>1</v>
      </c>
      <c r="ND107" s="19">
        <f t="shared" ca="1" si="1462"/>
        <v>0</v>
      </c>
      <c r="NE107" s="5" t="str">
        <f t="shared" ca="1" si="1463"/>
        <v>-</v>
      </c>
      <c r="NF107" s="5" t="str">
        <f t="shared" ca="1" si="1463"/>
        <v>-</v>
      </c>
      <c r="NG107" s="5" t="str">
        <f t="shared" ca="1" si="1463"/>
        <v>-</v>
      </c>
      <c r="NH107" s="5" t="str">
        <f t="shared" ca="1" si="1463"/>
        <v>-</v>
      </c>
      <c r="NI107" s="19" t="str">
        <f t="shared" ca="1" si="1464"/>
        <v>-</v>
      </c>
      <c r="NJ107" s="19" t="str">
        <f t="shared" ca="1" si="1464"/>
        <v>-</v>
      </c>
      <c r="NK107" s="19" t="str">
        <f t="shared" ca="1" si="1464"/>
        <v>-</v>
      </c>
      <c r="NL107" s="19" t="str">
        <f t="shared" ca="1" si="1464"/>
        <v>-</v>
      </c>
      <c r="NM107" s="19" t="str">
        <f t="shared" ca="1" si="1464"/>
        <v>-</v>
      </c>
      <c r="NN107" s="19" t="str">
        <f t="shared" ca="1" si="1464"/>
        <v>-</v>
      </c>
      <c r="NO107" s="5" t="str">
        <f t="shared" ca="1" si="1465"/>
        <v>-</v>
      </c>
      <c r="NP107" s="5">
        <f t="shared" ca="1" si="1465"/>
        <v>500</v>
      </c>
      <c r="NQ107" s="5">
        <f t="shared" ca="1" si="1465"/>
        <v>500</v>
      </c>
      <c r="NR107" s="5" t="str">
        <f t="shared" ca="1" si="1465"/>
        <v>-</v>
      </c>
      <c r="NS107" s="5" t="str">
        <f t="shared" ca="1" si="1465"/>
        <v>-</v>
      </c>
      <c r="NT107" s="5" t="str">
        <f t="shared" ca="1" si="1465"/>
        <v>-</v>
      </c>
      <c r="NU107" s="5">
        <f t="shared" ca="1" si="1466"/>
        <v>1</v>
      </c>
      <c r="NV107" s="9"/>
      <c r="NW107" s="19">
        <f t="shared" ca="1" si="1464"/>
        <v>70</v>
      </c>
      <c r="NX107" s="19">
        <f t="shared" ca="1" si="1464"/>
        <v>50</v>
      </c>
      <c r="NY107" s="19">
        <f t="shared" ca="1" si="1467"/>
        <v>65</v>
      </c>
      <c r="NZ107" s="19">
        <f t="shared" ca="1" si="1467"/>
        <v>65</v>
      </c>
      <c r="OA107" s="5">
        <f t="shared" ca="1" si="1468"/>
        <v>1</v>
      </c>
      <c r="OB107" s="5">
        <f t="shared" ca="1" si="1469"/>
        <v>1</v>
      </c>
      <c r="OC107" s="5">
        <f t="shared" ca="1" si="1470"/>
        <v>1</v>
      </c>
      <c r="OD107" s="9"/>
      <c r="OE107" s="19" t="b">
        <f t="shared" ca="1" si="1467"/>
        <v>0</v>
      </c>
      <c r="OF107" s="19" t="b">
        <f t="shared" ca="1" si="1467"/>
        <v>0</v>
      </c>
      <c r="OG107" s="461">
        <v>1.05</v>
      </c>
      <c r="OH107" s="461">
        <v>1.075</v>
      </c>
      <c r="OI107" s="135">
        <f t="shared" ca="1" si="1472"/>
        <v>1</v>
      </c>
      <c r="OJ107" s="135">
        <f t="shared" ca="1" si="1472"/>
        <v>1</v>
      </c>
      <c r="OK107" s="135">
        <f t="shared" ca="1" si="1472"/>
        <v>1</v>
      </c>
      <c r="OL107" s="135">
        <f t="shared" ca="1" si="1472"/>
        <v>1</v>
      </c>
      <c r="OM107" s="135">
        <f t="shared" ca="1" si="1472"/>
        <v>1</v>
      </c>
      <c r="ON107" s="135">
        <f t="shared" ca="1" si="1472"/>
        <v>1</v>
      </c>
      <c r="OO107" s="135">
        <f t="shared" ca="1" si="1472"/>
        <v>1</v>
      </c>
      <c r="OP107" s="135">
        <f t="shared" ca="1" si="1472"/>
        <v>1</v>
      </c>
      <c r="OQ107" s="9"/>
      <c r="OR107" s="5" cm="1">
        <f t="array" ref="OR107">INDEX(i.LMU_Area,$K107,OR$26)</f>
        <v>118</v>
      </c>
      <c r="OS107" s="5" cm="1">
        <f t="array" ref="OS107">INDEX(i.LMU_Area,$K107,OS$26)</f>
        <v>118</v>
      </c>
      <c r="OT107" s="5" cm="1">
        <f t="array" ref="OT107">INDEX(i.LMU_Area,$K107,OT$26)</f>
        <v>30</v>
      </c>
      <c r="OU107" s="5" cm="1">
        <f t="array" ref="OU107">INDEX(i.LMU_Area,$K107,OU$26)</f>
        <v>102</v>
      </c>
      <c r="OV107" s="5" cm="1">
        <f t="array" ref="OV107">INDEX(i.LMU_Area,$K107,OV$26)</f>
        <v>104</v>
      </c>
      <c r="OW107" s="5" cm="1">
        <f t="array" ref="OW107">INDEX(i.LMU_Area,$K107,OW$26)</f>
        <v>30</v>
      </c>
      <c r="OX107" s="5" cm="1">
        <f t="array" ref="OX107">INDEX(i.LMU_Area,$K107,OX$26)</f>
        <v>176</v>
      </c>
      <c r="OY107" s="5" cm="1">
        <f t="array" ref="OY107">INDEX(i.LMU_Area,$K107,OY$26)</f>
        <v>207</v>
      </c>
      <c r="OZ107" s="5" cm="1">
        <f t="array" ref="OZ107">INDEX(i.LMU_Area,$K107,OZ$26)</f>
        <v>15</v>
      </c>
      <c r="PA107" s="5" cm="1">
        <f t="array" ref="PA107">INDEX(i.LMU_Area,$K107,PA$26)</f>
        <v>15</v>
      </c>
      <c r="PB107" s="5" cm="1">
        <f t="array" ref="PB107">INDEX(i.LMU_Area,$K107,PB$26)</f>
        <v>88</v>
      </c>
      <c r="PC107" s="5" cm="1">
        <f t="array" ref="PC107">INDEX(i.LMU_Area,$K107,PC$26)</f>
        <v>88</v>
      </c>
      <c r="PD107" s="5" t="str" cm="1">
        <f t="array" ref="PD107">INDEX(i.LMU_Area,$K107,PD$26)</f>
        <v>-</v>
      </c>
      <c r="PE107" s="5" t="str" cm="1">
        <f t="array" ref="PE107">INDEX(i.LMU_Area,$K107,PE$26)</f>
        <v>-</v>
      </c>
      <c r="PF107" s="5" t="str" cm="1">
        <f t="array" ref="PF107">INDEX(i.LMU_Area,$K107,PF$26)</f>
        <v>-</v>
      </c>
      <c r="PG107" s="5" t="str" cm="1">
        <f t="array" ref="PG107">INDEX(i.LMU_Area,$K107,PG$26)</f>
        <v>-</v>
      </c>
      <c r="PH107" s="5" t="str" cm="1">
        <f t="array" ref="PH107">INDEX(i.LMU_Area,$K107,PH$26)</f>
        <v>-</v>
      </c>
      <c r="PI107" s="5" t="str" cm="1">
        <f t="array" ref="PI107">INDEX(i.LMU_Area,$K107,PI$26)</f>
        <v>-</v>
      </c>
      <c r="PJ107" s="5" t="str" cm="1">
        <f t="array" ref="PJ107">INDEX(i.LMU_Area,$K107,PJ$26)</f>
        <v>-</v>
      </c>
      <c r="PK107" s="5" t="str" cm="1">
        <f t="array" ref="PK107">INDEX(i.LMU_Area,$K107,PK$26)</f>
        <v>-</v>
      </c>
      <c r="PL107" s="5" t="str" cm="1">
        <f t="array" ref="PL107">INDEX(i.LMU_Area,$K107,PL$26)</f>
        <v>-</v>
      </c>
      <c r="PM107" s="5" t="str" cm="1">
        <f t="array" ref="PM107">INDEX(i.LMU_Area,$K107,PM$26)</f>
        <v>-</v>
      </c>
      <c r="PN107" s="5" t="str" cm="1">
        <f t="array" ref="PN107">INDEX(i.LMU_Area,$K107,PN$26)</f>
        <v>-</v>
      </c>
      <c r="PO107" s="5" t="str" cm="1">
        <f t="array" ref="PO107">INDEX(i.LMU_Area,$K107,PO$26)</f>
        <v>-</v>
      </c>
      <c r="PP107" s="5" t="str" cm="1">
        <f t="array" ref="PP107">INDEX(i.LMU_Area,$K107,PP$26)</f>
        <v>-</v>
      </c>
      <c r="PQ107" s="5" t="str" cm="1">
        <f t="array" ref="PQ107">INDEX(i.LMU_Area,$K107,PQ$26)</f>
        <v>-</v>
      </c>
      <c r="PR107" s="5" t="str" cm="1">
        <f t="array" ref="PR107">INDEX(i.LMU_Area,$K107,PR$26)</f>
        <v>-</v>
      </c>
      <c r="PS107" s="5" t="str" cm="1">
        <f t="array" ref="PS107">INDEX(i.LMU_Area,$K107,PS$26)</f>
        <v>-</v>
      </c>
      <c r="PT107" s="5" t="str" cm="1">
        <f t="array" ref="PT107">INDEX(i.LMU_Area,$K107,PT$26)</f>
        <v>-</v>
      </c>
      <c r="PU107" s="5" t="str" cm="1">
        <f t="array" ref="PU107">INDEX(i.LMU_Area,$K107,PU$26)</f>
        <v>-</v>
      </c>
      <c r="PV107" s="5" t="str" cm="1">
        <f t="array" ref="PV107">INDEX(i.LMU_Area,$K107,PV$26)</f>
        <v>-</v>
      </c>
      <c r="PW107" s="5" t="str" cm="1">
        <f t="array" ref="PW107">INDEX(i.LMU_Area,$K107,PW$26)</f>
        <v>-</v>
      </c>
      <c r="PX107" s="5" t="str" cm="1">
        <f t="array" ref="PX107">INDEX(i.LMU_Area,$K107,PX$26)</f>
        <v>-</v>
      </c>
      <c r="PY107" s="5" t="str" cm="1">
        <f t="array" ref="PY107">INDEX(i.LMU_Area,$K107,PY$26)</f>
        <v>-</v>
      </c>
      <c r="PZ107" s="5" t="str" cm="1">
        <f t="array" ref="PZ107">INDEX(i.LMU_Area,$K107,PZ$26)</f>
        <v>-</v>
      </c>
      <c r="QA107" s="5" t="str" cm="1">
        <f t="array" ref="QA107">INDEX(i.LMU_Area,$K107,QA$26)</f>
        <v>-</v>
      </c>
      <c r="QB107" s="5" t="str" cm="1">
        <f t="array" ref="QB107">INDEX(i.LMU_Area,$K107,QB$26)</f>
        <v>-</v>
      </c>
      <c r="QC107" s="5" t="str" cm="1">
        <f t="array" ref="QC107">INDEX(i.LMU_Area,$K107,QC$26)</f>
        <v>-</v>
      </c>
      <c r="QD107" s="5" t="str" cm="1">
        <f t="array" ref="QD107">INDEX(i.LMU_Area,$K107,QD$26)</f>
        <v>-</v>
      </c>
      <c r="QE107" s="5" t="str" cm="1">
        <f t="array" ref="QE107">INDEX(i.LMU_Area,$K107,QE$26)</f>
        <v>-</v>
      </c>
      <c r="QF107" s="5" t="str" cm="1">
        <f t="array" ref="QF107">INDEX(i.LMU_Area,$K107,QF$26)</f>
        <v>-</v>
      </c>
      <c r="QG107" s="5" t="str" cm="1">
        <f t="array" ref="QG107">INDEX(i.LMU_Area,$K107,QG$26)</f>
        <v>-</v>
      </c>
      <c r="QH107" s="5" t="str" cm="1">
        <f t="array" ref="QH107">INDEX(i.LMU_Area,$K107,QH$26)</f>
        <v>-</v>
      </c>
      <c r="QI107" s="5" t="str" cm="1">
        <f t="array" ref="QI107">INDEX(i.LMU_Area,$K107,QI$26)</f>
        <v>-</v>
      </c>
      <c r="QJ107" s="5" t="str" cm="1">
        <f t="array" ref="QJ107">INDEX(i.LMU_Area,$K107,QJ$26)</f>
        <v>-</v>
      </c>
      <c r="QK107" s="5" t="str" cm="1">
        <f t="array" ref="QK107">INDEX(i.LMU_Area,$K107,QK$26)</f>
        <v>-</v>
      </c>
      <c r="QL107" s="5" t="str" cm="1">
        <f t="array" ref="QL107">INDEX(i.LMU_Area,$K107,QL$26)</f>
        <v>-</v>
      </c>
      <c r="QM107" s="5" t="str" cm="1">
        <f t="array" ref="QM107">INDEX(i.LMU_Area,$K107,QM$26)</f>
        <v>-</v>
      </c>
      <c r="QN107" s="5" t="str" cm="1">
        <f t="array" ref="QN107">INDEX(i.LMU_Area,$K107,QN$26)</f>
        <v>-</v>
      </c>
      <c r="QO107" s="5" t="str" cm="1">
        <f t="array" ref="QO107">INDEX(i.LMU_Area,$K107,QO$26)</f>
        <v>-</v>
      </c>
      <c r="QP107" s="5" t="str" cm="1">
        <f t="array" ref="QP107">INDEX(i.LMU_Area,$K107,QP$26)</f>
        <v>-</v>
      </c>
      <c r="QQ107" s="5" t="str" cm="1">
        <f t="array" ref="QQ107">INDEX(i.LMU_Area,$K107,QQ$26)</f>
        <v>-</v>
      </c>
      <c r="QR107" s="5" t="str" cm="1">
        <f t="array" ref="QR107">INDEX(i.LMU_Area,$K107,QR$26)</f>
        <v>-</v>
      </c>
      <c r="QS107" s="5" t="str" cm="1">
        <f t="array" ref="QS107">INDEX(i.LMU_Area,$K107,QS$26)</f>
        <v>-</v>
      </c>
      <c r="QT107" s="5" t="str" cm="1">
        <f t="array" ref="QT107">INDEX(i.LMU_Area,$K107,QT$26)</f>
        <v>-</v>
      </c>
      <c r="QU107" s="5" t="str" cm="1">
        <f t="array" ref="QU107">INDEX(i.LMU_Area,$K107,QU$26)</f>
        <v>-</v>
      </c>
      <c r="QV107" s="5" t="str" cm="1">
        <f t="array" ref="QV107">INDEX(i.LMU_Area,$K107,QV$26)</f>
        <v>-</v>
      </c>
      <c r="QW107" s="5" t="str" cm="1">
        <f t="array" ref="QW107">INDEX(i.LMU_Area,$K107,QW$26)</f>
        <v>-</v>
      </c>
      <c r="QX107" s="5" t="str" cm="1">
        <f t="array" ref="QX107">INDEX(i.LMU_Area,$K107,QX$26)</f>
        <v>-</v>
      </c>
      <c r="QY107" s="5" t="str" cm="1">
        <f t="array" ref="QY107">INDEX(i.LMU_Area,$K107,QY$26)</f>
        <v>-</v>
      </c>
      <c r="QZ107" s="5" t="str" cm="1">
        <f t="array" ref="QZ107">INDEX(i.LMU_Area,$K107,QZ$26)</f>
        <v>-</v>
      </c>
      <c r="RA107" s="5" t="str" cm="1">
        <f t="array" ref="RA107">INDEX(i.LMU_Area,$K107,RA$26)</f>
        <v>-</v>
      </c>
      <c r="RB107" s="5" t="str" cm="1">
        <f t="array" ref="RB107">INDEX(i.LMU_Area,$K107,RB$26)</f>
        <v>-</v>
      </c>
      <c r="RC107" s="5" t="str" cm="1">
        <f t="array" ref="RC107">INDEX(i.LMU_Area,$K107,RC$26)</f>
        <v>-</v>
      </c>
      <c r="RD107" s="5" t="str" cm="1">
        <f t="array" ref="RD107">INDEX(i.LMU_Area,$K107,RD$26)</f>
        <v>-</v>
      </c>
      <c r="RE107" s="5" t="str" cm="1">
        <f t="array" ref="RE107">INDEX(i.LMU_Area,$K107,RE$26)</f>
        <v>-</v>
      </c>
      <c r="RF107" s="5" t="str" cm="1">
        <f t="array" ref="RF107">INDEX(i.LMU_Area,$K107,RF$26)</f>
        <v>-</v>
      </c>
      <c r="RG107" s="5" t="str" cm="1">
        <f t="array" ref="RG107">INDEX(i.LMU_Area,$K107,RG$26)</f>
        <v>-</v>
      </c>
      <c r="RH107" s="5" t="str" cm="1">
        <f t="array" ref="RH107">INDEX(i.LMU_Area,$K107,RH$26)</f>
        <v>-</v>
      </c>
      <c r="RI107" s="5" t="str" cm="1">
        <f t="array" ref="RI107">INDEX(i.LMU_Area,$K107,RI$26)</f>
        <v>-</v>
      </c>
      <c r="RJ107" s="5" t="str" cm="1">
        <f t="array" ref="RJ107">INDEX(i.LMU_Area,$K107,RJ$26)</f>
        <v>-</v>
      </c>
      <c r="RK107" s="5" t="str" cm="1">
        <f t="array" ref="RK107">INDEX(i.LMU_Area,$K107,RK$26)</f>
        <v>-</v>
      </c>
      <c r="RL107" s="5" t="str" cm="1">
        <f t="array" ref="RL107">INDEX(i.LMU_Area,$K107,RL$26)</f>
        <v>-</v>
      </c>
      <c r="RM107" s="5" t="str" cm="1">
        <f t="array" ref="RM107">INDEX(i.LMU_Area,$K107,RM$26)</f>
        <v>-</v>
      </c>
      <c r="RN107" s="5" t="str" cm="1">
        <f t="array" ref="RN107">INDEX(i.LMU_Area,$K107,RN$26)</f>
        <v>-</v>
      </c>
      <c r="RO107" s="5" t="str" cm="1">
        <f t="array" ref="RO107">INDEX(i.LMU_Area,$K107,RO$26)</f>
        <v>-</v>
      </c>
      <c r="RP107" s="5" t="str" cm="1">
        <f t="array" ref="RP107">INDEX(i.LMU_Area,$K107,RP$26)</f>
        <v>-</v>
      </c>
      <c r="RQ107" s="5" t="str" cm="1">
        <f t="array" ref="RQ107">INDEX(i.LMU_Area,$K107,RQ$26)</f>
        <v>-</v>
      </c>
      <c r="RR107" s="5" t="str" cm="1">
        <f t="array" ref="RR107">INDEX(i.LMU_Area,$K107,RR$26)</f>
        <v>-</v>
      </c>
      <c r="RS107" s="5" t="str" cm="1">
        <f t="array" ref="RS107">INDEX(i.LMU_Area,$K107,RS$26)</f>
        <v>-</v>
      </c>
      <c r="RT107" s="5" t="str" cm="1">
        <f t="array" ref="RT107">INDEX(i.LMU_Area,$K107,RT$26)</f>
        <v>-</v>
      </c>
      <c r="RU107" s="5" t="str" cm="1">
        <f t="array" ref="RU107">INDEX(i.LMU_Area,$K107,RU$26)</f>
        <v>-</v>
      </c>
      <c r="RV107" s="5" t="str" cm="1">
        <f t="array" ref="RV107">INDEX(i.LMU_Area,$K107,RV$26)</f>
        <v>-</v>
      </c>
      <c r="RW107" s="5" t="str" cm="1">
        <f t="array" ref="RW107">INDEX(i.LMU_Area,$K107,RW$26)</f>
        <v>-</v>
      </c>
      <c r="RX107" s="5" t="str" cm="1">
        <f t="array" ref="RX107">INDEX(i.LMU_Area,$K107,RX$26)</f>
        <v>-</v>
      </c>
      <c r="RY107" s="5" t="str" cm="1">
        <f t="array" ref="RY107">INDEX(i.LMU_Area,$K107,RY$26)</f>
        <v>-</v>
      </c>
      <c r="RZ107" s="5" t="str" cm="1">
        <f t="array" ref="RZ107">INDEX(i.LMU_Area,$K107,RZ$26)</f>
        <v>-</v>
      </c>
      <c r="SA107" s="5" t="str" cm="1">
        <f t="array" ref="SA107">INDEX(i.LMU_Area,$K107,SA$26)</f>
        <v>-</v>
      </c>
      <c r="SB107" s="5" t="str" cm="1">
        <f t="array" ref="SB107">INDEX(i.LMU_Area,$K107,SB$26)</f>
        <v>-</v>
      </c>
      <c r="SC107" s="5" t="str" cm="1">
        <f t="array" ref="SC107">INDEX(i.LMU_Area,$K107,SC$26)</f>
        <v>-</v>
      </c>
      <c r="SD107" s="5" t="str" cm="1">
        <f t="array" ref="SD107">INDEX(i.LMU_Area,$K107,SD$26)</f>
        <v>-</v>
      </c>
      <c r="SE107" s="5" t="str" cm="1">
        <f t="array" ref="SE107">INDEX(i.LMU_Area,$K107,SE$26)</f>
        <v>-</v>
      </c>
      <c r="SF107" s="5" t="str" cm="1">
        <f t="array" ref="SF107">INDEX(i.LMU_Area,$K107,SF$26)</f>
        <v>-</v>
      </c>
      <c r="SG107" s="5" t="str" cm="1">
        <f t="array" ref="SG107">INDEX(i.LMU_Area,$K107,SG$26)</f>
        <v>-</v>
      </c>
      <c r="SH107" s="5" t="str" cm="1">
        <f t="array" ref="SH107">INDEX(i.LMU_Area,$K107,SH$26)</f>
        <v>-</v>
      </c>
      <c r="SI107" s="5" t="str" cm="1">
        <f t="array" ref="SI107">INDEX(i.LMU_Area,$K107,SI$26)</f>
        <v>-</v>
      </c>
      <c r="SJ107" s="5" t="str" cm="1">
        <f t="array" ref="SJ107">INDEX(i.LMU_Area,$K107,SJ$26)</f>
        <v>-</v>
      </c>
      <c r="SK107" s="5" t="str" cm="1">
        <f t="array" ref="SK107">INDEX(i.LMU_Area,$K107,SK$26)</f>
        <v>-</v>
      </c>
      <c r="SL107" s="5" t="str" cm="1">
        <f t="array" ref="SL107">INDEX(i.LMU_Area,$K107,SL$26)</f>
        <v>-</v>
      </c>
      <c r="SM107" s="5" t="str" cm="1">
        <f t="array" ref="SM107">INDEX(i.LMU_Area,$K107,SM$26)</f>
        <v>-</v>
      </c>
      <c r="SN107" s="5" cm="1">
        <f t="array" ref="SN107">INDEX(i.LMU_Area,$K107,SN$26)</f>
        <v>141</v>
      </c>
      <c r="SO107" s="5" cm="1">
        <f t="array" ref="SO107">INDEX(i.LMU_Area,$K107,SO$26)</f>
        <v>35</v>
      </c>
      <c r="SP107" s="5" cm="1">
        <f t="array" ref="SP107">INDEX(i.LMU_Area,$K107,SP$26)</f>
        <v>35</v>
      </c>
      <c r="SQ107" s="5" cm="1">
        <f t="array" ref="SQ107">INDEX(i.LMU_Area,$K107,SQ$26)</f>
        <v>70</v>
      </c>
      <c r="SR107" s="5" cm="1">
        <f t="array" ref="SR107">INDEX(i.LMU_Area,$K107,SR$26)</f>
        <v>70</v>
      </c>
      <c r="SS107" s="5" cm="1">
        <f t="array" ref="SS107">INDEX(i.LMU_Area,$K107,SS$26)</f>
        <v>70</v>
      </c>
      <c r="ST107" s="5" cm="1">
        <f t="array" ref="ST107">INDEX(i.LMU_Area,$K107,ST$26)</f>
        <v>70</v>
      </c>
      <c r="SU107" s="5" cm="1">
        <f t="array" ref="SU107">INDEX(i.LMU_Area,$K107,SU$26)</f>
        <v>141</v>
      </c>
      <c r="SV107" s="5" cm="1">
        <f t="array" ref="SV107">INDEX(i.LMU_Area,$K107,SV$26)</f>
        <v>35</v>
      </c>
      <c r="SW107" s="5" cm="1">
        <f t="array" ref="SW107">INDEX(i.LMU_Area,$K107,SW$26)</f>
        <v>35</v>
      </c>
      <c r="SX107" s="5" cm="1">
        <f t="array" ref="SX107">INDEX(i.LMU_Area,$K107,SX$26)</f>
        <v>17</v>
      </c>
      <c r="SY107" s="5" cm="1">
        <f t="array" ref="SY107">INDEX(i.LMU_Area,$K107,SY$26)</f>
        <v>17</v>
      </c>
      <c r="SZ107" s="5" cm="1">
        <f t="array" ref="SZ107">INDEX(i.LMU_Area,$K107,SZ$26)</f>
        <v>53</v>
      </c>
      <c r="TA107" s="5" cm="1">
        <f t="array" ref="TA107">INDEX(i.LMU_Area,$K107,TA$26)</f>
        <v>53</v>
      </c>
      <c r="TB107" s="5" cm="1">
        <f t="array" ref="TB107">INDEX(i.LMU_Area,$K107,TB$26)</f>
        <v>35</v>
      </c>
      <c r="TC107" s="5" cm="1">
        <f t="array" ref="TC107">INDEX(i.LMU_Area,$K107,TC$26)</f>
        <v>35</v>
      </c>
      <c r="TD107" s="5" cm="1">
        <f t="array" ref="TD107">INDEX(i.LMU_Area,$K107,TD$26)</f>
        <v>53</v>
      </c>
      <c r="TE107" s="5" cm="1">
        <f t="array" ref="TE107">INDEX(i.LMU_Area,$K107,TE$26)</f>
        <v>53</v>
      </c>
      <c r="TF107" s="5" cm="1">
        <f t="array" ref="TF107">INDEX(i.LMU_Area,$K107,TF$26)</f>
        <v>70</v>
      </c>
      <c r="TG107" s="5" t="str" cm="1">
        <f t="array" ref="TG107">INDEX(i.LMU_Area,$K107,TG$26)</f>
        <v>-</v>
      </c>
      <c r="TH107" s="5" t="str" cm="1">
        <f t="array" ref="TH107">INDEX(i.LMU_Area,$K107,TH$26)</f>
        <v>-</v>
      </c>
      <c r="TI107" s="5" t="str" cm="1">
        <f t="array" ref="TI107">INDEX(i.LMU_Area,$K107,TI$26)</f>
        <v>-</v>
      </c>
      <c r="TJ107" s="5" t="str" cm="1">
        <f t="array" ref="TJ107">INDEX(i.LMU_Area,$K107,TJ$26)</f>
        <v>-</v>
      </c>
      <c r="TK107" s="5" t="str" cm="1">
        <f t="array" ref="TK107">INDEX(i.LMU_Area,$K107,TK$26)</f>
        <v>-</v>
      </c>
      <c r="TL107" s="5" t="str" cm="1">
        <f t="array" ref="TL107">INDEX(i.LMU_Area,$K107,TL$26)</f>
        <v>-</v>
      </c>
      <c r="TM107" s="5" t="str" cm="1">
        <f t="array" ref="TM107">INDEX(i.LMU_Area,$K107,TM$26)</f>
        <v>-</v>
      </c>
      <c r="TN107" s="5" t="str" cm="1">
        <f t="array" ref="TN107">INDEX(i.LMU_Area,$K107,TN$26)</f>
        <v>-</v>
      </c>
      <c r="TO107" s="5" t="str" cm="1">
        <f t="array" ref="TO107">INDEX(i.LMU_Area,$K107,TO$26)</f>
        <v>-</v>
      </c>
      <c r="TP107" s="5" t="str" cm="1">
        <f t="array" ref="TP107">INDEX(i.LMU_Area,$K107,TP$26)</f>
        <v>-</v>
      </c>
      <c r="TQ107" s="5" t="str" cm="1">
        <f t="array" ref="TQ107">INDEX(i.LMU_Area,$K107,TQ$26)</f>
        <v>-</v>
      </c>
      <c r="TR107" s="5" t="str" cm="1">
        <f t="array" ref="TR107">INDEX(i.LMU_Area,$K107,TR$26)</f>
        <v>-</v>
      </c>
      <c r="TS107" s="5" t="str" cm="1">
        <f t="array" ref="TS107">INDEX(i.LMU_Area,$K107,TS$26)</f>
        <v>-</v>
      </c>
      <c r="TT107" s="5" t="str" cm="1">
        <f t="array" ref="TT107">INDEX(i.LMU_Area,$K107,TT$26)</f>
        <v>-</v>
      </c>
      <c r="TU107" s="5" t="str" cm="1">
        <f t="array" ref="TU107">INDEX(i.LMU_Area,$K107,TU$26)</f>
        <v>-</v>
      </c>
      <c r="TV107" s="5" t="str" cm="1">
        <f t="array" ref="TV107">INDEX(i.LMU_Area,$K107,TV$26)</f>
        <v>-</v>
      </c>
      <c r="TW107" s="5" t="str" cm="1">
        <f t="array" ref="TW107">INDEX(i.LMU_Area,$K107,TW$26)</f>
        <v>-</v>
      </c>
      <c r="TX107" s="5" t="str" cm="1">
        <f t="array" ref="TX107">INDEX(i.LMU_Area,$K107,TX$26)</f>
        <v>-</v>
      </c>
      <c r="TY107" s="5" t="str" cm="1">
        <f t="array" ref="TY107">INDEX(i.LMU_Area,$K107,TY$26)</f>
        <v>-</v>
      </c>
      <c r="TZ107" s="5" t="str" cm="1">
        <f t="array" ref="TZ107">INDEX(i.LMU_Area,$K107,TZ$26)</f>
        <v>-</v>
      </c>
      <c r="UA107" s="5" t="str" cm="1">
        <f t="array" ref="UA107">INDEX(i.LMU_Area,$K107,UA$26)</f>
        <v>-</v>
      </c>
      <c r="UB107" s="5" t="str" cm="1">
        <f t="array" ref="UB107">INDEX(i.LMU_Area,$K107,UB$26)</f>
        <v>-</v>
      </c>
      <c r="UC107" s="5" t="str" cm="1">
        <f t="array" ref="UC107">INDEX(i.LMU_Area,$K107,UC$26)</f>
        <v>-</v>
      </c>
      <c r="UD107" s="5" t="str" cm="1">
        <f t="array" ref="UD107">INDEX(i.LMU_Area,$K107,UD$26)</f>
        <v>-</v>
      </c>
      <c r="UE107" s="5" t="str" cm="1">
        <f t="array" ref="UE107">INDEX(i.LMU_Area,$K107,UE$26)</f>
        <v>-</v>
      </c>
      <c r="UF107" s="5" t="str" cm="1">
        <f t="array" ref="UF107">INDEX(i.LMU_Area,$K107,UF$26)</f>
        <v>-</v>
      </c>
      <c r="UG107" s="5" t="str" cm="1">
        <f t="array" ref="UG107">INDEX(i.LMU_Area,$K107,UG$26)</f>
        <v>-</v>
      </c>
      <c r="UH107" s="5" t="str" cm="1">
        <f t="array" ref="UH107">INDEX(i.LMU_Area,$K107,UH$26)</f>
        <v>-</v>
      </c>
      <c r="UI107" s="5" t="str" cm="1">
        <f t="array" ref="UI107">INDEX(i.LMU_Area,$K107,UI$26)</f>
        <v>-</v>
      </c>
      <c r="UJ107" s="5" t="str" cm="1">
        <f t="array" ref="UJ107">INDEX(i.LMU_Area,$K107,UJ$26)</f>
        <v>-</v>
      </c>
      <c r="UK107" s="5" t="str" cm="1">
        <f t="array" ref="UK107">INDEX(i.LMU_Area,$K107,UK$26)</f>
        <v>-</v>
      </c>
      <c r="UL107" s="5" t="str" cm="1">
        <f t="array" ref="UL107">INDEX(i.LMU_Area,$K107,UL$26)</f>
        <v>-</v>
      </c>
      <c r="UM107" s="5" t="str" cm="1">
        <f t="array" ref="UM107">INDEX(i.LMU_Area,$K107,UM$26)</f>
        <v>-</v>
      </c>
      <c r="UN107" s="5" t="str" cm="1">
        <f t="array" ref="UN107">INDEX(i.LMU_Area,$K107,UN$26)</f>
        <v>-</v>
      </c>
      <c r="UO107" s="5" t="str" cm="1">
        <f t="array" ref="UO107">INDEX(i.LMU_Area,$K107,UO$26)</f>
        <v>-</v>
      </c>
      <c r="UP107" s="5" t="str" cm="1">
        <f t="array" ref="UP107">INDEX(i.LMU_Area,$K107,UP$26)</f>
        <v>-</v>
      </c>
      <c r="UQ107" s="5" t="str" cm="1">
        <f t="array" ref="UQ107">INDEX(i.LMU_Area,$K107,UQ$26)</f>
        <v>-</v>
      </c>
      <c r="UR107" s="5" t="str" cm="1">
        <f t="array" ref="UR107">INDEX(i.LMU_Area,$K107,UR$26)</f>
        <v>-</v>
      </c>
      <c r="US107" s="5" t="str" cm="1">
        <f t="array" ref="US107">INDEX(i.LMU_Area,$K107,US$26)</f>
        <v>-</v>
      </c>
      <c r="UT107" s="5" t="str" cm="1">
        <f t="array" ref="UT107">INDEX(i.LMU_Area,$K107,UT$26)</f>
        <v>-</v>
      </c>
      <c r="UU107" s="5" t="str" cm="1">
        <f t="array" ref="UU107">INDEX(i.LMU_Area,$K107,UU$26)</f>
        <v>-</v>
      </c>
      <c r="UV107" s="5" t="str" cm="1">
        <f t="array" ref="UV107">INDEX(i.LMU_Area,$K107,UV$26)</f>
        <v>-</v>
      </c>
      <c r="UW107" s="5" t="str" cm="1">
        <f t="array" ref="UW107">INDEX(i.LMU_Area,$K107,UW$26)</f>
        <v>-</v>
      </c>
      <c r="UX107" s="5" t="str" cm="1">
        <f t="array" ref="UX107">INDEX(i.LMU_Area,$K107,UX$26)</f>
        <v>-</v>
      </c>
      <c r="UY107" s="5" t="str" cm="1">
        <f t="array" ref="UY107">INDEX(i.LMU_Area,$K107,UY$26)</f>
        <v>-</v>
      </c>
      <c r="UZ107" s="5" t="str" cm="1">
        <f t="array" ref="UZ107">INDEX(i.LMU_Area,$K107,UZ$26)</f>
        <v>-</v>
      </c>
      <c r="VA107" s="5" t="str" cm="1">
        <f t="array" ref="VA107">INDEX(i.LMU_Area,$K107,VA$26)</f>
        <v>-</v>
      </c>
      <c r="VB107" s="5" t="str" cm="1">
        <f t="array" ref="VB107">INDEX(i.LMU_Area,$K107,VB$26)</f>
        <v>-</v>
      </c>
      <c r="VC107" s="5" t="str" cm="1">
        <f t="array" ref="VC107">INDEX(i.LMU_Area,$K107,VC$26)</f>
        <v>-</v>
      </c>
      <c r="VD107" s="5" t="str" cm="1">
        <f t="array" ref="VD107">INDEX(i.LMU_Area,$K107,VD$26)</f>
        <v>-</v>
      </c>
      <c r="VE107" s="5" t="str" cm="1">
        <f t="array" ref="VE107">INDEX(i.LMU_Area,$K107,VE$26)</f>
        <v>-</v>
      </c>
      <c r="VF107" s="5" t="str" cm="1">
        <f t="array" ref="VF107">INDEX(i.LMU_Area,$K107,VF$26)</f>
        <v>-</v>
      </c>
      <c r="VG107" s="5" t="str" cm="1">
        <f t="array" ref="VG107">INDEX(i.LMU_Area,$K107,VG$26)</f>
        <v>-</v>
      </c>
      <c r="VH107" s="5" t="str" cm="1">
        <f t="array" ref="VH107">INDEX(i.LMU_Area,$K107,VH$26)</f>
        <v>-</v>
      </c>
      <c r="VI107" s="5" t="str" cm="1">
        <f t="array" ref="VI107">INDEX(i.LMU_Area,$K107,VI$26)</f>
        <v>-</v>
      </c>
      <c r="VJ107" s="5" t="str" cm="1">
        <f t="array" ref="VJ107">INDEX(i.LMU_Area,$K107,VJ$26)</f>
        <v>-</v>
      </c>
      <c r="VK107" s="5" t="str" cm="1">
        <f t="array" ref="VK107">INDEX(i.LMU_Area,$K107,VK$26)</f>
        <v>-</v>
      </c>
      <c r="VL107" s="5" t="str" cm="1">
        <f t="array" ref="VL107">INDEX(i.LMU_Area,$K107,VL$26)</f>
        <v>-</v>
      </c>
      <c r="VM107" s="5" t="str" cm="1">
        <f t="array" ref="VM107">INDEX(i.LMU_Area,$K107,VM$26)</f>
        <v>-</v>
      </c>
      <c r="VN107" s="5" t="str" cm="1">
        <f t="array" ref="VN107">INDEX(i.LMU_Area,$K107,VN$26)</f>
        <v>-</v>
      </c>
      <c r="VO107" s="5" t="str" cm="1">
        <f t="array" ref="VO107">INDEX(i.LMU_Area,$K107,VO$26)</f>
        <v>-</v>
      </c>
      <c r="VP107" s="5" t="str" cm="1">
        <f t="array" ref="VP107">INDEX(i.LMU_Area,$K107,VP$26)</f>
        <v>-</v>
      </c>
      <c r="VQ107" s="5" t="str" cm="1">
        <f t="array" ref="VQ107">INDEX(i.LMU_Area,$K107,VQ$26)</f>
        <v>-</v>
      </c>
      <c r="VR107" s="5" t="str" cm="1">
        <f t="array" ref="VR107">INDEX(i.LMU_Area,$K107,VR$26)</f>
        <v>-</v>
      </c>
      <c r="VS107" s="5" t="str" cm="1">
        <f t="array" ref="VS107">INDEX(i.LMU_Area,$K107,VS$26)</f>
        <v>-</v>
      </c>
      <c r="VT107" s="5" t="str" cm="1">
        <f t="array" ref="VT107">INDEX(i.LMU_Area,$K107,VT$26)</f>
        <v>-</v>
      </c>
      <c r="VU107" s="5" t="str" cm="1">
        <f t="array" ref="VU107">INDEX(i.LMU_Area,$K107,VU$26)</f>
        <v>-</v>
      </c>
      <c r="VV107" s="5" t="str" cm="1">
        <f t="array" ref="VV107">INDEX(i.LMU_Area,$K107,VV$26)</f>
        <v>-</v>
      </c>
      <c r="VW107" s="5" t="str" cm="1">
        <f t="array" ref="VW107">INDEX(i.LMU_Area,$K107,VW$26)</f>
        <v>-</v>
      </c>
      <c r="VX107" s="5" t="str" cm="1">
        <f t="array" ref="VX107">INDEX(i.LMU_Area,$K107,VX$26)</f>
        <v>-</v>
      </c>
      <c r="VY107" s="5" t="str" cm="1">
        <f t="array" ref="VY107">INDEX(i.LMU_Area,$K107,VY$26)</f>
        <v>-</v>
      </c>
      <c r="VZ107" s="5" t="str" cm="1">
        <f t="array" ref="VZ107">INDEX(i.LMU_Area,$K107,VZ$26)</f>
        <v>-</v>
      </c>
      <c r="WA107" s="5" t="str" cm="1">
        <f t="array" ref="WA107">INDEX(i.LMU_Area,$K107,WA$26)</f>
        <v>-</v>
      </c>
      <c r="WB107" s="5" t="str" cm="1">
        <f t="array" ref="WB107">INDEX(i.LMU_Area,$K107,WB$26)</f>
        <v>-</v>
      </c>
      <c r="WC107" s="5" t="str" cm="1">
        <f t="array" ref="WC107">INDEX(i.LMU_Area,$K107,WC$26)</f>
        <v>-</v>
      </c>
      <c r="WD107" s="5" t="str" cm="1">
        <f t="array" ref="WD107">INDEX(i.LMU_Area,$K107,WD$26)</f>
        <v>-</v>
      </c>
      <c r="WE107" s="5" t="str" cm="1">
        <f t="array" ref="WE107">INDEX(i.LMU_Area,$K107,WE$26)</f>
        <v>-</v>
      </c>
      <c r="WF107" s="5" t="str" cm="1">
        <f t="array" ref="WF107">INDEX(i.LMU_Area,$K107,WF$26)</f>
        <v>-</v>
      </c>
      <c r="WG107" s="5" t="str" cm="1">
        <f t="array" ref="WG107">INDEX(i.LMU_Area,$K107,WG$26)</f>
        <v>-</v>
      </c>
      <c r="WH107" s="5" t="str" cm="1">
        <f t="array" ref="WH107">INDEX(i.LMU_Area,$K107,WH$26)</f>
        <v>-</v>
      </c>
      <c r="WI107" s="5" t="str" cm="1">
        <f t="array" ref="WI107">INDEX(i.LMU_Area,$K107,WI$26)</f>
        <v>-</v>
      </c>
      <c r="WJ107" s="5" cm="1">
        <f t="array" ref="WJ107">INDEX(i.LMU_Area,$K107,WJ$26)</f>
        <v>44</v>
      </c>
      <c r="WK107" s="5" cm="1">
        <f t="array" ref="WK107">INDEX(i.LMU_Area,$K107,WK$26)</f>
        <v>36</v>
      </c>
      <c r="WL107" s="5" cm="1">
        <f t="array" ref="WL107">INDEX(i.LMU_Area,$K107,WL$26)</f>
        <v>64</v>
      </c>
      <c r="WM107" s="5" cm="1">
        <f t="array" ref="WM107">INDEX(i.LMU_Area,$K107,WM$26)</f>
        <v>58</v>
      </c>
      <c r="WN107" s="5" cm="1">
        <f t="array" ref="WN107">INDEX(i.LMU_Area,$K107,WN$26)</f>
        <v>6</v>
      </c>
      <c r="WO107" s="5" cm="1">
        <f t="array" ref="WO107">INDEX(i.LMU_Area,$K107,WO$26)</f>
        <v>80</v>
      </c>
      <c r="WP107" s="5" cm="1">
        <f t="array" ref="WP107">INDEX(i.LMU_Area,$K107,WP$26)</f>
        <v>8</v>
      </c>
      <c r="WQ107" s="5" cm="1">
        <f t="array" ref="WQ107">INDEX(i.LMU_Area,$K107,WQ$26)</f>
        <v>2</v>
      </c>
      <c r="WR107" s="5" cm="1">
        <f t="array" ref="WR107">INDEX(i.LMU_Area,$K107,WR$26)</f>
        <v>2</v>
      </c>
      <c r="WS107" s="5" cm="1">
        <f t="array" ref="WS107">INDEX(i.LMU_Area,$K107,WS$26)</f>
        <v>34</v>
      </c>
      <c r="WT107" s="5" cm="1">
        <f t="array" ref="WT107">INDEX(i.LMU_Area,$K107,WT$26)</f>
        <v>34</v>
      </c>
      <c r="WU107" s="5" cm="1">
        <f t="array" ref="WU107">INDEX(i.LMU_Area,$K107,WU$26)</f>
        <v>10</v>
      </c>
      <c r="WV107" s="5" cm="1">
        <f t="array" ref="WV107">INDEX(i.LMU_Area,$K107,WV$26)</f>
        <v>10</v>
      </c>
      <c r="WW107" s="5" cm="1">
        <f t="array" ref="WW107">INDEX(i.LMU_Area,$K107,WW$26)</f>
        <v>4</v>
      </c>
      <c r="WX107" s="5" cm="1">
        <f t="array" ref="WX107">INDEX(i.LMU_Area,$K107,WX$26)</f>
        <v>4</v>
      </c>
      <c r="WY107" s="5" cm="1">
        <f t="array" ref="WY107">INDEX(i.LMU_Area,$K107,WY$26)</f>
        <v>8</v>
      </c>
      <c r="WZ107" s="5" cm="1">
        <f t="array" ref="WZ107">INDEX(i.LMU_Area,$K107,WZ$26)</f>
        <v>17</v>
      </c>
      <c r="XA107" s="5" cm="1">
        <f t="array" ref="XA107">INDEX(i.LMU_Area,$K107,XA$26)</f>
        <v>17</v>
      </c>
      <c r="XB107" s="5" cm="1">
        <f t="array" ref="XB107">INDEX(i.LMU_Area,$K107,XB$26)</f>
        <v>17</v>
      </c>
      <c r="XC107" s="5" cm="1">
        <f t="array" ref="XC107">INDEX(i.LMU_Area,$K107,XC$26)</f>
        <v>17</v>
      </c>
      <c r="XD107" s="5" cm="1">
        <f t="array" ref="XD107">INDEX(i.LMU_Area,$K107,XD$26)</f>
        <v>8</v>
      </c>
      <c r="XE107" s="5" cm="1">
        <f t="array" ref="XE107">INDEX(i.LMU_Area,$K107,XE$26)</f>
        <v>25</v>
      </c>
      <c r="XF107" s="5" cm="1">
        <f t="array" ref="XF107">INDEX(i.LMU_Area,$K107,XF$26)</f>
        <v>8</v>
      </c>
      <c r="XG107" s="5" cm="1">
        <f t="array" ref="XG107">INDEX(i.LMU_Area,$K107,XG$26)</f>
        <v>8</v>
      </c>
      <c r="XH107" s="5" cm="1">
        <f t="array" ref="XH107">INDEX(i.LMU_Area,$K107,XH$26)</f>
        <v>8</v>
      </c>
      <c r="XI107" s="5" cm="1">
        <f t="array" ref="XI107">INDEX(i.LMU_Area,$K107,XI$26)</f>
        <v>8</v>
      </c>
      <c r="XJ107" s="5" t="str" cm="1">
        <f t="array" ref="XJ107">INDEX(i.LMU_Area,$K107,XJ$26)</f>
        <v>-</v>
      </c>
      <c r="XK107" s="5" t="str" cm="1">
        <f t="array" ref="XK107">INDEX(i.LMU_Area,$K107,XK$26)</f>
        <v>-</v>
      </c>
      <c r="XL107" s="5" t="str" cm="1">
        <f t="array" ref="XL107">INDEX(i.LMU_Area,$K107,XL$26)</f>
        <v>-</v>
      </c>
      <c r="XM107" s="5" t="str" cm="1">
        <f t="array" ref="XM107">INDEX(i.LMU_Area,$K107,XM$26)</f>
        <v>-</v>
      </c>
      <c r="XN107" s="5" t="str" cm="1">
        <f t="array" ref="XN107">INDEX(i.LMU_Area,$K107,XN$26)</f>
        <v>-</v>
      </c>
      <c r="XO107" s="5" t="str" cm="1">
        <f t="array" ref="XO107">INDEX(i.LMU_Area,$K107,XO$26)</f>
        <v>-</v>
      </c>
      <c r="XP107" s="5" t="str" cm="1">
        <f t="array" ref="XP107">INDEX(i.LMU_Area,$K107,XP$26)</f>
        <v>-</v>
      </c>
      <c r="XQ107" s="5" t="str" cm="1">
        <f t="array" ref="XQ107">INDEX(i.LMU_Area,$K107,XQ$26)</f>
        <v>-</v>
      </c>
      <c r="XR107" s="5" t="str" cm="1">
        <f t="array" ref="XR107">INDEX(i.LMU_Area,$K107,XR$26)</f>
        <v>-</v>
      </c>
      <c r="XS107" s="5" t="str" cm="1">
        <f t="array" ref="XS107">INDEX(i.LMU_Area,$K107,XS$26)</f>
        <v>-</v>
      </c>
      <c r="XT107" s="5" t="str" cm="1">
        <f t="array" ref="XT107">INDEX(i.LMU_Area,$K107,XT$26)</f>
        <v>-</v>
      </c>
      <c r="XU107" s="5" t="str" cm="1">
        <f t="array" ref="XU107">INDEX(i.LMU_Area,$K107,XU$26)</f>
        <v>-</v>
      </c>
      <c r="XV107" s="5" t="str" cm="1">
        <f t="array" ref="XV107">INDEX(i.LMU_Area,$K107,XV$26)</f>
        <v>-</v>
      </c>
      <c r="XW107" s="5" t="str" cm="1">
        <f t="array" ref="XW107">INDEX(i.LMU_Area,$K107,XW$26)</f>
        <v>-</v>
      </c>
      <c r="XX107" s="5" t="str" cm="1">
        <f t="array" ref="XX107">INDEX(i.LMU_Area,$K107,XX$26)</f>
        <v>-</v>
      </c>
      <c r="XY107" s="5" t="str" cm="1">
        <f t="array" ref="XY107">INDEX(i.LMU_Area,$K107,XY$26)</f>
        <v>-</v>
      </c>
      <c r="XZ107" s="5" t="str" cm="1">
        <f t="array" ref="XZ107">INDEX(i.LMU_Area,$K107,XZ$26)</f>
        <v>-</v>
      </c>
      <c r="YA107" s="5" t="str" cm="1">
        <f t="array" ref="YA107">INDEX(i.LMU_Area,$K107,YA$26)</f>
        <v>-</v>
      </c>
      <c r="YB107" s="5" t="str" cm="1">
        <f t="array" ref="YB107">INDEX(i.LMU_Area,$K107,YB$26)</f>
        <v>-</v>
      </c>
      <c r="YC107" s="5" t="str" cm="1">
        <f t="array" ref="YC107">INDEX(i.LMU_Area,$K107,YC$26)</f>
        <v>-</v>
      </c>
      <c r="YD107" s="5" t="str" cm="1">
        <f t="array" ref="YD107">INDEX(i.LMU_Area,$K107,YD$26)</f>
        <v>-</v>
      </c>
      <c r="YE107" s="5" t="str" cm="1">
        <f t="array" ref="YE107">INDEX(i.LMU_Area,$K107,YE$26)</f>
        <v>-</v>
      </c>
      <c r="YF107" s="5" t="str" cm="1">
        <f t="array" ref="YF107">INDEX(i.LMU_Area,$K107,YF$26)</f>
        <v>-</v>
      </c>
      <c r="YG107" s="5" t="str" cm="1">
        <f t="array" ref="YG107">INDEX(i.LMU_Area,$K107,YG$26)</f>
        <v>-</v>
      </c>
      <c r="YH107" s="5" t="str" cm="1">
        <f t="array" ref="YH107">INDEX(i.LMU_Area,$K107,YH$26)</f>
        <v>-</v>
      </c>
      <c r="YI107" s="5" t="str" cm="1">
        <f t="array" ref="YI107">INDEX(i.LMU_Area,$K107,YI$26)</f>
        <v>-</v>
      </c>
      <c r="YJ107" s="5" t="str" cm="1">
        <f t="array" ref="YJ107">INDEX(i.LMU_Area,$K107,YJ$26)</f>
        <v>-</v>
      </c>
      <c r="YK107" s="5" t="str" cm="1">
        <f t="array" ref="YK107">INDEX(i.LMU_Area,$K107,YK$26)</f>
        <v>-</v>
      </c>
      <c r="YL107" s="5" t="str" cm="1">
        <f t="array" ref="YL107">INDEX(i.LMU_Area,$K107,YL$26)</f>
        <v>-</v>
      </c>
      <c r="YM107" s="5" t="str" cm="1">
        <f t="array" ref="YM107">INDEX(i.LMU_Area,$K107,YM$26)</f>
        <v>-</v>
      </c>
      <c r="YN107" s="5" t="str" cm="1">
        <f t="array" ref="YN107">INDEX(i.LMU_Area,$K107,YN$26)</f>
        <v>-</v>
      </c>
      <c r="YO107" s="5" t="str" cm="1">
        <f t="array" ref="YO107">INDEX(i.LMU_Area,$K107,YO$26)</f>
        <v>-</v>
      </c>
      <c r="YP107" s="5" t="str" cm="1">
        <f t="array" ref="YP107">INDEX(i.LMU_Area,$K107,YP$26)</f>
        <v>-</v>
      </c>
      <c r="YQ107" s="5" t="str" cm="1">
        <f t="array" ref="YQ107">INDEX(i.LMU_Area,$K107,YQ$26)</f>
        <v>-</v>
      </c>
      <c r="YR107" s="5" t="str" cm="1">
        <f t="array" ref="YR107">INDEX(i.LMU_Area,$K107,YR$26)</f>
        <v>-</v>
      </c>
      <c r="YS107" s="5" t="str" cm="1">
        <f t="array" ref="YS107">INDEX(i.LMU_Area,$K107,YS$26)</f>
        <v>-</v>
      </c>
      <c r="YT107" s="5" t="str" cm="1">
        <f t="array" ref="YT107">INDEX(i.LMU_Area,$K107,YT$26)</f>
        <v>-</v>
      </c>
      <c r="YU107" s="5" t="str" cm="1">
        <f t="array" ref="YU107">INDEX(i.LMU_Area,$K107,YU$26)</f>
        <v>-</v>
      </c>
      <c r="YV107" s="5" t="str" cm="1">
        <f t="array" ref="YV107">INDEX(i.LMU_Area,$K107,YV$26)</f>
        <v>-</v>
      </c>
      <c r="YW107" s="5" t="str" cm="1">
        <f t="array" ref="YW107">INDEX(i.LMU_Area,$K107,YW$26)</f>
        <v>-</v>
      </c>
      <c r="YX107" s="5" t="str" cm="1">
        <f t="array" ref="YX107">INDEX(i.LMU_Area,$K107,YX$26)</f>
        <v>-</v>
      </c>
      <c r="YY107" s="5" t="str" cm="1">
        <f t="array" ref="YY107">INDEX(i.LMU_Area,$K107,YY$26)</f>
        <v>-</v>
      </c>
      <c r="YZ107" s="5" t="str" cm="1">
        <f t="array" ref="YZ107">INDEX(i.LMU_Area,$K107,YZ$26)</f>
        <v>-</v>
      </c>
      <c r="ZA107" s="5" t="str" cm="1">
        <f t="array" ref="ZA107">INDEX(i.LMU_Area,$K107,ZA$26)</f>
        <v>-</v>
      </c>
      <c r="ZB107" s="5" t="str" cm="1">
        <f t="array" ref="ZB107">INDEX(i.LMU_Area,$K107,ZB$26)</f>
        <v>-</v>
      </c>
      <c r="ZC107" s="5" t="str" cm="1">
        <f t="array" ref="ZC107">INDEX(i.LMU_Area,$K107,ZC$26)</f>
        <v>-</v>
      </c>
      <c r="ZD107" s="5" t="str" cm="1">
        <f t="array" ref="ZD107">INDEX(i.LMU_Area,$K107,ZD$26)</f>
        <v>-</v>
      </c>
      <c r="ZE107" s="5" t="str" cm="1">
        <f t="array" ref="ZE107">INDEX(i.LMU_Area,$K107,ZE$26)</f>
        <v>-</v>
      </c>
      <c r="ZF107" s="5" t="str" cm="1">
        <f t="array" ref="ZF107">INDEX(i.LMU_Area,$K107,ZF$26)</f>
        <v>-</v>
      </c>
      <c r="ZG107" s="5" t="str" cm="1">
        <f t="array" ref="ZG107">INDEX(i.LMU_Area,$K107,ZG$26)</f>
        <v>-</v>
      </c>
      <c r="ZH107" s="5" t="str" cm="1">
        <f t="array" ref="ZH107">INDEX(i.LMU_Area,$K107,ZH$26)</f>
        <v>-</v>
      </c>
      <c r="ZI107" s="5" t="str" cm="1">
        <f t="array" ref="ZI107">INDEX(i.LMU_Area,$K107,ZI$26)</f>
        <v>-</v>
      </c>
      <c r="ZJ107" s="5" t="str" cm="1">
        <f t="array" ref="ZJ107">INDEX(i.LMU_Area,$K107,ZJ$26)</f>
        <v>-</v>
      </c>
      <c r="ZK107" s="5" t="str" cm="1">
        <f t="array" ref="ZK107">INDEX(i.LMU_Area,$K107,ZK$26)</f>
        <v>-</v>
      </c>
      <c r="ZL107" s="5" t="str" cm="1">
        <f t="array" ref="ZL107">INDEX(i.LMU_Area,$K107,ZL$26)</f>
        <v>-</v>
      </c>
      <c r="ZM107" s="5" t="str" cm="1">
        <f t="array" ref="ZM107">INDEX(i.LMU_Area,$K107,ZM$26)</f>
        <v>-</v>
      </c>
      <c r="ZN107" s="5" t="str" cm="1">
        <f t="array" ref="ZN107">INDEX(i.LMU_Area,$K107,ZN$26)</f>
        <v>-</v>
      </c>
      <c r="ZO107" s="5" t="str" cm="1">
        <f t="array" ref="ZO107">INDEX(i.LMU_Area,$K107,ZO$26)</f>
        <v>-</v>
      </c>
      <c r="ZP107" s="5" t="str" cm="1">
        <f t="array" ref="ZP107">INDEX(i.LMU_Area,$K107,ZP$26)</f>
        <v>-</v>
      </c>
      <c r="ZQ107" s="5" t="str" cm="1">
        <f t="array" ref="ZQ107">INDEX(i.LMU_Area,$K107,ZQ$26)</f>
        <v>-</v>
      </c>
      <c r="ZR107" s="5" t="str" cm="1">
        <f t="array" ref="ZR107">INDEX(i.LMU_Area,$K107,ZR$26)</f>
        <v>-</v>
      </c>
      <c r="ZS107" s="5" t="str" cm="1">
        <f t="array" ref="ZS107">INDEX(i.LMU_Area,$K107,ZS$26)</f>
        <v>-</v>
      </c>
      <c r="ZT107" s="5" t="str" cm="1">
        <f t="array" ref="ZT107">INDEX(i.LMU_Area,$K107,ZT$26)</f>
        <v>-</v>
      </c>
      <c r="ZU107" s="5" t="str" cm="1">
        <f t="array" ref="ZU107">INDEX(i.LMU_Area,$K107,ZU$26)</f>
        <v>-</v>
      </c>
      <c r="ZV107" s="5" t="str" cm="1">
        <f t="array" ref="ZV107">INDEX(i.LMU_Area,$K107,ZV$26)</f>
        <v>-</v>
      </c>
      <c r="ZW107" s="5" t="str" cm="1">
        <f t="array" ref="ZW107">INDEX(i.LMU_Area,$K107,ZW$26)</f>
        <v>-</v>
      </c>
      <c r="ZX107" s="5" t="str" cm="1">
        <f t="array" ref="ZX107">INDEX(i.LMU_Area,$K107,ZX$26)</f>
        <v>-</v>
      </c>
      <c r="ZY107" s="5" t="str" cm="1">
        <f t="array" ref="ZY107">INDEX(i.LMU_Area,$K107,ZY$26)</f>
        <v>-</v>
      </c>
      <c r="ZZ107" s="5" t="str" cm="1">
        <f t="array" ref="ZZ107">INDEX(i.LMU_Area,$K107,ZZ$26)</f>
        <v>-</v>
      </c>
      <c r="AAA107" s="5" t="str" cm="1">
        <f t="array" ref="AAA107">INDEX(i.LMU_Area,$K107,AAA$26)</f>
        <v>-</v>
      </c>
      <c r="AAB107" s="5" t="str" cm="1">
        <f t="array" ref="AAB107">INDEX(i.LMU_Area,$K107,AAB$26)</f>
        <v>-</v>
      </c>
      <c r="AAC107" s="5" t="str" cm="1">
        <f t="array" ref="AAC107">INDEX(i.LMU_Area,$K107,AAC$26)</f>
        <v>-</v>
      </c>
      <c r="AAD107" s="5" t="str" cm="1">
        <f t="array" ref="AAD107">INDEX(i.LMU_Area,$K107,AAD$26)</f>
        <v>-</v>
      </c>
      <c r="AAE107" s="5" t="str" cm="1">
        <f t="array" ref="AAE107">INDEX(i.LMU_Area,$K107,AAE$26)</f>
        <v>-</v>
      </c>
      <c r="AAF107" s="5" cm="1">
        <f t="array" ref="AAF107">INDEX(i.LMU_Area,$K107,AAF$26)</f>
        <v>11</v>
      </c>
      <c r="AAG107" s="5" cm="1">
        <f t="array" ref="AAG107">INDEX(i.LMU_Area,$K107,AAG$26)</f>
        <v>9</v>
      </c>
      <c r="AAH107" s="5" cm="1">
        <f t="array" ref="AAH107">INDEX(i.LMU_Area,$K107,AAH$26)</f>
        <v>1</v>
      </c>
      <c r="AAI107" s="5" cm="1">
        <f t="array" ref="AAI107">INDEX(i.LMU_Area,$K107,AAI$26)</f>
        <v>22</v>
      </c>
      <c r="AAJ107" s="5" cm="1">
        <f t="array" ref="AAJ107">INDEX(i.LMU_Area,$K107,AAJ$26)</f>
        <v>11</v>
      </c>
      <c r="AAK107" s="5" cm="1">
        <f t="array" ref="AAK107">INDEX(i.LMU_Area,$K107,AAK$26)</f>
        <v>11</v>
      </c>
      <c r="AAL107" s="5" cm="1">
        <f t="array" ref="AAL107">INDEX(i.LMU_Area,$K107,AAL$26)</f>
        <v>9</v>
      </c>
      <c r="AAM107" s="5" cm="1">
        <f t="array" ref="AAM107">INDEX(i.LMU_Area,$K107,AAM$26)</f>
        <v>9</v>
      </c>
      <c r="AAN107" s="5" cm="1">
        <f t="array" ref="AAN107">INDEX(i.LMU_Area,$K107,AAN$26)</f>
        <v>21</v>
      </c>
      <c r="AAO107" s="5" cm="1">
        <f t="array" ref="AAO107">INDEX(i.LMU_Area,$K107,AAO$26)</f>
        <v>8</v>
      </c>
      <c r="AAP107" s="5" cm="1">
        <f t="array" ref="AAP107">INDEX(i.LMU_Area,$K107,AAP$26)</f>
        <v>8</v>
      </c>
      <c r="AAQ107" s="5" cm="1">
        <f t="array" ref="AAQ107">INDEX(i.LMU_Area,$K107,AAQ$26)</f>
        <v>11</v>
      </c>
      <c r="AAR107" s="5" cm="1">
        <f t="array" ref="AAR107">INDEX(i.LMU_Area,$K107,AAR$26)</f>
        <v>11</v>
      </c>
      <c r="AAS107" s="5" cm="1">
        <f t="array" ref="AAS107">INDEX(i.LMU_Area,$K107,AAS$26)</f>
        <v>22</v>
      </c>
      <c r="AAT107" s="5" cm="1">
        <f t="array" ref="AAT107">INDEX(i.LMU_Area,$K107,AAT$26)</f>
        <v>22</v>
      </c>
      <c r="AAU107" s="5" cm="1">
        <f t="array" ref="AAU107">INDEX(i.LMU_Area,$K107,AAU$26)</f>
        <v>19</v>
      </c>
      <c r="AAV107" s="5" cm="1">
        <f t="array" ref="AAV107">INDEX(i.LMU_Area,$K107,AAV$26)</f>
        <v>20</v>
      </c>
      <c r="AAW107" s="5" cm="1">
        <f t="array" ref="AAW107">INDEX(i.LMU_Area,$K107,AAW$26)</f>
        <v>1</v>
      </c>
      <c r="AAX107" s="5" cm="1">
        <f t="array" ref="AAX107">INDEX(i.LMU_Area,$K107,AAX$26)</f>
        <v>8</v>
      </c>
      <c r="AAY107" s="5" cm="1">
        <f t="array" ref="AAY107">INDEX(i.LMU_Area,$K107,AAY$26)</f>
        <v>8</v>
      </c>
      <c r="AAZ107" s="5" cm="1">
        <f t="array" ref="AAZ107">INDEX(i.LMU_Area,$K107,AAZ$26)</f>
        <v>29</v>
      </c>
      <c r="ABA107" s="5" cm="1">
        <f t="array" ref="ABA107">INDEX(i.LMU_Area,$K107,ABA$26)</f>
        <v>7</v>
      </c>
      <c r="ABB107" s="5" cm="1">
        <f t="array" ref="ABB107">INDEX(i.LMU_Area,$K107,ABB$26)</f>
        <v>28</v>
      </c>
      <c r="ABC107" s="5" cm="1">
        <f t="array" ref="ABC107">INDEX(i.LMU_Area,$K107,ABC$26)</f>
        <v>8</v>
      </c>
      <c r="ABD107" s="5" cm="1">
        <f t="array" ref="ABD107">INDEX(i.LMU_Area,$K107,ABD$26)</f>
        <v>11</v>
      </c>
      <c r="ABE107" s="5" cm="1">
        <f t="array" ref="ABE107">INDEX(i.LMU_Area,$K107,ABE$26)</f>
        <v>11</v>
      </c>
      <c r="ABF107" s="5" cm="1">
        <f t="array" ref="ABF107">INDEX(i.LMU_Area,$K107,ABF$26)</f>
        <v>11</v>
      </c>
      <c r="ABG107" s="5" cm="1">
        <f t="array" ref="ABG107">INDEX(i.LMU_Area,$K107,ABG$26)</f>
        <v>14</v>
      </c>
      <c r="ABH107" s="5" cm="1">
        <f t="array" ref="ABH107">INDEX(i.LMU_Area,$K107,ABH$26)</f>
        <v>7</v>
      </c>
      <c r="ABI107" s="5" cm="1">
        <f t="array" ref="ABI107">INDEX(i.LMU_Area,$K107,ABI$26)</f>
        <v>7</v>
      </c>
      <c r="ABJ107" s="5" cm="1">
        <f t="array" ref="ABJ107">INDEX(i.LMU_Area,$K107,ABJ$26)</f>
        <v>8</v>
      </c>
      <c r="ABK107" s="5" cm="1">
        <f t="array" ref="ABK107">INDEX(i.LMU_Area,$K107,ABK$26)</f>
        <v>14</v>
      </c>
      <c r="ABL107" s="5" cm="1">
        <f t="array" ref="ABL107">INDEX(i.LMU_Area,$K107,ABL$26)</f>
        <v>14</v>
      </c>
      <c r="ABM107" s="5" cm="1">
        <f t="array" ref="ABM107">INDEX(i.LMU_Area,$K107,ABM$26)</f>
        <v>14</v>
      </c>
      <c r="ABN107" s="5" cm="1">
        <f t="array" ref="ABN107">INDEX(i.LMU_Area,$K107,ABN$26)</f>
        <v>36</v>
      </c>
      <c r="ABO107" s="5" cm="1">
        <f t="array" ref="ABO107">INDEX(i.LMU_Area,$K107,ABO$26)</f>
        <v>21</v>
      </c>
      <c r="ABP107" s="5" cm="1">
        <f t="array" ref="ABP107">INDEX(i.LMU_Area,$K107,ABP$26)</f>
        <v>9</v>
      </c>
      <c r="ABQ107" s="5" cm="1">
        <f t="array" ref="ABQ107">INDEX(i.LMU_Area,$K107,ABQ$26)</f>
        <v>14</v>
      </c>
      <c r="ABR107" s="5" cm="1">
        <f t="array" ref="ABR107">INDEX(i.LMU_Area,$K107,ABR$26)</f>
        <v>14</v>
      </c>
      <c r="ABS107" s="5" t="str" cm="1">
        <f t="array" ref="ABS107">INDEX(i.LMU_Area,$K107,ABS$26)</f>
        <v>-</v>
      </c>
      <c r="ABT107" s="5" t="str" cm="1">
        <f t="array" ref="ABT107">INDEX(i.LMU_Area,$K107,ABT$26)</f>
        <v>-</v>
      </c>
      <c r="ABU107" s="5" t="str" cm="1">
        <f t="array" ref="ABU107">INDEX(i.LMU_Area,$K107,ABU$26)</f>
        <v>-</v>
      </c>
      <c r="ABV107" s="5" t="str" cm="1">
        <f t="array" ref="ABV107">INDEX(i.LMU_Area,$K107,ABV$26)</f>
        <v>-</v>
      </c>
      <c r="ABW107" s="5" t="str" cm="1">
        <f t="array" ref="ABW107">INDEX(i.LMU_Area,$K107,ABW$26)</f>
        <v>-</v>
      </c>
      <c r="ABX107" s="5" t="str" cm="1">
        <f t="array" ref="ABX107">INDEX(i.LMU_Area,$K107,ABX$26)</f>
        <v>-</v>
      </c>
      <c r="ABY107" s="5" t="str" cm="1">
        <f t="array" ref="ABY107">INDEX(i.LMU_Area,$K107,ABY$26)</f>
        <v>-</v>
      </c>
      <c r="ABZ107" s="5" t="str" cm="1">
        <f t="array" ref="ABZ107">INDEX(i.LMU_Area,$K107,ABZ$26)</f>
        <v>-</v>
      </c>
      <c r="ACA107" s="5" t="str" cm="1">
        <f t="array" ref="ACA107">INDEX(i.LMU_Area,$K107,ACA$26)</f>
        <v>-</v>
      </c>
      <c r="ACB107" s="5" t="str" cm="1">
        <f t="array" ref="ACB107">INDEX(i.LMU_Area,$K107,ACB$26)</f>
        <v>-</v>
      </c>
      <c r="ACC107" s="5" t="str" cm="1">
        <f t="array" ref="ACC107">INDEX(i.LMU_Area,$K107,ACC$26)</f>
        <v>-</v>
      </c>
      <c r="ACD107" s="5" t="str" cm="1">
        <f t="array" ref="ACD107">INDEX(i.LMU_Area,$K107,ACD$26)</f>
        <v>-</v>
      </c>
      <c r="ACE107" s="5" t="str" cm="1">
        <f t="array" ref="ACE107">INDEX(i.LMU_Area,$K107,ACE$26)</f>
        <v>-</v>
      </c>
      <c r="ACF107" s="5" t="str" cm="1">
        <f t="array" ref="ACF107">INDEX(i.LMU_Area,$K107,ACF$26)</f>
        <v>-</v>
      </c>
      <c r="ACG107" s="5" t="str" cm="1">
        <f t="array" ref="ACG107">INDEX(i.LMU_Area,$K107,ACG$26)</f>
        <v>-</v>
      </c>
      <c r="ACH107" s="5" t="str" cm="1">
        <f t="array" ref="ACH107">INDEX(i.LMU_Area,$K107,ACH$26)</f>
        <v>-</v>
      </c>
      <c r="ACI107" s="5" t="str" cm="1">
        <f t="array" ref="ACI107">INDEX(i.LMU_Area,$K107,ACI$26)</f>
        <v>-</v>
      </c>
      <c r="ACJ107" s="5" t="str" cm="1">
        <f t="array" ref="ACJ107">INDEX(i.LMU_Area,$K107,ACJ$26)</f>
        <v>-</v>
      </c>
      <c r="ACK107" s="5" t="str" cm="1">
        <f t="array" ref="ACK107">INDEX(i.LMU_Area,$K107,ACK$26)</f>
        <v>-</v>
      </c>
      <c r="ACL107" s="5" t="str" cm="1">
        <f t="array" ref="ACL107">INDEX(i.LMU_Area,$K107,ACL$26)</f>
        <v>-</v>
      </c>
      <c r="ACM107" s="5" t="str" cm="1">
        <f t="array" ref="ACM107">INDEX(i.LMU_Area,$K107,ACM$26)</f>
        <v>-</v>
      </c>
      <c r="ACN107" s="5" t="str" cm="1">
        <f t="array" ref="ACN107">INDEX(i.LMU_Area,$K107,ACN$26)</f>
        <v>-</v>
      </c>
      <c r="ACO107" s="5" t="str" cm="1">
        <f t="array" ref="ACO107">INDEX(i.LMU_Area,$K107,ACO$26)</f>
        <v>-</v>
      </c>
      <c r="ACP107" s="5" t="str" cm="1">
        <f t="array" ref="ACP107">INDEX(i.LMU_Area,$K107,ACP$26)</f>
        <v>-</v>
      </c>
      <c r="ACQ107" s="5" t="str" cm="1">
        <f t="array" ref="ACQ107">INDEX(i.LMU_Area,$K107,ACQ$26)</f>
        <v>-</v>
      </c>
      <c r="ACR107" s="5" t="str" cm="1">
        <f t="array" ref="ACR107">INDEX(i.LMU_Area,$K107,ACR$26)</f>
        <v>-</v>
      </c>
      <c r="ACS107" s="5" t="str" cm="1">
        <f t="array" ref="ACS107">INDEX(i.LMU_Area,$K107,ACS$26)</f>
        <v>-</v>
      </c>
      <c r="ACT107" s="5" t="str" cm="1">
        <f t="array" ref="ACT107">INDEX(i.LMU_Area,$K107,ACT$26)</f>
        <v>-</v>
      </c>
      <c r="ACU107" s="5" t="str" cm="1">
        <f t="array" ref="ACU107">INDEX(i.LMU_Area,$K107,ACU$26)</f>
        <v>-</v>
      </c>
      <c r="ACV107" s="5" t="str" cm="1">
        <f t="array" ref="ACV107">INDEX(i.LMU_Area,$K107,ACV$26)</f>
        <v>-</v>
      </c>
      <c r="ACW107" s="5" t="str" cm="1">
        <f t="array" ref="ACW107">INDEX(i.LMU_Area,$K107,ACW$26)</f>
        <v>-</v>
      </c>
      <c r="ACX107" s="5" t="str" cm="1">
        <f t="array" ref="ACX107">INDEX(i.LMU_Area,$K107,ACX$26)</f>
        <v>-</v>
      </c>
      <c r="ACY107" s="5" t="str" cm="1">
        <f t="array" ref="ACY107">INDEX(i.LMU_Area,$K107,ACY$26)</f>
        <v>-</v>
      </c>
      <c r="ACZ107" s="5" t="str" cm="1">
        <f t="array" ref="ACZ107">INDEX(i.LMU_Area,$K107,ACZ$26)</f>
        <v>-</v>
      </c>
      <c r="ADA107" s="5" t="str" cm="1">
        <f t="array" ref="ADA107">INDEX(i.LMU_Area,$K107,ADA$26)</f>
        <v>-</v>
      </c>
      <c r="ADB107" s="5" t="str" cm="1">
        <f t="array" ref="ADB107">INDEX(i.LMU_Area,$K107,ADB$26)</f>
        <v>-</v>
      </c>
      <c r="ADC107" s="5" t="str" cm="1">
        <f t="array" ref="ADC107">INDEX(i.LMU_Area,$K107,ADC$26)</f>
        <v>-</v>
      </c>
      <c r="ADD107" s="5" t="str" cm="1">
        <f t="array" ref="ADD107">INDEX(i.LMU_Area,$K107,ADD$26)</f>
        <v>-</v>
      </c>
      <c r="ADE107" s="5" t="str" cm="1">
        <f t="array" ref="ADE107">INDEX(i.LMU_Area,$K107,ADE$26)</f>
        <v>-</v>
      </c>
      <c r="ADF107" s="5" t="str" cm="1">
        <f t="array" ref="ADF107">INDEX(i.LMU_Area,$K107,ADF$26)</f>
        <v>-</v>
      </c>
      <c r="ADG107" s="5" t="str" cm="1">
        <f t="array" ref="ADG107">INDEX(i.LMU_Area,$K107,ADG$26)</f>
        <v>-</v>
      </c>
      <c r="ADH107" s="5" t="str" cm="1">
        <f t="array" ref="ADH107">INDEX(i.LMU_Area,$K107,ADH$26)</f>
        <v>-</v>
      </c>
      <c r="ADI107" s="5" t="str" cm="1">
        <f t="array" ref="ADI107">INDEX(i.LMU_Area,$K107,ADI$26)</f>
        <v>-</v>
      </c>
      <c r="ADJ107" s="5" t="str" cm="1">
        <f t="array" ref="ADJ107">INDEX(i.LMU_Area,$K107,ADJ$26)</f>
        <v>-</v>
      </c>
      <c r="ADK107" s="5" t="str" cm="1">
        <f t="array" ref="ADK107">INDEX(i.LMU_Area,$K107,ADK$26)</f>
        <v>-</v>
      </c>
      <c r="ADL107" s="5" t="str" cm="1">
        <f t="array" ref="ADL107">INDEX(i.LMU_Area,$K107,ADL$26)</f>
        <v>-</v>
      </c>
      <c r="ADM107" s="5" t="str" cm="1">
        <f t="array" ref="ADM107">INDEX(i.LMU_Area,$K107,ADM$26)</f>
        <v>-</v>
      </c>
      <c r="ADN107" s="5" t="str" cm="1">
        <f t="array" ref="ADN107">INDEX(i.LMU_Area,$K107,ADN$26)</f>
        <v>-</v>
      </c>
      <c r="ADO107" s="5" t="str" cm="1">
        <f t="array" ref="ADO107">INDEX(i.LMU_Area,$K107,ADO$26)</f>
        <v>-</v>
      </c>
      <c r="ADP107" s="5" t="str" cm="1">
        <f t="array" ref="ADP107">INDEX(i.LMU_Area,$K107,ADP$26)</f>
        <v>-</v>
      </c>
      <c r="ADQ107" s="5" t="str" cm="1">
        <f t="array" ref="ADQ107">INDEX(i.LMU_Area,$K107,ADQ$26)</f>
        <v>-</v>
      </c>
      <c r="ADR107" s="5" t="str" cm="1">
        <f t="array" ref="ADR107">INDEX(i.LMU_Area,$K107,ADR$26)</f>
        <v>-</v>
      </c>
      <c r="ADS107" s="5" t="str" cm="1">
        <f t="array" ref="ADS107">INDEX(i.LMU_Area,$K107,ADS$26)</f>
        <v>-</v>
      </c>
      <c r="ADT107" s="5" t="str" cm="1">
        <f t="array" ref="ADT107">INDEX(i.LMU_Area,$K107,ADT$26)</f>
        <v>-</v>
      </c>
      <c r="ADU107" s="5" t="str" cm="1">
        <f t="array" ref="ADU107">INDEX(i.LMU_Area,$K107,ADU$26)</f>
        <v>-</v>
      </c>
      <c r="ADV107" s="5" t="str" cm="1">
        <f t="array" ref="ADV107">INDEX(i.LMU_Area,$K107,ADV$26)</f>
        <v>-</v>
      </c>
      <c r="ADW107" s="5" t="str" cm="1">
        <f t="array" ref="ADW107">INDEX(i.LMU_Area,$K107,ADW$26)</f>
        <v>-</v>
      </c>
      <c r="ADX107" s="5" t="str" cm="1">
        <f t="array" ref="ADX107">INDEX(i.LMU_Area,$K107,ADX$26)</f>
        <v>-</v>
      </c>
      <c r="ADY107" s="5" t="str" cm="1">
        <f t="array" ref="ADY107">INDEX(i.LMU_Area,$K107,ADY$26)</f>
        <v>-</v>
      </c>
      <c r="ADZ107" s="5" t="str" cm="1">
        <f t="array" ref="ADZ107">INDEX(i.LMU_Area,$K107,ADZ$26)</f>
        <v>-</v>
      </c>
      <c r="AEA107" s="5" t="str" cm="1">
        <f t="array" ref="AEA107">INDEX(i.LMU_Area,$K107,AEA$26)</f>
        <v>-</v>
      </c>
      <c r="AEB107" s="5" cm="1">
        <f t="array" ref="AEB107">INDEX(i.LMU_Area,$K107,AEB$26)</f>
        <v>20</v>
      </c>
      <c r="AEC107" s="5" cm="1">
        <f t="array" ref="AEC107">INDEX(i.LMU_Area,$K107,AEC$26)</f>
        <v>20</v>
      </c>
      <c r="AED107" s="5" cm="1">
        <f t="array" ref="AED107">INDEX(i.LMU_Area,$K107,AED$26)</f>
        <v>41</v>
      </c>
      <c r="AEE107" s="5" cm="1">
        <f t="array" ref="AEE107">INDEX(i.LMU_Area,$K107,AEE$26)</f>
        <v>16</v>
      </c>
      <c r="AEF107" s="5" cm="1">
        <f t="array" ref="AEF107">INDEX(i.LMU_Area,$K107,AEF$26)</f>
        <v>16</v>
      </c>
      <c r="AEG107" s="5" cm="1">
        <f t="array" ref="AEG107">INDEX(i.LMU_Area,$K107,AEG$26)</f>
        <v>12</v>
      </c>
      <c r="AEH107" s="5" cm="1">
        <f t="array" ref="AEH107">INDEX(i.LMU_Area,$K107,AEH$26)</f>
        <v>12</v>
      </c>
      <c r="AEI107" s="5" cm="1">
        <f t="array" ref="AEI107">INDEX(i.LMU_Area,$K107,AEI$26)</f>
        <v>12</v>
      </c>
      <c r="AEJ107" s="5" cm="1">
        <f t="array" ref="AEJ107">INDEX(i.LMU_Area,$K107,AEJ$26)</f>
        <v>12</v>
      </c>
      <c r="AEK107" s="5" cm="1">
        <f t="array" ref="AEK107">INDEX(i.LMU_Area,$K107,AEK$26)</f>
        <v>28</v>
      </c>
      <c r="AEL107" s="5" cm="1">
        <f t="array" ref="AEL107">INDEX(i.LMU_Area,$K107,AEL$26)</f>
        <v>28</v>
      </c>
      <c r="AEM107" s="5" cm="1">
        <f t="array" ref="AEM107">INDEX(i.LMU_Area,$K107,AEM$26)</f>
        <v>1</v>
      </c>
      <c r="AEN107" s="5" cm="1">
        <f t="array" ref="AEN107">INDEX(i.LMU_Area,$K107,AEN$26)</f>
        <v>1</v>
      </c>
      <c r="AEO107" s="5" cm="1">
        <f t="array" ref="AEO107">INDEX(i.LMU_Area,$K107,AEO$26)</f>
        <v>1</v>
      </c>
      <c r="AEP107" s="5" cm="1">
        <f t="array" ref="AEP107">INDEX(i.LMU_Area,$K107,AEP$26)</f>
        <v>1</v>
      </c>
      <c r="AEQ107" s="5" cm="1">
        <f t="array" ref="AEQ107">INDEX(i.LMU_Area,$K107,AEQ$26)</f>
        <v>7</v>
      </c>
      <c r="AER107" s="5" cm="1">
        <f t="array" ref="AER107">INDEX(i.LMU_Area,$K107,AER$26)</f>
        <v>7</v>
      </c>
      <c r="AES107" s="5" cm="1">
        <f t="array" ref="AES107">INDEX(i.LMU_Area,$K107,AES$26)</f>
        <v>6</v>
      </c>
      <c r="AET107" s="5" cm="1">
        <f t="array" ref="AET107">INDEX(i.LMU_Area,$K107,AET$26)</f>
        <v>6</v>
      </c>
      <c r="AEU107" s="5" cm="1">
        <f t="array" ref="AEU107">INDEX(i.LMU_Area,$K107,AEU$26)</f>
        <v>7</v>
      </c>
      <c r="AEV107" s="5" cm="1">
        <f t="array" ref="AEV107">INDEX(i.LMU_Area,$K107,AEV$26)</f>
        <v>7</v>
      </c>
      <c r="AEW107" s="5" cm="1">
        <f t="array" ref="AEW107">INDEX(i.LMU_Area,$K107,AEW$26)</f>
        <v>6</v>
      </c>
      <c r="AEX107" s="5" cm="1">
        <f t="array" ref="AEX107">INDEX(i.LMU_Area,$K107,AEX$26)</f>
        <v>6</v>
      </c>
      <c r="AEY107" s="5" cm="1">
        <f t="array" ref="AEY107">INDEX(i.LMU_Area,$K107,AEY$26)</f>
        <v>15</v>
      </c>
      <c r="AEZ107" s="5" cm="1">
        <f t="array" ref="AEZ107">INDEX(i.LMU_Area,$K107,AEZ$26)</f>
        <v>15</v>
      </c>
      <c r="AFA107" s="5" cm="1">
        <f t="array" ref="AFA107">INDEX(i.LMU_Area,$K107,AFA$26)</f>
        <v>15</v>
      </c>
      <c r="AFB107" s="5" cm="1">
        <f t="array" ref="AFB107">INDEX(i.LMU_Area,$K107,AFB$26)</f>
        <v>15</v>
      </c>
      <c r="AFC107" s="5" cm="1">
        <f t="array" ref="AFC107">INDEX(i.LMU_Area,$K107,AFC$26)</f>
        <v>3</v>
      </c>
      <c r="AFD107" s="5" cm="1">
        <f t="array" ref="AFD107">INDEX(i.LMU_Area,$K107,AFD$26)</f>
        <v>3</v>
      </c>
      <c r="AFE107" s="5" cm="1">
        <f t="array" ref="AFE107">INDEX(i.LMU_Area,$K107,AFE$26)</f>
        <v>6</v>
      </c>
      <c r="AFF107" s="5" cm="1">
        <f t="array" ref="AFF107">INDEX(i.LMU_Area,$K107,AFF$26)</f>
        <v>2</v>
      </c>
      <c r="AFG107" s="5" cm="1">
        <f t="array" ref="AFG107">INDEX(i.LMU_Area,$K107,AFG$26)</f>
        <v>2</v>
      </c>
      <c r="AFH107" s="5" cm="1">
        <f t="array" ref="AFH107">INDEX(i.LMU_Area,$K107,AFH$26)</f>
        <v>4</v>
      </c>
      <c r="AFI107" s="5" cm="1">
        <f t="array" ref="AFI107">INDEX(i.LMU_Area,$K107,AFI$26)</f>
        <v>4</v>
      </c>
      <c r="AFJ107" s="5" cm="1">
        <f t="array" ref="AFJ107">INDEX(i.LMU_Area,$K107,AFJ$26)</f>
        <v>2</v>
      </c>
      <c r="AFK107" s="5" cm="1">
        <f t="array" ref="AFK107">INDEX(i.LMU_Area,$K107,AFK$26)</f>
        <v>2</v>
      </c>
      <c r="AFL107" s="5" cm="1">
        <f t="array" ref="AFL107">INDEX(i.LMU_Area,$K107,AFL$26)</f>
        <v>32</v>
      </c>
      <c r="AFM107" s="5" cm="1">
        <f t="array" ref="AFM107">INDEX(i.LMU_Area,$K107,AFM$26)</f>
        <v>4</v>
      </c>
      <c r="AFN107" s="5" cm="1">
        <f t="array" ref="AFN107">INDEX(i.LMU_Area,$K107,AFN$26)</f>
        <v>4</v>
      </c>
      <c r="AFO107" s="5" cm="1">
        <f t="array" ref="AFO107">INDEX(i.LMU_Area,$K107,AFO$26)</f>
        <v>15</v>
      </c>
      <c r="AFP107" s="5" cm="1">
        <f t="array" ref="AFP107">INDEX(i.LMU_Area,$K107,AFP$26)</f>
        <v>25</v>
      </c>
      <c r="AFQ107" s="5" cm="1">
        <f t="array" ref="AFQ107">INDEX(i.LMU_Area,$K107,AFQ$26)</f>
        <v>20</v>
      </c>
      <c r="AFR107" s="5" cm="1">
        <f t="array" ref="AFR107">INDEX(i.LMU_Area,$K107,AFR$26)</f>
        <v>5</v>
      </c>
      <c r="AFS107" s="5" cm="1">
        <f t="array" ref="AFS107">INDEX(i.LMU_Area,$K107,AFS$26)</f>
        <v>3</v>
      </c>
      <c r="AFT107" s="5" cm="1">
        <f t="array" ref="AFT107">INDEX(i.LMU_Area,$K107,AFT$26)</f>
        <v>3</v>
      </c>
      <c r="AFU107" s="5" cm="1">
        <f t="array" ref="AFU107">INDEX(i.LMU_Area,$K107,AFU$26)</f>
        <v>2</v>
      </c>
      <c r="AFV107" s="5" cm="1">
        <f t="array" ref="AFV107">INDEX(i.LMU_Area,$K107,AFV$26)</f>
        <v>2</v>
      </c>
      <c r="AFW107" s="5" cm="1">
        <f t="array" ref="AFW107">INDEX(i.LMU_Area,$K107,AFW$26)</f>
        <v>2</v>
      </c>
      <c r="AFX107" s="5" cm="1">
        <f t="array" ref="AFX107">INDEX(i.LMU_Area,$K107,AFX$26)</f>
        <v>2</v>
      </c>
      <c r="AFY107" s="5" cm="1">
        <f t="array" ref="AFY107">INDEX(i.LMU_Area,$K107,AFY$26)</f>
        <v>6</v>
      </c>
      <c r="AFZ107" s="5" cm="1">
        <f t="array" ref="AFZ107">INDEX(i.LMU_Area,$K107,AFZ$26)</f>
        <v>6</v>
      </c>
      <c r="AGA107" s="5" cm="1">
        <f t="array" ref="AGA107">INDEX(i.LMU_Area,$K107,AGA$26)</f>
        <v>3</v>
      </c>
      <c r="AGB107" s="5" cm="1">
        <f t="array" ref="AGB107">INDEX(i.LMU_Area,$K107,AGB$26)</f>
        <v>3</v>
      </c>
      <c r="AGC107" s="5" cm="1">
        <f t="array" ref="AGC107">INDEX(i.LMU_Area,$K107,AGC$26)</f>
        <v>3</v>
      </c>
      <c r="AGD107" s="5" cm="1">
        <f t="array" ref="AGD107">INDEX(i.LMU_Area,$K107,AGD$26)</f>
        <v>3</v>
      </c>
      <c r="AGE107" s="5" cm="1">
        <f t="array" ref="AGE107">INDEX(i.LMU_Area,$K107,AGE$26)</f>
        <v>10</v>
      </c>
      <c r="AGF107" s="5" cm="1">
        <f t="array" ref="AGF107">INDEX(i.LMU_Area,$K107,AGF$26)</f>
        <v>10</v>
      </c>
      <c r="AGG107" s="5" cm="1">
        <f t="array" ref="AGG107">INDEX(i.LMU_Area,$K107,AGG$26)</f>
        <v>11</v>
      </c>
      <c r="AGH107" s="5" cm="1">
        <f t="array" ref="AGH107">INDEX(i.LMU_Area,$K107,AGH$26)</f>
        <v>21</v>
      </c>
      <c r="AGI107" s="5" cm="1">
        <f t="array" ref="AGI107">INDEX(i.LMU_Area,$K107,AGI$26)</f>
        <v>21</v>
      </c>
      <c r="AGJ107" s="5" cm="1">
        <f t="array" ref="AGJ107">INDEX(i.LMU_Area,$K107,AGJ$26)</f>
        <v>7</v>
      </c>
      <c r="AGK107" s="5" cm="1">
        <f t="array" ref="AGK107">INDEX(i.LMU_Area,$K107,AGK$26)</f>
        <v>7</v>
      </c>
      <c r="AGL107" s="5" cm="1">
        <f t="array" ref="AGL107">INDEX(i.LMU_Area,$K107,AGL$26)</f>
        <v>8</v>
      </c>
      <c r="AGM107" s="5" cm="1">
        <f t="array" ref="AGM107">INDEX(i.LMU_Area,$K107,AGM$26)</f>
        <v>8</v>
      </c>
      <c r="AGN107" s="5" cm="1">
        <f t="array" ref="AGN107">INDEX(i.LMU_Area,$K107,AGN$26)</f>
        <v>6</v>
      </c>
      <c r="AGO107" s="5" cm="1">
        <f t="array" ref="AGO107">INDEX(i.LMU_Area,$K107,AGO$26)</f>
        <v>24</v>
      </c>
      <c r="AGP107" s="5" cm="1">
        <f t="array" ref="AGP107">INDEX(i.LMU_Area,$K107,AGP$26)</f>
        <v>12</v>
      </c>
      <c r="AGQ107" s="5" cm="1">
        <f t="array" ref="AGQ107">INDEX(i.LMU_Area,$K107,AGQ$26)</f>
        <v>6</v>
      </c>
      <c r="AGR107" s="5" cm="1">
        <f t="array" ref="AGR107">INDEX(i.LMU_Area,$K107,AGR$26)</f>
        <v>6</v>
      </c>
      <c r="AGS107" s="5" cm="1">
        <f t="array" ref="AGS107">INDEX(i.LMU_Area,$K107,AGS$26)</f>
        <v>10</v>
      </c>
      <c r="AGT107" s="5" cm="1">
        <f t="array" ref="AGT107">INDEX(i.LMU_Area,$K107,AGT$26)</f>
        <v>10</v>
      </c>
      <c r="AGU107" s="5" cm="1">
        <f t="array" ref="AGU107">INDEX(i.LMU_Area,$K107,AGU$26)</f>
        <v>10</v>
      </c>
      <c r="AGV107" s="5" cm="1">
        <f t="array" ref="AGV107">INDEX(i.LMU_Area,$K107,AGV$26)</f>
        <v>10</v>
      </c>
      <c r="AGW107" s="5" cm="1">
        <f t="array" ref="AGW107">INDEX(i.LMU_Area,$K107,AGW$26)</f>
        <v>5</v>
      </c>
      <c r="AGX107" s="5" cm="1">
        <f t="array" ref="AGX107">INDEX(i.LMU_Area,$K107,AGX$26)</f>
        <v>5</v>
      </c>
      <c r="AGY107" s="5" cm="1">
        <f t="array" ref="AGY107">INDEX(i.LMU_Area,$K107,AGY$26)</f>
        <v>5</v>
      </c>
      <c r="AGZ107" s="5" cm="1">
        <f t="array" ref="AGZ107">INDEX(i.LMU_Area,$K107,AGZ$26)</f>
        <v>5</v>
      </c>
      <c r="AHA107" s="5" cm="1">
        <f t="array" ref="AHA107">INDEX(i.LMU_Area,$K107,AHA$26)</f>
        <v>7</v>
      </c>
      <c r="AHB107" s="5" cm="1">
        <f t="array" ref="AHB107">INDEX(i.LMU_Area,$K107,AHB$26)</f>
        <v>5</v>
      </c>
      <c r="AHC107" s="5" cm="1">
        <f t="array" ref="AHC107">INDEX(i.LMU_Area,$K107,AHC$26)</f>
        <v>5</v>
      </c>
      <c r="AHD107" s="5" cm="1">
        <f t="array" ref="AHD107">INDEX(i.LMU_Area,$K107,AHD$26)</f>
        <v>1</v>
      </c>
      <c r="AHE107" s="5" cm="1">
        <f t="array" ref="AHE107">INDEX(i.LMU_Area,$K107,AHE$26)</f>
        <v>1</v>
      </c>
      <c r="AHF107" s="5" cm="1">
        <f t="array" ref="AHF107">INDEX(i.LMU_Area,$K107,AHF$26)</f>
        <v>19</v>
      </c>
      <c r="AHG107" s="5" cm="1">
        <f t="array" ref="AHG107">INDEX(i.LMU_Area,$K107,AHG$26)</f>
        <v>12</v>
      </c>
      <c r="AHH107" s="5" cm="1">
        <f t="array" ref="AHH107">INDEX(i.LMU_Area,$K107,AHH$26)</f>
        <v>12</v>
      </c>
      <c r="AHI107" s="5" t="str" cm="1">
        <f t="array" ref="AHI107">INDEX(i.LMU_Area,$K107,AHI$26)</f>
        <v>-</v>
      </c>
      <c r="AHJ107" s="5" t="str" cm="1">
        <f t="array" ref="AHJ107">INDEX(i.LMU_Area,$K107,AHJ$26)</f>
        <v>-</v>
      </c>
      <c r="AHK107" s="5" t="str" cm="1">
        <f t="array" ref="AHK107">INDEX(i.LMU_Area,$K107,AHK$26)</f>
        <v>-</v>
      </c>
      <c r="AHL107" s="5" t="str" cm="1">
        <f t="array" ref="AHL107">INDEX(i.LMU_Area,$K107,AHL$26)</f>
        <v>-</v>
      </c>
      <c r="AHM107" s="5" t="str" cm="1">
        <f t="array" ref="AHM107">INDEX(i.LMU_Area,$K107,AHM$26)</f>
        <v>-</v>
      </c>
      <c r="AHN107" s="5" t="str" cm="1">
        <f t="array" ref="AHN107">INDEX(i.LMU_Area,$K107,AHN$26)</f>
        <v>-</v>
      </c>
      <c r="AHO107" s="5" t="str" cm="1">
        <f t="array" ref="AHO107">INDEX(i.LMU_Area,$K107,AHO$26)</f>
        <v>-</v>
      </c>
      <c r="AHP107" s="5" t="str" cm="1">
        <f t="array" ref="AHP107">INDEX(i.LMU_Area,$K107,AHP$26)</f>
        <v>-</v>
      </c>
      <c r="AHQ107" s="5" t="str" cm="1">
        <f t="array" ref="AHQ107">INDEX(i.LMU_Area,$K107,AHQ$26)</f>
        <v>-</v>
      </c>
      <c r="AHR107" s="5" t="str" cm="1">
        <f t="array" ref="AHR107">INDEX(i.LMU_Area,$K107,AHR$26)</f>
        <v>-</v>
      </c>
      <c r="AHS107" s="5" t="str" cm="1">
        <f t="array" ref="AHS107">INDEX(i.LMU_Area,$K107,AHS$26)</f>
        <v>-</v>
      </c>
      <c r="AHT107" s="5" t="str" cm="1">
        <f t="array" ref="AHT107">INDEX(i.LMU_Area,$K107,AHT$26)</f>
        <v>-</v>
      </c>
      <c r="AHU107" s="5" t="str" cm="1">
        <f t="array" ref="AHU107">INDEX(i.LMU_Area,$K107,AHU$26)</f>
        <v>-</v>
      </c>
      <c r="AHV107" s="5" t="str" cm="1">
        <f t="array" ref="AHV107">INDEX(i.LMU_Area,$K107,AHV$26)</f>
        <v>-</v>
      </c>
      <c r="AHW107" s="5" t="str" cm="1">
        <f t="array" ref="AHW107">INDEX(i.LMU_Area,$K107,AHW$26)</f>
        <v>-</v>
      </c>
      <c r="AHX107" s="5" cm="1">
        <f t="array" ref="AHX107">INDEX(i.LMU_Area,$K107,AHX$26)</f>
        <v>128</v>
      </c>
      <c r="AHY107" s="5" cm="1">
        <f t="array" ref="AHY107">INDEX(i.LMU_Area,$K107,AHY$26)</f>
        <v>128</v>
      </c>
      <c r="AHZ107" s="5" cm="1">
        <f t="array" ref="AHZ107">INDEX(i.LMU_Area,$K107,AHZ$26)</f>
        <v>128</v>
      </c>
      <c r="AIA107" s="5" cm="1">
        <f t="array" ref="AIA107">INDEX(i.LMU_Area,$K107,AIA$26)</f>
        <v>98</v>
      </c>
      <c r="AIB107" s="5" cm="1">
        <f t="array" ref="AIB107">INDEX(i.LMU_Area,$K107,AIB$26)</f>
        <v>30</v>
      </c>
      <c r="AIC107" s="5" cm="1">
        <f t="array" ref="AIC107">INDEX(i.LMU_Area,$K107,AIC$26)</f>
        <v>64</v>
      </c>
      <c r="AID107" s="5" cm="1">
        <f t="array" ref="AID107">INDEX(i.LMU_Area,$K107,AID$26)</f>
        <v>64</v>
      </c>
      <c r="AIE107" s="5" cm="1">
        <f t="array" ref="AIE107">INDEX(i.LMU_Area,$K107,AIE$26)</f>
        <v>128</v>
      </c>
      <c r="AIF107" s="5" cm="1">
        <f t="array" ref="AIF107">INDEX(i.LMU_Area,$K107,AIF$26)</f>
        <v>128</v>
      </c>
      <c r="AIG107" s="5" cm="1">
        <f t="array" ref="AIG107">INDEX(i.LMU_Area,$K107,AIG$26)</f>
        <v>128</v>
      </c>
      <c r="AIH107" s="5" cm="1">
        <f t="array" ref="AIH107">INDEX(i.LMU_Area,$K107,AIH$26)</f>
        <v>64</v>
      </c>
      <c r="AII107" s="5" t="str" cm="1">
        <f t="array" ref="AII107">INDEX(i.LMU_Area,$K107,AII$26)</f>
        <v>-</v>
      </c>
      <c r="AIJ107" s="5" t="str" cm="1">
        <f t="array" ref="AIJ107">INDEX(i.LMU_Area,$K107,AIJ$26)</f>
        <v>-</v>
      </c>
      <c r="AIK107" s="5" t="str" cm="1">
        <f t="array" ref="AIK107">INDEX(i.LMU_Area,$K107,AIK$26)</f>
        <v>-</v>
      </c>
      <c r="AIL107" s="5" t="str" cm="1">
        <f t="array" ref="AIL107">INDEX(i.LMU_Area,$K107,AIL$26)</f>
        <v>-</v>
      </c>
      <c r="AIM107" s="5" t="str" cm="1">
        <f t="array" ref="AIM107">INDEX(i.LMU_Area,$K107,AIM$26)</f>
        <v>-</v>
      </c>
      <c r="AIN107" s="5" t="str" cm="1">
        <f t="array" ref="AIN107">INDEX(i.LMU_Area,$K107,AIN$26)</f>
        <v>-</v>
      </c>
      <c r="AIO107" s="5" t="str" cm="1">
        <f t="array" ref="AIO107">INDEX(i.LMU_Area,$K107,AIO$26)</f>
        <v>-</v>
      </c>
      <c r="AIP107" s="5" t="str" cm="1">
        <f t="array" ref="AIP107">INDEX(i.LMU_Area,$K107,AIP$26)</f>
        <v>-</v>
      </c>
      <c r="AIQ107" s="5" t="str" cm="1">
        <f t="array" ref="AIQ107">INDEX(i.LMU_Area,$K107,AIQ$26)</f>
        <v>-</v>
      </c>
      <c r="AIR107" s="5" t="str" cm="1">
        <f t="array" ref="AIR107">INDEX(i.LMU_Area,$K107,AIR$26)</f>
        <v>-</v>
      </c>
      <c r="AIS107" s="5" t="str" cm="1">
        <f t="array" ref="AIS107">INDEX(i.LMU_Area,$K107,AIS$26)</f>
        <v>-</v>
      </c>
      <c r="AIT107" s="5" t="str" cm="1">
        <f t="array" ref="AIT107">INDEX(i.LMU_Area,$K107,AIT$26)</f>
        <v>-</v>
      </c>
      <c r="AIU107" s="5" t="str" cm="1">
        <f t="array" ref="AIU107">INDEX(i.LMU_Area,$K107,AIU$26)</f>
        <v>-</v>
      </c>
      <c r="AIV107" s="5" t="str" cm="1">
        <f t="array" ref="AIV107">INDEX(i.LMU_Area,$K107,AIV$26)</f>
        <v>-</v>
      </c>
      <c r="AIW107" s="5" t="str" cm="1">
        <f t="array" ref="AIW107">INDEX(i.LMU_Area,$K107,AIW$26)</f>
        <v>-</v>
      </c>
      <c r="AIX107" s="5" t="str" cm="1">
        <f t="array" ref="AIX107">INDEX(i.LMU_Area,$K107,AIX$26)</f>
        <v>-</v>
      </c>
      <c r="AIY107" s="5" t="str" cm="1">
        <f t="array" ref="AIY107">INDEX(i.LMU_Area,$K107,AIY$26)</f>
        <v>-</v>
      </c>
      <c r="AIZ107" s="5" t="str" cm="1">
        <f t="array" ref="AIZ107">INDEX(i.LMU_Area,$K107,AIZ$26)</f>
        <v>-</v>
      </c>
      <c r="AJA107" s="5" t="str" cm="1">
        <f t="array" ref="AJA107">INDEX(i.LMU_Area,$K107,AJA$26)</f>
        <v>-</v>
      </c>
      <c r="AJB107" s="5" t="str" cm="1">
        <f t="array" ref="AJB107">INDEX(i.LMU_Area,$K107,AJB$26)</f>
        <v>-</v>
      </c>
      <c r="AJC107" s="5" t="str" cm="1">
        <f t="array" ref="AJC107">INDEX(i.LMU_Area,$K107,AJC$26)</f>
        <v>-</v>
      </c>
      <c r="AJD107" s="5" t="str" cm="1">
        <f t="array" ref="AJD107">INDEX(i.LMU_Area,$K107,AJD$26)</f>
        <v>-</v>
      </c>
      <c r="AJE107" s="5" t="str" cm="1">
        <f t="array" ref="AJE107">INDEX(i.LMU_Area,$K107,AJE$26)</f>
        <v>-</v>
      </c>
      <c r="AJF107" s="5" t="str" cm="1">
        <f t="array" ref="AJF107">INDEX(i.LMU_Area,$K107,AJF$26)</f>
        <v>-</v>
      </c>
      <c r="AJG107" s="5" t="str" cm="1">
        <f t="array" ref="AJG107">INDEX(i.LMU_Area,$K107,AJG$26)</f>
        <v>-</v>
      </c>
      <c r="AJH107" s="5" t="str" cm="1">
        <f t="array" ref="AJH107">INDEX(i.LMU_Area,$K107,AJH$26)</f>
        <v>-</v>
      </c>
      <c r="AJI107" s="5" t="str" cm="1">
        <f t="array" ref="AJI107">INDEX(i.LMU_Area,$K107,AJI$26)</f>
        <v>-</v>
      </c>
      <c r="AJJ107" s="5" t="str" cm="1">
        <f t="array" ref="AJJ107">INDEX(i.LMU_Area,$K107,AJJ$26)</f>
        <v>-</v>
      </c>
      <c r="AJK107" s="5" t="str" cm="1">
        <f t="array" ref="AJK107">INDEX(i.LMU_Area,$K107,AJK$26)</f>
        <v>-</v>
      </c>
      <c r="AJL107" s="5" t="str" cm="1">
        <f t="array" ref="AJL107">INDEX(i.LMU_Area,$K107,AJL$26)</f>
        <v>-</v>
      </c>
      <c r="AJM107" s="5" t="str" cm="1">
        <f t="array" ref="AJM107">INDEX(i.LMU_Area,$K107,AJM$26)</f>
        <v>-</v>
      </c>
      <c r="AJN107" s="5" t="str" cm="1">
        <f t="array" ref="AJN107">INDEX(i.LMU_Area,$K107,AJN$26)</f>
        <v>-</v>
      </c>
      <c r="AJO107" s="5" t="str" cm="1">
        <f t="array" ref="AJO107">INDEX(i.LMU_Area,$K107,AJO$26)</f>
        <v>-</v>
      </c>
      <c r="AJP107" s="5" t="str" cm="1">
        <f t="array" ref="AJP107">INDEX(i.LMU_Area,$K107,AJP$26)</f>
        <v>-</v>
      </c>
      <c r="AJQ107" s="5" t="str" cm="1">
        <f t="array" ref="AJQ107">INDEX(i.LMU_Area,$K107,AJQ$26)</f>
        <v>-</v>
      </c>
      <c r="AJR107" s="5" t="str" cm="1">
        <f t="array" ref="AJR107">INDEX(i.LMU_Area,$K107,AJR$26)</f>
        <v>-</v>
      </c>
      <c r="AJS107" s="5" t="str" cm="1">
        <f t="array" ref="AJS107">INDEX(i.LMU_Area,$K107,AJS$26)</f>
        <v>-</v>
      </c>
      <c r="AJT107" s="5" t="str" cm="1">
        <f t="array" ref="AJT107">INDEX(i.LMU_Area,$K107,AJT$26)</f>
        <v>-</v>
      </c>
      <c r="AJU107" s="5" t="str" cm="1">
        <f t="array" ref="AJU107">INDEX(i.LMU_Area,$K107,AJU$26)</f>
        <v>-</v>
      </c>
      <c r="AJV107" s="5" t="str" cm="1">
        <f t="array" ref="AJV107">INDEX(i.LMU_Area,$K107,AJV$26)</f>
        <v>-</v>
      </c>
      <c r="AJW107" s="5" t="str" cm="1">
        <f t="array" ref="AJW107">INDEX(i.LMU_Area,$K107,AJW$26)</f>
        <v>-</v>
      </c>
      <c r="AJX107" s="5" t="str" cm="1">
        <f t="array" ref="AJX107">INDEX(i.LMU_Area,$K107,AJX$26)</f>
        <v>-</v>
      </c>
      <c r="AJY107" s="5" t="str" cm="1">
        <f t="array" ref="AJY107">INDEX(i.LMU_Area,$K107,AJY$26)</f>
        <v>-</v>
      </c>
      <c r="AJZ107" s="5" t="str" cm="1">
        <f t="array" ref="AJZ107">INDEX(i.LMU_Area,$K107,AJZ$26)</f>
        <v>-</v>
      </c>
      <c r="AKA107" s="5" t="str" cm="1">
        <f t="array" ref="AKA107">INDEX(i.LMU_Area,$K107,AKA$26)</f>
        <v>-</v>
      </c>
      <c r="AKB107" s="5" t="str" cm="1">
        <f t="array" ref="AKB107">INDEX(i.LMU_Area,$K107,AKB$26)</f>
        <v>-</v>
      </c>
      <c r="AKC107" s="5" t="str" cm="1">
        <f t="array" ref="AKC107">INDEX(i.LMU_Area,$K107,AKC$26)</f>
        <v>-</v>
      </c>
      <c r="AKD107" s="5" t="str" cm="1">
        <f t="array" ref="AKD107">INDEX(i.LMU_Area,$K107,AKD$26)</f>
        <v>-</v>
      </c>
      <c r="AKE107" s="5" t="str" cm="1">
        <f t="array" ref="AKE107">INDEX(i.LMU_Area,$K107,AKE$26)</f>
        <v>-</v>
      </c>
      <c r="AKF107" s="5" t="str" cm="1">
        <f t="array" ref="AKF107">INDEX(i.LMU_Area,$K107,AKF$26)</f>
        <v>-</v>
      </c>
      <c r="AKG107" s="5" t="str" cm="1">
        <f t="array" ref="AKG107">INDEX(i.LMU_Area,$K107,AKG$26)</f>
        <v>-</v>
      </c>
      <c r="AKH107" s="5" t="str" cm="1">
        <f t="array" ref="AKH107">INDEX(i.LMU_Area,$K107,AKH$26)</f>
        <v>-</v>
      </c>
      <c r="AKI107" s="5" t="str" cm="1">
        <f t="array" ref="AKI107">INDEX(i.LMU_Area,$K107,AKI$26)</f>
        <v>-</v>
      </c>
      <c r="AKJ107" s="5" t="str" cm="1">
        <f t="array" ref="AKJ107">INDEX(i.LMU_Area,$K107,AKJ$26)</f>
        <v>-</v>
      </c>
      <c r="AKK107" s="5" t="str" cm="1">
        <f t="array" ref="AKK107">INDEX(i.LMU_Area,$K107,AKK$26)</f>
        <v>-</v>
      </c>
      <c r="AKL107" s="5" t="str" cm="1">
        <f t="array" ref="AKL107">INDEX(i.LMU_Area,$K107,AKL$26)</f>
        <v>-</v>
      </c>
      <c r="AKM107" s="5" t="str" cm="1">
        <f t="array" ref="AKM107">INDEX(i.LMU_Area,$K107,AKM$26)</f>
        <v>-</v>
      </c>
      <c r="AKN107" s="5" t="str" cm="1">
        <f t="array" ref="AKN107">INDEX(i.LMU_Area,$K107,AKN$26)</f>
        <v>-</v>
      </c>
      <c r="AKO107" s="5" t="str" cm="1">
        <f t="array" ref="AKO107">INDEX(i.LMU_Area,$K107,AKO$26)</f>
        <v>-</v>
      </c>
      <c r="AKP107" s="5" t="str" cm="1">
        <f t="array" ref="AKP107">INDEX(i.LMU_Area,$K107,AKP$26)</f>
        <v>-</v>
      </c>
      <c r="AKQ107" s="5" t="str" cm="1">
        <f t="array" ref="AKQ107">INDEX(i.LMU_Area,$K107,AKQ$26)</f>
        <v>-</v>
      </c>
      <c r="AKR107" s="5" t="str" cm="1">
        <f t="array" ref="AKR107">INDEX(i.LMU_Area,$K107,AKR$26)</f>
        <v>-</v>
      </c>
      <c r="AKS107" s="5" t="str" cm="1">
        <f t="array" ref="AKS107">INDEX(i.LMU_Area,$K107,AKS$26)</f>
        <v>-</v>
      </c>
      <c r="AKT107" s="5" t="str" cm="1">
        <f t="array" ref="AKT107">INDEX(i.LMU_Area,$K107,AKT$26)</f>
        <v>-</v>
      </c>
      <c r="AKU107" s="5" t="str" cm="1">
        <f t="array" ref="AKU107">INDEX(i.LMU_Area,$K107,AKU$26)</f>
        <v>-</v>
      </c>
      <c r="AKV107" s="5" t="str" cm="1">
        <f t="array" ref="AKV107">INDEX(i.LMU_Area,$K107,AKV$26)</f>
        <v>-</v>
      </c>
      <c r="AKW107" s="5" t="str" cm="1">
        <f t="array" ref="AKW107">INDEX(i.LMU_Area,$K107,AKW$26)</f>
        <v>-</v>
      </c>
      <c r="AKX107" s="5" t="str" cm="1">
        <f t="array" ref="AKX107">INDEX(i.LMU_Area,$K107,AKX$26)</f>
        <v>-</v>
      </c>
      <c r="AKY107" s="5" t="str" cm="1">
        <f t="array" ref="AKY107">INDEX(i.LMU_Area,$K107,AKY$26)</f>
        <v>-</v>
      </c>
      <c r="AKZ107" s="5" t="str" cm="1">
        <f t="array" ref="AKZ107">INDEX(i.LMU_Area,$K107,AKZ$26)</f>
        <v>-</v>
      </c>
      <c r="ALA107" s="5" t="str" cm="1">
        <f t="array" ref="ALA107">INDEX(i.LMU_Area,$K107,ALA$26)</f>
        <v>-</v>
      </c>
      <c r="ALB107" s="5" t="str" cm="1">
        <f t="array" ref="ALB107">INDEX(i.LMU_Area,$K107,ALB$26)</f>
        <v>-</v>
      </c>
      <c r="ALC107" s="5" t="str" cm="1">
        <f t="array" ref="ALC107">INDEX(i.LMU_Area,$K107,ALC$26)</f>
        <v>-</v>
      </c>
      <c r="ALD107" s="5" t="str" cm="1">
        <f t="array" ref="ALD107">INDEX(i.LMU_Area,$K107,ALD$26)</f>
        <v>-</v>
      </c>
      <c r="ALE107" s="5" t="str" cm="1">
        <f t="array" ref="ALE107">INDEX(i.LMU_Area,$K107,ALE$26)</f>
        <v>-</v>
      </c>
      <c r="ALF107" s="5" t="str" cm="1">
        <f t="array" ref="ALF107">INDEX(i.LMU_Area,$K107,ALF$26)</f>
        <v>-</v>
      </c>
      <c r="ALG107" s="5" t="str" cm="1">
        <f t="array" ref="ALG107">INDEX(i.LMU_Area,$K107,ALG$26)</f>
        <v>-</v>
      </c>
      <c r="ALH107" s="5" t="str" cm="1">
        <f t="array" ref="ALH107">INDEX(i.LMU_Area,$K107,ALH$26)</f>
        <v>-</v>
      </c>
      <c r="ALI107" s="5" t="str" cm="1">
        <f t="array" ref="ALI107">INDEX(i.LMU_Area,$K107,ALI$26)</f>
        <v>-</v>
      </c>
      <c r="ALJ107" s="5" t="str" cm="1">
        <f t="array" ref="ALJ107">INDEX(i.LMU_Area,$K107,ALJ$26)</f>
        <v>-</v>
      </c>
      <c r="ALK107" s="5" t="str" cm="1">
        <f t="array" ref="ALK107">INDEX(i.LMU_Area,$K107,ALK$26)</f>
        <v>-</v>
      </c>
      <c r="ALL107" s="5" t="str" cm="1">
        <f t="array" ref="ALL107">INDEX(i.LMU_Area,$K107,ALL$26)</f>
        <v>-</v>
      </c>
      <c r="ALM107" s="5" t="str" cm="1">
        <f t="array" ref="ALM107">INDEX(i.LMU_Area,$K107,ALM$26)</f>
        <v>-</v>
      </c>
      <c r="ALN107" s="5" t="str" cm="1">
        <f t="array" ref="ALN107">INDEX(i.LMU_Area,$K107,ALN$26)</f>
        <v>-</v>
      </c>
      <c r="ALO107" s="5" t="str" cm="1">
        <f t="array" ref="ALO107">INDEX(i.LMU_Area,$K107,ALO$26)</f>
        <v>-</v>
      </c>
      <c r="ALP107" s="5" t="str" cm="1">
        <f t="array" ref="ALP107">INDEX(i.LMU_Area,$K107,ALP$26)</f>
        <v>-</v>
      </c>
      <c r="ALQ107" s="5" t="str" cm="1">
        <f t="array" ref="ALQ107">INDEX(i.LMU_Area,$K107,ALQ$26)</f>
        <v>-</v>
      </c>
      <c r="ALR107" s="5" t="str" cm="1">
        <f t="array" ref="ALR107">INDEX(i.LMU_Area,$K107,ALR$26)</f>
        <v>-</v>
      </c>
      <c r="ALS107" s="5" t="str" cm="1">
        <f t="array" ref="ALS107">INDEX(i.LMU_Area,$K107,ALS$26)</f>
        <v>-</v>
      </c>
      <c r="ALT107" s="5" cm="1">
        <f t="array" ref="ALT107">INDEX(i.LMU_Area,$K107,ALT$26)</f>
        <v>14</v>
      </c>
      <c r="ALU107" s="5" cm="1">
        <f t="array" ref="ALU107">INDEX(i.LMU_Area,$K107,ALU$26)</f>
        <v>14</v>
      </c>
      <c r="ALV107" s="5" cm="1">
        <f t="array" ref="ALV107">INDEX(i.LMU_Area,$K107,ALV$26)</f>
        <v>9</v>
      </c>
      <c r="ALW107" s="5" cm="1">
        <f t="array" ref="ALW107">INDEX(i.LMU_Area,$K107,ALW$26)</f>
        <v>9</v>
      </c>
      <c r="ALX107" s="5" cm="1">
        <f t="array" ref="ALX107">INDEX(i.LMU_Area,$K107,ALX$26)</f>
        <v>14</v>
      </c>
      <c r="ALY107" s="5" cm="1">
        <f t="array" ref="ALY107">INDEX(i.LMU_Area,$K107,ALY$26)</f>
        <v>16</v>
      </c>
      <c r="ALZ107" s="5" cm="1">
        <f t="array" ref="ALZ107">INDEX(i.LMU_Area,$K107,ALZ$26)</f>
        <v>16</v>
      </c>
      <c r="AMA107" s="5" cm="1">
        <f t="array" ref="AMA107">INDEX(i.LMU_Area,$K107,AMA$26)</f>
        <v>8</v>
      </c>
      <c r="AMB107" s="5" cm="1">
        <f t="array" ref="AMB107">INDEX(i.LMU_Area,$K107,AMB$26)</f>
        <v>8</v>
      </c>
      <c r="AMC107" s="5" cm="1">
        <f t="array" ref="AMC107">INDEX(i.LMU_Area,$K107,AMC$26)</f>
        <v>8</v>
      </c>
      <c r="AMD107" s="5" cm="1">
        <f t="array" ref="AMD107">INDEX(i.LMU_Area,$K107,AMD$26)</f>
        <v>8</v>
      </c>
      <c r="AME107" s="5" cm="1">
        <f t="array" ref="AME107">INDEX(i.LMU_Area,$K107,AME$26)</f>
        <v>3</v>
      </c>
      <c r="AMF107" s="5" cm="1">
        <f t="array" ref="AMF107">INDEX(i.LMU_Area,$K107,AMF$26)</f>
        <v>3</v>
      </c>
      <c r="AMG107" s="5" cm="1">
        <f t="array" ref="AMG107">INDEX(i.LMU_Area,$K107,AMG$26)</f>
        <v>6</v>
      </c>
      <c r="AMH107" s="5" cm="1">
        <f t="array" ref="AMH107">INDEX(i.LMU_Area,$K107,AMH$26)</f>
        <v>6</v>
      </c>
      <c r="AMI107" s="5" cm="1">
        <f t="array" ref="AMI107">INDEX(i.LMU_Area,$K107,AMI$26)</f>
        <v>12</v>
      </c>
      <c r="AMJ107" s="5" cm="1">
        <f t="array" ref="AMJ107">INDEX(i.LMU_Area,$K107,AMJ$26)</f>
        <v>12</v>
      </c>
      <c r="AMK107" s="5" cm="1">
        <f t="array" ref="AMK107">INDEX(i.LMU_Area,$K107,AMK$26)</f>
        <v>8</v>
      </c>
      <c r="AML107" s="5" cm="1">
        <f t="array" ref="AML107">INDEX(i.LMU_Area,$K107,AML$26)</f>
        <v>8</v>
      </c>
      <c r="AMM107" s="5" cm="1">
        <f t="array" ref="AMM107">INDEX(i.LMU_Area,$K107,AMM$26)</f>
        <v>14</v>
      </c>
      <c r="AMN107" s="5" cm="1">
        <f t="array" ref="AMN107">INDEX(i.LMU_Area,$K107,AMN$26)</f>
        <v>14</v>
      </c>
      <c r="AMO107" s="5" cm="1">
        <f t="array" ref="AMO107">INDEX(i.LMU_Area,$K107,AMO$26)</f>
        <v>14</v>
      </c>
      <c r="AMP107" s="5" cm="1">
        <f t="array" ref="AMP107">INDEX(i.LMU_Area,$K107,AMP$26)</f>
        <v>14</v>
      </c>
      <c r="AMQ107" s="5" cm="1">
        <f t="array" ref="AMQ107">INDEX(i.LMU_Area,$K107,AMQ$26)</f>
        <v>3</v>
      </c>
      <c r="AMR107" s="5" cm="1">
        <f t="array" ref="AMR107">INDEX(i.LMU_Area,$K107,AMR$26)</f>
        <v>3</v>
      </c>
      <c r="AMS107" s="5" cm="1">
        <f t="array" ref="AMS107">INDEX(i.LMU_Area,$K107,AMS$26)</f>
        <v>3</v>
      </c>
      <c r="AMT107" s="5" cm="1">
        <f t="array" ref="AMT107">INDEX(i.LMU_Area,$K107,AMT$26)</f>
        <v>3</v>
      </c>
      <c r="AMU107" s="5" cm="1">
        <f t="array" ref="AMU107">INDEX(i.LMU_Area,$K107,AMU$26)</f>
        <v>8</v>
      </c>
      <c r="AMV107" s="5" cm="1">
        <f t="array" ref="AMV107">INDEX(i.LMU_Area,$K107,AMV$26)</f>
        <v>8</v>
      </c>
      <c r="AMW107" s="5" t="str" cm="1">
        <f t="array" ref="AMW107">INDEX(i.LMU_Area,$K107,AMW$26)</f>
        <v>-</v>
      </c>
      <c r="AMX107" s="5" t="str" cm="1">
        <f t="array" ref="AMX107">INDEX(i.LMU_Area,$K107,AMX$26)</f>
        <v>-</v>
      </c>
      <c r="AMY107" s="5" t="str" cm="1">
        <f t="array" ref="AMY107">INDEX(i.LMU_Area,$K107,AMY$26)</f>
        <v>-</v>
      </c>
      <c r="AMZ107" s="5" t="str" cm="1">
        <f t="array" ref="AMZ107">INDEX(i.LMU_Area,$K107,AMZ$26)</f>
        <v>-</v>
      </c>
      <c r="ANA107" s="5" t="str" cm="1">
        <f t="array" ref="ANA107">INDEX(i.LMU_Area,$K107,ANA$26)</f>
        <v>-</v>
      </c>
      <c r="ANB107" s="5" t="str" cm="1">
        <f t="array" ref="ANB107">INDEX(i.LMU_Area,$K107,ANB$26)</f>
        <v>-</v>
      </c>
      <c r="ANC107" s="5" t="str" cm="1">
        <f t="array" ref="ANC107">INDEX(i.LMU_Area,$K107,ANC$26)</f>
        <v>-</v>
      </c>
      <c r="AND107" s="5" t="str" cm="1">
        <f t="array" ref="AND107">INDEX(i.LMU_Area,$K107,AND$26)</f>
        <v>-</v>
      </c>
      <c r="ANE107" s="5" t="str" cm="1">
        <f t="array" ref="ANE107">INDEX(i.LMU_Area,$K107,ANE$26)</f>
        <v>-</v>
      </c>
      <c r="ANF107" s="5" t="str" cm="1">
        <f t="array" ref="ANF107">INDEX(i.LMU_Area,$K107,ANF$26)</f>
        <v>-</v>
      </c>
      <c r="ANG107" s="5" t="str" cm="1">
        <f t="array" ref="ANG107">INDEX(i.LMU_Area,$K107,ANG$26)</f>
        <v>-</v>
      </c>
      <c r="ANH107" s="5" t="str" cm="1">
        <f t="array" ref="ANH107">INDEX(i.LMU_Area,$K107,ANH$26)</f>
        <v>-</v>
      </c>
      <c r="ANI107" s="5" t="str" cm="1">
        <f t="array" ref="ANI107">INDEX(i.LMU_Area,$K107,ANI$26)</f>
        <v>-</v>
      </c>
      <c r="ANJ107" s="5" t="str" cm="1">
        <f t="array" ref="ANJ107">INDEX(i.LMU_Area,$K107,ANJ$26)</f>
        <v>-</v>
      </c>
      <c r="ANK107" s="5" t="str" cm="1">
        <f t="array" ref="ANK107">INDEX(i.LMU_Area,$K107,ANK$26)</f>
        <v>-</v>
      </c>
      <c r="ANL107" s="5" t="str" cm="1">
        <f t="array" ref="ANL107">INDEX(i.LMU_Area,$K107,ANL$26)</f>
        <v>-</v>
      </c>
      <c r="ANM107" s="5" t="str" cm="1">
        <f t="array" ref="ANM107">INDEX(i.LMU_Area,$K107,ANM$26)</f>
        <v>-</v>
      </c>
      <c r="ANN107" s="5" t="str" cm="1">
        <f t="array" ref="ANN107">INDEX(i.LMU_Area,$K107,ANN$26)</f>
        <v>-</v>
      </c>
      <c r="ANO107" s="5" t="str" cm="1">
        <f t="array" ref="ANO107">INDEX(i.LMU_Area,$K107,ANO$26)</f>
        <v>-</v>
      </c>
      <c r="ANP107" s="5" t="str" cm="1">
        <f t="array" ref="ANP107">INDEX(i.LMU_Area,$K107,ANP$26)</f>
        <v>-</v>
      </c>
      <c r="ANQ107" s="5" t="str" cm="1">
        <f t="array" ref="ANQ107">INDEX(i.LMU_Area,$K107,ANQ$26)</f>
        <v>-</v>
      </c>
      <c r="ANR107" s="5" t="str" cm="1">
        <f t="array" ref="ANR107">INDEX(i.LMU_Area,$K107,ANR$26)</f>
        <v>-</v>
      </c>
      <c r="ANS107" s="5" t="str" cm="1">
        <f t="array" ref="ANS107">INDEX(i.LMU_Area,$K107,ANS$26)</f>
        <v>-</v>
      </c>
      <c r="ANT107" s="5" t="str" cm="1">
        <f t="array" ref="ANT107">INDEX(i.LMU_Area,$K107,ANT$26)</f>
        <v>-</v>
      </c>
      <c r="ANU107" s="5" t="str" cm="1">
        <f t="array" ref="ANU107">INDEX(i.LMU_Area,$K107,ANU$26)</f>
        <v>-</v>
      </c>
      <c r="ANV107" s="5" t="str" cm="1">
        <f t="array" ref="ANV107">INDEX(i.LMU_Area,$K107,ANV$26)</f>
        <v>-</v>
      </c>
      <c r="ANW107" s="5" t="str" cm="1">
        <f t="array" ref="ANW107">INDEX(i.LMU_Area,$K107,ANW$26)</f>
        <v>-</v>
      </c>
      <c r="ANX107" s="5" t="str" cm="1">
        <f t="array" ref="ANX107">INDEX(i.LMU_Area,$K107,ANX$26)</f>
        <v>-</v>
      </c>
      <c r="ANY107" s="5" t="str" cm="1">
        <f t="array" ref="ANY107">INDEX(i.LMU_Area,$K107,ANY$26)</f>
        <v>-</v>
      </c>
      <c r="ANZ107" s="5" t="str" cm="1">
        <f t="array" ref="ANZ107">INDEX(i.LMU_Area,$K107,ANZ$26)</f>
        <v>-</v>
      </c>
      <c r="AOA107" s="5" t="str" cm="1">
        <f t="array" ref="AOA107">INDEX(i.LMU_Area,$K107,AOA$26)</f>
        <v>-</v>
      </c>
      <c r="AOB107" s="5" t="str" cm="1">
        <f t="array" ref="AOB107">INDEX(i.LMU_Area,$K107,AOB$26)</f>
        <v>-</v>
      </c>
      <c r="AOC107" s="5" t="str" cm="1">
        <f t="array" ref="AOC107">INDEX(i.LMU_Area,$K107,AOC$26)</f>
        <v>-</v>
      </c>
      <c r="AOD107" s="5" t="str" cm="1">
        <f t="array" ref="AOD107">INDEX(i.LMU_Area,$K107,AOD$26)</f>
        <v>-</v>
      </c>
      <c r="AOE107" s="5" t="str" cm="1">
        <f t="array" ref="AOE107">INDEX(i.LMU_Area,$K107,AOE$26)</f>
        <v>-</v>
      </c>
      <c r="AOF107" s="5" t="str" cm="1">
        <f t="array" ref="AOF107">INDEX(i.LMU_Area,$K107,AOF$26)</f>
        <v>-</v>
      </c>
      <c r="AOG107" s="5" t="str" cm="1">
        <f t="array" ref="AOG107">INDEX(i.LMU_Area,$K107,AOG$26)</f>
        <v>-</v>
      </c>
      <c r="AOH107" s="5" t="str" cm="1">
        <f t="array" ref="AOH107">INDEX(i.LMU_Area,$K107,AOH$26)</f>
        <v>-</v>
      </c>
      <c r="AOI107" s="5" t="str" cm="1">
        <f t="array" ref="AOI107">INDEX(i.LMU_Area,$K107,AOI$26)</f>
        <v>-</v>
      </c>
      <c r="AOJ107" s="5" t="str" cm="1">
        <f t="array" ref="AOJ107">INDEX(i.LMU_Area,$K107,AOJ$26)</f>
        <v>-</v>
      </c>
      <c r="AOK107" s="5" t="str" cm="1">
        <f t="array" ref="AOK107">INDEX(i.LMU_Area,$K107,AOK$26)</f>
        <v>-</v>
      </c>
      <c r="AOL107" s="5" t="str" cm="1">
        <f t="array" ref="AOL107">INDEX(i.LMU_Area,$K107,AOL$26)</f>
        <v>-</v>
      </c>
      <c r="AOM107" s="5" t="str" cm="1">
        <f t="array" ref="AOM107">INDEX(i.LMU_Area,$K107,AOM$26)</f>
        <v>-</v>
      </c>
      <c r="AON107" s="5" t="str" cm="1">
        <f t="array" ref="AON107">INDEX(i.LMU_Area,$K107,AON$26)</f>
        <v>-</v>
      </c>
      <c r="AOO107" s="5" t="str" cm="1">
        <f t="array" ref="AOO107">INDEX(i.LMU_Area,$K107,AOO$26)</f>
        <v>-</v>
      </c>
      <c r="AOP107" s="5" t="str" cm="1">
        <f t="array" ref="AOP107">INDEX(i.LMU_Area,$K107,AOP$26)</f>
        <v>-</v>
      </c>
      <c r="AOQ107" s="5" t="str" cm="1">
        <f t="array" ref="AOQ107">INDEX(i.LMU_Area,$K107,AOQ$26)</f>
        <v>-</v>
      </c>
      <c r="AOR107" s="5" t="str" cm="1">
        <f t="array" ref="AOR107">INDEX(i.LMU_Area,$K107,AOR$26)</f>
        <v>-</v>
      </c>
      <c r="AOS107" s="5" t="str" cm="1">
        <f t="array" ref="AOS107">INDEX(i.LMU_Area,$K107,AOS$26)</f>
        <v>-</v>
      </c>
      <c r="AOT107" s="5" t="str" cm="1">
        <f t="array" ref="AOT107">INDEX(i.LMU_Area,$K107,AOT$26)</f>
        <v>-</v>
      </c>
      <c r="AOU107" s="5" t="str" cm="1">
        <f t="array" ref="AOU107">INDEX(i.LMU_Area,$K107,AOU$26)</f>
        <v>-</v>
      </c>
      <c r="AOV107" s="5" t="str" cm="1">
        <f t="array" ref="AOV107">INDEX(i.LMU_Area,$K107,AOV$26)</f>
        <v>-</v>
      </c>
      <c r="AOW107" s="5" t="str" cm="1">
        <f t="array" ref="AOW107">INDEX(i.LMU_Area,$K107,AOW$26)</f>
        <v>-</v>
      </c>
      <c r="AOX107" s="5" t="str" cm="1">
        <f t="array" ref="AOX107">INDEX(i.LMU_Area,$K107,AOX$26)</f>
        <v>-</v>
      </c>
      <c r="AOY107" s="5" t="str" cm="1">
        <f t="array" ref="AOY107">INDEX(i.LMU_Area,$K107,AOY$26)</f>
        <v>-</v>
      </c>
      <c r="AOZ107" s="5" t="str" cm="1">
        <f t="array" ref="AOZ107">INDEX(i.LMU_Area,$K107,AOZ$26)</f>
        <v>-</v>
      </c>
      <c r="APA107" s="5" t="str" cm="1">
        <f t="array" ref="APA107">INDEX(i.LMU_Area,$K107,APA$26)</f>
        <v>-</v>
      </c>
      <c r="APB107" s="5" t="str" cm="1">
        <f t="array" ref="APB107">INDEX(i.LMU_Area,$K107,APB$26)</f>
        <v>-</v>
      </c>
      <c r="APC107" s="5" t="str" cm="1">
        <f t="array" ref="APC107">INDEX(i.LMU_Area,$K107,APC$26)</f>
        <v>-</v>
      </c>
      <c r="APD107" s="5" t="str" cm="1">
        <f t="array" ref="APD107">INDEX(i.LMU_Area,$K107,APD$26)</f>
        <v>-</v>
      </c>
      <c r="APE107" s="5" t="str" cm="1">
        <f t="array" ref="APE107">INDEX(i.LMU_Area,$K107,APE$26)</f>
        <v>-</v>
      </c>
      <c r="APF107" s="5" t="str" cm="1">
        <f t="array" ref="APF107">INDEX(i.LMU_Area,$K107,APF$26)</f>
        <v>-</v>
      </c>
      <c r="APG107" s="5" t="str" cm="1">
        <f t="array" ref="APG107">INDEX(i.LMU_Area,$K107,APG$26)</f>
        <v>-</v>
      </c>
      <c r="APH107" s="5" t="str" cm="1">
        <f t="array" ref="APH107">INDEX(i.LMU_Area,$K107,APH$26)</f>
        <v>-</v>
      </c>
      <c r="API107" s="5" t="str" cm="1">
        <f t="array" ref="API107">INDEX(i.LMU_Area,$K107,API$26)</f>
        <v>-</v>
      </c>
      <c r="APJ107" s="5" t="str" cm="1">
        <f t="array" ref="APJ107">INDEX(i.LMU_Area,$K107,APJ$26)</f>
        <v>-</v>
      </c>
      <c r="APK107" s="5" t="str" cm="1">
        <f t="array" ref="APK107">INDEX(i.LMU_Area,$K107,APK$26)</f>
        <v>-</v>
      </c>
      <c r="APL107" s="5" t="str" cm="1">
        <f t="array" ref="APL107">INDEX(i.LMU_Area,$K107,APL$26)</f>
        <v>-</v>
      </c>
      <c r="APM107" s="5" t="str" cm="1">
        <f t="array" ref="APM107">INDEX(i.LMU_Area,$K107,APM$26)</f>
        <v>-</v>
      </c>
      <c r="APN107" s="5" t="str" cm="1">
        <f t="array" ref="APN107">INDEX(i.LMU_Area,$K107,APN$26)</f>
        <v>-</v>
      </c>
      <c r="APO107" s="5" t="str" cm="1">
        <f t="array" ref="APO107">INDEX(i.LMU_Area,$K107,APO$26)</f>
        <v>-</v>
      </c>
      <c r="APP107" s="5" cm="1">
        <f t="array" ref="APP107">INDEX(i.LMU_Area,$K107,APP$26)</f>
        <v>111</v>
      </c>
      <c r="APQ107" s="5" cm="1">
        <f t="array" ref="APQ107">INDEX(i.LMU_Area,$K107,APQ$26)</f>
        <v>51</v>
      </c>
      <c r="APR107" s="5" cm="1">
        <f t="array" ref="APR107">INDEX(i.LMU_Area,$K107,APR$26)</f>
        <v>59</v>
      </c>
      <c r="APS107" s="5" cm="1">
        <f t="array" ref="APS107">INDEX(i.LMU_Area,$K107,APS$26)</f>
        <v>50</v>
      </c>
      <c r="APT107" s="5" cm="1">
        <f t="array" ref="APT107">INDEX(i.LMU_Area,$K107,APT$26)</f>
        <v>1</v>
      </c>
      <c r="APU107" s="5" cm="1">
        <f t="array" ref="APU107">INDEX(i.LMU_Area,$K107,APU$26)</f>
        <v>51</v>
      </c>
      <c r="APV107" s="5" cm="1">
        <f t="array" ref="APV107">INDEX(i.LMU_Area,$K107,APV$26)</f>
        <v>59</v>
      </c>
      <c r="APW107" s="5" cm="1">
        <f t="array" ref="APW107">INDEX(i.LMU_Area,$K107,APW$26)</f>
        <v>51</v>
      </c>
      <c r="APX107" s="5" cm="1">
        <f t="array" ref="APX107">INDEX(i.LMU_Area,$K107,APX$26)</f>
        <v>59</v>
      </c>
      <c r="APY107" s="5" cm="1">
        <f t="array" ref="APY107">INDEX(i.LMU_Area,$K107,APY$26)</f>
        <v>59</v>
      </c>
      <c r="APZ107" s="5" cm="1">
        <f t="array" ref="APZ107">INDEX(i.LMU_Area,$K107,APZ$26)</f>
        <v>51</v>
      </c>
      <c r="AQA107" s="5" t="str" cm="1">
        <f t="array" ref="AQA107">INDEX(i.LMU_Area,$K107,AQA$26)</f>
        <v>-</v>
      </c>
      <c r="AQB107" s="5" t="str" cm="1">
        <f t="array" ref="AQB107">INDEX(i.LMU_Area,$K107,AQB$26)</f>
        <v>-</v>
      </c>
      <c r="AQC107" s="5" t="str" cm="1">
        <f t="array" ref="AQC107">INDEX(i.LMU_Area,$K107,AQC$26)</f>
        <v>-</v>
      </c>
      <c r="AQD107" s="5" t="str" cm="1">
        <f t="array" ref="AQD107">INDEX(i.LMU_Area,$K107,AQD$26)</f>
        <v>-</v>
      </c>
      <c r="AQE107" s="5" t="str" cm="1">
        <f t="array" ref="AQE107">INDEX(i.LMU_Area,$K107,AQE$26)</f>
        <v>-</v>
      </c>
      <c r="AQF107" s="5" t="str" cm="1">
        <f t="array" ref="AQF107">INDEX(i.LMU_Area,$K107,AQF$26)</f>
        <v>-</v>
      </c>
      <c r="AQG107" s="5" t="str" cm="1">
        <f t="array" ref="AQG107">INDEX(i.LMU_Area,$K107,AQG$26)</f>
        <v>-</v>
      </c>
      <c r="AQH107" s="5" t="str" cm="1">
        <f t="array" ref="AQH107">INDEX(i.LMU_Area,$K107,AQH$26)</f>
        <v>-</v>
      </c>
      <c r="AQI107" s="5" t="str" cm="1">
        <f t="array" ref="AQI107">INDEX(i.LMU_Area,$K107,AQI$26)</f>
        <v>-</v>
      </c>
      <c r="AQJ107" s="5" t="str" cm="1">
        <f t="array" ref="AQJ107">INDEX(i.LMU_Area,$K107,AQJ$26)</f>
        <v>-</v>
      </c>
      <c r="AQK107" s="5" t="str" cm="1">
        <f t="array" ref="AQK107">INDEX(i.LMU_Area,$K107,AQK$26)</f>
        <v>-</v>
      </c>
      <c r="AQL107" s="5" t="str" cm="1">
        <f t="array" ref="AQL107">INDEX(i.LMU_Area,$K107,AQL$26)</f>
        <v>-</v>
      </c>
      <c r="AQM107" s="5" t="str" cm="1">
        <f t="array" ref="AQM107">INDEX(i.LMU_Area,$K107,AQM$26)</f>
        <v>-</v>
      </c>
      <c r="AQN107" s="5" t="str" cm="1">
        <f t="array" ref="AQN107">INDEX(i.LMU_Area,$K107,AQN$26)</f>
        <v>-</v>
      </c>
      <c r="AQO107" s="5" t="str" cm="1">
        <f t="array" ref="AQO107">INDEX(i.LMU_Area,$K107,AQO$26)</f>
        <v>-</v>
      </c>
      <c r="AQP107" s="5" t="str" cm="1">
        <f t="array" ref="AQP107">INDEX(i.LMU_Area,$K107,AQP$26)</f>
        <v>-</v>
      </c>
      <c r="AQQ107" s="5" t="str" cm="1">
        <f t="array" ref="AQQ107">INDEX(i.LMU_Area,$K107,AQQ$26)</f>
        <v>-</v>
      </c>
      <c r="AQR107" s="5" t="str" cm="1">
        <f t="array" ref="AQR107">INDEX(i.LMU_Area,$K107,AQR$26)</f>
        <v>-</v>
      </c>
      <c r="AQS107" s="5" t="str" cm="1">
        <f t="array" ref="AQS107">INDEX(i.LMU_Area,$K107,AQS$26)</f>
        <v>-</v>
      </c>
      <c r="AQT107" s="5" t="str" cm="1">
        <f t="array" ref="AQT107">INDEX(i.LMU_Area,$K107,AQT$26)</f>
        <v>-</v>
      </c>
      <c r="AQU107" s="5" t="str" cm="1">
        <f t="array" ref="AQU107">INDEX(i.LMU_Area,$K107,AQU$26)</f>
        <v>-</v>
      </c>
      <c r="AQV107" s="5" t="str" cm="1">
        <f t="array" ref="AQV107">INDEX(i.LMU_Area,$K107,AQV$26)</f>
        <v>-</v>
      </c>
      <c r="AQW107" s="5" t="str" cm="1">
        <f t="array" ref="AQW107">INDEX(i.LMU_Area,$K107,AQW$26)</f>
        <v>-</v>
      </c>
      <c r="AQX107" s="5" t="str" cm="1">
        <f t="array" ref="AQX107">INDEX(i.LMU_Area,$K107,AQX$26)</f>
        <v>-</v>
      </c>
      <c r="AQY107" s="5" t="str" cm="1">
        <f t="array" ref="AQY107">INDEX(i.LMU_Area,$K107,AQY$26)</f>
        <v>-</v>
      </c>
      <c r="AQZ107" s="5" t="str" cm="1">
        <f t="array" ref="AQZ107">INDEX(i.LMU_Area,$K107,AQZ$26)</f>
        <v>-</v>
      </c>
      <c r="ARA107" s="5" t="str" cm="1">
        <f t="array" ref="ARA107">INDEX(i.LMU_Area,$K107,ARA$26)</f>
        <v>-</v>
      </c>
      <c r="ARB107" s="5" t="str" cm="1">
        <f t="array" ref="ARB107">INDEX(i.LMU_Area,$K107,ARB$26)</f>
        <v>-</v>
      </c>
      <c r="ARC107" s="5" t="str" cm="1">
        <f t="array" ref="ARC107">INDEX(i.LMU_Area,$K107,ARC$26)</f>
        <v>-</v>
      </c>
      <c r="ARD107" s="5" t="str" cm="1">
        <f t="array" ref="ARD107">INDEX(i.LMU_Area,$K107,ARD$26)</f>
        <v>-</v>
      </c>
      <c r="ARE107" s="5" t="str" cm="1">
        <f t="array" ref="ARE107">INDEX(i.LMU_Area,$K107,ARE$26)</f>
        <v>-</v>
      </c>
      <c r="ARF107" s="5" t="str" cm="1">
        <f t="array" ref="ARF107">INDEX(i.LMU_Area,$K107,ARF$26)</f>
        <v>-</v>
      </c>
      <c r="ARG107" s="5" t="str" cm="1">
        <f t="array" ref="ARG107">INDEX(i.LMU_Area,$K107,ARG$26)</f>
        <v>-</v>
      </c>
      <c r="ARH107" s="5" t="str" cm="1">
        <f t="array" ref="ARH107">INDEX(i.LMU_Area,$K107,ARH$26)</f>
        <v>-</v>
      </c>
      <c r="ARI107" s="5" t="str" cm="1">
        <f t="array" ref="ARI107">INDEX(i.LMU_Area,$K107,ARI$26)</f>
        <v>-</v>
      </c>
      <c r="ARJ107" s="5" t="str" cm="1">
        <f t="array" ref="ARJ107">INDEX(i.LMU_Area,$K107,ARJ$26)</f>
        <v>-</v>
      </c>
      <c r="ARK107" s="5" t="str" cm="1">
        <f t="array" ref="ARK107">INDEX(i.LMU_Area,$K107,ARK$26)</f>
        <v>-</v>
      </c>
      <c r="ARL107" s="5" t="str" cm="1">
        <f t="array" ref="ARL107">INDEX(i.LMU_Area,$K107,ARL$26)</f>
        <v>-</v>
      </c>
      <c r="ARM107" s="5" t="str" cm="1">
        <f t="array" ref="ARM107">INDEX(i.LMU_Area,$K107,ARM$26)</f>
        <v>-</v>
      </c>
      <c r="ARN107" s="5" t="str" cm="1">
        <f t="array" ref="ARN107">INDEX(i.LMU_Area,$K107,ARN$26)</f>
        <v>-</v>
      </c>
      <c r="ARO107" s="5" t="str" cm="1">
        <f t="array" ref="ARO107">INDEX(i.LMU_Area,$K107,ARO$26)</f>
        <v>-</v>
      </c>
      <c r="ARP107" s="5" t="str" cm="1">
        <f t="array" ref="ARP107">INDEX(i.LMU_Area,$K107,ARP$26)</f>
        <v>-</v>
      </c>
      <c r="ARQ107" s="5" t="str" cm="1">
        <f t="array" ref="ARQ107">INDEX(i.LMU_Area,$K107,ARQ$26)</f>
        <v>-</v>
      </c>
      <c r="ARR107" s="5" t="str" cm="1">
        <f t="array" ref="ARR107">INDEX(i.LMU_Area,$K107,ARR$26)</f>
        <v>-</v>
      </c>
      <c r="ARS107" s="5" t="str" cm="1">
        <f t="array" ref="ARS107">INDEX(i.LMU_Area,$K107,ARS$26)</f>
        <v>-</v>
      </c>
      <c r="ART107" s="5" t="str" cm="1">
        <f t="array" ref="ART107">INDEX(i.LMU_Area,$K107,ART$26)</f>
        <v>-</v>
      </c>
      <c r="ARU107" s="5" t="str" cm="1">
        <f t="array" ref="ARU107">INDEX(i.LMU_Area,$K107,ARU$26)</f>
        <v>-</v>
      </c>
      <c r="ARV107" s="5" t="str" cm="1">
        <f t="array" ref="ARV107">INDEX(i.LMU_Area,$K107,ARV$26)</f>
        <v>-</v>
      </c>
      <c r="ARW107" s="5" t="str" cm="1">
        <f t="array" ref="ARW107">INDEX(i.LMU_Area,$K107,ARW$26)</f>
        <v>-</v>
      </c>
      <c r="ARX107" s="5" t="str" cm="1">
        <f t="array" ref="ARX107">INDEX(i.LMU_Area,$K107,ARX$26)</f>
        <v>-</v>
      </c>
      <c r="ARY107" s="5" t="str" cm="1">
        <f t="array" ref="ARY107">INDEX(i.LMU_Area,$K107,ARY$26)</f>
        <v>-</v>
      </c>
      <c r="ARZ107" s="5" t="str" cm="1">
        <f t="array" ref="ARZ107">INDEX(i.LMU_Area,$K107,ARZ$26)</f>
        <v>-</v>
      </c>
      <c r="ASA107" s="5" t="str" cm="1">
        <f t="array" ref="ASA107">INDEX(i.LMU_Area,$K107,ASA$26)</f>
        <v>-</v>
      </c>
      <c r="ASB107" s="5" t="str" cm="1">
        <f t="array" ref="ASB107">INDEX(i.LMU_Area,$K107,ASB$26)</f>
        <v>-</v>
      </c>
      <c r="ASC107" s="5" t="str" cm="1">
        <f t="array" ref="ASC107">INDEX(i.LMU_Area,$K107,ASC$26)</f>
        <v>-</v>
      </c>
      <c r="ASD107" s="5" t="str" cm="1">
        <f t="array" ref="ASD107">INDEX(i.LMU_Area,$K107,ASD$26)</f>
        <v>-</v>
      </c>
      <c r="ASE107" s="5" t="str" cm="1">
        <f t="array" ref="ASE107">INDEX(i.LMU_Area,$K107,ASE$26)</f>
        <v>-</v>
      </c>
      <c r="ASF107" s="5" t="str" cm="1">
        <f t="array" ref="ASF107">INDEX(i.LMU_Area,$K107,ASF$26)</f>
        <v>-</v>
      </c>
      <c r="ASG107" s="5" t="str" cm="1">
        <f t="array" ref="ASG107">INDEX(i.LMU_Area,$K107,ASG$26)</f>
        <v>-</v>
      </c>
      <c r="ASH107" s="5" t="str" cm="1">
        <f t="array" ref="ASH107">INDEX(i.LMU_Area,$K107,ASH$26)</f>
        <v>-</v>
      </c>
      <c r="ASI107" s="5" t="str" cm="1">
        <f t="array" ref="ASI107">INDEX(i.LMU_Area,$K107,ASI$26)</f>
        <v>-</v>
      </c>
      <c r="ASJ107" s="5" t="str" cm="1">
        <f t="array" ref="ASJ107">INDEX(i.LMU_Area,$K107,ASJ$26)</f>
        <v>-</v>
      </c>
      <c r="ASK107" s="5" t="str" cm="1">
        <f t="array" ref="ASK107">INDEX(i.LMU_Area,$K107,ASK$26)</f>
        <v>-</v>
      </c>
      <c r="ASL107" s="5" t="str" cm="1">
        <f t="array" ref="ASL107">INDEX(i.LMU_Area,$K107,ASL$26)</f>
        <v>-</v>
      </c>
      <c r="ASM107" s="5" t="str" cm="1">
        <f t="array" ref="ASM107">INDEX(i.LMU_Area,$K107,ASM$26)</f>
        <v>-</v>
      </c>
      <c r="ASN107" s="5" t="str" cm="1">
        <f t="array" ref="ASN107">INDEX(i.LMU_Area,$K107,ASN$26)</f>
        <v>-</v>
      </c>
      <c r="ASO107" s="5" t="str" cm="1">
        <f t="array" ref="ASO107">INDEX(i.LMU_Area,$K107,ASO$26)</f>
        <v>-</v>
      </c>
      <c r="ASP107" s="5" t="str" cm="1">
        <f t="array" ref="ASP107">INDEX(i.LMU_Area,$K107,ASP$26)</f>
        <v>-</v>
      </c>
      <c r="ASQ107" s="5" t="str" cm="1">
        <f t="array" ref="ASQ107">INDEX(i.LMU_Area,$K107,ASQ$26)</f>
        <v>-</v>
      </c>
      <c r="ASR107" s="5" t="str" cm="1">
        <f t="array" ref="ASR107">INDEX(i.LMU_Area,$K107,ASR$26)</f>
        <v>-</v>
      </c>
      <c r="ASS107" s="5" t="str" cm="1">
        <f t="array" ref="ASS107">INDEX(i.LMU_Area,$K107,ASS$26)</f>
        <v>-</v>
      </c>
      <c r="AST107" s="5" t="str" cm="1">
        <f t="array" ref="AST107">INDEX(i.LMU_Area,$K107,AST$26)</f>
        <v>-</v>
      </c>
      <c r="ASU107" s="5" t="str" cm="1">
        <f t="array" ref="ASU107">INDEX(i.LMU_Area,$K107,ASU$26)</f>
        <v>-</v>
      </c>
      <c r="ASV107" s="5" t="str" cm="1">
        <f t="array" ref="ASV107">INDEX(i.LMU_Area,$K107,ASV$26)</f>
        <v>-</v>
      </c>
      <c r="ASW107" s="5" t="str" cm="1">
        <f t="array" ref="ASW107">INDEX(i.LMU_Area,$K107,ASW$26)</f>
        <v>-</v>
      </c>
      <c r="ASX107" s="5" t="str" cm="1">
        <f t="array" ref="ASX107">INDEX(i.LMU_Area,$K107,ASX$26)</f>
        <v>-</v>
      </c>
      <c r="ASY107" s="5" t="str" cm="1">
        <f t="array" ref="ASY107">INDEX(i.LMU_Area,$K107,ASY$26)</f>
        <v>-</v>
      </c>
      <c r="ASZ107" s="5" t="str" cm="1">
        <f t="array" ref="ASZ107">INDEX(i.LMU_Area,$K107,ASZ$26)</f>
        <v>-</v>
      </c>
      <c r="ATA107" s="5" t="str" cm="1">
        <f t="array" ref="ATA107">INDEX(i.LMU_Area,$K107,ATA$26)</f>
        <v>-</v>
      </c>
      <c r="ATB107" s="5" t="str" cm="1">
        <f t="array" ref="ATB107">INDEX(i.LMU_Area,$K107,ATB$26)</f>
        <v>-</v>
      </c>
      <c r="ATC107" s="5" t="str" cm="1">
        <f t="array" ref="ATC107">INDEX(i.LMU_Area,$K107,ATC$26)</f>
        <v>-</v>
      </c>
      <c r="ATD107" s="5" t="str" cm="1">
        <f t="array" ref="ATD107">INDEX(i.LMU_Area,$K107,ATD$26)</f>
        <v>-</v>
      </c>
      <c r="ATE107" s="5" t="str" cm="1">
        <f t="array" ref="ATE107">INDEX(i.LMU_Area,$K107,ATE$26)</f>
        <v>-</v>
      </c>
      <c r="ATF107" s="5" t="str" cm="1">
        <f t="array" ref="ATF107">INDEX(i.LMU_Area,$K107,ATF$26)</f>
        <v>-</v>
      </c>
      <c r="ATG107" s="5" t="str" cm="1">
        <f t="array" ref="ATG107">INDEX(i.LMU_Area,$K107,ATG$26)</f>
        <v>-</v>
      </c>
      <c r="ATH107" s="5" t="str" cm="1">
        <f t="array" ref="ATH107">INDEX(i.LMU_Area,$K107,ATH$26)</f>
        <v>-</v>
      </c>
      <c r="ATI107" s="5" t="str" cm="1">
        <f t="array" ref="ATI107">INDEX(i.LMU_Area,$K107,ATI$26)</f>
        <v>-</v>
      </c>
      <c r="ATJ107" s="5" t="str" cm="1">
        <f t="array" ref="ATJ107">INDEX(i.LMU_Area,$K107,ATJ$26)</f>
        <v>-</v>
      </c>
      <c r="ATK107" s="5" t="str" cm="1">
        <f t="array" ref="ATK107">INDEX(i.LMU_Area,$K107,ATK$26)</f>
        <v>-</v>
      </c>
      <c r="ATL107" s="19">
        <f t="shared" ca="1" si="1473"/>
        <v>1</v>
      </c>
      <c r="ATM107" s="587">
        <v>0</v>
      </c>
    </row>
    <row r="108" spans="1:1209" outlineLevel="2">
      <c r="A108" s="21">
        <f t="shared" si="1394"/>
        <v>103</v>
      </c>
      <c r="B108" s="213">
        <f ca="1">OFFSET(B108,-1,0)</f>
        <v>99</v>
      </c>
      <c r="C108">
        <f>C107</f>
        <v>103</v>
      </c>
      <c r="D108" s="135" t="s">
        <v>1990</v>
      </c>
      <c r="E108" t="b">
        <v>1</v>
      </c>
      <c r="F108" t="b">
        <v>0</v>
      </c>
      <c r="G108" t="b">
        <f t="shared" ref="G108" si="1476">E108</f>
        <v>1</v>
      </c>
      <c r="H108" s="213">
        <f t="shared" ca="1" si="1474"/>
        <v>4</v>
      </c>
      <c r="I108" s="26">
        <v>2</v>
      </c>
      <c r="J108" s="26">
        <v>2</v>
      </c>
      <c r="K108" s="26">
        <v>2</v>
      </c>
      <c r="L108" s="19">
        <f t="shared" ca="1" si="1395"/>
        <v>1</v>
      </c>
      <c r="M108" s="19">
        <f t="shared" ca="1" si="1395"/>
        <v>2</v>
      </c>
      <c r="N108" s="19">
        <f t="shared" ca="1" si="1395"/>
        <v>3</v>
      </c>
      <c r="O108" s="19">
        <f t="shared" ca="1" si="1395"/>
        <v>2</v>
      </c>
      <c r="P108" s="19">
        <f t="shared" ca="1" si="1395"/>
        <v>1</v>
      </c>
      <c r="Q108" s="19">
        <f t="shared" ca="1" si="1395"/>
        <v>1</v>
      </c>
      <c r="R108" s="19">
        <f t="shared" ca="1" si="1395"/>
        <v>0</v>
      </c>
      <c r="S108" s="19">
        <f t="shared" ca="1" si="1395"/>
        <v>0</v>
      </c>
      <c r="T108" s="19">
        <f t="shared" ca="1" si="1395"/>
        <v>0</v>
      </c>
      <c r="U108" s="19">
        <f t="shared" ca="1" si="1395"/>
        <v>0</v>
      </c>
      <c r="V108" s="19">
        <f t="shared" ca="1" si="1395"/>
        <v>0</v>
      </c>
      <c r="W108" s="19">
        <f t="shared" ca="1" si="1395"/>
        <v>0</v>
      </c>
      <c r="X108" s="19">
        <f t="shared" ca="1" si="1395"/>
        <v>1</v>
      </c>
      <c r="Y108" s="19">
        <f t="shared" ca="1" si="1395"/>
        <v>1</v>
      </c>
      <c r="Z108" s="19">
        <f t="shared" ca="1" si="1395"/>
        <v>1</v>
      </c>
      <c r="AA108" s="209"/>
      <c r="AB108" s="209"/>
      <c r="AC108" s="209"/>
      <c r="AD108" s="209"/>
      <c r="AE108" s="209"/>
      <c r="AF108" s="19">
        <f ca="1">OFFSET(AF$5,$B108,0)</f>
        <v>0</v>
      </c>
      <c r="AG108" s="209"/>
      <c r="AH108" s="209"/>
      <c r="AI108" s="209"/>
      <c r="AJ108" s="209"/>
      <c r="AK108" s="209"/>
      <c r="AL108" s="209"/>
      <c r="AM108" s="209"/>
      <c r="AN108" s="209"/>
      <c r="AO108" s="135">
        <f t="shared" ca="1" si="1396"/>
        <v>2</v>
      </c>
      <c r="AP108" s="135">
        <f ca="1">INDEX(CHOOSE($P108,DataAutumn!i.AdultDrys,DataWinter!i.AdultDrys,DataSpring!i.AdultDrys),1,$O108)</f>
        <v>4</v>
      </c>
      <c r="AQ108" s="5">
        <f t="shared" ca="1" si="1397"/>
        <v>2</v>
      </c>
      <c r="AR108" s="5">
        <f t="shared" ca="1" si="1397"/>
        <v>0</v>
      </c>
      <c r="AS108" s="5">
        <f t="shared" ca="1" si="1398"/>
        <v>5</v>
      </c>
      <c r="AT108" s="209"/>
      <c r="AU108" s="209"/>
      <c r="AV108" s="209" t="s">
        <v>2007</v>
      </c>
      <c r="AW108" s="351" t="str" cm="1">
        <f t="array" aca="1" ref="AW108" ca="1">LEFT(OFFSET(AW108,-1,0),LEN($AW$102))        &amp; TEXT($H108," 00000 ")
&amp; $D108   &amp;" "&amp;$AV108     &amp; IF($JO108=0," FWM","")&amp;IF($JO108=1," MWM","")&amp;IF($JO108=5," Mat","")&amp;IF($JP108=TRUE,"&amp;BBT","    ")    &amp; INDEX(DataMaster!$B$49:$B$51,Experiment!$I108)    &amp; " Climate"&amp;$J108
        &amp; CHOOSE($R108+1," PICCC"," BC")
&amp; " GP"&amp;TEXT($OC108,"?00%")        &amp; " WP"&amp;TEXT($OA108,"?00%")        &amp; " MP"&amp;TEXT($OB108,"?00%")
&amp; " T_" &amp; IF(AND($CW108,$CY108),"TRUE")        &amp; " (F"&amp;3+COUNTIF($DL108:$DO108,TRUE)&amp;3&amp;"N"&amp;$DQ108&amp;$DR108&amp;")"</f>
        <v>prodSA 00004 EWW YieldnRepro MWM    DSP Climate2 PICCC GP100% WP100% MP100% T_TRUE (F33N11)</v>
      </c>
      <c r="AX108" s="9" t="str">
        <f ca="1">IF(COUNTIF(AW$5:AW108,AW108)=1,"-","Dup")</f>
        <v>-</v>
      </c>
      <c r="AY108" s="9"/>
      <c r="AZ108" s="19" t="str">
        <f t="shared" ca="1" si="1399"/>
        <v>-</v>
      </c>
      <c r="BA108" s="19" t="str">
        <f t="shared" ca="1" si="1399"/>
        <v>-</v>
      </c>
      <c r="BB108" s="19" t="str">
        <f t="shared" ca="1" si="1399"/>
        <v>-</v>
      </c>
      <c r="BC108" s="19" t="str">
        <f t="shared" ca="1" si="1399"/>
        <v>-</v>
      </c>
      <c r="BD108" s="19" t="str">
        <f t="shared" ca="1" si="1399"/>
        <v>-</v>
      </c>
      <c r="BE108" s="19" t="str">
        <f t="shared" ca="1" si="1399"/>
        <v>-</v>
      </c>
      <c r="BF108" s="19" t="str">
        <f t="shared" ca="1" si="1399"/>
        <v>-</v>
      </c>
      <c r="BG108" s="19" t="str">
        <f t="shared" ca="1" si="1399"/>
        <v>-</v>
      </c>
      <c r="BH108" s="9"/>
      <c r="BI108" s="5" t="b">
        <f t="shared" si="1400"/>
        <v>0</v>
      </c>
      <c r="BJ108" s="5" t="str">
        <f t="shared" si="1400"/>
        <v>-</v>
      </c>
      <c r="BK108" s="5" t="b">
        <f t="shared" si="1400"/>
        <v>0</v>
      </c>
      <c r="BL108" s="5" t="b">
        <f t="shared" si="1400"/>
        <v>1</v>
      </c>
      <c r="BM108" s="5" t="b">
        <f t="shared" si="1400"/>
        <v>1</v>
      </c>
      <c r="BN108" s="135">
        <f t="shared" si="1400"/>
        <v>0</v>
      </c>
      <c r="BO108" s="12" t="b">
        <v>0</v>
      </c>
      <c r="BP108" s="5" cm="1">
        <f t="array" ref="BP108">INDEX(i.z_prob,$J108,BP$26)</f>
        <v>0.08</v>
      </c>
      <c r="BQ108" s="5" cm="1">
        <f t="array" ref="BQ108">INDEX(i.z_prob,$J108,BQ$26)</f>
        <v>0.14000000000000001</v>
      </c>
      <c r="BR108" s="5" cm="1">
        <f t="array" ref="BR108">INDEX(i.z_prob,$J108,BR$26)</f>
        <v>0.12</v>
      </c>
      <c r="BS108" s="5" cm="1">
        <f t="array" ref="BS108">INDEX(i.z_prob,$J108,BS$26)</f>
        <v>0.1</v>
      </c>
      <c r="BT108" s="5" cm="1">
        <f t="array" ref="BT108">INDEX(i.z_prob,$J108,BT$26)</f>
        <v>0.1</v>
      </c>
      <c r="BU108" s="5" cm="1">
        <f t="array" ref="BU108">INDEX(i.z_prob,$J108,BU$26)</f>
        <v>0.19</v>
      </c>
      <c r="BV108" s="5" cm="1">
        <f t="array" ref="BV108">INDEX(i.z_prob,$J108,BV$26)</f>
        <v>0.14000000000000001</v>
      </c>
      <c r="BW108" s="5" cm="1">
        <f t="array" ref="BW108">INDEX(i.z_prob,$J108,BW$26)</f>
        <v>0.13</v>
      </c>
      <c r="BX108" s="9"/>
      <c r="BY108" s="19" t="str">
        <f t="shared" ca="1" si="1401"/>
        <v>-</v>
      </c>
      <c r="BZ108" s="5">
        <f t="shared" ca="1" si="1402"/>
        <v>0</v>
      </c>
      <c r="CA108" s="5">
        <f t="shared" ca="1" si="1402"/>
        <v>0</v>
      </c>
      <c r="CB108" s="5">
        <f t="shared" ca="1" si="1402"/>
        <v>0</v>
      </c>
      <c r="CC108" s="5">
        <f t="shared" ca="1" si="1402"/>
        <v>0</v>
      </c>
      <c r="CD108" s="9"/>
      <c r="CE108" s="5" t="b">
        <f t="shared" si="1403"/>
        <v>0</v>
      </c>
      <c r="CF108" s="12">
        <f t="shared" ca="1" si="1404"/>
        <v>3211010</v>
      </c>
      <c r="CG108" s="19" t="str">
        <f t="shared" ca="1" si="1405"/>
        <v>-</v>
      </c>
      <c r="CH108" s="19" t="str">
        <f t="shared" ca="1" si="1405"/>
        <v>-</v>
      </c>
      <c r="CI108" s="19" t="str">
        <f t="shared" ca="1" si="1405"/>
        <v>-</v>
      </c>
      <c r="CJ108" s="19" t="str">
        <f t="shared" ca="1" si="1405"/>
        <v>-</v>
      </c>
      <c r="CK108" s="19" t="str">
        <f t="shared" ca="1" si="1405"/>
        <v>-</v>
      </c>
      <c r="CL108" s="19" t="str">
        <f t="shared" ca="1" si="1405"/>
        <v>-</v>
      </c>
      <c r="CM108" s="19" t="str">
        <f t="shared" ca="1" si="1405"/>
        <v>-</v>
      </c>
      <c r="CN108" s="19" t="str">
        <f t="shared" ca="1" si="1405"/>
        <v>-</v>
      </c>
      <c r="CO108" s="19" t="str">
        <f t="shared" ca="1" si="1405"/>
        <v>-</v>
      </c>
      <c r="CP108" s="19" t="str">
        <f t="shared" ca="1" si="1405"/>
        <v>-</v>
      </c>
      <c r="CQ108" s="19" t="str">
        <f t="shared" ca="1" si="1405"/>
        <v>-</v>
      </c>
      <c r="CR108" s="19" t="str">
        <f t="shared" ca="1" si="1405"/>
        <v>-</v>
      </c>
      <c r="CS108" s="19" t="str">
        <f t="shared" ca="1" si="1405"/>
        <v>-</v>
      </c>
      <c r="CT108" s="19" t="str">
        <f t="shared" ca="1" si="1405"/>
        <v>-</v>
      </c>
      <c r="CU108" s="19" t="str">
        <f t="shared" ca="1" si="1405"/>
        <v>-</v>
      </c>
      <c r="CV108" s="9"/>
      <c r="CW108" s="19" t="b">
        <f t="shared" ca="1" si="1406"/>
        <v>1</v>
      </c>
      <c r="CX108" s="19" t="b">
        <f t="shared" ca="1" si="1406"/>
        <v>1</v>
      </c>
      <c r="CY108" s="19" t="b">
        <f t="shared" ca="1" si="1406"/>
        <v>1</v>
      </c>
      <c r="CZ108" s="571">
        <f ca="1">VALUE($N108&amp;$O108&amp;$P108&amp;$Q108&amp;IFERROR(VALUE($I108),0)&amp;$Z108&amp;IF($JX108=1,1,2)&amp;1)</f>
        <v>32112111</v>
      </c>
      <c r="DA108" s="19" t="b">
        <f t="shared" ca="1" si="1475"/>
        <v>0</v>
      </c>
      <c r="DB108" s="19">
        <f t="shared" ca="1" si="1475"/>
        <v>0</v>
      </c>
      <c r="DC108" s="19" t="str">
        <f t="shared" ca="1" si="1475"/>
        <v>-</v>
      </c>
      <c r="DD108" s="570" t="str">
        <f t="shared" ca="1" si="1475"/>
        <v>-</v>
      </c>
      <c r="DE108" s="428">
        <f t="shared" ca="1" si="1408"/>
        <v>680</v>
      </c>
      <c r="DF108" s="428">
        <f t="shared" ca="1" si="1408"/>
        <v>714</v>
      </c>
      <c r="DG108" s="428">
        <f t="shared" ca="1" si="1408"/>
        <v>749</v>
      </c>
      <c r="DH108" s="143">
        <f t="shared" ca="1" si="1409"/>
        <v>420</v>
      </c>
      <c r="DI108" s="143">
        <f t="shared" ca="1" si="1409"/>
        <v>455</v>
      </c>
      <c r="DJ108" s="143">
        <f t="shared" ca="1" si="1409"/>
        <v>490</v>
      </c>
      <c r="DK108" s="19" t="str">
        <f t="shared" ca="1" si="1410"/>
        <v>-</v>
      </c>
      <c r="DL108" s="19" t="str">
        <f t="shared" ca="1" si="1410"/>
        <v>-</v>
      </c>
      <c r="DM108" s="19" t="str">
        <f t="shared" ca="1" si="1410"/>
        <v>-</v>
      </c>
      <c r="DN108" s="19" t="str">
        <f t="shared" ca="1" si="1410"/>
        <v>-</v>
      </c>
      <c r="DO108" s="19" t="str">
        <f t="shared" ca="1" si="1410"/>
        <v>-</v>
      </c>
      <c r="DP108" s="19" t="str">
        <f t="shared" ca="1" si="1410"/>
        <v>-</v>
      </c>
      <c r="DQ108" s="19">
        <f t="shared" ca="1" si="1410"/>
        <v>1</v>
      </c>
      <c r="DR108" s="19">
        <f t="shared" ca="1" si="1410"/>
        <v>1</v>
      </c>
      <c r="DS108" s="19">
        <f t="shared" ca="1" si="1410"/>
        <v>0</v>
      </c>
      <c r="DT108" s="19" t="str">
        <f t="shared" ca="1" si="1410"/>
        <v>-</v>
      </c>
      <c r="DU108" s="19" t="str">
        <f t="shared" ca="1" si="1410"/>
        <v>-</v>
      </c>
      <c r="DV108" s="19" t="str">
        <f t="shared" ca="1" si="1410"/>
        <v>-</v>
      </c>
      <c r="DW108" s="19" t="str">
        <f t="shared" ca="1" si="1410"/>
        <v>-</v>
      </c>
      <c r="DX108" s="19" t="str">
        <f t="shared" ca="1" si="1410"/>
        <v>-</v>
      </c>
      <c r="DY108" s="19">
        <f t="shared" ca="1" si="1410"/>
        <v>0</v>
      </c>
      <c r="DZ108" s="19" t="str">
        <f t="shared" ca="1" si="1410"/>
        <v>-</v>
      </c>
      <c r="EA108" s="19" t="str">
        <f t="shared" ca="1" si="1410"/>
        <v>-</v>
      </c>
      <c r="EB108" s="19" t="str">
        <f t="shared" ca="1" si="1475"/>
        <v>-</v>
      </c>
      <c r="EC108" s="19">
        <f t="shared" ca="1" si="1475"/>
        <v>0</v>
      </c>
      <c r="ED108" s="19">
        <f t="shared" ca="1" si="1475"/>
        <v>0</v>
      </c>
      <c r="EE108" s="9"/>
      <c r="EF108" s="19" t="str">
        <f t="shared" ca="1" si="1411"/>
        <v>-</v>
      </c>
      <c r="EG108" s="19" t="str">
        <f t="shared" ca="1" si="1411"/>
        <v>-</v>
      </c>
      <c r="EH108" s="19" t="str">
        <f t="shared" ca="1" si="1411"/>
        <v>-</v>
      </c>
      <c r="EI108" s="19" t="str">
        <f t="shared" ca="1" si="1411"/>
        <v>-</v>
      </c>
      <c r="EJ108" s="19" t="str">
        <f t="shared" ca="1" si="1411"/>
        <v>-</v>
      </c>
      <c r="EK108" s="19" t="str">
        <f t="shared" ca="1" si="1411"/>
        <v>-</v>
      </c>
      <c r="EL108" s="19" t="str">
        <f t="shared" ca="1" si="1411"/>
        <v>-</v>
      </c>
      <c r="EM108" s="19" t="str">
        <f t="shared" ca="1" si="1411"/>
        <v>-</v>
      </c>
      <c r="EN108" s="19" t="str">
        <f t="shared" ca="1" si="1411"/>
        <v>-</v>
      </c>
      <c r="EO108" s="19" t="str">
        <f t="shared" ca="1" si="1411"/>
        <v>-</v>
      </c>
      <c r="EP108" s="19" t="str">
        <f t="shared" ca="1" si="1411"/>
        <v>-</v>
      </c>
      <c r="EQ108" s="19" t="str">
        <f t="shared" ca="1" si="1411"/>
        <v>-</v>
      </c>
      <c r="ER108" s="19">
        <f t="shared" ca="1" si="1411"/>
        <v>0</v>
      </c>
      <c r="ES108" s="428">
        <f t="shared" ca="1" si="1412"/>
        <v>0</v>
      </c>
      <c r="ET108" s="428">
        <f t="shared" ca="1" si="1412"/>
        <v>0</v>
      </c>
      <c r="EU108" s="115">
        <f t="shared" ca="1" si="1413"/>
        <v>0</v>
      </c>
      <c r="EV108" s="115">
        <f t="shared" ca="1" si="1413"/>
        <v>0</v>
      </c>
      <c r="EW108" s="115">
        <f t="shared" ca="1" si="1413"/>
        <v>0</v>
      </c>
      <c r="EX108" s="115">
        <f t="shared" ca="1" si="1413"/>
        <v>0</v>
      </c>
      <c r="EY108" s="115">
        <f t="shared" ca="1" si="1413"/>
        <v>0</v>
      </c>
      <c r="EZ108" s="530">
        <f t="shared" ca="1" si="1414"/>
        <v>0</v>
      </c>
      <c r="FA108" s="115">
        <f t="shared" ca="1" si="1415"/>
        <v>0</v>
      </c>
      <c r="FB108" s="115">
        <f t="shared" ca="1" si="1415"/>
        <v>0</v>
      </c>
      <c r="FC108" s="115">
        <f t="shared" ca="1" si="1415"/>
        <v>0</v>
      </c>
      <c r="FD108" s="115">
        <f t="shared" ca="1" si="1415"/>
        <v>0</v>
      </c>
      <c r="FE108" s="115">
        <f t="shared" ca="1" si="1415"/>
        <v>0</v>
      </c>
      <c r="FF108" s="530">
        <f t="shared" ca="1" si="1416"/>
        <v>0</v>
      </c>
      <c r="FG108" s="115">
        <f t="shared" ca="1" si="1417"/>
        <v>0</v>
      </c>
      <c r="FH108" s="115">
        <f t="shared" ca="1" si="1417"/>
        <v>0</v>
      </c>
      <c r="FI108" s="115">
        <f t="shared" ca="1" si="1417"/>
        <v>0</v>
      </c>
      <c r="FJ108" s="115">
        <f t="shared" ca="1" si="1417"/>
        <v>0</v>
      </c>
      <c r="FK108" s="115">
        <f t="shared" ca="1" si="1417"/>
        <v>0</v>
      </c>
      <c r="FL108" s="530">
        <f t="shared" ca="1" si="1418"/>
        <v>0</v>
      </c>
      <c r="FM108" s="115">
        <f t="shared" ca="1" si="1419"/>
        <v>0</v>
      </c>
      <c r="FN108" s="115">
        <f t="shared" ca="1" si="1419"/>
        <v>0</v>
      </c>
      <c r="FO108" s="115">
        <f t="shared" ca="1" si="1419"/>
        <v>0</v>
      </c>
      <c r="FP108" s="115">
        <f t="shared" ca="1" si="1419"/>
        <v>0</v>
      </c>
      <c r="FQ108" s="115">
        <f t="shared" ca="1" si="1419"/>
        <v>0</v>
      </c>
      <c r="FR108" s="530">
        <f t="shared" ca="1" si="1420"/>
        <v>0</v>
      </c>
      <c r="FS108" s="115">
        <f t="shared" ca="1" si="1421"/>
        <v>0</v>
      </c>
      <c r="FT108" s="115">
        <f t="shared" ca="1" si="1421"/>
        <v>0</v>
      </c>
      <c r="FU108" s="115">
        <f t="shared" ca="1" si="1421"/>
        <v>0</v>
      </c>
      <c r="FV108" s="115">
        <f t="shared" ca="1" si="1421"/>
        <v>0</v>
      </c>
      <c r="FW108" s="115">
        <f t="shared" ca="1" si="1421"/>
        <v>0</v>
      </c>
      <c r="FX108" s="530">
        <f t="shared" ca="1" si="1422"/>
        <v>0</v>
      </c>
      <c r="FY108" s="115">
        <f t="shared" ca="1" si="1423"/>
        <v>0</v>
      </c>
      <c r="FZ108" s="115">
        <f t="shared" ca="1" si="1423"/>
        <v>0</v>
      </c>
      <c r="GA108" s="115">
        <f t="shared" ca="1" si="1423"/>
        <v>0</v>
      </c>
      <c r="GB108" s="115">
        <f t="shared" ca="1" si="1423"/>
        <v>0</v>
      </c>
      <c r="GC108" s="115">
        <f t="shared" ca="1" si="1423"/>
        <v>0</v>
      </c>
      <c r="GD108" s="530">
        <f t="shared" ca="1" si="1424"/>
        <v>0</v>
      </c>
      <c r="GE108" s="116">
        <f t="shared" ca="1" si="1425"/>
        <v>0</v>
      </c>
      <c r="GF108" s="116">
        <f t="shared" ca="1" si="1425"/>
        <v>0</v>
      </c>
      <c r="GG108" s="116">
        <f t="shared" ca="1" si="1425"/>
        <v>0</v>
      </c>
      <c r="GH108" s="116">
        <f t="shared" ca="1" si="1425"/>
        <v>0</v>
      </c>
      <c r="GI108" s="545">
        <f t="shared" ca="1" si="1426"/>
        <v>0</v>
      </c>
      <c r="GJ108" s="545">
        <f t="shared" ca="1" si="1426"/>
        <v>0</v>
      </c>
      <c r="GK108" s="545">
        <f t="shared" ca="1" si="1426"/>
        <v>0</v>
      </c>
      <c r="GL108" s="545">
        <f t="shared" ca="1" si="1426"/>
        <v>0</v>
      </c>
      <c r="GM108" s="545">
        <f t="shared" ca="1" si="1426"/>
        <v>0</v>
      </c>
      <c r="GN108" s="545">
        <f t="shared" ca="1" si="1426"/>
        <v>0</v>
      </c>
      <c r="GO108" s="545">
        <f t="shared" ca="1" si="1426"/>
        <v>0</v>
      </c>
      <c r="GP108" s="545">
        <f t="shared" ca="1" si="1426"/>
        <v>0</v>
      </c>
      <c r="GQ108" s="545">
        <f t="shared" ca="1" si="1426"/>
        <v>0</v>
      </c>
      <c r="GR108" s="545">
        <f t="shared" ca="1" si="1426"/>
        <v>0</v>
      </c>
      <c r="GS108" s="545">
        <f t="shared" ca="1" si="1426"/>
        <v>0</v>
      </c>
      <c r="GT108" s="545">
        <f t="shared" ca="1" si="1426"/>
        <v>0</v>
      </c>
      <c r="GU108" s="545">
        <f t="shared" ca="1" si="1426"/>
        <v>0</v>
      </c>
      <c r="GV108" s="545">
        <f t="shared" ca="1" si="1426"/>
        <v>0</v>
      </c>
      <c r="GW108" s="545">
        <f t="shared" ca="1" si="1426"/>
        <v>0</v>
      </c>
      <c r="GX108" s="545">
        <f t="shared" ca="1" si="1426"/>
        <v>0</v>
      </c>
      <c r="GY108" s="545">
        <f t="shared" ca="1" si="1427"/>
        <v>0</v>
      </c>
      <c r="GZ108" s="545">
        <f t="shared" ca="1" si="1427"/>
        <v>0</v>
      </c>
      <c r="HA108" s="545">
        <f t="shared" ca="1" si="1427"/>
        <v>0</v>
      </c>
      <c r="HB108" s="545">
        <f t="shared" ca="1" si="1427"/>
        <v>0</v>
      </c>
      <c r="HC108" s="19">
        <f t="shared" ca="1" si="1428"/>
        <v>0</v>
      </c>
      <c r="HD108" s="115">
        <f t="shared" ca="1" si="1429"/>
        <v>0</v>
      </c>
      <c r="HE108" s="115">
        <f t="shared" ca="1" si="1429"/>
        <v>0</v>
      </c>
      <c r="HF108" s="115">
        <f t="shared" ca="1" si="1429"/>
        <v>0</v>
      </c>
      <c r="HG108" s="115">
        <f t="shared" ca="1" si="1429"/>
        <v>0</v>
      </c>
      <c r="HH108" s="115">
        <f t="shared" ca="1" si="1429"/>
        <v>0</v>
      </c>
      <c r="HI108" s="530">
        <f t="shared" ca="1" si="1430"/>
        <v>0</v>
      </c>
      <c r="HJ108" s="115">
        <f t="shared" ca="1" si="1431"/>
        <v>0</v>
      </c>
      <c r="HK108" s="115">
        <f t="shared" ca="1" si="1431"/>
        <v>0</v>
      </c>
      <c r="HL108" s="115">
        <f t="shared" ca="1" si="1431"/>
        <v>0</v>
      </c>
      <c r="HM108" s="115">
        <f t="shared" ca="1" si="1431"/>
        <v>0</v>
      </c>
      <c r="HN108" s="115">
        <f t="shared" ca="1" si="1431"/>
        <v>0</v>
      </c>
      <c r="HO108" s="530">
        <f t="shared" ca="1" si="1432"/>
        <v>0</v>
      </c>
      <c r="HP108" s="115">
        <f t="shared" ca="1" si="1433"/>
        <v>0</v>
      </c>
      <c r="HQ108" s="115">
        <f t="shared" ca="1" si="1433"/>
        <v>0</v>
      </c>
      <c r="HR108" s="115">
        <f t="shared" ca="1" si="1433"/>
        <v>0</v>
      </c>
      <c r="HS108" s="115">
        <f t="shared" ca="1" si="1433"/>
        <v>0</v>
      </c>
      <c r="HT108" s="115">
        <f t="shared" ca="1" si="1433"/>
        <v>0</v>
      </c>
      <c r="HU108" s="530">
        <f t="shared" ca="1" si="1434"/>
        <v>0</v>
      </c>
      <c r="HV108" s="115">
        <f t="shared" ca="1" si="1435"/>
        <v>0</v>
      </c>
      <c r="HW108" s="115">
        <f t="shared" ca="1" si="1435"/>
        <v>0</v>
      </c>
      <c r="HX108" s="115">
        <f t="shared" ca="1" si="1435"/>
        <v>0</v>
      </c>
      <c r="HY108" s="115">
        <f t="shared" ca="1" si="1435"/>
        <v>0</v>
      </c>
      <c r="HZ108" s="115">
        <f t="shared" ca="1" si="1435"/>
        <v>0</v>
      </c>
      <c r="IA108" s="530">
        <f t="shared" ca="1" si="1436"/>
        <v>0</v>
      </c>
      <c r="IB108" s="115">
        <f t="shared" ca="1" si="1437"/>
        <v>0</v>
      </c>
      <c r="IC108" s="115">
        <f t="shared" ca="1" si="1437"/>
        <v>0</v>
      </c>
      <c r="ID108" s="115">
        <f t="shared" ca="1" si="1437"/>
        <v>0</v>
      </c>
      <c r="IE108" s="115">
        <f t="shared" ca="1" si="1437"/>
        <v>0</v>
      </c>
      <c r="IF108" s="115">
        <f t="shared" ca="1" si="1437"/>
        <v>0</v>
      </c>
      <c r="IG108" s="530">
        <f t="shared" ca="1" si="1438"/>
        <v>0</v>
      </c>
      <c r="IH108" s="115">
        <f t="shared" ca="1" si="1439"/>
        <v>0</v>
      </c>
      <c r="II108" s="115">
        <f t="shared" ca="1" si="1439"/>
        <v>0</v>
      </c>
      <c r="IJ108" s="115">
        <f t="shared" ca="1" si="1439"/>
        <v>0</v>
      </c>
      <c r="IK108" s="115">
        <f t="shared" ca="1" si="1439"/>
        <v>0</v>
      </c>
      <c r="IL108" s="115">
        <f t="shared" ca="1" si="1439"/>
        <v>0</v>
      </c>
      <c r="IM108" s="530">
        <f t="shared" ca="1" si="1440"/>
        <v>0</v>
      </c>
      <c r="IN108" s="116">
        <f t="shared" ca="1" si="1441"/>
        <v>0</v>
      </c>
      <c r="IO108" s="116">
        <f t="shared" ca="1" si="1441"/>
        <v>0</v>
      </c>
      <c r="IP108" s="116">
        <f t="shared" ca="1" si="1441"/>
        <v>0</v>
      </c>
      <c r="IQ108" s="116">
        <f t="shared" ca="1" si="1441"/>
        <v>0</v>
      </c>
      <c r="IR108" s="545">
        <f t="shared" ca="1" si="1442"/>
        <v>0</v>
      </c>
      <c r="IS108" s="545">
        <f t="shared" ca="1" si="1442"/>
        <v>0</v>
      </c>
      <c r="IT108" s="545">
        <f t="shared" ca="1" si="1442"/>
        <v>0</v>
      </c>
      <c r="IU108" s="545">
        <f t="shared" ca="1" si="1442"/>
        <v>0</v>
      </c>
      <c r="IV108" s="545">
        <f t="shared" ca="1" si="1442"/>
        <v>0</v>
      </c>
      <c r="IW108" s="545">
        <f t="shared" ca="1" si="1442"/>
        <v>0</v>
      </c>
      <c r="IX108" s="545">
        <f t="shared" ca="1" si="1442"/>
        <v>0</v>
      </c>
      <c r="IY108" s="545">
        <f t="shared" ca="1" si="1442"/>
        <v>0</v>
      </c>
      <c r="IZ108" s="545">
        <f t="shared" ca="1" si="1442"/>
        <v>0</v>
      </c>
      <c r="JA108" s="545">
        <f t="shared" ca="1" si="1442"/>
        <v>0</v>
      </c>
      <c r="JB108" s="545">
        <f t="shared" ca="1" si="1442"/>
        <v>0</v>
      </c>
      <c r="JC108" s="545">
        <f t="shared" ca="1" si="1442"/>
        <v>0</v>
      </c>
      <c r="JD108" s="545">
        <f t="shared" ca="1" si="1442"/>
        <v>0</v>
      </c>
      <c r="JE108" s="545">
        <f t="shared" ca="1" si="1442"/>
        <v>0</v>
      </c>
      <c r="JF108" s="545">
        <f t="shared" ca="1" si="1442"/>
        <v>0</v>
      </c>
      <c r="JG108" s="545">
        <f t="shared" ca="1" si="1442"/>
        <v>0</v>
      </c>
      <c r="JH108" s="545">
        <f t="shared" ca="1" si="1443"/>
        <v>0</v>
      </c>
      <c r="JI108" s="545">
        <f t="shared" ca="1" si="1443"/>
        <v>0</v>
      </c>
      <c r="JJ108" s="545">
        <f t="shared" ca="1" si="1443"/>
        <v>0</v>
      </c>
      <c r="JK108" s="545">
        <f t="shared" ca="1" si="1443"/>
        <v>0</v>
      </c>
      <c r="JL108" s="19">
        <f t="shared" ca="1" si="1444"/>
        <v>0</v>
      </c>
      <c r="JM108" s="5">
        <f t="shared" ca="1" si="1445"/>
        <v>19</v>
      </c>
      <c r="JN108" s="9"/>
      <c r="JO108" s="5">
        <f t="shared" ca="1" si="1446"/>
        <v>1</v>
      </c>
      <c r="JP108" s="5" t="b">
        <f t="shared" ca="1" si="1446"/>
        <v>0</v>
      </c>
      <c r="JQ108" s="19">
        <f t="shared" ca="1" si="1447"/>
        <v>0</v>
      </c>
      <c r="JR108" s="461">
        <f>$LN$111*0.075</f>
        <v>9.7500000000000003E-2</v>
      </c>
      <c r="JS108" s="5">
        <f t="shared" ca="1" si="1449"/>
        <v>0.01</v>
      </c>
      <c r="JT108" s="5">
        <f t="shared" si="1450"/>
        <v>0</v>
      </c>
      <c r="JU108" s="19">
        <f t="shared" ca="1" si="1447"/>
        <v>0</v>
      </c>
      <c r="JV108" s="5">
        <f t="shared" ca="1" si="1451"/>
        <v>60</v>
      </c>
      <c r="JW108" s="5">
        <f t="shared" si="1452"/>
        <v>1</v>
      </c>
      <c r="JX108" s="19">
        <f t="shared" ca="1" si="1447"/>
        <v>1</v>
      </c>
      <c r="JY108" s="19">
        <f t="shared" ca="1" si="1447"/>
        <v>1</v>
      </c>
      <c r="JZ108" s="19">
        <f t="shared" ca="1" si="1447"/>
        <v>1</v>
      </c>
      <c r="KA108" s="19">
        <f t="shared" ca="1" si="1447"/>
        <v>1</v>
      </c>
      <c r="KB108" s="19">
        <f t="shared" ca="1" si="1447"/>
        <v>1</v>
      </c>
      <c r="KC108" s="19">
        <f t="shared" ca="1" si="1447"/>
        <v>0</v>
      </c>
      <c r="KD108" s="19">
        <f t="shared" ca="1" si="1447"/>
        <v>0</v>
      </c>
      <c r="KE108" s="19">
        <f t="shared" ca="1" si="1447"/>
        <v>1</v>
      </c>
      <c r="KF108" s="19">
        <f t="shared" ca="1" si="1447"/>
        <v>0</v>
      </c>
      <c r="KG108" s="19">
        <f t="shared" ca="1" si="1447"/>
        <v>0</v>
      </c>
      <c r="KH108" s="19">
        <f t="shared" ca="1" si="1447"/>
        <v>0</v>
      </c>
      <c r="KI108" s="19">
        <f t="shared" ca="1" si="1447"/>
        <v>1</v>
      </c>
      <c r="KJ108" s="19">
        <f t="shared" ca="1" si="1447"/>
        <v>0</v>
      </c>
      <c r="KK108" s="19">
        <f t="shared" ca="1" si="1447"/>
        <v>1</v>
      </c>
      <c r="KL108" s="19">
        <f t="shared" ca="1" si="1447"/>
        <v>0</v>
      </c>
      <c r="KM108" s="19">
        <f t="shared" ca="1" si="1447"/>
        <v>0</v>
      </c>
      <c r="KN108" s="19">
        <f t="shared" ca="1" si="1447"/>
        <v>0</v>
      </c>
      <c r="KO108" s="19">
        <f t="shared" ca="1" si="1447"/>
        <v>0</v>
      </c>
      <c r="KP108" s="19">
        <f t="shared" ca="1" si="1447"/>
        <v>0</v>
      </c>
      <c r="KQ108" s="19">
        <f t="shared" ca="1" si="1447"/>
        <v>0</v>
      </c>
      <c r="KR108" s="19">
        <f t="shared" ca="1" si="1447"/>
        <v>0</v>
      </c>
      <c r="KS108" s="19">
        <f t="shared" ca="1" si="1447"/>
        <v>0</v>
      </c>
      <c r="KT108" s="19">
        <f t="shared" ca="1" si="1447"/>
        <v>0</v>
      </c>
      <c r="KU108" s="19">
        <f t="shared" ca="1" si="1447"/>
        <v>0</v>
      </c>
      <c r="KV108" s="19">
        <f t="shared" ca="1" si="1447"/>
        <v>0</v>
      </c>
      <c r="KW108" s="19">
        <f t="shared" ca="1" si="1447"/>
        <v>0</v>
      </c>
      <c r="KX108" s="19">
        <f t="shared" ca="1" si="1447"/>
        <v>0</v>
      </c>
      <c r="KY108" s="19">
        <f t="shared" ca="1" si="1447"/>
        <v>0</v>
      </c>
      <c r="KZ108" s="19">
        <f t="shared" ca="1" si="1447"/>
        <v>0</v>
      </c>
      <c r="LA108" s="19">
        <f t="shared" ca="1" si="1447"/>
        <v>0</v>
      </c>
      <c r="LB108" s="19">
        <f t="shared" ca="1" si="1447"/>
        <v>0</v>
      </c>
      <c r="LC108" s="19">
        <f t="shared" ca="1" si="1447"/>
        <v>0</v>
      </c>
      <c r="LD108" s="19">
        <f t="shared" ca="1" si="1447"/>
        <v>0</v>
      </c>
      <c r="LE108" s="19">
        <f t="shared" ca="1" si="1447"/>
        <v>0</v>
      </c>
      <c r="LF108" s="19">
        <f t="shared" ca="1" si="1447"/>
        <v>0</v>
      </c>
      <c r="LG108" s="5">
        <f t="shared" ca="1" si="1453"/>
        <v>0</v>
      </c>
      <c r="LH108" s="5">
        <f t="shared" ca="1" si="1453"/>
        <v>0</v>
      </c>
      <c r="LI108" s="5">
        <f t="shared" ca="1" si="1453"/>
        <v>0.05</v>
      </c>
      <c r="LJ108" s="5">
        <f t="shared" ca="1" si="1453"/>
        <v>0.05</v>
      </c>
      <c r="LK108" s="19">
        <f t="shared" ca="1" si="1447"/>
        <v>0</v>
      </c>
      <c r="LL108" s="19">
        <f t="shared" ca="1" si="1447"/>
        <v>0</v>
      </c>
      <c r="LM108" s="461">
        <f>$LN$111*-0.02</f>
        <v>-2.6000000000000002E-2</v>
      </c>
      <c r="LN108" s="461">
        <f>$LN$111*-0.1</f>
        <v>-0.13</v>
      </c>
      <c r="LO108" s="19">
        <f t="shared" ca="1" si="1447"/>
        <v>0</v>
      </c>
      <c r="LP108" s="19">
        <f t="shared" ca="1" si="1447"/>
        <v>0</v>
      </c>
      <c r="LQ108" s="19">
        <f t="shared" ca="1" si="1447"/>
        <v>0</v>
      </c>
      <c r="LR108" s="19">
        <f t="shared" ca="1" si="1447"/>
        <v>1</v>
      </c>
      <c r="LS108" s="19">
        <f t="shared" ca="1" si="1447"/>
        <v>0</v>
      </c>
      <c r="LT108" s="19">
        <f t="shared" ca="1" si="1447"/>
        <v>0</v>
      </c>
      <c r="LU108" s="19">
        <f t="shared" ca="1" si="1447"/>
        <v>0</v>
      </c>
      <c r="LV108" s="19">
        <f t="shared" ca="1" si="1447"/>
        <v>0</v>
      </c>
      <c r="LW108" s="19">
        <f t="shared" ca="1" si="1447"/>
        <v>1</v>
      </c>
      <c r="LX108" s="9"/>
      <c r="LY108" s="5" t="b">
        <f t="shared" ca="1" si="1454"/>
        <v>0</v>
      </c>
      <c r="LZ108" s="461" t="s">
        <v>31</v>
      </c>
      <c r="MA108" s="461" t="s">
        <v>31</v>
      </c>
      <c r="MB108" s="19" t="str">
        <f t="shared" ca="1" si="1455"/>
        <v>-</v>
      </c>
      <c r="MC108" s="19" t="str">
        <f t="shared" ca="1" si="1455"/>
        <v>-</v>
      </c>
      <c r="MD108" s="5" t="b">
        <f t="shared" ca="1" si="1456"/>
        <v>1</v>
      </c>
      <c r="ME108" s="5" t="b">
        <f t="shared" ca="1" si="1456"/>
        <v>0</v>
      </c>
      <c r="MF108" s="5" t="b">
        <f t="shared" ca="1" si="1456"/>
        <v>0</v>
      </c>
      <c r="MG108" s="135">
        <f t="shared" ca="1" si="1457"/>
        <v>1</v>
      </c>
      <c r="MH108" s="135">
        <f t="shared" ca="1" si="1457"/>
        <v>1</v>
      </c>
      <c r="MI108" s="5" t="b">
        <f t="shared" ca="1" si="1458"/>
        <v>0</v>
      </c>
      <c r="MJ108" s="5" t="b">
        <f t="shared" ca="1" si="1458"/>
        <v>0</v>
      </c>
      <c r="MK108" s="5" t="b">
        <f t="shared" ca="1" si="1458"/>
        <v>1</v>
      </c>
      <c r="ML108" s="5" t="b">
        <f t="shared" ca="1" si="1458"/>
        <v>0</v>
      </c>
      <c r="MM108" s="5">
        <f t="shared" ca="1" si="1459"/>
        <v>1</v>
      </c>
      <c r="MN108" s="5">
        <f t="shared" ca="1" si="1459"/>
        <v>0.66</v>
      </c>
      <c r="MO108" s="5" t="b">
        <f ca="1">AND(INDEX(i.dryman,($AP108-1)*4+$AO108,MO$26),($MH108&gt;0))</f>
        <v>1</v>
      </c>
      <c r="MP108" s="5" t="str" cm="1">
        <f t="array" aca="1" ref="MP108" ca="1">IF(OR(MQ108:MQ108&lt;&gt;"-"),TRUE,"-")</f>
        <v>-</v>
      </c>
      <c r="MQ108" s="19" t="str">
        <f t="shared" ca="1" si="1460"/>
        <v>-</v>
      </c>
      <c r="MR108" s="5" t="str">
        <f t="array" aca="1" ref="MR108" ca="1">IF(OR(MS108:MY108&lt;&gt;"-"),TRUE,"-")</f>
        <v>-</v>
      </c>
      <c r="MS108" s="19" t="str">
        <f t="shared" ca="1" si="1461"/>
        <v>-</v>
      </c>
      <c r="MT108" s="19" t="str">
        <f t="shared" ca="1" si="1461"/>
        <v>-</v>
      </c>
      <c r="MU108" s="19" t="str">
        <f t="shared" ca="1" si="1461"/>
        <v>-</v>
      </c>
      <c r="MV108" s="19" t="str">
        <f t="shared" ca="1" si="1461"/>
        <v>-</v>
      </c>
      <c r="MW108" s="19" t="str">
        <f t="shared" ca="1" si="1461"/>
        <v>-</v>
      </c>
      <c r="MX108" s="19" t="str">
        <f t="shared" ca="1" si="1461"/>
        <v>-</v>
      </c>
      <c r="MY108" s="19" t="str">
        <f t="shared" ca="1" si="1461"/>
        <v>-</v>
      </c>
      <c r="MZ108" s="19" t="str">
        <f t="shared" ca="1" si="1461"/>
        <v>-</v>
      </c>
      <c r="NA108" s="19" t="str">
        <f t="shared" ca="1" si="1461"/>
        <v>-</v>
      </c>
      <c r="NB108" s="19" t="str">
        <f t="shared" ca="1" si="1461"/>
        <v>-</v>
      </c>
      <c r="NC108" s="19" t="b">
        <f t="shared" ca="1" si="1462"/>
        <v>1</v>
      </c>
      <c r="ND108" s="19">
        <f t="shared" ca="1" si="1462"/>
        <v>0</v>
      </c>
      <c r="NE108" s="5" t="str">
        <f t="shared" ca="1" si="1463"/>
        <v>-</v>
      </c>
      <c r="NF108" s="5" t="str">
        <f t="shared" ca="1" si="1463"/>
        <v>-</v>
      </c>
      <c r="NG108" s="5" t="str">
        <f t="shared" ca="1" si="1463"/>
        <v>-</v>
      </c>
      <c r="NH108" s="5" t="str">
        <f t="shared" ca="1" si="1463"/>
        <v>-</v>
      </c>
      <c r="NI108" s="19" t="str">
        <f t="shared" ca="1" si="1464"/>
        <v>-</v>
      </c>
      <c r="NJ108" s="19" t="str">
        <f t="shared" ca="1" si="1464"/>
        <v>-</v>
      </c>
      <c r="NK108" s="19" t="str">
        <f t="shared" ca="1" si="1464"/>
        <v>-</v>
      </c>
      <c r="NL108" s="19" t="str">
        <f t="shared" ca="1" si="1464"/>
        <v>-</v>
      </c>
      <c r="NM108" s="19" t="str">
        <f t="shared" ca="1" si="1464"/>
        <v>-</v>
      </c>
      <c r="NN108" s="19" t="str">
        <f t="shared" ca="1" si="1464"/>
        <v>-</v>
      </c>
      <c r="NO108" s="5" t="str">
        <f t="shared" ca="1" si="1465"/>
        <v>-</v>
      </c>
      <c r="NP108" s="5">
        <f t="shared" ca="1" si="1465"/>
        <v>500</v>
      </c>
      <c r="NQ108" s="5">
        <f t="shared" ca="1" si="1465"/>
        <v>500</v>
      </c>
      <c r="NR108" s="5" t="str">
        <f t="shared" ca="1" si="1465"/>
        <v>-</v>
      </c>
      <c r="NS108" s="5" t="str">
        <f t="shared" ca="1" si="1465"/>
        <v>-</v>
      </c>
      <c r="NT108" s="5" t="str">
        <f t="shared" ca="1" si="1465"/>
        <v>-</v>
      </c>
      <c r="NU108" s="5">
        <f t="shared" ca="1" si="1466"/>
        <v>1</v>
      </c>
      <c r="NV108" s="9"/>
      <c r="NW108" s="19">
        <f t="shared" ca="1" si="1464"/>
        <v>70</v>
      </c>
      <c r="NX108" s="19">
        <f t="shared" ca="1" si="1464"/>
        <v>50</v>
      </c>
      <c r="NY108" s="19">
        <f t="shared" ca="1" si="1467"/>
        <v>65</v>
      </c>
      <c r="NZ108" s="19">
        <f t="shared" ca="1" si="1467"/>
        <v>65</v>
      </c>
      <c r="OA108" s="5">
        <f t="shared" ca="1" si="1468"/>
        <v>1</v>
      </c>
      <c r="OB108" s="5">
        <f t="shared" ca="1" si="1469"/>
        <v>1</v>
      </c>
      <c r="OC108" s="5">
        <f t="shared" ca="1" si="1470"/>
        <v>1</v>
      </c>
      <c r="OD108" s="9"/>
      <c r="OE108" s="19" t="b">
        <f t="shared" ca="1" si="1467"/>
        <v>0</v>
      </c>
      <c r="OF108" s="19" t="b">
        <f t="shared" ca="1" si="1467"/>
        <v>0</v>
      </c>
      <c r="OG108" s="461">
        <v>1.05</v>
      </c>
      <c r="OH108" s="19">
        <f t="shared" ca="1" si="1467"/>
        <v>1</v>
      </c>
      <c r="OI108" s="135">
        <f t="shared" ca="1" si="1472"/>
        <v>1</v>
      </c>
      <c r="OJ108" s="135">
        <f t="shared" ca="1" si="1472"/>
        <v>1</v>
      </c>
      <c r="OK108" s="135">
        <f t="shared" ca="1" si="1472"/>
        <v>1</v>
      </c>
      <c r="OL108" s="135">
        <f t="shared" ca="1" si="1472"/>
        <v>1</v>
      </c>
      <c r="OM108" s="135">
        <f t="shared" ca="1" si="1472"/>
        <v>1</v>
      </c>
      <c r="ON108" s="135">
        <f t="shared" ca="1" si="1472"/>
        <v>1</v>
      </c>
      <c r="OO108" s="135">
        <f t="shared" ca="1" si="1472"/>
        <v>1</v>
      </c>
      <c r="OP108" s="135">
        <f t="shared" ca="1" si="1472"/>
        <v>1</v>
      </c>
      <c r="OQ108" s="9"/>
      <c r="OR108" s="5" cm="1">
        <f t="array" ref="OR108">INDEX(i.LMU_Area,$K108,OR$26)</f>
        <v>118</v>
      </c>
      <c r="OS108" s="5" cm="1">
        <f t="array" ref="OS108">INDEX(i.LMU_Area,$K108,OS$26)</f>
        <v>118</v>
      </c>
      <c r="OT108" s="5" cm="1">
        <f t="array" ref="OT108">INDEX(i.LMU_Area,$K108,OT$26)</f>
        <v>30</v>
      </c>
      <c r="OU108" s="5" cm="1">
        <f t="array" ref="OU108">INDEX(i.LMU_Area,$K108,OU$26)</f>
        <v>102</v>
      </c>
      <c r="OV108" s="5" cm="1">
        <f t="array" ref="OV108">INDEX(i.LMU_Area,$K108,OV$26)</f>
        <v>104</v>
      </c>
      <c r="OW108" s="5" cm="1">
        <f t="array" ref="OW108">INDEX(i.LMU_Area,$K108,OW$26)</f>
        <v>30</v>
      </c>
      <c r="OX108" s="5" cm="1">
        <f t="array" ref="OX108">INDEX(i.LMU_Area,$K108,OX$26)</f>
        <v>176</v>
      </c>
      <c r="OY108" s="5" cm="1">
        <f t="array" ref="OY108">INDEX(i.LMU_Area,$K108,OY$26)</f>
        <v>207</v>
      </c>
      <c r="OZ108" s="5" cm="1">
        <f t="array" ref="OZ108">INDEX(i.LMU_Area,$K108,OZ$26)</f>
        <v>15</v>
      </c>
      <c r="PA108" s="5" cm="1">
        <f t="array" ref="PA108">INDEX(i.LMU_Area,$K108,PA$26)</f>
        <v>15</v>
      </c>
      <c r="PB108" s="5" cm="1">
        <f t="array" ref="PB108">INDEX(i.LMU_Area,$K108,PB$26)</f>
        <v>88</v>
      </c>
      <c r="PC108" s="5" cm="1">
        <f t="array" ref="PC108">INDEX(i.LMU_Area,$K108,PC$26)</f>
        <v>88</v>
      </c>
      <c r="PD108" s="5" t="str" cm="1">
        <f t="array" ref="PD108">INDEX(i.LMU_Area,$K108,PD$26)</f>
        <v>-</v>
      </c>
      <c r="PE108" s="5" t="str" cm="1">
        <f t="array" ref="PE108">INDEX(i.LMU_Area,$K108,PE$26)</f>
        <v>-</v>
      </c>
      <c r="PF108" s="5" t="str" cm="1">
        <f t="array" ref="PF108">INDEX(i.LMU_Area,$K108,PF$26)</f>
        <v>-</v>
      </c>
      <c r="PG108" s="5" t="str" cm="1">
        <f t="array" ref="PG108">INDEX(i.LMU_Area,$K108,PG$26)</f>
        <v>-</v>
      </c>
      <c r="PH108" s="5" t="str" cm="1">
        <f t="array" ref="PH108">INDEX(i.LMU_Area,$K108,PH$26)</f>
        <v>-</v>
      </c>
      <c r="PI108" s="5" t="str" cm="1">
        <f t="array" ref="PI108">INDEX(i.LMU_Area,$K108,PI$26)</f>
        <v>-</v>
      </c>
      <c r="PJ108" s="5" t="str" cm="1">
        <f t="array" ref="PJ108">INDEX(i.LMU_Area,$K108,PJ$26)</f>
        <v>-</v>
      </c>
      <c r="PK108" s="5" t="str" cm="1">
        <f t="array" ref="PK108">INDEX(i.LMU_Area,$K108,PK$26)</f>
        <v>-</v>
      </c>
      <c r="PL108" s="5" t="str" cm="1">
        <f t="array" ref="PL108">INDEX(i.LMU_Area,$K108,PL$26)</f>
        <v>-</v>
      </c>
      <c r="PM108" s="5" t="str" cm="1">
        <f t="array" ref="PM108">INDEX(i.LMU_Area,$K108,PM$26)</f>
        <v>-</v>
      </c>
      <c r="PN108" s="5" t="str" cm="1">
        <f t="array" ref="PN108">INDEX(i.LMU_Area,$K108,PN$26)</f>
        <v>-</v>
      </c>
      <c r="PO108" s="5" t="str" cm="1">
        <f t="array" ref="PO108">INDEX(i.LMU_Area,$K108,PO$26)</f>
        <v>-</v>
      </c>
      <c r="PP108" s="5" t="str" cm="1">
        <f t="array" ref="PP108">INDEX(i.LMU_Area,$K108,PP$26)</f>
        <v>-</v>
      </c>
      <c r="PQ108" s="5" t="str" cm="1">
        <f t="array" ref="PQ108">INDEX(i.LMU_Area,$K108,PQ$26)</f>
        <v>-</v>
      </c>
      <c r="PR108" s="5" t="str" cm="1">
        <f t="array" ref="PR108">INDEX(i.LMU_Area,$K108,PR$26)</f>
        <v>-</v>
      </c>
      <c r="PS108" s="5" t="str" cm="1">
        <f t="array" ref="PS108">INDEX(i.LMU_Area,$K108,PS$26)</f>
        <v>-</v>
      </c>
      <c r="PT108" s="5" t="str" cm="1">
        <f t="array" ref="PT108">INDEX(i.LMU_Area,$K108,PT$26)</f>
        <v>-</v>
      </c>
      <c r="PU108" s="5" t="str" cm="1">
        <f t="array" ref="PU108">INDEX(i.LMU_Area,$K108,PU$26)</f>
        <v>-</v>
      </c>
      <c r="PV108" s="5" t="str" cm="1">
        <f t="array" ref="PV108">INDEX(i.LMU_Area,$K108,PV$26)</f>
        <v>-</v>
      </c>
      <c r="PW108" s="5" t="str" cm="1">
        <f t="array" ref="PW108">INDEX(i.LMU_Area,$K108,PW$26)</f>
        <v>-</v>
      </c>
      <c r="PX108" s="5" t="str" cm="1">
        <f t="array" ref="PX108">INDEX(i.LMU_Area,$K108,PX$26)</f>
        <v>-</v>
      </c>
      <c r="PY108" s="5" t="str" cm="1">
        <f t="array" ref="PY108">INDEX(i.LMU_Area,$K108,PY$26)</f>
        <v>-</v>
      </c>
      <c r="PZ108" s="5" t="str" cm="1">
        <f t="array" ref="PZ108">INDEX(i.LMU_Area,$K108,PZ$26)</f>
        <v>-</v>
      </c>
      <c r="QA108" s="5" t="str" cm="1">
        <f t="array" ref="QA108">INDEX(i.LMU_Area,$K108,QA$26)</f>
        <v>-</v>
      </c>
      <c r="QB108" s="5" t="str" cm="1">
        <f t="array" ref="QB108">INDEX(i.LMU_Area,$K108,QB$26)</f>
        <v>-</v>
      </c>
      <c r="QC108" s="5" t="str" cm="1">
        <f t="array" ref="QC108">INDEX(i.LMU_Area,$K108,QC$26)</f>
        <v>-</v>
      </c>
      <c r="QD108" s="5" t="str" cm="1">
        <f t="array" ref="QD108">INDEX(i.LMU_Area,$K108,QD$26)</f>
        <v>-</v>
      </c>
      <c r="QE108" s="5" t="str" cm="1">
        <f t="array" ref="QE108">INDEX(i.LMU_Area,$K108,QE$26)</f>
        <v>-</v>
      </c>
      <c r="QF108" s="5" t="str" cm="1">
        <f t="array" ref="QF108">INDEX(i.LMU_Area,$K108,QF$26)</f>
        <v>-</v>
      </c>
      <c r="QG108" s="5" t="str" cm="1">
        <f t="array" ref="QG108">INDEX(i.LMU_Area,$K108,QG$26)</f>
        <v>-</v>
      </c>
      <c r="QH108" s="5" t="str" cm="1">
        <f t="array" ref="QH108">INDEX(i.LMU_Area,$K108,QH$26)</f>
        <v>-</v>
      </c>
      <c r="QI108" s="5" t="str" cm="1">
        <f t="array" ref="QI108">INDEX(i.LMU_Area,$K108,QI$26)</f>
        <v>-</v>
      </c>
      <c r="QJ108" s="5" t="str" cm="1">
        <f t="array" ref="QJ108">INDEX(i.LMU_Area,$K108,QJ$26)</f>
        <v>-</v>
      </c>
      <c r="QK108" s="5" t="str" cm="1">
        <f t="array" ref="QK108">INDEX(i.LMU_Area,$K108,QK$26)</f>
        <v>-</v>
      </c>
      <c r="QL108" s="5" t="str" cm="1">
        <f t="array" ref="QL108">INDEX(i.LMU_Area,$K108,QL$26)</f>
        <v>-</v>
      </c>
      <c r="QM108" s="5" t="str" cm="1">
        <f t="array" ref="QM108">INDEX(i.LMU_Area,$K108,QM$26)</f>
        <v>-</v>
      </c>
      <c r="QN108" s="5" t="str" cm="1">
        <f t="array" ref="QN108">INDEX(i.LMU_Area,$K108,QN$26)</f>
        <v>-</v>
      </c>
      <c r="QO108" s="5" t="str" cm="1">
        <f t="array" ref="QO108">INDEX(i.LMU_Area,$K108,QO$26)</f>
        <v>-</v>
      </c>
      <c r="QP108" s="5" t="str" cm="1">
        <f t="array" ref="QP108">INDEX(i.LMU_Area,$K108,QP$26)</f>
        <v>-</v>
      </c>
      <c r="QQ108" s="5" t="str" cm="1">
        <f t="array" ref="QQ108">INDEX(i.LMU_Area,$K108,QQ$26)</f>
        <v>-</v>
      </c>
      <c r="QR108" s="5" t="str" cm="1">
        <f t="array" ref="QR108">INDEX(i.LMU_Area,$K108,QR$26)</f>
        <v>-</v>
      </c>
      <c r="QS108" s="5" t="str" cm="1">
        <f t="array" ref="QS108">INDEX(i.LMU_Area,$K108,QS$26)</f>
        <v>-</v>
      </c>
      <c r="QT108" s="5" t="str" cm="1">
        <f t="array" ref="QT108">INDEX(i.LMU_Area,$K108,QT$26)</f>
        <v>-</v>
      </c>
      <c r="QU108" s="5" t="str" cm="1">
        <f t="array" ref="QU108">INDEX(i.LMU_Area,$K108,QU$26)</f>
        <v>-</v>
      </c>
      <c r="QV108" s="5" t="str" cm="1">
        <f t="array" ref="QV108">INDEX(i.LMU_Area,$K108,QV$26)</f>
        <v>-</v>
      </c>
      <c r="QW108" s="5" t="str" cm="1">
        <f t="array" ref="QW108">INDEX(i.LMU_Area,$K108,QW$26)</f>
        <v>-</v>
      </c>
      <c r="QX108" s="5" t="str" cm="1">
        <f t="array" ref="QX108">INDEX(i.LMU_Area,$K108,QX$26)</f>
        <v>-</v>
      </c>
      <c r="QY108" s="5" t="str" cm="1">
        <f t="array" ref="QY108">INDEX(i.LMU_Area,$K108,QY$26)</f>
        <v>-</v>
      </c>
      <c r="QZ108" s="5" t="str" cm="1">
        <f t="array" ref="QZ108">INDEX(i.LMU_Area,$K108,QZ$26)</f>
        <v>-</v>
      </c>
      <c r="RA108" s="5" t="str" cm="1">
        <f t="array" ref="RA108">INDEX(i.LMU_Area,$K108,RA$26)</f>
        <v>-</v>
      </c>
      <c r="RB108" s="5" t="str" cm="1">
        <f t="array" ref="RB108">INDEX(i.LMU_Area,$K108,RB$26)</f>
        <v>-</v>
      </c>
      <c r="RC108" s="5" t="str" cm="1">
        <f t="array" ref="RC108">INDEX(i.LMU_Area,$K108,RC$26)</f>
        <v>-</v>
      </c>
      <c r="RD108" s="5" t="str" cm="1">
        <f t="array" ref="RD108">INDEX(i.LMU_Area,$K108,RD$26)</f>
        <v>-</v>
      </c>
      <c r="RE108" s="5" t="str" cm="1">
        <f t="array" ref="RE108">INDEX(i.LMU_Area,$K108,RE$26)</f>
        <v>-</v>
      </c>
      <c r="RF108" s="5" t="str" cm="1">
        <f t="array" ref="RF108">INDEX(i.LMU_Area,$K108,RF$26)</f>
        <v>-</v>
      </c>
      <c r="RG108" s="5" t="str" cm="1">
        <f t="array" ref="RG108">INDEX(i.LMU_Area,$K108,RG$26)</f>
        <v>-</v>
      </c>
      <c r="RH108" s="5" t="str" cm="1">
        <f t="array" ref="RH108">INDEX(i.LMU_Area,$K108,RH$26)</f>
        <v>-</v>
      </c>
      <c r="RI108" s="5" t="str" cm="1">
        <f t="array" ref="RI108">INDEX(i.LMU_Area,$K108,RI$26)</f>
        <v>-</v>
      </c>
      <c r="RJ108" s="5" t="str" cm="1">
        <f t="array" ref="RJ108">INDEX(i.LMU_Area,$K108,RJ$26)</f>
        <v>-</v>
      </c>
      <c r="RK108" s="5" t="str" cm="1">
        <f t="array" ref="RK108">INDEX(i.LMU_Area,$K108,RK$26)</f>
        <v>-</v>
      </c>
      <c r="RL108" s="5" t="str" cm="1">
        <f t="array" ref="RL108">INDEX(i.LMU_Area,$K108,RL$26)</f>
        <v>-</v>
      </c>
      <c r="RM108" s="5" t="str" cm="1">
        <f t="array" ref="RM108">INDEX(i.LMU_Area,$K108,RM$26)</f>
        <v>-</v>
      </c>
      <c r="RN108" s="5" t="str" cm="1">
        <f t="array" ref="RN108">INDEX(i.LMU_Area,$K108,RN$26)</f>
        <v>-</v>
      </c>
      <c r="RO108" s="5" t="str" cm="1">
        <f t="array" ref="RO108">INDEX(i.LMU_Area,$K108,RO$26)</f>
        <v>-</v>
      </c>
      <c r="RP108" s="5" t="str" cm="1">
        <f t="array" ref="RP108">INDEX(i.LMU_Area,$K108,RP$26)</f>
        <v>-</v>
      </c>
      <c r="RQ108" s="5" t="str" cm="1">
        <f t="array" ref="RQ108">INDEX(i.LMU_Area,$K108,RQ$26)</f>
        <v>-</v>
      </c>
      <c r="RR108" s="5" t="str" cm="1">
        <f t="array" ref="RR108">INDEX(i.LMU_Area,$K108,RR$26)</f>
        <v>-</v>
      </c>
      <c r="RS108" s="5" t="str" cm="1">
        <f t="array" ref="RS108">INDEX(i.LMU_Area,$K108,RS$26)</f>
        <v>-</v>
      </c>
      <c r="RT108" s="5" t="str" cm="1">
        <f t="array" ref="RT108">INDEX(i.LMU_Area,$K108,RT$26)</f>
        <v>-</v>
      </c>
      <c r="RU108" s="5" t="str" cm="1">
        <f t="array" ref="RU108">INDEX(i.LMU_Area,$K108,RU$26)</f>
        <v>-</v>
      </c>
      <c r="RV108" s="5" t="str" cm="1">
        <f t="array" ref="RV108">INDEX(i.LMU_Area,$K108,RV$26)</f>
        <v>-</v>
      </c>
      <c r="RW108" s="5" t="str" cm="1">
        <f t="array" ref="RW108">INDEX(i.LMU_Area,$K108,RW$26)</f>
        <v>-</v>
      </c>
      <c r="RX108" s="5" t="str" cm="1">
        <f t="array" ref="RX108">INDEX(i.LMU_Area,$K108,RX$26)</f>
        <v>-</v>
      </c>
      <c r="RY108" s="5" t="str" cm="1">
        <f t="array" ref="RY108">INDEX(i.LMU_Area,$K108,RY$26)</f>
        <v>-</v>
      </c>
      <c r="RZ108" s="5" t="str" cm="1">
        <f t="array" ref="RZ108">INDEX(i.LMU_Area,$K108,RZ$26)</f>
        <v>-</v>
      </c>
      <c r="SA108" s="5" t="str" cm="1">
        <f t="array" ref="SA108">INDEX(i.LMU_Area,$K108,SA$26)</f>
        <v>-</v>
      </c>
      <c r="SB108" s="5" t="str" cm="1">
        <f t="array" ref="SB108">INDEX(i.LMU_Area,$K108,SB$26)</f>
        <v>-</v>
      </c>
      <c r="SC108" s="5" t="str" cm="1">
        <f t="array" ref="SC108">INDEX(i.LMU_Area,$K108,SC$26)</f>
        <v>-</v>
      </c>
      <c r="SD108" s="5" t="str" cm="1">
        <f t="array" ref="SD108">INDEX(i.LMU_Area,$K108,SD$26)</f>
        <v>-</v>
      </c>
      <c r="SE108" s="5" t="str" cm="1">
        <f t="array" ref="SE108">INDEX(i.LMU_Area,$K108,SE$26)</f>
        <v>-</v>
      </c>
      <c r="SF108" s="5" t="str" cm="1">
        <f t="array" ref="SF108">INDEX(i.LMU_Area,$K108,SF$26)</f>
        <v>-</v>
      </c>
      <c r="SG108" s="5" t="str" cm="1">
        <f t="array" ref="SG108">INDEX(i.LMU_Area,$K108,SG$26)</f>
        <v>-</v>
      </c>
      <c r="SH108" s="5" t="str" cm="1">
        <f t="array" ref="SH108">INDEX(i.LMU_Area,$K108,SH$26)</f>
        <v>-</v>
      </c>
      <c r="SI108" s="5" t="str" cm="1">
        <f t="array" ref="SI108">INDEX(i.LMU_Area,$K108,SI$26)</f>
        <v>-</v>
      </c>
      <c r="SJ108" s="5" t="str" cm="1">
        <f t="array" ref="SJ108">INDEX(i.LMU_Area,$K108,SJ$26)</f>
        <v>-</v>
      </c>
      <c r="SK108" s="5" t="str" cm="1">
        <f t="array" ref="SK108">INDEX(i.LMU_Area,$K108,SK$26)</f>
        <v>-</v>
      </c>
      <c r="SL108" s="5" t="str" cm="1">
        <f t="array" ref="SL108">INDEX(i.LMU_Area,$K108,SL$26)</f>
        <v>-</v>
      </c>
      <c r="SM108" s="5" t="str" cm="1">
        <f t="array" ref="SM108">INDEX(i.LMU_Area,$K108,SM$26)</f>
        <v>-</v>
      </c>
      <c r="SN108" s="5" cm="1">
        <f t="array" ref="SN108">INDEX(i.LMU_Area,$K108,SN$26)</f>
        <v>141</v>
      </c>
      <c r="SO108" s="5" cm="1">
        <f t="array" ref="SO108">INDEX(i.LMU_Area,$K108,SO$26)</f>
        <v>35</v>
      </c>
      <c r="SP108" s="5" cm="1">
        <f t="array" ref="SP108">INDEX(i.LMU_Area,$K108,SP$26)</f>
        <v>35</v>
      </c>
      <c r="SQ108" s="5" cm="1">
        <f t="array" ref="SQ108">INDEX(i.LMU_Area,$K108,SQ$26)</f>
        <v>70</v>
      </c>
      <c r="SR108" s="5" cm="1">
        <f t="array" ref="SR108">INDEX(i.LMU_Area,$K108,SR$26)</f>
        <v>70</v>
      </c>
      <c r="SS108" s="5" cm="1">
        <f t="array" ref="SS108">INDEX(i.LMU_Area,$K108,SS$26)</f>
        <v>70</v>
      </c>
      <c r="ST108" s="5" cm="1">
        <f t="array" ref="ST108">INDEX(i.LMU_Area,$K108,ST$26)</f>
        <v>70</v>
      </c>
      <c r="SU108" s="5" cm="1">
        <f t="array" ref="SU108">INDEX(i.LMU_Area,$K108,SU$26)</f>
        <v>141</v>
      </c>
      <c r="SV108" s="5" cm="1">
        <f t="array" ref="SV108">INDEX(i.LMU_Area,$K108,SV$26)</f>
        <v>35</v>
      </c>
      <c r="SW108" s="5" cm="1">
        <f t="array" ref="SW108">INDEX(i.LMU_Area,$K108,SW$26)</f>
        <v>35</v>
      </c>
      <c r="SX108" s="5" cm="1">
        <f t="array" ref="SX108">INDEX(i.LMU_Area,$K108,SX$26)</f>
        <v>17</v>
      </c>
      <c r="SY108" s="5" cm="1">
        <f t="array" ref="SY108">INDEX(i.LMU_Area,$K108,SY$26)</f>
        <v>17</v>
      </c>
      <c r="SZ108" s="5" cm="1">
        <f t="array" ref="SZ108">INDEX(i.LMU_Area,$K108,SZ$26)</f>
        <v>53</v>
      </c>
      <c r="TA108" s="5" cm="1">
        <f t="array" ref="TA108">INDEX(i.LMU_Area,$K108,TA$26)</f>
        <v>53</v>
      </c>
      <c r="TB108" s="5" cm="1">
        <f t="array" ref="TB108">INDEX(i.LMU_Area,$K108,TB$26)</f>
        <v>35</v>
      </c>
      <c r="TC108" s="5" cm="1">
        <f t="array" ref="TC108">INDEX(i.LMU_Area,$K108,TC$26)</f>
        <v>35</v>
      </c>
      <c r="TD108" s="5" cm="1">
        <f t="array" ref="TD108">INDEX(i.LMU_Area,$K108,TD$26)</f>
        <v>53</v>
      </c>
      <c r="TE108" s="5" cm="1">
        <f t="array" ref="TE108">INDEX(i.LMU_Area,$K108,TE$26)</f>
        <v>53</v>
      </c>
      <c r="TF108" s="5" cm="1">
        <f t="array" ref="TF108">INDEX(i.LMU_Area,$K108,TF$26)</f>
        <v>70</v>
      </c>
      <c r="TG108" s="5" t="str" cm="1">
        <f t="array" ref="TG108">INDEX(i.LMU_Area,$K108,TG$26)</f>
        <v>-</v>
      </c>
      <c r="TH108" s="5" t="str" cm="1">
        <f t="array" ref="TH108">INDEX(i.LMU_Area,$K108,TH$26)</f>
        <v>-</v>
      </c>
      <c r="TI108" s="5" t="str" cm="1">
        <f t="array" ref="TI108">INDEX(i.LMU_Area,$K108,TI$26)</f>
        <v>-</v>
      </c>
      <c r="TJ108" s="5" t="str" cm="1">
        <f t="array" ref="TJ108">INDEX(i.LMU_Area,$K108,TJ$26)</f>
        <v>-</v>
      </c>
      <c r="TK108" s="5" t="str" cm="1">
        <f t="array" ref="TK108">INDEX(i.LMU_Area,$K108,TK$26)</f>
        <v>-</v>
      </c>
      <c r="TL108" s="5" t="str" cm="1">
        <f t="array" ref="TL108">INDEX(i.LMU_Area,$K108,TL$26)</f>
        <v>-</v>
      </c>
      <c r="TM108" s="5" t="str" cm="1">
        <f t="array" ref="TM108">INDEX(i.LMU_Area,$K108,TM$26)</f>
        <v>-</v>
      </c>
      <c r="TN108" s="5" t="str" cm="1">
        <f t="array" ref="TN108">INDEX(i.LMU_Area,$K108,TN$26)</f>
        <v>-</v>
      </c>
      <c r="TO108" s="5" t="str" cm="1">
        <f t="array" ref="TO108">INDEX(i.LMU_Area,$K108,TO$26)</f>
        <v>-</v>
      </c>
      <c r="TP108" s="5" t="str" cm="1">
        <f t="array" ref="TP108">INDEX(i.LMU_Area,$K108,TP$26)</f>
        <v>-</v>
      </c>
      <c r="TQ108" s="5" t="str" cm="1">
        <f t="array" ref="TQ108">INDEX(i.LMU_Area,$K108,TQ$26)</f>
        <v>-</v>
      </c>
      <c r="TR108" s="5" t="str" cm="1">
        <f t="array" ref="TR108">INDEX(i.LMU_Area,$K108,TR$26)</f>
        <v>-</v>
      </c>
      <c r="TS108" s="5" t="str" cm="1">
        <f t="array" ref="TS108">INDEX(i.LMU_Area,$K108,TS$26)</f>
        <v>-</v>
      </c>
      <c r="TT108" s="5" t="str" cm="1">
        <f t="array" ref="TT108">INDEX(i.LMU_Area,$K108,TT$26)</f>
        <v>-</v>
      </c>
      <c r="TU108" s="5" t="str" cm="1">
        <f t="array" ref="TU108">INDEX(i.LMU_Area,$K108,TU$26)</f>
        <v>-</v>
      </c>
      <c r="TV108" s="5" t="str" cm="1">
        <f t="array" ref="TV108">INDEX(i.LMU_Area,$K108,TV$26)</f>
        <v>-</v>
      </c>
      <c r="TW108" s="5" t="str" cm="1">
        <f t="array" ref="TW108">INDEX(i.LMU_Area,$K108,TW$26)</f>
        <v>-</v>
      </c>
      <c r="TX108" s="5" t="str" cm="1">
        <f t="array" ref="TX108">INDEX(i.LMU_Area,$K108,TX$26)</f>
        <v>-</v>
      </c>
      <c r="TY108" s="5" t="str" cm="1">
        <f t="array" ref="TY108">INDEX(i.LMU_Area,$K108,TY$26)</f>
        <v>-</v>
      </c>
      <c r="TZ108" s="5" t="str" cm="1">
        <f t="array" ref="TZ108">INDEX(i.LMU_Area,$K108,TZ$26)</f>
        <v>-</v>
      </c>
      <c r="UA108" s="5" t="str" cm="1">
        <f t="array" ref="UA108">INDEX(i.LMU_Area,$K108,UA$26)</f>
        <v>-</v>
      </c>
      <c r="UB108" s="5" t="str" cm="1">
        <f t="array" ref="UB108">INDEX(i.LMU_Area,$K108,UB$26)</f>
        <v>-</v>
      </c>
      <c r="UC108" s="5" t="str" cm="1">
        <f t="array" ref="UC108">INDEX(i.LMU_Area,$K108,UC$26)</f>
        <v>-</v>
      </c>
      <c r="UD108" s="5" t="str" cm="1">
        <f t="array" ref="UD108">INDEX(i.LMU_Area,$K108,UD$26)</f>
        <v>-</v>
      </c>
      <c r="UE108" s="5" t="str" cm="1">
        <f t="array" ref="UE108">INDEX(i.LMU_Area,$K108,UE$26)</f>
        <v>-</v>
      </c>
      <c r="UF108" s="5" t="str" cm="1">
        <f t="array" ref="UF108">INDEX(i.LMU_Area,$K108,UF$26)</f>
        <v>-</v>
      </c>
      <c r="UG108" s="5" t="str" cm="1">
        <f t="array" ref="UG108">INDEX(i.LMU_Area,$K108,UG$26)</f>
        <v>-</v>
      </c>
      <c r="UH108" s="5" t="str" cm="1">
        <f t="array" ref="UH108">INDEX(i.LMU_Area,$K108,UH$26)</f>
        <v>-</v>
      </c>
      <c r="UI108" s="5" t="str" cm="1">
        <f t="array" ref="UI108">INDEX(i.LMU_Area,$K108,UI$26)</f>
        <v>-</v>
      </c>
      <c r="UJ108" s="5" t="str" cm="1">
        <f t="array" ref="UJ108">INDEX(i.LMU_Area,$K108,UJ$26)</f>
        <v>-</v>
      </c>
      <c r="UK108" s="5" t="str" cm="1">
        <f t="array" ref="UK108">INDEX(i.LMU_Area,$K108,UK$26)</f>
        <v>-</v>
      </c>
      <c r="UL108" s="5" t="str" cm="1">
        <f t="array" ref="UL108">INDEX(i.LMU_Area,$K108,UL$26)</f>
        <v>-</v>
      </c>
      <c r="UM108" s="5" t="str" cm="1">
        <f t="array" ref="UM108">INDEX(i.LMU_Area,$K108,UM$26)</f>
        <v>-</v>
      </c>
      <c r="UN108" s="5" t="str" cm="1">
        <f t="array" ref="UN108">INDEX(i.LMU_Area,$K108,UN$26)</f>
        <v>-</v>
      </c>
      <c r="UO108" s="5" t="str" cm="1">
        <f t="array" ref="UO108">INDEX(i.LMU_Area,$K108,UO$26)</f>
        <v>-</v>
      </c>
      <c r="UP108" s="5" t="str" cm="1">
        <f t="array" ref="UP108">INDEX(i.LMU_Area,$K108,UP$26)</f>
        <v>-</v>
      </c>
      <c r="UQ108" s="5" t="str" cm="1">
        <f t="array" ref="UQ108">INDEX(i.LMU_Area,$K108,UQ$26)</f>
        <v>-</v>
      </c>
      <c r="UR108" s="5" t="str" cm="1">
        <f t="array" ref="UR108">INDEX(i.LMU_Area,$K108,UR$26)</f>
        <v>-</v>
      </c>
      <c r="US108" s="5" t="str" cm="1">
        <f t="array" ref="US108">INDEX(i.LMU_Area,$K108,US$26)</f>
        <v>-</v>
      </c>
      <c r="UT108" s="5" t="str" cm="1">
        <f t="array" ref="UT108">INDEX(i.LMU_Area,$K108,UT$26)</f>
        <v>-</v>
      </c>
      <c r="UU108" s="5" t="str" cm="1">
        <f t="array" ref="UU108">INDEX(i.LMU_Area,$K108,UU$26)</f>
        <v>-</v>
      </c>
      <c r="UV108" s="5" t="str" cm="1">
        <f t="array" ref="UV108">INDEX(i.LMU_Area,$K108,UV$26)</f>
        <v>-</v>
      </c>
      <c r="UW108" s="5" t="str" cm="1">
        <f t="array" ref="UW108">INDEX(i.LMU_Area,$K108,UW$26)</f>
        <v>-</v>
      </c>
      <c r="UX108" s="5" t="str" cm="1">
        <f t="array" ref="UX108">INDEX(i.LMU_Area,$K108,UX$26)</f>
        <v>-</v>
      </c>
      <c r="UY108" s="5" t="str" cm="1">
        <f t="array" ref="UY108">INDEX(i.LMU_Area,$K108,UY$26)</f>
        <v>-</v>
      </c>
      <c r="UZ108" s="5" t="str" cm="1">
        <f t="array" ref="UZ108">INDEX(i.LMU_Area,$K108,UZ$26)</f>
        <v>-</v>
      </c>
      <c r="VA108" s="5" t="str" cm="1">
        <f t="array" ref="VA108">INDEX(i.LMU_Area,$K108,VA$26)</f>
        <v>-</v>
      </c>
      <c r="VB108" s="5" t="str" cm="1">
        <f t="array" ref="VB108">INDEX(i.LMU_Area,$K108,VB$26)</f>
        <v>-</v>
      </c>
      <c r="VC108" s="5" t="str" cm="1">
        <f t="array" ref="VC108">INDEX(i.LMU_Area,$K108,VC$26)</f>
        <v>-</v>
      </c>
      <c r="VD108" s="5" t="str" cm="1">
        <f t="array" ref="VD108">INDEX(i.LMU_Area,$K108,VD$26)</f>
        <v>-</v>
      </c>
      <c r="VE108" s="5" t="str" cm="1">
        <f t="array" ref="VE108">INDEX(i.LMU_Area,$K108,VE$26)</f>
        <v>-</v>
      </c>
      <c r="VF108" s="5" t="str" cm="1">
        <f t="array" ref="VF108">INDEX(i.LMU_Area,$K108,VF$26)</f>
        <v>-</v>
      </c>
      <c r="VG108" s="5" t="str" cm="1">
        <f t="array" ref="VG108">INDEX(i.LMU_Area,$K108,VG$26)</f>
        <v>-</v>
      </c>
      <c r="VH108" s="5" t="str" cm="1">
        <f t="array" ref="VH108">INDEX(i.LMU_Area,$K108,VH$26)</f>
        <v>-</v>
      </c>
      <c r="VI108" s="5" t="str" cm="1">
        <f t="array" ref="VI108">INDEX(i.LMU_Area,$K108,VI$26)</f>
        <v>-</v>
      </c>
      <c r="VJ108" s="5" t="str" cm="1">
        <f t="array" ref="VJ108">INDEX(i.LMU_Area,$K108,VJ$26)</f>
        <v>-</v>
      </c>
      <c r="VK108" s="5" t="str" cm="1">
        <f t="array" ref="VK108">INDEX(i.LMU_Area,$K108,VK$26)</f>
        <v>-</v>
      </c>
      <c r="VL108" s="5" t="str" cm="1">
        <f t="array" ref="VL108">INDEX(i.LMU_Area,$K108,VL$26)</f>
        <v>-</v>
      </c>
      <c r="VM108" s="5" t="str" cm="1">
        <f t="array" ref="VM108">INDEX(i.LMU_Area,$K108,VM$26)</f>
        <v>-</v>
      </c>
      <c r="VN108" s="5" t="str" cm="1">
        <f t="array" ref="VN108">INDEX(i.LMU_Area,$K108,VN$26)</f>
        <v>-</v>
      </c>
      <c r="VO108" s="5" t="str" cm="1">
        <f t="array" ref="VO108">INDEX(i.LMU_Area,$K108,VO$26)</f>
        <v>-</v>
      </c>
      <c r="VP108" s="5" t="str" cm="1">
        <f t="array" ref="VP108">INDEX(i.LMU_Area,$K108,VP$26)</f>
        <v>-</v>
      </c>
      <c r="VQ108" s="5" t="str" cm="1">
        <f t="array" ref="VQ108">INDEX(i.LMU_Area,$K108,VQ$26)</f>
        <v>-</v>
      </c>
      <c r="VR108" s="5" t="str" cm="1">
        <f t="array" ref="VR108">INDEX(i.LMU_Area,$K108,VR$26)</f>
        <v>-</v>
      </c>
      <c r="VS108" s="5" t="str" cm="1">
        <f t="array" ref="VS108">INDEX(i.LMU_Area,$K108,VS$26)</f>
        <v>-</v>
      </c>
      <c r="VT108" s="5" t="str" cm="1">
        <f t="array" ref="VT108">INDEX(i.LMU_Area,$K108,VT$26)</f>
        <v>-</v>
      </c>
      <c r="VU108" s="5" t="str" cm="1">
        <f t="array" ref="VU108">INDEX(i.LMU_Area,$K108,VU$26)</f>
        <v>-</v>
      </c>
      <c r="VV108" s="5" t="str" cm="1">
        <f t="array" ref="VV108">INDEX(i.LMU_Area,$K108,VV$26)</f>
        <v>-</v>
      </c>
      <c r="VW108" s="5" t="str" cm="1">
        <f t="array" ref="VW108">INDEX(i.LMU_Area,$K108,VW$26)</f>
        <v>-</v>
      </c>
      <c r="VX108" s="5" t="str" cm="1">
        <f t="array" ref="VX108">INDEX(i.LMU_Area,$K108,VX$26)</f>
        <v>-</v>
      </c>
      <c r="VY108" s="5" t="str" cm="1">
        <f t="array" ref="VY108">INDEX(i.LMU_Area,$K108,VY$26)</f>
        <v>-</v>
      </c>
      <c r="VZ108" s="5" t="str" cm="1">
        <f t="array" ref="VZ108">INDEX(i.LMU_Area,$K108,VZ$26)</f>
        <v>-</v>
      </c>
      <c r="WA108" s="5" t="str" cm="1">
        <f t="array" ref="WA108">INDEX(i.LMU_Area,$K108,WA$26)</f>
        <v>-</v>
      </c>
      <c r="WB108" s="5" t="str" cm="1">
        <f t="array" ref="WB108">INDEX(i.LMU_Area,$K108,WB$26)</f>
        <v>-</v>
      </c>
      <c r="WC108" s="5" t="str" cm="1">
        <f t="array" ref="WC108">INDEX(i.LMU_Area,$K108,WC$26)</f>
        <v>-</v>
      </c>
      <c r="WD108" s="5" t="str" cm="1">
        <f t="array" ref="WD108">INDEX(i.LMU_Area,$K108,WD$26)</f>
        <v>-</v>
      </c>
      <c r="WE108" s="5" t="str" cm="1">
        <f t="array" ref="WE108">INDEX(i.LMU_Area,$K108,WE$26)</f>
        <v>-</v>
      </c>
      <c r="WF108" s="5" t="str" cm="1">
        <f t="array" ref="WF108">INDEX(i.LMU_Area,$K108,WF$26)</f>
        <v>-</v>
      </c>
      <c r="WG108" s="5" t="str" cm="1">
        <f t="array" ref="WG108">INDEX(i.LMU_Area,$K108,WG$26)</f>
        <v>-</v>
      </c>
      <c r="WH108" s="5" t="str" cm="1">
        <f t="array" ref="WH108">INDEX(i.LMU_Area,$K108,WH$26)</f>
        <v>-</v>
      </c>
      <c r="WI108" s="5" t="str" cm="1">
        <f t="array" ref="WI108">INDEX(i.LMU_Area,$K108,WI$26)</f>
        <v>-</v>
      </c>
      <c r="WJ108" s="5" cm="1">
        <f t="array" ref="WJ108">INDEX(i.LMU_Area,$K108,WJ$26)</f>
        <v>44</v>
      </c>
      <c r="WK108" s="5" cm="1">
        <f t="array" ref="WK108">INDEX(i.LMU_Area,$K108,WK$26)</f>
        <v>36</v>
      </c>
      <c r="WL108" s="5" cm="1">
        <f t="array" ref="WL108">INDEX(i.LMU_Area,$K108,WL$26)</f>
        <v>64</v>
      </c>
      <c r="WM108" s="5" cm="1">
        <f t="array" ref="WM108">INDEX(i.LMU_Area,$K108,WM$26)</f>
        <v>58</v>
      </c>
      <c r="WN108" s="5" cm="1">
        <f t="array" ref="WN108">INDEX(i.LMU_Area,$K108,WN$26)</f>
        <v>6</v>
      </c>
      <c r="WO108" s="5" cm="1">
        <f t="array" ref="WO108">INDEX(i.LMU_Area,$K108,WO$26)</f>
        <v>80</v>
      </c>
      <c r="WP108" s="5" cm="1">
        <f t="array" ref="WP108">INDEX(i.LMU_Area,$K108,WP$26)</f>
        <v>8</v>
      </c>
      <c r="WQ108" s="5" cm="1">
        <f t="array" ref="WQ108">INDEX(i.LMU_Area,$K108,WQ$26)</f>
        <v>2</v>
      </c>
      <c r="WR108" s="5" cm="1">
        <f t="array" ref="WR108">INDEX(i.LMU_Area,$K108,WR$26)</f>
        <v>2</v>
      </c>
      <c r="WS108" s="5" cm="1">
        <f t="array" ref="WS108">INDEX(i.LMU_Area,$K108,WS$26)</f>
        <v>34</v>
      </c>
      <c r="WT108" s="5" cm="1">
        <f t="array" ref="WT108">INDEX(i.LMU_Area,$K108,WT$26)</f>
        <v>34</v>
      </c>
      <c r="WU108" s="5" cm="1">
        <f t="array" ref="WU108">INDEX(i.LMU_Area,$K108,WU$26)</f>
        <v>10</v>
      </c>
      <c r="WV108" s="5" cm="1">
        <f t="array" ref="WV108">INDEX(i.LMU_Area,$K108,WV$26)</f>
        <v>10</v>
      </c>
      <c r="WW108" s="5" cm="1">
        <f t="array" ref="WW108">INDEX(i.LMU_Area,$K108,WW$26)</f>
        <v>4</v>
      </c>
      <c r="WX108" s="5" cm="1">
        <f t="array" ref="WX108">INDEX(i.LMU_Area,$K108,WX$26)</f>
        <v>4</v>
      </c>
      <c r="WY108" s="5" cm="1">
        <f t="array" ref="WY108">INDEX(i.LMU_Area,$K108,WY$26)</f>
        <v>8</v>
      </c>
      <c r="WZ108" s="5" cm="1">
        <f t="array" ref="WZ108">INDEX(i.LMU_Area,$K108,WZ$26)</f>
        <v>17</v>
      </c>
      <c r="XA108" s="5" cm="1">
        <f t="array" ref="XA108">INDEX(i.LMU_Area,$K108,XA$26)</f>
        <v>17</v>
      </c>
      <c r="XB108" s="5" cm="1">
        <f t="array" ref="XB108">INDEX(i.LMU_Area,$K108,XB$26)</f>
        <v>17</v>
      </c>
      <c r="XC108" s="5" cm="1">
        <f t="array" ref="XC108">INDEX(i.LMU_Area,$K108,XC$26)</f>
        <v>17</v>
      </c>
      <c r="XD108" s="5" cm="1">
        <f t="array" ref="XD108">INDEX(i.LMU_Area,$K108,XD$26)</f>
        <v>8</v>
      </c>
      <c r="XE108" s="5" cm="1">
        <f t="array" ref="XE108">INDEX(i.LMU_Area,$K108,XE$26)</f>
        <v>25</v>
      </c>
      <c r="XF108" s="5" cm="1">
        <f t="array" ref="XF108">INDEX(i.LMU_Area,$K108,XF$26)</f>
        <v>8</v>
      </c>
      <c r="XG108" s="5" cm="1">
        <f t="array" ref="XG108">INDEX(i.LMU_Area,$K108,XG$26)</f>
        <v>8</v>
      </c>
      <c r="XH108" s="5" cm="1">
        <f t="array" ref="XH108">INDEX(i.LMU_Area,$K108,XH$26)</f>
        <v>8</v>
      </c>
      <c r="XI108" s="5" cm="1">
        <f t="array" ref="XI108">INDEX(i.LMU_Area,$K108,XI$26)</f>
        <v>8</v>
      </c>
      <c r="XJ108" s="5" t="str" cm="1">
        <f t="array" ref="XJ108">INDEX(i.LMU_Area,$K108,XJ$26)</f>
        <v>-</v>
      </c>
      <c r="XK108" s="5" t="str" cm="1">
        <f t="array" ref="XK108">INDEX(i.LMU_Area,$K108,XK$26)</f>
        <v>-</v>
      </c>
      <c r="XL108" s="5" t="str" cm="1">
        <f t="array" ref="XL108">INDEX(i.LMU_Area,$K108,XL$26)</f>
        <v>-</v>
      </c>
      <c r="XM108" s="5" t="str" cm="1">
        <f t="array" ref="XM108">INDEX(i.LMU_Area,$K108,XM$26)</f>
        <v>-</v>
      </c>
      <c r="XN108" s="5" t="str" cm="1">
        <f t="array" ref="XN108">INDEX(i.LMU_Area,$K108,XN$26)</f>
        <v>-</v>
      </c>
      <c r="XO108" s="5" t="str" cm="1">
        <f t="array" ref="XO108">INDEX(i.LMU_Area,$K108,XO$26)</f>
        <v>-</v>
      </c>
      <c r="XP108" s="5" t="str" cm="1">
        <f t="array" ref="XP108">INDEX(i.LMU_Area,$K108,XP$26)</f>
        <v>-</v>
      </c>
      <c r="XQ108" s="5" t="str" cm="1">
        <f t="array" ref="XQ108">INDEX(i.LMU_Area,$K108,XQ$26)</f>
        <v>-</v>
      </c>
      <c r="XR108" s="5" t="str" cm="1">
        <f t="array" ref="XR108">INDEX(i.LMU_Area,$K108,XR$26)</f>
        <v>-</v>
      </c>
      <c r="XS108" s="5" t="str" cm="1">
        <f t="array" ref="XS108">INDEX(i.LMU_Area,$K108,XS$26)</f>
        <v>-</v>
      </c>
      <c r="XT108" s="5" t="str" cm="1">
        <f t="array" ref="XT108">INDEX(i.LMU_Area,$K108,XT$26)</f>
        <v>-</v>
      </c>
      <c r="XU108" s="5" t="str" cm="1">
        <f t="array" ref="XU108">INDEX(i.LMU_Area,$K108,XU$26)</f>
        <v>-</v>
      </c>
      <c r="XV108" s="5" t="str" cm="1">
        <f t="array" ref="XV108">INDEX(i.LMU_Area,$K108,XV$26)</f>
        <v>-</v>
      </c>
      <c r="XW108" s="5" t="str" cm="1">
        <f t="array" ref="XW108">INDEX(i.LMU_Area,$K108,XW$26)</f>
        <v>-</v>
      </c>
      <c r="XX108" s="5" t="str" cm="1">
        <f t="array" ref="XX108">INDEX(i.LMU_Area,$K108,XX$26)</f>
        <v>-</v>
      </c>
      <c r="XY108" s="5" t="str" cm="1">
        <f t="array" ref="XY108">INDEX(i.LMU_Area,$K108,XY$26)</f>
        <v>-</v>
      </c>
      <c r="XZ108" s="5" t="str" cm="1">
        <f t="array" ref="XZ108">INDEX(i.LMU_Area,$K108,XZ$26)</f>
        <v>-</v>
      </c>
      <c r="YA108" s="5" t="str" cm="1">
        <f t="array" ref="YA108">INDEX(i.LMU_Area,$K108,YA$26)</f>
        <v>-</v>
      </c>
      <c r="YB108" s="5" t="str" cm="1">
        <f t="array" ref="YB108">INDEX(i.LMU_Area,$K108,YB$26)</f>
        <v>-</v>
      </c>
      <c r="YC108" s="5" t="str" cm="1">
        <f t="array" ref="YC108">INDEX(i.LMU_Area,$K108,YC$26)</f>
        <v>-</v>
      </c>
      <c r="YD108" s="5" t="str" cm="1">
        <f t="array" ref="YD108">INDEX(i.LMU_Area,$K108,YD$26)</f>
        <v>-</v>
      </c>
      <c r="YE108" s="5" t="str" cm="1">
        <f t="array" ref="YE108">INDEX(i.LMU_Area,$K108,YE$26)</f>
        <v>-</v>
      </c>
      <c r="YF108" s="5" t="str" cm="1">
        <f t="array" ref="YF108">INDEX(i.LMU_Area,$K108,YF$26)</f>
        <v>-</v>
      </c>
      <c r="YG108" s="5" t="str" cm="1">
        <f t="array" ref="YG108">INDEX(i.LMU_Area,$K108,YG$26)</f>
        <v>-</v>
      </c>
      <c r="YH108" s="5" t="str" cm="1">
        <f t="array" ref="YH108">INDEX(i.LMU_Area,$K108,YH$26)</f>
        <v>-</v>
      </c>
      <c r="YI108" s="5" t="str" cm="1">
        <f t="array" ref="YI108">INDEX(i.LMU_Area,$K108,YI$26)</f>
        <v>-</v>
      </c>
      <c r="YJ108" s="5" t="str" cm="1">
        <f t="array" ref="YJ108">INDEX(i.LMU_Area,$K108,YJ$26)</f>
        <v>-</v>
      </c>
      <c r="YK108" s="5" t="str" cm="1">
        <f t="array" ref="YK108">INDEX(i.LMU_Area,$K108,YK$26)</f>
        <v>-</v>
      </c>
      <c r="YL108" s="5" t="str" cm="1">
        <f t="array" ref="YL108">INDEX(i.LMU_Area,$K108,YL$26)</f>
        <v>-</v>
      </c>
      <c r="YM108" s="5" t="str" cm="1">
        <f t="array" ref="YM108">INDEX(i.LMU_Area,$K108,YM$26)</f>
        <v>-</v>
      </c>
      <c r="YN108" s="5" t="str" cm="1">
        <f t="array" ref="YN108">INDEX(i.LMU_Area,$K108,YN$26)</f>
        <v>-</v>
      </c>
      <c r="YO108" s="5" t="str" cm="1">
        <f t="array" ref="YO108">INDEX(i.LMU_Area,$K108,YO$26)</f>
        <v>-</v>
      </c>
      <c r="YP108" s="5" t="str" cm="1">
        <f t="array" ref="YP108">INDEX(i.LMU_Area,$K108,YP$26)</f>
        <v>-</v>
      </c>
      <c r="YQ108" s="5" t="str" cm="1">
        <f t="array" ref="YQ108">INDEX(i.LMU_Area,$K108,YQ$26)</f>
        <v>-</v>
      </c>
      <c r="YR108" s="5" t="str" cm="1">
        <f t="array" ref="YR108">INDEX(i.LMU_Area,$K108,YR$26)</f>
        <v>-</v>
      </c>
      <c r="YS108" s="5" t="str" cm="1">
        <f t="array" ref="YS108">INDEX(i.LMU_Area,$K108,YS$26)</f>
        <v>-</v>
      </c>
      <c r="YT108" s="5" t="str" cm="1">
        <f t="array" ref="YT108">INDEX(i.LMU_Area,$K108,YT$26)</f>
        <v>-</v>
      </c>
      <c r="YU108" s="5" t="str" cm="1">
        <f t="array" ref="YU108">INDEX(i.LMU_Area,$K108,YU$26)</f>
        <v>-</v>
      </c>
      <c r="YV108" s="5" t="str" cm="1">
        <f t="array" ref="YV108">INDEX(i.LMU_Area,$K108,YV$26)</f>
        <v>-</v>
      </c>
      <c r="YW108" s="5" t="str" cm="1">
        <f t="array" ref="YW108">INDEX(i.LMU_Area,$K108,YW$26)</f>
        <v>-</v>
      </c>
      <c r="YX108" s="5" t="str" cm="1">
        <f t="array" ref="YX108">INDEX(i.LMU_Area,$K108,YX$26)</f>
        <v>-</v>
      </c>
      <c r="YY108" s="5" t="str" cm="1">
        <f t="array" ref="YY108">INDEX(i.LMU_Area,$K108,YY$26)</f>
        <v>-</v>
      </c>
      <c r="YZ108" s="5" t="str" cm="1">
        <f t="array" ref="YZ108">INDEX(i.LMU_Area,$K108,YZ$26)</f>
        <v>-</v>
      </c>
      <c r="ZA108" s="5" t="str" cm="1">
        <f t="array" ref="ZA108">INDEX(i.LMU_Area,$K108,ZA$26)</f>
        <v>-</v>
      </c>
      <c r="ZB108" s="5" t="str" cm="1">
        <f t="array" ref="ZB108">INDEX(i.LMU_Area,$K108,ZB$26)</f>
        <v>-</v>
      </c>
      <c r="ZC108" s="5" t="str" cm="1">
        <f t="array" ref="ZC108">INDEX(i.LMU_Area,$K108,ZC$26)</f>
        <v>-</v>
      </c>
      <c r="ZD108" s="5" t="str" cm="1">
        <f t="array" ref="ZD108">INDEX(i.LMU_Area,$K108,ZD$26)</f>
        <v>-</v>
      </c>
      <c r="ZE108" s="5" t="str" cm="1">
        <f t="array" ref="ZE108">INDEX(i.LMU_Area,$K108,ZE$26)</f>
        <v>-</v>
      </c>
      <c r="ZF108" s="5" t="str" cm="1">
        <f t="array" ref="ZF108">INDEX(i.LMU_Area,$K108,ZF$26)</f>
        <v>-</v>
      </c>
      <c r="ZG108" s="5" t="str" cm="1">
        <f t="array" ref="ZG108">INDEX(i.LMU_Area,$K108,ZG$26)</f>
        <v>-</v>
      </c>
      <c r="ZH108" s="5" t="str" cm="1">
        <f t="array" ref="ZH108">INDEX(i.LMU_Area,$K108,ZH$26)</f>
        <v>-</v>
      </c>
      <c r="ZI108" s="5" t="str" cm="1">
        <f t="array" ref="ZI108">INDEX(i.LMU_Area,$K108,ZI$26)</f>
        <v>-</v>
      </c>
      <c r="ZJ108" s="5" t="str" cm="1">
        <f t="array" ref="ZJ108">INDEX(i.LMU_Area,$K108,ZJ$26)</f>
        <v>-</v>
      </c>
      <c r="ZK108" s="5" t="str" cm="1">
        <f t="array" ref="ZK108">INDEX(i.LMU_Area,$K108,ZK$26)</f>
        <v>-</v>
      </c>
      <c r="ZL108" s="5" t="str" cm="1">
        <f t="array" ref="ZL108">INDEX(i.LMU_Area,$K108,ZL$26)</f>
        <v>-</v>
      </c>
      <c r="ZM108" s="5" t="str" cm="1">
        <f t="array" ref="ZM108">INDEX(i.LMU_Area,$K108,ZM$26)</f>
        <v>-</v>
      </c>
      <c r="ZN108" s="5" t="str" cm="1">
        <f t="array" ref="ZN108">INDEX(i.LMU_Area,$K108,ZN$26)</f>
        <v>-</v>
      </c>
      <c r="ZO108" s="5" t="str" cm="1">
        <f t="array" ref="ZO108">INDEX(i.LMU_Area,$K108,ZO$26)</f>
        <v>-</v>
      </c>
      <c r="ZP108" s="5" t="str" cm="1">
        <f t="array" ref="ZP108">INDEX(i.LMU_Area,$K108,ZP$26)</f>
        <v>-</v>
      </c>
      <c r="ZQ108" s="5" t="str" cm="1">
        <f t="array" ref="ZQ108">INDEX(i.LMU_Area,$K108,ZQ$26)</f>
        <v>-</v>
      </c>
      <c r="ZR108" s="5" t="str" cm="1">
        <f t="array" ref="ZR108">INDEX(i.LMU_Area,$K108,ZR$26)</f>
        <v>-</v>
      </c>
      <c r="ZS108" s="5" t="str" cm="1">
        <f t="array" ref="ZS108">INDEX(i.LMU_Area,$K108,ZS$26)</f>
        <v>-</v>
      </c>
      <c r="ZT108" s="5" t="str" cm="1">
        <f t="array" ref="ZT108">INDEX(i.LMU_Area,$K108,ZT$26)</f>
        <v>-</v>
      </c>
      <c r="ZU108" s="5" t="str" cm="1">
        <f t="array" ref="ZU108">INDEX(i.LMU_Area,$K108,ZU$26)</f>
        <v>-</v>
      </c>
      <c r="ZV108" s="5" t="str" cm="1">
        <f t="array" ref="ZV108">INDEX(i.LMU_Area,$K108,ZV$26)</f>
        <v>-</v>
      </c>
      <c r="ZW108" s="5" t="str" cm="1">
        <f t="array" ref="ZW108">INDEX(i.LMU_Area,$K108,ZW$26)</f>
        <v>-</v>
      </c>
      <c r="ZX108" s="5" t="str" cm="1">
        <f t="array" ref="ZX108">INDEX(i.LMU_Area,$K108,ZX$26)</f>
        <v>-</v>
      </c>
      <c r="ZY108" s="5" t="str" cm="1">
        <f t="array" ref="ZY108">INDEX(i.LMU_Area,$K108,ZY$26)</f>
        <v>-</v>
      </c>
      <c r="ZZ108" s="5" t="str" cm="1">
        <f t="array" ref="ZZ108">INDEX(i.LMU_Area,$K108,ZZ$26)</f>
        <v>-</v>
      </c>
      <c r="AAA108" s="5" t="str" cm="1">
        <f t="array" ref="AAA108">INDEX(i.LMU_Area,$K108,AAA$26)</f>
        <v>-</v>
      </c>
      <c r="AAB108" s="5" t="str" cm="1">
        <f t="array" ref="AAB108">INDEX(i.LMU_Area,$K108,AAB$26)</f>
        <v>-</v>
      </c>
      <c r="AAC108" s="5" t="str" cm="1">
        <f t="array" ref="AAC108">INDEX(i.LMU_Area,$K108,AAC$26)</f>
        <v>-</v>
      </c>
      <c r="AAD108" s="5" t="str" cm="1">
        <f t="array" ref="AAD108">INDEX(i.LMU_Area,$K108,AAD$26)</f>
        <v>-</v>
      </c>
      <c r="AAE108" s="5" t="str" cm="1">
        <f t="array" ref="AAE108">INDEX(i.LMU_Area,$K108,AAE$26)</f>
        <v>-</v>
      </c>
      <c r="AAF108" s="5" cm="1">
        <f t="array" ref="AAF108">INDEX(i.LMU_Area,$K108,AAF$26)</f>
        <v>11</v>
      </c>
      <c r="AAG108" s="5" cm="1">
        <f t="array" ref="AAG108">INDEX(i.LMU_Area,$K108,AAG$26)</f>
        <v>9</v>
      </c>
      <c r="AAH108" s="5" cm="1">
        <f t="array" ref="AAH108">INDEX(i.LMU_Area,$K108,AAH$26)</f>
        <v>1</v>
      </c>
      <c r="AAI108" s="5" cm="1">
        <f t="array" ref="AAI108">INDEX(i.LMU_Area,$K108,AAI$26)</f>
        <v>22</v>
      </c>
      <c r="AAJ108" s="5" cm="1">
        <f t="array" ref="AAJ108">INDEX(i.LMU_Area,$K108,AAJ$26)</f>
        <v>11</v>
      </c>
      <c r="AAK108" s="5" cm="1">
        <f t="array" ref="AAK108">INDEX(i.LMU_Area,$K108,AAK$26)</f>
        <v>11</v>
      </c>
      <c r="AAL108" s="5" cm="1">
        <f t="array" ref="AAL108">INDEX(i.LMU_Area,$K108,AAL$26)</f>
        <v>9</v>
      </c>
      <c r="AAM108" s="5" cm="1">
        <f t="array" ref="AAM108">INDEX(i.LMU_Area,$K108,AAM$26)</f>
        <v>9</v>
      </c>
      <c r="AAN108" s="5" cm="1">
        <f t="array" ref="AAN108">INDEX(i.LMU_Area,$K108,AAN$26)</f>
        <v>21</v>
      </c>
      <c r="AAO108" s="5" cm="1">
        <f t="array" ref="AAO108">INDEX(i.LMU_Area,$K108,AAO$26)</f>
        <v>8</v>
      </c>
      <c r="AAP108" s="5" cm="1">
        <f t="array" ref="AAP108">INDEX(i.LMU_Area,$K108,AAP$26)</f>
        <v>8</v>
      </c>
      <c r="AAQ108" s="5" cm="1">
        <f t="array" ref="AAQ108">INDEX(i.LMU_Area,$K108,AAQ$26)</f>
        <v>11</v>
      </c>
      <c r="AAR108" s="5" cm="1">
        <f t="array" ref="AAR108">INDEX(i.LMU_Area,$K108,AAR$26)</f>
        <v>11</v>
      </c>
      <c r="AAS108" s="5" cm="1">
        <f t="array" ref="AAS108">INDEX(i.LMU_Area,$K108,AAS$26)</f>
        <v>22</v>
      </c>
      <c r="AAT108" s="5" cm="1">
        <f t="array" ref="AAT108">INDEX(i.LMU_Area,$K108,AAT$26)</f>
        <v>22</v>
      </c>
      <c r="AAU108" s="5" cm="1">
        <f t="array" ref="AAU108">INDEX(i.LMU_Area,$K108,AAU$26)</f>
        <v>19</v>
      </c>
      <c r="AAV108" s="5" cm="1">
        <f t="array" ref="AAV108">INDEX(i.LMU_Area,$K108,AAV$26)</f>
        <v>20</v>
      </c>
      <c r="AAW108" s="5" cm="1">
        <f t="array" ref="AAW108">INDEX(i.LMU_Area,$K108,AAW$26)</f>
        <v>1</v>
      </c>
      <c r="AAX108" s="5" cm="1">
        <f t="array" ref="AAX108">INDEX(i.LMU_Area,$K108,AAX$26)</f>
        <v>8</v>
      </c>
      <c r="AAY108" s="5" cm="1">
        <f t="array" ref="AAY108">INDEX(i.LMU_Area,$K108,AAY$26)</f>
        <v>8</v>
      </c>
      <c r="AAZ108" s="5" cm="1">
        <f t="array" ref="AAZ108">INDEX(i.LMU_Area,$K108,AAZ$26)</f>
        <v>29</v>
      </c>
      <c r="ABA108" s="5" cm="1">
        <f t="array" ref="ABA108">INDEX(i.LMU_Area,$K108,ABA$26)</f>
        <v>7</v>
      </c>
      <c r="ABB108" s="5" cm="1">
        <f t="array" ref="ABB108">INDEX(i.LMU_Area,$K108,ABB$26)</f>
        <v>28</v>
      </c>
      <c r="ABC108" s="5" cm="1">
        <f t="array" ref="ABC108">INDEX(i.LMU_Area,$K108,ABC$26)</f>
        <v>8</v>
      </c>
      <c r="ABD108" s="5" cm="1">
        <f t="array" ref="ABD108">INDEX(i.LMU_Area,$K108,ABD$26)</f>
        <v>11</v>
      </c>
      <c r="ABE108" s="5" cm="1">
        <f t="array" ref="ABE108">INDEX(i.LMU_Area,$K108,ABE$26)</f>
        <v>11</v>
      </c>
      <c r="ABF108" s="5" cm="1">
        <f t="array" ref="ABF108">INDEX(i.LMU_Area,$K108,ABF$26)</f>
        <v>11</v>
      </c>
      <c r="ABG108" s="5" cm="1">
        <f t="array" ref="ABG108">INDEX(i.LMU_Area,$K108,ABG$26)</f>
        <v>14</v>
      </c>
      <c r="ABH108" s="5" cm="1">
        <f t="array" ref="ABH108">INDEX(i.LMU_Area,$K108,ABH$26)</f>
        <v>7</v>
      </c>
      <c r="ABI108" s="5" cm="1">
        <f t="array" ref="ABI108">INDEX(i.LMU_Area,$K108,ABI$26)</f>
        <v>7</v>
      </c>
      <c r="ABJ108" s="5" cm="1">
        <f t="array" ref="ABJ108">INDEX(i.LMU_Area,$K108,ABJ$26)</f>
        <v>8</v>
      </c>
      <c r="ABK108" s="5" cm="1">
        <f t="array" ref="ABK108">INDEX(i.LMU_Area,$K108,ABK$26)</f>
        <v>14</v>
      </c>
      <c r="ABL108" s="5" cm="1">
        <f t="array" ref="ABL108">INDEX(i.LMU_Area,$K108,ABL$26)</f>
        <v>14</v>
      </c>
      <c r="ABM108" s="5" cm="1">
        <f t="array" ref="ABM108">INDEX(i.LMU_Area,$K108,ABM$26)</f>
        <v>14</v>
      </c>
      <c r="ABN108" s="5" cm="1">
        <f t="array" ref="ABN108">INDEX(i.LMU_Area,$K108,ABN$26)</f>
        <v>36</v>
      </c>
      <c r="ABO108" s="5" cm="1">
        <f t="array" ref="ABO108">INDEX(i.LMU_Area,$K108,ABO$26)</f>
        <v>21</v>
      </c>
      <c r="ABP108" s="5" cm="1">
        <f t="array" ref="ABP108">INDEX(i.LMU_Area,$K108,ABP$26)</f>
        <v>9</v>
      </c>
      <c r="ABQ108" s="5" cm="1">
        <f t="array" ref="ABQ108">INDEX(i.LMU_Area,$K108,ABQ$26)</f>
        <v>14</v>
      </c>
      <c r="ABR108" s="5" cm="1">
        <f t="array" ref="ABR108">INDEX(i.LMU_Area,$K108,ABR$26)</f>
        <v>14</v>
      </c>
      <c r="ABS108" s="5" t="str" cm="1">
        <f t="array" ref="ABS108">INDEX(i.LMU_Area,$K108,ABS$26)</f>
        <v>-</v>
      </c>
      <c r="ABT108" s="5" t="str" cm="1">
        <f t="array" ref="ABT108">INDEX(i.LMU_Area,$K108,ABT$26)</f>
        <v>-</v>
      </c>
      <c r="ABU108" s="5" t="str" cm="1">
        <f t="array" ref="ABU108">INDEX(i.LMU_Area,$K108,ABU$26)</f>
        <v>-</v>
      </c>
      <c r="ABV108" s="5" t="str" cm="1">
        <f t="array" ref="ABV108">INDEX(i.LMU_Area,$K108,ABV$26)</f>
        <v>-</v>
      </c>
      <c r="ABW108" s="5" t="str" cm="1">
        <f t="array" ref="ABW108">INDEX(i.LMU_Area,$K108,ABW$26)</f>
        <v>-</v>
      </c>
      <c r="ABX108" s="5" t="str" cm="1">
        <f t="array" ref="ABX108">INDEX(i.LMU_Area,$K108,ABX$26)</f>
        <v>-</v>
      </c>
      <c r="ABY108" s="5" t="str" cm="1">
        <f t="array" ref="ABY108">INDEX(i.LMU_Area,$K108,ABY$26)</f>
        <v>-</v>
      </c>
      <c r="ABZ108" s="5" t="str" cm="1">
        <f t="array" ref="ABZ108">INDEX(i.LMU_Area,$K108,ABZ$26)</f>
        <v>-</v>
      </c>
      <c r="ACA108" s="5" t="str" cm="1">
        <f t="array" ref="ACA108">INDEX(i.LMU_Area,$K108,ACA$26)</f>
        <v>-</v>
      </c>
      <c r="ACB108" s="5" t="str" cm="1">
        <f t="array" ref="ACB108">INDEX(i.LMU_Area,$K108,ACB$26)</f>
        <v>-</v>
      </c>
      <c r="ACC108" s="5" t="str" cm="1">
        <f t="array" ref="ACC108">INDEX(i.LMU_Area,$K108,ACC$26)</f>
        <v>-</v>
      </c>
      <c r="ACD108" s="5" t="str" cm="1">
        <f t="array" ref="ACD108">INDEX(i.LMU_Area,$K108,ACD$26)</f>
        <v>-</v>
      </c>
      <c r="ACE108" s="5" t="str" cm="1">
        <f t="array" ref="ACE108">INDEX(i.LMU_Area,$K108,ACE$26)</f>
        <v>-</v>
      </c>
      <c r="ACF108" s="5" t="str" cm="1">
        <f t="array" ref="ACF108">INDEX(i.LMU_Area,$K108,ACF$26)</f>
        <v>-</v>
      </c>
      <c r="ACG108" s="5" t="str" cm="1">
        <f t="array" ref="ACG108">INDEX(i.LMU_Area,$K108,ACG$26)</f>
        <v>-</v>
      </c>
      <c r="ACH108" s="5" t="str" cm="1">
        <f t="array" ref="ACH108">INDEX(i.LMU_Area,$K108,ACH$26)</f>
        <v>-</v>
      </c>
      <c r="ACI108" s="5" t="str" cm="1">
        <f t="array" ref="ACI108">INDEX(i.LMU_Area,$K108,ACI$26)</f>
        <v>-</v>
      </c>
      <c r="ACJ108" s="5" t="str" cm="1">
        <f t="array" ref="ACJ108">INDEX(i.LMU_Area,$K108,ACJ$26)</f>
        <v>-</v>
      </c>
      <c r="ACK108" s="5" t="str" cm="1">
        <f t="array" ref="ACK108">INDEX(i.LMU_Area,$K108,ACK$26)</f>
        <v>-</v>
      </c>
      <c r="ACL108" s="5" t="str" cm="1">
        <f t="array" ref="ACL108">INDEX(i.LMU_Area,$K108,ACL$26)</f>
        <v>-</v>
      </c>
      <c r="ACM108" s="5" t="str" cm="1">
        <f t="array" ref="ACM108">INDEX(i.LMU_Area,$K108,ACM$26)</f>
        <v>-</v>
      </c>
      <c r="ACN108" s="5" t="str" cm="1">
        <f t="array" ref="ACN108">INDEX(i.LMU_Area,$K108,ACN$26)</f>
        <v>-</v>
      </c>
      <c r="ACO108" s="5" t="str" cm="1">
        <f t="array" ref="ACO108">INDEX(i.LMU_Area,$K108,ACO$26)</f>
        <v>-</v>
      </c>
      <c r="ACP108" s="5" t="str" cm="1">
        <f t="array" ref="ACP108">INDEX(i.LMU_Area,$K108,ACP$26)</f>
        <v>-</v>
      </c>
      <c r="ACQ108" s="5" t="str" cm="1">
        <f t="array" ref="ACQ108">INDEX(i.LMU_Area,$K108,ACQ$26)</f>
        <v>-</v>
      </c>
      <c r="ACR108" s="5" t="str" cm="1">
        <f t="array" ref="ACR108">INDEX(i.LMU_Area,$K108,ACR$26)</f>
        <v>-</v>
      </c>
      <c r="ACS108" s="5" t="str" cm="1">
        <f t="array" ref="ACS108">INDEX(i.LMU_Area,$K108,ACS$26)</f>
        <v>-</v>
      </c>
      <c r="ACT108" s="5" t="str" cm="1">
        <f t="array" ref="ACT108">INDEX(i.LMU_Area,$K108,ACT$26)</f>
        <v>-</v>
      </c>
      <c r="ACU108" s="5" t="str" cm="1">
        <f t="array" ref="ACU108">INDEX(i.LMU_Area,$K108,ACU$26)</f>
        <v>-</v>
      </c>
      <c r="ACV108" s="5" t="str" cm="1">
        <f t="array" ref="ACV108">INDEX(i.LMU_Area,$K108,ACV$26)</f>
        <v>-</v>
      </c>
      <c r="ACW108" s="5" t="str" cm="1">
        <f t="array" ref="ACW108">INDEX(i.LMU_Area,$K108,ACW$26)</f>
        <v>-</v>
      </c>
      <c r="ACX108" s="5" t="str" cm="1">
        <f t="array" ref="ACX108">INDEX(i.LMU_Area,$K108,ACX$26)</f>
        <v>-</v>
      </c>
      <c r="ACY108" s="5" t="str" cm="1">
        <f t="array" ref="ACY108">INDEX(i.LMU_Area,$K108,ACY$26)</f>
        <v>-</v>
      </c>
      <c r="ACZ108" s="5" t="str" cm="1">
        <f t="array" ref="ACZ108">INDEX(i.LMU_Area,$K108,ACZ$26)</f>
        <v>-</v>
      </c>
      <c r="ADA108" s="5" t="str" cm="1">
        <f t="array" ref="ADA108">INDEX(i.LMU_Area,$K108,ADA$26)</f>
        <v>-</v>
      </c>
      <c r="ADB108" s="5" t="str" cm="1">
        <f t="array" ref="ADB108">INDEX(i.LMU_Area,$K108,ADB$26)</f>
        <v>-</v>
      </c>
      <c r="ADC108" s="5" t="str" cm="1">
        <f t="array" ref="ADC108">INDEX(i.LMU_Area,$K108,ADC$26)</f>
        <v>-</v>
      </c>
      <c r="ADD108" s="5" t="str" cm="1">
        <f t="array" ref="ADD108">INDEX(i.LMU_Area,$K108,ADD$26)</f>
        <v>-</v>
      </c>
      <c r="ADE108" s="5" t="str" cm="1">
        <f t="array" ref="ADE108">INDEX(i.LMU_Area,$K108,ADE$26)</f>
        <v>-</v>
      </c>
      <c r="ADF108" s="5" t="str" cm="1">
        <f t="array" ref="ADF108">INDEX(i.LMU_Area,$K108,ADF$26)</f>
        <v>-</v>
      </c>
      <c r="ADG108" s="5" t="str" cm="1">
        <f t="array" ref="ADG108">INDEX(i.LMU_Area,$K108,ADG$26)</f>
        <v>-</v>
      </c>
      <c r="ADH108" s="5" t="str" cm="1">
        <f t="array" ref="ADH108">INDEX(i.LMU_Area,$K108,ADH$26)</f>
        <v>-</v>
      </c>
      <c r="ADI108" s="5" t="str" cm="1">
        <f t="array" ref="ADI108">INDEX(i.LMU_Area,$K108,ADI$26)</f>
        <v>-</v>
      </c>
      <c r="ADJ108" s="5" t="str" cm="1">
        <f t="array" ref="ADJ108">INDEX(i.LMU_Area,$K108,ADJ$26)</f>
        <v>-</v>
      </c>
      <c r="ADK108" s="5" t="str" cm="1">
        <f t="array" ref="ADK108">INDEX(i.LMU_Area,$K108,ADK$26)</f>
        <v>-</v>
      </c>
      <c r="ADL108" s="5" t="str" cm="1">
        <f t="array" ref="ADL108">INDEX(i.LMU_Area,$K108,ADL$26)</f>
        <v>-</v>
      </c>
      <c r="ADM108" s="5" t="str" cm="1">
        <f t="array" ref="ADM108">INDEX(i.LMU_Area,$K108,ADM$26)</f>
        <v>-</v>
      </c>
      <c r="ADN108" s="5" t="str" cm="1">
        <f t="array" ref="ADN108">INDEX(i.LMU_Area,$K108,ADN$26)</f>
        <v>-</v>
      </c>
      <c r="ADO108" s="5" t="str" cm="1">
        <f t="array" ref="ADO108">INDEX(i.LMU_Area,$K108,ADO$26)</f>
        <v>-</v>
      </c>
      <c r="ADP108" s="5" t="str" cm="1">
        <f t="array" ref="ADP108">INDEX(i.LMU_Area,$K108,ADP$26)</f>
        <v>-</v>
      </c>
      <c r="ADQ108" s="5" t="str" cm="1">
        <f t="array" ref="ADQ108">INDEX(i.LMU_Area,$K108,ADQ$26)</f>
        <v>-</v>
      </c>
      <c r="ADR108" s="5" t="str" cm="1">
        <f t="array" ref="ADR108">INDEX(i.LMU_Area,$K108,ADR$26)</f>
        <v>-</v>
      </c>
      <c r="ADS108" s="5" t="str" cm="1">
        <f t="array" ref="ADS108">INDEX(i.LMU_Area,$K108,ADS$26)</f>
        <v>-</v>
      </c>
      <c r="ADT108" s="5" t="str" cm="1">
        <f t="array" ref="ADT108">INDEX(i.LMU_Area,$K108,ADT$26)</f>
        <v>-</v>
      </c>
      <c r="ADU108" s="5" t="str" cm="1">
        <f t="array" ref="ADU108">INDEX(i.LMU_Area,$K108,ADU$26)</f>
        <v>-</v>
      </c>
      <c r="ADV108" s="5" t="str" cm="1">
        <f t="array" ref="ADV108">INDEX(i.LMU_Area,$K108,ADV$26)</f>
        <v>-</v>
      </c>
      <c r="ADW108" s="5" t="str" cm="1">
        <f t="array" ref="ADW108">INDEX(i.LMU_Area,$K108,ADW$26)</f>
        <v>-</v>
      </c>
      <c r="ADX108" s="5" t="str" cm="1">
        <f t="array" ref="ADX108">INDEX(i.LMU_Area,$K108,ADX$26)</f>
        <v>-</v>
      </c>
      <c r="ADY108" s="5" t="str" cm="1">
        <f t="array" ref="ADY108">INDEX(i.LMU_Area,$K108,ADY$26)</f>
        <v>-</v>
      </c>
      <c r="ADZ108" s="5" t="str" cm="1">
        <f t="array" ref="ADZ108">INDEX(i.LMU_Area,$K108,ADZ$26)</f>
        <v>-</v>
      </c>
      <c r="AEA108" s="5" t="str" cm="1">
        <f t="array" ref="AEA108">INDEX(i.LMU_Area,$K108,AEA$26)</f>
        <v>-</v>
      </c>
      <c r="AEB108" s="5" cm="1">
        <f t="array" ref="AEB108">INDEX(i.LMU_Area,$K108,AEB$26)</f>
        <v>20</v>
      </c>
      <c r="AEC108" s="5" cm="1">
        <f t="array" ref="AEC108">INDEX(i.LMU_Area,$K108,AEC$26)</f>
        <v>20</v>
      </c>
      <c r="AED108" s="5" cm="1">
        <f t="array" ref="AED108">INDEX(i.LMU_Area,$K108,AED$26)</f>
        <v>41</v>
      </c>
      <c r="AEE108" s="5" cm="1">
        <f t="array" ref="AEE108">INDEX(i.LMU_Area,$K108,AEE$26)</f>
        <v>16</v>
      </c>
      <c r="AEF108" s="5" cm="1">
        <f t="array" ref="AEF108">INDEX(i.LMU_Area,$K108,AEF$26)</f>
        <v>16</v>
      </c>
      <c r="AEG108" s="5" cm="1">
        <f t="array" ref="AEG108">INDEX(i.LMU_Area,$K108,AEG$26)</f>
        <v>12</v>
      </c>
      <c r="AEH108" s="5" cm="1">
        <f t="array" ref="AEH108">INDEX(i.LMU_Area,$K108,AEH$26)</f>
        <v>12</v>
      </c>
      <c r="AEI108" s="5" cm="1">
        <f t="array" ref="AEI108">INDEX(i.LMU_Area,$K108,AEI$26)</f>
        <v>12</v>
      </c>
      <c r="AEJ108" s="5" cm="1">
        <f t="array" ref="AEJ108">INDEX(i.LMU_Area,$K108,AEJ$26)</f>
        <v>12</v>
      </c>
      <c r="AEK108" s="5" cm="1">
        <f t="array" ref="AEK108">INDEX(i.LMU_Area,$K108,AEK$26)</f>
        <v>28</v>
      </c>
      <c r="AEL108" s="5" cm="1">
        <f t="array" ref="AEL108">INDEX(i.LMU_Area,$K108,AEL$26)</f>
        <v>28</v>
      </c>
      <c r="AEM108" s="5" cm="1">
        <f t="array" ref="AEM108">INDEX(i.LMU_Area,$K108,AEM$26)</f>
        <v>1</v>
      </c>
      <c r="AEN108" s="5" cm="1">
        <f t="array" ref="AEN108">INDEX(i.LMU_Area,$K108,AEN$26)</f>
        <v>1</v>
      </c>
      <c r="AEO108" s="5" cm="1">
        <f t="array" ref="AEO108">INDEX(i.LMU_Area,$K108,AEO$26)</f>
        <v>1</v>
      </c>
      <c r="AEP108" s="5" cm="1">
        <f t="array" ref="AEP108">INDEX(i.LMU_Area,$K108,AEP$26)</f>
        <v>1</v>
      </c>
      <c r="AEQ108" s="5" cm="1">
        <f t="array" ref="AEQ108">INDEX(i.LMU_Area,$K108,AEQ$26)</f>
        <v>7</v>
      </c>
      <c r="AER108" s="5" cm="1">
        <f t="array" ref="AER108">INDEX(i.LMU_Area,$K108,AER$26)</f>
        <v>7</v>
      </c>
      <c r="AES108" s="5" cm="1">
        <f t="array" ref="AES108">INDEX(i.LMU_Area,$K108,AES$26)</f>
        <v>6</v>
      </c>
      <c r="AET108" s="5" cm="1">
        <f t="array" ref="AET108">INDEX(i.LMU_Area,$K108,AET$26)</f>
        <v>6</v>
      </c>
      <c r="AEU108" s="5" cm="1">
        <f t="array" ref="AEU108">INDEX(i.LMU_Area,$K108,AEU$26)</f>
        <v>7</v>
      </c>
      <c r="AEV108" s="5" cm="1">
        <f t="array" ref="AEV108">INDEX(i.LMU_Area,$K108,AEV$26)</f>
        <v>7</v>
      </c>
      <c r="AEW108" s="5" cm="1">
        <f t="array" ref="AEW108">INDEX(i.LMU_Area,$K108,AEW$26)</f>
        <v>6</v>
      </c>
      <c r="AEX108" s="5" cm="1">
        <f t="array" ref="AEX108">INDEX(i.LMU_Area,$K108,AEX$26)</f>
        <v>6</v>
      </c>
      <c r="AEY108" s="5" cm="1">
        <f t="array" ref="AEY108">INDEX(i.LMU_Area,$K108,AEY$26)</f>
        <v>15</v>
      </c>
      <c r="AEZ108" s="5" cm="1">
        <f t="array" ref="AEZ108">INDEX(i.LMU_Area,$K108,AEZ$26)</f>
        <v>15</v>
      </c>
      <c r="AFA108" s="5" cm="1">
        <f t="array" ref="AFA108">INDEX(i.LMU_Area,$K108,AFA$26)</f>
        <v>15</v>
      </c>
      <c r="AFB108" s="5" cm="1">
        <f t="array" ref="AFB108">INDEX(i.LMU_Area,$K108,AFB$26)</f>
        <v>15</v>
      </c>
      <c r="AFC108" s="5" cm="1">
        <f t="array" ref="AFC108">INDEX(i.LMU_Area,$K108,AFC$26)</f>
        <v>3</v>
      </c>
      <c r="AFD108" s="5" cm="1">
        <f t="array" ref="AFD108">INDEX(i.LMU_Area,$K108,AFD$26)</f>
        <v>3</v>
      </c>
      <c r="AFE108" s="5" cm="1">
        <f t="array" ref="AFE108">INDEX(i.LMU_Area,$K108,AFE$26)</f>
        <v>6</v>
      </c>
      <c r="AFF108" s="5" cm="1">
        <f t="array" ref="AFF108">INDEX(i.LMU_Area,$K108,AFF$26)</f>
        <v>2</v>
      </c>
      <c r="AFG108" s="5" cm="1">
        <f t="array" ref="AFG108">INDEX(i.LMU_Area,$K108,AFG$26)</f>
        <v>2</v>
      </c>
      <c r="AFH108" s="5" cm="1">
        <f t="array" ref="AFH108">INDEX(i.LMU_Area,$K108,AFH$26)</f>
        <v>4</v>
      </c>
      <c r="AFI108" s="5" cm="1">
        <f t="array" ref="AFI108">INDEX(i.LMU_Area,$K108,AFI$26)</f>
        <v>4</v>
      </c>
      <c r="AFJ108" s="5" cm="1">
        <f t="array" ref="AFJ108">INDEX(i.LMU_Area,$K108,AFJ$26)</f>
        <v>2</v>
      </c>
      <c r="AFK108" s="5" cm="1">
        <f t="array" ref="AFK108">INDEX(i.LMU_Area,$K108,AFK$26)</f>
        <v>2</v>
      </c>
      <c r="AFL108" s="5" cm="1">
        <f t="array" ref="AFL108">INDEX(i.LMU_Area,$K108,AFL$26)</f>
        <v>32</v>
      </c>
      <c r="AFM108" s="5" cm="1">
        <f t="array" ref="AFM108">INDEX(i.LMU_Area,$K108,AFM$26)</f>
        <v>4</v>
      </c>
      <c r="AFN108" s="5" cm="1">
        <f t="array" ref="AFN108">INDEX(i.LMU_Area,$K108,AFN$26)</f>
        <v>4</v>
      </c>
      <c r="AFO108" s="5" cm="1">
        <f t="array" ref="AFO108">INDEX(i.LMU_Area,$K108,AFO$26)</f>
        <v>15</v>
      </c>
      <c r="AFP108" s="5" cm="1">
        <f t="array" ref="AFP108">INDEX(i.LMU_Area,$K108,AFP$26)</f>
        <v>25</v>
      </c>
      <c r="AFQ108" s="5" cm="1">
        <f t="array" ref="AFQ108">INDEX(i.LMU_Area,$K108,AFQ$26)</f>
        <v>20</v>
      </c>
      <c r="AFR108" s="5" cm="1">
        <f t="array" ref="AFR108">INDEX(i.LMU_Area,$K108,AFR$26)</f>
        <v>5</v>
      </c>
      <c r="AFS108" s="5" cm="1">
        <f t="array" ref="AFS108">INDEX(i.LMU_Area,$K108,AFS$26)</f>
        <v>3</v>
      </c>
      <c r="AFT108" s="5" cm="1">
        <f t="array" ref="AFT108">INDEX(i.LMU_Area,$K108,AFT$26)</f>
        <v>3</v>
      </c>
      <c r="AFU108" s="5" cm="1">
        <f t="array" ref="AFU108">INDEX(i.LMU_Area,$K108,AFU$26)</f>
        <v>2</v>
      </c>
      <c r="AFV108" s="5" cm="1">
        <f t="array" ref="AFV108">INDEX(i.LMU_Area,$K108,AFV$26)</f>
        <v>2</v>
      </c>
      <c r="AFW108" s="5" cm="1">
        <f t="array" ref="AFW108">INDEX(i.LMU_Area,$K108,AFW$26)</f>
        <v>2</v>
      </c>
      <c r="AFX108" s="5" cm="1">
        <f t="array" ref="AFX108">INDEX(i.LMU_Area,$K108,AFX$26)</f>
        <v>2</v>
      </c>
      <c r="AFY108" s="5" cm="1">
        <f t="array" ref="AFY108">INDEX(i.LMU_Area,$K108,AFY$26)</f>
        <v>6</v>
      </c>
      <c r="AFZ108" s="5" cm="1">
        <f t="array" ref="AFZ108">INDEX(i.LMU_Area,$K108,AFZ$26)</f>
        <v>6</v>
      </c>
      <c r="AGA108" s="5" cm="1">
        <f t="array" ref="AGA108">INDEX(i.LMU_Area,$K108,AGA$26)</f>
        <v>3</v>
      </c>
      <c r="AGB108" s="5" cm="1">
        <f t="array" ref="AGB108">INDEX(i.LMU_Area,$K108,AGB$26)</f>
        <v>3</v>
      </c>
      <c r="AGC108" s="5" cm="1">
        <f t="array" ref="AGC108">INDEX(i.LMU_Area,$K108,AGC$26)</f>
        <v>3</v>
      </c>
      <c r="AGD108" s="5" cm="1">
        <f t="array" ref="AGD108">INDEX(i.LMU_Area,$K108,AGD$26)</f>
        <v>3</v>
      </c>
      <c r="AGE108" s="5" cm="1">
        <f t="array" ref="AGE108">INDEX(i.LMU_Area,$K108,AGE$26)</f>
        <v>10</v>
      </c>
      <c r="AGF108" s="5" cm="1">
        <f t="array" ref="AGF108">INDEX(i.LMU_Area,$K108,AGF$26)</f>
        <v>10</v>
      </c>
      <c r="AGG108" s="5" cm="1">
        <f t="array" ref="AGG108">INDEX(i.LMU_Area,$K108,AGG$26)</f>
        <v>11</v>
      </c>
      <c r="AGH108" s="5" cm="1">
        <f t="array" ref="AGH108">INDEX(i.LMU_Area,$K108,AGH$26)</f>
        <v>21</v>
      </c>
      <c r="AGI108" s="5" cm="1">
        <f t="array" ref="AGI108">INDEX(i.LMU_Area,$K108,AGI$26)</f>
        <v>21</v>
      </c>
      <c r="AGJ108" s="5" cm="1">
        <f t="array" ref="AGJ108">INDEX(i.LMU_Area,$K108,AGJ$26)</f>
        <v>7</v>
      </c>
      <c r="AGK108" s="5" cm="1">
        <f t="array" ref="AGK108">INDEX(i.LMU_Area,$K108,AGK$26)</f>
        <v>7</v>
      </c>
      <c r="AGL108" s="5" cm="1">
        <f t="array" ref="AGL108">INDEX(i.LMU_Area,$K108,AGL$26)</f>
        <v>8</v>
      </c>
      <c r="AGM108" s="5" cm="1">
        <f t="array" ref="AGM108">INDEX(i.LMU_Area,$K108,AGM$26)</f>
        <v>8</v>
      </c>
      <c r="AGN108" s="5" cm="1">
        <f t="array" ref="AGN108">INDEX(i.LMU_Area,$K108,AGN$26)</f>
        <v>6</v>
      </c>
      <c r="AGO108" s="5" cm="1">
        <f t="array" ref="AGO108">INDEX(i.LMU_Area,$K108,AGO$26)</f>
        <v>24</v>
      </c>
      <c r="AGP108" s="5" cm="1">
        <f t="array" ref="AGP108">INDEX(i.LMU_Area,$K108,AGP$26)</f>
        <v>12</v>
      </c>
      <c r="AGQ108" s="5" cm="1">
        <f t="array" ref="AGQ108">INDEX(i.LMU_Area,$K108,AGQ$26)</f>
        <v>6</v>
      </c>
      <c r="AGR108" s="5" cm="1">
        <f t="array" ref="AGR108">INDEX(i.LMU_Area,$K108,AGR$26)</f>
        <v>6</v>
      </c>
      <c r="AGS108" s="5" cm="1">
        <f t="array" ref="AGS108">INDEX(i.LMU_Area,$K108,AGS$26)</f>
        <v>10</v>
      </c>
      <c r="AGT108" s="5" cm="1">
        <f t="array" ref="AGT108">INDEX(i.LMU_Area,$K108,AGT$26)</f>
        <v>10</v>
      </c>
      <c r="AGU108" s="5" cm="1">
        <f t="array" ref="AGU108">INDEX(i.LMU_Area,$K108,AGU$26)</f>
        <v>10</v>
      </c>
      <c r="AGV108" s="5" cm="1">
        <f t="array" ref="AGV108">INDEX(i.LMU_Area,$K108,AGV$26)</f>
        <v>10</v>
      </c>
      <c r="AGW108" s="5" cm="1">
        <f t="array" ref="AGW108">INDEX(i.LMU_Area,$K108,AGW$26)</f>
        <v>5</v>
      </c>
      <c r="AGX108" s="5" cm="1">
        <f t="array" ref="AGX108">INDEX(i.LMU_Area,$K108,AGX$26)</f>
        <v>5</v>
      </c>
      <c r="AGY108" s="5" cm="1">
        <f t="array" ref="AGY108">INDEX(i.LMU_Area,$K108,AGY$26)</f>
        <v>5</v>
      </c>
      <c r="AGZ108" s="5" cm="1">
        <f t="array" ref="AGZ108">INDEX(i.LMU_Area,$K108,AGZ$26)</f>
        <v>5</v>
      </c>
      <c r="AHA108" s="5" cm="1">
        <f t="array" ref="AHA108">INDEX(i.LMU_Area,$K108,AHA$26)</f>
        <v>7</v>
      </c>
      <c r="AHB108" s="5" cm="1">
        <f t="array" ref="AHB108">INDEX(i.LMU_Area,$K108,AHB$26)</f>
        <v>5</v>
      </c>
      <c r="AHC108" s="5" cm="1">
        <f t="array" ref="AHC108">INDEX(i.LMU_Area,$K108,AHC$26)</f>
        <v>5</v>
      </c>
      <c r="AHD108" s="5" cm="1">
        <f t="array" ref="AHD108">INDEX(i.LMU_Area,$K108,AHD$26)</f>
        <v>1</v>
      </c>
      <c r="AHE108" s="5" cm="1">
        <f t="array" ref="AHE108">INDEX(i.LMU_Area,$K108,AHE$26)</f>
        <v>1</v>
      </c>
      <c r="AHF108" s="5" cm="1">
        <f t="array" ref="AHF108">INDEX(i.LMU_Area,$K108,AHF$26)</f>
        <v>19</v>
      </c>
      <c r="AHG108" s="5" cm="1">
        <f t="array" ref="AHG108">INDEX(i.LMU_Area,$K108,AHG$26)</f>
        <v>12</v>
      </c>
      <c r="AHH108" s="5" cm="1">
        <f t="array" ref="AHH108">INDEX(i.LMU_Area,$K108,AHH$26)</f>
        <v>12</v>
      </c>
      <c r="AHI108" s="5" t="str" cm="1">
        <f t="array" ref="AHI108">INDEX(i.LMU_Area,$K108,AHI$26)</f>
        <v>-</v>
      </c>
      <c r="AHJ108" s="5" t="str" cm="1">
        <f t="array" ref="AHJ108">INDEX(i.LMU_Area,$K108,AHJ$26)</f>
        <v>-</v>
      </c>
      <c r="AHK108" s="5" t="str" cm="1">
        <f t="array" ref="AHK108">INDEX(i.LMU_Area,$K108,AHK$26)</f>
        <v>-</v>
      </c>
      <c r="AHL108" s="5" t="str" cm="1">
        <f t="array" ref="AHL108">INDEX(i.LMU_Area,$K108,AHL$26)</f>
        <v>-</v>
      </c>
      <c r="AHM108" s="5" t="str" cm="1">
        <f t="array" ref="AHM108">INDEX(i.LMU_Area,$K108,AHM$26)</f>
        <v>-</v>
      </c>
      <c r="AHN108" s="5" t="str" cm="1">
        <f t="array" ref="AHN108">INDEX(i.LMU_Area,$K108,AHN$26)</f>
        <v>-</v>
      </c>
      <c r="AHO108" s="5" t="str" cm="1">
        <f t="array" ref="AHO108">INDEX(i.LMU_Area,$K108,AHO$26)</f>
        <v>-</v>
      </c>
      <c r="AHP108" s="5" t="str" cm="1">
        <f t="array" ref="AHP108">INDEX(i.LMU_Area,$K108,AHP$26)</f>
        <v>-</v>
      </c>
      <c r="AHQ108" s="5" t="str" cm="1">
        <f t="array" ref="AHQ108">INDEX(i.LMU_Area,$K108,AHQ$26)</f>
        <v>-</v>
      </c>
      <c r="AHR108" s="5" t="str" cm="1">
        <f t="array" ref="AHR108">INDEX(i.LMU_Area,$K108,AHR$26)</f>
        <v>-</v>
      </c>
      <c r="AHS108" s="5" t="str" cm="1">
        <f t="array" ref="AHS108">INDEX(i.LMU_Area,$K108,AHS$26)</f>
        <v>-</v>
      </c>
      <c r="AHT108" s="5" t="str" cm="1">
        <f t="array" ref="AHT108">INDEX(i.LMU_Area,$K108,AHT$26)</f>
        <v>-</v>
      </c>
      <c r="AHU108" s="5" t="str" cm="1">
        <f t="array" ref="AHU108">INDEX(i.LMU_Area,$K108,AHU$26)</f>
        <v>-</v>
      </c>
      <c r="AHV108" s="5" t="str" cm="1">
        <f t="array" ref="AHV108">INDEX(i.LMU_Area,$K108,AHV$26)</f>
        <v>-</v>
      </c>
      <c r="AHW108" s="5" t="str" cm="1">
        <f t="array" ref="AHW108">INDEX(i.LMU_Area,$K108,AHW$26)</f>
        <v>-</v>
      </c>
      <c r="AHX108" s="5" cm="1">
        <f t="array" ref="AHX108">INDEX(i.LMU_Area,$K108,AHX$26)</f>
        <v>128</v>
      </c>
      <c r="AHY108" s="5" cm="1">
        <f t="array" ref="AHY108">INDEX(i.LMU_Area,$K108,AHY$26)</f>
        <v>128</v>
      </c>
      <c r="AHZ108" s="5" cm="1">
        <f t="array" ref="AHZ108">INDEX(i.LMU_Area,$K108,AHZ$26)</f>
        <v>128</v>
      </c>
      <c r="AIA108" s="5" cm="1">
        <f t="array" ref="AIA108">INDEX(i.LMU_Area,$K108,AIA$26)</f>
        <v>98</v>
      </c>
      <c r="AIB108" s="5" cm="1">
        <f t="array" ref="AIB108">INDEX(i.LMU_Area,$K108,AIB$26)</f>
        <v>30</v>
      </c>
      <c r="AIC108" s="5" cm="1">
        <f t="array" ref="AIC108">INDEX(i.LMU_Area,$K108,AIC$26)</f>
        <v>64</v>
      </c>
      <c r="AID108" s="5" cm="1">
        <f t="array" ref="AID108">INDEX(i.LMU_Area,$K108,AID$26)</f>
        <v>64</v>
      </c>
      <c r="AIE108" s="5" cm="1">
        <f t="array" ref="AIE108">INDEX(i.LMU_Area,$K108,AIE$26)</f>
        <v>128</v>
      </c>
      <c r="AIF108" s="5" cm="1">
        <f t="array" ref="AIF108">INDEX(i.LMU_Area,$K108,AIF$26)</f>
        <v>128</v>
      </c>
      <c r="AIG108" s="5" cm="1">
        <f t="array" ref="AIG108">INDEX(i.LMU_Area,$K108,AIG$26)</f>
        <v>128</v>
      </c>
      <c r="AIH108" s="5" cm="1">
        <f t="array" ref="AIH108">INDEX(i.LMU_Area,$K108,AIH$26)</f>
        <v>64</v>
      </c>
      <c r="AII108" s="5" t="str" cm="1">
        <f t="array" ref="AII108">INDEX(i.LMU_Area,$K108,AII$26)</f>
        <v>-</v>
      </c>
      <c r="AIJ108" s="5" t="str" cm="1">
        <f t="array" ref="AIJ108">INDEX(i.LMU_Area,$K108,AIJ$26)</f>
        <v>-</v>
      </c>
      <c r="AIK108" s="5" t="str" cm="1">
        <f t="array" ref="AIK108">INDEX(i.LMU_Area,$K108,AIK$26)</f>
        <v>-</v>
      </c>
      <c r="AIL108" s="5" t="str" cm="1">
        <f t="array" ref="AIL108">INDEX(i.LMU_Area,$K108,AIL$26)</f>
        <v>-</v>
      </c>
      <c r="AIM108" s="5" t="str" cm="1">
        <f t="array" ref="AIM108">INDEX(i.LMU_Area,$K108,AIM$26)</f>
        <v>-</v>
      </c>
      <c r="AIN108" s="5" t="str" cm="1">
        <f t="array" ref="AIN108">INDEX(i.LMU_Area,$K108,AIN$26)</f>
        <v>-</v>
      </c>
      <c r="AIO108" s="5" t="str" cm="1">
        <f t="array" ref="AIO108">INDEX(i.LMU_Area,$K108,AIO$26)</f>
        <v>-</v>
      </c>
      <c r="AIP108" s="5" t="str" cm="1">
        <f t="array" ref="AIP108">INDEX(i.LMU_Area,$K108,AIP$26)</f>
        <v>-</v>
      </c>
      <c r="AIQ108" s="5" t="str" cm="1">
        <f t="array" ref="AIQ108">INDEX(i.LMU_Area,$K108,AIQ$26)</f>
        <v>-</v>
      </c>
      <c r="AIR108" s="5" t="str" cm="1">
        <f t="array" ref="AIR108">INDEX(i.LMU_Area,$K108,AIR$26)</f>
        <v>-</v>
      </c>
      <c r="AIS108" s="5" t="str" cm="1">
        <f t="array" ref="AIS108">INDEX(i.LMU_Area,$K108,AIS$26)</f>
        <v>-</v>
      </c>
      <c r="AIT108" s="5" t="str" cm="1">
        <f t="array" ref="AIT108">INDEX(i.LMU_Area,$K108,AIT$26)</f>
        <v>-</v>
      </c>
      <c r="AIU108" s="5" t="str" cm="1">
        <f t="array" ref="AIU108">INDEX(i.LMU_Area,$K108,AIU$26)</f>
        <v>-</v>
      </c>
      <c r="AIV108" s="5" t="str" cm="1">
        <f t="array" ref="AIV108">INDEX(i.LMU_Area,$K108,AIV$26)</f>
        <v>-</v>
      </c>
      <c r="AIW108" s="5" t="str" cm="1">
        <f t="array" ref="AIW108">INDEX(i.LMU_Area,$K108,AIW$26)</f>
        <v>-</v>
      </c>
      <c r="AIX108" s="5" t="str" cm="1">
        <f t="array" ref="AIX108">INDEX(i.LMU_Area,$K108,AIX$26)</f>
        <v>-</v>
      </c>
      <c r="AIY108" s="5" t="str" cm="1">
        <f t="array" ref="AIY108">INDEX(i.LMU_Area,$K108,AIY$26)</f>
        <v>-</v>
      </c>
      <c r="AIZ108" s="5" t="str" cm="1">
        <f t="array" ref="AIZ108">INDEX(i.LMU_Area,$K108,AIZ$26)</f>
        <v>-</v>
      </c>
      <c r="AJA108" s="5" t="str" cm="1">
        <f t="array" ref="AJA108">INDEX(i.LMU_Area,$K108,AJA$26)</f>
        <v>-</v>
      </c>
      <c r="AJB108" s="5" t="str" cm="1">
        <f t="array" ref="AJB108">INDEX(i.LMU_Area,$K108,AJB$26)</f>
        <v>-</v>
      </c>
      <c r="AJC108" s="5" t="str" cm="1">
        <f t="array" ref="AJC108">INDEX(i.LMU_Area,$K108,AJC$26)</f>
        <v>-</v>
      </c>
      <c r="AJD108" s="5" t="str" cm="1">
        <f t="array" ref="AJD108">INDEX(i.LMU_Area,$K108,AJD$26)</f>
        <v>-</v>
      </c>
      <c r="AJE108" s="5" t="str" cm="1">
        <f t="array" ref="AJE108">INDEX(i.LMU_Area,$K108,AJE$26)</f>
        <v>-</v>
      </c>
      <c r="AJF108" s="5" t="str" cm="1">
        <f t="array" ref="AJF108">INDEX(i.LMU_Area,$K108,AJF$26)</f>
        <v>-</v>
      </c>
      <c r="AJG108" s="5" t="str" cm="1">
        <f t="array" ref="AJG108">INDEX(i.LMU_Area,$K108,AJG$26)</f>
        <v>-</v>
      </c>
      <c r="AJH108" s="5" t="str" cm="1">
        <f t="array" ref="AJH108">INDEX(i.LMU_Area,$K108,AJH$26)</f>
        <v>-</v>
      </c>
      <c r="AJI108" s="5" t="str" cm="1">
        <f t="array" ref="AJI108">INDEX(i.LMU_Area,$K108,AJI$26)</f>
        <v>-</v>
      </c>
      <c r="AJJ108" s="5" t="str" cm="1">
        <f t="array" ref="AJJ108">INDEX(i.LMU_Area,$K108,AJJ$26)</f>
        <v>-</v>
      </c>
      <c r="AJK108" s="5" t="str" cm="1">
        <f t="array" ref="AJK108">INDEX(i.LMU_Area,$K108,AJK$26)</f>
        <v>-</v>
      </c>
      <c r="AJL108" s="5" t="str" cm="1">
        <f t="array" ref="AJL108">INDEX(i.LMU_Area,$K108,AJL$26)</f>
        <v>-</v>
      </c>
      <c r="AJM108" s="5" t="str" cm="1">
        <f t="array" ref="AJM108">INDEX(i.LMU_Area,$K108,AJM$26)</f>
        <v>-</v>
      </c>
      <c r="AJN108" s="5" t="str" cm="1">
        <f t="array" ref="AJN108">INDEX(i.LMU_Area,$K108,AJN$26)</f>
        <v>-</v>
      </c>
      <c r="AJO108" s="5" t="str" cm="1">
        <f t="array" ref="AJO108">INDEX(i.LMU_Area,$K108,AJO$26)</f>
        <v>-</v>
      </c>
      <c r="AJP108" s="5" t="str" cm="1">
        <f t="array" ref="AJP108">INDEX(i.LMU_Area,$K108,AJP$26)</f>
        <v>-</v>
      </c>
      <c r="AJQ108" s="5" t="str" cm="1">
        <f t="array" ref="AJQ108">INDEX(i.LMU_Area,$K108,AJQ$26)</f>
        <v>-</v>
      </c>
      <c r="AJR108" s="5" t="str" cm="1">
        <f t="array" ref="AJR108">INDEX(i.LMU_Area,$K108,AJR$26)</f>
        <v>-</v>
      </c>
      <c r="AJS108" s="5" t="str" cm="1">
        <f t="array" ref="AJS108">INDEX(i.LMU_Area,$K108,AJS$26)</f>
        <v>-</v>
      </c>
      <c r="AJT108" s="5" t="str" cm="1">
        <f t="array" ref="AJT108">INDEX(i.LMU_Area,$K108,AJT$26)</f>
        <v>-</v>
      </c>
      <c r="AJU108" s="5" t="str" cm="1">
        <f t="array" ref="AJU108">INDEX(i.LMU_Area,$K108,AJU$26)</f>
        <v>-</v>
      </c>
      <c r="AJV108" s="5" t="str" cm="1">
        <f t="array" ref="AJV108">INDEX(i.LMU_Area,$K108,AJV$26)</f>
        <v>-</v>
      </c>
      <c r="AJW108" s="5" t="str" cm="1">
        <f t="array" ref="AJW108">INDEX(i.LMU_Area,$K108,AJW$26)</f>
        <v>-</v>
      </c>
      <c r="AJX108" s="5" t="str" cm="1">
        <f t="array" ref="AJX108">INDEX(i.LMU_Area,$K108,AJX$26)</f>
        <v>-</v>
      </c>
      <c r="AJY108" s="5" t="str" cm="1">
        <f t="array" ref="AJY108">INDEX(i.LMU_Area,$K108,AJY$26)</f>
        <v>-</v>
      </c>
      <c r="AJZ108" s="5" t="str" cm="1">
        <f t="array" ref="AJZ108">INDEX(i.LMU_Area,$K108,AJZ$26)</f>
        <v>-</v>
      </c>
      <c r="AKA108" s="5" t="str" cm="1">
        <f t="array" ref="AKA108">INDEX(i.LMU_Area,$K108,AKA$26)</f>
        <v>-</v>
      </c>
      <c r="AKB108" s="5" t="str" cm="1">
        <f t="array" ref="AKB108">INDEX(i.LMU_Area,$K108,AKB$26)</f>
        <v>-</v>
      </c>
      <c r="AKC108" s="5" t="str" cm="1">
        <f t="array" ref="AKC108">INDEX(i.LMU_Area,$K108,AKC$26)</f>
        <v>-</v>
      </c>
      <c r="AKD108" s="5" t="str" cm="1">
        <f t="array" ref="AKD108">INDEX(i.LMU_Area,$K108,AKD$26)</f>
        <v>-</v>
      </c>
      <c r="AKE108" s="5" t="str" cm="1">
        <f t="array" ref="AKE108">INDEX(i.LMU_Area,$K108,AKE$26)</f>
        <v>-</v>
      </c>
      <c r="AKF108" s="5" t="str" cm="1">
        <f t="array" ref="AKF108">INDEX(i.LMU_Area,$K108,AKF$26)</f>
        <v>-</v>
      </c>
      <c r="AKG108" s="5" t="str" cm="1">
        <f t="array" ref="AKG108">INDEX(i.LMU_Area,$K108,AKG$26)</f>
        <v>-</v>
      </c>
      <c r="AKH108" s="5" t="str" cm="1">
        <f t="array" ref="AKH108">INDEX(i.LMU_Area,$K108,AKH$26)</f>
        <v>-</v>
      </c>
      <c r="AKI108" s="5" t="str" cm="1">
        <f t="array" ref="AKI108">INDEX(i.LMU_Area,$K108,AKI$26)</f>
        <v>-</v>
      </c>
      <c r="AKJ108" s="5" t="str" cm="1">
        <f t="array" ref="AKJ108">INDEX(i.LMU_Area,$K108,AKJ$26)</f>
        <v>-</v>
      </c>
      <c r="AKK108" s="5" t="str" cm="1">
        <f t="array" ref="AKK108">INDEX(i.LMU_Area,$K108,AKK$26)</f>
        <v>-</v>
      </c>
      <c r="AKL108" s="5" t="str" cm="1">
        <f t="array" ref="AKL108">INDEX(i.LMU_Area,$K108,AKL$26)</f>
        <v>-</v>
      </c>
      <c r="AKM108" s="5" t="str" cm="1">
        <f t="array" ref="AKM108">INDEX(i.LMU_Area,$K108,AKM$26)</f>
        <v>-</v>
      </c>
      <c r="AKN108" s="5" t="str" cm="1">
        <f t="array" ref="AKN108">INDEX(i.LMU_Area,$K108,AKN$26)</f>
        <v>-</v>
      </c>
      <c r="AKO108" s="5" t="str" cm="1">
        <f t="array" ref="AKO108">INDEX(i.LMU_Area,$K108,AKO$26)</f>
        <v>-</v>
      </c>
      <c r="AKP108" s="5" t="str" cm="1">
        <f t="array" ref="AKP108">INDEX(i.LMU_Area,$K108,AKP$26)</f>
        <v>-</v>
      </c>
      <c r="AKQ108" s="5" t="str" cm="1">
        <f t="array" ref="AKQ108">INDEX(i.LMU_Area,$K108,AKQ$26)</f>
        <v>-</v>
      </c>
      <c r="AKR108" s="5" t="str" cm="1">
        <f t="array" ref="AKR108">INDEX(i.LMU_Area,$K108,AKR$26)</f>
        <v>-</v>
      </c>
      <c r="AKS108" s="5" t="str" cm="1">
        <f t="array" ref="AKS108">INDEX(i.LMU_Area,$K108,AKS$26)</f>
        <v>-</v>
      </c>
      <c r="AKT108" s="5" t="str" cm="1">
        <f t="array" ref="AKT108">INDEX(i.LMU_Area,$K108,AKT$26)</f>
        <v>-</v>
      </c>
      <c r="AKU108" s="5" t="str" cm="1">
        <f t="array" ref="AKU108">INDEX(i.LMU_Area,$K108,AKU$26)</f>
        <v>-</v>
      </c>
      <c r="AKV108" s="5" t="str" cm="1">
        <f t="array" ref="AKV108">INDEX(i.LMU_Area,$K108,AKV$26)</f>
        <v>-</v>
      </c>
      <c r="AKW108" s="5" t="str" cm="1">
        <f t="array" ref="AKW108">INDEX(i.LMU_Area,$K108,AKW$26)</f>
        <v>-</v>
      </c>
      <c r="AKX108" s="5" t="str" cm="1">
        <f t="array" ref="AKX108">INDEX(i.LMU_Area,$K108,AKX$26)</f>
        <v>-</v>
      </c>
      <c r="AKY108" s="5" t="str" cm="1">
        <f t="array" ref="AKY108">INDEX(i.LMU_Area,$K108,AKY$26)</f>
        <v>-</v>
      </c>
      <c r="AKZ108" s="5" t="str" cm="1">
        <f t="array" ref="AKZ108">INDEX(i.LMU_Area,$K108,AKZ$26)</f>
        <v>-</v>
      </c>
      <c r="ALA108" s="5" t="str" cm="1">
        <f t="array" ref="ALA108">INDEX(i.LMU_Area,$K108,ALA$26)</f>
        <v>-</v>
      </c>
      <c r="ALB108" s="5" t="str" cm="1">
        <f t="array" ref="ALB108">INDEX(i.LMU_Area,$K108,ALB$26)</f>
        <v>-</v>
      </c>
      <c r="ALC108" s="5" t="str" cm="1">
        <f t="array" ref="ALC108">INDEX(i.LMU_Area,$K108,ALC$26)</f>
        <v>-</v>
      </c>
      <c r="ALD108" s="5" t="str" cm="1">
        <f t="array" ref="ALD108">INDEX(i.LMU_Area,$K108,ALD$26)</f>
        <v>-</v>
      </c>
      <c r="ALE108" s="5" t="str" cm="1">
        <f t="array" ref="ALE108">INDEX(i.LMU_Area,$K108,ALE$26)</f>
        <v>-</v>
      </c>
      <c r="ALF108" s="5" t="str" cm="1">
        <f t="array" ref="ALF108">INDEX(i.LMU_Area,$K108,ALF$26)</f>
        <v>-</v>
      </c>
      <c r="ALG108" s="5" t="str" cm="1">
        <f t="array" ref="ALG108">INDEX(i.LMU_Area,$K108,ALG$26)</f>
        <v>-</v>
      </c>
      <c r="ALH108" s="5" t="str" cm="1">
        <f t="array" ref="ALH108">INDEX(i.LMU_Area,$K108,ALH$26)</f>
        <v>-</v>
      </c>
      <c r="ALI108" s="5" t="str" cm="1">
        <f t="array" ref="ALI108">INDEX(i.LMU_Area,$K108,ALI$26)</f>
        <v>-</v>
      </c>
      <c r="ALJ108" s="5" t="str" cm="1">
        <f t="array" ref="ALJ108">INDEX(i.LMU_Area,$K108,ALJ$26)</f>
        <v>-</v>
      </c>
      <c r="ALK108" s="5" t="str" cm="1">
        <f t="array" ref="ALK108">INDEX(i.LMU_Area,$K108,ALK$26)</f>
        <v>-</v>
      </c>
      <c r="ALL108" s="5" t="str" cm="1">
        <f t="array" ref="ALL108">INDEX(i.LMU_Area,$K108,ALL$26)</f>
        <v>-</v>
      </c>
      <c r="ALM108" s="5" t="str" cm="1">
        <f t="array" ref="ALM108">INDEX(i.LMU_Area,$K108,ALM$26)</f>
        <v>-</v>
      </c>
      <c r="ALN108" s="5" t="str" cm="1">
        <f t="array" ref="ALN108">INDEX(i.LMU_Area,$K108,ALN$26)</f>
        <v>-</v>
      </c>
      <c r="ALO108" s="5" t="str" cm="1">
        <f t="array" ref="ALO108">INDEX(i.LMU_Area,$K108,ALO$26)</f>
        <v>-</v>
      </c>
      <c r="ALP108" s="5" t="str" cm="1">
        <f t="array" ref="ALP108">INDEX(i.LMU_Area,$K108,ALP$26)</f>
        <v>-</v>
      </c>
      <c r="ALQ108" s="5" t="str" cm="1">
        <f t="array" ref="ALQ108">INDEX(i.LMU_Area,$K108,ALQ$26)</f>
        <v>-</v>
      </c>
      <c r="ALR108" s="5" t="str" cm="1">
        <f t="array" ref="ALR108">INDEX(i.LMU_Area,$K108,ALR$26)</f>
        <v>-</v>
      </c>
      <c r="ALS108" s="5" t="str" cm="1">
        <f t="array" ref="ALS108">INDEX(i.LMU_Area,$K108,ALS$26)</f>
        <v>-</v>
      </c>
      <c r="ALT108" s="5" cm="1">
        <f t="array" ref="ALT108">INDEX(i.LMU_Area,$K108,ALT$26)</f>
        <v>14</v>
      </c>
      <c r="ALU108" s="5" cm="1">
        <f t="array" ref="ALU108">INDEX(i.LMU_Area,$K108,ALU$26)</f>
        <v>14</v>
      </c>
      <c r="ALV108" s="5" cm="1">
        <f t="array" ref="ALV108">INDEX(i.LMU_Area,$K108,ALV$26)</f>
        <v>9</v>
      </c>
      <c r="ALW108" s="5" cm="1">
        <f t="array" ref="ALW108">INDEX(i.LMU_Area,$K108,ALW$26)</f>
        <v>9</v>
      </c>
      <c r="ALX108" s="5" cm="1">
        <f t="array" ref="ALX108">INDEX(i.LMU_Area,$K108,ALX$26)</f>
        <v>14</v>
      </c>
      <c r="ALY108" s="5" cm="1">
        <f t="array" ref="ALY108">INDEX(i.LMU_Area,$K108,ALY$26)</f>
        <v>16</v>
      </c>
      <c r="ALZ108" s="5" cm="1">
        <f t="array" ref="ALZ108">INDEX(i.LMU_Area,$K108,ALZ$26)</f>
        <v>16</v>
      </c>
      <c r="AMA108" s="5" cm="1">
        <f t="array" ref="AMA108">INDEX(i.LMU_Area,$K108,AMA$26)</f>
        <v>8</v>
      </c>
      <c r="AMB108" s="5" cm="1">
        <f t="array" ref="AMB108">INDEX(i.LMU_Area,$K108,AMB$26)</f>
        <v>8</v>
      </c>
      <c r="AMC108" s="5" cm="1">
        <f t="array" ref="AMC108">INDEX(i.LMU_Area,$K108,AMC$26)</f>
        <v>8</v>
      </c>
      <c r="AMD108" s="5" cm="1">
        <f t="array" ref="AMD108">INDEX(i.LMU_Area,$K108,AMD$26)</f>
        <v>8</v>
      </c>
      <c r="AME108" s="5" cm="1">
        <f t="array" ref="AME108">INDEX(i.LMU_Area,$K108,AME$26)</f>
        <v>3</v>
      </c>
      <c r="AMF108" s="5" cm="1">
        <f t="array" ref="AMF108">INDEX(i.LMU_Area,$K108,AMF$26)</f>
        <v>3</v>
      </c>
      <c r="AMG108" s="5" cm="1">
        <f t="array" ref="AMG108">INDEX(i.LMU_Area,$K108,AMG$26)</f>
        <v>6</v>
      </c>
      <c r="AMH108" s="5" cm="1">
        <f t="array" ref="AMH108">INDEX(i.LMU_Area,$K108,AMH$26)</f>
        <v>6</v>
      </c>
      <c r="AMI108" s="5" cm="1">
        <f t="array" ref="AMI108">INDEX(i.LMU_Area,$K108,AMI$26)</f>
        <v>12</v>
      </c>
      <c r="AMJ108" s="5" cm="1">
        <f t="array" ref="AMJ108">INDEX(i.LMU_Area,$K108,AMJ$26)</f>
        <v>12</v>
      </c>
      <c r="AMK108" s="5" cm="1">
        <f t="array" ref="AMK108">INDEX(i.LMU_Area,$K108,AMK$26)</f>
        <v>8</v>
      </c>
      <c r="AML108" s="5" cm="1">
        <f t="array" ref="AML108">INDEX(i.LMU_Area,$K108,AML$26)</f>
        <v>8</v>
      </c>
      <c r="AMM108" s="5" cm="1">
        <f t="array" ref="AMM108">INDEX(i.LMU_Area,$K108,AMM$26)</f>
        <v>14</v>
      </c>
      <c r="AMN108" s="5" cm="1">
        <f t="array" ref="AMN108">INDEX(i.LMU_Area,$K108,AMN$26)</f>
        <v>14</v>
      </c>
      <c r="AMO108" s="5" cm="1">
        <f t="array" ref="AMO108">INDEX(i.LMU_Area,$K108,AMO$26)</f>
        <v>14</v>
      </c>
      <c r="AMP108" s="5" cm="1">
        <f t="array" ref="AMP108">INDEX(i.LMU_Area,$K108,AMP$26)</f>
        <v>14</v>
      </c>
      <c r="AMQ108" s="5" cm="1">
        <f t="array" ref="AMQ108">INDEX(i.LMU_Area,$K108,AMQ$26)</f>
        <v>3</v>
      </c>
      <c r="AMR108" s="5" cm="1">
        <f t="array" ref="AMR108">INDEX(i.LMU_Area,$K108,AMR$26)</f>
        <v>3</v>
      </c>
      <c r="AMS108" s="5" cm="1">
        <f t="array" ref="AMS108">INDEX(i.LMU_Area,$K108,AMS$26)</f>
        <v>3</v>
      </c>
      <c r="AMT108" s="5" cm="1">
        <f t="array" ref="AMT108">INDEX(i.LMU_Area,$K108,AMT$26)</f>
        <v>3</v>
      </c>
      <c r="AMU108" s="5" cm="1">
        <f t="array" ref="AMU108">INDEX(i.LMU_Area,$K108,AMU$26)</f>
        <v>8</v>
      </c>
      <c r="AMV108" s="5" cm="1">
        <f t="array" ref="AMV108">INDEX(i.LMU_Area,$K108,AMV$26)</f>
        <v>8</v>
      </c>
      <c r="AMW108" s="5" t="str" cm="1">
        <f t="array" ref="AMW108">INDEX(i.LMU_Area,$K108,AMW$26)</f>
        <v>-</v>
      </c>
      <c r="AMX108" s="5" t="str" cm="1">
        <f t="array" ref="AMX108">INDEX(i.LMU_Area,$K108,AMX$26)</f>
        <v>-</v>
      </c>
      <c r="AMY108" s="5" t="str" cm="1">
        <f t="array" ref="AMY108">INDEX(i.LMU_Area,$K108,AMY$26)</f>
        <v>-</v>
      </c>
      <c r="AMZ108" s="5" t="str" cm="1">
        <f t="array" ref="AMZ108">INDEX(i.LMU_Area,$K108,AMZ$26)</f>
        <v>-</v>
      </c>
      <c r="ANA108" s="5" t="str" cm="1">
        <f t="array" ref="ANA108">INDEX(i.LMU_Area,$K108,ANA$26)</f>
        <v>-</v>
      </c>
      <c r="ANB108" s="5" t="str" cm="1">
        <f t="array" ref="ANB108">INDEX(i.LMU_Area,$K108,ANB$26)</f>
        <v>-</v>
      </c>
      <c r="ANC108" s="5" t="str" cm="1">
        <f t="array" ref="ANC108">INDEX(i.LMU_Area,$K108,ANC$26)</f>
        <v>-</v>
      </c>
      <c r="AND108" s="5" t="str" cm="1">
        <f t="array" ref="AND108">INDEX(i.LMU_Area,$K108,AND$26)</f>
        <v>-</v>
      </c>
      <c r="ANE108" s="5" t="str" cm="1">
        <f t="array" ref="ANE108">INDEX(i.LMU_Area,$K108,ANE$26)</f>
        <v>-</v>
      </c>
      <c r="ANF108" s="5" t="str" cm="1">
        <f t="array" ref="ANF108">INDEX(i.LMU_Area,$K108,ANF$26)</f>
        <v>-</v>
      </c>
      <c r="ANG108" s="5" t="str" cm="1">
        <f t="array" ref="ANG108">INDEX(i.LMU_Area,$K108,ANG$26)</f>
        <v>-</v>
      </c>
      <c r="ANH108" s="5" t="str" cm="1">
        <f t="array" ref="ANH108">INDEX(i.LMU_Area,$K108,ANH$26)</f>
        <v>-</v>
      </c>
      <c r="ANI108" s="5" t="str" cm="1">
        <f t="array" ref="ANI108">INDEX(i.LMU_Area,$K108,ANI$26)</f>
        <v>-</v>
      </c>
      <c r="ANJ108" s="5" t="str" cm="1">
        <f t="array" ref="ANJ108">INDEX(i.LMU_Area,$K108,ANJ$26)</f>
        <v>-</v>
      </c>
      <c r="ANK108" s="5" t="str" cm="1">
        <f t="array" ref="ANK108">INDEX(i.LMU_Area,$K108,ANK$26)</f>
        <v>-</v>
      </c>
      <c r="ANL108" s="5" t="str" cm="1">
        <f t="array" ref="ANL108">INDEX(i.LMU_Area,$K108,ANL$26)</f>
        <v>-</v>
      </c>
      <c r="ANM108" s="5" t="str" cm="1">
        <f t="array" ref="ANM108">INDEX(i.LMU_Area,$K108,ANM$26)</f>
        <v>-</v>
      </c>
      <c r="ANN108" s="5" t="str" cm="1">
        <f t="array" ref="ANN108">INDEX(i.LMU_Area,$K108,ANN$26)</f>
        <v>-</v>
      </c>
      <c r="ANO108" s="5" t="str" cm="1">
        <f t="array" ref="ANO108">INDEX(i.LMU_Area,$K108,ANO$26)</f>
        <v>-</v>
      </c>
      <c r="ANP108" s="5" t="str" cm="1">
        <f t="array" ref="ANP108">INDEX(i.LMU_Area,$K108,ANP$26)</f>
        <v>-</v>
      </c>
      <c r="ANQ108" s="5" t="str" cm="1">
        <f t="array" ref="ANQ108">INDEX(i.LMU_Area,$K108,ANQ$26)</f>
        <v>-</v>
      </c>
      <c r="ANR108" s="5" t="str" cm="1">
        <f t="array" ref="ANR108">INDEX(i.LMU_Area,$K108,ANR$26)</f>
        <v>-</v>
      </c>
      <c r="ANS108" s="5" t="str" cm="1">
        <f t="array" ref="ANS108">INDEX(i.LMU_Area,$K108,ANS$26)</f>
        <v>-</v>
      </c>
      <c r="ANT108" s="5" t="str" cm="1">
        <f t="array" ref="ANT108">INDEX(i.LMU_Area,$K108,ANT$26)</f>
        <v>-</v>
      </c>
      <c r="ANU108" s="5" t="str" cm="1">
        <f t="array" ref="ANU108">INDEX(i.LMU_Area,$K108,ANU$26)</f>
        <v>-</v>
      </c>
      <c r="ANV108" s="5" t="str" cm="1">
        <f t="array" ref="ANV108">INDEX(i.LMU_Area,$K108,ANV$26)</f>
        <v>-</v>
      </c>
      <c r="ANW108" s="5" t="str" cm="1">
        <f t="array" ref="ANW108">INDEX(i.LMU_Area,$K108,ANW$26)</f>
        <v>-</v>
      </c>
      <c r="ANX108" s="5" t="str" cm="1">
        <f t="array" ref="ANX108">INDEX(i.LMU_Area,$K108,ANX$26)</f>
        <v>-</v>
      </c>
      <c r="ANY108" s="5" t="str" cm="1">
        <f t="array" ref="ANY108">INDEX(i.LMU_Area,$K108,ANY$26)</f>
        <v>-</v>
      </c>
      <c r="ANZ108" s="5" t="str" cm="1">
        <f t="array" ref="ANZ108">INDEX(i.LMU_Area,$K108,ANZ$26)</f>
        <v>-</v>
      </c>
      <c r="AOA108" s="5" t="str" cm="1">
        <f t="array" ref="AOA108">INDEX(i.LMU_Area,$K108,AOA$26)</f>
        <v>-</v>
      </c>
      <c r="AOB108" s="5" t="str" cm="1">
        <f t="array" ref="AOB108">INDEX(i.LMU_Area,$K108,AOB$26)</f>
        <v>-</v>
      </c>
      <c r="AOC108" s="5" t="str" cm="1">
        <f t="array" ref="AOC108">INDEX(i.LMU_Area,$K108,AOC$26)</f>
        <v>-</v>
      </c>
      <c r="AOD108" s="5" t="str" cm="1">
        <f t="array" ref="AOD108">INDEX(i.LMU_Area,$K108,AOD$26)</f>
        <v>-</v>
      </c>
      <c r="AOE108" s="5" t="str" cm="1">
        <f t="array" ref="AOE108">INDEX(i.LMU_Area,$K108,AOE$26)</f>
        <v>-</v>
      </c>
      <c r="AOF108" s="5" t="str" cm="1">
        <f t="array" ref="AOF108">INDEX(i.LMU_Area,$K108,AOF$26)</f>
        <v>-</v>
      </c>
      <c r="AOG108" s="5" t="str" cm="1">
        <f t="array" ref="AOG108">INDEX(i.LMU_Area,$K108,AOG$26)</f>
        <v>-</v>
      </c>
      <c r="AOH108" s="5" t="str" cm="1">
        <f t="array" ref="AOH108">INDEX(i.LMU_Area,$K108,AOH$26)</f>
        <v>-</v>
      </c>
      <c r="AOI108" s="5" t="str" cm="1">
        <f t="array" ref="AOI108">INDEX(i.LMU_Area,$K108,AOI$26)</f>
        <v>-</v>
      </c>
      <c r="AOJ108" s="5" t="str" cm="1">
        <f t="array" ref="AOJ108">INDEX(i.LMU_Area,$K108,AOJ$26)</f>
        <v>-</v>
      </c>
      <c r="AOK108" s="5" t="str" cm="1">
        <f t="array" ref="AOK108">INDEX(i.LMU_Area,$K108,AOK$26)</f>
        <v>-</v>
      </c>
      <c r="AOL108" s="5" t="str" cm="1">
        <f t="array" ref="AOL108">INDEX(i.LMU_Area,$K108,AOL$26)</f>
        <v>-</v>
      </c>
      <c r="AOM108" s="5" t="str" cm="1">
        <f t="array" ref="AOM108">INDEX(i.LMU_Area,$K108,AOM$26)</f>
        <v>-</v>
      </c>
      <c r="AON108" s="5" t="str" cm="1">
        <f t="array" ref="AON108">INDEX(i.LMU_Area,$K108,AON$26)</f>
        <v>-</v>
      </c>
      <c r="AOO108" s="5" t="str" cm="1">
        <f t="array" ref="AOO108">INDEX(i.LMU_Area,$K108,AOO$26)</f>
        <v>-</v>
      </c>
      <c r="AOP108" s="5" t="str" cm="1">
        <f t="array" ref="AOP108">INDEX(i.LMU_Area,$K108,AOP$26)</f>
        <v>-</v>
      </c>
      <c r="AOQ108" s="5" t="str" cm="1">
        <f t="array" ref="AOQ108">INDEX(i.LMU_Area,$K108,AOQ$26)</f>
        <v>-</v>
      </c>
      <c r="AOR108" s="5" t="str" cm="1">
        <f t="array" ref="AOR108">INDEX(i.LMU_Area,$K108,AOR$26)</f>
        <v>-</v>
      </c>
      <c r="AOS108" s="5" t="str" cm="1">
        <f t="array" ref="AOS108">INDEX(i.LMU_Area,$K108,AOS$26)</f>
        <v>-</v>
      </c>
      <c r="AOT108" s="5" t="str" cm="1">
        <f t="array" ref="AOT108">INDEX(i.LMU_Area,$K108,AOT$26)</f>
        <v>-</v>
      </c>
      <c r="AOU108" s="5" t="str" cm="1">
        <f t="array" ref="AOU108">INDEX(i.LMU_Area,$K108,AOU$26)</f>
        <v>-</v>
      </c>
      <c r="AOV108" s="5" t="str" cm="1">
        <f t="array" ref="AOV108">INDEX(i.LMU_Area,$K108,AOV$26)</f>
        <v>-</v>
      </c>
      <c r="AOW108" s="5" t="str" cm="1">
        <f t="array" ref="AOW108">INDEX(i.LMU_Area,$K108,AOW$26)</f>
        <v>-</v>
      </c>
      <c r="AOX108" s="5" t="str" cm="1">
        <f t="array" ref="AOX108">INDEX(i.LMU_Area,$K108,AOX$26)</f>
        <v>-</v>
      </c>
      <c r="AOY108" s="5" t="str" cm="1">
        <f t="array" ref="AOY108">INDEX(i.LMU_Area,$K108,AOY$26)</f>
        <v>-</v>
      </c>
      <c r="AOZ108" s="5" t="str" cm="1">
        <f t="array" ref="AOZ108">INDEX(i.LMU_Area,$K108,AOZ$26)</f>
        <v>-</v>
      </c>
      <c r="APA108" s="5" t="str" cm="1">
        <f t="array" ref="APA108">INDEX(i.LMU_Area,$K108,APA$26)</f>
        <v>-</v>
      </c>
      <c r="APB108" s="5" t="str" cm="1">
        <f t="array" ref="APB108">INDEX(i.LMU_Area,$K108,APB$26)</f>
        <v>-</v>
      </c>
      <c r="APC108" s="5" t="str" cm="1">
        <f t="array" ref="APC108">INDEX(i.LMU_Area,$K108,APC$26)</f>
        <v>-</v>
      </c>
      <c r="APD108" s="5" t="str" cm="1">
        <f t="array" ref="APD108">INDEX(i.LMU_Area,$K108,APD$26)</f>
        <v>-</v>
      </c>
      <c r="APE108" s="5" t="str" cm="1">
        <f t="array" ref="APE108">INDEX(i.LMU_Area,$K108,APE$26)</f>
        <v>-</v>
      </c>
      <c r="APF108" s="5" t="str" cm="1">
        <f t="array" ref="APF108">INDEX(i.LMU_Area,$K108,APF$26)</f>
        <v>-</v>
      </c>
      <c r="APG108" s="5" t="str" cm="1">
        <f t="array" ref="APG108">INDEX(i.LMU_Area,$K108,APG$26)</f>
        <v>-</v>
      </c>
      <c r="APH108" s="5" t="str" cm="1">
        <f t="array" ref="APH108">INDEX(i.LMU_Area,$K108,APH$26)</f>
        <v>-</v>
      </c>
      <c r="API108" s="5" t="str" cm="1">
        <f t="array" ref="API108">INDEX(i.LMU_Area,$K108,API$26)</f>
        <v>-</v>
      </c>
      <c r="APJ108" s="5" t="str" cm="1">
        <f t="array" ref="APJ108">INDEX(i.LMU_Area,$K108,APJ$26)</f>
        <v>-</v>
      </c>
      <c r="APK108" s="5" t="str" cm="1">
        <f t="array" ref="APK108">INDEX(i.LMU_Area,$K108,APK$26)</f>
        <v>-</v>
      </c>
      <c r="APL108" s="5" t="str" cm="1">
        <f t="array" ref="APL108">INDEX(i.LMU_Area,$K108,APL$26)</f>
        <v>-</v>
      </c>
      <c r="APM108" s="5" t="str" cm="1">
        <f t="array" ref="APM108">INDEX(i.LMU_Area,$K108,APM$26)</f>
        <v>-</v>
      </c>
      <c r="APN108" s="5" t="str" cm="1">
        <f t="array" ref="APN108">INDEX(i.LMU_Area,$K108,APN$26)</f>
        <v>-</v>
      </c>
      <c r="APO108" s="5" t="str" cm="1">
        <f t="array" ref="APO108">INDEX(i.LMU_Area,$K108,APO$26)</f>
        <v>-</v>
      </c>
      <c r="APP108" s="5" cm="1">
        <f t="array" ref="APP108">INDEX(i.LMU_Area,$K108,APP$26)</f>
        <v>111</v>
      </c>
      <c r="APQ108" s="5" cm="1">
        <f t="array" ref="APQ108">INDEX(i.LMU_Area,$K108,APQ$26)</f>
        <v>51</v>
      </c>
      <c r="APR108" s="5" cm="1">
        <f t="array" ref="APR108">INDEX(i.LMU_Area,$K108,APR$26)</f>
        <v>59</v>
      </c>
      <c r="APS108" s="5" cm="1">
        <f t="array" ref="APS108">INDEX(i.LMU_Area,$K108,APS$26)</f>
        <v>50</v>
      </c>
      <c r="APT108" s="5" cm="1">
        <f t="array" ref="APT108">INDEX(i.LMU_Area,$K108,APT$26)</f>
        <v>1</v>
      </c>
      <c r="APU108" s="5" cm="1">
        <f t="array" ref="APU108">INDEX(i.LMU_Area,$K108,APU$26)</f>
        <v>51</v>
      </c>
      <c r="APV108" s="5" cm="1">
        <f t="array" ref="APV108">INDEX(i.LMU_Area,$K108,APV$26)</f>
        <v>59</v>
      </c>
      <c r="APW108" s="5" cm="1">
        <f t="array" ref="APW108">INDEX(i.LMU_Area,$K108,APW$26)</f>
        <v>51</v>
      </c>
      <c r="APX108" s="5" cm="1">
        <f t="array" ref="APX108">INDEX(i.LMU_Area,$K108,APX$26)</f>
        <v>59</v>
      </c>
      <c r="APY108" s="5" cm="1">
        <f t="array" ref="APY108">INDEX(i.LMU_Area,$K108,APY$26)</f>
        <v>59</v>
      </c>
      <c r="APZ108" s="5" cm="1">
        <f t="array" ref="APZ108">INDEX(i.LMU_Area,$K108,APZ$26)</f>
        <v>51</v>
      </c>
      <c r="AQA108" s="5" t="str" cm="1">
        <f t="array" ref="AQA108">INDEX(i.LMU_Area,$K108,AQA$26)</f>
        <v>-</v>
      </c>
      <c r="AQB108" s="5" t="str" cm="1">
        <f t="array" ref="AQB108">INDEX(i.LMU_Area,$K108,AQB$26)</f>
        <v>-</v>
      </c>
      <c r="AQC108" s="5" t="str" cm="1">
        <f t="array" ref="AQC108">INDEX(i.LMU_Area,$K108,AQC$26)</f>
        <v>-</v>
      </c>
      <c r="AQD108" s="5" t="str" cm="1">
        <f t="array" ref="AQD108">INDEX(i.LMU_Area,$K108,AQD$26)</f>
        <v>-</v>
      </c>
      <c r="AQE108" s="5" t="str" cm="1">
        <f t="array" ref="AQE108">INDEX(i.LMU_Area,$K108,AQE$26)</f>
        <v>-</v>
      </c>
      <c r="AQF108" s="5" t="str" cm="1">
        <f t="array" ref="AQF108">INDEX(i.LMU_Area,$K108,AQF$26)</f>
        <v>-</v>
      </c>
      <c r="AQG108" s="5" t="str" cm="1">
        <f t="array" ref="AQG108">INDEX(i.LMU_Area,$K108,AQG$26)</f>
        <v>-</v>
      </c>
      <c r="AQH108" s="5" t="str" cm="1">
        <f t="array" ref="AQH108">INDEX(i.LMU_Area,$K108,AQH$26)</f>
        <v>-</v>
      </c>
      <c r="AQI108" s="5" t="str" cm="1">
        <f t="array" ref="AQI108">INDEX(i.LMU_Area,$K108,AQI$26)</f>
        <v>-</v>
      </c>
      <c r="AQJ108" s="5" t="str" cm="1">
        <f t="array" ref="AQJ108">INDEX(i.LMU_Area,$K108,AQJ$26)</f>
        <v>-</v>
      </c>
      <c r="AQK108" s="5" t="str" cm="1">
        <f t="array" ref="AQK108">INDEX(i.LMU_Area,$K108,AQK$26)</f>
        <v>-</v>
      </c>
      <c r="AQL108" s="5" t="str" cm="1">
        <f t="array" ref="AQL108">INDEX(i.LMU_Area,$K108,AQL$26)</f>
        <v>-</v>
      </c>
      <c r="AQM108" s="5" t="str" cm="1">
        <f t="array" ref="AQM108">INDEX(i.LMU_Area,$K108,AQM$26)</f>
        <v>-</v>
      </c>
      <c r="AQN108" s="5" t="str" cm="1">
        <f t="array" ref="AQN108">INDEX(i.LMU_Area,$K108,AQN$26)</f>
        <v>-</v>
      </c>
      <c r="AQO108" s="5" t="str" cm="1">
        <f t="array" ref="AQO108">INDEX(i.LMU_Area,$K108,AQO$26)</f>
        <v>-</v>
      </c>
      <c r="AQP108" s="5" t="str" cm="1">
        <f t="array" ref="AQP108">INDEX(i.LMU_Area,$K108,AQP$26)</f>
        <v>-</v>
      </c>
      <c r="AQQ108" s="5" t="str" cm="1">
        <f t="array" ref="AQQ108">INDEX(i.LMU_Area,$K108,AQQ$26)</f>
        <v>-</v>
      </c>
      <c r="AQR108" s="5" t="str" cm="1">
        <f t="array" ref="AQR108">INDEX(i.LMU_Area,$K108,AQR$26)</f>
        <v>-</v>
      </c>
      <c r="AQS108" s="5" t="str" cm="1">
        <f t="array" ref="AQS108">INDEX(i.LMU_Area,$K108,AQS$26)</f>
        <v>-</v>
      </c>
      <c r="AQT108" s="5" t="str" cm="1">
        <f t="array" ref="AQT108">INDEX(i.LMU_Area,$K108,AQT$26)</f>
        <v>-</v>
      </c>
      <c r="AQU108" s="5" t="str" cm="1">
        <f t="array" ref="AQU108">INDEX(i.LMU_Area,$K108,AQU$26)</f>
        <v>-</v>
      </c>
      <c r="AQV108" s="5" t="str" cm="1">
        <f t="array" ref="AQV108">INDEX(i.LMU_Area,$K108,AQV$26)</f>
        <v>-</v>
      </c>
      <c r="AQW108" s="5" t="str" cm="1">
        <f t="array" ref="AQW108">INDEX(i.LMU_Area,$K108,AQW$26)</f>
        <v>-</v>
      </c>
      <c r="AQX108" s="5" t="str" cm="1">
        <f t="array" ref="AQX108">INDEX(i.LMU_Area,$K108,AQX$26)</f>
        <v>-</v>
      </c>
      <c r="AQY108" s="5" t="str" cm="1">
        <f t="array" ref="AQY108">INDEX(i.LMU_Area,$K108,AQY$26)</f>
        <v>-</v>
      </c>
      <c r="AQZ108" s="5" t="str" cm="1">
        <f t="array" ref="AQZ108">INDEX(i.LMU_Area,$K108,AQZ$26)</f>
        <v>-</v>
      </c>
      <c r="ARA108" s="5" t="str" cm="1">
        <f t="array" ref="ARA108">INDEX(i.LMU_Area,$K108,ARA$26)</f>
        <v>-</v>
      </c>
      <c r="ARB108" s="5" t="str" cm="1">
        <f t="array" ref="ARB108">INDEX(i.LMU_Area,$K108,ARB$26)</f>
        <v>-</v>
      </c>
      <c r="ARC108" s="5" t="str" cm="1">
        <f t="array" ref="ARC108">INDEX(i.LMU_Area,$K108,ARC$26)</f>
        <v>-</v>
      </c>
      <c r="ARD108" s="5" t="str" cm="1">
        <f t="array" ref="ARD108">INDEX(i.LMU_Area,$K108,ARD$26)</f>
        <v>-</v>
      </c>
      <c r="ARE108" s="5" t="str" cm="1">
        <f t="array" ref="ARE108">INDEX(i.LMU_Area,$K108,ARE$26)</f>
        <v>-</v>
      </c>
      <c r="ARF108" s="5" t="str" cm="1">
        <f t="array" ref="ARF108">INDEX(i.LMU_Area,$K108,ARF$26)</f>
        <v>-</v>
      </c>
      <c r="ARG108" s="5" t="str" cm="1">
        <f t="array" ref="ARG108">INDEX(i.LMU_Area,$K108,ARG$26)</f>
        <v>-</v>
      </c>
      <c r="ARH108" s="5" t="str" cm="1">
        <f t="array" ref="ARH108">INDEX(i.LMU_Area,$K108,ARH$26)</f>
        <v>-</v>
      </c>
      <c r="ARI108" s="5" t="str" cm="1">
        <f t="array" ref="ARI108">INDEX(i.LMU_Area,$K108,ARI$26)</f>
        <v>-</v>
      </c>
      <c r="ARJ108" s="5" t="str" cm="1">
        <f t="array" ref="ARJ108">INDEX(i.LMU_Area,$K108,ARJ$26)</f>
        <v>-</v>
      </c>
      <c r="ARK108" s="5" t="str" cm="1">
        <f t="array" ref="ARK108">INDEX(i.LMU_Area,$K108,ARK$26)</f>
        <v>-</v>
      </c>
      <c r="ARL108" s="5" t="str" cm="1">
        <f t="array" ref="ARL108">INDEX(i.LMU_Area,$K108,ARL$26)</f>
        <v>-</v>
      </c>
      <c r="ARM108" s="5" t="str" cm="1">
        <f t="array" ref="ARM108">INDEX(i.LMU_Area,$K108,ARM$26)</f>
        <v>-</v>
      </c>
      <c r="ARN108" s="5" t="str" cm="1">
        <f t="array" ref="ARN108">INDEX(i.LMU_Area,$K108,ARN$26)</f>
        <v>-</v>
      </c>
      <c r="ARO108" s="5" t="str" cm="1">
        <f t="array" ref="ARO108">INDEX(i.LMU_Area,$K108,ARO$26)</f>
        <v>-</v>
      </c>
      <c r="ARP108" s="5" t="str" cm="1">
        <f t="array" ref="ARP108">INDEX(i.LMU_Area,$K108,ARP$26)</f>
        <v>-</v>
      </c>
      <c r="ARQ108" s="5" t="str" cm="1">
        <f t="array" ref="ARQ108">INDEX(i.LMU_Area,$K108,ARQ$26)</f>
        <v>-</v>
      </c>
      <c r="ARR108" s="5" t="str" cm="1">
        <f t="array" ref="ARR108">INDEX(i.LMU_Area,$K108,ARR$26)</f>
        <v>-</v>
      </c>
      <c r="ARS108" s="5" t="str" cm="1">
        <f t="array" ref="ARS108">INDEX(i.LMU_Area,$K108,ARS$26)</f>
        <v>-</v>
      </c>
      <c r="ART108" s="5" t="str" cm="1">
        <f t="array" ref="ART108">INDEX(i.LMU_Area,$K108,ART$26)</f>
        <v>-</v>
      </c>
      <c r="ARU108" s="5" t="str" cm="1">
        <f t="array" ref="ARU108">INDEX(i.LMU_Area,$K108,ARU$26)</f>
        <v>-</v>
      </c>
      <c r="ARV108" s="5" t="str" cm="1">
        <f t="array" ref="ARV108">INDEX(i.LMU_Area,$K108,ARV$26)</f>
        <v>-</v>
      </c>
      <c r="ARW108" s="5" t="str" cm="1">
        <f t="array" ref="ARW108">INDEX(i.LMU_Area,$K108,ARW$26)</f>
        <v>-</v>
      </c>
      <c r="ARX108" s="5" t="str" cm="1">
        <f t="array" ref="ARX108">INDEX(i.LMU_Area,$K108,ARX$26)</f>
        <v>-</v>
      </c>
      <c r="ARY108" s="5" t="str" cm="1">
        <f t="array" ref="ARY108">INDEX(i.LMU_Area,$K108,ARY$26)</f>
        <v>-</v>
      </c>
      <c r="ARZ108" s="5" t="str" cm="1">
        <f t="array" ref="ARZ108">INDEX(i.LMU_Area,$K108,ARZ$26)</f>
        <v>-</v>
      </c>
      <c r="ASA108" s="5" t="str" cm="1">
        <f t="array" ref="ASA108">INDEX(i.LMU_Area,$K108,ASA$26)</f>
        <v>-</v>
      </c>
      <c r="ASB108" s="5" t="str" cm="1">
        <f t="array" ref="ASB108">INDEX(i.LMU_Area,$K108,ASB$26)</f>
        <v>-</v>
      </c>
      <c r="ASC108" s="5" t="str" cm="1">
        <f t="array" ref="ASC108">INDEX(i.LMU_Area,$K108,ASC$26)</f>
        <v>-</v>
      </c>
      <c r="ASD108" s="5" t="str" cm="1">
        <f t="array" ref="ASD108">INDEX(i.LMU_Area,$K108,ASD$26)</f>
        <v>-</v>
      </c>
      <c r="ASE108" s="5" t="str" cm="1">
        <f t="array" ref="ASE108">INDEX(i.LMU_Area,$K108,ASE$26)</f>
        <v>-</v>
      </c>
      <c r="ASF108" s="5" t="str" cm="1">
        <f t="array" ref="ASF108">INDEX(i.LMU_Area,$K108,ASF$26)</f>
        <v>-</v>
      </c>
      <c r="ASG108" s="5" t="str" cm="1">
        <f t="array" ref="ASG108">INDEX(i.LMU_Area,$K108,ASG$26)</f>
        <v>-</v>
      </c>
      <c r="ASH108" s="5" t="str" cm="1">
        <f t="array" ref="ASH108">INDEX(i.LMU_Area,$K108,ASH$26)</f>
        <v>-</v>
      </c>
      <c r="ASI108" s="5" t="str" cm="1">
        <f t="array" ref="ASI108">INDEX(i.LMU_Area,$K108,ASI$26)</f>
        <v>-</v>
      </c>
      <c r="ASJ108" s="5" t="str" cm="1">
        <f t="array" ref="ASJ108">INDEX(i.LMU_Area,$K108,ASJ$26)</f>
        <v>-</v>
      </c>
      <c r="ASK108" s="5" t="str" cm="1">
        <f t="array" ref="ASK108">INDEX(i.LMU_Area,$K108,ASK$26)</f>
        <v>-</v>
      </c>
      <c r="ASL108" s="5" t="str" cm="1">
        <f t="array" ref="ASL108">INDEX(i.LMU_Area,$K108,ASL$26)</f>
        <v>-</v>
      </c>
      <c r="ASM108" s="5" t="str" cm="1">
        <f t="array" ref="ASM108">INDEX(i.LMU_Area,$K108,ASM$26)</f>
        <v>-</v>
      </c>
      <c r="ASN108" s="5" t="str" cm="1">
        <f t="array" ref="ASN108">INDEX(i.LMU_Area,$K108,ASN$26)</f>
        <v>-</v>
      </c>
      <c r="ASO108" s="5" t="str" cm="1">
        <f t="array" ref="ASO108">INDEX(i.LMU_Area,$K108,ASO$26)</f>
        <v>-</v>
      </c>
      <c r="ASP108" s="5" t="str" cm="1">
        <f t="array" ref="ASP108">INDEX(i.LMU_Area,$K108,ASP$26)</f>
        <v>-</v>
      </c>
      <c r="ASQ108" s="5" t="str" cm="1">
        <f t="array" ref="ASQ108">INDEX(i.LMU_Area,$K108,ASQ$26)</f>
        <v>-</v>
      </c>
      <c r="ASR108" s="5" t="str" cm="1">
        <f t="array" ref="ASR108">INDEX(i.LMU_Area,$K108,ASR$26)</f>
        <v>-</v>
      </c>
      <c r="ASS108" s="5" t="str" cm="1">
        <f t="array" ref="ASS108">INDEX(i.LMU_Area,$K108,ASS$26)</f>
        <v>-</v>
      </c>
      <c r="AST108" s="5" t="str" cm="1">
        <f t="array" ref="AST108">INDEX(i.LMU_Area,$K108,AST$26)</f>
        <v>-</v>
      </c>
      <c r="ASU108" s="5" t="str" cm="1">
        <f t="array" ref="ASU108">INDEX(i.LMU_Area,$K108,ASU$26)</f>
        <v>-</v>
      </c>
      <c r="ASV108" s="5" t="str" cm="1">
        <f t="array" ref="ASV108">INDEX(i.LMU_Area,$K108,ASV$26)</f>
        <v>-</v>
      </c>
      <c r="ASW108" s="5" t="str" cm="1">
        <f t="array" ref="ASW108">INDEX(i.LMU_Area,$K108,ASW$26)</f>
        <v>-</v>
      </c>
      <c r="ASX108" s="5" t="str" cm="1">
        <f t="array" ref="ASX108">INDEX(i.LMU_Area,$K108,ASX$26)</f>
        <v>-</v>
      </c>
      <c r="ASY108" s="5" t="str" cm="1">
        <f t="array" ref="ASY108">INDEX(i.LMU_Area,$K108,ASY$26)</f>
        <v>-</v>
      </c>
      <c r="ASZ108" s="5" t="str" cm="1">
        <f t="array" ref="ASZ108">INDEX(i.LMU_Area,$K108,ASZ$26)</f>
        <v>-</v>
      </c>
      <c r="ATA108" s="5" t="str" cm="1">
        <f t="array" ref="ATA108">INDEX(i.LMU_Area,$K108,ATA$26)</f>
        <v>-</v>
      </c>
      <c r="ATB108" s="5" t="str" cm="1">
        <f t="array" ref="ATB108">INDEX(i.LMU_Area,$K108,ATB$26)</f>
        <v>-</v>
      </c>
      <c r="ATC108" s="5" t="str" cm="1">
        <f t="array" ref="ATC108">INDEX(i.LMU_Area,$K108,ATC$26)</f>
        <v>-</v>
      </c>
      <c r="ATD108" s="5" t="str" cm="1">
        <f t="array" ref="ATD108">INDEX(i.LMU_Area,$K108,ATD$26)</f>
        <v>-</v>
      </c>
      <c r="ATE108" s="5" t="str" cm="1">
        <f t="array" ref="ATE108">INDEX(i.LMU_Area,$K108,ATE$26)</f>
        <v>-</v>
      </c>
      <c r="ATF108" s="5" t="str" cm="1">
        <f t="array" ref="ATF108">INDEX(i.LMU_Area,$K108,ATF$26)</f>
        <v>-</v>
      </c>
      <c r="ATG108" s="5" t="str" cm="1">
        <f t="array" ref="ATG108">INDEX(i.LMU_Area,$K108,ATG$26)</f>
        <v>-</v>
      </c>
      <c r="ATH108" s="5" t="str" cm="1">
        <f t="array" ref="ATH108">INDEX(i.LMU_Area,$K108,ATH$26)</f>
        <v>-</v>
      </c>
      <c r="ATI108" s="5" t="str" cm="1">
        <f t="array" ref="ATI108">INDEX(i.LMU_Area,$K108,ATI$26)</f>
        <v>-</v>
      </c>
      <c r="ATJ108" s="5" t="str" cm="1">
        <f t="array" ref="ATJ108">INDEX(i.LMU_Area,$K108,ATJ$26)</f>
        <v>-</v>
      </c>
      <c r="ATK108" s="5" t="str" cm="1">
        <f t="array" ref="ATK108">INDEX(i.LMU_Area,$K108,ATK$26)</f>
        <v>-</v>
      </c>
      <c r="ATL108" s="19">
        <f t="shared" ca="1" si="1473"/>
        <v>1</v>
      </c>
      <c r="ATM108" s="587">
        <v>0</v>
      </c>
    </row>
    <row r="109" spans="1:1209" collapsed="1">
      <c r="A109" s="21">
        <f t="shared" si="1394"/>
        <v>104</v>
      </c>
      <c r="B109" s="21"/>
      <c r="D109" s="14"/>
      <c r="E109" t="b">
        <v>0</v>
      </c>
      <c r="AA109" s="209"/>
      <c r="AB109" s="209"/>
      <c r="AC109" s="209"/>
      <c r="AD109" s="209"/>
      <c r="AE109" s="209"/>
      <c r="AG109" s="209"/>
      <c r="AH109" s="209"/>
      <c r="AI109" s="209"/>
      <c r="AJ109" s="209"/>
      <c r="AK109" s="209"/>
      <c r="AL109" s="209"/>
      <c r="AM109" s="209"/>
      <c r="AN109" s="209"/>
      <c r="AW109" s="224" t="str">
        <f ca="1">"blank "&amp;TEXT(RAND(),"0.000")</f>
        <v>blank 0.390</v>
      </c>
      <c r="AX109" s="9" t="str">
        <f ca="1">IF(COUNTIF(AW$5:AW109,AW109)=1,"-","Dup")</f>
        <v>-</v>
      </c>
      <c r="AY109" s="9"/>
      <c r="AZ109" s="14"/>
      <c r="BA109" s="14"/>
      <c r="BB109" s="14"/>
      <c r="BC109" s="14"/>
      <c r="BD109" s="14"/>
      <c r="BE109" s="14"/>
      <c r="BF109" s="14"/>
      <c r="BG109" s="14"/>
      <c r="BH109" s="9"/>
      <c r="BI109" s="14"/>
      <c r="BJ109" s="14"/>
      <c r="BK109" s="14"/>
      <c r="BL109" s="14"/>
      <c r="BM109" s="14"/>
      <c r="BN109" s="14"/>
      <c r="BO109" s="14"/>
      <c r="BP109" s="555"/>
      <c r="BQ109" s="555"/>
      <c r="BR109" s="555"/>
      <c r="BS109" s="555"/>
      <c r="BT109" s="555"/>
      <c r="BU109" s="555"/>
      <c r="BV109" s="555"/>
      <c r="BW109" s="555"/>
      <c r="BX109" s="9"/>
      <c r="BY109" s="14"/>
      <c r="BZ109" s="14"/>
      <c r="CA109" s="14"/>
      <c r="CB109" s="14"/>
      <c r="CC109" s="14"/>
      <c r="CD109" s="9"/>
      <c r="CE109" s="14"/>
      <c r="CF109" s="14"/>
      <c r="CG109" s="14"/>
      <c r="CH109" s="14"/>
      <c r="CI109" s="14"/>
      <c r="CJ109" s="14"/>
      <c r="CK109" s="14"/>
      <c r="CL109" s="14"/>
      <c r="CM109" s="14"/>
      <c r="CN109" s="14"/>
      <c r="CO109" s="14"/>
      <c r="CP109" s="14"/>
      <c r="CQ109" s="14"/>
      <c r="CR109" s="14"/>
      <c r="CS109" s="14"/>
      <c r="CT109" s="14"/>
      <c r="CU109" s="14"/>
      <c r="CV109" s="9"/>
      <c r="CW109" s="14"/>
      <c r="CX109" s="14"/>
      <c r="CY109" s="14"/>
      <c r="CZ109" s="567"/>
      <c r="DA109" s="14"/>
      <c r="DB109" s="144"/>
      <c r="DC109" s="14"/>
      <c r="DD109" s="567"/>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9"/>
      <c r="EF109" s="14"/>
      <c r="EG109" s="14"/>
      <c r="EH109" s="14"/>
      <c r="EI109" s="14"/>
      <c r="EJ109" s="14"/>
      <c r="EK109" s="14"/>
      <c r="EL109" s="14"/>
      <c r="EM109" s="14"/>
      <c r="EN109" s="14"/>
      <c r="EO109" s="14"/>
      <c r="EP109" s="14"/>
      <c r="EQ109" s="14"/>
      <c r="ER109" s="309"/>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9"/>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9"/>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9"/>
      <c r="NW109" s="14"/>
      <c r="NX109" s="14"/>
      <c r="NY109" s="14"/>
      <c r="NZ109" s="14"/>
      <c r="OA109" s="14"/>
      <c r="OB109" s="14"/>
      <c r="OC109" s="14"/>
      <c r="OD109" s="9"/>
      <c r="OE109" s="14"/>
      <c r="OF109" s="14"/>
      <c r="OG109" s="14"/>
      <c r="OH109" s="14"/>
      <c r="OI109" s="14"/>
      <c r="OJ109" s="14"/>
      <c r="OK109" s="14"/>
      <c r="OL109" s="14"/>
      <c r="OM109" s="14"/>
      <c r="ON109" s="14"/>
      <c r="OO109" s="14"/>
      <c r="OP109" s="14"/>
      <c r="OQ109" s="9"/>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c r="AML109" s="14"/>
      <c r="AMM109" s="14"/>
      <c r="AMN109" s="14"/>
      <c r="AMO109" s="14"/>
      <c r="AMP109" s="14"/>
      <c r="AMQ109" s="14"/>
      <c r="AMR109" s="14"/>
      <c r="AMS109" s="14"/>
      <c r="AMT109" s="14"/>
      <c r="AMU109" s="14"/>
      <c r="AMV109" s="14"/>
      <c r="AMW109" s="14"/>
      <c r="AMX109" s="14"/>
      <c r="AMY109" s="14"/>
      <c r="AMZ109" s="14"/>
      <c r="ANA109" s="14"/>
      <c r="ANB109" s="14"/>
      <c r="ANC109" s="14"/>
      <c r="AND109" s="14"/>
      <c r="ANE109" s="14"/>
      <c r="ANF109" s="14"/>
      <c r="ANG109" s="14"/>
      <c r="ANH109" s="14"/>
      <c r="ANI109" s="14"/>
      <c r="ANJ109" s="14"/>
      <c r="ANK109" s="14"/>
      <c r="ANL109" s="14"/>
      <c r="ANM109" s="14"/>
      <c r="ANN109" s="14"/>
      <c r="ANO109" s="14"/>
      <c r="ANP109" s="14"/>
      <c r="ANQ109" s="14"/>
      <c r="ANR109" s="14"/>
      <c r="ANS109" s="14"/>
      <c r="ANT109" s="14"/>
      <c r="ANU109" s="14"/>
      <c r="ANV109" s="14"/>
      <c r="ANW109" s="14"/>
      <c r="ANX109" s="14"/>
      <c r="ANY109" s="14"/>
      <c r="ANZ109" s="14"/>
      <c r="AOA109" s="14"/>
      <c r="AOB109" s="14"/>
      <c r="AOC109" s="14"/>
      <c r="AOD109" s="14"/>
      <c r="AOE109" s="14"/>
      <c r="AOF109" s="14"/>
      <c r="AOG109" s="14"/>
      <c r="AOH109" s="14"/>
      <c r="AOI109" s="14"/>
      <c r="AOJ109" s="14"/>
      <c r="AOK109" s="14"/>
      <c r="AOL109" s="14"/>
      <c r="AOM109" s="14"/>
      <c r="AON109" s="14"/>
      <c r="AOO109" s="14"/>
      <c r="AOP109" s="14"/>
      <c r="AOQ109" s="14"/>
      <c r="AOR109" s="14"/>
      <c r="AOS109" s="14"/>
      <c r="AOT109" s="14"/>
      <c r="AOU109" s="14"/>
      <c r="AOV109" s="14"/>
      <c r="AOW109" s="14"/>
      <c r="AOX109" s="14"/>
      <c r="AOY109" s="14"/>
      <c r="AOZ109" s="14"/>
      <c r="APA109" s="14"/>
      <c r="APB109" s="14"/>
      <c r="APC109" s="14"/>
      <c r="APD109" s="14"/>
      <c r="APE109" s="14"/>
      <c r="APF109" s="14"/>
      <c r="APG109" s="14"/>
      <c r="APH109" s="14"/>
      <c r="API109" s="14"/>
      <c r="APJ109" s="14"/>
      <c r="APK109" s="14"/>
      <c r="APL109" s="14"/>
      <c r="APM109" s="14"/>
      <c r="APN109" s="14"/>
      <c r="APO109" s="14"/>
      <c r="APP109" s="14"/>
      <c r="APQ109" s="14"/>
      <c r="APR109" s="14"/>
      <c r="APS109" s="14"/>
      <c r="APT109" s="14"/>
      <c r="APU109" s="14"/>
      <c r="APV109" s="14"/>
      <c r="APW109" s="14"/>
      <c r="APX109" s="14"/>
      <c r="APY109" s="14"/>
      <c r="APZ109" s="14"/>
      <c r="AQA109" s="14"/>
      <c r="AQB109" s="14"/>
      <c r="AQC109" s="14"/>
      <c r="AQD109" s="14"/>
      <c r="AQE109" s="14"/>
      <c r="AQF109" s="14"/>
      <c r="AQG109" s="14"/>
      <c r="AQH109" s="14"/>
      <c r="AQI109" s="14"/>
      <c r="AQJ109" s="14"/>
      <c r="AQK109" s="14"/>
      <c r="AQL109" s="14"/>
      <c r="AQM109" s="14"/>
      <c r="AQN109" s="14"/>
      <c r="AQO109" s="14"/>
      <c r="AQP109" s="14"/>
      <c r="AQQ109" s="14"/>
      <c r="AQR109" s="14"/>
      <c r="AQS109" s="14"/>
      <c r="AQT109" s="14"/>
      <c r="AQU109" s="14"/>
      <c r="AQV109" s="14"/>
      <c r="AQW109" s="14"/>
      <c r="AQX109" s="14"/>
      <c r="AQY109" s="14"/>
      <c r="AQZ109" s="14"/>
      <c r="ARA109" s="14"/>
      <c r="ARB109" s="14"/>
      <c r="ARC109" s="14"/>
      <c r="ARD109" s="14"/>
      <c r="ARE109" s="14"/>
      <c r="ARF109" s="14"/>
      <c r="ARG109" s="14"/>
      <c r="ARH109" s="14"/>
      <c r="ARI109" s="14"/>
      <c r="ARJ109" s="14"/>
      <c r="ARK109" s="14"/>
      <c r="ARL109" s="14"/>
      <c r="ARM109" s="14"/>
      <c r="ARN109" s="14"/>
      <c r="ARO109" s="14"/>
      <c r="ARP109" s="14"/>
      <c r="ARQ109" s="14"/>
      <c r="ARR109" s="14"/>
      <c r="ARS109" s="14"/>
      <c r="ART109" s="14"/>
      <c r="ARU109" s="14"/>
      <c r="ARV109" s="14"/>
      <c r="ARW109" s="14"/>
      <c r="ARX109" s="14"/>
      <c r="ARY109" s="14"/>
      <c r="ARZ109" s="14"/>
      <c r="ASA109" s="14"/>
      <c r="ASB109" s="14"/>
      <c r="ASC109" s="14"/>
      <c r="ASD109" s="14"/>
      <c r="ASE109" s="14"/>
      <c r="ASF109" s="14"/>
      <c r="ASG109" s="14"/>
      <c r="ASH109" s="14"/>
      <c r="ASI109" s="14"/>
      <c r="ASJ109" s="14"/>
      <c r="ASK109" s="14"/>
      <c r="ASL109" s="14"/>
      <c r="ASM109" s="14"/>
      <c r="ASN109" s="14"/>
      <c r="ASO109" s="14"/>
      <c r="ASP109" s="14"/>
      <c r="ASQ109" s="14"/>
      <c r="ASR109" s="14"/>
      <c r="ASS109" s="14"/>
      <c r="AST109" s="14"/>
      <c r="ASU109" s="14"/>
      <c r="ASV109" s="14"/>
      <c r="ASW109" s="14"/>
      <c r="ASX109" s="14"/>
      <c r="ASY109" s="14"/>
      <c r="ASZ109" s="14"/>
      <c r="ATA109" s="14"/>
      <c r="ATB109" s="14"/>
      <c r="ATC109" s="14"/>
      <c r="ATD109" s="14"/>
      <c r="ATE109" s="14"/>
      <c r="ATF109" s="14"/>
      <c r="ATG109" s="14"/>
      <c r="ATH109" s="14"/>
      <c r="ATI109" s="14"/>
      <c r="ATJ109" s="14"/>
      <c r="ATK109" s="14"/>
      <c r="ATL109" s="14"/>
      <c r="ATM109" s="587">
        <v>0</v>
      </c>
    </row>
    <row r="110" spans="1:1209" ht="6.75" customHeight="1">
      <c r="A110" s="21">
        <f t="shared" ref="A110" si="1477">ROW(A110)-5</f>
        <v>105</v>
      </c>
      <c r="B110" s="8">
        <f t="shared" ref="B110:G110" si="1478">B$5</f>
        <v>0</v>
      </c>
      <c r="C110" s="8">
        <f t="shared" si="1478"/>
        <v>0</v>
      </c>
      <c r="D110" s="8" t="str">
        <f t="shared" si="1478"/>
        <v>GSW</v>
      </c>
      <c r="E110" s="8" t="b">
        <f t="shared" si="1478"/>
        <v>0</v>
      </c>
      <c r="F110" s="8" t="b">
        <f t="shared" si="1478"/>
        <v>0</v>
      </c>
      <c r="G110" s="8" t="b">
        <f t="shared" si="1478"/>
        <v>0</v>
      </c>
      <c r="H110" s="22"/>
      <c r="I110" s="22"/>
      <c r="J110" s="22"/>
      <c r="K110" s="22"/>
      <c r="L110" s="22"/>
      <c r="M110" s="22"/>
      <c r="N110" s="22"/>
      <c r="O110" s="22" t="b">
        <v>0</v>
      </c>
      <c r="P110" s="22" t="b">
        <v>0</v>
      </c>
      <c r="Q110" s="22"/>
      <c r="R110" s="22"/>
      <c r="S110" s="22"/>
      <c r="T110" s="22"/>
      <c r="U110" s="22"/>
      <c r="V110" s="22"/>
      <c r="W110" s="22" t="b">
        <v>0</v>
      </c>
      <c r="X110" s="22" t="b">
        <v>0</v>
      </c>
      <c r="Y110" s="22" t="b">
        <v>0</v>
      </c>
      <c r="Z110" s="22" t="b">
        <v>0</v>
      </c>
      <c r="AA110" s="265"/>
      <c r="AB110" s="265"/>
      <c r="AC110" s="265"/>
      <c r="AD110" s="265"/>
      <c r="AE110" s="265"/>
      <c r="AF110" s="22" t="b">
        <v>0</v>
      </c>
      <c r="AG110" s="265"/>
      <c r="AH110" s="265" t="b">
        <v>0</v>
      </c>
      <c r="AI110" s="265" t="b">
        <v>0</v>
      </c>
      <c r="AJ110" s="265" t="b">
        <v>0</v>
      </c>
      <c r="AK110" s="265" t="b">
        <v>0</v>
      </c>
      <c r="AL110" s="265" t="b">
        <v>0</v>
      </c>
      <c r="AM110" s="265" t="b">
        <v>0</v>
      </c>
      <c r="AN110" s="265" t="b">
        <v>0</v>
      </c>
      <c r="AO110" s="22" t="b">
        <v>0</v>
      </c>
      <c r="AP110" s="22" t="b">
        <v>0</v>
      </c>
      <c r="AQ110" s="22" t="b">
        <v>0</v>
      </c>
      <c r="AR110" s="22" t="b">
        <v>0</v>
      </c>
      <c r="AS110" s="22" t="b">
        <v>0</v>
      </c>
      <c r="AT110" s="22"/>
      <c r="AU110" s="22"/>
      <c r="AV110" s="22"/>
      <c r="AW110" s="225" t="s">
        <v>23</v>
      </c>
      <c r="AX110" s="10" t="str">
        <f ca="1">IF(COUNTIF(AW$5:AW110,AW110)=1,"-","Dup")</f>
        <v>-</v>
      </c>
      <c r="AY110" s="8">
        <f t="shared" ref="AY110:EQ110" si="1479">AY$5</f>
        <v>0</v>
      </c>
      <c r="AZ110" s="8" t="str">
        <f t="shared" si="1479"/>
        <v>-</v>
      </c>
      <c r="BA110" s="8" t="str">
        <f t="shared" si="1479"/>
        <v>-</v>
      </c>
      <c r="BB110" s="8" t="str">
        <f t="shared" si="1479"/>
        <v>-</v>
      </c>
      <c r="BC110" s="8" t="str">
        <f t="shared" si="1479"/>
        <v>-</v>
      </c>
      <c r="BD110" s="8" t="str">
        <f t="shared" si="1479"/>
        <v>-</v>
      </c>
      <c r="BE110" s="8" t="str">
        <f t="shared" si="1479"/>
        <v>-</v>
      </c>
      <c r="BF110" s="8" t="str">
        <f t="shared" si="1479"/>
        <v>-</v>
      </c>
      <c r="BG110" s="8" t="str">
        <f t="shared" si="1479"/>
        <v>-</v>
      </c>
      <c r="BH110" s="8">
        <f t="shared" si="1479"/>
        <v>0</v>
      </c>
      <c r="BI110" s="8" t="str">
        <f t="shared" si="1479"/>
        <v>-</v>
      </c>
      <c r="BJ110" s="8" t="str">
        <f t="shared" si="1479"/>
        <v>-</v>
      </c>
      <c r="BK110" s="8" t="str">
        <f t="shared" si="1479"/>
        <v>-</v>
      </c>
      <c r="BL110" s="8" t="str">
        <f t="shared" si="1479"/>
        <v>-</v>
      </c>
      <c r="BM110" s="8" t="str">
        <f t="shared" si="1479"/>
        <v>-</v>
      </c>
      <c r="BN110" s="8" t="str">
        <f>BN$5</f>
        <v>-</v>
      </c>
      <c r="BO110" s="8" t="str">
        <f>BO$5</f>
        <v>-</v>
      </c>
      <c r="BP110" s="8" t="str">
        <f t="shared" ref="BP110:BW110" si="1480">BP$5</f>
        <v>-</v>
      </c>
      <c r="BQ110" s="8" t="str">
        <f t="shared" si="1480"/>
        <v>-</v>
      </c>
      <c r="BR110" s="8" t="str">
        <f t="shared" si="1480"/>
        <v>-</v>
      </c>
      <c r="BS110" s="8" t="str">
        <f t="shared" si="1480"/>
        <v>-</v>
      </c>
      <c r="BT110" s="8" t="str">
        <f t="shared" si="1480"/>
        <v>-</v>
      </c>
      <c r="BU110" s="8" t="str">
        <f t="shared" si="1480"/>
        <v>-</v>
      </c>
      <c r="BV110" s="8" t="str">
        <f t="shared" si="1480"/>
        <v>-</v>
      </c>
      <c r="BW110" s="8" t="str">
        <f t="shared" si="1480"/>
        <v>-</v>
      </c>
      <c r="BX110" s="8">
        <f t="shared" ref="BX110:CU110" si="1481">BX$5</f>
        <v>0</v>
      </c>
      <c r="BY110" s="8" t="str">
        <f t="shared" si="1481"/>
        <v>-</v>
      </c>
      <c r="BZ110" s="8" t="str">
        <f t="shared" si="1481"/>
        <v>-</v>
      </c>
      <c r="CA110" s="8" t="str">
        <f t="shared" si="1481"/>
        <v>-</v>
      </c>
      <c r="CB110" s="8" t="str">
        <f t="shared" si="1481"/>
        <v>-</v>
      </c>
      <c r="CC110" s="8" t="str">
        <f t="shared" si="1481"/>
        <v>-</v>
      </c>
      <c r="CD110" s="8">
        <f t="shared" si="1481"/>
        <v>0</v>
      </c>
      <c r="CE110" s="8" t="str">
        <f t="shared" si="1481"/>
        <v>-</v>
      </c>
      <c r="CF110" s="8" t="str">
        <f t="shared" si="1481"/>
        <v>-</v>
      </c>
      <c r="CG110" s="8" t="str">
        <f t="shared" si="1481"/>
        <v>-</v>
      </c>
      <c r="CH110" s="8" t="str">
        <f t="shared" si="1481"/>
        <v>-</v>
      </c>
      <c r="CI110" s="8" t="str">
        <f t="shared" si="1481"/>
        <v>-</v>
      </c>
      <c r="CJ110" s="8" t="str">
        <f t="shared" si="1481"/>
        <v>-</v>
      </c>
      <c r="CK110" s="8" t="str">
        <f t="shared" si="1481"/>
        <v>-</v>
      </c>
      <c r="CL110" s="8" t="str">
        <f t="shared" si="1481"/>
        <v>-</v>
      </c>
      <c r="CM110" s="8" t="str">
        <f t="shared" si="1481"/>
        <v>-</v>
      </c>
      <c r="CN110" s="8" t="str">
        <f t="shared" si="1481"/>
        <v>-</v>
      </c>
      <c r="CO110" s="8" t="str">
        <f t="shared" si="1481"/>
        <v>-</v>
      </c>
      <c r="CP110" s="8" t="str">
        <f t="shared" si="1481"/>
        <v>-</v>
      </c>
      <c r="CQ110" s="8" t="str">
        <f t="shared" si="1481"/>
        <v>-</v>
      </c>
      <c r="CR110" s="8" t="str">
        <f t="shared" si="1481"/>
        <v>-</v>
      </c>
      <c r="CS110" s="8" t="str">
        <f t="shared" si="1481"/>
        <v>-</v>
      </c>
      <c r="CT110" s="8" t="str">
        <f t="shared" si="1481"/>
        <v>-</v>
      </c>
      <c r="CU110" s="8" t="str">
        <f t="shared" si="1481"/>
        <v>-</v>
      </c>
      <c r="CV110" s="8">
        <f t="shared" si="1479"/>
        <v>0</v>
      </c>
      <c r="CW110" s="8" t="str">
        <f t="shared" si="1479"/>
        <v>-</v>
      </c>
      <c r="CX110" s="8" t="str">
        <f t="shared" si="1479"/>
        <v>-</v>
      </c>
      <c r="CY110" s="8" t="str">
        <f t="shared" si="1479"/>
        <v>-</v>
      </c>
      <c r="CZ110" s="576" t="str">
        <f t="shared" si="1479"/>
        <v>-</v>
      </c>
      <c r="DA110" s="8" t="str">
        <f t="shared" si="1479"/>
        <v>-</v>
      </c>
      <c r="DB110" s="8" t="str">
        <f t="shared" si="1479"/>
        <v>-</v>
      </c>
      <c r="DC110" s="8" t="str">
        <f t="shared" si="1479"/>
        <v>-</v>
      </c>
      <c r="DD110" s="576" t="str">
        <f t="shared" si="1479"/>
        <v>-</v>
      </c>
      <c r="DE110" s="8" t="str">
        <f t="shared" ref="DE110:EA110" si="1482">DE$5</f>
        <v>-</v>
      </c>
      <c r="DF110" s="8" t="str">
        <f t="shared" si="1482"/>
        <v>-</v>
      </c>
      <c r="DG110" s="8" t="str">
        <f t="shared" si="1482"/>
        <v>-</v>
      </c>
      <c r="DH110" s="8" t="str">
        <f t="shared" si="1482"/>
        <v>-</v>
      </c>
      <c r="DI110" s="8" t="str">
        <f t="shared" si="1482"/>
        <v>-</v>
      </c>
      <c r="DJ110" s="8" t="str">
        <f t="shared" si="1482"/>
        <v>-</v>
      </c>
      <c r="DK110" s="8" t="str">
        <f t="shared" si="1482"/>
        <v>-</v>
      </c>
      <c r="DL110" s="8" t="str">
        <f t="shared" si="1482"/>
        <v>-</v>
      </c>
      <c r="DM110" s="8" t="str">
        <f t="shared" si="1482"/>
        <v>-</v>
      </c>
      <c r="DN110" s="8" t="str">
        <f t="shared" si="1482"/>
        <v>-</v>
      </c>
      <c r="DO110" s="8" t="str">
        <f t="shared" si="1482"/>
        <v>-</v>
      </c>
      <c r="DP110" s="8" t="str">
        <f t="shared" si="1482"/>
        <v>-</v>
      </c>
      <c r="DQ110" s="8" t="str">
        <f t="shared" si="1482"/>
        <v>-</v>
      </c>
      <c r="DR110" s="8" t="str">
        <f t="shared" si="1482"/>
        <v>-</v>
      </c>
      <c r="DS110" s="8" t="str">
        <f t="shared" si="1482"/>
        <v>-</v>
      </c>
      <c r="DT110" s="8" t="str">
        <f t="shared" si="1482"/>
        <v>-</v>
      </c>
      <c r="DU110" s="8" t="str">
        <f t="shared" si="1482"/>
        <v>-</v>
      </c>
      <c r="DV110" s="8" t="str">
        <f t="shared" si="1482"/>
        <v>-</v>
      </c>
      <c r="DW110" s="8" t="str">
        <f t="shared" si="1482"/>
        <v>-</v>
      </c>
      <c r="DX110" s="8" t="str">
        <f t="shared" si="1482"/>
        <v>-</v>
      </c>
      <c r="DY110" s="8" t="str">
        <f t="shared" si="1482"/>
        <v>-</v>
      </c>
      <c r="DZ110" s="8" t="str">
        <f t="shared" si="1482"/>
        <v>-</v>
      </c>
      <c r="EA110" s="8" t="str">
        <f t="shared" si="1482"/>
        <v>-</v>
      </c>
      <c r="EB110" s="8" t="str">
        <f t="shared" si="1479"/>
        <v>-</v>
      </c>
      <c r="EC110" s="8">
        <f t="shared" si="1479"/>
        <v>1</v>
      </c>
      <c r="ED110" s="8">
        <f t="shared" si="1479"/>
        <v>1</v>
      </c>
      <c r="EE110" s="8">
        <f t="shared" si="1479"/>
        <v>0</v>
      </c>
      <c r="EF110" s="8" t="str">
        <f t="shared" si="1479"/>
        <v>-</v>
      </c>
      <c r="EG110" s="8" t="str">
        <f t="shared" si="1479"/>
        <v>-</v>
      </c>
      <c r="EH110" s="8" t="str">
        <f t="shared" si="1479"/>
        <v>-</v>
      </c>
      <c r="EI110" s="8" t="str">
        <f t="shared" si="1479"/>
        <v>-</v>
      </c>
      <c r="EJ110" s="8" t="str">
        <f t="shared" si="1479"/>
        <v>-</v>
      </c>
      <c r="EK110" s="8" t="str">
        <f t="shared" si="1479"/>
        <v>-</v>
      </c>
      <c r="EL110" s="8" t="str">
        <f t="shared" si="1479"/>
        <v>-</v>
      </c>
      <c r="EM110" s="8" t="str">
        <f t="shared" si="1479"/>
        <v>-</v>
      </c>
      <c r="EN110" s="8" t="str">
        <f t="shared" si="1479"/>
        <v>-</v>
      </c>
      <c r="EO110" s="8" t="str">
        <f t="shared" si="1479"/>
        <v>-</v>
      </c>
      <c r="EP110" s="8" t="str">
        <f t="shared" si="1479"/>
        <v>-</v>
      </c>
      <c r="EQ110" s="8" t="str">
        <f t="shared" si="1479"/>
        <v>-</v>
      </c>
      <c r="ER110" s="8">
        <f t="shared" ref="ER110:JL110" si="1483">ER$5</f>
        <v>0</v>
      </c>
      <c r="ES110" s="8">
        <f t="shared" si="1483"/>
        <v>0</v>
      </c>
      <c r="ET110" s="8">
        <f t="shared" si="1483"/>
        <v>0</v>
      </c>
      <c r="EU110" s="8">
        <f t="shared" si="1483"/>
        <v>0</v>
      </c>
      <c r="EV110" s="8">
        <f t="shared" si="1483"/>
        <v>0</v>
      </c>
      <c r="EW110" s="8"/>
      <c r="EX110" s="8">
        <f t="shared" si="1483"/>
        <v>0</v>
      </c>
      <c r="EY110" s="8"/>
      <c r="EZ110" s="8">
        <f t="shared" si="1483"/>
        <v>0</v>
      </c>
      <c r="FA110" s="8">
        <f t="shared" si="1483"/>
        <v>0</v>
      </c>
      <c r="FB110" s="8">
        <f t="shared" si="1483"/>
        <v>0</v>
      </c>
      <c r="FC110" s="8">
        <f t="shared" si="1483"/>
        <v>0</v>
      </c>
      <c r="FD110" s="8">
        <f t="shared" si="1483"/>
        <v>0</v>
      </c>
      <c r="FE110" s="8">
        <f t="shared" si="1483"/>
        <v>0</v>
      </c>
      <c r="FF110" s="8">
        <f t="shared" si="1483"/>
        <v>0</v>
      </c>
      <c r="FG110" s="8">
        <f t="shared" si="1483"/>
        <v>0</v>
      </c>
      <c r="FH110" s="8">
        <f t="shared" si="1483"/>
        <v>0</v>
      </c>
      <c r="FI110" s="8">
        <f t="shared" si="1483"/>
        <v>0</v>
      </c>
      <c r="FJ110" s="8">
        <f t="shared" si="1483"/>
        <v>0</v>
      </c>
      <c r="FK110" s="8">
        <f t="shared" si="1483"/>
        <v>0</v>
      </c>
      <c r="FL110" s="8">
        <f t="shared" si="1483"/>
        <v>0</v>
      </c>
      <c r="FM110" s="8">
        <f t="shared" si="1483"/>
        <v>0</v>
      </c>
      <c r="FN110" s="8">
        <f t="shared" si="1483"/>
        <v>0</v>
      </c>
      <c r="FO110" s="8">
        <f t="shared" si="1483"/>
        <v>0</v>
      </c>
      <c r="FP110" s="8">
        <f t="shared" si="1483"/>
        <v>0</v>
      </c>
      <c r="FQ110" s="8">
        <f t="shared" si="1483"/>
        <v>0</v>
      </c>
      <c r="FR110" s="8">
        <f t="shared" si="1483"/>
        <v>0</v>
      </c>
      <c r="FS110" s="8">
        <f t="shared" si="1483"/>
        <v>0</v>
      </c>
      <c r="FT110" s="8">
        <f t="shared" si="1483"/>
        <v>0</v>
      </c>
      <c r="FU110" s="8">
        <f t="shared" si="1483"/>
        <v>0</v>
      </c>
      <c r="FV110" s="8">
        <f t="shared" si="1483"/>
        <v>0</v>
      </c>
      <c r="FW110" s="8">
        <f t="shared" si="1483"/>
        <v>0</v>
      </c>
      <c r="FX110" s="8">
        <f t="shared" si="1483"/>
        <v>0</v>
      </c>
      <c r="FY110" s="8">
        <f t="shared" si="1483"/>
        <v>0</v>
      </c>
      <c r="FZ110" s="8">
        <f t="shared" si="1483"/>
        <v>0</v>
      </c>
      <c r="GA110" s="8">
        <f t="shared" si="1483"/>
        <v>0</v>
      </c>
      <c r="GB110" s="8">
        <f t="shared" si="1483"/>
        <v>0</v>
      </c>
      <c r="GC110" s="8">
        <f t="shared" si="1483"/>
        <v>0</v>
      </c>
      <c r="GD110" s="8">
        <f t="shared" si="1483"/>
        <v>0</v>
      </c>
      <c r="GE110" s="8">
        <f t="shared" si="1483"/>
        <v>0</v>
      </c>
      <c r="GF110" s="8"/>
      <c r="GG110" s="8">
        <f t="shared" si="1483"/>
        <v>0</v>
      </c>
      <c r="GH110" s="8"/>
      <c r="GI110" s="8">
        <f t="shared" si="1483"/>
        <v>0</v>
      </c>
      <c r="GJ110" s="8">
        <f t="shared" si="1483"/>
        <v>0</v>
      </c>
      <c r="GK110" s="8"/>
      <c r="GL110" s="8">
        <f t="shared" si="1483"/>
        <v>0</v>
      </c>
      <c r="GM110" s="8"/>
      <c r="GN110" s="8">
        <f t="shared" si="1483"/>
        <v>0</v>
      </c>
      <c r="GO110" s="8">
        <f t="shared" si="1483"/>
        <v>0</v>
      </c>
      <c r="GP110" s="8"/>
      <c r="GQ110" s="8">
        <f t="shared" si="1483"/>
        <v>0</v>
      </c>
      <c r="GR110" s="8"/>
      <c r="GS110" s="8">
        <f t="shared" si="1483"/>
        <v>0</v>
      </c>
      <c r="GT110" s="8">
        <f t="shared" si="1483"/>
        <v>0</v>
      </c>
      <c r="GU110" s="8"/>
      <c r="GV110" s="8">
        <f t="shared" si="1483"/>
        <v>0</v>
      </c>
      <c r="GW110" s="8"/>
      <c r="GX110" s="8">
        <f t="shared" si="1483"/>
        <v>0</v>
      </c>
      <c r="GY110" s="8">
        <f t="shared" si="1483"/>
        <v>0</v>
      </c>
      <c r="GZ110" s="8"/>
      <c r="HA110" s="8">
        <f t="shared" si="1483"/>
        <v>0</v>
      </c>
      <c r="HB110" s="8">
        <f t="shared" si="1483"/>
        <v>0</v>
      </c>
      <c r="HC110" s="8">
        <f t="shared" si="1483"/>
        <v>0</v>
      </c>
      <c r="HD110" s="8">
        <f t="shared" si="1483"/>
        <v>0</v>
      </c>
      <c r="HE110" s="8">
        <f t="shared" si="1483"/>
        <v>0</v>
      </c>
      <c r="HF110" s="8"/>
      <c r="HG110" s="8">
        <f t="shared" si="1483"/>
        <v>0</v>
      </c>
      <c r="HH110" s="8"/>
      <c r="HI110" s="8">
        <f t="shared" si="1483"/>
        <v>0</v>
      </c>
      <c r="HJ110" s="8">
        <f t="shared" si="1483"/>
        <v>0</v>
      </c>
      <c r="HK110" s="8">
        <f t="shared" si="1483"/>
        <v>0</v>
      </c>
      <c r="HL110" s="8">
        <f t="shared" si="1483"/>
        <v>0</v>
      </c>
      <c r="HM110" s="8">
        <f t="shared" si="1483"/>
        <v>0</v>
      </c>
      <c r="HN110" s="8">
        <f t="shared" si="1483"/>
        <v>0</v>
      </c>
      <c r="HO110" s="8">
        <f t="shared" si="1483"/>
        <v>0</v>
      </c>
      <c r="HP110" s="8">
        <f t="shared" si="1483"/>
        <v>0</v>
      </c>
      <c r="HQ110" s="8">
        <f t="shared" si="1483"/>
        <v>0</v>
      </c>
      <c r="HR110" s="8">
        <f t="shared" si="1483"/>
        <v>0</v>
      </c>
      <c r="HS110" s="8">
        <f t="shared" si="1483"/>
        <v>0</v>
      </c>
      <c r="HT110" s="8">
        <f t="shared" si="1483"/>
        <v>0</v>
      </c>
      <c r="HU110" s="8">
        <f t="shared" si="1483"/>
        <v>0</v>
      </c>
      <c r="HV110" s="8">
        <f t="shared" si="1483"/>
        <v>0</v>
      </c>
      <c r="HW110" s="8">
        <f t="shared" si="1483"/>
        <v>0</v>
      </c>
      <c r="HX110" s="8">
        <f t="shared" si="1483"/>
        <v>0</v>
      </c>
      <c r="HY110" s="8">
        <f t="shared" si="1483"/>
        <v>0</v>
      </c>
      <c r="HZ110" s="8">
        <f t="shared" si="1483"/>
        <v>0</v>
      </c>
      <c r="IA110" s="8">
        <f t="shared" si="1483"/>
        <v>0</v>
      </c>
      <c r="IB110" s="8">
        <f t="shared" si="1483"/>
        <v>0</v>
      </c>
      <c r="IC110" s="8">
        <f t="shared" si="1483"/>
        <v>0</v>
      </c>
      <c r="ID110" s="8">
        <f t="shared" si="1483"/>
        <v>0</v>
      </c>
      <c r="IE110" s="8">
        <f t="shared" si="1483"/>
        <v>0</v>
      </c>
      <c r="IF110" s="8">
        <f t="shared" si="1483"/>
        <v>0</v>
      </c>
      <c r="IG110" s="8">
        <f t="shared" si="1483"/>
        <v>0</v>
      </c>
      <c r="IH110" s="8">
        <f t="shared" si="1483"/>
        <v>0</v>
      </c>
      <c r="II110" s="8">
        <f t="shared" si="1483"/>
        <v>0</v>
      </c>
      <c r="IJ110" s="8">
        <f t="shared" si="1483"/>
        <v>0</v>
      </c>
      <c r="IK110" s="8">
        <f t="shared" si="1483"/>
        <v>0</v>
      </c>
      <c r="IL110" s="8">
        <f t="shared" si="1483"/>
        <v>0</v>
      </c>
      <c r="IM110" s="8">
        <f t="shared" si="1483"/>
        <v>0</v>
      </c>
      <c r="IN110" s="8">
        <f t="shared" si="1483"/>
        <v>0</v>
      </c>
      <c r="IO110" s="8"/>
      <c r="IP110" s="8">
        <f t="shared" si="1483"/>
        <v>0</v>
      </c>
      <c r="IQ110" s="8"/>
      <c r="IR110" s="8">
        <f t="shared" si="1483"/>
        <v>0</v>
      </c>
      <c r="IS110" s="8">
        <f t="shared" si="1483"/>
        <v>0</v>
      </c>
      <c r="IT110" s="8"/>
      <c r="IU110" s="8">
        <f t="shared" si="1483"/>
        <v>0</v>
      </c>
      <c r="IV110" s="8"/>
      <c r="IW110" s="8">
        <f t="shared" si="1483"/>
        <v>0</v>
      </c>
      <c r="IX110" s="8">
        <f t="shared" si="1483"/>
        <v>0</v>
      </c>
      <c r="IY110" s="8"/>
      <c r="IZ110" s="8">
        <f t="shared" si="1483"/>
        <v>0</v>
      </c>
      <c r="JA110" s="8"/>
      <c r="JB110" s="8">
        <f t="shared" si="1483"/>
        <v>0</v>
      </c>
      <c r="JC110" s="8">
        <f t="shared" si="1483"/>
        <v>0</v>
      </c>
      <c r="JD110" s="8"/>
      <c r="JE110" s="8">
        <f t="shared" si="1483"/>
        <v>0</v>
      </c>
      <c r="JF110" s="8"/>
      <c r="JG110" s="8">
        <f t="shared" si="1483"/>
        <v>0</v>
      </c>
      <c r="JH110" s="8">
        <f t="shared" si="1483"/>
        <v>0</v>
      </c>
      <c r="JI110" s="8"/>
      <c r="JJ110" s="8">
        <f t="shared" si="1483"/>
        <v>0</v>
      </c>
      <c r="JK110" s="8">
        <f t="shared" si="1483"/>
        <v>0</v>
      </c>
      <c r="JL110" s="8">
        <f t="shared" si="1483"/>
        <v>0</v>
      </c>
      <c r="JM110" s="8" t="str">
        <f t="shared" ref="JM110:JO110" si="1484">JM$5</f>
        <v>-</v>
      </c>
      <c r="JN110" s="8">
        <f t="shared" si="1484"/>
        <v>0</v>
      </c>
      <c r="JO110" s="8" t="str">
        <f t="shared" si="1484"/>
        <v>-</v>
      </c>
      <c r="JP110" s="8" t="str">
        <f t="shared" ref="JP110:MQ110" si="1485">JP$5</f>
        <v>-</v>
      </c>
      <c r="JQ110" s="8">
        <f t="shared" si="1485"/>
        <v>0</v>
      </c>
      <c r="JR110" s="8">
        <f>JR$5</f>
        <v>0</v>
      </c>
      <c r="JS110" s="8">
        <f>JS$5</f>
        <v>0</v>
      </c>
      <c r="JT110" s="8">
        <f>JT$5</f>
        <v>0</v>
      </c>
      <c r="JU110" s="8">
        <f>JU$5</f>
        <v>0</v>
      </c>
      <c r="JV110" s="8" t="str">
        <f t="shared" si="1485"/>
        <v>-</v>
      </c>
      <c r="JW110" s="8">
        <f t="shared" si="1485"/>
        <v>1</v>
      </c>
      <c r="JX110" s="8">
        <f t="shared" si="1485"/>
        <v>1</v>
      </c>
      <c r="JY110" s="8">
        <f t="shared" si="1485"/>
        <v>1</v>
      </c>
      <c r="JZ110" s="8">
        <f t="shared" si="1485"/>
        <v>1</v>
      </c>
      <c r="KA110" s="8">
        <f t="shared" si="1485"/>
        <v>1</v>
      </c>
      <c r="KB110" s="8">
        <f t="shared" si="1485"/>
        <v>1</v>
      </c>
      <c r="KC110" s="8">
        <f t="shared" si="1485"/>
        <v>0</v>
      </c>
      <c r="KD110" s="8">
        <f t="shared" si="1485"/>
        <v>0</v>
      </c>
      <c r="KE110" s="8">
        <f t="shared" si="1485"/>
        <v>1</v>
      </c>
      <c r="KF110" s="8">
        <f t="shared" si="1485"/>
        <v>0</v>
      </c>
      <c r="KG110" s="8">
        <f t="shared" si="1485"/>
        <v>0</v>
      </c>
      <c r="KH110" s="8">
        <f t="shared" si="1485"/>
        <v>0</v>
      </c>
      <c r="KI110" s="8">
        <f t="shared" si="1485"/>
        <v>1</v>
      </c>
      <c r="KJ110" s="8">
        <f t="shared" si="1485"/>
        <v>0</v>
      </c>
      <c r="KK110" s="8">
        <f t="shared" si="1485"/>
        <v>1</v>
      </c>
      <c r="KL110" s="8">
        <f t="shared" si="1485"/>
        <v>0</v>
      </c>
      <c r="KM110" s="8">
        <f t="shared" si="1485"/>
        <v>0</v>
      </c>
      <c r="KN110" s="8">
        <f t="shared" si="1485"/>
        <v>0</v>
      </c>
      <c r="KO110" s="8">
        <f t="shared" si="1485"/>
        <v>0</v>
      </c>
      <c r="KP110" s="8">
        <f t="shared" si="1485"/>
        <v>0</v>
      </c>
      <c r="KQ110" s="8">
        <f t="shared" si="1485"/>
        <v>0</v>
      </c>
      <c r="KR110" s="8">
        <f t="shared" si="1485"/>
        <v>0</v>
      </c>
      <c r="KS110" s="8">
        <f t="shared" si="1485"/>
        <v>0</v>
      </c>
      <c r="KT110" s="8">
        <f t="shared" si="1485"/>
        <v>0</v>
      </c>
      <c r="KU110" s="8">
        <f t="shared" si="1485"/>
        <v>0</v>
      </c>
      <c r="KV110" s="8">
        <f t="shared" si="1485"/>
        <v>0</v>
      </c>
      <c r="KW110" s="8">
        <f t="shared" si="1485"/>
        <v>0</v>
      </c>
      <c r="KX110" s="8">
        <f t="shared" si="1485"/>
        <v>0</v>
      </c>
      <c r="KY110" s="8">
        <f t="shared" si="1485"/>
        <v>0</v>
      </c>
      <c r="KZ110" s="8">
        <f t="shared" si="1485"/>
        <v>0</v>
      </c>
      <c r="LA110" s="8">
        <f t="shared" si="1485"/>
        <v>0</v>
      </c>
      <c r="LB110" s="8">
        <f t="shared" si="1485"/>
        <v>0</v>
      </c>
      <c r="LC110" s="8">
        <f t="shared" si="1485"/>
        <v>0</v>
      </c>
      <c r="LD110" s="8">
        <f t="shared" si="1485"/>
        <v>0</v>
      </c>
      <c r="LE110" s="8">
        <f t="shared" si="1485"/>
        <v>0</v>
      </c>
      <c r="LF110" s="8">
        <f t="shared" si="1485"/>
        <v>0</v>
      </c>
      <c r="LG110" s="8">
        <f t="shared" si="1485"/>
        <v>0</v>
      </c>
      <c r="LH110" s="8">
        <f t="shared" si="1485"/>
        <v>0</v>
      </c>
      <c r="LI110" s="8">
        <f t="shared" si="1485"/>
        <v>0</v>
      </c>
      <c r="LJ110" s="8">
        <f t="shared" si="1485"/>
        <v>0</v>
      </c>
      <c r="LK110" s="8">
        <f t="shared" si="1485"/>
        <v>0</v>
      </c>
      <c r="LL110" s="8">
        <f t="shared" si="1485"/>
        <v>0</v>
      </c>
      <c r="LM110" s="8">
        <f t="shared" si="1485"/>
        <v>0</v>
      </c>
      <c r="LN110" s="8">
        <f t="shared" si="1485"/>
        <v>0</v>
      </c>
      <c r="LO110" s="8">
        <f t="shared" si="1485"/>
        <v>0</v>
      </c>
      <c r="LP110" s="8">
        <f t="shared" si="1485"/>
        <v>0</v>
      </c>
      <c r="LQ110" s="8">
        <f t="shared" si="1485"/>
        <v>0</v>
      </c>
      <c r="LR110" s="8">
        <f t="shared" si="1485"/>
        <v>1</v>
      </c>
      <c r="LS110" s="8">
        <f>LS$5</f>
        <v>0</v>
      </c>
      <c r="LT110" s="8">
        <f>LT$5</f>
        <v>0</v>
      </c>
      <c r="LU110" s="8">
        <f>LU$5</f>
        <v>0</v>
      </c>
      <c r="LV110" s="8">
        <f t="shared" si="1485"/>
        <v>0</v>
      </c>
      <c r="LW110" s="8">
        <f t="shared" si="1485"/>
        <v>1</v>
      </c>
      <c r="LX110" s="8">
        <f t="shared" si="1485"/>
        <v>0</v>
      </c>
      <c r="LY110" s="8" t="str">
        <f>LY$5</f>
        <v>-</v>
      </c>
      <c r="LZ110" s="8" t="str">
        <f t="shared" si="1485"/>
        <v>-</v>
      </c>
      <c r="MA110" s="8" t="str">
        <f t="shared" si="1485"/>
        <v>-</v>
      </c>
      <c r="MB110" s="8" t="str">
        <f t="shared" si="1485"/>
        <v>-</v>
      </c>
      <c r="MC110" s="8" t="str">
        <f t="shared" si="1485"/>
        <v>-</v>
      </c>
      <c r="MD110" s="8" t="str">
        <f t="shared" si="1485"/>
        <v>-</v>
      </c>
      <c r="ME110" s="8" t="str">
        <f t="shared" si="1485"/>
        <v>-</v>
      </c>
      <c r="MF110" s="8" t="str">
        <f t="shared" si="1485"/>
        <v>-</v>
      </c>
      <c r="MG110" s="8" t="str">
        <f t="shared" si="1485"/>
        <v>-</v>
      </c>
      <c r="MH110" s="8" t="str">
        <f t="shared" si="1485"/>
        <v>-</v>
      </c>
      <c r="MI110" s="8" t="str">
        <f t="shared" si="1485"/>
        <v>-</v>
      </c>
      <c r="MJ110" s="8" t="str">
        <f>MJ$5</f>
        <v>-</v>
      </c>
      <c r="MK110" s="8" t="str">
        <f t="shared" si="1485"/>
        <v>-</v>
      </c>
      <c r="ML110" s="8" t="str">
        <f t="shared" si="1485"/>
        <v>-</v>
      </c>
      <c r="MM110" s="8" t="str">
        <f t="shared" si="1485"/>
        <v>-</v>
      </c>
      <c r="MN110" s="8" t="str">
        <f t="shared" si="1485"/>
        <v>-</v>
      </c>
      <c r="MO110" s="8" t="str">
        <f t="shared" si="1485"/>
        <v>-</v>
      </c>
      <c r="MP110" s="8" t="str">
        <f t="shared" si="1485"/>
        <v>-</v>
      </c>
      <c r="MQ110" s="8" t="str">
        <f t="shared" si="1485"/>
        <v>-</v>
      </c>
      <c r="MR110" s="8" t="str">
        <f t="shared" ref="MR110:NT110" si="1486">MR$5</f>
        <v>-</v>
      </c>
      <c r="MS110" s="8" t="str">
        <f t="shared" si="1486"/>
        <v>-</v>
      </c>
      <c r="MT110" s="8" t="str">
        <f t="shared" si="1486"/>
        <v>-</v>
      </c>
      <c r="MU110" s="8" t="str">
        <f t="shared" si="1486"/>
        <v>-</v>
      </c>
      <c r="MV110" s="8" t="str">
        <f t="shared" si="1486"/>
        <v>-</v>
      </c>
      <c r="MW110" s="8" t="str">
        <f t="shared" si="1486"/>
        <v>-</v>
      </c>
      <c r="MX110" s="8" t="str">
        <f t="shared" si="1486"/>
        <v>-</v>
      </c>
      <c r="MY110" s="8" t="str">
        <f t="shared" si="1486"/>
        <v>-</v>
      </c>
      <c r="MZ110" s="8" t="str">
        <f t="shared" si="1486"/>
        <v>-</v>
      </c>
      <c r="NA110" s="8" t="str">
        <f t="shared" si="1486"/>
        <v>-</v>
      </c>
      <c r="NB110" s="8" t="str">
        <f t="shared" si="1486"/>
        <v>-</v>
      </c>
      <c r="NC110" s="8" t="str">
        <f t="shared" si="1486"/>
        <v>-</v>
      </c>
      <c r="ND110" s="8" t="str">
        <f t="shared" si="1486"/>
        <v>-</v>
      </c>
      <c r="NE110" s="8" t="str">
        <f t="shared" si="1486"/>
        <v>-</v>
      </c>
      <c r="NF110" s="8" t="str">
        <f t="shared" si="1486"/>
        <v>-</v>
      </c>
      <c r="NG110" s="8" t="str">
        <f t="shared" si="1486"/>
        <v>-</v>
      </c>
      <c r="NH110" s="8" t="str">
        <f t="shared" si="1486"/>
        <v>-</v>
      </c>
      <c r="NI110" s="8" t="str">
        <f t="shared" si="1486"/>
        <v>-</v>
      </c>
      <c r="NJ110" s="8" t="str">
        <f t="shared" si="1486"/>
        <v>-</v>
      </c>
      <c r="NK110" s="8" t="str">
        <f t="shared" si="1486"/>
        <v>-</v>
      </c>
      <c r="NL110" s="8" t="str">
        <f t="shared" si="1486"/>
        <v>-</v>
      </c>
      <c r="NM110" s="8" t="str">
        <f t="shared" si="1486"/>
        <v>-</v>
      </c>
      <c r="NN110" s="8" t="str">
        <f t="shared" si="1486"/>
        <v>-</v>
      </c>
      <c r="NO110" s="8" t="str">
        <f t="shared" si="1486"/>
        <v>-</v>
      </c>
      <c r="NP110" s="8" t="str">
        <f t="shared" si="1486"/>
        <v>-</v>
      </c>
      <c r="NQ110" s="8" t="str">
        <f t="shared" si="1486"/>
        <v>-</v>
      </c>
      <c r="NR110" s="8" t="str">
        <f t="shared" si="1486"/>
        <v>-</v>
      </c>
      <c r="NS110" s="8" t="str">
        <f t="shared" si="1486"/>
        <v>-</v>
      </c>
      <c r="NT110" s="8" t="str">
        <f t="shared" si="1486"/>
        <v>-</v>
      </c>
      <c r="NU110" s="8">
        <f t="shared" ref="NU110:QG110" si="1487">NU$5</f>
        <v>1</v>
      </c>
      <c r="NV110" s="8">
        <f t="shared" si="1487"/>
        <v>0</v>
      </c>
      <c r="NW110" s="8" t="str">
        <f t="shared" si="1487"/>
        <v>-</v>
      </c>
      <c r="NX110" s="8" t="str">
        <f t="shared" si="1487"/>
        <v>-</v>
      </c>
      <c r="NY110" s="8" t="str">
        <f t="shared" si="1487"/>
        <v>-</v>
      </c>
      <c r="NZ110" s="8" t="str">
        <f t="shared" si="1487"/>
        <v>-</v>
      </c>
      <c r="OA110" s="8">
        <f t="shared" si="1487"/>
        <v>1</v>
      </c>
      <c r="OB110" s="8">
        <f t="shared" si="1487"/>
        <v>1</v>
      </c>
      <c r="OC110" s="8">
        <f t="shared" si="1487"/>
        <v>1</v>
      </c>
      <c r="OD110" s="8">
        <f t="shared" si="1487"/>
        <v>0</v>
      </c>
      <c r="OE110" s="8" t="str">
        <f t="shared" si="1487"/>
        <v>-</v>
      </c>
      <c r="OF110" s="8" t="str">
        <f t="shared" si="1487"/>
        <v>-</v>
      </c>
      <c r="OG110" s="8">
        <f t="shared" si="1487"/>
        <v>1</v>
      </c>
      <c r="OH110" s="8">
        <f t="shared" si="1487"/>
        <v>1</v>
      </c>
      <c r="OI110" s="8">
        <f t="shared" si="1487"/>
        <v>1</v>
      </c>
      <c r="OJ110" s="8">
        <f t="shared" si="1487"/>
        <v>1</v>
      </c>
      <c r="OK110" s="8">
        <f t="shared" si="1487"/>
        <v>1</v>
      </c>
      <c r="OL110" s="8">
        <f t="shared" si="1487"/>
        <v>1</v>
      </c>
      <c r="OM110" s="8">
        <f t="shared" si="1487"/>
        <v>1</v>
      </c>
      <c r="ON110" s="8">
        <f t="shared" si="1487"/>
        <v>1</v>
      </c>
      <c r="OO110" s="8">
        <f t="shared" si="1487"/>
        <v>1</v>
      </c>
      <c r="OP110" s="8">
        <f t="shared" ref="OP110" si="1488">OP$5</f>
        <v>1</v>
      </c>
      <c r="OQ110" s="8">
        <f t="shared" si="1487"/>
        <v>0</v>
      </c>
      <c r="OR110" s="8" t="str">
        <f t="shared" si="1487"/>
        <v>-</v>
      </c>
      <c r="OS110" s="8" t="str">
        <f t="shared" si="1487"/>
        <v>-</v>
      </c>
      <c r="OT110" s="8" t="str">
        <f t="shared" si="1487"/>
        <v>-</v>
      </c>
      <c r="OU110" s="8" t="str">
        <f t="shared" si="1487"/>
        <v>-</v>
      </c>
      <c r="OV110" s="8" t="str">
        <f t="shared" si="1487"/>
        <v>-</v>
      </c>
      <c r="OW110" s="8" t="str">
        <f t="shared" si="1487"/>
        <v>-</v>
      </c>
      <c r="OX110" s="8" t="str">
        <f t="shared" si="1487"/>
        <v>-</v>
      </c>
      <c r="OY110" s="8" t="str">
        <f t="shared" si="1487"/>
        <v>-</v>
      </c>
      <c r="OZ110" s="8" t="str">
        <f t="shared" si="1487"/>
        <v>-</v>
      </c>
      <c r="PA110" s="8" t="str">
        <f t="shared" si="1487"/>
        <v>-</v>
      </c>
      <c r="PB110" s="8" t="str">
        <f t="shared" si="1487"/>
        <v>-</v>
      </c>
      <c r="PC110" s="8" t="str">
        <f t="shared" si="1487"/>
        <v>-</v>
      </c>
      <c r="PD110" s="8" t="str">
        <f t="shared" si="1487"/>
        <v>-</v>
      </c>
      <c r="PE110" s="8" t="str">
        <f t="shared" si="1487"/>
        <v>-</v>
      </c>
      <c r="PF110" s="8" t="str">
        <f t="shared" si="1487"/>
        <v>-</v>
      </c>
      <c r="PG110" s="8" t="str">
        <f t="shared" si="1487"/>
        <v>-</v>
      </c>
      <c r="PH110" s="8" t="str">
        <f t="shared" si="1487"/>
        <v>-</v>
      </c>
      <c r="PI110" s="8" t="str">
        <f t="shared" si="1487"/>
        <v>-</v>
      </c>
      <c r="PJ110" s="8" t="str">
        <f t="shared" si="1487"/>
        <v>-</v>
      </c>
      <c r="PK110" s="8" t="str">
        <f t="shared" si="1487"/>
        <v>-</v>
      </c>
      <c r="PL110" s="8" t="str">
        <f t="shared" si="1487"/>
        <v>-</v>
      </c>
      <c r="PM110" s="8" t="str">
        <f t="shared" si="1487"/>
        <v>-</v>
      </c>
      <c r="PN110" s="8" t="str">
        <f t="shared" si="1487"/>
        <v>-</v>
      </c>
      <c r="PO110" s="8" t="str">
        <f t="shared" si="1487"/>
        <v>-</v>
      </c>
      <c r="PP110" s="8" t="str">
        <f t="shared" si="1487"/>
        <v>-</v>
      </c>
      <c r="PQ110" s="8" t="str">
        <f t="shared" si="1487"/>
        <v>-</v>
      </c>
      <c r="PR110" s="8" t="str">
        <f t="shared" si="1487"/>
        <v>-</v>
      </c>
      <c r="PS110" s="8" t="str">
        <f t="shared" si="1487"/>
        <v>-</v>
      </c>
      <c r="PT110" s="8" t="str">
        <f t="shared" si="1487"/>
        <v>-</v>
      </c>
      <c r="PU110" s="8" t="str">
        <f t="shared" si="1487"/>
        <v>-</v>
      </c>
      <c r="PV110" s="8" t="str">
        <f t="shared" si="1487"/>
        <v>-</v>
      </c>
      <c r="PW110" s="8" t="str">
        <f t="shared" si="1487"/>
        <v>-</v>
      </c>
      <c r="PX110" s="8" t="str">
        <f t="shared" si="1487"/>
        <v>-</v>
      </c>
      <c r="PY110" s="8" t="str">
        <f t="shared" si="1487"/>
        <v>-</v>
      </c>
      <c r="PZ110" s="8" t="str">
        <f t="shared" si="1487"/>
        <v>-</v>
      </c>
      <c r="QA110" s="8" t="str">
        <f t="shared" si="1487"/>
        <v>-</v>
      </c>
      <c r="QB110" s="8" t="str">
        <f t="shared" si="1487"/>
        <v>-</v>
      </c>
      <c r="QC110" s="8" t="str">
        <f t="shared" si="1487"/>
        <v>-</v>
      </c>
      <c r="QD110" s="8" t="str">
        <f t="shared" si="1487"/>
        <v>-</v>
      </c>
      <c r="QE110" s="8" t="str">
        <f t="shared" si="1487"/>
        <v>-</v>
      </c>
      <c r="QF110" s="8" t="str">
        <f t="shared" si="1487"/>
        <v>-</v>
      </c>
      <c r="QG110" s="8" t="str">
        <f t="shared" si="1487"/>
        <v>-</v>
      </c>
      <c r="QH110" s="8" t="str">
        <f t="shared" ref="QH110:ATK110" si="1489">QH$5</f>
        <v>-</v>
      </c>
      <c r="QI110" s="8" t="str">
        <f t="shared" si="1489"/>
        <v>-</v>
      </c>
      <c r="QJ110" s="8" t="str">
        <f t="shared" si="1489"/>
        <v>-</v>
      </c>
      <c r="QK110" s="8" t="str">
        <f t="shared" si="1489"/>
        <v>-</v>
      </c>
      <c r="QL110" s="8" t="str">
        <f t="shared" si="1489"/>
        <v>-</v>
      </c>
      <c r="QM110" s="8" t="str">
        <f t="shared" si="1489"/>
        <v>-</v>
      </c>
      <c r="QN110" s="8" t="str">
        <f t="shared" si="1489"/>
        <v>-</v>
      </c>
      <c r="QO110" s="8" t="str">
        <f t="shared" si="1489"/>
        <v>-</v>
      </c>
      <c r="QP110" s="8" t="str">
        <f t="shared" si="1489"/>
        <v>-</v>
      </c>
      <c r="QQ110" s="8" t="str">
        <f t="shared" si="1489"/>
        <v>-</v>
      </c>
      <c r="QR110" s="8" t="str">
        <f t="shared" si="1489"/>
        <v>-</v>
      </c>
      <c r="QS110" s="8" t="str">
        <f t="shared" si="1489"/>
        <v>-</v>
      </c>
      <c r="QT110" s="8" t="str">
        <f t="shared" si="1489"/>
        <v>-</v>
      </c>
      <c r="QU110" s="8" t="str">
        <f t="shared" si="1489"/>
        <v>-</v>
      </c>
      <c r="QV110" s="8" t="str">
        <f t="shared" si="1489"/>
        <v>-</v>
      </c>
      <c r="QW110" s="8" t="str">
        <f t="shared" si="1489"/>
        <v>-</v>
      </c>
      <c r="QX110" s="8" t="str">
        <f t="shared" si="1489"/>
        <v>-</v>
      </c>
      <c r="QY110" s="8" t="str">
        <f t="shared" si="1489"/>
        <v>-</v>
      </c>
      <c r="QZ110" s="8" t="str">
        <f t="shared" si="1489"/>
        <v>-</v>
      </c>
      <c r="RA110" s="8" t="str">
        <f t="shared" si="1489"/>
        <v>-</v>
      </c>
      <c r="RB110" s="8" t="str">
        <f t="shared" si="1489"/>
        <v>-</v>
      </c>
      <c r="RC110" s="8" t="str">
        <f t="shared" si="1489"/>
        <v>-</v>
      </c>
      <c r="RD110" s="8" t="str">
        <f t="shared" si="1489"/>
        <v>-</v>
      </c>
      <c r="RE110" s="8" t="str">
        <f t="shared" si="1489"/>
        <v>-</v>
      </c>
      <c r="RF110" s="8" t="str">
        <f t="shared" si="1489"/>
        <v>-</v>
      </c>
      <c r="RG110" s="8" t="str">
        <f t="shared" si="1489"/>
        <v>-</v>
      </c>
      <c r="RH110" s="8" t="str">
        <f t="shared" si="1489"/>
        <v>-</v>
      </c>
      <c r="RI110" s="8" t="str">
        <f t="shared" si="1489"/>
        <v>-</v>
      </c>
      <c r="RJ110" s="8" t="str">
        <f t="shared" si="1489"/>
        <v>-</v>
      </c>
      <c r="RK110" s="8" t="str">
        <f t="shared" si="1489"/>
        <v>-</v>
      </c>
      <c r="RL110" s="8" t="str">
        <f t="shared" si="1489"/>
        <v>-</v>
      </c>
      <c r="RM110" s="8" t="str">
        <f t="shared" si="1489"/>
        <v>-</v>
      </c>
      <c r="RN110" s="8" t="str">
        <f t="shared" si="1489"/>
        <v>-</v>
      </c>
      <c r="RO110" s="8" t="str">
        <f t="shared" si="1489"/>
        <v>-</v>
      </c>
      <c r="RP110" s="8" t="str">
        <f t="shared" si="1489"/>
        <v>-</v>
      </c>
      <c r="RQ110" s="8" t="str">
        <f t="shared" si="1489"/>
        <v>-</v>
      </c>
      <c r="RR110" s="8" t="str">
        <f t="shared" si="1489"/>
        <v>-</v>
      </c>
      <c r="RS110" s="8" t="str">
        <f t="shared" si="1489"/>
        <v>-</v>
      </c>
      <c r="RT110" s="8" t="str">
        <f t="shared" si="1489"/>
        <v>-</v>
      </c>
      <c r="RU110" s="8" t="str">
        <f t="shared" si="1489"/>
        <v>-</v>
      </c>
      <c r="RV110" s="8" t="str">
        <f t="shared" si="1489"/>
        <v>-</v>
      </c>
      <c r="RW110" s="8" t="str">
        <f t="shared" si="1489"/>
        <v>-</v>
      </c>
      <c r="RX110" s="8" t="str">
        <f t="shared" si="1489"/>
        <v>-</v>
      </c>
      <c r="RY110" s="8" t="str">
        <f t="shared" si="1489"/>
        <v>-</v>
      </c>
      <c r="RZ110" s="8" t="str">
        <f t="shared" si="1489"/>
        <v>-</v>
      </c>
      <c r="SA110" s="8" t="str">
        <f t="shared" si="1489"/>
        <v>-</v>
      </c>
      <c r="SB110" s="8" t="str">
        <f t="shared" si="1489"/>
        <v>-</v>
      </c>
      <c r="SC110" s="8" t="str">
        <f t="shared" si="1489"/>
        <v>-</v>
      </c>
      <c r="SD110" s="8" t="str">
        <f t="shared" si="1489"/>
        <v>-</v>
      </c>
      <c r="SE110" s="8" t="str">
        <f t="shared" si="1489"/>
        <v>-</v>
      </c>
      <c r="SF110" s="8" t="str">
        <f t="shared" si="1489"/>
        <v>-</v>
      </c>
      <c r="SG110" s="8" t="str">
        <f t="shared" si="1489"/>
        <v>-</v>
      </c>
      <c r="SH110" s="8" t="str">
        <f t="shared" si="1489"/>
        <v>-</v>
      </c>
      <c r="SI110" s="8" t="str">
        <f t="shared" si="1489"/>
        <v>-</v>
      </c>
      <c r="SJ110" s="8" t="str">
        <f t="shared" si="1489"/>
        <v>-</v>
      </c>
      <c r="SK110" s="8" t="str">
        <f t="shared" si="1489"/>
        <v>-</v>
      </c>
      <c r="SL110" s="8" t="str">
        <f t="shared" si="1489"/>
        <v>-</v>
      </c>
      <c r="SM110" s="8" t="str">
        <f t="shared" si="1489"/>
        <v>-</v>
      </c>
      <c r="SN110" s="8" t="str">
        <f t="shared" si="1489"/>
        <v>-</v>
      </c>
      <c r="SO110" s="8" t="str">
        <f t="shared" si="1489"/>
        <v>-</v>
      </c>
      <c r="SP110" s="8" t="str">
        <f t="shared" si="1489"/>
        <v>-</v>
      </c>
      <c r="SQ110" s="8" t="str">
        <f t="shared" si="1489"/>
        <v>-</v>
      </c>
      <c r="SR110" s="8" t="str">
        <f t="shared" si="1489"/>
        <v>-</v>
      </c>
      <c r="SS110" s="8" t="str">
        <f t="shared" si="1489"/>
        <v>-</v>
      </c>
      <c r="ST110" s="8" t="str">
        <f t="shared" si="1489"/>
        <v>-</v>
      </c>
      <c r="SU110" s="8" t="str">
        <f t="shared" si="1489"/>
        <v>-</v>
      </c>
      <c r="SV110" s="8" t="str">
        <f t="shared" si="1489"/>
        <v>-</v>
      </c>
      <c r="SW110" s="8" t="str">
        <f t="shared" si="1489"/>
        <v>-</v>
      </c>
      <c r="SX110" s="8" t="str">
        <f t="shared" si="1489"/>
        <v>-</v>
      </c>
      <c r="SY110" s="8" t="str">
        <f t="shared" si="1489"/>
        <v>-</v>
      </c>
      <c r="SZ110" s="8" t="str">
        <f t="shared" si="1489"/>
        <v>-</v>
      </c>
      <c r="TA110" s="8" t="str">
        <f t="shared" si="1489"/>
        <v>-</v>
      </c>
      <c r="TB110" s="8" t="str">
        <f t="shared" si="1489"/>
        <v>-</v>
      </c>
      <c r="TC110" s="8" t="str">
        <f t="shared" si="1489"/>
        <v>-</v>
      </c>
      <c r="TD110" s="8" t="str">
        <f t="shared" si="1489"/>
        <v>-</v>
      </c>
      <c r="TE110" s="8" t="str">
        <f t="shared" si="1489"/>
        <v>-</v>
      </c>
      <c r="TF110" s="8" t="str">
        <f t="shared" si="1489"/>
        <v>-</v>
      </c>
      <c r="TG110" s="8" t="str">
        <f t="shared" si="1489"/>
        <v>-</v>
      </c>
      <c r="TH110" s="8" t="str">
        <f t="shared" si="1489"/>
        <v>-</v>
      </c>
      <c r="TI110" s="8" t="str">
        <f t="shared" si="1489"/>
        <v>-</v>
      </c>
      <c r="TJ110" s="8" t="str">
        <f t="shared" si="1489"/>
        <v>-</v>
      </c>
      <c r="TK110" s="8" t="str">
        <f t="shared" si="1489"/>
        <v>-</v>
      </c>
      <c r="TL110" s="8" t="str">
        <f t="shared" si="1489"/>
        <v>-</v>
      </c>
      <c r="TM110" s="8" t="str">
        <f t="shared" si="1489"/>
        <v>-</v>
      </c>
      <c r="TN110" s="8" t="str">
        <f t="shared" si="1489"/>
        <v>-</v>
      </c>
      <c r="TO110" s="8" t="str">
        <f t="shared" si="1489"/>
        <v>-</v>
      </c>
      <c r="TP110" s="8" t="str">
        <f t="shared" si="1489"/>
        <v>-</v>
      </c>
      <c r="TQ110" s="8" t="str">
        <f t="shared" si="1489"/>
        <v>-</v>
      </c>
      <c r="TR110" s="8" t="str">
        <f t="shared" si="1489"/>
        <v>-</v>
      </c>
      <c r="TS110" s="8" t="str">
        <f t="shared" si="1489"/>
        <v>-</v>
      </c>
      <c r="TT110" s="8" t="str">
        <f t="shared" si="1489"/>
        <v>-</v>
      </c>
      <c r="TU110" s="8" t="str">
        <f t="shared" si="1489"/>
        <v>-</v>
      </c>
      <c r="TV110" s="8" t="str">
        <f t="shared" si="1489"/>
        <v>-</v>
      </c>
      <c r="TW110" s="8" t="str">
        <f t="shared" si="1489"/>
        <v>-</v>
      </c>
      <c r="TX110" s="8" t="str">
        <f t="shared" si="1489"/>
        <v>-</v>
      </c>
      <c r="TY110" s="8" t="str">
        <f t="shared" si="1489"/>
        <v>-</v>
      </c>
      <c r="TZ110" s="8" t="str">
        <f t="shared" si="1489"/>
        <v>-</v>
      </c>
      <c r="UA110" s="8" t="str">
        <f t="shared" si="1489"/>
        <v>-</v>
      </c>
      <c r="UB110" s="8" t="str">
        <f t="shared" si="1489"/>
        <v>-</v>
      </c>
      <c r="UC110" s="8" t="str">
        <f t="shared" si="1489"/>
        <v>-</v>
      </c>
      <c r="UD110" s="8" t="str">
        <f t="shared" si="1489"/>
        <v>-</v>
      </c>
      <c r="UE110" s="8" t="str">
        <f t="shared" si="1489"/>
        <v>-</v>
      </c>
      <c r="UF110" s="8" t="str">
        <f t="shared" si="1489"/>
        <v>-</v>
      </c>
      <c r="UG110" s="8" t="str">
        <f t="shared" si="1489"/>
        <v>-</v>
      </c>
      <c r="UH110" s="8" t="str">
        <f t="shared" si="1489"/>
        <v>-</v>
      </c>
      <c r="UI110" s="8" t="str">
        <f t="shared" si="1489"/>
        <v>-</v>
      </c>
      <c r="UJ110" s="8" t="str">
        <f t="shared" si="1489"/>
        <v>-</v>
      </c>
      <c r="UK110" s="8" t="str">
        <f t="shared" si="1489"/>
        <v>-</v>
      </c>
      <c r="UL110" s="8" t="str">
        <f t="shared" si="1489"/>
        <v>-</v>
      </c>
      <c r="UM110" s="8" t="str">
        <f t="shared" si="1489"/>
        <v>-</v>
      </c>
      <c r="UN110" s="8" t="str">
        <f t="shared" si="1489"/>
        <v>-</v>
      </c>
      <c r="UO110" s="8" t="str">
        <f t="shared" si="1489"/>
        <v>-</v>
      </c>
      <c r="UP110" s="8" t="str">
        <f t="shared" si="1489"/>
        <v>-</v>
      </c>
      <c r="UQ110" s="8" t="str">
        <f t="shared" si="1489"/>
        <v>-</v>
      </c>
      <c r="UR110" s="8" t="str">
        <f t="shared" si="1489"/>
        <v>-</v>
      </c>
      <c r="US110" s="8" t="str">
        <f t="shared" si="1489"/>
        <v>-</v>
      </c>
      <c r="UT110" s="8" t="str">
        <f t="shared" si="1489"/>
        <v>-</v>
      </c>
      <c r="UU110" s="8" t="str">
        <f t="shared" si="1489"/>
        <v>-</v>
      </c>
      <c r="UV110" s="8" t="str">
        <f t="shared" si="1489"/>
        <v>-</v>
      </c>
      <c r="UW110" s="8" t="str">
        <f t="shared" si="1489"/>
        <v>-</v>
      </c>
      <c r="UX110" s="8" t="str">
        <f t="shared" si="1489"/>
        <v>-</v>
      </c>
      <c r="UY110" s="8" t="str">
        <f t="shared" si="1489"/>
        <v>-</v>
      </c>
      <c r="UZ110" s="8" t="str">
        <f t="shared" si="1489"/>
        <v>-</v>
      </c>
      <c r="VA110" s="8" t="str">
        <f t="shared" si="1489"/>
        <v>-</v>
      </c>
      <c r="VB110" s="8" t="str">
        <f t="shared" si="1489"/>
        <v>-</v>
      </c>
      <c r="VC110" s="8" t="str">
        <f t="shared" si="1489"/>
        <v>-</v>
      </c>
      <c r="VD110" s="8" t="str">
        <f t="shared" si="1489"/>
        <v>-</v>
      </c>
      <c r="VE110" s="8" t="str">
        <f t="shared" si="1489"/>
        <v>-</v>
      </c>
      <c r="VF110" s="8" t="str">
        <f t="shared" si="1489"/>
        <v>-</v>
      </c>
      <c r="VG110" s="8" t="str">
        <f t="shared" si="1489"/>
        <v>-</v>
      </c>
      <c r="VH110" s="8" t="str">
        <f t="shared" si="1489"/>
        <v>-</v>
      </c>
      <c r="VI110" s="8" t="str">
        <f t="shared" si="1489"/>
        <v>-</v>
      </c>
      <c r="VJ110" s="8" t="str">
        <f t="shared" si="1489"/>
        <v>-</v>
      </c>
      <c r="VK110" s="8" t="str">
        <f t="shared" si="1489"/>
        <v>-</v>
      </c>
      <c r="VL110" s="8" t="str">
        <f t="shared" si="1489"/>
        <v>-</v>
      </c>
      <c r="VM110" s="8" t="str">
        <f t="shared" si="1489"/>
        <v>-</v>
      </c>
      <c r="VN110" s="8" t="str">
        <f t="shared" si="1489"/>
        <v>-</v>
      </c>
      <c r="VO110" s="8" t="str">
        <f t="shared" si="1489"/>
        <v>-</v>
      </c>
      <c r="VP110" s="8" t="str">
        <f t="shared" si="1489"/>
        <v>-</v>
      </c>
      <c r="VQ110" s="8" t="str">
        <f t="shared" si="1489"/>
        <v>-</v>
      </c>
      <c r="VR110" s="8" t="str">
        <f t="shared" si="1489"/>
        <v>-</v>
      </c>
      <c r="VS110" s="8" t="str">
        <f t="shared" si="1489"/>
        <v>-</v>
      </c>
      <c r="VT110" s="8" t="str">
        <f t="shared" si="1489"/>
        <v>-</v>
      </c>
      <c r="VU110" s="8" t="str">
        <f t="shared" si="1489"/>
        <v>-</v>
      </c>
      <c r="VV110" s="8" t="str">
        <f t="shared" si="1489"/>
        <v>-</v>
      </c>
      <c r="VW110" s="8" t="str">
        <f t="shared" si="1489"/>
        <v>-</v>
      </c>
      <c r="VX110" s="8" t="str">
        <f t="shared" si="1489"/>
        <v>-</v>
      </c>
      <c r="VY110" s="8" t="str">
        <f t="shared" si="1489"/>
        <v>-</v>
      </c>
      <c r="VZ110" s="8" t="str">
        <f t="shared" si="1489"/>
        <v>-</v>
      </c>
      <c r="WA110" s="8" t="str">
        <f t="shared" si="1489"/>
        <v>-</v>
      </c>
      <c r="WB110" s="8" t="str">
        <f t="shared" si="1489"/>
        <v>-</v>
      </c>
      <c r="WC110" s="8" t="str">
        <f t="shared" si="1489"/>
        <v>-</v>
      </c>
      <c r="WD110" s="8" t="str">
        <f t="shared" si="1489"/>
        <v>-</v>
      </c>
      <c r="WE110" s="8" t="str">
        <f t="shared" si="1489"/>
        <v>-</v>
      </c>
      <c r="WF110" s="8" t="str">
        <f t="shared" si="1489"/>
        <v>-</v>
      </c>
      <c r="WG110" s="8" t="str">
        <f t="shared" si="1489"/>
        <v>-</v>
      </c>
      <c r="WH110" s="8" t="str">
        <f t="shared" si="1489"/>
        <v>-</v>
      </c>
      <c r="WI110" s="8" t="str">
        <f t="shared" si="1489"/>
        <v>-</v>
      </c>
      <c r="WJ110" s="8" t="str">
        <f t="shared" si="1489"/>
        <v>-</v>
      </c>
      <c r="WK110" s="8" t="str">
        <f t="shared" si="1489"/>
        <v>-</v>
      </c>
      <c r="WL110" s="8" t="str">
        <f t="shared" si="1489"/>
        <v>-</v>
      </c>
      <c r="WM110" s="8" t="str">
        <f t="shared" si="1489"/>
        <v>-</v>
      </c>
      <c r="WN110" s="8" t="str">
        <f t="shared" si="1489"/>
        <v>-</v>
      </c>
      <c r="WO110" s="8" t="str">
        <f t="shared" si="1489"/>
        <v>-</v>
      </c>
      <c r="WP110" s="8" t="str">
        <f t="shared" si="1489"/>
        <v>-</v>
      </c>
      <c r="WQ110" s="8" t="str">
        <f t="shared" si="1489"/>
        <v>-</v>
      </c>
      <c r="WR110" s="8" t="str">
        <f t="shared" si="1489"/>
        <v>-</v>
      </c>
      <c r="WS110" s="8" t="str">
        <f t="shared" si="1489"/>
        <v>-</v>
      </c>
      <c r="WT110" s="8" t="str">
        <f t="shared" si="1489"/>
        <v>-</v>
      </c>
      <c r="WU110" s="8" t="str">
        <f t="shared" si="1489"/>
        <v>-</v>
      </c>
      <c r="WV110" s="8" t="str">
        <f t="shared" si="1489"/>
        <v>-</v>
      </c>
      <c r="WW110" s="8" t="str">
        <f t="shared" si="1489"/>
        <v>-</v>
      </c>
      <c r="WX110" s="8" t="str">
        <f t="shared" si="1489"/>
        <v>-</v>
      </c>
      <c r="WY110" s="8" t="str">
        <f t="shared" si="1489"/>
        <v>-</v>
      </c>
      <c r="WZ110" s="8" t="str">
        <f t="shared" si="1489"/>
        <v>-</v>
      </c>
      <c r="XA110" s="8" t="str">
        <f t="shared" si="1489"/>
        <v>-</v>
      </c>
      <c r="XB110" s="8" t="str">
        <f t="shared" si="1489"/>
        <v>-</v>
      </c>
      <c r="XC110" s="8" t="str">
        <f t="shared" si="1489"/>
        <v>-</v>
      </c>
      <c r="XD110" s="8" t="str">
        <f t="shared" si="1489"/>
        <v>-</v>
      </c>
      <c r="XE110" s="8" t="str">
        <f t="shared" si="1489"/>
        <v>-</v>
      </c>
      <c r="XF110" s="8" t="str">
        <f t="shared" si="1489"/>
        <v>-</v>
      </c>
      <c r="XG110" s="8" t="str">
        <f t="shared" si="1489"/>
        <v>-</v>
      </c>
      <c r="XH110" s="8" t="str">
        <f t="shared" si="1489"/>
        <v>-</v>
      </c>
      <c r="XI110" s="8" t="str">
        <f t="shared" si="1489"/>
        <v>-</v>
      </c>
      <c r="XJ110" s="8" t="str">
        <f t="shared" si="1489"/>
        <v>-</v>
      </c>
      <c r="XK110" s="8" t="str">
        <f t="shared" si="1489"/>
        <v>-</v>
      </c>
      <c r="XL110" s="8" t="str">
        <f t="shared" si="1489"/>
        <v>-</v>
      </c>
      <c r="XM110" s="8" t="str">
        <f t="shared" si="1489"/>
        <v>-</v>
      </c>
      <c r="XN110" s="8" t="str">
        <f t="shared" si="1489"/>
        <v>-</v>
      </c>
      <c r="XO110" s="8" t="str">
        <f t="shared" si="1489"/>
        <v>-</v>
      </c>
      <c r="XP110" s="8" t="str">
        <f t="shared" si="1489"/>
        <v>-</v>
      </c>
      <c r="XQ110" s="8" t="str">
        <f t="shared" si="1489"/>
        <v>-</v>
      </c>
      <c r="XR110" s="8" t="str">
        <f t="shared" si="1489"/>
        <v>-</v>
      </c>
      <c r="XS110" s="8" t="str">
        <f t="shared" si="1489"/>
        <v>-</v>
      </c>
      <c r="XT110" s="8" t="str">
        <f t="shared" si="1489"/>
        <v>-</v>
      </c>
      <c r="XU110" s="8" t="str">
        <f t="shared" si="1489"/>
        <v>-</v>
      </c>
      <c r="XV110" s="8" t="str">
        <f t="shared" si="1489"/>
        <v>-</v>
      </c>
      <c r="XW110" s="8" t="str">
        <f t="shared" si="1489"/>
        <v>-</v>
      </c>
      <c r="XX110" s="8" t="str">
        <f t="shared" si="1489"/>
        <v>-</v>
      </c>
      <c r="XY110" s="8" t="str">
        <f t="shared" si="1489"/>
        <v>-</v>
      </c>
      <c r="XZ110" s="8" t="str">
        <f t="shared" si="1489"/>
        <v>-</v>
      </c>
      <c r="YA110" s="8" t="str">
        <f t="shared" si="1489"/>
        <v>-</v>
      </c>
      <c r="YB110" s="8" t="str">
        <f t="shared" si="1489"/>
        <v>-</v>
      </c>
      <c r="YC110" s="8" t="str">
        <f t="shared" si="1489"/>
        <v>-</v>
      </c>
      <c r="YD110" s="8" t="str">
        <f t="shared" si="1489"/>
        <v>-</v>
      </c>
      <c r="YE110" s="8" t="str">
        <f t="shared" si="1489"/>
        <v>-</v>
      </c>
      <c r="YF110" s="8" t="str">
        <f t="shared" si="1489"/>
        <v>-</v>
      </c>
      <c r="YG110" s="8" t="str">
        <f t="shared" si="1489"/>
        <v>-</v>
      </c>
      <c r="YH110" s="8" t="str">
        <f t="shared" si="1489"/>
        <v>-</v>
      </c>
      <c r="YI110" s="8" t="str">
        <f t="shared" si="1489"/>
        <v>-</v>
      </c>
      <c r="YJ110" s="8" t="str">
        <f t="shared" si="1489"/>
        <v>-</v>
      </c>
      <c r="YK110" s="8" t="str">
        <f t="shared" si="1489"/>
        <v>-</v>
      </c>
      <c r="YL110" s="8" t="str">
        <f t="shared" si="1489"/>
        <v>-</v>
      </c>
      <c r="YM110" s="8" t="str">
        <f t="shared" si="1489"/>
        <v>-</v>
      </c>
      <c r="YN110" s="8" t="str">
        <f t="shared" si="1489"/>
        <v>-</v>
      </c>
      <c r="YO110" s="8" t="str">
        <f t="shared" si="1489"/>
        <v>-</v>
      </c>
      <c r="YP110" s="8" t="str">
        <f t="shared" si="1489"/>
        <v>-</v>
      </c>
      <c r="YQ110" s="8" t="str">
        <f t="shared" si="1489"/>
        <v>-</v>
      </c>
      <c r="YR110" s="8" t="str">
        <f t="shared" si="1489"/>
        <v>-</v>
      </c>
      <c r="YS110" s="8" t="str">
        <f t="shared" si="1489"/>
        <v>-</v>
      </c>
      <c r="YT110" s="8" t="str">
        <f t="shared" si="1489"/>
        <v>-</v>
      </c>
      <c r="YU110" s="8" t="str">
        <f t="shared" si="1489"/>
        <v>-</v>
      </c>
      <c r="YV110" s="8" t="str">
        <f t="shared" si="1489"/>
        <v>-</v>
      </c>
      <c r="YW110" s="8" t="str">
        <f t="shared" si="1489"/>
        <v>-</v>
      </c>
      <c r="YX110" s="8" t="str">
        <f t="shared" si="1489"/>
        <v>-</v>
      </c>
      <c r="YY110" s="8" t="str">
        <f t="shared" si="1489"/>
        <v>-</v>
      </c>
      <c r="YZ110" s="8" t="str">
        <f t="shared" si="1489"/>
        <v>-</v>
      </c>
      <c r="ZA110" s="8" t="str">
        <f t="shared" si="1489"/>
        <v>-</v>
      </c>
      <c r="ZB110" s="8" t="str">
        <f t="shared" si="1489"/>
        <v>-</v>
      </c>
      <c r="ZC110" s="8" t="str">
        <f t="shared" si="1489"/>
        <v>-</v>
      </c>
      <c r="ZD110" s="8" t="str">
        <f t="shared" si="1489"/>
        <v>-</v>
      </c>
      <c r="ZE110" s="8" t="str">
        <f t="shared" si="1489"/>
        <v>-</v>
      </c>
      <c r="ZF110" s="8" t="str">
        <f t="shared" si="1489"/>
        <v>-</v>
      </c>
      <c r="ZG110" s="8" t="str">
        <f t="shared" si="1489"/>
        <v>-</v>
      </c>
      <c r="ZH110" s="8" t="str">
        <f t="shared" si="1489"/>
        <v>-</v>
      </c>
      <c r="ZI110" s="8" t="str">
        <f t="shared" si="1489"/>
        <v>-</v>
      </c>
      <c r="ZJ110" s="8" t="str">
        <f t="shared" si="1489"/>
        <v>-</v>
      </c>
      <c r="ZK110" s="8" t="str">
        <f t="shared" si="1489"/>
        <v>-</v>
      </c>
      <c r="ZL110" s="8" t="str">
        <f t="shared" si="1489"/>
        <v>-</v>
      </c>
      <c r="ZM110" s="8" t="str">
        <f t="shared" si="1489"/>
        <v>-</v>
      </c>
      <c r="ZN110" s="8" t="str">
        <f t="shared" si="1489"/>
        <v>-</v>
      </c>
      <c r="ZO110" s="8" t="str">
        <f t="shared" si="1489"/>
        <v>-</v>
      </c>
      <c r="ZP110" s="8" t="str">
        <f t="shared" si="1489"/>
        <v>-</v>
      </c>
      <c r="ZQ110" s="8" t="str">
        <f t="shared" si="1489"/>
        <v>-</v>
      </c>
      <c r="ZR110" s="8" t="str">
        <f t="shared" si="1489"/>
        <v>-</v>
      </c>
      <c r="ZS110" s="8" t="str">
        <f t="shared" si="1489"/>
        <v>-</v>
      </c>
      <c r="ZT110" s="8" t="str">
        <f t="shared" si="1489"/>
        <v>-</v>
      </c>
      <c r="ZU110" s="8" t="str">
        <f t="shared" si="1489"/>
        <v>-</v>
      </c>
      <c r="ZV110" s="8" t="str">
        <f t="shared" ref="ZV110:ACG110" si="1490">ZV$5</f>
        <v>-</v>
      </c>
      <c r="ZW110" s="8" t="str">
        <f t="shared" si="1490"/>
        <v>-</v>
      </c>
      <c r="ZX110" s="8" t="str">
        <f t="shared" si="1490"/>
        <v>-</v>
      </c>
      <c r="ZY110" s="8" t="str">
        <f t="shared" si="1490"/>
        <v>-</v>
      </c>
      <c r="ZZ110" s="8" t="str">
        <f t="shared" si="1490"/>
        <v>-</v>
      </c>
      <c r="AAA110" s="8" t="str">
        <f t="shared" si="1490"/>
        <v>-</v>
      </c>
      <c r="AAB110" s="8" t="str">
        <f t="shared" si="1490"/>
        <v>-</v>
      </c>
      <c r="AAC110" s="8" t="str">
        <f t="shared" si="1490"/>
        <v>-</v>
      </c>
      <c r="AAD110" s="8" t="str">
        <f t="shared" si="1490"/>
        <v>-</v>
      </c>
      <c r="AAE110" s="8" t="str">
        <f t="shared" si="1490"/>
        <v>-</v>
      </c>
      <c r="AAF110" s="8" t="str">
        <f t="shared" si="1490"/>
        <v>-</v>
      </c>
      <c r="AAG110" s="8" t="str">
        <f t="shared" si="1490"/>
        <v>-</v>
      </c>
      <c r="AAH110" s="8" t="str">
        <f t="shared" si="1490"/>
        <v>-</v>
      </c>
      <c r="AAI110" s="8" t="str">
        <f t="shared" si="1490"/>
        <v>-</v>
      </c>
      <c r="AAJ110" s="8" t="str">
        <f t="shared" si="1490"/>
        <v>-</v>
      </c>
      <c r="AAK110" s="8" t="str">
        <f t="shared" si="1490"/>
        <v>-</v>
      </c>
      <c r="AAL110" s="8" t="str">
        <f t="shared" si="1490"/>
        <v>-</v>
      </c>
      <c r="AAM110" s="8" t="str">
        <f t="shared" si="1490"/>
        <v>-</v>
      </c>
      <c r="AAN110" s="8" t="str">
        <f t="shared" si="1490"/>
        <v>-</v>
      </c>
      <c r="AAO110" s="8" t="str">
        <f t="shared" si="1490"/>
        <v>-</v>
      </c>
      <c r="AAP110" s="8" t="str">
        <f t="shared" si="1490"/>
        <v>-</v>
      </c>
      <c r="AAQ110" s="8" t="str">
        <f t="shared" si="1490"/>
        <v>-</v>
      </c>
      <c r="AAR110" s="8" t="str">
        <f t="shared" si="1490"/>
        <v>-</v>
      </c>
      <c r="AAS110" s="8" t="str">
        <f t="shared" si="1490"/>
        <v>-</v>
      </c>
      <c r="AAT110" s="8" t="str">
        <f t="shared" si="1490"/>
        <v>-</v>
      </c>
      <c r="AAU110" s="8" t="str">
        <f t="shared" si="1490"/>
        <v>-</v>
      </c>
      <c r="AAV110" s="8" t="str">
        <f t="shared" si="1490"/>
        <v>-</v>
      </c>
      <c r="AAW110" s="8" t="str">
        <f t="shared" si="1490"/>
        <v>-</v>
      </c>
      <c r="AAX110" s="8" t="str">
        <f t="shared" si="1490"/>
        <v>-</v>
      </c>
      <c r="AAY110" s="8" t="str">
        <f t="shared" si="1490"/>
        <v>-</v>
      </c>
      <c r="AAZ110" s="8" t="str">
        <f t="shared" si="1490"/>
        <v>-</v>
      </c>
      <c r="ABA110" s="8" t="str">
        <f t="shared" si="1490"/>
        <v>-</v>
      </c>
      <c r="ABB110" s="8" t="str">
        <f t="shared" si="1490"/>
        <v>-</v>
      </c>
      <c r="ABC110" s="8" t="str">
        <f t="shared" si="1490"/>
        <v>-</v>
      </c>
      <c r="ABD110" s="8" t="str">
        <f t="shared" si="1490"/>
        <v>-</v>
      </c>
      <c r="ABE110" s="8" t="str">
        <f t="shared" si="1490"/>
        <v>-</v>
      </c>
      <c r="ABF110" s="8" t="str">
        <f t="shared" si="1490"/>
        <v>-</v>
      </c>
      <c r="ABG110" s="8" t="str">
        <f t="shared" si="1490"/>
        <v>-</v>
      </c>
      <c r="ABH110" s="8" t="str">
        <f t="shared" si="1490"/>
        <v>-</v>
      </c>
      <c r="ABI110" s="8" t="str">
        <f t="shared" si="1490"/>
        <v>-</v>
      </c>
      <c r="ABJ110" s="8" t="str">
        <f t="shared" si="1490"/>
        <v>-</v>
      </c>
      <c r="ABK110" s="8" t="str">
        <f t="shared" si="1490"/>
        <v>-</v>
      </c>
      <c r="ABL110" s="8" t="str">
        <f t="shared" si="1490"/>
        <v>-</v>
      </c>
      <c r="ABM110" s="8" t="str">
        <f t="shared" si="1490"/>
        <v>-</v>
      </c>
      <c r="ABN110" s="8" t="str">
        <f t="shared" si="1490"/>
        <v>-</v>
      </c>
      <c r="ABO110" s="8" t="str">
        <f t="shared" si="1490"/>
        <v>-</v>
      </c>
      <c r="ABP110" s="8" t="str">
        <f t="shared" si="1490"/>
        <v>-</v>
      </c>
      <c r="ABQ110" s="8" t="str">
        <f t="shared" si="1490"/>
        <v>-</v>
      </c>
      <c r="ABR110" s="8" t="str">
        <f t="shared" si="1490"/>
        <v>-</v>
      </c>
      <c r="ABS110" s="8" t="str">
        <f t="shared" si="1490"/>
        <v>-</v>
      </c>
      <c r="ABT110" s="8" t="str">
        <f t="shared" si="1490"/>
        <v>-</v>
      </c>
      <c r="ABU110" s="8" t="str">
        <f t="shared" si="1490"/>
        <v>-</v>
      </c>
      <c r="ABV110" s="8" t="str">
        <f t="shared" si="1490"/>
        <v>-</v>
      </c>
      <c r="ABW110" s="8" t="str">
        <f t="shared" si="1490"/>
        <v>-</v>
      </c>
      <c r="ABX110" s="8" t="str">
        <f t="shared" si="1490"/>
        <v>-</v>
      </c>
      <c r="ABY110" s="8" t="str">
        <f t="shared" si="1490"/>
        <v>-</v>
      </c>
      <c r="ABZ110" s="8" t="str">
        <f t="shared" si="1490"/>
        <v>-</v>
      </c>
      <c r="ACA110" s="8" t="str">
        <f t="shared" si="1490"/>
        <v>-</v>
      </c>
      <c r="ACB110" s="8" t="str">
        <f t="shared" si="1490"/>
        <v>-</v>
      </c>
      <c r="ACC110" s="8" t="str">
        <f t="shared" si="1490"/>
        <v>-</v>
      </c>
      <c r="ACD110" s="8" t="str">
        <f t="shared" si="1490"/>
        <v>-</v>
      </c>
      <c r="ACE110" s="8" t="str">
        <f t="shared" si="1490"/>
        <v>-</v>
      </c>
      <c r="ACF110" s="8" t="str">
        <f t="shared" si="1490"/>
        <v>-</v>
      </c>
      <c r="ACG110" s="8" t="str">
        <f t="shared" si="1490"/>
        <v>-</v>
      </c>
      <c r="ACH110" s="8" t="str">
        <f t="shared" ref="ACH110:AES110" si="1491">ACH$5</f>
        <v>-</v>
      </c>
      <c r="ACI110" s="8" t="str">
        <f t="shared" si="1491"/>
        <v>-</v>
      </c>
      <c r="ACJ110" s="8" t="str">
        <f t="shared" si="1491"/>
        <v>-</v>
      </c>
      <c r="ACK110" s="8" t="str">
        <f t="shared" si="1491"/>
        <v>-</v>
      </c>
      <c r="ACL110" s="8" t="str">
        <f t="shared" si="1491"/>
        <v>-</v>
      </c>
      <c r="ACM110" s="8" t="str">
        <f t="shared" si="1491"/>
        <v>-</v>
      </c>
      <c r="ACN110" s="8" t="str">
        <f t="shared" si="1491"/>
        <v>-</v>
      </c>
      <c r="ACO110" s="8" t="str">
        <f t="shared" si="1491"/>
        <v>-</v>
      </c>
      <c r="ACP110" s="8" t="str">
        <f t="shared" si="1491"/>
        <v>-</v>
      </c>
      <c r="ACQ110" s="8" t="str">
        <f t="shared" si="1491"/>
        <v>-</v>
      </c>
      <c r="ACR110" s="8" t="str">
        <f t="shared" si="1491"/>
        <v>-</v>
      </c>
      <c r="ACS110" s="8" t="str">
        <f t="shared" si="1491"/>
        <v>-</v>
      </c>
      <c r="ACT110" s="8" t="str">
        <f t="shared" si="1491"/>
        <v>-</v>
      </c>
      <c r="ACU110" s="8" t="str">
        <f t="shared" si="1491"/>
        <v>-</v>
      </c>
      <c r="ACV110" s="8" t="str">
        <f t="shared" si="1491"/>
        <v>-</v>
      </c>
      <c r="ACW110" s="8" t="str">
        <f t="shared" si="1491"/>
        <v>-</v>
      </c>
      <c r="ACX110" s="8" t="str">
        <f t="shared" si="1491"/>
        <v>-</v>
      </c>
      <c r="ACY110" s="8" t="str">
        <f t="shared" si="1491"/>
        <v>-</v>
      </c>
      <c r="ACZ110" s="8" t="str">
        <f t="shared" si="1491"/>
        <v>-</v>
      </c>
      <c r="ADA110" s="8" t="str">
        <f t="shared" si="1491"/>
        <v>-</v>
      </c>
      <c r="ADB110" s="8" t="str">
        <f t="shared" si="1491"/>
        <v>-</v>
      </c>
      <c r="ADC110" s="8" t="str">
        <f t="shared" si="1491"/>
        <v>-</v>
      </c>
      <c r="ADD110" s="8" t="str">
        <f t="shared" si="1491"/>
        <v>-</v>
      </c>
      <c r="ADE110" s="8" t="str">
        <f t="shared" si="1491"/>
        <v>-</v>
      </c>
      <c r="ADF110" s="8" t="str">
        <f t="shared" si="1491"/>
        <v>-</v>
      </c>
      <c r="ADG110" s="8" t="str">
        <f t="shared" si="1491"/>
        <v>-</v>
      </c>
      <c r="ADH110" s="8" t="str">
        <f t="shared" si="1491"/>
        <v>-</v>
      </c>
      <c r="ADI110" s="8" t="str">
        <f t="shared" si="1491"/>
        <v>-</v>
      </c>
      <c r="ADJ110" s="8" t="str">
        <f t="shared" si="1491"/>
        <v>-</v>
      </c>
      <c r="ADK110" s="8" t="str">
        <f t="shared" si="1491"/>
        <v>-</v>
      </c>
      <c r="ADL110" s="8" t="str">
        <f t="shared" si="1491"/>
        <v>-</v>
      </c>
      <c r="ADM110" s="8" t="str">
        <f t="shared" si="1491"/>
        <v>-</v>
      </c>
      <c r="ADN110" s="8" t="str">
        <f t="shared" si="1491"/>
        <v>-</v>
      </c>
      <c r="ADO110" s="8" t="str">
        <f t="shared" si="1491"/>
        <v>-</v>
      </c>
      <c r="ADP110" s="8" t="str">
        <f t="shared" si="1491"/>
        <v>-</v>
      </c>
      <c r="ADQ110" s="8" t="str">
        <f t="shared" si="1491"/>
        <v>-</v>
      </c>
      <c r="ADR110" s="8" t="str">
        <f t="shared" si="1491"/>
        <v>-</v>
      </c>
      <c r="ADS110" s="8" t="str">
        <f t="shared" si="1491"/>
        <v>-</v>
      </c>
      <c r="ADT110" s="8" t="str">
        <f t="shared" si="1491"/>
        <v>-</v>
      </c>
      <c r="ADU110" s="8" t="str">
        <f t="shared" si="1491"/>
        <v>-</v>
      </c>
      <c r="ADV110" s="8" t="str">
        <f t="shared" si="1491"/>
        <v>-</v>
      </c>
      <c r="ADW110" s="8" t="str">
        <f t="shared" si="1491"/>
        <v>-</v>
      </c>
      <c r="ADX110" s="8" t="str">
        <f t="shared" si="1491"/>
        <v>-</v>
      </c>
      <c r="ADY110" s="8" t="str">
        <f t="shared" si="1491"/>
        <v>-</v>
      </c>
      <c r="ADZ110" s="8" t="str">
        <f t="shared" si="1491"/>
        <v>-</v>
      </c>
      <c r="AEA110" s="8" t="str">
        <f t="shared" si="1491"/>
        <v>-</v>
      </c>
      <c r="AEB110" s="8" t="str">
        <f t="shared" si="1491"/>
        <v>-</v>
      </c>
      <c r="AEC110" s="8" t="str">
        <f t="shared" si="1491"/>
        <v>-</v>
      </c>
      <c r="AED110" s="8" t="str">
        <f t="shared" si="1491"/>
        <v>-</v>
      </c>
      <c r="AEE110" s="8" t="str">
        <f t="shared" si="1491"/>
        <v>-</v>
      </c>
      <c r="AEF110" s="8" t="str">
        <f t="shared" si="1491"/>
        <v>-</v>
      </c>
      <c r="AEG110" s="8" t="str">
        <f t="shared" si="1491"/>
        <v>-</v>
      </c>
      <c r="AEH110" s="8" t="str">
        <f t="shared" si="1491"/>
        <v>-</v>
      </c>
      <c r="AEI110" s="8" t="str">
        <f t="shared" si="1491"/>
        <v>-</v>
      </c>
      <c r="AEJ110" s="8" t="str">
        <f t="shared" si="1491"/>
        <v>-</v>
      </c>
      <c r="AEK110" s="8" t="str">
        <f t="shared" si="1491"/>
        <v>-</v>
      </c>
      <c r="AEL110" s="8" t="str">
        <f t="shared" si="1491"/>
        <v>-</v>
      </c>
      <c r="AEM110" s="8" t="str">
        <f t="shared" si="1491"/>
        <v>-</v>
      </c>
      <c r="AEN110" s="8" t="str">
        <f t="shared" si="1491"/>
        <v>-</v>
      </c>
      <c r="AEO110" s="8" t="str">
        <f t="shared" si="1491"/>
        <v>-</v>
      </c>
      <c r="AEP110" s="8" t="str">
        <f t="shared" si="1491"/>
        <v>-</v>
      </c>
      <c r="AEQ110" s="8" t="str">
        <f t="shared" si="1491"/>
        <v>-</v>
      </c>
      <c r="AER110" s="8" t="str">
        <f t="shared" si="1491"/>
        <v>-</v>
      </c>
      <c r="AES110" s="8" t="str">
        <f t="shared" si="1491"/>
        <v>-</v>
      </c>
      <c r="AET110" s="8" t="str">
        <f t="shared" ref="AET110:AHE110" si="1492">AET$5</f>
        <v>-</v>
      </c>
      <c r="AEU110" s="8" t="str">
        <f t="shared" si="1492"/>
        <v>-</v>
      </c>
      <c r="AEV110" s="8" t="str">
        <f t="shared" si="1492"/>
        <v>-</v>
      </c>
      <c r="AEW110" s="8" t="str">
        <f t="shared" si="1492"/>
        <v>-</v>
      </c>
      <c r="AEX110" s="8" t="str">
        <f t="shared" si="1492"/>
        <v>-</v>
      </c>
      <c r="AEY110" s="8" t="str">
        <f t="shared" si="1492"/>
        <v>-</v>
      </c>
      <c r="AEZ110" s="8" t="str">
        <f t="shared" si="1492"/>
        <v>-</v>
      </c>
      <c r="AFA110" s="8" t="str">
        <f t="shared" si="1492"/>
        <v>-</v>
      </c>
      <c r="AFB110" s="8" t="str">
        <f t="shared" si="1492"/>
        <v>-</v>
      </c>
      <c r="AFC110" s="8" t="str">
        <f t="shared" si="1492"/>
        <v>-</v>
      </c>
      <c r="AFD110" s="8" t="str">
        <f t="shared" si="1492"/>
        <v>-</v>
      </c>
      <c r="AFE110" s="8" t="str">
        <f t="shared" si="1492"/>
        <v>-</v>
      </c>
      <c r="AFF110" s="8" t="str">
        <f t="shared" si="1492"/>
        <v>-</v>
      </c>
      <c r="AFG110" s="8" t="str">
        <f t="shared" si="1492"/>
        <v>-</v>
      </c>
      <c r="AFH110" s="8" t="str">
        <f t="shared" si="1492"/>
        <v>-</v>
      </c>
      <c r="AFI110" s="8" t="str">
        <f t="shared" si="1492"/>
        <v>-</v>
      </c>
      <c r="AFJ110" s="8" t="str">
        <f t="shared" si="1492"/>
        <v>-</v>
      </c>
      <c r="AFK110" s="8" t="str">
        <f t="shared" si="1492"/>
        <v>-</v>
      </c>
      <c r="AFL110" s="8" t="str">
        <f t="shared" si="1492"/>
        <v>-</v>
      </c>
      <c r="AFM110" s="8" t="str">
        <f t="shared" si="1492"/>
        <v>-</v>
      </c>
      <c r="AFN110" s="8" t="str">
        <f t="shared" si="1492"/>
        <v>-</v>
      </c>
      <c r="AFO110" s="8" t="str">
        <f t="shared" si="1492"/>
        <v>-</v>
      </c>
      <c r="AFP110" s="8" t="str">
        <f t="shared" si="1492"/>
        <v>-</v>
      </c>
      <c r="AFQ110" s="8" t="str">
        <f t="shared" si="1492"/>
        <v>-</v>
      </c>
      <c r="AFR110" s="8" t="str">
        <f t="shared" si="1492"/>
        <v>-</v>
      </c>
      <c r="AFS110" s="8" t="str">
        <f t="shared" si="1492"/>
        <v>-</v>
      </c>
      <c r="AFT110" s="8" t="str">
        <f t="shared" si="1492"/>
        <v>-</v>
      </c>
      <c r="AFU110" s="8" t="str">
        <f t="shared" si="1492"/>
        <v>-</v>
      </c>
      <c r="AFV110" s="8" t="str">
        <f t="shared" si="1492"/>
        <v>-</v>
      </c>
      <c r="AFW110" s="8" t="str">
        <f t="shared" si="1492"/>
        <v>-</v>
      </c>
      <c r="AFX110" s="8" t="str">
        <f t="shared" si="1492"/>
        <v>-</v>
      </c>
      <c r="AFY110" s="8" t="str">
        <f t="shared" si="1492"/>
        <v>-</v>
      </c>
      <c r="AFZ110" s="8" t="str">
        <f t="shared" si="1492"/>
        <v>-</v>
      </c>
      <c r="AGA110" s="8" t="str">
        <f t="shared" si="1492"/>
        <v>-</v>
      </c>
      <c r="AGB110" s="8" t="str">
        <f t="shared" si="1492"/>
        <v>-</v>
      </c>
      <c r="AGC110" s="8" t="str">
        <f t="shared" si="1492"/>
        <v>-</v>
      </c>
      <c r="AGD110" s="8" t="str">
        <f t="shared" si="1492"/>
        <v>-</v>
      </c>
      <c r="AGE110" s="8" t="str">
        <f t="shared" si="1492"/>
        <v>-</v>
      </c>
      <c r="AGF110" s="8" t="str">
        <f t="shared" si="1492"/>
        <v>-</v>
      </c>
      <c r="AGG110" s="8" t="str">
        <f t="shared" si="1492"/>
        <v>-</v>
      </c>
      <c r="AGH110" s="8" t="str">
        <f t="shared" si="1492"/>
        <v>-</v>
      </c>
      <c r="AGI110" s="8" t="str">
        <f t="shared" si="1492"/>
        <v>-</v>
      </c>
      <c r="AGJ110" s="8" t="str">
        <f t="shared" si="1492"/>
        <v>-</v>
      </c>
      <c r="AGK110" s="8" t="str">
        <f t="shared" si="1492"/>
        <v>-</v>
      </c>
      <c r="AGL110" s="8" t="str">
        <f t="shared" si="1492"/>
        <v>-</v>
      </c>
      <c r="AGM110" s="8" t="str">
        <f t="shared" si="1492"/>
        <v>-</v>
      </c>
      <c r="AGN110" s="8" t="str">
        <f t="shared" si="1492"/>
        <v>-</v>
      </c>
      <c r="AGO110" s="8" t="str">
        <f t="shared" si="1492"/>
        <v>-</v>
      </c>
      <c r="AGP110" s="8" t="str">
        <f t="shared" si="1492"/>
        <v>-</v>
      </c>
      <c r="AGQ110" s="8" t="str">
        <f t="shared" si="1492"/>
        <v>-</v>
      </c>
      <c r="AGR110" s="8" t="str">
        <f t="shared" si="1492"/>
        <v>-</v>
      </c>
      <c r="AGS110" s="8" t="str">
        <f t="shared" si="1492"/>
        <v>-</v>
      </c>
      <c r="AGT110" s="8" t="str">
        <f t="shared" si="1492"/>
        <v>-</v>
      </c>
      <c r="AGU110" s="8" t="str">
        <f t="shared" si="1492"/>
        <v>-</v>
      </c>
      <c r="AGV110" s="8" t="str">
        <f t="shared" si="1492"/>
        <v>-</v>
      </c>
      <c r="AGW110" s="8" t="str">
        <f t="shared" si="1492"/>
        <v>-</v>
      </c>
      <c r="AGX110" s="8" t="str">
        <f t="shared" si="1492"/>
        <v>-</v>
      </c>
      <c r="AGY110" s="8" t="str">
        <f t="shared" si="1492"/>
        <v>-</v>
      </c>
      <c r="AGZ110" s="8" t="str">
        <f t="shared" si="1492"/>
        <v>-</v>
      </c>
      <c r="AHA110" s="8" t="str">
        <f t="shared" si="1492"/>
        <v>-</v>
      </c>
      <c r="AHB110" s="8" t="str">
        <f t="shared" si="1492"/>
        <v>-</v>
      </c>
      <c r="AHC110" s="8" t="str">
        <f t="shared" si="1492"/>
        <v>-</v>
      </c>
      <c r="AHD110" s="8" t="str">
        <f t="shared" si="1492"/>
        <v>-</v>
      </c>
      <c r="AHE110" s="8" t="str">
        <f t="shared" si="1492"/>
        <v>-</v>
      </c>
      <c r="AHF110" s="8" t="str">
        <f t="shared" ref="AHF110:AJQ110" si="1493">AHF$5</f>
        <v>-</v>
      </c>
      <c r="AHG110" s="8" t="str">
        <f t="shared" si="1493"/>
        <v>-</v>
      </c>
      <c r="AHH110" s="8" t="str">
        <f t="shared" si="1493"/>
        <v>-</v>
      </c>
      <c r="AHI110" s="8" t="str">
        <f t="shared" si="1493"/>
        <v>-</v>
      </c>
      <c r="AHJ110" s="8" t="str">
        <f t="shared" si="1493"/>
        <v>-</v>
      </c>
      <c r="AHK110" s="8" t="str">
        <f t="shared" si="1493"/>
        <v>-</v>
      </c>
      <c r="AHL110" s="8" t="str">
        <f t="shared" si="1493"/>
        <v>-</v>
      </c>
      <c r="AHM110" s="8" t="str">
        <f t="shared" si="1493"/>
        <v>-</v>
      </c>
      <c r="AHN110" s="8" t="str">
        <f t="shared" si="1493"/>
        <v>-</v>
      </c>
      <c r="AHO110" s="8" t="str">
        <f t="shared" si="1493"/>
        <v>-</v>
      </c>
      <c r="AHP110" s="8" t="str">
        <f t="shared" si="1493"/>
        <v>-</v>
      </c>
      <c r="AHQ110" s="8" t="str">
        <f t="shared" si="1493"/>
        <v>-</v>
      </c>
      <c r="AHR110" s="8" t="str">
        <f t="shared" si="1493"/>
        <v>-</v>
      </c>
      <c r="AHS110" s="8" t="str">
        <f t="shared" si="1493"/>
        <v>-</v>
      </c>
      <c r="AHT110" s="8" t="str">
        <f t="shared" si="1493"/>
        <v>-</v>
      </c>
      <c r="AHU110" s="8" t="str">
        <f t="shared" si="1493"/>
        <v>-</v>
      </c>
      <c r="AHV110" s="8" t="str">
        <f t="shared" si="1493"/>
        <v>-</v>
      </c>
      <c r="AHW110" s="8" t="str">
        <f t="shared" si="1493"/>
        <v>-</v>
      </c>
      <c r="AHX110" s="8" t="str">
        <f t="shared" si="1493"/>
        <v>-</v>
      </c>
      <c r="AHY110" s="8" t="str">
        <f t="shared" si="1493"/>
        <v>-</v>
      </c>
      <c r="AHZ110" s="8" t="str">
        <f t="shared" si="1493"/>
        <v>-</v>
      </c>
      <c r="AIA110" s="8" t="str">
        <f t="shared" si="1493"/>
        <v>-</v>
      </c>
      <c r="AIB110" s="8" t="str">
        <f t="shared" si="1493"/>
        <v>-</v>
      </c>
      <c r="AIC110" s="8" t="str">
        <f t="shared" si="1493"/>
        <v>-</v>
      </c>
      <c r="AID110" s="8" t="str">
        <f t="shared" si="1493"/>
        <v>-</v>
      </c>
      <c r="AIE110" s="8" t="str">
        <f t="shared" si="1493"/>
        <v>-</v>
      </c>
      <c r="AIF110" s="8" t="str">
        <f t="shared" si="1493"/>
        <v>-</v>
      </c>
      <c r="AIG110" s="8" t="str">
        <f t="shared" si="1493"/>
        <v>-</v>
      </c>
      <c r="AIH110" s="8" t="str">
        <f t="shared" si="1493"/>
        <v>-</v>
      </c>
      <c r="AII110" s="8" t="str">
        <f t="shared" si="1493"/>
        <v>-</v>
      </c>
      <c r="AIJ110" s="8" t="str">
        <f t="shared" si="1493"/>
        <v>-</v>
      </c>
      <c r="AIK110" s="8" t="str">
        <f t="shared" si="1493"/>
        <v>-</v>
      </c>
      <c r="AIL110" s="8" t="str">
        <f t="shared" si="1493"/>
        <v>-</v>
      </c>
      <c r="AIM110" s="8" t="str">
        <f t="shared" si="1493"/>
        <v>-</v>
      </c>
      <c r="AIN110" s="8" t="str">
        <f t="shared" si="1493"/>
        <v>-</v>
      </c>
      <c r="AIO110" s="8" t="str">
        <f t="shared" si="1493"/>
        <v>-</v>
      </c>
      <c r="AIP110" s="8" t="str">
        <f t="shared" si="1493"/>
        <v>-</v>
      </c>
      <c r="AIQ110" s="8" t="str">
        <f t="shared" si="1493"/>
        <v>-</v>
      </c>
      <c r="AIR110" s="8" t="str">
        <f t="shared" si="1493"/>
        <v>-</v>
      </c>
      <c r="AIS110" s="8" t="str">
        <f t="shared" si="1493"/>
        <v>-</v>
      </c>
      <c r="AIT110" s="8" t="str">
        <f t="shared" si="1493"/>
        <v>-</v>
      </c>
      <c r="AIU110" s="8" t="str">
        <f t="shared" si="1493"/>
        <v>-</v>
      </c>
      <c r="AIV110" s="8" t="str">
        <f t="shared" si="1493"/>
        <v>-</v>
      </c>
      <c r="AIW110" s="8" t="str">
        <f t="shared" si="1493"/>
        <v>-</v>
      </c>
      <c r="AIX110" s="8" t="str">
        <f t="shared" si="1493"/>
        <v>-</v>
      </c>
      <c r="AIY110" s="8" t="str">
        <f t="shared" si="1493"/>
        <v>-</v>
      </c>
      <c r="AIZ110" s="8" t="str">
        <f t="shared" si="1493"/>
        <v>-</v>
      </c>
      <c r="AJA110" s="8" t="str">
        <f t="shared" si="1493"/>
        <v>-</v>
      </c>
      <c r="AJB110" s="8" t="str">
        <f t="shared" si="1493"/>
        <v>-</v>
      </c>
      <c r="AJC110" s="8" t="str">
        <f t="shared" si="1493"/>
        <v>-</v>
      </c>
      <c r="AJD110" s="8" t="str">
        <f t="shared" si="1493"/>
        <v>-</v>
      </c>
      <c r="AJE110" s="8" t="str">
        <f t="shared" si="1493"/>
        <v>-</v>
      </c>
      <c r="AJF110" s="8" t="str">
        <f t="shared" si="1493"/>
        <v>-</v>
      </c>
      <c r="AJG110" s="8" t="str">
        <f t="shared" si="1493"/>
        <v>-</v>
      </c>
      <c r="AJH110" s="8" t="str">
        <f t="shared" si="1493"/>
        <v>-</v>
      </c>
      <c r="AJI110" s="8" t="str">
        <f t="shared" si="1493"/>
        <v>-</v>
      </c>
      <c r="AJJ110" s="8" t="str">
        <f t="shared" si="1493"/>
        <v>-</v>
      </c>
      <c r="AJK110" s="8" t="str">
        <f t="shared" si="1493"/>
        <v>-</v>
      </c>
      <c r="AJL110" s="8" t="str">
        <f t="shared" si="1493"/>
        <v>-</v>
      </c>
      <c r="AJM110" s="8" t="str">
        <f t="shared" si="1493"/>
        <v>-</v>
      </c>
      <c r="AJN110" s="8" t="str">
        <f t="shared" si="1493"/>
        <v>-</v>
      </c>
      <c r="AJO110" s="8" t="str">
        <f t="shared" si="1493"/>
        <v>-</v>
      </c>
      <c r="AJP110" s="8" t="str">
        <f t="shared" si="1493"/>
        <v>-</v>
      </c>
      <c r="AJQ110" s="8" t="str">
        <f t="shared" si="1493"/>
        <v>-</v>
      </c>
      <c r="AJR110" s="8" t="str">
        <f t="shared" ref="AJR110:AMC110" si="1494">AJR$5</f>
        <v>-</v>
      </c>
      <c r="AJS110" s="8" t="str">
        <f t="shared" si="1494"/>
        <v>-</v>
      </c>
      <c r="AJT110" s="8" t="str">
        <f t="shared" si="1494"/>
        <v>-</v>
      </c>
      <c r="AJU110" s="8" t="str">
        <f t="shared" si="1494"/>
        <v>-</v>
      </c>
      <c r="AJV110" s="8" t="str">
        <f t="shared" si="1494"/>
        <v>-</v>
      </c>
      <c r="AJW110" s="8" t="str">
        <f t="shared" si="1494"/>
        <v>-</v>
      </c>
      <c r="AJX110" s="8" t="str">
        <f t="shared" si="1494"/>
        <v>-</v>
      </c>
      <c r="AJY110" s="8" t="str">
        <f t="shared" si="1494"/>
        <v>-</v>
      </c>
      <c r="AJZ110" s="8" t="str">
        <f t="shared" si="1494"/>
        <v>-</v>
      </c>
      <c r="AKA110" s="8" t="str">
        <f t="shared" si="1494"/>
        <v>-</v>
      </c>
      <c r="AKB110" s="8" t="str">
        <f t="shared" si="1494"/>
        <v>-</v>
      </c>
      <c r="AKC110" s="8" t="str">
        <f t="shared" si="1494"/>
        <v>-</v>
      </c>
      <c r="AKD110" s="8" t="str">
        <f t="shared" si="1494"/>
        <v>-</v>
      </c>
      <c r="AKE110" s="8" t="str">
        <f t="shared" si="1494"/>
        <v>-</v>
      </c>
      <c r="AKF110" s="8" t="str">
        <f t="shared" si="1494"/>
        <v>-</v>
      </c>
      <c r="AKG110" s="8" t="str">
        <f t="shared" si="1494"/>
        <v>-</v>
      </c>
      <c r="AKH110" s="8" t="str">
        <f t="shared" si="1494"/>
        <v>-</v>
      </c>
      <c r="AKI110" s="8" t="str">
        <f t="shared" si="1494"/>
        <v>-</v>
      </c>
      <c r="AKJ110" s="8" t="str">
        <f t="shared" si="1494"/>
        <v>-</v>
      </c>
      <c r="AKK110" s="8" t="str">
        <f t="shared" si="1494"/>
        <v>-</v>
      </c>
      <c r="AKL110" s="8" t="str">
        <f t="shared" si="1494"/>
        <v>-</v>
      </c>
      <c r="AKM110" s="8" t="str">
        <f t="shared" si="1494"/>
        <v>-</v>
      </c>
      <c r="AKN110" s="8" t="str">
        <f t="shared" si="1494"/>
        <v>-</v>
      </c>
      <c r="AKO110" s="8" t="str">
        <f t="shared" si="1494"/>
        <v>-</v>
      </c>
      <c r="AKP110" s="8" t="str">
        <f t="shared" si="1494"/>
        <v>-</v>
      </c>
      <c r="AKQ110" s="8" t="str">
        <f t="shared" si="1494"/>
        <v>-</v>
      </c>
      <c r="AKR110" s="8" t="str">
        <f t="shared" si="1494"/>
        <v>-</v>
      </c>
      <c r="AKS110" s="8" t="str">
        <f t="shared" si="1494"/>
        <v>-</v>
      </c>
      <c r="AKT110" s="8" t="str">
        <f t="shared" si="1494"/>
        <v>-</v>
      </c>
      <c r="AKU110" s="8" t="str">
        <f t="shared" si="1494"/>
        <v>-</v>
      </c>
      <c r="AKV110" s="8" t="str">
        <f t="shared" si="1494"/>
        <v>-</v>
      </c>
      <c r="AKW110" s="8" t="str">
        <f t="shared" si="1494"/>
        <v>-</v>
      </c>
      <c r="AKX110" s="8" t="str">
        <f t="shared" si="1494"/>
        <v>-</v>
      </c>
      <c r="AKY110" s="8" t="str">
        <f t="shared" si="1494"/>
        <v>-</v>
      </c>
      <c r="AKZ110" s="8" t="str">
        <f t="shared" si="1494"/>
        <v>-</v>
      </c>
      <c r="ALA110" s="8" t="str">
        <f t="shared" si="1494"/>
        <v>-</v>
      </c>
      <c r="ALB110" s="8" t="str">
        <f t="shared" si="1494"/>
        <v>-</v>
      </c>
      <c r="ALC110" s="8" t="str">
        <f t="shared" si="1494"/>
        <v>-</v>
      </c>
      <c r="ALD110" s="8" t="str">
        <f t="shared" si="1494"/>
        <v>-</v>
      </c>
      <c r="ALE110" s="8" t="str">
        <f t="shared" si="1494"/>
        <v>-</v>
      </c>
      <c r="ALF110" s="8" t="str">
        <f t="shared" si="1494"/>
        <v>-</v>
      </c>
      <c r="ALG110" s="8" t="str">
        <f t="shared" si="1494"/>
        <v>-</v>
      </c>
      <c r="ALH110" s="8" t="str">
        <f t="shared" si="1494"/>
        <v>-</v>
      </c>
      <c r="ALI110" s="8" t="str">
        <f t="shared" si="1494"/>
        <v>-</v>
      </c>
      <c r="ALJ110" s="8" t="str">
        <f t="shared" si="1494"/>
        <v>-</v>
      </c>
      <c r="ALK110" s="8" t="str">
        <f t="shared" si="1494"/>
        <v>-</v>
      </c>
      <c r="ALL110" s="8" t="str">
        <f t="shared" si="1494"/>
        <v>-</v>
      </c>
      <c r="ALM110" s="8" t="str">
        <f t="shared" si="1494"/>
        <v>-</v>
      </c>
      <c r="ALN110" s="8" t="str">
        <f t="shared" si="1494"/>
        <v>-</v>
      </c>
      <c r="ALO110" s="8" t="str">
        <f t="shared" si="1494"/>
        <v>-</v>
      </c>
      <c r="ALP110" s="8" t="str">
        <f t="shared" si="1494"/>
        <v>-</v>
      </c>
      <c r="ALQ110" s="8" t="str">
        <f t="shared" si="1494"/>
        <v>-</v>
      </c>
      <c r="ALR110" s="8" t="str">
        <f t="shared" si="1494"/>
        <v>-</v>
      </c>
      <c r="ALS110" s="8" t="str">
        <f t="shared" si="1494"/>
        <v>-</v>
      </c>
      <c r="ALT110" s="8" t="str">
        <f t="shared" si="1494"/>
        <v>-</v>
      </c>
      <c r="ALU110" s="8" t="str">
        <f t="shared" si="1494"/>
        <v>-</v>
      </c>
      <c r="ALV110" s="8" t="str">
        <f t="shared" si="1494"/>
        <v>-</v>
      </c>
      <c r="ALW110" s="8" t="str">
        <f t="shared" si="1494"/>
        <v>-</v>
      </c>
      <c r="ALX110" s="8" t="str">
        <f t="shared" si="1494"/>
        <v>-</v>
      </c>
      <c r="ALY110" s="8" t="str">
        <f t="shared" si="1494"/>
        <v>-</v>
      </c>
      <c r="ALZ110" s="8" t="str">
        <f t="shared" si="1494"/>
        <v>-</v>
      </c>
      <c r="AMA110" s="8" t="str">
        <f t="shared" si="1494"/>
        <v>-</v>
      </c>
      <c r="AMB110" s="8" t="str">
        <f t="shared" si="1494"/>
        <v>-</v>
      </c>
      <c r="AMC110" s="8" t="str">
        <f t="shared" si="1494"/>
        <v>-</v>
      </c>
      <c r="AMD110" s="8" t="str">
        <f t="shared" ref="AMD110:AOO110" si="1495">AMD$5</f>
        <v>-</v>
      </c>
      <c r="AME110" s="8" t="str">
        <f t="shared" si="1495"/>
        <v>-</v>
      </c>
      <c r="AMF110" s="8" t="str">
        <f t="shared" si="1495"/>
        <v>-</v>
      </c>
      <c r="AMG110" s="8" t="str">
        <f t="shared" si="1495"/>
        <v>-</v>
      </c>
      <c r="AMH110" s="8" t="str">
        <f t="shared" si="1495"/>
        <v>-</v>
      </c>
      <c r="AMI110" s="8" t="str">
        <f t="shared" si="1495"/>
        <v>-</v>
      </c>
      <c r="AMJ110" s="8" t="str">
        <f t="shared" si="1495"/>
        <v>-</v>
      </c>
      <c r="AMK110" s="8" t="str">
        <f t="shared" si="1495"/>
        <v>-</v>
      </c>
      <c r="AML110" s="8" t="str">
        <f t="shared" si="1495"/>
        <v>-</v>
      </c>
      <c r="AMM110" s="8" t="str">
        <f t="shared" si="1495"/>
        <v>-</v>
      </c>
      <c r="AMN110" s="8" t="str">
        <f t="shared" si="1495"/>
        <v>-</v>
      </c>
      <c r="AMO110" s="8" t="str">
        <f t="shared" si="1495"/>
        <v>-</v>
      </c>
      <c r="AMP110" s="8" t="str">
        <f t="shared" si="1495"/>
        <v>-</v>
      </c>
      <c r="AMQ110" s="8" t="str">
        <f t="shared" si="1495"/>
        <v>-</v>
      </c>
      <c r="AMR110" s="8" t="str">
        <f t="shared" si="1495"/>
        <v>-</v>
      </c>
      <c r="AMS110" s="8" t="str">
        <f t="shared" si="1495"/>
        <v>-</v>
      </c>
      <c r="AMT110" s="8" t="str">
        <f t="shared" si="1495"/>
        <v>-</v>
      </c>
      <c r="AMU110" s="8" t="str">
        <f t="shared" si="1495"/>
        <v>-</v>
      </c>
      <c r="AMV110" s="8" t="str">
        <f t="shared" si="1495"/>
        <v>-</v>
      </c>
      <c r="AMW110" s="8" t="str">
        <f t="shared" si="1495"/>
        <v>-</v>
      </c>
      <c r="AMX110" s="8" t="str">
        <f t="shared" si="1495"/>
        <v>-</v>
      </c>
      <c r="AMY110" s="8" t="str">
        <f t="shared" si="1495"/>
        <v>-</v>
      </c>
      <c r="AMZ110" s="8" t="str">
        <f t="shared" si="1495"/>
        <v>-</v>
      </c>
      <c r="ANA110" s="8" t="str">
        <f t="shared" si="1495"/>
        <v>-</v>
      </c>
      <c r="ANB110" s="8" t="str">
        <f t="shared" si="1495"/>
        <v>-</v>
      </c>
      <c r="ANC110" s="8" t="str">
        <f t="shared" si="1495"/>
        <v>-</v>
      </c>
      <c r="AND110" s="8" t="str">
        <f t="shared" si="1495"/>
        <v>-</v>
      </c>
      <c r="ANE110" s="8" t="str">
        <f t="shared" si="1495"/>
        <v>-</v>
      </c>
      <c r="ANF110" s="8" t="str">
        <f t="shared" si="1495"/>
        <v>-</v>
      </c>
      <c r="ANG110" s="8" t="str">
        <f t="shared" si="1495"/>
        <v>-</v>
      </c>
      <c r="ANH110" s="8" t="str">
        <f t="shared" si="1495"/>
        <v>-</v>
      </c>
      <c r="ANI110" s="8" t="str">
        <f t="shared" si="1495"/>
        <v>-</v>
      </c>
      <c r="ANJ110" s="8" t="str">
        <f t="shared" si="1495"/>
        <v>-</v>
      </c>
      <c r="ANK110" s="8" t="str">
        <f t="shared" si="1495"/>
        <v>-</v>
      </c>
      <c r="ANL110" s="8" t="str">
        <f t="shared" si="1495"/>
        <v>-</v>
      </c>
      <c r="ANM110" s="8" t="str">
        <f t="shared" si="1495"/>
        <v>-</v>
      </c>
      <c r="ANN110" s="8" t="str">
        <f t="shared" si="1495"/>
        <v>-</v>
      </c>
      <c r="ANO110" s="8" t="str">
        <f t="shared" si="1495"/>
        <v>-</v>
      </c>
      <c r="ANP110" s="8" t="str">
        <f t="shared" si="1495"/>
        <v>-</v>
      </c>
      <c r="ANQ110" s="8" t="str">
        <f t="shared" si="1495"/>
        <v>-</v>
      </c>
      <c r="ANR110" s="8" t="str">
        <f t="shared" si="1495"/>
        <v>-</v>
      </c>
      <c r="ANS110" s="8" t="str">
        <f t="shared" si="1495"/>
        <v>-</v>
      </c>
      <c r="ANT110" s="8" t="str">
        <f t="shared" si="1495"/>
        <v>-</v>
      </c>
      <c r="ANU110" s="8" t="str">
        <f t="shared" si="1495"/>
        <v>-</v>
      </c>
      <c r="ANV110" s="8" t="str">
        <f t="shared" si="1495"/>
        <v>-</v>
      </c>
      <c r="ANW110" s="8" t="str">
        <f t="shared" si="1495"/>
        <v>-</v>
      </c>
      <c r="ANX110" s="8" t="str">
        <f t="shared" si="1495"/>
        <v>-</v>
      </c>
      <c r="ANY110" s="8" t="str">
        <f t="shared" si="1495"/>
        <v>-</v>
      </c>
      <c r="ANZ110" s="8" t="str">
        <f t="shared" si="1495"/>
        <v>-</v>
      </c>
      <c r="AOA110" s="8" t="str">
        <f t="shared" si="1495"/>
        <v>-</v>
      </c>
      <c r="AOB110" s="8" t="str">
        <f t="shared" si="1495"/>
        <v>-</v>
      </c>
      <c r="AOC110" s="8" t="str">
        <f t="shared" si="1495"/>
        <v>-</v>
      </c>
      <c r="AOD110" s="8" t="str">
        <f t="shared" si="1495"/>
        <v>-</v>
      </c>
      <c r="AOE110" s="8" t="str">
        <f t="shared" si="1495"/>
        <v>-</v>
      </c>
      <c r="AOF110" s="8" t="str">
        <f t="shared" si="1495"/>
        <v>-</v>
      </c>
      <c r="AOG110" s="8" t="str">
        <f t="shared" si="1495"/>
        <v>-</v>
      </c>
      <c r="AOH110" s="8" t="str">
        <f t="shared" si="1495"/>
        <v>-</v>
      </c>
      <c r="AOI110" s="8" t="str">
        <f t="shared" si="1495"/>
        <v>-</v>
      </c>
      <c r="AOJ110" s="8" t="str">
        <f t="shared" si="1495"/>
        <v>-</v>
      </c>
      <c r="AOK110" s="8" t="str">
        <f t="shared" si="1495"/>
        <v>-</v>
      </c>
      <c r="AOL110" s="8" t="str">
        <f t="shared" si="1495"/>
        <v>-</v>
      </c>
      <c r="AOM110" s="8" t="str">
        <f t="shared" si="1495"/>
        <v>-</v>
      </c>
      <c r="AON110" s="8" t="str">
        <f t="shared" si="1495"/>
        <v>-</v>
      </c>
      <c r="AOO110" s="8" t="str">
        <f t="shared" si="1495"/>
        <v>-</v>
      </c>
      <c r="AOP110" s="8" t="str">
        <f t="shared" ref="AOP110:ARA110" si="1496">AOP$5</f>
        <v>-</v>
      </c>
      <c r="AOQ110" s="8" t="str">
        <f t="shared" si="1496"/>
        <v>-</v>
      </c>
      <c r="AOR110" s="8" t="str">
        <f t="shared" si="1496"/>
        <v>-</v>
      </c>
      <c r="AOS110" s="8" t="str">
        <f t="shared" si="1496"/>
        <v>-</v>
      </c>
      <c r="AOT110" s="8" t="str">
        <f t="shared" si="1496"/>
        <v>-</v>
      </c>
      <c r="AOU110" s="8" t="str">
        <f t="shared" si="1496"/>
        <v>-</v>
      </c>
      <c r="AOV110" s="8" t="str">
        <f t="shared" si="1496"/>
        <v>-</v>
      </c>
      <c r="AOW110" s="8" t="str">
        <f t="shared" si="1496"/>
        <v>-</v>
      </c>
      <c r="AOX110" s="8" t="str">
        <f t="shared" si="1496"/>
        <v>-</v>
      </c>
      <c r="AOY110" s="8" t="str">
        <f t="shared" si="1496"/>
        <v>-</v>
      </c>
      <c r="AOZ110" s="8" t="str">
        <f t="shared" si="1496"/>
        <v>-</v>
      </c>
      <c r="APA110" s="8" t="str">
        <f t="shared" si="1496"/>
        <v>-</v>
      </c>
      <c r="APB110" s="8" t="str">
        <f t="shared" si="1496"/>
        <v>-</v>
      </c>
      <c r="APC110" s="8" t="str">
        <f t="shared" si="1496"/>
        <v>-</v>
      </c>
      <c r="APD110" s="8" t="str">
        <f t="shared" si="1496"/>
        <v>-</v>
      </c>
      <c r="APE110" s="8" t="str">
        <f t="shared" si="1496"/>
        <v>-</v>
      </c>
      <c r="APF110" s="8" t="str">
        <f t="shared" si="1496"/>
        <v>-</v>
      </c>
      <c r="APG110" s="8" t="str">
        <f t="shared" si="1496"/>
        <v>-</v>
      </c>
      <c r="APH110" s="8" t="str">
        <f t="shared" si="1496"/>
        <v>-</v>
      </c>
      <c r="API110" s="8" t="str">
        <f t="shared" si="1496"/>
        <v>-</v>
      </c>
      <c r="APJ110" s="8" t="str">
        <f t="shared" si="1496"/>
        <v>-</v>
      </c>
      <c r="APK110" s="8" t="str">
        <f t="shared" si="1496"/>
        <v>-</v>
      </c>
      <c r="APL110" s="8" t="str">
        <f t="shared" si="1496"/>
        <v>-</v>
      </c>
      <c r="APM110" s="8" t="str">
        <f t="shared" si="1496"/>
        <v>-</v>
      </c>
      <c r="APN110" s="8" t="str">
        <f t="shared" si="1496"/>
        <v>-</v>
      </c>
      <c r="APO110" s="8" t="str">
        <f t="shared" si="1496"/>
        <v>-</v>
      </c>
      <c r="APP110" s="8" t="str">
        <f t="shared" si="1496"/>
        <v>-</v>
      </c>
      <c r="APQ110" s="8" t="str">
        <f t="shared" si="1496"/>
        <v>-</v>
      </c>
      <c r="APR110" s="8" t="str">
        <f t="shared" si="1496"/>
        <v>-</v>
      </c>
      <c r="APS110" s="8" t="str">
        <f t="shared" si="1496"/>
        <v>-</v>
      </c>
      <c r="APT110" s="8" t="str">
        <f t="shared" si="1496"/>
        <v>-</v>
      </c>
      <c r="APU110" s="8" t="str">
        <f t="shared" si="1496"/>
        <v>-</v>
      </c>
      <c r="APV110" s="8" t="str">
        <f t="shared" si="1496"/>
        <v>-</v>
      </c>
      <c r="APW110" s="8" t="str">
        <f t="shared" si="1496"/>
        <v>-</v>
      </c>
      <c r="APX110" s="8" t="str">
        <f t="shared" si="1496"/>
        <v>-</v>
      </c>
      <c r="APY110" s="8" t="str">
        <f t="shared" si="1496"/>
        <v>-</v>
      </c>
      <c r="APZ110" s="8" t="str">
        <f t="shared" si="1496"/>
        <v>-</v>
      </c>
      <c r="AQA110" s="8" t="str">
        <f t="shared" si="1496"/>
        <v>-</v>
      </c>
      <c r="AQB110" s="8" t="str">
        <f t="shared" si="1496"/>
        <v>-</v>
      </c>
      <c r="AQC110" s="8" t="str">
        <f t="shared" si="1496"/>
        <v>-</v>
      </c>
      <c r="AQD110" s="8" t="str">
        <f t="shared" si="1496"/>
        <v>-</v>
      </c>
      <c r="AQE110" s="8" t="str">
        <f t="shared" si="1496"/>
        <v>-</v>
      </c>
      <c r="AQF110" s="8" t="str">
        <f t="shared" si="1496"/>
        <v>-</v>
      </c>
      <c r="AQG110" s="8" t="str">
        <f t="shared" si="1496"/>
        <v>-</v>
      </c>
      <c r="AQH110" s="8" t="str">
        <f t="shared" si="1496"/>
        <v>-</v>
      </c>
      <c r="AQI110" s="8" t="str">
        <f t="shared" si="1496"/>
        <v>-</v>
      </c>
      <c r="AQJ110" s="8" t="str">
        <f t="shared" si="1496"/>
        <v>-</v>
      </c>
      <c r="AQK110" s="8" t="str">
        <f t="shared" si="1496"/>
        <v>-</v>
      </c>
      <c r="AQL110" s="8" t="str">
        <f t="shared" si="1496"/>
        <v>-</v>
      </c>
      <c r="AQM110" s="8" t="str">
        <f t="shared" si="1496"/>
        <v>-</v>
      </c>
      <c r="AQN110" s="8" t="str">
        <f t="shared" si="1496"/>
        <v>-</v>
      </c>
      <c r="AQO110" s="8" t="str">
        <f t="shared" si="1496"/>
        <v>-</v>
      </c>
      <c r="AQP110" s="8" t="str">
        <f t="shared" si="1496"/>
        <v>-</v>
      </c>
      <c r="AQQ110" s="8" t="str">
        <f t="shared" si="1496"/>
        <v>-</v>
      </c>
      <c r="AQR110" s="8" t="str">
        <f t="shared" si="1496"/>
        <v>-</v>
      </c>
      <c r="AQS110" s="8" t="str">
        <f t="shared" si="1496"/>
        <v>-</v>
      </c>
      <c r="AQT110" s="8" t="str">
        <f t="shared" si="1496"/>
        <v>-</v>
      </c>
      <c r="AQU110" s="8" t="str">
        <f t="shared" si="1496"/>
        <v>-</v>
      </c>
      <c r="AQV110" s="8" t="str">
        <f t="shared" si="1496"/>
        <v>-</v>
      </c>
      <c r="AQW110" s="8" t="str">
        <f t="shared" si="1496"/>
        <v>-</v>
      </c>
      <c r="AQX110" s="8" t="str">
        <f t="shared" si="1496"/>
        <v>-</v>
      </c>
      <c r="AQY110" s="8" t="str">
        <f t="shared" si="1496"/>
        <v>-</v>
      </c>
      <c r="AQZ110" s="8" t="str">
        <f t="shared" si="1496"/>
        <v>-</v>
      </c>
      <c r="ARA110" s="8" t="str">
        <f t="shared" si="1496"/>
        <v>-</v>
      </c>
      <c r="ARB110" s="8" t="str">
        <f t="shared" ref="ARB110:ATJ110" si="1497">ARB$5</f>
        <v>-</v>
      </c>
      <c r="ARC110" s="8" t="str">
        <f t="shared" si="1497"/>
        <v>-</v>
      </c>
      <c r="ARD110" s="8" t="str">
        <f t="shared" si="1497"/>
        <v>-</v>
      </c>
      <c r="ARE110" s="8" t="str">
        <f t="shared" si="1497"/>
        <v>-</v>
      </c>
      <c r="ARF110" s="8" t="str">
        <f t="shared" si="1497"/>
        <v>-</v>
      </c>
      <c r="ARG110" s="8" t="str">
        <f t="shared" si="1497"/>
        <v>-</v>
      </c>
      <c r="ARH110" s="8" t="str">
        <f t="shared" si="1497"/>
        <v>-</v>
      </c>
      <c r="ARI110" s="8" t="str">
        <f t="shared" si="1497"/>
        <v>-</v>
      </c>
      <c r="ARJ110" s="8" t="str">
        <f t="shared" si="1497"/>
        <v>-</v>
      </c>
      <c r="ARK110" s="8" t="str">
        <f t="shared" si="1497"/>
        <v>-</v>
      </c>
      <c r="ARL110" s="8" t="str">
        <f t="shared" si="1497"/>
        <v>-</v>
      </c>
      <c r="ARM110" s="8" t="str">
        <f t="shared" si="1497"/>
        <v>-</v>
      </c>
      <c r="ARN110" s="8" t="str">
        <f t="shared" si="1497"/>
        <v>-</v>
      </c>
      <c r="ARO110" s="8" t="str">
        <f t="shared" si="1497"/>
        <v>-</v>
      </c>
      <c r="ARP110" s="8" t="str">
        <f t="shared" si="1497"/>
        <v>-</v>
      </c>
      <c r="ARQ110" s="8" t="str">
        <f t="shared" si="1497"/>
        <v>-</v>
      </c>
      <c r="ARR110" s="8" t="str">
        <f t="shared" si="1497"/>
        <v>-</v>
      </c>
      <c r="ARS110" s="8" t="str">
        <f t="shared" si="1497"/>
        <v>-</v>
      </c>
      <c r="ART110" s="8" t="str">
        <f t="shared" si="1497"/>
        <v>-</v>
      </c>
      <c r="ARU110" s="8" t="str">
        <f t="shared" si="1497"/>
        <v>-</v>
      </c>
      <c r="ARV110" s="8" t="str">
        <f t="shared" si="1497"/>
        <v>-</v>
      </c>
      <c r="ARW110" s="8" t="str">
        <f t="shared" si="1497"/>
        <v>-</v>
      </c>
      <c r="ARX110" s="8" t="str">
        <f t="shared" si="1497"/>
        <v>-</v>
      </c>
      <c r="ARY110" s="8" t="str">
        <f t="shared" si="1497"/>
        <v>-</v>
      </c>
      <c r="ARZ110" s="8" t="str">
        <f t="shared" si="1497"/>
        <v>-</v>
      </c>
      <c r="ASA110" s="8" t="str">
        <f t="shared" si="1497"/>
        <v>-</v>
      </c>
      <c r="ASB110" s="8" t="str">
        <f t="shared" si="1497"/>
        <v>-</v>
      </c>
      <c r="ASC110" s="8" t="str">
        <f t="shared" si="1497"/>
        <v>-</v>
      </c>
      <c r="ASD110" s="8" t="str">
        <f t="shared" si="1497"/>
        <v>-</v>
      </c>
      <c r="ASE110" s="8" t="str">
        <f t="shared" si="1497"/>
        <v>-</v>
      </c>
      <c r="ASF110" s="8" t="str">
        <f t="shared" si="1497"/>
        <v>-</v>
      </c>
      <c r="ASG110" s="8" t="str">
        <f t="shared" si="1497"/>
        <v>-</v>
      </c>
      <c r="ASH110" s="8" t="str">
        <f t="shared" si="1497"/>
        <v>-</v>
      </c>
      <c r="ASI110" s="8" t="str">
        <f t="shared" si="1497"/>
        <v>-</v>
      </c>
      <c r="ASJ110" s="8" t="str">
        <f t="shared" si="1497"/>
        <v>-</v>
      </c>
      <c r="ASK110" s="8" t="str">
        <f t="shared" si="1497"/>
        <v>-</v>
      </c>
      <c r="ASL110" s="8" t="str">
        <f t="shared" si="1497"/>
        <v>-</v>
      </c>
      <c r="ASM110" s="8" t="str">
        <f t="shared" si="1497"/>
        <v>-</v>
      </c>
      <c r="ASN110" s="8" t="str">
        <f t="shared" si="1497"/>
        <v>-</v>
      </c>
      <c r="ASO110" s="8" t="str">
        <f t="shared" si="1497"/>
        <v>-</v>
      </c>
      <c r="ASP110" s="8" t="str">
        <f t="shared" si="1497"/>
        <v>-</v>
      </c>
      <c r="ASQ110" s="8" t="str">
        <f t="shared" si="1497"/>
        <v>-</v>
      </c>
      <c r="ASR110" s="8" t="str">
        <f t="shared" si="1497"/>
        <v>-</v>
      </c>
      <c r="ASS110" s="8" t="str">
        <f t="shared" si="1497"/>
        <v>-</v>
      </c>
      <c r="AST110" s="8" t="str">
        <f t="shared" si="1497"/>
        <v>-</v>
      </c>
      <c r="ASU110" s="8" t="str">
        <f t="shared" si="1497"/>
        <v>-</v>
      </c>
      <c r="ASV110" s="8" t="str">
        <f t="shared" si="1497"/>
        <v>-</v>
      </c>
      <c r="ASW110" s="8" t="str">
        <f t="shared" si="1497"/>
        <v>-</v>
      </c>
      <c r="ASX110" s="8" t="str">
        <f t="shared" si="1497"/>
        <v>-</v>
      </c>
      <c r="ASY110" s="8" t="str">
        <f t="shared" si="1497"/>
        <v>-</v>
      </c>
      <c r="ASZ110" s="8" t="str">
        <f t="shared" si="1497"/>
        <v>-</v>
      </c>
      <c r="ATA110" s="8" t="str">
        <f t="shared" si="1497"/>
        <v>-</v>
      </c>
      <c r="ATB110" s="8" t="str">
        <f t="shared" si="1497"/>
        <v>-</v>
      </c>
      <c r="ATC110" s="8" t="str">
        <f t="shared" si="1497"/>
        <v>-</v>
      </c>
      <c r="ATD110" s="8" t="str">
        <f t="shared" si="1497"/>
        <v>-</v>
      </c>
      <c r="ATE110" s="8" t="str">
        <f t="shared" si="1497"/>
        <v>-</v>
      </c>
      <c r="ATF110" s="8" t="str">
        <f t="shared" si="1497"/>
        <v>-</v>
      </c>
      <c r="ATG110" s="8" t="str">
        <f t="shared" si="1497"/>
        <v>-</v>
      </c>
      <c r="ATH110" s="8" t="str">
        <f t="shared" si="1497"/>
        <v>-</v>
      </c>
      <c r="ATI110" s="8" t="str">
        <f t="shared" si="1497"/>
        <v>-</v>
      </c>
      <c r="ATJ110" s="8" t="str">
        <f t="shared" si="1497"/>
        <v>-</v>
      </c>
      <c r="ATK110" s="8" t="str">
        <f t="shared" si="1489"/>
        <v>-</v>
      </c>
      <c r="ATL110" s="8">
        <f t="shared" ref="ATL110" si="1498">ATL$5</f>
        <v>1</v>
      </c>
      <c r="ATM110" s="23">
        <v>0</v>
      </c>
    </row>
    <row r="111" spans="1:1209">
      <c r="AW111" s="222"/>
      <c r="LM111" t="s">
        <v>2014</v>
      </c>
      <c r="LN111">
        <v>1.3</v>
      </c>
    </row>
  </sheetData>
  <autoFilter ref="A4:ATM111" xr:uid="{A5DE918E-332D-4563-9BCB-E13ECBAD8AE1}"/>
  <phoneticPr fontId="6" type="noConversion"/>
  <conditionalFormatting sqref="A1:XFD1">
    <cfRule type="cellIs" dxfId="68" priority="52" stopIfTrue="1" operator="equal">
      <formula>"sam"</formula>
    </cfRule>
    <cfRule type="cellIs" dxfId="67" priority="53" stopIfTrue="1" operator="equal">
      <formula>"sap"</formula>
    </cfRule>
    <cfRule type="cellIs" dxfId="66" priority="54" stopIfTrue="1" operator="equal">
      <formula>"saa"</formula>
    </cfRule>
    <cfRule type="cellIs" dxfId="65" priority="55" stopIfTrue="1" operator="equal">
      <formula>"sar"</formula>
    </cfRule>
    <cfRule type="cellIs" dxfId="64" priority="56" stopIfTrue="1" operator="equal">
      <formula>"sat"</formula>
    </cfRule>
    <cfRule type="cellIs" dxfId="63" priority="57" stopIfTrue="1" operator="equal">
      <formula>"sav"</formula>
    </cfRule>
  </conditionalFormatting>
  <conditionalFormatting sqref="E1:G61 E62:F78 E79:G1048576">
    <cfRule type="cellIs" dxfId="62" priority="432" stopIfTrue="1" operator="equal">
      <formula>TRUE</formula>
    </cfRule>
  </conditionalFormatting>
  <conditionalFormatting sqref="DL1:DP4 DL6:DP58 DL62:DP75 DQ62:ED78 DL79:DP1048576">
    <cfRule type="cellIs" dxfId="61" priority="116" operator="equal">
      <formula>FALSE</formula>
    </cfRule>
  </conditionalFormatting>
  <conditionalFormatting sqref="DL60:DP60">
    <cfRule type="cellIs" dxfId="60" priority="12" operator="equal">
      <formula>FALSE</formula>
    </cfRule>
  </conditionalFormatting>
  <conditionalFormatting sqref="DL77:DP77">
    <cfRule type="cellIs" dxfId="59" priority="1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ADW827"/>
  <sheetViews>
    <sheetView topLeftCell="A173" zoomScale="87" zoomScaleNormal="87" workbookViewId="0">
      <pane xSplit="3" topLeftCell="GB1" activePane="topRight" state="frozen"/>
      <selection activeCell="S253" sqref="S253:BN300"/>
      <selection pane="topRight" activeCell="GU203" sqref="GU203:HE203"/>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1765</v>
      </c>
      <c r="X4" t="s">
        <v>936</v>
      </c>
    </row>
    <row r="5" spans="1:73">
      <c r="A5" s="600" t="s">
        <v>1108</v>
      </c>
      <c r="W5" t="s">
        <v>1990</v>
      </c>
      <c r="X5" t="s">
        <v>937</v>
      </c>
    </row>
    <row r="6" spans="1:73">
      <c r="B6" s="33" t="s">
        <v>1799</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6"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1765</v>
      </c>
      <c r="AQ8" s="138"/>
      <c r="AR8" s="138"/>
      <c r="AS8" s="138" t="s">
        <v>1766</v>
      </c>
      <c r="AT8" s="138"/>
      <c r="AU8" s="138"/>
      <c r="AW8" t="s">
        <v>1103</v>
      </c>
      <c r="AX8" s="261">
        <v>43466</v>
      </c>
      <c r="BI8" s="138" t="s">
        <v>917</v>
      </c>
      <c r="BJ8" s="138"/>
      <c r="BK8" s="138"/>
      <c r="BL8" s="138" t="s">
        <v>1765</v>
      </c>
      <c r="BM8" s="138"/>
      <c r="BN8" s="138"/>
      <c r="BO8" s="138" t="s">
        <v>1766</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1638</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1641</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1638</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1639</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1640</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1642</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1638</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1643</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1640</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1644</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1638</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1645</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1640</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1646</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1638</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1647</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1640</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1648</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1638</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1649</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1640</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1650</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1765</v>
      </c>
      <c r="G67" t="s">
        <v>1766</v>
      </c>
      <c r="W67" t="s">
        <v>1635</v>
      </c>
    </row>
    <row r="68" spans="1:40" outlineLevel="1">
      <c r="B68" s="29" t="s">
        <v>1365</v>
      </c>
      <c r="C68">
        <f>INDEX(E68:G68,1,d.Region)</f>
        <v>3</v>
      </c>
      <c r="E68" s="12">
        <v>3</v>
      </c>
      <c r="F68" s="12">
        <v>3</v>
      </c>
      <c r="G68" s="12">
        <v>3</v>
      </c>
      <c r="I68" t="s">
        <v>1366</v>
      </c>
    </row>
    <row r="70" spans="1:40">
      <c r="A70" s="16" t="s">
        <v>1904</v>
      </c>
      <c r="J70" t="s">
        <v>1330</v>
      </c>
    </row>
    <row r="71" spans="1:40" ht="10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6"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A92" s="602"/>
      <c r="B92" s="352" t="s">
        <v>946</v>
      </c>
      <c r="C92" s="175" t="s">
        <v>1743</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 r="A96" s="16" t="s">
        <v>960</v>
      </c>
    </row>
    <row r="97" spans="1:13" ht="81" customHeight="1" outlineLevel="1">
      <c r="C97" s="27" t="s">
        <v>71</v>
      </c>
      <c r="D97" s="27" t="s">
        <v>110</v>
      </c>
      <c r="E97" s="27" t="s">
        <v>72</v>
      </c>
      <c r="F97" s="27" t="s">
        <v>358</v>
      </c>
      <c r="G97" s="27"/>
      <c r="H97" s="27" t="s">
        <v>819</v>
      </c>
      <c r="I97" s="27" t="s">
        <v>820</v>
      </c>
      <c r="J97" s="27" t="s">
        <v>821</v>
      </c>
      <c r="K97" s="27" t="s">
        <v>1435</v>
      </c>
      <c r="M97">
        <v>7</v>
      </c>
    </row>
    <row r="98" spans="1:13" outlineLevel="1">
      <c r="A98">
        <v>1</v>
      </c>
      <c r="B98" t="s">
        <v>367</v>
      </c>
      <c r="C98" s="32">
        <v>70</v>
      </c>
      <c r="D98" s="32">
        <v>50</v>
      </c>
      <c r="E98" s="32">
        <v>65</v>
      </c>
      <c r="F98" s="32">
        <v>65</v>
      </c>
      <c r="H98" s="109">
        <v>1</v>
      </c>
      <c r="I98" s="109">
        <v>1</v>
      </c>
      <c r="J98" s="109">
        <v>1</v>
      </c>
      <c r="K98" s="109"/>
      <c r="M98">
        <f>$M$97*$I98</f>
        <v>7</v>
      </c>
    </row>
    <row r="99" spans="1:13" outlineLevel="1">
      <c r="A99">
        <v>2</v>
      </c>
      <c r="B99" t="s">
        <v>833</v>
      </c>
      <c r="H99" s="109">
        <v>0.75</v>
      </c>
      <c r="I99" s="109">
        <v>0.75</v>
      </c>
      <c r="J99" s="109">
        <v>0.75</v>
      </c>
      <c r="K99" s="109"/>
      <c r="M99">
        <f>$M$97*$I99</f>
        <v>5.25</v>
      </c>
    </row>
    <row r="100" spans="1:13" outlineLevel="1">
      <c r="A100">
        <v>3</v>
      </c>
      <c r="B100" t="s">
        <v>834</v>
      </c>
      <c r="H100" s="109">
        <v>1.25</v>
      </c>
      <c r="I100" s="109">
        <v>1.25</v>
      </c>
      <c r="J100" s="109">
        <v>1.25</v>
      </c>
      <c r="K100" s="109"/>
      <c r="M100">
        <f>$M$97*$I100</f>
        <v>8.75</v>
      </c>
    </row>
    <row r="101" spans="1:13" outlineLevel="1">
      <c r="A101">
        <v>4</v>
      </c>
      <c r="B101" t="s">
        <v>835</v>
      </c>
      <c r="H101" s="110"/>
      <c r="I101" s="109">
        <v>1.5</v>
      </c>
      <c r="J101" s="109">
        <v>1.5</v>
      </c>
      <c r="K101" s="109"/>
      <c r="M101">
        <f>$M$97*$I101</f>
        <v>10.5</v>
      </c>
    </row>
    <row r="102" spans="1:13" outlineLevel="1"/>
    <row r="103" spans="1:13" collapsed="1"/>
    <row r="104" spans="1:13">
      <c r="A104" s="16" t="s">
        <v>961</v>
      </c>
      <c r="B104" s="16"/>
      <c r="C104" t="s">
        <v>900</v>
      </c>
    </row>
    <row r="105" spans="1:13">
      <c r="I105" t="s">
        <v>917</v>
      </c>
      <c r="J105" t="s">
        <v>1765</v>
      </c>
      <c r="K105" t="s">
        <v>1766</v>
      </c>
    </row>
    <row r="106" spans="1:13" ht="49.5" outlineLevel="1">
      <c r="C106" s="27" t="s">
        <v>944</v>
      </c>
      <c r="D106" s="208" t="s">
        <v>1466</v>
      </c>
      <c r="E106" s="208" t="s">
        <v>1467</v>
      </c>
      <c r="F106" s="208" t="s">
        <v>1467</v>
      </c>
      <c r="G106" s="208" t="s">
        <v>1467</v>
      </c>
      <c r="H106" s="208" t="s">
        <v>991</v>
      </c>
      <c r="I106" t="s">
        <v>990</v>
      </c>
    </row>
    <row r="107" spans="1:13" outlineLevel="1">
      <c r="C107" s="27"/>
      <c r="D107" s="208"/>
      <c r="E107" s="532" t="s">
        <v>1679</v>
      </c>
      <c r="F107" s="532" t="s">
        <v>1680</v>
      </c>
      <c r="G107" s="532" t="s">
        <v>1681</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0.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1991</v>
      </c>
    </row>
    <row r="120" spans="1:12" ht="25" outlineLevel="1">
      <c r="C120" s="118" t="s">
        <v>1992</v>
      </c>
      <c r="D120" s="118" t="s">
        <v>1992</v>
      </c>
      <c r="E120" s="118" t="s">
        <v>1992</v>
      </c>
      <c r="F120" s="118" t="s">
        <v>1992</v>
      </c>
      <c r="G120" s="118" t="s">
        <v>1992</v>
      </c>
      <c r="H120" s="118" t="s">
        <v>1992</v>
      </c>
      <c r="I120" s="118" t="s">
        <v>1992</v>
      </c>
      <c r="J120" s="118" t="s">
        <v>1992</v>
      </c>
    </row>
    <row r="121" spans="1:12" ht="17" outlineLevel="1">
      <c r="C121" s="96" t="s">
        <v>7</v>
      </c>
      <c r="D121" s="96" t="s">
        <v>8</v>
      </c>
      <c r="E121" s="96" t="s">
        <v>163</v>
      </c>
      <c r="F121" s="96" t="s">
        <v>178</v>
      </c>
      <c r="G121" s="96" t="s">
        <v>238</v>
      </c>
      <c r="H121" s="96" t="s">
        <v>240</v>
      </c>
      <c r="I121" s="96" t="s">
        <v>274</v>
      </c>
      <c r="J121" s="96" t="s">
        <v>1921</v>
      </c>
    </row>
    <row r="122" spans="1:12" outlineLevel="1">
      <c r="A122">
        <v>1</v>
      </c>
      <c r="B122" t="s">
        <v>1413</v>
      </c>
      <c r="C122" s="610">
        <v>0.09</v>
      </c>
      <c r="D122" s="610">
        <v>0.16</v>
      </c>
      <c r="E122" s="610">
        <v>0.14000000000000001</v>
      </c>
      <c r="F122" s="610">
        <v>0.11</v>
      </c>
      <c r="G122" s="610">
        <v>0.11</v>
      </c>
      <c r="H122" s="610">
        <v>0.14000000000000001</v>
      </c>
      <c r="I122" s="610">
        <v>0.16</v>
      </c>
      <c r="J122" s="610">
        <v>0.09</v>
      </c>
    </row>
    <row r="123" spans="1:12" outlineLevel="1">
      <c r="A123">
        <v>2</v>
      </c>
      <c r="B123" t="s">
        <v>1993</v>
      </c>
      <c r="C123" s="610">
        <v>0.08</v>
      </c>
      <c r="D123" s="610">
        <v>0.14000000000000001</v>
      </c>
      <c r="E123" s="610">
        <v>0.12</v>
      </c>
      <c r="F123" s="610">
        <v>0.1</v>
      </c>
      <c r="G123" s="610">
        <v>0.1</v>
      </c>
      <c r="H123" s="610">
        <v>0.19</v>
      </c>
      <c r="I123" s="610">
        <v>0.14000000000000001</v>
      </c>
      <c r="J123" s="610">
        <v>0.13</v>
      </c>
    </row>
    <row r="124" spans="1:12" outlineLevel="1">
      <c r="A124">
        <v>3</v>
      </c>
      <c r="B124" t="s">
        <v>2010</v>
      </c>
      <c r="C124" s="610">
        <v>4.4999999999999998E-2</v>
      </c>
      <c r="D124" s="610">
        <v>0.08</v>
      </c>
      <c r="E124" s="610">
        <v>7.0000000000000007E-2</v>
      </c>
      <c r="F124" s="610">
        <v>5.5E-2</v>
      </c>
      <c r="G124" s="610">
        <v>0.16500000000000001</v>
      </c>
      <c r="H124" s="610">
        <v>0.21000000000000002</v>
      </c>
      <c r="I124" s="610">
        <v>0.24</v>
      </c>
      <c r="J124" s="610">
        <v>0.13500000000000001</v>
      </c>
    </row>
    <row r="125" spans="1:12" outlineLevel="1">
      <c r="A125">
        <v>4</v>
      </c>
      <c r="B125" t="s">
        <v>1994</v>
      </c>
      <c r="C125" s="610">
        <v>4.4999999999999998E-2</v>
      </c>
      <c r="D125" s="610">
        <v>0.24</v>
      </c>
      <c r="E125" s="610">
        <v>7.0000000000000007E-2</v>
      </c>
      <c r="F125" s="610">
        <v>0.16500000000000001</v>
      </c>
      <c r="G125" s="610">
        <v>5.5E-2</v>
      </c>
      <c r="H125" s="610">
        <v>0.21000000000000002</v>
      </c>
      <c r="I125" s="610">
        <v>0.08</v>
      </c>
      <c r="J125" s="610">
        <v>0.13500000000000001</v>
      </c>
    </row>
    <row r="126" spans="1:12" outlineLevel="1">
      <c r="A126">
        <v>5</v>
      </c>
      <c r="B126" t="s">
        <v>2011</v>
      </c>
      <c r="C126" s="610">
        <v>6.077922077922078E-2</v>
      </c>
      <c r="D126" s="610">
        <v>0.10805194805194807</v>
      </c>
      <c r="E126" s="610">
        <v>9.4545454545454544E-2</v>
      </c>
      <c r="F126" s="610">
        <v>7.4285714285714288E-2</v>
      </c>
      <c r="G126" s="610">
        <v>7.4285714285714288E-2</v>
      </c>
      <c r="H126" s="610">
        <v>0.29217391304347828</v>
      </c>
      <c r="I126" s="610">
        <v>0.10805194805194807</v>
      </c>
      <c r="J126" s="610">
        <v>0.18782608695652173</v>
      </c>
    </row>
    <row r="127" spans="1:12" ht="8.5" customHeight="1" outlineLevel="1"/>
    <row r="129" spans="1:9" collapsed="1">
      <c r="A129" s="16" t="s">
        <v>1417</v>
      </c>
    </row>
    <row r="130" spans="1:9" ht="60" hidden="1" outlineLevel="1">
      <c r="C130" s="118" t="s">
        <v>1183</v>
      </c>
      <c r="D130" s="118" t="s">
        <v>1182</v>
      </c>
      <c r="E130" s="118" t="s">
        <v>1418</v>
      </c>
      <c r="F130" s="118" t="s">
        <v>1419</v>
      </c>
      <c r="G130" s="118" t="s">
        <v>1420</v>
      </c>
      <c r="H130" s="118"/>
      <c r="I130" s="118"/>
    </row>
    <row r="131" spans="1:9" hidden="1" outlineLevel="1">
      <c r="A131">
        <v>1</v>
      </c>
      <c r="B131" s="461" t="s">
        <v>1421</v>
      </c>
      <c r="C131" s="461" t="b">
        <v>0</v>
      </c>
      <c r="D131" s="461" t="b">
        <v>0</v>
      </c>
      <c r="E131" s="461" t="s">
        <v>31</v>
      </c>
      <c r="F131" s="461" t="s">
        <v>31</v>
      </c>
      <c r="G131" s="461" t="s">
        <v>31</v>
      </c>
    </row>
    <row r="132" spans="1:9" hidden="1" outlineLevel="1">
      <c r="A132">
        <v>2</v>
      </c>
      <c r="B132" s="461" t="s">
        <v>1422</v>
      </c>
      <c r="C132" s="461" t="b">
        <v>1</v>
      </c>
      <c r="D132" s="461" t="b">
        <v>1</v>
      </c>
      <c r="E132" s="461">
        <v>1</v>
      </c>
      <c r="F132" s="461">
        <v>3.0000000000000001E-6</v>
      </c>
      <c r="G132" s="461" t="s">
        <v>31</v>
      </c>
    </row>
    <row r="133" spans="1:9" hidden="1" outlineLevel="1">
      <c r="A133">
        <v>3</v>
      </c>
      <c r="B133" s="461" t="s">
        <v>1423</v>
      </c>
      <c r="C133" s="461" t="b">
        <v>1</v>
      </c>
      <c r="D133" s="461" t="b">
        <v>1</v>
      </c>
      <c r="E133" s="461">
        <v>1</v>
      </c>
      <c r="F133" s="461">
        <v>5.0000000000000004E-6</v>
      </c>
      <c r="G133" s="461" t="s">
        <v>31</v>
      </c>
    </row>
    <row r="134" spans="1:9" hidden="1" outlineLevel="1">
      <c r="A134">
        <v>4</v>
      </c>
      <c r="B134" s="461" t="s">
        <v>1424</v>
      </c>
      <c r="C134" s="461" t="b">
        <v>1</v>
      </c>
      <c r="D134" s="461" t="b">
        <v>1</v>
      </c>
      <c r="E134" s="461">
        <v>2</v>
      </c>
      <c r="F134" s="461" t="s">
        <v>31</v>
      </c>
      <c r="G134" s="461">
        <v>0.3</v>
      </c>
    </row>
    <row r="135" spans="1:9" hidden="1" outlineLevel="1">
      <c r="A135">
        <v>5</v>
      </c>
      <c r="B135" s="461" t="s">
        <v>1425</v>
      </c>
      <c r="C135" s="461" t="b">
        <v>1</v>
      </c>
      <c r="D135" s="461" t="b">
        <v>1</v>
      </c>
      <c r="E135" s="461">
        <v>2</v>
      </c>
      <c r="F135" s="461" t="s">
        <v>31</v>
      </c>
      <c r="G135" s="461">
        <v>0.7</v>
      </c>
    </row>
    <row r="137" spans="1:9" collapsed="1">
      <c r="A137" s="16" t="s">
        <v>1628</v>
      </c>
      <c r="B137" s="16"/>
      <c r="C137" t="s">
        <v>900</v>
      </c>
    </row>
    <row r="138" spans="1:9" hidden="1" outlineLevel="1">
      <c r="C138" t="s">
        <v>1076</v>
      </c>
      <c r="D138" t="s">
        <v>1077</v>
      </c>
      <c r="E138" t="s">
        <v>1629</v>
      </c>
      <c r="F138" t="s">
        <v>1612</v>
      </c>
    </row>
    <row r="139" spans="1:9" ht="79" hidden="1" outlineLevel="1">
      <c r="C139" s="27" t="s">
        <v>1671</v>
      </c>
      <c r="E139" s="27"/>
      <c r="F139" s="27"/>
    </row>
    <row r="140" spans="1:9" hidden="1" outlineLevel="1">
      <c r="A140">
        <v>1</v>
      </c>
      <c r="B140" t="s">
        <v>825</v>
      </c>
      <c r="C140" s="100">
        <v>0</v>
      </c>
      <c r="D140" s="100">
        <v>0</v>
      </c>
      <c r="E140" s="100">
        <v>0</v>
      </c>
      <c r="F140" s="100">
        <v>0</v>
      </c>
    </row>
    <row r="141" spans="1:9" hidden="1" outlineLevel="1">
      <c r="A141">
        <v>2</v>
      </c>
      <c r="B141" t="s">
        <v>826</v>
      </c>
      <c r="C141" s="100">
        <v>-0.15</v>
      </c>
      <c r="D141" s="100">
        <v>-0.15</v>
      </c>
      <c r="E141" s="100">
        <v>-0.15</v>
      </c>
      <c r="F141" s="100">
        <v>-0.15</v>
      </c>
    </row>
    <row r="142" spans="1:9" hidden="1" outlineLevel="1">
      <c r="A142">
        <v>3</v>
      </c>
      <c r="B142" t="s">
        <v>1673</v>
      </c>
      <c r="C142" s="100">
        <v>0.15</v>
      </c>
      <c r="D142" s="100">
        <v>0.15</v>
      </c>
      <c r="E142" s="100">
        <v>0.15</v>
      </c>
      <c r="F142" s="100">
        <v>0.15</v>
      </c>
    </row>
    <row r="143" spans="1:9" hidden="1" outlineLevel="1">
      <c r="A143">
        <v>4</v>
      </c>
      <c r="B143" t="s">
        <v>827</v>
      </c>
      <c r="C143" s="100">
        <v>0.3</v>
      </c>
      <c r="D143" s="100">
        <v>0.3</v>
      </c>
      <c r="E143" s="100">
        <v>0.3</v>
      </c>
      <c r="F143" s="100">
        <v>0.3</v>
      </c>
    </row>
    <row r="144" spans="1:9" hidden="1" outlineLevel="1">
      <c r="A144">
        <v>5</v>
      </c>
      <c r="B144" t="s">
        <v>1674</v>
      </c>
      <c r="C144" s="100">
        <v>0.5</v>
      </c>
      <c r="D144" s="100">
        <v>0.5</v>
      </c>
      <c r="E144" s="100">
        <v>0.5</v>
      </c>
      <c r="F144" s="100">
        <v>0.5</v>
      </c>
    </row>
    <row r="145" spans="1:803" hidden="1" outlineLevel="1"/>
    <row r="146" spans="1:803">
      <c r="BX146" t="s">
        <v>1137</v>
      </c>
      <c r="CE146" t="s">
        <v>1137</v>
      </c>
    </row>
    <row r="147" spans="1:803" ht="16">
      <c r="A147" s="217" t="s">
        <v>1337</v>
      </c>
      <c r="X147" s="16" t="str">
        <f>"Grazing Intensity (BBB) for TOL:"&amp;D.TOLDesc</f>
        <v xml:space="preserve">Grazing Intensity (BBB) for TOL:Spr </v>
      </c>
      <c r="AS147" s="16" t="str">
        <f>"GI (BBT) for TOL:"&amp;D.TOLDesc</f>
        <v xml:space="preserve">GI (BBT) for TOL:Spr </v>
      </c>
      <c r="BO147" s="161" t="str">
        <f>"No longer used. GI - SW Victoria BBB for TOL:"&amp;D.TOLDesc</f>
        <v xml:space="preserve">No longer used. GI - SW Victoria BBB for TOL:Spr </v>
      </c>
      <c r="BP147" s="138"/>
      <c r="BQ147" s="138"/>
      <c r="BR147" s="138"/>
      <c r="BS147" s="138"/>
      <c r="BT147" s="138"/>
      <c r="BU147" s="138"/>
      <c r="BV147" s="138"/>
      <c r="BW147" s="138"/>
      <c r="BX147" s="138"/>
      <c r="BY147" s="138"/>
      <c r="BZ147" s="138"/>
      <c r="CA147" s="138"/>
      <c r="CB147" s="162"/>
      <c r="CC147" s="138"/>
      <c r="CD147" s="138"/>
      <c r="CE147" s="138"/>
      <c r="CF147" s="138"/>
      <c r="CG147" s="138"/>
      <c r="CH147" s="138"/>
      <c r="CI147" s="162"/>
      <c r="CJ147" s="163" t="str">
        <f>"No longer used. GI - SW Victoria BBT for TOL:"&amp;D.TOLDesc</f>
        <v xml:space="preserve">No longer used. GI - SW Victoria BBT for TOL:Spr </v>
      </c>
      <c r="CK147" s="138"/>
      <c r="CL147" s="138"/>
      <c r="CM147" s="138"/>
      <c r="CN147" s="138"/>
      <c r="CO147" s="138"/>
      <c r="CP147" s="138"/>
      <c r="CQ147" s="138"/>
      <c r="CR147" s="138"/>
      <c r="CS147" s="138"/>
      <c r="CT147" s="138"/>
      <c r="CU147" s="138"/>
      <c r="CV147" s="138"/>
      <c r="CW147" s="164"/>
      <c r="CX147" s="138"/>
      <c r="CY147" s="138"/>
      <c r="CZ147" s="138"/>
      <c r="DA147" s="138"/>
      <c r="DB147" s="138"/>
      <c r="DC147" s="138"/>
      <c r="DD147" s="164"/>
      <c r="DE147" s="161" t="str">
        <f>"No longer used. GI - Great Southern BBB for TOL:"&amp;D.TOLDesc</f>
        <v xml:space="preserve">No longer used. GI - Great Southern BBB for TOL:Spr </v>
      </c>
      <c r="DF147" s="138"/>
      <c r="DG147" s="138"/>
      <c r="DH147" s="138"/>
      <c r="DI147" s="138"/>
      <c r="DJ147" s="138"/>
      <c r="DK147" s="138"/>
      <c r="DL147" s="138"/>
      <c r="DM147" s="138"/>
      <c r="DN147" s="138"/>
      <c r="DO147" s="138"/>
      <c r="DP147" s="138"/>
      <c r="DQ147" s="138"/>
      <c r="DR147" s="162"/>
      <c r="DS147" s="138"/>
      <c r="DT147" s="138"/>
      <c r="DU147" s="138"/>
      <c r="DV147" s="138"/>
      <c r="DW147" s="138"/>
      <c r="DX147" s="138"/>
      <c r="DY147" s="162"/>
      <c r="DZ147" s="163" t="str">
        <f>"No longer used. GI - Great Southern BBT for TOL:"&amp;D.TOLDesc</f>
        <v xml:space="preserve">No longer used. GI - Great Southern BBT for TOL:Spr </v>
      </c>
      <c r="EA147" s="138"/>
      <c r="EB147" s="138"/>
      <c r="EC147" s="138"/>
      <c r="ED147" s="138"/>
      <c r="EE147" s="138"/>
      <c r="EF147" s="138"/>
      <c r="EG147" s="138"/>
      <c r="EH147" s="138"/>
      <c r="EI147" s="138"/>
      <c r="EJ147" s="138"/>
      <c r="EK147" s="138"/>
      <c r="EL147" s="138"/>
      <c r="EM147" s="164"/>
      <c r="EN147" s="138"/>
      <c r="EO147" s="138"/>
      <c r="EP147" s="138"/>
      <c r="EQ147" s="138"/>
      <c r="ER147" s="138"/>
      <c r="ES147" s="138"/>
      <c r="ET147" s="164"/>
      <c r="EU147" s="161" t="str">
        <f>"No longer used. GI - Central Wheatbelt BBB for TOL:"&amp;D.TOLDesc</f>
        <v xml:space="preserve">No longer used. GI - Central Wheatbelt BBB for TOL:Spr </v>
      </c>
      <c r="EV147" s="138"/>
      <c r="EW147" s="138"/>
      <c r="EX147" s="138"/>
      <c r="EY147" s="138"/>
      <c r="EZ147" s="138"/>
      <c r="FA147" s="138"/>
      <c r="FB147" s="138"/>
      <c r="FC147" s="138"/>
      <c r="FD147" s="138"/>
      <c r="FE147" s="138"/>
      <c r="FF147" s="138"/>
      <c r="FG147" s="138"/>
      <c r="FH147" s="162"/>
      <c r="FI147" s="138"/>
      <c r="FJ147" s="138"/>
      <c r="FK147" s="138"/>
      <c r="FL147" s="138"/>
      <c r="FM147" s="138"/>
      <c r="FN147" s="138"/>
      <c r="FO147" s="162"/>
      <c r="FP147" s="161" t="str">
        <f>"No longer used. GI - Central Wheatbelt BBT for TOL:"&amp;D.TOLDesc</f>
        <v xml:space="preserve">No longer used. GI - Central Wheatbelt BBT for TOL:Spr </v>
      </c>
      <c r="FQ147" s="138"/>
      <c r="FR147" s="138"/>
      <c r="FS147" s="138"/>
      <c r="FT147" s="138"/>
      <c r="FU147" s="138"/>
      <c r="FV147" s="138"/>
      <c r="FW147" s="138"/>
      <c r="FX147" s="138"/>
      <c r="FY147" s="138"/>
      <c r="FZ147" s="138"/>
      <c r="GA147" s="138"/>
      <c r="GB147" s="138"/>
      <c r="GC147" s="164"/>
      <c r="GD147" s="138"/>
      <c r="GE147" s="138"/>
      <c r="GF147" s="138"/>
      <c r="GG147" s="138"/>
      <c r="GH147" s="138"/>
      <c r="GI147" s="138"/>
      <c r="GJ147" s="164"/>
    </row>
    <row r="148" spans="1:803" ht="119.5" outlineLevel="1">
      <c r="C148" s="27" t="s">
        <v>840</v>
      </c>
      <c r="D148" s="27" t="s">
        <v>841</v>
      </c>
      <c r="E148" s="27" t="s">
        <v>1202</v>
      </c>
      <c r="F148" s="27" t="s">
        <v>280</v>
      </c>
      <c r="G148" s="27" t="s">
        <v>281</v>
      </c>
      <c r="H148" s="27" t="s">
        <v>970</v>
      </c>
      <c r="I148" s="27" t="s">
        <v>965</v>
      </c>
      <c r="J148" s="27" t="s">
        <v>971</v>
      </c>
      <c r="K148" s="27" t="s">
        <v>969</v>
      </c>
      <c r="L148" s="27" t="s">
        <v>839</v>
      </c>
      <c r="M148" s="27" t="s">
        <v>1034</v>
      </c>
      <c r="N148" s="27" t="s">
        <v>386</v>
      </c>
      <c r="O148" s="27" t="s">
        <v>1608</v>
      </c>
      <c r="P148" s="27" t="s">
        <v>1609</v>
      </c>
      <c r="X148" s="27" t="s">
        <v>870</v>
      </c>
      <c r="Y148" s="27" t="s">
        <v>871</v>
      </c>
      <c r="Z148" s="27" t="s">
        <v>872</v>
      </c>
      <c r="AA148" s="27" t="s">
        <v>873</v>
      </c>
      <c r="AB148" s="27" t="s">
        <v>874</v>
      </c>
      <c r="AC148" s="27" t="s">
        <v>875</v>
      </c>
      <c r="AD148" s="27" t="s">
        <v>876</v>
      </c>
      <c r="AE148" s="27" t="s">
        <v>870</v>
      </c>
      <c r="AF148" s="27" t="s">
        <v>871</v>
      </c>
      <c r="AG148" s="27" t="s">
        <v>872</v>
      </c>
      <c r="AH148" s="27" t="s">
        <v>873</v>
      </c>
      <c r="AI148" s="27" t="s">
        <v>874</v>
      </c>
      <c r="AJ148" s="27" t="s">
        <v>875</v>
      </c>
      <c r="AK148" s="27" t="s">
        <v>876</v>
      </c>
      <c r="AL148" s="27" t="s">
        <v>870</v>
      </c>
      <c r="AM148" s="27" t="s">
        <v>871</v>
      </c>
      <c r="AN148" s="27" t="s">
        <v>872</v>
      </c>
      <c r="AO148" s="27" t="s">
        <v>873</v>
      </c>
      <c r="AP148" s="27" t="s">
        <v>874</v>
      </c>
      <c r="AQ148" s="27" t="s">
        <v>875</v>
      </c>
      <c r="AR148" s="27" t="s">
        <v>876</v>
      </c>
      <c r="AS148" s="27" t="s">
        <v>870</v>
      </c>
      <c r="AT148" s="27" t="s">
        <v>871</v>
      </c>
      <c r="AU148" s="27" t="s">
        <v>872</v>
      </c>
      <c r="AV148" s="27" t="s">
        <v>873</v>
      </c>
      <c r="AW148" s="27" t="s">
        <v>874</v>
      </c>
      <c r="AX148" s="27" t="s">
        <v>875</v>
      </c>
      <c r="AY148" s="27" t="s">
        <v>876</v>
      </c>
      <c r="AZ148" s="27" t="s">
        <v>870</v>
      </c>
      <c r="BA148" s="27" t="s">
        <v>871</v>
      </c>
      <c r="BB148" s="27" t="s">
        <v>872</v>
      </c>
      <c r="BC148" s="27" t="s">
        <v>873</v>
      </c>
      <c r="BD148" s="27" t="s">
        <v>874</v>
      </c>
      <c r="BE148" s="27" t="s">
        <v>875</v>
      </c>
      <c r="BF148" s="27" t="s">
        <v>876</v>
      </c>
      <c r="BG148" s="27" t="s">
        <v>870</v>
      </c>
      <c r="BH148" s="27" t="s">
        <v>871</v>
      </c>
      <c r="BI148" s="27" t="s">
        <v>872</v>
      </c>
      <c r="BJ148" s="27" t="s">
        <v>873</v>
      </c>
      <c r="BK148" s="27" t="s">
        <v>874</v>
      </c>
      <c r="BL148" s="27" t="s">
        <v>875</v>
      </c>
      <c r="BM148" s="27" t="s">
        <v>876</v>
      </c>
      <c r="BO148" s="150" t="s">
        <v>870</v>
      </c>
      <c r="BP148" s="27" t="s">
        <v>871</v>
      </c>
      <c r="BQ148" s="27" t="s">
        <v>872</v>
      </c>
      <c r="BR148" s="27" t="s">
        <v>873</v>
      </c>
      <c r="BS148" s="27" t="s">
        <v>874</v>
      </c>
      <c r="BT148" s="27" t="s">
        <v>875</v>
      </c>
      <c r="BU148" s="158" t="s">
        <v>876</v>
      </c>
      <c r="BV148" s="27" t="s">
        <v>870</v>
      </c>
      <c r="BW148" s="27" t="s">
        <v>871</v>
      </c>
      <c r="BX148" s="27" t="s">
        <v>872</v>
      </c>
      <c r="BY148" s="27" t="s">
        <v>873</v>
      </c>
      <c r="BZ148" s="27" t="s">
        <v>874</v>
      </c>
      <c r="CA148" s="27" t="s">
        <v>875</v>
      </c>
      <c r="CB148" s="158" t="s">
        <v>876</v>
      </c>
      <c r="CC148" s="27" t="s">
        <v>870</v>
      </c>
      <c r="CD148" s="27" t="s">
        <v>871</v>
      </c>
      <c r="CE148" s="27" t="s">
        <v>872</v>
      </c>
      <c r="CF148" s="27" t="s">
        <v>873</v>
      </c>
      <c r="CG148" s="27" t="s">
        <v>874</v>
      </c>
      <c r="CH148" s="27" t="s">
        <v>875</v>
      </c>
      <c r="CI148" s="154" t="s">
        <v>876</v>
      </c>
      <c r="CJ148" s="150" t="s">
        <v>870</v>
      </c>
      <c r="CK148" s="27" t="s">
        <v>871</v>
      </c>
      <c r="CL148" s="27" t="s">
        <v>872</v>
      </c>
      <c r="CM148" s="27" t="s">
        <v>873</v>
      </c>
      <c r="CN148" s="27" t="s">
        <v>874</v>
      </c>
      <c r="CO148" s="27" t="s">
        <v>875</v>
      </c>
      <c r="CP148" s="158" t="s">
        <v>876</v>
      </c>
      <c r="CQ148" s="27" t="s">
        <v>870</v>
      </c>
      <c r="CR148" s="27" t="s">
        <v>871</v>
      </c>
      <c r="CS148" s="27" t="s">
        <v>872</v>
      </c>
      <c r="CT148" s="27" t="s">
        <v>873</v>
      </c>
      <c r="CU148" s="27" t="s">
        <v>874</v>
      </c>
      <c r="CV148" s="27" t="s">
        <v>875</v>
      </c>
      <c r="CW148" s="158" t="s">
        <v>876</v>
      </c>
      <c r="CX148" s="27" t="s">
        <v>870</v>
      </c>
      <c r="CY148" s="27" t="s">
        <v>871</v>
      </c>
      <c r="CZ148" s="27" t="s">
        <v>872</v>
      </c>
      <c r="DA148" s="27" t="s">
        <v>873</v>
      </c>
      <c r="DB148" s="27" t="s">
        <v>874</v>
      </c>
      <c r="DC148" s="27" t="s">
        <v>875</v>
      </c>
      <c r="DD148" s="154" t="s">
        <v>876</v>
      </c>
      <c r="DE148" s="150" t="s">
        <v>870</v>
      </c>
      <c r="DF148" s="27" t="s">
        <v>871</v>
      </c>
      <c r="DG148" s="27" t="s">
        <v>872</v>
      </c>
      <c r="DH148" s="27" t="s">
        <v>873</v>
      </c>
      <c r="DI148" s="27" t="s">
        <v>874</v>
      </c>
      <c r="DJ148" s="27" t="s">
        <v>875</v>
      </c>
      <c r="DK148" s="158" t="s">
        <v>876</v>
      </c>
      <c r="DL148" s="27" t="s">
        <v>870</v>
      </c>
      <c r="DM148" s="27" t="s">
        <v>871</v>
      </c>
      <c r="DN148" s="27" t="s">
        <v>872</v>
      </c>
      <c r="DO148" s="27" t="s">
        <v>873</v>
      </c>
      <c r="DP148" s="27" t="s">
        <v>874</v>
      </c>
      <c r="DQ148" s="27" t="s">
        <v>875</v>
      </c>
      <c r="DR148" s="158" t="s">
        <v>876</v>
      </c>
      <c r="DS148" s="27" t="s">
        <v>870</v>
      </c>
      <c r="DT148" s="27" t="s">
        <v>871</v>
      </c>
      <c r="DU148" s="27" t="s">
        <v>872</v>
      </c>
      <c r="DV148" s="27" t="s">
        <v>873</v>
      </c>
      <c r="DW148" s="27" t="s">
        <v>874</v>
      </c>
      <c r="DX148" s="27" t="s">
        <v>875</v>
      </c>
      <c r="DY148" s="154" t="s">
        <v>876</v>
      </c>
      <c r="DZ148" s="150" t="s">
        <v>870</v>
      </c>
      <c r="EA148" s="27" t="s">
        <v>871</v>
      </c>
      <c r="EB148" s="27" t="s">
        <v>872</v>
      </c>
      <c r="EC148" s="27" t="s">
        <v>873</v>
      </c>
      <c r="ED148" s="27" t="s">
        <v>874</v>
      </c>
      <c r="EE148" s="27" t="s">
        <v>875</v>
      </c>
      <c r="EF148" s="158" t="s">
        <v>876</v>
      </c>
      <c r="EG148" s="27" t="s">
        <v>870</v>
      </c>
      <c r="EH148" s="27" t="s">
        <v>871</v>
      </c>
      <c r="EI148" s="27" t="s">
        <v>872</v>
      </c>
      <c r="EJ148" s="27" t="s">
        <v>873</v>
      </c>
      <c r="EK148" s="27" t="s">
        <v>874</v>
      </c>
      <c r="EL148" s="27" t="s">
        <v>875</v>
      </c>
      <c r="EM148" s="158" t="s">
        <v>876</v>
      </c>
      <c r="EN148" s="27" t="s">
        <v>870</v>
      </c>
      <c r="EO148" s="27" t="s">
        <v>871</v>
      </c>
      <c r="EP148" s="27" t="s">
        <v>872</v>
      </c>
      <c r="EQ148" s="27" t="s">
        <v>873</v>
      </c>
      <c r="ER148" s="27" t="s">
        <v>874</v>
      </c>
      <c r="ES148" s="27" t="s">
        <v>875</v>
      </c>
      <c r="ET148" s="154" t="s">
        <v>876</v>
      </c>
      <c r="EU148" s="150" t="s">
        <v>870</v>
      </c>
      <c r="EV148" s="27" t="s">
        <v>871</v>
      </c>
      <c r="EW148" s="27" t="s">
        <v>872</v>
      </c>
      <c r="EX148" s="27" t="s">
        <v>873</v>
      </c>
      <c r="EY148" s="27" t="s">
        <v>874</v>
      </c>
      <c r="EZ148" s="27" t="s">
        <v>875</v>
      </c>
      <c r="FA148" s="158" t="s">
        <v>876</v>
      </c>
      <c r="FB148" s="27" t="s">
        <v>870</v>
      </c>
      <c r="FC148" s="27" t="s">
        <v>871</v>
      </c>
      <c r="FD148" s="27" t="s">
        <v>872</v>
      </c>
      <c r="FE148" s="27" t="s">
        <v>873</v>
      </c>
      <c r="FF148" s="27" t="s">
        <v>874</v>
      </c>
      <c r="FG148" s="27" t="s">
        <v>875</v>
      </c>
      <c r="FH148" s="158" t="s">
        <v>876</v>
      </c>
      <c r="FI148" s="27" t="s">
        <v>870</v>
      </c>
      <c r="FJ148" s="27" t="s">
        <v>871</v>
      </c>
      <c r="FK148" s="27" t="s">
        <v>872</v>
      </c>
      <c r="FL148" s="27" t="s">
        <v>873</v>
      </c>
      <c r="FM148" s="27" t="s">
        <v>874</v>
      </c>
      <c r="FN148" s="27" t="s">
        <v>875</v>
      </c>
      <c r="FO148" s="154" t="s">
        <v>876</v>
      </c>
      <c r="FP148" s="150" t="s">
        <v>870</v>
      </c>
      <c r="FQ148" s="27" t="s">
        <v>871</v>
      </c>
      <c r="FR148" s="27" t="s">
        <v>872</v>
      </c>
      <c r="FS148" s="27" t="s">
        <v>873</v>
      </c>
      <c r="FT148" s="27" t="s">
        <v>874</v>
      </c>
      <c r="FU148" s="27" t="s">
        <v>875</v>
      </c>
      <c r="FV148" s="158" t="s">
        <v>876</v>
      </c>
      <c r="FW148" s="27" t="s">
        <v>870</v>
      </c>
      <c r="FX148" s="27" t="s">
        <v>871</v>
      </c>
      <c r="FY148" s="27" t="s">
        <v>872</v>
      </c>
      <c r="FZ148" s="27" t="s">
        <v>873</v>
      </c>
      <c r="GA148" s="27" t="s">
        <v>874</v>
      </c>
      <c r="GB148" s="27" t="s">
        <v>875</v>
      </c>
      <c r="GC148" s="158" t="s">
        <v>876</v>
      </c>
      <c r="GD148" s="27" t="s">
        <v>870</v>
      </c>
      <c r="GE148" s="27" t="s">
        <v>871</v>
      </c>
      <c r="GF148" s="27" t="s">
        <v>872</v>
      </c>
      <c r="GG148" s="27" t="s">
        <v>873</v>
      </c>
      <c r="GH148" s="27" t="s">
        <v>874</v>
      </c>
      <c r="GI148" s="27" t="s">
        <v>875</v>
      </c>
      <c r="GJ148" s="154" t="s">
        <v>876</v>
      </c>
    </row>
    <row r="149" spans="1:803" ht="29" outlineLevel="1">
      <c r="C149" s="327" t="s">
        <v>843</v>
      </c>
      <c r="D149" s="112" t="s">
        <v>842</v>
      </c>
      <c r="E149" s="112"/>
      <c r="F149" s="228" t="s">
        <v>1203</v>
      </c>
      <c r="G149" s="228"/>
      <c r="H149" s="228"/>
      <c r="I149" s="228"/>
      <c r="J149" s="228"/>
      <c r="K149" s="228"/>
      <c r="L149" s="113"/>
      <c r="M149" s="113"/>
      <c r="N149" s="113"/>
      <c r="O149" s="117"/>
      <c r="P149" s="117"/>
      <c r="X149" s="120" t="s">
        <v>1138</v>
      </c>
      <c r="Y149" s="121"/>
      <c r="Z149" s="121"/>
      <c r="AA149" s="121"/>
      <c r="AB149" s="121"/>
      <c r="AC149" s="121"/>
      <c r="AD149" s="121"/>
      <c r="AE149" s="120" t="s">
        <v>1139</v>
      </c>
      <c r="AF149" s="121"/>
      <c r="AG149" s="121"/>
      <c r="AH149" s="121"/>
      <c r="AI149" s="121"/>
      <c r="AJ149" s="121"/>
      <c r="AK149" s="121"/>
      <c r="AL149" s="120" t="s">
        <v>1140</v>
      </c>
      <c r="AM149" s="121"/>
      <c r="AN149" s="121"/>
      <c r="AO149" s="121"/>
      <c r="AP149" s="121"/>
      <c r="AQ149" s="121"/>
      <c r="AR149" s="121"/>
      <c r="AS149" s="120" t="s">
        <v>1138</v>
      </c>
      <c r="AT149" s="121"/>
      <c r="AU149" s="121"/>
      <c r="AV149" s="121"/>
      <c r="AW149" s="121"/>
      <c r="AX149" s="121"/>
      <c r="AY149" s="121"/>
      <c r="AZ149" s="120" t="s">
        <v>1139</v>
      </c>
      <c r="BA149" s="121"/>
      <c r="BB149" s="121"/>
      <c r="BC149" s="121"/>
      <c r="BD149" s="121"/>
      <c r="BE149" s="121"/>
      <c r="BF149" s="121"/>
      <c r="BG149" s="120" t="s">
        <v>1140</v>
      </c>
      <c r="BH149" s="121"/>
      <c r="BI149" s="121"/>
      <c r="BJ149" s="121"/>
      <c r="BK149" s="121"/>
      <c r="BL149" s="121"/>
      <c r="BM149" s="121"/>
      <c r="BO149" s="151" t="s">
        <v>1138</v>
      </c>
      <c r="BP149" s="121"/>
      <c r="BQ149" s="121"/>
      <c r="BR149" s="121"/>
      <c r="BS149" s="121"/>
      <c r="BT149" s="121"/>
      <c r="BU149" s="159"/>
      <c r="BV149" s="120" t="s">
        <v>1139</v>
      </c>
      <c r="BW149" s="121"/>
      <c r="BX149" s="121"/>
      <c r="BY149" s="121"/>
      <c r="BZ149" s="121"/>
      <c r="CA149" s="121"/>
      <c r="CB149" s="159"/>
      <c r="CC149" s="120" t="s">
        <v>1140</v>
      </c>
      <c r="CD149" s="121"/>
      <c r="CE149" s="121"/>
      <c r="CF149" s="121"/>
      <c r="CG149" s="121"/>
      <c r="CH149" s="121"/>
      <c r="CI149" s="155"/>
      <c r="CJ149" s="151" t="s">
        <v>1138</v>
      </c>
      <c r="CK149" s="121"/>
      <c r="CL149" s="121"/>
      <c r="CM149" s="121"/>
      <c r="CN149" s="121"/>
      <c r="CO149" s="121"/>
      <c r="CP149" s="159"/>
      <c r="CQ149" s="120" t="s">
        <v>1139</v>
      </c>
      <c r="CR149" s="121"/>
      <c r="CS149" s="121"/>
      <c r="CT149" s="121"/>
      <c r="CU149" s="121"/>
      <c r="CV149" s="121"/>
      <c r="CW149" s="159"/>
      <c r="CX149" s="120" t="s">
        <v>1140</v>
      </c>
      <c r="CY149" s="121"/>
      <c r="CZ149" s="121"/>
      <c r="DA149" s="121"/>
      <c r="DB149" s="121"/>
      <c r="DC149" s="121"/>
      <c r="DD149" s="155"/>
      <c r="DE149" s="151" t="s">
        <v>1138</v>
      </c>
      <c r="DF149" s="121"/>
      <c r="DG149" s="121"/>
      <c r="DH149" s="121"/>
      <c r="DI149" s="121"/>
      <c r="DJ149" s="121"/>
      <c r="DK149" s="159"/>
      <c r="DL149" s="120" t="s">
        <v>1139</v>
      </c>
      <c r="DM149" s="121"/>
      <c r="DN149" s="121"/>
      <c r="DO149" s="121"/>
      <c r="DP149" s="121"/>
      <c r="DQ149" s="121"/>
      <c r="DR149" s="159"/>
      <c r="DS149" s="120" t="s">
        <v>1140</v>
      </c>
      <c r="DT149" s="121"/>
      <c r="DU149" s="121"/>
      <c r="DV149" s="121"/>
      <c r="DW149" s="121"/>
      <c r="DX149" s="121"/>
      <c r="DY149" s="155"/>
      <c r="DZ149" s="151" t="s">
        <v>1138</v>
      </c>
      <c r="EA149" s="121"/>
      <c r="EB149" s="121"/>
      <c r="EC149" s="121"/>
      <c r="ED149" s="121"/>
      <c r="EE149" s="121"/>
      <c r="EF149" s="159"/>
      <c r="EG149" s="120" t="s">
        <v>1139</v>
      </c>
      <c r="EH149" s="121"/>
      <c r="EI149" s="121"/>
      <c r="EJ149" s="121"/>
      <c r="EK149" s="121"/>
      <c r="EL149" s="121"/>
      <c r="EM149" s="159"/>
      <c r="EN149" s="120" t="s">
        <v>1140</v>
      </c>
      <c r="EO149" s="121"/>
      <c r="EP149" s="121"/>
      <c r="EQ149" s="121"/>
      <c r="ER149" s="121"/>
      <c r="ES149" s="121"/>
      <c r="ET149" s="155"/>
      <c r="EU149" s="151" t="s">
        <v>1138</v>
      </c>
      <c r="EV149" s="121"/>
      <c r="EW149" s="121"/>
      <c r="EX149" s="121"/>
      <c r="EY149" s="121"/>
      <c r="EZ149" s="121"/>
      <c r="FA149" s="159"/>
      <c r="FB149" s="120" t="s">
        <v>1139</v>
      </c>
      <c r="FC149" s="121"/>
      <c r="FD149" s="121"/>
      <c r="FE149" s="121"/>
      <c r="FF149" s="121"/>
      <c r="FG149" s="121"/>
      <c r="FH149" s="159"/>
      <c r="FI149" s="120" t="s">
        <v>1140</v>
      </c>
      <c r="FJ149" s="121"/>
      <c r="FK149" s="121"/>
      <c r="FL149" s="121"/>
      <c r="FM149" s="121"/>
      <c r="FN149" s="121"/>
      <c r="FO149" s="155"/>
      <c r="FP149" s="151" t="s">
        <v>1138</v>
      </c>
      <c r="FQ149" s="121"/>
      <c r="FR149" s="121"/>
      <c r="FS149" s="121"/>
      <c r="FT149" s="121"/>
      <c r="FU149" s="121"/>
      <c r="FV149" s="159"/>
      <c r="FW149" s="120" t="s">
        <v>1139</v>
      </c>
      <c r="FX149" s="121"/>
      <c r="FY149" s="121"/>
      <c r="FZ149" s="121"/>
      <c r="GA149" s="121"/>
      <c r="GB149" s="121"/>
      <c r="GC149" s="159"/>
      <c r="GD149" s="120" t="s">
        <v>1140</v>
      </c>
      <c r="GE149" s="121"/>
      <c r="GF149" s="121"/>
      <c r="GG149" s="121"/>
      <c r="GH149" s="121"/>
      <c r="GI149" s="121"/>
      <c r="GJ149" s="155"/>
    </row>
    <row r="150" spans="1:803" outlineLevel="1">
      <c r="A150">
        <v>1</v>
      </c>
      <c r="B150" t="s">
        <v>1605</v>
      </c>
      <c r="C150" s="12">
        <v>0</v>
      </c>
      <c r="D150" s="12" t="b">
        <v>0</v>
      </c>
      <c r="E150" s="12">
        <v>50</v>
      </c>
      <c r="F150" s="26" t="s">
        <v>31</v>
      </c>
      <c r="G150" s="26" t="s">
        <v>31</v>
      </c>
      <c r="H150" s="12" t="s">
        <v>31</v>
      </c>
      <c r="I150" s="12" t="s">
        <v>31</v>
      </c>
      <c r="J150" s="12" t="s">
        <v>31</v>
      </c>
      <c r="K150" s="12" t="s">
        <v>31</v>
      </c>
      <c r="L150" s="12">
        <v>500</v>
      </c>
      <c r="M150" s="232" t="s">
        <v>31</v>
      </c>
      <c r="N150" s="114" t="s">
        <v>31</v>
      </c>
      <c r="O150" s="12">
        <v>2</v>
      </c>
      <c r="P150">
        <v>0</v>
      </c>
      <c r="X150" s="132">
        <v>1</v>
      </c>
      <c r="Y150" s="132">
        <f>X150+3</f>
        <v>4</v>
      </c>
      <c r="Z150" s="132">
        <f t="shared" ref="Z150:AD150" si="130">Y150+3</f>
        <v>7</v>
      </c>
      <c r="AA150" s="132">
        <f t="shared" si="130"/>
        <v>10</v>
      </c>
      <c r="AB150" s="132">
        <f t="shared" si="130"/>
        <v>13</v>
      </c>
      <c r="AC150" s="132">
        <f t="shared" si="130"/>
        <v>16</v>
      </c>
      <c r="AD150" s="132">
        <f t="shared" si="130"/>
        <v>19</v>
      </c>
      <c r="AE150" s="128" t="s">
        <v>863</v>
      </c>
      <c r="AF150" s="128" t="s">
        <v>864</v>
      </c>
      <c r="AG150" s="128" t="s">
        <v>865</v>
      </c>
      <c r="AH150" s="128" t="s">
        <v>866</v>
      </c>
      <c r="AI150" s="128" t="s">
        <v>867</v>
      </c>
      <c r="AJ150" s="128" t="s">
        <v>868</v>
      </c>
      <c r="AK150" s="128" t="s">
        <v>869</v>
      </c>
      <c r="AL150" s="128" t="s">
        <v>863</v>
      </c>
      <c r="AM150" s="128" t="s">
        <v>864</v>
      </c>
      <c r="AN150" s="128" t="s">
        <v>865</v>
      </c>
      <c r="AO150" s="128" t="s">
        <v>866</v>
      </c>
      <c r="AP150" s="128" t="s">
        <v>867</v>
      </c>
      <c r="AQ150" s="128" t="s">
        <v>868</v>
      </c>
      <c r="AR150" s="128" t="s">
        <v>869</v>
      </c>
      <c r="AS150" s="132">
        <v>1</v>
      </c>
      <c r="AT150" s="132">
        <f>AS150+3</f>
        <v>4</v>
      </c>
      <c r="AU150" s="132">
        <f t="shared" ref="AU150:AY150" si="131">AT150+3</f>
        <v>7</v>
      </c>
      <c r="AV150" s="132">
        <f t="shared" si="131"/>
        <v>10</v>
      </c>
      <c r="AW150" s="132">
        <f t="shared" si="131"/>
        <v>13</v>
      </c>
      <c r="AX150" s="132">
        <f t="shared" si="131"/>
        <v>16</v>
      </c>
      <c r="AY150" s="132">
        <f t="shared" si="131"/>
        <v>19</v>
      </c>
      <c r="AZ150" s="128" t="s">
        <v>863</v>
      </c>
      <c r="BA150" s="128" t="s">
        <v>864</v>
      </c>
      <c r="BB150" s="128" t="s">
        <v>865</v>
      </c>
      <c r="BC150" s="128" t="s">
        <v>866</v>
      </c>
      <c r="BD150" s="128" t="s">
        <v>867</v>
      </c>
      <c r="BE150" s="128" t="s">
        <v>868</v>
      </c>
      <c r="BF150" s="128" t="s">
        <v>869</v>
      </c>
      <c r="BG150" s="128" t="s">
        <v>863</v>
      </c>
      <c r="BH150" s="128" t="s">
        <v>864</v>
      </c>
      <c r="BI150" s="128" t="s">
        <v>865</v>
      </c>
      <c r="BJ150" s="128" t="s">
        <v>866</v>
      </c>
      <c r="BK150" s="128" t="s">
        <v>867</v>
      </c>
      <c r="BL150" s="128" t="s">
        <v>868</v>
      </c>
      <c r="BM150" s="128" t="s">
        <v>869</v>
      </c>
      <c r="BO150" s="152">
        <v>1</v>
      </c>
      <c r="BP150" s="153">
        <v>4</v>
      </c>
      <c r="BQ150" s="153">
        <v>7</v>
      </c>
      <c r="BR150" s="153">
        <v>10</v>
      </c>
      <c r="BS150" s="153">
        <v>13</v>
      </c>
      <c r="BT150" s="153">
        <v>16</v>
      </c>
      <c r="BU150" s="160">
        <v>19</v>
      </c>
      <c r="BV150" s="153" t="s">
        <v>863</v>
      </c>
      <c r="BW150" s="153" t="s">
        <v>864</v>
      </c>
      <c r="BX150" s="153" t="s">
        <v>865</v>
      </c>
      <c r="BY150" s="153" t="s">
        <v>866</v>
      </c>
      <c r="BZ150" s="153" t="s">
        <v>867</v>
      </c>
      <c r="CA150" s="153" t="s">
        <v>868</v>
      </c>
      <c r="CB150" s="160" t="s">
        <v>869</v>
      </c>
      <c r="CC150" s="153" t="s">
        <v>863</v>
      </c>
      <c r="CD150" s="153" t="s">
        <v>864</v>
      </c>
      <c r="CE150" s="153" t="s">
        <v>865</v>
      </c>
      <c r="CF150" s="153" t="s">
        <v>866</v>
      </c>
      <c r="CG150" s="153" t="s">
        <v>867</v>
      </c>
      <c r="CH150" s="153" t="s">
        <v>868</v>
      </c>
      <c r="CI150" s="156" t="s">
        <v>869</v>
      </c>
      <c r="CJ150" s="152">
        <v>1</v>
      </c>
      <c r="CK150" s="153">
        <v>4</v>
      </c>
      <c r="CL150" s="153">
        <v>7</v>
      </c>
      <c r="CM150" s="153">
        <v>10</v>
      </c>
      <c r="CN150" s="153">
        <v>13</v>
      </c>
      <c r="CO150" s="153">
        <v>16</v>
      </c>
      <c r="CP150" s="160">
        <v>19</v>
      </c>
      <c r="CQ150" s="153" t="s">
        <v>863</v>
      </c>
      <c r="CR150" s="153" t="s">
        <v>864</v>
      </c>
      <c r="CS150" s="153" t="s">
        <v>865</v>
      </c>
      <c r="CT150" s="153" t="s">
        <v>866</v>
      </c>
      <c r="CU150" s="153" t="s">
        <v>867</v>
      </c>
      <c r="CV150" s="153" t="s">
        <v>868</v>
      </c>
      <c r="CW150" s="160" t="s">
        <v>869</v>
      </c>
      <c r="CX150" s="153" t="s">
        <v>863</v>
      </c>
      <c r="CY150" s="153" t="s">
        <v>864</v>
      </c>
      <c r="CZ150" s="153" t="s">
        <v>865</v>
      </c>
      <c r="DA150" s="153" t="s">
        <v>866</v>
      </c>
      <c r="DB150" s="153" t="s">
        <v>867</v>
      </c>
      <c r="DC150" s="153" t="s">
        <v>868</v>
      </c>
      <c r="DD150" s="156" t="s">
        <v>869</v>
      </c>
      <c r="DE150" s="152">
        <v>1</v>
      </c>
      <c r="DF150" s="153">
        <v>4</v>
      </c>
      <c r="DG150" s="153">
        <v>7</v>
      </c>
      <c r="DH150" s="153">
        <v>10</v>
      </c>
      <c r="DI150" s="153">
        <v>13</v>
      </c>
      <c r="DJ150" s="153">
        <v>16</v>
      </c>
      <c r="DK150" s="160">
        <v>19</v>
      </c>
      <c r="DL150" s="153" t="s">
        <v>863</v>
      </c>
      <c r="DM150" s="153" t="s">
        <v>864</v>
      </c>
      <c r="DN150" s="153" t="s">
        <v>865</v>
      </c>
      <c r="DO150" s="153" t="s">
        <v>866</v>
      </c>
      <c r="DP150" s="153" t="s">
        <v>867</v>
      </c>
      <c r="DQ150" s="153" t="s">
        <v>868</v>
      </c>
      <c r="DR150" s="160" t="s">
        <v>869</v>
      </c>
      <c r="DS150" s="153" t="s">
        <v>863</v>
      </c>
      <c r="DT150" s="153" t="s">
        <v>864</v>
      </c>
      <c r="DU150" s="153" t="s">
        <v>865</v>
      </c>
      <c r="DV150" s="153" t="s">
        <v>866</v>
      </c>
      <c r="DW150" s="153" t="s">
        <v>867</v>
      </c>
      <c r="DX150" s="153" t="s">
        <v>868</v>
      </c>
      <c r="DY150" s="156" t="s">
        <v>869</v>
      </c>
      <c r="DZ150" s="152">
        <v>1</v>
      </c>
      <c r="EA150" s="153">
        <v>4</v>
      </c>
      <c r="EB150" s="153">
        <v>7</v>
      </c>
      <c r="EC150" s="153">
        <v>10</v>
      </c>
      <c r="ED150" s="153">
        <v>13</v>
      </c>
      <c r="EE150" s="153">
        <v>16</v>
      </c>
      <c r="EF150" s="160">
        <v>19</v>
      </c>
      <c r="EG150" s="153" t="s">
        <v>863</v>
      </c>
      <c r="EH150" s="153" t="s">
        <v>864</v>
      </c>
      <c r="EI150" s="153" t="s">
        <v>865</v>
      </c>
      <c r="EJ150" s="153" t="s">
        <v>866</v>
      </c>
      <c r="EK150" s="153" t="s">
        <v>867</v>
      </c>
      <c r="EL150" s="153" t="s">
        <v>868</v>
      </c>
      <c r="EM150" s="160" t="s">
        <v>869</v>
      </c>
      <c r="EN150" s="153" t="s">
        <v>863</v>
      </c>
      <c r="EO150" s="153" t="s">
        <v>864</v>
      </c>
      <c r="EP150" s="153" t="s">
        <v>865</v>
      </c>
      <c r="EQ150" s="153" t="s">
        <v>866</v>
      </c>
      <c r="ER150" s="153" t="s">
        <v>867</v>
      </c>
      <c r="ES150" s="153" t="s">
        <v>868</v>
      </c>
      <c r="ET150" s="156" t="s">
        <v>869</v>
      </c>
      <c r="EU150" s="152">
        <v>1</v>
      </c>
      <c r="EV150" s="153">
        <v>4</v>
      </c>
      <c r="EW150" s="153">
        <v>7</v>
      </c>
      <c r="EX150" s="153">
        <v>10</v>
      </c>
      <c r="EY150" s="153">
        <v>13</v>
      </c>
      <c r="EZ150" s="153">
        <v>16</v>
      </c>
      <c r="FA150" s="160">
        <v>19</v>
      </c>
      <c r="FB150" s="153" t="s">
        <v>863</v>
      </c>
      <c r="FC150" s="153" t="s">
        <v>864</v>
      </c>
      <c r="FD150" s="153" t="s">
        <v>865</v>
      </c>
      <c r="FE150" s="153" t="s">
        <v>866</v>
      </c>
      <c r="FF150" s="153" t="s">
        <v>867</v>
      </c>
      <c r="FG150" s="153" t="s">
        <v>868</v>
      </c>
      <c r="FH150" s="160" t="s">
        <v>869</v>
      </c>
      <c r="FI150" s="153" t="s">
        <v>863</v>
      </c>
      <c r="FJ150" s="153" t="s">
        <v>864</v>
      </c>
      <c r="FK150" s="153" t="s">
        <v>865</v>
      </c>
      <c r="FL150" s="153" t="s">
        <v>866</v>
      </c>
      <c r="FM150" s="153" t="s">
        <v>867</v>
      </c>
      <c r="FN150" s="153" t="s">
        <v>868</v>
      </c>
      <c r="FO150" s="156" t="s">
        <v>869</v>
      </c>
      <c r="FP150" s="152">
        <v>1</v>
      </c>
      <c r="FQ150" s="153">
        <v>4</v>
      </c>
      <c r="FR150" s="153">
        <v>7</v>
      </c>
      <c r="FS150" s="153">
        <v>10</v>
      </c>
      <c r="FT150" s="153">
        <v>13</v>
      </c>
      <c r="FU150" s="153">
        <v>16</v>
      </c>
      <c r="FV150" s="160">
        <v>19</v>
      </c>
      <c r="FW150" s="153" t="s">
        <v>863</v>
      </c>
      <c r="FX150" s="153" t="s">
        <v>864</v>
      </c>
      <c r="FY150" s="153" t="s">
        <v>865</v>
      </c>
      <c r="FZ150" s="153" t="s">
        <v>866</v>
      </c>
      <c r="GA150" s="153" t="s">
        <v>867</v>
      </c>
      <c r="GB150" s="153" t="s">
        <v>868</v>
      </c>
      <c r="GC150" s="160" t="s">
        <v>869</v>
      </c>
      <c r="GD150" s="153" t="s">
        <v>863</v>
      </c>
      <c r="GE150" s="153" t="s">
        <v>864</v>
      </c>
      <c r="GF150" s="153" t="s">
        <v>865</v>
      </c>
      <c r="GG150" s="153" t="s">
        <v>866</v>
      </c>
      <c r="GH150" s="153" t="s">
        <v>867</v>
      </c>
      <c r="GI150" s="153" t="s">
        <v>868</v>
      </c>
      <c r="GJ150" s="156" t="s">
        <v>869</v>
      </c>
    </row>
    <row r="151" spans="1:803" outlineLevel="1">
      <c r="A151">
        <v>2</v>
      </c>
      <c r="B151" t="s">
        <v>1606</v>
      </c>
      <c r="C151" s="12">
        <v>1</v>
      </c>
      <c r="D151" s="12" t="b">
        <v>0</v>
      </c>
      <c r="E151" s="12">
        <v>60</v>
      </c>
      <c r="F151" s="26" t="s">
        <v>31</v>
      </c>
      <c r="G151" s="26" t="s">
        <v>31</v>
      </c>
      <c r="H151" s="12" t="s">
        <v>31</v>
      </c>
      <c r="I151" s="12" t="s">
        <v>31</v>
      </c>
      <c r="J151" s="12" t="s">
        <v>31</v>
      </c>
      <c r="K151" s="12" t="s">
        <v>31</v>
      </c>
      <c r="L151" s="12">
        <v>500</v>
      </c>
      <c r="M151" s="232" t="s">
        <v>31</v>
      </c>
      <c r="N151" s="114" t="s">
        <v>31</v>
      </c>
      <c r="O151" s="12">
        <v>2</v>
      </c>
      <c r="P151">
        <v>0</v>
      </c>
      <c r="W151" s="29" t="s">
        <v>877</v>
      </c>
      <c r="X151" s="133" t="s">
        <v>8</v>
      </c>
      <c r="Y151" s="130" t="str">
        <f>X151</f>
        <v>2:3</v>
      </c>
      <c r="Z151" s="130" t="str">
        <f t="shared" ref="Z151:AD151" si="132">Y151</f>
        <v>2:3</v>
      </c>
      <c r="AA151" s="130" t="str">
        <f t="shared" si="132"/>
        <v>2:3</v>
      </c>
      <c r="AB151" s="130" t="str">
        <f t="shared" si="132"/>
        <v>2:3</v>
      </c>
      <c r="AC151" s="130" t="str">
        <f t="shared" si="132"/>
        <v>2:3</v>
      </c>
      <c r="AD151" s="130" t="str">
        <f t="shared" si="132"/>
        <v>2:3</v>
      </c>
      <c r="AS151" s="130" t="str">
        <f t="shared" ref="AS151:AY152" si="133">X151</f>
        <v>2:3</v>
      </c>
      <c r="AT151" s="130" t="str">
        <f t="shared" si="133"/>
        <v>2:3</v>
      </c>
      <c r="AU151" s="130" t="str">
        <f t="shared" si="133"/>
        <v>2:3</v>
      </c>
      <c r="AV151" s="130" t="str">
        <f t="shared" si="133"/>
        <v>2:3</v>
      </c>
      <c r="AW151" s="130" t="str">
        <f t="shared" si="133"/>
        <v>2:3</v>
      </c>
      <c r="AX151" s="130" t="str">
        <f t="shared" si="133"/>
        <v>2:3</v>
      </c>
      <c r="AY151" s="130" t="str">
        <f t="shared" si="133"/>
        <v>2:3</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803" outlineLevel="1">
      <c r="A152">
        <v>3</v>
      </c>
      <c r="B152" t="s">
        <v>1607</v>
      </c>
      <c r="C152" s="12">
        <v>1</v>
      </c>
      <c r="D152" s="12" t="b">
        <v>1</v>
      </c>
      <c r="E152" s="12">
        <v>60</v>
      </c>
      <c r="F152" s="26" t="s">
        <v>31</v>
      </c>
      <c r="G152" s="26" t="s">
        <v>31</v>
      </c>
      <c r="H152" s="12" t="s">
        <v>31</v>
      </c>
      <c r="I152" s="12" t="s">
        <v>31</v>
      </c>
      <c r="J152" s="12" t="s">
        <v>31</v>
      </c>
      <c r="K152" s="12" t="s">
        <v>31</v>
      </c>
      <c r="L152" s="12">
        <v>500</v>
      </c>
      <c r="M152" s="232" t="s">
        <v>31</v>
      </c>
      <c r="N152" s="114" t="s">
        <v>31</v>
      </c>
      <c r="O152" s="12">
        <v>1</v>
      </c>
      <c r="P152" s="12">
        <v>1</v>
      </c>
      <c r="W152" s="29" t="s">
        <v>859</v>
      </c>
      <c r="X152" s="133" t="str">
        <f>X150&amp;":"&amp;X150+1</f>
        <v>1:2</v>
      </c>
      <c r="Y152" s="129" t="str">
        <f t="shared" ref="Y152:AD152" si="134">Y150&amp;":"&amp;Y150+1</f>
        <v>4:5</v>
      </c>
      <c r="Z152" s="129" t="str">
        <f t="shared" si="134"/>
        <v>7:8</v>
      </c>
      <c r="AA152" s="129" t="str">
        <f t="shared" si="134"/>
        <v>10:11</v>
      </c>
      <c r="AB152" s="129" t="str">
        <f t="shared" si="134"/>
        <v>13:14</v>
      </c>
      <c r="AC152" s="129" t="str">
        <f t="shared" si="134"/>
        <v>16:17</v>
      </c>
      <c r="AD152" s="129" t="str">
        <f t="shared" si="134"/>
        <v>19:20</v>
      </c>
      <c r="AS152" s="130" t="str">
        <f t="shared" si="133"/>
        <v>1:2</v>
      </c>
      <c r="AT152" s="130" t="str">
        <f t="shared" si="133"/>
        <v>4:5</v>
      </c>
      <c r="AU152" s="130" t="str">
        <f t="shared" si="133"/>
        <v>7:8</v>
      </c>
      <c r="AV152" s="130" t="str">
        <f t="shared" si="133"/>
        <v>10:11</v>
      </c>
      <c r="AW152" s="130" t="str">
        <f t="shared" si="133"/>
        <v>13:14</v>
      </c>
      <c r="AX152" s="130" t="str">
        <f t="shared" si="133"/>
        <v>16:17</v>
      </c>
      <c r="AY152" s="130" t="str">
        <f t="shared" si="133"/>
        <v>19:20</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3" spans="1:803" outlineLevel="1">
      <c r="A153">
        <v>4</v>
      </c>
      <c r="B153" t="s">
        <v>844</v>
      </c>
      <c r="C153" s="12">
        <v>5</v>
      </c>
      <c r="D153" s="12" t="b">
        <v>0</v>
      </c>
      <c r="E153" s="12">
        <v>70</v>
      </c>
      <c r="F153" s="26" t="s">
        <v>31</v>
      </c>
      <c r="G153" s="26" t="s">
        <v>31</v>
      </c>
      <c r="H153" s="12" t="s">
        <v>31</v>
      </c>
      <c r="I153" s="12" t="s">
        <v>31</v>
      </c>
      <c r="J153" s="12" t="s">
        <v>31</v>
      </c>
      <c r="K153" s="12" t="s">
        <v>31</v>
      </c>
      <c r="L153" s="12">
        <v>0</v>
      </c>
      <c r="M153" s="232" t="s">
        <v>31</v>
      </c>
      <c r="N153" s="114" t="s">
        <v>31</v>
      </c>
      <c r="O153" s="12">
        <v>1</v>
      </c>
      <c r="P153" s="12">
        <v>1</v>
      </c>
      <c r="W153" s="29" t="s">
        <v>878</v>
      </c>
      <c r="X153" s="134" t="s">
        <v>6</v>
      </c>
      <c r="Y153" s="130" t="str">
        <f t="shared" ref="Y153:AD153" si="135">X153</f>
        <v>0:1</v>
      </c>
      <c r="Z153" s="130" t="str">
        <f t="shared" si="135"/>
        <v>0:1</v>
      </c>
      <c r="AA153" s="130" t="str">
        <f t="shared" si="135"/>
        <v>0:1</v>
      </c>
      <c r="AB153" s="130" t="str">
        <f t="shared" si="135"/>
        <v>0:1</v>
      </c>
      <c r="AC153" s="130" t="str">
        <f t="shared" si="135"/>
        <v>0:1</v>
      </c>
      <c r="AD153" s="130" t="str">
        <f t="shared" si="135"/>
        <v>0:1</v>
      </c>
      <c r="AS153" s="134" t="s">
        <v>163</v>
      </c>
      <c r="AT153" s="130" t="str">
        <f t="shared" ref="AT153:AY153" si="136">AS153</f>
        <v>3:4</v>
      </c>
      <c r="AU153" s="130" t="str">
        <f t="shared" si="136"/>
        <v>3:4</v>
      </c>
      <c r="AV153" s="130" t="str">
        <f t="shared" si="136"/>
        <v>3:4</v>
      </c>
      <c r="AW153" s="130" t="str">
        <f t="shared" si="136"/>
        <v>3:4</v>
      </c>
      <c r="AX153" s="130" t="str">
        <f t="shared" si="136"/>
        <v>3:4</v>
      </c>
      <c r="AY153" s="130" t="str">
        <f t="shared" si="136"/>
        <v>3:4</v>
      </c>
      <c r="BO153" s="102"/>
      <c r="BU153" s="157"/>
      <c r="CB153" s="157"/>
      <c r="CI153" s="103"/>
      <c r="CJ153" s="102"/>
      <c r="CP153" s="157"/>
      <c r="CW153" s="157"/>
      <c r="DD153" s="103"/>
      <c r="DE153" s="102"/>
      <c r="DK153" s="157"/>
      <c r="DR153" s="157"/>
      <c r="DY153" s="103"/>
      <c r="DZ153" s="102"/>
      <c r="EF153" s="157"/>
      <c r="EM153" s="157"/>
      <c r="ET153" s="103"/>
      <c r="EU153" s="102"/>
      <c r="FA153" s="157"/>
      <c r="FH153" s="157"/>
      <c r="FO153" s="103"/>
      <c r="FP153" s="102"/>
      <c r="FV153" s="157"/>
      <c r="GC153" s="157"/>
      <c r="GJ153" s="103"/>
    </row>
    <row r="155" spans="1:803">
      <c r="A155" s="600" t="s">
        <v>885</v>
      </c>
    </row>
    <row r="156" spans="1:803" outlineLevel="1">
      <c r="A156" s="16"/>
      <c r="C156" s="31">
        <v>1</v>
      </c>
      <c r="D156" s="31">
        <v>2</v>
      </c>
      <c r="E156" s="31">
        <v>3</v>
      </c>
      <c r="F156" s="31">
        <v>4</v>
      </c>
      <c r="G156" s="31">
        <v>5</v>
      </c>
      <c r="H156" s="31">
        <v>6</v>
      </c>
      <c r="I156" s="31">
        <v>7</v>
      </c>
      <c r="J156" s="31">
        <v>8</v>
      </c>
      <c r="K156" s="31">
        <v>9</v>
      </c>
      <c r="L156" s="31">
        <v>10</v>
      </c>
      <c r="M156" s="31">
        <v>11</v>
      </c>
      <c r="N156" s="31">
        <v>12</v>
      </c>
      <c r="O156" s="31">
        <v>13</v>
      </c>
      <c r="P156" s="31">
        <v>14</v>
      </c>
      <c r="Q156" s="31">
        <v>15</v>
      </c>
      <c r="R156" s="31">
        <v>16</v>
      </c>
      <c r="S156" s="31">
        <v>17</v>
      </c>
      <c r="T156" s="31">
        <v>18</v>
      </c>
      <c r="U156" s="31">
        <v>19</v>
      </c>
      <c r="V156" s="31">
        <v>20</v>
      </c>
      <c r="W156" s="31">
        <v>21</v>
      </c>
      <c r="X156" s="31">
        <v>22</v>
      </c>
      <c r="Y156" s="31">
        <v>23</v>
      </c>
      <c r="Z156" s="31">
        <v>24</v>
      </c>
      <c r="AA156" s="31">
        <v>25</v>
      </c>
      <c r="AB156" s="31">
        <v>26</v>
      </c>
      <c r="AC156" s="31">
        <v>27</v>
      </c>
      <c r="AD156" s="31">
        <v>28</v>
      </c>
      <c r="AE156" s="31">
        <v>29</v>
      </c>
      <c r="AF156" s="31">
        <v>30</v>
      </c>
      <c r="AG156" s="31">
        <v>31</v>
      </c>
      <c r="AH156" s="31">
        <v>32</v>
      </c>
      <c r="AI156" s="31">
        <v>33</v>
      </c>
      <c r="AJ156" s="31">
        <v>34</v>
      </c>
      <c r="AK156" s="31">
        <v>35</v>
      </c>
      <c r="AL156" s="31">
        <v>36</v>
      </c>
      <c r="AM156" s="31">
        <v>37</v>
      </c>
      <c r="AN156" s="31">
        <v>38</v>
      </c>
      <c r="AO156" s="31">
        <v>39</v>
      </c>
      <c r="AP156" s="31">
        <v>40</v>
      </c>
      <c r="AQ156" s="31">
        <v>41</v>
      </c>
      <c r="AR156" s="31">
        <v>42</v>
      </c>
      <c r="AS156" s="31">
        <v>43</v>
      </c>
      <c r="AT156" s="31">
        <v>44</v>
      </c>
      <c r="AU156" s="31">
        <v>45</v>
      </c>
      <c r="AV156" s="31">
        <v>46</v>
      </c>
      <c r="AW156" s="31">
        <v>47</v>
      </c>
      <c r="AX156" s="31">
        <v>48</v>
      </c>
      <c r="AY156" s="31">
        <v>49</v>
      </c>
      <c r="AZ156" s="31">
        <v>50</v>
      </c>
      <c r="BA156" s="31">
        <v>51</v>
      </c>
      <c r="BB156" s="31">
        <v>52</v>
      </c>
      <c r="BC156" s="31">
        <v>53</v>
      </c>
      <c r="BD156" s="31">
        <v>54</v>
      </c>
      <c r="BE156" s="31">
        <v>55</v>
      </c>
      <c r="BF156" s="31">
        <v>56</v>
      </c>
      <c r="BG156" s="31">
        <v>57</v>
      </c>
      <c r="BH156" s="31">
        <v>58</v>
      </c>
      <c r="BI156" s="31">
        <v>59</v>
      </c>
      <c r="BJ156" s="31">
        <v>60</v>
      </c>
      <c r="BK156" s="31">
        <v>61</v>
      </c>
      <c r="BL156" s="31">
        <v>62</v>
      </c>
      <c r="BM156" s="31">
        <v>63</v>
      </c>
      <c r="BN156" s="31">
        <v>64</v>
      </c>
      <c r="BO156" s="31">
        <v>65</v>
      </c>
      <c r="BP156" s="31">
        <v>66</v>
      </c>
      <c r="BQ156" s="31">
        <v>67</v>
      </c>
      <c r="BR156" s="31">
        <v>68</v>
      </c>
      <c r="BS156" s="31">
        <v>69</v>
      </c>
      <c r="BT156" s="31">
        <v>70</v>
      </c>
      <c r="BU156" s="31">
        <v>71</v>
      </c>
      <c r="BV156" s="31">
        <v>72</v>
      </c>
      <c r="BW156" s="31">
        <v>73</v>
      </c>
      <c r="BX156" s="31">
        <v>74</v>
      </c>
      <c r="BY156" s="31">
        <v>75</v>
      </c>
      <c r="BZ156" s="31">
        <v>76</v>
      </c>
      <c r="CA156" s="31">
        <v>77</v>
      </c>
      <c r="CB156" s="31">
        <v>78</v>
      </c>
      <c r="CC156" s="31">
        <v>79</v>
      </c>
      <c r="CD156" s="31">
        <v>80</v>
      </c>
      <c r="CE156" s="31">
        <v>81</v>
      </c>
      <c r="CF156" s="31">
        <v>82</v>
      </c>
      <c r="CG156" s="31">
        <v>83</v>
      </c>
      <c r="CH156" s="31">
        <v>84</v>
      </c>
      <c r="CI156" s="31">
        <v>85</v>
      </c>
      <c r="CJ156" s="31">
        <v>86</v>
      </c>
      <c r="CK156" s="31">
        <v>87</v>
      </c>
      <c r="CL156" s="31">
        <v>88</v>
      </c>
      <c r="CM156" s="31">
        <v>89</v>
      </c>
      <c r="CN156" s="31">
        <v>90</v>
      </c>
      <c r="CO156" s="31">
        <v>91</v>
      </c>
      <c r="CP156" s="31">
        <v>92</v>
      </c>
      <c r="CQ156" s="31">
        <v>93</v>
      </c>
      <c r="CR156" s="31">
        <v>94</v>
      </c>
      <c r="CS156" s="31">
        <v>95</v>
      </c>
      <c r="CT156" s="31">
        <v>96</v>
      </c>
      <c r="CU156" s="31">
        <v>97</v>
      </c>
      <c r="CV156" s="31">
        <v>98</v>
      </c>
      <c r="CW156" s="31">
        <v>99</v>
      </c>
      <c r="CX156" s="31">
        <v>100</v>
      </c>
      <c r="CY156" s="31">
        <v>1</v>
      </c>
      <c r="CZ156" s="31">
        <v>2</v>
      </c>
      <c r="DA156" s="31">
        <v>3</v>
      </c>
      <c r="DB156" s="31">
        <v>4</v>
      </c>
      <c r="DC156" s="31">
        <v>5</v>
      </c>
      <c r="DD156" s="31">
        <v>6</v>
      </c>
      <c r="DE156" s="31">
        <v>7</v>
      </c>
      <c r="DF156" s="31">
        <v>8</v>
      </c>
      <c r="DG156" s="31">
        <v>9</v>
      </c>
      <c r="DH156" s="31">
        <v>10</v>
      </c>
      <c r="DI156" s="31">
        <v>11</v>
      </c>
      <c r="DJ156" s="31">
        <v>12</v>
      </c>
      <c r="DK156" s="31">
        <v>13</v>
      </c>
      <c r="DL156" s="31">
        <v>14</v>
      </c>
      <c r="DM156" s="31">
        <v>15</v>
      </c>
      <c r="DN156" s="31">
        <v>16</v>
      </c>
      <c r="DO156" s="31">
        <v>17</v>
      </c>
      <c r="DP156" s="31">
        <v>18</v>
      </c>
      <c r="DQ156" s="31">
        <v>19</v>
      </c>
      <c r="DR156" s="31">
        <v>20</v>
      </c>
      <c r="DS156" s="31">
        <v>21</v>
      </c>
      <c r="DT156" s="31">
        <v>22</v>
      </c>
      <c r="DU156" s="31">
        <v>23</v>
      </c>
      <c r="DV156" s="31">
        <v>24</v>
      </c>
      <c r="DW156" s="31">
        <v>25</v>
      </c>
      <c r="DX156" s="31">
        <v>26</v>
      </c>
      <c r="DY156" s="31">
        <v>27</v>
      </c>
      <c r="DZ156" s="31">
        <v>28</v>
      </c>
      <c r="EA156" s="31">
        <v>29</v>
      </c>
      <c r="EB156" s="31">
        <v>30</v>
      </c>
      <c r="EC156" s="31">
        <v>31</v>
      </c>
      <c r="ED156" s="31">
        <v>32</v>
      </c>
      <c r="EE156" s="31">
        <v>33</v>
      </c>
      <c r="EF156" s="31">
        <v>34</v>
      </c>
      <c r="EG156" s="31">
        <v>35</v>
      </c>
      <c r="EH156" s="31">
        <v>36</v>
      </c>
      <c r="EI156" s="31">
        <v>37</v>
      </c>
      <c r="EJ156" s="31">
        <v>38</v>
      </c>
      <c r="EK156" s="31">
        <v>39</v>
      </c>
      <c r="EL156" s="31">
        <v>40</v>
      </c>
      <c r="EM156" s="31">
        <v>41</v>
      </c>
      <c r="EN156" s="31">
        <v>42</v>
      </c>
      <c r="EO156" s="31">
        <v>43</v>
      </c>
      <c r="EP156" s="31">
        <v>44</v>
      </c>
      <c r="EQ156" s="31">
        <v>45</v>
      </c>
      <c r="ER156" s="31">
        <v>46</v>
      </c>
      <c r="ES156" s="31">
        <v>47</v>
      </c>
      <c r="ET156" s="31">
        <v>48</v>
      </c>
      <c r="EU156" s="31">
        <v>49</v>
      </c>
      <c r="EV156" s="31">
        <v>50</v>
      </c>
      <c r="EW156" s="31">
        <v>51</v>
      </c>
      <c r="EX156" s="31">
        <v>52</v>
      </c>
      <c r="EY156" s="31">
        <v>53</v>
      </c>
      <c r="EZ156" s="31">
        <v>54</v>
      </c>
      <c r="FA156" s="31">
        <v>55</v>
      </c>
      <c r="FB156" s="31">
        <v>56</v>
      </c>
      <c r="FC156" s="31">
        <v>57</v>
      </c>
      <c r="FD156" s="31">
        <v>58</v>
      </c>
      <c r="FE156" s="31">
        <v>59</v>
      </c>
      <c r="FF156" s="31">
        <v>60</v>
      </c>
      <c r="FG156" s="31">
        <v>61</v>
      </c>
      <c r="FH156" s="31">
        <v>62</v>
      </c>
      <c r="FI156" s="31">
        <v>63</v>
      </c>
      <c r="FJ156" s="31">
        <v>64</v>
      </c>
      <c r="FK156" s="31">
        <v>65</v>
      </c>
      <c r="FL156" s="31">
        <v>66</v>
      </c>
      <c r="FM156" s="31">
        <v>67</v>
      </c>
      <c r="FN156" s="31">
        <v>68</v>
      </c>
      <c r="FO156" s="31">
        <v>69</v>
      </c>
      <c r="FP156" s="31">
        <v>70</v>
      </c>
      <c r="FQ156" s="31">
        <v>71</v>
      </c>
      <c r="FR156" s="31">
        <v>72</v>
      </c>
      <c r="FS156" s="31">
        <v>73</v>
      </c>
      <c r="FT156" s="31">
        <v>74</v>
      </c>
      <c r="FU156" s="31">
        <v>75</v>
      </c>
      <c r="FV156" s="31">
        <v>76</v>
      </c>
      <c r="FW156" s="31">
        <v>77</v>
      </c>
      <c r="FX156" s="31">
        <v>78</v>
      </c>
      <c r="FY156" s="31">
        <v>79</v>
      </c>
      <c r="FZ156" s="31">
        <v>80</v>
      </c>
      <c r="GA156" s="31">
        <v>81</v>
      </c>
      <c r="GB156" s="31">
        <v>82</v>
      </c>
      <c r="GC156" s="31">
        <v>83</v>
      </c>
      <c r="GD156" s="31">
        <v>84</v>
      </c>
      <c r="GE156" s="31">
        <v>85</v>
      </c>
      <c r="GF156" s="31">
        <v>86</v>
      </c>
      <c r="GG156" s="31">
        <v>87</v>
      </c>
      <c r="GH156" s="31">
        <v>88</v>
      </c>
      <c r="GI156" s="31">
        <v>89</v>
      </c>
      <c r="GJ156" s="31">
        <v>90</v>
      </c>
      <c r="GK156" s="31">
        <v>91</v>
      </c>
      <c r="GL156" s="31">
        <v>92</v>
      </c>
      <c r="GM156" s="31">
        <v>93</v>
      </c>
      <c r="GN156" s="31">
        <v>94</v>
      </c>
      <c r="GO156" s="31">
        <v>95</v>
      </c>
      <c r="GP156" s="31">
        <v>96</v>
      </c>
      <c r="GQ156" s="31">
        <v>97</v>
      </c>
      <c r="GR156" s="31">
        <v>98</v>
      </c>
      <c r="GS156" s="31">
        <v>99</v>
      </c>
      <c r="GT156" s="31">
        <v>100</v>
      </c>
      <c r="GU156" s="31">
        <v>1</v>
      </c>
      <c r="GV156" s="31">
        <v>2</v>
      </c>
      <c r="GW156" s="31">
        <v>3</v>
      </c>
      <c r="GX156" s="31">
        <v>4</v>
      </c>
      <c r="GY156" s="31">
        <v>5</v>
      </c>
      <c r="GZ156" s="31">
        <v>6</v>
      </c>
      <c r="HA156" s="31">
        <v>7</v>
      </c>
      <c r="HB156" s="31">
        <v>8</v>
      </c>
      <c r="HC156" s="31">
        <v>9</v>
      </c>
      <c r="HD156" s="31">
        <v>10</v>
      </c>
      <c r="HE156" s="31">
        <v>11</v>
      </c>
      <c r="HF156" s="31">
        <v>12</v>
      </c>
      <c r="HG156" s="31">
        <v>13</v>
      </c>
      <c r="HH156" s="31">
        <v>14</v>
      </c>
      <c r="HI156" s="31">
        <v>15</v>
      </c>
      <c r="HJ156" s="31">
        <v>16</v>
      </c>
      <c r="HK156" s="31">
        <v>17</v>
      </c>
      <c r="HL156" s="31">
        <v>18</v>
      </c>
      <c r="HM156" s="31">
        <v>19</v>
      </c>
      <c r="HN156" s="31">
        <v>20</v>
      </c>
      <c r="HO156" s="31">
        <v>21</v>
      </c>
      <c r="HP156" s="31">
        <v>22</v>
      </c>
      <c r="HQ156" s="31">
        <v>23</v>
      </c>
      <c r="HR156" s="31">
        <v>24</v>
      </c>
      <c r="HS156" s="31">
        <v>25</v>
      </c>
      <c r="HT156" s="31">
        <v>26</v>
      </c>
      <c r="HU156" s="31">
        <v>27</v>
      </c>
      <c r="HV156" s="31">
        <v>28</v>
      </c>
      <c r="HW156" s="31">
        <v>29</v>
      </c>
      <c r="HX156" s="31">
        <v>30</v>
      </c>
      <c r="HY156" s="31">
        <v>31</v>
      </c>
      <c r="HZ156" s="31">
        <v>32</v>
      </c>
      <c r="IA156" s="31">
        <v>33</v>
      </c>
      <c r="IB156" s="31">
        <v>34</v>
      </c>
      <c r="IC156" s="31">
        <v>35</v>
      </c>
      <c r="ID156" s="31">
        <v>36</v>
      </c>
      <c r="IE156" s="31">
        <v>37</v>
      </c>
      <c r="IF156" s="31">
        <v>38</v>
      </c>
      <c r="IG156" s="31">
        <v>39</v>
      </c>
      <c r="IH156" s="31">
        <v>40</v>
      </c>
      <c r="II156" s="31">
        <v>41</v>
      </c>
      <c r="IJ156" s="31">
        <v>42</v>
      </c>
      <c r="IK156" s="31">
        <v>43</v>
      </c>
      <c r="IL156" s="31">
        <v>44</v>
      </c>
      <c r="IM156" s="31">
        <v>45</v>
      </c>
      <c r="IN156" s="31">
        <v>46</v>
      </c>
      <c r="IO156" s="31">
        <v>47</v>
      </c>
      <c r="IP156" s="31">
        <v>48</v>
      </c>
      <c r="IQ156" s="31">
        <v>49</v>
      </c>
      <c r="IR156" s="31">
        <v>50</v>
      </c>
      <c r="IS156" s="31">
        <v>51</v>
      </c>
      <c r="IT156" s="31">
        <v>52</v>
      </c>
      <c r="IU156" s="31">
        <v>53</v>
      </c>
      <c r="IV156" s="31">
        <v>54</v>
      </c>
      <c r="IW156" s="31">
        <v>55</v>
      </c>
      <c r="IX156" s="31">
        <v>56</v>
      </c>
      <c r="IY156" s="31">
        <v>57</v>
      </c>
      <c r="IZ156" s="31">
        <v>58</v>
      </c>
      <c r="JA156" s="31">
        <v>59</v>
      </c>
      <c r="JB156" s="31">
        <v>60</v>
      </c>
      <c r="JC156" s="31">
        <v>61</v>
      </c>
      <c r="JD156" s="31">
        <v>62</v>
      </c>
      <c r="JE156" s="31">
        <v>63</v>
      </c>
      <c r="JF156" s="31">
        <v>64</v>
      </c>
      <c r="JG156" s="31">
        <v>65</v>
      </c>
      <c r="JH156" s="31">
        <v>66</v>
      </c>
      <c r="JI156" s="31">
        <v>67</v>
      </c>
      <c r="JJ156" s="31">
        <v>68</v>
      </c>
      <c r="JK156" s="31">
        <v>69</v>
      </c>
      <c r="JL156" s="31">
        <v>70</v>
      </c>
      <c r="JM156" s="31">
        <v>71</v>
      </c>
      <c r="JN156" s="31">
        <v>72</v>
      </c>
      <c r="JO156" s="31">
        <v>73</v>
      </c>
      <c r="JP156" s="31">
        <v>74</v>
      </c>
      <c r="JQ156" s="31">
        <v>75</v>
      </c>
      <c r="JR156" s="31">
        <v>76</v>
      </c>
      <c r="JS156" s="31">
        <v>77</v>
      </c>
      <c r="JT156" s="31">
        <v>78</v>
      </c>
      <c r="JU156" s="31">
        <v>79</v>
      </c>
      <c r="JV156" s="31">
        <v>80</v>
      </c>
      <c r="JW156" s="31">
        <v>81</v>
      </c>
      <c r="JX156" s="31">
        <v>82</v>
      </c>
      <c r="JY156" s="31">
        <v>83</v>
      </c>
      <c r="JZ156" s="31">
        <v>84</v>
      </c>
      <c r="KA156" s="31">
        <v>85</v>
      </c>
      <c r="KB156" s="31">
        <v>86</v>
      </c>
      <c r="KC156" s="31">
        <v>87</v>
      </c>
      <c r="KD156" s="31">
        <v>88</v>
      </c>
      <c r="KE156" s="31">
        <v>89</v>
      </c>
      <c r="KF156" s="31">
        <v>90</v>
      </c>
      <c r="KG156" s="31">
        <v>91</v>
      </c>
      <c r="KH156" s="31">
        <v>92</v>
      </c>
      <c r="KI156" s="31">
        <v>93</v>
      </c>
      <c r="KJ156" s="31">
        <v>94</v>
      </c>
      <c r="KK156" s="31">
        <v>95</v>
      </c>
      <c r="KL156" s="31">
        <v>96</v>
      </c>
      <c r="KM156" s="31">
        <v>97</v>
      </c>
      <c r="KN156" s="31">
        <v>98</v>
      </c>
      <c r="KO156" s="31">
        <v>99</v>
      </c>
      <c r="KP156" s="31">
        <v>100</v>
      </c>
      <c r="KQ156" s="31">
        <v>1</v>
      </c>
      <c r="KR156" s="31">
        <v>2</v>
      </c>
      <c r="KS156" s="31">
        <v>3</v>
      </c>
      <c r="KT156" s="31">
        <v>4</v>
      </c>
      <c r="KU156" s="31">
        <v>5</v>
      </c>
      <c r="KV156" s="31">
        <v>6</v>
      </c>
      <c r="KW156" s="31">
        <v>7</v>
      </c>
      <c r="KX156" s="31">
        <v>8</v>
      </c>
      <c r="KY156" s="31">
        <v>9</v>
      </c>
      <c r="KZ156" s="31">
        <v>10</v>
      </c>
      <c r="LA156" s="31">
        <v>11</v>
      </c>
      <c r="LB156" s="31">
        <v>12</v>
      </c>
      <c r="LC156" s="31">
        <v>13</v>
      </c>
      <c r="LD156" s="31">
        <v>14</v>
      </c>
      <c r="LE156" s="31">
        <v>15</v>
      </c>
      <c r="LF156" s="31">
        <v>16</v>
      </c>
      <c r="LG156" s="31">
        <v>17</v>
      </c>
      <c r="LH156" s="31">
        <v>18</v>
      </c>
      <c r="LI156" s="31">
        <v>19</v>
      </c>
      <c r="LJ156" s="31">
        <v>20</v>
      </c>
      <c r="LK156" s="31">
        <v>21</v>
      </c>
      <c r="LL156" s="31">
        <v>22</v>
      </c>
      <c r="LM156" s="31">
        <v>23</v>
      </c>
      <c r="LN156" s="31">
        <v>24</v>
      </c>
      <c r="LO156" s="31">
        <v>25</v>
      </c>
      <c r="LP156" s="31">
        <v>26</v>
      </c>
      <c r="LQ156" s="31">
        <v>27</v>
      </c>
      <c r="LR156" s="31">
        <v>28</v>
      </c>
      <c r="LS156" s="31">
        <v>29</v>
      </c>
      <c r="LT156" s="31">
        <v>30</v>
      </c>
      <c r="LU156" s="31">
        <v>31</v>
      </c>
      <c r="LV156" s="31">
        <v>32</v>
      </c>
      <c r="LW156" s="31">
        <v>33</v>
      </c>
      <c r="LX156" s="31">
        <v>34</v>
      </c>
      <c r="LY156" s="31">
        <v>35</v>
      </c>
      <c r="LZ156" s="31">
        <v>36</v>
      </c>
      <c r="MA156" s="31">
        <v>37</v>
      </c>
      <c r="MB156" s="31">
        <v>38</v>
      </c>
      <c r="MC156" s="31">
        <v>39</v>
      </c>
      <c r="MD156" s="31">
        <v>40</v>
      </c>
      <c r="ME156" s="31">
        <v>41</v>
      </c>
      <c r="MF156" s="31">
        <v>42</v>
      </c>
      <c r="MG156" s="31">
        <v>43</v>
      </c>
      <c r="MH156" s="31">
        <v>44</v>
      </c>
      <c r="MI156" s="31">
        <v>45</v>
      </c>
      <c r="MJ156" s="31">
        <v>46</v>
      </c>
      <c r="MK156" s="31">
        <v>47</v>
      </c>
      <c r="ML156" s="31">
        <v>48</v>
      </c>
      <c r="MM156" s="31">
        <v>49</v>
      </c>
      <c r="MN156" s="31">
        <v>50</v>
      </c>
      <c r="MO156" s="31">
        <v>51</v>
      </c>
      <c r="MP156" s="31">
        <v>52</v>
      </c>
      <c r="MQ156" s="31">
        <v>53</v>
      </c>
      <c r="MR156" s="31">
        <v>54</v>
      </c>
      <c r="MS156" s="31">
        <v>55</v>
      </c>
      <c r="MT156" s="31">
        <v>56</v>
      </c>
      <c r="MU156" s="31">
        <v>57</v>
      </c>
      <c r="MV156" s="31">
        <v>58</v>
      </c>
      <c r="MW156" s="31">
        <v>59</v>
      </c>
      <c r="MX156" s="31">
        <v>60</v>
      </c>
      <c r="MY156" s="31">
        <v>61</v>
      </c>
      <c r="MZ156" s="31">
        <v>62</v>
      </c>
      <c r="NA156" s="31">
        <v>63</v>
      </c>
      <c r="NB156" s="31">
        <v>64</v>
      </c>
      <c r="NC156" s="31">
        <v>65</v>
      </c>
      <c r="ND156" s="31">
        <v>66</v>
      </c>
      <c r="NE156" s="31">
        <v>67</v>
      </c>
      <c r="NF156" s="31">
        <v>68</v>
      </c>
      <c r="NG156" s="31">
        <v>69</v>
      </c>
      <c r="NH156" s="31">
        <v>70</v>
      </c>
      <c r="NI156" s="31">
        <v>71</v>
      </c>
      <c r="NJ156" s="31">
        <v>72</v>
      </c>
      <c r="NK156" s="31">
        <v>73</v>
      </c>
      <c r="NL156" s="31">
        <v>74</v>
      </c>
      <c r="NM156" s="31">
        <v>75</v>
      </c>
      <c r="NN156" s="31">
        <v>76</v>
      </c>
      <c r="NO156" s="31">
        <v>77</v>
      </c>
      <c r="NP156" s="31">
        <v>78</v>
      </c>
      <c r="NQ156" s="31">
        <v>79</v>
      </c>
      <c r="NR156" s="31">
        <v>80</v>
      </c>
      <c r="NS156" s="31">
        <v>81</v>
      </c>
      <c r="NT156" s="31">
        <v>82</v>
      </c>
      <c r="NU156" s="31">
        <v>83</v>
      </c>
      <c r="NV156" s="31">
        <v>84</v>
      </c>
      <c r="NW156" s="31">
        <v>85</v>
      </c>
      <c r="NX156" s="31">
        <v>86</v>
      </c>
      <c r="NY156" s="31">
        <v>87</v>
      </c>
      <c r="NZ156" s="31">
        <v>88</v>
      </c>
      <c r="OA156" s="31">
        <v>89</v>
      </c>
      <c r="OB156" s="31">
        <v>90</v>
      </c>
      <c r="OC156" s="31">
        <v>91</v>
      </c>
      <c r="OD156" s="31">
        <v>92</v>
      </c>
      <c r="OE156" s="31">
        <v>93</v>
      </c>
      <c r="OF156" s="31">
        <v>94</v>
      </c>
      <c r="OG156" s="31">
        <v>95</v>
      </c>
      <c r="OH156" s="31">
        <v>96</v>
      </c>
      <c r="OI156" s="31">
        <v>97</v>
      </c>
      <c r="OJ156" s="31">
        <v>98</v>
      </c>
      <c r="OK156" s="31">
        <v>99</v>
      </c>
      <c r="OL156" s="31">
        <v>100</v>
      </c>
      <c r="OM156" s="31">
        <v>1</v>
      </c>
      <c r="ON156" s="31">
        <v>2</v>
      </c>
      <c r="OO156" s="31">
        <v>3</v>
      </c>
      <c r="OP156" s="31">
        <v>4</v>
      </c>
      <c r="OQ156" s="31">
        <v>5</v>
      </c>
      <c r="OR156" s="31">
        <v>6</v>
      </c>
      <c r="OS156" s="31">
        <v>7</v>
      </c>
      <c r="OT156" s="31">
        <v>8</v>
      </c>
      <c r="OU156" s="31">
        <v>9</v>
      </c>
      <c r="OV156" s="31">
        <v>10</v>
      </c>
      <c r="OW156" s="31">
        <v>11</v>
      </c>
      <c r="OX156" s="31">
        <v>12</v>
      </c>
      <c r="OY156" s="31">
        <v>13</v>
      </c>
      <c r="OZ156" s="31">
        <v>14</v>
      </c>
      <c r="PA156" s="31">
        <v>15</v>
      </c>
      <c r="PB156" s="31">
        <v>16</v>
      </c>
      <c r="PC156" s="31">
        <v>17</v>
      </c>
      <c r="PD156" s="31">
        <v>18</v>
      </c>
      <c r="PE156" s="31">
        <v>19</v>
      </c>
      <c r="PF156" s="31">
        <v>20</v>
      </c>
      <c r="PG156" s="31">
        <v>21</v>
      </c>
      <c r="PH156" s="31">
        <v>22</v>
      </c>
      <c r="PI156" s="31">
        <v>23</v>
      </c>
      <c r="PJ156" s="31">
        <v>24</v>
      </c>
      <c r="PK156" s="31">
        <v>25</v>
      </c>
      <c r="PL156" s="31">
        <v>26</v>
      </c>
      <c r="PM156" s="31">
        <v>27</v>
      </c>
      <c r="PN156" s="31">
        <v>28</v>
      </c>
      <c r="PO156" s="31">
        <v>29</v>
      </c>
      <c r="PP156" s="31">
        <v>30</v>
      </c>
      <c r="PQ156" s="31">
        <v>31</v>
      </c>
      <c r="PR156" s="31">
        <v>32</v>
      </c>
      <c r="PS156" s="31">
        <v>33</v>
      </c>
      <c r="PT156" s="31">
        <v>34</v>
      </c>
      <c r="PU156" s="31">
        <v>35</v>
      </c>
      <c r="PV156" s="31">
        <v>36</v>
      </c>
      <c r="PW156" s="31">
        <v>37</v>
      </c>
      <c r="PX156" s="31">
        <v>38</v>
      </c>
      <c r="PY156" s="31">
        <v>39</v>
      </c>
      <c r="PZ156" s="31">
        <v>40</v>
      </c>
      <c r="QA156" s="31">
        <v>41</v>
      </c>
      <c r="QB156" s="31">
        <v>42</v>
      </c>
      <c r="QC156" s="31">
        <v>43</v>
      </c>
      <c r="QD156" s="31">
        <v>44</v>
      </c>
      <c r="QE156" s="31">
        <v>45</v>
      </c>
      <c r="QF156" s="31">
        <v>46</v>
      </c>
      <c r="QG156" s="31">
        <v>47</v>
      </c>
      <c r="QH156" s="31">
        <v>48</v>
      </c>
      <c r="QI156" s="31">
        <v>49</v>
      </c>
      <c r="QJ156" s="31">
        <v>50</v>
      </c>
      <c r="QK156" s="31">
        <v>51</v>
      </c>
      <c r="QL156" s="31">
        <v>52</v>
      </c>
      <c r="QM156" s="31">
        <v>53</v>
      </c>
      <c r="QN156" s="31">
        <v>54</v>
      </c>
      <c r="QO156" s="31">
        <v>55</v>
      </c>
      <c r="QP156" s="31">
        <v>56</v>
      </c>
      <c r="QQ156" s="31">
        <v>57</v>
      </c>
      <c r="QR156" s="31">
        <v>58</v>
      </c>
      <c r="QS156" s="31">
        <v>59</v>
      </c>
      <c r="QT156" s="31">
        <v>60</v>
      </c>
      <c r="QU156" s="31">
        <v>61</v>
      </c>
      <c r="QV156" s="31">
        <v>62</v>
      </c>
      <c r="QW156" s="31">
        <v>63</v>
      </c>
      <c r="QX156" s="31">
        <v>64</v>
      </c>
      <c r="QY156" s="31">
        <v>65</v>
      </c>
      <c r="QZ156" s="31">
        <v>66</v>
      </c>
      <c r="RA156" s="31">
        <v>67</v>
      </c>
      <c r="RB156" s="31">
        <v>68</v>
      </c>
      <c r="RC156" s="31">
        <v>69</v>
      </c>
      <c r="RD156" s="31">
        <v>70</v>
      </c>
      <c r="RE156" s="31">
        <v>71</v>
      </c>
      <c r="RF156" s="31">
        <v>72</v>
      </c>
      <c r="RG156" s="31">
        <v>73</v>
      </c>
      <c r="RH156" s="31">
        <v>74</v>
      </c>
      <c r="RI156" s="31">
        <v>75</v>
      </c>
      <c r="RJ156" s="31">
        <v>76</v>
      </c>
      <c r="RK156" s="31">
        <v>77</v>
      </c>
      <c r="RL156" s="31">
        <v>78</v>
      </c>
      <c r="RM156" s="31">
        <v>79</v>
      </c>
      <c r="RN156" s="31">
        <v>80</v>
      </c>
      <c r="RO156" s="31">
        <v>81</v>
      </c>
      <c r="RP156" s="31">
        <v>82</v>
      </c>
      <c r="RQ156" s="31">
        <v>83</v>
      </c>
      <c r="RR156" s="31">
        <v>84</v>
      </c>
      <c r="RS156" s="31">
        <v>85</v>
      </c>
      <c r="RT156" s="31">
        <v>86</v>
      </c>
      <c r="RU156" s="31">
        <v>87</v>
      </c>
      <c r="RV156" s="31">
        <v>88</v>
      </c>
      <c r="RW156" s="31">
        <v>89</v>
      </c>
      <c r="RX156" s="31">
        <v>90</v>
      </c>
      <c r="RY156" s="31">
        <v>91</v>
      </c>
      <c r="RZ156" s="31">
        <v>92</v>
      </c>
      <c r="SA156" s="31">
        <v>93</v>
      </c>
      <c r="SB156" s="31">
        <v>94</v>
      </c>
      <c r="SC156" s="31">
        <v>95</v>
      </c>
      <c r="SD156" s="31">
        <v>96</v>
      </c>
      <c r="SE156" s="31">
        <v>97</v>
      </c>
      <c r="SF156" s="31">
        <v>98</v>
      </c>
      <c r="SG156" s="31">
        <v>99</v>
      </c>
      <c r="SH156" s="31">
        <v>100</v>
      </c>
      <c r="SI156" s="31">
        <v>1</v>
      </c>
      <c r="SJ156" s="31">
        <v>2</v>
      </c>
      <c r="SK156" s="31">
        <v>3</v>
      </c>
      <c r="SL156" s="31">
        <v>4</v>
      </c>
      <c r="SM156" s="31">
        <v>5</v>
      </c>
      <c r="SN156" s="31">
        <v>6</v>
      </c>
      <c r="SO156" s="31">
        <v>7</v>
      </c>
      <c r="SP156" s="31">
        <v>8</v>
      </c>
      <c r="SQ156" s="31">
        <v>9</v>
      </c>
      <c r="SR156" s="31">
        <v>10</v>
      </c>
      <c r="SS156" s="31">
        <v>11</v>
      </c>
      <c r="ST156" s="31">
        <v>12</v>
      </c>
      <c r="SU156" s="31">
        <v>13</v>
      </c>
      <c r="SV156" s="31">
        <v>14</v>
      </c>
      <c r="SW156" s="31">
        <v>15</v>
      </c>
      <c r="SX156" s="31">
        <v>16</v>
      </c>
      <c r="SY156" s="31">
        <v>17</v>
      </c>
      <c r="SZ156" s="31">
        <v>18</v>
      </c>
      <c r="TA156" s="31">
        <v>19</v>
      </c>
      <c r="TB156" s="31">
        <v>20</v>
      </c>
      <c r="TC156" s="31">
        <v>21</v>
      </c>
      <c r="TD156" s="31">
        <v>22</v>
      </c>
      <c r="TE156" s="31">
        <v>23</v>
      </c>
      <c r="TF156" s="31">
        <v>24</v>
      </c>
      <c r="TG156" s="31">
        <v>25</v>
      </c>
      <c r="TH156" s="31">
        <v>26</v>
      </c>
      <c r="TI156" s="31">
        <v>27</v>
      </c>
      <c r="TJ156" s="31">
        <v>28</v>
      </c>
      <c r="TK156" s="31">
        <v>29</v>
      </c>
      <c r="TL156" s="31">
        <v>30</v>
      </c>
      <c r="TM156" s="31">
        <v>31</v>
      </c>
      <c r="TN156" s="31">
        <v>32</v>
      </c>
      <c r="TO156" s="31">
        <v>33</v>
      </c>
      <c r="TP156" s="31">
        <v>34</v>
      </c>
      <c r="TQ156" s="31">
        <v>35</v>
      </c>
      <c r="TR156" s="31">
        <v>36</v>
      </c>
      <c r="TS156" s="31">
        <v>37</v>
      </c>
      <c r="TT156" s="31">
        <v>38</v>
      </c>
      <c r="TU156" s="31">
        <v>39</v>
      </c>
      <c r="TV156" s="31">
        <v>40</v>
      </c>
      <c r="TW156" s="31">
        <v>41</v>
      </c>
      <c r="TX156" s="31">
        <v>42</v>
      </c>
      <c r="TY156" s="31">
        <v>43</v>
      </c>
      <c r="TZ156" s="31">
        <v>44</v>
      </c>
      <c r="UA156" s="31">
        <v>45</v>
      </c>
      <c r="UB156" s="31">
        <v>46</v>
      </c>
      <c r="UC156" s="31">
        <v>47</v>
      </c>
      <c r="UD156" s="31">
        <v>48</v>
      </c>
      <c r="UE156" s="31">
        <v>49</v>
      </c>
      <c r="UF156" s="31">
        <v>50</v>
      </c>
      <c r="UG156" s="31">
        <v>51</v>
      </c>
      <c r="UH156" s="31">
        <v>52</v>
      </c>
      <c r="UI156" s="31">
        <v>53</v>
      </c>
      <c r="UJ156" s="31">
        <v>54</v>
      </c>
      <c r="UK156" s="31">
        <v>55</v>
      </c>
      <c r="UL156" s="31">
        <v>56</v>
      </c>
      <c r="UM156" s="31">
        <v>57</v>
      </c>
      <c r="UN156" s="31">
        <v>58</v>
      </c>
      <c r="UO156" s="31">
        <v>59</v>
      </c>
      <c r="UP156" s="31">
        <v>60</v>
      </c>
      <c r="UQ156" s="31">
        <v>61</v>
      </c>
      <c r="UR156" s="31">
        <v>62</v>
      </c>
      <c r="US156" s="31">
        <v>63</v>
      </c>
      <c r="UT156" s="31">
        <v>64</v>
      </c>
      <c r="UU156" s="31">
        <v>65</v>
      </c>
      <c r="UV156" s="31">
        <v>66</v>
      </c>
      <c r="UW156" s="31">
        <v>67</v>
      </c>
      <c r="UX156" s="31">
        <v>68</v>
      </c>
      <c r="UY156" s="31">
        <v>69</v>
      </c>
      <c r="UZ156" s="31">
        <v>70</v>
      </c>
      <c r="VA156" s="31">
        <v>71</v>
      </c>
      <c r="VB156" s="31">
        <v>72</v>
      </c>
      <c r="VC156" s="31">
        <v>73</v>
      </c>
      <c r="VD156" s="31">
        <v>74</v>
      </c>
      <c r="VE156" s="31">
        <v>75</v>
      </c>
      <c r="VF156" s="31">
        <v>76</v>
      </c>
      <c r="VG156" s="31">
        <v>77</v>
      </c>
      <c r="VH156" s="31">
        <v>78</v>
      </c>
      <c r="VI156" s="31">
        <v>79</v>
      </c>
      <c r="VJ156" s="31">
        <v>80</v>
      </c>
      <c r="VK156" s="31">
        <v>81</v>
      </c>
      <c r="VL156" s="31">
        <v>82</v>
      </c>
      <c r="VM156" s="31">
        <v>83</v>
      </c>
      <c r="VN156" s="31">
        <v>84</v>
      </c>
      <c r="VO156" s="31">
        <v>85</v>
      </c>
      <c r="VP156" s="31">
        <v>86</v>
      </c>
      <c r="VQ156" s="31">
        <v>87</v>
      </c>
      <c r="VR156" s="31">
        <v>88</v>
      </c>
      <c r="VS156" s="31">
        <v>89</v>
      </c>
      <c r="VT156" s="31">
        <v>90</v>
      </c>
      <c r="VU156" s="31">
        <v>91</v>
      </c>
      <c r="VV156" s="31">
        <v>92</v>
      </c>
      <c r="VW156" s="31">
        <v>93</v>
      </c>
      <c r="VX156" s="31">
        <v>94</v>
      </c>
      <c r="VY156" s="31">
        <v>95</v>
      </c>
      <c r="VZ156" s="31">
        <v>96</v>
      </c>
      <c r="WA156" s="31">
        <v>97</v>
      </c>
      <c r="WB156" s="31">
        <v>98</v>
      </c>
      <c r="WC156" s="31">
        <v>99</v>
      </c>
      <c r="WD156" s="31">
        <v>100</v>
      </c>
      <c r="WE156" s="31">
        <v>1</v>
      </c>
      <c r="WF156" s="31">
        <v>2</v>
      </c>
      <c r="WG156" s="31">
        <v>3</v>
      </c>
      <c r="WH156" s="31">
        <v>4</v>
      </c>
      <c r="WI156" s="31">
        <v>5</v>
      </c>
      <c r="WJ156" s="31">
        <v>6</v>
      </c>
      <c r="WK156" s="31">
        <v>7</v>
      </c>
      <c r="WL156" s="31">
        <v>8</v>
      </c>
      <c r="WM156" s="31">
        <v>9</v>
      </c>
      <c r="WN156" s="31">
        <v>10</v>
      </c>
      <c r="WO156" s="31">
        <v>11</v>
      </c>
      <c r="WP156" s="31">
        <v>12</v>
      </c>
      <c r="WQ156" s="31">
        <v>13</v>
      </c>
      <c r="WR156" s="31">
        <v>14</v>
      </c>
      <c r="WS156" s="31">
        <v>15</v>
      </c>
      <c r="WT156" s="31">
        <v>16</v>
      </c>
      <c r="WU156" s="31">
        <v>17</v>
      </c>
      <c r="WV156" s="31">
        <v>18</v>
      </c>
      <c r="WW156" s="31">
        <v>19</v>
      </c>
      <c r="WX156" s="31">
        <v>20</v>
      </c>
      <c r="WY156" s="31">
        <v>21</v>
      </c>
      <c r="WZ156" s="31">
        <v>22</v>
      </c>
      <c r="XA156" s="31">
        <v>23</v>
      </c>
      <c r="XB156" s="31">
        <v>24</v>
      </c>
      <c r="XC156" s="31">
        <v>25</v>
      </c>
      <c r="XD156" s="31">
        <v>26</v>
      </c>
      <c r="XE156" s="31">
        <v>27</v>
      </c>
      <c r="XF156" s="31">
        <v>28</v>
      </c>
      <c r="XG156" s="31">
        <v>29</v>
      </c>
      <c r="XH156" s="31">
        <v>30</v>
      </c>
      <c r="XI156" s="31">
        <v>31</v>
      </c>
      <c r="XJ156" s="31">
        <v>32</v>
      </c>
      <c r="XK156" s="31">
        <v>33</v>
      </c>
      <c r="XL156" s="31">
        <v>34</v>
      </c>
      <c r="XM156" s="31">
        <v>35</v>
      </c>
      <c r="XN156" s="31">
        <v>36</v>
      </c>
      <c r="XO156" s="31">
        <v>37</v>
      </c>
      <c r="XP156" s="31">
        <v>38</v>
      </c>
      <c r="XQ156" s="31">
        <v>39</v>
      </c>
      <c r="XR156" s="31">
        <v>40</v>
      </c>
      <c r="XS156" s="31">
        <v>41</v>
      </c>
      <c r="XT156" s="31">
        <v>42</v>
      </c>
      <c r="XU156" s="31">
        <v>43</v>
      </c>
      <c r="XV156" s="31">
        <v>44</v>
      </c>
      <c r="XW156" s="31">
        <v>45</v>
      </c>
      <c r="XX156" s="31">
        <v>46</v>
      </c>
      <c r="XY156" s="31">
        <v>47</v>
      </c>
      <c r="XZ156" s="31">
        <v>48</v>
      </c>
      <c r="YA156" s="31">
        <v>49</v>
      </c>
      <c r="YB156" s="31">
        <v>50</v>
      </c>
      <c r="YC156" s="31">
        <v>51</v>
      </c>
      <c r="YD156" s="31">
        <v>52</v>
      </c>
      <c r="YE156" s="31">
        <v>53</v>
      </c>
      <c r="YF156" s="31">
        <v>54</v>
      </c>
      <c r="YG156" s="31">
        <v>55</v>
      </c>
      <c r="YH156" s="31">
        <v>56</v>
      </c>
      <c r="YI156" s="31">
        <v>57</v>
      </c>
      <c r="YJ156" s="31">
        <v>58</v>
      </c>
      <c r="YK156" s="31">
        <v>59</v>
      </c>
      <c r="YL156" s="31">
        <v>60</v>
      </c>
      <c r="YM156" s="31">
        <v>61</v>
      </c>
      <c r="YN156" s="31">
        <v>62</v>
      </c>
      <c r="YO156" s="31">
        <v>63</v>
      </c>
      <c r="YP156" s="31">
        <v>64</v>
      </c>
      <c r="YQ156" s="31">
        <v>65</v>
      </c>
      <c r="YR156" s="31">
        <v>66</v>
      </c>
      <c r="YS156" s="31">
        <v>67</v>
      </c>
      <c r="YT156" s="31">
        <v>68</v>
      </c>
      <c r="YU156" s="31">
        <v>69</v>
      </c>
      <c r="YV156" s="31">
        <v>70</v>
      </c>
      <c r="YW156" s="31">
        <v>71</v>
      </c>
      <c r="YX156" s="31">
        <v>72</v>
      </c>
      <c r="YY156" s="31">
        <v>73</v>
      </c>
      <c r="YZ156" s="31">
        <v>74</v>
      </c>
      <c r="ZA156" s="31">
        <v>75</v>
      </c>
      <c r="ZB156" s="31">
        <v>76</v>
      </c>
      <c r="ZC156" s="31">
        <v>77</v>
      </c>
      <c r="ZD156" s="31">
        <v>78</v>
      </c>
      <c r="ZE156" s="31">
        <v>79</v>
      </c>
      <c r="ZF156" s="31">
        <v>80</v>
      </c>
      <c r="ZG156" s="31">
        <v>81</v>
      </c>
      <c r="ZH156" s="31">
        <v>82</v>
      </c>
      <c r="ZI156" s="31">
        <v>83</v>
      </c>
      <c r="ZJ156" s="31">
        <v>84</v>
      </c>
      <c r="ZK156" s="31">
        <v>85</v>
      </c>
      <c r="ZL156" s="31">
        <v>86</v>
      </c>
      <c r="ZM156" s="31">
        <v>87</v>
      </c>
      <c r="ZN156" s="31">
        <v>88</v>
      </c>
      <c r="ZO156" s="31">
        <v>89</v>
      </c>
      <c r="ZP156" s="31">
        <v>90</v>
      </c>
      <c r="ZQ156" s="31">
        <v>91</v>
      </c>
      <c r="ZR156" s="31">
        <v>92</v>
      </c>
      <c r="ZS156" s="31">
        <v>93</v>
      </c>
      <c r="ZT156" s="31">
        <v>94</v>
      </c>
      <c r="ZU156" s="31">
        <v>95</v>
      </c>
      <c r="ZV156" s="31">
        <v>96</v>
      </c>
      <c r="ZW156" s="31">
        <v>97</v>
      </c>
      <c r="ZX156" s="31">
        <v>98</v>
      </c>
      <c r="ZY156" s="31">
        <v>99</v>
      </c>
      <c r="ZZ156" s="31">
        <v>100</v>
      </c>
      <c r="AAA156" s="31">
        <v>1</v>
      </c>
      <c r="AAB156" s="31">
        <v>2</v>
      </c>
      <c r="AAC156" s="31">
        <v>3</v>
      </c>
      <c r="AAD156" s="31">
        <v>4</v>
      </c>
      <c r="AAE156" s="31">
        <v>5</v>
      </c>
      <c r="AAF156" s="31">
        <v>6</v>
      </c>
      <c r="AAG156" s="31">
        <v>7</v>
      </c>
      <c r="AAH156" s="31">
        <v>8</v>
      </c>
      <c r="AAI156" s="31">
        <v>9</v>
      </c>
      <c r="AAJ156" s="31">
        <v>10</v>
      </c>
      <c r="AAK156" s="31">
        <v>11</v>
      </c>
      <c r="AAL156" s="31">
        <v>12</v>
      </c>
      <c r="AAM156" s="31">
        <v>13</v>
      </c>
      <c r="AAN156" s="31">
        <v>14</v>
      </c>
      <c r="AAO156" s="31">
        <v>15</v>
      </c>
      <c r="AAP156" s="31">
        <v>16</v>
      </c>
      <c r="AAQ156" s="31">
        <v>17</v>
      </c>
      <c r="AAR156" s="31">
        <v>18</v>
      </c>
      <c r="AAS156" s="31">
        <v>19</v>
      </c>
      <c r="AAT156" s="31">
        <v>20</v>
      </c>
      <c r="AAU156" s="31">
        <v>21</v>
      </c>
      <c r="AAV156" s="31">
        <v>22</v>
      </c>
      <c r="AAW156" s="31">
        <v>23</v>
      </c>
      <c r="AAX156" s="31">
        <v>24</v>
      </c>
      <c r="AAY156" s="31">
        <v>25</v>
      </c>
      <c r="AAZ156" s="31">
        <v>26</v>
      </c>
      <c r="ABA156" s="31">
        <v>27</v>
      </c>
      <c r="ABB156" s="31">
        <v>28</v>
      </c>
      <c r="ABC156" s="31">
        <v>29</v>
      </c>
      <c r="ABD156" s="31">
        <v>30</v>
      </c>
      <c r="ABE156" s="31">
        <v>31</v>
      </c>
      <c r="ABF156" s="31">
        <v>32</v>
      </c>
      <c r="ABG156" s="31">
        <v>33</v>
      </c>
      <c r="ABH156" s="31">
        <v>34</v>
      </c>
      <c r="ABI156" s="31">
        <v>35</v>
      </c>
      <c r="ABJ156" s="31">
        <v>36</v>
      </c>
      <c r="ABK156" s="31">
        <v>37</v>
      </c>
      <c r="ABL156" s="31">
        <v>38</v>
      </c>
      <c r="ABM156" s="31">
        <v>39</v>
      </c>
      <c r="ABN156" s="31">
        <v>40</v>
      </c>
      <c r="ABO156" s="31">
        <v>41</v>
      </c>
      <c r="ABP156" s="31">
        <v>42</v>
      </c>
      <c r="ABQ156" s="31">
        <v>43</v>
      </c>
      <c r="ABR156" s="31">
        <v>44</v>
      </c>
      <c r="ABS156" s="31">
        <v>45</v>
      </c>
      <c r="ABT156" s="31">
        <v>46</v>
      </c>
      <c r="ABU156" s="31">
        <v>47</v>
      </c>
      <c r="ABV156" s="31">
        <v>48</v>
      </c>
      <c r="ABW156" s="31">
        <v>49</v>
      </c>
      <c r="ABX156" s="31">
        <v>50</v>
      </c>
      <c r="ABY156" s="31">
        <v>51</v>
      </c>
      <c r="ABZ156" s="31">
        <v>52</v>
      </c>
      <c r="ACA156" s="31">
        <v>53</v>
      </c>
      <c r="ACB156" s="31">
        <v>54</v>
      </c>
      <c r="ACC156" s="31">
        <v>55</v>
      </c>
      <c r="ACD156" s="31">
        <v>56</v>
      </c>
      <c r="ACE156" s="31">
        <v>57</v>
      </c>
      <c r="ACF156" s="31">
        <v>58</v>
      </c>
      <c r="ACG156" s="31">
        <v>59</v>
      </c>
      <c r="ACH156" s="31">
        <v>60</v>
      </c>
      <c r="ACI156" s="31">
        <v>61</v>
      </c>
      <c r="ACJ156" s="31">
        <v>62</v>
      </c>
      <c r="ACK156" s="31">
        <v>63</v>
      </c>
      <c r="ACL156" s="31">
        <v>64</v>
      </c>
      <c r="ACM156" s="31">
        <v>65</v>
      </c>
      <c r="ACN156" s="31">
        <v>66</v>
      </c>
      <c r="ACO156" s="31">
        <v>67</v>
      </c>
      <c r="ACP156" s="31">
        <v>68</v>
      </c>
      <c r="ACQ156" s="31">
        <v>69</v>
      </c>
      <c r="ACR156" s="31">
        <v>70</v>
      </c>
      <c r="ACS156" s="31">
        <v>71</v>
      </c>
      <c r="ACT156" s="31">
        <v>72</v>
      </c>
      <c r="ACU156" s="31">
        <v>73</v>
      </c>
      <c r="ACV156" s="31">
        <v>74</v>
      </c>
      <c r="ACW156" s="31">
        <v>75</v>
      </c>
      <c r="ACX156" s="31">
        <v>76</v>
      </c>
      <c r="ACY156" s="31">
        <v>77</v>
      </c>
      <c r="ACZ156" s="31">
        <v>78</v>
      </c>
      <c r="ADA156" s="31">
        <v>79</v>
      </c>
      <c r="ADB156" s="31">
        <v>80</v>
      </c>
      <c r="ADC156" s="31">
        <v>81</v>
      </c>
      <c r="ADD156" s="31">
        <v>82</v>
      </c>
      <c r="ADE156" s="31">
        <v>83</v>
      </c>
      <c r="ADF156" s="31">
        <v>84</v>
      </c>
      <c r="ADG156" s="31">
        <v>85</v>
      </c>
      <c r="ADH156" s="31">
        <v>86</v>
      </c>
      <c r="ADI156" s="31">
        <v>87</v>
      </c>
      <c r="ADJ156" s="31">
        <v>88</v>
      </c>
      <c r="ADK156" s="31">
        <v>89</v>
      </c>
      <c r="ADL156" s="31">
        <v>90</v>
      </c>
      <c r="ADM156" s="31">
        <v>91</v>
      </c>
      <c r="ADN156" s="31">
        <v>92</v>
      </c>
      <c r="ADO156" s="31">
        <v>93</v>
      </c>
      <c r="ADP156" s="31">
        <v>94</v>
      </c>
      <c r="ADQ156" s="31">
        <v>95</v>
      </c>
      <c r="ADR156" s="31">
        <v>96</v>
      </c>
      <c r="ADS156" s="31">
        <v>97</v>
      </c>
      <c r="ADT156" s="31">
        <v>98</v>
      </c>
      <c r="ADU156" s="31">
        <v>99</v>
      </c>
      <c r="ADV156" s="31">
        <v>100</v>
      </c>
      <c r="ADW156" s="31"/>
    </row>
    <row r="157" spans="1:803" ht="42.75" customHeight="1" outlineLevel="1">
      <c r="A157">
        <f>COUNTA($B$166:$B$170)</f>
        <v>5</v>
      </c>
      <c r="B157" t="s">
        <v>886</v>
      </c>
      <c r="C157" s="136">
        <v>0</v>
      </c>
      <c r="D157" s="136">
        <f>C157</f>
        <v>0</v>
      </c>
      <c r="E157" s="136">
        <f t="shared" ref="E157:OR157" si="137">D157</f>
        <v>0</v>
      </c>
      <c r="F157" s="136">
        <f t="shared" si="137"/>
        <v>0</v>
      </c>
      <c r="G157" s="136">
        <f t="shared" si="137"/>
        <v>0</v>
      </c>
      <c r="H157" s="136">
        <f t="shared" si="137"/>
        <v>0</v>
      </c>
      <c r="I157" s="136">
        <f t="shared" si="137"/>
        <v>0</v>
      </c>
      <c r="J157" s="136">
        <f t="shared" si="137"/>
        <v>0</v>
      </c>
      <c r="K157" s="136">
        <f t="shared" si="137"/>
        <v>0</v>
      </c>
      <c r="L157" s="136">
        <f t="shared" si="137"/>
        <v>0</v>
      </c>
      <c r="M157" s="136">
        <f t="shared" si="137"/>
        <v>0</v>
      </c>
      <c r="N157" s="136">
        <f t="shared" si="137"/>
        <v>0</v>
      </c>
      <c r="O157" s="136">
        <f t="shared" si="137"/>
        <v>0</v>
      </c>
      <c r="P157" s="136">
        <f t="shared" si="137"/>
        <v>0</v>
      </c>
      <c r="Q157" s="136">
        <f t="shared" si="137"/>
        <v>0</v>
      </c>
      <c r="R157" s="136">
        <f t="shared" ref="R157" si="138">Q157</f>
        <v>0</v>
      </c>
      <c r="S157" s="136">
        <f t="shared" ref="S157" si="139">R157</f>
        <v>0</v>
      </c>
      <c r="T157" s="136">
        <f t="shared" ref="T157" si="140">S157</f>
        <v>0</v>
      </c>
      <c r="U157" s="136">
        <f t="shared" ref="U157" si="141">T157</f>
        <v>0</v>
      </c>
      <c r="V157" s="136">
        <f t="shared" ref="V157" si="142">U157</f>
        <v>0</v>
      </c>
      <c r="W157" s="136">
        <f t="shared" ref="W157" si="143">V157</f>
        <v>0</v>
      </c>
      <c r="X157" s="136">
        <f t="shared" ref="X157" si="144">W157</f>
        <v>0</v>
      </c>
      <c r="Y157" s="136">
        <f t="shared" ref="Y157" si="145">X157</f>
        <v>0</v>
      </c>
      <c r="Z157" s="136">
        <f t="shared" ref="Z157" si="146">Y157</f>
        <v>0</v>
      </c>
      <c r="AA157" s="136">
        <f t="shared" ref="AA157" si="147">Z157</f>
        <v>0</v>
      </c>
      <c r="AB157" s="136">
        <f t="shared" ref="AB157" si="148">AA157</f>
        <v>0</v>
      </c>
      <c r="AC157" s="136">
        <f t="shared" ref="AC157" si="149">AB157</f>
        <v>0</v>
      </c>
      <c r="AD157" s="136">
        <f t="shared" ref="AD157" si="150">AC157</f>
        <v>0</v>
      </c>
      <c r="AE157" s="136">
        <f t="shared" ref="AE157" si="151">AD157</f>
        <v>0</v>
      </c>
      <c r="AF157" s="136">
        <f t="shared" ref="AF157" si="152">AE157</f>
        <v>0</v>
      </c>
      <c r="AG157" s="136">
        <f t="shared" ref="AG157" si="153">AF157</f>
        <v>0</v>
      </c>
      <c r="AH157" s="136">
        <f t="shared" ref="AH157" si="154">AG157</f>
        <v>0</v>
      </c>
      <c r="AI157" s="136">
        <f t="shared" ref="AI157" si="155">AH157</f>
        <v>0</v>
      </c>
      <c r="AJ157" s="136">
        <f t="shared" ref="AJ157" si="156">AI157</f>
        <v>0</v>
      </c>
      <c r="AK157" s="136">
        <f t="shared" ref="AK157" si="157">AJ157</f>
        <v>0</v>
      </c>
      <c r="AL157" s="136">
        <f t="shared" ref="AL157" si="158">AK157</f>
        <v>0</v>
      </c>
      <c r="AM157" s="136">
        <f t="shared" ref="AM157" si="159">AL157</f>
        <v>0</v>
      </c>
      <c r="AN157" s="136">
        <f t="shared" ref="AN157" si="160">AM157</f>
        <v>0</v>
      </c>
      <c r="AO157" s="136">
        <f t="shared" ref="AO157" si="161">AN157</f>
        <v>0</v>
      </c>
      <c r="AP157" s="136">
        <f t="shared" ref="AP157" si="162">AO157</f>
        <v>0</v>
      </c>
      <c r="AQ157" s="136">
        <f t="shared" ref="AQ157" si="163">AP157</f>
        <v>0</v>
      </c>
      <c r="AR157" s="136">
        <f t="shared" ref="AR157" si="164">AQ157</f>
        <v>0</v>
      </c>
      <c r="AS157" s="136">
        <f t="shared" ref="AS157" si="165">AR157</f>
        <v>0</v>
      </c>
      <c r="AT157" s="136">
        <f t="shared" ref="AT157" si="166">AS157</f>
        <v>0</v>
      </c>
      <c r="AU157" s="136">
        <f t="shared" ref="AU157" si="167">AT157</f>
        <v>0</v>
      </c>
      <c r="AV157" s="136">
        <f t="shared" ref="AV157" si="168">AU157</f>
        <v>0</v>
      </c>
      <c r="AW157" s="136">
        <f t="shared" ref="AW157" si="169">AV157</f>
        <v>0</v>
      </c>
      <c r="AX157" s="136">
        <f t="shared" ref="AX157" si="170">AW157</f>
        <v>0</v>
      </c>
      <c r="AY157" s="136">
        <f t="shared" ref="AY157" si="171">AX157</f>
        <v>0</v>
      </c>
      <c r="AZ157" s="136">
        <f t="shared" ref="AZ157" si="172">AY157</f>
        <v>0</v>
      </c>
      <c r="BA157" s="136">
        <f t="shared" ref="BA157" si="173">AZ157</f>
        <v>0</v>
      </c>
      <c r="BB157" s="136">
        <f t="shared" ref="BB157" si="174">BA157</f>
        <v>0</v>
      </c>
      <c r="BC157" s="136">
        <f t="shared" ref="BC157" si="175">BB157</f>
        <v>0</v>
      </c>
      <c r="BD157" s="136">
        <f t="shared" ref="BD157" si="176">BC157</f>
        <v>0</v>
      </c>
      <c r="BE157" s="136">
        <f t="shared" ref="BE157" si="177">BD157</f>
        <v>0</v>
      </c>
      <c r="BF157" s="136">
        <f t="shared" ref="BF157" si="178">BE157</f>
        <v>0</v>
      </c>
      <c r="BG157" s="136">
        <f t="shared" ref="BG157" si="179">BF157</f>
        <v>0</v>
      </c>
      <c r="BH157" s="136">
        <f t="shared" ref="BH157" si="180">BG157</f>
        <v>0</v>
      </c>
      <c r="BI157" s="136">
        <f t="shared" ref="BI157" si="181">BH157</f>
        <v>0</v>
      </c>
      <c r="BJ157" s="136">
        <f t="shared" ref="BJ157" si="182">BI157</f>
        <v>0</v>
      </c>
      <c r="BK157" s="136">
        <f t="shared" ref="BK157" si="183">BJ157</f>
        <v>0</v>
      </c>
      <c r="BL157" s="136">
        <f t="shared" ref="BL157" si="184">BK157</f>
        <v>0</v>
      </c>
      <c r="BM157" s="136">
        <f t="shared" ref="BM157" si="185">BL157</f>
        <v>0</v>
      </c>
      <c r="BN157" s="136">
        <f t="shared" ref="BN157" si="186">BM157</f>
        <v>0</v>
      </c>
      <c r="BO157" s="136">
        <f t="shared" ref="BO157" si="187">BN157</f>
        <v>0</v>
      </c>
      <c r="BP157" s="136">
        <f t="shared" ref="BP157" si="188">BO157</f>
        <v>0</v>
      </c>
      <c r="BQ157" s="136">
        <f t="shared" ref="BQ157" si="189">BP157</f>
        <v>0</v>
      </c>
      <c r="BR157" s="136">
        <f t="shared" ref="BR157" si="190">BQ157</f>
        <v>0</v>
      </c>
      <c r="BS157" s="136">
        <f t="shared" ref="BS157" si="191">BR157</f>
        <v>0</v>
      </c>
      <c r="BT157" s="136">
        <f t="shared" ref="BT157" si="192">BS157</f>
        <v>0</v>
      </c>
      <c r="BU157" s="136">
        <f t="shared" ref="BU157" si="193">BT157</f>
        <v>0</v>
      </c>
      <c r="BV157" s="136">
        <f t="shared" ref="BV157" si="194">BU157</f>
        <v>0</v>
      </c>
      <c r="BW157" s="136">
        <f t="shared" ref="BW157" si="195">BV157</f>
        <v>0</v>
      </c>
      <c r="BX157" s="136">
        <f t="shared" ref="BX157" si="196">BW157</f>
        <v>0</v>
      </c>
      <c r="BY157" s="136">
        <f t="shared" ref="BY157" si="197">BX157</f>
        <v>0</v>
      </c>
      <c r="BZ157" s="136">
        <f t="shared" ref="BZ157" si="198">BY157</f>
        <v>0</v>
      </c>
      <c r="CA157" s="136">
        <f t="shared" ref="CA157" si="199">BZ157</f>
        <v>0</v>
      </c>
      <c r="CB157" s="136">
        <f t="shared" ref="CB157" si="200">CA157</f>
        <v>0</v>
      </c>
      <c r="CC157" s="136">
        <f t="shared" ref="CC157" si="201">CB157</f>
        <v>0</v>
      </c>
      <c r="CD157" s="136">
        <f t="shared" ref="CD157" si="202">CC157</f>
        <v>0</v>
      </c>
      <c r="CE157" s="136">
        <f t="shared" ref="CE157" si="203">CD157</f>
        <v>0</v>
      </c>
      <c r="CF157" s="136">
        <f t="shared" ref="CF157" si="204">CE157</f>
        <v>0</v>
      </c>
      <c r="CG157" s="136">
        <f t="shared" ref="CG157" si="205">CF157</f>
        <v>0</v>
      </c>
      <c r="CH157" s="136">
        <f t="shared" ref="CH157" si="206">CG157</f>
        <v>0</v>
      </c>
      <c r="CI157" s="136">
        <f t="shared" ref="CI157" si="207">CH157</f>
        <v>0</v>
      </c>
      <c r="CJ157" s="136">
        <f t="shared" ref="CJ157" si="208">CI157</f>
        <v>0</v>
      </c>
      <c r="CK157" s="136">
        <f t="shared" ref="CK157" si="209">CJ157</f>
        <v>0</v>
      </c>
      <c r="CL157" s="136">
        <f t="shared" ref="CL157" si="210">CK157</f>
        <v>0</v>
      </c>
      <c r="CM157" s="136">
        <f t="shared" ref="CM157" si="211">CL157</f>
        <v>0</v>
      </c>
      <c r="CN157" s="136">
        <f t="shared" ref="CN157" si="212">CM157</f>
        <v>0</v>
      </c>
      <c r="CO157" s="136">
        <f t="shared" ref="CO157" si="213">CN157</f>
        <v>0</v>
      </c>
      <c r="CP157" s="136">
        <f t="shared" ref="CP157" si="214">CO157</f>
        <v>0</v>
      </c>
      <c r="CQ157" s="136">
        <f t="shared" ref="CQ157" si="215">CP157</f>
        <v>0</v>
      </c>
      <c r="CR157" s="136">
        <f t="shared" ref="CR157" si="216">CQ157</f>
        <v>0</v>
      </c>
      <c r="CS157" s="136">
        <f t="shared" ref="CS157" si="217">CR157</f>
        <v>0</v>
      </c>
      <c r="CT157" s="136">
        <f t="shared" ref="CT157" si="218">CS157</f>
        <v>0</v>
      </c>
      <c r="CU157" s="136">
        <f t="shared" ref="CU157" si="219">CT157</f>
        <v>0</v>
      </c>
      <c r="CV157" s="136">
        <f t="shared" ref="CV157" si="220">CU157</f>
        <v>0</v>
      </c>
      <c r="CW157" s="136">
        <f t="shared" ref="CW157" si="221">CV157</f>
        <v>0</v>
      </c>
      <c r="CX157" s="136">
        <f t="shared" ref="CX157" si="222">CW157</f>
        <v>0</v>
      </c>
      <c r="CY157" s="136">
        <v>1</v>
      </c>
      <c r="CZ157" s="136">
        <f>CY157</f>
        <v>1</v>
      </c>
      <c r="DA157" s="136">
        <f t="shared" si="137"/>
        <v>1</v>
      </c>
      <c r="DB157" s="136">
        <f t="shared" si="137"/>
        <v>1</v>
      </c>
      <c r="DC157" s="136">
        <f t="shared" si="137"/>
        <v>1</v>
      </c>
      <c r="DD157" s="136">
        <f t="shared" si="137"/>
        <v>1</v>
      </c>
      <c r="DE157" s="136">
        <f t="shared" si="137"/>
        <v>1</v>
      </c>
      <c r="DF157" s="136">
        <f t="shared" si="137"/>
        <v>1</v>
      </c>
      <c r="DG157" s="136">
        <f t="shared" si="137"/>
        <v>1</v>
      </c>
      <c r="DH157" s="136">
        <f t="shared" si="137"/>
        <v>1</v>
      </c>
      <c r="DI157" s="136">
        <f t="shared" si="137"/>
        <v>1</v>
      </c>
      <c r="DJ157" s="136">
        <f t="shared" si="137"/>
        <v>1</v>
      </c>
      <c r="DK157" s="136">
        <f t="shared" ref="DK157" si="223">DJ157</f>
        <v>1</v>
      </c>
      <c r="DL157" s="136">
        <f t="shared" ref="DL157" si="224">DK157</f>
        <v>1</v>
      </c>
      <c r="DM157" s="136">
        <f t="shared" ref="DM157" si="225">DL157</f>
        <v>1</v>
      </c>
      <c r="DN157" s="136">
        <f t="shared" ref="DN157" si="226">DM157</f>
        <v>1</v>
      </c>
      <c r="DO157" s="136">
        <f t="shared" ref="DO157" si="227">DN157</f>
        <v>1</v>
      </c>
      <c r="DP157" s="136">
        <f t="shared" ref="DP157" si="228">DO157</f>
        <v>1</v>
      </c>
      <c r="DQ157" s="136">
        <f t="shared" ref="DQ157" si="229">DP157</f>
        <v>1</v>
      </c>
      <c r="DR157" s="136">
        <f t="shared" ref="DR157" si="230">DQ157</f>
        <v>1</v>
      </c>
      <c r="DS157" s="136">
        <f t="shared" ref="DS157" si="231">DR157</f>
        <v>1</v>
      </c>
      <c r="DT157" s="136">
        <f t="shared" ref="DT157" si="232">DS157</f>
        <v>1</v>
      </c>
      <c r="DU157" s="136">
        <f t="shared" ref="DU157" si="233">DT157</f>
        <v>1</v>
      </c>
      <c r="DV157" s="136">
        <f t="shared" ref="DV157" si="234">DU157</f>
        <v>1</v>
      </c>
      <c r="DW157" s="136">
        <f t="shared" ref="DW157" si="235">DV157</f>
        <v>1</v>
      </c>
      <c r="DX157" s="136">
        <f t="shared" ref="DX157" si="236">DW157</f>
        <v>1</v>
      </c>
      <c r="DY157" s="136">
        <f t="shared" ref="DY157" si="237">DX157</f>
        <v>1</v>
      </c>
      <c r="DZ157" s="136">
        <f t="shared" ref="DZ157" si="238">DY157</f>
        <v>1</v>
      </c>
      <c r="EA157" s="136">
        <f t="shared" ref="EA157" si="239">DZ157</f>
        <v>1</v>
      </c>
      <c r="EB157" s="136">
        <f t="shared" ref="EB157" si="240">EA157</f>
        <v>1</v>
      </c>
      <c r="EC157" s="136">
        <f t="shared" ref="EC157" si="241">EB157</f>
        <v>1</v>
      </c>
      <c r="ED157" s="136">
        <f t="shared" ref="ED157" si="242">EC157</f>
        <v>1</v>
      </c>
      <c r="EE157" s="136">
        <f t="shared" ref="EE157" si="243">ED157</f>
        <v>1</v>
      </c>
      <c r="EF157" s="136">
        <f t="shared" ref="EF157" si="244">EE157</f>
        <v>1</v>
      </c>
      <c r="EG157" s="136">
        <f t="shared" ref="EG157" si="245">EF157</f>
        <v>1</v>
      </c>
      <c r="EH157" s="136">
        <f t="shared" ref="EH157" si="246">EG157</f>
        <v>1</v>
      </c>
      <c r="EI157" s="136">
        <f t="shared" ref="EI157" si="247">EH157</f>
        <v>1</v>
      </c>
      <c r="EJ157" s="136">
        <f t="shared" ref="EJ157" si="248">EI157</f>
        <v>1</v>
      </c>
      <c r="EK157" s="136">
        <f t="shared" ref="EK157" si="249">EJ157</f>
        <v>1</v>
      </c>
      <c r="EL157" s="136">
        <f t="shared" ref="EL157" si="250">EK157</f>
        <v>1</v>
      </c>
      <c r="EM157" s="136">
        <f t="shared" ref="EM157" si="251">EL157</f>
        <v>1</v>
      </c>
      <c r="EN157" s="136">
        <f t="shared" ref="EN157" si="252">EM157</f>
        <v>1</v>
      </c>
      <c r="EO157" s="136">
        <f t="shared" ref="EO157" si="253">EN157</f>
        <v>1</v>
      </c>
      <c r="EP157" s="136">
        <f t="shared" ref="EP157" si="254">EO157</f>
        <v>1</v>
      </c>
      <c r="EQ157" s="136">
        <f t="shared" ref="EQ157" si="255">EP157</f>
        <v>1</v>
      </c>
      <c r="ER157" s="136">
        <f t="shared" ref="ER157" si="256">EQ157</f>
        <v>1</v>
      </c>
      <c r="ES157" s="136">
        <f t="shared" ref="ES157" si="257">ER157</f>
        <v>1</v>
      </c>
      <c r="ET157" s="136">
        <f t="shared" ref="ET157" si="258">ES157</f>
        <v>1</v>
      </c>
      <c r="EU157" s="136">
        <f t="shared" ref="EU157" si="259">ET157</f>
        <v>1</v>
      </c>
      <c r="EV157" s="136">
        <f t="shared" ref="EV157" si="260">EU157</f>
        <v>1</v>
      </c>
      <c r="EW157" s="136">
        <f t="shared" ref="EW157" si="261">EV157</f>
        <v>1</v>
      </c>
      <c r="EX157" s="136">
        <f t="shared" ref="EX157" si="262">EW157</f>
        <v>1</v>
      </c>
      <c r="EY157" s="136">
        <f t="shared" ref="EY157" si="263">EX157</f>
        <v>1</v>
      </c>
      <c r="EZ157" s="136">
        <f t="shared" ref="EZ157" si="264">EY157</f>
        <v>1</v>
      </c>
      <c r="FA157" s="136">
        <f t="shared" ref="FA157" si="265">EZ157</f>
        <v>1</v>
      </c>
      <c r="FB157" s="136">
        <f t="shared" ref="FB157" si="266">FA157</f>
        <v>1</v>
      </c>
      <c r="FC157" s="136">
        <f t="shared" ref="FC157" si="267">FB157</f>
        <v>1</v>
      </c>
      <c r="FD157" s="136">
        <f t="shared" ref="FD157" si="268">FC157</f>
        <v>1</v>
      </c>
      <c r="FE157" s="136">
        <f t="shared" ref="FE157" si="269">FD157</f>
        <v>1</v>
      </c>
      <c r="FF157" s="136">
        <f t="shared" ref="FF157" si="270">FE157</f>
        <v>1</v>
      </c>
      <c r="FG157" s="136">
        <f t="shared" ref="FG157" si="271">FF157</f>
        <v>1</v>
      </c>
      <c r="FH157" s="136">
        <f t="shared" ref="FH157" si="272">FG157</f>
        <v>1</v>
      </c>
      <c r="FI157" s="136">
        <f t="shared" ref="FI157" si="273">FH157</f>
        <v>1</v>
      </c>
      <c r="FJ157" s="136">
        <f t="shared" ref="FJ157" si="274">FI157</f>
        <v>1</v>
      </c>
      <c r="FK157" s="136">
        <f t="shared" ref="FK157" si="275">FJ157</f>
        <v>1</v>
      </c>
      <c r="FL157" s="136">
        <f t="shared" ref="FL157" si="276">FK157</f>
        <v>1</v>
      </c>
      <c r="FM157" s="136">
        <f t="shared" ref="FM157" si="277">FL157</f>
        <v>1</v>
      </c>
      <c r="FN157" s="136">
        <f t="shared" ref="FN157" si="278">FM157</f>
        <v>1</v>
      </c>
      <c r="FO157" s="136">
        <f t="shared" ref="FO157" si="279">FN157</f>
        <v>1</v>
      </c>
      <c r="FP157" s="136">
        <f t="shared" ref="FP157" si="280">FO157</f>
        <v>1</v>
      </c>
      <c r="FQ157" s="136">
        <f t="shared" ref="FQ157" si="281">FP157</f>
        <v>1</v>
      </c>
      <c r="FR157" s="136">
        <f t="shared" ref="FR157" si="282">FQ157</f>
        <v>1</v>
      </c>
      <c r="FS157" s="136">
        <f t="shared" ref="FS157" si="283">FR157</f>
        <v>1</v>
      </c>
      <c r="FT157" s="136">
        <f t="shared" ref="FT157" si="284">FS157</f>
        <v>1</v>
      </c>
      <c r="FU157" s="136">
        <f t="shared" ref="FU157" si="285">FT157</f>
        <v>1</v>
      </c>
      <c r="FV157" s="136">
        <f t="shared" ref="FV157" si="286">FU157</f>
        <v>1</v>
      </c>
      <c r="FW157" s="136">
        <f t="shared" ref="FW157" si="287">FV157</f>
        <v>1</v>
      </c>
      <c r="FX157" s="136">
        <f t="shared" ref="FX157" si="288">FW157</f>
        <v>1</v>
      </c>
      <c r="FY157" s="136">
        <f t="shared" ref="FY157" si="289">FX157</f>
        <v>1</v>
      </c>
      <c r="FZ157" s="136">
        <f t="shared" ref="FZ157" si="290">FY157</f>
        <v>1</v>
      </c>
      <c r="GA157" s="136">
        <f t="shared" ref="GA157" si="291">FZ157</f>
        <v>1</v>
      </c>
      <c r="GB157" s="136">
        <f t="shared" ref="GB157" si="292">GA157</f>
        <v>1</v>
      </c>
      <c r="GC157" s="136">
        <f t="shared" ref="GC157" si="293">GB157</f>
        <v>1</v>
      </c>
      <c r="GD157" s="136">
        <f t="shared" ref="GD157" si="294">GC157</f>
        <v>1</v>
      </c>
      <c r="GE157" s="136">
        <f t="shared" ref="GE157" si="295">GD157</f>
        <v>1</v>
      </c>
      <c r="GF157" s="136">
        <f t="shared" ref="GF157" si="296">GE157</f>
        <v>1</v>
      </c>
      <c r="GG157" s="136">
        <f t="shared" ref="GG157" si="297">GF157</f>
        <v>1</v>
      </c>
      <c r="GH157" s="136">
        <f t="shared" ref="GH157" si="298">GG157</f>
        <v>1</v>
      </c>
      <c r="GI157" s="136">
        <f t="shared" ref="GI157" si="299">GH157</f>
        <v>1</v>
      </c>
      <c r="GJ157" s="136">
        <f t="shared" ref="GJ157" si="300">GI157</f>
        <v>1</v>
      </c>
      <c r="GK157" s="136">
        <f t="shared" ref="GK157" si="301">GJ157</f>
        <v>1</v>
      </c>
      <c r="GL157" s="136">
        <f t="shared" ref="GL157" si="302">GK157</f>
        <v>1</v>
      </c>
      <c r="GM157" s="136">
        <f t="shared" ref="GM157" si="303">GL157</f>
        <v>1</v>
      </c>
      <c r="GN157" s="136">
        <f t="shared" ref="GN157" si="304">GM157</f>
        <v>1</v>
      </c>
      <c r="GO157" s="136">
        <f t="shared" ref="GO157" si="305">GN157</f>
        <v>1</v>
      </c>
      <c r="GP157" s="136">
        <f t="shared" ref="GP157" si="306">GO157</f>
        <v>1</v>
      </c>
      <c r="GQ157" s="136">
        <f t="shared" ref="GQ157" si="307">GP157</f>
        <v>1</v>
      </c>
      <c r="GR157" s="136">
        <f t="shared" ref="GR157" si="308">GQ157</f>
        <v>1</v>
      </c>
      <c r="GS157" s="136">
        <f t="shared" ref="GS157" si="309">GR157</f>
        <v>1</v>
      </c>
      <c r="GT157" s="136">
        <f t="shared" ref="GT157" si="310">GS157</f>
        <v>1</v>
      </c>
      <c r="GU157" s="136">
        <v>2</v>
      </c>
      <c r="GV157" s="136">
        <v>2</v>
      </c>
      <c r="GW157" s="136">
        <v>2</v>
      </c>
      <c r="GX157" s="136">
        <v>2</v>
      </c>
      <c r="GY157" s="136">
        <v>2</v>
      </c>
      <c r="GZ157" s="136">
        <v>2</v>
      </c>
      <c r="HA157" s="136">
        <v>2</v>
      </c>
      <c r="HB157" s="136">
        <v>2</v>
      </c>
      <c r="HC157" s="136">
        <v>2</v>
      </c>
      <c r="HD157" s="136">
        <v>2</v>
      </c>
      <c r="HE157" s="136">
        <v>2</v>
      </c>
      <c r="HF157" s="136">
        <v>2</v>
      </c>
      <c r="HG157" s="136">
        <v>2</v>
      </c>
      <c r="HH157" s="136">
        <v>2</v>
      </c>
      <c r="HI157" s="136">
        <v>2</v>
      </c>
      <c r="HJ157" s="136">
        <v>2</v>
      </c>
      <c r="HK157" s="136">
        <v>2</v>
      </c>
      <c r="HL157" s="136">
        <v>2</v>
      </c>
      <c r="HM157" s="136">
        <v>2</v>
      </c>
      <c r="HN157" s="136">
        <v>2</v>
      </c>
      <c r="HO157" s="136">
        <v>2</v>
      </c>
      <c r="HP157" s="136">
        <v>2</v>
      </c>
      <c r="HQ157" s="136">
        <v>2</v>
      </c>
      <c r="HR157" s="136">
        <v>2</v>
      </c>
      <c r="HS157" s="136">
        <v>2</v>
      </c>
      <c r="HT157" s="136">
        <v>2</v>
      </c>
      <c r="HU157" s="136">
        <v>2</v>
      </c>
      <c r="HV157" s="136">
        <v>2</v>
      </c>
      <c r="HW157" s="136">
        <v>2</v>
      </c>
      <c r="HX157" s="136">
        <v>2</v>
      </c>
      <c r="HY157" s="136">
        <v>2</v>
      </c>
      <c r="HZ157" s="136">
        <v>2</v>
      </c>
      <c r="IA157" s="136">
        <v>2</v>
      </c>
      <c r="IB157" s="136">
        <v>2</v>
      </c>
      <c r="IC157" s="136">
        <v>2</v>
      </c>
      <c r="ID157" s="136">
        <v>2</v>
      </c>
      <c r="IE157" s="136">
        <v>2</v>
      </c>
      <c r="IF157" s="136">
        <v>2</v>
      </c>
      <c r="IG157" s="136">
        <v>2</v>
      </c>
      <c r="IH157" s="136">
        <v>2</v>
      </c>
      <c r="II157" s="136">
        <v>2</v>
      </c>
      <c r="IJ157" s="136">
        <v>2</v>
      </c>
      <c r="IK157" s="136">
        <v>2</v>
      </c>
      <c r="IL157" s="136">
        <v>2</v>
      </c>
      <c r="IM157" s="136">
        <v>2</v>
      </c>
      <c r="IN157" s="136">
        <v>2</v>
      </c>
      <c r="IO157" s="136">
        <v>2</v>
      </c>
      <c r="IP157" s="136">
        <v>2</v>
      </c>
      <c r="IQ157" s="136">
        <v>2</v>
      </c>
      <c r="IR157" s="136">
        <v>2</v>
      </c>
      <c r="IS157" s="136">
        <v>2</v>
      </c>
      <c r="IT157" s="136">
        <v>2</v>
      </c>
      <c r="IU157" s="136">
        <v>2</v>
      </c>
      <c r="IV157" s="136">
        <v>2</v>
      </c>
      <c r="IW157" s="136">
        <v>2</v>
      </c>
      <c r="IX157" s="136">
        <v>2</v>
      </c>
      <c r="IY157" s="136">
        <v>2</v>
      </c>
      <c r="IZ157" s="136">
        <v>2</v>
      </c>
      <c r="JA157" s="136">
        <v>2</v>
      </c>
      <c r="JB157" s="136">
        <v>2</v>
      </c>
      <c r="JC157" s="136">
        <v>2</v>
      </c>
      <c r="JD157" s="136">
        <v>2</v>
      </c>
      <c r="JE157" s="136">
        <v>2</v>
      </c>
      <c r="JF157" s="136">
        <v>2</v>
      </c>
      <c r="JG157" s="136">
        <v>2</v>
      </c>
      <c r="JH157" s="136">
        <v>2</v>
      </c>
      <c r="JI157" s="136">
        <v>2</v>
      </c>
      <c r="JJ157" s="136">
        <v>2</v>
      </c>
      <c r="JK157" s="136">
        <v>2</v>
      </c>
      <c r="JL157" s="136">
        <v>2</v>
      </c>
      <c r="JM157" s="136">
        <v>2</v>
      </c>
      <c r="JN157" s="136">
        <v>2</v>
      </c>
      <c r="JO157" s="136">
        <v>2</v>
      </c>
      <c r="JP157" s="136">
        <v>2</v>
      </c>
      <c r="JQ157" s="136">
        <v>2</v>
      </c>
      <c r="JR157" s="136">
        <v>2</v>
      </c>
      <c r="JS157" s="136">
        <v>2</v>
      </c>
      <c r="JT157" s="136">
        <v>2</v>
      </c>
      <c r="JU157" s="136">
        <v>2</v>
      </c>
      <c r="JV157" s="136">
        <v>2</v>
      </c>
      <c r="JW157" s="136">
        <v>2</v>
      </c>
      <c r="JX157" s="136">
        <v>2</v>
      </c>
      <c r="JY157" s="136">
        <v>2</v>
      </c>
      <c r="JZ157" s="136">
        <v>2</v>
      </c>
      <c r="KA157" s="136">
        <v>2</v>
      </c>
      <c r="KB157" s="136">
        <v>2</v>
      </c>
      <c r="KC157" s="136">
        <v>2</v>
      </c>
      <c r="KD157" s="136">
        <v>2</v>
      </c>
      <c r="KE157" s="136">
        <v>2</v>
      </c>
      <c r="KF157" s="136">
        <v>2</v>
      </c>
      <c r="KG157" s="136">
        <v>2</v>
      </c>
      <c r="KH157" s="136">
        <v>2</v>
      </c>
      <c r="KI157" s="136">
        <v>2</v>
      </c>
      <c r="KJ157" s="136">
        <v>2</v>
      </c>
      <c r="KK157" s="136">
        <v>2</v>
      </c>
      <c r="KL157" s="136">
        <v>2</v>
      </c>
      <c r="KM157" s="136">
        <v>2</v>
      </c>
      <c r="KN157" s="136">
        <v>2</v>
      </c>
      <c r="KO157" s="136">
        <v>2</v>
      </c>
      <c r="KP157" s="136">
        <v>2</v>
      </c>
      <c r="KQ157" s="136">
        <v>3</v>
      </c>
      <c r="KR157" s="136">
        <v>3</v>
      </c>
      <c r="KS157" s="136">
        <v>3</v>
      </c>
      <c r="KT157" s="136">
        <v>3</v>
      </c>
      <c r="KU157" s="136">
        <v>3</v>
      </c>
      <c r="KV157" s="136">
        <v>3</v>
      </c>
      <c r="KW157" s="136">
        <v>3</v>
      </c>
      <c r="KX157" s="136">
        <v>3</v>
      </c>
      <c r="KY157" s="136">
        <v>3</v>
      </c>
      <c r="KZ157" s="136">
        <v>3</v>
      </c>
      <c r="LA157" s="136">
        <v>3</v>
      </c>
      <c r="LB157" s="136">
        <v>3</v>
      </c>
      <c r="LC157" s="136">
        <v>3</v>
      </c>
      <c r="LD157" s="136">
        <v>3</v>
      </c>
      <c r="LE157" s="136">
        <v>3</v>
      </c>
      <c r="LF157" s="136">
        <v>3</v>
      </c>
      <c r="LG157" s="136">
        <v>3</v>
      </c>
      <c r="LH157" s="136">
        <v>3</v>
      </c>
      <c r="LI157" s="136">
        <v>3</v>
      </c>
      <c r="LJ157" s="136">
        <v>3</v>
      </c>
      <c r="LK157" s="136">
        <v>3</v>
      </c>
      <c r="LL157" s="136">
        <v>3</v>
      </c>
      <c r="LM157" s="136">
        <v>3</v>
      </c>
      <c r="LN157" s="136">
        <v>3</v>
      </c>
      <c r="LO157" s="136">
        <v>3</v>
      </c>
      <c r="LP157" s="136">
        <v>3</v>
      </c>
      <c r="LQ157" s="136">
        <v>3</v>
      </c>
      <c r="LR157" s="136">
        <v>3</v>
      </c>
      <c r="LS157" s="136">
        <v>3</v>
      </c>
      <c r="LT157" s="136">
        <v>3</v>
      </c>
      <c r="LU157" s="136">
        <v>3</v>
      </c>
      <c r="LV157" s="136">
        <v>3</v>
      </c>
      <c r="LW157" s="136">
        <v>3</v>
      </c>
      <c r="LX157" s="136">
        <v>3</v>
      </c>
      <c r="LY157" s="136">
        <v>3</v>
      </c>
      <c r="LZ157" s="136">
        <v>3</v>
      </c>
      <c r="MA157" s="136">
        <v>3</v>
      </c>
      <c r="MB157" s="136">
        <v>3</v>
      </c>
      <c r="MC157" s="136">
        <v>3</v>
      </c>
      <c r="MD157" s="136">
        <v>3</v>
      </c>
      <c r="ME157" s="136">
        <v>3</v>
      </c>
      <c r="MF157" s="136">
        <v>3</v>
      </c>
      <c r="MG157" s="136">
        <v>3</v>
      </c>
      <c r="MH157" s="136">
        <v>3</v>
      </c>
      <c r="MI157" s="136">
        <v>3</v>
      </c>
      <c r="MJ157" s="136">
        <v>3</v>
      </c>
      <c r="MK157" s="136">
        <v>3</v>
      </c>
      <c r="ML157" s="136">
        <v>3</v>
      </c>
      <c r="MM157" s="136">
        <v>3</v>
      </c>
      <c r="MN157" s="136">
        <v>3</v>
      </c>
      <c r="MO157" s="136">
        <v>3</v>
      </c>
      <c r="MP157" s="136">
        <v>3</v>
      </c>
      <c r="MQ157" s="136">
        <v>3</v>
      </c>
      <c r="MR157" s="136">
        <v>3</v>
      </c>
      <c r="MS157" s="136">
        <v>3</v>
      </c>
      <c r="MT157" s="136">
        <v>3</v>
      </c>
      <c r="MU157" s="136">
        <v>3</v>
      </c>
      <c r="MV157" s="136">
        <v>3</v>
      </c>
      <c r="MW157" s="136">
        <v>3</v>
      </c>
      <c r="MX157" s="136">
        <v>3</v>
      </c>
      <c r="MY157" s="136">
        <v>3</v>
      </c>
      <c r="MZ157" s="136">
        <v>3</v>
      </c>
      <c r="NA157" s="136">
        <v>3</v>
      </c>
      <c r="NB157" s="136">
        <v>3</v>
      </c>
      <c r="NC157" s="136">
        <v>3</v>
      </c>
      <c r="ND157" s="136">
        <v>3</v>
      </c>
      <c r="NE157" s="136">
        <v>3</v>
      </c>
      <c r="NF157" s="136">
        <v>3</v>
      </c>
      <c r="NG157" s="136">
        <v>3</v>
      </c>
      <c r="NH157" s="136">
        <v>3</v>
      </c>
      <c r="NI157" s="136">
        <v>3</v>
      </c>
      <c r="NJ157" s="136">
        <v>3</v>
      </c>
      <c r="NK157" s="136">
        <v>3</v>
      </c>
      <c r="NL157" s="136">
        <v>3</v>
      </c>
      <c r="NM157" s="136">
        <v>3</v>
      </c>
      <c r="NN157" s="136">
        <v>3</v>
      </c>
      <c r="NO157" s="136">
        <v>3</v>
      </c>
      <c r="NP157" s="136">
        <v>3</v>
      </c>
      <c r="NQ157" s="136">
        <v>3</v>
      </c>
      <c r="NR157" s="136">
        <v>3</v>
      </c>
      <c r="NS157" s="136">
        <v>3</v>
      </c>
      <c r="NT157" s="136">
        <v>3</v>
      </c>
      <c r="NU157" s="136">
        <v>3</v>
      </c>
      <c r="NV157" s="136">
        <v>3</v>
      </c>
      <c r="NW157" s="136">
        <v>3</v>
      </c>
      <c r="NX157" s="136">
        <v>3</v>
      </c>
      <c r="NY157" s="136">
        <v>3</v>
      </c>
      <c r="NZ157" s="136">
        <v>3</v>
      </c>
      <c r="OA157" s="136">
        <v>3</v>
      </c>
      <c r="OB157" s="136">
        <v>3</v>
      </c>
      <c r="OC157" s="136">
        <v>3</v>
      </c>
      <c r="OD157" s="136">
        <v>3</v>
      </c>
      <c r="OE157" s="136">
        <v>3</v>
      </c>
      <c r="OF157" s="136">
        <v>3</v>
      </c>
      <c r="OG157" s="136">
        <v>3</v>
      </c>
      <c r="OH157" s="136">
        <v>3</v>
      </c>
      <c r="OI157" s="136">
        <v>3</v>
      </c>
      <c r="OJ157" s="136">
        <v>3</v>
      </c>
      <c r="OK157" s="136">
        <v>3</v>
      </c>
      <c r="OL157" s="136">
        <v>3</v>
      </c>
      <c r="OM157" s="136">
        <v>4</v>
      </c>
      <c r="ON157" s="136">
        <f>OM157</f>
        <v>4</v>
      </c>
      <c r="OO157" s="136">
        <f t="shared" si="137"/>
        <v>4</v>
      </c>
      <c r="OP157" s="136">
        <f t="shared" si="137"/>
        <v>4</v>
      </c>
      <c r="OQ157" s="136">
        <f t="shared" si="137"/>
        <v>4</v>
      </c>
      <c r="OR157" s="136">
        <f t="shared" si="137"/>
        <v>4</v>
      </c>
      <c r="OS157" s="136">
        <f t="shared" ref="OS157:OX157" si="311">OR157</f>
        <v>4</v>
      </c>
      <c r="OT157" s="136">
        <f t="shared" si="311"/>
        <v>4</v>
      </c>
      <c r="OU157" s="136">
        <f t="shared" si="311"/>
        <v>4</v>
      </c>
      <c r="OV157" s="136">
        <f t="shared" si="311"/>
        <v>4</v>
      </c>
      <c r="OW157" s="136">
        <f t="shared" si="311"/>
        <v>4</v>
      </c>
      <c r="OX157" s="136">
        <f t="shared" si="311"/>
        <v>4</v>
      </c>
      <c r="OY157" s="136">
        <f t="shared" ref="OY157" si="312">OX157</f>
        <v>4</v>
      </c>
      <c r="OZ157" s="136">
        <f t="shared" ref="OZ157" si="313">OY157</f>
        <v>4</v>
      </c>
      <c r="PA157" s="136">
        <f t="shared" ref="PA157" si="314">OZ157</f>
        <v>4</v>
      </c>
      <c r="PB157" s="136">
        <f t="shared" ref="PB157" si="315">PA157</f>
        <v>4</v>
      </c>
      <c r="PC157" s="136">
        <f t="shared" ref="PC157" si="316">PB157</f>
        <v>4</v>
      </c>
      <c r="PD157" s="136">
        <f t="shared" ref="PD157" si="317">PC157</f>
        <v>4</v>
      </c>
      <c r="PE157" s="136">
        <f t="shared" ref="PE157" si="318">PD157</f>
        <v>4</v>
      </c>
      <c r="PF157" s="136">
        <f t="shared" ref="PF157" si="319">PE157</f>
        <v>4</v>
      </c>
      <c r="PG157" s="136">
        <f t="shared" ref="PG157" si="320">PF157</f>
        <v>4</v>
      </c>
      <c r="PH157" s="136">
        <f t="shared" ref="PH157" si="321">PG157</f>
        <v>4</v>
      </c>
      <c r="PI157" s="136">
        <f t="shared" ref="PI157" si="322">PH157</f>
        <v>4</v>
      </c>
      <c r="PJ157" s="136">
        <f t="shared" ref="PJ157" si="323">PI157</f>
        <v>4</v>
      </c>
      <c r="PK157" s="136">
        <f t="shared" ref="PK157" si="324">PJ157</f>
        <v>4</v>
      </c>
      <c r="PL157" s="136">
        <f t="shared" ref="PL157" si="325">PK157</f>
        <v>4</v>
      </c>
      <c r="PM157" s="136">
        <f t="shared" ref="PM157" si="326">PL157</f>
        <v>4</v>
      </c>
      <c r="PN157" s="136">
        <f t="shared" ref="PN157" si="327">PM157</f>
        <v>4</v>
      </c>
      <c r="PO157" s="136">
        <f t="shared" ref="PO157" si="328">PN157</f>
        <v>4</v>
      </c>
      <c r="PP157" s="136">
        <f t="shared" ref="PP157" si="329">PO157</f>
        <v>4</v>
      </c>
      <c r="PQ157" s="136">
        <f t="shared" ref="PQ157" si="330">PP157</f>
        <v>4</v>
      </c>
      <c r="PR157" s="136">
        <f t="shared" ref="PR157" si="331">PQ157</f>
        <v>4</v>
      </c>
      <c r="PS157" s="136">
        <f t="shared" ref="PS157" si="332">PR157</f>
        <v>4</v>
      </c>
      <c r="PT157" s="136">
        <f t="shared" ref="PT157" si="333">PS157</f>
        <v>4</v>
      </c>
      <c r="PU157" s="136">
        <f t="shared" ref="PU157" si="334">PT157</f>
        <v>4</v>
      </c>
      <c r="PV157" s="136">
        <f t="shared" ref="PV157" si="335">PU157</f>
        <v>4</v>
      </c>
      <c r="PW157" s="136">
        <f t="shared" ref="PW157" si="336">PV157</f>
        <v>4</v>
      </c>
      <c r="PX157" s="136">
        <f t="shared" ref="PX157" si="337">PW157</f>
        <v>4</v>
      </c>
      <c r="PY157" s="136">
        <f t="shared" ref="PY157" si="338">PX157</f>
        <v>4</v>
      </c>
      <c r="PZ157" s="136">
        <f t="shared" ref="PZ157" si="339">PY157</f>
        <v>4</v>
      </c>
      <c r="QA157" s="136">
        <f t="shared" ref="QA157" si="340">PZ157</f>
        <v>4</v>
      </c>
      <c r="QB157" s="136">
        <f t="shared" ref="QB157" si="341">QA157</f>
        <v>4</v>
      </c>
      <c r="QC157" s="136">
        <f t="shared" ref="QC157" si="342">QB157</f>
        <v>4</v>
      </c>
      <c r="QD157" s="136">
        <f t="shared" ref="QD157" si="343">QC157</f>
        <v>4</v>
      </c>
      <c r="QE157" s="136">
        <f t="shared" ref="QE157" si="344">QD157</f>
        <v>4</v>
      </c>
      <c r="QF157" s="136">
        <f t="shared" ref="QF157" si="345">QE157</f>
        <v>4</v>
      </c>
      <c r="QG157" s="136">
        <f t="shared" ref="QG157" si="346">QF157</f>
        <v>4</v>
      </c>
      <c r="QH157" s="136">
        <f t="shared" ref="QH157" si="347">QG157</f>
        <v>4</v>
      </c>
      <c r="QI157" s="136">
        <f t="shared" ref="QI157" si="348">QH157</f>
        <v>4</v>
      </c>
      <c r="QJ157" s="136">
        <f t="shared" ref="QJ157" si="349">QI157</f>
        <v>4</v>
      </c>
      <c r="QK157" s="136">
        <f t="shared" ref="QK157" si="350">QJ157</f>
        <v>4</v>
      </c>
      <c r="QL157" s="136">
        <f t="shared" ref="QL157" si="351">QK157</f>
        <v>4</v>
      </c>
      <c r="QM157" s="136">
        <f t="shared" ref="QM157" si="352">QL157</f>
        <v>4</v>
      </c>
      <c r="QN157" s="136">
        <f t="shared" ref="QN157" si="353">QM157</f>
        <v>4</v>
      </c>
      <c r="QO157" s="136">
        <f t="shared" ref="QO157" si="354">QN157</f>
        <v>4</v>
      </c>
      <c r="QP157" s="136">
        <f t="shared" ref="QP157" si="355">QO157</f>
        <v>4</v>
      </c>
      <c r="QQ157" s="136">
        <f t="shared" ref="QQ157" si="356">QP157</f>
        <v>4</v>
      </c>
      <c r="QR157" s="136">
        <f t="shared" ref="QR157" si="357">QQ157</f>
        <v>4</v>
      </c>
      <c r="QS157" s="136">
        <f t="shared" ref="QS157" si="358">QR157</f>
        <v>4</v>
      </c>
      <c r="QT157" s="136">
        <f t="shared" ref="QT157" si="359">QS157</f>
        <v>4</v>
      </c>
      <c r="QU157" s="136">
        <f t="shared" ref="QU157" si="360">QT157</f>
        <v>4</v>
      </c>
      <c r="QV157" s="136">
        <f t="shared" ref="QV157" si="361">QU157</f>
        <v>4</v>
      </c>
      <c r="QW157" s="136">
        <f t="shared" ref="QW157" si="362">QV157</f>
        <v>4</v>
      </c>
      <c r="QX157" s="136">
        <f t="shared" ref="QX157" si="363">QW157</f>
        <v>4</v>
      </c>
      <c r="QY157" s="136">
        <f t="shared" ref="QY157" si="364">QX157</f>
        <v>4</v>
      </c>
      <c r="QZ157" s="136">
        <f t="shared" ref="QZ157" si="365">QY157</f>
        <v>4</v>
      </c>
      <c r="RA157" s="136">
        <f t="shared" ref="RA157" si="366">QZ157</f>
        <v>4</v>
      </c>
      <c r="RB157" s="136">
        <f t="shared" ref="RB157" si="367">RA157</f>
        <v>4</v>
      </c>
      <c r="RC157" s="136">
        <f t="shared" ref="RC157" si="368">RB157</f>
        <v>4</v>
      </c>
      <c r="RD157" s="136">
        <f t="shared" ref="RD157" si="369">RC157</f>
        <v>4</v>
      </c>
      <c r="RE157" s="136">
        <f t="shared" ref="RE157" si="370">RD157</f>
        <v>4</v>
      </c>
      <c r="RF157" s="136">
        <f t="shared" ref="RF157" si="371">RE157</f>
        <v>4</v>
      </c>
      <c r="RG157" s="136">
        <f t="shared" ref="RG157" si="372">RF157</f>
        <v>4</v>
      </c>
      <c r="RH157" s="136">
        <f t="shared" ref="RH157" si="373">RG157</f>
        <v>4</v>
      </c>
      <c r="RI157" s="136">
        <f t="shared" ref="RI157" si="374">RH157</f>
        <v>4</v>
      </c>
      <c r="RJ157" s="136">
        <f t="shared" ref="RJ157" si="375">RI157</f>
        <v>4</v>
      </c>
      <c r="RK157" s="136">
        <f t="shared" ref="RK157" si="376">RJ157</f>
        <v>4</v>
      </c>
      <c r="RL157" s="136">
        <f t="shared" ref="RL157" si="377">RK157</f>
        <v>4</v>
      </c>
      <c r="RM157" s="136">
        <f t="shared" ref="RM157" si="378">RL157</f>
        <v>4</v>
      </c>
      <c r="RN157" s="136">
        <f t="shared" ref="RN157" si="379">RM157</f>
        <v>4</v>
      </c>
      <c r="RO157" s="136">
        <f t="shared" ref="RO157" si="380">RN157</f>
        <v>4</v>
      </c>
      <c r="RP157" s="136">
        <f t="shared" ref="RP157" si="381">RO157</f>
        <v>4</v>
      </c>
      <c r="RQ157" s="136">
        <f t="shared" ref="RQ157" si="382">RP157</f>
        <v>4</v>
      </c>
      <c r="RR157" s="136">
        <f t="shared" ref="RR157" si="383">RQ157</f>
        <v>4</v>
      </c>
      <c r="RS157" s="136">
        <f t="shared" ref="RS157" si="384">RR157</f>
        <v>4</v>
      </c>
      <c r="RT157" s="136">
        <f t="shared" ref="RT157" si="385">RS157</f>
        <v>4</v>
      </c>
      <c r="RU157" s="136">
        <f t="shared" ref="RU157" si="386">RT157</f>
        <v>4</v>
      </c>
      <c r="RV157" s="136">
        <f t="shared" ref="RV157" si="387">RU157</f>
        <v>4</v>
      </c>
      <c r="RW157" s="136">
        <f t="shared" ref="RW157" si="388">RV157</f>
        <v>4</v>
      </c>
      <c r="RX157" s="136">
        <f t="shared" ref="RX157" si="389">RW157</f>
        <v>4</v>
      </c>
      <c r="RY157" s="136">
        <f t="shared" ref="RY157" si="390">RX157</f>
        <v>4</v>
      </c>
      <c r="RZ157" s="136">
        <f t="shared" ref="RZ157" si="391">RY157</f>
        <v>4</v>
      </c>
      <c r="SA157" s="136">
        <f t="shared" ref="SA157" si="392">RZ157</f>
        <v>4</v>
      </c>
      <c r="SB157" s="136">
        <f t="shared" ref="SB157" si="393">SA157</f>
        <v>4</v>
      </c>
      <c r="SC157" s="136">
        <f t="shared" ref="SC157" si="394">SB157</f>
        <v>4</v>
      </c>
      <c r="SD157" s="136">
        <f t="shared" ref="SD157" si="395">SC157</f>
        <v>4</v>
      </c>
      <c r="SE157" s="136">
        <f t="shared" ref="SE157" si="396">SD157</f>
        <v>4</v>
      </c>
      <c r="SF157" s="136">
        <f t="shared" ref="SF157" si="397">SE157</f>
        <v>4</v>
      </c>
      <c r="SG157" s="136">
        <f t="shared" ref="SG157" si="398">SF157</f>
        <v>4</v>
      </c>
      <c r="SH157" s="136">
        <f t="shared" ref="SH157" si="399">SG157</f>
        <v>4</v>
      </c>
      <c r="SI157" s="136">
        <v>5</v>
      </c>
      <c r="SJ157" s="136">
        <f t="shared" ref="SJ157" si="400">SI157</f>
        <v>5</v>
      </c>
      <c r="SK157" s="136">
        <f t="shared" ref="SK157" si="401">SJ157</f>
        <v>5</v>
      </c>
      <c r="SL157" s="136">
        <f t="shared" ref="SL157" si="402">SK157</f>
        <v>5</v>
      </c>
      <c r="SM157" s="136">
        <f t="shared" ref="SM157" si="403">SL157</f>
        <v>5</v>
      </c>
      <c r="SN157" s="136">
        <f t="shared" ref="SN157" si="404">SM157</f>
        <v>5</v>
      </c>
      <c r="SO157" s="136">
        <f t="shared" ref="SO157" si="405">SN157</f>
        <v>5</v>
      </c>
      <c r="SP157" s="136">
        <f t="shared" ref="SP157" si="406">SO157</f>
        <v>5</v>
      </c>
      <c r="SQ157" s="136">
        <f t="shared" ref="SQ157" si="407">SP157</f>
        <v>5</v>
      </c>
      <c r="SR157" s="136">
        <f t="shared" ref="SR157" si="408">SQ157</f>
        <v>5</v>
      </c>
      <c r="SS157" s="136">
        <f t="shared" ref="SS157" si="409">SR157</f>
        <v>5</v>
      </c>
      <c r="ST157" s="136">
        <f t="shared" ref="ST157" si="410">SS157</f>
        <v>5</v>
      </c>
      <c r="SU157" s="136">
        <f t="shared" ref="SU157" si="411">ST157</f>
        <v>5</v>
      </c>
      <c r="SV157" s="136">
        <f t="shared" ref="SV157" si="412">SU157</f>
        <v>5</v>
      </c>
      <c r="SW157" s="136">
        <f t="shared" ref="SW157" si="413">SV157</f>
        <v>5</v>
      </c>
      <c r="SX157" s="136">
        <f t="shared" ref="SX157" si="414">SW157</f>
        <v>5</v>
      </c>
      <c r="SY157" s="136">
        <f t="shared" ref="SY157" si="415">SX157</f>
        <v>5</v>
      </c>
      <c r="SZ157" s="136">
        <f t="shared" ref="SZ157" si="416">SY157</f>
        <v>5</v>
      </c>
      <c r="TA157" s="136">
        <f t="shared" ref="TA157" si="417">SZ157</f>
        <v>5</v>
      </c>
      <c r="TB157" s="136">
        <f t="shared" ref="TB157" si="418">TA157</f>
        <v>5</v>
      </c>
      <c r="TC157" s="136">
        <f t="shared" ref="TC157" si="419">TB157</f>
        <v>5</v>
      </c>
      <c r="TD157" s="136">
        <f t="shared" ref="TD157" si="420">TC157</f>
        <v>5</v>
      </c>
      <c r="TE157" s="136">
        <f t="shared" ref="TE157" si="421">TD157</f>
        <v>5</v>
      </c>
      <c r="TF157" s="136">
        <f t="shared" ref="TF157" si="422">TE157</f>
        <v>5</v>
      </c>
      <c r="TG157" s="136">
        <f t="shared" ref="TG157" si="423">TF157</f>
        <v>5</v>
      </c>
      <c r="TH157" s="136">
        <f t="shared" ref="TH157" si="424">TG157</f>
        <v>5</v>
      </c>
      <c r="TI157" s="136">
        <f t="shared" ref="TI157" si="425">TH157</f>
        <v>5</v>
      </c>
      <c r="TJ157" s="136">
        <f t="shared" ref="TJ157" si="426">TI157</f>
        <v>5</v>
      </c>
      <c r="TK157" s="136">
        <f t="shared" ref="TK157" si="427">TJ157</f>
        <v>5</v>
      </c>
      <c r="TL157" s="136">
        <f t="shared" ref="TL157" si="428">TK157</f>
        <v>5</v>
      </c>
      <c r="TM157" s="136">
        <f t="shared" ref="TM157" si="429">TL157</f>
        <v>5</v>
      </c>
      <c r="TN157" s="136">
        <f t="shared" ref="TN157" si="430">TM157</f>
        <v>5</v>
      </c>
      <c r="TO157" s="136">
        <f t="shared" ref="TO157" si="431">TN157</f>
        <v>5</v>
      </c>
      <c r="TP157" s="136">
        <f t="shared" ref="TP157" si="432">TO157</f>
        <v>5</v>
      </c>
      <c r="TQ157" s="136">
        <f t="shared" ref="TQ157" si="433">TP157</f>
        <v>5</v>
      </c>
      <c r="TR157" s="136">
        <f t="shared" ref="TR157" si="434">TQ157</f>
        <v>5</v>
      </c>
      <c r="TS157" s="136">
        <f t="shared" ref="TS157" si="435">TR157</f>
        <v>5</v>
      </c>
      <c r="TT157" s="136">
        <f t="shared" ref="TT157" si="436">TS157</f>
        <v>5</v>
      </c>
      <c r="TU157" s="136">
        <f t="shared" ref="TU157" si="437">TT157</f>
        <v>5</v>
      </c>
      <c r="TV157" s="136">
        <f t="shared" ref="TV157" si="438">TU157</f>
        <v>5</v>
      </c>
      <c r="TW157" s="136">
        <f t="shared" ref="TW157" si="439">TV157</f>
        <v>5</v>
      </c>
      <c r="TX157" s="136">
        <f t="shared" ref="TX157" si="440">TW157</f>
        <v>5</v>
      </c>
      <c r="TY157" s="136">
        <f t="shared" ref="TY157" si="441">TX157</f>
        <v>5</v>
      </c>
      <c r="TZ157" s="136">
        <f t="shared" ref="TZ157" si="442">TY157</f>
        <v>5</v>
      </c>
      <c r="UA157" s="136">
        <f t="shared" ref="UA157" si="443">TZ157</f>
        <v>5</v>
      </c>
      <c r="UB157" s="136">
        <f t="shared" ref="UB157" si="444">UA157</f>
        <v>5</v>
      </c>
      <c r="UC157" s="136">
        <f t="shared" ref="UC157" si="445">UB157</f>
        <v>5</v>
      </c>
      <c r="UD157" s="136">
        <f t="shared" ref="UD157" si="446">UC157</f>
        <v>5</v>
      </c>
      <c r="UE157" s="136">
        <f t="shared" ref="UE157" si="447">UD157</f>
        <v>5</v>
      </c>
      <c r="UF157" s="136">
        <f t="shared" ref="UF157" si="448">UE157</f>
        <v>5</v>
      </c>
      <c r="UG157" s="136">
        <f t="shared" ref="UG157" si="449">UF157</f>
        <v>5</v>
      </c>
      <c r="UH157" s="136">
        <f t="shared" ref="UH157" si="450">UG157</f>
        <v>5</v>
      </c>
      <c r="UI157" s="136">
        <f t="shared" ref="UI157" si="451">UH157</f>
        <v>5</v>
      </c>
      <c r="UJ157" s="136">
        <f t="shared" ref="UJ157" si="452">UI157</f>
        <v>5</v>
      </c>
      <c r="UK157" s="136">
        <f t="shared" ref="UK157" si="453">UJ157</f>
        <v>5</v>
      </c>
      <c r="UL157" s="136">
        <f t="shared" ref="UL157" si="454">UK157</f>
        <v>5</v>
      </c>
      <c r="UM157" s="136">
        <f t="shared" ref="UM157" si="455">UL157</f>
        <v>5</v>
      </c>
      <c r="UN157" s="136">
        <f t="shared" ref="UN157" si="456">UM157</f>
        <v>5</v>
      </c>
      <c r="UO157" s="136">
        <f t="shared" ref="UO157" si="457">UN157</f>
        <v>5</v>
      </c>
      <c r="UP157" s="136">
        <f t="shared" ref="UP157" si="458">UO157</f>
        <v>5</v>
      </c>
      <c r="UQ157" s="136">
        <f t="shared" ref="UQ157" si="459">UP157</f>
        <v>5</v>
      </c>
      <c r="UR157" s="136">
        <f t="shared" ref="UR157" si="460">UQ157</f>
        <v>5</v>
      </c>
      <c r="US157" s="136">
        <f t="shared" ref="US157" si="461">UR157</f>
        <v>5</v>
      </c>
      <c r="UT157" s="136">
        <f t="shared" ref="UT157" si="462">US157</f>
        <v>5</v>
      </c>
      <c r="UU157" s="136">
        <f t="shared" ref="UU157" si="463">UT157</f>
        <v>5</v>
      </c>
      <c r="UV157" s="136">
        <f t="shared" ref="UV157" si="464">UU157</f>
        <v>5</v>
      </c>
      <c r="UW157" s="136">
        <f t="shared" ref="UW157" si="465">UV157</f>
        <v>5</v>
      </c>
      <c r="UX157" s="136">
        <f t="shared" ref="UX157" si="466">UW157</f>
        <v>5</v>
      </c>
      <c r="UY157" s="136">
        <f t="shared" ref="UY157" si="467">UX157</f>
        <v>5</v>
      </c>
      <c r="UZ157" s="136">
        <f t="shared" ref="UZ157" si="468">UY157</f>
        <v>5</v>
      </c>
      <c r="VA157" s="136">
        <f t="shared" ref="VA157" si="469">UZ157</f>
        <v>5</v>
      </c>
      <c r="VB157" s="136">
        <f t="shared" ref="VB157" si="470">VA157</f>
        <v>5</v>
      </c>
      <c r="VC157" s="136">
        <f t="shared" ref="VC157" si="471">VB157</f>
        <v>5</v>
      </c>
      <c r="VD157" s="136">
        <f t="shared" ref="VD157" si="472">VC157</f>
        <v>5</v>
      </c>
      <c r="VE157" s="136">
        <f t="shared" ref="VE157" si="473">VD157</f>
        <v>5</v>
      </c>
      <c r="VF157" s="136">
        <f t="shared" ref="VF157" si="474">VE157</f>
        <v>5</v>
      </c>
      <c r="VG157" s="136">
        <f t="shared" ref="VG157" si="475">VF157</f>
        <v>5</v>
      </c>
      <c r="VH157" s="136">
        <f t="shared" ref="VH157" si="476">VG157</f>
        <v>5</v>
      </c>
      <c r="VI157" s="136">
        <f t="shared" ref="VI157" si="477">VH157</f>
        <v>5</v>
      </c>
      <c r="VJ157" s="136">
        <f t="shared" ref="VJ157" si="478">VI157</f>
        <v>5</v>
      </c>
      <c r="VK157" s="136">
        <f t="shared" ref="VK157" si="479">VJ157</f>
        <v>5</v>
      </c>
      <c r="VL157" s="136">
        <f t="shared" ref="VL157" si="480">VK157</f>
        <v>5</v>
      </c>
      <c r="VM157" s="136">
        <f t="shared" ref="VM157" si="481">VL157</f>
        <v>5</v>
      </c>
      <c r="VN157" s="136">
        <f t="shared" ref="VN157" si="482">VM157</f>
        <v>5</v>
      </c>
      <c r="VO157" s="136">
        <f t="shared" ref="VO157" si="483">VN157</f>
        <v>5</v>
      </c>
      <c r="VP157" s="136">
        <f t="shared" ref="VP157" si="484">VO157</f>
        <v>5</v>
      </c>
      <c r="VQ157" s="136">
        <f t="shared" ref="VQ157" si="485">VP157</f>
        <v>5</v>
      </c>
      <c r="VR157" s="136">
        <f t="shared" ref="VR157" si="486">VQ157</f>
        <v>5</v>
      </c>
      <c r="VS157" s="136">
        <f t="shared" ref="VS157" si="487">VR157</f>
        <v>5</v>
      </c>
      <c r="VT157" s="136">
        <f t="shared" ref="VT157" si="488">VS157</f>
        <v>5</v>
      </c>
      <c r="VU157" s="136">
        <f t="shared" ref="VU157" si="489">VT157</f>
        <v>5</v>
      </c>
      <c r="VV157" s="136">
        <f t="shared" ref="VV157" si="490">VU157</f>
        <v>5</v>
      </c>
      <c r="VW157" s="136">
        <f t="shared" ref="VW157" si="491">VV157</f>
        <v>5</v>
      </c>
      <c r="VX157" s="136">
        <f t="shared" ref="VX157" si="492">VW157</f>
        <v>5</v>
      </c>
      <c r="VY157" s="136">
        <f t="shared" ref="VY157" si="493">VX157</f>
        <v>5</v>
      </c>
      <c r="VZ157" s="136">
        <f t="shared" ref="VZ157" si="494">VY157</f>
        <v>5</v>
      </c>
      <c r="WA157" s="136">
        <f t="shared" ref="WA157" si="495">VZ157</f>
        <v>5</v>
      </c>
      <c r="WB157" s="136">
        <f t="shared" ref="WB157" si="496">WA157</f>
        <v>5</v>
      </c>
      <c r="WC157" s="136">
        <f t="shared" ref="WC157" si="497">WB157</f>
        <v>5</v>
      </c>
      <c r="WD157" s="136">
        <f t="shared" ref="WD157" si="498">WC157</f>
        <v>5</v>
      </c>
      <c r="WE157" s="136">
        <v>6</v>
      </c>
      <c r="WF157" s="136">
        <f t="shared" ref="WF157" si="499">WE157</f>
        <v>6</v>
      </c>
      <c r="WG157" s="136">
        <f t="shared" ref="WG157" si="500">WF157</f>
        <v>6</v>
      </c>
      <c r="WH157" s="136">
        <f t="shared" ref="WH157" si="501">WG157</f>
        <v>6</v>
      </c>
      <c r="WI157" s="136">
        <f t="shared" ref="WI157" si="502">WH157</f>
        <v>6</v>
      </c>
      <c r="WJ157" s="136">
        <f t="shared" ref="WJ157" si="503">WI157</f>
        <v>6</v>
      </c>
      <c r="WK157" s="136">
        <f t="shared" ref="WK157" si="504">WJ157</f>
        <v>6</v>
      </c>
      <c r="WL157" s="136">
        <f t="shared" ref="WL157" si="505">WK157</f>
        <v>6</v>
      </c>
      <c r="WM157" s="136">
        <f t="shared" ref="WM157" si="506">WL157</f>
        <v>6</v>
      </c>
      <c r="WN157" s="136">
        <f t="shared" ref="WN157" si="507">WM157</f>
        <v>6</v>
      </c>
      <c r="WO157" s="136">
        <f t="shared" ref="WO157" si="508">WN157</f>
        <v>6</v>
      </c>
      <c r="WP157" s="136">
        <f t="shared" ref="WP157" si="509">WO157</f>
        <v>6</v>
      </c>
      <c r="WQ157" s="136">
        <f t="shared" ref="WQ157" si="510">WP157</f>
        <v>6</v>
      </c>
      <c r="WR157" s="136">
        <f t="shared" ref="WR157" si="511">WQ157</f>
        <v>6</v>
      </c>
      <c r="WS157" s="136">
        <f t="shared" ref="WS157" si="512">WR157</f>
        <v>6</v>
      </c>
      <c r="WT157" s="136">
        <f t="shared" ref="WT157" si="513">WS157</f>
        <v>6</v>
      </c>
      <c r="WU157" s="136">
        <f t="shared" ref="WU157" si="514">WT157</f>
        <v>6</v>
      </c>
      <c r="WV157" s="136">
        <f t="shared" ref="WV157" si="515">WU157</f>
        <v>6</v>
      </c>
      <c r="WW157" s="136">
        <f t="shared" ref="WW157" si="516">WV157</f>
        <v>6</v>
      </c>
      <c r="WX157" s="136">
        <f t="shared" ref="WX157" si="517">WW157</f>
        <v>6</v>
      </c>
      <c r="WY157" s="136">
        <f t="shared" ref="WY157" si="518">WX157</f>
        <v>6</v>
      </c>
      <c r="WZ157" s="136">
        <f t="shared" ref="WZ157" si="519">WY157</f>
        <v>6</v>
      </c>
      <c r="XA157" s="136">
        <f t="shared" ref="XA157" si="520">WZ157</f>
        <v>6</v>
      </c>
      <c r="XB157" s="136">
        <f t="shared" ref="XB157" si="521">XA157</f>
        <v>6</v>
      </c>
      <c r="XC157" s="136">
        <f t="shared" ref="XC157" si="522">XB157</f>
        <v>6</v>
      </c>
      <c r="XD157" s="136">
        <f t="shared" ref="XD157" si="523">XC157</f>
        <v>6</v>
      </c>
      <c r="XE157" s="136">
        <f t="shared" ref="XE157" si="524">XD157</f>
        <v>6</v>
      </c>
      <c r="XF157" s="136">
        <f t="shared" ref="XF157" si="525">XE157</f>
        <v>6</v>
      </c>
      <c r="XG157" s="136">
        <f t="shared" ref="XG157" si="526">XF157</f>
        <v>6</v>
      </c>
      <c r="XH157" s="136">
        <f t="shared" ref="XH157" si="527">XG157</f>
        <v>6</v>
      </c>
      <c r="XI157" s="136">
        <f t="shared" ref="XI157" si="528">XH157</f>
        <v>6</v>
      </c>
      <c r="XJ157" s="136">
        <f t="shared" ref="XJ157" si="529">XI157</f>
        <v>6</v>
      </c>
      <c r="XK157" s="136">
        <f t="shared" ref="XK157" si="530">XJ157</f>
        <v>6</v>
      </c>
      <c r="XL157" s="136">
        <f t="shared" ref="XL157" si="531">XK157</f>
        <v>6</v>
      </c>
      <c r="XM157" s="136">
        <f t="shared" ref="XM157" si="532">XL157</f>
        <v>6</v>
      </c>
      <c r="XN157" s="136">
        <f t="shared" ref="XN157" si="533">XM157</f>
        <v>6</v>
      </c>
      <c r="XO157" s="136">
        <f t="shared" ref="XO157" si="534">XN157</f>
        <v>6</v>
      </c>
      <c r="XP157" s="136">
        <f t="shared" ref="XP157" si="535">XO157</f>
        <v>6</v>
      </c>
      <c r="XQ157" s="136">
        <f t="shared" ref="XQ157" si="536">XP157</f>
        <v>6</v>
      </c>
      <c r="XR157" s="136">
        <f t="shared" ref="XR157" si="537">XQ157</f>
        <v>6</v>
      </c>
      <c r="XS157" s="136">
        <f t="shared" ref="XS157" si="538">XR157</f>
        <v>6</v>
      </c>
      <c r="XT157" s="136">
        <f t="shared" ref="XT157" si="539">XS157</f>
        <v>6</v>
      </c>
      <c r="XU157" s="136">
        <f t="shared" ref="XU157" si="540">XT157</f>
        <v>6</v>
      </c>
      <c r="XV157" s="136">
        <f t="shared" ref="XV157" si="541">XU157</f>
        <v>6</v>
      </c>
      <c r="XW157" s="136">
        <f t="shared" ref="XW157" si="542">XV157</f>
        <v>6</v>
      </c>
      <c r="XX157" s="136">
        <f t="shared" ref="XX157" si="543">XW157</f>
        <v>6</v>
      </c>
      <c r="XY157" s="136">
        <f t="shared" ref="XY157" si="544">XX157</f>
        <v>6</v>
      </c>
      <c r="XZ157" s="136">
        <f t="shared" ref="XZ157" si="545">XY157</f>
        <v>6</v>
      </c>
      <c r="YA157" s="136">
        <f t="shared" ref="YA157" si="546">XZ157</f>
        <v>6</v>
      </c>
      <c r="YB157" s="136">
        <f t="shared" ref="YB157" si="547">YA157</f>
        <v>6</v>
      </c>
      <c r="YC157" s="136">
        <f t="shared" ref="YC157" si="548">YB157</f>
        <v>6</v>
      </c>
      <c r="YD157" s="136">
        <f t="shared" ref="YD157" si="549">YC157</f>
        <v>6</v>
      </c>
      <c r="YE157" s="136">
        <f t="shared" ref="YE157" si="550">YD157</f>
        <v>6</v>
      </c>
      <c r="YF157" s="136">
        <f t="shared" ref="YF157" si="551">YE157</f>
        <v>6</v>
      </c>
      <c r="YG157" s="136">
        <f t="shared" ref="YG157" si="552">YF157</f>
        <v>6</v>
      </c>
      <c r="YH157" s="136">
        <f t="shared" ref="YH157" si="553">YG157</f>
        <v>6</v>
      </c>
      <c r="YI157" s="136">
        <f t="shared" ref="YI157" si="554">YH157</f>
        <v>6</v>
      </c>
      <c r="YJ157" s="136">
        <f t="shared" ref="YJ157" si="555">YI157</f>
        <v>6</v>
      </c>
      <c r="YK157" s="136">
        <f t="shared" ref="YK157" si="556">YJ157</f>
        <v>6</v>
      </c>
      <c r="YL157" s="136">
        <f t="shared" ref="YL157" si="557">YK157</f>
        <v>6</v>
      </c>
      <c r="YM157" s="136">
        <f t="shared" ref="YM157" si="558">YL157</f>
        <v>6</v>
      </c>
      <c r="YN157" s="136">
        <f t="shared" ref="YN157" si="559">YM157</f>
        <v>6</v>
      </c>
      <c r="YO157" s="136">
        <f t="shared" ref="YO157" si="560">YN157</f>
        <v>6</v>
      </c>
      <c r="YP157" s="136">
        <f t="shared" ref="YP157" si="561">YO157</f>
        <v>6</v>
      </c>
      <c r="YQ157" s="136">
        <f t="shared" ref="YQ157" si="562">YP157</f>
        <v>6</v>
      </c>
      <c r="YR157" s="136">
        <f t="shared" ref="YR157" si="563">YQ157</f>
        <v>6</v>
      </c>
      <c r="YS157" s="136">
        <f t="shared" ref="YS157" si="564">YR157</f>
        <v>6</v>
      </c>
      <c r="YT157" s="136">
        <f t="shared" ref="YT157" si="565">YS157</f>
        <v>6</v>
      </c>
      <c r="YU157" s="136">
        <f t="shared" ref="YU157" si="566">YT157</f>
        <v>6</v>
      </c>
      <c r="YV157" s="136">
        <f t="shared" ref="YV157" si="567">YU157</f>
        <v>6</v>
      </c>
      <c r="YW157" s="136">
        <f t="shared" ref="YW157" si="568">YV157</f>
        <v>6</v>
      </c>
      <c r="YX157" s="136">
        <f t="shared" ref="YX157" si="569">YW157</f>
        <v>6</v>
      </c>
      <c r="YY157" s="136">
        <f t="shared" ref="YY157" si="570">YX157</f>
        <v>6</v>
      </c>
      <c r="YZ157" s="136">
        <f t="shared" ref="YZ157" si="571">YY157</f>
        <v>6</v>
      </c>
      <c r="ZA157" s="136">
        <f t="shared" ref="ZA157" si="572">YZ157</f>
        <v>6</v>
      </c>
      <c r="ZB157" s="136">
        <f t="shared" ref="ZB157" si="573">ZA157</f>
        <v>6</v>
      </c>
      <c r="ZC157" s="136">
        <f t="shared" ref="ZC157" si="574">ZB157</f>
        <v>6</v>
      </c>
      <c r="ZD157" s="136">
        <f t="shared" ref="ZD157" si="575">ZC157</f>
        <v>6</v>
      </c>
      <c r="ZE157" s="136">
        <f t="shared" ref="ZE157" si="576">ZD157</f>
        <v>6</v>
      </c>
      <c r="ZF157" s="136">
        <f t="shared" ref="ZF157" si="577">ZE157</f>
        <v>6</v>
      </c>
      <c r="ZG157" s="136">
        <f t="shared" ref="ZG157" si="578">ZF157</f>
        <v>6</v>
      </c>
      <c r="ZH157" s="136">
        <f t="shared" ref="ZH157" si="579">ZG157</f>
        <v>6</v>
      </c>
      <c r="ZI157" s="136">
        <f t="shared" ref="ZI157" si="580">ZH157</f>
        <v>6</v>
      </c>
      <c r="ZJ157" s="136">
        <f t="shared" ref="ZJ157" si="581">ZI157</f>
        <v>6</v>
      </c>
      <c r="ZK157" s="136">
        <f t="shared" ref="ZK157" si="582">ZJ157</f>
        <v>6</v>
      </c>
      <c r="ZL157" s="136">
        <f t="shared" ref="ZL157" si="583">ZK157</f>
        <v>6</v>
      </c>
      <c r="ZM157" s="136">
        <f t="shared" ref="ZM157" si="584">ZL157</f>
        <v>6</v>
      </c>
      <c r="ZN157" s="136">
        <f t="shared" ref="ZN157" si="585">ZM157</f>
        <v>6</v>
      </c>
      <c r="ZO157" s="136">
        <f t="shared" ref="ZO157" si="586">ZN157</f>
        <v>6</v>
      </c>
      <c r="ZP157" s="136">
        <f t="shared" ref="ZP157" si="587">ZO157</f>
        <v>6</v>
      </c>
      <c r="ZQ157" s="136">
        <f t="shared" ref="ZQ157" si="588">ZP157</f>
        <v>6</v>
      </c>
      <c r="ZR157" s="136">
        <f t="shared" ref="ZR157" si="589">ZQ157</f>
        <v>6</v>
      </c>
      <c r="ZS157" s="136">
        <f t="shared" ref="ZS157" si="590">ZR157</f>
        <v>6</v>
      </c>
      <c r="ZT157" s="136">
        <f t="shared" ref="ZT157" si="591">ZS157</f>
        <v>6</v>
      </c>
      <c r="ZU157" s="136">
        <f t="shared" ref="ZU157" si="592">ZT157</f>
        <v>6</v>
      </c>
      <c r="ZV157" s="136">
        <f t="shared" ref="ZV157" si="593">ZU157</f>
        <v>6</v>
      </c>
      <c r="ZW157" s="136">
        <f t="shared" ref="ZW157" si="594">ZV157</f>
        <v>6</v>
      </c>
      <c r="ZX157" s="136">
        <f t="shared" ref="ZX157" si="595">ZW157</f>
        <v>6</v>
      </c>
      <c r="ZY157" s="136">
        <f t="shared" ref="ZY157" si="596">ZX157</f>
        <v>6</v>
      </c>
      <c r="ZZ157" s="136">
        <f t="shared" ref="ZZ157" si="597">ZY157</f>
        <v>6</v>
      </c>
      <c r="AAA157" s="136">
        <v>7</v>
      </c>
      <c r="AAB157" s="136">
        <f t="shared" ref="AAB157" si="598">AAA157</f>
        <v>7</v>
      </c>
      <c r="AAC157" s="136">
        <f t="shared" ref="AAC157" si="599">AAB157</f>
        <v>7</v>
      </c>
      <c r="AAD157" s="136">
        <f t="shared" ref="AAD157" si="600">AAC157</f>
        <v>7</v>
      </c>
      <c r="AAE157" s="136">
        <f t="shared" ref="AAE157" si="601">AAD157</f>
        <v>7</v>
      </c>
      <c r="AAF157" s="136">
        <f t="shared" ref="AAF157" si="602">AAE157</f>
        <v>7</v>
      </c>
      <c r="AAG157" s="136">
        <f t="shared" ref="AAG157" si="603">AAF157</f>
        <v>7</v>
      </c>
      <c r="AAH157" s="136">
        <f t="shared" ref="AAH157" si="604">AAG157</f>
        <v>7</v>
      </c>
      <c r="AAI157" s="136">
        <f t="shared" ref="AAI157" si="605">AAH157</f>
        <v>7</v>
      </c>
      <c r="AAJ157" s="136">
        <f t="shared" ref="AAJ157" si="606">AAI157</f>
        <v>7</v>
      </c>
      <c r="AAK157" s="136">
        <f t="shared" ref="AAK157" si="607">AAJ157</f>
        <v>7</v>
      </c>
      <c r="AAL157" s="136">
        <f t="shared" ref="AAL157" si="608">AAK157</f>
        <v>7</v>
      </c>
      <c r="AAM157" s="136">
        <f t="shared" ref="AAM157" si="609">AAL157</f>
        <v>7</v>
      </c>
      <c r="AAN157" s="136">
        <f t="shared" ref="AAN157" si="610">AAM157</f>
        <v>7</v>
      </c>
      <c r="AAO157" s="136">
        <f t="shared" ref="AAO157" si="611">AAN157</f>
        <v>7</v>
      </c>
      <c r="AAP157" s="136">
        <f t="shared" ref="AAP157" si="612">AAO157</f>
        <v>7</v>
      </c>
      <c r="AAQ157" s="136">
        <f t="shared" ref="AAQ157" si="613">AAP157</f>
        <v>7</v>
      </c>
      <c r="AAR157" s="136">
        <f t="shared" ref="AAR157" si="614">AAQ157</f>
        <v>7</v>
      </c>
      <c r="AAS157" s="136">
        <f t="shared" ref="AAS157" si="615">AAR157</f>
        <v>7</v>
      </c>
      <c r="AAT157" s="136">
        <f t="shared" ref="AAT157" si="616">AAS157</f>
        <v>7</v>
      </c>
      <c r="AAU157" s="136">
        <f t="shared" ref="AAU157" si="617">AAT157</f>
        <v>7</v>
      </c>
      <c r="AAV157" s="136">
        <f t="shared" ref="AAV157" si="618">AAU157</f>
        <v>7</v>
      </c>
      <c r="AAW157" s="136">
        <f t="shared" ref="AAW157" si="619">AAV157</f>
        <v>7</v>
      </c>
      <c r="AAX157" s="136">
        <f t="shared" ref="AAX157" si="620">AAW157</f>
        <v>7</v>
      </c>
      <c r="AAY157" s="136">
        <f t="shared" ref="AAY157" si="621">AAX157</f>
        <v>7</v>
      </c>
      <c r="AAZ157" s="136">
        <f t="shared" ref="AAZ157" si="622">AAY157</f>
        <v>7</v>
      </c>
      <c r="ABA157" s="136">
        <f t="shared" ref="ABA157" si="623">AAZ157</f>
        <v>7</v>
      </c>
      <c r="ABB157" s="136">
        <f t="shared" ref="ABB157" si="624">ABA157</f>
        <v>7</v>
      </c>
      <c r="ABC157" s="136">
        <f t="shared" ref="ABC157" si="625">ABB157</f>
        <v>7</v>
      </c>
      <c r="ABD157" s="136">
        <f t="shared" ref="ABD157" si="626">ABC157</f>
        <v>7</v>
      </c>
      <c r="ABE157" s="136">
        <f t="shared" ref="ABE157" si="627">ABD157</f>
        <v>7</v>
      </c>
      <c r="ABF157" s="136">
        <f t="shared" ref="ABF157" si="628">ABE157</f>
        <v>7</v>
      </c>
      <c r="ABG157" s="136">
        <f t="shared" ref="ABG157" si="629">ABF157</f>
        <v>7</v>
      </c>
      <c r="ABH157" s="136">
        <f t="shared" ref="ABH157" si="630">ABG157</f>
        <v>7</v>
      </c>
      <c r="ABI157" s="136">
        <f t="shared" ref="ABI157" si="631">ABH157</f>
        <v>7</v>
      </c>
      <c r="ABJ157" s="136">
        <f t="shared" ref="ABJ157" si="632">ABI157</f>
        <v>7</v>
      </c>
      <c r="ABK157" s="136">
        <f t="shared" ref="ABK157" si="633">ABJ157</f>
        <v>7</v>
      </c>
      <c r="ABL157" s="136">
        <f t="shared" ref="ABL157" si="634">ABK157</f>
        <v>7</v>
      </c>
      <c r="ABM157" s="136">
        <f t="shared" ref="ABM157" si="635">ABL157</f>
        <v>7</v>
      </c>
      <c r="ABN157" s="136">
        <f t="shared" ref="ABN157" si="636">ABM157</f>
        <v>7</v>
      </c>
      <c r="ABO157" s="136">
        <f t="shared" ref="ABO157" si="637">ABN157</f>
        <v>7</v>
      </c>
      <c r="ABP157" s="136">
        <f t="shared" ref="ABP157" si="638">ABO157</f>
        <v>7</v>
      </c>
      <c r="ABQ157" s="136">
        <f t="shared" ref="ABQ157" si="639">ABP157</f>
        <v>7</v>
      </c>
      <c r="ABR157" s="136">
        <f t="shared" ref="ABR157" si="640">ABQ157</f>
        <v>7</v>
      </c>
      <c r="ABS157" s="136">
        <f t="shared" ref="ABS157" si="641">ABR157</f>
        <v>7</v>
      </c>
      <c r="ABT157" s="136">
        <f t="shared" ref="ABT157" si="642">ABS157</f>
        <v>7</v>
      </c>
      <c r="ABU157" s="136">
        <f t="shared" ref="ABU157" si="643">ABT157</f>
        <v>7</v>
      </c>
      <c r="ABV157" s="136">
        <f t="shared" ref="ABV157" si="644">ABU157</f>
        <v>7</v>
      </c>
      <c r="ABW157" s="136">
        <f t="shared" ref="ABW157" si="645">ABV157</f>
        <v>7</v>
      </c>
      <c r="ABX157" s="136">
        <f t="shared" ref="ABX157" si="646">ABW157</f>
        <v>7</v>
      </c>
      <c r="ABY157" s="136">
        <f t="shared" ref="ABY157" si="647">ABX157</f>
        <v>7</v>
      </c>
      <c r="ABZ157" s="136">
        <f t="shared" ref="ABZ157" si="648">ABY157</f>
        <v>7</v>
      </c>
      <c r="ACA157" s="136">
        <f t="shared" ref="ACA157" si="649">ABZ157</f>
        <v>7</v>
      </c>
      <c r="ACB157" s="136">
        <f t="shared" ref="ACB157" si="650">ACA157</f>
        <v>7</v>
      </c>
      <c r="ACC157" s="136">
        <f t="shared" ref="ACC157" si="651">ACB157</f>
        <v>7</v>
      </c>
      <c r="ACD157" s="136">
        <f t="shared" ref="ACD157" si="652">ACC157</f>
        <v>7</v>
      </c>
      <c r="ACE157" s="136">
        <f t="shared" ref="ACE157" si="653">ACD157</f>
        <v>7</v>
      </c>
      <c r="ACF157" s="136">
        <f t="shared" ref="ACF157" si="654">ACE157</f>
        <v>7</v>
      </c>
      <c r="ACG157" s="136">
        <f t="shared" ref="ACG157" si="655">ACF157</f>
        <v>7</v>
      </c>
      <c r="ACH157" s="136">
        <f t="shared" ref="ACH157" si="656">ACG157</f>
        <v>7</v>
      </c>
      <c r="ACI157" s="136">
        <f t="shared" ref="ACI157" si="657">ACH157</f>
        <v>7</v>
      </c>
      <c r="ACJ157" s="136">
        <f t="shared" ref="ACJ157" si="658">ACI157</f>
        <v>7</v>
      </c>
      <c r="ACK157" s="136">
        <f t="shared" ref="ACK157" si="659">ACJ157</f>
        <v>7</v>
      </c>
      <c r="ACL157" s="136">
        <f t="shared" ref="ACL157" si="660">ACK157</f>
        <v>7</v>
      </c>
      <c r="ACM157" s="136">
        <f t="shared" ref="ACM157" si="661">ACL157</f>
        <v>7</v>
      </c>
      <c r="ACN157" s="136">
        <f t="shared" ref="ACN157" si="662">ACM157</f>
        <v>7</v>
      </c>
      <c r="ACO157" s="136">
        <f t="shared" ref="ACO157" si="663">ACN157</f>
        <v>7</v>
      </c>
      <c r="ACP157" s="136">
        <f t="shared" ref="ACP157" si="664">ACO157</f>
        <v>7</v>
      </c>
      <c r="ACQ157" s="136">
        <f t="shared" ref="ACQ157" si="665">ACP157</f>
        <v>7</v>
      </c>
      <c r="ACR157" s="136">
        <f t="shared" ref="ACR157" si="666">ACQ157</f>
        <v>7</v>
      </c>
      <c r="ACS157" s="136">
        <f t="shared" ref="ACS157" si="667">ACR157</f>
        <v>7</v>
      </c>
      <c r="ACT157" s="136">
        <f t="shared" ref="ACT157" si="668">ACS157</f>
        <v>7</v>
      </c>
      <c r="ACU157" s="136">
        <f t="shared" ref="ACU157" si="669">ACT157</f>
        <v>7</v>
      </c>
      <c r="ACV157" s="136">
        <f t="shared" ref="ACV157" si="670">ACU157</f>
        <v>7</v>
      </c>
      <c r="ACW157" s="136">
        <f t="shared" ref="ACW157" si="671">ACV157</f>
        <v>7</v>
      </c>
      <c r="ACX157" s="136">
        <f t="shared" ref="ACX157" si="672">ACW157</f>
        <v>7</v>
      </c>
      <c r="ACY157" s="136">
        <f t="shared" ref="ACY157" si="673">ACX157</f>
        <v>7</v>
      </c>
      <c r="ACZ157" s="136">
        <f t="shared" ref="ACZ157" si="674">ACY157</f>
        <v>7</v>
      </c>
      <c r="ADA157" s="136">
        <f t="shared" ref="ADA157" si="675">ACZ157</f>
        <v>7</v>
      </c>
      <c r="ADB157" s="136">
        <f t="shared" ref="ADB157" si="676">ADA157</f>
        <v>7</v>
      </c>
      <c r="ADC157" s="136">
        <f t="shared" ref="ADC157" si="677">ADB157</f>
        <v>7</v>
      </c>
      <c r="ADD157" s="136">
        <f t="shared" ref="ADD157" si="678">ADC157</f>
        <v>7</v>
      </c>
      <c r="ADE157" s="136">
        <f t="shared" ref="ADE157" si="679">ADD157</f>
        <v>7</v>
      </c>
      <c r="ADF157" s="136">
        <f t="shared" ref="ADF157" si="680">ADE157</f>
        <v>7</v>
      </c>
      <c r="ADG157" s="136">
        <f t="shared" ref="ADG157" si="681">ADF157</f>
        <v>7</v>
      </c>
      <c r="ADH157" s="136">
        <f t="shared" ref="ADH157" si="682">ADG157</f>
        <v>7</v>
      </c>
      <c r="ADI157" s="136">
        <f t="shared" ref="ADI157" si="683">ADH157</f>
        <v>7</v>
      </c>
      <c r="ADJ157" s="136">
        <f t="shared" ref="ADJ157" si="684">ADI157</f>
        <v>7</v>
      </c>
      <c r="ADK157" s="136">
        <f t="shared" ref="ADK157" si="685">ADJ157</f>
        <v>7</v>
      </c>
      <c r="ADL157" s="136">
        <f t="shared" ref="ADL157" si="686">ADK157</f>
        <v>7</v>
      </c>
      <c r="ADM157" s="136">
        <f t="shared" ref="ADM157" si="687">ADL157</f>
        <v>7</v>
      </c>
      <c r="ADN157" s="136">
        <f t="shared" ref="ADN157" si="688">ADM157</f>
        <v>7</v>
      </c>
      <c r="ADO157" s="136">
        <f t="shared" ref="ADO157" si="689">ADN157</f>
        <v>7</v>
      </c>
      <c r="ADP157" s="136">
        <f t="shared" ref="ADP157" si="690">ADO157</f>
        <v>7</v>
      </c>
      <c r="ADQ157" s="136">
        <f t="shared" ref="ADQ157" si="691">ADP157</f>
        <v>7</v>
      </c>
      <c r="ADR157" s="136">
        <f t="shared" ref="ADR157" si="692">ADQ157</f>
        <v>7</v>
      </c>
      <c r="ADS157" s="136">
        <f t="shared" ref="ADS157" si="693">ADR157</f>
        <v>7</v>
      </c>
      <c r="ADT157" s="136">
        <f t="shared" ref="ADT157:ADV157" si="694">ADS157</f>
        <v>7</v>
      </c>
      <c r="ADU157" s="136">
        <f t="shared" si="694"/>
        <v>7</v>
      </c>
      <c r="ADV157" s="136">
        <f t="shared" si="694"/>
        <v>7</v>
      </c>
    </row>
    <row r="158" spans="1:803" outlineLevel="1">
      <c r="A158">
        <v>1</v>
      </c>
      <c r="B158" t="s">
        <v>983</v>
      </c>
      <c r="C158" s="139">
        <f t="shared" ref="C158:BN158" si="695">IFERROR(INDEX(LMU_Data,(C$157*$A$157)+$A158,(d.Region-1)*100+C$156)-1,"-")</f>
        <v>3260</v>
      </c>
      <c r="D158" s="139">
        <f t="shared" si="695"/>
        <v>3266</v>
      </c>
      <c r="E158" s="139">
        <f t="shared" si="695"/>
        <v>3056</v>
      </c>
      <c r="F158" s="139">
        <f t="shared" si="695"/>
        <v>2995</v>
      </c>
      <c r="G158" s="139">
        <f t="shared" si="695"/>
        <v>2998</v>
      </c>
      <c r="H158" s="139">
        <f t="shared" si="695"/>
        <v>2986</v>
      </c>
      <c r="I158" s="139">
        <f t="shared" si="695"/>
        <v>2989</v>
      </c>
      <c r="J158" s="139">
        <f t="shared" si="695"/>
        <v>2754</v>
      </c>
      <c r="K158" s="139">
        <f t="shared" si="695"/>
        <v>2696</v>
      </c>
      <c r="L158" s="139">
        <f t="shared" si="695"/>
        <v>2692</v>
      </c>
      <c r="M158" s="139">
        <f t="shared" si="695"/>
        <v>2680</v>
      </c>
      <c r="N158" s="139">
        <f t="shared" si="695"/>
        <v>2687</v>
      </c>
      <c r="O158" s="139" t="str">
        <f t="shared" si="695"/>
        <v>-</v>
      </c>
      <c r="P158" s="139" t="str">
        <f t="shared" si="695"/>
        <v>-</v>
      </c>
      <c r="Q158" s="139" t="str">
        <f t="shared" si="695"/>
        <v>-</v>
      </c>
      <c r="R158" s="139" t="str">
        <f t="shared" si="695"/>
        <v>-</v>
      </c>
      <c r="S158" s="139" t="str">
        <f t="shared" si="695"/>
        <v>-</v>
      </c>
      <c r="T158" s="139" t="str">
        <f t="shared" si="695"/>
        <v>-</v>
      </c>
      <c r="U158" s="139" t="str">
        <f t="shared" si="695"/>
        <v>-</v>
      </c>
      <c r="V158" s="139" t="str">
        <f t="shared" si="695"/>
        <v>-</v>
      </c>
      <c r="W158" s="139" t="str">
        <f t="shared" si="695"/>
        <v>-</v>
      </c>
      <c r="X158" s="139" t="str">
        <f t="shared" si="695"/>
        <v>-</v>
      </c>
      <c r="Y158" s="139" t="str">
        <f t="shared" si="695"/>
        <v>-</v>
      </c>
      <c r="Z158" s="139" t="str">
        <f t="shared" si="695"/>
        <v>-</v>
      </c>
      <c r="AA158" s="139" t="str">
        <f t="shared" si="695"/>
        <v>-</v>
      </c>
      <c r="AB158" s="139" t="str">
        <f t="shared" si="695"/>
        <v>-</v>
      </c>
      <c r="AC158" s="139" t="str">
        <f t="shared" si="695"/>
        <v>-</v>
      </c>
      <c r="AD158" s="139" t="str">
        <f t="shared" si="695"/>
        <v>-</v>
      </c>
      <c r="AE158" s="139" t="str">
        <f t="shared" si="695"/>
        <v>-</v>
      </c>
      <c r="AF158" s="139" t="str">
        <f t="shared" si="695"/>
        <v>-</v>
      </c>
      <c r="AG158" s="139" t="str">
        <f t="shared" si="695"/>
        <v>-</v>
      </c>
      <c r="AH158" s="139" t="str">
        <f t="shared" si="695"/>
        <v>-</v>
      </c>
      <c r="AI158" s="139" t="str">
        <f t="shared" si="695"/>
        <v>-</v>
      </c>
      <c r="AJ158" s="139" t="str">
        <f t="shared" si="695"/>
        <v>-</v>
      </c>
      <c r="AK158" s="139" t="str">
        <f t="shared" si="695"/>
        <v>-</v>
      </c>
      <c r="AL158" s="139" t="str">
        <f t="shared" si="695"/>
        <v>-</v>
      </c>
      <c r="AM158" s="139" t="str">
        <f t="shared" si="695"/>
        <v>-</v>
      </c>
      <c r="AN158" s="139" t="str">
        <f t="shared" si="695"/>
        <v>-</v>
      </c>
      <c r="AO158" s="139" t="str">
        <f t="shared" si="695"/>
        <v>-</v>
      </c>
      <c r="AP158" s="139" t="str">
        <f t="shared" si="695"/>
        <v>-</v>
      </c>
      <c r="AQ158" s="139" t="str">
        <f t="shared" si="695"/>
        <v>-</v>
      </c>
      <c r="AR158" s="139" t="str">
        <f t="shared" si="695"/>
        <v>-</v>
      </c>
      <c r="AS158" s="139" t="str">
        <f t="shared" si="695"/>
        <v>-</v>
      </c>
      <c r="AT158" s="139" t="str">
        <f t="shared" si="695"/>
        <v>-</v>
      </c>
      <c r="AU158" s="139" t="str">
        <f t="shared" si="695"/>
        <v>-</v>
      </c>
      <c r="AV158" s="139" t="str">
        <f t="shared" si="695"/>
        <v>-</v>
      </c>
      <c r="AW158" s="139" t="str">
        <f t="shared" si="695"/>
        <v>-</v>
      </c>
      <c r="AX158" s="139" t="str">
        <f t="shared" si="695"/>
        <v>-</v>
      </c>
      <c r="AY158" s="139" t="str">
        <f t="shared" si="695"/>
        <v>-</v>
      </c>
      <c r="AZ158" s="139" t="str">
        <f t="shared" si="695"/>
        <v>-</v>
      </c>
      <c r="BA158" s="139" t="str">
        <f t="shared" si="695"/>
        <v>-</v>
      </c>
      <c r="BB158" s="139" t="str">
        <f t="shared" si="695"/>
        <v>-</v>
      </c>
      <c r="BC158" s="139" t="str">
        <f t="shared" si="695"/>
        <v>-</v>
      </c>
      <c r="BD158" s="139" t="str">
        <f t="shared" si="695"/>
        <v>-</v>
      </c>
      <c r="BE158" s="139" t="str">
        <f t="shared" si="695"/>
        <v>-</v>
      </c>
      <c r="BF158" s="139" t="str">
        <f t="shared" si="695"/>
        <v>-</v>
      </c>
      <c r="BG158" s="139" t="str">
        <f t="shared" si="695"/>
        <v>-</v>
      </c>
      <c r="BH158" s="139" t="str">
        <f t="shared" si="695"/>
        <v>-</v>
      </c>
      <c r="BI158" s="139" t="str">
        <f t="shared" si="695"/>
        <v>-</v>
      </c>
      <c r="BJ158" s="139" t="str">
        <f t="shared" si="695"/>
        <v>-</v>
      </c>
      <c r="BK158" s="139" t="str">
        <f t="shared" si="695"/>
        <v>-</v>
      </c>
      <c r="BL158" s="139" t="str">
        <f t="shared" si="695"/>
        <v>-</v>
      </c>
      <c r="BM158" s="139" t="str">
        <f t="shared" si="695"/>
        <v>-</v>
      </c>
      <c r="BN158" s="139" t="str">
        <f t="shared" si="695"/>
        <v>-</v>
      </c>
      <c r="BO158" s="139" t="str">
        <f t="shared" ref="BO158:DZ158" si="696">IFERROR(INDEX(LMU_Data,(BO$157*$A$157)+$A158,(d.Region-1)*100+BO$156)-1,"-")</f>
        <v>-</v>
      </c>
      <c r="BP158" s="139" t="str">
        <f t="shared" si="696"/>
        <v>-</v>
      </c>
      <c r="BQ158" s="139" t="str">
        <f t="shared" si="696"/>
        <v>-</v>
      </c>
      <c r="BR158" s="139" t="str">
        <f t="shared" si="696"/>
        <v>-</v>
      </c>
      <c r="BS158" s="139" t="str">
        <f t="shared" si="696"/>
        <v>-</v>
      </c>
      <c r="BT158" s="139" t="str">
        <f t="shared" si="696"/>
        <v>-</v>
      </c>
      <c r="BU158" s="139" t="str">
        <f t="shared" si="696"/>
        <v>-</v>
      </c>
      <c r="BV158" s="139" t="str">
        <f t="shared" si="696"/>
        <v>-</v>
      </c>
      <c r="BW158" s="139" t="str">
        <f t="shared" si="696"/>
        <v>-</v>
      </c>
      <c r="BX158" s="139" t="str">
        <f t="shared" si="696"/>
        <v>-</v>
      </c>
      <c r="BY158" s="139" t="str">
        <f t="shared" si="696"/>
        <v>-</v>
      </c>
      <c r="BZ158" s="139" t="str">
        <f t="shared" si="696"/>
        <v>-</v>
      </c>
      <c r="CA158" s="139" t="str">
        <f t="shared" si="696"/>
        <v>-</v>
      </c>
      <c r="CB158" s="139" t="str">
        <f t="shared" si="696"/>
        <v>-</v>
      </c>
      <c r="CC158" s="139" t="str">
        <f t="shared" si="696"/>
        <v>-</v>
      </c>
      <c r="CD158" s="139" t="str">
        <f t="shared" si="696"/>
        <v>-</v>
      </c>
      <c r="CE158" s="139" t="str">
        <f t="shared" si="696"/>
        <v>-</v>
      </c>
      <c r="CF158" s="139" t="str">
        <f t="shared" si="696"/>
        <v>-</v>
      </c>
      <c r="CG158" s="139" t="str">
        <f t="shared" si="696"/>
        <v>-</v>
      </c>
      <c r="CH158" s="139" t="str">
        <f t="shared" si="696"/>
        <v>-</v>
      </c>
      <c r="CI158" s="139" t="str">
        <f t="shared" si="696"/>
        <v>-</v>
      </c>
      <c r="CJ158" s="139" t="str">
        <f t="shared" si="696"/>
        <v>-</v>
      </c>
      <c r="CK158" s="139" t="str">
        <f t="shared" si="696"/>
        <v>-</v>
      </c>
      <c r="CL158" s="139" t="str">
        <f t="shared" si="696"/>
        <v>-</v>
      </c>
      <c r="CM158" s="139" t="str">
        <f t="shared" si="696"/>
        <v>-</v>
      </c>
      <c r="CN158" s="139" t="str">
        <f t="shared" si="696"/>
        <v>-</v>
      </c>
      <c r="CO158" s="139" t="str">
        <f t="shared" si="696"/>
        <v>-</v>
      </c>
      <c r="CP158" s="139" t="str">
        <f t="shared" si="696"/>
        <v>-</v>
      </c>
      <c r="CQ158" s="139" t="str">
        <f t="shared" si="696"/>
        <v>-</v>
      </c>
      <c r="CR158" s="139" t="str">
        <f t="shared" si="696"/>
        <v>-</v>
      </c>
      <c r="CS158" s="139" t="str">
        <f t="shared" si="696"/>
        <v>-</v>
      </c>
      <c r="CT158" s="139" t="str">
        <f t="shared" si="696"/>
        <v>-</v>
      </c>
      <c r="CU158" s="139" t="str">
        <f t="shared" si="696"/>
        <v>-</v>
      </c>
      <c r="CV158" s="139" t="str">
        <f t="shared" si="696"/>
        <v>-</v>
      </c>
      <c r="CW158" s="139" t="str">
        <f t="shared" si="696"/>
        <v>-</v>
      </c>
      <c r="CX158" s="139" t="str">
        <f t="shared" si="696"/>
        <v>-</v>
      </c>
      <c r="CY158" s="139">
        <f t="shared" si="696"/>
        <v>2026</v>
      </c>
      <c r="CZ158" s="139">
        <f t="shared" si="696"/>
        <v>1969</v>
      </c>
      <c r="DA158" s="139">
        <f t="shared" si="696"/>
        <v>1952</v>
      </c>
      <c r="DB158" s="139">
        <f t="shared" si="696"/>
        <v>3248</v>
      </c>
      <c r="DC158" s="139">
        <f t="shared" si="696"/>
        <v>3255</v>
      </c>
      <c r="DD158" s="139">
        <f t="shared" si="696"/>
        <v>3260</v>
      </c>
      <c r="DE158" s="139">
        <f t="shared" si="696"/>
        <v>3266</v>
      </c>
      <c r="DF158" s="139">
        <f t="shared" si="696"/>
        <v>2859</v>
      </c>
      <c r="DG158" s="139">
        <f t="shared" si="696"/>
        <v>2846</v>
      </c>
      <c r="DH158" s="139">
        <f t="shared" si="696"/>
        <v>2849</v>
      </c>
      <c r="DI158" s="139">
        <f t="shared" si="696"/>
        <v>3052</v>
      </c>
      <c r="DJ158" s="139">
        <f t="shared" si="696"/>
        <v>3055</v>
      </c>
      <c r="DK158" s="139">
        <f t="shared" si="696"/>
        <v>2998</v>
      </c>
      <c r="DL158" s="139">
        <f t="shared" si="696"/>
        <v>2999</v>
      </c>
      <c r="DM158" s="139">
        <f t="shared" si="696"/>
        <v>2984</v>
      </c>
      <c r="DN158" s="139">
        <f t="shared" si="696"/>
        <v>2988</v>
      </c>
      <c r="DO158" s="139">
        <f t="shared" si="696"/>
        <v>2750</v>
      </c>
      <c r="DP158" s="139">
        <f t="shared" si="696"/>
        <v>2753</v>
      </c>
      <c r="DQ158" s="139">
        <f t="shared" si="696"/>
        <v>2668</v>
      </c>
      <c r="DR158" s="139" t="str">
        <f t="shared" si="696"/>
        <v>-</v>
      </c>
      <c r="DS158" s="139" t="str">
        <f t="shared" si="696"/>
        <v>-</v>
      </c>
      <c r="DT158" s="139" t="str">
        <f t="shared" si="696"/>
        <v>-</v>
      </c>
      <c r="DU158" s="139" t="str">
        <f t="shared" si="696"/>
        <v>-</v>
      </c>
      <c r="DV158" s="139" t="str">
        <f t="shared" si="696"/>
        <v>-</v>
      </c>
      <c r="DW158" s="139" t="str">
        <f t="shared" si="696"/>
        <v>-</v>
      </c>
      <c r="DX158" s="139" t="str">
        <f t="shared" si="696"/>
        <v>-</v>
      </c>
      <c r="DY158" s="139" t="str">
        <f t="shared" si="696"/>
        <v>-</v>
      </c>
      <c r="DZ158" s="139" t="str">
        <f t="shared" si="696"/>
        <v>-</v>
      </c>
      <c r="EA158" s="139" t="str">
        <f t="shared" ref="EA158:GL158" si="697">IFERROR(INDEX(LMU_Data,(EA$157*$A$157)+$A158,(d.Region-1)*100+EA$156)-1,"-")</f>
        <v>-</v>
      </c>
      <c r="EB158" s="139" t="str">
        <f t="shared" si="697"/>
        <v>-</v>
      </c>
      <c r="EC158" s="139" t="str">
        <f t="shared" si="697"/>
        <v>-</v>
      </c>
      <c r="ED158" s="139" t="str">
        <f t="shared" si="697"/>
        <v>-</v>
      </c>
      <c r="EE158" s="139" t="str">
        <f t="shared" si="697"/>
        <v>-</v>
      </c>
      <c r="EF158" s="139" t="str">
        <f t="shared" si="697"/>
        <v>-</v>
      </c>
      <c r="EG158" s="139" t="str">
        <f t="shared" si="697"/>
        <v>-</v>
      </c>
      <c r="EH158" s="139" t="str">
        <f t="shared" si="697"/>
        <v>-</v>
      </c>
      <c r="EI158" s="139" t="str">
        <f t="shared" si="697"/>
        <v>-</v>
      </c>
      <c r="EJ158" s="139" t="str">
        <f t="shared" si="697"/>
        <v>-</v>
      </c>
      <c r="EK158" s="139" t="str">
        <f t="shared" si="697"/>
        <v>-</v>
      </c>
      <c r="EL158" s="139" t="str">
        <f t="shared" si="697"/>
        <v>-</v>
      </c>
      <c r="EM158" s="139" t="str">
        <f t="shared" si="697"/>
        <v>-</v>
      </c>
      <c r="EN158" s="139" t="str">
        <f t="shared" si="697"/>
        <v>-</v>
      </c>
      <c r="EO158" s="139" t="str">
        <f t="shared" si="697"/>
        <v>-</v>
      </c>
      <c r="EP158" s="139" t="str">
        <f t="shared" si="697"/>
        <v>-</v>
      </c>
      <c r="EQ158" s="139" t="str">
        <f t="shared" si="697"/>
        <v>-</v>
      </c>
      <c r="ER158" s="139" t="str">
        <f t="shared" si="697"/>
        <v>-</v>
      </c>
      <c r="ES158" s="139" t="str">
        <f t="shared" si="697"/>
        <v>-</v>
      </c>
      <c r="ET158" s="139" t="str">
        <f t="shared" si="697"/>
        <v>-</v>
      </c>
      <c r="EU158" s="139" t="str">
        <f t="shared" si="697"/>
        <v>-</v>
      </c>
      <c r="EV158" s="139" t="str">
        <f t="shared" si="697"/>
        <v>-</v>
      </c>
      <c r="EW158" s="139" t="str">
        <f t="shared" si="697"/>
        <v>-</v>
      </c>
      <c r="EX158" s="139" t="str">
        <f t="shared" si="697"/>
        <v>-</v>
      </c>
      <c r="EY158" s="139" t="str">
        <f t="shared" si="697"/>
        <v>-</v>
      </c>
      <c r="EZ158" s="139" t="str">
        <f t="shared" si="697"/>
        <v>-</v>
      </c>
      <c r="FA158" s="139" t="str">
        <f t="shared" si="697"/>
        <v>-</v>
      </c>
      <c r="FB158" s="139" t="str">
        <f t="shared" si="697"/>
        <v>-</v>
      </c>
      <c r="FC158" s="139" t="str">
        <f t="shared" si="697"/>
        <v>-</v>
      </c>
      <c r="FD158" s="139" t="str">
        <f t="shared" si="697"/>
        <v>-</v>
      </c>
      <c r="FE158" s="139" t="str">
        <f t="shared" si="697"/>
        <v>-</v>
      </c>
      <c r="FF158" s="139" t="str">
        <f t="shared" si="697"/>
        <v>-</v>
      </c>
      <c r="FG158" s="139" t="str">
        <f t="shared" si="697"/>
        <v>-</v>
      </c>
      <c r="FH158" s="139" t="str">
        <f t="shared" si="697"/>
        <v>-</v>
      </c>
      <c r="FI158" s="139" t="str">
        <f t="shared" si="697"/>
        <v>-</v>
      </c>
      <c r="FJ158" s="139" t="str">
        <f t="shared" si="697"/>
        <v>-</v>
      </c>
      <c r="FK158" s="139" t="str">
        <f t="shared" si="697"/>
        <v>-</v>
      </c>
      <c r="FL158" s="139" t="str">
        <f t="shared" si="697"/>
        <v>-</v>
      </c>
      <c r="FM158" s="139" t="str">
        <f t="shared" si="697"/>
        <v>-</v>
      </c>
      <c r="FN158" s="139" t="str">
        <f t="shared" si="697"/>
        <v>-</v>
      </c>
      <c r="FO158" s="139" t="str">
        <f t="shared" si="697"/>
        <v>-</v>
      </c>
      <c r="FP158" s="139" t="str">
        <f t="shared" si="697"/>
        <v>-</v>
      </c>
      <c r="FQ158" s="139" t="str">
        <f t="shared" si="697"/>
        <v>-</v>
      </c>
      <c r="FR158" s="139" t="str">
        <f t="shared" si="697"/>
        <v>-</v>
      </c>
      <c r="FS158" s="139" t="str">
        <f t="shared" si="697"/>
        <v>-</v>
      </c>
      <c r="FT158" s="139" t="str">
        <f t="shared" si="697"/>
        <v>-</v>
      </c>
      <c r="FU158" s="139" t="str">
        <f t="shared" si="697"/>
        <v>-</v>
      </c>
      <c r="FV158" s="139" t="str">
        <f t="shared" si="697"/>
        <v>-</v>
      </c>
      <c r="FW158" s="139" t="str">
        <f t="shared" si="697"/>
        <v>-</v>
      </c>
      <c r="FX158" s="139" t="str">
        <f t="shared" si="697"/>
        <v>-</v>
      </c>
      <c r="FY158" s="139" t="str">
        <f t="shared" si="697"/>
        <v>-</v>
      </c>
      <c r="FZ158" s="139" t="str">
        <f t="shared" si="697"/>
        <v>-</v>
      </c>
      <c r="GA158" s="139" t="str">
        <f t="shared" si="697"/>
        <v>-</v>
      </c>
      <c r="GB158" s="139" t="str">
        <f t="shared" si="697"/>
        <v>-</v>
      </c>
      <c r="GC158" s="139" t="str">
        <f t="shared" si="697"/>
        <v>-</v>
      </c>
      <c r="GD158" s="139" t="str">
        <f t="shared" si="697"/>
        <v>-</v>
      </c>
      <c r="GE158" s="139" t="str">
        <f t="shared" si="697"/>
        <v>-</v>
      </c>
      <c r="GF158" s="139" t="str">
        <f t="shared" si="697"/>
        <v>-</v>
      </c>
      <c r="GG158" s="139" t="str">
        <f t="shared" si="697"/>
        <v>-</v>
      </c>
      <c r="GH158" s="139" t="str">
        <f t="shared" si="697"/>
        <v>-</v>
      </c>
      <c r="GI158" s="139" t="str">
        <f t="shared" si="697"/>
        <v>-</v>
      </c>
      <c r="GJ158" s="139" t="str">
        <f t="shared" si="697"/>
        <v>-</v>
      </c>
      <c r="GK158" s="139" t="str">
        <f t="shared" si="697"/>
        <v>-</v>
      </c>
      <c r="GL158" s="139" t="str">
        <f t="shared" si="697"/>
        <v>-</v>
      </c>
      <c r="GM158" s="139" t="str">
        <f t="shared" ref="GM158:IX158" si="698">IFERROR(INDEX(LMU_Data,(GM$157*$A$157)+$A158,(d.Region-1)*100+GM$156)-1,"-")</f>
        <v>-</v>
      </c>
      <c r="GN158" s="139" t="str">
        <f t="shared" si="698"/>
        <v>-</v>
      </c>
      <c r="GO158" s="139" t="str">
        <f t="shared" si="698"/>
        <v>-</v>
      </c>
      <c r="GP158" s="139" t="str">
        <f t="shared" si="698"/>
        <v>-</v>
      </c>
      <c r="GQ158" s="139" t="str">
        <f t="shared" si="698"/>
        <v>-</v>
      </c>
      <c r="GR158" s="139" t="str">
        <f t="shared" si="698"/>
        <v>-</v>
      </c>
      <c r="GS158" s="139" t="str">
        <f t="shared" si="698"/>
        <v>-</v>
      </c>
      <c r="GT158" s="139" t="str">
        <f t="shared" si="698"/>
        <v>-</v>
      </c>
      <c r="GU158" s="139">
        <f t="shared" si="698"/>
        <v>1355</v>
      </c>
      <c r="GV158" s="139">
        <f t="shared" si="698"/>
        <v>1362</v>
      </c>
      <c r="GW158" s="139">
        <f t="shared" si="698"/>
        <v>1121</v>
      </c>
      <c r="GX158" s="139">
        <f t="shared" si="698"/>
        <v>3518</v>
      </c>
      <c r="GY158" s="139">
        <f t="shared" si="698"/>
        <v>3519</v>
      </c>
      <c r="GZ158" s="139">
        <f t="shared" si="698"/>
        <v>3570</v>
      </c>
      <c r="HA158" s="139">
        <f t="shared" si="698"/>
        <v>2060</v>
      </c>
      <c r="HB158" s="139">
        <f t="shared" si="698"/>
        <v>1997</v>
      </c>
      <c r="HC158" s="139">
        <f t="shared" si="698"/>
        <v>1998</v>
      </c>
      <c r="HD158" s="139">
        <f t="shared" si="698"/>
        <v>1958</v>
      </c>
      <c r="HE158" s="139">
        <f t="shared" si="698"/>
        <v>1961</v>
      </c>
      <c r="HF158" s="139">
        <f t="shared" si="698"/>
        <v>3083</v>
      </c>
      <c r="HG158" s="139">
        <f t="shared" si="698"/>
        <v>3090</v>
      </c>
      <c r="HH158" s="139">
        <f t="shared" si="698"/>
        <v>2851</v>
      </c>
      <c r="HI158" s="139">
        <f t="shared" si="698"/>
        <v>2849</v>
      </c>
      <c r="HJ158" s="139">
        <f t="shared" si="698"/>
        <v>2888</v>
      </c>
      <c r="HK158" s="139">
        <f t="shared" si="698"/>
        <v>2984</v>
      </c>
      <c r="HL158" s="139">
        <f t="shared" si="698"/>
        <v>2991</v>
      </c>
      <c r="HM158" s="139">
        <f t="shared" si="698"/>
        <v>3027</v>
      </c>
      <c r="HN158" s="139">
        <f t="shared" si="698"/>
        <v>3028</v>
      </c>
      <c r="HO158" s="139">
        <f t="shared" si="698"/>
        <v>2781</v>
      </c>
      <c r="HP158" s="139">
        <f t="shared" si="698"/>
        <v>2788</v>
      </c>
      <c r="HQ158" s="139">
        <f t="shared" si="698"/>
        <v>2677</v>
      </c>
      <c r="HR158" s="139">
        <f t="shared" si="698"/>
        <v>2675</v>
      </c>
      <c r="HS158" s="139">
        <f t="shared" si="698"/>
        <v>2725</v>
      </c>
      <c r="HT158" s="139">
        <f t="shared" si="698"/>
        <v>2726</v>
      </c>
      <c r="HU158" s="139" t="str">
        <f t="shared" si="698"/>
        <v>-</v>
      </c>
      <c r="HV158" s="139" t="str">
        <f t="shared" si="698"/>
        <v>-</v>
      </c>
      <c r="HW158" s="139" t="str">
        <f t="shared" si="698"/>
        <v>-</v>
      </c>
      <c r="HX158" s="139" t="str">
        <f t="shared" si="698"/>
        <v>-</v>
      </c>
      <c r="HY158" s="139" t="str">
        <f t="shared" si="698"/>
        <v>-</v>
      </c>
      <c r="HZ158" s="139" t="str">
        <f t="shared" si="698"/>
        <v>-</v>
      </c>
      <c r="IA158" s="139" t="str">
        <f t="shared" si="698"/>
        <v>-</v>
      </c>
      <c r="IB158" s="139" t="str">
        <f t="shared" si="698"/>
        <v>-</v>
      </c>
      <c r="IC158" s="139" t="str">
        <f t="shared" si="698"/>
        <v>-</v>
      </c>
      <c r="ID158" s="139" t="str">
        <f t="shared" si="698"/>
        <v>-</v>
      </c>
      <c r="IE158" s="139" t="str">
        <f t="shared" si="698"/>
        <v>-</v>
      </c>
      <c r="IF158" s="139" t="str">
        <f t="shared" si="698"/>
        <v>-</v>
      </c>
      <c r="IG158" s="139" t="str">
        <f t="shared" si="698"/>
        <v>-</v>
      </c>
      <c r="IH158" s="139" t="str">
        <f t="shared" si="698"/>
        <v>-</v>
      </c>
      <c r="II158" s="139" t="str">
        <f t="shared" si="698"/>
        <v>-</v>
      </c>
      <c r="IJ158" s="139" t="str">
        <f t="shared" si="698"/>
        <v>-</v>
      </c>
      <c r="IK158" s="139" t="str">
        <f t="shared" si="698"/>
        <v>-</v>
      </c>
      <c r="IL158" s="139" t="str">
        <f t="shared" si="698"/>
        <v>-</v>
      </c>
      <c r="IM158" s="139" t="str">
        <f t="shared" si="698"/>
        <v>-</v>
      </c>
      <c r="IN158" s="139" t="str">
        <f t="shared" si="698"/>
        <v>-</v>
      </c>
      <c r="IO158" s="139" t="str">
        <f t="shared" si="698"/>
        <v>-</v>
      </c>
      <c r="IP158" s="139" t="str">
        <f t="shared" si="698"/>
        <v>-</v>
      </c>
      <c r="IQ158" s="139" t="str">
        <f t="shared" si="698"/>
        <v>-</v>
      </c>
      <c r="IR158" s="139" t="str">
        <f t="shared" si="698"/>
        <v>-</v>
      </c>
      <c r="IS158" s="139" t="str">
        <f t="shared" si="698"/>
        <v>-</v>
      </c>
      <c r="IT158" s="139" t="str">
        <f t="shared" si="698"/>
        <v>-</v>
      </c>
      <c r="IU158" s="139" t="str">
        <f t="shared" si="698"/>
        <v>-</v>
      </c>
      <c r="IV158" s="139" t="str">
        <f t="shared" si="698"/>
        <v>-</v>
      </c>
      <c r="IW158" s="139" t="str">
        <f t="shared" si="698"/>
        <v>-</v>
      </c>
      <c r="IX158" s="139" t="str">
        <f t="shared" si="698"/>
        <v>-</v>
      </c>
      <c r="IY158" s="139" t="str">
        <f t="shared" ref="IY158:LJ158" si="699">IFERROR(INDEX(LMU_Data,(IY$157*$A$157)+$A158,(d.Region-1)*100+IY$156)-1,"-")</f>
        <v>-</v>
      </c>
      <c r="IZ158" s="139" t="str">
        <f t="shared" si="699"/>
        <v>-</v>
      </c>
      <c r="JA158" s="139" t="str">
        <f t="shared" si="699"/>
        <v>-</v>
      </c>
      <c r="JB158" s="139" t="str">
        <f t="shared" si="699"/>
        <v>-</v>
      </c>
      <c r="JC158" s="139" t="str">
        <f t="shared" si="699"/>
        <v>-</v>
      </c>
      <c r="JD158" s="139" t="str">
        <f t="shared" si="699"/>
        <v>-</v>
      </c>
      <c r="JE158" s="139" t="str">
        <f t="shared" si="699"/>
        <v>-</v>
      </c>
      <c r="JF158" s="139" t="str">
        <f t="shared" si="699"/>
        <v>-</v>
      </c>
      <c r="JG158" s="139" t="str">
        <f t="shared" si="699"/>
        <v>-</v>
      </c>
      <c r="JH158" s="139" t="str">
        <f t="shared" si="699"/>
        <v>-</v>
      </c>
      <c r="JI158" s="139" t="str">
        <f t="shared" si="699"/>
        <v>-</v>
      </c>
      <c r="JJ158" s="139" t="str">
        <f t="shared" si="699"/>
        <v>-</v>
      </c>
      <c r="JK158" s="139" t="str">
        <f t="shared" si="699"/>
        <v>-</v>
      </c>
      <c r="JL158" s="139" t="str">
        <f t="shared" si="699"/>
        <v>-</v>
      </c>
      <c r="JM158" s="139" t="str">
        <f t="shared" si="699"/>
        <v>-</v>
      </c>
      <c r="JN158" s="139" t="str">
        <f t="shared" si="699"/>
        <v>-</v>
      </c>
      <c r="JO158" s="139" t="str">
        <f t="shared" si="699"/>
        <v>-</v>
      </c>
      <c r="JP158" s="139" t="str">
        <f t="shared" si="699"/>
        <v>-</v>
      </c>
      <c r="JQ158" s="139" t="str">
        <f t="shared" si="699"/>
        <v>-</v>
      </c>
      <c r="JR158" s="139" t="str">
        <f t="shared" si="699"/>
        <v>-</v>
      </c>
      <c r="JS158" s="139" t="str">
        <f t="shared" si="699"/>
        <v>-</v>
      </c>
      <c r="JT158" s="139" t="str">
        <f t="shared" si="699"/>
        <v>-</v>
      </c>
      <c r="JU158" s="139" t="str">
        <f t="shared" si="699"/>
        <v>-</v>
      </c>
      <c r="JV158" s="139" t="str">
        <f t="shared" si="699"/>
        <v>-</v>
      </c>
      <c r="JW158" s="139" t="str">
        <f t="shared" si="699"/>
        <v>-</v>
      </c>
      <c r="JX158" s="139" t="str">
        <f t="shared" si="699"/>
        <v>-</v>
      </c>
      <c r="JY158" s="139" t="str">
        <f t="shared" si="699"/>
        <v>-</v>
      </c>
      <c r="JZ158" s="139" t="str">
        <f t="shared" si="699"/>
        <v>-</v>
      </c>
      <c r="KA158" s="139" t="str">
        <f t="shared" si="699"/>
        <v>-</v>
      </c>
      <c r="KB158" s="139" t="str">
        <f t="shared" si="699"/>
        <v>-</v>
      </c>
      <c r="KC158" s="139" t="str">
        <f t="shared" si="699"/>
        <v>-</v>
      </c>
      <c r="KD158" s="139" t="str">
        <f t="shared" si="699"/>
        <v>-</v>
      </c>
      <c r="KE158" s="139" t="str">
        <f t="shared" si="699"/>
        <v>-</v>
      </c>
      <c r="KF158" s="139" t="str">
        <f t="shared" si="699"/>
        <v>-</v>
      </c>
      <c r="KG158" s="139" t="str">
        <f t="shared" si="699"/>
        <v>-</v>
      </c>
      <c r="KH158" s="139" t="str">
        <f t="shared" si="699"/>
        <v>-</v>
      </c>
      <c r="KI158" s="139" t="str">
        <f t="shared" si="699"/>
        <v>-</v>
      </c>
      <c r="KJ158" s="139" t="str">
        <f t="shared" si="699"/>
        <v>-</v>
      </c>
      <c r="KK158" s="139" t="str">
        <f t="shared" si="699"/>
        <v>-</v>
      </c>
      <c r="KL158" s="139" t="str">
        <f t="shared" si="699"/>
        <v>-</v>
      </c>
      <c r="KM158" s="139" t="str">
        <f t="shared" si="699"/>
        <v>-</v>
      </c>
      <c r="KN158" s="139" t="str">
        <f t="shared" si="699"/>
        <v>-</v>
      </c>
      <c r="KO158" s="139" t="str">
        <f t="shared" si="699"/>
        <v>-</v>
      </c>
      <c r="KP158" s="139" t="str">
        <f t="shared" si="699"/>
        <v>-</v>
      </c>
      <c r="KQ158" s="139">
        <f t="shared" si="699"/>
        <v>330</v>
      </c>
      <c r="KR158" s="139">
        <f t="shared" si="699"/>
        <v>324</v>
      </c>
      <c r="KS158" s="139">
        <f t="shared" si="699"/>
        <v>322</v>
      </c>
      <c r="KT158" s="139">
        <f t="shared" si="699"/>
        <v>1121</v>
      </c>
      <c r="KU158" s="139">
        <f t="shared" si="699"/>
        <v>1104</v>
      </c>
      <c r="KV158" s="139">
        <f t="shared" si="699"/>
        <v>1115</v>
      </c>
      <c r="KW158" s="139">
        <f t="shared" si="699"/>
        <v>1243</v>
      </c>
      <c r="KX158" s="139">
        <f t="shared" si="699"/>
        <v>1239</v>
      </c>
      <c r="KY158" s="139">
        <f t="shared" si="699"/>
        <v>1256</v>
      </c>
      <c r="KZ158" s="139">
        <f t="shared" si="699"/>
        <v>1040</v>
      </c>
      <c r="LA158" s="139">
        <f t="shared" si="699"/>
        <v>1053</v>
      </c>
      <c r="LB158" s="139">
        <f t="shared" si="699"/>
        <v>3367</v>
      </c>
      <c r="LC158" s="139">
        <f t="shared" si="699"/>
        <v>3366</v>
      </c>
      <c r="LD158" s="139">
        <f t="shared" si="699"/>
        <v>3517</v>
      </c>
      <c r="LE158" s="139">
        <f t="shared" si="699"/>
        <v>3519</v>
      </c>
      <c r="LF158" s="139">
        <f t="shared" si="699"/>
        <v>3522</v>
      </c>
      <c r="LG158" s="139">
        <f t="shared" si="699"/>
        <v>3530</v>
      </c>
      <c r="LH158" s="139">
        <f t="shared" si="699"/>
        <v>3464</v>
      </c>
      <c r="LI158" s="139">
        <f t="shared" si="699"/>
        <v>3500</v>
      </c>
      <c r="LJ158" s="139">
        <f t="shared" si="699"/>
        <v>3508</v>
      </c>
      <c r="LK158" s="139">
        <f t="shared" ref="LK158:NV158" si="700">IFERROR(INDEX(LMU_Data,(LK$157*$A$157)+$A158,(d.Region-1)*100+LK$156)-1,"-")</f>
        <v>2058</v>
      </c>
      <c r="LL158" s="139">
        <f t="shared" si="700"/>
        <v>2052</v>
      </c>
      <c r="LM158" s="139">
        <f t="shared" si="700"/>
        <v>1961</v>
      </c>
      <c r="LN158" s="139">
        <f t="shared" si="700"/>
        <v>1959</v>
      </c>
      <c r="LO158" s="139">
        <f t="shared" si="700"/>
        <v>1879</v>
      </c>
      <c r="LP158" s="139">
        <f t="shared" si="700"/>
        <v>1935</v>
      </c>
      <c r="LQ158" s="139">
        <f t="shared" si="700"/>
        <v>1936</v>
      </c>
      <c r="LR158" s="139">
        <f t="shared" si="700"/>
        <v>2849</v>
      </c>
      <c r="LS158" s="139">
        <f t="shared" si="700"/>
        <v>2886</v>
      </c>
      <c r="LT158" s="139">
        <f t="shared" si="700"/>
        <v>2888</v>
      </c>
      <c r="LU158" s="139">
        <f t="shared" si="700"/>
        <v>2984</v>
      </c>
      <c r="LV158" s="139">
        <f t="shared" si="700"/>
        <v>3020</v>
      </c>
      <c r="LW158" s="139">
        <f t="shared" si="700"/>
        <v>3028</v>
      </c>
      <c r="LX158" s="139">
        <f t="shared" si="700"/>
        <v>2768</v>
      </c>
      <c r="LY158" s="139">
        <f t="shared" si="700"/>
        <v>2781</v>
      </c>
      <c r="LZ158" s="139">
        <f t="shared" si="700"/>
        <v>2524</v>
      </c>
      <c r="MA158" s="139">
        <f t="shared" si="700"/>
        <v>2479</v>
      </c>
      <c r="MB158" s="139">
        <f t="shared" si="700"/>
        <v>2674</v>
      </c>
      <c r="MC158" s="139">
        <f t="shared" si="700"/>
        <v>2677</v>
      </c>
      <c r="MD158" s="139" t="str">
        <f t="shared" si="700"/>
        <v>-</v>
      </c>
      <c r="ME158" s="139" t="str">
        <f t="shared" si="700"/>
        <v>-</v>
      </c>
      <c r="MF158" s="139" t="str">
        <f t="shared" si="700"/>
        <v>-</v>
      </c>
      <c r="MG158" s="139" t="str">
        <f t="shared" si="700"/>
        <v>-</v>
      </c>
      <c r="MH158" s="139" t="str">
        <f t="shared" si="700"/>
        <v>-</v>
      </c>
      <c r="MI158" s="139" t="str">
        <f t="shared" si="700"/>
        <v>-</v>
      </c>
      <c r="MJ158" s="139" t="str">
        <f t="shared" si="700"/>
        <v>-</v>
      </c>
      <c r="MK158" s="139" t="str">
        <f t="shared" si="700"/>
        <v>-</v>
      </c>
      <c r="ML158" s="139" t="str">
        <f t="shared" si="700"/>
        <v>-</v>
      </c>
      <c r="MM158" s="139" t="str">
        <f t="shared" si="700"/>
        <v>-</v>
      </c>
      <c r="MN158" s="139" t="str">
        <f t="shared" si="700"/>
        <v>-</v>
      </c>
      <c r="MO158" s="139" t="str">
        <f t="shared" si="700"/>
        <v>-</v>
      </c>
      <c r="MP158" s="139" t="str">
        <f t="shared" si="700"/>
        <v>-</v>
      </c>
      <c r="MQ158" s="139" t="str">
        <f t="shared" si="700"/>
        <v>-</v>
      </c>
      <c r="MR158" s="139" t="str">
        <f t="shared" si="700"/>
        <v>-</v>
      </c>
      <c r="MS158" s="139" t="str">
        <f t="shared" si="700"/>
        <v>-</v>
      </c>
      <c r="MT158" s="139" t="str">
        <f t="shared" si="700"/>
        <v>-</v>
      </c>
      <c r="MU158" s="139" t="str">
        <f t="shared" si="700"/>
        <v>-</v>
      </c>
      <c r="MV158" s="139" t="str">
        <f t="shared" si="700"/>
        <v>-</v>
      </c>
      <c r="MW158" s="139" t="str">
        <f t="shared" si="700"/>
        <v>-</v>
      </c>
      <c r="MX158" s="139" t="str">
        <f t="shared" si="700"/>
        <v>-</v>
      </c>
      <c r="MY158" s="139" t="str">
        <f t="shared" si="700"/>
        <v>-</v>
      </c>
      <c r="MZ158" s="139" t="str">
        <f t="shared" si="700"/>
        <v>-</v>
      </c>
      <c r="NA158" s="139" t="str">
        <f t="shared" si="700"/>
        <v>-</v>
      </c>
      <c r="NB158" s="139" t="str">
        <f t="shared" si="700"/>
        <v>-</v>
      </c>
      <c r="NC158" s="139" t="str">
        <f t="shared" si="700"/>
        <v>-</v>
      </c>
      <c r="ND158" s="139" t="str">
        <f t="shared" si="700"/>
        <v>-</v>
      </c>
      <c r="NE158" s="139" t="str">
        <f t="shared" si="700"/>
        <v>-</v>
      </c>
      <c r="NF158" s="139" t="str">
        <f t="shared" si="700"/>
        <v>-</v>
      </c>
      <c r="NG158" s="139" t="str">
        <f t="shared" si="700"/>
        <v>-</v>
      </c>
      <c r="NH158" s="139" t="str">
        <f t="shared" si="700"/>
        <v>-</v>
      </c>
      <c r="NI158" s="139" t="str">
        <f t="shared" si="700"/>
        <v>-</v>
      </c>
      <c r="NJ158" s="139" t="str">
        <f t="shared" si="700"/>
        <v>-</v>
      </c>
      <c r="NK158" s="139" t="str">
        <f t="shared" si="700"/>
        <v>-</v>
      </c>
      <c r="NL158" s="139" t="str">
        <f t="shared" si="700"/>
        <v>-</v>
      </c>
      <c r="NM158" s="139" t="str">
        <f t="shared" si="700"/>
        <v>-</v>
      </c>
      <c r="NN158" s="139" t="str">
        <f t="shared" si="700"/>
        <v>-</v>
      </c>
      <c r="NO158" s="139" t="str">
        <f t="shared" si="700"/>
        <v>-</v>
      </c>
      <c r="NP158" s="139" t="str">
        <f t="shared" si="700"/>
        <v>-</v>
      </c>
      <c r="NQ158" s="139" t="str">
        <f t="shared" si="700"/>
        <v>-</v>
      </c>
      <c r="NR158" s="139" t="str">
        <f t="shared" si="700"/>
        <v>-</v>
      </c>
      <c r="NS158" s="139" t="str">
        <f t="shared" si="700"/>
        <v>-</v>
      </c>
      <c r="NT158" s="139" t="str">
        <f t="shared" si="700"/>
        <v>-</v>
      </c>
      <c r="NU158" s="139" t="str">
        <f t="shared" si="700"/>
        <v>-</v>
      </c>
      <c r="NV158" s="139" t="str">
        <f t="shared" si="700"/>
        <v>-</v>
      </c>
      <c r="NW158" s="139" t="str">
        <f t="shared" ref="NW158:QH158" si="701">IFERROR(INDEX(LMU_Data,(NW$157*$A$157)+$A158,(d.Region-1)*100+NW$156)-1,"-")</f>
        <v>-</v>
      </c>
      <c r="NX158" s="139" t="str">
        <f t="shared" si="701"/>
        <v>-</v>
      </c>
      <c r="NY158" s="139" t="str">
        <f t="shared" si="701"/>
        <v>-</v>
      </c>
      <c r="NZ158" s="139" t="str">
        <f t="shared" si="701"/>
        <v>-</v>
      </c>
      <c r="OA158" s="139" t="str">
        <f t="shared" si="701"/>
        <v>-</v>
      </c>
      <c r="OB158" s="139" t="str">
        <f t="shared" si="701"/>
        <v>-</v>
      </c>
      <c r="OC158" s="139" t="str">
        <f t="shared" si="701"/>
        <v>-</v>
      </c>
      <c r="OD158" s="139" t="str">
        <f t="shared" si="701"/>
        <v>-</v>
      </c>
      <c r="OE158" s="139" t="str">
        <f t="shared" si="701"/>
        <v>-</v>
      </c>
      <c r="OF158" s="139" t="str">
        <f t="shared" si="701"/>
        <v>-</v>
      </c>
      <c r="OG158" s="139" t="str">
        <f t="shared" si="701"/>
        <v>-</v>
      </c>
      <c r="OH158" s="139" t="str">
        <f t="shared" si="701"/>
        <v>-</v>
      </c>
      <c r="OI158" s="139" t="str">
        <f t="shared" si="701"/>
        <v>-</v>
      </c>
      <c r="OJ158" s="139" t="str">
        <f t="shared" si="701"/>
        <v>-</v>
      </c>
      <c r="OK158" s="139" t="str">
        <f t="shared" si="701"/>
        <v>-</v>
      </c>
      <c r="OL158" s="139" t="str">
        <f t="shared" si="701"/>
        <v>-</v>
      </c>
      <c r="OM158" s="139">
        <f t="shared" si="701"/>
        <v>1676</v>
      </c>
      <c r="ON158" s="139">
        <f t="shared" si="701"/>
        <v>1677</v>
      </c>
      <c r="OO158" s="139">
        <f t="shared" si="701"/>
        <v>1690</v>
      </c>
      <c r="OP158" s="139">
        <f t="shared" si="701"/>
        <v>1717</v>
      </c>
      <c r="OQ158" s="139">
        <f t="shared" si="701"/>
        <v>1719</v>
      </c>
      <c r="OR158" s="139">
        <f t="shared" si="701"/>
        <v>1452</v>
      </c>
      <c r="OS158" s="139">
        <f t="shared" si="701"/>
        <v>1453</v>
      </c>
      <c r="OT158" s="139">
        <f t="shared" si="701"/>
        <v>1455</v>
      </c>
      <c r="OU158" s="139">
        <f t="shared" si="701"/>
        <v>1456</v>
      </c>
      <c r="OV158" s="139">
        <f t="shared" si="701"/>
        <v>1608</v>
      </c>
      <c r="OW158" s="139">
        <f t="shared" si="701"/>
        <v>1605</v>
      </c>
      <c r="OX158" s="139">
        <f t="shared" si="701"/>
        <v>1592</v>
      </c>
      <c r="OY158" s="139">
        <f t="shared" si="701"/>
        <v>1593</v>
      </c>
      <c r="OZ158" s="139">
        <f t="shared" si="701"/>
        <v>1594</v>
      </c>
      <c r="PA158" s="139">
        <f t="shared" si="701"/>
        <v>1596</v>
      </c>
      <c r="PB158" s="139">
        <f t="shared" si="701"/>
        <v>351</v>
      </c>
      <c r="PC158" s="139">
        <f t="shared" si="701"/>
        <v>352</v>
      </c>
      <c r="PD158" s="139">
        <f t="shared" si="701"/>
        <v>326</v>
      </c>
      <c r="PE158" s="139">
        <f t="shared" si="701"/>
        <v>330</v>
      </c>
      <c r="PF158" s="139">
        <f t="shared" si="701"/>
        <v>354</v>
      </c>
      <c r="PG158" s="139">
        <f t="shared" si="701"/>
        <v>355</v>
      </c>
      <c r="PH158" s="139">
        <f t="shared" si="701"/>
        <v>323</v>
      </c>
      <c r="PI158" s="139">
        <f t="shared" si="701"/>
        <v>324</v>
      </c>
      <c r="PJ158" s="139">
        <f t="shared" si="701"/>
        <v>1117</v>
      </c>
      <c r="PK158" s="139">
        <f t="shared" si="701"/>
        <v>1121</v>
      </c>
      <c r="PL158" s="139">
        <f t="shared" si="701"/>
        <v>1104</v>
      </c>
      <c r="PM158" s="139">
        <f t="shared" si="701"/>
        <v>1107</v>
      </c>
      <c r="PN158" s="139">
        <f t="shared" si="701"/>
        <v>1233</v>
      </c>
      <c r="PO158" s="139">
        <f t="shared" si="701"/>
        <v>1235</v>
      </c>
      <c r="PP158" s="139">
        <f t="shared" si="701"/>
        <v>1256</v>
      </c>
      <c r="PQ158" s="139">
        <f t="shared" si="701"/>
        <v>1079</v>
      </c>
      <c r="PR158" s="139">
        <f t="shared" si="701"/>
        <v>1080</v>
      </c>
      <c r="PS158" s="139">
        <f t="shared" si="701"/>
        <v>1039</v>
      </c>
      <c r="PT158" s="139">
        <f t="shared" si="701"/>
        <v>1053</v>
      </c>
      <c r="PU158" s="139">
        <f t="shared" si="701"/>
        <v>1081</v>
      </c>
      <c r="PV158" s="139">
        <f t="shared" si="701"/>
        <v>1083</v>
      </c>
      <c r="PW158" s="139">
        <f t="shared" si="701"/>
        <v>3623</v>
      </c>
      <c r="PX158" s="139">
        <f t="shared" si="701"/>
        <v>3582</v>
      </c>
      <c r="PY158" s="139">
        <f t="shared" si="701"/>
        <v>3583</v>
      </c>
      <c r="PZ158" s="139">
        <f t="shared" si="701"/>
        <v>3596</v>
      </c>
      <c r="QA158" s="139">
        <f t="shared" si="701"/>
        <v>3624</v>
      </c>
      <c r="QB158" s="139">
        <f t="shared" si="701"/>
        <v>3627</v>
      </c>
      <c r="QC158" s="139">
        <f t="shared" si="701"/>
        <v>3626</v>
      </c>
      <c r="QD158" s="139">
        <f t="shared" si="701"/>
        <v>3594</v>
      </c>
      <c r="QE158" s="139">
        <f t="shared" si="701"/>
        <v>3595</v>
      </c>
      <c r="QF158" s="139">
        <f t="shared" si="701"/>
        <v>3358</v>
      </c>
      <c r="QG158" s="139">
        <f t="shared" si="701"/>
        <v>3359</v>
      </c>
      <c r="QH158" s="139">
        <f t="shared" si="701"/>
        <v>3514</v>
      </c>
      <c r="QI158" s="139">
        <f t="shared" ref="QI158:ST158" si="702">IFERROR(INDEX(LMU_Data,(QI$157*$A$157)+$A158,(d.Region-1)*100+QI$156)-1,"-")</f>
        <v>3511</v>
      </c>
      <c r="QJ158" s="139">
        <f t="shared" si="702"/>
        <v>3522</v>
      </c>
      <c r="QK158" s="139">
        <f t="shared" si="702"/>
        <v>3526</v>
      </c>
      <c r="QL158" s="139">
        <f t="shared" si="702"/>
        <v>3498</v>
      </c>
      <c r="QM158" s="139">
        <f t="shared" si="702"/>
        <v>3499</v>
      </c>
      <c r="QN158" s="139">
        <f t="shared" si="702"/>
        <v>3500</v>
      </c>
      <c r="QO158" s="139">
        <f t="shared" si="702"/>
        <v>3502</v>
      </c>
      <c r="QP158" s="139">
        <f t="shared" si="702"/>
        <v>2079</v>
      </c>
      <c r="QQ158" s="139">
        <f t="shared" si="702"/>
        <v>2080</v>
      </c>
      <c r="QR158" s="139">
        <f t="shared" si="702"/>
        <v>1988</v>
      </c>
      <c r="QS158" s="139">
        <f t="shared" si="702"/>
        <v>1960</v>
      </c>
      <c r="QT158" s="139">
        <f t="shared" si="702"/>
        <v>1953</v>
      </c>
      <c r="QU158" s="139">
        <f t="shared" si="702"/>
        <v>1878</v>
      </c>
      <c r="QV158" s="139">
        <f t="shared" si="702"/>
        <v>1871</v>
      </c>
      <c r="QW158" s="139">
        <f t="shared" si="702"/>
        <v>1898</v>
      </c>
      <c r="QX158" s="139">
        <f t="shared" si="702"/>
        <v>1892</v>
      </c>
      <c r="QY158" s="139">
        <f t="shared" si="702"/>
        <v>3109</v>
      </c>
      <c r="QZ158" s="139">
        <f t="shared" si="702"/>
        <v>3110</v>
      </c>
      <c r="RA158" s="139">
        <f t="shared" si="702"/>
        <v>2878</v>
      </c>
      <c r="RB158" s="139">
        <f t="shared" si="702"/>
        <v>2850</v>
      </c>
      <c r="RC158" s="139">
        <f t="shared" si="702"/>
        <v>2849</v>
      </c>
      <c r="RD158" s="139">
        <f t="shared" si="702"/>
        <v>3018</v>
      </c>
      <c r="RE158" s="139">
        <f t="shared" si="702"/>
        <v>3019</v>
      </c>
      <c r="RF158" s="139">
        <f t="shared" si="702"/>
        <v>2990</v>
      </c>
      <c r="RG158" s="139">
        <f t="shared" si="702"/>
        <v>2984</v>
      </c>
      <c r="RH158" s="139">
        <f t="shared" si="702"/>
        <v>2807</v>
      </c>
      <c r="RI158" s="139">
        <f t="shared" si="702"/>
        <v>2808</v>
      </c>
      <c r="RJ158" s="139">
        <f t="shared" si="702"/>
        <v>2809</v>
      </c>
      <c r="RK158" s="139">
        <f t="shared" si="702"/>
        <v>2811</v>
      </c>
      <c r="RL158" s="139">
        <f t="shared" si="702"/>
        <v>2514</v>
      </c>
      <c r="RM158" s="139">
        <f t="shared" si="702"/>
        <v>2486</v>
      </c>
      <c r="RN158" s="139">
        <f t="shared" si="702"/>
        <v>2485</v>
      </c>
      <c r="RO158" s="139">
        <f t="shared" si="702"/>
        <v>2478</v>
      </c>
      <c r="RP158" s="139">
        <f t="shared" si="702"/>
        <v>2471</v>
      </c>
      <c r="RQ158" s="139">
        <f t="shared" si="702"/>
        <v>2716</v>
      </c>
      <c r="RR158" s="139">
        <f t="shared" si="702"/>
        <v>2676</v>
      </c>
      <c r="RS158" s="139">
        <f t="shared" si="702"/>
        <v>2670</v>
      </c>
      <c r="RT158" s="139" t="str">
        <f t="shared" si="702"/>
        <v>-</v>
      </c>
      <c r="RU158" s="139" t="str">
        <f t="shared" si="702"/>
        <v>-</v>
      </c>
      <c r="RV158" s="139" t="str">
        <f t="shared" si="702"/>
        <v>-</v>
      </c>
      <c r="RW158" s="139" t="str">
        <f t="shared" si="702"/>
        <v>-</v>
      </c>
      <c r="RX158" s="139" t="str">
        <f t="shared" si="702"/>
        <v>-</v>
      </c>
      <c r="RY158" s="139" t="str">
        <f t="shared" si="702"/>
        <v>-</v>
      </c>
      <c r="RZ158" s="139" t="str">
        <f t="shared" si="702"/>
        <v>-</v>
      </c>
      <c r="SA158" s="139" t="str">
        <f t="shared" si="702"/>
        <v>-</v>
      </c>
      <c r="SB158" s="139" t="str">
        <f t="shared" si="702"/>
        <v>-</v>
      </c>
      <c r="SC158" s="139" t="str">
        <f t="shared" si="702"/>
        <v>-</v>
      </c>
      <c r="SD158" s="139" t="str">
        <f t="shared" si="702"/>
        <v>-</v>
      </c>
      <c r="SE158" s="139" t="str">
        <f t="shared" si="702"/>
        <v>-</v>
      </c>
      <c r="SF158" s="139" t="str">
        <f t="shared" si="702"/>
        <v>-</v>
      </c>
      <c r="SG158" s="139" t="str">
        <f t="shared" si="702"/>
        <v>-</v>
      </c>
      <c r="SH158" s="139" t="str">
        <f t="shared" si="702"/>
        <v>-</v>
      </c>
      <c r="SI158" s="139">
        <f t="shared" si="702"/>
        <v>1735</v>
      </c>
      <c r="SJ158" s="139">
        <f t="shared" si="702"/>
        <v>1740</v>
      </c>
      <c r="SK158" s="139">
        <f t="shared" si="702"/>
        <v>1747</v>
      </c>
      <c r="SL158" s="139">
        <f t="shared" si="702"/>
        <v>1868</v>
      </c>
      <c r="SM158" s="139">
        <f t="shared" si="702"/>
        <v>1874</v>
      </c>
      <c r="SN158" s="139">
        <f t="shared" si="702"/>
        <v>1880</v>
      </c>
      <c r="SO158" s="139">
        <f t="shared" si="702"/>
        <v>1887</v>
      </c>
      <c r="SP158" s="139">
        <f t="shared" si="702"/>
        <v>2456</v>
      </c>
      <c r="SQ158" s="139">
        <f t="shared" si="702"/>
        <v>2463</v>
      </c>
      <c r="SR158" s="139">
        <f t="shared" si="702"/>
        <v>2596</v>
      </c>
      <c r="SS158" s="139">
        <f t="shared" si="702"/>
        <v>2608</v>
      </c>
      <c r="ST158" s="139" t="str">
        <f t="shared" si="702"/>
        <v>-</v>
      </c>
      <c r="SU158" s="139" t="str">
        <f t="shared" ref="SU158:VF158" si="703">IFERROR(INDEX(LMU_Data,(SU$157*$A$157)+$A158,(d.Region-1)*100+SU$156)-1,"-")</f>
        <v>-</v>
      </c>
      <c r="SV158" s="139" t="str">
        <f t="shared" si="703"/>
        <v>-</v>
      </c>
      <c r="SW158" s="139" t="str">
        <f t="shared" si="703"/>
        <v>-</v>
      </c>
      <c r="SX158" s="139" t="str">
        <f t="shared" si="703"/>
        <v>-</v>
      </c>
      <c r="SY158" s="139" t="str">
        <f t="shared" si="703"/>
        <v>-</v>
      </c>
      <c r="SZ158" s="139" t="str">
        <f t="shared" si="703"/>
        <v>-</v>
      </c>
      <c r="TA158" s="139" t="str">
        <f t="shared" si="703"/>
        <v>-</v>
      </c>
      <c r="TB158" s="139" t="str">
        <f t="shared" si="703"/>
        <v>-</v>
      </c>
      <c r="TC158" s="139" t="str">
        <f t="shared" si="703"/>
        <v>-</v>
      </c>
      <c r="TD158" s="139" t="str">
        <f t="shared" si="703"/>
        <v>-</v>
      </c>
      <c r="TE158" s="139" t="str">
        <f t="shared" si="703"/>
        <v>-</v>
      </c>
      <c r="TF158" s="139" t="str">
        <f t="shared" si="703"/>
        <v>-</v>
      </c>
      <c r="TG158" s="139" t="str">
        <f t="shared" si="703"/>
        <v>-</v>
      </c>
      <c r="TH158" s="139" t="str">
        <f t="shared" si="703"/>
        <v>-</v>
      </c>
      <c r="TI158" s="139" t="str">
        <f t="shared" si="703"/>
        <v>-</v>
      </c>
      <c r="TJ158" s="139" t="str">
        <f t="shared" si="703"/>
        <v>-</v>
      </c>
      <c r="TK158" s="139" t="str">
        <f t="shared" si="703"/>
        <v>-</v>
      </c>
      <c r="TL158" s="139" t="str">
        <f t="shared" si="703"/>
        <v>-</v>
      </c>
      <c r="TM158" s="139" t="str">
        <f t="shared" si="703"/>
        <v>-</v>
      </c>
      <c r="TN158" s="139" t="str">
        <f t="shared" si="703"/>
        <v>-</v>
      </c>
      <c r="TO158" s="139" t="str">
        <f t="shared" si="703"/>
        <v>-</v>
      </c>
      <c r="TP158" s="139" t="str">
        <f t="shared" si="703"/>
        <v>-</v>
      </c>
      <c r="TQ158" s="139" t="str">
        <f t="shared" si="703"/>
        <v>-</v>
      </c>
      <c r="TR158" s="139" t="str">
        <f t="shared" si="703"/>
        <v>-</v>
      </c>
      <c r="TS158" s="139" t="str">
        <f t="shared" si="703"/>
        <v>-</v>
      </c>
      <c r="TT158" s="139" t="str">
        <f t="shared" si="703"/>
        <v>-</v>
      </c>
      <c r="TU158" s="139" t="str">
        <f t="shared" si="703"/>
        <v>-</v>
      </c>
      <c r="TV158" s="139" t="str">
        <f t="shared" si="703"/>
        <v>-</v>
      </c>
      <c r="TW158" s="139" t="str">
        <f t="shared" si="703"/>
        <v>-</v>
      </c>
      <c r="TX158" s="139" t="str">
        <f t="shared" si="703"/>
        <v>-</v>
      </c>
      <c r="TY158" s="139" t="str">
        <f t="shared" si="703"/>
        <v>-</v>
      </c>
      <c r="TZ158" s="139" t="str">
        <f t="shared" si="703"/>
        <v>-</v>
      </c>
      <c r="UA158" s="139" t="str">
        <f t="shared" si="703"/>
        <v>-</v>
      </c>
      <c r="UB158" s="139" t="str">
        <f t="shared" si="703"/>
        <v>-</v>
      </c>
      <c r="UC158" s="139" t="str">
        <f t="shared" si="703"/>
        <v>-</v>
      </c>
      <c r="UD158" s="139" t="str">
        <f t="shared" si="703"/>
        <v>-</v>
      </c>
      <c r="UE158" s="139" t="str">
        <f t="shared" si="703"/>
        <v>-</v>
      </c>
      <c r="UF158" s="139" t="str">
        <f t="shared" si="703"/>
        <v>-</v>
      </c>
      <c r="UG158" s="139" t="str">
        <f t="shared" si="703"/>
        <v>-</v>
      </c>
      <c r="UH158" s="139" t="str">
        <f t="shared" si="703"/>
        <v>-</v>
      </c>
      <c r="UI158" s="139" t="str">
        <f t="shared" si="703"/>
        <v>-</v>
      </c>
      <c r="UJ158" s="139" t="str">
        <f t="shared" si="703"/>
        <v>-</v>
      </c>
      <c r="UK158" s="139" t="str">
        <f t="shared" si="703"/>
        <v>-</v>
      </c>
      <c r="UL158" s="139" t="str">
        <f t="shared" si="703"/>
        <v>-</v>
      </c>
      <c r="UM158" s="139" t="str">
        <f t="shared" si="703"/>
        <v>-</v>
      </c>
      <c r="UN158" s="139" t="str">
        <f t="shared" si="703"/>
        <v>-</v>
      </c>
      <c r="UO158" s="139" t="str">
        <f t="shared" si="703"/>
        <v>-</v>
      </c>
      <c r="UP158" s="139" t="str">
        <f t="shared" si="703"/>
        <v>-</v>
      </c>
      <c r="UQ158" s="139" t="str">
        <f t="shared" si="703"/>
        <v>-</v>
      </c>
      <c r="UR158" s="139" t="str">
        <f t="shared" si="703"/>
        <v>-</v>
      </c>
      <c r="US158" s="139" t="str">
        <f t="shared" si="703"/>
        <v>-</v>
      </c>
      <c r="UT158" s="139" t="str">
        <f t="shared" si="703"/>
        <v>-</v>
      </c>
      <c r="UU158" s="139" t="str">
        <f t="shared" si="703"/>
        <v>-</v>
      </c>
      <c r="UV158" s="139" t="str">
        <f t="shared" si="703"/>
        <v>-</v>
      </c>
      <c r="UW158" s="139" t="str">
        <f t="shared" si="703"/>
        <v>-</v>
      </c>
      <c r="UX158" s="139" t="str">
        <f t="shared" si="703"/>
        <v>-</v>
      </c>
      <c r="UY158" s="139" t="str">
        <f t="shared" si="703"/>
        <v>-</v>
      </c>
      <c r="UZ158" s="139" t="str">
        <f t="shared" si="703"/>
        <v>-</v>
      </c>
      <c r="VA158" s="139" t="str">
        <f t="shared" si="703"/>
        <v>-</v>
      </c>
      <c r="VB158" s="139" t="str">
        <f t="shared" si="703"/>
        <v>-</v>
      </c>
      <c r="VC158" s="139" t="str">
        <f t="shared" si="703"/>
        <v>-</v>
      </c>
      <c r="VD158" s="139" t="str">
        <f t="shared" si="703"/>
        <v>-</v>
      </c>
      <c r="VE158" s="139" t="str">
        <f t="shared" si="703"/>
        <v>-</v>
      </c>
      <c r="VF158" s="139" t="str">
        <f t="shared" si="703"/>
        <v>-</v>
      </c>
      <c r="VG158" s="139" t="str">
        <f t="shared" ref="VG158:XR158" si="704">IFERROR(INDEX(LMU_Data,(VG$157*$A$157)+$A158,(d.Region-1)*100+VG$156)-1,"-")</f>
        <v>-</v>
      </c>
      <c r="VH158" s="139" t="str">
        <f t="shared" si="704"/>
        <v>-</v>
      </c>
      <c r="VI158" s="139" t="str">
        <f t="shared" si="704"/>
        <v>-</v>
      </c>
      <c r="VJ158" s="139" t="str">
        <f t="shared" si="704"/>
        <v>-</v>
      </c>
      <c r="VK158" s="139" t="str">
        <f t="shared" si="704"/>
        <v>-</v>
      </c>
      <c r="VL158" s="139" t="str">
        <f t="shared" si="704"/>
        <v>-</v>
      </c>
      <c r="VM158" s="139" t="str">
        <f t="shared" si="704"/>
        <v>-</v>
      </c>
      <c r="VN158" s="139" t="str">
        <f t="shared" si="704"/>
        <v>-</v>
      </c>
      <c r="VO158" s="139" t="str">
        <f t="shared" si="704"/>
        <v>-</v>
      </c>
      <c r="VP158" s="139" t="str">
        <f t="shared" si="704"/>
        <v>-</v>
      </c>
      <c r="VQ158" s="139" t="str">
        <f t="shared" si="704"/>
        <v>-</v>
      </c>
      <c r="VR158" s="139" t="str">
        <f t="shared" si="704"/>
        <v>-</v>
      </c>
      <c r="VS158" s="139" t="str">
        <f t="shared" si="704"/>
        <v>-</v>
      </c>
      <c r="VT158" s="139" t="str">
        <f t="shared" si="704"/>
        <v>-</v>
      </c>
      <c r="VU158" s="139" t="str">
        <f t="shared" si="704"/>
        <v>-</v>
      </c>
      <c r="VV158" s="139" t="str">
        <f t="shared" si="704"/>
        <v>-</v>
      </c>
      <c r="VW158" s="139" t="str">
        <f t="shared" si="704"/>
        <v>-</v>
      </c>
      <c r="VX158" s="139" t="str">
        <f t="shared" si="704"/>
        <v>-</v>
      </c>
      <c r="VY158" s="139" t="str">
        <f t="shared" si="704"/>
        <v>-</v>
      </c>
      <c r="VZ158" s="139" t="str">
        <f t="shared" si="704"/>
        <v>-</v>
      </c>
      <c r="WA158" s="139" t="str">
        <f t="shared" si="704"/>
        <v>-</v>
      </c>
      <c r="WB158" s="139" t="str">
        <f t="shared" si="704"/>
        <v>-</v>
      </c>
      <c r="WC158" s="139" t="str">
        <f t="shared" si="704"/>
        <v>-</v>
      </c>
      <c r="WD158" s="139" t="str">
        <f t="shared" si="704"/>
        <v>-</v>
      </c>
      <c r="WE158" s="139">
        <f t="shared" si="704"/>
        <v>1735</v>
      </c>
      <c r="WF158" s="139">
        <f t="shared" si="704"/>
        <v>1757</v>
      </c>
      <c r="WG158" s="139">
        <f t="shared" si="704"/>
        <v>1740</v>
      </c>
      <c r="WH158" s="139">
        <f t="shared" si="704"/>
        <v>1743</v>
      </c>
      <c r="WI158" s="139">
        <f t="shared" si="704"/>
        <v>1945</v>
      </c>
      <c r="WJ158" s="139">
        <f t="shared" si="704"/>
        <v>1956</v>
      </c>
      <c r="WK158" s="139">
        <f t="shared" si="704"/>
        <v>1957</v>
      </c>
      <c r="WL158" s="139">
        <f t="shared" si="704"/>
        <v>1868</v>
      </c>
      <c r="WM158" s="139">
        <f t="shared" si="704"/>
        <v>1871</v>
      </c>
      <c r="WN158" s="139">
        <f t="shared" si="704"/>
        <v>1896</v>
      </c>
      <c r="WO158" s="139">
        <f t="shared" si="704"/>
        <v>1897</v>
      </c>
      <c r="WP158" s="139">
        <f t="shared" si="704"/>
        <v>2827</v>
      </c>
      <c r="WQ158" s="139">
        <f t="shared" si="704"/>
        <v>2849</v>
      </c>
      <c r="WR158" s="139">
        <f t="shared" si="704"/>
        <v>2832</v>
      </c>
      <c r="WS158" s="139">
        <f t="shared" si="704"/>
        <v>2835</v>
      </c>
      <c r="WT158" s="139">
        <f t="shared" si="704"/>
        <v>2960</v>
      </c>
      <c r="WU158" s="139">
        <f t="shared" si="704"/>
        <v>2964</v>
      </c>
      <c r="WV158" s="139">
        <f t="shared" si="704"/>
        <v>2972</v>
      </c>
      <c r="WW158" s="139">
        <f t="shared" si="704"/>
        <v>2978</v>
      </c>
      <c r="WX158" s="139">
        <f t="shared" si="704"/>
        <v>2456</v>
      </c>
      <c r="WY158" s="139">
        <f t="shared" si="704"/>
        <v>2460</v>
      </c>
      <c r="WZ158" s="139">
        <f t="shared" si="704"/>
        <v>2480</v>
      </c>
      <c r="XA158" s="139">
        <f t="shared" si="704"/>
        <v>2485</v>
      </c>
      <c r="XB158" s="139">
        <f t="shared" si="704"/>
        <v>2666</v>
      </c>
      <c r="XC158" s="139">
        <f t="shared" si="704"/>
        <v>2670</v>
      </c>
      <c r="XD158" s="139">
        <f t="shared" si="704"/>
        <v>2678</v>
      </c>
      <c r="XE158" s="139">
        <f t="shared" si="704"/>
        <v>2684</v>
      </c>
      <c r="XF158" s="139">
        <f t="shared" si="704"/>
        <v>2596</v>
      </c>
      <c r="XG158" s="139">
        <f t="shared" si="704"/>
        <v>2599</v>
      </c>
      <c r="XH158" s="139" t="str">
        <f t="shared" si="704"/>
        <v>-</v>
      </c>
      <c r="XI158" s="139" t="str">
        <f t="shared" si="704"/>
        <v>-</v>
      </c>
      <c r="XJ158" s="139" t="str">
        <f t="shared" si="704"/>
        <v>-</v>
      </c>
      <c r="XK158" s="139" t="str">
        <f t="shared" si="704"/>
        <v>-</v>
      </c>
      <c r="XL158" s="139" t="str">
        <f t="shared" si="704"/>
        <v>-</v>
      </c>
      <c r="XM158" s="139" t="str">
        <f t="shared" si="704"/>
        <v>-</v>
      </c>
      <c r="XN158" s="139" t="str">
        <f t="shared" si="704"/>
        <v>-</v>
      </c>
      <c r="XO158" s="139" t="str">
        <f t="shared" si="704"/>
        <v>-</v>
      </c>
      <c r="XP158" s="139" t="str">
        <f t="shared" si="704"/>
        <v>-</v>
      </c>
      <c r="XQ158" s="139" t="str">
        <f t="shared" si="704"/>
        <v>-</v>
      </c>
      <c r="XR158" s="139" t="str">
        <f t="shared" si="704"/>
        <v>-</v>
      </c>
      <c r="XS158" s="139" t="str">
        <f t="shared" ref="XS158:AAD158" si="705">IFERROR(INDEX(LMU_Data,(XS$157*$A$157)+$A158,(d.Region-1)*100+XS$156)-1,"-")</f>
        <v>-</v>
      </c>
      <c r="XT158" s="139" t="str">
        <f t="shared" si="705"/>
        <v>-</v>
      </c>
      <c r="XU158" s="139" t="str">
        <f t="shared" si="705"/>
        <v>-</v>
      </c>
      <c r="XV158" s="139" t="str">
        <f t="shared" si="705"/>
        <v>-</v>
      </c>
      <c r="XW158" s="139" t="str">
        <f t="shared" si="705"/>
        <v>-</v>
      </c>
      <c r="XX158" s="139" t="str">
        <f t="shared" si="705"/>
        <v>-</v>
      </c>
      <c r="XY158" s="139" t="str">
        <f t="shared" si="705"/>
        <v>-</v>
      </c>
      <c r="XZ158" s="139" t="str">
        <f t="shared" si="705"/>
        <v>-</v>
      </c>
      <c r="YA158" s="139" t="str">
        <f t="shared" si="705"/>
        <v>-</v>
      </c>
      <c r="YB158" s="139" t="str">
        <f t="shared" si="705"/>
        <v>-</v>
      </c>
      <c r="YC158" s="139" t="str">
        <f t="shared" si="705"/>
        <v>-</v>
      </c>
      <c r="YD158" s="139" t="str">
        <f t="shared" si="705"/>
        <v>-</v>
      </c>
      <c r="YE158" s="139" t="str">
        <f t="shared" si="705"/>
        <v>-</v>
      </c>
      <c r="YF158" s="139" t="str">
        <f t="shared" si="705"/>
        <v>-</v>
      </c>
      <c r="YG158" s="139" t="str">
        <f t="shared" si="705"/>
        <v>-</v>
      </c>
      <c r="YH158" s="139" t="str">
        <f t="shared" si="705"/>
        <v>-</v>
      </c>
      <c r="YI158" s="139" t="str">
        <f t="shared" si="705"/>
        <v>-</v>
      </c>
      <c r="YJ158" s="139" t="str">
        <f t="shared" si="705"/>
        <v>-</v>
      </c>
      <c r="YK158" s="139" t="str">
        <f t="shared" si="705"/>
        <v>-</v>
      </c>
      <c r="YL158" s="139" t="str">
        <f t="shared" si="705"/>
        <v>-</v>
      </c>
      <c r="YM158" s="139" t="str">
        <f t="shared" si="705"/>
        <v>-</v>
      </c>
      <c r="YN158" s="139" t="str">
        <f t="shared" si="705"/>
        <v>-</v>
      </c>
      <c r="YO158" s="139" t="str">
        <f t="shared" si="705"/>
        <v>-</v>
      </c>
      <c r="YP158" s="139" t="str">
        <f t="shared" si="705"/>
        <v>-</v>
      </c>
      <c r="YQ158" s="139" t="str">
        <f t="shared" si="705"/>
        <v>-</v>
      </c>
      <c r="YR158" s="139" t="str">
        <f t="shared" si="705"/>
        <v>-</v>
      </c>
      <c r="YS158" s="139" t="str">
        <f t="shared" si="705"/>
        <v>-</v>
      </c>
      <c r="YT158" s="139" t="str">
        <f t="shared" si="705"/>
        <v>-</v>
      </c>
      <c r="YU158" s="139" t="str">
        <f t="shared" si="705"/>
        <v>-</v>
      </c>
      <c r="YV158" s="139" t="str">
        <f t="shared" si="705"/>
        <v>-</v>
      </c>
      <c r="YW158" s="139" t="str">
        <f t="shared" si="705"/>
        <v>-</v>
      </c>
      <c r="YX158" s="139" t="str">
        <f t="shared" si="705"/>
        <v>-</v>
      </c>
      <c r="YY158" s="139" t="str">
        <f t="shared" si="705"/>
        <v>-</v>
      </c>
      <c r="YZ158" s="139" t="str">
        <f t="shared" si="705"/>
        <v>-</v>
      </c>
      <c r="ZA158" s="139" t="str">
        <f t="shared" si="705"/>
        <v>-</v>
      </c>
      <c r="ZB158" s="139" t="str">
        <f t="shared" si="705"/>
        <v>-</v>
      </c>
      <c r="ZC158" s="139" t="str">
        <f t="shared" si="705"/>
        <v>-</v>
      </c>
      <c r="ZD158" s="139" t="str">
        <f t="shared" si="705"/>
        <v>-</v>
      </c>
      <c r="ZE158" s="139" t="str">
        <f t="shared" si="705"/>
        <v>-</v>
      </c>
      <c r="ZF158" s="139" t="str">
        <f t="shared" si="705"/>
        <v>-</v>
      </c>
      <c r="ZG158" s="139" t="str">
        <f t="shared" si="705"/>
        <v>-</v>
      </c>
      <c r="ZH158" s="139" t="str">
        <f t="shared" si="705"/>
        <v>-</v>
      </c>
      <c r="ZI158" s="139" t="str">
        <f t="shared" si="705"/>
        <v>-</v>
      </c>
      <c r="ZJ158" s="139" t="str">
        <f t="shared" si="705"/>
        <v>-</v>
      </c>
      <c r="ZK158" s="139" t="str">
        <f t="shared" si="705"/>
        <v>-</v>
      </c>
      <c r="ZL158" s="139" t="str">
        <f t="shared" si="705"/>
        <v>-</v>
      </c>
      <c r="ZM158" s="139" t="str">
        <f t="shared" si="705"/>
        <v>-</v>
      </c>
      <c r="ZN158" s="139" t="str">
        <f t="shared" si="705"/>
        <v>-</v>
      </c>
      <c r="ZO158" s="139" t="str">
        <f t="shared" si="705"/>
        <v>-</v>
      </c>
      <c r="ZP158" s="139" t="str">
        <f t="shared" si="705"/>
        <v>-</v>
      </c>
      <c r="ZQ158" s="139" t="str">
        <f t="shared" si="705"/>
        <v>-</v>
      </c>
      <c r="ZR158" s="139" t="str">
        <f t="shared" si="705"/>
        <v>-</v>
      </c>
      <c r="ZS158" s="139" t="str">
        <f t="shared" si="705"/>
        <v>-</v>
      </c>
      <c r="ZT158" s="139" t="str">
        <f t="shared" si="705"/>
        <v>-</v>
      </c>
      <c r="ZU158" s="139" t="str">
        <f t="shared" si="705"/>
        <v>-</v>
      </c>
      <c r="ZV158" s="139" t="str">
        <f t="shared" si="705"/>
        <v>-</v>
      </c>
      <c r="ZW158" s="139" t="str">
        <f t="shared" si="705"/>
        <v>-</v>
      </c>
      <c r="ZX158" s="139" t="str">
        <f t="shared" si="705"/>
        <v>-</v>
      </c>
      <c r="ZY158" s="139" t="str">
        <f t="shared" si="705"/>
        <v>-</v>
      </c>
      <c r="ZZ158" s="139" t="str">
        <f t="shared" si="705"/>
        <v>-</v>
      </c>
      <c r="AAA158" s="139">
        <f t="shared" si="705"/>
        <v>1716</v>
      </c>
      <c r="AAB158" s="139">
        <f t="shared" si="705"/>
        <v>1676</v>
      </c>
      <c r="AAC158" s="139">
        <f t="shared" si="705"/>
        <v>1726</v>
      </c>
      <c r="AAD158" s="139">
        <f t="shared" si="705"/>
        <v>1717</v>
      </c>
      <c r="AAE158" s="139">
        <f t="shared" ref="AAE158:ACP158" si="706">IFERROR(INDEX(LMU_Data,(AAE$157*$A$157)+$A158,(d.Region-1)*100+AAE$156)-1,"-")</f>
        <v>1722</v>
      </c>
      <c r="AAF158" s="139">
        <f t="shared" si="706"/>
        <v>1452</v>
      </c>
      <c r="AAG158" s="139">
        <f t="shared" si="706"/>
        <v>3637</v>
      </c>
      <c r="AAH158" s="139">
        <f t="shared" si="706"/>
        <v>351</v>
      </c>
      <c r="AAI158" s="139">
        <f t="shared" si="706"/>
        <v>3636</v>
      </c>
      <c r="AAJ158" s="139">
        <f t="shared" si="706"/>
        <v>3635</v>
      </c>
      <c r="AAK158" s="139">
        <f t="shared" si="706"/>
        <v>3622</v>
      </c>
      <c r="AAL158" s="139" t="str">
        <f t="shared" si="706"/>
        <v>-</v>
      </c>
      <c r="AAM158" s="139" t="str">
        <f t="shared" si="706"/>
        <v>-</v>
      </c>
      <c r="AAN158" s="139" t="str">
        <f t="shared" si="706"/>
        <v>-</v>
      </c>
      <c r="AAO158" s="139" t="str">
        <f t="shared" si="706"/>
        <v>-</v>
      </c>
      <c r="AAP158" s="139" t="str">
        <f t="shared" si="706"/>
        <v>-</v>
      </c>
      <c r="AAQ158" s="139" t="str">
        <f t="shared" si="706"/>
        <v>-</v>
      </c>
      <c r="AAR158" s="139" t="str">
        <f t="shared" si="706"/>
        <v>-</v>
      </c>
      <c r="AAS158" s="139" t="str">
        <f t="shared" si="706"/>
        <v>-</v>
      </c>
      <c r="AAT158" s="139" t="str">
        <f t="shared" si="706"/>
        <v>-</v>
      </c>
      <c r="AAU158" s="139" t="str">
        <f t="shared" si="706"/>
        <v>-</v>
      </c>
      <c r="AAV158" s="139" t="str">
        <f t="shared" si="706"/>
        <v>-</v>
      </c>
      <c r="AAW158" s="139" t="str">
        <f t="shared" si="706"/>
        <v>-</v>
      </c>
      <c r="AAX158" s="139" t="str">
        <f t="shared" si="706"/>
        <v>-</v>
      </c>
      <c r="AAY158" s="139" t="str">
        <f t="shared" si="706"/>
        <v>-</v>
      </c>
      <c r="AAZ158" s="139" t="str">
        <f t="shared" si="706"/>
        <v>-</v>
      </c>
      <c r="ABA158" s="139" t="str">
        <f t="shared" si="706"/>
        <v>-</v>
      </c>
      <c r="ABB158" s="139" t="str">
        <f t="shared" si="706"/>
        <v>-</v>
      </c>
      <c r="ABC158" s="139" t="str">
        <f t="shared" si="706"/>
        <v>-</v>
      </c>
      <c r="ABD158" s="139" t="str">
        <f t="shared" si="706"/>
        <v>-</v>
      </c>
      <c r="ABE158" s="139" t="str">
        <f t="shared" si="706"/>
        <v>-</v>
      </c>
      <c r="ABF158" s="139" t="str">
        <f t="shared" si="706"/>
        <v>-</v>
      </c>
      <c r="ABG158" s="139" t="str">
        <f t="shared" si="706"/>
        <v>-</v>
      </c>
      <c r="ABH158" s="139" t="str">
        <f t="shared" si="706"/>
        <v>-</v>
      </c>
      <c r="ABI158" s="139" t="str">
        <f t="shared" si="706"/>
        <v>-</v>
      </c>
      <c r="ABJ158" s="139" t="str">
        <f t="shared" si="706"/>
        <v>-</v>
      </c>
      <c r="ABK158" s="139" t="str">
        <f t="shared" si="706"/>
        <v>-</v>
      </c>
      <c r="ABL158" s="139" t="str">
        <f t="shared" si="706"/>
        <v>-</v>
      </c>
      <c r="ABM158" s="139" t="str">
        <f t="shared" si="706"/>
        <v>-</v>
      </c>
      <c r="ABN158" s="139" t="str">
        <f t="shared" si="706"/>
        <v>-</v>
      </c>
      <c r="ABO158" s="139" t="str">
        <f t="shared" si="706"/>
        <v>-</v>
      </c>
      <c r="ABP158" s="139" t="str">
        <f t="shared" si="706"/>
        <v>-</v>
      </c>
      <c r="ABQ158" s="139" t="str">
        <f t="shared" si="706"/>
        <v>-</v>
      </c>
      <c r="ABR158" s="139" t="str">
        <f t="shared" si="706"/>
        <v>-</v>
      </c>
      <c r="ABS158" s="139" t="str">
        <f t="shared" si="706"/>
        <v>-</v>
      </c>
      <c r="ABT158" s="139" t="str">
        <f t="shared" si="706"/>
        <v>-</v>
      </c>
      <c r="ABU158" s="139" t="str">
        <f t="shared" si="706"/>
        <v>-</v>
      </c>
      <c r="ABV158" s="139" t="str">
        <f t="shared" si="706"/>
        <v>-</v>
      </c>
      <c r="ABW158" s="139" t="str">
        <f t="shared" si="706"/>
        <v>-</v>
      </c>
      <c r="ABX158" s="139" t="str">
        <f t="shared" si="706"/>
        <v>-</v>
      </c>
      <c r="ABY158" s="139" t="str">
        <f t="shared" si="706"/>
        <v>-</v>
      </c>
      <c r="ABZ158" s="139" t="str">
        <f t="shared" si="706"/>
        <v>-</v>
      </c>
      <c r="ACA158" s="139" t="str">
        <f t="shared" si="706"/>
        <v>-</v>
      </c>
      <c r="ACB158" s="139" t="str">
        <f t="shared" si="706"/>
        <v>-</v>
      </c>
      <c r="ACC158" s="139" t="str">
        <f t="shared" si="706"/>
        <v>-</v>
      </c>
      <c r="ACD158" s="139" t="str">
        <f t="shared" si="706"/>
        <v>-</v>
      </c>
      <c r="ACE158" s="139" t="str">
        <f t="shared" si="706"/>
        <v>-</v>
      </c>
      <c r="ACF158" s="139" t="str">
        <f t="shared" si="706"/>
        <v>-</v>
      </c>
      <c r="ACG158" s="139" t="str">
        <f t="shared" si="706"/>
        <v>-</v>
      </c>
      <c r="ACH158" s="139" t="str">
        <f t="shared" si="706"/>
        <v>-</v>
      </c>
      <c r="ACI158" s="139" t="str">
        <f t="shared" si="706"/>
        <v>-</v>
      </c>
      <c r="ACJ158" s="139" t="str">
        <f t="shared" si="706"/>
        <v>-</v>
      </c>
      <c r="ACK158" s="139" t="str">
        <f t="shared" si="706"/>
        <v>-</v>
      </c>
      <c r="ACL158" s="139" t="str">
        <f t="shared" si="706"/>
        <v>-</v>
      </c>
      <c r="ACM158" s="139" t="str">
        <f t="shared" si="706"/>
        <v>-</v>
      </c>
      <c r="ACN158" s="139" t="str">
        <f t="shared" si="706"/>
        <v>-</v>
      </c>
      <c r="ACO158" s="139" t="str">
        <f t="shared" si="706"/>
        <v>-</v>
      </c>
      <c r="ACP158" s="139" t="str">
        <f t="shared" si="706"/>
        <v>-</v>
      </c>
      <c r="ACQ158" s="139" t="str">
        <f t="shared" ref="ACQ158:ADU158" si="707">IFERROR(INDEX(LMU_Data,(ACQ$157*$A$157)+$A158,(d.Region-1)*100+ACQ$156)-1,"-")</f>
        <v>-</v>
      </c>
      <c r="ACR158" s="139" t="str">
        <f t="shared" si="707"/>
        <v>-</v>
      </c>
      <c r="ACS158" s="139" t="str">
        <f t="shared" si="707"/>
        <v>-</v>
      </c>
      <c r="ACT158" s="139" t="str">
        <f t="shared" si="707"/>
        <v>-</v>
      </c>
      <c r="ACU158" s="139" t="str">
        <f t="shared" si="707"/>
        <v>-</v>
      </c>
      <c r="ACV158" s="139" t="str">
        <f t="shared" si="707"/>
        <v>-</v>
      </c>
      <c r="ACW158" s="139" t="str">
        <f t="shared" si="707"/>
        <v>-</v>
      </c>
      <c r="ACX158" s="139" t="str">
        <f t="shared" si="707"/>
        <v>-</v>
      </c>
      <c r="ACY158" s="139" t="str">
        <f t="shared" si="707"/>
        <v>-</v>
      </c>
      <c r="ACZ158" s="139" t="str">
        <f t="shared" si="707"/>
        <v>-</v>
      </c>
      <c r="ADA158" s="139" t="str">
        <f t="shared" si="707"/>
        <v>-</v>
      </c>
      <c r="ADB158" s="139" t="str">
        <f t="shared" si="707"/>
        <v>-</v>
      </c>
      <c r="ADC158" s="139" t="str">
        <f t="shared" si="707"/>
        <v>-</v>
      </c>
      <c r="ADD158" s="139" t="str">
        <f t="shared" si="707"/>
        <v>-</v>
      </c>
      <c r="ADE158" s="139" t="str">
        <f t="shared" si="707"/>
        <v>-</v>
      </c>
      <c r="ADF158" s="139" t="str">
        <f t="shared" si="707"/>
        <v>-</v>
      </c>
      <c r="ADG158" s="139" t="str">
        <f t="shared" si="707"/>
        <v>-</v>
      </c>
      <c r="ADH158" s="139" t="str">
        <f t="shared" si="707"/>
        <v>-</v>
      </c>
      <c r="ADI158" s="139" t="str">
        <f t="shared" si="707"/>
        <v>-</v>
      </c>
      <c r="ADJ158" s="139" t="str">
        <f t="shared" si="707"/>
        <v>-</v>
      </c>
      <c r="ADK158" s="139" t="str">
        <f t="shared" si="707"/>
        <v>-</v>
      </c>
      <c r="ADL158" s="139" t="str">
        <f t="shared" si="707"/>
        <v>-</v>
      </c>
      <c r="ADM158" s="139" t="str">
        <f t="shared" si="707"/>
        <v>-</v>
      </c>
      <c r="ADN158" s="139" t="str">
        <f t="shared" si="707"/>
        <v>-</v>
      </c>
      <c r="ADO158" s="139" t="str">
        <f t="shared" si="707"/>
        <v>-</v>
      </c>
      <c r="ADP158" s="139" t="str">
        <f t="shared" si="707"/>
        <v>-</v>
      </c>
      <c r="ADQ158" s="139" t="str">
        <f t="shared" si="707"/>
        <v>-</v>
      </c>
      <c r="ADR158" s="139" t="str">
        <f t="shared" si="707"/>
        <v>-</v>
      </c>
      <c r="ADS158" s="139" t="str">
        <f t="shared" si="707"/>
        <v>-</v>
      </c>
      <c r="ADT158" s="139" t="str">
        <f t="shared" si="707"/>
        <v>-</v>
      </c>
      <c r="ADU158" s="139" t="str">
        <f t="shared" si="707"/>
        <v>-</v>
      </c>
      <c r="ADV158" s="139" t="str">
        <f t="shared" ref="ADV158" si="708">IFERROR(INDEX(LMU_Data,(ADV$157*$A$157)+$A158,(d.Region-1)*15+ADV$156)-1,"-")</f>
        <v>-</v>
      </c>
    </row>
    <row r="159" spans="1:803" outlineLevel="1">
      <c r="B159" t="s">
        <v>888</v>
      </c>
      <c r="C159" s="111" t="str">
        <f>IF(C$158="-",":",TEXT(C$158,"0")&amp;":"&amp;TEXT(C$158+1,"0"))&amp;","&amp;TEXT(C$157,"0")&amp;":"&amp;TEXT(C$157+1,"0")</f>
        <v>3260:3261,0:1</v>
      </c>
      <c r="D159" s="111" t="str">
        <f t="shared" ref="D159:OQ159" si="709">IF(D$158="-",":",TEXT(D$158,"0")&amp;":"&amp;TEXT(D$158+1,"0"))&amp;","&amp;TEXT(D$157,"0")&amp;":"&amp;TEXT(D$157+1,"0")</f>
        <v>3266:3267,0:1</v>
      </c>
      <c r="E159" s="111" t="str">
        <f t="shared" si="709"/>
        <v>3056:3057,0:1</v>
      </c>
      <c r="F159" s="111" t="str">
        <f t="shared" si="709"/>
        <v>2995:2996,0:1</v>
      </c>
      <c r="G159" s="111" t="str">
        <f t="shared" si="709"/>
        <v>2998:2999,0:1</v>
      </c>
      <c r="H159" s="111" t="str">
        <f t="shared" si="709"/>
        <v>2986:2987,0:1</v>
      </c>
      <c r="I159" s="111" t="str">
        <f t="shared" si="709"/>
        <v>2989:2990,0:1</v>
      </c>
      <c r="J159" s="111" t="str">
        <f>IF(J$158="-",":",TEXT(J$158,"0")&amp;":"&amp;TEXT(J$158+1,"0"))&amp;","&amp;TEXT(J$157,"0")&amp;":"&amp;TEXT(J$157+1,"0")</f>
        <v>2754:2755,0:1</v>
      </c>
      <c r="K159" s="111" t="str">
        <f t="shared" si="709"/>
        <v>2696:2697,0:1</v>
      </c>
      <c r="L159" s="111" t="str">
        <f t="shared" si="709"/>
        <v>2692:2693,0:1</v>
      </c>
      <c r="M159" s="111" t="str">
        <f t="shared" si="709"/>
        <v>2680:2681,0:1</v>
      </c>
      <c r="N159" s="111" t="str">
        <f t="shared" si="709"/>
        <v>2687:2688,0:1</v>
      </c>
      <c r="O159" s="111" t="str">
        <f t="shared" si="709"/>
        <v>:,0:1</v>
      </c>
      <c r="P159" s="111" t="str">
        <f t="shared" si="709"/>
        <v>:,0:1</v>
      </c>
      <c r="Q159" s="111" t="str">
        <f t="shared" si="709"/>
        <v>:,0:1</v>
      </c>
      <c r="R159" s="111" t="str">
        <f t="shared" si="709"/>
        <v>:,0:1</v>
      </c>
      <c r="S159" s="111" t="str">
        <f t="shared" si="709"/>
        <v>:,0:1</v>
      </c>
      <c r="T159" s="111" t="str">
        <f t="shared" si="709"/>
        <v>:,0:1</v>
      </c>
      <c r="U159" s="111" t="str">
        <f t="shared" si="709"/>
        <v>:,0:1</v>
      </c>
      <c r="V159" s="111" t="str">
        <f t="shared" si="709"/>
        <v>:,0:1</v>
      </c>
      <c r="W159" s="111" t="str">
        <f t="shared" si="709"/>
        <v>:,0:1</v>
      </c>
      <c r="X159" s="111" t="str">
        <f t="shared" si="709"/>
        <v>:,0:1</v>
      </c>
      <c r="Y159" s="111" t="str">
        <f t="shared" si="709"/>
        <v>:,0:1</v>
      </c>
      <c r="Z159" s="111" t="str">
        <f t="shared" si="709"/>
        <v>:,0:1</v>
      </c>
      <c r="AA159" s="111" t="str">
        <f t="shared" si="709"/>
        <v>:,0:1</v>
      </c>
      <c r="AB159" s="111" t="str">
        <f t="shared" si="709"/>
        <v>:,0:1</v>
      </c>
      <c r="AC159" s="111" t="str">
        <f t="shared" si="709"/>
        <v>:,0:1</v>
      </c>
      <c r="AD159" s="111" t="str">
        <f t="shared" si="709"/>
        <v>:,0:1</v>
      </c>
      <c r="AE159" s="111" t="str">
        <f t="shared" si="709"/>
        <v>:,0:1</v>
      </c>
      <c r="AF159" s="111" t="str">
        <f t="shared" si="709"/>
        <v>:,0:1</v>
      </c>
      <c r="AG159" s="111" t="str">
        <f t="shared" si="709"/>
        <v>:,0:1</v>
      </c>
      <c r="AH159" s="111" t="str">
        <f t="shared" si="709"/>
        <v>:,0:1</v>
      </c>
      <c r="AI159" s="111" t="str">
        <f t="shared" si="709"/>
        <v>:,0:1</v>
      </c>
      <c r="AJ159" s="111" t="str">
        <f t="shared" si="709"/>
        <v>:,0:1</v>
      </c>
      <c r="AK159" s="111" t="str">
        <f t="shared" si="709"/>
        <v>:,0:1</v>
      </c>
      <c r="AL159" s="111" t="str">
        <f t="shared" si="709"/>
        <v>:,0:1</v>
      </c>
      <c r="AM159" s="111" t="str">
        <f t="shared" si="709"/>
        <v>:,0:1</v>
      </c>
      <c r="AN159" s="111" t="str">
        <f t="shared" si="709"/>
        <v>:,0:1</v>
      </c>
      <c r="AO159" s="111" t="str">
        <f t="shared" si="709"/>
        <v>:,0:1</v>
      </c>
      <c r="AP159" s="111" t="str">
        <f t="shared" si="709"/>
        <v>:,0:1</v>
      </c>
      <c r="AQ159" s="111" t="str">
        <f t="shared" si="709"/>
        <v>:,0:1</v>
      </c>
      <c r="AR159" s="111" t="str">
        <f t="shared" si="709"/>
        <v>:,0:1</v>
      </c>
      <c r="AS159" s="111" t="str">
        <f t="shared" si="709"/>
        <v>:,0:1</v>
      </c>
      <c r="AT159" s="111" t="str">
        <f t="shared" si="709"/>
        <v>:,0:1</v>
      </c>
      <c r="AU159" s="111" t="str">
        <f t="shared" si="709"/>
        <v>:,0:1</v>
      </c>
      <c r="AV159" s="111" t="str">
        <f t="shared" si="709"/>
        <v>:,0:1</v>
      </c>
      <c r="AW159" s="111" t="str">
        <f t="shared" si="709"/>
        <v>:,0:1</v>
      </c>
      <c r="AX159" s="111" t="str">
        <f t="shared" si="709"/>
        <v>:,0:1</v>
      </c>
      <c r="AY159" s="111" t="str">
        <f t="shared" si="709"/>
        <v>:,0:1</v>
      </c>
      <c r="AZ159" s="111" t="str">
        <f t="shared" si="709"/>
        <v>:,0:1</v>
      </c>
      <c r="BA159" s="111" t="str">
        <f t="shared" si="709"/>
        <v>:,0:1</v>
      </c>
      <c r="BB159" s="111" t="str">
        <f t="shared" si="709"/>
        <v>:,0:1</v>
      </c>
      <c r="BC159" s="111" t="str">
        <f t="shared" si="709"/>
        <v>:,0:1</v>
      </c>
      <c r="BD159" s="111" t="str">
        <f t="shared" si="709"/>
        <v>:,0:1</v>
      </c>
      <c r="BE159" s="111" t="str">
        <f t="shared" si="709"/>
        <v>:,0:1</v>
      </c>
      <c r="BF159" s="111" t="str">
        <f t="shared" si="709"/>
        <v>:,0:1</v>
      </c>
      <c r="BG159" s="111" t="str">
        <f t="shared" si="709"/>
        <v>:,0:1</v>
      </c>
      <c r="BH159" s="111" t="str">
        <f t="shared" si="709"/>
        <v>:,0:1</v>
      </c>
      <c r="BI159" s="111" t="str">
        <f t="shared" si="709"/>
        <v>:,0:1</v>
      </c>
      <c r="BJ159" s="111" t="str">
        <f t="shared" si="709"/>
        <v>:,0:1</v>
      </c>
      <c r="BK159" s="111" t="str">
        <f t="shared" si="709"/>
        <v>:,0:1</v>
      </c>
      <c r="BL159" s="111" t="str">
        <f t="shared" si="709"/>
        <v>:,0:1</v>
      </c>
      <c r="BM159" s="111" t="str">
        <f t="shared" si="709"/>
        <v>:,0:1</v>
      </c>
      <c r="BN159" s="111" t="str">
        <f t="shared" si="709"/>
        <v>:,0:1</v>
      </c>
      <c r="BO159" s="111" t="str">
        <f t="shared" si="709"/>
        <v>:,0:1</v>
      </c>
      <c r="BP159" s="111" t="str">
        <f t="shared" si="709"/>
        <v>:,0:1</v>
      </c>
      <c r="BQ159" s="111" t="str">
        <f t="shared" si="709"/>
        <v>:,0:1</v>
      </c>
      <c r="BR159" s="111" t="str">
        <f t="shared" si="709"/>
        <v>:,0:1</v>
      </c>
      <c r="BS159" s="111" t="str">
        <f t="shared" si="709"/>
        <v>:,0:1</v>
      </c>
      <c r="BT159" s="111" t="str">
        <f t="shared" si="709"/>
        <v>:,0:1</v>
      </c>
      <c r="BU159" s="111" t="str">
        <f t="shared" si="709"/>
        <v>:,0:1</v>
      </c>
      <c r="BV159" s="111" t="str">
        <f t="shared" si="709"/>
        <v>:,0:1</v>
      </c>
      <c r="BW159" s="111" t="str">
        <f t="shared" si="709"/>
        <v>:,0:1</v>
      </c>
      <c r="BX159" s="111" t="str">
        <f t="shared" si="709"/>
        <v>:,0:1</v>
      </c>
      <c r="BY159" s="111" t="str">
        <f t="shared" si="709"/>
        <v>:,0:1</v>
      </c>
      <c r="BZ159" s="111" t="str">
        <f t="shared" si="709"/>
        <v>:,0:1</v>
      </c>
      <c r="CA159" s="111" t="str">
        <f t="shared" si="709"/>
        <v>:,0:1</v>
      </c>
      <c r="CB159" s="111" t="str">
        <f t="shared" si="709"/>
        <v>:,0:1</v>
      </c>
      <c r="CC159" s="111" t="str">
        <f t="shared" si="709"/>
        <v>:,0:1</v>
      </c>
      <c r="CD159" s="111" t="str">
        <f t="shared" si="709"/>
        <v>:,0:1</v>
      </c>
      <c r="CE159" s="111" t="str">
        <f t="shared" si="709"/>
        <v>:,0:1</v>
      </c>
      <c r="CF159" s="111" t="str">
        <f t="shared" si="709"/>
        <v>:,0:1</v>
      </c>
      <c r="CG159" s="111" t="str">
        <f t="shared" si="709"/>
        <v>:,0:1</v>
      </c>
      <c r="CH159" s="111" t="str">
        <f t="shared" si="709"/>
        <v>:,0:1</v>
      </c>
      <c r="CI159" s="111" t="str">
        <f t="shared" si="709"/>
        <v>:,0:1</v>
      </c>
      <c r="CJ159" s="111" t="str">
        <f t="shared" si="709"/>
        <v>:,0:1</v>
      </c>
      <c r="CK159" s="111" t="str">
        <f t="shared" si="709"/>
        <v>:,0:1</v>
      </c>
      <c r="CL159" s="111" t="str">
        <f t="shared" si="709"/>
        <v>:,0:1</v>
      </c>
      <c r="CM159" s="111" t="str">
        <f t="shared" si="709"/>
        <v>:,0:1</v>
      </c>
      <c r="CN159" s="111" t="str">
        <f t="shared" si="709"/>
        <v>:,0:1</v>
      </c>
      <c r="CO159" s="111" t="str">
        <f t="shared" si="709"/>
        <v>:,0:1</v>
      </c>
      <c r="CP159" s="111" t="str">
        <f t="shared" si="709"/>
        <v>:,0:1</v>
      </c>
      <c r="CQ159" s="111" t="str">
        <f t="shared" si="709"/>
        <v>:,0:1</v>
      </c>
      <c r="CR159" s="111" t="str">
        <f t="shared" si="709"/>
        <v>:,0:1</v>
      </c>
      <c r="CS159" s="111" t="str">
        <f t="shared" si="709"/>
        <v>:,0:1</v>
      </c>
      <c r="CT159" s="111" t="str">
        <f t="shared" si="709"/>
        <v>:,0:1</v>
      </c>
      <c r="CU159" s="111" t="str">
        <f t="shared" si="709"/>
        <v>:,0:1</v>
      </c>
      <c r="CV159" s="111" t="str">
        <f t="shared" si="709"/>
        <v>:,0:1</v>
      </c>
      <c r="CW159" s="111" t="str">
        <f t="shared" si="709"/>
        <v>:,0:1</v>
      </c>
      <c r="CX159" s="111" t="str">
        <f t="shared" si="709"/>
        <v>:,0:1</v>
      </c>
      <c r="CY159" s="111" t="str">
        <f t="shared" si="709"/>
        <v>2026:2027,1:2</v>
      </c>
      <c r="CZ159" s="111" t="str">
        <f t="shared" si="709"/>
        <v>1969:1970,1:2</v>
      </c>
      <c r="DA159" s="111" t="str">
        <f t="shared" si="709"/>
        <v>1952:1953,1:2</v>
      </c>
      <c r="DB159" s="111" t="str">
        <f t="shared" si="709"/>
        <v>3248:3249,1:2</v>
      </c>
      <c r="DC159" s="111" t="str">
        <f t="shared" si="709"/>
        <v>3255:3256,1:2</v>
      </c>
      <c r="DD159" s="111" t="str">
        <f t="shared" si="709"/>
        <v>3260:3261,1:2</v>
      </c>
      <c r="DE159" s="111" t="str">
        <f t="shared" si="709"/>
        <v>3266:3267,1:2</v>
      </c>
      <c r="DF159" s="111" t="str">
        <f>IF(DF$158="-",":",TEXT(DF$158,"0")&amp;":"&amp;TEXT(DF$158+1,"0"))&amp;","&amp;TEXT(DF$157,"0")&amp;":"&amp;TEXT(DF$157+1,"0")</f>
        <v>2859:2860,1:2</v>
      </c>
      <c r="DG159" s="111" t="str">
        <f t="shared" si="709"/>
        <v>2846:2847,1:2</v>
      </c>
      <c r="DH159" s="111" t="str">
        <f t="shared" si="709"/>
        <v>2849:2850,1:2</v>
      </c>
      <c r="DI159" s="111" t="str">
        <f t="shared" si="709"/>
        <v>3052:3053,1:2</v>
      </c>
      <c r="DJ159" s="111" t="str">
        <f t="shared" si="709"/>
        <v>3055:3056,1:2</v>
      </c>
      <c r="DK159" s="111" t="str">
        <f t="shared" si="709"/>
        <v>2998:2999,1:2</v>
      </c>
      <c r="DL159" s="111" t="str">
        <f t="shared" si="709"/>
        <v>2999:3000,1:2</v>
      </c>
      <c r="DM159" s="111" t="str">
        <f t="shared" si="709"/>
        <v>2984:2985,1:2</v>
      </c>
      <c r="DN159" s="111" t="str">
        <f t="shared" si="709"/>
        <v>2988:2989,1:2</v>
      </c>
      <c r="DO159" s="111" t="str">
        <f t="shared" si="709"/>
        <v>2750:2751,1:2</v>
      </c>
      <c r="DP159" s="111" t="str">
        <f t="shared" si="709"/>
        <v>2753:2754,1:2</v>
      </c>
      <c r="DQ159" s="111" t="str">
        <f t="shared" si="709"/>
        <v>2668:2669,1:2</v>
      </c>
      <c r="DR159" s="111" t="str">
        <f t="shared" si="709"/>
        <v>:,1:2</v>
      </c>
      <c r="DS159" s="111" t="str">
        <f t="shared" si="709"/>
        <v>:,1:2</v>
      </c>
      <c r="DT159" s="111" t="str">
        <f t="shared" si="709"/>
        <v>:,1:2</v>
      </c>
      <c r="DU159" s="111" t="str">
        <f t="shared" si="709"/>
        <v>:,1:2</v>
      </c>
      <c r="DV159" s="111" t="str">
        <f t="shared" si="709"/>
        <v>:,1:2</v>
      </c>
      <c r="DW159" s="111" t="str">
        <f t="shared" si="709"/>
        <v>:,1:2</v>
      </c>
      <c r="DX159" s="111" t="str">
        <f t="shared" si="709"/>
        <v>:,1:2</v>
      </c>
      <c r="DY159" s="111" t="str">
        <f t="shared" si="709"/>
        <v>:,1:2</v>
      </c>
      <c r="DZ159" s="111" t="str">
        <f t="shared" si="709"/>
        <v>:,1:2</v>
      </c>
      <c r="EA159" s="111" t="str">
        <f t="shared" si="709"/>
        <v>:,1:2</v>
      </c>
      <c r="EB159" s="111" t="str">
        <f t="shared" si="709"/>
        <v>:,1:2</v>
      </c>
      <c r="EC159" s="111" t="str">
        <f t="shared" si="709"/>
        <v>:,1:2</v>
      </c>
      <c r="ED159" s="111" t="str">
        <f t="shared" si="709"/>
        <v>:,1:2</v>
      </c>
      <c r="EE159" s="111" t="str">
        <f t="shared" si="709"/>
        <v>:,1:2</v>
      </c>
      <c r="EF159" s="111" t="str">
        <f t="shared" si="709"/>
        <v>:,1:2</v>
      </c>
      <c r="EG159" s="111" t="str">
        <f t="shared" si="709"/>
        <v>:,1:2</v>
      </c>
      <c r="EH159" s="111" t="str">
        <f t="shared" ref="EH159:GS159" si="710">IF(EH$158="-",":",TEXT(EH$158,"0")&amp;":"&amp;TEXT(EH$158+1,"0"))&amp;","&amp;TEXT(EH$157,"0")&amp;":"&amp;TEXT(EH$157+1,"0")</f>
        <v>:,1:2</v>
      </c>
      <c r="EI159" s="111" t="str">
        <f t="shared" si="710"/>
        <v>:,1:2</v>
      </c>
      <c r="EJ159" s="111" t="str">
        <f t="shared" si="710"/>
        <v>:,1:2</v>
      </c>
      <c r="EK159" s="111" t="str">
        <f t="shared" si="710"/>
        <v>:,1:2</v>
      </c>
      <c r="EL159" s="111" t="str">
        <f t="shared" si="710"/>
        <v>:,1:2</v>
      </c>
      <c r="EM159" s="111" t="str">
        <f t="shared" si="710"/>
        <v>:,1:2</v>
      </c>
      <c r="EN159" s="111" t="str">
        <f t="shared" si="710"/>
        <v>:,1:2</v>
      </c>
      <c r="EO159" s="111" t="str">
        <f t="shared" si="710"/>
        <v>:,1:2</v>
      </c>
      <c r="EP159" s="111" t="str">
        <f t="shared" si="710"/>
        <v>:,1:2</v>
      </c>
      <c r="EQ159" s="111" t="str">
        <f t="shared" si="710"/>
        <v>:,1:2</v>
      </c>
      <c r="ER159" s="111" t="str">
        <f t="shared" si="710"/>
        <v>:,1:2</v>
      </c>
      <c r="ES159" s="111" t="str">
        <f t="shared" si="710"/>
        <v>:,1:2</v>
      </c>
      <c r="ET159" s="111" t="str">
        <f t="shared" si="710"/>
        <v>:,1:2</v>
      </c>
      <c r="EU159" s="111" t="str">
        <f t="shared" si="710"/>
        <v>:,1:2</v>
      </c>
      <c r="EV159" s="111" t="str">
        <f t="shared" si="710"/>
        <v>:,1:2</v>
      </c>
      <c r="EW159" s="111" t="str">
        <f t="shared" si="710"/>
        <v>:,1:2</v>
      </c>
      <c r="EX159" s="111" t="str">
        <f t="shared" si="710"/>
        <v>:,1:2</v>
      </c>
      <c r="EY159" s="111" t="str">
        <f t="shared" si="710"/>
        <v>:,1:2</v>
      </c>
      <c r="EZ159" s="111" t="str">
        <f t="shared" si="710"/>
        <v>:,1:2</v>
      </c>
      <c r="FA159" s="111" t="str">
        <f t="shared" si="710"/>
        <v>:,1:2</v>
      </c>
      <c r="FB159" s="111" t="str">
        <f t="shared" si="710"/>
        <v>:,1:2</v>
      </c>
      <c r="FC159" s="111" t="str">
        <f t="shared" si="710"/>
        <v>:,1:2</v>
      </c>
      <c r="FD159" s="111" t="str">
        <f t="shared" si="710"/>
        <v>:,1:2</v>
      </c>
      <c r="FE159" s="111" t="str">
        <f t="shared" si="710"/>
        <v>:,1:2</v>
      </c>
      <c r="FF159" s="111" t="str">
        <f t="shared" si="710"/>
        <v>:,1:2</v>
      </c>
      <c r="FG159" s="111" t="str">
        <f t="shared" si="710"/>
        <v>:,1:2</v>
      </c>
      <c r="FH159" s="111" t="str">
        <f t="shared" si="710"/>
        <v>:,1:2</v>
      </c>
      <c r="FI159" s="111" t="str">
        <f t="shared" si="710"/>
        <v>:,1:2</v>
      </c>
      <c r="FJ159" s="111" t="str">
        <f t="shared" si="710"/>
        <v>:,1:2</v>
      </c>
      <c r="FK159" s="111" t="str">
        <f t="shared" si="710"/>
        <v>:,1:2</v>
      </c>
      <c r="FL159" s="111" t="str">
        <f t="shared" si="710"/>
        <v>:,1:2</v>
      </c>
      <c r="FM159" s="111" t="str">
        <f t="shared" si="710"/>
        <v>:,1:2</v>
      </c>
      <c r="FN159" s="111" t="str">
        <f t="shared" si="710"/>
        <v>:,1:2</v>
      </c>
      <c r="FO159" s="111" t="str">
        <f t="shared" si="710"/>
        <v>:,1:2</v>
      </c>
      <c r="FP159" s="111" t="str">
        <f t="shared" si="710"/>
        <v>:,1:2</v>
      </c>
      <c r="FQ159" s="111" t="str">
        <f t="shared" si="710"/>
        <v>:,1:2</v>
      </c>
      <c r="FR159" s="111" t="str">
        <f t="shared" si="710"/>
        <v>:,1:2</v>
      </c>
      <c r="FS159" s="111" t="str">
        <f t="shared" si="710"/>
        <v>:,1:2</v>
      </c>
      <c r="FT159" s="111" t="str">
        <f t="shared" si="710"/>
        <v>:,1:2</v>
      </c>
      <c r="FU159" s="111" t="str">
        <f t="shared" si="710"/>
        <v>:,1:2</v>
      </c>
      <c r="FV159" s="111" t="str">
        <f t="shared" si="710"/>
        <v>:,1:2</v>
      </c>
      <c r="FW159" s="111" t="str">
        <f t="shared" si="710"/>
        <v>:,1:2</v>
      </c>
      <c r="FX159" s="111" t="str">
        <f t="shared" si="710"/>
        <v>:,1:2</v>
      </c>
      <c r="FY159" s="111" t="str">
        <f t="shared" si="710"/>
        <v>:,1:2</v>
      </c>
      <c r="FZ159" s="111" t="str">
        <f t="shared" si="710"/>
        <v>:,1:2</v>
      </c>
      <c r="GA159" s="111" t="str">
        <f t="shared" si="710"/>
        <v>:,1:2</v>
      </c>
      <c r="GB159" s="111" t="str">
        <f t="shared" si="710"/>
        <v>:,1:2</v>
      </c>
      <c r="GC159" s="111" t="str">
        <f t="shared" si="710"/>
        <v>:,1:2</v>
      </c>
      <c r="GD159" s="111" t="str">
        <f t="shared" si="710"/>
        <v>:,1:2</v>
      </c>
      <c r="GE159" s="111" t="str">
        <f t="shared" si="710"/>
        <v>:,1:2</v>
      </c>
      <c r="GF159" s="111" t="str">
        <f t="shared" si="710"/>
        <v>:,1:2</v>
      </c>
      <c r="GG159" s="111" t="str">
        <f t="shared" si="710"/>
        <v>:,1:2</v>
      </c>
      <c r="GH159" s="111" t="str">
        <f t="shared" si="710"/>
        <v>:,1:2</v>
      </c>
      <c r="GI159" s="111" t="str">
        <f t="shared" si="710"/>
        <v>:,1:2</v>
      </c>
      <c r="GJ159" s="111" t="str">
        <f t="shared" si="710"/>
        <v>:,1:2</v>
      </c>
      <c r="GK159" s="111" t="str">
        <f t="shared" si="710"/>
        <v>:,1:2</v>
      </c>
      <c r="GL159" s="111" t="str">
        <f t="shared" si="710"/>
        <v>:,1:2</v>
      </c>
      <c r="GM159" s="111" t="str">
        <f t="shared" si="710"/>
        <v>:,1:2</v>
      </c>
      <c r="GN159" s="111" t="str">
        <f t="shared" si="710"/>
        <v>:,1:2</v>
      </c>
      <c r="GO159" s="111" t="str">
        <f t="shared" si="710"/>
        <v>:,1:2</v>
      </c>
      <c r="GP159" s="111" t="str">
        <f t="shared" si="710"/>
        <v>:,1:2</v>
      </c>
      <c r="GQ159" s="111" t="str">
        <f t="shared" si="710"/>
        <v>:,1:2</v>
      </c>
      <c r="GR159" s="111" t="str">
        <f t="shared" si="710"/>
        <v>:,1:2</v>
      </c>
      <c r="GS159" s="111" t="str">
        <f t="shared" si="710"/>
        <v>:,1:2</v>
      </c>
      <c r="GT159" s="111" t="str">
        <f t="shared" si="709"/>
        <v>:,1:2</v>
      </c>
      <c r="GU159" s="111" t="str">
        <f t="shared" si="709"/>
        <v>1355:1356,2:3</v>
      </c>
      <c r="GV159" s="111" t="str">
        <f t="shared" si="709"/>
        <v>1362:1363,2:3</v>
      </c>
      <c r="GW159" s="111" t="str">
        <f t="shared" si="709"/>
        <v>1121:1122,2:3</v>
      </c>
      <c r="GX159" s="111" t="str">
        <f t="shared" si="709"/>
        <v>3518:3519,2:3</v>
      </c>
      <c r="GY159" s="111" t="str">
        <f t="shared" si="709"/>
        <v>3519:3520,2:3</v>
      </c>
      <c r="GZ159" s="111" t="str">
        <f t="shared" si="709"/>
        <v>3570:3571,2:3</v>
      </c>
      <c r="HA159" s="111" t="str">
        <f t="shared" si="709"/>
        <v>2060:2061,2:3</v>
      </c>
      <c r="HB159" s="111" t="str">
        <f t="shared" si="709"/>
        <v>1997:1998,2:3</v>
      </c>
      <c r="HC159" s="111" t="str">
        <f t="shared" si="709"/>
        <v>1998:1999,2:3</v>
      </c>
      <c r="HD159" s="111" t="str">
        <f t="shared" si="709"/>
        <v>1958:1959,2:3</v>
      </c>
      <c r="HE159" s="111" t="str">
        <f t="shared" si="709"/>
        <v>1961:1962,2:3</v>
      </c>
      <c r="HF159" s="111" t="str">
        <f t="shared" si="709"/>
        <v>3083:3084,2:3</v>
      </c>
      <c r="HG159" s="111" t="str">
        <f t="shared" si="709"/>
        <v>3090:3091,2:3</v>
      </c>
      <c r="HH159" s="111" t="str">
        <f t="shared" si="709"/>
        <v>2851:2852,2:3</v>
      </c>
      <c r="HI159" s="111" t="str">
        <f t="shared" ref="HI159:JT159" si="711">IF(HI$158="-",":",TEXT(HI$158,"0")&amp;":"&amp;TEXT(HI$158+1,"0"))&amp;","&amp;TEXT(HI$157,"0")&amp;":"&amp;TEXT(HI$157+1,"0")</f>
        <v>2849:2850,2:3</v>
      </c>
      <c r="HJ159" s="111" t="str">
        <f t="shared" si="711"/>
        <v>2888:2889,2:3</v>
      </c>
      <c r="HK159" s="111" t="str">
        <f t="shared" si="711"/>
        <v>2984:2985,2:3</v>
      </c>
      <c r="HL159" s="111" t="str">
        <f t="shared" si="711"/>
        <v>2991:2992,2:3</v>
      </c>
      <c r="HM159" s="111" t="str">
        <f t="shared" si="711"/>
        <v>3027:3028,2:3</v>
      </c>
      <c r="HN159" s="111" t="str">
        <f t="shared" si="711"/>
        <v>3028:3029,2:3</v>
      </c>
      <c r="HO159" s="111" t="str">
        <f t="shared" si="711"/>
        <v>2781:2782,2:3</v>
      </c>
      <c r="HP159" s="111" t="str">
        <f t="shared" si="711"/>
        <v>2788:2789,2:3</v>
      </c>
      <c r="HQ159" s="111" t="str">
        <f t="shared" si="711"/>
        <v>2677:2678,2:3</v>
      </c>
      <c r="HR159" s="111" t="str">
        <f t="shared" si="711"/>
        <v>2675:2676,2:3</v>
      </c>
      <c r="HS159" s="111" t="str">
        <f t="shared" si="711"/>
        <v>2725:2726,2:3</v>
      </c>
      <c r="HT159" s="111" t="str">
        <f t="shared" si="711"/>
        <v>2726:2727,2:3</v>
      </c>
      <c r="HU159" s="111" t="str">
        <f t="shared" si="711"/>
        <v>:,2:3</v>
      </c>
      <c r="HV159" s="111" t="str">
        <f t="shared" si="711"/>
        <v>:,2:3</v>
      </c>
      <c r="HW159" s="111" t="str">
        <f t="shared" si="711"/>
        <v>:,2:3</v>
      </c>
      <c r="HX159" s="111" t="str">
        <f t="shared" si="711"/>
        <v>:,2:3</v>
      </c>
      <c r="HY159" s="111" t="str">
        <f t="shared" si="711"/>
        <v>:,2:3</v>
      </c>
      <c r="HZ159" s="111" t="str">
        <f t="shared" si="711"/>
        <v>:,2:3</v>
      </c>
      <c r="IA159" s="111" t="str">
        <f t="shared" si="711"/>
        <v>:,2:3</v>
      </c>
      <c r="IB159" s="111" t="str">
        <f t="shared" si="711"/>
        <v>:,2:3</v>
      </c>
      <c r="IC159" s="111" t="str">
        <f t="shared" si="711"/>
        <v>:,2:3</v>
      </c>
      <c r="ID159" s="111" t="str">
        <f t="shared" si="711"/>
        <v>:,2:3</v>
      </c>
      <c r="IE159" s="111" t="str">
        <f t="shared" si="711"/>
        <v>:,2:3</v>
      </c>
      <c r="IF159" s="111" t="str">
        <f t="shared" si="711"/>
        <v>:,2:3</v>
      </c>
      <c r="IG159" s="111" t="str">
        <f t="shared" si="711"/>
        <v>:,2:3</v>
      </c>
      <c r="IH159" s="111" t="str">
        <f t="shared" si="711"/>
        <v>:,2:3</v>
      </c>
      <c r="II159" s="111" t="str">
        <f t="shared" si="711"/>
        <v>:,2:3</v>
      </c>
      <c r="IJ159" s="111" t="str">
        <f t="shared" si="711"/>
        <v>:,2:3</v>
      </c>
      <c r="IK159" s="111" t="str">
        <f t="shared" si="711"/>
        <v>:,2:3</v>
      </c>
      <c r="IL159" s="111" t="str">
        <f t="shared" si="711"/>
        <v>:,2:3</v>
      </c>
      <c r="IM159" s="111" t="str">
        <f t="shared" si="711"/>
        <v>:,2:3</v>
      </c>
      <c r="IN159" s="111" t="str">
        <f t="shared" si="711"/>
        <v>:,2:3</v>
      </c>
      <c r="IO159" s="111" t="str">
        <f t="shared" si="711"/>
        <v>:,2:3</v>
      </c>
      <c r="IP159" s="111" t="str">
        <f t="shared" si="711"/>
        <v>:,2:3</v>
      </c>
      <c r="IQ159" s="111" t="str">
        <f t="shared" si="711"/>
        <v>:,2:3</v>
      </c>
      <c r="IR159" s="111" t="str">
        <f t="shared" si="711"/>
        <v>:,2:3</v>
      </c>
      <c r="IS159" s="111" t="str">
        <f t="shared" si="711"/>
        <v>:,2:3</v>
      </c>
      <c r="IT159" s="111" t="str">
        <f t="shared" si="711"/>
        <v>:,2:3</v>
      </c>
      <c r="IU159" s="111" t="str">
        <f t="shared" si="711"/>
        <v>:,2:3</v>
      </c>
      <c r="IV159" s="111" t="str">
        <f t="shared" si="711"/>
        <v>:,2:3</v>
      </c>
      <c r="IW159" s="111" t="str">
        <f t="shared" si="711"/>
        <v>:,2:3</v>
      </c>
      <c r="IX159" s="111" t="str">
        <f t="shared" si="711"/>
        <v>:,2:3</v>
      </c>
      <c r="IY159" s="111" t="str">
        <f t="shared" si="711"/>
        <v>:,2:3</v>
      </c>
      <c r="IZ159" s="111" t="str">
        <f t="shared" si="711"/>
        <v>:,2:3</v>
      </c>
      <c r="JA159" s="111" t="str">
        <f t="shared" si="711"/>
        <v>:,2:3</v>
      </c>
      <c r="JB159" s="111" t="str">
        <f t="shared" si="711"/>
        <v>:,2:3</v>
      </c>
      <c r="JC159" s="111" t="str">
        <f t="shared" si="711"/>
        <v>:,2:3</v>
      </c>
      <c r="JD159" s="111" t="str">
        <f t="shared" si="711"/>
        <v>:,2:3</v>
      </c>
      <c r="JE159" s="111" t="str">
        <f t="shared" si="711"/>
        <v>:,2:3</v>
      </c>
      <c r="JF159" s="111" t="str">
        <f t="shared" si="711"/>
        <v>:,2:3</v>
      </c>
      <c r="JG159" s="111" t="str">
        <f t="shared" si="711"/>
        <v>:,2:3</v>
      </c>
      <c r="JH159" s="111" t="str">
        <f t="shared" si="711"/>
        <v>:,2:3</v>
      </c>
      <c r="JI159" s="111" t="str">
        <f t="shared" si="711"/>
        <v>:,2:3</v>
      </c>
      <c r="JJ159" s="111" t="str">
        <f t="shared" si="711"/>
        <v>:,2:3</v>
      </c>
      <c r="JK159" s="111" t="str">
        <f t="shared" si="711"/>
        <v>:,2:3</v>
      </c>
      <c r="JL159" s="111" t="str">
        <f t="shared" si="711"/>
        <v>:,2:3</v>
      </c>
      <c r="JM159" s="111" t="str">
        <f t="shared" si="711"/>
        <v>:,2:3</v>
      </c>
      <c r="JN159" s="111" t="str">
        <f t="shared" si="711"/>
        <v>:,2:3</v>
      </c>
      <c r="JO159" s="111" t="str">
        <f t="shared" si="711"/>
        <v>:,2:3</v>
      </c>
      <c r="JP159" s="111" t="str">
        <f t="shared" si="711"/>
        <v>:,2:3</v>
      </c>
      <c r="JQ159" s="111" t="str">
        <f t="shared" si="711"/>
        <v>:,2:3</v>
      </c>
      <c r="JR159" s="111" t="str">
        <f t="shared" si="711"/>
        <v>:,2:3</v>
      </c>
      <c r="JS159" s="111" t="str">
        <f t="shared" si="711"/>
        <v>:,2:3</v>
      </c>
      <c r="JT159" s="111" t="str">
        <f t="shared" si="711"/>
        <v>:,2:3</v>
      </c>
      <c r="JU159" s="111" t="str">
        <f t="shared" ref="JU159:KO159" si="712">IF(JU$158="-",":",TEXT(JU$158,"0")&amp;":"&amp;TEXT(JU$158+1,"0"))&amp;","&amp;TEXT(JU$157,"0")&amp;":"&amp;TEXT(JU$157+1,"0")</f>
        <v>:,2:3</v>
      </c>
      <c r="JV159" s="111" t="str">
        <f t="shared" si="712"/>
        <v>:,2:3</v>
      </c>
      <c r="JW159" s="111" t="str">
        <f t="shared" si="712"/>
        <v>:,2:3</v>
      </c>
      <c r="JX159" s="111" t="str">
        <f t="shared" si="712"/>
        <v>:,2:3</v>
      </c>
      <c r="JY159" s="111" t="str">
        <f t="shared" si="712"/>
        <v>:,2:3</v>
      </c>
      <c r="JZ159" s="111" t="str">
        <f t="shared" si="712"/>
        <v>:,2:3</v>
      </c>
      <c r="KA159" s="111" t="str">
        <f t="shared" si="712"/>
        <v>:,2:3</v>
      </c>
      <c r="KB159" s="111" t="str">
        <f t="shared" si="712"/>
        <v>:,2:3</v>
      </c>
      <c r="KC159" s="111" t="str">
        <f>IF(KC$158="-",":",TEXT(KC$158,"0")&amp;":"&amp;TEXT(KC$158+1,"0"))&amp;","&amp;TEXT(KC$157,"0")&amp;":"&amp;TEXT(KC$157+1,"0")</f>
        <v>:,2:3</v>
      </c>
      <c r="KD159" s="111" t="str">
        <f t="shared" si="712"/>
        <v>:,2:3</v>
      </c>
      <c r="KE159" s="111" t="str">
        <f t="shared" si="712"/>
        <v>:,2:3</v>
      </c>
      <c r="KF159" s="111" t="str">
        <f t="shared" si="712"/>
        <v>:,2:3</v>
      </c>
      <c r="KG159" s="111" t="str">
        <f t="shared" si="712"/>
        <v>:,2:3</v>
      </c>
      <c r="KH159" s="111" t="str">
        <f t="shared" si="712"/>
        <v>:,2:3</v>
      </c>
      <c r="KI159" s="111" t="str">
        <f t="shared" si="712"/>
        <v>:,2:3</v>
      </c>
      <c r="KJ159" s="111" t="str">
        <f t="shared" si="712"/>
        <v>:,2:3</v>
      </c>
      <c r="KK159" s="111" t="str">
        <f t="shared" si="712"/>
        <v>:,2:3</v>
      </c>
      <c r="KL159" s="111" t="str">
        <f t="shared" si="712"/>
        <v>:,2:3</v>
      </c>
      <c r="KM159" s="111" t="str">
        <f t="shared" si="712"/>
        <v>:,2:3</v>
      </c>
      <c r="KN159" s="111" t="str">
        <f t="shared" si="712"/>
        <v>:,2:3</v>
      </c>
      <c r="KO159" s="111" t="str">
        <f t="shared" si="712"/>
        <v>:,2:3</v>
      </c>
      <c r="KP159" s="111" t="str">
        <f t="shared" si="709"/>
        <v>:,2:3</v>
      </c>
      <c r="KQ159" s="111" t="str">
        <f t="shared" si="709"/>
        <v>330:331,3:4</v>
      </c>
      <c r="KR159" s="111" t="str">
        <f t="shared" si="709"/>
        <v>324:325,3:4</v>
      </c>
      <c r="KS159" s="111" t="str">
        <f t="shared" si="709"/>
        <v>322:323,3:4</v>
      </c>
      <c r="KT159" s="111" t="str">
        <f t="shared" si="709"/>
        <v>1121:1122,3:4</v>
      </c>
      <c r="KU159" s="111" t="str">
        <f t="shared" ref="KU159:NF159" si="713">IF(KU$158="-",":",TEXT(KU$158,"0")&amp;":"&amp;TEXT(KU$158+1,"0"))&amp;","&amp;TEXT(KU$157,"0")&amp;":"&amp;TEXT(KU$157+1,"0")</f>
        <v>1104:1105,3:4</v>
      </c>
      <c r="KV159" s="111" t="str">
        <f t="shared" si="713"/>
        <v>1115:1116,3:4</v>
      </c>
      <c r="KW159" s="111" t="str">
        <f t="shared" si="713"/>
        <v>1243:1244,3:4</v>
      </c>
      <c r="KX159" s="111" t="str">
        <f t="shared" si="713"/>
        <v>1239:1240,3:4</v>
      </c>
      <c r="KY159" s="111" t="str">
        <f t="shared" si="713"/>
        <v>1256:1257,3:4</v>
      </c>
      <c r="KZ159" s="111" t="str">
        <f t="shared" si="713"/>
        <v>1040:1041,3:4</v>
      </c>
      <c r="LA159" s="111" t="str">
        <f t="shared" si="713"/>
        <v>1053:1054,3:4</v>
      </c>
      <c r="LB159" s="111" t="str">
        <f t="shared" si="713"/>
        <v>3367:3368,3:4</v>
      </c>
      <c r="LC159" s="111" t="str">
        <f t="shared" si="713"/>
        <v>3366:3367,3:4</v>
      </c>
      <c r="LD159" s="111" t="str">
        <f t="shared" si="713"/>
        <v>3517:3518,3:4</v>
      </c>
      <c r="LE159" s="111" t="str">
        <f t="shared" si="713"/>
        <v>3519:3520,3:4</v>
      </c>
      <c r="LF159" s="111" t="str">
        <f t="shared" si="713"/>
        <v>3522:3523,3:4</v>
      </c>
      <c r="LG159" s="111" t="str">
        <f t="shared" si="713"/>
        <v>3530:3531,3:4</v>
      </c>
      <c r="LH159" s="111" t="str">
        <f t="shared" si="713"/>
        <v>3464:3465,3:4</v>
      </c>
      <c r="LI159" s="111" t="str">
        <f t="shared" si="713"/>
        <v>3500:3501,3:4</v>
      </c>
      <c r="LJ159" s="111" t="str">
        <f t="shared" si="713"/>
        <v>3508:3509,3:4</v>
      </c>
      <c r="LK159" s="111" t="str">
        <f t="shared" si="713"/>
        <v>2058:2059,3:4</v>
      </c>
      <c r="LL159" s="111" t="str">
        <f t="shared" si="713"/>
        <v>2052:2053,3:4</v>
      </c>
      <c r="LM159" s="111" t="str">
        <f t="shared" si="713"/>
        <v>1961:1962,3:4</v>
      </c>
      <c r="LN159" s="111" t="str">
        <f t="shared" si="713"/>
        <v>1959:1960,3:4</v>
      </c>
      <c r="LO159" s="111" t="str">
        <f t="shared" si="713"/>
        <v>1879:1880,3:4</v>
      </c>
      <c r="LP159" s="111" t="str">
        <f t="shared" si="713"/>
        <v>1935:1936,3:4</v>
      </c>
      <c r="LQ159" s="111" t="str">
        <f t="shared" si="713"/>
        <v>1936:1937,3:4</v>
      </c>
      <c r="LR159" s="111" t="str">
        <f t="shared" si="713"/>
        <v>2849:2850,3:4</v>
      </c>
      <c r="LS159" s="111" t="str">
        <f t="shared" si="713"/>
        <v>2886:2887,3:4</v>
      </c>
      <c r="LT159" s="111" t="str">
        <f t="shared" si="713"/>
        <v>2888:2889,3:4</v>
      </c>
      <c r="LU159" s="111" t="str">
        <f t="shared" si="713"/>
        <v>2984:2985,3:4</v>
      </c>
      <c r="LV159" s="111" t="str">
        <f t="shared" si="713"/>
        <v>3020:3021,3:4</v>
      </c>
      <c r="LW159" s="111" t="str">
        <f t="shared" si="713"/>
        <v>3028:3029,3:4</v>
      </c>
      <c r="LX159" s="111" t="str">
        <f t="shared" si="713"/>
        <v>2768:2769,3:4</v>
      </c>
      <c r="LY159" s="111" t="str">
        <f t="shared" si="713"/>
        <v>2781:2782,3:4</v>
      </c>
      <c r="LZ159" s="111" t="str">
        <f t="shared" si="713"/>
        <v>2524:2525,3:4</v>
      </c>
      <c r="MA159" s="111" t="str">
        <f t="shared" si="713"/>
        <v>2479:2480,3:4</v>
      </c>
      <c r="MB159" s="111" t="str">
        <f t="shared" si="713"/>
        <v>2674:2675,3:4</v>
      </c>
      <c r="MC159" s="111" t="str">
        <f t="shared" si="713"/>
        <v>2677:2678,3:4</v>
      </c>
      <c r="MD159" s="111" t="str">
        <f t="shared" si="713"/>
        <v>:,3:4</v>
      </c>
      <c r="ME159" s="111" t="str">
        <f t="shared" si="713"/>
        <v>:,3:4</v>
      </c>
      <c r="MF159" s="111" t="str">
        <f t="shared" si="713"/>
        <v>:,3:4</v>
      </c>
      <c r="MG159" s="111" t="str">
        <f t="shared" si="713"/>
        <v>:,3:4</v>
      </c>
      <c r="MH159" s="111" t="str">
        <f t="shared" si="713"/>
        <v>:,3:4</v>
      </c>
      <c r="MI159" s="111" t="str">
        <f t="shared" si="713"/>
        <v>:,3:4</v>
      </c>
      <c r="MJ159" s="111" t="str">
        <f t="shared" si="713"/>
        <v>:,3:4</v>
      </c>
      <c r="MK159" s="111" t="str">
        <f t="shared" si="713"/>
        <v>:,3:4</v>
      </c>
      <c r="ML159" s="111" t="str">
        <f t="shared" si="713"/>
        <v>:,3:4</v>
      </c>
      <c r="MM159" s="111" t="str">
        <f t="shared" si="713"/>
        <v>:,3:4</v>
      </c>
      <c r="MN159" s="111" t="str">
        <f t="shared" si="713"/>
        <v>:,3:4</v>
      </c>
      <c r="MO159" s="111" t="str">
        <f t="shared" si="713"/>
        <v>:,3:4</v>
      </c>
      <c r="MP159" s="111" t="str">
        <f t="shared" si="713"/>
        <v>:,3:4</v>
      </c>
      <c r="MQ159" s="111" t="str">
        <f t="shared" si="713"/>
        <v>:,3:4</v>
      </c>
      <c r="MR159" s="111" t="str">
        <f t="shared" si="713"/>
        <v>:,3:4</v>
      </c>
      <c r="MS159" s="111" t="str">
        <f t="shared" si="713"/>
        <v>:,3:4</v>
      </c>
      <c r="MT159" s="111" t="str">
        <f t="shared" si="713"/>
        <v>:,3:4</v>
      </c>
      <c r="MU159" s="111" t="str">
        <f t="shared" si="713"/>
        <v>:,3:4</v>
      </c>
      <c r="MV159" s="111" t="str">
        <f t="shared" si="713"/>
        <v>:,3:4</v>
      </c>
      <c r="MW159" s="111" t="str">
        <f t="shared" si="713"/>
        <v>:,3:4</v>
      </c>
      <c r="MX159" s="111" t="str">
        <f t="shared" si="713"/>
        <v>:,3:4</v>
      </c>
      <c r="MY159" s="111" t="str">
        <f t="shared" si="713"/>
        <v>:,3:4</v>
      </c>
      <c r="MZ159" s="111" t="str">
        <f t="shared" si="713"/>
        <v>:,3:4</v>
      </c>
      <c r="NA159" s="111" t="str">
        <f t="shared" si="713"/>
        <v>:,3:4</v>
      </c>
      <c r="NB159" s="111" t="str">
        <f t="shared" si="713"/>
        <v>:,3:4</v>
      </c>
      <c r="NC159" s="111" t="str">
        <f t="shared" si="713"/>
        <v>:,3:4</v>
      </c>
      <c r="ND159" s="111" t="str">
        <f t="shared" si="713"/>
        <v>:,3:4</v>
      </c>
      <c r="NE159" s="111" t="str">
        <f t="shared" si="713"/>
        <v>:,3:4</v>
      </c>
      <c r="NF159" s="111" t="str">
        <f t="shared" si="713"/>
        <v>:,3:4</v>
      </c>
      <c r="NG159" s="111" t="str">
        <f t="shared" ref="NG159:OA159" si="714">IF(NG$158="-",":",TEXT(NG$158,"0")&amp;":"&amp;TEXT(NG$158+1,"0"))&amp;","&amp;TEXT(NG$157,"0")&amp;":"&amp;TEXT(NG$157+1,"0")</f>
        <v>:,3:4</v>
      </c>
      <c r="NH159" s="111" t="str">
        <f t="shared" si="714"/>
        <v>:,3:4</v>
      </c>
      <c r="NI159" s="111" t="str">
        <f t="shared" si="714"/>
        <v>:,3:4</v>
      </c>
      <c r="NJ159" s="111" t="str">
        <f t="shared" si="714"/>
        <v>:,3:4</v>
      </c>
      <c r="NK159" s="111" t="str">
        <f t="shared" si="714"/>
        <v>:,3:4</v>
      </c>
      <c r="NL159" s="111" t="str">
        <f t="shared" si="714"/>
        <v>:,3:4</v>
      </c>
      <c r="NM159" s="111" t="str">
        <f t="shared" si="714"/>
        <v>:,3:4</v>
      </c>
      <c r="NN159" s="111" t="str">
        <f t="shared" si="714"/>
        <v>:,3:4</v>
      </c>
      <c r="NO159" s="111" t="str">
        <f t="shared" si="714"/>
        <v>:,3:4</v>
      </c>
      <c r="NP159" s="111" t="str">
        <f t="shared" si="714"/>
        <v>:,3:4</v>
      </c>
      <c r="NQ159" s="111" t="str">
        <f t="shared" si="714"/>
        <v>:,3:4</v>
      </c>
      <c r="NR159" s="111" t="str">
        <f t="shared" si="714"/>
        <v>:,3:4</v>
      </c>
      <c r="NS159" s="111" t="str">
        <f t="shared" si="714"/>
        <v>:,3:4</v>
      </c>
      <c r="NT159" s="111" t="str">
        <f t="shared" si="714"/>
        <v>:,3:4</v>
      </c>
      <c r="NU159" s="111" t="str">
        <f t="shared" si="714"/>
        <v>:,3:4</v>
      </c>
      <c r="NV159" s="111" t="str">
        <f t="shared" si="714"/>
        <v>:,3:4</v>
      </c>
      <c r="NW159" s="111" t="str">
        <f t="shared" si="714"/>
        <v>:,3:4</v>
      </c>
      <c r="NX159" s="111" t="str">
        <f t="shared" si="714"/>
        <v>:,3:4</v>
      </c>
      <c r="NY159" s="111" t="str">
        <f t="shared" si="714"/>
        <v>:,3:4</v>
      </c>
      <c r="NZ159" s="111" t="str">
        <f t="shared" si="714"/>
        <v>:,3:4</v>
      </c>
      <c r="OA159" s="111" t="str">
        <f t="shared" si="714"/>
        <v>:,3:4</v>
      </c>
      <c r="OB159" s="111" t="str">
        <f t="shared" si="709"/>
        <v>:,3:4</v>
      </c>
      <c r="OC159" s="111" t="str">
        <f t="shared" si="709"/>
        <v>:,3:4</v>
      </c>
      <c r="OD159" s="111" t="str">
        <f t="shared" si="709"/>
        <v>:,3:4</v>
      </c>
      <c r="OE159" s="111" t="str">
        <f t="shared" si="709"/>
        <v>:,3:4</v>
      </c>
      <c r="OF159" s="111" t="str">
        <f t="shared" si="709"/>
        <v>:,3:4</v>
      </c>
      <c r="OG159" s="111" t="str">
        <f t="shared" si="709"/>
        <v>:,3:4</v>
      </c>
      <c r="OH159" s="111" t="str">
        <f t="shared" si="709"/>
        <v>:,3:4</v>
      </c>
      <c r="OI159" s="111" t="str">
        <f t="shared" si="709"/>
        <v>:,3:4</v>
      </c>
      <c r="OJ159" s="111" t="str">
        <f t="shared" si="709"/>
        <v>:,3:4</v>
      </c>
      <c r="OK159" s="111" t="str">
        <f t="shared" si="709"/>
        <v>:,3:4</v>
      </c>
      <c r="OL159" s="111" t="str">
        <f t="shared" si="709"/>
        <v>:,3:4</v>
      </c>
      <c r="OM159" s="111" t="str">
        <f t="shared" si="709"/>
        <v>1676:1677,4:5</v>
      </c>
      <c r="ON159" s="111" t="str">
        <f t="shared" si="709"/>
        <v>1677:1678,4:5</v>
      </c>
      <c r="OO159" s="111" t="str">
        <f t="shared" si="709"/>
        <v>1690:1691,4:5</v>
      </c>
      <c r="OP159" s="111" t="str">
        <f t="shared" si="709"/>
        <v>1717:1718,4:5</v>
      </c>
      <c r="OQ159" s="111" t="str">
        <f t="shared" si="709"/>
        <v>1719:1720,4:5</v>
      </c>
      <c r="OR159" s="111" t="str">
        <f t="shared" ref="OR159:ADV159" si="715">IF(OR$158="-",":",TEXT(OR$158,"0")&amp;":"&amp;TEXT(OR$158+1,"0"))&amp;","&amp;TEXT(OR$157,"0")&amp;":"&amp;TEXT(OR$157+1,"0")</f>
        <v>1452:1453,4:5</v>
      </c>
      <c r="OS159" s="111" t="str">
        <f t="shared" si="715"/>
        <v>1453:1454,4:5</v>
      </c>
      <c r="OT159" s="111" t="str">
        <f t="shared" si="715"/>
        <v>1455:1456,4:5</v>
      </c>
      <c r="OU159" s="111" t="str">
        <f t="shared" si="715"/>
        <v>1456:1457,4:5</v>
      </c>
      <c r="OV159" s="111" t="str">
        <f t="shared" si="715"/>
        <v>1608:1609,4:5</v>
      </c>
      <c r="OW159" s="111" t="str">
        <f t="shared" si="715"/>
        <v>1605:1606,4:5</v>
      </c>
      <c r="OX159" s="111" t="str">
        <f t="shared" si="715"/>
        <v>1592:1593,4:5</v>
      </c>
      <c r="OY159" s="111" t="str">
        <f t="shared" si="715"/>
        <v>1593:1594,4:5</v>
      </c>
      <c r="OZ159" s="111" t="str">
        <f t="shared" si="715"/>
        <v>1594:1595,4:5</v>
      </c>
      <c r="PA159" s="111" t="str">
        <f t="shared" si="715"/>
        <v>1596:1597,4:5</v>
      </c>
      <c r="PB159" s="111" t="str">
        <f t="shared" si="715"/>
        <v>351:352,4:5</v>
      </c>
      <c r="PC159" s="111" t="str">
        <f t="shared" si="715"/>
        <v>352:353,4:5</v>
      </c>
      <c r="PD159" s="111" t="str">
        <f t="shared" si="715"/>
        <v>326:327,4:5</v>
      </c>
      <c r="PE159" s="111" t="str">
        <f t="shared" si="715"/>
        <v>330:331,4:5</v>
      </c>
      <c r="PF159" s="111" t="str">
        <f t="shared" si="715"/>
        <v>354:355,4:5</v>
      </c>
      <c r="PG159" s="111" t="str">
        <f t="shared" si="715"/>
        <v>355:356,4:5</v>
      </c>
      <c r="PH159" s="111" t="str">
        <f t="shared" si="715"/>
        <v>323:324,4:5</v>
      </c>
      <c r="PI159" s="111" t="str">
        <f t="shared" si="715"/>
        <v>324:325,4:5</v>
      </c>
      <c r="PJ159" s="111" t="str">
        <f t="shared" si="715"/>
        <v>1117:1118,4:5</v>
      </c>
      <c r="PK159" s="111" t="str">
        <f t="shared" si="715"/>
        <v>1121:1122,4:5</v>
      </c>
      <c r="PL159" s="111" t="str">
        <f t="shared" si="715"/>
        <v>1104:1105,4:5</v>
      </c>
      <c r="PM159" s="111" t="str">
        <f t="shared" si="715"/>
        <v>1107:1108,4:5</v>
      </c>
      <c r="PN159" s="111" t="str">
        <f t="shared" si="715"/>
        <v>1233:1234,4:5</v>
      </c>
      <c r="PO159" s="111" t="str">
        <f t="shared" si="715"/>
        <v>1235:1236,4:5</v>
      </c>
      <c r="PP159" s="111" t="str">
        <f t="shared" si="715"/>
        <v>1256:1257,4:5</v>
      </c>
      <c r="PQ159" s="111" t="str">
        <f t="shared" si="715"/>
        <v>1079:1080,4:5</v>
      </c>
      <c r="PR159" s="111" t="str">
        <f t="shared" si="715"/>
        <v>1080:1081,4:5</v>
      </c>
      <c r="PS159" s="111" t="str">
        <f t="shared" si="715"/>
        <v>1039:1040,4:5</v>
      </c>
      <c r="PT159" s="111" t="str">
        <f t="shared" si="715"/>
        <v>1053:1054,4:5</v>
      </c>
      <c r="PU159" s="111" t="str">
        <f t="shared" si="715"/>
        <v>1081:1082,4:5</v>
      </c>
      <c r="PV159" s="111" t="str">
        <f t="shared" si="715"/>
        <v>1083:1084,4:5</v>
      </c>
      <c r="PW159" s="111" t="str">
        <f t="shared" si="715"/>
        <v>3623:3624,4:5</v>
      </c>
      <c r="PX159" s="111" t="str">
        <f t="shared" si="715"/>
        <v>3582:3583,4:5</v>
      </c>
      <c r="PY159" s="111" t="str">
        <f t="shared" si="715"/>
        <v>3583:3584,4:5</v>
      </c>
      <c r="PZ159" s="111" t="str">
        <f t="shared" si="715"/>
        <v>3596:3597,4:5</v>
      </c>
      <c r="QA159" s="111" t="str">
        <f t="shared" si="715"/>
        <v>3624:3625,4:5</v>
      </c>
      <c r="QB159" s="111" t="str">
        <f t="shared" si="715"/>
        <v>3627:3628,4:5</v>
      </c>
      <c r="QC159" s="111" t="str">
        <f t="shared" si="715"/>
        <v>3626:3627,4:5</v>
      </c>
      <c r="QD159" s="111" t="str">
        <f t="shared" si="715"/>
        <v>3594:3595,4:5</v>
      </c>
      <c r="QE159" s="111" t="str">
        <f t="shared" si="715"/>
        <v>3595:3596,4:5</v>
      </c>
      <c r="QF159" s="111" t="str">
        <f t="shared" si="715"/>
        <v>3358:3359,4:5</v>
      </c>
      <c r="QG159" s="111" t="str">
        <f t="shared" si="715"/>
        <v>3359:3360,4:5</v>
      </c>
      <c r="QH159" s="111" t="str">
        <f t="shared" si="715"/>
        <v>3514:3515,4:5</v>
      </c>
      <c r="QI159" s="111" t="str">
        <f t="shared" si="715"/>
        <v>3511:3512,4:5</v>
      </c>
      <c r="QJ159" s="111" t="str">
        <f t="shared" si="715"/>
        <v>3522:3523,4:5</v>
      </c>
      <c r="QK159" s="111" t="str">
        <f t="shared" si="715"/>
        <v>3526:3527,4:5</v>
      </c>
      <c r="QL159" s="111" t="str">
        <f t="shared" si="715"/>
        <v>3498:3499,4:5</v>
      </c>
      <c r="QM159" s="111" t="str">
        <f t="shared" si="715"/>
        <v>3499:3500,4:5</v>
      </c>
      <c r="QN159" s="111" t="str">
        <f t="shared" si="715"/>
        <v>3500:3501,4:5</v>
      </c>
      <c r="QO159" s="111" t="str">
        <f t="shared" si="715"/>
        <v>3502:3503,4:5</v>
      </c>
      <c r="QP159" s="111" t="str">
        <f t="shared" si="715"/>
        <v>2079:2080,4:5</v>
      </c>
      <c r="QQ159" s="111" t="str">
        <f t="shared" si="715"/>
        <v>2080:2081,4:5</v>
      </c>
      <c r="QR159" s="111" t="str">
        <f t="shared" si="715"/>
        <v>1988:1989,4:5</v>
      </c>
      <c r="QS159" s="111" t="str">
        <f t="shared" si="715"/>
        <v>1960:1961,4:5</v>
      </c>
      <c r="QT159" s="111" t="str">
        <f t="shared" si="715"/>
        <v>1953:1954,4:5</v>
      </c>
      <c r="QU159" s="111" t="str">
        <f t="shared" si="715"/>
        <v>1878:1879,4:5</v>
      </c>
      <c r="QV159" s="111" t="str">
        <f t="shared" si="715"/>
        <v>1871:1872,4:5</v>
      </c>
      <c r="QW159" s="111" t="str">
        <f t="shared" si="715"/>
        <v>1898:1899,4:5</v>
      </c>
      <c r="QX159" s="111" t="str">
        <f t="shared" si="715"/>
        <v>1892:1893,4:5</v>
      </c>
      <c r="QY159" s="111" t="str">
        <f t="shared" si="715"/>
        <v>3109:3110,4:5</v>
      </c>
      <c r="QZ159" s="111" t="str">
        <f t="shared" si="715"/>
        <v>3110:3111,4:5</v>
      </c>
      <c r="RA159" s="111" t="str">
        <f t="shared" si="715"/>
        <v>2878:2879,4:5</v>
      </c>
      <c r="RB159" s="111" t="str">
        <f t="shared" si="715"/>
        <v>2850:2851,4:5</v>
      </c>
      <c r="RC159" s="111" t="str">
        <f t="shared" si="715"/>
        <v>2849:2850,4:5</v>
      </c>
      <c r="RD159" s="111" t="str">
        <f t="shared" si="715"/>
        <v>3018:3019,4:5</v>
      </c>
      <c r="RE159" s="111" t="str">
        <f t="shared" si="715"/>
        <v>3019:3020,4:5</v>
      </c>
      <c r="RF159" s="111" t="str">
        <f t="shared" si="715"/>
        <v>2990:2991,4:5</v>
      </c>
      <c r="RG159" s="111" t="str">
        <f t="shared" si="715"/>
        <v>2984:2985,4:5</v>
      </c>
      <c r="RH159" s="111" t="str">
        <f t="shared" si="715"/>
        <v>2807:2808,4:5</v>
      </c>
      <c r="RI159" s="111" t="str">
        <f t="shared" si="715"/>
        <v>2808:2809,4:5</v>
      </c>
      <c r="RJ159" s="111" t="str">
        <f t="shared" si="715"/>
        <v>2809:2810,4:5</v>
      </c>
      <c r="RK159" s="111" t="str">
        <f t="shared" si="715"/>
        <v>2811:2812,4:5</v>
      </c>
      <c r="RL159" s="111" t="str">
        <f t="shared" si="715"/>
        <v>2514:2515,4:5</v>
      </c>
      <c r="RM159" s="111" t="str">
        <f t="shared" si="715"/>
        <v>2486:2487,4:5</v>
      </c>
      <c r="RN159" s="111" t="str">
        <f t="shared" si="715"/>
        <v>2485:2486,4:5</v>
      </c>
      <c r="RO159" s="111" t="str">
        <f t="shared" si="715"/>
        <v>2478:2479,4:5</v>
      </c>
      <c r="RP159" s="111" t="str">
        <f t="shared" si="715"/>
        <v>2471:2472,4:5</v>
      </c>
      <c r="RQ159" s="111" t="str">
        <f t="shared" si="715"/>
        <v>2716:2717,4:5</v>
      </c>
      <c r="RR159" s="111" t="str">
        <f t="shared" si="715"/>
        <v>2676:2677,4:5</v>
      </c>
      <c r="RS159" s="111" t="str">
        <f t="shared" si="715"/>
        <v>2670:2671,4:5</v>
      </c>
      <c r="RT159" s="111" t="str">
        <f t="shared" si="715"/>
        <v>:,4:5</v>
      </c>
      <c r="RU159" s="111" t="str">
        <f t="shared" si="715"/>
        <v>:,4:5</v>
      </c>
      <c r="RV159" s="111" t="str">
        <f t="shared" si="715"/>
        <v>:,4:5</v>
      </c>
      <c r="RW159" s="111" t="str">
        <f t="shared" si="715"/>
        <v>:,4:5</v>
      </c>
      <c r="RX159" s="111" t="str">
        <f t="shared" si="715"/>
        <v>:,4:5</v>
      </c>
      <c r="RY159" s="111" t="str">
        <f t="shared" si="715"/>
        <v>:,4:5</v>
      </c>
      <c r="RZ159" s="111" t="str">
        <f t="shared" si="715"/>
        <v>:,4:5</v>
      </c>
      <c r="SA159" s="111" t="str">
        <f t="shared" si="715"/>
        <v>:,4:5</v>
      </c>
      <c r="SB159" s="111" t="str">
        <f t="shared" si="715"/>
        <v>:,4:5</v>
      </c>
      <c r="SC159" s="111" t="str">
        <f t="shared" si="715"/>
        <v>:,4:5</v>
      </c>
      <c r="SD159" s="111" t="str">
        <f t="shared" si="715"/>
        <v>:,4:5</v>
      </c>
      <c r="SE159" s="111" t="str">
        <f t="shared" si="715"/>
        <v>:,4:5</v>
      </c>
      <c r="SF159" s="111" t="str">
        <f t="shared" si="715"/>
        <v>:,4:5</v>
      </c>
      <c r="SG159" s="111" t="str">
        <f t="shared" si="715"/>
        <v>:,4:5</v>
      </c>
      <c r="SH159" s="111" t="str">
        <f t="shared" si="715"/>
        <v>:,4:5</v>
      </c>
      <c r="SI159" s="111" t="str">
        <f t="shared" si="715"/>
        <v>1735:1736,5:6</v>
      </c>
      <c r="SJ159" s="111" t="str">
        <f t="shared" si="715"/>
        <v>1740:1741,5:6</v>
      </c>
      <c r="SK159" s="111" t="str">
        <f t="shared" si="715"/>
        <v>1747:1748,5:6</v>
      </c>
      <c r="SL159" s="111" t="str">
        <f t="shared" si="715"/>
        <v>1868:1869,5:6</v>
      </c>
      <c r="SM159" s="111" t="str">
        <f t="shared" si="715"/>
        <v>1874:1875,5:6</v>
      </c>
      <c r="SN159" s="111" t="str">
        <f t="shared" si="715"/>
        <v>1880:1881,5:6</v>
      </c>
      <c r="SO159" s="111" t="str">
        <f t="shared" si="715"/>
        <v>1887:1888,5:6</v>
      </c>
      <c r="SP159" s="111" t="str">
        <f t="shared" si="715"/>
        <v>2456:2457,5:6</v>
      </c>
      <c r="SQ159" s="111" t="str">
        <f t="shared" si="715"/>
        <v>2463:2464,5:6</v>
      </c>
      <c r="SR159" s="111" t="str">
        <f t="shared" si="715"/>
        <v>2596:2597,5:6</v>
      </c>
      <c r="SS159" s="111" t="str">
        <f t="shared" si="715"/>
        <v>2608:2609,5:6</v>
      </c>
      <c r="ST159" s="111" t="str">
        <f t="shared" si="715"/>
        <v>:,5:6</v>
      </c>
      <c r="SU159" s="111" t="str">
        <f t="shared" si="715"/>
        <v>:,5:6</v>
      </c>
      <c r="SV159" s="111" t="str">
        <f t="shared" si="715"/>
        <v>:,5:6</v>
      </c>
      <c r="SW159" s="111" t="str">
        <f t="shared" si="715"/>
        <v>:,5:6</v>
      </c>
      <c r="SX159" s="111" t="str">
        <f t="shared" si="715"/>
        <v>:,5:6</v>
      </c>
      <c r="SY159" s="111" t="str">
        <f t="shared" si="715"/>
        <v>:,5:6</v>
      </c>
      <c r="SZ159" s="111" t="str">
        <f t="shared" si="715"/>
        <v>:,5:6</v>
      </c>
      <c r="TA159" s="111" t="str">
        <f t="shared" si="715"/>
        <v>:,5:6</v>
      </c>
      <c r="TB159" s="111" t="str">
        <f t="shared" si="715"/>
        <v>:,5:6</v>
      </c>
      <c r="TC159" s="111" t="str">
        <f t="shared" si="715"/>
        <v>:,5:6</v>
      </c>
      <c r="TD159" s="111" t="str">
        <f t="shared" si="715"/>
        <v>:,5:6</v>
      </c>
      <c r="TE159" s="111" t="str">
        <f t="shared" si="715"/>
        <v>:,5:6</v>
      </c>
      <c r="TF159" s="111" t="str">
        <f t="shared" si="715"/>
        <v>:,5:6</v>
      </c>
      <c r="TG159" s="111" t="str">
        <f t="shared" si="715"/>
        <v>:,5:6</v>
      </c>
      <c r="TH159" s="111" t="str">
        <f t="shared" si="715"/>
        <v>:,5:6</v>
      </c>
      <c r="TI159" s="111" t="str">
        <f t="shared" si="715"/>
        <v>:,5:6</v>
      </c>
      <c r="TJ159" s="111" t="str">
        <f t="shared" si="715"/>
        <v>:,5:6</v>
      </c>
      <c r="TK159" s="111" t="str">
        <f t="shared" si="715"/>
        <v>:,5:6</v>
      </c>
      <c r="TL159" s="111" t="str">
        <f t="shared" si="715"/>
        <v>:,5:6</v>
      </c>
      <c r="TM159" s="111" t="str">
        <f t="shared" si="715"/>
        <v>:,5:6</v>
      </c>
      <c r="TN159" s="111" t="str">
        <f t="shared" si="715"/>
        <v>:,5:6</v>
      </c>
      <c r="TO159" s="111" t="str">
        <f t="shared" si="715"/>
        <v>:,5:6</v>
      </c>
      <c r="TP159" s="111" t="str">
        <f t="shared" si="715"/>
        <v>:,5:6</v>
      </c>
      <c r="TQ159" s="111" t="str">
        <f t="shared" si="715"/>
        <v>:,5:6</v>
      </c>
      <c r="TR159" s="111" t="str">
        <f t="shared" si="715"/>
        <v>:,5:6</v>
      </c>
      <c r="TS159" s="111" t="str">
        <f t="shared" si="715"/>
        <v>:,5:6</v>
      </c>
      <c r="TT159" s="111" t="str">
        <f t="shared" si="715"/>
        <v>:,5:6</v>
      </c>
      <c r="TU159" s="111" t="str">
        <f t="shared" si="715"/>
        <v>:,5:6</v>
      </c>
      <c r="TV159" s="111" t="str">
        <f t="shared" si="715"/>
        <v>:,5:6</v>
      </c>
      <c r="TW159" s="111" t="str">
        <f t="shared" si="715"/>
        <v>:,5:6</v>
      </c>
      <c r="TX159" s="111" t="str">
        <f t="shared" si="715"/>
        <v>:,5:6</v>
      </c>
      <c r="TY159" s="111" t="str">
        <f t="shared" si="715"/>
        <v>:,5:6</v>
      </c>
      <c r="TZ159" s="111" t="str">
        <f t="shared" si="715"/>
        <v>:,5:6</v>
      </c>
      <c r="UA159" s="111" t="str">
        <f t="shared" si="715"/>
        <v>:,5:6</v>
      </c>
      <c r="UB159" s="111" t="str">
        <f t="shared" si="715"/>
        <v>:,5:6</v>
      </c>
      <c r="UC159" s="111" t="str">
        <f t="shared" si="715"/>
        <v>:,5:6</v>
      </c>
      <c r="UD159" s="111" t="str">
        <f t="shared" si="715"/>
        <v>:,5:6</v>
      </c>
      <c r="UE159" s="111" t="str">
        <f t="shared" si="715"/>
        <v>:,5:6</v>
      </c>
      <c r="UF159" s="111" t="str">
        <f t="shared" si="715"/>
        <v>:,5:6</v>
      </c>
      <c r="UG159" s="111" t="str">
        <f t="shared" si="715"/>
        <v>:,5:6</v>
      </c>
      <c r="UH159" s="111" t="str">
        <f t="shared" si="715"/>
        <v>:,5:6</v>
      </c>
      <c r="UI159" s="111" t="str">
        <f t="shared" si="715"/>
        <v>:,5:6</v>
      </c>
      <c r="UJ159" s="111" t="str">
        <f t="shared" si="715"/>
        <v>:,5:6</v>
      </c>
      <c r="UK159" s="111" t="str">
        <f t="shared" si="715"/>
        <v>:,5:6</v>
      </c>
      <c r="UL159" s="111" t="str">
        <f t="shared" si="715"/>
        <v>:,5:6</v>
      </c>
      <c r="UM159" s="111" t="str">
        <f t="shared" si="715"/>
        <v>:,5:6</v>
      </c>
      <c r="UN159" s="111" t="str">
        <f t="shared" si="715"/>
        <v>:,5:6</v>
      </c>
      <c r="UO159" s="111" t="str">
        <f t="shared" si="715"/>
        <v>:,5:6</v>
      </c>
      <c r="UP159" s="111" t="str">
        <f t="shared" si="715"/>
        <v>:,5:6</v>
      </c>
      <c r="UQ159" s="111" t="str">
        <f t="shared" si="715"/>
        <v>:,5:6</v>
      </c>
      <c r="UR159" s="111" t="str">
        <f t="shared" si="715"/>
        <v>:,5:6</v>
      </c>
      <c r="US159" s="111" t="str">
        <f t="shared" si="715"/>
        <v>:,5:6</v>
      </c>
      <c r="UT159" s="111" t="str">
        <f t="shared" si="715"/>
        <v>:,5:6</v>
      </c>
      <c r="UU159" s="111" t="str">
        <f t="shared" si="715"/>
        <v>:,5:6</v>
      </c>
      <c r="UV159" s="111" t="str">
        <f t="shared" si="715"/>
        <v>:,5:6</v>
      </c>
      <c r="UW159" s="111" t="str">
        <f t="shared" si="715"/>
        <v>:,5:6</v>
      </c>
      <c r="UX159" s="111" t="str">
        <f t="shared" si="715"/>
        <v>:,5:6</v>
      </c>
      <c r="UY159" s="111" t="str">
        <f t="shared" si="715"/>
        <v>:,5:6</v>
      </c>
      <c r="UZ159" s="111" t="str">
        <f t="shared" si="715"/>
        <v>:,5:6</v>
      </c>
      <c r="VA159" s="111" t="str">
        <f t="shared" si="715"/>
        <v>:,5:6</v>
      </c>
      <c r="VB159" s="111" t="str">
        <f t="shared" si="715"/>
        <v>:,5:6</v>
      </c>
      <c r="VC159" s="111" t="str">
        <f t="shared" si="715"/>
        <v>:,5:6</v>
      </c>
      <c r="VD159" s="111" t="str">
        <f t="shared" si="715"/>
        <v>:,5:6</v>
      </c>
      <c r="VE159" s="111" t="str">
        <f t="shared" si="715"/>
        <v>:,5:6</v>
      </c>
      <c r="VF159" s="111" t="str">
        <f t="shared" si="715"/>
        <v>:,5:6</v>
      </c>
      <c r="VG159" s="111" t="str">
        <f t="shared" si="715"/>
        <v>:,5:6</v>
      </c>
      <c r="VH159" s="111" t="str">
        <f t="shared" si="715"/>
        <v>:,5:6</v>
      </c>
      <c r="VI159" s="111" t="str">
        <f t="shared" si="715"/>
        <v>:,5:6</v>
      </c>
      <c r="VJ159" s="111" t="str">
        <f t="shared" si="715"/>
        <v>:,5:6</v>
      </c>
      <c r="VK159" s="111" t="str">
        <f t="shared" si="715"/>
        <v>:,5:6</v>
      </c>
      <c r="VL159" s="111" t="str">
        <f t="shared" si="715"/>
        <v>:,5:6</v>
      </c>
      <c r="VM159" s="111" t="str">
        <f t="shared" si="715"/>
        <v>:,5:6</v>
      </c>
      <c r="VN159" s="111" t="str">
        <f t="shared" si="715"/>
        <v>:,5:6</v>
      </c>
      <c r="VO159" s="111" t="str">
        <f t="shared" si="715"/>
        <v>:,5:6</v>
      </c>
      <c r="VP159" s="111" t="str">
        <f t="shared" si="715"/>
        <v>:,5:6</v>
      </c>
      <c r="VQ159" s="111" t="str">
        <f t="shared" si="715"/>
        <v>:,5:6</v>
      </c>
      <c r="VR159" s="111" t="str">
        <f t="shared" si="715"/>
        <v>:,5:6</v>
      </c>
      <c r="VS159" s="111" t="str">
        <f t="shared" si="715"/>
        <v>:,5:6</v>
      </c>
      <c r="VT159" s="111" t="str">
        <f t="shared" si="715"/>
        <v>:,5:6</v>
      </c>
      <c r="VU159" s="111" t="str">
        <f t="shared" si="715"/>
        <v>:,5:6</v>
      </c>
      <c r="VV159" s="111" t="str">
        <f t="shared" si="715"/>
        <v>:,5:6</v>
      </c>
      <c r="VW159" s="111" t="str">
        <f t="shared" si="715"/>
        <v>:,5:6</v>
      </c>
      <c r="VX159" s="111" t="str">
        <f t="shared" si="715"/>
        <v>:,5:6</v>
      </c>
      <c r="VY159" s="111" t="str">
        <f t="shared" si="715"/>
        <v>:,5:6</v>
      </c>
      <c r="VZ159" s="111" t="str">
        <f t="shared" si="715"/>
        <v>:,5:6</v>
      </c>
      <c r="WA159" s="111" t="str">
        <f t="shared" si="715"/>
        <v>:,5:6</v>
      </c>
      <c r="WB159" s="111" t="str">
        <f t="shared" si="715"/>
        <v>:,5:6</v>
      </c>
      <c r="WC159" s="111" t="str">
        <f t="shared" si="715"/>
        <v>:,5:6</v>
      </c>
      <c r="WD159" s="111" t="str">
        <f t="shared" si="715"/>
        <v>:,5:6</v>
      </c>
      <c r="WE159" s="111" t="str">
        <f t="shared" si="715"/>
        <v>1735:1736,6:7</v>
      </c>
      <c r="WF159" s="111" t="str">
        <f t="shared" si="715"/>
        <v>1757:1758,6:7</v>
      </c>
      <c r="WG159" s="111" t="str">
        <f t="shared" si="715"/>
        <v>1740:1741,6:7</v>
      </c>
      <c r="WH159" s="111" t="str">
        <f t="shared" si="715"/>
        <v>1743:1744,6:7</v>
      </c>
      <c r="WI159" s="111" t="str">
        <f t="shared" si="715"/>
        <v>1945:1946,6:7</v>
      </c>
      <c r="WJ159" s="111" t="str">
        <f t="shared" si="715"/>
        <v>1956:1957,6:7</v>
      </c>
      <c r="WK159" s="111" t="str">
        <f t="shared" si="715"/>
        <v>1957:1958,6:7</v>
      </c>
      <c r="WL159" s="111" t="str">
        <f t="shared" si="715"/>
        <v>1868:1869,6:7</v>
      </c>
      <c r="WM159" s="111" t="str">
        <f t="shared" si="715"/>
        <v>1871:1872,6:7</v>
      </c>
      <c r="WN159" s="111" t="str">
        <f t="shared" si="715"/>
        <v>1896:1897,6:7</v>
      </c>
      <c r="WO159" s="111" t="str">
        <f t="shared" si="715"/>
        <v>1897:1898,6:7</v>
      </c>
      <c r="WP159" s="111" t="str">
        <f t="shared" si="715"/>
        <v>2827:2828,6:7</v>
      </c>
      <c r="WQ159" s="111" t="str">
        <f t="shared" si="715"/>
        <v>2849:2850,6:7</v>
      </c>
      <c r="WR159" s="111" t="str">
        <f t="shared" si="715"/>
        <v>2832:2833,6:7</v>
      </c>
      <c r="WS159" s="111" t="str">
        <f t="shared" si="715"/>
        <v>2835:2836,6:7</v>
      </c>
      <c r="WT159" s="111" t="str">
        <f t="shared" si="715"/>
        <v>2960:2961,6:7</v>
      </c>
      <c r="WU159" s="111" t="str">
        <f t="shared" si="715"/>
        <v>2964:2965,6:7</v>
      </c>
      <c r="WV159" s="111" t="str">
        <f t="shared" si="715"/>
        <v>2972:2973,6:7</v>
      </c>
      <c r="WW159" s="111" t="str">
        <f t="shared" si="715"/>
        <v>2978:2979,6:7</v>
      </c>
      <c r="WX159" s="111" t="str">
        <f t="shared" si="715"/>
        <v>2456:2457,6:7</v>
      </c>
      <c r="WY159" s="111" t="str">
        <f t="shared" si="715"/>
        <v>2460:2461,6:7</v>
      </c>
      <c r="WZ159" s="111" t="str">
        <f t="shared" si="715"/>
        <v>2480:2481,6:7</v>
      </c>
      <c r="XA159" s="111" t="str">
        <f t="shared" si="715"/>
        <v>2485:2486,6:7</v>
      </c>
      <c r="XB159" s="111" t="str">
        <f t="shared" si="715"/>
        <v>2666:2667,6:7</v>
      </c>
      <c r="XC159" s="111" t="str">
        <f t="shared" si="715"/>
        <v>2670:2671,6:7</v>
      </c>
      <c r="XD159" s="111" t="str">
        <f t="shared" si="715"/>
        <v>2678:2679,6:7</v>
      </c>
      <c r="XE159" s="111" t="str">
        <f t="shared" si="715"/>
        <v>2684:2685,6:7</v>
      </c>
      <c r="XF159" s="111" t="str">
        <f t="shared" si="715"/>
        <v>2596:2597,6:7</v>
      </c>
      <c r="XG159" s="111" t="str">
        <f t="shared" si="715"/>
        <v>2599:2600,6:7</v>
      </c>
      <c r="XH159" s="111" t="str">
        <f t="shared" si="715"/>
        <v>:,6:7</v>
      </c>
      <c r="XI159" s="111" t="str">
        <f t="shared" si="715"/>
        <v>:,6:7</v>
      </c>
      <c r="XJ159" s="111" t="str">
        <f t="shared" si="715"/>
        <v>:,6:7</v>
      </c>
      <c r="XK159" s="111" t="str">
        <f t="shared" si="715"/>
        <v>:,6:7</v>
      </c>
      <c r="XL159" s="111" t="str">
        <f t="shared" si="715"/>
        <v>:,6:7</v>
      </c>
      <c r="XM159" s="111" t="str">
        <f t="shared" si="715"/>
        <v>:,6:7</v>
      </c>
      <c r="XN159" s="111" t="str">
        <f t="shared" si="715"/>
        <v>:,6:7</v>
      </c>
      <c r="XO159" s="111" t="str">
        <f t="shared" si="715"/>
        <v>:,6:7</v>
      </c>
      <c r="XP159" s="111" t="str">
        <f t="shared" si="715"/>
        <v>:,6:7</v>
      </c>
      <c r="XQ159" s="111" t="str">
        <f t="shared" si="715"/>
        <v>:,6:7</v>
      </c>
      <c r="XR159" s="111" t="str">
        <f t="shared" si="715"/>
        <v>:,6:7</v>
      </c>
      <c r="XS159" s="111" t="str">
        <f t="shared" si="715"/>
        <v>:,6:7</v>
      </c>
      <c r="XT159" s="111" t="str">
        <f t="shared" si="715"/>
        <v>:,6:7</v>
      </c>
      <c r="XU159" s="111" t="str">
        <f t="shared" si="715"/>
        <v>:,6:7</v>
      </c>
      <c r="XV159" s="111" t="str">
        <f t="shared" si="715"/>
        <v>:,6:7</v>
      </c>
      <c r="XW159" s="111" t="str">
        <f t="shared" si="715"/>
        <v>:,6:7</v>
      </c>
      <c r="XX159" s="111" t="str">
        <f t="shared" si="715"/>
        <v>:,6:7</v>
      </c>
      <c r="XY159" s="111" t="str">
        <f t="shared" si="715"/>
        <v>:,6:7</v>
      </c>
      <c r="XZ159" s="111" t="str">
        <f t="shared" ref="XZ159:AAK159" si="716">IF(XZ$158="-",":",TEXT(XZ$158,"0")&amp;":"&amp;TEXT(XZ$158+1,"0"))&amp;","&amp;TEXT(XZ$157,"0")&amp;":"&amp;TEXT(XZ$157+1,"0")</f>
        <v>:,6:7</v>
      </c>
      <c r="YA159" s="111" t="str">
        <f t="shared" si="716"/>
        <v>:,6:7</v>
      </c>
      <c r="YB159" s="111" t="str">
        <f t="shared" si="716"/>
        <v>:,6:7</v>
      </c>
      <c r="YC159" s="111" t="str">
        <f t="shared" si="716"/>
        <v>:,6:7</v>
      </c>
      <c r="YD159" s="111" t="str">
        <f t="shared" si="716"/>
        <v>:,6:7</v>
      </c>
      <c r="YE159" s="111" t="str">
        <f t="shared" si="716"/>
        <v>:,6:7</v>
      </c>
      <c r="YF159" s="111" t="str">
        <f t="shared" si="716"/>
        <v>:,6:7</v>
      </c>
      <c r="YG159" s="111" t="str">
        <f t="shared" si="716"/>
        <v>:,6:7</v>
      </c>
      <c r="YH159" s="111" t="str">
        <f t="shared" si="716"/>
        <v>:,6:7</v>
      </c>
      <c r="YI159" s="111" t="str">
        <f t="shared" si="716"/>
        <v>:,6:7</v>
      </c>
      <c r="YJ159" s="111" t="str">
        <f t="shared" si="716"/>
        <v>:,6:7</v>
      </c>
      <c r="YK159" s="111" t="str">
        <f t="shared" si="716"/>
        <v>:,6:7</v>
      </c>
      <c r="YL159" s="111" t="str">
        <f t="shared" si="716"/>
        <v>:,6:7</v>
      </c>
      <c r="YM159" s="111" t="str">
        <f t="shared" si="716"/>
        <v>:,6:7</v>
      </c>
      <c r="YN159" s="111" t="str">
        <f t="shared" si="716"/>
        <v>:,6:7</v>
      </c>
      <c r="YO159" s="111" t="str">
        <f t="shared" si="716"/>
        <v>:,6:7</v>
      </c>
      <c r="YP159" s="111" t="str">
        <f t="shared" si="716"/>
        <v>:,6:7</v>
      </c>
      <c r="YQ159" s="111" t="str">
        <f t="shared" si="716"/>
        <v>:,6:7</v>
      </c>
      <c r="YR159" s="111" t="str">
        <f t="shared" si="716"/>
        <v>:,6:7</v>
      </c>
      <c r="YS159" s="111" t="str">
        <f t="shared" si="716"/>
        <v>:,6:7</v>
      </c>
      <c r="YT159" s="111" t="str">
        <f t="shared" si="716"/>
        <v>:,6:7</v>
      </c>
      <c r="YU159" s="111" t="str">
        <f t="shared" si="716"/>
        <v>:,6:7</v>
      </c>
      <c r="YV159" s="111" t="str">
        <f t="shared" si="716"/>
        <v>:,6:7</v>
      </c>
      <c r="YW159" s="111" t="str">
        <f t="shared" si="716"/>
        <v>:,6:7</v>
      </c>
      <c r="YX159" s="111" t="str">
        <f t="shared" si="716"/>
        <v>:,6:7</v>
      </c>
      <c r="YY159" s="111" t="str">
        <f t="shared" si="716"/>
        <v>:,6:7</v>
      </c>
      <c r="YZ159" s="111" t="str">
        <f t="shared" si="716"/>
        <v>:,6:7</v>
      </c>
      <c r="ZA159" s="111" t="str">
        <f t="shared" si="716"/>
        <v>:,6:7</v>
      </c>
      <c r="ZB159" s="111" t="str">
        <f t="shared" si="716"/>
        <v>:,6:7</v>
      </c>
      <c r="ZC159" s="111" t="str">
        <f t="shared" si="716"/>
        <v>:,6:7</v>
      </c>
      <c r="ZD159" s="111" t="str">
        <f t="shared" si="716"/>
        <v>:,6:7</v>
      </c>
      <c r="ZE159" s="111" t="str">
        <f t="shared" si="716"/>
        <v>:,6:7</v>
      </c>
      <c r="ZF159" s="111" t="str">
        <f t="shared" si="716"/>
        <v>:,6:7</v>
      </c>
      <c r="ZG159" s="111" t="str">
        <f t="shared" si="716"/>
        <v>:,6:7</v>
      </c>
      <c r="ZH159" s="111" t="str">
        <f t="shared" si="716"/>
        <v>:,6:7</v>
      </c>
      <c r="ZI159" s="111" t="str">
        <f t="shared" si="716"/>
        <v>:,6:7</v>
      </c>
      <c r="ZJ159" s="111" t="str">
        <f t="shared" si="716"/>
        <v>:,6:7</v>
      </c>
      <c r="ZK159" s="111" t="str">
        <f t="shared" si="716"/>
        <v>:,6:7</v>
      </c>
      <c r="ZL159" s="111" t="str">
        <f t="shared" si="716"/>
        <v>:,6:7</v>
      </c>
      <c r="ZM159" s="111" t="str">
        <f t="shared" si="716"/>
        <v>:,6:7</v>
      </c>
      <c r="ZN159" s="111" t="str">
        <f t="shared" si="716"/>
        <v>:,6:7</v>
      </c>
      <c r="ZO159" s="111" t="str">
        <f t="shared" si="716"/>
        <v>:,6:7</v>
      </c>
      <c r="ZP159" s="111" t="str">
        <f t="shared" si="716"/>
        <v>:,6:7</v>
      </c>
      <c r="ZQ159" s="111" t="str">
        <f t="shared" si="716"/>
        <v>:,6:7</v>
      </c>
      <c r="ZR159" s="111" t="str">
        <f t="shared" si="716"/>
        <v>:,6:7</v>
      </c>
      <c r="ZS159" s="111" t="str">
        <f t="shared" si="716"/>
        <v>:,6:7</v>
      </c>
      <c r="ZT159" s="111" t="str">
        <f t="shared" si="716"/>
        <v>:,6:7</v>
      </c>
      <c r="ZU159" s="111" t="str">
        <f t="shared" si="716"/>
        <v>:,6:7</v>
      </c>
      <c r="ZV159" s="111" t="str">
        <f t="shared" si="716"/>
        <v>:,6:7</v>
      </c>
      <c r="ZW159" s="111" t="str">
        <f t="shared" si="716"/>
        <v>:,6:7</v>
      </c>
      <c r="ZX159" s="111" t="str">
        <f t="shared" si="716"/>
        <v>:,6:7</v>
      </c>
      <c r="ZY159" s="111" t="str">
        <f t="shared" si="716"/>
        <v>:,6:7</v>
      </c>
      <c r="ZZ159" s="111" t="str">
        <f t="shared" si="716"/>
        <v>:,6:7</v>
      </c>
      <c r="AAA159" s="111" t="str">
        <f t="shared" si="716"/>
        <v>1716:1717,7:8</v>
      </c>
      <c r="AAB159" s="111" t="str">
        <f t="shared" si="716"/>
        <v>1676:1677,7:8</v>
      </c>
      <c r="AAC159" s="111" t="str">
        <f t="shared" si="716"/>
        <v>1726:1727,7:8</v>
      </c>
      <c r="AAD159" s="111" t="str">
        <f t="shared" si="716"/>
        <v>1717:1718,7:8</v>
      </c>
      <c r="AAE159" s="111" t="str">
        <f t="shared" si="716"/>
        <v>1722:1723,7:8</v>
      </c>
      <c r="AAF159" s="111" t="str">
        <f t="shared" si="716"/>
        <v>1452:1453,7:8</v>
      </c>
      <c r="AAG159" s="111" t="str">
        <f t="shared" si="716"/>
        <v>3637:3638,7:8</v>
      </c>
      <c r="AAH159" s="111" t="str">
        <f t="shared" si="716"/>
        <v>351:352,7:8</v>
      </c>
      <c r="AAI159" s="111" t="str">
        <f t="shared" si="716"/>
        <v>3636:3637,7:8</v>
      </c>
      <c r="AAJ159" s="111" t="str">
        <f t="shared" si="716"/>
        <v>3635:3636,7:8</v>
      </c>
      <c r="AAK159" s="111" t="str">
        <f t="shared" si="716"/>
        <v>3622:3623,7:8</v>
      </c>
      <c r="AAL159" s="111" t="str">
        <f t="shared" ref="AAL159:ACW159" si="717">IF(AAL$158="-",":",TEXT(AAL$158,"0")&amp;":"&amp;TEXT(AAL$158+1,"0"))&amp;","&amp;TEXT(AAL$157,"0")&amp;":"&amp;TEXT(AAL$157+1,"0")</f>
        <v>:,7:8</v>
      </c>
      <c r="AAM159" s="111" t="str">
        <f t="shared" si="717"/>
        <v>:,7:8</v>
      </c>
      <c r="AAN159" s="111" t="str">
        <f t="shared" si="717"/>
        <v>:,7:8</v>
      </c>
      <c r="AAO159" s="111" t="str">
        <f t="shared" si="717"/>
        <v>:,7:8</v>
      </c>
      <c r="AAP159" s="111" t="str">
        <f t="shared" si="717"/>
        <v>:,7:8</v>
      </c>
      <c r="AAQ159" s="111" t="str">
        <f t="shared" si="717"/>
        <v>:,7:8</v>
      </c>
      <c r="AAR159" s="111" t="str">
        <f t="shared" si="717"/>
        <v>:,7:8</v>
      </c>
      <c r="AAS159" s="111" t="str">
        <f t="shared" si="717"/>
        <v>:,7:8</v>
      </c>
      <c r="AAT159" s="111" t="str">
        <f t="shared" si="717"/>
        <v>:,7:8</v>
      </c>
      <c r="AAU159" s="111" t="str">
        <f t="shared" si="717"/>
        <v>:,7:8</v>
      </c>
      <c r="AAV159" s="111" t="str">
        <f t="shared" si="717"/>
        <v>:,7:8</v>
      </c>
      <c r="AAW159" s="111" t="str">
        <f t="shared" si="717"/>
        <v>:,7:8</v>
      </c>
      <c r="AAX159" s="111" t="str">
        <f t="shared" si="717"/>
        <v>:,7:8</v>
      </c>
      <c r="AAY159" s="111" t="str">
        <f t="shared" si="717"/>
        <v>:,7:8</v>
      </c>
      <c r="AAZ159" s="111" t="str">
        <f t="shared" si="717"/>
        <v>:,7:8</v>
      </c>
      <c r="ABA159" s="111" t="str">
        <f t="shared" si="717"/>
        <v>:,7:8</v>
      </c>
      <c r="ABB159" s="111" t="str">
        <f t="shared" si="717"/>
        <v>:,7:8</v>
      </c>
      <c r="ABC159" s="111" t="str">
        <f t="shared" si="717"/>
        <v>:,7:8</v>
      </c>
      <c r="ABD159" s="111" t="str">
        <f t="shared" si="717"/>
        <v>:,7:8</v>
      </c>
      <c r="ABE159" s="111" t="str">
        <f t="shared" si="717"/>
        <v>:,7:8</v>
      </c>
      <c r="ABF159" s="111" t="str">
        <f t="shared" si="717"/>
        <v>:,7:8</v>
      </c>
      <c r="ABG159" s="111" t="str">
        <f t="shared" si="717"/>
        <v>:,7:8</v>
      </c>
      <c r="ABH159" s="111" t="str">
        <f t="shared" si="717"/>
        <v>:,7:8</v>
      </c>
      <c r="ABI159" s="111" t="str">
        <f t="shared" si="717"/>
        <v>:,7:8</v>
      </c>
      <c r="ABJ159" s="111" t="str">
        <f t="shared" si="717"/>
        <v>:,7:8</v>
      </c>
      <c r="ABK159" s="111" t="str">
        <f t="shared" si="717"/>
        <v>:,7:8</v>
      </c>
      <c r="ABL159" s="111" t="str">
        <f t="shared" si="717"/>
        <v>:,7:8</v>
      </c>
      <c r="ABM159" s="111" t="str">
        <f t="shared" si="717"/>
        <v>:,7:8</v>
      </c>
      <c r="ABN159" s="111" t="str">
        <f t="shared" si="717"/>
        <v>:,7:8</v>
      </c>
      <c r="ABO159" s="111" t="str">
        <f t="shared" si="717"/>
        <v>:,7:8</v>
      </c>
      <c r="ABP159" s="111" t="str">
        <f t="shared" si="717"/>
        <v>:,7:8</v>
      </c>
      <c r="ABQ159" s="111" t="str">
        <f t="shared" si="717"/>
        <v>:,7:8</v>
      </c>
      <c r="ABR159" s="111" t="str">
        <f t="shared" si="717"/>
        <v>:,7:8</v>
      </c>
      <c r="ABS159" s="111" t="str">
        <f t="shared" si="717"/>
        <v>:,7:8</v>
      </c>
      <c r="ABT159" s="111" t="str">
        <f t="shared" si="717"/>
        <v>:,7:8</v>
      </c>
      <c r="ABU159" s="111" t="str">
        <f t="shared" si="717"/>
        <v>:,7:8</v>
      </c>
      <c r="ABV159" s="111" t="str">
        <f t="shared" si="717"/>
        <v>:,7:8</v>
      </c>
      <c r="ABW159" s="111" t="str">
        <f t="shared" si="717"/>
        <v>:,7:8</v>
      </c>
      <c r="ABX159" s="111" t="str">
        <f t="shared" si="717"/>
        <v>:,7:8</v>
      </c>
      <c r="ABY159" s="111" t="str">
        <f t="shared" si="717"/>
        <v>:,7:8</v>
      </c>
      <c r="ABZ159" s="111" t="str">
        <f t="shared" si="717"/>
        <v>:,7:8</v>
      </c>
      <c r="ACA159" s="111" t="str">
        <f t="shared" si="717"/>
        <v>:,7:8</v>
      </c>
      <c r="ACB159" s="111" t="str">
        <f t="shared" si="717"/>
        <v>:,7:8</v>
      </c>
      <c r="ACC159" s="111" t="str">
        <f t="shared" si="717"/>
        <v>:,7:8</v>
      </c>
      <c r="ACD159" s="111" t="str">
        <f t="shared" si="717"/>
        <v>:,7:8</v>
      </c>
      <c r="ACE159" s="111" t="str">
        <f t="shared" si="717"/>
        <v>:,7:8</v>
      </c>
      <c r="ACF159" s="111" t="str">
        <f t="shared" si="717"/>
        <v>:,7:8</v>
      </c>
      <c r="ACG159" s="111" t="str">
        <f t="shared" si="717"/>
        <v>:,7:8</v>
      </c>
      <c r="ACH159" s="111" t="str">
        <f t="shared" si="717"/>
        <v>:,7:8</v>
      </c>
      <c r="ACI159" s="111" t="str">
        <f t="shared" si="717"/>
        <v>:,7:8</v>
      </c>
      <c r="ACJ159" s="111" t="str">
        <f t="shared" si="717"/>
        <v>:,7:8</v>
      </c>
      <c r="ACK159" s="111" t="str">
        <f t="shared" si="717"/>
        <v>:,7:8</v>
      </c>
      <c r="ACL159" s="111" t="str">
        <f t="shared" si="717"/>
        <v>:,7:8</v>
      </c>
      <c r="ACM159" s="111" t="str">
        <f t="shared" si="717"/>
        <v>:,7:8</v>
      </c>
      <c r="ACN159" s="111" t="str">
        <f t="shared" si="717"/>
        <v>:,7:8</v>
      </c>
      <c r="ACO159" s="111" t="str">
        <f t="shared" si="717"/>
        <v>:,7:8</v>
      </c>
      <c r="ACP159" s="111" t="str">
        <f t="shared" si="717"/>
        <v>:,7:8</v>
      </c>
      <c r="ACQ159" s="111" t="str">
        <f t="shared" si="717"/>
        <v>:,7:8</v>
      </c>
      <c r="ACR159" s="111" t="str">
        <f t="shared" si="717"/>
        <v>:,7:8</v>
      </c>
      <c r="ACS159" s="111" t="str">
        <f t="shared" si="717"/>
        <v>:,7:8</v>
      </c>
      <c r="ACT159" s="111" t="str">
        <f t="shared" si="717"/>
        <v>:,7:8</v>
      </c>
      <c r="ACU159" s="111" t="str">
        <f t="shared" si="717"/>
        <v>:,7:8</v>
      </c>
      <c r="ACV159" s="111" t="str">
        <f t="shared" si="717"/>
        <v>:,7:8</v>
      </c>
      <c r="ACW159" s="111" t="str">
        <f t="shared" si="717"/>
        <v>:,7:8</v>
      </c>
      <c r="ACX159" s="111" t="str">
        <f t="shared" ref="ACX159:ADH159" si="718">IF(ACX$158="-",":",TEXT(ACX$158,"0")&amp;":"&amp;TEXT(ACX$158+1,"0"))&amp;","&amp;TEXT(ACX$157,"0")&amp;":"&amp;TEXT(ACX$157+1,"0")</f>
        <v>:,7:8</v>
      </c>
      <c r="ACY159" s="111" t="str">
        <f t="shared" si="718"/>
        <v>:,7:8</v>
      </c>
      <c r="ACZ159" s="111" t="str">
        <f t="shared" si="718"/>
        <v>:,7:8</v>
      </c>
      <c r="ADA159" s="111" t="str">
        <f t="shared" si="718"/>
        <v>:,7:8</v>
      </c>
      <c r="ADB159" s="111" t="str">
        <f t="shared" si="718"/>
        <v>:,7:8</v>
      </c>
      <c r="ADC159" s="111" t="str">
        <f t="shared" si="718"/>
        <v>:,7:8</v>
      </c>
      <c r="ADD159" s="111" t="str">
        <f t="shared" si="718"/>
        <v>:,7:8</v>
      </c>
      <c r="ADE159" s="111" t="str">
        <f t="shared" si="718"/>
        <v>:,7:8</v>
      </c>
      <c r="ADF159" s="111" t="str">
        <f t="shared" si="718"/>
        <v>:,7:8</v>
      </c>
      <c r="ADG159" s="111" t="str">
        <f t="shared" si="718"/>
        <v>:,7:8</v>
      </c>
      <c r="ADH159" s="111" t="str">
        <f t="shared" si="718"/>
        <v>:,7:8</v>
      </c>
      <c r="ADI159" s="111" t="str">
        <f t="shared" si="715"/>
        <v>:,7:8</v>
      </c>
      <c r="ADJ159" s="111" t="str">
        <f t="shared" si="715"/>
        <v>:,7:8</v>
      </c>
      <c r="ADK159" s="111" t="str">
        <f t="shared" si="715"/>
        <v>:,7:8</v>
      </c>
      <c r="ADL159" s="111" t="str">
        <f t="shared" si="715"/>
        <v>:,7:8</v>
      </c>
      <c r="ADM159" s="111" t="str">
        <f t="shared" si="715"/>
        <v>:,7:8</v>
      </c>
      <c r="ADN159" s="111" t="str">
        <f t="shared" si="715"/>
        <v>:,7:8</v>
      </c>
      <c r="ADO159" s="111" t="str">
        <f t="shared" si="715"/>
        <v>:,7:8</v>
      </c>
      <c r="ADP159" s="111" t="str">
        <f t="shared" si="715"/>
        <v>:,7:8</v>
      </c>
      <c r="ADQ159" s="111" t="str">
        <f t="shared" si="715"/>
        <v>:,7:8</v>
      </c>
      <c r="ADR159" s="111" t="str">
        <f t="shared" si="715"/>
        <v>:,7:8</v>
      </c>
      <c r="ADS159" s="111" t="str">
        <f t="shared" si="715"/>
        <v>:,7:8</v>
      </c>
      <c r="ADT159" s="111" t="str">
        <f t="shared" si="715"/>
        <v>:,7:8</v>
      </c>
      <c r="ADU159" s="111" t="str">
        <f t="shared" ref="ADU159" si="719">IF(ADU$158="-",":",TEXT(ADU$158,"0")&amp;":"&amp;TEXT(ADU$158+1,"0"))&amp;","&amp;TEXT(ADU$157,"0")&amp;":"&amp;TEXT(ADU$157+1,"0")</f>
        <v>:,7:8</v>
      </c>
      <c r="ADV159" s="111" t="str">
        <f t="shared" si="715"/>
        <v>:,7:8</v>
      </c>
    </row>
    <row r="160" spans="1:803" outlineLevel="1">
      <c r="A160">
        <v>2</v>
      </c>
      <c r="B160" t="s">
        <v>1996</v>
      </c>
      <c r="C160" s="139" t="str">
        <f t="shared" ref="C160:L163" si="720">IFERROR(ROUNDDOWN(MAX(0,INDEX(LMU_Data,(C$157*$A$157)+$A160,(d.Region-1)*100+C$156)-0.01),0),"-")</f>
        <v>-</v>
      </c>
      <c r="D160" s="139" t="str">
        <f t="shared" si="720"/>
        <v>-</v>
      </c>
      <c r="E160" s="139" t="str">
        <f t="shared" si="720"/>
        <v>-</v>
      </c>
      <c r="F160" s="139" t="str">
        <f t="shared" si="720"/>
        <v>-</v>
      </c>
      <c r="G160" s="139" t="str">
        <f t="shared" si="720"/>
        <v>-</v>
      </c>
      <c r="H160" s="139" t="str">
        <f t="shared" si="720"/>
        <v>-</v>
      </c>
      <c r="I160" s="139" t="str">
        <f t="shared" si="720"/>
        <v>-</v>
      </c>
      <c r="J160" s="139" t="str">
        <f t="shared" si="720"/>
        <v>-</v>
      </c>
      <c r="K160" s="139" t="str">
        <f t="shared" si="720"/>
        <v>-</v>
      </c>
      <c r="L160" s="139" t="str">
        <f t="shared" si="720"/>
        <v>-</v>
      </c>
      <c r="M160" s="139" t="str">
        <f t="shared" ref="M160:V163" si="721">IFERROR(ROUNDDOWN(MAX(0,INDEX(LMU_Data,(M$157*$A$157)+$A160,(d.Region-1)*100+M$156)-0.01),0),"-")</f>
        <v>-</v>
      </c>
      <c r="N160" s="139" t="str">
        <f t="shared" si="721"/>
        <v>-</v>
      </c>
      <c r="O160" s="139" t="str">
        <f t="shared" si="721"/>
        <v>-</v>
      </c>
      <c r="P160" s="139" t="str">
        <f t="shared" si="721"/>
        <v>-</v>
      </c>
      <c r="Q160" s="139" t="str">
        <f t="shared" si="721"/>
        <v>-</v>
      </c>
      <c r="R160" s="139" t="str">
        <f t="shared" si="721"/>
        <v>-</v>
      </c>
      <c r="S160" s="139" t="str">
        <f t="shared" si="721"/>
        <v>-</v>
      </c>
      <c r="T160" s="139" t="str">
        <f t="shared" si="721"/>
        <v>-</v>
      </c>
      <c r="U160" s="139" t="str">
        <f t="shared" si="721"/>
        <v>-</v>
      </c>
      <c r="V160" s="139" t="str">
        <f t="shared" si="721"/>
        <v>-</v>
      </c>
      <c r="W160" s="139" t="str">
        <f t="shared" ref="W160:AF163" si="722">IFERROR(ROUNDDOWN(MAX(0,INDEX(LMU_Data,(W$157*$A$157)+$A160,(d.Region-1)*100+W$156)-0.01),0),"-")</f>
        <v>-</v>
      </c>
      <c r="X160" s="139" t="str">
        <f t="shared" si="722"/>
        <v>-</v>
      </c>
      <c r="Y160" s="139" t="str">
        <f t="shared" si="722"/>
        <v>-</v>
      </c>
      <c r="Z160" s="139" t="str">
        <f t="shared" si="722"/>
        <v>-</v>
      </c>
      <c r="AA160" s="139" t="str">
        <f t="shared" si="722"/>
        <v>-</v>
      </c>
      <c r="AB160" s="139" t="str">
        <f t="shared" si="722"/>
        <v>-</v>
      </c>
      <c r="AC160" s="139" t="str">
        <f t="shared" si="722"/>
        <v>-</v>
      </c>
      <c r="AD160" s="139" t="str">
        <f t="shared" si="722"/>
        <v>-</v>
      </c>
      <c r="AE160" s="139" t="str">
        <f t="shared" si="722"/>
        <v>-</v>
      </c>
      <c r="AF160" s="139" t="str">
        <f t="shared" si="722"/>
        <v>-</v>
      </c>
      <c r="AG160" s="139" t="str">
        <f t="shared" ref="AG160:AP163" si="723">IFERROR(ROUNDDOWN(MAX(0,INDEX(LMU_Data,(AG$157*$A$157)+$A160,(d.Region-1)*100+AG$156)-0.01),0),"-")</f>
        <v>-</v>
      </c>
      <c r="AH160" s="139" t="str">
        <f t="shared" si="723"/>
        <v>-</v>
      </c>
      <c r="AI160" s="139" t="str">
        <f t="shared" si="723"/>
        <v>-</v>
      </c>
      <c r="AJ160" s="139" t="str">
        <f t="shared" si="723"/>
        <v>-</v>
      </c>
      <c r="AK160" s="139" t="str">
        <f t="shared" si="723"/>
        <v>-</v>
      </c>
      <c r="AL160" s="139" t="str">
        <f t="shared" si="723"/>
        <v>-</v>
      </c>
      <c r="AM160" s="139" t="str">
        <f t="shared" si="723"/>
        <v>-</v>
      </c>
      <c r="AN160" s="139" t="str">
        <f t="shared" si="723"/>
        <v>-</v>
      </c>
      <c r="AO160" s="139" t="str">
        <f t="shared" si="723"/>
        <v>-</v>
      </c>
      <c r="AP160" s="139" t="str">
        <f t="shared" si="723"/>
        <v>-</v>
      </c>
      <c r="AQ160" s="139" t="str">
        <f t="shared" ref="AQ160:AZ163" si="724">IFERROR(ROUNDDOWN(MAX(0,INDEX(LMU_Data,(AQ$157*$A$157)+$A160,(d.Region-1)*100+AQ$156)-0.01),0),"-")</f>
        <v>-</v>
      </c>
      <c r="AR160" s="139" t="str">
        <f t="shared" si="724"/>
        <v>-</v>
      </c>
      <c r="AS160" s="139" t="str">
        <f t="shared" si="724"/>
        <v>-</v>
      </c>
      <c r="AT160" s="139" t="str">
        <f t="shared" si="724"/>
        <v>-</v>
      </c>
      <c r="AU160" s="139" t="str">
        <f t="shared" si="724"/>
        <v>-</v>
      </c>
      <c r="AV160" s="139" t="str">
        <f t="shared" si="724"/>
        <v>-</v>
      </c>
      <c r="AW160" s="139" t="str">
        <f t="shared" si="724"/>
        <v>-</v>
      </c>
      <c r="AX160" s="139" t="str">
        <f t="shared" si="724"/>
        <v>-</v>
      </c>
      <c r="AY160" s="139" t="str">
        <f t="shared" si="724"/>
        <v>-</v>
      </c>
      <c r="AZ160" s="139" t="str">
        <f t="shared" si="724"/>
        <v>-</v>
      </c>
      <c r="BA160" s="139" t="str">
        <f t="shared" ref="BA160:BJ163" si="725">IFERROR(ROUNDDOWN(MAX(0,INDEX(LMU_Data,(BA$157*$A$157)+$A160,(d.Region-1)*100+BA$156)-0.01),0),"-")</f>
        <v>-</v>
      </c>
      <c r="BB160" s="139" t="str">
        <f t="shared" si="725"/>
        <v>-</v>
      </c>
      <c r="BC160" s="139" t="str">
        <f t="shared" si="725"/>
        <v>-</v>
      </c>
      <c r="BD160" s="139" t="str">
        <f t="shared" si="725"/>
        <v>-</v>
      </c>
      <c r="BE160" s="139" t="str">
        <f t="shared" si="725"/>
        <v>-</v>
      </c>
      <c r="BF160" s="139" t="str">
        <f t="shared" si="725"/>
        <v>-</v>
      </c>
      <c r="BG160" s="139" t="str">
        <f t="shared" si="725"/>
        <v>-</v>
      </c>
      <c r="BH160" s="139" t="str">
        <f t="shared" si="725"/>
        <v>-</v>
      </c>
      <c r="BI160" s="139" t="str">
        <f t="shared" si="725"/>
        <v>-</v>
      </c>
      <c r="BJ160" s="139" t="str">
        <f t="shared" si="725"/>
        <v>-</v>
      </c>
      <c r="BK160" s="139" t="str">
        <f t="shared" ref="BK160:BT163" si="726">IFERROR(ROUNDDOWN(MAX(0,INDEX(LMU_Data,(BK$157*$A$157)+$A160,(d.Region-1)*100+BK$156)-0.01),0),"-")</f>
        <v>-</v>
      </c>
      <c r="BL160" s="139" t="str">
        <f t="shared" si="726"/>
        <v>-</v>
      </c>
      <c r="BM160" s="139" t="str">
        <f t="shared" si="726"/>
        <v>-</v>
      </c>
      <c r="BN160" s="139" t="str">
        <f t="shared" si="726"/>
        <v>-</v>
      </c>
      <c r="BO160" s="139" t="str">
        <f t="shared" si="726"/>
        <v>-</v>
      </c>
      <c r="BP160" s="139" t="str">
        <f t="shared" si="726"/>
        <v>-</v>
      </c>
      <c r="BQ160" s="139" t="str">
        <f t="shared" si="726"/>
        <v>-</v>
      </c>
      <c r="BR160" s="139" t="str">
        <f t="shared" si="726"/>
        <v>-</v>
      </c>
      <c r="BS160" s="139" t="str">
        <f t="shared" si="726"/>
        <v>-</v>
      </c>
      <c r="BT160" s="139" t="str">
        <f t="shared" si="726"/>
        <v>-</v>
      </c>
      <c r="BU160" s="139" t="str">
        <f t="shared" ref="BU160:CD163" si="727">IFERROR(ROUNDDOWN(MAX(0,INDEX(LMU_Data,(BU$157*$A$157)+$A160,(d.Region-1)*100+BU$156)-0.01),0),"-")</f>
        <v>-</v>
      </c>
      <c r="BV160" s="139" t="str">
        <f t="shared" si="727"/>
        <v>-</v>
      </c>
      <c r="BW160" s="139" t="str">
        <f t="shared" si="727"/>
        <v>-</v>
      </c>
      <c r="BX160" s="139" t="str">
        <f t="shared" si="727"/>
        <v>-</v>
      </c>
      <c r="BY160" s="139" t="str">
        <f t="shared" si="727"/>
        <v>-</v>
      </c>
      <c r="BZ160" s="139" t="str">
        <f t="shared" si="727"/>
        <v>-</v>
      </c>
      <c r="CA160" s="139" t="str">
        <f t="shared" si="727"/>
        <v>-</v>
      </c>
      <c r="CB160" s="139" t="str">
        <f t="shared" si="727"/>
        <v>-</v>
      </c>
      <c r="CC160" s="139" t="str">
        <f t="shared" si="727"/>
        <v>-</v>
      </c>
      <c r="CD160" s="139" t="str">
        <f t="shared" si="727"/>
        <v>-</v>
      </c>
      <c r="CE160" s="139" t="str">
        <f t="shared" ref="CE160:CN163" si="728">IFERROR(ROUNDDOWN(MAX(0,INDEX(LMU_Data,(CE$157*$A$157)+$A160,(d.Region-1)*100+CE$156)-0.01),0),"-")</f>
        <v>-</v>
      </c>
      <c r="CF160" s="139" t="str">
        <f t="shared" si="728"/>
        <v>-</v>
      </c>
      <c r="CG160" s="139" t="str">
        <f t="shared" si="728"/>
        <v>-</v>
      </c>
      <c r="CH160" s="139" t="str">
        <f t="shared" si="728"/>
        <v>-</v>
      </c>
      <c r="CI160" s="139" t="str">
        <f t="shared" si="728"/>
        <v>-</v>
      </c>
      <c r="CJ160" s="139" t="str">
        <f t="shared" si="728"/>
        <v>-</v>
      </c>
      <c r="CK160" s="139" t="str">
        <f t="shared" si="728"/>
        <v>-</v>
      </c>
      <c r="CL160" s="139" t="str">
        <f t="shared" si="728"/>
        <v>-</v>
      </c>
      <c r="CM160" s="139" t="str">
        <f t="shared" si="728"/>
        <v>-</v>
      </c>
      <c r="CN160" s="139" t="str">
        <f t="shared" si="728"/>
        <v>-</v>
      </c>
      <c r="CO160" s="139" t="str">
        <f t="shared" ref="CO160:CX163" si="729">IFERROR(ROUNDDOWN(MAX(0,INDEX(LMU_Data,(CO$157*$A$157)+$A160,(d.Region-1)*100+CO$156)-0.01),0),"-")</f>
        <v>-</v>
      </c>
      <c r="CP160" s="139" t="str">
        <f t="shared" si="729"/>
        <v>-</v>
      </c>
      <c r="CQ160" s="139" t="str">
        <f t="shared" si="729"/>
        <v>-</v>
      </c>
      <c r="CR160" s="139" t="str">
        <f t="shared" si="729"/>
        <v>-</v>
      </c>
      <c r="CS160" s="139" t="str">
        <f t="shared" si="729"/>
        <v>-</v>
      </c>
      <c r="CT160" s="139" t="str">
        <f t="shared" si="729"/>
        <v>-</v>
      </c>
      <c r="CU160" s="139" t="str">
        <f t="shared" si="729"/>
        <v>-</v>
      </c>
      <c r="CV160" s="139" t="str">
        <f t="shared" si="729"/>
        <v>-</v>
      </c>
      <c r="CW160" s="139" t="str">
        <f t="shared" si="729"/>
        <v>-</v>
      </c>
      <c r="CX160" s="139" t="str">
        <f t="shared" si="729"/>
        <v>-</v>
      </c>
      <c r="CY160" s="139" t="str">
        <f t="shared" ref="CY160:DH163" si="730">IFERROR(ROUNDDOWN(MAX(0,INDEX(LMU_Data,(CY$157*$A$157)+$A160,(d.Region-1)*100+CY$156)-0.01),0),"-")</f>
        <v>-</v>
      </c>
      <c r="CZ160" s="139" t="str">
        <f t="shared" si="730"/>
        <v>-</v>
      </c>
      <c r="DA160" s="139" t="str">
        <f t="shared" si="730"/>
        <v>-</v>
      </c>
      <c r="DB160" s="139" t="str">
        <f t="shared" si="730"/>
        <v>-</v>
      </c>
      <c r="DC160" s="139" t="str">
        <f t="shared" si="730"/>
        <v>-</v>
      </c>
      <c r="DD160" s="139" t="str">
        <f t="shared" si="730"/>
        <v>-</v>
      </c>
      <c r="DE160" s="139" t="str">
        <f t="shared" si="730"/>
        <v>-</v>
      </c>
      <c r="DF160" s="139" t="str">
        <f t="shared" si="730"/>
        <v>-</v>
      </c>
      <c r="DG160" s="139" t="str">
        <f t="shared" si="730"/>
        <v>-</v>
      </c>
      <c r="DH160" s="139" t="str">
        <f t="shared" si="730"/>
        <v>-</v>
      </c>
      <c r="DI160" s="139" t="str">
        <f t="shared" ref="DI160:DR163" si="731">IFERROR(ROUNDDOWN(MAX(0,INDEX(LMU_Data,(DI$157*$A$157)+$A160,(d.Region-1)*100+DI$156)-0.01),0),"-")</f>
        <v>-</v>
      </c>
      <c r="DJ160" s="139" t="str">
        <f t="shared" si="731"/>
        <v>-</v>
      </c>
      <c r="DK160" s="139" t="str">
        <f t="shared" si="731"/>
        <v>-</v>
      </c>
      <c r="DL160" s="139" t="str">
        <f t="shared" si="731"/>
        <v>-</v>
      </c>
      <c r="DM160" s="139" t="str">
        <f t="shared" si="731"/>
        <v>-</v>
      </c>
      <c r="DN160" s="139" t="str">
        <f t="shared" si="731"/>
        <v>-</v>
      </c>
      <c r="DO160" s="139" t="str">
        <f t="shared" si="731"/>
        <v>-</v>
      </c>
      <c r="DP160" s="139" t="str">
        <f t="shared" si="731"/>
        <v>-</v>
      </c>
      <c r="DQ160" s="139" t="str">
        <f t="shared" si="731"/>
        <v>-</v>
      </c>
      <c r="DR160" s="139" t="str">
        <f t="shared" si="731"/>
        <v>-</v>
      </c>
      <c r="DS160" s="139" t="str">
        <f t="shared" ref="DS160:EB163" si="732">IFERROR(ROUNDDOWN(MAX(0,INDEX(LMU_Data,(DS$157*$A$157)+$A160,(d.Region-1)*100+DS$156)-0.01),0),"-")</f>
        <v>-</v>
      </c>
      <c r="DT160" s="139" t="str">
        <f t="shared" si="732"/>
        <v>-</v>
      </c>
      <c r="DU160" s="139" t="str">
        <f t="shared" si="732"/>
        <v>-</v>
      </c>
      <c r="DV160" s="139" t="str">
        <f t="shared" si="732"/>
        <v>-</v>
      </c>
      <c r="DW160" s="139" t="str">
        <f t="shared" si="732"/>
        <v>-</v>
      </c>
      <c r="DX160" s="139" t="str">
        <f t="shared" si="732"/>
        <v>-</v>
      </c>
      <c r="DY160" s="139" t="str">
        <f t="shared" si="732"/>
        <v>-</v>
      </c>
      <c r="DZ160" s="139" t="str">
        <f t="shared" si="732"/>
        <v>-</v>
      </c>
      <c r="EA160" s="139" t="str">
        <f t="shared" si="732"/>
        <v>-</v>
      </c>
      <c r="EB160" s="139" t="str">
        <f t="shared" si="732"/>
        <v>-</v>
      </c>
      <c r="EC160" s="139" t="str">
        <f t="shared" ref="EC160:EL163" si="733">IFERROR(ROUNDDOWN(MAX(0,INDEX(LMU_Data,(EC$157*$A$157)+$A160,(d.Region-1)*100+EC$156)-0.01),0),"-")</f>
        <v>-</v>
      </c>
      <c r="ED160" s="139" t="str">
        <f t="shared" si="733"/>
        <v>-</v>
      </c>
      <c r="EE160" s="139" t="str">
        <f t="shared" si="733"/>
        <v>-</v>
      </c>
      <c r="EF160" s="139" t="str">
        <f t="shared" si="733"/>
        <v>-</v>
      </c>
      <c r="EG160" s="139" t="str">
        <f t="shared" si="733"/>
        <v>-</v>
      </c>
      <c r="EH160" s="139" t="str">
        <f t="shared" si="733"/>
        <v>-</v>
      </c>
      <c r="EI160" s="139" t="str">
        <f t="shared" si="733"/>
        <v>-</v>
      </c>
      <c r="EJ160" s="139" t="str">
        <f t="shared" si="733"/>
        <v>-</v>
      </c>
      <c r="EK160" s="139" t="str">
        <f t="shared" si="733"/>
        <v>-</v>
      </c>
      <c r="EL160" s="139" t="str">
        <f t="shared" si="733"/>
        <v>-</v>
      </c>
      <c r="EM160" s="139" t="str">
        <f t="shared" ref="EM160:EV163" si="734">IFERROR(ROUNDDOWN(MAX(0,INDEX(LMU_Data,(EM$157*$A$157)+$A160,(d.Region-1)*100+EM$156)-0.01),0),"-")</f>
        <v>-</v>
      </c>
      <c r="EN160" s="139" t="str">
        <f t="shared" si="734"/>
        <v>-</v>
      </c>
      <c r="EO160" s="139" t="str">
        <f t="shared" si="734"/>
        <v>-</v>
      </c>
      <c r="EP160" s="139" t="str">
        <f t="shared" si="734"/>
        <v>-</v>
      </c>
      <c r="EQ160" s="139" t="str">
        <f t="shared" si="734"/>
        <v>-</v>
      </c>
      <c r="ER160" s="139" t="str">
        <f t="shared" si="734"/>
        <v>-</v>
      </c>
      <c r="ES160" s="139" t="str">
        <f t="shared" si="734"/>
        <v>-</v>
      </c>
      <c r="ET160" s="139" t="str">
        <f t="shared" si="734"/>
        <v>-</v>
      </c>
      <c r="EU160" s="139" t="str">
        <f t="shared" si="734"/>
        <v>-</v>
      </c>
      <c r="EV160" s="139" t="str">
        <f t="shared" si="734"/>
        <v>-</v>
      </c>
      <c r="EW160" s="139" t="str">
        <f t="shared" ref="EW160:FF163" si="735">IFERROR(ROUNDDOWN(MAX(0,INDEX(LMU_Data,(EW$157*$A$157)+$A160,(d.Region-1)*100+EW$156)-0.01),0),"-")</f>
        <v>-</v>
      </c>
      <c r="EX160" s="139" t="str">
        <f t="shared" si="735"/>
        <v>-</v>
      </c>
      <c r="EY160" s="139" t="str">
        <f t="shared" si="735"/>
        <v>-</v>
      </c>
      <c r="EZ160" s="139" t="str">
        <f t="shared" si="735"/>
        <v>-</v>
      </c>
      <c r="FA160" s="139" t="str">
        <f t="shared" si="735"/>
        <v>-</v>
      </c>
      <c r="FB160" s="139" t="str">
        <f t="shared" si="735"/>
        <v>-</v>
      </c>
      <c r="FC160" s="139" t="str">
        <f t="shared" si="735"/>
        <v>-</v>
      </c>
      <c r="FD160" s="139" t="str">
        <f t="shared" si="735"/>
        <v>-</v>
      </c>
      <c r="FE160" s="139" t="str">
        <f t="shared" si="735"/>
        <v>-</v>
      </c>
      <c r="FF160" s="139" t="str">
        <f t="shared" si="735"/>
        <v>-</v>
      </c>
      <c r="FG160" s="139" t="str">
        <f t="shared" ref="FG160:FP163" si="736">IFERROR(ROUNDDOWN(MAX(0,INDEX(LMU_Data,(FG$157*$A$157)+$A160,(d.Region-1)*100+FG$156)-0.01),0),"-")</f>
        <v>-</v>
      </c>
      <c r="FH160" s="139" t="str">
        <f t="shared" si="736"/>
        <v>-</v>
      </c>
      <c r="FI160" s="139" t="str">
        <f t="shared" si="736"/>
        <v>-</v>
      </c>
      <c r="FJ160" s="139" t="str">
        <f t="shared" si="736"/>
        <v>-</v>
      </c>
      <c r="FK160" s="139" t="str">
        <f t="shared" si="736"/>
        <v>-</v>
      </c>
      <c r="FL160" s="139" t="str">
        <f t="shared" si="736"/>
        <v>-</v>
      </c>
      <c r="FM160" s="139" t="str">
        <f t="shared" si="736"/>
        <v>-</v>
      </c>
      <c r="FN160" s="139" t="str">
        <f t="shared" si="736"/>
        <v>-</v>
      </c>
      <c r="FO160" s="139" t="str">
        <f t="shared" si="736"/>
        <v>-</v>
      </c>
      <c r="FP160" s="139" t="str">
        <f t="shared" si="736"/>
        <v>-</v>
      </c>
      <c r="FQ160" s="139" t="str">
        <f t="shared" ref="FQ160:FZ163" si="737">IFERROR(ROUNDDOWN(MAX(0,INDEX(LMU_Data,(FQ$157*$A$157)+$A160,(d.Region-1)*100+FQ$156)-0.01),0),"-")</f>
        <v>-</v>
      </c>
      <c r="FR160" s="139" t="str">
        <f t="shared" si="737"/>
        <v>-</v>
      </c>
      <c r="FS160" s="139" t="str">
        <f t="shared" si="737"/>
        <v>-</v>
      </c>
      <c r="FT160" s="139" t="str">
        <f t="shared" si="737"/>
        <v>-</v>
      </c>
      <c r="FU160" s="139" t="str">
        <f t="shared" si="737"/>
        <v>-</v>
      </c>
      <c r="FV160" s="139" t="str">
        <f t="shared" si="737"/>
        <v>-</v>
      </c>
      <c r="FW160" s="139" t="str">
        <f t="shared" si="737"/>
        <v>-</v>
      </c>
      <c r="FX160" s="139" t="str">
        <f t="shared" si="737"/>
        <v>-</v>
      </c>
      <c r="FY160" s="139" t="str">
        <f t="shared" si="737"/>
        <v>-</v>
      </c>
      <c r="FZ160" s="139" t="str">
        <f t="shared" si="737"/>
        <v>-</v>
      </c>
      <c r="GA160" s="139" t="str">
        <f t="shared" ref="GA160:GJ163" si="738">IFERROR(ROUNDDOWN(MAX(0,INDEX(LMU_Data,(GA$157*$A$157)+$A160,(d.Region-1)*100+GA$156)-0.01),0),"-")</f>
        <v>-</v>
      </c>
      <c r="GB160" s="139" t="str">
        <f t="shared" si="738"/>
        <v>-</v>
      </c>
      <c r="GC160" s="139" t="str">
        <f t="shared" si="738"/>
        <v>-</v>
      </c>
      <c r="GD160" s="139" t="str">
        <f t="shared" si="738"/>
        <v>-</v>
      </c>
      <c r="GE160" s="139" t="str">
        <f t="shared" si="738"/>
        <v>-</v>
      </c>
      <c r="GF160" s="139" t="str">
        <f t="shared" si="738"/>
        <v>-</v>
      </c>
      <c r="GG160" s="139" t="str">
        <f t="shared" si="738"/>
        <v>-</v>
      </c>
      <c r="GH160" s="139" t="str">
        <f t="shared" si="738"/>
        <v>-</v>
      </c>
      <c r="GI160" s="139" t="str">
        <f t="shared" si="738"/>
        <v>-</v>
      </c>
      <c r="GJ160" s="139" t="str">
        <f t="shared" si="738"/>
        <v>-</v>
      </c>
      <c r="GK160" s="139" t="str">
        <f t="shared" ref="GK160:GT163" si="739">IFERROR(ROUNDDOWN(MAX(0,INDEX(LMU_Data,(GK$157*$A$157)+$A160,(d.Region-1)*100+GK$156)-0.01),0),"-")</f>
        <v>-</v>
      </c>
      <c r="GL160" s="139" t="str">
        <f t="shared" si="739"/>
        <v>-</v>
      </c>
      <c r="GM160" s="139" t="str">
        <f t="shared" si="739"/>
        <v>-</v>
      </c>
      <c r="GN160" s="139" t="str">
        <f t="shared" si="739"/>
        <v>-</v>
      </c>
      <c r="GO160" s="139" t="str">
        <f t="shared" si="739"/>
        <v>-</v>
      </c>
      <c r="GP160" s="139" t="str">
        <f t="shared" si="739"/>
        <v>-</v>
      </c>
      <c r="GQ160" s="139" t="str">
        <f t="shared" si="739"/>
        <v>-</v>
      </c>
      <c r="GR160" s="139" t="str">
        <f t="shared" si="739"/>
        <v>-</v>
      </c>
      <c r="GS160" s="139" t="str">
        <f t="shared" si="739"/>
        <v>-</v>
      </c>
      <c r="GT160" s="139" t="str">
        <f t="shared" si="739"/>
        <v>-</v>
      </c>
      <c r="GU160" s="139" t="str">
        <f t="shared" ref="GU160:HD163" si="740">IFERROR(ROUNDDOWN(MAX(0,INDEX(LMU_Data,(GU$157*$A$157)+$A160,(d.Region-1)*100+GU$156)-0.01),0),"-")</f>
        <v>-</v>
      </c>
      <c r="GV160" s="139" t="str">
        <f t="shared" si="740"/>
        <v>-</v>
      </c>
      <c r="GW160" s="139" t="str">
        <f t="shared" si="740"/>
        <v>-</v>
      </c>
      <c r="GX160" s="139" t="str">
        <f t="shared" si="740"/>
        <v>-</v>
      </c>
      <c r="GY160" s="139" t="str">
        <f t="shared" si="740"/>
        <v>-</v>
      </c>
      <c r="GZ160" s="139" t="str">
        <f t="shared" si="740"/>
        <v>-</v>
      </c>
      <c r="HA160" s="139" t="str">
        <f t="shared" si="740"/>
        <v>-</v>
      </c>
      <c r="HB160" s="139" t="str">
        <f t="shared" si="740"/>
        <v>-</v>
      </c>
      <c r="HC160" s="139" t="str">
        <f t="shared" si="740"/>
        <v>-</v>
      </c>
      <c r="HD160" s="139" t="str">
        <f t="shared" si="740"/>
        <v>-</v>
      </c>
      <c r="HE160" s="139" t="str">
        <f t="shared" ref="HE160:HN163" si="741">IFERROR(ROUNDDOWN(MAX(0,INDEX(LMU_Data,(HE$157*$A$157)+$A160,(d.Region-1)*100+HE$156)-0.01),0),"-")</f>
        <v>-</v>
      </c>
      <c r="HF160" s="139" t="str">
        <f t="shared" si="741"/>
        <v>-</v>
      </c>
      <c r="HG160" s="139" t="str">
        <f t="shared" si="741"/>
        <v>-</v>
      </c>
      <c r="HH160" s="139" t="str">
        <f t="shared" si="741"/>
        <v>-</v>
      </c>
      <c r="HI160" s="139" t="str">
        <f t="shared" si="741"/>
        <v>-</v>
      </c>
      <c r="HJ160" s="139" t="str">
        <f t="shared" si="741"/>
        <v>-</v>
      </c>
      <c r="HK160" s="139" t="str">
        <f t="shared" si="741"/>
        <v>-</v>
      </c>
      <c r="HL160" s="139" t="str">
        <f t="shared" si="741"/>
        <v>-</v>
      </c>
      <c r="HM160" s="139" t="str">
        <f t="shared" si="741"/>
        <v>-</v>
      </c>
      <c r="HN160" s="139" t="str">
        <f t="shared" si="741"/>
        <v>-</v>
      </c>
      <c r="HO160" s="139" t="str">
        <f t="shared" ref="HO160:HX163" si="742">IFERROR(ROUNDDOWN(MAX(0,INDEX(LMU_Data,(HO$157*$A$157)+$A160,(d.Region-1)*100+HO$156)-0.01),0),"-")</f>
        <v>-</v>
      </c>
      <c r="HP160" s="139" t="str">
        <f t="shared" si="742"/>
        <v>-</v>
      </c>
      <c r="HQ160" s="139" t="str">
        <f t="shared" si="742"/>
        <v>-</v>
      </c>
      <c r="HR160" s="139" t="str">
        <f t="shared" si="742"/>
        <v>-</v>
      </c>
      <c r="HS160" s="139" t="str">
        <f t="shared" si="742"/>
        <v>-</v>
      </c>
      <c r="HT160" s="139" t="str">
        <f t="shared" si="742"/>
        <v>-</v>
      </c>
      <c r="HU160" s="139" t="str">
        <f t="shared" si="742"/>
        <v>-</v>
      </c>
      <c r="HV160" s="139" t="str">
        <f t="shared" si="742"/>
        <v>-</v>
      </c>
      <c r="HW160" s="139" t="str">
        <f t="shared" si="742"/>
        <v>-</v>
      </c>
      <c r="HX160" s="139" t="str">
        <f t="shared" si="742"/>
        <v>-</v>
      </c>
      <c r="HY160" s="139" t="str">
        <f t="shared" ref="HY160:IH163" si="743">IFERROR(ROUNDDOWN(MAX(0,INDEX(LMU_Data,(HY$157*$A$157)+$A160,(d.Region-1)*100+HY$156)-0.01),0),"-")</f>
        <v>-</v>
      </c>
      <c r="HZ160" s="139" t="str">
        <f t="shared" si="743"/>
        <v>-</v>
      </c>
      <c r="IA160" s="139" t="str">
        <f t="shared" si="743"/>
        <v>-</v>
      </c>
      <c r="IB160" s="139" t="str">
        <f t="shared" si="743"/>
        <v>-</v>
      </c>
      <c r="IC160" s="139" t="str">
        <f t="shared" si="743"/>
        <v>-</v>
      </c>
      <c r="ID160" s="139" t="str">
        <f t="shared" si="743"/>
        <v>-</v>
      </c>
      <c r="IE160" s="139" t="str">
        <f t="shared" si="743"/>
        <v>-</v>
      </c>
      <c r="IF160" s="139" t="str">
        <f t="shared" si="743"/>
        <v>-</v>
      </c>
      <c r="IG160" s="139" t="str">
        <f t="shared" si="743"/>
        <v>-</v>
      </c>
      <c r="IH160" s="139" t="str">
        <f t="shared" si="743"/>
        <v>-</v>
      </c>
      <c r="II160" s="139" t="str">
        <f t="shared" ref="II160:IR163" si="744">IFERROR(ROUNDDOWN(MAX(0,INDEX(LMU_Data,(II$157*$A$157)+$A160,(d.Region-1)*100+II$156)-0.01),0),"-")</f>
        <v>-</v>
      </c>
      <c r="IJ160" s="139" t="str">
        <f t="shared" si="744"/>
        <v>-</v>
      </c>
      <c r="IK160" s="139" t="str">
        <f t="shared" si="744"/>
        <v>-</v>
      </c>
      <c r="IL160" s="139" t="str">
        <f t="shared" si="744"/>
        <v>-</v>
      </c>
      <c r="IM160" s="139" t="str">
        <f t="shared" si="744"/>
        <v>-</v>
      </c>
      <c r="IN160" s="139" t="str">
        <f t="shared" si="744"/>
        <v>-</v>
      </c>
      <c r="IO160" s="139" t="str">
        <f t="shared" si="744"/>
        <v>-</v>
      </c>
      <c r="IP160" s="139" t="str">
        <f t="shared" si="744"/>
        <v>-</v>
      </c>
      <c r="IQ160" s="139" t="str">
        <f t="shared" si="744"/>
        <v>-</v>
      </c>
      <c r="IR160" s="139" t="str">
        <f t="shared" si="744"/>
        <v>-</v>
      </c>
      <c r="IS160" s="139" t="str">
        <f t="shared" ref="IS160:JB163" si="745">IFERROR(ROUNDDOWN(MAX(0,INDEX(LMU_Data,(IS$157*$A$157)+$A160,(d.Region-1)*100+IS$156)-0.01),0),"-")</f>
        <v>-</v>
      </c>
      <c r="IT160" s="139" t="str">
        <f t="shared" si="745"/>
        <v>-</v>
      </c>
      <c r="IU160" s="139" t="str">
        <f t="shared" si="745"/>
        <v>-</v>
      </c>
      <c r="IV160" s="139" t="str">
        <f t="shared" si="745"/>
        <v>-</v>
      </c>
      <c r="IW160" s="139" t="str">
        <f t="shared" si="745"/>
        <v>-</v>
      </c>
      <c r="IX160" s="139" t="str">
        <f t="shared" si="745"/>
        <v>-</v>
      </c>
      <c r="IY160" s="139" t="str">
        <f t="shared" si="745"/>
        <v>-</v>
      </c>
      <c r="IZ160" s="139" t="str">
        <f t="shared" si="745"/>
        <v>-</v>
      </c>
      <c r="JA160" s="139" t="str">
        <f t="shared" si="745"/>
        <v>-</v>
      </c>
      <c r="JB160" s="139" t="str">
        <f t="shared" si="745"/>
        <v>-</v>
      </c>
      <c r="JC160" s="139" t="str">
        <f t="shared" ref="JC160:JL163" si="746">IFERROR(ROUNDDOWN(MAX(0,INDEX(LMU_Data,(JC$157*$A$157)+$A160,(d.Region-1)*100+JC$156)-0.01),0),"-")</f>
        <v>-</v>
      </c>
      <c r="JD160" s="139" t="str">
        <f t="shared" si="746"/>
        <v>-</v>
      </c>
      <c r="JE160" s="139" t="str">
        <f t="shared" si="746"/>
        <v>-</v>
      </c>
      <c r="JF160" s="139" t="str">
        <f t="shared" si="746"/>
        <v>-</v>
      </c>
      <c r="JG160" s="139" t="str">
        <f t="shared" si="746"/>
        <v>-</v>
      </c>
      <c r="JH160" s="139" t="str">
        <f t="shared" si="746"/>
        <v>-</v>
      </c>
      <c r="JI160" s="139" t="str">
        <f t="shared" si="746"/>
        <v>-</v>
      </c>
      <c r="JJ160" s="139" t="str">
        <f t="shared" si="746"/>
        <v>-</v>
      </c>
      <c r="JK160" s="139" t="str">
        <f t="shared" si="746"/>
        <v>-</v>
      </c>
      <c r="JL160" s="139" t="str">
        <f t="shared" si="746"/>
        <v>-</v>
      </c>
      <c r="JM160" s="139" t="str">
        <f t="shared" ref="JM160:JV163" si="747">IFERROR(ROUNDDOWN(MAX(0,INDEX(LMU_Data,(JM$157*$A$157)+$A160,(d.Region-1)*100+JM$156)-0.01),0),"-")</f>
        <v>-</v>
      </c>
      <c r="JN160" s="139" t="str">
        <f t="shared" si="747"/>
        <v>-</v>
      </c>
      <c r="JO160" s="139" t="str">
        <f t="shared" si="747"/>
        <v>-</v>
      </c>
      <c r="JP160" s="139" t="str">
        <f t="shared" si="747"/>
        <v>-</v>
      </c>
      <c r="JQ160" s="139" t="str">
        <f t="shared" si="747"/>
        <v>-</v>
      </c>
      <c r="JR160" s="139" t="str">
        <f t="shared" si="747"/>
        <v>-</v>
      </c>
      <c r="JS160" s="139" t="str">
        <f t="shared" si="747"/>
        <v>-</v>
      </c>
      <c r="JT160" s="139" t="str">
        <f t="shared" si="747"/>
        <v>-</v>
      </c>
      <c r="JU160" s="139" t="str">
        <f t="shared" si="747"/>
        <v>-</v>
      </c>
      <c r="JV160" s="139" t="str">
        <f t="shared" si="747"/>
        <v>-</v>
      </c>
      <c r="JW160" s="139" t="str">
        <f t="shared" ref="JW160:KF163" si="748">IFERROR(ROUNDDOWN(MAX(0,INDEX(LMU_Data,(JW$157*$A$157)+$A160,(d.Region-1)*100+JW$156)-0.01),0),"-")</f>
        <v>-</v>
      </c>
      <c r="JX160" s="139" t="str">
        <f t="shared" si="748"/>
        <v>-</v>
      </c>
      <c r="JY160" s="139" t="str">
        <f t="shared" si="748"/>
        <v>-</v>
      </c>
      <c r="JZ160" s="139" t="str">
        <f t="shared" si="748"/>
        <v>-</v>
      </c>
      <c r="KA160" s="139" t="str">
        <f t="shared" si="748"/>
        <v>-</v>
      </c>
      <c r="KB160" s="139" t="str">
        <f t="shared" si="748"/>
        <v>-</v>
      </c>
      <c r="KC160" s="139" t="str">
        <f t="shared" si="748"/>
        <v>-</v>
      </c>
      <c r="KD160" s="139" t="str">
        <f t="shared" si="748"/>
        <v>-</v>
      </c>
      <c r="KE160" s="139" t="str">
        <f t="shared" si="748"/>
        <v>-</v>
      </c>
      <c r="KF160" s="139" t="str">
        <f t="shared" si="748"/>
        <v>-</v>
      </c>
      <c r="KG160" s="139" t="str">
        <f t="shared" ref="KG160:KP163" si="749">IFERROR(ROUNDDOWN(MAX(0,INDEX(LMU_Data,(KG$157*$A$157)+$A160,(d.Region-1)*100+KG$156)-0.01),0),"-")</f>
        <v>-</v>
      </c>
      <c r="KH160" s="139" t="str">
        <f t="shared" si="749"/>
        <v>-</v>
      </c>
      <c r="KI160" s="139" t="str">
        <f t="shared" si="749"/>
        <v>-</v>
      </c>
      <c r="KJ160" s="139" t="str">
        <f t="shared" si="749"/>
        <v>-</v>
      </c>
      <c r="KK160" s="139" t="str">
        <f t="shared" si="749"/>
        <v>-</v>
      </c>
      <c r="KL160" s="139" t="str">
        <f t="shared" si="749"/>
        <v>-</v>
      </c>
      <c r="KM160" s="139" t="str">
        <f t="shared" si="749"/>
        <v>-</v>
      </c>
      <c r="KN160" s="139" t="str">
        <f t="shared" si="749"/>
        <v>-</v>
      </c>
      <c r="KO160" s="139" t="str">
        <f t="shared" si="749"/>
        <v>-</v>
      </c>
      <c r="KP160" s="139" t="str">
        <f t="shared" si="749"/>
        <v>-</v>
      </c>
      <c r="KQ160" s="139" t="str">
        <f t="shared" ref="KQ160:KZ163" si="750">IFERROR(ROUNDDOWN(MAX(0,INDEX(LMU_Data,(KQ$157*$A$157)+$A160,(d.Region-1)*100+KQ$156)-0.01),0),"-")</f>
        <v>-</v>
      </c>
      <c r="KR160" s="139" t="str">
        <f t="shared" si="750"/>
        <v>-</v>
      </c>
      <c r="KS160" s="139" t="str">
        <f t="shared" si="750"/>
        <v>-</v>
      </c>
      <c r="KT160" s="139" t="str">
        <f t="shared" si="750"/>
        <v>-</v>
      </c>
      <c r="KU160" s="139" t="str">
        <f t="shared" si="750"/>
        <v>-</v>
      </c>
      <c r="KV160" s="139" t="str">
        <f t="shared" si="750"/>
        <v>-</v>
      </c>
      <c r="KW160" s="139" t="str">
        <f t="shared" si="750"/>
        <v>-</v>
      </c>
      <c r="KX160" s="139" t="str">
        <f t="shared" si="750"/>
        <v>-</v>
      </c>
      <c r="KY160" s="139" t="str">
        <f t="shared" si="750"/>
        <v>-</v>
      </c>
      <c r="KZ160" s="139" t="str">
        <f t="shared" si="750"/>
        <v>-</v>
      </c>
      <c r="LA160" s="139" t="str">
        <f t="shared" ref="LA160:LJ163" si="751">IFERROR(ROUNDDOWN(MAX(0,INDEX(LMU_Data,(LA$157*$A$157)+$A160,(d.Region-1)*100+LA$156)-0.01),0),"-")</f>
        <v>-</v>
      </c>
      <c r="LB160" s="139" t="str">
        <f t="shared" si="751"/>
        <v>-</v>
      </c>
      <c r="LC160" s="139" t="str">
        <f t="shared" si="751"/>
        <v>-</v>
      </c>
      <c r="LD160" s="139" t="str">
        <f t="shared" si="751"/>
        <v>-</v>
      </c>
      <c r="LE160" s="139" t="str">
        <f t="shared" si="751"/>
        <v>-</v>
      </c>
      <c r="LF160" s="139" t="str">
        <f t="shared" si="751"/>
        <v>-</v>
      </c>
      <c r="LG160" s="139" t="str">
        <f t="shared" si="751"/>
        <v>-</v>
      </c>
      <c r="LH160" s="139" t="str">
        <f t="shared" si="751"/>
        <v>-</v>
      </c>
      <c r="LI160" s="139" t="str">
        <f t="shared" si="751"/>
        <v>-</v>
      </c>
      <c r="LJ160" s="139" t="str">
        <f t="shared" si="751"/>
        <v>-</v>
      </c>
      <c r="LK160" s="139" t="str">
        <f t="shared" ref="LK160:LT163" si="752">IFERROR(ROUNDDOWN(MAX(0,INDEX(LMU_Data,(LK$157*$A$157)+$A160,(d.Region-1)*100+LK$156)-0.01),0),"-")</f>
        <v>-</v>
      </c>
      <c r="LL160" s="139" t="str">
        <f t="shared" si="752"/>
        <v>-</v>
      </c>
      <c r="LM160" s="139" t="str">
        <f t="shared" si="752"/>
        <v>-</v>
      </c>
      <c r="LN160" s="139" t="str">
        <f t="shared" si="752"/>
        <v>-</v>
      </c>
      <c r="LO160" s="139" t="str">
        <f t="shared" si="752"/>
        <v>-</v>
      </c>
      <c r="LP160" s="139" t="str">
        <f t="shared" si="752"/>
        <v>-</v>
      </c>
      <c r="LQ160" s="139" t="str">
        <f t="shared" si="752"/>
        <v>-</v>
      </c>
      <c r="LR160" s="139" t="str">
        <f t="shared" si="752"/>
        <v>-</v>
      </c>
      <c r="LS160" s="139" t="str">
        <f t="shared" si="752"/>
        <v>-</v>
      </c>
      <c r="LT160" s="139" t="str">
        <f t="shared" si="752"/>
        <v>-</v>
      </c>
      <c r="LU160" s="139" t="str">
        <f t="shared" ref="LU160:MD163" si="753">IFERROR(ROUNDDOWN(MAX(0,INDEX(LMU_Data,(LU$157*$A$157)+$A160,(d.Region-1)*100+LU$156)-0.01),0),"-")</f>
        <v>-</v>
      </c>
      <c r="LV160" s="139" t="str">
        <f t="shared" si="753"/>
        <v>-</v>
      </c>
      <c r="LW160" s="139" t="str">
        <f t="shared" si="753"/>
        <v>-</v>
      </c>
      <c r="LX160" s="139" t="str">
        <f t="shared" si="753"/>
        <v>-</v>
      </c>
      <c r="LY160" s="139" t="str">
        <f t="shared" si="753"/>
        <v>-</v>
      </c>
      <c r="LZ160" s="139" t="str">
        <f t="shared" si="753"/>
        <v>-</v>
      </c>
      <c r="MA160" s="139" t="str">
        <f t="shared" si="753"/>
        <v>-</v>
      </c>
      <c r="MB160" s="139" t="str">
        <f t="shared" si="753"/>
        <v>-</v>
      </c>
      <c r="MC160" s="139" t="str">
        <f t="shared" si="753"/>
        <v>-</v>
      </c>
      <c r="MD160" s="139" t="str">
        <f t="shared" si="753"/>
        <v>-</v>
      </c>
      <c r="ME160" s="139" t="str">
        <f t="shared" ref="ME160:MN163" si="754">IFERROR(ROUNDDOWN(MAX(0,INDEX(LMU_Data,(ME$157*$A$157)+$A160,(d.Region-1)*100+ME$156)-0.01),0),"-")</f>
        <v>-</v>
      </c>
      <c r="MF160" s="139" t="str">
        <f t="shared" si="754"/>
        <v>-</v>
      </c>
      <c r="MG160" s="139" t="str">
        <f t="shared" si="754"/>
        <v>-</v>
      </c>
      <c r="MH160" s="139" t="str">
        <f t="shared" si="754"/>
        <v>-</v>
      </c>
      <c r="MI160" s="139" t="str">
        <f t="shared" si="754"/>
        <v>-</v>
      </c>
      <c r="MJ160" s="139" t="str">
        <f t="shared" si="754"/>
        <v>-</v>
      </c>
      <c r="MK160" s="139" t="str">
        <f t="shared" si="754"/>
        <v>-</v>
      </c>
      <c r="ML160" s="139" t="str">
        <f t="shared" si="754"/>
        <v>-</v>
      </c>
      <c r="MM160" s="139" t="str">
        <f t="shared" si="754"/>
        <v>-</v>
      </c>
      <c r="MN160" s="139" t="str">
        <f t="shared" si="754"/>
        <v>-</v>
      </c>
      <c r="MO160" s="139" t="str">
        <f t="shared" ref="MO160:MX163" si="755">IFERROR(ROUNDDOWN(MAX(0,INDEX(LMU_Data,(MO$157*$A$157)+$A160,(d.Region-1)*100+MO$156)-0.01),0),"-")</f>
        <v>-</v>
      </c>
      <c r="MP160" s="139" t="str">
        <f t="shared" si="755"/>
        <v>-</v>
      </c>
      <c r="MQ160" s="139" t="str">
        <f t="shared" si="755"/>
        <v>-</v>
      </c>
      <c r="MR160" s="139" t="str">
        <f t="shared" si="755"/>
        <v>-</v>
      </c>
      <c r="MS160" s="139" t="str">
        <f t="shared" si="755"/>
        <v>-</v>
      </c>
      <c r="MT160" s="139" t="str">
        <f t="shared" si="755"/>
        <v>-</v>
      </c>
      <c r="MU160" s="139" t="str">
        <f t="shared" si="755"/>
        <v>-</v>
      </c>
      <c r="MV160" s="139" t="str">
        <f t="shared" si="755"/>
        <v>-</v>
      </c>
      <c r="MW160" s="139" t="str">
        <f t="shared" si="755"/>
        <v>-</v>
      </c>
      <c r="MX160" s="139" t="str">
        <f t="shared" si="755"/>
        <v>-</v>
      </c>
      <c r="MY160" s="139" t="str">
        <f t="shared" ref="MY160:NH163" si="756">IFERROR(ROUNDDOWN(MAX(0,INDEX(LMU_Data,(MY$157*$A$157)+$A160,(d.Region-1)*100+MY$156)-0.01),0),"-")</f>
        <v>-</v>
      </c>
      <c r="MZ160" s="139" t="str">
        <f t="shared" si="756"/>
        <v>-</v>
      </c>
      <c r="NA160" s="139" t="str">
        <f t="shared" si="756"/>
        <v>-</v>
      </c>
      <c r="NB160" s="139" t="str">
        <f t="shared" si="756"/>
        <v>-</v>
      </c>
      <c r="NC160" s="139" t="str">
        <f t="shared" si="756"/>
        <v>-</v>
      </c>
      <c r="ND160" s="139" t="str">
        <f t="shared" si="756"/>
        <v>-</v>
      </c>
      <c r="NE160" s="139" t="str">
        <f t="shared" si="756"/>
        <v>-</v>
      </c>
      <c r="NF160" s="139" t="str">
        <f t="shared" si="756"/>
        <v>-</v>
      </c>
      <c r="NG160" s="139" t="str">
        <f t="shared" si="756"/>
        <v>-</v>
      </c>
      <c r="NH160" s="139" t="str">
        <f t="shared" si="756"/>
        <v>-</v>
      </c>
      <c r="NI160" s="139" t="str">
        <f t="shared" ref="NI160:NR163" si="757">IFERROR(ROUNDDOWN(MAX(0,INDEX(LMU_Data,(NI$157*$A$157)+$A160,(d.Region-1)*100+NI$156)-0.01),0),"-")</f>
        <v>-</v>
      </c>
      <c r="NJ160" s="139" t="str">
        <f t="shared" si="757"/>
        <v>-</v>
      </c>
      <c r="NK160" s="139" t="str">
        <f t="shared" si="757"/>
        <v>-</v>
      </c>
      <c r="NL160" s="139" t="str">
        <f t="shared" si="757"/>
        <v>-</v>
      </c>
      <c r="NM160" s="139" t="str">
        <f t="shared" si="757"/>
        <v>-</v>
      </c>
      <c r="NN160" s="139" t="str">
        <f t="shared" si="757"/>
        <v>-</v>
      </c>
      <c r="NO160" s="139" t="str">
        <f t="shared" si="757"/>
        <v>-</v>
      </c>
      <c r="NP160" s="139" t="str">
        <f t="shared" si="757"/>
        <v>-</v>
      </c>
      <c r="NQ160" s="139" t="str">
        <f t="shared" si="757"/>
        <v>-</v>
      </c>
      <c r="NR160" s="139" t="str">
        <f t="shared" si="757"/>
        <v>-</v>
      </c>
      <c r="NS160" s="139" t="str">
        <f t="shared" ref="NS160:OB163" si="758">IFERROR(ROUNDDOWN(MAX(0,INDEX(LMU_Data,(NS$157*$A$157)+$A160,(d.Region-1)*100+NS$156)-0.01),0),"-")</f>
        <v>-</v>
      </c>
      <c r="NT160" s="139" t="str">
        <f t="shared" si="758"/>
        <v>-</v>
      </c>
      <c r="NU160" s="139" t="str">
        <f t="shared" si="758"/>
        <v>-</v>
      </c>
      <c r="NV160" s="139" t="str">
        <f t="shared" si="758"/>
        <v>-</v>
      </c>
      <c r="NW160" s="139" t="str">
        <f t="shared" si="758"/>
        <v>-</v>
      </c>
      <c r="NX160" s="139" t="str">
        <f t="shared" si="758"/>
        <v>-</v>
      </c>
      <c r="NY160" s="139" t="str">
        <f t="shared" si="758"/>
        <v>-</v>
      </c>
      <c r="NZ160" s="139" t="str">
        <f t="shared" si="758"/>
        <v>-</v>
      </c>
      <c r="OA160" s="139" t="str">
        <f t="shared" si="758"/>
        <v>-</v>
      </c>
      <c r="OB160" s="139" t="str">
        <f t="shared" si="758"/>
        <v>-</v>
      </c>
      <c r="OC160" s="139" t="str">
        <f t="shared" ref="OC160:OL163" si="759">IFERROR(ROUNDDOWN(MAX(0,INDEX(LMU_Data,(OC$157*$A$157)+$A160,(d.Region-1)*100+OC$156)-0.01),0),"-")</f>
        <v>-</v>
      </c>
      <c r="OD160" s="139" t="str">
        <f t="shared" si="759"/>
        <v>-</v>
      </c>
      <c r="OE160" s="139" t="str">
        <f t="shared" si="759"/>
        <v>-</v>
      </c>
      <c r="OF160" s="139" t="str">
        <f t="shared" si="759"/>
        <v>-</v>
      </c>
      <c r="OG160" s="139" t="str">
        <f t="shared" si="759"/>
        <v>-</v>
      </c>
      <c r="OH160" s="139" t="str">
        <f t="shared" si="759"/>
        <v>-</v>
      </c>
      <c r="OI160" s="139" t="str">
        <f t="shared" si="759"/>
        <v>-</v>
      </c>
      <c r="OJ160" s="139" t="str">
        <f t="shared" si="759"/>
        <v>-</v>
      </c>
      <c r="OK160" s="139" t="str">
        <f t="shared" si="759"/>
        <v>-</v>
      </c>
      <c r="OL160" s="139" t="str">
        <f t="shared" si="759"/>
        <v>-</v>
      </c>
      <c r="OM160" s="139" t="str">
        <f t="shared" ref="OM160:OV163" si="760">IFERROR(ROUNDDOWN(MAX(0,INDEX(LMU_Data,(OM$157*$A$157)+$A160,(d.Region-1)*100+OM$156)-0.01),0),"-")</f>
        <v>-</v>
      </c>
      <c r="ON160" s="139" t="str">
        <f t="shared" si="760"/>
        <v>-</v>
      </c>
      <c r="OO160" s="139" t="str">
        <f t="shared" si="760"/>
        <v>-</v>
      </c>
      <c r="OP160" s="139" t="str">
        <f t="shared" si="760"/>
        <v>-</v>
      </c>
      <c r="OQ160" s="139" t="str">
        <f t="shared" si="760"/>
        <v>-</v>
      </c>
      <c r="OR160" s="139" t="str">
        <f t="shared" si="760"/>
        <v>-</v>
      </c>
      <c r="OS160" s="139" t="str">
        <f t="shared" si="760"/>
        <v>-</v>
      </c>
      <c r="OT160" s="139" t="str">
        <f t="shared" si="760"/>
        <v>-</v>
      </c>
      <c r="OU160" s="139" t="str">
        <f t="shared" si="760"/>
        <v>-</v>
      </c>
      <c r="OV160" s="139" t="str">
        <f t="shared" si="760"/>
        <v>-</v>
      </c>
      <c r="OW160" s="139" t="str">
        <f t="shared" ref="OW160:PF163" si="761">IFERROR(ROUNDDOWN(MAX(0,INDEX(LMU_Data,(OW$157*$A$157)+$A160,(d.Region-1)*100+OW$156)-0.01),0),"-")</f>
        <v>-</v>
      </c>
      <c r="OX160" s="139" t="str">
        <f t="shared" si="761"/>
        <v>-</v>
      </c>
      <c r="OY160" s="139" t="str">
        <f t="shared" si="761"/>
        <v>-</v>
      </c>
      <c r="OZ160" s="139" t="str">
        <f t="shared" si="761"/>
        <v>-</v>
      </c>
      <c r="PA160" s="139" t="str">
        <f t="shared" si="761"/>
        <v>-</v>
      </c>
      <c r="PB160" s="139" t="str">
        <f t="shared" si="761"/>
        <v>-</v>
      </c>
      <c r="PC160" s="139" t="str">
        <f t="shared" si="761"/>
        <v>-</v>
      </c>
      <c r="PD160" s="139" t="str">
        <f t="shared" si="761"/>
        <v>-</v>
      </c>
      <c r="PE160" s="139" t="str">
        <f t="shared" si="761"/>
        <v>-</v>
      </c>
      <c r="PF160" s="139" t="str">
        <f t="shared" si="761"/>
        <v>-</v>
      </c>
      <c r="PG160" s="139" t="str">
        <f t="shared" ref="PG160:PP163" si="762">IFERROR(ROUNDDOWN(MAX(0,INDEX(LMU_Data,(PG$157*$A$157)+$A160,(d.Region-1)*100+PG$156)-0.01),0),"-")</f>
        <v>-</v>
      </c>
      <c r="PH160" s="139" t="str">
        <f t="shared" si="762"/>
        <v>-</v>
      </c>
      <c r="PI160" s="139" t="str">
        <f t="shared" si="762"/>
        <v>-</v>
      </c>
      <c r="PJ160" s="139" t="str">
        <f t="shared" si="762"/>
        <v>-</v>
      </c>
      <c r="PK160" s="139" t="str">
        <f t="shared" si="762"/>
        <v>-</v>
      </c>
      <c r="PL160" s="139" t="str">
        <f t="shared" si="762"/>
        <v>-</v>
      </c>
      <c r="PM160" s="139" t="str">
        <f t="shared" si="762"/>
        <v>-</v>
      </c>
      <c r="PN160" s="139" t="str">
        <f t="shared" si="762"/>
        <v>-</v>
      </c>
      <c r="PO160" s="139" t="str">
        <f t="shared" si="762"/>
        <v>-</v>
      </c>
      <c r="PP160" s="139" t="str">
        <f t="shared" si="762"/>
        <v>-</v>
      </c>
      <c r="PQ160" s="139" t="str">
        <f t="shared" ref="PQ160:PZ163" si="763">IFERROR(ROUNDDOWN(MAX(0,INDEX(LMU_Data,(PQ$157*$A$157)+$A160,(d.Region-1)*100+PQ$156)-0.01),0),"-")</f>
        <v>-</v>
      </c>
      <c r="PR160" s="139" t="str">
        <f t="shared" si="763"/>
        <v>-</v>
      </c>
      <c r="PS160" s="139" t="str">
        <f t="shared" si="763"/>
        <v>-</v>
      </c>
      <c r="PT160" s="139" t="str">
        <f t="shared" si="763"/>
        <v>-</v>
      </c>
      <c r="PU160" s="139" t="str">
        <f t="shared" si="763"/>
        <v>-</v>
      </c>
      <c r="PV160" s="139" t="str">
        <f t="shared" si="763"/>
        <v>-</v>
      </c>
      <c r="PW160" s="139" t="str">
        <f t="shared" si="763"/>
        <v>-</v>
      </c>
      <c r="PX160" s="139" t="str">
        <f t="shared" si="763"/>
        <v>-</v>
      </c>
      <c r="PY160" s="139" t="str">
        <f t="shared" si="763"/>
        <v>-</v>
      </c>
      <c r="PZ160" s="139" t="str">
        <f t="shared" si="763"/>
        <v>-</v>
      </c>
      <c r="QA160" s="139" t="str">
        <f t="shared" ref="QA160:QJ163" si="764">IFERROR(ROUNDDOWN(MAX(0,INDEX(LMU_Data,(QA$157*$A$157)+$A160,(d.Region-1)*100+QA$156)-0.01),0),"-")</f>
        <v>-</v>
      </c>
      <c r="QB160" s="139" t="str">
        <f t="shared" si="764"/>
        <v>-</v>
      </c>
      <c r="QC160" s="139" t="str">
        <f t="shared" si="764"/>
        <v>-</v>
      </c>
      <c r="QD160" s="139" t="str">
        <f t="shared" si="764"/>
        <v>-</v>
      </c>
      <c r="QE160" s="139" t="str">
        <f t="shared" si="764"/>
        <v>-</v>
      </c>
      <c r="QF160" s="139" t="str">
        <f t="shared" si="764"/>
        <v>-</v>
      </c>
      <c r="QG160" s="139" t="str">
        <f t="shared" si="764"/>
        <v>-</v>
      </c>
      <c r="QH160" s="139" t="str">
        <f t="shared" si="764"/>
        <v>-</v>
      </c>
      <c r="QI160" s="139" t="str">
        <f t="shared" si="764"/>
        <v>-</v>
      </c>
      <c r="QJ160" s="139" t="str">
        <f t="shared" si="764"/>
        <v>-</v>
      </c>
      <c r="QK160" s="139" t="str">
        <f t="shared" ref="QK160:QT163" si="765">IFERROR(ROUNDDOWN(MAX(0,INDEX(LMU_Data,(QK$157*$A$157)+$A160,(d.Region-1)*100+QK$156)-0.01),0),"-")</f>
        <v>-</v>
      </c>
      <c r="QL160" s="139" t="str">
        <f t="shared" si="765"/>
        <v>-</v>
      </c>
      <c r="QM160" s="139" t="str">
        <f t="shared" si="765"/>
        <v>-</v>
      </c>
      <c r="QN160" s="139" t="str">
        <f t="shared" si="765"/>
        <v>-</v>
      </c>
      <c r="QO160" s="139" t="str">
        <f t="shared" si="765"/>
        <v>-</v>
      </c>
      <c r="QP160" s="139" t="str">
        <f t="shared" si="765"/>
        <v>-</v>
      </c>
      <c r="QQ160" s="139" t="str">
        <f t="shared" si="765"/>
        <v>-</v>
      </c>
      <c r="QR160" s="139" t="str">
        <f t="shared" si="765"/>
        <v>-</v>
      </c>
      <c r="QS160" s="139" t="str">
        <f t="shared" si="765"/>
        <v>-</v>
      </c>
      <c r="QT160" s="139" t="str">
        <f t="shared" si="765"/>
        <v>-</v>
      </c>
      <c r="QU160" s="139" t="str">
        <f t="shared" ref="QU160:RD163" si="766">IFERROR(ROUNDDOWN(MAX(0,INDEX(LMU_Data,(QU$157*$A$157)+$A160,(d.Region-1)*100+QU$156)-0.01),0),"-")</f>
        <v>-</v>
      </c>
      <c r="QV160" s="139" t="str">
        <f t="shared" si="766"/>
        <v>-</v>
      </c>
      <c r="QW160" s="139" t="str">
        <f t="shared" si="766"/>
        <v>-</v>
      </c>
      <c r="QX160" s="139" t="str">
        <f t="shared" si="766"/>
        <v>-</v>
      </c>
      <c r="QY160" s="139" t="str">
        <f t="shared" si="766"/>
        <v>-</v>
      </c>
      <c r="QZ160" s="139" t="str">
        <f t="shared" si="766"/>
        <v>-</v>
      </c>
      <c r="RA160" s="139" t="str">
        <f t="shared" si="766"/>
        <v>-</v>
      </c>
      <c r="RB160" s="139" t="str">
        <f t="shared" si="766"/>
        <v>-</v>
      </c>
      <c r="RC160" s="139" t="str">
        <f t="shared" si="766"/>
        <v>-</v>
      </c>
      <c r="RD160" s="139" t="str">
        <f t="shared" si="766"/>
        <v>-</v>
      </c>
      <c r="RE160" s="139" t="str">
        <f t="shared" ref="RE160:RN163" si="767">IFERROR(ROUNDDOWN(MAX(0,INDEX(LMU_Data,(RE$157*$A$157)+$A160,(d.Region-1)*100+RE$156)-0.01),0),"-")</f>
        <v>-</v>
      </c>
      <c r="RF160" s="139" t="str">
        <f t="shared" si="767"/>
        <v>-</v>
      </c>
      <c r="RG160" s="139" t="str">
        <f t="shared" si="767"/>
        <v>-</v>
      </c>
      <c r="RH160" s="139" t="str">
        <f t="shared" si="767"/>
        <v>-</v>
      </c>
      <c r="RI160" s="139" t="str">
        <f t="shared" si="767"/>
        <v>-</v>
      </c>
      <c r="RJ160" s="139" t="str">
        <f t="shared" si="767"/>
        <v>-</v>
      </c>
      <c r="RK160" s="139" t="str">
        <f t="shared" si="767"/>
        <v>-</v>
      </c>
      <c r="RL160" s="139" t="str">
        <f t="shared" si="767"/>
        <v>-</v>
      </c>
      <c r="RM160" s="139" t="str">
        <f t="shared" si="767"/>
        <v>-</v>
      </c>
      <c r="RN160" s="139" t="str">
        <f t="shared" si="767"/>
        <v>-</v>
      </c>
      <c r="RO160" s="139" t="str">
        <f t="shared" ref="RO160:RX163" si="768">IFERROR(ROUNDDOWN(MAX(0,INDEX(LMU_Data,(RO$157*$A$157)+$A160,(d.Region-1)*100+RO$156)-0.01),0),"-")</f>
        <v>-</v>
      </c>
      <c r="RP160" s="139" t="str">
        <f t="shared" si="768"/>
        <v>-</v>
      </c>
      <c r="RQ160" s="139" t="str">
        <f t="shared" si="768"/>
        <v>-</v>
      </c>
      <c r="RR160" s="139" t="str">
        <f t="shared" si="768"/>
        <v>-</v>
      </c>
      <c r="RS160" s="139" t="str">
        <f t="shared" si="768"/>
        <v>-</v>
      </c>
      <c r="RT160" s="139" t="str">
        <f t="shared" si="768"/>
        <v>-</v>
      </c>
      <c r="RU160" s="139" t="str">
        <f t="shared" si="768"/>
        <v>-</v>
      </c>
      <c r="RV160" s="139" t="str">
        <f t="shared" si="768"/>
        <v>-</v>
      </c>
      <c r="RW160" s="139" t="str">
        <f t="shared" si="768"/>
        <v>-</v>
      </c>
      <c r="RX160" s="139" t="str">
        <f t="shared" si="768"/>
        <v>-</v>
      </c>
      <c r="RY160" s="139" t="str">
        <f t="shared" ref="RY160:SH163" si="769">IFERROR(ROUNDDOWN(MAX(0,INDEX(LMU_Data,(RY$157*$A$157)+$A160,(d.Region-1)*100+RY$156)-0.01),0),"-")</f>
        <v>-</v>
      </c>
      <c r="RZ160" s="139" t="str">
        <f t="shared" si="769"/>
        <v>-</v>
      </c>
      <c r="SA160" s="139" t="str">
        <f t="shared" si="769"/>
        <v>-</v>
      </c>
      <c r="SB160" s="139" t="str">
        <f t="shared" si="769"/>
        <v>-</v>
      </c>
      <c r="SC160" s="139" t="str">
        <f t="shared" si="769"/>
        <v>-</v>
      </c>
      <c r="SD160" s="139" t="str">
        <f t="shared" si="769"/>
        <v>-</v>
      </c>
      <c r="SE160" s="139" t="str">
        <f t="shared" si="769"/>
        <v>-</v>
      </c>
      <c r="SF160" s="139" t="str">
        <f t="shared" si="769"/>
        <v>-</v>
      </c>
      <c r="SG160" s="139" t="str">
        <f t="shared" si="769"/>
        <v>-</v>
      </c>
      <c r="SH160" s="139" t="str">
        <f t="shared" si="769"/>
        <v>-</v>
      </c>
      <c r="SI160" s="139" t="str">
        <f t="shared" ref="SI160:SR163" si="770">IFERROR(ROUNDDOWN(MAX(0,INDEX(LMU_Data,(SI$157*$A$157)+$A160,(d.Region-1)*100+SI$156)-0.01),0),"-")</f>
        <v>-</v>
      </c>
      <c r="SJ160" s="139" t="str">
        <f t="shared" si="770"/>
        <v>-</v>
      </c>
      <c r="SK160" s="139" t="str">
        <f t="shared" si="770"/>
        <v>-</v>
      </c>
      <c r="SL160" s="139" t="str">
        <f t="shared" si="770"/>
        <v>-</v>
      </c>
      <c r="SM160" s="139" t="str">
        <f t="shared" si="770"/>
        <v>-</v>
      </c>
      <c r="SN160" s="139" t="str">
        <f t="shared" si="770"/>
        <v>-</v>
      </c>
      <c r="SO160" s="139" t="str">
        <f t="shared" si="770"/>
        <v>-</v>
      </c>
      <c r="SP160" s="139" t="str">
        <f t="shared" si="770"/>
        <v>-</v>
      </c>
      <c r="SQ160" s="139" t="str">
        <f t="shared" si="770"/>
        <v>-</v>
      </c>
      <c r="SR160" s="139" t="str">
        <f t="shared" si="770"/>
        <v>-</v>
      </c>
      <c r="SS160" s="139" t="str">
        <f t="shared" ref="SS160:TB163" si="771">IFERROR(ROUNDDOWN(MAX(0,INDEX(LMU_Data,(SS$157*$A$157)+$A160,(d.Region-1)*100+SS$156)-0.01),0),"-")</f>
        <v>-</v>
      </c>
      <c r="ST160" s="139" t="str">
        <f t="shared" si="771"/>
        <v>-</v>
      </c>
      <c r="SU160" s="139" t="str">
        <f t="shared" si="771"/>
        <v>-</v>
      </c>
      <c r="SV160" s="139" t="str">
        <f t="shared" si="771"/>
        <v>-</v>
      </c>
      <c r="SW160" s="139" t="str">
        <f t="shared" si="771"/>
        <v>-</v>
      </c>
      <c r="SX160" s="139" t="str">
        <f t="shared" si="771"/>
        <v>-</v>
      </c>
      <c r="SY160" s="139" t="str">
        <f t="shared" si="771"/>
        <v>-</v>
      </c>
      <c r="SZ160" s="139" t="str">
        <f t="shared" si="771"/>
        <v>-</v>
      </c>
      <c r="TA160" s="139" t="str">
        <f t="shared" si="771"/>
        <v>-</v>
      </c>
      <c r="TB160" s="139" t="str">
        <f t="shared" si="771"/>
        <v>-</v>
      </c>
      <c r="TC160" s="139" t="str">
        <f t="shared" ref="TC160:TL163" si="772">IFERROR(ROUNDDOWN(MAX(0,INDEX(LMU_Data,(TC$157*$A$157)+$A160,(d.Region-1)*100+TC$156)-0.01),0),"-")</f>
        <v>-</v>
      </c>
      <c r="TD160" s="139" t="str">
        <f t="shared" si="772"/>
        <v>-</v>
      </c>
      <c r="TE160" s="139" t="str">
        <f t="shared" si="772"/>
        <v>-</v>
      </c>
      <c r="TF160" s="139" t="str">
        <f t="shared" si="772"/>
        <v>-</v>
      </c>
      <c r="TG160" s="139" t="str">
        <f t="shared" si="772"/>
        <v>-</v>
      </c>
      <c r="TH160" s="139" t="str">
        <f t="shared" si="772"/>
        <v>-</v>
      </c>
      <c r="TI160" s="139" t="str">
        <f t="shared" si="772"/>
        <v>-</v>
      </c>
      <c r="TJ160" s="139" t="str">
        <f t="shared" si="772"/>
        <v>-</v>
      </c>
      <c r="TK160" s="139" t="str">
        <f t="shared" si="772"/>
        <v>-</v>
      </c>
      <c r="TL160" s="139" t="str">
        <f t="shared" si="772"/>
        <v>-</v>
      </c>
      <c r="TM160" s="139" t="str">
        <f t="shared" ref="TM160:TV163" si="773">IFERROR(ROUNDDOWN(MAX(0,INDEX(LMU_Data,(TM$157*$A$157)+$A160,(d.Region-1)*100+TM$156)-0.01),0),"-")</f>
        <v>-</v>
      </c>
      <c r="TN160" s="139" t="str">
        <f t="shared" si="773"/>
        <v>-</v>
      </c>
      <c r="TO160" s="139" t="str">
        <f t="shared" si="773"/>
        <v>-</v>
      </c>
      <c r="TP160" s="139" t="str">
        <f t="shared" si="773"/>
        <v>-</v>
      </c>
      <c r="TQ160" s="139" t="str">
        <f t="shared" si="773"/>
        <v>-</v>
      </c>
      <c r="TR160" s="139" t="str">
        <f t="shared" si="773"/>
        <v>-</v>
      </c>
      <c r="TS160" s="139" t="str">
        <f t="shared" si="773"/>
        <v>-</v>
      </c>
      <c r="TT160" s="139" t="str">
        <f t="shared" si="773"/>
        <v>-</v>
      </c>
      <c r="TU160" s="139" t="str">
        <f t="shared" si="773"/>
        <v>-</v>
      </c>
      <c r="TV160" s="139" t="str">
        <f t="shared" si="773"/>
        <v>-</v>
      </c>
      <c r="TW160" s="139" t="str">
        <f t="shared" ref="TW160:UF163" si="774">IFERROR(ROUNDDOWN(MAX(0,INDEX(LMU_Data,(TW$157*$A$157)+$A160,(d.Region-1)*100+TW$156)-0.01),0),"-")</f>
        <v>-</v>
      </c>
      <c r="TX160" s="139" t="str">
        <f t="shared" si="774"/>
        <v>-</v>
      </c>
      <c r="TY160" s="139" t="str">
        <f t="shared" si="774"/>
        <v>-</v>
      </c>
      <c r="TZ160" s="139" t="str">
        <f t="shared" si="774"/>
        <v>-</v>
      </c>
      <c r="UA160" s="139" t="str">
        <f t="shared" si="774"/>
        <v>-</v>
      </c>
      <c r="UB160" s="139" t="str">
        <f t="shared" si="774"/>
        <v>-</v>
      </c>
      <c r="UC160" s="139" t="str">
        <f t="shared" si="774"/>
        <v>-</v>
      </c>
      <c r="UD160" s="139" t="str">
        <f t="shared" si="774"/>
        <v>-</v>
      </c>
      <c r="UE160" s="139" t="str">
        <f t="shared" si="774"/>
        <v>-</v>
      </c>
      <c r="UF160" s="139" t="str">
        <f t="shared" si="774"/>
        <v>-</v>
      </c>
      <c r="UG160" s="139" t="str">
        <f t="shared" ref="UG160:UP163" si="775">IFERROR(ROUNDDOWN(MAX(0,INDEX(LMU_Data,(UG$157*$A$157)+$A160,(d.Region-1)*100+UG$156)-0.01),0),"-")</f>
        <v>-</v>
      </c>
      <c r="UH160" s="139" t="str">
        <f t="shared" si="775"/>
        <v>-</v>
      </c>
      <c r="UI160" s="139" t="str">
        <f t="shared" si="775"/>
        <v>-</v>
      </c>
      <c r="UJ160" s="139" t="str">
        <f t="shared" si="775"/>
        <v>-</v>
      </c>
      <c r="UK160" s="139" t="str">
        <f t="shared" si="775"/>
        <v>-</v>
      </c>
      <c r="UL160" s="139" t="str">
        <f t="shared" si="775"/>
        <v>-</v>
      </c>
      <c r="UM160" s="139" t="str">
        <f t="shared" si="775"/>
        <v>-</v>
      </c>
      <c r="UN160" s="139" t="str">
        <f t="shared" si="775"/>
        <v>-</v>
      </c>
      <c r="UO160" s="139" t="str">
        <f t="shared" si="775"/>
        <v>-</v>
      </c>
      <c r="UP160" s="139" t="str">
        <f t="shared" si="775"/>
        <v>-</v>
      </c>
      <c r="UQ160" s="139" t="str">
        <f t="shared" ref="UQ160:UZ163" si="776">IFERROR(ROUNDDOWN(MAX(0,INDEX(LMU_Data,(UQ$157*$A$157)+$A160,(d.Region-1)*100+UQ$156)-0.01),0),"-")</f>
        <v>-</v>
      </c>
      <c r="UR160" s="139" t="str">
        <f t="shared" si="776"/>
        <v>-</v>
      </c>
      <c r="US160" s="139" t="str">
        <f t="shared" si="776"/>
        <v>-</v>
      </c>
      <c r="UT160" s="139" t="str">
        <f t="shared" si="776"/>
        <v>-</v>
      </c>
      <c r="UU160" s="139" t="str">
        <f t="shared" si="776"/>
        <v>-</v>
      </c>
      <c r="UV160" s="139" t="str">
        <f t="shared" si="776"/>
        <v>-</v>
      </c>
      <c r="UW160" s="139" t="str">
        <f t="shared" si="776"/>
        <v>-</v>
      </c>
      <c r="UX160" s="139" t="str">
        <f t="shared" si="776"/>
        <v>-</v>
      </c>
      <c r="UY160" s="139" t="str">
        <f t="shared" si="776"/>
        <v>-</v>
      </c>
      <c r="UZ160" s="139" t="str">
        <f t="shared" si="776"/>
        <v>-</v>
      </c>
      <c r="VA160" s="139" t="str">
        <f t="shared" ref="VA160:VJ163" si="777">IFERROR(ROUNDDOWN(MAX(0,INDEX(LMU_Data,(VA$157*$A$157)+$A160,(d.Region-1)*100+VA$156)-0.01),0),"-")</f>
        <v>-</v>
      </c>
      <c r="VB160" s="139" t="str">
        <f t="shared" si="777"/>
        <v>-</v>
      </c>
      <c r="VC160" s="139" t="str">
        <f t="shared" si="777"/>
        <v>-</v>
      </c>
      <c r="VD160" s="139" t="str">
        <f t="shared" si="777"/>
        <v>-</v>
      </c>
      <c r="VE160" s="139" t="str">
        <f t="shared" si="777"/>
        <v>-</v>
      </c>
      <c r="VF160" s="139" t="str">
        <f t="shared" si="777"/>
        <v>-</v>
      </c>
      <c r="VG160" s="139" t="str">
        <f t="shared" si="777"/>
        <v>-</v>
      </c>
      <c r="VH160" s="139" t="str">
        <f t="shared" si="777"/>
        <v>-</v>
      </c>
      <c r="VI160" s="139" t="str">
        <f t="shared" si="777"/>
        <v>-</v>
      </c>
      <c r="VJ160" s="139" t="str">
        <f t="shared" si="777"/>
        <v>-</v>
      </c>
      <c r="VK160" s="139" t="str">
        <f t="shared" ref="VK160:VT163" si="778">IFERROR(ROUNDDOWN(MAX(0,INDEX(LMU_Data,(VK$157*$A$157)+$A160,(d.Region-1)*100+VK$156)-0.01),0),"-")</f>
        <v>-</v>
      </c>
      <c r="VL160" s="139" t="str">
        <f t="shared" si="778"/>
        <v>-</v>
      </c>
      <c r="VM160" s="139" t="str">
        <f t="shared" si="778"/>
        <v>-</v>
      </c>
      <c r="VN160" s="139" t="str">
        <f t="shared" si="778"/>
        <v>-</v>
      </c>
      <c r="VO160" s="139" t="str">
        <f t="shared" si="778"/>
        <v>-</v>
      </c>
      <c r="VP160" s="139" t="str">
        <f t="shared" si="778"/>
        <v>-</v>
      </c>
      <c r="VQ160" s="139" t="str">
        <f t="shared" si="778"/>
        <v>-</v>
      </c>
      <c r="VR160" s="139" t="str">
        <f t="shared" si="778"/>
        <v>-</v>
      </c>
      <c r="VS160" s="139" t="str">
        <f t="shared" si="778"/>
        <v>-</v>
      </c>
      <c r="VT160" s="139" t="str">
        <f t="shared" si="778"/>
        <v>-</v>
      </c>
      <c r="VU160" s="139" t="str">
        <f t="shared" ref="VU160:WD163" si="779">IFERROR(ROUNDDOWN(MAX(0,INDEX(LMU_Data,(VU$157*$A$157)+$A160,(d.Region-1)*100+VU$156)-0.01),0),"-")</f>
        <v>-</v>
      </c>
      <c r="VV160" s="139" t="str">
        <f t="shared" si="779"/>
        <v>-</v>
      </c>
      <c r="VW160" s="139" t="str">
        <f t="shared" si="779"/>
        <v>-</v>
      </c>
      <c r="VX160" s="139" t="str">
        <f t="shared" si="779"/>
        <v>-</v>
      </c>
      <c r="VY160" s="139" t="str">
        <f t="shared" si="779"/>
        <v>-</v>
      </c>
      <c r="VZ160" s="139" t="str">
        <f t="shared" si="779"/>
        <v>-</v>
      </c>
      <c r="WA160" s="139" t="str">
        <f t="shared" si="779"/>
        <v>-</v>
      </c>
      <c r="WB160" s="139" t="str">
        <f t="shared" si="779"/>
        <v>-</v>
      </c>
      <c r="WC160" s="139" t="str">
        <f t="shared" si="779"/>
        <v>-</v>
      </c>
      <c r="WD160" s="139" t="str">
        <f t="shared" si="779"/>
        <v>-</v>
      </c>
      <c r="WE160" s="139" t="str">
        <f t="shared" ref="WE160:WN163" si="780">IFERROR(ROUNDDOWN(MAX(0,INDEX(LMU_Data,(WE$157*$A$157)+$A160,(d.Region-1)*100+WE$156)-0.01),0),"-")</f>
        <v>-</v>
      </c>
      <c r="WF160" s="139" t="str">
        <f t="shared" si="780"/>
        <v>-</v>
      </c>
      <c r="WG160" s="139" t="str">
        <f t="shared" si="780"/>
        <v>-</v>
      </c>
      <c r="WH160" s="139" t="str">
        <f t="shared" si="780"/>
        <v>-</v>
      </c>
      <c r="WI160" s="139" t="str">
        <f t="shared" si="780"/>
        <v>-</v>
      </c>
      <c r="WJ160" s="139" t="str">
        <f t="shared" si="780"/>
        <v>-</v>
      </c>
      <c r="WK160" s="139" t="str">
        <f t="shared" si="780"/>
        <v>-</v>
      </c>
      <c r="WL160" s="139" t="str">
        <f t="shared" si="780"/>
        <v>-</v>
      </c>
      <c r="WM160" s="139" t="str">
        <f t="shared" si="780"/>
        <v>-</v>
      </c>
      <c r="WN160" s="139" t="str">
        <f t="shared" si="780"/>
        <v>-</v>
      </c>
      <c r="WO160" s="139" t="str">
        <f t="shared" ref="WO160:WX163" si="781">IFERROR(ROUNDDOWN(MAX(0,INDEX(LMU_Data,(WO$157*$A$157)+$A160,(d.Region-1)*100+WO$156)-0.01),0),"-")</f>
        <v>-</v>
      </c>
      <c r="WP160" s="139" t="str">
        <f t="shared" si="781"/>
        <v>-</v>
      </c>
      <c r="WQ160" s="139" t="str">
        <f t="shared" si="781"/>
        <v>-</v>
      </c>
      <c r="WR160" s="139" t="str">
        <f t="shared" si="781"/>
        <v>-</v>
      </c>
      <c r="WS160" s="139" t="str">
        <f t="shared" si="781"/>
        <v>-</v>
      </c>
      <c r="WT160" s="139" t="str">
        <f t="shared" si="781"/>
        <v>-</v>
      </c>
      <c r="WU160" s="139" t="str">
        <f t="shared" si="781"/>
        <v>-</v>
      </c>
      <c r="WV160" s="139" t="str">
        <f t="shared" si="781"/>
        <v>-</v>
      </c>
      <c r="WW160" s="139" t="str">
        <f t="shared" si="781"/>
        <v>-</v>
      </c>
      <c r="WX160" s="139" t="str">
        <f t="shared" si="781"/>
        <v>-</v>
      </c>
      <c r="WY160" s="139" t="str">
        <f t="shared" ref="WY160:XH163" si="782">IFERROR(ROUNDDOWN(MAX(0,INDEX(LMU_Data,(WY$157*$A$157)+$A160,(d.Region-1)*100+WY$156)-0.01),0),"-")</f>
        <v>-</v>
      </c>
      <c r="WZ160" s="139" t="str">
        <f t="shared" si="782"/>
        <v>-</v>
      </c>
      <c r="XA160" s="139" t="str">
        <f t="shared" si="782"/>
        <v>-</v>
      </c>
      <c r="XB160" s="139" t="str">
        <f t="shared" si="782"/>
        <v>-</v>
      </c>
      <c r="XC160" s="139" t="str">
        <f t="shared" si="782"/>
        <v>-</v>
      </c>
      <c r="XD160" s="139" t="str">
        <f t="shared" si="782"/>
        <v>-</v>
      </c>
      <c r="XE160" s="139" t="str">
        <f t="shared" si="782"/>
        <v>-</v>
      </c>
      <c r="XF160" s="139" t="str">
        <f t="shared" si="782"/>
        <v>-</v>
      </c>
      <c r="XG160" s="139" t="str">
        <f t="shared" si="782"/>
        <v>-</v>
      </c>
      <c r="XH160" s="139" t="str">
        <f t="shared" si="782"/>
        <v>-</v>
      </c>
      <c r="XI160" s="139" t="str">
        <f t="shared" ref="XI160:XR163" si="783">IFERROR(ROUNDDOWN(MAX(0,INDEX(LMU_Data,(XI$157*$A$157)+$A160,(d.Region-1)*100+XI$156)-0.01),0),"-")</f>
        <v>-</v>
      </c>
      <c r="XJ160" s="139" t="str">
        <f t="shared" si="783"/>
        <v>-</v>
      </c>
      <c r="XK160" s="139" t="str">
        <f t="shared" si="783"/>
        <v>-</v>
      </c>
      <c r="XL160" s="139" t="str">
        <f t="shared" si="783"/>
        <v>-</v>
      </c>
      <c r="XM160" s="139" t="str">
        <f t="shared" si="783"/>
        <v>-</v>
      </c>
      <c r="XN160" s="139" t="str">
        <f t="shared" si="783"/>
        <v>-</v>
      </c>
      <c r="XO160" s="139" t="str">
        <f t="shared" si="783"/>
        <v>-</v>
      </c>
      <c r="XP160" s="139" t="str">
        <f t="shared" si="783"/>
        <v>-</v>
      </c>
      <c r="XQ160" s="139" t="str">
        <f t="shared" si="783"/>
        <v>-</v>
      </c>
      <c r="XR160" s="139" t="str">
        <f t="shared" si="783"/>
        <v>-</v>
      </c>
      <c r="XS160" s="139" t="str">
        <f t="shared" ref="XS160:YB163" si="784">IFERROR(ROUNDDOWN(MAX(0,INDEX(LMU_Data,(XS$157*$A$157)+$A160,(d.Region-1)*100+XS$156)-0.01),0),"-")</f>
        <v>-</v>
      </c>
      <c r="XT160" s="139" t="str">
        <f t="shared" si="784"/>
        <v>-</v>
      </c>
      <c r="XU160" s="139" t="str">
        <f t="shared" si="784"/>
        <v>-</v>
      </c>
      <c r="XV160" s="139" t="str">
        <f t="shared" si="784"/>
        <v>-</v>
      </c>
      <c r="XW160" s="139" t="str">
        <f t="shared" si="784"/>
        <v>-</v>
      </c>
      <c r="XX160" s="139" t="str">
        <f t="shared" si="784"/>
        <v>-</v>
      </c>
      <c r="XY160" s="139" t="str">
        <f t="shared" si="784"/>
        <v>-</v>
      </c>
      <c r="XZ160" s="139" t="str">
        <f t="shared" si="784"/>
        <v>-</v>
      </c>
      <c r="YA160" s="139" t="str">
        <f t="shared" si="784"/>
        <v>-</v>
      </c>
      <c r="YB160" s="139" t="str">
        <f t="shared" si="784"/>
        <v>-</v>
      </c>
      <c r="YC160" s="139" t="str">
        <f t="shared" ref="YC160:YL163" si="785">IFERROR(ROUNDDOWN(MAX(0,INDEX(LMU_Data,(YC$157*$A$157)+$A160,(d.Region-1)*100+YC$156)-0.01),0),"-")</f>
        <v>-</v>
      </c>
      <c r="YD160" s="139" t="str">
        <f t="shared" si="785"/>
        <v>-</v>
      </c>
      <c r="YE160" s="139" t="str">
        <f t="shared" si="785"/>
        <v>-</v>
      </c>
      <c r="YF160" s="139" t="str">
        <f t="shared" si="785"/>
        <v>-</v>
      </c>
      <c r="YG160" s="139" t="str">
        <f t="shared" si="785"/>
        <v>-</v>
      </c>
      <c r="YH160" s="139" t="str">
        <f t="shared" si="785"/>
        <v>-</v>
      </c>
      <c r="YI160" s="139" t="str">
        <f t="shared" si="785"/>
        <v>-</v>
      </c>
      <c r="YJ160" s="139" t="str">
        <f t="shared" si="785"/>
        <v>-</v>
      </c>
      <c r="YK160" s="139" t="str">
        <f t="shared" si="785"/>
        <v>-</v>
      </c>
      <c r="YL160" s="139" t="str">
        <f t="shared" si="785"/>
        <v>-</v>
      </c>
      <c r="YM160" s="139" t="str">
        <f t="shared" ref="YM160:YV163" si="786">IFERROR(ROUNDDOWN(MAX(0,INDEX(LMU_Data,(YM$157*$A$157)+$A160,(d.Region-1)*100+YM$156)-0.01),0),"-")</f>
        <v>-</v>
      </c>
      <c r="YN160" s="139" t="str">
        <f t="shared" si="786"/>
        <v>-</v>
      </c>
      <c r="YO160" s="139" t="str">
        <f t="shared" si="786"/>
        <v>-</v>
      </c>
      <c r="YP160" s="139" t="str">
        <f t="shared" si="786"/>
        <v>-</v>
      </c>
      <c r="YQ160" s="139" t="str">
        <f t="shared" si="786"/>
        <v>-</v>
      </c>
      <c r="YR160" s="139" t="str">
        <f t="shared" si="786"/>
        <v>-</v>
      </c>
      <c r="YS160" s="139" t="str">
        <f t="shared" si="786"/>
        <v>-</v>
      </c>
      <c r="YT160" s="139" t="str">
        <f t="shared" si="786"/>
        <v>-</v>
      </c>
      <c r="YU160" s="139" t="str">
        <f t="shared" si="786"/>
        <v>-</v>
      </c>
      <c r="YV160" s="139" t="str">
        <f t="shared" si="786"/>
        <v>-</v>
      </c>
      <c r="YW160" s="139" t="str">
        <f t="shared" ref="YW160:ZF163" si="787">IFERROR(ROUNDDOWN(MAX(0,INDEX(LMU_Data,(YW$157*$A$157)+$A160,(d.Region-1)*100+YW$156)-0.01),0),"-")</f>
        <v>-</v>
      </c>
      <c r="YX160" s="139" t="str">
        <f t="shared" si="787"/>
        <v>-</v>
      </c>
      <c r="YY160" s="139" t="str">
        <f t="shared" si="787"/>
        <v>-</v>
      </c>
      <c r="YZ160" s="139" t="str">
        <f t="shared" si="787"/>
        <v>-</v>
      </c>
      <c r="ZA160" s="139" t="str">
        <f t="shared" si="787"/>
        <v>-</v>
      </c>
      <c r="ZB160" s="139" t="str">
        <f t="shared" si="787"/>
        <v>-</v>
      </c>
      <c r="ZC160" s="139" t="str">
        <f t="shared" si="787"/>
        <v>-</v>
      </c>
      <c r="ZD160" s="139" t="str">
        <f t="shared" si="787"/>
        <v>-</v>
      </c>
      <c r="ZE160" s="139" t="str">
        <f t="shared" si="787"/>
        <v>-</v>
      </c>
      <c r="ZF160" s="139" t="str">
        <f t="shared" si="787"/>
        <v>-</v>
      </c>
      <c r="ZG160" s="139" t="str">
        <f t="shared" ref="ZG160:ZP163" si="788">IFERROR(ROUNDDOWN(MAX(0,INDEX(LMU_Data,(ZG$157*$A$157)+$A160,(d.Region-1)*100+ZG$156)-0.01),0),"-")</f>
        <v>-</v>
      </c>
      <c r="ZH160" s="139" t="str">
        <f t="shared" si="788"/>
        <v>-</v>
      </c>
      <c r="ZI160" s="139" t="str">
        <f t="shared" si="788"/>
        <v>-</v>
      </c>
      <c r="ZJ160" s="139" t="str">
        <f t="shared" si="788"/>
        <v>-</v>
      </c>
      <c r="ZK160" s="139" t="str">
        <f t="shared" si="788"/>
        <v>-</v>
      </c>
      <c r="ZL160" s="139" t="str">
        <f t="shared" si="788"/>
        <v>-</v>
      </c>
      <c r="ZM160" s="139" t="str">
        <f t="shared" si="788"/>
        <v>-</v>
      </c>
      <c r="ZN160" s="139" t="str">
        <f t="shared" si="788"/>
        <v>-</v>
      </c>
      <c r="ZO160" s="139" t="str">
        <f t="shared" si="788"/>
        <v>-</v>
      </c>
      <c r="ZP160" s="139" t="str">
        <f t="shared" si="788"/>
        <v>-</v>
      </c>
      <c r="ZQ160" s="139" t="str">
        <f t="shared" ref="ZQ160:ZZ163" si="789">IFERROR(ROUNDDOWN(MAX(0,INDEX(LMU_Data,(ZQ$157*$A$157)+$A160,(d.Region-1)*100+ZQ$156)-0.01),0),"-")</f>
        <v>-</v>
      </c>
      <c r="ZR160" s="139" t="str">
        <f t="shared" si="789"/>
        <v>-</v>
      </c>
      <c r="ZS160" s="139" t="str">
        <f t="shared" si="789"/>
        <v>-</v>
      </c>
      <c r="ZT160" s="139" t="str">
        <f t="shared" si="789"/>
        <v>-</v>
      </c>
      <c r="ZU160" s="139" t="str">
        <f t="shared" si="789"/>
        <v>-</v>
      </c>
      <c r="ZV160" s="139" t="str">
        <f t="shared" si="789"/>
        <v>-</v>
      </c>
      <c r="ZW160" s="139" t="str">
        <f t="shared" si="789"/>
        <v>-</v>
      </c>
      <c r="ZX160" s="139" t="str">
        <f t="shared" si="789"/>
        <v>-</v>
      </c>
      <c r="ZY160" s="139" t="str">
        <f t="shared" si="789"/>
        <v>-</v>
      </c>
      <c r="ZZ160" s="139" t="str">
        <f t="shared" si="789"/>
        <v>-</v>
      </c>
      <c r="AAA160" s="139" t="str">
        <f t="shared" ref="AAA160:AAJ163" si="790">IFERROR(ROUNDDOWN(MAX(0,INDEX(LMU_Data,(AAA$157*$A$157)+$A160,(d.Region-1)*100+AAA$156)-0.01),0),"-")</f>
        <v>-</v>
      </c>
      <c r="AAB160" s="139" t="str">
        <f t="shared" si="790"/>
        <v>-</v>
      </c>
      <c r="AAC160" s="139" t="str">
        <f t="shared" si="790"/>
        <v>-</v>
      </c>
      <c r="AAD160" s="139" t="str">
        <f t="shared" si="790"/>
        <v>-</v>
      </c>
      <c r="AAE160" s="139" t="str">
        <f t="shared" si="790"/>
        <v>-</v>
      </c>
      <c r="AAF160" s="139" t="str">
        <f t="shared" si="790"/>
        <v>-</v>
      </c>
      <c r="AAG160" s="139" t="str">
        <f t="shared" si="790"/>
        <v>-</v>
      </c>
      <c r="AAH160" s="139" t="str">
        <f t="shared" si="790"/>
        <v>-</v>
      </c>
      <c r="AAI160" s="139" t="str">
        <f t="shared" si="790"/>
        <v>-</v>
      </c>
      <c r="AAJ160" s="139" t="str">
        <f t="shared" si="790"/>
        <v>-</v>
      </c>
      <c r="AAK160" s="139" t="str">
        <f t="shared" ref="AAK160:AAT163" si="791">IFERROR(ROUNDDOWN(MAX(0,INDEX(LMU_Data,(AAK$157*$A$157)+$A160,(d.Region-1)*100+AAK$156)-0.01),0),"-")</f>
        <v>-</v>
      </c>
      <c r="AAL160" s="139" t="str">
        <f t="shared" si="791"/>
        <v>-</v>
      </c>
      <c r="AAM160" s="139" t="str">
        <f t="shared" si="791"/>
        <v>-</v>
      </c>
      <c r="AAN160" s="139" t="str">
        <f t="shared" si="791"/>
        <v>-</v>
      </c>
      <c r="AAO160" s="139" t="str">
        <f t="shared" si="791"/>
        <v>-</v>
      </c>
      <c r="AAP160" s="139" t="str">
        <f t="shared" si="791"/>
        <v>-</v>
      </c>
      <c r="AAQ160" s="139" t="str">
        <f t="shared" si="791"/>
        <v>-</v>
      </c>
      <c r="AAR160" s="139" t="str">
        <f t="shared" si="791"/>
        <v>-</v>
      </c>
      <c r="AAS160" s="139" t="str">
        <f t="shared" si="791"/>
        <v>-</v>
      </c>
      <c r="AAT160" s="139" t="str">
        <f t="shared" si="791"/>
        <v>-</v>
      </c>
      <c r="AAU160" s="139" t="str">
        <f t="shared" ref="AAU160:ABD163" si="792">IFERROR(ROUNDDOWN(MAX(0,INDEX(LMU_Data,(AAU$157*$A$157)+$A160,(d.Region-1)*100+AAU$156)-0.01),0),"-")</f>
        <v>-</v>
      </c>
      <c r="AAV160" s="139" t="str">
        <f t="shared" si="792"/>
        <v>-</v>
      </c>
      <c r="AAW160" s="139" t="str">
        <f t="shared" si="792"/>
        <v>-</v>
      </c>
      <c r="AAX160" s="139" t="str">
        <f t="shared" si="792"/>
        <v>-</v>
      </c>
      <c r="AAY160" s="139" t="str">
        <f t="shared" si="792"/>
        <v>-</v>
      </c>
      <c r="AAZ160" s="139" t="str">
        <f t="shared" si="792"/>
        <v>-</v>
      </c>
      <c r="ABA160" s="139" t="str">
        <f t="shared" si="792"/>
        <v>-</v>
      </c>
      <c r="ABB160" s="139" t="str">
        <f t="shared" si="792"/>
        <v>-</v>
      </c>
      <c r="ABC160" s="139" t="str">
        <f t="shared" si="792"/>
        <v>-</v>
      </c>
      <c r="ABD160" s="139" t="str">
        <f t="shared" si="792"/>
        <v>-</v>
      </c>
      <c r="ABE160" s="139" t="str">
        <f t="shared" ref="ABE160:ABN163" si="793">IFERROR(ROUNDDOWN(MAX(0,INDEX(LMU_Data,(ABE$157*$A$157)+$A160,(d.Region-1)*100+ABE$156)-0.01),0),"-")</f>
        <v>-</v>
      </c>
      <c r="ABF160" s="139" t="str">
        <f t="shared" si="793"/>
        <v>-</v>
      </c>
      <c r="ABG160" s="139" t="str">
        <f t="shared" si="793"/>
        <v>-</v>
      </c>
      <c r="ABH160" s="139" t="str">
        <f t="shared" si="793"/>
        <v>-</v>
      </c>
      <c r="ABI160" s="139" t="str">
        <f t="shared" si="793"/>
        <v>-</v>
      </c>
      <c r="ABJ160" s="139" t="str">
        <f t="shared" si="793"/>
        <v>-</v>
      </c>
      <c r="ABK160" s="139" t="str">
        <f t="shared" si="793"/>
        <v>-</v>
      </c>
      <c r="ABL160" s="139" t="str">
        <f t="shared" si="793"/>
        <v>-</v>
      </c>
      <c r="ABM160" s="139" t="str">
        <f t="shared" si="793"/>
        <v>-</v>
      </c>
      <c r="ABN160" s="139" t="str">
        <f t="shared" si="793"/>
        <v>-</v>
      </c>
      <c r="ABO160" s="139" t="str">
        <f t="shared" ref="ABO160:ABX163" si="794">IFERROR(ROUNDDOWN(MAX(0,INDEX(LMU_Data,(ABO$157*$A$157)+$A160,(d.Region-1)*100+ABO$156)-0.01),0),"-")</f>
        <v>-</v>
      </c>
      <c r="ABP160" s="139" t="str">
        <f t="shared" si="794"/>
        <v>-</v>
      </c>
      <c r="ABQ160" s="139" t="str">
        <f t="shared" si="794"/>
        <v>-</v>
      </c>
      <c r="ABR160" s="139" t="str">
        <f t="shared" si="794"/>
        <v>-</v>
      </c>
      <c r="ABS160" s="139" t="str">
        <f t="shared" si="794"/>
        <v>-</v>
      </c>
      <c r="ABT160" s="139" t="str">
        <f t="shared" si="794"/>
        <v>-</v>
      </c>
      <c r="ABU160" s="139" t="str">
        <f t="shared" si="794"/>
        <v>-</v>
      </c>
      <c r="ABV160" s="139" t="str">
        <f t="shared" si="794"/>
        <v>-</v>
      </c>
      <c r="ABW160" s="139" t="str">
        <f t="shared" si="794"/>
        <v>-</v>
      </c>
      <c r="ABX160" s="139" t="str">
        <f t="shared" si="794"/>
        <v>-</v>
      </c>
      <c r="ABY160" s="139" t="str">
        <f t="shared" ref="ABY160:ACH163" si="795">IFERROR(ROUNDDOWN(MAX(0,INDEX(LMU_Data,(ABY$157*$A$157)+$A160,(d.Region-1)*100+ABY$156)-0.01),0),"-")</f>
        <v>-</v>
      </c>
      <c r="ABZ160" s="139" t="str">
        <f t="shared" si="795"/>
        <v>-</v>
      </c>
      <c r="ACA160" s="139" t="str">
        <f t="shared" si="795"/>
        <v>-</v>
      </c>
      <c r="ACB160" s="139" t="str">
        <f t="shared" si="795"/>
        <v>-</v>
      </c>
      <c r="ACC160" s="139" t="str">
        <f t="shared" si="795"/>
        <v>-</v>
      </c>
      <c r="ACD160" s="139" t="str">
        <f t="shared" si="795"/>
        <v>-</v>
      </c>
      <c r="ACE160" s="139" t="str">
        <f t="shared" si="795"/>
        <v>-</v>
      </c>
      <c r="ACF160" s="139" t="str">
        <f t="shared" si="795"/>
        <v>-</v>
      </c>
      <c r="ACG160" s="139" t="str">
        <f t="shared" si="795"/>
        <v>-</v>
      </c>
      <c r="ACH160" s="139" t="str">
        <f t="shared" si="795"/>
        <v>-</v>
      </c>
      <c r="ACI160" s="139" t="str">
        <f t="shared" ref="ACI160:ACR163" si="796">IFERROR(ROUNDDOWN(MAX(0,INDEX(LMU_Data,(ACI$157*$A$157)+$A160,(d.Region-1)*100+ACI$156)-0.01),0),"-")</f>
        <v>-</v>
      </c>
      <c r="ACJ160" s="139" t="str">
        <f t="shared" si="796"/>
        <v>-</v>
      </c>
      <c r="ACK160" s="139" t="str">
        <f t="shared" si="796"/>
        <v>-</v>
      </c>
      <c r="ACL160" s="139" t="str">
        <f t="shared" si="796"/>
        <v>-</v>
      </c>
      <c r="ACM160" s="139" t="str">
        <f t="shared" si="796"/>
        <v>-</v>
      </c>
      <c r="ACN160" s="139" t="str">
        <f t="shared" si="796"/>
        <v>-</v>
      </c>
      <c r="ACO160" s="139" t="str">
        <f t="shared" si="796"/>
        <v>-</v>
      </c>
      <c r="ACP160" s="139" t="str">
        <f t="shared" si="796"/>
        <v>-</v>
      </c>
      <c r="ACQ160" s="139" t="str">
        <f t="shared" si="796"/>
        <v>-</v>
      </c>
      <c r="ACR160" s="139" t="str">
        <f t="shared" si="796"/>
        <v>-</v>
      </c>
      <c r="ACS160" s="139" t="str">
        <f t="shared" ref="ACS160:ADB163" si="797">IFERROR(ROUNDDOWN(MAX(0,INDEX(LMU_Data,(ACS$157*$A$157)+$A160,(d.Region-1)*100+ACS$156)-0.01),0),"-")</f>
        <v>-</v>
      </c>
      <c r="ACT160" s="139" t="str">
        <f t="shared" si="797"/>
        <v>-</v>
      </c>
      <c r="ACU160" s="139" t="str">
        <f t="shared" si="797"/>
        <v>-</v>
      </c>
      <c r="ACV160" s="139" t="str">
        <f t="shared" si="797"/>
        <v>-</v>
      </c>
      <c r="ACW160" s="139" t="str">
        <f t="shared" si="797"/>
        <v>-</v>
      </c>
      <c r="ACX160" s="139" t="str">
        <f t="shared" si="797"/>
        <v>-</v>
      </c>
      <c r="ACY160" s="139" t="str">
        <f t="shared" si="797"/>
        <v>-</v>
      </c>
      <c r="ACZ160" s="139" t="str">
        <f t="shared" si="797"/>
        <v>-</v>
      </c>
      <c r="ADA160" s="139" t="str">
        <f t="shared" si="797"/>
        <v>-</v>
      </c>
      <c r="ADB160" s="139" t="str">
        <f t="shared" si="797"/>
        <v>-</v>
      </c>
      <c r="ADC160" s="139" t="str">
        <f t="shared" ref="ADC160:ADL163" si="798">IFERROR(ROUNDDOWN(MAX(0,INDEX(LMU_Data,(ADC$157*$A$157)+$A160,(d.Region-1)*100+ADC$156)-0.01),0),"-")</f>
        <v>-</v>
      </c>
      <c r="ADD160" s="139" t="str">
        <f t="shared" si="798"/>
        <v>-</v>
      </c>
      <c r="ADE160" s="139" t="str">
        <f t="shared" si="798"/>
        <v>-</v>
      </c>
      <c r="ADF160" s="139" t="str">
        <f t="shared" si="798"/>
        <v>-</v>
      </c>
      <c r="ADG160" s="139" t="str">
        <f t="shared" si="798"/>
        <v>-</v>
      </c>
      <c r="ADH160" s="139" t="str">
        <f t="shared" si="798"/>
        <v>-</v>
      </c>
      <c r="ADI160" s="139" t="str">
        <f t="shared" si="798"/>
        <v>-</v>
      </c>
      <c r="ADJ160" s="139" t="str">
        <f t="shared" si="798"/>
        <v>-</v>
      </c>
      <c r="ADK160" s="139" t="str">
        <f t="shared" si="798"/>
        <v>-</v>
      </c>
      <c r="ADL160" s="139" t="str">
        <f t="shared" si="798"/>
        <v>-</v>
      </c>
      <c r="ADM160" s="139" t="str">
        <f t="shared" ref="ADM160:ADV163" si="799">IFERROR(ROUNDDOWN(MAX(0,INDEX(LMU_Data,(ADM$157*$A$157)+$A160,(d.Region-1)*100+ADM$156)-0.01),0),"-")</f>
        <v>-</v>
      </c>
      <c r="ADN160" s="139" t="str">
        <f t="shared" si="799"/>
        <v>-</v>
      </c>
      <c r="ADO160" s="139" t="str">
        <f t="shared" si="799"/>
        <v>-</v>
      </c>
      <c r="ADP160" s="139" t="str">
        <f t="shared" si="799"/>
        <v>-</v>
      </c>
      <c r="ADQ160" s="139" t="str">
        <f t="shared" si="799"/>
        <v>-</v>
      </c>
      <c r="ADR160" s="139" t="str">
        <f t="shared" si="799"/>
        <v>-</v>
      </c>
      <c r="ADS160" s="139" t="str">
        <f t="shared" si="799"/>
        <v>-</v>
      </c>
      <c r="ADT160" s="139" t="str">
        <f t="shared" si="799"/>
        <v>-</v>
      </c>
      <c r="ADU160" s="139" t="str">
        <f t="shared" si="799"/>
        <v>-</v>
      </c>
      <c r="ADV160" s="139" t="str">
        <f t="shared" si="799"/>
        <v>-</v>
      </c>
    </row>
    <row r="161" spans="1:802" outlineLevel="1">
      <c r="A161">
        <v>3</v>
      </c>
      <c r="B161" t="s">
        <v>1997</v>
      </c>
      <c r="C161" s="139">
        <f t="shared" si="720"/>
        <v>118</v>
      </c>
      <c r="D161" s="139">
        <f t="shared" si="720"/>
        <v>118</v>
      </c>
      <c r="E161" s="139">
        <f t="shared" si="720"/>
        <v>30</v>
      </c>
      <c r="F161" s="139">
        <f t="shared" si="720"/>
        <v>102</v>
      </c>
      <c r="G161" s="139">
        <f t="shared" si="720"/>
        <v>104</v>
      </c>
      <c r="H161" s="139">
        <f t="shared" si="720"/>
        <v>30</v>
      </c>
      <c r="I161" s="139">
        <f t="shared" si="720"/>
        <v>176</v>
      </c>
      <c r="J161" s="139">
        <f t="shared" si="720"/>
        <v>207</v>
      </c>
      <c r="K161" s="139">
        <f t="shared" si="720"/>
        <v>15</v>
      </c>
      <c r="L161" s="139">
        <f t="shared" si="720"/>
        <v>15</v>
      </c>
      <c r="M161" s="139">
        <f t="shared" si="721"/>
        <v>88</v>
      </c>
      <c r="N161" s="139">
        <f t="shared" si="721"/>
        <v>88</v>
      </c>
      <c r="O161" s="139" t="str">
        <f t="shared" si="721"/>
        <v>-</v>
      </c>
      <c r="P161" s="139" t="str">
        <f t="shared" si="721"/>
        <v>-</v>
      </c>
      <c r="Q161" s="139" t="str">
        <f t="shared" si="721"/>
        <v>-</v>
      </c>
      <c r="R161" s="139" t="str">
        <f t="shared" si="721"/>
        <v>-</v>
      </c>
      <c r="S161" s="139" t="str">
        <f t="shared" si="721"/>
        <v>-</v>
      </c>
      <c r="T161" s="139" t="str">
        <f t="shared" si="721"/>
        <v>-</v>
      </c>
      <c r="U161" s="139" t="str">
        <f t="shared" si="721"/>
        <v>-</v>
      </c>
      <c r="V161" s="139" t="str">
        <f t="shared" si="721"/>
        <v>-</v>
      </c>
      <c r="W161" s="139" t="str">
        <f t="shared" si="722"/>
        <v>-</v>
      </c>
      <c r="X161" s="139" t="str">
        <f t="shared" si="722"/>
        <v>-</v>
      </c>
      <c r="Y161" s="139" t="str">
        <f t="shared" si="722"/>
        <v>-</v>
      </c>
      <c r="Z161" s="139" t="str">
        <f t="shared" si="722"/>
        <v>-</v>
      </c>
      <c r="AA161" s="139" t="str">
        <f t="shared" si="722"/>
        <v>-</v>
      </c>
      <c r="AB161" s="139" t="str">
        <f t="shared" si="722"/>
        <v>-</v>
      </c>
      <c r="AC161" s="139" t="str">
        <f t="shared" si="722"/>
        <v>-</v>
      </c>
      <c r="AD161" s="139" t="str">
        <f t="shared" si="722"/>
        <v>-</v>
      </c>
      <c r="AE161" s="139" t="str">
        <f t="shared" si="722"/>
        <v>-</v>
      </c>
      <c r="AF161" s="139" t="str">
        <f t="shared" si="722"/>
        <v>-</v>
      </c>
      <c r="AG161" s="139" t="str">
        <f t="shared" si="723"/>
        <v>-</v>
      </c>
      <c r="AH161" s="139" t="str">
        <f t="shared" si="723"/>
        <v>-</v>
      </c>
      <c r="AI161" s="139" t="str">
        <f t="shared" si="723"/>
        <v>-</v>
      </c>
      <c r="AJ161" s="139" t="str">
        <f t="shared" si="723"/>
        <v>-</v>
      </c>
      <c r="AK161" s="139" t="str">
        <f t="shared" si="723"/>
        <v>-</v>
      </c>
      <c r="AL161" s="139" t="str">
        <f t="shared" si="723"/>
        <v>-</v>
      </c>
      <c r="AM161" s="139" t="str">
        <f t="shared" si="723"/>
        <v>-</v>
      </c>
      <c r="AN161" s="139" t="str">
        <f t="shared" si="723"/>
        <v>-</v>
      </c>
      <c r="AO161" s="139" t="str">
        <f t="shared" si="723"/>
        <v>-</v>
      </c>
      <c r="AP161" s="139" t="str">
        <f t="shared" si="723"/>
        <v>-</v>
      </c>
      <c r="AQ161" s="139" t="str">
        <f t="shared" si="724"/>
        <v>-</v>
      </c>
      <c r="AR161" s="139" t="str">
        <f t="shared" si="724"/>
        <v>-</v>
      </c>
      <c r="AS161" s="139" t="str">
        <f t="shared" si="724"/>
        <v>-</v>
      </c>
      <c r="AT161" s="139" t="str">
        <f t="shared" si="724"/>
        <v>-</v>
      </c>
      <c r="AU161" s="139" t="str">
        <f t="shared" si="724"/>
        <v>-</v>
      </c>
      <c r="AV161" s="139" t="str">
        <f t="shared" si="724"/>
        <v>-</v>
      </c>
      <c r="AW161" s="139" t="str">
        <f t="shared" si="724"/>
        <v>-</v>
      </c>
      <c r="AX161" s="139" t="str">
        <f t="shared" si="724"/>
        <v>-</v>
      </c>
      <c r="AY161" s="139" t="str">
        <f t="shared" si="724"/>
        <v>-</v>
      </c>
      <c r="AZ161" s="139" t="str">
        <f t="shared" si="724"/>
        <v>-</v>
      </c>
      <c r="BA161" s="139" t="str">
        <f t="shared" si="725"/>
        <v>-</v>
      </c>
      <c r="BB161" s="139" t="str">
        <f t="shared" si="725"/>
        <v>-</v>
      </c>
      <c r="BC161" s="139" t="str">
        <f t="shared" si="725"/>
        <v>-</v>
      </c>
      <c r="BD161" s="139" t="str">
        <f t="shared" si="725"/>
        <v>-</v>
      </c>
      <c r="BE161" s="139" t="str">
        <f t="shared" si="725"/>
        <v>-</v>
      </c>
      <c r="BF161" s="139" t="str">
        <f t="shared" si="725"/>
        <v>-</v>
      </c>
      <c r="BG161" s="139" t="str">
        <f t="shared" si="725"/>
        <v>-</v>
      </c>
      <c r="BH161" s="139" t="str">
        <f t="shared" si="725"/>
        <v>-</v>
      </c>
      <c r="BI161" s="139" t="str">
        <f t="shared" si="725"/>
        <v>-</v>
      </c>
      <c r="BJ161" s="139" t="str">
        <f t="shared" si="725"/>
        <v>-</v>
      </c>
      <c r="BK161" s="139" t="str">
        <f t="shared" si="726"/>
        <v>-</v>
      </c>
      <c r="BL161" s="139" t="str">
        <f t="shared" si="726"/>
        <v>-</v>
      </c>
      <c r="BM161" s="139" t="str">
        <f t="shared" si="726"/>
        <v>-</v>
      </c>
      <c r="BN161" s="139" t="str">
        <f t="shared" si="726"/>
        <v>-</v>
      </c>
      <c r="BO161" s="139" t="str">
        <f t="shared" si="726"/>
        <v>-</v>
      </c>
      <c r="BP161" s="139" t="str">
        <f t="shared" si="726"/>
        <v>-</v>
      </c>
      <c r="BQ161" s="139" t="str">
        <f t="shared" si="726"/>
        <v>-</v>
      </c>
      <c r="BR161" s="139" t="str">
        <f t="shared" si="726"/>
        <v>-</v>
      </c>
      <c r="BS161" s="139" t="str">
        <f t="shared" si="726"/>
        <v>-</v>
      </c>
      <c r="BT161" s="139" t="str">
        <f t="shared" si="726"/>
        <v>-</v>
      </c>
      <c r="BU161" s="139" t="str">
        <f t="shared" si="727"/>
        <v>-</v>
      </c>
      <c r="BV161" s="139" t="str">
        <f t="shared" si="727"/>
        <v>-</v>
      </c>
      <c r="BW161" s="139" t="str">
        <f t="shared" si="727"/>
        <v>-</v>
      </c>
      <c r="BX161" s="139" t="str">
        <f t="shared" si="727"/>
        <v>-</v>
      </c>
      <c r="BY161" s="139" t="str">
        <f t="shared" si="727"/>
        <v>-</v>
      </c>
      <c r="BZ161" s="139" t="str">
        <f t="shared" si="727"/>
        <v>-</v>
      </c>
      <c r="CA161" s="139" t="str">
        <f t="shared" si="727"/>
        <v>-</v>
      </c>
      <c r="CB161" s="139" t="str">
        <f t="shared" si="727"/>
        <v>-</v>
      </c>
      <c r="CC161" s="139" t="str">
        <f t="shared" si="727"/>
        <v>-</v>
      </c>
      <c r="CD161" s="139" t="str">
        <f t="shared" si="727"/>
        <v>-</v>
      </c>
      <c r="CE161" s="139" t="str">
        <f t="shared" si="728"/>
        <v>-</v>
      </c>
      <c r="CF161" s="139" t="str">
        <f t="shared" si="728"/>
        <v>-</v>
      </c>
      <c r="CG161" s="139" t="str">
        <f t="shared" si="728"/>
        <v>-</v>
      </c>
      <c r="CH161" s="139" t="str">
        <f t="shared" si="728"/>
        <v>-</v>
      </c>
      <c r="CI161" s="139" t="str">
        <f t="shared" si="728"/>
        <v>-</v>
      </c>
      <c r="CJ161" s="139" t="str">
        <f t="shared" si="728"/>
        <v>-</v>
      </c>
      <c r="CK161" s="139" t="str">
        <f t="shared" si="728"/>
        <v>-</v>
      </c>
      <c r="CL161" s="139" t="str">
        <f t="shared" si="728"/>
        <v>-</v>
      </c>
      <c r="CM161" s="139" t="str">
        <f t="shared" si="728"/>
        <v>-</v>
      </c>
      <c r="CN161" s="139" t="str">
        <f t="shared" si="728"/>
        <v>-</v>
      </c>
      <c r="CO161" s="139" t="str">
        <f t="shared" si="729"/>
        <v>-</v>
      </c>
      <c r="CP161" s="139" t="str">
        <f t="shared" si="729"/>
        <v>-</v>
      </c>
      <c r="CQ161" s="139" t="str">
        <f t="shared" si="729"/>
        <v>-</v>
      </c>
      <c r="CR161" s="139" t="str">
        <f t="shared" si="729"/>
        <v>-</v>
      </c>
      <c r="CS161" s="139" t="str">
        <f t="shared" si="729"/>
        <v>-</v>
      </c>
      <c r="CT161" s="139" t="str">
        <f t="shared" si="729"/>
        <v>-</v>
      </c>
      <c r="CU161" s="139" t="str">
        <f t="shared" si="729"/>
        <v>-</v>
      </c>
      <c r="CV161" s="139" t="str">
        <f t="shared" si="729"/>
        <v>-</v>
      </c>
      <c r="CW161" s="139" t="str">
        <f t="shared" si="729"/>
        <v>-</v>
      </c>
      <c r="CX161" s="139" t="str">
        <f t="shared" si="729"/>
        <v>-</v>
      </c>
      <c r="CY161" s="139">
        <f t="shared" si="730"/>
        <v>141</v>
      </c>
      <c r="CZ161" s="139">
        <f t="shared" si="730"/>
        <v>35</v>
      </c>
      <c r="DA161" s="139">
        <f t="shared" si="730"/>
        <v>35</v>
      </c>
      <c r="DB161" s="139">
        <f t="shared" si="730"/>
        <v>70</v>
      </c>
      <c r="DC161" s="139">
        <f t="shared" si="730"/>
        <v>70</v>
      </c>
      <c r="DD161" s="139">
        <f t="shared" si="730"/>
        <v>70</v>
      </c>
      <c r="DE161" s="139">
        <f t="shared" si="730"/>
        <v>70</v>
      </c>
      <c r="DF161" s="139">
        <f t="shared" si="730"/>
        <v>141</v>
      </c>
      <c r="DG161" s="139">
        <f t="shared" si="730"/>
        <v>35</v>
      </c>
      <c r="DH161" s="139">
        <f t="shared" si="730"/>
        <v>35</v>
      </c>
      <c r="DI161" s="139">
        <f t="shared" si="731"/>
        <v>17</v>
      </c>
      <c r="DJ161" s="139">
        <f t="shared" si="731"/>
        <v>17</v>
      </c>
      <c r="DK161" s="139">
        <f t="shared" si="731"/>
        <v>53</v>
      </c>
      <c r="DL161" s="139">
        <f t="shared" si="731"/>
        <v>53</v>
      </c>
      <c r="DM161" s="139">
        <f t="shared" si="731"/>
        <v>35</v>
      </c>
      <c r="DN161" s="139">
        <f t="shared" si="731"/>
        <v>35</v>
      </c>
      <c r="DO161" s="139">
        <f t="shared" si="731"/>
        <v>53</v>
      </c>
      <c r="DP161" s="139">
        <f t="shared" si="731"/>
        <v>53</v>
      </c>
      <c r="DQ161" s="139">
        <f t="shared" si="731"/>
        <v>70</v>
      </c>
      <c r="DR161" s="139" t="str">
        <f t="shared" si="731"/>
        <v>-</v>
      </c>
      <c r="DS161" s="139" t="str">
        <f t="shared" si="732"/>
        <v>-</v>
      </c>
      <c r="DT161" s="139" t="str">
        <f t="shared" si="732"/>
        <v>-</v>
      </c>
      <c r="DU161" s="139" t="str">
        <f t="shared" si="732"/>
        <v>-</v>
      </c>
      <c r="DV161" s="139" t="str">
        <f t="shared" si="732"/>
        <v>-</v>
      </c>
      <c r="DW161" s="139" t="str">
        <f t="shared" si="732"/>
        <v>-</v>
      </c>
      <c r="DX161" s="139" t="str">
        <f t="shared" si="732"/>
        <v>-</v>
      </c>
      <c r="DY161" s="139" t="str">
        <f t="shared" si="732"/>
        <v>-</v>
      </c>
      <c r="DZ161" s="139" t="str">
        <f t="shared" si="732"/>
        <v>-</v>
      </c>
      <c r="EA161" s="139" t="str">
        <f t="shared" si="732"/>
        <v>-</v>
      </c>
      <c r="EB161" s="139" t="str">
        <f t="shared" si="732"/>
        <v>-</v>
      </c>
      <c r="EC161" s="139" t="str">
        <f t="shared" si="733"/>
        <v>-</v>
      </c>
      <c r="ED161" s="139" t="str">
        <f t="shared" si="733"/>
        <v>-</v>
      </c>
      <c r="EE161" s="139" t="str">
        <f t="shared" si="733"/>
        <v>-</v>
      </c>
      <c r="EF161" s="139" t="str">
        <f t="shared" si="733"/>
        <v>-</v>
      </c>
      <c r="EG161" s="139" t="str">
        <f t="shared" si="733"/>
        <v>-</v>
      </c>
      <c r="EH161" s="139" t="str">
        <f t="shared" si="733"/>
        <v>-</v>
      </c>
      <c r="EI161" s="139" t="str">
        <f t="shared" si="733"/>
        <v>-</v>
      </c>
      <c r="EJ161" s="139" t="str">
        <f t="shared" si="733"/>
        <v>-</v>
      </c>
      <c r="EK161" s="139" t="str">
        <f t="shared" si="733"/>
        <v>-</v>
      </c>
      <c r="EL161" s="139" t="str">
        <f t="shared" si="733"/>
        <v>-</v>
      </c>
      <c r="EM161" s="139" t="str">
        <f t="shared" si="734"/>
        <v>-</v>
      </c>
      <c r="EN161" s="139" t="str">
        <f t="shared" si="734"/>
        <v>-</v>
      </c>
      <c r="EO161" s="139" t="str">
        <f t="shared" si="734"/>
        <v>-</v>
      </c>
      <c r="EP161" s="139" t="str">
        <f t="shared" si="734"/>
        <v>-</v>
      </c>
      <c r="EQ161" s="139" t="str">
        <f t="shared" si="734"/>
        <v>-</v>
      </c>
      <c r="ER161" s="139" t="str">
        <f t="shared" si="734"/>
        <v>-</v>
      </c>
      <c r="ES161" s="139" t="str">
        <f t="shared" si="734"/>
        <v>-</v>
      </c>
      <c r="ET161" s="139" t="str">
        <f t="shared" si="734"/>
        <v>-</v>
      </c>
      <c r="EU161" s="139" t="str">
        <f t="shared" si="734"/>
        <v>-</v>
      </c>
      <c r="EV161" s="139" t="str">
        <f t="shared" si="734"/>
        <v>-</v>
      </c>
      <c r="EW161" s="139" t="str">
        <f t="shared" si="735"/>
        <v>-</v>
      </c>
      <c r="EX161" s="139" t="str">
        <f t="shared" si="735"/>
        <v>-</v>
      </c>
      <c r="EY161" s="139" t="str">
        <f t="shared" si="735"/>
        <v>-</v>
      </c>
      <c r="EZ161" s="139" t="str">
        <f t="shared" si="735"/>
        <v>-</v>
      </c>
      <c r="FA161" s="139" t="str">
        <f t="shared" si="735"/>
        <v>-</v>
      </c>
      <c r="FB161" s="139" t="str">
        <f t="shared" si="735"/>
        <v>-</v>
      </c>
      <c r="FC161" s="139" t="str">
        <f t="shared" si="735"/>
        <v>-</v>
      </c>
      <c r="FD161" s="139" t="str">
        <f t="shared" si="735"/>
        <v>-</v>
      </c>
      <c r="FE161" s="139" t="str">
        <f t="shared" si="735"/>
        <v>-</v>
      </c>
      <c r="FF161" s="139" t="str">
        <f t="shared" si="735"/>
        <v>-</v>
      </c>
      <c r="FG161" s="139" t="str">
        <f t="shared" si="736"/>
        <v>-</v>
      </c>
      <c r="FH161" s="139" t="str">
        <f t="shared" si="736"/>
        <v>-</v>
      </c>
      <c r="FI161" s="139" t="str">
        <f t="shared" si="736"/>
        <v>-</v>
      </c>
      <c r="FJ161" s="139" t="str">
        <f t="shared" si="736"/>
        <v>-</v>
      </c>
      <c r="FK161" s="139" t="str">
        <f t="shared" si="736"/>
        <v>-</v>
      </c>
      <c r="FL161" s="139" t="str">
        <f t="shared" si="736"/>
        <v>-</v>
      </c>
      <c r="FM161" s="139" t="str">
        <f t="shared" si="736"/>
        <v>-</v>
      </c>
      <c r="FN161" s="139" t="str">
        <f t="shared" si="736"/>
        <v>-</v>
      </c>
      <c r="FO161" s="139" t="str">
        <f t="shared" si="736"/>
        <v>-</v>
      </c>
      <c r="FP161" s="139" t="str">
        <f t="shared" si="736"/>
        <v>-</v>
      </c>
      <c r="FQ161" s="139" t="str">
        <f t="shared" si="737"/>
        <v>-</v>
      </c>
      <c r="FR161" s="139" t="str">
        <f t="shared" si="737"/>
        <v>-</v>
      </c>
      <c r="FS161" s="139" t="str">
        <f t="shared" si="737"/>
        <v>-</v>
      </c>
      <c r="FT161" s="139" t="str">
        <f t="shared" si="737"/>
        <v>-</v>
      </c>
      <c r="FU161" s="139" t="str">
        <f t="shared" si="737"/>
        <v>-</v>
      </c>
      <c r="FV161" s="139" t="str">
        <f t="shared" si="737"/>
        <v>-</v>
      </c>
      <c r="FW161" s="139" t="str">
        <f t="shared" si="737"/>
        <v>-</v>
      </c>
      <c r="FX161" s="139" t="str">
        <f t="shared" si="737"/>
        <v>-</v>
      </c>
      <c r="FY161" s="139" t="str">
        <f t="shared" si="737"/>
        <v>-</v>
      </c>
      <c r="FZ161" s="139" t="str">
        <f t="shared" si="737"/>
        <v>-</v>
      </c>
      <c r="GA161" s="139" t="str">
        <f t="shared" si="738"/>
        <v>-</v>
      </c>
      <c r="GB161" s="139" t="str">
        <f t="shared" si="738"/>
        <v>-</v>
      </c>
      <c r="GC161" s="139" t="str">
        <f t="shared" si="738"/>
        <v>-</v>
      </c>
      <c r="GD161" s="139" t="str">
        <f t="shared" si="738"/>
        <v>-</v>
      </c>
      <c r="GE161" s="139" t="str">
        <f t="shared" si="738"/>
        <v>-</v>
      </c>
      <c r="GF161" s="139" t="str">
        <f t="shared" si="738"/>
        <v>-</v>
      </c>
      <c r="GG161" s="139" t="str">
        <f t="shared" si="738"/>
        <v>-</v>
      </c>
      <c r="GH161" s="139" t="str">
        <f t="shared" si="738"/>
        <v>-</v>
      </c>
      <c r="GI161" s="139" t="str">
        <f t="shared" si="738"/>
        <v>-</v>
      </c>
      <c r="GJ161" s="139" t="str">
        <f t="shared" si="738"/>
        <v>-</v>
      </c>
      <c r="GK161" s="139" t="str">
        <f t="shared" si="739"/>
        <v>-</v>
      </c>
      <c r="GL161" s="139" t="str">
        <f t="shared" si="739"/>
        <v>-</v>
      </c>
      <c r="GM161" s="139" t="str">
        <f t="shared" si="739"/>
        <v>-</v>
      </c>
      <c r="GN161" s="139" t="str">
        <f t="shared" si="739"/>
        <v>-</v>
      </c>
      <c r="GO161" s="139" t="str">
        <f t="shared" si="739"/>
        <v>-</v>
      </c>
      <c r="GP161" s="139" t="str">
        <f t="shared" si="739"/>
        <v>-</v>
      </c>
      <c r="GQ161" s="139" t="str">
        <f t="shared" si="739"/>
        <v>-</v>
      </c>
      <c r="GR161" s="139" t="str">
        <f t="shared" si="739"/>
        <v>-</v>
      </c>
      <c r="GS161" s="139" t="str">
        <f t="shared" si="739"/>
        <v>-</v>
      </c>
      <c r="GT161" s="139" t="str">
        <f t="shared" si="739"/>
        <v>-</v>
      </c>
      <c r="GU161" s="139">
        <f t="shared" si="740"/>
        <v>44</v>
      </c>
      <c r="GV161" s="139">
        <f t="shared" si="740"/>
        <v>36</v>
      </c>
      <c r="GW161" s="139">
        <f t="shared" si="740"/>
        <v>64</v>
      </c>
      <c r="GX161" s="139">
        <f t="shared" si="740"/>
        <v>58</v>
      </c>
      <c r="GY161" s="139">
        <f t="shared" si="740"/>
        <v>6</v>
      </c>
      <c r="GZ161" s="139">
        <f t="shared" si="740"/>
        <v>80</v>
      </c>
      <c r="HA161" s="139">
        <f t="shared" si="740"/>
        <v>8</v>
      </c>
      <c r="HB161" s="139">
        <f t="shared" si="740"/>
        <v>2</v>
      </c>
      <c r="HC161" s="139">
        <f t="shared" si="740"/>
        <v>2</v>
      </c>
      <c r="HD161" s="139">
        <f t="shared" si="740"/>
        <v>34</v>
      </c>
      <c r="HE161" s="139">
        <f t="shared" si="741"/>
        <v>34</v>
      </c>
      <c r="HF161" s="139">
        <f t="shared" si="741"/>
        <v>10</v>
      </c>
      <c r="HG161" s="139">
        <f t="shared" si="741"/>
        <v>10</v>
      </c>
      <c r="HH161" s="139">
        <f t="shared" si="741"/>
        <v>4</v>
      </c>
      <c r="HI161" s="139">
        <f t="shared" si="741"/>
        <v>4</v>
      </c>
      <c r="HJ161" s="139">
        <f t="shared" si="741"/>
        <v>8</v>
      </c>
      <c r="HK161" s="139">
        <f t="shared" si="741"/>
        <v>17</v>
      </c>
      <c r="HL161" s="139">
        <f t="shared" si="741"/>
        <v>17</v>
      </c>
      <c r="HM161" s="139">
        <f t="shared" si="741"/>
        <v>17</v>
      </c>
      <c r="HN161" s="139">
        <f t="shared" si="741"/>
        <v>17</v>
      </c>
      <c r="HO161" s="139">
        <f t="shared" si="742"/>
        <v>8</v>
      </c>
      <c r="HP161" s="139">
        <f t="shared" si="742"/>
        <v>25</v>
      </c>
      <c r="HQ161" s="139">
        <f t="shared" si="742"/>
        <v>8</v>
      </c>
      <c r="HR161" s="139">
        <f t="shared" si="742"/>
        <v>8</v>
      </c>
      <c r="HS161" s="139">
        <f t="shared" si="742"/>
        <v>8</v>
      </c>
      <c r="HT161" s="139">
        <f t="shared" si="742"/>
        <v>8</v>
      </c>
      <c r="HU161" s="139" t="str">
        <f t="shared" si="742"/>
        <v>-</v>
      </c>
      <c r="HV161" s="139" t="str">
        <f t="shared" si="742"/>
        <v>-</v>
      </c>
      <c r="HW161" s="139" t="str">
        <f t="shared" si="742"/>
        <v>-</v>
      </c>
      <c r="HX161" s="139" t="str">
        <f t="shared" si="742"/>
        <v>-</v>
      </c>
      <c r="HY161" s="139" t="str">
        <f t="shared" si="743"/>
        <v>-</v>
      </c>
      <c r="HZ161" s="139" t="str">
        <f t="shared" si="743"/>
        <v>-</v>
      </c>
      <c r="IA161" s="139" t="str">
        <f t="shared" si="743"/>
        <v>-</v>
      </c>
      <c r="IB161" s="139" t="str">
        <f t="shared" si="743"/>
        <v>-</v>
      </c>
      <c r="IC161" s="139" t="str">
        <f t="shared" si="743"/>
        <v>-</v>
      </c>
      <c r="ID161" s="139" t="str">
        <f t="shared" si="743"/>
        <v>-</v>
      </c>
      <c r="IE161" s="139" t="str">
        <f t="shared" si="743"/>
        <v>-</v>
      </c>
      <c r="IF161" s="139" t="str">
        <f t="shared" si="743"/>
        <v>-</v>
      </c>
      <c r="IG161" s="139" t="str">
        <f t="shared" si="743"/>
        <v>-</v>
      </c>
      <c r="IH161" s="139" t="str">
        <f t="shared" si="743"/>
        <v>-</v>
      </c>
      <c r="II161" s="139" t="str">
        <f t="shared" si="744"/>
        <v>-</v>
      </c>
      <c r="IJ161" s="139" t="str">
        <f t="shared" si="744"/>
        <v>-</v>
      </c>
      <c r="IK161" s="139" t="str">
        <f t="shared" si="744"/>
        <v>-</v>
      </c>
      <c r="IL161" s="139" t="str">
        <f t="shared" si="744"/>
        <v>-</v>
      </c>
      <c r="IM161" s="139" t="str">
        <f t="shared" si="744"/>
        <v>-</v>
      </c>
      <c r="IN161" s="139" t="str">
        <f t="shared" si="744"/>
        <v>-</v>
      </c>
      <c r="IO161" s="139" t="str">
        <f t="shared" si="744"/>
        <v>-</v>
      </c>
      <c r="IP161" s="139" t="str">
        <f t="shared" si="744"/>
        <v>-</v>
      </c>
      <c r="IQ161" s="139" t="str">
        <f t="shared" si="744"/>
        <v>-</v>
      </c>
      <c r="IR161" s="139" t="str">
        <f t="shared" si="744"/>
        <v>-</v>
      </c>
      <c r="IS161" s="139" t="str">
        <f t="shared" si="745"/>
        <v>-</v>
      </c>
      <c r="IT161" s="139" t="str">
        <f t="shared" si="745"/>
        <v>-</v>
      </c>
      <c r="IU161" s="139" t="str">
        <f t="shared" si="745"/>
        <v>-</v>
      </c>
      <c r="IV161" s="139" t="str">
        <f t="shared" si="745"/>
        <v>-</v>
      </c>
      <c r="IW161" s="139" t="str">
        <f t="shared" si="745"/>
        <v>-</v>
      </c>
      <c r="IX161" s="139" t="str">
        <f t="shared" si="745"/>
        <v>-</v>
      </c>
      <c r="IY161" s="139" t="str">
        <f t="shared" si="745"/>
        <v>-</v>
      </c>
      <c r="IZ161" s="139" t="str">
        <f t="shared" si="745"/>
        <v>-</v>
      </c>
      <c r="JA161" s="139" t="str">
        <f t="shared" si="745"/>
        <v>-</v>
      </c>
      <c r="JB161" s="139" t="str">
        <f t="shared" si="745"/>
        <v>-</v>
      </c>
      <c r="JC161" s="139" t="str">
        <f t="shared" si="746"/>
        <v>-</v>
      </c>
      <c r="JD161" s="139" t="str">
        <f t="shared" si="746"/>
        <v>-</v>
      </c>
      <c r="JE161" s="139" t="str">
        <f t="shared" si="746"/>
        <v>-</v>
      </c>
      <c r="JF161" s="139" t="str">
        <f t="shared" si="746"/>
        <v>-</v>
      </c>
      <c r="JG161" s="139" t="str">
        <f t="shared" si="746"/>
        <v>-</v>
      </c>
      <c r="JH161" s="139" t="str">
        <f t="shared" si="746"/>
        <v>-</v>
      </c>
      <c r="JI161" s="139" t="str">
        <f t="shared" si="746"/>
        <v>-</v>
      </c>
      <c r="JJ161" s="139" t="str">
        <f t="shared" si="746"/>
        <v>-</v>
      </c>
      <c r="JK161" s="139" t="str">
        <f t="shared" si="746"/>
        <v>-</v>
      </c>
      <c r="JL161" s="139" t="str">
        <f t="shared" si="746"/>
        <v>-</v>
      </c>
      <c r="JM161" s="139" t="str">
        <f t="shared" si="747"/>
        <v>-</v>
      </c>
      <c r="JN161" s="139" t="str">
        <f t="shared" si="747"/>
        <v>-</v>
      </c>
      <c r="JO161" s="139" t="str">
        <f t="shared" si="747"/>
        <v>-</v>
      </c>
      <c r="JP161" s="139" t="str">
        <f t="shared" si="747"/>
        <v>-</v>
      </c>
      <c r="JQ161" s="139" t="str">
        <f t="shared" si="747"/>
        <v>-</v>
      </c>
      <c r="JR161" s="139" t="str">
        <f t="shared" si="747"/>
        <v>-</v>
      </c>
      <c r="JS161" s="139" t="str">
        <f t="shared" si="747"/>
        <v>-</v>
      </c>
      <c r="JT161" s="139" t="str">
        <f t="shared" si="747"/>
        <v>-</v>
      </c>
      <c r="JU161" s="139" t="str">
        <f t="shared" si="747"/>
        <v>-</v>
      </c>
      <c r="JV161" s="139" t="str">
        <f t="shared" si="747"/>
        <v>-</v>
      </c>
      <c r="JW161" s="139" t="str">
        <f t="shared" si="748"/>
        <v>-</v>
      </c>
      <c r="JX161" s="139" t="str">
        <f t="shared" si="748"/>
        <v>-</v>
      </c>
      <c r="JY161" s="139" t="str">
        <f t="shared" si="748"/>
        <v>-</v>
      </c>
      <c r="JZ161" s="139" t="str">
        <f t="shared" si="748"/>
        <v>-</v>
      </c>
      <c r="KA161" s="139" t="str">
        <f t="shared" si="748"/>
        <v>-</v>
      </c>
      <c r="KB161" s="139" t="str">
        <f t="shared" si="748"/>
        <v>-</v>
      </c>
      <c r="KC161" s="139" t="str">
        <f t="shared" si="748"/>
        <v>-</v>
      </c>
      <c r="KD161" s="139" t="str">
        <f t="shared" si="748"/>
        <v>-</v>
      </c>
      <c r="KE161" s="139" t="str">
        <f t="shared" si="748"/>
        <v>-</v>
      </c>
      <c r="KF161" s="139" t="str">
        <f t="shared" si="748"/>
        <v>-</v>
      </c>
      <c r="KG161" s="139" t="str">
        <f t="shared" si="749"/>
        <v>-</v>
      </c>
      <c r="KH161" s="139" t="str">
        <f t="shared" si="749"/>
        <v>-</v>
      </c>
      <c r="KI161" s="139" t="str">
        <f t="shared" si="749"/>
        <v>-</v>
      </c>
      <c r="KJ161" s="139" t="str">
        <f t="shared" si="749"/>
        <v>-</v>
      </c>
      <c r="KK161" s="139" t="str">
        <f t="shared" si="749"/>
        <v>-</v>
      </c>
      <c r="KL161" s="139" t="str">
        <f t="shared" si="749"/>
        <v>-</v>
      </c>
      <c r="KM161" s="139" t="str">
        <f t="shared" si="749"/>
        <v>-</v>
      </c>
      <c r="KN161" s="139" t="str">
        <f t="shared" si="749"/>
        <v>-</v>
      </c>
      <c r="KO161" s="139" t="str">
        <f t="shared" si="749"/>
        <v>-</v>
      </c>
      <c r="KP161" s="139" t="str">
        <f t="shared" si="749"/>
        <v>-</v>
      </c>
      <c r="KQ161" s="139">
        <f t="shared" si="750"/>
        <v>11</v>
      </c>
      <c r="KR161" s="139">
        <f t="shared" si="750"/>
        <v>9</v>
      </c>
      <c r="KS161" s="139">
        <f t="shared" si="750"/>
        <v>1</v>
      </c>
      <c r="KT161" s="139">
        <f t="shared" si="750"/>
        <v>22</v>
      </c>
      <c r="KU161" s="139">
        <f t="shared" si="750"/>
        <v>11</v>
      </c>
      <c r="KV161" s="139">
        <f t="shared" si="750"/>
        <v>11</v>
      </c>
      <c r="KW161" s="139">
        <f t="shared" si="750"/>
        <v>9</v>
      </c>
      <c r="KX161" s="139">
        <f t="shared" si="750"/>
        <v>9</v>
      </c>
      <c r="KY161" s="139">
        <f t="shared" si="750"/>
        <v>21</v>
      </c>
      <c r="KZ161" s="139">
        <f t="shared" si="750"/>
        <v>8</v>
      </c>
      <c r="LA161" s="139">
        <f t="shared" si="751"/>
        <v>8</v>
      </c>
      <c r="LB161" s="139">
        <f t="shared" si="751"/>
        <v>11</v>
      </c>
      <c r="LC161" s="139">
        <f t="shared" si="751"/>
        <v>11</v>
      </c>
      <c r="LD161" s="139">
        <f t="shared" si="751"/>
        <v>22</v>
      </c>
      <c r="LE161" s="139">
        <f t="shared" si="751"/>
        <v>22</v>
      </c>
      <c r="LF161" s="139">
        <f t="shared" si="751"/>
        <v>19</v>
      </c>
      <c r="LG161" s="139">
        <f t="shared" si="751"/>
        <v>20</v>
      </c>
      <c r="LH161" s="139">
        <f t="shared" si="751"/>
        <v>1</v>
      </c>
      <c r="LI161" s="139">
        <f t="shared" si="751"/>
        <v>8</v>
      </c>
      <c r="LJ161" s="139">
        <f t="shared" si="751"/>
        <v>8</v>
      </c>
      <c r="LK161" s="139">
        <f t="shared" si="752"/>
        <v>29</v>
      </c>
      <c r="LL161" s="139">
        <f t="shared" si="752"/>
        <v>7</v>
      </c>
      <c r="LM161" s="139">
        <f t="shared" si="752"/>
        <v>28</v>
      </c>
      <c r="LN161" s="139">
        <f t="shared" si="752"/>
        <v>8</v>
      </c>
      <c r="LO161" s="139">
        <f t="shared" si="752"/>
        <v>11</v>
      </c>
      <c r="LP161" s="139">
        <f t="shared" si="752"/>
        <v>11</v>
      </c>
      <c r="LQ161" s="139">
        <f t="shared" si="752"/>
        <v>11</v>
      </c>
      <c r="LR161" s="139">
        <f t="shared" si="752"/>
        <v>14</v>
      </c>
      <c r="LS161" s="139">
        <f t="shared" si="752"/>
        <v>7</v>
      </c>
      <c r="LT161" s="139">
        <f t="shared" si="752"/>
        <v>7</v>
      </c>
      <c r="LU161" s="139">
        <f t="shared" si="753"/>
        <v>8</v>
      </c>
      <c r="LV161" s="139">
        <f t="shared" si="753"/>
        <v>14</v>
      </c>
      <c r="LW161" s="139">
        <f t="shared" si="753"/>
        <v>14</v>
      </c>
      <c r="LX161" s="139">
        <f t="shared" si="753"/>
        <v>14</v>
      </c>
      <c r="LY161" s="139">
        <f t="shared" si="753"/>
        <v>36</v>
      </c>
      <c r="LZ161" s="139">
        <f t="shared" si="753"/>
        <v>21</v>
      </c>
      <c r="MA161" s="139">
        <f t="shared" si="753"/>
        <v>9</v>
      </c>
      <c r="MB161" s="139">
        <f t="shared" si="753"/>
        <v>14</v>
      </c>
      <c r="MC161" s="139">
        <f t="shared" si="753"/>
        <v>14</v>
      </c>
      <c r="MD161" s="139" t="str">
        <f t="shared" si="753"/>
        <v>-</v>
      </c>
      <c r="ME161" s="139" t="str">
        <f t="shared" si="754"/>
        <v>-</v>
      </c>
      <c r="MF161" s="139" t="str">
        <f t="shared" si="754"/>
        <v>-</v>
      </c>
      <c r="MG161" s="139" t="str">
        <f t="shared" si="754"/>
        <v>-</v>
      </c>
      <c r="MH161" s="139" t="str">
        <f t="shared" si="754"/>
        <v>-</v>
      </c>
      <c r="MI161" s="139" t="str">
        <f t="shared" si="754"/>
        <v>-</v>
      </c>
      <c r="MJ161" s="139" t="str">
        <f t="shared" si="754"/>
        <v>-</v>
      </c>
      <c r="MK161" s="139" t="str">
        <f t="shared" si="754"/>
        <v>-</v>
      </c>
      <c r="ML161" s="139" t="str">
        <f t="shared" si="754"/>
        <v>-</v>
      </c>
      <c r="MM161" s="139" t="str">
        <f t="shared" si="754"/>
        <v>-</v>
      </c>
      <c r="MN161" s="139" t="str">
        <f t="shared" si="754"/>
        <v>-</v>
      </c>
      <c r="MO161" s="139" t="str">
        <f t="shared" si="755"/>
        <v>-</v>
      </c>
      <c r="MP161" s="139" t="str">
        <f t="shared" si="755"/>
        <v>-</v>
      </c>
      <c r="MQ161" s="139" t="str">
        <f t="shared" si="755"/>
        <v>-</v>
      </c>
      <c r="MR161" s="139" t="str">
        <f t="shared" si="755"/>
        <v>-</v>
      </c>
      <c r="MS161" s="139" t="str">
        <f t="shared" si="755"/>
        <v>-</v>
      </c>
      <c r="MT161" s="139" t="str">
        <f t="shared" si="755"/>
        <v>-</v>
      </c>
      <c r="MU161" s="139" t="str">
        <f t="shared" si="755"/>
        <v>-</v>
      </c>
      <c r="MV161" s="139" t="str">
        <f t="shared" si="755"/>
        <v>-</v>
      </c>
      <c r="MW161" s="139" t="str">
        <f t="shared" si="755"/>
        <v>-</v>
      </c>
      <c r="MX161" s="139" t="str">
        <f t="shared" si="755"/>
        <v>-</v>
      </c>
      <c r="MY161" s="139" t="str">
        <f t="shared" si="756"/>
        <v>-</v>
      </c>
      <c r="MZ161" s="139" t="str">
        <f t="shared" si="756"/>
        <v>-</v>
      </c>
      <c r="NA161" s="139" t="str">
        <f t="shared" si="756"/>
        <v>-</v>
      </c>
      <c r="NB161" s="139" t="str">
        <f t="shared" si="756"/>
        <v>-</v>
      </c>
      <c r="NC161" s="139" t="str">
        <f t="shared" si="756"/>
        <v>-</v>
      </c>
      <c r="ND161" s="139" t="str">
        <f t="shared" si="756"/>
        <v>-</v>
      </c>
      <c r="NE161" s="139" t="str">
        <f t="shared" si="756"/>
        <v>-</v>
      </c>
      <c r="NF161" s="139" t="str">
        <f t="shared" si="756"/>
        <v>-</v>
      </c>
      <c r="NG161" s="139" t="str">
        <f t="shared" si="756"/>
        <v>-</v>
      </c>
      <c r="NH161" s="139" t="str">
        <f t="shared" si="756"/>
        <v>-</v>
      </c>
      <c r="NI161" s="139" t="str">
        <f t="shared" si="757"/>
        <v>-</v>
      </c>
      <c r="NJ161" s="139" t="str">
        <f t="shared" si="757"/>
        <v>-</v>
      </c>
      <c r="NK161" s="139" t="str">
        <f t="shared" si="757"/>
        <v>-</v>
      </c>
      <c r="NL161" s="139" t="str">
        <f t="shared" si="757"/>
        <v>-</v>
      </c>
      <c r="NM161" s="139" t="str">
        <f t="shared" si="757"/>
        <v>-</v>
      </c>
      <c r="NN161" s="139" t="str">
        <f t="shared" si="757"/>
        <v>-</v>
      </c>
      <c r="NO161" s="139" t="str">
        <f t="shared" si="757"/>
        <v>-</v>
      </c>
      <c r="NP161" s="139" t="str">
        <f t="shared" si="757"/>
        <v>-</v>
      </c>
      <c r="NQ161" s="139" t="str">
        <f t="shared" si="757"/>
        <v>-</v>
      </c>
      <c r="NR161" s="139" t="str">
        <f t="shared" si="757"/>
        <v>-</v>
      </c>
      <c r="NS161" s="139" t="str">
        <f t="shared" si="758"/>
        <v>-</v>
      </c>
      <c r="NT161" s="139" t="str">
        <f t="shared" si="758"/>
        <v>-</v>
      </c>
      <c r="NU161" s="139" t="str">
        <f t="shared" si="758"/>
        <v>-</v>
      </c>
      <c r="NV161" s="139" t="str">
        <f t="shared" si="758"/>
        <v>-</v>
      </c>
      <c r="NW161" s="139" t="str">
        <f t="shared" si="758"/>
        <v>-</v>
      </c>
      <c r="NX161" s="139" t="str">
        <f t="shared" si="758"/>
        <v>-</v>
      </c>
      <c r="NY161" s="139" t="str">
        <f t="shared" si="758"/>
        <v>-</v>
      </c>
      <c r="NZ161" s="139" t="str">
        <f t="shared" si="758"/>
        <v>-</v>
      </c>
      <c r="OA161" s="139" t="str">
        <f t="shared" si="758"/>
        <v>-</v>
      </c>
      <c r="OB161" s="139" t="str">
        <f t="shared" si="758"/>
        <v>-</v>
      </c>
      <c r="OC161" s="139" t="str">
        <f t="shared" si="759"/>
        <v>-</v>
      </c>
      <c r="OD161" s="139" t="str">
        <f t="shared" si="759"/>
        <v>-</v>
      </c>
      <c r="OE161" s="139" t="str">
        <f t="shared" si="759"/>
        <v>-</v>
      </c>
      <c r="OF161" s="139" t="str">
        <f t="shared" si="759"/>
        <v>-</v>
      </c>
      <c r="OG161" s="139" t="str">
        <f t="shared" si="759"/>
        <v>-</v>
      </c>
      <c r="OH161" s="139" t="str">
        <f t="shared" si="759"/>
        <v>-</v>
      </c>
      <c r="OI161" s="139" t="str">
        <f t="shared" si="759"/>
        <v>-</v>
      </c>
      <c r="OJ161" s="139" t="str">
        <f t="shared" si="759"/>
        <v>-</v>
      </c>
      <c r="OK161" s="139" t="str">
        <f t="shared" si="759"/>
        <v>-</v>
      </c>
      <c r="OL161" s="139" t="str">
        <f t="shared" si="759"/>
        <v>-</v>
      </c>
      <c r="OM161" s="139">
        <f t="shared" si="760"/>
        <v>20</v>
      </c>
      <c r="ON161" s="139">
        <f t="shared" si="760"/>
        <v>20</v>
      </c>
      <c r="OO161" s="139">
        <f t="shared" si="760"/>
        <v>41</v>
      </c>
      <c r="OP161" s="139">
        <f t="shared" si="760"/>
        <v>16</v>
      </c>
      <c r="OQ161" s="139">
        <f t="shared" si="760"/>
        <v>16</v>
      </c>
      <c r="OR161" s="139">
        <f t="shared" si="760"/>
        <v>12</v>
      </c>
      <c r="OS161" s="139">
        <f t="shared" si="760"/>
        <v>12</v>
      </c>
      <c r="OT161" s="139">
        <f t="shared" si="760"/>
        <v>12</v>
      </c>
      <c r="OU161" s="139">
        <f t="shared" si="760"/>
        <v>12</v>
      </c>
      <c r="OV161" s="139">
        <f t="shared" si="760"/>
        <v>28</v>
      </c>
      <c r="OW161" s="139">
        <f t="shared" si="761"/>
        <v>28</v>
      </c>
      <c r="OX161" s="139">
        <f t="shared" si="761"/>
        <v>1</v>
      </c>
      <c r="OY161" s="139">
        <f t="shared" si="761"/>
        <v>1</v>
      </c>
      <c r="OZ161" s="139">
        <f t="shared" si="761"/>
        <v>1</v>
      </c>
      <c r="PA161" s="139">
        <f t="shared" si="761"/>
        <v>1</v>
      </c>
      <c r="PB161" s="139">
        <f t="shared" si="761"/>
        <v>7</v>
      </c>
      <c r="PC161" s="139">
        <f t="shared" si="761"/>
        <v>7</v>
      </c>
      <c r="PD161" s="139">
        <f t="shared" si="761"/>
        <v>6</v>
      </c>
      <c r="PE161" s="139">
        <f t="shared" si="761"/>
        <v>6</v>
      </c>
      <c r="PF161" s="139">
        <f t="shared" si="761"/>
        <v>7</v>
      </c>
      <c r="PG161" s="139">
        <f t="shared" si="762"/>
        <v>7</v>
      </c>
      <c r="PH161" s="139">
        <f t="shared" si="762"/>
        <v>6</v>
      </c>
      <c r="PI161" s="139">
        <f t="shared" si="762"/>
        <v>6</v>
      </c>
      <c r="PJ161" s="139">
        <f t="shared" si="762"/>
        <v>15</v>
      </c>
      <c r="PK161" s="139">
        <f t="shared" si="762"/>
        <v>15</v>
      </c>
      <c r="PL161" s="139">
        <f t="shared" si="762"/>
        <v>15</v>
      </c>
      <c r="PM161" s="139">
        <f t="shared" si="762"/>
        <v>15</v>
      </c>
      <c r="PN161" s="139">
        <f t="shared" si="762"/>
        <v>3</v>
      </c>
      <c r="PO161" s="139">
        <f t="shared" si="762"/>
        <v>3</v>
      </c>
      <c r="PP161" s="139">
        <f t="shared" si="762"/>
        <v>6</v>
      </c>
      <c r="PQ161" s="139">
        <f t="shared" si="763"/>
        <v>2</v>
      </c>
      <c r="PR161" s="139">
        <f t="shared" si="763"/>
        <v>2</v>
      </c>
      <c r="PS161" s="139">
        <f t="shared" si="763"/>
        <v>4</v>
      </c>
      <c r="PT161" s="139">
        <f t="shared" si="763"/>
        <v>4</v>
      </c>
      <c r="PU161" s="139">
        <f t="shared" si="763"/>
        <v>2</v>
      </c>
      <c r="PV161" s="139">
        <f t="shared" si="763"/>
        <v>2</v>
      </c>
      <c r="PW161" s="139">
        <f t="shared" si="763"/>
        <v>32</v>
      </c>
      <c r="PX161" s="139">
        <f t="shared" si="763"/>
        <v>4</v>
      </c>
      <c r="PY161" s="139">
        <f t="shared" si="763"/>
        <v>4</v>
      </c>
      <c r="PZ161" s="139">
        <f t="shared" si="763"/>
        <v>15</v>
      </c>
      <c r="QA161" s="139">
        <f t="shared" si="764"/>
        <v>25</v>
      </c>
      <c r="QB161" s="139">
        <f t="shared" si="764"/>
        <v>20</v>
      </c>
      <c r="QC161" s="139">
        <f t="shared" si="764"/>
        <v>5</v>
      </c>
      <c r="QD161" s="139">
        <f t="shared" si="764"/>
        <v>3</v>
      </c>
      <c r="QE161" s="139">
        <f t="shared" si="764"/>
        <v>3</v>
      </c>
      <c r="QF161" s="139">
        <f t="shared" si="764"/>
        <v>2</v>
      </c>
      <c r="QG161" s="139">
        <f t="shared" si="764"/>
        <v>2</v>
      </c>
      <c r="QH161" s="139">
        <f t="shared" si="764"/>
        <v>2</v>
      </c>
      <c r="QI161" s="139">
        <f t="shared" si="764"/>
        <v>2</v>
      </c>
      <c r="QJ161" s="139">
        <f t="shared" si="764"/>
        <v>6</v>
      </c>
      <c r="QK161" s="139">
        <f t="shared" si="765"/>
        <v>6</v>
      </c>
      <c r="QL161" s="139">
        <f t="shared" si="765"/>
        <v>3</v>
      </c>
      <c r="QM161" s="139">
        <f t="shared" si="765"/>
        <v>3</v>
      </c>
      <c r="QN161" s="139">
        <f t="shared" si="765"/>
        <v>3</v>
      </c>
      <c r="QO161" s="139">
        <f t="shared" si="765"/>
        <v>3</v>
      </c>
      <c r="QP161" s="139">
        <f t="shared" si="765"/>
        <v>10</v>
      </c>
      <c r="QQ161" s="139">
        <f t="shared" si="765"/>
        <v>10</v>
      </c>
      <c r="QR161" s="139">
        <f t="shared" si="765"/>
        <v>11</v>
      </c>
      <c r="QS161" s="139">
        <f t="shared" si="765"/>
        <v>21</v>
      </c>
      <c r="QT161" s="139">
        <f t="shared" si="765"/>
        <v>21</v>
      </c>
      <c r="QU161" s="139">
        <f t="shared" si="766"/>
        <v>7</v>
      </c>
      <c r="QV161" s="139">
        <f t="shared" si="766"/>
        <v>7</v>
      </c>
      <c r="QW161" s="139">
        <f t="shared" si="766"/>
        <v>8</v>
      </c>
      <c r="QX161" s="139">
        <f t="shared" si="766"/>
        <v>8</v>
      </c>
      <c r="QY161" s="139">
        <f t="shared" si="766"/>
        <v>6</v>
      </c>
      <c r="QZ161" s="139">
        <f t="shared" si="766"/>
        <v>24</v>
      </c>
      <c r="RA161" s="139">
        <f t="shared" si="766"/>
        <v>12</v>
      </c>
      <c r="RB161" s="139">
        <f t="shared" si="766"/>
        <v>6</v>
      </c>
      <c r="RC161" s="139">
        <f t="shared" si="766"/>
        <v>6</v>
      </c>
      <c r="RD161" s="139">
        <f t="shared" si="766"/>
        <v>10</v>
      </c>
      <c r="RE161" s="139">
        <f t="shared" si="767"/>
        <v>10</v>
      </c>
      <c r="RF161" s="139">
        <f t="shared" si="767"/>
        <v>10</v>
      </c>
      <c r="RG161" s="139">
        <f t="shared" si="767"/>
        <v>10</v>
      </c>
      <c r="RH161" s="139">
        <f t="shared" si="767"/>
        <v>5</v>
      </c>
      <c r="RI161" s="139">
        <f t="shared" si="767"/>
        <v>5</v>
      </c>
      <c r="RJ161" s="139">
        <f t="shared" si="767"/>
        <v>5</v>
      </c>
      <c r="RK161" s="139">
        <f t="shared" si="767"/>
        <v>5</v>
      </c>
      <c r="RL161" s="139">
        <f t="shared" si="767"/>
        <v>7</v>
      </c>
      <c r="RM161" s="139">
        <f t="shared" si="767"/>
        <v>5</v>
      </c>
      <c r="RN161" s="139">
        <f t="shared" si="767"/>
        <v>5</v>
      </c>
      <c r="RO161" s="139">
        <f t="shared" si="768"/>
        <v>1</v>
      </c>
      <c r="RP161" s="139">
        <f t="shared" si="768"/>
        <v>1</v>
      </c>
      <c r="RQ161" s="139">
        <f t="shared" si="768"/>
        <v>19</v>
      </c>
      <c r="RR161" s="139">
        <f t="shared" si="768"/>
        <v>12</v>
      </c>
      <c r="RS161" s="139">
        <f t="shared" si="768"/>
        <v>12</v>
      </c>
      <c r="RT161" s="139" t="str">
        <f t="shared" si="768"/>
        <v>-</v>
      </c>
      <c r="RU161" s="139" t="str">
        <f t="shared" si="768"/>
        <v>-</v>
      </c>
      <c r="RV161" s="139" t="str">
        <f t="shared" si="768"/>
        <v>-</v>
      </c>
      <c r="RW161" s="139" t="str">
        <f t="shared" si="768"/>
        <v>-</v>
      </c>
      <c r="RX161" s="139" t="str">
        <f t="shared" si="768"/>
        <v>-</v>
      </c>
      <c r="RY161" s="139" t="str">
        <f t="shared" si="769"/>
        <v>-</v>
      </c>
      <c r="RZ161" s="139" t="str">
        <f t="shared" si="769"/>
        <v>-</v>
      </c>
      <c r="SA161" s="139" t="str">
        <f t="shared" si="769"/>
        <v>-</v>
      </c>
      <c r="SB161" s="139" t="str">
        <f t="shared" si="769"/>
        <v>-</v>
      </c>
      <c r="SC161" s="139" t="str">
        <f t="shared" si="769"/>
        <v>-</v>
      </c>
      <c r="SD161" s="139" t="str">
        <f t="shared" si="769"/>
        <v>-</v>
      </c>
      <c r="SE161" s="139" t="str">
        <f t="shared" si="769"/>
        <v>-</v>
      </c>
      <c r="SF161" s="139" t="str">
        <f t="shared" si="769"/>
        <v>-</v>
      </c>
      <c r="SG161" s="139" t="str">
        <f t="shared" si="769"/>
        <v>-</v>
      </c>
      <c r="SH161" s="139" t="str">
        <f t="shared" si="769"/>
        <v>-</v>
      </c>
      <c r="SI161" s="139">
        <f t="shared" si="770"/>
        <v>128</v>
      </c>
      <c r="SJ161" s="139">
        <f t="shared" si="770"/>
        <v>128</v>
      </c>
      <c r="SK161" s="139">
        <f t="shared" si="770"/>
        <v>128</v>
      </c>
      <c r="SL161" s="139">
        <f t="shared" si="770"/>
        <v>98</v>
      </c>
      <c r="SM161" s="139">
        <f t="shared" si="770"/>
        <v>30</v>
      </c>
      <c r="SN161" s="139">
        <f t="shared" si="770"/>
        <v>64</v>
      </c>
      <c r="SO161" s="139">
        <f t="shared" si="770"/>
        <v>64</v>
      </c>
      <c r="SP161" s="139">
        <f t="shared" si="770"/>
        <v>128</v>
      </c>
      <c r="SQ161" s="139">
        <f t="shared" si="770"/>
        <v>128</v>
      </c>
      <c r="SR161" s="139">
        <f t="shared" si="770"/>
        <v>128</v>
      </c>
      <c r="SS161" s="139">
        <f t="shared" si="771"/>
        <v>64</v>
      </c>
      <c r="ST161" s="139" t="str">
        <f t="shared" si="771"/>
        <v>-</v>
      </c>
      <c r="SU161" s="139" t="str">
        <f t="shared" si="771"/>
        <v>-</v>
      </c>
      <c r="SV161" s="139" t="str">
        <f t="shared" si="771"/>
        <v>-</v>
      </c>
      <c r="SW161" s="139" t="str">
        <f t="shared" si="771"/>
        <v>-</v>
      </c>
      <c r="SX161" s="139" t="str">
        <f t="shared" si="771"/>
        <v>-</v>
      </c>
      <c r="SY161" s="139" t="str">
        <f t="shared" si="771"/>
        <v>-</v>
      </c>
      <c r="SZ161" s="139" t="str">
        <f t="shared" si="771"/>
        <v>-</v>
      </c>
      <c r="TA161" s="139" t="str">
        <f t="shared" si="771"/>
        <v>-</v>
      </c>
      <c r="TB161" s="139" t="str">
        <f t="shared" si="771"/>
        <v>-</v>
      </c>
      <c r="TC161" s="139" t="str">
        <f t="shared" si="772"/>
        <v>-</v>
      </c>
      <c r="TD161" s="139" t="str">
        <f t="shared" si="772"/>
        <v>-</v>
      </c>
      <c r="TE161" s="139" t="str">
        <f t="shared" si="772"/>
        <v>-</v>
      </c>
      <c r="TF161" s="139" t="str">
        <f t="shared" si="772"/>
        <v>-</v>
      </c>
      <c r="TG161" s="139" t="str">
        <f t="shared" si="772"/>
        <v>-</v>
      </c>
      <c r="TH161" s="139" t="str">
        <f t="shared" si="772"/>
        <v>-</v>
      </c>
      <c r="TI161" s="139" t="str">
        <f t="shared" si="772"/>
        <v>-</v>
      </c>
      <c r="TJ161" s="139" t="str">
        <f t="shared" si="772"/>
        <v>-</v>
      </c>
      <c r="TK161" s="139" t="str">
        <f t="shared" si="772"/>
        <v>-</v>
      </c>
      <c r="TL161" s="139" t="str">
        <f t="shared" si="772"/>
        <v>-</v>
      </c>
      <c r="TM161" s="139" t="str">
        <f t="shared" si="773"/>
        <v>-</v>
      </c>
      <c r="TN161" s="139" t="str">
        <f t="shared" si="773"/>
        <v>-</v>
      </c>
      <c r="TO161" s="139" t="str">
        <f t="shared" si="773"/>
        <v>-</v>
      </c>
      <c r="TP161" s="139" t="str">
        <f t="shared" si="773"/>
        <v>-</v>
      </c>
      <c r="TQ161" s="139" t="str">
        <f t="shared" si="773"/>
        <v>-</v>
      </c>
      <c r="TR161" s="139" t="str">
        <f t="shared" si="773"/>
        <v>-</v>
      </c>
      <c r="TS161" s="139" t="str">
        <f t="shared" si="773"/>
        <v>-</v>
      </c>
      <c r="TT161" s="139" t="str">
        <f t="shared" si="773"/>
        <v>-</v>
      </c>
      <c r="TU161" s="139" t="str">
        <f t="shared" si="773"/>
        <v>-</v>
      </c>
      <c r="TV161" s="139" t="str">
        <f t="shared" si="773"/>
        <v>-</v>
      </c>
      <c r="TW161" s="139" t="str">
        <f t="shared" si="774"/>
        <v>-</v>
      </c>
      <c r="TX161" s="139" t="str">
        <f t="shared" si="774"/>
        <v>-</v>
      </c>
      <c r="TY161" s="139" t="str">
        <f t="shared" si="774"/>
        <v>-</v>
      </c>
      <c r="TZ161" s="139" t="str">
        <f t="shared" si="774"/>
        <v>-</v>
      </c>
      <c r="UA161" s="139" t="str">
        <f t="shared" si="774"/>
        <v>-</v>
      </c>
      <c r="UB161" s="139" t="str">
        <f t="shared" si="774"/>
        <v>-</v>
      </c>
      <c r="UC161" s="139" t="str">
        <f t="shared" si="774"/>
        <v>-</v>
      </c>
      <c r="UD161" s="139" t="str">
        <f t="shared" si="774"/>
        <v>-</v>
      </c>
      <c r="UE161" s="139" t="str">
        <f t="shared" si="774"/>
        <v>-</v>
      </c>
      <c r="UF161" s="139" t="str">
        <f t="shared" si="774"/>
        <v>-</v>
      </c>
      <c r="UG161" s="139" t="str">
        <f t="shared" si="775"/>
        <v>-</v>
      </c>
      <c r="UH161" s="139" t="str">
        <f t="shared" si="775"/>
        <v>-</v>
      </c>
      <c r="UI161" s="139" t="str">
        <f t="shared" si="775"/>
        <v>-</v>
      </c>
      <c r="UJ161" s="139" t="str">
        <f t="shared" si="775"/>
        <v>-</v>
      </c>
      <c r="UK161" s="139" t="str">
        <f t="shared" si="775"/>
        <v>-</v>
      </c>
      <c r="UL161" s="139" t="str">
        <f t="shared" si="775"/>
        <v>-</v>
      </c>
      <c r="UM161" s="139" t="str">
        <f t="shared" si="775"/>
        <v>-</v>
      </c>
      <c r="UN161" s="139" t="str">
        <f t="shared" si="775"/>
        <v>-</v>
      </c>
      <c r="UO161" s="139" t="str">
        <f t="shared" si="775"/>
        <v>-</v>
      </c>
      <c r="UP161" s="139" t="str">
        <f t="shared" si="775"/>
        <v>-</v>
      </c>
      <c r="UQ161" s="139" t="str">
        <f t="shared" si="776"/>
        <v>-</v>
      </c>
      <c r="UR161" s="139" t="str">
        <f t="shared" si="776"/>
        <v>-</v>
      </c>
      <c r="US161" s="139" t="str">
        <f t="shared" si="776"/>
        <v>-</v>
      </c>
      <c r="UT161" s="139" t="str">
        <f t="shared" si="776"/>
        <v>-</v>
      </c>
      <c r="UU161" s="139" t="str">
        <f t="shared" si="776"/>
        <v>-</v>
      </c>
      <c r="UV161" s="139" t="str">
        <f t="shared" si="776"/>
        <v>-</v>
      </c>
      <c r="UW161" s="139" t="str">
        <f t="shared" si="776"/>
        <v>-</v>
      </c>
      <c r="UX161" s="139" t="str">
        <f t="shared" si="776"/>
        <v>-</v>
      </c>
      <c r="UY161" s="139" t="str">
        <f t="shared" si="776"/>
        <v>-</v>
      </c>
      <c r="UZ161" s="139" t="str">
        <f t="shared" si="776"/>
        <v>-</v>
      </c>
      <c r="VA161" s="139" t="str">
        <f t="shared" si="777"/>
        <v>-</v>
      </c>
      <c r="VB161" s="139" t="str">
        <f t="shared" si="777"/>
        <v>-</v>
      </c>
      <c r="VC161" s="139" t="str">
        <f t="shared" si="777"/>
        <v>-</v>
      </c>
      <c r="VD161" s="139" t="str">
        <f t="shared" si="777"/>
        <v>-</v>
      </c>
      <c r="VE161" s="139" t="str">
        <f t="shared" si="777"/>
        <v>-</v>
      </c>
      <c r="VF161" s="139" t="str">
        <f t="shared" si="777"/>
        <v>-</v>
      </c>
      <c r="VG161" s="139" t="str">
        <f t="shared" si="777"/>
        <v>-</v>
      </c>
      <c r="VH161" s="139" t="str">
        <f t="shared" si="777"/>
        <v>-</v>
      </c>
      <c r="VI161" s="139" t="str">
        <f t="shared" si="777"/>
        <v>-</v>
      </c>
      <c r="VJ161" s="139" t="str">
        <f t="shared" si="777"/>
        <v>-</v>
      </c>
      <c r="VK161" s="139" t="str">
        <f t="shared" si="778"/>
        <v>-</v>
      </c>
      <c r="VL161" s="139" t="str">
        <f t="shared" si="778"/>
        <v>-</v>
      </c>
      <c r="VM161" s="139" t="str">
        <f t="shared" si="778"/>
        <v>-</v>
      </c>
      <c r="VN161" s="139" t="str">
        <f t="shared" si="778"/>
        <v>-</v>
      </c>
      <c r="VO161" s="139" t="str">
        <f t="shared" si="778"/>
        <v>-</v>
      </c>
      <c r="VP161" s="139" t="str">
        <f t="shared" si="778"/>
        <v>-</v>
      </c>
      <c r="VQ161" s="139" t="str">
        <f t="shared" si="778"/>
        <v>-</v>
      </c>
      <c r="VR161" s="139" t="str">
        <f t="shared" si="778"/>
        <v>-</v>
      </c>
      <c r="VS161" s="139" t="str">
        <f t="shared" si="778"/>
        <v>-</v>
      </c>
      <c r="VT161" s="139" t="str">
        <f t="shared" si="778"/>
        <v>-</v>
      </c>
      <c r="VU161" s="139" t="str">
        <f t="shared" si="779"/>
        <v>-</v>
      </c>
      <c r="VV161" s="139" t="str">
        <f t="shared" si="779"/>
        <v>-</v>
      </c>
      <c r="VW161" s="139" t="str">
        <f t="shared" si="779"/>
        <v>-</v>
      </c>
      <c r="VX161" s="139" t="str">
        <f t="shared" si="779"/>
        <v>-</v>
      </c>
      <c r="VY161" s="139" t="str">
        <f t="shared" si="779"/>
        <v>-</v>
      </c>
      <c r="VZ161" s="139" t="str">
        <f t="shared" si="779"/>
        <v>-</v>
      </c>
      <c r="WA161" s="139" t="str">
        <f t="shared" si="779"/>
        <v>-</v>
      </c>
      <c r="WB161" s="139" t="str">
        <f t="shared" si="779"/>
        <v>-</v>
      </c>
      <c r="WC161" s="139" t="str">
        <f t="shared" si="779"/>
        <v>-</v>
      </c>
      <c r="WD161" s="139" t="str">
        <f t="shared" si="779"/>
        <v>-</v>
      </c>
      <c r="WE161" s="139">
        <f t="shared" si="780"/>
        <v>14</v>
      </c>
      <c r="WF161" s="139">
        <f t="shared" si="780"/>
        <v>14</v>
      </c>
      <c r="WG161" s="139">
        <f t="shared" si="780"/>
        <v>9</v>
      </c>
      <c r="WH161" s="139">
        <f t="shared" si="780"/>
        <v>9</v>
      </c>
      <c r="WI161" s="139">
        <f t="shared" si="780"/>
        <v>14</v>
      </c>
      <c r="WJ161" s="139">
        <f t="shared" si="780"/>
        <v>16</v>
      </c>
      <c r="WK161" s="139">
        <f t="shared" si="780"/>
        <v>16</v>
      </c>
      <c r="WL161" s="139">
        <f t="shared" si="780"/>
        <v>8</v>
      </c>
      <c r="WM161" s="139">
        <f t="shared" si="780"/>
        <v>8</v>
      </c>
      <c r="WN161" s="139">
        <f t="shared" si="780"/>
        <v>8</v>
      </c>
      <c r="WO161" s="139">
        <f t="shared" si="781"/>
        <v>8</v>
      </c>
      <c r="WP161" s="139">
        <f t="shared" si="781"/>
        <v>3</v>
      </c>
      <c r="WQ161" s="139">
        <f t="shared" si="781"/>
        <v>3</v>
      </c>
      <c r="WR161" s="139">
        <f t="shared" si="781"/>
        <v>6</v>
      </c>
      <c r="WS161" s="139">
        <f t="shared" si="781"/>
        <v>6</v>
      </c>
      <c r="WT161" s="139">
        <f t="shared" si="781"/>
        <v>12</v>
      </c>
      <c r="WU161" s="139">
        <f t="shared" si="781"/>
        <v>12</v>
      </c>
      <c r="WV161" s="139">
        <f t="shared" si="781"/>
        <v>8</v>
      </c>
      <c r="WW161" s="139">
        <f t="shared" si="781"/>
        <v>8</v>
      </c>
      <c r="WX161" s="139">
        <f t="shared" si="781"/>
        <v>14</v>
      </c>
      <c r="WY161" s="139">
        <f t="shared" si="782"/>
        <v>14</v>
      </c>
      <c r="WZ161" s="139">
        <f t="shared" si="782"/>
        <v>14</v>
      </c>
      <c r="XA161" s="139">
        <f t="shared" si="782"/>
        <v>14</v>
      </c>
      <c r="XB161" s="139">
        <f t="shared" si="782"/>
        <v>3</v>
      </c>
      <c r="XC161" s="139">
        <f t="shared" si="782"/>
        <v>3</v>
      </c>
      <c r="XD161" s="139">
        <f t="shared" si="782"/>
        <v>3</v>
      </c>
      <c r="XE161" s="139">
        <f t="shared" si="782"/>
        <v>3</v>
      </c>
      <c r="XF161" s="139">
        <f t="shared" si="782"/>
        <v>8</v>
      </c>
      <c r="XG161" s="139">
        <f t="shared" si="782"/>
        <v>8</v>
      </c>
      <c r="XH161" s="139" t="str">
        <f t="shared" si="782"/>
        <v>-</v>
      </c>
      <c r="XI161" s="139" t="str">
        <f t="shared" si="783"/>
        <v>-</v>
      </c>
      <c r="XJ161" s="139" t="str">
        <f t="shared" si="783"/>
        <v>-</v>
      </c>
      <c r="XK161" s="139" t="str">
        <f t="shared" si="783"/>
        <v>-</v>
      </c>
      <c r="XL161" s="139" t="str">
        <f t="shared" si="783"/>
        <v>-</v>
      </c>
      <c r="XM161" s="139" t="str">
        <f t="shared" si="783"/>
        <v>-</v>
      </c>
      <c r="XN161" s="139" t="str">
        <f t="shared" si="783"/>
        <v>-</v>
      </c>
      <c r="XO161" s="139" t="str">
        <f t="shared" si="783"/>
        <v>-</v>
      </c>
      <c r="XP161" s="139" t="str">
        <f t="shared" si="783"/>
        <v>-</v>
      </c>
      <c r="XQ161" s="139" t="str">
        <f t="shared" si="783"/>
        <v>-</v>
      </c>
      <c r="XR161" s="139" t="str">
        <f t="shared" si="783"/>
        <v>-</v>
      </c>
      <c r="XS161" s="139" t="str">
        <f t="shared" si="784"/>
        <v>-</v>
      </c>
      <c r="XT161" s="139" t="str">
        <f t="shared" si="784"/>
        <v>-</v>
      </c>
      <c r="XU161" s="139" t="str">
        <f t="shared" si="784"/>
        <v>-</v>
      </c>
      <c r="XV161" s="139" t="str">
        <f t="shared" si="784"/>
        <v>-</v>
      </c>
      <c r="XW161" s="139" t="str">
        <f t="shared" si="784"/>
        <v>-</v>
      </c>
      <c r="XX161" s="139" t="str">
        <f t="shared" si="784"/>
        <v>-</v>
      </c>
      <c r="XY161" s="139" t="str">
        <f t="shared" si="784"/>
        <v>-</v>
      </c>
      <c r="XZ161" s="139" t="str">
        <f t="shared" si="784"/>
        <v>-</v>
      </c>
      <c r="YA161" s="139" t="str">
        <f t="shared" si="784"/>
        <v>-</v>
      </c>
      <c r="YB161" s="139" t="str">
        <f t="shared" si="784"/>
        <v>-</v>
      </c>
      <c r="YC161" s="139" t="str">
        <f t="shared" si="785"/>
        <v>-</v>
      </c>
      <c r="YD161" s="139" t="str">
        <f t="shared" si="785"/>
        <v>-</v>
      </c>
      <c r="YE161" s="139" t="str">
        <f t="shared" si="785"/>
        <v>-</v>
      </c>
      <c r="YF161" s="139" t="str">
        <f t="shared" si="785"/>
        <v>-</v>
      </c>
      <c r="YG161" s="139" t="str">
        <f t="shared" si="785"/>
        <v>-</v>
      </c>
      <c r="YH161" s="139" t="str">
        <f t="shared" si="785"/>
        <v>-</v>
      </c>
      <c r="YI161" s="139" t="str">
        <f t="shared" si="785"/>
        <v>-</v>
      </c>
      <c r="YJ161" s="139" t="str">
        <f t="shared" si="785"/>
        <v>-</v>
      </c>
      <c r="YK161" s="139" t="str">
        <f t="shared" si="785"/>
        <v>-</v>
      </c>
      <c r="YL161" s="139" t="str">
        <f t="shared" si="785"/>
        <v>-</v>
      </c>
      <c r="YM161" s="139" t="str">
        <f t="shared" si="786"/>
        <v>-</v>
      </c>
      <c r="YN161" s="139" t="str">
        <f t="shared" si="786"/>
        <v>-</v>
      </c>
      <c r="YO161" s="139" t="str">
        <f t="shared" si="786"/>
        <v>-</v>
      </c>
      <c r="YP161" s="139" t="str">
        <f t="shared" si="786"/>
        <v>-</v>
      </c>
      <c r="YQ161" s="139" t="str">
        <f t="shared" si="786"/>
        <v>-</v>
      </c>
      <c r="YR161" s="139" t="str">
        <f t="shared" si="786"/>
        <v>-</v>
      </c>
      <c r="YS161" s="139" t="str">
        <f t="shared" si="786"/>
        <v>-</v>
      </c>
      <c r="YT161" s="139" t="str">
        <f t="shared" si="786"/>
        <v>-</v>
      </c>
      <c r="YU161" s="139" t="str">
        <f t="shared" si="786"/>
        <v>-</v>
      </c>
      <c r="YV161" s="139" t="str">
        <f t="shared" si="786"/>
        <v>-</v>
      </c>
      <c r="YW161" s="139" t="str">
        <f t="shared" si="787"/>
        <v>-</v>
      </c>
      <c r="YX161" s="139" t="str">
        <f t="shared" si="787"/>
        <v>-</v>
      </c>
      <c r="YY161" s="139" t="str">
        <f t="shared" si="787"/>
        <v>-</v>
      </c>
      <c r="YZ161" s="139" t="str">
        <f t="shared" si="787"/>
        <v>-</v>
      </c>
      <c r="ZA161" s="139" t="str">
        <f t="shared" si="787"/>
        <v>-</v>
      </c>
      <c r="ZB161" s="139" t="str">
        <f t="shared" si="787"/>
        <v>-</v>
      </c>
      <c r="ZC161" s="139" t="str">
        <f t="shared" si="787"/>
        <v>-</v>
      </c>
      <c r="ZD161" s="139" t="str">
        <f t="shared" si="787"/>
        <v>-</v>
      </c>
      <c r="ZE161" s="139" t="str">
        <f t="shared" si="787"/>
        <v>-</v>
      </c>
      <c r="ZF161" s="139" t="str">
        <f t="shared" si="787"/>
        <v>-</v>
      </c>
      <c r="ZG161" s="139" t="str">
        <f t="shared" si="788"/>
        <v>-</v>
      </c>
      <c r="ZH161" s="139" t="str">
        <f t="shared" si="788"/>
        <v>-</v>
      </c>
      <c r="ZI161" s="139" t="str">
        <f t="shared" si="788"/>
        <v>-</v>
      </c>
      <c r="ZJ161" s="139" t="str">
        <f t="shared" si="788"/>
        <v>-</v>
      </c>
      <c r="ZK161" s="139" t="str">
        <f t="shared" si="788"/>
        <v>-</v>
      </c>
      <c r="ZL161" s="139" t="str">
        <f t="shared" si="788"/>
        <v>-</v>
      </c>
      <c r="ZM161" s="139" t="str">
        <f t="shared" si="788"/>
        <v>-</v>
      </c>
      <c r="ZN161" s="139" t="str">
        <f t="shared" si="788"/>
        <v>-</v>
      </c>
      <c r="ZO161" s="139" t="str">
        <f t="shared" si="788"/>
        <v>-</v>
      </c>
      <c r="ZP161" s="139" t="str">
        <f t="shared" si="788"/>
        <v>-</v>
      </c>
      <c r="ZQ161" s="139" t="str">
        <f t="shared" si="789"/>
        <v>-</v>
      </c>
      <c r="ZR161" s="139" t="str">
        <f t="shared" si="789"/>
        <v>-</v>
      </c>
      <c r="ZS161" s="139" t="str">
        <f t="shared" si="789"/>
        <v>-</v>
      </c>
      <c r="ZT161" s="139" t="str">
        <f t="shared" si="789"/>
        <v>-</v>
      </c>
      <c r="ZU161" s="139" t="str">
        <f t="shared" si="789"/>
        <v>-</v>
      </c>
      <c r="ZV161" s="139" t="str">
        <f t="shared" si="789"/>
        <v>-</v>
      </c>
      <c r="ZW161" s="139" t="str">
        <f t="shared" si="789"/>
        <v>-</v>
      </c>
      <c r="ZX161" s="139" t="str">
        <f t="shared" si="789"/>
        <v>-</v>
      </c>
      <c r="ZY161" s="139" t="str">
        <f t="shared" si="789"/>
        <v>-</v>
      </c>
      <c r="ZZ161" s="139" t="str">
        <f t="shared" si="789"/>
        <v>-</v>
      </c>
      <c r="AAA161" s="139">
        <f t="shared" si="790"/>
        <v>111</v>
      </c>
      <c r="AAB161" s="139">
        <f t="shared" si="790"/>
        <v>51</v>
      </c>
      <c r="AAC161" s="139">
        <f t="shared" si="790"/>
        <v>59</v>
      </c>
      <c r="AAD161" s="139">
        <f t="shared" si="790"/>
        <v>50</v>
      </c>
      <c r="AAE161" s="139">
        <f t="shared" si="790"/>
        <v>1</v>
      </c>
      <c r="AAF161" s="139">
        <f t="shared" si="790"/>
        <v>51</v>
      </c>
      <c r="AAG161" s="139">
        <f t="shared" si="790"/>
        <v>59</v>
      </c>
      <c r="AAH161" s="139">
        <f t="shared" si="790"/>
        <v>51</v>
      </c>
      <c r="AAI161" s="139">
        <f t="shared" si="790"/>
        <v>59</v>
      </c>
      <c r="AAJ161" s="139">
        <f t="shared" si="790"/>
        <v>59</v>
      </c>
      <c r="AAK161" s="139">
        <f t="shared" si="791"/>
        <v>51</v>
      </c>
      <c r="AAL161" s="139" t="str">
        <f t="shared" si="791"/>
        <v>-</v>
      </c>
      <c r="AAM161" s="139" t="str">
        <f t="shared" si="791"/>
        <v>-</v>
      </c>
      <c r="AAN161" s="139" t="str">
        <f t="shared" si="791"/>
        <v>-</v>
      </c>
      <c r="AAO161" s="139" t="str">
        <f t="shared" si="791"/>
        <v>-</v>
      </c>
      <c r="AAP161" s="139" t="str">
        <f t="shared" si="791"/>
        <v>-</v>
      </c>
      <c r="AAQ161" s="139" t="str">
        <f t="shared" si="791"/>
        <v>-</v>
      </c>
      <c r="AAR161" s="139" t="str">
        <f t="shared" si="791"/>
        <v>-</v>
      </c>
      <c r="AAS161" s="139" t="str">
        <f t="shared" si="791"/>
        <v>-</v>
      </c>
      <c r="AAT161" s="139" t="str">
        <f t="shared" si="791"/>
        <v>-</v>
      </c>
      <c r="AAU161" s="139" t="str">
        <f t="shared" si="792"/>
        <v>-</v>
      </c>
      <c r="AAV161" s="139" t="str">
        <f t="shared" si="792"/>
        <v>-</v>
      </c>
      <c r="AAW161" s="139" t="str">
        <f t="shared" si="792"/>
        <v>-</v>
      </c>
      <c r="AAX161" s="139" t="str">
        <f t="shared" si="792"/>
        <v>-</v>
      </c>
      <c r="AAY161" s="139" t="str">
        <f t="shared" si="792"/>
        <v>-</v>
      </c>
      <c r="AAZ161" s="139" t="str">
        <f t="shared" si="792"/>
        <v>-</v>
      </c>
      <c r="ABA161" s="139" t="str">
        <f t="shared" si="792"/>
        <v>-</v>
      </c>
      <c r="ABB161" s="139" t="str">
        <f t="shared" si="792"/>
        <v>-</v>
      </c>
      <c r="ABC161" s="139" t="str">
        <f t="shared" si="792"/>
        <v>-</v>
      </c>
      <c r="ABD161" s="139" t="str">
        <f t="shared" si="792"/>
        <v>-</v>
      </c>
      <c r="ABE161" s="139" t="str">
        <f t="shared" si="793"/>
        <v>-</v>
      </c>
      <c r="ABF161" s="139" t="str">
        <f t="shared" si="793"/>
        <v>-</v>
      </c>
      <c r="ABG161" s="139" t="str">
        <f t="shared" si="793"/>
        <v>-</v>
      </c>
      <c r="ABH161" s="139" t="str">
        <f t="shared" si="793"/>
        <v>-</v>
      </c>
      <c r="ABI161" s="139" t="str">
        <f t="shared" si="793"/>
        <v>-</v>
      </c>
      <c r="ABJ161" s="139" t="str">
        <f t="shared" si="793"/>
        <v>-</v>
      </c>
      <c r="ABK161" s="139" t="str">
        <f t="shared" si="793"/>
        <v>-</v>
      </c>
      <c r="ABL161" s="139" t="str">
        <f t="shared" si="793"/>
        <v>-</v>
      </c>
      <c r="ABM161" s="139" t="str">
        <f t="shared" si="793"/>
        <v>-</v>
      </c>
      <c r="ABN161" s="139" t="str">
        <f t="shared" si="793"/>
        <v>-</v>
      </c>
      <c r="ABO161" s="139" t="str">
        <f t="shared" si="794"/>
        <v>-</v>
      </c>
      <c r="ABP161" s="139" t="str">
        <f t="shared" si="794"/>
        <v>-</v>
      </c>
      <c r="ABQ161" s="139" t="str">
        <f t="shared" si="794"/>
        <v>-</v>
      </c>
      <c r="ABR161" s="139" t="str">
        <f t="shared" si="794"/>
        <v>-</v>
      </c>
      <c r="ABS161" s="139" t="str">
        <f t="shared" si="794"/>
        <v>-</v>
      </c>
      <c r="ABT161" s="139" t="str">
        <f t="shared" si="794"/>
        <v>-</v>
      </c>
      <c r="ABU161" s="139" t="str">
        <f t="shared" si="794"/>
        <v>-</v>
      </c>
      <c r="ABV161" s="139" t="str">
        <f t="shared" si="794"/>
        <v>-</v>
      </c>
      <c r="ABW161" s="139" t="str">
        <f t="shared" si="794"/>
        <v>-</v>
      </c>
      <c r="ABX161" s="139" t="str">
        <f t="shared" si="794"/>
        <v>-</v>
      </c>
      <c r="ABY161" s="139" t="str">
        <f t="shared" si="795"/>
        <v>-</v>
      </c>
      <c r="ABZ161" s="139" t="str">
        <f t="shared" si="795"/>
        <v>-</v>
      </c>
      <c r="ACA161" s="139" t="str">
        <f t="shared" si="795"/>
        <v>-</v>
      </c>
      <c r="ACB161" s="139" t="str">
        <f t="shared" si="795"/>
        <v>-</v>
      </c>
      <c r="ACC161" s="139" t="str">
        <f t="shared" si="795"/>
        <v>-</v>
      </c>
      <c r="ACD161" s="139" t="str">
        <f t="shared" si="795"/>
        <v>-</v>
      </c>
      <c r="ACE161" s="139" t="str">
        <f t="shared" si="795"/>
        <v>-</v>
      </c>
      <c r="ACF161" s="139" t="str">
        <f t="shared" si="795"/>
        <v>-</v>
      </c>
      <c r="ACG161" s="139" t="str">
        <f t="shared" si="795"/>
        <v>-</v>
      </c>
      <c r="ACH161" s="139" t="str">
        <f t="shared" si="795"/>
        <v>-</v>
      </c>
      <c r="ACI161" s="139" t="str">
        <f t="shared" si="796"/>
        <v>-</v>
      </c>
      <c r="ACJ161" s="139" t="str">
        <f t="shared" si="796"/>
        <v>-</v>
      </c>
      <c r="ACK161" s="139" t="str">
        <f t="shared" si="796"/>
        <v>-</v>
      </c>
      <c r="ACL161" s="139" t="str">
        <f t="shared" si="796"/>
        <v>-</v>
      </c>
      <c r="ACM161" s="139" t="str">
        <f t="shared" si="796"/>
        <v>-</v>
      </c>
      <c r="ACN161" s="139" t="str">
        <f t="shared" si="796"/>
        <v>-</v>
      </c>
      <c r="ACO161" s="139" t="str">
        <f t="shared" si="796"/>
        <v>-</v>
      </c>
      <c r="ACP161" s="139" t="str">
        <f t="shared" si="796"/>
        <v>-</v>
      </c>
      <c r="ACQ161" s="139" t="str">
        <f t="shared" si="796"/>
        <v>-</v>
      </c>
      <c r="ACR161" s="139" t="str">
        <f t="shared" si="796"/>
        <v>-</v>
      </c>
      <c r="ACS161" s="139" t="str">
        <f t="shared" si="797"/>
        <v>-</v>
      </c>
      <c r="ACT161" s="139" t="str">
        <f t="shared" si="797"/>
        <v>-</v>
      </c>
      <c r="ACU161" s="139" t="str">
        <f t="shared" si="797"/>
        <v>-</v>
      </c>
      <c r="ACV161" s="139" t="str">
        <f t="shared" si="797"/>
        <v>-</v>
      </c>
      <c r="ACW161" s="139" t="str">
        <f t="shared" si="797"/>
        <v>-</v>
      </c>
      <c r="ACX161" s="139" t="str">
        <f t="shared" si="797"/>
        <v>-</v>
      </c>
      <c r="ACY161" s="139" t="str">
        <f t="shared" si="797"/>
        <v>-</v>
      </c>
      <c r="ACZ161" s="139" t="str">
        <f t="shared" si="797"/>
        <v>-</v>
      </c>
      <c r="ADA161" s="139" t="str">
        <f t="shared" si="797"/>
        <v>-</v>
      </c>
      <c r="ADB161" s="139" t="str">
        <f t="shared" si="797"/>
        <v>-</v>
      </c>
      <c r="ADC161" s="139" t="str">
        <f t="shared" si="798"/>
        <v>-</v>
      </c>
      <c r="ADD161" s="139" t="str">
        <f t="shared" si="798"/>
        <v>-</v>
      </c>
      <c r="ADE161" s="139" t="str">
        <f t="shared" si="798"/>
        <v>-</v>
      </c>
      <c r="ADF161" s="139" t="str">
        <f t="shared" si="798"/>
        <v>-</v>
      </c>
      <c r="ADG161" s="139" t="str">
        <f t="shared" si="798"/>
        <v>-</v>
      </c>
      <c r="ADH161" s="139" t="str">
        <f t="shared" si="798"/>
        <v>-</v>
      </c>
      <c r="ADI161" s="139" t="str">
        <f t="shared" si="798"/>
        <v>-</v>
      </c>
      <c r="ADJ161" s="139" t="str">
        <f t="shared" si="798"/>
        <v>-</v>
      </c>
      <c r="ADK161" s="139" t="str">
        <f t="shared" si="798"/>
        <v>-</v>
      </c>
      <c r="ADL161" s="139" t="str">
        <f t="shared" si="798"/>
        <v>-</v>
      </c>
      <c r="ADM161" s="139" t="str">
        <f t="shared" si="799"/>
        <v>-</v>
      </c>
      <c r="ADN161" s="139" t="str">
        <f t="shared" si="799"/>
        <v>-</v>
      </c>
      <c r="ADO161" s="139" t="str">
        <f t="shared" si="799"/>
        <v>-</v>
      </c>
      <c r="ADP161" s="139" t="str">
        <f t="shared" si="799"/>
        <v>-</v>
      </c>
      <c r="ADQ161" s="139" t="str">
        <f t="shared" si="799"/>
        <v>-</v>
      </c>
      <c r="ADR161" s="139" t="str">
        <f t="shared" si="799"/>
        <v>-</v>
      </c>
      <c r="ADS161" s="139" t="str">
        <f t="shared" si="799"/>
        <v>-</v>
      </c>
      <c r="ADT161" s="139" t="str">
        <f t="shared" si="799"/>
        <v>-</v>
      </c>
      <c r="ADU161" s="139" t="str">
        <f t="shared" si="799"/>
        <v>-</v>
      </c>
      <c r="ADV161" s="139" t="str">
        <f t="shared" si="799"/>
        <v>-</v>
      </c>
    </row>
    <row r="162" spans="1:802" outlineLevel="1">
      <c r="A162">
        <v>4</v>
      </c>
      <c r="B162" t="s">
        <v>62</v>
      </c>
      <c r="C162" s="139" t="str">
        <f t="shared" si="720"/>
        <v>-</v>
      </c>
      <c r="D162" s="139" t="str">
        <f t="shared" si="720"/>
        <v>-</v>
      </c>
      <c r="E162" s="139" t="str">
        <f t="shared" si="720"/>
        <v>-</v>
      </c>
      <c r="F162" s="139" t="str">
        <f t="shared" si="720"/>
        <v>-</v>
      </c>
      <c r="G162" s="139" t="str">
        <f t="shared" si="720"/>
        <v>-</v>
      </c>
      <c r="H162" s="139" t="str">
        <f t="shared" si="720"/>
        <v>-</v>
      </c>
      <c r="I162" s="139" t="str">
        <f t="shared" si="720"/>
        <v>-</v>
      </c>
      <c r="J162" s="139" t="str">
        <f t="shared" si="720"/>
        <v>-</v>
      </c>
      <c r="K162" s="139" t="str">
        <f t="shared" si="720"/>
        <v>-</v>
      </c>
      <c r="L162" s="139" t="str">
        <f t="shared" si="720"/>
        <v>-</v>
      </c>
      <c r="M162" s="139" t="str">
        <f t="shared" si="721"/>
        <v>-</v>
      </c>
      <c r="N162" s="139" t="str">
        <f t="shared" si="721"/>
        <v>-</v>
      </c>
      <c r="O162" s="139" t="str">
        <f t="shared" si="721"/>
        <v>-</v>
      </c>
      <c r="P162" s="139" t="str">
        <f t="shared" si="721"/>
        <v>-</v>
      </c>
      <c r="Q162" s="139" t="str">
        <f t="shared" si="721"/>
        <v>-</v>
      </c>
      <c r="R162" s="139" t="str">
        <f t="shared" si="721"/>
        <v>-</v>
      </c>
      <c r="S162" s="139" t="str">
        <f t="shared" si="721"/>
        <v>-</v>
      </c>
      <c r="T162" s="139" t="str">
        <f t="shared" si="721"/>
        <v>-</v>
      </c>
      <c r="U162" s="139" t="str">
        <f t="shared" si="721"/>
        <v>-</v>
      </c>
      <c r="V162" s="139" t="str">
        <f t="shared" si="721"/>
        <v>-</v>
      </c>
      <c r="W162" s="139" t="str">
        <f t="shared" si="722"/>
        <v>-</v>
      </c>
      <c r="X162" s="139" t="str">
        <f t="shared" si="722"/>
        <v>-</v>
      </c>
      <c r="Y162" s="139" t="str">
        <f t="shared" si="722"/>
        <v>-</v>
      </c>
      <c r="Z162" s="139" t="str">
        <f t="shared" si="722"/>
        <v>-</v>
      </c>
      <c r="AA162" s="139" t="str">
        <f t="shared" si="722"/>
        <v>-</v>
      </c>
      <c r="AB162" s="139" t="str">
        <f t="shared" si="722"/>
        <v>-</v>
      </c>
      <c r="AC162" s="139" t="str">
        <f t="shared" si="722"/>
        <v>-</v>
      </c>
      <c r="AD162" s="139" t="str">
        <f t="shared" si="722"/>
        <v>-</v>
      </c>
      <c r="AE162" s="139" t="str">
        <f t="shared" si="722"/>
        <v>-</v>
      </c>
      <c r="AF162" s="139" t="str">
        <f t="shared" si="722"/>
        <v>-</v>
      </c>
      <c r="AG162" s="139" t="str">
        <f t="shared" si="723"/>
        <v>-</v>
      </c>
      <c r="AH162" s="139" t="str">
        <f t="shared" si="723"/>
        <v>-</v>
      </c>
      <c r="AI162" s="139" t="str">
        <f t="shared" si="723"/>
        <v>-</v>
      </c>
      <c r="AJ162" s="139" t="str">
        <f t="shared" si="723"/>
        <v>-</v>
      </c>
      <c r="AK162" s="139" t="str">
        <f t="shared" si="723"/>
        <v>-</v>
      </c>
      <c r="AL162" s="139" t="str">
        <f t="shared" si="723"/>
        <v>-</v>
      </c>
      <c r="AM162" s="139" t="str">
        <f t="shared" si="723"/>
        <v>-</v>
      </c>
      <c r="AN162" s="139" t="str">
        <f t="shared" si="723"/>
        <v>-</v>
      </c>
      <c r="AO162" s="139" t="str">
        <f t="shared" si="723"/>
        <v>-</v>
      </c>
      <c r="AP162" s="139" t="str">
        <f t="shared" si="723"/>
        <v>-</v>
      </c>
      <c r="AQ162" s="139" t="str">
        <f t="shared" si="724"/>
        <v>-</v>
      </c>
      <c r="AR162" s="139" t="str">
        <f t="shared" si="724"/>
        <v>-</v>
      </c>
      <c r="AS162" s="139" t="str">
        <f t="shared" si="724"/>
        <v>-</v>
      </c>
      <c r="AT162" s="139" t="str">
        <f t="shared" si="724"/>
        <v>-</v>
      </c>
      <c r="AU162" s="139" t="str">
        <f t="shared" si="724"/>
        <v>-</v>
      </c>
      <c r="AV162" s="139" t="str">
        <f t="shared" si="724"/>
        <v>-</v>
      </c>
      <c r="AW162" s="139" t="str">
        <f t="shared" si="724"/>
        <v>-</v>
      </c>
      <c r="AX162" s="139" t="str">
        <f t="shared" si="724"/>
        <v>-</v>
      </c>
      <c r="AY162" s="139" t="str">
        <f t="shared" si="724"/>
        <v>-</v>
      </c>
      <c r="AZ162" s="139" t="str">
        <f t="shared" si="724"/>
        <v>-</v>
      </c>
      <c r="BA162" s="139" t="str">
        <f t="shared" si="725"/>
        <v>-</v>
      </c>
      <c r="BB162" s="139" t="str">
        <f t="shared" si="725"/>
        <v>-</v>
      </c>
      <c r="BC162" s="139" t="str">
        <f t="shared" si="725"/>
        <v>-</v>
      </c>
      <c r="BD162" s="139" t="str">
        <f t="shared" si="725"/>
        <v>-</v>
      </c>
      <c r="BE162" s="139" t="str">
        <f t="shared" si="725"/>
        <v>-</v>
      </c>
      <c r="BF162" s="139" t="str">
        <f t="shared" si="725"/>
        <v>-</v>
      </c>
      <c r="BG162" s="139" t="str">
        <f t="shared" si="725"/>
        <v>-</v>
      </c>
      <c r="BH162" s="139" t="str">
        <f t="shared" si="725"/>
        <v>-</v>
      </c>
      <c r="BI162" s="139" t="str">
        <f t="shared" si="725"/>
        <v>-</v>
      </c>
      <c r="BJ162" s="139" t="str">
        <f t="shared" si="725"/>
        <v>-</v>
      </c>
      <c r="BK162" s="139" t="str">
        <f t="shared" si="726"/>
        <v>-</v>
      </c>
      <c r="BL162" s="139" t="str">
        <f t="shared" si="726"/>
        <v>-</v>
      </c>
      <c r="BM162" s="139" t="str">
        <f t="shared" si="726"/>
        <v>-</v>
      </c>
      <c r="BN162" s="139" t="str">
        <f t="shared" si="726"/>
        <v>-</v>
      </c>
      <c r="BO162" s="139" t="str">
        <f t="shared" si="726"/>
        <v>-</v>
      </c>
      <c r="BP162" s="139" t="str">
        <f t="shared" si="726"/>
        <v>-</v>
      </c>
      <c r="BQ162" s="139" t="str">
        <f t="shared" si="726"/>
        <v>-</v>
      </c>
      <c r="BR162" s="139" t="str">
        <f t="shared" si="726"/>
        <v>-</v>
      </c>
      <c r="BS162" s="139" t="str">
        <f t="shared" si="726"/>
        <v>-</v>
      </c>
      <c r="BT162" s="139" t="str">
        <f t="shared" si="726"/>
        <v>-</v>
      </c>
      <c r="BU162" s="139" t="str">
        <f t="shared" si="727"/>
        <v>-</v>
      </c>
      <c r="BV162" s="139" t="str">
        <f t="shared" si="727"/>
        <v>-</v>
      </c>
      <c r="BW162" s="139" t="str">
        <f t="shared" si="727"/>
        <v>-</v>
      </c>
      <c r="BX162" s="139" t="str">
        <f t="shared" si="727"/>
        <v>-</v>
      </c>
      <c r="BY162" s="139" t="str">
        <f t="shared" si="727"/>
        <v>-</v>
      </c>
      <c r="BZ162" s="139" t="str">
        <f t="shared" si="727"/>
        <v>-</v>
      </c>
      <c r="CA162" s="139" t="str">
        <f t="shared" si="727"/>
        <v>-</v>
      </c>
      <c r="CB162" s="139" t="str">
        <f t="shared" si="727"/>
        <v>-</v>
      </c>
      <c r="CC162" s="139" t="str">
        <f t="shared" si="727"/>
        <v>-</v>
      </c>
      <c r="CD162" s="139" t="str">
        <f t="shared" si="727"/>
        <v>-</v>
      </c>
      <c r="CE162" s="139" t="str">
        <f t="shared" si="728"/>
        <v>-</v>
      </c>
      <c r="CF162" s="139" t="str">
        <f t="shared" si="728"/>
        <v>-</v>
      </c>
      <c r="CG162" s="139" t="str">
        <f t="shared" si="728"/>
        <v>-</v>
      </c>
      <c r="CH162" s="139" t="str">
        <f t="shared" si="728"/>
        <v>-</v>
      </c>
      <c r="CI162" s="139" t="str">
        <f t="shared" si="728"/>
        <v>-</v>
      </c>
      <c r="CJ162" s="139" t="str">
        <f t="shared" si="728"/>
        <v>-</v>
      </c>
      <c r="CK162" s="139" t="str">
        <f t="shared" si="728"/>
        <v>-</v>
      </c>
      <c r="CL162" s="139" t="str">
        <f t="shared" si="728"/>
        <v>-</v>
      </c>
      <c r="CM162" s="139" t="str">
        <f t="shared" si="728"/>
        <v>-</v>
      </c>
      <c r="CN162" s="139" t="str">
        <f t="shared" si="728"/>
        <v>-</v>
      </c>
      <c r="CO162" s="139" t="str">
        <f t="shared" si="729"/>
        <v>-</v>
      </c>
      <c r="CP162" s="139" t="str">
        <f t="shared" si="729"/>
        <v>-</v>
      </c>
      <c r="CQ162" s="139" t="str">
        <f t="shared" si="729"/>
        <v>-</v>
      </c>
      <c r="CR162" s="139" t="str">
        <f t="shared" si="729"/>
        <v>-</v>
      </c>
      <c r="CS162" s="139" t="str">
        <f t="shared" si="729"/>
        <v>-</v>
      </c>
      <c r="CT162" s="139" t="str">
        <f t="shared" si="729"/>
        <v>-</v>
      </c>
      <c r="CU162" s="139" t="str">
        <f t="shared" si="729"/>
        <v>-</v>
      </c>
      <c r="CV162" s="139" t="str">
        <f t="shared" si="729"/>
        <v>-</v>
      </c>
      <c r="CW162" s="139" t="str">
        <f t="shared" si="729"/>
        <v>-</v>
      </c>
      <c r="CX162" s="139" t="str">
        <f t="shared" si="729"/>
        <v>-</v>
      </c>
      <c r="CY162" s="139" t="str">
        <f t="shared" si="730"/>
        <v>-</v>
      </c>
      <c r="CZ162" s="139" t="str">
        <f t="shared" si="730"/>
        <v>-</v>
      </c>
      <c r="DA162" s="139" t="str">
        <f t="shared" si="730"/>
        <v>-</v>
      </c>
      <c r="DB162" s="139" t="str">
        <f t="shared" si="730"/>
        <v>-</v>
      </c>
      <c r="DC162" s="139" t="str">
        <f t="shared" si="730"/>
        <v>-</v>
      </c>
      <c r="DD162" s="139" t="str">
        <f t="shared" si="730"/>
        <v>-</v>
      </c>
      <c r="DE162" s="139" t="str">
        <f t="shared" si="730"/>
        <v>-</v>
      </c>
      <c r="DF162" s="139" t="str">
        <f t="shared" si="730"/>
        <v>-</v>
      </c>
      <c r="DG162" s="139" t="str">
        <f t="shared" si="730"/>
        <v>-</v>
      </c>
      <c r="DH162" s="139" t="str">
        <f t="shared" si="730"/>
        <v>-</v>
      </c>
      <c r="DI162" s="139" t="str">
        <f t="shared" si="731"/>
        <v>-</v>
      </c>
      <c r="DJ162" s="139" t="str">
        <f t="shared" si="731"/>
        <v>-</v>
      </c>
      <c r="DK162" s="139" t="str">
        <f t="shared" si="731"/>
        <v>-</v>
      </c>
      <c r="DL162" s="139" t="str">
        <f t="shared" si="731"/>
        <v>-</v>
      </c>
      <c r="DM162" s="139" t="str">
        <f t="shared" si="731"/>
        <v>-</v>
      </c>
      <c r="DN162" s="139" t="str">
        <f t="shared" si="731"/>
        <v>-</v>
      </c>
      <c r="DO162" s="139" t="str">
        <f t="shared" si="731"/>
        <v>-</v>
      </c>
      <c r="DP162" s="139" t="str">
        <f t="shared" si="731"/>
        <v>-</v>
      </c>
      <c r="DQ162" s="139" t="str">
        <f t="shared" si="731"/>
        <v>-</v>
      </c>
      <c r="DR162" s="139" t="str">
        <f t="shared" si="731"/>
        <v>-</v>
      </c>
      <c r="DS162" s="139" t="str">
        <f t="shared" si="732"/>
        <v>-</v>
      </c>
      <c r="DT162" s="139" t="str">
        <f t="shared" si="732"/>
        <v>-</v>
      </c>
      <c r="DU162" s="139" t="str">
        <f t="shared" si="732"/>
        <v>-</v>
      </c>
      <c r="DV162" s="139" t="str">
        <f t="shared" si="732"/>
        <v>-</v>
      </c>
      <c r="DW162" s="139" t="str">
        <f t="shared" si="732"/>
        <v>-</v>
      </c>
      <c r="DX162" s="139" t="str">
        <f t="shared" si="732"/>
        <v>-</v>
      </c>
      <c r="DY162" s="139" t="str">
        <f t="shared" si="732"/>
        <v>-</v>
      </c>
      <c r="DZ162" s="139" t="str">
        <f t="shared" si="732"/>
        <v>-</v>
      </c>
      <c r="EA162" s="139" t="str">
        <f t="shared" si="732"/>
        <v>-</v>
      </c>
      <c r="EB162" s="139" t="str">
        <f t="shared" si="732"/>
        <v>-</v>
      </c>
      <c r="EC162" s="139" t="str">
        <f t="shared" si="733"/>
        <v>-</v>
      </c>
      <c r="ED162" s="139" t="str">
        <f t="shared" si="733"/>
        <v>-</v>
      </c>
      <c r="EE162" s="139" t="str">
        <f t="shared" si="733"/>
        <v>-</v>
      </c>
      <c r="EF162" s="139" t="str">
        <f t="shared" si="733"/>
        <v>-</v>
      </c>
      <c r="EG162" s="139" t="str">
        <f t="shared" si="733"/>
        <v>-</v>
      </c>
      <c r="EH162" s="139" t="str">
        <f t="shared" si="733"/>
        <v>-</v>
      </c>
      <c r="EI162" s="139" t="str">
        <f t="shared" si="733"/>
        <v>-</v>
      </c>
      <c r="EJ162" s="139" t="str">
        <f t="shared" si="733"/>
        <v>-</v>
      </c>
      <c r="EK162" s="139" t="str">
        <f t="shared" si="733"/>
        <v>-</v>
      </c>
      <c r="EL162" s="139" t="str">
        <f t="shared" si="733"/>
        <v>-</v>
      </c>
      <c r="EM162" s="139" t="str">
        <f t="shared" si="734"/>
        <v>-</v>
      </c>
      <c r="EN162" s="139" t="str">
        <f t="shared" si="734"/>
        <v>-</v>
      </c>
      <c r="EO162" s="139" t="str">
        <f t="shared" si="734"/>
        <v>-</v>
      </c>
      <c r="EP162" s="139" t="str">
        <f t="shared" si="734"/>
        <v>-</v>
      </c>
      <c r="EQ162" s="139" t="str">
        <f t="shared" si="734"/>
        <v>-</v>
      </c>
      <c r="ER162" s="139" t="str">
        <f t="shared" si="734"/>
        <v>-</v>
      </c>
      <c r="ES162" s="139" t="str">
        <f t="shared" si="734"/>
        <v>-</v>
      </c>
      <c r="ET162" s="139" t="str">
        <f t="shared" si="734"/>
        <v>-</v>
      </c>
      <c r="EU162" s="139" t="str">
        <f t="shared" si="734"/>
        <v>-</v>
      </c>
      <c r="EV162" s="139" t="str">
        <f t="shared" si="734"/>
        <v>-</v>
      </c>
      <c r="EW162" s="139" t="str">
        <f t="shared" si="735"/>
        <v>-</v>
      </c>
      <c r="EX162" s="139" t="str">
        <f t="shared" si="735"/>
        <v>-</v>
      </c>
      <c r="EY162" s="139" t="str">
        <f t="shared" si="735"/>
        <v>-</v>
      </c>
      <c r="EZ162" s="139" t="str">
        <f t="shared" si="735"/>
        <v>-</v>
      </c>
      <c r="FA162" s="139" t="str">
        <f t="shared" si="735"/>
        <v>-</v>
      </c>
      <c r="FB162" s="139" t="str">
        <f t="shared" si="735"/>
        <v>-</v>
      </c>
      <c r="FC162" s="139" t="str">
        <f t="shared" si="735"/>
        <v>-</v>
      </c>
      <c r="FD162" s="139" t="str">
        <f t="shared" si="735"/>
        <v>-</v>
      </c>
      <c r="FE162" s="139" t="str">
        <f t="shared" si="735"/>
        <v>-</v>
      </c>
      <c r="FF162" s="139" t="str">
        <f t="shared" si="735"/>
        <v>-</v>
      </c>
      <c r="FG162" s="139" t="str">
        <f t="shared" si="736"/>
        <v>-</v>
      </c>
      <c r="FH162" s="139" t="str">
        <f t="shared" si="736"/>
        <v>-</v>
      </c>
      <c r="FI162" s="139" t="str">
        <f t="shared" si="736"/>
        <v>-</v>
      </c>
      <c r="FJ162" s="139" t="str">
        <f t="shared" si="736"/>
        <v>-</v>
      </c>
      <c r="FK162" s="139" t="str">
        <f t="shared" si="736"/>
        <v>-</v>
      </c>
      <c r="FL162" s="139" t="str">
        <f t="shared" si="736"/>
        <v>-</v>
      </c>
      <c r="FM162" s="139" t="str">
        <f t="shared" si="736"/>
        <v>-</v>
      </c>
      <c r="FN162" s="139" t="str">
        <f t="shared" si="736"/>
        <v>-</v>
      </c>
      <c r="FO162" s="139" t="str">
        <f t="shared" si="736"/>
        <v>-</v>
      </c>
      <c r="FP162" s="139" t="str">
        <f t="shared" si="736"/>
        <v>-</v>
      </c>
      <c r="FQ162" s="139" t="str">
        <f t="shared" si="737"/>
        <v>-</v>
      </c>
      <c r="FR162" s="139" t="str">
        <f t="shared" si="737"/>
        <v>-</v>
      </c>
      <c r="FS162" s="139" t="str">
        <f t="shared" si="737"/>
        <v>-</v>
      </c>
      <c r="FT162" s="139" t="str">
        <f t="shared" si="737"/>
        <v>-</v>
      </c>
      <c r="FU162" s="139" t="str">
        <f t="shared" si="737"/>
        <v>-</v>
      </c>
      <c r="FV162" s="139" t="str">
        <f t="shared" si="737"/>
        <v>-</v>
      </c>
      <c r="FW162" s="139" t="str">
        <f t="shared" si="737"/>
        <v>-</v>
      </c>
      <c r="FX162" s="139" t="str">
        <f t="shared" si="737"/>
        <v>-</v>
      </c>
      <c r="FY162" s="139" t="str">
        <f t="shared" si="737"/>
        <v>-</v>
      </c>
      <c r="FZ162" s="139" t="str">
        <f t="shared" si="737"/>
        <v>-</v>
      </c>
      <c r="GA162" s="139" t="str">
        <f t="shared" si="738"/>
        <v>-</v>
      </c>
      <c r="GB162" s="139" t="str">
        <f t="shared" si="738"/>
        <v>-</v>
      </c>
      <c r="GC162" s="139" t="str">
        <f t="shared" si="738"/>
        <v>-</v>
      </c>
      <c r="GD162" s="139" t="str">
        <f t="shared" si="738"/>
        <v>-</v>
      </c>
      <c r="GE162" s="139" t="str">
        <f t="shared" si="738"/>
        <v>-</v>
      </c>
      <c r="GF162" s="139" t="str">
        <f t="shared" si="738"/>
        <v>-</v>
      </c>
      <c r="GG162" s="139" t="str">
        <f t="shared" si="738"/>
        <v>-</v>
      </c>
      <c r="GH162" s="139" t="str">
        <f t="shared" si="738"/>
        <v>-</v>
      </c>
      <c r="GI162" s="139" t="str">
        <f t="shared" si="738"/>
        <v>-</v>
      </c>
      <c r="GJ162" s="139" t="str">
        <f t="shared" si="738"/>
        <v>-</v>
      </c>
      <c r="GK162" s="139" t="str">
        <f t="shared" si="739"/>
        <v>-</v>
      </c>
      <c r="GL162" s="139" t="str">
        <f t="shared" si="739"/>
        <v>-</v>
      </c>
      <c r="GM162" s="139" t="str">
        <f t="shared" si="739"/>
        <v>-</v>
      </c>
      <c r="GN162" s="139" t="str">
        <f t="shared" si="739"/>
        <v>-</v>
      </c>
      <c r="GO162" s="139" t="str">
        <f t="shared" si="739"/>
        <v>-</v>
      </c>
      <c r="GP162" s="139" t="str">
        <f t="shared" si="739"/>
        <v>-</v>
      </c>
      <c r="GQ162" s="139" t="str">
        <f t="shared" si="739"/>
        <v>-</v>
      </c>
      <c r="GR162" s="139" t="str">
        <f t="shared" si="739"/>
        <v>-</v>
      </c>
      <c r="GS162" s="139" t="str">
        <f t="shared" si="739"/>
        <v>-</v>
      </c>
      <c r="GT162" s="139" t="str">
        <f t="shared" si="739"/>
        <v>-</v>
      </c>
      <c r="GU162" s="139" t="str">
        <f t="shared" si="740"/>
        <v>-</v>
      </c>
      <c r="GV162" s="139" t="str">
        <f t="shared" si="740"/>
        <v>-</v>
      </c>
      <c r="GW162" s="139" t="str">
        <f t="shared" si="740"/>
        <v>-</v>
      </c>
      <c r="GX162" s="139" t="str">
        <f t="shared" si="740"/>
        <v>-</v>
      </c>
      <c r="GY162" s="139" t="str">
        <f t="shared" si="740"/>
        <v>-</v>
      </c>
      <c r="GZ162" s="139" t="str">
        <f t="shared" si="740"/>
        <v>-</v>
      </c>
      <c r="HA162" s="139" t="str">
        <f t="shared" si="740"/>
        <v>-</v>
      </c>
      <c r="HB162" s="139" t="str">
        <f t="shared" si="740"/>
        <v>-</v>
      </c>
      <c r="HC162" s="139" t="str">
        <f t="shared" si="740"/>
        <v>-</v>
      </c>
      <c r="HD162" s="139" t="str">
        <f t="shared" si="740"/>
        <v>-</v>
      </c>
      <c r="HE162" s="139" t="str">
        <f t="shared" si="741"/>
        <v>-</v>
      </c>
      <c r="HF162" s="139" t="str">
        <f t="shared" si="741"/>
        <v>-</v>
      </c>
      <c r="HG162" s="139" t="str">
        <f t="shared" si="741"/>
        <v>-</v>
      </c>
      <c r="HH162" s="139" t="str">
        <f t="shared" si="741"/>
        <v>-</v>
      </c>
      <c r="HI162" s="139" t="str">
        <f t="shared" si="741"/>
        <v>-</v>
      </c>
      <c r="HJ162" s="139" t="str">
        <f t="shared" si="741"/>
        <v>-</v>
      </c>
      <c r="HK162" s="139" t="str">
        <f t="shared" si="741"/>
        <v>-</v>
      </c>
      <c r="HL162" s="139" t="str">
        <f t="shared" si="741"/>
        <v>-</v>
      </c>
      <c r="HM162" s="139" t="str">
        <f t="shared" si="741"/>
        <v>-</v>
      </c>
      <c r="HN162" s="139" t="str">
        <f t="shared" si="741"/>
        <v>-</v>
      </c>
      <c r="HO162" s="139" t="str">
        <f t="shared" si="742"/>
        <v>-</v>
      </c>
      <c r="HP162" s="139" t="str">
        <f t="shared" si="742"/>
        <v>-</v>
      </c>
      <c r="HQ162" s="139" t="str">
        <f t="shared" si="742"/>
        <v>-</v>
      </c>
      <c r="HR162" s="139" t="str">
        <f t="shared" si="742"/>
        <v>-</v>
      </c>
      <c r="HS162" s="139" t="str">
        <f t="shared" si="742"/>
        <v>-</v>
      </c>
      <c r="HT162" s="139" t="str">
        <f t="shared" si="742"/>
        <v>-</v>
      </c>
      <c r="HU162" s="139" t="str">
        <f t="shared" si="742"/>
        <v>-</v>
      </c>
      <c r="HV162" s="139" t="str">
        <f t="shared" si="742"/>
        <v>-</v>
      </c>
      <c r="HW162" s="139" t="str">
        <f t="shared" si="742"/>
        <v>-</v>
      </c>
      <c r="HX162" s="139" t="str">
        <f t="shared" si="742"/>
        <v>-</v>
      </c>
      <c r="HY162" s="139" t="str">
        <f t="shared" si="743"/>
        <v>-</v>
      </c>
      <c r="HZ162" s="139" t="str">
        <f t="shared" si="743"/>
        <v>-</v>
      </c>
      <c r="IA162" s="139" t="str">
        <f t="shared" si="743"/>
        <v>-</v>
      </c>
      <c r="IB162" s="139" t="str">
        <f t="shared" si="743"/>
        <v>-</v>
      </c>
      <c r="IC162" s="139" t="str">
        <f t="shared" si="743"/>
        <v>-</v>
      </c>
      <c r="ID162" s="139" t="str">
        <f t="shared" si="743"/>
        <v>-</v>
      </c>
      <c r="IE162" s="139" t="str">
        <f t="shared" si="743"/>
        <v>-</v>
      </c>
      <c r="IF162" s="139" t="str">
        <f t="shared" si="743"/>
        <v>-</v>
      </c>
      <c r="IG162" s="139" t="str">
        <f t="shared" si="743"/>
        <v>-</v>
      </c>
      <c r="IH162" s="139" t="str">
        <f t="shared" si="743"/>
        <v>-</v>
      </c>
      <c r="II162" s="139" t="str">
        <f t="shared" si="744"/>
        <v>-</v>
      </c>
      <c r="IJ162" s="139" t="str">
        <f t="shared" si="744"/>
        <v>-</v>
      </c>
      <c r="IK162" s="139" t="str">
        <f t="shared" si="744"/>
        <v>-</v>
      </c>
      <c r="IL162" s="139" t="str">
        <f t="shared" si="744"/>
        <v>-</v>
      </c>
      <c r="IM162" s="139" t="str">
        <f t="shared" si="744"/>
        <v>-</v>
      </c>
      <c r="IN162" s="139" t="str">
        <f t="shared" si="744"/>
        <v>-</v>
      </c>
      <c r="IO162" s="139" t="str">
        <f t="shared" si="744"/>
        <v>-</v>
      </c>
      <c r="IP162" s="139" t="str">
        <f t="shared" si="744"/>
        <v>-</v>
      </c>
      <c r="IQ162" s="139" t="str">
        <f t="shared" si="744"/>
        <v>-</v>
      </c>
      <c r="IR162" s="139" t="str">
        <f t="shared" si="744"/>
        <v>-</v>
      </c>
      <c r="IS162" s="139" t="str">
        <f t="shared" si="745"/>
        <v>-</v>
      </c>
      <c r="IT162" s="139" t="str">
        <f t="shared" si="745"/>
        <v>-</v>
      </c>
      <c r="IU162" s="139" t="str">
        <f t="shared" si="745"/>
        <v>-</v>
      </c>
      <c r="IV162" s="139" t="str">
        <f t="shared" si="745"/>
        <v>-</v>
      </c>
      <c r="IW162" s="139" t="str">
        <f t="shared" si="745"/>
        <v>-</v>
      </c>
      <c r="IX162" s="139" t="str">
        <f t="shared" si="745"/>
        <v>-</v>
      </c>
      <c r="IY162" s="139" t="str">
        <f t="shared" si="745"/>
        <v>-</v>
      </c>
      <c r="IZ162" s="139" t="str">
        <f t="shared" si="745"/>
        <v>-</v>
      </c>
      <c r="JA162" s="139" t="str">
        <f t="shared" si="745"/>
        <v>-</v>
      </c>
      <c r="JB162" s="139" t="str">
        <f t="shared" si="745"/>
        <v>-</v>
      </c>
      <c r="JC162" s="139" t="str">
        <f t="shared" si="746"/>
        <v>-</v>
      </c>
      <c r="JD162" s="139" t="str">
        <f t="shared" si="746"/>
        <v>-</v>
      </c>
      <c r="JE162" s="139" t="str">
        <f t="shared" si="746"/>
        <v>-</v>
      </c>
      <c r="JF162" s="139" t="str">
        <f t="shared" si="746"/>
        <v>-</v>
      </c>
      <c r="JG162" s="139" t="str">
        <f t="shared" si="746"/>
        <v>-</v>
      </c>
      <c r="JH162" s="139" t="str">
        <f t="shared" si="746"/>
        <v>-</v>
      </c>
      <c r="JI162" s="139" t="str">
        <f t="shared" si="746"/>
        <v>-</v>
      </c>
      <c r="JJ162" s="139" t="str">
        <f t="shared" si="746"/>
        <v>-</v>
      </c>
      <c r="JK162" s="139" t="str">
        <f t="shared" si="746"/>
        <v>-</v>
      </c>
      <c r="JL162" s="139" t="str">
        <f t="shared" si="746"/>
        <v>-</v>
      </c>
      <c r="JM162" s="139" t="str">
        <f t="shared" si="747"/>
        <v>-</v>
      </c>
      <c r="JN162" s="139" t="str">
        <f t="shared" si="747"/>
        <v>-</v>
      </c>
      <c r="JO162" s="139" t="str">
        <f t="shared" si="747"/>
        <v>-</v>
      </c>
      <c r="JP162" s="139" t="str">
        <f t="shared" si="747"/>
        <v>-</v>
      </c>
      <c r="JQ162" s="139" t="str">
        <f t="shared" si="747"/>
        <v>-</v>
      </c>
      <c r="JR162" s="139" t="str">
        <f t="shared" si="747"/>
        <v>-</v>
      </c>
      <c r="JS162" s="139" t="str">
        <f t="shared" si="747"/>
        <v>-</v>
      </c>
      <c r="JT162" s="139" t="str">
        <f t="shared" si="747"/>
        <v>-</v>
      </c>
      <c r="JU162" s="139" t="str">
        <f t="shared" si="747"/>
        <v>-</v>
      </c>
      <c r="JV162" s="139" t="str">
        <f t="shared" si="747"/>
        <v>-</v>
      </c>
      <c r="JW162" s="139" t="str">
        <f t="shared" si="748"/>
        <v>-</v>
      </c>
      <c r="JX162" s="139" t="str">
        <f t="shared" si="748"/>
        <v>-</v>
      </c>
      <c r="JY162" s="139" t="str">
        <f t="shared" si="748"/>
        <v>-</v>
      </c>
      <c r="JZ162" s="139" t="str">
        <f t="shared" si="748"/>
        <v>-</v>
      </c>
      <c r="KA162" s="139" t="str">
        <f t="shared" si="748"/>
        <v>-</v>
      </c>
      <c r="KB162" s="139" t="str">
        <f t="shared" si="748"/>
        <v>-</v>
      </c>
      <c r="KC162" s="139" t="str">
        <f t="shared" si="748"/>
        <v>-</v>
      </c>
      <c r="KD162" s="139" t="str">
        <f t="shared" si="748"/>
        <v>-</v>
      </c>
      <c r="KE162" s="139" t="str">
        <f t="shared" si="748"/>
        <v>-</v>
      </c>
      <c r="KF162" s="139" t="str">
        <f t="shared" si="748"/>
        <v>-</v>
      </c>
      <c r="KG162" s="139" t="str">
        <f t="shared" si="749"/>
        <v>-</v>
      </c>
      <c r="KH162" s="139" t="str">
        <f t="shared" si="749"/>
        <v>-</v>
      </c>
      <c r="KI162" s="139" t="str">
        <f t="shared" si="749"/>
        <v>-</v>
      </c>
      <c r="KJ162" s="139" t="str">
        <f t="shared" si="749"/>
        <v>-</v>
      </c>
      <c r="KK162" s="139" t="str">
        <f t="shared" si="749"/>
        <v>-</v>
      </c>
      <c r="KL162" s="139" t="str">
        <f t="shared" si="749"/>
        <v>-</v>
      </c>
      <c r="KM162" s="139" t="str">
        <f t="shared" si="749"/>
        <v>-</v>
      </c>
      <c r="KN162" s="139" t="str">
        <f t="shared" si="749"/>
        <v>-</v>
      </c>
      <c r="KO162" s="139" t="str">
        <f t="shared" si="749"/>
        <v>-</v>
      </c>
      <c r="KP162" s="139" t="str">
        <f t="shared" si="749"/>
        <v>-</v>
      </c>
      <c r="KQ162" s="139" t="str">
        <f t="shared" si="750"/>
        <v>-</v>
      </c>
      <c r="KR162" s="139" t="str">
        <f t="shared" si="750"/>
        <v>-</v>
      </c>
      <c r="KS162" s="139" t="str">
        <f t="shared" si="750"/>
        <v>-</v>
      </c>
      <c r="KT162" s="139" t="str">
        <f t="shared" si="750"/>
        <v>-</v>
      </c>
      <c r="KU162" s="139" t="str">
        <f t="shared" si="750"/>
        <v>-</v>
      </c>
      <c r="KV162" s="139" t="str">
        <f t="shared" si="750"/>
        <v>-</v>
      </c>
      <c r="KW162" s="139" t="str">
        <f t="shared" si="750"/>
        <v>-</v>
      </c>
      <c r="KX162" s="139" t="str">
        <f t="shared" si="750"/>
        <v>-</v>
      </c>
      <c r="KY162" s="139" t="str">
        <f t="shared" si="750"/>
        <v>-</v>
      </c>
      <c r="KZ162" s="139" t="str">
        <f t="shared" si="750"/>
        <v>-</v>
      </c>
      <c r="LA162" s="139" t="str">
        <f t="shared" si="751"/>
        <v>-</v>
      </c>
      <c r="LB162" s="139" t="str">
        <f t="shared" si="751"/>
        <v>-</v>
      </c>
      <c r="LC162" s="139" t="str">
        <f t="shared" si="751"/>
        <v>-</v>
      </c>
      <c r="LD162" s="139" t="str">
        <f t="shared" si="751"/>
        <v>-</v>
      </c>
      <c r="LE162" s="139" t="str">
        <f t="shared" si="751"/>
        <v>-</v>
      </c>
      <c r="LF162" s="139" t="str">
        <f t="shared" si="751"/>
        <v>-</v>
      </c>
      <c r="LG162" s="139" t="str">
        <f t="shared" si="751"/>
        <v>-</v>
      </c>
      <c r="LH162" s="139" t="str">
        <f t="shared" si="751"/>
        <v>-</v>
      </c>
      <c r="LI162" s="139" t="str">
        <f t="shared" si="751"/>
        <v>-</v>
      </c>
      <c r="LJ162" s="139" t="str">
        <f t="shared" si="751"/>
        <v>-</v>
      </c>
      <c r="LK162" s="139" t="str">
        <f t="shared" si="752"/>
        <v>-</v>
      </c>
      <c r="LL162" s="139" t="str">
        <f t="shared" si="752"/>
        <v>-</v>
      </c>
      <c r="LM162" s="139" t="str">
        <f t="shared" si="752"/>
        <v>-</v>
      </c>
      <c r="LN162" s="139" t="str">
        <f t="shared" si="752"/>
        <v>-</v>
      </c>
      <c r="LO162" s="139" t="str">
        <f t="shared" si="752"/>
        <v>-</v>
      </c>
      <c r="LP162" s="139" t="str">
        <f t="shared" si="752"/>
        <v>-</v>
      </c>
      <c r="LQ162" s="139" t="str">
        <f t="shared" si="752"/>
        <v>-</v>
      </c>
      <c r="LR162" s="139" t="str">
        <f t="shared" si="752"/>
        <v>-</v>
      </c>
      <c r="LS162" s="139" t="str">
        <f t="shared" si="752"/>
        <v>-</v>
      </c>
      <c r="LT162" s="139" t="str">
        <f t="shared" si="752"/>
        <v>-</v>
      </c>
      <c r="LU162" s="139" t="str">
        <f t="shared" si="753"/>
        <v>-</v>
      </c>
      <c r="LV162" s="139" t="str">
        <f t="shared" si="753"/>
        <v>-</v>
      </c>
      <c r="LW162" s="139" t="str">
        <f t="shared" si="753"/>
        <v>-</v>
      </c>
      <c r="LX162" s="139" t="str">
        <f t="shared" si="753"/>
        <v>-</v>
      </c>
      <c r="LY162" s="139" t="str">
        <f t="shared" si="753"/>
        <v>-</v>
      </c>
      <c r="LZ162" s="139" t="str">
        <f t="shared" si="753"/>
        <v>-</v>
      </c>
      <c r="MA162" s="139" t="str">
        <f t="shared" si="753"/>
        <v>-</v>
      </c>
      <c r="MB162" s="139" t="str">
        <f t="shared" si="753"/>
        <v>-</v>
      </c>
      <c r="MC162" s="139" t="str">
        <f t="shared" si="753"/>
        <v>-</v>
      </c>
      <c r="MD162" s="139" t="str">
        <f t="shared" si="753"/>
        <v>-</v>
      </c>
      <c r="ME162" s="139" t="str">
        <f t="shared" si="754"/>
        <v>-</v>
      </c>
      <c r="MF162" s="139" t="str">
        <f t="shared" si="754"/>
        <v>-</v>
      </c>
      <c r="MG162" s="139" t="str">
        <f t="shared" si="754"/>
        <v>-</v>
      </c>
      <c r="MH162" s="139" t="str">
        <f t="shared" si="754"/>
        <v>-</v>
      </c>
      <c r="MI162" s="139" t="str">
        <f t="shared" si="754"/>
        <v>-</v>
      </c>
      <c r="MJ162" s="139" t="str">
        <f t="shared" si="754"/>
        <v>-</v>
      </c>
      <c r="MK162" s="139" t="str">
        <f t="shared" si="754"/>
        <v>-</v>
      </c>
      <c r="ML162" s="139" t="str">
        <f t="shared" si="754"/>
        <v>-</v>
      </c>
      <c r="MM162" s="139" t="str">
        <f t="shared" si="754"/>
        <v>-</v>
      </c>
      <c r="MN162" s="139" t="str">
        <f t="shared" si="754"/>
        <v>-</v>
      </c>
      <c r="MO162" s="139" t="str">
        <f t="shared" si="755"/>
        <v>-</v>
      </c>
      <c r="MP162" s="139" t="str">
        <f t="shared" si="755"/>
        <v>-</v>
      </c>
      <c r="MQ162" s="139" t="str">
        <f t="shared" si="755"/>
        <v>-</v>
      </c>
      <c r="MR162" s="139" t="str">
        <f t="shared" si="755"/>
        <v>-</v>
      </c>
      <c r="MS162" s="139" t="str">
        <f t="shared" si="755"/>
        <v>-</v>
      </c>
      <c r="MT162" s="139" t="str">
        <f t="shared" si="755"/>
        <v>-</v>
      </c>
      <c r="MU162" s="139" t="str">
        <f t="shared" si="755"/>
        <v>-</v>
      </c>
      <c r="MV162" s="139" t="str">
        <f t="shared" si="755"/>
        <v>-</v>
      </c>
      <c r="MW162" s="139" t="str">
        <f t="shared" si="755"/>
        <v>-</v>
      </c>
      <c r="MX162" s="139" t="str">
        <f t="shared" si="755"/>
        <v>-</v>
      </c>
      <c r="MY162" s="139" t="str">
        <f t="shared" si="756"/>
        <v>-</v>
      </c>
      <c r="MZ162" s="139" t="str">
        <f t="shared" si="756"/>
        <v>-</v>
      </c>
      <c r="NA162" s="139" t="str">
        <f t="shared" si="756"/>
        <v>-</v>
      </c>
      <c r="NB162" s="139" t="str">
        <f t="shared" si="756"/>
        <v>-</v>
      </c>
      <c r="NC162" s="139" t="str">
        <f t="shared" si="756"/>
        <v>-</v>
      </c>
      <c r="ND162" s="139" t="str">
        <f t="shared" si="756"/>
        <v>-</v>
      </c>
      <c r="NE162" s="139" t="str">
        <f t="shared" si="756"/>
        <v>-</v>
      </c>
      <c r="NF162" s="139" t="str">
        <f t="shared" si="756"/>
        <v>-</v>
      </c>
      <c r="NG162" s="139" t="str">
        <f t="shared" si="756"/>
        <v>-</v>
      </c>
      <c r="NH162" s="139" t="str">
        <f t="shared" si="756"/>
        <v>-</v>
      </c>
      <c r="NI162" s="139" t="str">
        <f t="shared" si="757"/>
        <v>-</v>
      </c>
      <c r="NJ162" s="139" t="str">
        <f t="shared" si="757"/>
        <v>-</v>
      </c>
      <c r="NK162" s="139" t="str">
        <f t="shared" si="757"/>
        <v>-</v>
      </c>
      <c r="NL162" s="139" t="str">
        <f t="shared" si="757"/>
        <v>-</v>
      </c>
      <c r="NM162" s="139" t="str">
        <f t="shared" si="757"/>
        <v>-</v>
      </c>
      <c r="NN162" s="139" t="str">
        <f t="shared" si="757"/>
        <v>-</v>
      </c>
      <c r="NO162" s="139" t="str">
        <f t="shared" si="757"/>
        <v>-</v>
      </c>
      <c r="NP162" s="139" t="str">
        <f t="shared" si="757"/>
        <v>-</v>
      </c>
      <c r="NQ162" s="139" t="str">
        <f t="shared" si="757"/>
        <v>-</v>
      </c>
      <c r="NR162" s="139" t="str">
        <f t="shared" si="757"/>
        <v>-</v>
      </c>
      <c r="NS162" s="139" t="str">
        <f t="shared" si="758"/>
        <v>-</v>
      </c>
      <c r="NT162" s="139" t="str">
        <f t="shared" si="758"/>
        <v>-</v>
      </c>
      <c r="NU162" s="139" t="str">
        <f t="shared" si="758"/>
        <v>-</v>
      </c>
      <c r="NV162" s="139" t="str">
        <f t="shared" si="758"/>
        <v>-</v>
      </c>
      <c r="NW162" s="139" t="str">
        <f t="shared" si="758"/>
        <v>-</v>
      </c>
      <c r="NX162" s="139" t="str">
        <f t="shared" si="758"/>
        <v>-</v>
      </c>
      <c r="NY162" s="139" t="str">
        <f t="shared" si="758"/>
        <v>-</v>
      </c>
      <c r="NZ162" s="139" t="str">
        <f t="shared" si="758"/>
        <v>-</v>
      </c>
      <c r="OA162" s="139" t="str">
        <f t="shared" si="758"/>
        <v>-</v>
      </c>
      <c r="OB162" s="139" t="str">
        <f t="shared" si="758"/>
        <v>-</v>
      </c>
      <c r="OC162" s="139" t="str">
        <f t="shared" si="759"/>
        <v>-</v>
      </c>
      <c r="OD162" s="139" t="str">
        <f t="shared" si="759"/>
        <v>-</v>
      </c>
      <c r="OE162" s="139" t="str">
        <f t="shared" si="759"/>
        <v>-</v>
      </c>
      <c r="OF162" s="139" t="str">
        <f t="shared" si="759"/>
        <v>-</v>
      </c>
      <c r="OG162" s="139" t="str">
        <f t="shared" si="759"/>
        <v>-</v>
      </c>
      <c r="OH162" s="139" t="str">
        <f t="shared" si="759"/>
        <v>-</v>
      </c>
      <c r="OI162" s="139" t="str">
        <f t="shared" si="759"/>
        <v>-</v>
      </c>
      <c r="OJ162" s="139" t="str">
        <f t="shared" si="759"/>
        <v>-</v>
      </c>
      <c r="OK162" s="139" t="str">
        <f t="shared" si="759"/>
        <v>-</v>
      </c>
      <c r="OL162" s="139" t="str">
        <f t="shared" si="759"/>
        <v>-</v>
      </c>
      <c r="OM162" s="139" t="str">
        <f t="shared" si="760"/>
        <v>-</v>
      </c>
      <c r="ON162" s="139" t="str">
        <f t="shared" si="760"/>
        <v>-</v>
      </c>
      <c r="OO162" s="139" t="str">
        <f t="shared" si="760"/>
        <v>-</v>
      </c>
      <c r="OP162" s="139" t="str">
        <f t="shared" si="760"/>
        <v>-</v>
      </c>
      <c r="OQ162" s="139" t="str">
        <f t="shared" si="760"/>
        <v>-</v>
      </c>
      <c r="OR162" s="139" t="str">
        <f t="shared" si="760"/>
        <v>-</v>
      </c>
      <c r="OS162" s="139" t="str">
        <f t="shared" si="760"/>
        <v>-</v>
      </c>
      <c r="OT162" s="139" t="str">
        <f t="shared" si="760"/>
        <v>-</v>
      </c>
      <c r="OU162" s="139" t="str">
        <f t="shared" si="760"/>
        <v>-</v>
      </c>
      <c r="OV162" s="139" t="str">
        <f t="shared" si="760"/>
        <v>-</v>
      </c>
      <c r="OW162" s="139" t="str">
        <f t="shared" si="761"/>
        <v>-</v>
      </c>
      <c r="OX162" s="139" t="str">
        <f t="shared" si="761"/>
        <v>-</v>
      </c>
      <c r="OY162" s="139" t="str">
        <f t="shared" si="761"/>
        <v>-</v>
      </c>
      <c r="OZ162" s="139" t="str">
        <f t="shared" si="761"/>
        <v>-</v>
      </c>
      <c r="PA162" s="139" t="str">
        <f t="shared" si="761"/>
        <v>-</v>
      </c>
      <c r="PB162" s="139" t="str">
        <f t="shared" si="761"/>
        <v>-</v>
      </c>
      <c r="PC162" s="139" t="str">
        <f t="shared" si="761"/>
        <v>-</v>
      </c>
      <c r="PD162" s="139" t="str">
        <f t="shared" si="761"/>
        <v>-</v>
      </c>
      <c r="PE162" s="139" t="str">
        <f t="shared" si="761"/>
        <v>-</v>
      </c>
      <c r="PF162" s="139" t="str">
        <f t="shared" si="761"/>
        <v>-</v>
      </c>
      <c r="PG162" s="139" t="str">
        <f t="shared" si="762"/>
        <v>-</v>
      </c>
      <c r="PH162" s="139" t="str">
        <f t="shared" si="762"/>
        <v>-</v>
      </c>
      <c r="PI162" s="139" t="str">
        <f t="shared" si="762"/>
        <v>-</v>
      </c>
      <c r="PJ162" s="139" t="str">
        <f t="shared" si="762"/>
        <v>-</v>
      </c>
      <c r="PK162" s="139" t="str">
        <f t="shared" si="762"/>
        <v>-</v>
      </c>
      <c r="PL162" s="139" t="str">
        <f t="shared" si="762"/>
        <v>-</v>
      </c>
      <c r="PM162" s="139" t="str">
        <f t="shared" si="762"/>
        <v>-</v>
      </c>
      <c r="PN162" s="139" t="str">
        <f t="shared" si="762"/>
        <v>-</v>
      </c>
      <c r="PO162" s="139" t="str">
        <f t="shared" si="762"/>
        <v>-</v>
      </c>
      <c r="PP162" s="139" t="str">
        <f t="shared" si="762"/>
        <v>-</v>
      </c>
      <c r="PQ162" s="139" t="str">
        <f t="shared" si="763"/>
        <v>-</v>
      </c>
      <c r="PR162" s="139" t="str">
        <f t="shared" si="763"/>
        <v>-</v>
      </c>
      <c r="PS162" s="139" t="str">
        <f t="shared" si="763"/>
        <v>-</v>
      </c>
      <c r="PT162" s="139" t="str">
        <f t="shared" si="763"/>
        <v>-</v>
      </c>
      <c r="PU162" s="139" t="str">
        <f t="shared" si="763"/>
        <v>-</v>
      </c>
      <c r="PV162" s="139" t="str">
        <f t="shared" si="763"/>
        <v>-</v>
      </c>
      <c r="PW162" s="139" t="str">
        <f t="shared" si="763"/>
        <v>-</v>
      </c>
      <c r="PX162" s="139" t="str">
        <f t="shared" si="763"/>
        <v>-</v>
      </c>
      <c r="PY162" s="139" t="str">
        <f t="shared" si="763"/>
        <v>-</v>
      </c>
      <c r="PZ162" s="139" t="str">
        <f t="shared" si="763"/>
        <v>-</v>
      </c>
      <c r="QA162" s="139" t="str">
        <f t="shared" si="764"/>
        <v>-</v>
      </c>
      <c r="QB162" s="139" t="str">
        <f t="shared" si="764"/>
        <v>-</v>
      </c>
      <c r="QC162" s="139" t="str">
        <f t="shared" si="764"/>
        <v>-</v>
      </c>
      <c r="QD162" s="139" t="str">
        <f t="shared" si="764"/>
        <v>-</v>
      </c>
      <c r="QE162" s="139" t="str">
        <f t="shared" si="764"/>
        <v>-</v>
      </c>
      <c r="QF162" s="139" t="str">
        <f t="shared" si="764"/>
        <v>-</v>
      </c>
      <c r="QG162" s="139" t="str">
        <f t="shared" si="764"/>
        <v>-</v>
      </c>
      <c r="QH162" s="139" t="str">
        <f t="shared" si="764"/>
        <v>-</v>
      </c>
      <c r="QI162" s="139" t="str">
        <f t="shared" si="764"/>
        <v>-</v>
      </c>
      <c r="QJ162" s="139" t="str">
        <f t="shared" si="764"/>
        <v>-</v>
      </c>
      <c r="QK162" s="139" t="str">
        <f t="shared" si="765"/>
        <v>-</v>
      </c>
      <c r="QL162" s="139" t="str">
        <f t="shared" si="765"/>
        <v>-</v>
      </c>
      <c r="QM162" s="139" t="str">
        <f t="shared" si="765"/>
        <v>-</v>
      </c>
      <c r="QN162" s="139" t="str">
        <f t="shared" si="765"/>
        <v>-</v>
      </c>
      <c r="QO162" s="139" t="str">
        <f t="shared" si="765"/>
        <v>-</v>
      </c>
      <c r="QP162" s="139" t="str">
        <f t="shared" si="765"/>
        <v>-</v>
      </c>
      <c r="QQ162" s="139" t="str">
        <f t="shared" si="765"/>
        <v>-</v>
      </c>
      <c r="QR162" s="139" t="str">
        <f t="shared" si="765"/>
        <v>-</v>
      </c>
      <c r="QS162" s="139" t="str">
        <f t="shared" si="765"/>
        <v>-</v>
      </c>
      <c r="QT162" s="139" t="str">
        <f t="shared" si="765"/>
        <v>-</v>
      </c>
      <c r="QU162" s="139" t="str">
        <f t="shared" si="766"/>
        <v>-</v>
      </c>
      <c r="QV162" s="139" t="str">
        <f t="shared" si="766"/>
        <v>-</v>
      </c>
      <c r="QW162" s="139" t="str">
        <f t="shared" si="766"/>
        <v>-</v>
      </c>
      <c r="QX162" s="139" t="str">
        <f t="shared" si="766"/>
        <v>-</v>
      </c>
      <c r="QY162" s="139" t="str">
        <f t="shared" si="766"/>
        <v>-</v>
      </c>
      <c r="QZ162" s="139" t="str">
        <f t="shared" si="766"/>
        <v>-</v>
      </c>
      <c r="RA162" s="139" t="str">
        <f t="shared" si="766"/>
        <v>-</v>
      </c>
      <c r="RB162" s="139" t="str">
        <f t="shared" si="766"/>
        <v>-</v>
      </c>
      <c r="RC162" s="139" t="str">
        <f t="shared" si="766"/>
        <v>-</v>
      </c>
      <c r="RD162" s="139" t="str">
        <f t="shared" si="766"/>
        <v>-</v>
      </c>
      <c r="RE162" s="139" t="str">
        <f t="shared" si="767"/>
        <v>-</v>
      </c>
      <c r="RF162" s="139" t="str">
        <f t="shared" si="767"/>
        <v>-</v>
      </c>
      <c r="RG162" s="139" t="str">
        <f t="shared" si="767"/>
        <v>-</v>
      </c>
      <c r="RH162" s="139" t="str">
        <f t="shared" si="767"/>
        <v>-</v>
      </c>
      <c r="RI162" s="139" t="str">
        <f t="shared" si="767"/>
        <v>-</v>
      </c>
      <c r="RJ162" s="139" t="str">
        <f t="shared" si="767"/>
        <v>-</v>
      </c>
      <c r="RK162" s="139" t="str">
        <f t="shared" si="767"/>
        <v>-</v>
      </c>
      <c r="RL162" s="139" t="str">
        <f t="shared" si="767"/>
        <v>-</v>
      </c>
      <c r="RM162" s="139" t="str">
        <f t="shared" si="767"/>
        <v>-</v>
      </c>
      <c r="RN162" s="139" t="str">
        <f t="shared" si="767"/>
        <v>-</v>
      </c>
      <c r="RO162" s="139" t="str">
        <f t="shared" si="768"/>
        <v>-</v>
      </c>
      <c r="RP162" s="139" t="str">
        <f t="shared" si="768"/>
        <v>-</v>
      </c>
      <c r="RQ162" s="139" t="str">
        <f t="shared" si="768"/>
        <v>-</v>
      </c>
      <c r="RR162" s="139" t="str">
        <f t="shared" si="768"/>
        <v>-</v>
      </c>
      <c r="RS162" s="139" t="str">
        <f t="shared" si="768"/>
        <v>-</v>
      </c>
      <c r="RT162" s="139" t="str">
        <f t="shared" si="768"/>
        <v>-</v>
      </c>
      <c r="RU162" s="139" t="str">
        <f t="shared" si="768"/>
        <v>-</v>
      </c>
      <c r="RV162" s="139" t="str">
        <f t="shared" si="768"/>
        <v>-</v>
      </c>
      <c r="RW162" s="139" t="str">
        <f t="shared" si="768"/>
        <v>-</v>
      </c>
      <c r="RX162" s="139" t="str">
        <f t="shared" si="768"/>
        <v>-</v>
      </c>
      <c r="RY162" s="139" t="str">
        <f t="shared" si="769"/>
        <v>-</v>
      </c>
      <c r="RZ162" s="139" t="str">
        <f t="shared" si="769"/>
        <v>-</v>
      </c>
      <c r="SA162" s="139" t="str">
        <f t="shared" si="769"/>
        <v>-</v>
      </c>
      <c r="SB162" s="139" t="str">
        <f t="shared" si="769"/>
        <v>-</v>
      </c>
      <c r="SC162" s="139" t="str">
        <f t="shared" si="769"/>
        <v>-</v>
      </c>
      <c r="SD162" s="139" t="str">
        <f t="shared" si="769"/>
        <v>-</v>
      </c>
      <c r="SE162" s="139" t="str">
        <f t="shared" si="769"/>
        <v>-</v>
      </c>
      <c r="SF162" s="139" t="str">
        <f t="shared" si="769"/>
        <v>-</v>
      </c>
      <c r="SG162" s="139" t="str">
        <f t="shared" si="769"/>
        <v>-</v>
      </c>
      <c r="SH162" s="139" t="str">
        <f t="shared" si="769"/>
        <v>-</v>
      </c>
      <c r="SI162" s="139" t="str">
        <f t="shared" si="770"/>
        <v>-</v>
      </c>
      <c r="SJ162" s="139" t="str">
        <f t="shared" si="770"/>
        <v>-</v>
      </c>
      <c r="SK162" s="139" t="str">
        <f t="shared" si="770"/>
        <v>-</v>
      </c>
      <c r="SL162" s="139" t="str">
        <f t="shared" si="770"/>
        <v>-</v>
      </c>
      <c r="SM162" s="139" t="str">
        <f t="shared" si="770"/>
        <v>-</v>
      </c>
      <c r="SN162" s="139" t="str">
        <f t="shared" si="770"/>
        <v>-</v>
      </c>
      <c r="SO162" s="139" t="str">
        <f t="shared" si="770"/>
        <v>-</v>
      </c>
      <c r="SP162" s="139" t="str">
        <f t="shared" si="770"/>
        <v>-</v>
      </c>
      <c r="SQ162" s="139" t="str">
        <f t="shared" si="770"/>
        <v>-</v>
      </c>
      <c r="SR162" s="139" t="str">
        <f t="shared" si="770"/>
        <v>-</v>
      </c>
      <c r="SS162" s="139" t="str">
        <f t="shared" si="771"/>
        <v>-</v>
      </c>
      <c r="ST162" s="139" t="str">
        <f t="shared" si="771"/>
        <v>-</v>
      </c>
      <c r="SU162" s="139" t="str">
        <f t="shared" si="771"/>
        <v>-</v>
      </c>
      <c r="SV162" s="139" t="str">
        <f t="shared" si="771"/>
        <v>-</v>
      </c>
      <c r="SW162" s="139" t="str">
        <f t="shared" si="771"/>
        <v>-</v>
      </c>
      <c r="SX162" s="139" t="str">
        <f t="shared" si="771"/>
        <v>-</v>
      </c>
      <c r="SY162" s="139" t="str">
        <f t="shared" si="771"/>
        <v>-</v>
      </c>
      <c r="SZ162" s="139" t="str">
        <f t="shared" si="771"/>
        <v>-</v>
      </c>
      <c r="TA162" s="139" t="str">
        <f t="shared" si="771"/>
        <v>-</v>
      </c>
      <c r="TB162" s="139" t="str">
        <f t="shared" si="771"/>
        <v>-</v>
      </c>
      <c r="TC162" s="139" t="str">
        <f t="shared" si="772"/>
        <v>-</v>
      </c>
      <c r="TD162" s="139" t="str">
        <f t="shared" si="772"/>
        <v>-</v>
      </c>
      <c r="TE162" s="139" t="str">
        <f t="shared" si="772"/>
        <v>-</v>
      </c>
      <c r="TF162" s="139" t="str">
        <f t="shared" si="772"/>
        <v>-</v>
      </c>
      <c r="TG162" s="139" t="str">
        <f t="shared" si="772"/>
        <v>-</v>
      </c>
      <c r="TH162" s="139" t="str">
        <f t="shared" si="772"/>
        <v>-</v>
      </c>
      <c r="TI162" s="139" t="str">
        <f t="shared" si="772"/>
        <v>-</v>
      </c>
      <c r="TJ162" s="139" t="str">
        <f t="shared" si="772"/>
        <v>-</v>
      </c>
      <c r="TK162" s="139" t="str">
        <f t="shared" si="772"/>
        <v>-</v>
      </c>
      <c r="TL162" s="139" t="str">
        <f t="shared" si="772"/>
        <v>-</v>
      </c>
      <c r="TM162" s="139" t="str">
        <f t="shared" si="773"/>
        <v>-</v>
      </c>
      <c r="TN162" s="139" t="str">
        <f t="shared" si="773"/>
        <v>-</v>
      </c>
      <c r="TO162" s="139" t="str">
        <f t="shared" si="773"/>
        <v>-</v>
      </c>
      <c r="TP162" s="139" t="str">
        <f t="shared" si="773"/>
        <v>-</v>
      </c>
      <c r="TQ162" s="139" t="str">
        <f t="shared" si="773"/>
        <v>-</v>
      </c>
      <c r="TR162" s="139" t="str">
        <f t="shared" si="773"/>
        <v>-</v>
      </c>
      <c r="TS162" s="139" t="str">
        <f t="shared" si="773"/>
        <v>-</v>
      </c>
      <c r="TT162" s="139" t="str">
        <f t="shared" si="773"/>
        <v>-</v>
      </c>
      <c r="TU162" s="139" t="str">
        <f t="shared" si="773"/>
        <v>-</v>
      </c>
      <c r="TV162" s="139" t="str">
        <f t="shared" si="773"/>
        <v>-</v>
      </c>
      <c r="TW162" s="139" t="str">
        <f t="shared" si="774"/>
        <v>-</v>
      </c>
      <c r="TX162" s="139" t="str">
        <f t="shared" si="774"/>
        <v>-</v>
      </c>
      <c r="TY162" s="139" t="str">
        <f t="shared" si="774"/>
        <v>-</v>
      </c>
      <c r="TZ162" s="139" t="str">
        <f t="shared" si="774"/>
        <v>-</v>
      </c>
      <c r="UA162" s="139" t="str">
        <f t="shared" si="774"/>
        <v>-</v>
      </c>
      <c r="UB162" s="139" t="str">
        <f t="shared" si="774"/>
        <v>-</v>
      </c>
      <c r="UC162" s="139" t="str">
        <f t="shared" si="774"/>
        <v>-</v>
      </c>
      <c r="UD162" s="139" t="str">
        <f t="shared" si="774"/>
        <v>-</v>
      </c>
      <c r="UE162" s="139" t="str">
        <f t="shared" si="774"/>
        <v>-</v>
      </c>
      <c r="UF162" s="139" t="str">
        <f t="shared" si="774"/>
        <v>-</v>
      </c>
      <c r="UG162" s="139" t="str">
        <f t="shared" si="775"/>
        <v>-</v>
      </c>
      <c r="UH162" s="139" t="str">
        <f t="shared" si="775"/>
        <v>-</v>
      </c>
      <c r="UI162" s="139" t="str">
        <f t="shared" si="775"/>
        <v>-</v>
      </c>
      <c r="UJ162" s="139" t="str">
        <f t="shared" si="775"/>
        <v>-</v>
      </c>
      <c r="UK162" s="139" t="str">
        <f t="shared" si="775"/>
        <v>-</v>
      </c>
      <c r="UL162" s="139" t="str">
        <f t="shared" si="775"/>
        <v>-</v>
      </c>
      <c r="UM162" s="139" t="str">
        <f t="shared" si="775"/>
        <v>-</v>
      </c>
      <c r="UN162" s="139" t="str">
        <f t="shared" si="775"/>
        <v>-</v>
      </c>
      <c r="UO162" s="139" t="str">
        <f t="shared" si="775"/>
        <v>-</v>
      </c>
      <c r="UP162" s="139" t="str">
        <f t="shared" si="775"/>
        <v>-</v>
      </c>
      <c r="UQ162" s="139" t="str">
        <f t="shared" si="776"/>
        <v>-</v>
      </c>
      <c r="UR162" s="139" t="str">
        <f t="shared" si="776"/>
        <v>-</v>
      </c>
      <c r="US162" s="139" t="str">
        <f t="shared" si="776"/>
        <v>-</v>
      </c>
      <c r="UT162" s="139" t="str">
        <f t="shared" si="776"/>
        <v>-</v>
      </c>
      <c r="UU162" s="139" t="str">
        <f t="shared" si="776"/>
        <v>-</v>
      </c>
      <c r="UV162" s="139" t="str">
        <f t="shared" si="776"/>
        <v>-</v>
      </c>
      <c r="UW162" s="139" t="str">
        <f t="shared" si="776"/>
        <v>-</v>
      </c>
      <c r="UX162" s="139" t="str">
        <f t="shared" si="776"/>
        <v>-</v>
      </c>
      <c r="UY162" s="139" t="str">
        <f t="shared" si="776"/>
        <v>-</v>
      </c>
      <c r="UZ162" s="139" t="str">
        <f t="shared" si="776"/>
        <v>-</v>
      </c>
      <c r="VA162" s="139" t="str">
        <f t="shared" si="777"/>
        <v>-</v>
      </c>
      <c r="VB162" s="139" t="str">
        <f t="shared" si="777"/>
        <v>-</v>
      </c>
      <c r="VC162" s="139" t="str">
        <f t="shared" si="777"/>
        <v>-</v>
      </c>
      <c r="VD162" s="139" t="str">
        <f t="shared" si="777"/>
        <v>-</v>
      </c>
      <c r="VE162" s="139" t="str">
        <f t="shared" si="777"/>
        <v>-</v>
      </c>
      <c r="VF162" s="139" t="str">
        <f t="shared" si="777"/>
        <v>-</v>
      </c>
      <c r="VG162" s="139" t="str">
        <f t="shared" si="777"/>
        <v>-</v>
      </c>
      <c r="VH162" s="139" t="str">
        <f t="shared" si="777"/>
        <v>-</v>
      </c>
      <c r="VI162" s="139" t="str">
        <f t="shared" si="777"/>
        <v>-</v>
      </c>
      <c r="VJ162" s="139" t="str">
        <f t="shared" si="777"/>
        <v>-</v>
      </c>
      <c r="VK162" s="139" t="str">
        <f t="shared" si="778"/>
        <v>-</v>
      </c>
      <c r="VL162" s="139" t="str">
        <f t="shared" si="778"/>
        <v>-</v>
      </c>
      <c r="VM162" s="139" t="str">
        <f t="shared" si="778"/>
        <v>-</v>
      </c>
      <c r="VN162" s="139" t="str">
        <f t="shared" si="778"/>
        <v>-</v>
      </c>
      <c r="VO162" s="139" t="str">
        <f t="shared" si="778"/>
        <v>-</v>
      </c>
      <c r="VP162" s="139" t="str">
        <f t="shared" si="778"/>
        <v>-</v>
      </c>
      <c r="VQ162" s="139" t="str">
        <f t="shared" si="778"/>
        <v>-</v>
      </c>
      <c r="VR162" s="139" t="str">
        <f t="shared" si="778"/>
        <v>-</v>
      </c>
      <c r="VS162" s="139" t="str">
        <f t="shared" si="778"/>
        <v>-</v>
      </c>
      <c r="VT162" s="139" t="str">
        <f t="shared" si="778"/>
        <v>-</v>
      </c>
      <c r="VU162" s="139" t="str">
        <f t="shared" si="779"/>
        <v>-</v>
      </c>
      <c r="VV162" s="139" t="str">
        <f t="shared" si="779"/>
        <v>-</v>
      </c>
      <c r="VW162" s="139" t="str">
        <f t="shared" si="779"/>
        <v>-</v>
      </c>
      <c r="VX162" s="139" t="str">
        <f t="shared" si="779"/>
        <v>-</v>
      </c>
      <c r="VY162" s="139" t="str">
        <f t="shared" si="779"/>
        <v>-</v>
      </c>
      <c r="VZ162" s="139" t="str">
        <f t="shared" si="779"/>
        <v>-</v>
      </c>
      <c r="WA162" s="139" t="str">
        <f t="shared" si="779"/>
        <v>-</v>
      </c>
      <c r="WB162" s="139" t="str">
        <f t="shared" si="779"/>
        <v>-</v>
      </c>
      <c r="WC162" s="139" t="str">
        <f t="shared" si="779"/>
        <v>-</v>
      </c>
      <c r="WD162" s="139" t="str">
        <f t="shared" si="779"/>
        <v>-</v>
      </c>
      <c r="WE162" s="139" t="str">
        <f t="shared" si="780"/>
        <v>-</v>
      </c>
      <c r="WF162" s="139" t="str">
        <f t="shared" si="780"/>
        <v>-</v>
      </c>
      <c r="WG162" s="139" t="str">
        <f t="shared" si="780"/>
        <v>-</v>
      </c>
      <c r="WH162" s="139" t="str">
        <f t="shared" si="780"/>
        <v>-</v>
      </c>
      <c r="WI162" s="139" t="str">
        <f t="shared" si="780"/>
        <v>-</v>
      </c>
      <c r="WJ162" s="139" t="str">
        <f t="shared" si="780"/>
        <v>-</v>
      </c>
      <c r="WK162" s="139" t="str">
        <f t="shared" si="780"/>
        <v>-</v>
      </c>
      <c r="WL162" s="139" t="str">
        <f t="shared" si="780"/>
        <v>-</v>
      </c>
      <c r="WM162" s="139" t="str">
        <f t="shared" si="780"/>
        <v>-</v>
      </c>
      <c r="WN162" s="139" t="str">
        <f t="shared" si="780"/>
        <v>-</v>
      </c>
      <c r="WO162" s="139" t="str">
        <f t="shared" si="781"/>
        <v>-</v>
      </c>
      <c r="WP162" s="139" t="str">
        <f t="shared" si="781"/>
        <v>-</v>
      </c>
      <c r="WQ162" s="139" t="str">
        <f t="shared" si="781"/>
        <v>-</v>
      </c>
      <c r="WR162" s="139" t="str">
        <f t="shared" si="781"/>
        <v>-</v>
      </c>
      <c r="WS162" s="139" t="str">
        <f t="shared" si="781"/>
        <v>-</v>
      </c>
      <c r="WT162" s="139" t="str">
        <f t="shared" si="781"/>
        <v>-</v>
      </c>
      <c r="WU162" s="139" t="str">
        <f t="shared" si="781"/>
        <v>-</v>
      </c>
      <c r="WV162" s="139" t="str">
        <f t="shared" si="781"/>
        <v>-</v>
      </c>
      <c r="WW162" s="139" t="str">
        <f t="shared" si="781"/>
        <v>-</v>
      </c>
      <c r="WX162" s="139" t="str">
        <f t="shared" si="781"/>
        <v>-</v>
      </c>
      <c r="WY162" s="139" t="str">
        <f t="shared" si="782"/>
        <v>-</v>
      </c>
      <c r="WZ162" s="139" t="str">
        <f t="shared" si="782"/>
        <v>-</v>
      </c>
      <c r="XA162" s="139" t="str">
        <f t="shared" si="782"/>
        <v>-</v>
      </c>
      <c r="XB162" s="139" t="str">
        <f t="shared" si="782"/>
        <v>-</v>
      </c>
      <c r="XC162" s="139" t="str">
        <f t="shared" si="782"/>
        <v>-</v>
      </c>
      <c r="XD162" s="139" t="str">
        <f t="shared" si="782"/>
        <v>-</v>
      </c>
      <c r="XE162" s="139" t="str">
        <f t="shared" si="782"/>
        <v>-</v>
      </c>
      <c r="XF162" s="139" t="str">
        <f t="shared" si="782"/>
        <v>-</v>
      </c>
      <c r="XG162" s="139" t="str">
        <f t="shared" si="782"/>
        <v>-</v>
      </c>
      <c r="XH162" s="139" t="str">
        <f t="shared" si="782"/>
        <v>-</v>
      </c>
      <c r="XI162" s="139" t="str">
        <f t="shared" si="783"/>
        <v>-</v>
      </c>
      <c r="XJ162" s="139" t="str">
        <f t="shared" si="783"/>
        <v>-</v>
      </c>
      <c r="XK162" s="139" t="str">
        <f t="shared" si="783"/>
        <v>-</v>
      </c>
      <c r="XL162" s="139" t="str">
        <f t="shared" si="783"/>
        <v>-</v>
      </c>
      <c r="XM162" s="139" t="str">
        <f t="shared" si="783"/>
        <v>-</v>
      </c>
      <c r="XN162" s="139" t="str">
        <f t="shared" si="783"/>
        <v>-</v>
      </c>
      <c r="XO162" s="139" t="str">
        <f t="shared" si="783"/>
        <v>-</v>
      </c>
      <c r="XP162" s="139" t="str">
        <f t="shared" si="783"/>
        <v>-</v>
      </c>
      <c r="XQ162" s="139" t="str">
        <f t="shared" si="783"/>
        <v>-</v>
      </c>
      <c r="XR162" s="139" t="str">
        <f t="shared" si="783"/>
        <v>-</v>
      </c>
      <c r="XS162" s="139" t="str">
        <f t="shared" si="784"/>
        <v>-</v>
      </c>
      <c r="XT162" s="139" t="str">
        <f t="shared" si="784"/>
        <v>-</v>
      </c>
      <c r="XU162" s="139" t="str">
        <f t="shared" si="784"/>
        <v>-</v>
      </c>
      <c r="XV162" s="139" t="str">
        <f t="shared" si="784"/>
        <v>-</v>
      </c>
      <c r="XW162" s="139" t="str">
        <f t="shared" si="784"/>
        <v>-</v>
      </c>
      <c r="XX162" s="139" t="str">
        <f t="shared" si="784"/>
        <v>-</v>
      </c>
      <c r="XY162" s="139" t="str">
        <f t="shared" si="784"/>
        <v>-</v>
      </c>
      <c r="XZ162" s="139" t="str">
        <f t="shared" si="784"/>
        <v>-</v>
      </c>
      <c r="YA162" s="139" t="str">
        <f t="shared" si="784"/>
        <v>-</v>
      </c>
      <c r="YB162" s="139" t="str">
        <f t="shared" si="784"/>
        <v>-</v>
      </c>
      <c r="YC162" s="139" t="str">
        <f t="shared" si="785"/>
        <v>-</v>
      </c>
      <c r="YD162" s="139" t="str">
        <f t="shared" si="785"/>
        <v>-</v>
      </c>
      <c r="YE162" s="139" t="str">
        <f t="shared" si="785"/>
        <v>-</v>
      </c>
      <c r="YF162" s="139" t="str">
        <f t="shared" si="785"/>
        <v>-</v>
      </c>
      <c r="YG162" s="139" t="str">
        <f t="shared" si="785"/>
        <v>-</v>
      </c>
      <c r="YH162" s="139" t="str">
        <f t="shared" si="785"/>
        <v>-</v>
      </c>
      <c r="YI162" s="139" t="str">
        <f t="shared" si="785"/>
        <v>-</v>
      </c>
      <c r="YJ162" s="139" t="str">
        <f t="shared" si="785"/>
        <v>-</v>
      </c>
      <c r="YK162" s="139" t="str">
        <f t="shared" si="785"/>
        <v>-</v>
      </c>
      <c r="YL162" s="139" t="str">
        <f t="shared" si="785"/>
        <v>-</v>
      </c>
      <c r="YM162" s="139" t="str">
        <f t="shared" si="786"/>
        <v>-</v>
      </c>
      <c r="YN162" s="139" t="str">
        <f t="shared" si="786"/>
        <v>-</v>
      </c>
      <c r="YO162" s="139" t="str">
        <f t="shared" si="786"/>
        <v>-</v>
      </c>
      <c r="YP162" s="139" t="str">
        <f t="shared" si="786"/>
        <v>-</v>
      </c>
      <c r="YQ162" s="139" t="str">
        <f t="shared" si="786"/>
        <v>-</v>
      </c>
      <c r="YR162" s="139" t="str">
        <f t="shared" si="786"/>
        <v>-</v>
      </c>
      <c r="YS162" s="139" t="str">
        <f t="shared" si="786"/>
        <v>-</v>
      </c>
      <c r="YT162" s="139" t="str">
        <f t="shared" si="786"/>
        <v>-</v>
      </c>
      <c r="YU162" s="139" t="str">
        <f t="shared" si="786"/>
        <v>-</v>
      </c>
      <c r="YV162" s="139" t="str">
        <f t="shared" si="786"/>
        <v>-</v>
      </c>
      <c r="YW162" s="139" t="str">
        <f t="shared" si="787"/>
        <v>-</v>
      </c>
      <c r="YX162" s="139" t="str">
        <f t="shared" si="787"/>
        <v>-</v>
      </c>
      <c r="YY162" s="139" t="str">
        <f t="shared" si="787"/>
        <v>-</v>
      </c>
      <c r="YZ162" s="139" t="str">
        <f t="shared" si="787"/>
        <v>-</v>
      </c>
      <c r="ZA162" s="139" t="str">
        <f t="shared" si="787"/>
        <v>-</v>
      </c>
      <c r="ZB162" s="139" t="str">
        <f t="shared" si="787"/>
        <v>-</v>
      </c>
      <c r="ZC162" s="139" t="str">
        <f t="shared" si="787"/>
        <v>-</v>
      </c>
      <c r="ZD162" s="139" t="str">
        <f t="shared" si="787"/>
        <v>-</v>
      </c>
      <c r="ZE162" s="139" t="str">
        <f t="shared" si="787"/>
        <v>-</v>
      </c>
      <c r="ZF162" s="139" t="str">
        <f t="shared" si="787"/>
        <v>-</v>
      </c>
      <c r="ZG162" s="139" t="str">
        <f t="shared" si="788"/>
        <v>-</v>
      </c>
      <c r="ZH162" s="139" t="str">
        <f t="shared" si="788"/>
        <v>-</v>
      </c>
      <c r="ZI162" s="139" t="str">
        <f t="shared" si="788"/>
        <v>-</v>
      </c>
      <c r="ZJ162" s="139" t="str">
        <f t="shared" si="788"/>
        <v>-</v>
      </c>
      <c r="ZK162" s="139" t="str">
        <f t="shared" si="788"/>
        <v>-</v>
      </c>
      <c r="ZL162" s="139" t="str">
        <f t="shared" si="788"/>
        <v>-</v>
      </c>
      <c r="ZM162" s="139" t="str">
        <f t="shared" si="788"/>
        <v>-</v>
      </c>
      <c r="ZN162" s="139" t="str">
        <f t="shared" si="788"/>
        <v>-</v>
      </c>
      <c r="ZO162" s="139" t="str">
        <f t="shared" si="788"/>
        <v>-</v>
      </c>
      <c r="ZP162" s="139" t="str">
        <f t="shared" si="788"/>
        <v>-</v>
      </c>
      <c r="ZQ162" s="139" t="str">
        <f t="shared" si="789"/>
        <v>-</v>
      </c>
      <c r="ZR162" s="139" t="str">
        <f t="shared" si="789"/>
        <v>-</v>
      </c>
      <c r="ZS162" s="139" t="str">
        <f t="shared" si="789"/>
        <v>-</v>
      </c>
      <c r="ZT162" s="139" t="str">
        <f t="shared" si="789"/>
        <v>-</v>
      </c>
      <c r="ZU162" s="139" t="str">
        <f t="shared" si="789"/>
        <v>-</v>
      </c>
      <c r="ZV162" s="139" t="str">
        <f t="shared" si="789"/>
        <v>-</v>
      </c>
      <c r="ZW162" s="139" t="str">
        <f t="shared" si="789"/>
        <v>-</v>
      </c>
      <c r="ZX162" s="139" t="str">
        <f t="shared" si="789"/>
        <v>-</v>
      </c>
      <c r="ZY162" s="139" t="str">
        <f t="shared" si="789"/>
        <v>-</v>
      </c>
      <c r="ZZ162" s="139" t="str">
        <f t="shared" si="789"/>
        <v>-</v>
      </c>
      <c r="AAA162" s="139" t="str">
        <f t="shared" si="790"/>
        <v>-</v>
      </c>
      <c r="AAB162" s="139" t="str">
        <f t="shared" si="790"/>
        <v>-</v>
      </c>
      <c r="AAC162" s="139" t="str">
        <f t="shared" si="790"/>
        <v>-</v>
      </c>
      <c r="AAD162" s="139" t="str">
        <f t="shared" si="790"/>
        <v>-</v>
      </c>
      <c r="AAE162" s="139" t="str">
        <f t="shared" si="790"/>
        <v>-</v>
      </c>
      <c r="AAF162" s="139" t="str">
        <f t="shared" si="790"/>
        <v>-</v>
      </c>
      <c r="AAG162" s="139" t="str">
        <f t="shared" si="790"/>
        <v>-</v>
      </c>
      <c r="AAH162" s="139" t="str">
        <f t="shared" si="790"/>
        <v>-</v>
      </c>
      <c r="AAI162" s="139" t="str">
        <f t="shared" si="790"/>
        <v>-</v>
      </c>
      <c r="AAJ162" s="139" t="str">
        <f t="shared" si="790"/>
        <v>-</v>
      </c>
      <c r="AAK162" s="139" t="str">
        <f t="shared" si="791"/>
        <v>-</v>
      </c>
      <c r="AAL162" s="139" t="str">
        <f t="shared" si="791"/>
        <v>-</v>
      </c>
      <c r="AAM162" s="139" t="str">
        <f t="shared" si="791"/>
        <v>-</v>
      </c>
      <c r="AAN162" s="139" t="str">
        <f t="shared" si="791"/>
        <v>-</v>
      </c>
      <c r="AAO162" s="139" t="str">
        <f t="shared" si="791"/>
        <v>-</v>
      </c>
      <c r="AAP162" s="139" t="str">
        <f t="shared" si="791"/>
        <v>-</v>
      </c>
      <c r="AAQ162" s="139" t="str">
        <f t="shared" si="791"/>
        <v>-</v>
      </c>
      <c r="AAR162" s="139" t="str">
        <f t="shared" si="791"/>
        <v>-</v>
      </c>
      <c r="AAS162" s="139" t="str">
        <f t="shared" si="791"/>
        <v>-</v>
      </c>
      <c r="AAT162" s="139" t="str">
        <f t="shared" si="791"/>
        <v>-</v>
      </c>
      <c r="AAU162" s="139" t="str">
        <f t="shared" si="792"/>
        <v>-</v>
      </c>
      <c r="AAV162" s="139" t="str">
        <f t="shared" si="792"/>
        <v>-</v>
      </c>
      <c r="AAW162" s="139" t="str">
        <f t="shared" si="792"/>
        <v>-</v>
      </c>
      <c r="AAX162" s="139" t="str">
        <f t="shared" si="792"/>
        <v>-</v>
      </c>
      <c r="AAY162" s="139" t="str">
        <f t="shared" si="792"/>
        <v>-</v>
      </c>
      <c r="AAZ162" s="139" t="str">
        <f t="shared" si="792"/>
        <v>-</v>
      </c>
      <c r="ABA162" s="139" t="str">
        <f t="shared" si="792"/>
        <v>-</v>
      </c>
      <c r="ABB162" s="139" t="str">
        <f t="shared" si="792"/>
        <v>-</v>
      </c>
      <c r="ABC162" s="139" t="str">
        <f t="shared" si="792"/>
        <v>-</v>
      </c>
      <c r="ABD162" s="139" t="str">
        <f t="shared" si="792"/>
        <v>-</v>
      </c>
      <c r="ABE162" s="139" t="str">
        <f t="shared" si="793"/>
        <v>-</v>
      </c>
      <c r="ABF162" s="139" t="str">
        <f t="shared" si="793"/>
        <v>-</v>
      </c>
      <c r="ABG162" s="139" t="str">
        <f t="shared" si="793"/>
        <v>-</v>
      </c>
      <c r="ABH162" s="139" t="str">
        <f t="shared" si="793"/>
        <v>-</v>
      </c>
      <c r="ABI162" s="139" t="str">
        <f t="shared" si="793"/>
        <v>-</v>
      </c>
      <c r="ABJ162" s="139" t="str">
        <f t="shared" si="793"/>
        <v>-</v>
      </c>
      <c r="ABK162" s="139" t="str">
        <f t="shared" si="793"/>
        <v>-</v>
      </c>
      <c r="ABL162" s="139" t="str">
        <f t="shared" si="793"/>
        <v>-</v>
      </c>
      <c r="ABM162" s="139" t="str">
        <f t="shared" si="793"/>
        <v>-</v>
      </c>
      <c r="ABN162" s="139" t="str">
        <f t="shared" si="793"/>
        <v>-</v>
      </c>
      <c r="ABO162" s="139" t="str">
        <f t="shared" si="794"/>
        <v>-</v>
      </c>
      <c r="ABP162" s="139" t="str">
        <f t="shared" si="794"/>
        <v>-</v>
      </c>
      <c r="ABQ162" s="139" t="str">
        <f t="shared" si="794"/>
        <v>-</v>
      </c>
      <c r="ABR162" s="139" t="str">
        <f t="shared" si="794"/>
        <v>-</v>
      </c>
      <c r="ABS162" s="139" t="str">
        <f t="shared" si="794"/>
        <v>-</v>
      </c>
      <c r="ABT162" s="139" t="str">
        <f t="shared" si="794"/>
        <v>-</v>
      </c>
      <c r="ABU162" s="139" t="str">
        <f t="shared" si="794"/>
        <v>-</v>
      </c>
      <c r="ABV162" s="139" t="str">
        <f t="shared" si="794"/>
        <v>-</v>
      </c>
      <c r="ABW162" s="139" t="str">
        <f t="shared" si="794"/>
        <v>-</v>
      </c>
      <c r="ABX162" s="139" t="str">
        <f t="shared" si="794"/>
        <v>-</v>
      </c>
      <c r="ABY162" s="139" t="str">
        <f t="shared" si="795"/>
        <v>-</v>
      </c>
      <c r="ABZ162" s="139" t="str">
        <f t="shared" si="795"/>
        <v>-</v>
      </c>
      <c r="ACA162" s="139" t="str">
        <f t="shared" si="795"/>
        <v>-</v>
      </c>
      <c r="ACB162" s="139" t="str">
        <f t="shared" si="795"/>
        <v>-</v>
      </c>
      <c r="ACC162" s="139" t="str">
        <f t="shared" si="795"/>
        <v>-</v>
      </c>
      <c r="ACD162" s="139" t="str">
        <f t="shared" si="795"/>
        <v>-</v>
      </c>
      <c r="ACE162" s="139" t="str">
        <f t="shared" si="795"/>
        <v>-</v>
      </c>
      <c r="ACF162" s="139" t="str">
        <f t="shared" si="795"/>
        <v>-</v>
      </c>
      <c r="ACG162" s="139" t="str">
        <f t="shared" si="795"/>
        <v>-</v>
      </c>
      <c r="ACH162" s="139" t="str">
        <f t="shared" si="795"/>
        <v>-</v>
      </c>
      <c r="ACI162" s="139" t="str">
        <f t="shared" si="796"/>
        <v>-</v>
      </c>
      <c r="ACJ162" s="139" t="str">
        <f t="shared" si="796"/>
        <v>-</v>
      </c>
      <c r="ACK162" s="139" t="str">
        <f t="shared" si="796"/>
        <v>-</v>
      </c>
      <c r="ACL162" s="139" t="str">
        <f t="shared" si="796"/>
        <v>-</v>
      </c>
      <c r="ACM162" s="139" t="str">
        <f t="shared" si="796"/>
        <v>-</v>
      </c>
      <c r="ACN162" s="139" t="str">
        <f t="shared" si="796"/>
        <v>-</v>
      </c>
      <c r="ACO162" s="139" t="str">
        <f t="shared" si="796"/>
        <v>-</v>
      </c>
      <c r="ACP162" s="139" t="str">
        <f t="shared" si="796"/>
        <v>-</v>
      </c>
      <c r="ACQ162" s="139" t="str">
        <f t="shared" si="796"/>
        <v>-</v>
      </c>
      <c r="ACR162" s="139" t="str">
        <f t="shared" si="796"/>
        <v>-</v>
      </c>
      <c r="ACS162" s="139" t="str">
        <f t="shared" si="797"/>
        <v>-</v>
      </c>
      <c r="ACT162" s="139" t="str">
        <f t="shared" si="797"/>
        <v>-</v>
      </c>
      <c r="ACU162" s="139" t="str">
        <f t="shared" si="797"/>
        <v>-</v>
      </c>
      <c r="ACV162" s="139" t="str">
        <f t="shared" si="797"/>
        <v>-</v>
      </c>
      <c r="ACW162" s="139" t="str">
        <f t="shared" si="797"/>
        <v>-</v>
      </c>
      <c r="ACX162" s="139" t="str">
        <f t="shared" si="797"/>
        <v>-</v>
      </c>
      <c r="ACY162" s="139" t="str">
        <f t="shared" si="797"/>
        <v>-</v>
      </c>
      <c r="ACZ162" s="139" t="str">
        <f t="shared" si="797"/>
        <v>-</v>
      </c>
      <c r="ADA162" s="139" t="str">
        <f t="shared" si="797"/>
        <v>-</v>
      </c>
      <c r="ADB162" s="139" t="str">
        <f t="shared" si="797"/>
        <v>-</v>
      </c>
      <c r="ADC162" s="139" t="str">
        <f t="shared" si="798"/>
        <v>-</v>
      </c>
      <c r="ADD162" s="139" t="str">
        <f t="shared" si="798"/>
        <v>-</v>
      </c>
      <c r="ADE162" s="139" t="str">
        <f t="shared" si="798"/>
        <v>-</v>
      </c>
      <c r="ADF162" s="139" t="str">
        <f t="shared" si="798"/>
        <v>-</v>
      </c>
      <c r="ADG162" s="139" t="str">
        <f t="shared" si="798"/>
        <v>-</v>
      </c>
      <c r="ADH162" s="139" t="str">
        <f t="shared" si="798"/>
        <v>-</v>
      </c>
      <c r="ADI162" s="139" t="str">
        <f t="shared" si="798"/>
        <v>-</v>
      </c>
      <c r="ADJ162" s="139" t="str">
        <f t="shared" si="798"/>
        <v>-</v>
      </c>
      <c r="ADK162" s="139" t="str">
        <f t="shared" si="798"/>
        <v>-</v>
      </c>
      <c r="ADL162" s="139" t="str">
        <f t="shared" si="798"/>
        <v>-</v>
      </c>
      <c r="ADM162" s="139" t="str">
        <f t="shared" si="799"/>
        <v>-</v>
      </c>
      <c r="ADN162" s="139" t="str">
        <f t="shared" si="799"/>
        <v>-</v>
      </c>
      <c r="ADO162" s="139" t="str">
        <f t="shared" si="799"/>
        <v>-</v>
      </c>
      <c r="ADP162" s="139" t="str">
        <f t="shared" si="799"/>
        <v>-</v>
      </c>
      <c r="ADQ162" s="139" t="str">
        <f t="shared" si="799"/>
        <v>-</v>
      </c>
      <c r="ADR162" s="139" t="str">
        <f t="shared" si="799"/>
        <v>-</v>
      </c>
      <c r="ADS162" s="139" t="str">
        <f t="shared" si="799"/>
        <v>-</v>
      </c>
      <c r="ADT162" s="139" t="str">
        <f t="shared" si="799"/>
        <v>-</v>
      </c>
      <c r="ADU162" s="139" t="str">
        <f t="shared" si="799"/>
        <v>-</v>
      </c>
      <c r="ADV162" s="139" t="str">
        <f t="shared" si="799"/>
        <v>-</v>
      </c>
    </row>
    <row r="163" spans="1:802" outlineLevel="1">
      <c r="A163">
        <v>5</v>
      </c>
      <c r="B163" t="s">
        <v>62</v>
      </c>
      <c r="C163" s="139" t="str">
        <f t="shared" si="720"/>
        <v>-</v>
      </c>
      <c r="D163" s="139" t="str">
        <f t="shared" si="720"/>
        <v>-</v>
      </c>
      <c r="E163" s="139" t="str">
        <f t="shared" si="720"/>
        <v>-</v>
      </c>
      <c r="F163" s="139" t="str">
        <f t="shared" si="720"/>
        <v>-</v>
      </c>
      <c r="G163" s="139" t="str">
        <f t="shared" si="720"/>
        <v>-</v>
      </c>
      <c r="H163" s="139" t="str">
        <f t="shared" si="720"/>
        <v>-</v>
      </c>
      <c r="I163" s="139" t="str">
        <f t="shared" si="720"/>
        <v>-</v>
      </c>
      <c r="J163" s="139" t="str">
        <f t="shared" si="720"/>
        <v>-</v>
      </c>
      <c r="K163" s="139" t="str">
        <f t="shared" si="720"/>
        <v>-</v>
      </c>
      <c r="L163" s="139" t="str">
        <f t="shared" si="720"/>
        <v>-</v>
      </c>
      <c r="M163" s="139" t="str">
        <f t="shared" si="721"/>
        <v>-</v>
      </c>
      <c r="N163" s="139" t="str">
        <f t="shared" si="721"/>
        <v>-</v>
      </c>
      <c r="O163" s="139" t="str">
        <f t="shared" si="721"/>
        <v>-</v>
      </c>
      <c r="P163" s="139" t="str">
        <f t="shared" si="721"/>
        <v>-</v>
      </c>
      <c r="Q163" s="139" t="str">
        <f t="shared" si="721"/>
        <v>-</v>
      </c>
      <c r="R163" s="139" t="str">
        <f t="shared" si="721"/>
        <v>-</v>
      </c>
      <c r="S163" s="139" t="str">
        <f t="shared" si="721"/>
        <v>-</v>
      </c>
      <c r="T163" s="139" t="str">
        <f t="shared" si="721"/>
        <v>-</v>
      </c>
      <c r="U163" s="139" t="str">
        <f t="shared" si="721"/>
        <v>-</v>
      </c>
      <c r="V163" s="139" t="str">
        <f t="shared" si="721"/>
        <v>-</v>
      </c>
      <c r="W163" s="139" t="str">
        <f t="shared" si="722"/>
        <v>-</v>
      </c>
      <c r="X163" s="139" t="str">
        <f t="shared" si="722"/>
        <v>-</v>
      </c>
      <c r="Y163" s="139" t="str">
        <f t="shared" si="722"/>
        <v>-</v>
      </c>
      <c r="Z163" s="139" t="str">
        <f t="shared" si="722"/>
        <v>-</v>
      </c>
      <c r="AA163" s="139" t="str">
        <f t="shared" si="722"/>
        <v>-</v>
      </c>
      <c r="AB163" s="139" t="str">
        <f t="shared" si="722"/>
        <v>-</v>
      </c>
      <c r="AC163" s="139" t="str">
        <f t="shared" si="722"/>
        <v>-</v>
      </c>
      <c r="AD163" s="139" t="str">
        <f t="shared" si="722"/>
        <v>-</v>
      </c>
      <c r="AE163" s="139" t="str">
        <f t="shared" si="722"/>
        <v>-</v>
      </c>
      <c r="AF163" s="139" t="str">
        <f t="shared" si="722"/>
        <v>-</v>
      </c>
      <c r="AG163" s="139" t="str">
        <f t="shared" si="723"/>
        <v>-</v>
      </c>
      <c r="AH163" s="139" t="str">
        <f t="shared" si="723"/>
        <v>-</v>
      </c>
      <c r="AI163" s="139" t="str">
        <f t="shared" si="723"/>
        <v>-</v>
      </c>
      <c r="AJ163" s="139" t="str">
        <f t="shared" si="723"/>
        <v>-</v>
      </c>
      <c r="AK163" s="139" t="str">
        <f t="shared" si="723"/>
        <v>-</v>
      </c>
      <c r="AL163" s="139" t="str">
        <f t="shared" si="723"/>
        <v>-</v>
      </c>
      <c r="AM163" s="139" t="str">
        <f t="shared" si="723"/>
        <v>-</v>
      </c>
      <c r="AN163" s="139" t="str">
        <f t="shared" si="723"/>
        <v>-</v>
      </c>
      <c r="AO163" s="139" t="str">
        <f t="shared" si="723"/>
        <v>-</v>
      </c>
      <c r="AP163" s="139" t="str">
        <f t="shared" si="723"/>
        <v>-</v>
      </c>
      <c r="AQ163" s="139" t="str">
        <f t="shared" si="724"/>
        <v>-</v>
      </c>
      <c r="AR163" s="139" t="str">
        <f t="shared" si="724"/>
        <v>-</v>
      </c>
      <c r="AS163" s="139" t="str">
        <f t="shared" si="724"/>
        <v>-</v>
      </c>
      <c r="AT163" s="139" t="str">
        <f t="shared" si="724"/>
        <v>-</v>
      </c>
      <c r="AU163" s="139" t="str">
        <f t="shared" si="724"/>
        <v>-</v>
      </c>
      <c r="AV163" s="139" t="str">
        <f t="shared" si="724"/>
        <v>-</v>
      </c>
      <c r="AW163" s="139" t="str">
        <f t="shared" si="724"/>
        <v>-</v>
      </c>
      <c r="AX163" s="139" t="str">
        <f t="shared" si="724"/>
        <v>-</v>
      </c>
      <c r="AY163" s="139" t="str">
        <f t="shared" si="724"/>
        <v>-</v>
      </c>
      <c r="AZ163" s="139" t="str">
        <f t="shared" si="724"/>
        <v>-</v>
      </c>
      <c r="BA163" s="139" t="str">
        <f t="shared" si="725"/>
        <v>-</v>
      </c>
      <c r="BB163" s="139" t="str">
        <f t="shared" si="725"/>
        <v>-</v>
      </c>
      <c r="BC163" s="139" t="str">
        <f t="shared" si="725"/>
        <v>-</v>
      </c>
      <c r="BD163" s="139" t="str">
        <f t="shared" si="725"/>
        <v>-</v>
      </c>
      <c r="BE163" s="139" t="str">
        <f t="shared" si="725"/>
        <v>-</v>
      </c>
      <c r="BF163" s="139" t="str">
        <f t="shared" si="725"/>
        <v>-</v>
      </c>
      <c r="BG163" s="139" t="str">
        <f t="shared" si="725"/>
        <v>-</v>
      </c>
      <c r="BH163" s="139" t="str">
        <f t="shared" si="725"/>
        <v>-</v>
      </c>
      <c r="BI163" s="139" t="str">
        <f t="shared" si="725"/>
        <v>-</v>
      </c>
      <c r="BJ163" s="139" t="str">
        <f t="shared" si="725"/>
        <v>-</v>
      </c>
      <c r="BK163" s="139" t="str">
        <f t="shared" si="726"/>
        <v>-</v>
      </c>
      <c r="BL163" s="139" t="str">
        <f t="shared" si="726"/>
        <v>-</v>
      </c>
      <c r="BM163" s="139" t="str">
        <f t="shared" si="726"/>
        <v>-</v>
      </c>
      <c r="BN163" s="139" t="str">
        <f t="shared" si="726"/>
        <v>-</v>
      </c>
      <c r="BO163" s="139" t="str">
        <f t="shared" si="726"/>
        <v>-</v>
      </c>
      <c r="BP163" s="139" t="str">
        <f t="shared" si="726"/>
        <v>-</v>
      </c>
      <c r="BQ163" s="139" t="str">
        <f t="shared" si="726"/>
        <v>-</v>
      </c>
      <c r="BR163" s="139" t="str">
        <f t="shared" si="726"/>
        <v>-</v>
      </c>
      <c r="BS163" s="139" t="str">
        <f t="shared" si="726"/>
        <v>-</v>
      </c>
      <c r="BT163" s="139" t="str">
        <f t="shared" si="726"/>
        <v>-</v>
      </c>
      <c r="BU163" s="139" t="str">
        <f t="shared" si="727"/>
        <v>-</v>
      </c>
      <c r="BV163" s="139" t="str">
        <f t="shared" si="727"/>
        <v>-</v>
      </c>
      <c r="BW163" s="139" t="str">
        <f t="shared" si="727"/>
        <v>-</v>
      </c>
      <c r="BX163" s="139" t="str">
        <f t="shared" si="727"/>
        <v>-</v>
      </c>
      <c r="BY163" s="139" t="str">
        <f t="shared" si="727"/>
        <v>-</v>
      </c>
      <c r="BZ163" s="139" t="str">
        <f t="shared" si="727"/>
        <v>-</v>
      </c>
      <c r="CA163" s="139" t="str">
        <f t="shared" si="727"/>
        <v>-</v>
      </c>
      <c r="CB163" s="139" t="str">
        <f t="shared" si="727"/>
        <v>-</v>
      </c>
      <c r="CC163" s="139" t="str">
        <f t="shared" si="727"/>
        <v>-</v>
      </c>
      <c r="CD163" s="139" t="str">
        <f t="shared" si="727"/>
        <v>-</v>
      </c>
      <c r="CE163" s="139" t="str">
        <f t="shared" si="728"/>
        <v>-</v>
      </c>
      <c r="CF163" s="139" t="str">
        <f t="shared" si="728"/>
        <v>-</v>
      </c>
      <c r="CG163" s="139" t="str">
        <f t="shared" si="728"/>
        <v>-</v>
      </c>
      <c r="CH163" s="139" t="str">
        <f t="shared" si="728"/>
        <v>-</v>
      </c>
      <c r="CI163" s="139" t="str">
        <f t="shared" si="728"/>
        <v>-</v>
      </c>
      <c r="CJ163" s="139" t="str">
        <f t="shared" si="728"/>
        <v>-</v>
      </c>
      <c r="CK163" s="139" t="str">
        <f t="shared" si="728"/>
        <v>-</v>
      </c>
      <c r="CL163" s="139" t="str">
        <f t="shared" si="728"/>
        <v>-</v>
      </c>
      <c r="CM163" s="139" t="str">
        <f t="shared" si="728"/>
        <v>-</v>
      </c>
      <c r="CN163" s="139" t="str">
        <f t="shared" si="728"/>
        <v>-</v>
      </c>
      <c r="CO163" s="139" t="str">
        <f t="shared" si="729"/>
        <v>-</v>
      </c>
      <c r="CP163" s="139" t="str">
        <f t="shared" si="729"/>
        <v>-</v>
      </c>
      <c r="CQ163" s="139" t="str">
        <f t="shared" si="729"/>
        <v>-</v>
      </c>
      <c r="CR163" s="139" t="str">
        <f t="shared" si="729"/>
        <v>-</v>
      </c>
      <c r="CS163" s="139" t="str">
        <f t="shared" si="729"/>
        <v>-</v>
      </c>
      <c r="CT163" s="139" t="str">
        <f t="shared" si="729"/>
        <v>-</v>
      </c>
      <c r="CU163" s="139" t="str">
        <f t="shared" si="729"/>
        <v>-</v>
      </c>
      <c r="CV163" s="139" t="str">
        <f t="shared" si="729"/>
        <v>-</v>
      </c>
      <c r="CW163" s="139" t="str">
        <f t="shared" si="729"/>
        <v>-</v>
      </c>
      <c r="CX163" s="139" t="str">
        <f t="shared" si="729"/>
        <v>-</v>
      </c>
      <c r="CY163" s="139" t="str">
        <f t="shared" si="730"/>
        <v>-</v>
      </c>
      <c r="CZ163" s="139" t="str">
        <f t="shared" si="730"/>
        <v>-</v>
      </c>
      <c r="DA163" s="139" t="str">
        <f t="shared" si="730"/>
        <v>-</v>
      </c>
      <c r="DB163" s="139" t="str">
        <f t="shared" si="730"/>
        <v>-</v>
      </c>
      <c r="DC163" s="139" t="str">
        <f t="shared" si="730"/>
        <v>-</v>
      </c>
      <c r="DD163" s="139" t="str">
        <f t="shared" si="730"/>
        <v>-</v>
      </c>
      <c r="DE163" s="139" t="str">
        <f t="shared" si="730"/>
        <v>-</v>
      </c>
      <c r="DF163" s="139" t="str">
        <f t="shared" si="730"/>
        <v>-</v>
      </c>
      <c r="DG163" s="139" t="str">
        <f t="shared" si="730"/>
        <v>-</v>
      </c>
      <c r="DH163" s="139" t="str">
        <f t="shared" si="730"/>
        <v>-</v>
      </c>
      <c r="DI163" s="139" t="str">
        <f t="shared" si="731"/>
        <v>-</v>
      </c>
      <c r="DJ163" s="139" t="str">
        <f t="shared" si="731"/>
        <v>-</v>
      </c>
      <c r="DK163" s="139" t="str">
        <f t="shared" si="731"/>
        <v>-</v>
      </c>
      <c r="DL163" s="139" t="str">
        <f t="shared" si="731"/>
        <v>-</v>
      </c>
      <c r="DM163" s="139" t="str">
        <f t="shared" si="731"/>
        <v>-</v>
      </c>
      <c r="DN163" s="139" t="str">
        <f t="shared" si="731"/>
        <v>-</v>
      </c>
      <c r="DO163" s="139" t="str">
        <f t="shared" si="731"/>
        <v>-</v>
      </c>
      <c r="DP163" s="139" t="str">
        <f t="shared" si="731"/>
        <v>-</v>
      </c>
      <c r="DQ163" s="139" t="str">
        <f t="shared" si="731"/>
        <v>-</v>
      </c>
      <c r="DR163" s="139" t="str">
        <f t="shared" si="731"/>
        <v>-</v>
      </c>
      <c r="DS163" s="139" t="str">
        <f t="shared" si="732"/>
        <v>-</v>
      </c>
      <c r="DT163" s="139" t="str">
        <f t="shared" si="732"/>
        <v>-</v>
      </c>
      <c r="DU163" s="139" t="str">
        <f t="shared" si="732"/>
        <v>-</v>
      </c>
      <c r="DV163" s="139" t="str">
        <f t="shared" si="732"/>
        <v>-</v>
      </c>
      <c r="DW163" s="139" t="str">
        <f t="shared" si="732"/>
        <v>-</v>
      </c>
      <c r="DX163" s="139" t="str">
        <f t="shared" si="732"/>
        <v>-</v>
      </c>
      <c r="DY163" s="139" t="str">
        <f t="shared" si="732"/>
        <v>-</v>
      </c>
      <c r="DZ163" s="139" t="str">
        <f t="shared" si="732"/>
        <v>-</v>
      </c>
      <c r="EA163" s="139" t="str">
        <f t="shared" si="732"/>
        <v>-</v>
      </c>
      <c r="EB163" s="139" t="str">
        <f t="shared" si="732"/>
        <v>-</v>
      </c>
      <c r="EC163" s="139" t="str">
        <f t="shared" si="733"/>
        <v>-</v>
      </c>
      <c r="ED163" s="139" t="str">
        <f t="shared" si="733"/>
        <v>-</v>
      </c>
      <c r="EE163" s="139" t="str">
        <f t="shared" si="733"/>
        <v>-</v>
      </c>
      <c r="EF163" s="139" t="str">
        <f t="shared" si="733"/>
        <v>-</v>
      </c>
      <c r="EG163" s="139" t="str">
        <f t="shared" si="733"/>
        <v>-</v>
      </c>
      <c r="EH163" s="139" t="str">
        <f t="shared" si="733"/>
        <v>-</v>
      </c>
      <c r="EI163" s="139" t="str">
        <f t="shared" si="733"/>
        <v>-</v>
      </c>
      <c r="EJ163" s="139" t="str">
        <f t="shared" si="733"/>
        <v>-</v>
      </c>
      <c r="EK163" s="139" t="str">
        <f t="shared" si="733"/>
        <v>-</v>
      </c>
      <c r="EL163" s="139" t="str">
        <f t="shared" si="733"/>
        <v>-</v>
      </c>
      <c r="EM163" s="139" t="str">
        <f t="shared" si="734"/>
        <v>-</v>
      </c>
      <c r="EN163" s="139" t="str">
        <f t="shared" si="734"/>
        <v>-</v>
      </c>
      <c r="EO163" s="139" t="str">
        <f t="shared" si="734"/>
        <v>-</v>
      </c>
      <c r="EP163" s="139" t="str">
        <f t="shared" si="734"/>
        <v>-</v>
      </c>
      <c r="EQ163" s="139" t="str">
        <f t="shared" si="734"/>
        <v>-</v>
      </c>
      <c r="ER163" s="139" t="str">
        <f t="shared" si="734"/>
        <v>-</v>
      </c>
      <c r="ES163" s="139" t="str">
        <f t="shared" si="734"/>
        <v>-</v>
      </c>
      <c r="ET163" s="139" t="str">
        <f t="shared" si="734"/>
        <v>-</v>
      </c>
      <c r="EU163" s="139" t="str">
        <f t="shared" si="734"/>
        <v>-</v>
      </c>
      <c r="EV163" s="139" t="str">
        <f t="shared" si="734"/>
        <v>-</v>
      </c>
      <c r="EW163" s="139" t="str">
        <f t="shared" si="735"/>
        <v>-</v>
      </c>
      <c r="EX163" s="139" t="str">
        <f t="shared" si="735"/>
        <v>-</v>
      </c>
      <c r="EY163" s="139" t="str">
        <f t="shared" si="735"/>
        <v>-</v>
      </c>
      <c r="EZ163" s="139" t="str">
        <f t="shared" si="735"/>
        <v>-</v>
      </c>
      <c r="FA163" s="139" t="str">
        <f t="shared" si="735"/>
        <v>-</v>
      </c>
      <c r="FB163" s="139" t="str">
        <f t="shared" si="735"/>
        <v>-</v>
      </c>
      <c r="FC163" s="139" t="str">
        <f t="shared" si="735"/>
        <v>-</v>
      </c>
      <c r="FD163" s="139" t="str">
        <f t="shared" si="735"/>
        <v>-</v>
      </c>
      <c r="FE163" s="139" t="str">
        <f t="shared" si="735"/>
        <v>-</v>
      </c>
      <c r="FF163" s="139" t="str">
        <f t="shared" si="735"/>
        <v>-</v>
      </c>
      <c r="FG163" s="139" t="str">
        <f t="shared" si="736"/>
        <v>-</v>
      </c>
      <c r="FH163" s="139" t="str">
        <f t="shared" si="736"/>
        <v>-</v>
      </c>
      <c r="FI163" s="139" t="str">
        <f t="shared" si="736"/>
        <v>-</v>
      </c>
      <c r="FJ163" s="139" t="str">
        <f t="shared" si="736"/>
        <v>-</v>
      </c>
      <c r="FK163" s="139" t="str">
        <f t="shared" si="736"/>
        <v>-</v>
      </c>
      <c r="FL163" s="139" t="str">
        <f t="shared" si="736"/>
        <v>-</v>
      </c>
      <c r="FM163" s="139" t="str">
        <f t="shared" si="736"/>
        <v>-</v>
      </c>
      <c r="FN163" s="139" t="str">
        <f t="shared" si="736"/>
        <v>-</v>
      </c>
      <c r="FO163" s="139" t="str">
        <f t="shared" si="736"/>
        <v>-</v>
      </c>
      <c r="FP163" s="139" t="str">
        <f t="shared" si="736"/>
        <v>-</v>
      </c>
      <c r="FQ163" s="139" t="str">
        <f t="shared" si="737"/>
        <v>-</v>
      </c>
      <c r="FR163" s="139" t="str">
        <f t="shared" si="737"/>
        <v>-</v>
      </c>
      <c r="FS163" s="139" t="str">
        <f t="shared" si="737"/>
        <v>-</v>
      </c>
      <c r="FT163" s="139" t="str">
        <f t="shared" si="737"/>
        <v>-</v>
      </c>
      <c r="FU163" s="139" t="str">
        <f t="shared" si="737"/>
        <v>-</v>
      </c>
      <c r="FV163" s="139" t="str">
        <f t="shared" si="737"/>
        <v>-</v>
      </c>
      <c r="FW163" s="139" t="str">
        <f t="shared" si="737"/>
        <v>-</v>
      </c>
      <c r="FX163" s="139" t="str">
        <f t="shared" si="737"/>
        <v>-</v>
      </c>
      <c r="FY163" s="139" t="str">
        <f t="shared" si="737"/>
        <v>-</v>
      </c>
      <c r="FZ163" s="139" t="str">
        <f t="shared" si="737"/>
        <v>-</v>
      </c>
      <c r="GA163" s="139" t="str">
        <f t="shared" si="738"/>
        <v>-</v>
      </c>
      <c r="GB163" s="139" t="str">
        <f t="shared" si="738"/>
        <v>-</v>
      </c>
      <c r="GC163" s="139" t="str">
        <f t="shared" si="738"/>
        <v>-</v>
      </c>
      <c r="GD163" s="139" t="str">
        <f t="shared" si="738"/>
        <v>-</v>
      </c>
      <c r="GE163" s="139" t="str">
        <f t="shared" si="738"/>
        <v>-</v>
      </c>
      <c r="GF163" s="139" t="str">
        <f t="shared" si="738"/>
        <v>-</v>
      </c>
      <c r="GG163" s="139" t="str">
        <f t="shared" si="738"/>
        <v>-</v>
      </c>
      <c r="GH163" s="139" t="str">
        <f t="shared" si="738"/>
        <v>-</v>
      </c>
      <c r="GI163" s="139" t="str">
        <f t="shared" si="738"/>
        <v>-</v>
      </c>
      <c r="GJ163" s="139" t="str">
        <f t="shared" si="738"/>
        <v>-</v>
      </c>
      <c r="GK163" s="139" t="str">
        <f t="shared" si="739"/>
        <v>-</v>
      </c>
      <c r="GL163" s="139" t="str">
        <f t="shared" si="739"/>
        <v>-</v>
      </c>
      <c r="GM163" s="139" t="str">
        <f t="shared" si="739"/>
        <v>-</v>
      </c>
      <c r="GN163" s="139" t="str">
        <f t="shared" si="739"/>
        <v>-</v>
      </c>
      <c r="GO163" s="139" t="str">
        <f t="shared" si="739"/>
        <v>-</v>
      </c>
      <c r="GP163" s="139" t="str">
        <f t="shared" si="739"/>
        <v>-</v>
      </c>
      <c r="GQ163" s="139" t="str">
        <f t="shared" si="739"/>
        <v>-</v>
      </c>
      <c r="GR163" s="139" t="str">
        <f t="shared" si="739"/>
        <v>-</v>
      </c>
      <c r="GS163" s="139" t="str">
        <f t="shared" si="739"/>
        <v>-</v>
      </c>
      <c r="GT163" s="139" t="str">
        <f t="shared" si="739"/>
        <v>-</v>
      </c>
      <c r="GU163" s="139" t="str">
        <f t="shared" si="740"/>
        <v>-</v>
      </c>
      <c r="GV163" s="139" t="str">
        <f t="shared" si="740"/>
        <v>-</v>
      </c>
      <c r="GW163" s="139" t="str">
        <f t="shared" si="740"/>
        <v>-</v>
      </c>
      <c r="GX163" s="139" t="str">
        <f t="shared" si="740"/>
        <v>-</v>
      </c>
      <c r="GY163" s="139" t="str">
        <f t="shared" si="740"/>
        <v>-</v>
      </c>
      <c r="GZ163" s="139" t="str">
        <f t="shared" si="740"/>
        <v>-</v>
      </c>
      <c r="HA163" s="139" t="str">
        <f t="shared" si="740"/>
        <v>-</v>
      </c>
      <c r="HB163" s="139" t="str">
        <f t="shared" si="740"/>
        <v>-</v>
      </c>
      <c r="HC163" s="139" t="str">
        <f t="shared" si="740"/>
        <v>-</v>
      </c>
      <c r="HD163" s="139" t="str">
        <f t="shared" si="740"/>
        <v>-</v>
      </c>
      <c r="HE163" s="139" t="str">
        <f t="shared" si="741"/>
        <v>-</v>
      </c>
      <c r="HF163" s="139" t="str">
        <f t="shared" si="741"/>
        <v>-</v>
      </c>
      <c r="HG163" s="139" t="str">
        <f t="shared" si="741"/>
        <v>-</v>
      </c>
      <c r="HH163" s="139" t="str">
        <f t="shared" si="741"/>
        <v>-</v>
      </c>
      <c r="HI163" s="139" t="str">
        <f t="shared" si="741"/>
        <v>-</v>
      </c>
      <c r="HJ163" s="139" t="str">
        <f t="shared" si="741"/>
        <v>-</v>
      </c>
      <c r="HK163" s="139" t="str">
        <f t="shared" si="741"/>
        <v>-</v>
      </c>
      <c r="HL163" s="139" t="str">
        <f t="shared" si="741"/>
        <v>-</v>
      </c>
      <c r="HM163" s="139" t="str">
        <f t="shared" si="741"/>
        <v>-</v>
      </c>
      <c r="HN163" s="139" t="str">
        <f t="shared" si="741"/>
        <v>-</v>
      </c>
      <c r="HO163" s="139" t="str">
        <f t="shared" si="742"/>
        <v>-</v>
      </c>
      <c r="HP163" s="139" t="str">
        <f t="shared" si="742"/>
        <v>-</v>
      </c>
      <c r="HQ163" s="139" t="str">
        <f t="shared" si="742"/>
        <v>-</v>
      </c>
      <c r="HR163" s="139" t="str">
        <f t="shared" si="742"/>
        <v>-</v>
      </c>
      <c r="HS163" s="139" t="str">
        <f t="shared" si="742"/>
        <v>-</v>
      </c>
      <c r="HT163" s="139" t="str">
        <f t="shared" si="742"/>
        <v>-</v>
      </c>
      <c r="HU163" s="139" t="str">
        <f t="shared" si="742"/>
        <v>-</v>
      </c>
      <c r="HV163" s="139" t="str">
        <f t="shared" si="742"/>
        <v>-</v>
      </c>
      <c r="HW163" s="139" t="str">
        <f t="shared" si="742"/>
        <v>-</v>
      </c>
      <c r="HX163" s="139" t="str">
        <f t="shared" si="742"/>
        <v>-</v>
      </c>
      <c r="HY163" s="139" t="str">
        <f t="shared" si="743"/>
        <v>-</v>
      </c>
      <c r="HZ163" s="139" t="str">
        <f t="shared" si="743"/>
        <v>-</v>
      </c>
      <c r="IA163" s="139" t="str">
        <f t="shared" si="743"/>
        <v>-</v>
      </c>
      <c r="IB163" s="139" t="str">
        <f t="shared" si="743"/>
        <v>-</v>
      </c>
      <c r="IC163" s="139" t="str">
        <f t="shared" si="743"/>
        <v>-</v>
      </c>
      <c r="ID163" s="139" t="str">
        <f t="shared" si="743"/>
        <v>-</v>
      </c>
      <c r="IE163" s="139" t="str">
        <f t="shared" si="743"/>
        <v>-</v>
      </c>
      <c r="IF163" s="139" t="str">
        <f t="shared" si="743"/>
        <v>-</v>
      </c>
      <c r="IG163" s="139" t="str">
        <f t="shared" si="743"/>
        <v>-</v>
      </c>
      <c r="IH163" s="139" t="str">
        <f t="shared" si="743"/>
        <v>-</v>
      </c>
      <c r="II163" s="139" t="str">
        <f t="shared" si="744"/>
        <v>-</v>
      </c>
      <c r="IJ163" s="139" t="str">
        <f t="shared" si="744"/>
        <v>-</v>
      </c>
      <c r="IK163" s="139" t="str">
        <f t="shared" si="744"/>
        <v>-</v>
      </c>
      <c r="IL163" s="139" t="str">
        <f t="shared" si="744"/>
        <v>-</v>
      </c>
      <c r="IM163" s="139" t="str">
        <f t="shared" si="744"/>
        <v>-</v>
      </c>
      <c r="IN163" s="139" t="str">
        <f t="shared" si="744"/>
        <v>-</v>
      </c>
      <c r="IO163" s="139" t="str">
        <f t="shared" si="744"/>
        <v>-</v>
      </c>
      <c r="IP163" s="139" t="str">
        <f t="shared" si="744"/>
        <v>-</v>
      </c>
      <c r="IQ163" s="139" t="str">
        <f t="shared" si="744"/>
        <v>-</v>
      </c>
      <c r="IR163" s="139" t="str">
        <f t="shared" si="744"/>
        <v>-</v>
      </c>
      <c r="IS163" s="139" t="str">
        <f t="shared" si="745"/>
        <v>-</v>
      </c>
      <c r="IT163" s="139" t="str">
        <f t="shared" si="745"/>
        <v>-</v>
      </c>
      <c r="IU163" s="139" t="str">
        <f t="shared" si="745"/>
        <v>-</v>
      </c>
      <c r="IV163" s="139" t="str">
        <f t="shared" si="745"/>
        <v>-</v>
      </c>
      <c r="IW163" s="139" t="str">
        <f t="shared" si="745"/>
        <v>-</v>
      </c>
      <c r="IX163" s="139" t="str">
        <f t="shared" si="745"/>
        <v>-</v>
      </c>
      <c r="IY163" s="139" t="str">
        <f t="shared" si="745"/>
        <v>-</v>
      </c>
      <c r="IZ163" s="139" t="str">
        <f t="shared" si="745"/>
        <v>-</v>
      </c>
      <c r="JA163" s="139" t="str">
        <f t="shared" si="745"/>
        <v>-</v>
      </c>
      <c r="JB163" s="139" t="str">
        <f t="shared" si="745"/>
        <v>-</v>
      </c>
      <c r="JC163" s="139" t="str">
        <f t="shared" si="746"/>
        <v>-</v>
      </c>
      <c r="JD163" s="139" t="str">
        <f t="shared" si="746"/>
        <v>-</v>
      </c>
      <c r="JE163" s="139" t="str">
        <f t="shared" si="746"/>
        <v>-</v>
      </c>
      <c r="JF163" s="139" t="str">
        <f t="shared" si="746"/>
        <v>-</v>
      </c>
      <c r="JG163" s="139" t="str">
        <f t="shared" si="746"/>
        <v>-</v>
      </c>
      <c r="JH163" s="139" t="str">
        <f t="shared" si="746"/>
        <v>-</v>
      </c>
      <c r="JI163" s="139" t="str">
        <f t="shared" si="746"/>
        <v>-</v>
      </c>
      <c r="JJ163" s="139" t="str">
        <f t="shared" si="746"/>
        <v>-</v>
      </c>
      <c r="JK163" s="139" t="str">
        <f t="shared" si="746"/>
        <v>-</v>
      </c>
      <c r="JL163" s="139" t="str">
        <f t="shared" si="746"/>
        <v>-</v>
      </c>
      <c r="JM163" s="139" t="str">
        <f t="shared" si="747"/>
        <v>-</v>
      </c>
      <c r="JN163" s="139" t="str">
        <f t="shared" si="747"/>
        <v>-</v>
      </c>
      <c r="JO163" s="139" t="str">
        <f t="shared" si="747"/>
        <v>-</v>
      </c>
      <c r="JP163" s="139" t="str">
        <f t="shared" si="747"/>
        <v>-</v>
      </c>
      <c r="JQ163" s="139" t="str">
        <f t="shared" si="747"/>
        <v>-</v>
      </c>
      <c r="JR163" s="139" t="str">
        <f t="shared" si="747"/>
        <v>-</v>
      </c>
      <c r="JS163" s="139" t="str">
        <f t="shared" si="747"/>
        <v>-</v>
      </c>
      <c r="JT163" s="139" t="str">
        <f t="shared" si="747"/>
        <v>-</v>
      </c>
      <c r="JU163" s="139" t="str">
        <f t="shared" si="747"/>
        <v>-</v>
      </c>
      <c r="JV163" s="139" t="str">
        <f t="shared" si="747"/>
        <v>-</v>
      </c>
      <c r="JW163" s="139" t="str">
        <f t="shared" si="748"/>
        <v>-</v>
      </c>
      <c r="JX163" s="139" t="str">
        <f t="shared" si="748"/>
        <v>-</v>
      </c>
      <c r="JY163" s="139" t="str">
        <f t="shared" si="748"/>
        <v>-</v>
      </c>
      <c r="JZ163" s="139" t="str">
        <f t="shared" si="748"/>
        <v>-</v>
      </c>
      <c r="KA163" s="139" t="str">
        <f t="shared" si="748"/>
        <v>-</v>
      </c>
      <c r="KB163" s="139" t="str">
        <f t="shared" si="748"/>
        <v>-</v>
      </c>
      <c r="KC163" s="139" t="str">
        <f t="shared" si="748"/>
        <v>-</v>
      </c>
      <c r="KD163" s="139" t="str">
        <f t="shared" si="748"/>
        <v>-</v>
      </c>
      <c r="KE163" s="139" t="str">
        <f t="shared" si="748"/>
        <v>-</v>
      </c>
      <c r="KF163" s="139" t="str">
        <f t="shared" si="748"/>
        <v>-</v>
      </c>
      <c r="KG163" s="139" t="str">
        <f t="shared" si="749"/>
        <v>-</v>
      </c>
      <c r="KH163" s="139" t="str">
        <f t="shared" si="749"/>
        <v>-</v>
      </c>
      <c r="KI163" s="139" t="str">
        <f t="shared" si="749"/>
        <v>-</v>
      </c>
      <c r="KJ163" s="139" t="str">
        <f t="shared" si="749"/>
        <v>-</v>
      </c>
      <c r="KK163" s="139" t="str">
        <f t="shared" si="749"/>
        <v>-</v>
      </c>
      <c r="KL163" s="139" t="str">
        <f t="shared" si="749"/>
        <v>-</v>
      </c>
      <c r="KM163" s="139" t="str">
        <f t="shared" si="749"/>
        <v>-</v>
      </c>
      <c r="KN163" s="139" t="str">
        <f t="shared" si="749"/>
        <v>-</v>
      </c>
      <c r="KO163" s="139" t="str">
        <f t="shared" si="749"/>
        <v>-</v>
      </c>
      <c r="KP163" s="139" t="str">
        <f t="shared" si="749"/>
        <v>-</v>
      </c>
      <c r="KQ163" s="139" t="str">
        <f t="shared" si="750"/>
        <v>-</v>
      </c>
      <c r="KR163" s="139" t="str">
        <f t="shared" si="750"/>
        <v>-</v>
      </c>
      <c r="KS163" s="139" t="str">
        <f t="shared" si="750"/>
        <v>-</v>
      </c>
      <c r="KT163" s="139" t="str">
        <f t="shared" si="750"/>
        <v>-</v>
      </c>
      <c r="KU163" s="139" t="str">
        <f t="shared" si="750"/>
        <v>-</v>
      </c>
      <c r="KV163" s="139" t="str">
        <f t="shared" si="750"/>
        <v>-</v>
      </c>
      <c r="KW163" s="139" t="str">
        <f t="shared" si="750"/>
        <v>-</v>
      </c>
      <c r="KX163" s="139" t="str">
        <f t="shared" si="750"/>
        <v>-</v>
      </c>
      <c r="KY163" s="139" t="str">
        <f t="shared" si="750"/>
        <v>-</v>
      </c>
      <c r="KZ163" s="139" t="str">
        <f t="shared" si="750"/>
        <v>-</v>
      </c>
      <c r="LA163" s="139" t="str">
        <f t="shared" si="751"/>
        <v>-</v>
      </c>
      <c r="LB163" s="139" t="str">
        <f t="shared" si="751"/>
        <v>-</v>
      </c>
      <c r="LC163" s="139" t="str">
        <f t="shared" si="751"/>
        <v>-</v>
      </c>
      <c r="LD163" s="139" t="str">
        <f t="shared" si="751"/>
        <v>-</v>
      </c>
      <c r="LE163" s="139" t="str">
        <f t="shared" si="751"/>
        <v>-</v>
      </c>
      <c r="LF163" s="139" t="str">
        <f t="shared" si="751"/>
        <v>-</v>
      </c>
      <c r="LG163" s="139" t="str">
        <f t="shared" si="751"/>
        <v>-</v>
      </c>
      <c r="LH163" s="139" t="str">
        <f t="shared" si="751"/>
        <v>-</v>
      </c>
      <c r="LI163" s="139" t="str">
        <f t="shared" si="751"/>
        <v>-</v>
      </c>
      <c r="LJ163" s="139" t="str">
        <f t="shared" si="751"/>
        <v>-</v>
      </c>
      <c r="LK163" s="139" t="str">
        <f t="shared" si="752"/>
        <v>-</v>
      </c>
      <c r="LL163" s="139" t="str">
        <f t="shared" si="752"/>
        <v>-</v>
      </c>
      <c r="LM163" s="139" t="str">
        <f t="shared" si="752"/>
        <v>-</v>
      </c>
      <c r="LN163" s="139" t="str">
        <f t="shared" si="752"/>
        <v>-</v>
      </c>
      <c r="LO163" s="139" t="str">
        <f t="shared" si="752"/>
        <v>-</v>
      </c>
      <c r="LP163" s="139" t="str">
        <f t="shared" si="752"/>
        <v>-</v>
      </c>
      <c r="LQ163" s="139" t="str">
        <f t="shared" si="752"/>
        <v>-</v>
      </c>
      <c r="LR163" s="139" t="str">
        <f t="shared" si="752"/>
        <v>-</v>
      </c>
      <c r="LS163" s="139" t="str">
        <f t="shared" si="752"/>
        <v>-</v>
      </c>
      <c r="LT163" s="139" t="str">
        <f t="shared" si="752"/>
        <v>-</v>
      </c>
      <c r="LU163" s="139" t="str">
        <f t="shared" si="753"/>
        <v>-</v>
      </c>
      <c r="LV163" s="139" t="str">
        <f t="shared" si="753"/>
        <v>-</v>
      </c>
      <c r="LW163" s="139" t="str">
        <f t="shared" si="753"/>
        <v>-</v>
      </c>
      <c r="LX163" s="139" t="str">
        <f t="shared" si="753"/>
        <v>-</v>
      </c>
      <c r="LY163" s="139" t="str">
        <f t="shared" si="753"/>
        <v>-</v>
      </c>
      <c r="LZ163" s="139" t="str">
        <f t="shared" si="753"/>
        <v>-</v>
      </c>
      <c r="MA163" s="139" t="str">
        <f t="shared" si="753"/>
        <v>-</v>
      </c>
      <c r="MB163" s="139" t="str">
        <f t="shared" si="753"/>
        <v>-</v>
      </c>
      <c r="MC163" s="139" t="str">
        <f t="shared" si="753"/>
        <v>-</v>
      </c>
      <c r="MD163" s="139" t="str">
        <f t="shared" si="753"/>
        <v>-</v>
      </c>
      <c r="ME163" s="139" t="str">
        <f t="shared" si="754"/>
        <v>-</v>
      </c>
      <c r="MF163" s="139" t="str">
        <f t="shared" si="754"/>
        <v>-</v>
      </c>
      <c r="MG163" s="139" t="str">
        <f t="shared" si="754"/>
        <v>-</v>
      </c>
      <c r="MH163" s="139" t="str">
        <f t="shared" si="754"/>
        <v>-</v>
      </c>
      <c r="MI163" s="139" t="str">
        <f t="shared" si="754"/>
        <v>-</v>
      </c>
      <c r="MJ163" s="139" t="str">
        <f t="shared" si="754"/>
        <v>-</v>
      </c>
      <c r="MK163" s="139" t="str">
        <f t="shared" si="754"/>
        <v>-</v>
      </c>
      <c r="ML163" s="139" t="str">
        <f t="shared" si="754"/>
        <v>-</v>
      </c>
      <c r="MM163" s="139" t="str">
        <f t="shared" si="754"/>
        <v>-</v>
      </c>
      <c r="MN163" s="139" t="str">
        <f t="shared" si="754"/>
        <v>-</v>
      </c>
      <c r="MO163" s="139" t="str">
        <f t="shared" si="755"/>
        <v>-</v>
      </c>
      <c r="MP163" s="139" t="str">
        <f t="shared" si="755"/>
        <v>-</v>
      </c>
      <c r="MQ163" s="139" t="str">
        <f t="shared" si="755"/>
        <v>-</v>
      </c>
      <c r="MR163" s="139" t="str">
        <f t="shared" si="755"/>
        <v>-</v>
      </c>
      <c r="MS163" s="139" t="str">
        <f t="shared" si="755"/>
        <v>-</v>
      </c>
      <c r="MT163" s="139" t="str">
        <f t="shared" si="755"/>
        <v>-</v>
      </c>
      <c r="MU163" s="139" t="str">
        <f t="shared" si="755"/>
        <v>-</v>
      </c>
      <c r="MV163" s="139" t="str">
        <f t="shared" si="755"/>
        <v>-</v>
      </c>
      <c r="MW163" s="139" t="str">
        <f t="shared" si="755"/>
        <v>-</v>
      </c>
      <c r="MX163" s="139" t="str">
        <f t="shared" si="755"/>
        <v>-</v>
      </c>
      <c r="MY163" s="139" t="str">
        <f t="shared" si="756"/>
        <v>-</v>
      </c>
      <c r="MZ163" s="139" t="str">
        <f t="shared" si="756"/>
        <v>-</v>
      </c>
      <c r="NA163" s="139" t="str">
        <f t="shared" si="756"/>
        <v>-</v>
      </c>
      <c r="NB163" s="139" t="str">
        <f t="shared" si="756"/>
        <v>-</v>
      </c>
      <c r="NC163" s="139" t="str">
        <f t="shared" si="756"/>
        <v>-</v>
      </c>
      <c r="ND163" s="139" t="str">
        <f t="shared" si="756"/>
        <v>-</v>
      </c>
      <c r="NE163" s="139" t="str">
        <f t="shared" si="756"/>
        <v>-</v>
      </c>
      <c r="NF163" s="139" t="str">
        <f t="shared" si="756"/>
        <v>-</v>
      </c>
      <c r="NG163" s="139" t="str">
        <f t="shared" si="756"/>
        <v>-</v>
      </c>
      <c r="NH163" s="139" t="str">
        <f t="shared" si="756"/>
        <v>-</v>
      </c>
      <c r="NI163" s="139" t="str">
        <f t="shared" si="757"/>
        <v>-</v>
      </c>
      <c r="NJ163" s="139" t="str">
        <f t="shared" si="757"/>
        <v>-</v>
      </c>
      <c r="NK163" s="139" t="str">
        <f t="shared" si="757"/>
        <v>-</v>
      </c>
      <c r="NL163" s="139" t="str">
        <f t="shared" si="757"/>
        <v>-</v>
      </c>
      <c r="NM163" s="139" t="str">
        <f t="shared" si="757"/>
        <v>-</v>
      </c>
      <c r="NN163" s="139" t="str">
        <f t="shared" si="757"/>
        <v>-</v>
      </c>
      <c r="NO163" s="139" t="str">
        <f t="shared" si="757"/>
        <v>-</v>
      </c>
      <c r="NP163" s="139" t="str">
        <f t="shared" si="757"/>
        <v>-</v>
      </c>
      <c r="NQ163" s="139" t="str">
        <f t="shared" si="757"/>
        <v>-</v>
      </c>
      <c r="NR163" s="139" t="str">
        <f t="shared" si="757"/>
        <v>-</v>
      </c>
      <c r="NS163" s="139" t="str">
        <f t="shared" si="758"/>
        <v>-</v>
      </c>
      <c r="NT163" s="139" t="str">
        <f t="shared" si="758"/>
        <v>-</v>
      </c>
      <c r="NU163" s="139" t="str">
        <f t="shared" si="758"/>
        <v>-</v>
      </c>
      <c r="NV163" s="139" t="str">
        <f t="shared" si="758"/>
        <v>-</v>
      </c>
      <c r="NW163" s="139" t="str">
        <f t="shared" si="758"/>
        <v>-</v>
      </c>
      <c r="NX163" s="139" t="str">
        <f t="shared" si="758"/>
        <v>-</v>
      </c>
      <c r="NY163" s="139" t="str">
        <f t="shared" si="758"/>
        <v>-</v>
      </c>
      <c r="NZ163" s="139" t="str">
        <f t="shared" si="758"/>
        <v>-</v>
      </c>
      <c r="OA163" s="139" t="str">
        <f t="shared" si="758"/>
        <v>-</v>
      </c>
      <c r="OB163" s="139" t="str">
        <f t="shared" si="758"/>
        <v>-</v>
      </c>
      <c r="OC163" s="139" t="str">
        <f t="shared" si="759"/>
        <v>-</v>
      </c>
      <c r="OD163" s="139" t="str">
        <f t="shared" si="759"/>
        <v>-</v>
      </c>
      <c r="OE163" s="139" t="str">
        <f t="shared" si="759"/>
        <v>-</v>
      </c>
      <c r="OF163" s="139" t="str">
        <f t="shared" si="759"/>
        <v>-</v>
      </c>
      <c r="OG163" s="139" t="str">
        <f t="shared" si="759"/>
        <v>-</v>
      </c>
      <c r="OH163" s="139" t="str">
        <f t="shared" si="759"/>
        <v>-</v>
      </c>
      <c r="OI163" s="139" t="str">
        <f t="shared" si="759"/>
        <v>-</v>
      </c>
      <c r="OJ163" s="139" t="str">
        <f t="shared" si="759"/>
        <v>-</v>
      </c>
      <c r="OK163" s="139" t="str">
        <f t="shared" si="759"/>
        <v>-</v>
      </c>
      <c r="OL163" s="139" t="str">
        <f t="shared" si="759"/>
        <v>-</v>
      </c>
      <c r="OM163" s="139" t="str">
        <f t="shared" si="760"/>
        <v>-</v>
      </c>
      <c r="ON163" s="139" t="str">
        <f t="shared" si="760"/>
        <v>-</v>
      </c>
      <c r="OO163" s="139" t="str">
        <f t="shared" si="760"/>
        <v>-</v>
      </c>
      <c r="OP163" s="139" t="str">
        <f t="shared" si="760"/>
        <v>-</v>
      </c>
      <c r="OQ163" s="139" t="str">
        <f t="shared" si="760"/>
        <v>-</v>
      </c>
      <c r="OR163" s="139" t="str">
        <f t="shared" si="760"/>
        <v>-</v>
      </c>
      <c r="OS163" s="139" t="str">
        <f t="shared" si="760"/>
        <v>-</v>
      </c>
      <c r="OT163" s="139" t="str">
        <f t="shared" si="760"/>
        <v>-</v>
      </c>
      <c r="OU163" s="139" t="str">
        <f t="shared" si="760"/>
        <v>-</v>
      </c>
      <c r="OV163" s="139" t="str">
        <f t="shared" si="760"/>
        <v>-</v>
      </c>
      <c r="OW163" s="139" t="str">
        <f t="shared" si="761"/>
        <v>-</v>
      </c>
      <c r="OX163" s="139" t="str">
        <f t="shared" si="761"/>
        <v>-</v>
      </c>
      <c r="OY163" s="139" t="str">
        <f t="shared" si="761"/>
        <v>-</v>
      </c>
      <c r="OZ163" s="139" t="str">
        <f t="shared" si="761"/>
        <v>-</v>
      </c>
      <c r="PA163" s="139" t="str">
        <f t="shared" si="761"/>
        <v>-</v>
      </c>
      <c r="PB163" s="139" t="str">
        <f t="shared" si="761"/>
        <v>-</v>
      </c>
      <c r="PC163" s="139" t="str">
        <f t="shared" si="761"/>
        <v>-</v>
      </c>
      <c r="PD163" s="139" t="str">
        <f t="shared" si="761"/>
        <v>-</v>
      </c>
      <c r="PE163" s="139" t="str">
        <f t="shared" si="761"/>
        <v>-</v>
      </c>
      <c r="PF163" s="139" t="str">
        <f t="shared" si="761"/>
        <v>-</v>
      </c>
      <c r="PG163" s="139" t="str">
        <f t="shared" si="762"/>
        <v>-</v>
      </c>
      <c r="PH163" s="139" t="str">
        <f t="shared" si="762"/>
        <v>-</v>
      </c>
      <c r="PI163" s="139" t="str">
        <f t="shared" si="762"/>
        <v>-</v>
      </c>
      <c r="PJ163" s="139" t="str">
        <f t="shared" si="762"/>
        <v>-</v>
      </c>
      <c r="PK163" s="139" t="str">
        <f t="shared" si="762"/>
        <v>-</v>
      </c>
      <c r="PL163" s="139" t="str">
        <f t="shared" si="762"/>
        <v>-</v>
      </c>
      <c r="PM163" s="139" t="str">
        <f t="shared" si="762"/>
        <v>-</v>
      </c>
      <c r="PN163" s="139" t="str">
        <f t="shared" si="762"/>
        <v>-</v>
      </c>
      <c r="PO163" s="139" t="str">
        <f t="shared" si="762"/>
        <v>-</v>
      </c>
      <c r="PP163" s="139" t="str">
        <f t="shared" si="762"/>
        <v>-</v>
      </c>
      <c r="PQ163" s="139" t="str">
        <f t="shared" si="763"/>
        <v>-</v>
      </c>
      <c r="PR163" s="139" t="str">
        <f t="shared" si="763"/>
        <v>-</v>
      </c>
      <c r="PS163" s="139" t="str">
        <f t="shared" si="763"/>
        <v>-</v>
      </c>
      <c r="PT163" s="139" t="str">
        <f t="shared" si="763"/>
        <v>-</v>
      </c>
      <c r="PU163" s="139" t="str">
        <f t="shared" si="763"/>
        <v>-</v>
      </c>
      <c r="PV163" s="139" t="str">
        <f t="shared" si="763"/>
        <v>-</v>
      </c>
      <c r="PW163" s="139" t="str">
        <f t="shared" si="763"/>
        <v>-</v>
      </c>
      <c r="PX163" s="139" t="str">
        <f t="shared" si="763"/>
        <v>-</v>
      </c>
      <c r="PY163" s="139" t="str">
        <f t="shared" si="763"/>
        <v>-</v>
      </c>
      <c r="PZ163" s="139" t="str">
        <f t="shared" si="763"/>
        <v>-</v>
      </c>
      <c r="QA163" s="139" t="str">
        <f t="shared" si="764"/>
        <v>-</v>
      </c>
      <c r="QB163" s="139" t="str">
        <f t="shared" si="764"/>
        <v>-</v>
      </c>
      <c r="QC163" s="139" t="str">
        <f t="shared" si="764"/>
        <v>-</v>
      </c>
      <c r="QD163" s="139" t="str">
        <f t="shared" si="764"/>
        <v>-</v>
      </c>
      <c r="QE163" s="139" t="str">
        <f t="shared" si="764"/>
        <v>-</v>
      </c>
      <c r="QF163" s="139" t="str">
        <f t="shared" si="764"/>
        <v>-</v>
      </c>
      <c r="QG163" s="139" t="str">
        <f t="shared" si="764"/>
        <v>-</v>
      </c>
      <c r="QH163" s="139" t="str">
        <f t="shared" si="764"/>
        <v>-</v>
      </c>
      <c r="QI163" s="139" t="str">
        <f t="shared" si="764"/>
        <v>-</v>
      </c>
      <c r="QJ163" s="139" t="str">
        <f t="shared" si="764"/>
        <v>-</v>
      </c>
      <c r="QK163" s="139" t="str">
        <f t="shared" si="765"/>
        <v>-</v>
      </c>
      <c r="QL163" s="139" t="str">
        <f t="shared" si="765"/>
        <v>-</v>
      </c>
      <c r="QM163" s="139" t="str">
        <f t="shared" si="765"/>
        <v>-</v>
      </c>
      <c r="QN163" s="139" t="str">
        <f t="shared" si="765"/>
        <v>-</v>
      </c>
      <c r="QO163" s="139" t="str">
        <f t="shared" si="765"/>
        <v>-</v>
      </c>
      <c r="QP163" s="139" t="str">
        <f t="shared" si="765"/>
        <v>-</v>
      </c>
      <c r="QQ163" s="139" t="str">
        <f t="shared" si="765"/>
        <v>-</v>
      </c>
      <c r="QR163" s="139" t="str">
        <f t="shared" si="765"/>
        <v>-</v>
      </c>
      <c r="QS163" s="139" t="str">
        <f t="shared" si="765"/>
        <v>-</v>
      </c>
      <c r="QT163" s="139" t="str">
        <f t="shared" si="765"/>
        <v>-</v>
      </c>
      <c r="QU163" s="139" t="str">
        <f t="shared" si="766"/>
        <v>-</v>
      </c>
      <c r="QV163" s="139" t="str">
        <f t="shared" si="766"/>
        <v>-</v>
      </c>
      <c r="QW163" s="139" t="str">
        <f t="shared" si="766"/>
        <v>-</v>
      </c>
      <c r="QX163" s="139" t="str">
        <f t="shared" si="766"/>
        <v>-</v>
      </c>
      <c r="QY163" s="139" t="str">
        <f t="shared" si="766"/>
        <v>-</v>
      </c>
      <c r="QZ163" s="139" t="str">
        <f t="shared" si="766"/>
        <v>-</v>
      </c>
      <c r="RA163" s="139" t="str">
        <f t="shared" si="766"/>
        <v>-</v>
      </c>
      <c r="RB163" s="139" t="str">
        <f t="shared" si="766"/>
        <v>-</v>
      </c>
      <c r="RC163" s="139" t="str">
        <f t="shared" si="766"/>
        <v>-</v>
      </c>
      <c r="RD163" s="139" t="str">
        <f t="shared" si="766"/>
        <v>-</v>
      </c>
      <c r="RE163" s="139" t="str">
        <f t="shared" si="767"/>
        <v>-</v>
      </c>
      <c r="RF163" s="139" t="str">
        <f t="shared" si="767"/>
        <v>-</v>
      </c>
      <c r="RG163" s="139" t="str">
        <f t="shared" si="767"/>
        <v>-</v>
      </c>
      <c r="RH163" s="139" t="str">
        <f t="shared" si="767"/>
        <v>-</v>
      </c>
      <c r="RI163" s="139" t="str">
        <f t="shared" si="767"/>
        <v>-</v>
      </c>
      <c r="RJ163" s="139" t="str">
        <f t="shared" si="767"/>
        <v>-</v>
      </c>
      <c r="RK163" s="139" t="str">
        <f t="shared" si="767"/>
        <v>-</v>
      </c>
      <c r="RL163" s="139" t="str">
        <f t="shared" si="767"/>
        <v>-</v>
      </c>
      <c r="RM163" s="139" t="str">
        <f t="shared" si="767"/>
        <v>-</v>
      </c>
      <c r="RN163" s="139" t="str">
        <f t="shared" si="767"/>
        <v>-</v>
      </c>
      <c r="RO163" s="139" t="str">
        <f t="shared" si="768"/>
        <v>-</v>
      </c>
      <c r="RP163" s="139" t="str">
        <f t="shared" si="768"/>
        <v>-</v>
      </c>
      <c r="RQ163" s="139" t="str">
        <f t="shared" si="768"/>
        <v>-</v>
      </c>
      <c r="RR163" s="139" t="str">
        <f t="shared" si="768"/>
        <v>-</v>
      </c>
      <c r="RS163" s="139" t="str">
        <f t="shared" si="768"/>
        <v>-</v>
      </c>
      <c r="RT163" s="139" t="str">
        <f t="shared" si="768"/>
        <v>-</v>
      </c>
      <c r="RU163" s="139" t="str">
        <f t="shared" si="768"/>
        <v>-</v>
      </c>
      <c r="RV163" s="139" t="str">
        <f t="shared" si="768"/>
        <v>-</v>
      </c>
      <c r="RW163" s="139" t="str">
        <f t="shared" si="768"/>
        <v>-</v>
      </c>
      <c r="RX163" s="139" t="str">
        <f t="shared" si="768"/>
        <v>-</v>
      </c>
      <c r="RY163" s="139" t="str">
        <f t="shared" si="769"/>
        <v>-</v>
      </c>
      <c r="RZ163" s="139" t="str">
        <f t="shared" si="769"/>
        <v>-</v>
      </c>
      <c r="SA163" s="139" t="str">
        <f t="shared" si="769"/>
        <v>-</v>
      </c>
      <c r="SB163" s="139" t="str">
        <f t="shared" si="769"/>
        <v>-</v>
      </c>
      <c r="SC163" s="139" t="str">
        <f t="shared" si="769"/>
        <v>-</v>
      </c>
      <c r="SD163" s="139" t="str">
        <f t="shared" si="769"/>
        <v>-</v>
      </c>
      <c r="SE163" s="139" t="str">
        <f t="shared" si="769"/>
        <v>-</v>
      </c>
      <c r="SF163" s="139" t="str">
        <f t="shared" si="769"/>
        <v>-</v>
      </c>
      <c r="SG163" s="139" t="str">
        <f t="shared" si="769"/>
        <v>-</v>
      </c>
      <c r="SH163" s="139" t="str">
        <f t="shared" si="769"/>
        <v>-</v>
      </c>
      <c r="SI163" s="139" t="str">
        <f t="shared" si="770"/>
        <v>-</v>
      </c>
      <c r="SJ163" s="139" t="str">
        <f t="shared" si="770"/>
        <v>-</v>
      </c>
      <c r="SK163" s="139" t="str">
        <f t="shared" si="770"/>
        <v>-</v>
      </c>
      <c r="SL163" s="139" t="str">
        <f t="shared" si="770"/>
        <v>-</v>
      </c>
      <c r="SM163" s="139" t="str">
        <f t="shared" si="770"/>
        <v>-</v>
      </c>
      <c r="SN163" s="139" t="str">
        <f t="shared" si="770"/>
        <v>-</v>
      </c>
      <c r="SO163" s="139" t="str">
        <f t="shared" si="770"/>
        <v>-</v>
      </c>
      <c r="SP163" s="139" t="str">
        <f t="shared" si="770"/>
        <v>-</v>
      </c>
      <c r="SQ163" s="139" t="str">
        <f t="shared" si="770"/>
        <v>-</v>
      </c>
      <c r="SR163" s="139" t="str">
        <f t="shared" si="770"/>
        <v>-</v>
      </c>
      <c r="SS163" s="139" t="str">
        <f t="shared" si="771"/>
        <v>-</v>
      </c>
      <c r="ST163" s="139" t="str">
        <f t="shared" si="771"/>
        <v>-</v>
      </c>
      <c r="SU163" s="139" t="str">
        <f t="shared" si="771"/>
        <v>-</v>
      </c>
      <c r="SV163" s="139" t="str">
        <f t="shared" si="771"/>
        <v>-</v>
      </c>
      <c r="SW163" s="139" t="str">
        <f t="shared" si="771"/>
        <v>-</v>
      </c>
      <c r="SX163" s="139" t="str">
        <f t="shared" si="771"/>
        <v>-</v>
      </c>
      <c r="SY163" s="139" t="str">
        <f t="shared" si="771"/>
        <v>-</v>
      </c>
      <c r="SZ163" s="139" t="str">
        <f t="shared" si="771"/>
        <v>-</v>
      </c>
      <c r="TA163" s="139" t="str">
        <f t="shared" si="771"/>
        <v>-</v>
      </c>
      <c r="TB163" s="139" t="str">
        <f t="shared" si="771"/>
        <v>-</v>
      </c>
      <c r="TC163" s="139" t="str">
        <f t="shared" si="772"/>
        <v>-</v>
      </c>
      <c r="TD163" s="139" t="str">
        <f t="shared" si="772"/>
        <v>-</v>
      </c>
      <c r="TE163" s="139" t="str">
        <f t="shared" si="772"/>
        <v>-</v>
      </c>
      <c r="TF163" s="139" t="str">
        <f t="shared" si="772"/>
        <v>-</v>
      </c>
      <c r="TG163" s="139" t="str">
        <f t="shared" si="772"/>
        <v>-</v>
      </c>
      <c r="TH163" s="139" t="str">
        <f t="shared" si="772"/>
        <v>-</v>
      </c>
      <c r="TI163" s="139" t="str">
        <f t="shared" si="772"/>
        <v>-</v>
      </c>
      <c r="TJ163" s="139" t="str">
        <f t="shared" si="772"/>
        <v>-</v>
      </c>
      <c r="TK163" s="139" t="str">
        <f t="shared" si="772"/>
        <v>-</v>
      </c>
      <c r="TL163" s="139" t="str">
        <f t="shared" si="772"/>
        <v>-</v>
      </c>
      <c r="TM163" s="139" t="str">
        <f t="shared" si="773"/>
        <v>-</v>
      </c>
      <c r="TN163" s="139" t="str">
        <f t="shared" si="773"/>
        <v>-</v>
      </c>
      <c r="TO163" s="139" t="str">
        <f t="shared" si="773"/>
        <v>-</v>
      </c>
      <c r="TP163" s="139" t="str">
        <f t="shared" si="773"/>
        <v>-</v>
      </c>
      <c r="TQ163" s="139" t="str">
        <f t="shared" si="773"/>
        <v>-</v>
      </c>
      <c r="TR163" s="139" t="str">
        <f t="shared" si="773"/>
        <v>-</v>
      </c>
      <c r="TS163" s="139" t="str">
        <f t="shared" si="773"/>
        <v>-</v>
      </c>
      <c r="TT163" s="139" t="str">
        <f t="shared" si="773"/>
        <v>-</v>
      </c>
      <c r="TU163" s="139" t="str">
        <f t="shared" si="773"/>
        <v>-</v>
      </c>
      <c r="TV163" s="139" t="str">
        <f t="shared" si="773"/>
        <v>-</v>
      </c>
      <c r="TW163" s="139" t="str">
        <f t="shared" si="774"/>
        <v>-</v>
      </c>
      <c r="TX163" s="139" t="str">
        <f t="shared" si="774"/>
        <v>-</v>
      </c>
      <c r="TY163" s="139" t="str">
        <f t="shared" si="774"/>
        <v>-</v>
      </c>
      <c r="TZ163" s="139" t="str">
        <f t="shared" si="774"/>
        <v>-</v>
      </c>
      <c r="UA163" s="139" t="str">
        <f t="shared" si="774"/>
        <v>-</v>
      </c>
      <c r="UB163" s="139" t="str">
        <f t="shared" si="774"/>
        <v>-</v>
      </c>
      <c r="UC163" s="139" t="str">
        <f t="shared" si="774"/>
        <v>-</v>
      </c>
      <c r="UD163" s="139" t="str">
        <f t="shared" si="774"/>
        <v>-</v>
      </c>
      <c r="UE163" s="139" t="str">
        <f t="shared" si="774"/>
        <v>-</v>
      </c>
      <c r="UF163" s="139" t="str">
        <f t="shared" si="774"/>
        <v>-</v>
      </c>
      <c r="UG163" s="139" t="str">
        <f t="shared" si="775"/>
        <v>-</v>
      </c>
      <c r="UH163" s="139" t="str">
        <f t="shared" si="775"/>
        <v>-</v>
      </c>
      <c r="UI163" s="139" t="str">
        <f t="shared" si="775"/>
        <v>-</v>
      </c>
      <c r="UJ163" s="139" t="str">
        <f t="shared" si="775"/>
        <v>-</v>
      </c>
      <c r="UK163" s="139" t="str">
        <f t="shared" si="775"/>
        <v>-</v>
      </c>
      <c r="UL163" s="139" t="str">
        <f t="shared" si="775"/>
        <v>-</v>
      </c>
      <c r="UM163" s="139" t="str">
        <f t="shared" si="775"/>
        <v>-</v>
      </c>
      <c r="UN163" s="139" t="str">
        <f t="shared" si="775"/>
        <v>-</v>
      </c>
      <c r="UO163" s="139" t="str">
        <f t="shared" si="775"/>
        <v>-</v>
      </c>
      <c r="UP163" s="139" t="str">
        <f t="shared" si="775"/>
        <v>-</v>
      </c>
      <c r="UQ163" s="139" t="str">
        <f t="shared" si="776"/>
        <v>-</v>
      </c>
      <c r="UR163" s="139" t="str">
        <f t="shared" si="776"/>
        <v>-</v>
      </c>
      <c r="US163" s="139" t="str">
        <f t="shared" si="776"/>
        <v>-</v>
      </c>
      <c r="UT163" s="139" t="str">
        <f t="shared" si="776"/>
        <v>-</v>
      </c>
      <c r="UU163" s="139" t="str">
        <f t="shared" si="776"/>
        <v>-</v>
      </c>
      <c r="UV163" s="139" t="str">
        <f t="shared" si="776"/>
        <v>-</v>
      </c>
      <c r="UW163" s="139" t="str">
        <f t="shared" si="776"/>
        <v>-</v>
      </c>
      <c r="UX163" s="139" t="str">
        <f t="shared" si="776"/>
        <v>-</v>
      </c>
      <c r="UY163" s="139" t="str">
        <f t="shared" si="776"/>
        <v>-</v>
      </c>
      <c r="UZ163" s="139" t="str">
        <f t="shared" si="776"/>
        <v>-</v>
      </c>
      <c r="VA163" s="139" t="str">
        <f t="shared" si="777"/>
        <v>-</v>
      </c>
      <c r="VB163" s="139" t="str">
        <f t="shared" si="777"/>
        <v>-</v>
      </c>
      <c r="VC163" s="139" t="str">
        <f t="shared" si="777"/>
        <v>-</v>
      </c>
      <c r="VD163" s="139" t="str">
        <f t="shared" si="777"/>
        <v>-</v>
      </c>
      <c r="VE163" s="139" t="str">
        <f t="shared" si="777"/>
        <v>-</v>
      </c>
      <c r="VF163" s="139" t="str">
        <f t="shared" si="777"/>
        <v>-</v>
      </c>
      <c r="VG163" s="139" t="str">
        <f t="shared" si="777"/>
        <v>-</v>
      </c>
      <c r="VH163" s="139" t="str">
        <f t="shared" si="777"/>
        <v>-</v>
      </c>
      <c r="VI163" s="139" t="str">
        <f t="shared" si="777"/>
        <v>-</v>
      </c>
      <c r="VJ163" s="139" t="str">
        <f t="shared" si="777"/>
        <v>-</v>
      </c>
      <c r="VK163" s="139" t="str">
        <f t="shared" si="778"/>
        <v>-</v>
      </c>
      <c r="VL163" s="139" t="str">
        <f t="shared" si="778"/>
        <v>-</v>
      </c>
      <c r="VM163" s="139" t="str">
        <f t="shared" si="778"/>
        <v>-</v>
      </c>
      <c r="VN163" s="139" t="str">
        <f t="shared" si="778"/>
        <v>-</v>
      </c>
      <c r="VO163" s="139" t="str">
        <f t="shared" si="778"/>
        <v>-</v>
      </c>
      <c r="VP163" s="139" t="str">
        <f t="shared" si="778"/>
        <v>-</v>
      </c>
      <c r="VQ163" s="139" t="str">
        <f t="shared" si="778"/>
        <v>-</v>
      </c>
      <c r="VR163" s="139" t="str">
        <f t="shared" si="778"/>
        <v>-</v>
      </c>
      <c r="VS163" s="139" t="str">
        <f t="shared" si="778"/>
        <v>-</v>
      </c>
      <c r="VT163" s="139" t="str">
        <f t="shared" si="778"/>
        <v>-</v>
      </c>
      <c r="VU163" s="139" t="str">
        <f t="shared" si="779"/>
        <v>-</v>
      </c>
      <c r="VV163" s="139" t="str">
        <f t="shared" si="779"/>
        <v>-</v>
      </c>
      <c r="VW163" s="139" t="str">
        <f t="shared" si="779"/>
        <v>-</v>
      </c>
      <c r="VX163" s="139" t="str">
        <f t="shared" si="779"/>
        <v>-</v>
      </c>
      <c r="VY163" s="139" t="str">
        <f t="shared" si="779"/>
        <v>-</v>
      </c>
      <c r="VZ163" s="139" t="str">
        <f t="shared" si="779"/>
        <v>-</v>
      </c>
      <c r="WA163" s="139" t="str">
        <f t="shared" si="779"/>
        <v>-</v>
      </c>
      <c r="WB163" s="139" t="str">
        <f t="shared" si="779"/>
        <v>-</v>
      </c>
      <c r="WC163" s="139" t="str">
        <f t="shared" si="779"/>
        <v>-</v>
      </c>
      <c r="WD163" s="139" t="str">
        <f t="shared" si="779"/>
        <v>-</v>
      </c>
      <c r="WE163" s="139" t="str">
        <f t="shared" si="780"/>
        <v>-</v>
      </c>
      <c r="WF163" s="139" t="str">
        <f t="shared" si="780"/>
        <v>-</v>
      </c>
      <c r="WG163" s="139" t="str">
        <f t="shared" si="780"/>
        <v>-</v>
      </c>
      <c r="WH163" s="139" t="str">
        <f t="shared" si="780"/>
        <v>-</v>
      </c>
      <c r="WI163" s="139" t="str">
        <f t="shared" si="780"/>
        <v>-</v>
      </c>
      <c r="WJ163" s="139" t="str">
        <f t="shared" si="780"/>
        <v>-</v>
      </c>
      <c r="WK163" s="139" t="str">
        <f t="shared" si="780"/>
        <v>-</v>
      </c>
      <c r="WL163" s="139" t="str">
        <f t="shared" si="780"/>
        <v>-</v>
      </c>
      <c r="WM163" s="139" t="str">
        <f t="shared" si="780"/>
        <v>-</v>
      </c>
      <c r="WN163" s="139" t="str">
        <f t="shared" si="780"/>
        <v>-</v>
      </c>
      <c r="WO163" s="139" t="str">
        <f t="shared" si="781"/>
        <v>-</v>
      </c>
      <c r="WP163" s="139" t="str">
        <f t="shared" si="781"/>
        <v>-</v>
      </c>
      <c r="WQ163" s="139" t="str">
        <f t="shared" si="781"/>
        <v>-</v>
      </c>
      <c r="WR163" s="139" t="str">
        <f t="shared" si="781"/>
        <v>-</v>
      </c>
      <c r="WS163" s="139" t="str">
        <f t="shared" si="781"/>
        <v>-</v>
      </c>
      <c r="WT163" s="139" t="str">
        <f t="shared" si="781"/>
        <v>-</v>
      </c>
      <c r="WU163" s="139" t="str">
        <f t="shared" si="781"/>
        <v>-</v>
      </c>
      <c r="WV163" s="139" t="str">
        <f t="shared" si="781"/>
        <v>-</v>
      </c>
      <c r="WW163" s="139" t="str">
        <f t="shared" si="781"/>
        <v>-</v>
      </c>
      <c r="WX163" s="139" t="str">
        <f t="shared" si="781"/>
        <v>-</v>
      </c>
      <c r="WY163" s="139" t="str">
        <f t="shared" si="782"/>
        <v>-</v>
      </c>
      <c r="WZ163" s="139" t="str">
        <f t="shared" si="782"/>
        <v>-</v>
      </c>
      <c r="XA163" s="139" t="str">
        <f t="shared" si="782"/>
        <v>-</v>
      </c>
      <c r="XB163" s="139" t="str">
        <f t="shared" si="782"/>
        <v>-</v>
      </c>
      <c r="XC163" s="139" t="str">
        <f t="shared" si="782"/>
        <v>-</v>
      </c>
      <c r="XD163" s="139" t="str">
        <f t="shared" si="782"/>
        <v>-</v>
      </c>
      <c r="XE163" s="139" t="str">
        <f t="shared" si="782"/>
        <v>-</v>
      </c>
      <c r="XF163" s="139" t="str">
        <f t="shared" si="782"/>
        <v>-</v>
      </c>
      <c r="XG163" s="139" t="str">
        <f t="shared" si="782"/>
        <v>-</v>
      </c>
      <c r="XH163" s="139" t="str">
        <f t="shared" si="782"/>
        <v>-</v>
      </c>
      <c r="XI163" s="139" t="str">
        <f t="shared" si="783"/>
        <v>-</v>
      </c>
      <c r="XJ163" s="139" t="str">
        <f t="shared" si="783"/>
        <v>-</v>
      </c>
      <c r="XK163" s="139" t="str">
        <f t="shared" si="783"/>
        <v>-</v>
      </c>
      <c r="XL163" s="139" t="str">
        <f t="shared" si="783"/>
        <v>-</v>
      </c>
      <c r="XM163" s="139" t="str">
        <f t="shared" si="783"/>
        <v>-</v>
      </c>
      <c r="XN163" s="139" t="str">
        <f t="shared" si="783"/>
        <v>-</v>
      </c>
      <c r="XO163" s="139" t="str">
        <f t="shared" si="783"/>
        <v>-</v>
      </c>
      <c r="XP163" s="139" t="str">
        <f t="shared" si="783"/>
        <v>-</v>
      </c>
      <c r="XQ163" s="139" t="str">
        <f t="shared" si="783"/>
        <v>-</v>
      </c>
      <c r="XR163" s="139" t="str">
        <f t="shared" si="783"/>
        <v>-</v>
      </c>
      <c r="XS163" s="139" t="str">
        <f t="shared" si="784"/>
        <v>-</v>
      </c>
      <c r="XT163" s="139" t="str">
        <f t="shared" si="784"/>
        <v>-</v>
      </c>
      <c r="XU163" s="139" t="str">
        <f t="shared" si="784"/>
        <v>-</v>
      </c>
      <c r="XV163" s="139" t="str">
        <f t="shared" si="784"/>
        <v>-</v>
      </c>
      <c r="XW163" s="139" t="str">
        <f t="shared" si="784"/>
        <v>-</v>
      </c>
      <c r="XX163" s="139" t="str">
        <f t="shared" si="784"/>
        <v>-</v>
      </c>
      <c r="XY163" s="139" t="str">
        <f t="shared" si="784"/>
        <v>-</v>
      </c>
      <c r="XZ163" s="139" t="str">
        <f t="shared" si="784"/>
        <v>-</v>
      </c>
      <c r="YA163" s="139" t="str">
        <f t="shared" si="784"/>
        <v>-</v>
      </c>
      <c r="YB163" s="139" t="str">
        <f t="shared" si="784"/>
        <v>-</v>
      </c>
      <c r="YC163" s="139" t="str">
        <f t="shared" si="785"/>
        <v>-</v>
      </c>
      <c r="YD163" s="139" t="str">
        <f t="shared" si="785"/>
        <v>-</v>
      </c>
      <c r="YE163" s="139" t="str">
        <f t="shared" si="785"/>
        <v>-</v>
      </c>
      <c r="YF163" s="139" t="str">
        <f t="shared" si="785"/>
        <v>-</v>
      </c>
      <c r="YG163" s="139" t="str">
        <f t="shared" si="785"/>
        <v>-</v>
      </c>
      <c r="YH163" s="139" t="str">
        <f t="shared" si="785"/>
        <v>-</v>
      </c>
      <c r="YI163" s="139" t="str">
        <f t="shared" si="785"/>
        <v>-</v>
      </c>
      <c r="YJ163" s="139" t="str">
        <f t="shared" si="785"/>
        <v>-</v>
      </c>
      <c r="YK163" s="139" t="str">
        <f t="shared" si="785"/>
        <v>-</v>
      </c>
      <c r="YL163" s="139" t="str">
        <f t="shared" si="785"/>
        <v>-</v>
      </c>
      <c r="YM163" s="139" t="str">
        <f t="shared" si="786"/>
        <v>-</v>
      </c>
      <c r="YN163" s="139" t="str">
        <f t="shared" si="786"/>
        <v>-</v>
      </c>
      <c r="YO163" s="139" t="str">
        <f t="shared" si="786"/>
        <v>-</v>
      </c>
      <c r="YP163" s="139" t="str">
        <f t="shared" si="786"/>
        <v>-</v>
      </c>
      <c r="YQ163" s="139" t="str">
        <f t="shared" si="786"/>
        <v>-</v>
      </c>
      <c r="YR163" s="139" t="str">
        <f t="shared" si="786"/>
        <v>-</v>
      </c>
      <c r="YS163" s="139" t="str">
        <f t="shared" si="786"/>
        <v>-</v>
      </c>
      <c r="YT163" s="139" t="str">
        <f t="shared" si="786"/>
        <v>-</v>
      </c>
      <c r="YU163" s="139" t="str">
        <f t="shared" si="786"/>
        <v>-</v>
      </c>
      <c r="YV163" s="139" t="str">
        <f t="shared" si="786"/>
        <v>-</v>
      </c>
      <c r="YW163" s="139" t="str">
        <f t="shared" si="787"/>
        <v>-</v>
      </c>
      <c r="YX163" s="139" t="str">
        <f t="shared" si="787"/>
        <v>-</v>
      </c>
      <c r="YY163" s="139" t="str">
        <f t="shared" si="787"/>
        <v>-</v>
      </c>
      <c r="YZ163" s="139" t="str">
        <f t="shared" si="787"/>
        <v>-</v>
      </c>
      <c r="ZA163" s="139" t="str">
        <f t="shared" si="787"/>
        <v>-</v>
      </c>
      <c r="ZB163" s="139" t="str">
        <f t="shared" si="787"/>
        <v>-</v>
      </c>
      <c r="ZC163" s="139" t="str">
        <f t="shared" si="787"/>
        <v>-</v>
      </c>
      <c r="ZD163" s="139" t="str">
        <f t="shared" si="787"/>
        <v>-</v>
      </c>
      <c r="ZE163" s="139" t="str">
        <f t="shared" si="787"/>
        <v>-</v>
      </c>
      <c r="ZF163" s="139" t="str">
        <f t="shared" si="787"/>
        <v>-</v>
      </c>
      <c r="ZG163" s="139" t="str">
        <f t="shared" si="788"/>
        <v>-</v>
      </c>
      <c r="ZH163" s="139" t="str">
        <f t="shared" si="788"/>
        <v>-</v>
      </c>
      <c r="ZI163" s="139" t="str">
        <f t="shared" si="788"/>
        <v>-</v>
      </c>
      <c r="ZJ163" s="139" t="str">
        <f t="shared" si="788"/>
        <v>-</v>
      </c>
      <c r="ZK163" s="139" t="str">
        <f t="shared" si="788"/>
        <v>-</v>
      </c>
      <c r="ZL163" s="139" t="str">
        <f t="shared" si="788"/>
        <v>-</v>
      </c>
      <c r="ZM163" s="139" t="str">
        <f t="shared" si="788"/>
        <v>-</v>
      </c>
      <c r="ZN163" s="139" t="str">
        <f t="shared" si="788"/>
        <v>-</v>
      </c>
      <c r="ZO163" s="139" t="str">
        <f t="shared" si="788"/>
        <v>-</v>
      </c>
      <c r="ZP163" s="139" t="str">
        <f t="shared" si="788"/>
        <v>-</v>
      </c>
      <c r="ZQ163" s="139" t="str">
        <f t="shared" si="789"/>
        <v>-</v>
      </c>
      <c r="ZR163" s="139" t="str">
        <f t="shared" si="789"/>
        <v>-</v>
      </c>
      <c r="ZS163" s="139" t="str">
        <f t="shared" si="789"/>
        <v>-</v>
      </c>
      <c r="ZT163" s="139" t="str">
        <f t="shared" si="789"/>
        <v>-</v>
      </c>
      <c r="ZU163" s="139" t="str">
        <f t="shared" si="789"/>
        <v>-</v>
      </c>
      <c r="ZV163" s="139" t="str">
        <f t="shared" si="789"/>
        <v>-</v>
      </c>
      <c r="ZW163" s="139" t="str">
        <f t="shared" si="789"/>
        <v>-</v>
      </c>
      <c r="ZX163" s="139" t="str">
        <f t="shared" si="789"/>
        <v>-</v>
      </c>
      <c r="ZY163" s="139" t="str">
        <f t="shared" si="789"/>
        <v>-</v>
      </c>
      <c r="ZZ163" s="139" t="str">
        <f t="shared" si="789"/>
        <v>-</v>
      </c>
      <c r="AAA163" s="139" t="str">
        <f t="shared" si="790"/>
        <v>-</v>
      </c>
      <c r="AAB163" s="139" t="str">
        <f t="shared" si="790"/>
        <v>-</v>
      </c>
      <c r="AAC163" s="139" t="str">
        <f t="shared" si="790"/>
        <v>-</v>
      </c>
      <c r="AAD163" s="139" t="str">
        <f t="shared" si="790"/>
        <v>-</v>
      </c>
      <c r="AAE163" s="139" t="str">
        <f t="shared" si="790"/>
        <v>-</v>
      </c>
      <c r="AAF163" s="139" t="str">
        <f t="shared" si="790"/>
        <v>-</v>
      </c>
      <c r="AAG163" s="139" t="str">
        <f t="shared" si="790"/>
        <v>-</v>
      </c>
      <c r="AAH163" s="139" t="str">
        <f t="shared" si="790"/>
        <v>-</v>
      </c>
      <c r="AAI163" s="139" t="str">
        <f t="shared" si="790"/>
        <v>-</v>
      </c>
      <c r="AAJ163" s="139" t="str">
        <f t="shared" si="790"/>
        <v>-</v>
      </c>
      <c r="AAK163" s="139" t="str">
        <f t="shared" si="791"/>
        <v>-</v>
      </c>
      <c r="AAL163" s="139" t="str">
        <f t="shared" si="791"/>
        <v>-</v>
      </c>
      <c r="AAM163" s="139" t="str">
        <f t="shared" si="791"/>
        <v>-</v>
      </c>
      <c r="AAN163" s="139" t="str">
        <f t="shared" si="791"/>
        <v>-</v>
      </c>
      <c r="AAO163" s="139" t="str">
        <f t="shared" si="791"/>
        <v>-</v>
      </c>
      <c r="AAP163" s="139" t="str">
        <f t="shared" si="791"/>
        <v>-</v>
      </c>
      <c r="AAQ163" s="139" t="str">
        <f t="shared" si="791"/>
        <v>-</v>
      </c>
      <c r="AAR163" s="139" t="str">
        <f t="shared" si="791"/>
        <v>-</v>
      </c>
      <c r="AAS163" s="139" t="str">
        <f t="shared" si="791"/>
        <v>-</v>
      </c>
      <c r="AAT163" s="139" t="str">
        <f t="shared" si="791"/>
        <v>-</v>
      </c>
      <c r="AAU163" s="139" t="str">
        <f t="shared" si="792"/>
        <v>-</v>
      </c>
      <c r="AAV163" s="139" t="str">
        <f t="shared" si="792"/>
        <v>-</v>
      </c>
      <c r="AAW163" s="139" t="str">
        <f t="shared" si="792"/>
        <v>-</v>
      </c>
      <c r="AAX163" s="139" t="str">
        <f t="shared" si="792"/>
        <v>-</v>
      </c>
      <c r="AAY163" s="139" t="str">
        <f t="shared" si="792"/>
        <v>-</v>
      </c>
      <c r="AAZ163" s="139" t="str">
        <f t="shared" si="792"/>
        <v>-</v>
      </c>
      <c r="ABA163" s="139" t="str">
        <f t="shared" si="792"/>
        <v>-</v>
      </c>
      <c r="ABB163" s="139" t="str">
        <f t="shared" si="792"/>
        <v>-</v>
      </c>
      <c r="ABC163" s="139" t="str">
        <f t="shared" si="792"/>
        <v>-</v>
      </c>
      <c r="ABD163" s="139" t="str">
        <f t="shared" si="792"/>
        <v>-</v>
      </c>
      <c r="ABE163" s="139" t="str">
        <f t="shared" si="793"/>
        <v>-</v>
      </c>
      <c r="ABF163" s="139" t="str">
        <f t="shared" si="793"/>
        <v>-</v>
      </c>
      <c r="ABG163" s="139" t="str">
        <f t="shared" si="793"/>
        <v>-</v>
      </c>
      <c r="ABH163" s="139" t="str">
        <f t="shared" si="793"/>
        <v>-</v>
      </c>
      <c r="ABI163" s="139" t="str">
        <f t="shared" si="793"/>
        <v>-</v>
      </c>
      <c r="ABJ163" s="139" t="str">
        <f t="shared" si="793"/>
        <v>-</v>
      </c>
      <c r="ABK163" s="139" t="str">
        <f t="shared" si="793"/>
        <v>-</v>
      </c>
      <c r="ABL163" s="139" t="str">
        <f t="shared" si="793"/>
        <v>-</v>
      </c>
      <c r="ABM163" s="139" t="str">
        <f t="shared" si="793"/>
        <v>-</v>
      </c>
      <c r="ABN163" s="139" t="str">
        <f t="shared" si="793"/>
        <v>-</v>
      </c>
      <c r="ABO163" s="139" t="str">
        <f t="shared" si="794"/>
        <v>-</v>
      </c>
      <c r="ABP163" s="139" t="str">
        <f t="shared" si="794"/>
        <v>-</v>
      </c>
      <c r="ABQ163" s="139" t="str">
        <f t="shared" si="794"/>
        <v>-</v>
      </c>
      <c r="ABR163" s="139" t="str">
        <f t="shared" si="794"/>
        <v>-</v>
      </c>
      <c r="ABS163" s="139" t="str">
        <f t="shared" si="794"/>
        <v>-</v>
      </c>
      <c r="ABT163" s="139" t="str">
        <f t="shared" si="794"/>
        <v>-</v>
      </c>
      <c r="ABU163" s="139" t="str">
        <f t="shared" si="794"/>
        <v>-</v>
      </c>
      <c r="ABV163" s="139" t="str">
        <f t="shared" si="794"/>
        <v>-</v>
      </c>
      <c r="ABW163" s="139" t="str">
        <f t="shared" si="794"/>
        <v>-</v>
      </c>
      <c r="ABX163" s="139" t="str">
        <f t="shared" si="794"/>
        <v>-</v>
      </c>
      <c r="ABY163" s="139" t="str">
        <f t="shared" si="795"/>
        <v>-</v>
      </c>
      <c r="ABZ163" s="139" t="str">
        <f t="shared" si="795"/>
        <v>-</v>
      </c>
      <c r="ACA163" s="139" t="str">
        <f t="shared" si="795"/>
        <v>-</v>
      </c>
      <c r="ACB163" s="139" t="str">
        <f t="shared" si="795"/>
        <v>-</v>
      </c>
      <c r="ACC163" s="139" t="str">
        <f t="shared" si="795"/>
        <v>-</v>
      </c>
      <c r="ACD163" s="139" t="str">
        <f t="shared" si="795"/>
        <v>-</v>
      </c>
      <c r="ACE163" s="139" t="str">
        <f t="shared" si="795"/>
        <v>-</v>
      </c>
      <c r="ACF163" s="139" t="str">
        <f t="shared" si="795"/>
        <v>-</v>
      </c>
      <c r="ACG163" s="139" t="str">
        <f t="shared" si="795"/>
        <v>-</v>
      </c>
      <c r="ACH163" s="139" t="str">
        <f t="shared" si="795"/>
        <v>-</v>
      </c>
      <c r="ACI163" s="139" t="str">
        <f t="shared" si="796"/>
        <v>-</v>
      </c>
      <c r="ACJ163" s="139" t="str">
        <f t="shared" si="796"/>
        <v>-</v>
      </c>
      <c r="ACK163" s="139" t="str">
        <f t="shared" si="796"/>
        <v>-</v>
      </c>
      <c r="ACL163" s="139" t="str">
        <f t="shared" si="796"/>
        <v>-</v>
      </c>
      <c r="ACM163" s="139" t="str">
        <f t="shared" si="796"/>
        <v>-</v>
      </c>
      <c r="ACN163" s="139" t="str">
        <f t="shared" si="796"/>
        <v>-</v>
      </c>
      <c r="ACO163" s="139" t="str">
        <f t="shared" si="796"/>
        <v>-</v>
      </c>
      <c r="ACP163" s="139" t="str">
        <f t="shared" si="796"/>
        <v>-</v>
      </c>
      <c r="ACQ163" s="139" t="str">
        <f t="shared" si="796"/>
        <v>-</v>
      </c>
      <c r="ACR163" s="139" t="str">
        <f t="shared" si="796"/>
        <v>-</v>
      </c>
      <c r="ACS163" s="139" t="str">
        <f t="shared" si="797"/>
        <v>-</v>
      </c>
      <c r="ACT163" s="139" t="str">
        <f t="shared" si="797"/>
        <v>-</v>
      </c>
      <c r="ACU163" s="139" t="str">
        <f t="shared" si="797"/>
        <v>-</v>
      </c>
      <c r="ACV163" s="139" t="str">
        <f t="shared" si="797"/>
        <v>-</v>
      </c>
      <c r="ACW163" s="139" t="str">
        <f t="shared" si="797"/>
        <v>-</v>
      </c>
      <c r="ACX163" s="139" t="str">
        <f t="shared" si="797"/>
        <v>-</v>
      </c>
      <c r="ACY163" s="139" t="str">
        <f t="shared" si="797"/>
        <v>-</v>
      </c>
      <c r="ACZ163" s="139" t="str">
        <f t="shared" si="797"/>
        <v>-</v>
      </c>
      <c r="ADA163" s="139" t="str">
        <f t="shared" si="797"/>
        <v>-</v>
      </c>
      <c r="ADB163" s="139" t="str">
        <f t="shared" si="797"/>
        <v>-</v>
      </c>
      <c r="ADC163" s="139" t="str">
        <f t="shared" si="798"/>
        <v>-</v>
      </c>
      <c r="ADD163" s="139" t="str">
        <f t="shared" si="798"/>
        <v>-</v>
      </c>
      <c r="ADE163" s="139" t="str">
        <f t="shared" si="798"/>
        <v>-</v>
      </c>
      <c r="ADF163" s="139" t="str">
        <f t="shared" si="798"/>
        <v>-</v>
      </c>
      <c r="ADG163" s="139" t="str">
        <f t="shared" si="798"/>
        <v>-</v>
      </c>
      <c r="ADH163" s="139" t="str">
        <f t="shared" si="798"/>
        <v>-</v>
      </c>
      <c r="ADI163" s="139" t="str">
        <f t="shared" si="798"/>
        <v>-</v>
      </c>
      <c r="ADJ163" s="139" t="str">
        <f t="shared" si="798"/>
        <v>-</v>
      </c>
      <c r="ADK163" s="139" t="str">
        <f t="shared" si="798"/>
        <v>-</v>
      </c>
      <c r="ADL163" s="139" t="str">
        <f t="shared" si="798"/>
        <v>-</v>
      </c>
      <c r="ADM163" s="139" t="str">
        <f t="shared" si="799"/>
        <v>-</v>
      </c>
      <c r="ADN163" s="139" t="str">
        <f t="shared" si="799"/>
        <v>-</v>
      </c>
      <c r="ADO163" s="139" t="str">
        <f t="shared" si="799"/>
        <v>-</v>
      </c>
      <c r="ADP163" s="139" t="str">
        <f t="shared" si="799"/>
        <v>-</v>
      </c>
      <c r="ADQ163" s="139" t="str">
        <f t="shared" si="799"/>
        <v>-</v>
      </c>
      <c r="ADR163" s="139" t="str">
        <f t="shared" si="799"/>
        <v>-</v>
      </c>
      <c r="ADS163" s="139" t="str">
        <f t="shared" si="799"/>
        <v>-</v>
      </c>
      <c r="ADT163" s="139" t="str">
        <f t="shared" si="799"/>
        <v>-</v>
      </c>
      <c r="ADU163" s="139" t="str">
        <f t="shared" si="799"/>
        <v>-</v>
      </c>
      <c r="ADV163" s="139" t="str">
        <f t="shared" si="799"/>
        <v>-</v>
      </c>
    </row>
    <row r="164" spans="1:802" outlineLevel="1"/>
    <row r="165" spans="1:802" ht="16" outlineLevel="1">
      <c r="B165" s="16" t="s">
        <v>894</v>
      </c>
      <c r="C165" s="137" t="s">
        <v>618</v>
      </c>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c r="AI165" s="137"/>
      <c r="AJ165" s="137"/>
      <c r="AK165" s="137"/>
      <c r="AL165" s="137"/>
      <c r="AM165" s="137"/>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7"/>
      <c r="BK165" s="137"/>
      <c r="BL165" s="137"/>
      <c r="BM165" s="137"/>
      <c r="BN165" s="137"/>
      <c r="BO165" s="137"/>
      <c r="BP165" s="137"/>
      <c r="BQ165" s="137"/>
      <c r="BR165" s="137"/>
      <c r="BS165" s="137"/>
      <c r="BT165" s="137"/>
      <c r="BU165" s="137"/>
      <c r="BV165" s="137"/>
      <c r="BW165" s="137"/>
      <c r="BX165" s="137"/>
      <c r="BY165" s="137"/>
      <c r="BZ165" s="137"/>
      <c r="CA165" s="137"/>
      <c r="CB165" s="137"/>
      <c r="CC165" s="137"/>
      <c r="CD165" s="137"/>
      <c r="CE165" s="137"/>
      <c r="CF165" s="137"/>
      <c r="CG165" s="137"/>
      <c r="CH165" s="137"/>
      <c r="CI165" s="137"/>
      <c r="CJ165" s="137"/>
      <c r="CK165" s="137"/>
      <c r="CL165" s="137"/>
      <c r="CM165" s="137"/>
      <c r="CN165" s="137"/>
      <c r="CO165" s="137"/>
      <c r="CP165" s="137"/>
      <c r="CQ165" s="137"/>
      <c r="CR165" s="137"/>
      <c r="CS165" s="137"/>
      <c r="CT165" s="137"/>
      <c r="CU165" s="137"/>
      <c r="CV165" s="137"/>
      <c r="CW165" s="137"/>
      <c r="CX165" s="137"/>
      <c r="CY165" s="137" t="s">
        <v>619</v>
      </c>
      <c r="CZ165" s="137"/>
      <c r="DA165" s="137"/>
      <c r="DB165" s="137"/>
      <c r="DC165" s="137"/>
      <c r="DD165" s="137"/>
      <c r="DE165" s="137"/>
      <c r="DF165" s="137"/>
      <c r="DG165" s="137"/>
      <c r="DH165" s="137"/>
      <c r="DI165" s="137"/>
      <c r="DJ165" s="137"/>
      <c r="DK165" s="137"/>
      <c r="DL165" s="137"/>
      <c r="DM165" s="137"/>
      <c r="DN165" s="137"/>
      <c r="DO165" s="137"/>
      <c r="DP165" s="137"/>
      <c r="DQ165" s="137"/>
      <c r="DR165" s="137"/>
      <c r="DS165" s="137"/>
      <c r="DT165" s="137"/>
      <c r="DU165" s="137"/>
      <c r="DV165" s="137"/>
      <c r="DW165" s="137"/>
      <c r="DX165" s="137"/>
      <c r="DY165" s="137"/>
      <c r="DZ165" s="137"/>
      <c r="EA165" s="137"/>
      <c r="EB165" s="137"/>
      <c r="EC165" s="137"/>
      <c r="ED165" s="137"/>
      <c r="EE165" s="137"/>
      <c r="EF165" s="137"/>
      <c r="EG165" s="137"/>
      <c r="EH165" s="137"/>
      <c r="EI165" s="137"/>
      <c r="EJ165" s="137"/>
      <c r="EK165" s="137"/>
      <c r="EL165" s="137"/>
      <c r="EM165" s="137"/>
      <c r="EN165" s="137"/>
      <c r="EO165" s="137"/>
      <c r="EP165" s="137"/>
      <c r="EQ165" s="137"/>
      <c r="ER165" s="137"/>
      <c r="ES165" s="137"/>
      <c r="ET165" s="137"/>
      <c r="EU165" s="137"/>
      <c r="EV165" s="137"/>
      <c r="EW165" s="137"/>
      <c r="EX165" s="137"/>
      <c r="EY165" s="137"/>
      <c r="EZ165" s="137"/>
      <c r="FA165" s="137"/>
      <c r="FB165" s="137"/>
      <c r="FC165" s="137"/>
      <c r="FD165" s="137"/>
      <c r="FE165" s="137"/>
      <c r="FF165" s="137"/>
      <c r="FG165" s="137"/>
      <c r="FH165" s="137"/>
      <c r="FI165" s="137"/>
      <c r="FJ165" s="137"/>
      <c r="FK165" s="137"/>
      <c r="FL165" s="137"/>
      <c r="FM165" s="137"/>
      <c r="FN165" s="137"/>
      <c r="FO165" s="137"/>
      <c r="FP165" s="137"/>
      <c r="FQ165" s="137"/>
      <c r="FR165" s="137"/>
      <c r="FS165" s="137"/>
      <c r="FT165" s="137"/>
      <c r="FU165" s="137"/>
      <c r="FV165" s="137"/>
      <c r="FW165" s="137"/>
      <c r="FX165" s="137"/>
      <c r="FY165" s="137"/>
      <c r="FZ165" s="137"/>
      <c r="GA165" s="137"/>
      <c r="GB165" s="137"/>
      <c r="GC165" s="137"/>
      <c r="GD165" s="137"/>
      <c r="GE165" s="137"/>
      <c r="GF165" s="137"/>
      <c r="GG165" s="137"/>
      <c r="GH165" s="137"/>
      <c r="GI165" s="137"/>
      <c r="GJ165" s="137"/>
      <c r="GK165" s="137"/>
      <c r="GL165" s="137"/>
      <c r="GM165" s="137"/>
      <c r="GN165" s="137"/>
      <c r="GO165" s="137"/>
      <c r="GP165" s="137"/>
      <c r="GQ165" s="137"/>
      <c r="GR165" s="137"/>
      <c r="GS165" s="137"/>
      <c r="GT165" s="137"/>
      <c r="GU165" s="137" t="s">
        <v>1800</v>
      </c>
      <c r="GV165" s="138"/>
      <c r="GW165" s="138"/>
      <c r="GX165" s="138"/>
      <c r="GY165" s="138"/>
      <c r="GZ165" s="138"/>
      <c r="HA165" s="138"/>
      <c r="HB165" s="138"/>
      <c r="HC165" s="138"/>
      <c r="HD165" s="138"/>
      <c r="HE165" s="138"/>
      <c r="HF165" s="138"/>
      <c r="HG165" s="138"/>
      <c r="HH165" s="138"/>
      <c r="HI165" s="138"/>
      <c r="HJ165" s="138"/>
      <c r="HK165" s="138"/>
      <c r="HL165" s="138"/>
      <c r="HM165" s="138"/>
      <c r="HN165" s="138"/>
      <c r="HO165" s="138"/>
      <c r="HP165" s="138"/>
      <c r="HQ165" s="138"/>
      <c r="HR165" s="138"/>
      <c r="HS165" s="138"/>
      <c r="HT165" s="138"/>
      <c r="HU165" s="138"/>
      <c r="HV165" s="138"/>
      <c r="HW165" s="138"/>
      <c r="HX165" s="138"/>
      <c r="HY165" s="138"/>
      <c r="HZ165" s="138"/>
      <c r="IA165" s="138"/>
      <c r="IB165" s="138"/>
      <c r="IC165" s="138"/>
      <c r="ID165" s="138"/>
      <c r="IE165" s="138"/>
      <c r="IF165" s="138"/>
      <c r="IG165" s="138"/>
      <c r="IH165" s="138"/>
      <c r="II165" s="138"/>
      <c r="IJ165" s="138"/>
      <c r="IK165" s="138"/>
      <c r="IL165" s="138"/>
      <c r="IM165" s="138"/>
      <c r="IN165" s="138"/>
      <c r="IO165" s="138"/>
      <c r="IP165" s="138"/>
      <c r="IQ165" s="138"/>
      <c r="IR165" s="138"/>
      <c r="IS165" s="138"/>
      <c r="IT165" s="138"/>
      <c r="IU165" s="138"/>
      <c r="IV165" s="138"/>
      <c r="IW165" s="138"/>
      <c r="IX165" s="138"/>
      <c r="IY165" s="138"/>
      <c r="IZ165" s="138"/>
      <c r="JA165" s="138"/>
      <c r="JB165" s="138"/>
      <c r="JC165" s="138"/>
      <c r="JD165" s="138"/>
      <c r="JE165" s="138"/>
      <c r="JF165" s="138"/>
      <c r="JG165" s="138"/>
      <c r="JH165" s="138"/>
      <c r="JI165" s="138"/>
      <c r="JJ165" s="138"/>
      <c r="JK165" s="138"/>
      <c r="JL165" s="138"/>
      <c r="JM165" s="138"/>
      <c r="JN165" s="138"/>
      <c r="JO165" s="138"/>
      <c r="JP165" s="138"/>
      <c r="JQ165" s="138"/>
      <c r="JR165" s="138"/>
      <c r="JS165" s="138"/>
      <c r="JT165" s="138"/>
      <c r="JU165" s="138"/>
      <c r="JV165" s="138"/>
      <c r="JW165" s="138"/>
      <c r="JX165" s="138"/>
      <c r="JY165" s="138"/>
      <c r="JZ165" s="138"/>
      <c r="KA165" s="138"/>
      <c r="KB165" s="138"/>
      <c r="KC165" s="138"/>
      <c r="KD165" s="138"/>
      <c r="KE165" s="138"/>
      <c r="KF165" s="138"/>
      <c r="KG165" s="138"/>
      <c r="KH165" s="138"/>
      <c r="KI165" s="138"/>
      <c r="KJ165" s="138"/>
      <c r="KK165" s="138"/>
      <c r="KL165" s="138"/>
      <c r="KM165" s="138"/>
      <c r="KN165" s="138"/>
      <c r="KO165" s="138"/>
      <c r="KP165" s="138"/>
    </row>
    <row r="166" spans="1:802" outlineLevel="1">
      <c r="B166" s="29" t="s">
        <v>982</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32"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c r="AV166" s="32" t="s">
        <v>31</v>
      </c>
      <c r="AW166" s="32" t="s">
        <v>31</v>
      </c>
      <c r="AX166" s="32" t="s">
        <v>31</v>
      </c>
      <c r="AY166" s="32" t="s">
        <v>31</v>
      </c>
      <c r="AZ166" s="32" t="s">
        <v>31</v>
      </c>
      <c r="BA166" s="32" t="s">
        <v>31</v>
      </c>
      <c r="BB166" s="32" t="s">
        <v>31</v>
      </c>
      <c r="BC166" s="32" t="s">
        <v>31</v>
      </c>
      <c r="BD166" s="32" t="s">
        <v>31</v>
      </c>
      <c r="BE166" s="32" t="s">
        <v>31</v>
      </c>
      <c r="BF166" s="32" t="s">
        <v>31</v>
      </c>
      <c r="BG166" s="32" t="s">
        <v>31</v>
      </c>
      <c r="BH166" s="32" t="s">
        <v>31</v>
      </c>
      <c r="BI166" s="32" t="s">
        <v>31</v>
      </c>
      <c r="BJ166" s="32" t="s">
        <v>31</v>
      </c>
      <c r="BK166" s="32" t="s">
        <v>31</v>
      </c>
      <c r="BL166" s="32" t="s">
        <v>31</v>
      </c>
      <c r="BM166" s="32" t="s">
        <v>31</v>
      </c>
      <c r="BN166" s="32" t="s">
        <v>31</v>
      </c>
      <c r="BO166" s="32" t="s">
        <v>31</v>
      </c>
      <c r="BP166" s="32" t="s">
        <v>31</v>
      </c>
      <c r="BQ166" s="32" t="s">
        <v>31</v>
      </c>
      <c r="BR166" s="32" t="s">
        <v>31</v>
      </c>
      <c r="BS166" s="32" t="s">
        <v>31</v>
      </c>
      <c r="BT166" s="32" t="s">
        <v>31</v>
      </c>
      <c r="BU166" s="32" t="s">
        <v>31</v>
      </c>
      <c r="BV166" s="32" t="s">
        <v>31</v>
      </c>
      <c r="BW166" s="32" t="s">
        <v>31</v>
      </c>
      <c r="BX166" s="32" t="s">
        <v>31</v>
      </c>
      <c r="BY166" s="32" t="s">
        <v>31</v>
      </c>
      <c r="BZ166" s="32" t="s">
        <v>31</v>
      </c>
      <c r="CA166" s="32" t="s">
        <v>31</v>
      </c>
      <c r="CB166" s="32" t="s">
        <v>31</v>
      </c>
      <c r="CC166" s="32" t="s">
        <v>31</v>
      </c>
      <c r="CD166" s="32" t="s">
        <v>31</v>
      </c>
      <c r="CE166" s="32" t="s">
        <v>31</v>
      </c>
      <c r="CF166" s="32" t="s">
        <v>31</v>
      </c>
      <c r="CG166" s="32" t="s">
        <v>31</v>
      </c>
      <c r="CH166" s="32" t="s">
        <v>31</v>
      </c>
      <c r="CI166" s="32" t="s">
        <v>31</v>
      </c>
      <c r="CJ166" s="32" t="s">
        <v>31</v>
      </c>
      <c r="CK166" s="32" t="s">
        <v>31</v>
      </c>
      <c r="CL166" s="32" t="s">
        <v>31</v>
      </c>
      <c r="CM166" s="32" t="s">
        <v>31</v>
      </c>
      <c r="CN166" s="32" t="s">
        <v>31</v>
      </c>
      <c r="CO166" s="32" t="s">
        <v>31</v>
      </c>
      <c r="CP166" s="32" t="s">
        <v>31</v>
      </c>
      <c r="CQ166" s="32" t="s">
        <v>31</v>
      </c>
      <c r="CR166" s="32" t="s">
        <v>31</v>
      </c>
      <c r="CS166" s="32" t="s">
        <v>31</v>
      </c>
      <c r="CT166" s="32" t="s">
        <v>31</v>
      </c>
      <c r="CU166" s="32" t="s">
        <v>31</v>
      </c>
      <c r="CV166" s="32" t="s">
        <v>31</v>
      </c>
      <c r="CW166" s="32" t="s">
        <v>31</v>
      </c>
      <c r="CX166" s="32" t="s">
        <v>31</v>
      </c>
      <c r="CY166" s="32" t="s">
        <v>31</v>
      </c>
      <c r="CZ166" s="32" t="s">
        <v>31</v>
      </c>
      <c r="DA166" s="32" t="s">
        <v>31</v>
      </c>
      <c r="DB166" s="32" t="s">
        <v>31</v>
      </c>
      <c r="DC166" s="32" t="s">
        <v>31</v>
      </c>
      <c r="DD166" s="32" t="s">
        <v>31</v>
      </c>
      <c r="DE166" s="32" t="s">
        <v>31</v>
      </c>
      <c r="DF166" s="32" t="s">
        <v>31</v>
      </c>
      <c r="DG166" s="32" t="s">
        <v>31</v>
      </c>
      <c r="DH166" s="32" t="s">
        <v>31</v>
      </c>
      <c r="DI166" s="32" t="s">
        <v>31</v>
      </c>
      <c r="DJ166" s="32" t="s">
        <v>31</v>
      </c>
      <c r="DK166" s="32" t="s">
        <v>31</v>
      </c>
      <c r="DL166" s="32" t="s">
        <v>31</v>
      </c>
      <c r="DM166" s="32" t="s">
        <v>31</v>
      </c>
      <c r="DN166" s="32" t="s">
        <v>31</v>
      </c>
      <c r="DO166" s="32" t="s">
        <v>31</v>
      </c>
      <c r="DP166" s="32" t="s">
        <v>31</v>
      </c>
      <c r="DQ166" s="32" t="s">
        <v>31</v>
      </c>
      <c r="DR166" s="32" t="s">
        <v>31</v>
      </c>
      <c r="DS166" s="32" t="s">
        <v>31</v>
      </c>
      <c r="DT166" s="32" t="s">
        <v>31</v>
      </c>
      <c r="DU166" s="32" t="s">
        <v>31</v>
      </c>
      <c r="DV166" s="32" t="s">
        <v>31</v>
      </c>
      <c r="DW166" s="32" t="s">
        <v>31</v>
      </c>
      <c r="DX166" s="32" t="s">
        <v>31</v>
      </c>
      <c r="DY166" s="32" t="s">
        <v>31</v>
      </c>
      <c r="DZ166" s="32" t="s">
        <v>31</v>
      </c>
      <c r="EA166" s="32" t="s">
        <v>31</v>
      </c>
      <c r="EB166" s="32" t="s">
        <v>31</v>
      </c>
      <c r="EC166" s="32" t="s">
        <v>31</v>
      </c>
      <c r="ED166" s="32" t="s">
        <v>31</v>
      </c>
      <c r="EE166" s="32" t="s">
        <v>31</v>
      </c>
      <c r="EF166" s="32" t="s">
        <v>31</v>
      </c>
      <c r="EG166" s="32" t="s">
        <v>31</v>
      </c>
      <c r="EH166" s="32" t="s">
        <v>31</v>
      </c>
      <c r="EI166" s="32" t="s">
        <v>31</v>
      </c>
      <c r="EJ166" s="32" t="s">
        <v>31</v>
      </c>
      <c r="EK166" s="32" t="s">
        <v>31</v>
      </c>
      <c r="EL166" s="32" t="s">
        <v>31</v>
      </c>
      <c r="EM166" s="32" t="s">
        <v>31</v>
      </c>
      <c r="EN166" s="32" t="s">
        <v>31</v>
      </c>
      <c r="EO166" s="32" t="s">
        <v>31</v>
      </c>
      <c r="EP166" s="32" t="s">
        <v>31</v>
      </c>
      <c r="EQ166" s="32" t="s">
        <v>31</v>
      </c>
      <c r="ER166" s="32" t="s">
        <v>31</v>
      </c>
      <c r="ES166" s="32" t="s">
        <v>31</v>
      </c>
      <c r="ET166" s="32" t="s">
        <v>31</v>
      </c>
      <c r="EU166" s="32" t="s">
        <v>31</v>
      </c>
      <c r="EV166" s="32" t="s">
        <v>31</v>
      </c>
      <c r="EW166" s="32" t="s">
        <v>31</v>
      </c>
      <c r="EX166" s="32" t="s">
        <v>31</v>
      </c>
      <c r="EY166" s="32" t="s">
        <v>31</v>
      </c>
      <c r="EZ166" s="32" t="s">
        <v>31</v>
      </c>
      <c r="FA166" s="32" t="s">
        <v>31</v>
      </c>
      <c r="FB166" s="32" t="s">
        <v>31</v>
      </c>
      <c r="FC166" s="32" t="s">
        <v>31</v>
      </c>
      <c r="FD166" s="32" t="s">
        <v>31</v>
      </c>
      <c r="FE166" s="32" t="s">
        <v>31</v>
      </c>
      <c r="FF166" s="32" t="s">
        <v>31</v>
      </c>
      <c r="FG166" s="32" t="s">
        <v>31</v>
      </c>
      <c r="FH166" s="32" t="s">
        <v>31</v>
      </c>
      <c r="FI166" s="32" t="s">
        <v>31</v>
      </c>
      <c r="FJ166" s="32" t="s">
        <v>31</v>
      </c>
      <c r="FK166" s="32" t="s">
        <v>31</v>
      </c>
      <c r="FL166" s="32" t="s">
        <v>31</v>
      </c>
      <c r="FM166" s="32" t="s">
        <v>31</v>
      </c>
      <c r="FN166" s="32" t="s">
        <v>31</v>
      </c>
      <c r="FO166" s="32" t="s">
        <v>31</v>
      </c>
      <c r="FP166" s="32" t="s">
        <v>31</v>
      </c>
      <c r="FQ166" s="32" t="s">
        <v>31</v>
      </c>
      <c r="FR166" s="32" t="s">
        <v>31</v>
      </c>
      <c r="FS166" s="32" t="s">
        <v>31</v>
      </c>
      <c r="FT166" s="32" t="s">
        <v>31</v>
      </c>
      <c r="FU166" s="32" t="s">
        <v>31</v>
      </c>
      <c r="FV166" s="32" t="s">
        <v>31</v>
      </c>
      <c r="FW166" s="32" t="s">
        <v>31</v>
      </c>
      <c r="FX166" s="32" t="s">
        <v>31</v>
      </c>
      <c r="FY166" s="32" t="s">
        <v>31</v>
      </c>
      <c r="FZ166" s="32" t="s">
        <v>31</v>
      </c>
      <c r="GA166" s="32" t="s">
        <v>31</v>
      </c>
      <c r="GB166" s="32" t="s">
        <v>31</v>
      </c>
      <c r="GC166" s="32" t="s">
        <v>31</v>
      </c>
      <c r="GD166" s="32" t="s">
        <v>31</v>
      </c>
      <c r="GE166" s="32" t="s">
        <v>31</v>
      </c>
      <c r="GF166" s="32" t="s">
        <v>31</v>
      </c>
      <c r="GG166" s="32" t="s">
        <v>31</v>
      </c>
      <c r="GH166" s="32" t="s">
        <v>31</v>
      </c>
      <c r="GI166" s="32" t="s">
        <v>31</v>
      </c>
      <c r="GJ166" s="32" t="s">
        <v>31</v>
      </c>
      <c r="GK166" s="32" t="s">
        <v>31</v>
      </c>
      <c r="GL166" s="32" t="s">
        <v>31</v>
      </c>
      <c r="GM166" s="32" t="s">
        <v>31</v>
      </c>
      <c r="GN166" s="32" t="s">
        <v>31</v>
      </c>
      <c r="GO166" s="32" t="s">
        <v>31</v>
      </c>
      <c r="GP166" s="32" t="s">
        <v>31</v>
      </c>
      <c r="GQ166" s="32" t="s">
        <v>31</v>
      </c>
      <c r="GR166" s="32" t="s">
        <v>31</v>
      </c>
      <c r="GS166" s="32" t="s">
        <v>31</v>
      </c>
      <c r="GT166" s="32" t="s">
        <v>31</v>
      </c>
      <c r="GU166" s="32">
        <v>3261</v>
      </c>
      <c r="GV166" s="32">
        <v>3267</v>
      </c>
      <c r="GW166" s="32">
        <v>3057</v>
      </c>
      <c r="GX166" s="32">
        <v>2996</v>
      </c>
      <c r="GY166" s="32">
        <v>2999</v>
      </c>
      <c r="GZ166" s="32">
        <v>2987</v>
      </c>
      <c r="HA166" s="32">
        <v>2990</v>
      </c>
      <c r="HB166" s="32">
        <v>2755</v>
      </c>
      <c r="HC166" s="32">
        <v>2697</v>
      </c>
      <c r="HD166" s="32">
        <v>2693</v>
      </c>
      <c r="HE166" s="32">
        <v>2681</v>
      </c>
      <c r="HF166" s="32">
        <v>2688</v>
      </c>
      <c r="HG166" s="32" t="s">
        <v>31</v>
      </c>
      <c r="HH166" s="32" t="s">
        <v>31</v>
      </c>
      <c r="HI166" s="32" t="s">
        <v>31</v>
      </c>
      <c r="HJ166" s="32" t="s">
        <v>31</v>
      </c>
      <c r="HK166" s="32" t="s">
        <v>31</v>
      </c>
      <c r="HL166" s="32" t="s">
        <v>31</v>
      </c>
      <c r="HM166" s="32" t="s">
        <v>31</v>
      </c>
      <c r="HN166" s="32" t="s">
        <v>31</v>
      </c>
      <c r="HO166" s="32" t="s">
        <v>31</v>
      </c>
      <c r="HP166" s="32" t="s">
        <v>31</v>
      </c>
      <c r="HQ166" s="32" t="s">
        <v>31</v>
      </c>
      <c r="HR166" s="32" t="s">
        <v>31</v>
      </c>
      <c r="HS166" s="32" t="s">
        <v>31</v>
      </c>
      <c r="HT166" s="32" t="s">
        <v>31</v>
      </c>
      <c r="HU166" s="32" t="s">
        <v>31</v>
      </c>
      <c r="HV166" s="32" t="s">
        <v>31</v>
      </c>
      <c r="HW166" s="32" t="s">
        <v>31</v>
      </c>
      <c r="HX166" s="32" t="s">
        <v>31</v>
      </c>
      <c r="HY166" s="32" t="s">
        <v>31</v>
      </c>
      <c r="HZ166" s="32" t="s">
        <v>31</v>
      </c>
      <c r="IA166" s="32" t="s">
        <v>31</v>
      </c>
      <c r="IB166" s="32" t="s">
        <v>31</v>
      </c>
      <c r="IC166" s="32" t="s">
        <v>31</v>
      </c>
      <c r="ID166" s="32" t="s">
        <v>31</v>
      </c>
      <c r="IE166" s="32" t="s">
        <v>31</v>
      </c>
      <c r="IF166" s="32" t="s">
        <v>31</v>
      </c>
      <c r="IG166" s="32" t="s">
        <v>31</v>
      </c>
      <c r="IH166" s="32" t="s">
        <v>31</v>
      </c>
      <c r="II166" s="32" t="s">
        <v>31</v>
      </c>
      <c r="IJ166" s="32" t="s">
        <v>31</v>
      </c>
      <c r="IK166" s="32" t="s">
        <v>31</v>
      </c>
      <c r="IL166" s="32" t="s">
        <v>31</v>
      </c>
      <c r="IM166" s="32" t="s">
        <v>31</v>
      </c>
      <c r="IN166" s="32" t="s">
        <v>31</v>
      </c>
      <c r="IO166" s="32" t="s">
        <v>31</v>
      </c>
      <c r="IP166" s="32" t="s">
        <v>31</v>
      </c>
      <c r="IQ166" s="32" t="s">
        <v>31</v>
      </c>
      <c r="IR166" s="32" t="s">
        <v>31</v>
      </c>
      <c r="IS166" s="32" t="s">
        <v>31</v>
      </c>
      <c r="IT166" s="32" t="s">
        <v>31</v>
      </c>
      <c r="IU166" s="32" t="s">
        <v>31</v>
      </c>
      <c r="IV166" s="32" t="s">
        <v>31</v>
      </c>
      <c r="IW166" s="32" t="s">
        <v>31</v>
      </c>
      <c r="IX166" s="32" t="s">
        <v>31</v>
      </c>
      <c r="IY166" s="32" t="s">
        <v>31</v>
      </c>
      <c r="IZ166" s="32" t="s">
        <v>31</v>
      </c>
      <c r="JA166" s="32" t="s">
        <v>31</v>
      </c>
      <c r="JB166" s="32" t="s">
        <v>31</v>
      </c>
      <c r="JC166" s="32" t="s">
        <v>31</v>
      </c>
      <c r="JD166" s="32" t="s">
        <v>31</v>
      </c>
      <c r="JE166" s="32" t="s">
        <v>31</v>
      </c>
      <c r="JF166" s="32" t="s">
        <v>31</v>
      </c>
      <c r="JG166" s="32" t="s">
        <v>31</v>
      </c>
      <c r="JH166" s="32" t="s">
        <v>31</v>
      </c>
      <c r="JI166" s="32" t="s">
        <v>31</v>
      </c>
      <c r="JJ166" s="32" t="s">
        <v>31</v>
      </c>
      <c r="JK166" s="32" t="s">
        <v>31</v>
      </c>
      <c r="JL166" s="32" t="s">
        <v>31</v>
      </c>
      <c r="JM166" s="32" t="s">
        <v>31</v>
      </c>
      <c r="JN166" s="32" t="s">
        <v>31</v>
      </c>
      <c r="JO166" s="32" t="s">
        <v>31</v>
      </c>
      <c r="JP166" s="32" t="s">
        <v>31</v>
      </c>
      <c r="JQ166" s="32" t="s">
        <v>31</v>
      </c>
      <c r="JR166" s="32" t="s">
        <v>31</v>
      </c>
      <c r="JS166" s="32" t="s">
        <v>31</v>
      </c>
      <c r="JT166" s="32" t="s">
        <v>31</v>
      </c>
      <c r="JU166" s="32" t="s">
        <v>31</v>
      </c>
      <c r="JV166" s="32" t="s">
        <v>31</v>
      </c>
      <c r="JW166" s="32" t="s">
        <v>31</v>
      </c>
      <c r="JX166" s="32" t="s">
        <v>31</v>
      </c>
      <c r="JY166" s="32" t="s">
        <v>31</v>
      </c>
      <c r="JZ166" s="32" t="s">
        <v>31</v>
      </c>
      <c r="KA166" s="32" t="s">
        <v>31</v>
      </c>
      <c r="KB166" s="32" t="s">
        <v>31</v>
      </c>
      <c r="KC166" s="32" t="s">
        <v>31</v>
      </c>
      <c r="KD166" s="32" t="s">
        <v>31</v>
      </c>
      <c r="KE166" s="32" t="s">
        <v>31</v>
      </c>
      <c r="KF166" s="32" t="s">
        <v>31</v>
      </c>
      <c r="KG166" s="32" t="s">
        <v>31</v>
      </c>
      <c r="KH166" s="32" t="s">
        <v>31</v>
      </c>
      <c r="KI166" s="32" t="s">
        <v>31</v>
      </c>
      <c r="KJ166" s="32" t="s">
        <v>31</v>
      </c>
      <c r="KK166" s="32" t="s">
        <v>31</v>
      </c>
      <c r="KL166" s="32" t="s">
        <v>31</v>
      </c>
      <c r="KM166" s="32" t="s">
        <v>31</v>
      </c>
      <c r="KN166" s="32" t="s">
        <v>31</v>
      </c>
      <c r="KO166" s="32" t="s">
        <v>31</v>
      </c>
      <c r="KP166" s="32" t="s">
        <v>31</v>
      </c>
    </row>
    <row r="167" spans="1:802"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t="s">
        <v>31</v>
      </c>
      <c r="S167" s="32" t="s">
        <v>31</v>
      </c>
      <c r="T167" s="32" t="s">
        <v>31</v>
      </c>
      <c r="U167" s="32" t="s">
        <v>31</v>
      </c>
      <c r="V167" s="32" t="s">
        <v>31</v>
      </c>
      <c r="W167" s="32" t="s">
        <v>31</v>
      </c>
      <c r="X167" s="32" t="s">
        <v>31</v>
      </c>
      <c r="Y167" s="32" t="s">
        <v>31</v>
      </c>
      <c r="Z167" s="32" t="s">
        <v>31</v>
      </c>
      <c r="AA167" s="32" t="s">
        <v>31</v>
      </c>
      <c r="AB167" s="32" t="s">
        <v>31</v>
      </c>
      <c r="AC167" s="32" t="s">
        <v>31</v>
      </c>
      <c r="AD167" s="32" t="s">
        <v>31</v>
      </c>
      <c r="AE167" s="32" t="s">
        <v>31</v>
      </c>
      <c r="AF167" s="32" t="s">
        <v>31</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c r="AV167" s="32" t="s">
        <v>31</v>
      </c>
      <c r="AW167" s="32" t="s">
        <v>31</v>
      </c>
      <c r="AX167" s="32" t="s">
        <v>31</v>
      </c>
      <c r="AY167" s="32" t="s">
        <v>31</v>
      </c>
      <c r="AZ167" s="32" t="s">
        <v>31</v>
      </c>
      <c r="BA167" s="32" t="s">
        <v>31</v>
      </c>
      <c r="BB167" s="32" t="s">
        <v>31</v>
      </c>
      <c r="BC167" s="32" t="s">
        <v>31</v>
      </c>
      <c r="BD167" s="32" t="s">
        <v>31</v>
      </c>
      <c r="BE167" s="32" t="s">
        <v>31</v>
      </c>
      <c r="BF167" s="32" t="s">
        <v>31</v>
      </c>
      <c r="BG167" s="32" t="s">
        <v>31</v>
      </c>
      <c r="BH167" s="32" t="s">
        <v>31</v>
      </c>
      <c r="BI167" s="32" t="s">
        <v>31</v>
      </c>
      <c r="BJ167" s="32" t="s">
        <v>31</v>
      </c>
      <c r="BK167" s="32" t="s">
        <v>31</v>
      </c>
      <c r="BL167" s="32" t="s">
        <v>31</v>
      </c>
      <c r="BM167" s="32" t="s">
        <v>31</v>
      </c>
      <c r="BN167" s="32" t="s">
        <v>31</v>
      </c>
      <c r="BO167" s="32" t="s">
        <v>31</v>
      </c>
      <c r="BP167" s="32" t="s">
        <v>31</v>
      </c>
      <c r="BQ167" s="32" t="s">
        <v>31</v>
      </c>
      <c r="BR167" s="32" t="s">
        <v>31</v>
      </c>
      <c r="BS167" s="32" t="s">
        <v>31</v>
      </c>
      <c r="BT167" s="32" t="s">
        <v>31</v>
      </c>
      <c r="BU167" s="32" t="s">
        <v>31</v>
      </c>
      <c r="BV167" s="32" t="s">
        <v>31</v>
      </c>
      <c r="BW167" s="32" t="s">
        <v>31</v>
      </c>
      <c r="BX167" s="32" t="s">
        <v>31</v>
      </c>
      <c r="BY167" s="32" t="s">
        <v>31</v>
      </c>
      <c r="BZ167" s="32" t="s">
        <v>31</v>
      </c>
      <c r="CA167" s="32" t="s">
        <v>31</v>
      </c>
      <c r="CB167" s="32" t="s">
        <v>31</v>
      </c>
      <c r="CC167" s="32" t="s">
        <v>31</v>
      </c>
      <c r="CD167" s="32" t="s">
        <v>31</v>
      </c>
      <c r="CE167" s="32" t="s">
        <v>31</v>
      </c>
      <c r="CF167" s="32" t="s">
        <v>31</v>
      </c>
      <c r="CG167" s="32" t="s">
        <v>31</v>
      </c>
      <c r="CH167" s="32" t="s">
        <v>31</v>
      </c>
      <c r="CI167" s="32" t="s">
        <v>31</v>
      </c>
      <c r="CJ167" s="32" t="s">
        <v>31</v>
      </c>
      <c r="CK167" s="32" t="s">
        <v>31</v>
      </c>
      <c r="CL167" s="32" t="s">
        <v>31</v>
      </c>
      <c r="CM167" s="32" t="s">
        <v>31</v>
      </c>
      <c r="CN167" s="32" t="s">
        <v>31</v>
      </c>
      <c r="CO167" s="32" t="s">
        <v>31</v>
      </c>
      <c r="CP167" s="32" t="s">
        <v>31</v>
      </c>
      <c r="CQ167" s="32" t="s">
        <v>31</v>
      </c>
      <c r="CR167" s="32" t="s">
        <v>31</v>
      </c>
      <c r="CS167" s="32" t="s">
        <v>31</v>
      </c>
      <c r="CT167" s="32" t="s">
        <v>31</v>
      </c>
      <c r="CU167" s="32" t="s">
        <v>31</v>
      </c>
      <c r="CV167" s="32" t="s">
        <v>31</v>
      </c>
      <c r="CW167" s="32" t="s">
        <v>31</v>
      </c>
      <c r="CX167" s="32" t="s">
        <v>31</v>
      </c>
      <c r="CY167" s="32" t="s">
        <v>31</v>
      </c>
      <c r="CZ167" s="32" t="s">
        <v>31</v>
      </c>
      <c r="DA167" s="32" t="s">
        <v>31</v>
      </c>
      <c r="DB167" s="32" t="s">
        <v>31</v>
      </c>
      <c r="DC167" s="32" t="s">
        <v>31</v>
      </c>
      <c r="DD167" s="32" t="s">
        <v>31</v>
      </c>
      <c r="DE167" s="32" t="s">
        <v>31</v>
      </c>
      <c r="DF167" s="32" t="s">
        <v>31</v>
      </c>
      <c r="DG167" s="32" t="s">
        <v>31</v>
      </c>
      <c r="DH167" s="32" t="s">
        <v>31</v>
      </c>
      <c r="DI167" s="32" t="s">
        <v>31</v>
      </c>
      <c r="DJ167" s="32" t="s">
        <v>31</v>
      </c>
      <c r="DK167" s="32" t="s">
        <v>31</v>
      </c>
      <c r="DL167" s="32" t="s">
        <v>31</v>
      </c>
      <c r="DM167" s="32" t="s">
        <v>31</v>
      </c>
      <c r="DN167" s="32" t="s">
        <v>31</v>
      </c>
      <c r="DO167" s="32" t="s">
        <v>31</v>
      </c>
      <c r="DP167" s="32" t="s">
        <v>31</v>
      </c>
      <c r="DQ167" s="32" t="s">
        <v>31</v>
      </c>
      <c r="DR167" s="32" t="s">
        <v>31</v>
      </c>
      <c r="DS167" s="32" t="s">
        <v>31</v>
      </c>
      <c r="DT167" s="32" t="s">
        <v>31</v>
      </c>
      <c r="DU167" s="32" t="s">
        <v>31</v>
      </c>
      <c r="DV167" s="32" t="s">
        <v>31</v>
      </c>
      <c r="DW167" s="32" t="s">
        <v>31</v>
      </c>
      <c r="DX167" s="32" t="s">
        <v>31</v>
      </c>
      <c r="DY167" s="32" t="s">
        <v>31</v>
      </c>
      <c r="DZ167" s="32" t="s">
        <v>31</v>
      </c>
      <c r="EA167" s="32" t="s">
        <v>31</v>
      </c>
      <c r="EB167" s="32" t="s">
        <v>31</v>
      </c>
      <c r="EC167" s="32" t="s">
        <v>31</v>
      </c>
      <c r="ED167" s="32" t="s">
        <v>31</v>
      </c>
      <c r="EE167" s="32" t="s">
        <v>31</v>
      </c>
      <c r="EF167" s="32" t="s">
        <v>31</v>
      </c>
      <c r="EG167" s="32" t="s">
        <v>31</v>
      </c>
      <c r="EH167" s="32" t="s">
        <v>31</v>
      </c>
      <c r="EI167" s="32" t="s">
        <v>31</v>
      </c>
      <c r="EJ167" s="32" t="s">
        <v>31</v>
      </c>
      <c r="EK167" s="32" t="s">
        <v>31</v>
      </c>
      <c r="EL167" s="32" t="s">
        <v>31</v>
      </c>
      <c r="EM167" s="32" t="s">
        <v>31</v>
      </c>
      <c r="EN167" s="32" t="s">
        <v>31</v>
      </c>
      <c r="EO167" s="32" t="s">
        <v>31</v>
      </c>
      <c r="EP167" s="32" t="s">
        <v>31</v>
      </c>
      <c r="EQ167" s="32" t="s">
        <v>31</v>
      </c>
      <c r="ER167" s="32" t="s">
        <v>31</v>
      </c>
      <c r="ES167" s="32" t="s">
        <v>31</v>
      </c>
      <c r="ET167" s="32" t="s">
        <v>31</v>
      </c>
      <c r="EU167" s="32" t="s">
        <v>31</v>
      </c>
      <c r="EV167" s="32" t="s">
        <v>31</v>
      </c>
      <c r="EW167" s="32" t="s">
        <v>31</v>
      </c>
      <c r="EX167" s="32" t="s">
        <v>31</v>
      </c>
      <c r="EY167" s="32" t="s">
        <v>31</v>
      </c>
      <c r="EZ167" s="32" t="s">
        <v>31</v>
      </c>
      <c r="FA167" s="32" t="s">
        <v>31</v>
      </c>
      <c r="FB167" s="32" t="s">
        <v>31</v>
      </c>
      <c r="FC167" s="32" t="s">
        <v>31</v>
      </c>
      <c r="FD167" s="32" t="s">
        <v>31</v>
      </c>
      <c r="FE167" s="32" t="s">
        <v>31</v>
      </c>
      <c r="FF167" s="32" t="s">
        <v>31</v>
      </c>
      <c r="FG167" s="32" t="s">
        <v>31</v>
      </c>
      <c r="FH167" s="32" t="s">
        <v>31</v>
      </c>
      <c r="FI167" s="32" t="s">
        <v>31</v>
      </c>
      <c r="FJ167" s="32" t="s">
        <v>31</v>
      </c>
      <c r="FK167" s="32" t="s">
        <v>31</v>
      </c>
      <c r="FL167" s="32" t="s">
        <v>31</v>
      </c>
      <c r="FM167" s="32" t="s">
        <v>31</v>
      </c>
      <c r="FN167" s="32" t="s">
        <v>31</v>
      </c>
      <c r="FO167" s="32" t="s">
        <v>31</v>
      </c>
      <c r="FP167" s="32" t="s">
        <v>31</v>
      </c>
      <c r="FQ167" s="32" t="s">
        <v>31</v>
      </c>
      <c r="FR167" s="32" t="s">
        <v>31</v>
      </c>
      <c r="FS167" s="32" t="s">
        <v>31</v>
      </c>
      <c r="FT167" s="32" t="s">
        <v>31</v>
      </c>
      <c r="FU167" s="32" t="s">
        <v>31</v>
      </c>
      <c r="FV167" s="32" t="s">
        <v>31</v>
      </c>
      <c r="FW167" s="32" t="s">
        <v>31</v>
      </c>
      <c r="FX167" s="32" t="s">
        <v>31</v>
      </c>
      <c r="FY167" s="32" t="s">
        <v>31</v>
      </c>
      <c r="FZ167" s="32" t="s">
        <v>31</v>
      </c>
      <c r="GA167" s="32" t="s">
        <v>31</v>
      </c>
      <c r="GB167" s="32" t="s">
        <v>31</v>
      </c>
      <c r="GC167" s="32" t="s">
        <v>31</v>
      </c>
      <c r="GD167" s="32" t="s">
        <v>31</v>
      </c>
      <c r="GE167" s="32" t="s">
        <v>31</v>
      </c>
      <c r="GF167" s="32" t="s">
        <v>31</v>
      </c>
      <c r="GG167" s="32" t="s">
        <v>31</v>
      </c>
      <c r="GH167" s="32" t="s">
        <v>31</v>
      </c>
      <c r="GI167" s="32" t="s">
        <v>31</v>
      </c>
      <c r="GJ167" s="32" t="s">
        <v>31</v>
      </c>
      <c r="GK167" s="32" t="s">
        <v>31</v>
      </c>
      <c r="GL167" s="32" t="s">
        <v>31</v>
      </c>
      <c r="GM167" s="32" t="s">
        <v>31</v>
      </c>
      <c r="GN167" s="32" t="s">
        <v>31</v>
      </c>
      <c r="GO167" s="32" t="s">
        <v>31</v>
      </c>
      <c r="GP167" s="32" t="s">
        <v>31</v>
      </c>
      <c r="GQ167" s="32" t="s">
        <v>31</v>
      </c>
      <c r="GR167" s="32" t="s">
        <v>31</v>
      </c>
      <c r="GS167" s="32" t="s">
        <v>31</v>
      </c>
      <c r="GT167" s="32" t="s">
        <v>31</v>
      </c>
      <c r="GU167" s="32" t="s">
        <v>31</v>
      </c>
      <c r="GV167" s="32" t="s">
        <v>31</v>
      </c>
      <c r="GW167" s="32" t="s">
        <v>31</v>
      </c>
      <c r="GX167" s="32" t="s">
        <v>31</v>
      </c>
      <c r="GY167" s="32" t="s">
        <v>31</v>
      </c>
      <c r="GZ167" s="32" t="s">
        <v>31</v>
      </c>
      <c r="HA167" s="32" t="s">
        <v>31</v>
      </c>
      <c r="HB167" s="32" t="s">
        <v>31</v>
      </c>
      <c r="HC167" s="32" t="s">
        <v>31</v>
      </c>
      <c r="HD167" s="32" t="s">
        <v>31</v>
      </c>
      <c r="HE167" s="32" t="s">
        <v>31</v>
      </c>
      <c r="HF167" s="32" t="s">
        <v>31</v>
      </c>
      <c r="HG167" s="32" t="s">
        <v>31</v>
      </c>
      <c r="HH167" s="32" t="s">
        <v>31</v>
      </c>
      <c r="HI167" s="32" t="s">
        <v>31</v>
      </c>
      <c r="HJ167" s="32" t="s">
        <v>31</v>
      </c>
      <c r="HK167" s="32" t="s">
        <v>31</v>
      </c>
      <c r="HL167" s="32" t="s">
        <v>31</v>
      </c>
      <c r="HM167" s="32" t="s">
        <v>31</v>
      </c>
      <c r="HN167" s="32" t="s">
        <v>31</v>
      </c>
      <c r="HO167" s="32" t="s">
        <v>31</v>
      </c>
      <c r="HP167" s="32" t="s">
        <v>31</v>
      </c>
      <c r="HQ167" s="32" t="s">
        <v>31</v>
      </c>
      <c r="HR167" s="32" t="s">
        <v>31</v>
      </c>
      <c r="HS167" s="32" t="s">
        <v>31</v>
      </c>
      <c r="HT167" s="32" t="s">
        <v>31</v>
      </c>
      <c r="HU167" s="32" t="s">
        <v>31</v>
      </c>
      <c r="HV167" s="32" t="s">
        <v>31</v>
      </c>
      <c r="HW167" s="32" t="s">
        <v>31</v>
      </c>
      <c r="HX167" s="32" t="s">
        <v>31</v>
      </c>
      <c r="HY167" s="32" t="s">
        <v>31</v>
      </c>
      <c r="HZ167" s="32" t="s">
        <v>31</v>
      </c>
      <c r="IA167" s="32" t="s">
        <v>31</v>
      </c>
      <c r="IB167" s="32" t="s">
        <v>31</v>
      </c>
      <c r="IC167" s="32" t="s">
        <v>31</v>
      </c>
      <c r="ID167" s="32" t="s">
        <v>31</v>
      </c>
      <c r="IE167" s="32" t="s">
        <v>31</v>
      </c>
      <c r="IF167" s="32" t="s">
        <v>31</v>
      </c>
      <c r="IG167" s="32" t="s">
        <v>31</v>
      </c>
      <c r="IH167" s="32" t="s">
        <v>31</v>
      </c>
      <c r="II167" s="32" t="s">
        <v>31</v>
      </c>
      <c r="IJ167" s="32" t="s">
        <v>31</v>
      </c>
      <c r="IK167" s="32" t="s">
        <v>31</v>
      </c>
      <c r="IL167" s="32" t="s">
        <v>31</v>
      </c>
      <c r="IM167" s="32" t="s">
        <v>31</v>
      </c>
      <c r="IN167" s="32" t="s">
        <v>31</v>
      </c>
      <c r="IO167" s="32" t="s">
        <v>31</v>
      </c>
      <c r="IP167" s="32" t="s">
        <v>31</v>
      </c>
      <c r="IQ167" s="32" t="s">
        <v>31</v>
      </c>
      <c r="IR167" s="32" t="s">
        <v>31</v>
      </c>
      <c r="IS167" s="32" t="s">
        <v>31</v>
      </c>
      <c r="IT167" s="32" t="s">
        <v>31</v>
      </c>
      <c r="IU167" s="32" t="s">
        <v>31</v>
      </c>
      <c r="IV167" s="32" t="s">
        <v>31</v>
      </c>
      <c r="IW167" s="32" t="s">
        <v>31</v>
      </c>
      <c r="IX167" s="32" t="s">
        <v>31</v>
      </c>
      <c r="IY167" s="32" t="s">
        <v>31</v>
      </c>
      <c r="IZ167" s="32" t="s">
        <v>31</v>
      </c>
      <c r="JA167" s="32" t="s">
        <v>31</v>
      </c>
      <c r="JB167" s="32" t="s">
        <v>31</v>
      </c>
      <c r="JC167" s="32" t="s">
        <v>31</v>
      </c>
      <c r="JD167" s="32" t="s">
        <v>31</v>
      </c>
      <c r="JE167" s="32" t="s">
        <v>31</v>
      </c>
      <c r="JF167" s="32" t="s">
        <v>31</v>
      </c>
      <c r="JG167" s="32" t="s">
        <v>31</v>
      </c>
      <c r="JH167" s="32" t="s">
        <v>31</v>
      </c>
      <c r="JI167" s="32" t="s">
        <v>31</v>
      </c>
      <c r="JJ167" s="32" t="s">
        <v>31</v>
      </c>
      <c r="JK167" s="32" t="s">
        <v>31</v>
      </c>
      <c r="JL167" s="32" t="s">
        <v>31</v>
      </c>
      <c r="JM167" s="32" t="s">
        <v>31</v>
      </c>
      <c r="JN167" s="32" t="s">
        <v>31</v>
      </c>
      <c r="JO167" s="32" t="s">
        <v>31</v>
      </c>
      <c r="JP167" s="32" t="s">
        <v>31</v>
      </c>
      <c r="JQ167" s="32" t="s">
        <v>31</v>
      </c>
      <c r="JR167" s="32" t="s">
        <v>31</v>
      </c>
      <c r="JS167" s="32" t="s">
        <v>31</v>
      </c>
      <c r="JT167" s="32" t="s">
        <v>31</v>
      </c>
      <c r="JU167" s="32" t="s">
        <v>31</v>
      </c>
      <c r="JV167" s="32" t="s">
        <v>31</v>
      </c>
      <c r="JW167" s="32" t="s">
        <v>31</v>
      </c>
      <c r="JX167" s="32" t="s">
        <v>31</v>
      </c>
      <c r="JY167" s="32" t="s">
        <v>31</v>
      </c>
      <c r="JZ167" s="32" t="s">
        <v>31</v>
      </c>
      <c r="KA167" s="32" t="s">
        <v>31</v>
      </c>
      <c r="KB167" s="32" t="s">
        <v>31</v>
      </c>
      <c r="KC167" s="32" t="s">
        <v>31</v>
      </c>
      <c r="KD167" s="32" t="s">
        <v>31</v>
      </c>
      <c r="KE167" s="32" t="s">
        <v>31</v>
      </c>
      <c r="KF167" s="32" t="s">
        <v>31</v>
      </c>
      <c r="KG167" s="32" t="s">
        <v>31</v>
      </c>
      <c r="KH167" s="32" t="s">
        <v>31</v>
      </c>
      <c r="KI167" s="32" t="s">
        <v>31</v>
      </c>
      <c r="KJ167" s="32" t="s">
        <v>31</v>
      </c>
      <c r="KK167" s="32" t="s">
        <v>31</v>
      </c>
      <c r="KL167" s="32" t="s">
        <v>31</v>
      </c>
      <c r="KM167" s="32" t="s">
        <v>31</v>
      </c>
      <c r="KN167" s="32" t="s">
        <v>31</v>
      </c>
      <c r="KO167" s="32" t="s">
        <v>31</v>
      </c>
      <c r="KP167" s="32" t="s">
        <v>31</v>
      </c>
    </row>
    <row r="168" spans="1:802" outlineLevel="1">
      <c r="B168" s="29" t="s">
        <v>897</v>
      </c>
      <c r="C168" s="31" t="str">
        <f>C167</f>
        <v>-</v>
      </c>
      <c r="D168" s="31" t="str">
        <f t="shared" ref="D168:D170" si="800">D167</f>
        <v>-</v>
      </c>
      <c r="E168" s="31" t="str">
        <f t="shared" ref="E168:E170" si="801">E167</f>
        <v>-</v>
      </c>
      <c r="F168" s="31" t="str">
        <f t="shared" ref="F168:F170" si="802">F167</f>
        <v>-</v>
      </c>
      <c r="G168" s="31" t="str">
        <f t="shared" ref="G168:G170" si="803">G167</f>
        <v>-</v>
      </c>
      <c r="H168" s="31" t="str">
        <f t="shared" ref="H168:H170" si="804">H167</f>
        <v>-</v>
      </c>
      <c r="I168" s="31" t="str">
        <f t="shared" ref="I168:I170" si="805">I167</f>
        <v>-</v>
      </c>
      <c r="J168" s="31" t="str">
        <f t="shared" ref="J168:J170" si="806">J167</f>
        <v>-</v>
      </c>
      <c r="K168" s="31" t="str">
        <f t="shared" ref="K168:K170" si="807">K167</f>
        <v>-</v>
      </c>
      <c r="L168" s="31" t="str">
        <f t="shared" ref="L168:L170" si="808">L167</f>
        <v>-</v>
      </c>
      <c r="M168" s="31" t="str">
        <f t="shared" ref="M168:M170" si="809">M167</f>
        <v>-</v>
      </c>
      <c r="N168" s="31" t="str">
        <f t="shared" ref="N168:N170" si="810">N167</f>
        <v>-</v>
      </c>
      <c r="O168" s="31" t="str">
        <f t="shared" ref="O168:O170" si="811">O167</f>
        <v>-</v>
      </c>
      <c r="P168" s="31" t="str">
        <f t="shared" ref="P168:AE170" si="812">P167</f>
        <v>-</v>
      </c>
      <c r="Q168" s="31" t="str">
        <f t="shared" si="812"/>
        <v>-</v>
      </c>
      <c r="R168" s="31" t="str">
        <f t="shared" si="812"/>
        <v>-</v>
      </c>
      <c r="S168" s="31" t="str">
        <f t="shared" si="812"/>
        <v>-</v>
      </c>
      <c r="T168" s="31" t="str">
        <f t="shared" si="812"/>
        <v>-</v>
      </c>
      <c r="U168" s="31" t="str">
        <f t="shared" si="812"/>
        <v>-</v>
      </c>
      <c r="V168" s="31" t="str">
        <f t="shared" si="812"/>
        <v>-</v>
      </c>
      <c r="W168" s="31" t="str">
        <f t="shared" si="812"/>
        <v>-</v>
      </c>
      <c r="X168" s="31" t="str">
        <f t="shared" si="812"/>
        <v>-</v>
      </c>
      <c r="Y168" s="31" t="str">
        <f t="shared" si="812"/>
        <v>-</v>
      </c>
      <c r="Z168" s="31" t="str">
        <f t="shared" si="812"/>
        <v>-</v>
      </c>
      <c r="AA168" s="31" t="str">
        <f t="shared" si="812"/>
        <v>-</v>
      </c>
      <c r="AB168" s="31" t="str">
        <f t="shared" si="812"/>
        <v>-</v>
      </c>
      <c r="AC168" s="31" t="str">
        <f t="shared" si="812"/>
        <v>-</v>
      </c>
      <c r="AD168" s="31" t="str">
        <f t="shared" si="812"/>
        <v>-</v>
      </c>
      <c r="AE168" s="31" t="str">
        <f t="shared" si="812"/>
        <v>-</v>
      </c>
      <c r="AF168" s="31" t="str">
        <f t="shared" ref="AF168:CQ168" si="813">AF167</f>
        <v>-</v>
      </c>
      <c r="AG168" s="31" t="str">
        <f t="shared" si="813"/>
        <v>-</v>
      </c>
      <c r="AH168" s="31" t="str">
        <f t="shared" si="813"/>
        <v>-</v>
      </c>
      <c r="AI168" s="31" t="str">
        <f t="shared" si="813"/>
        <v>-</v>
      </c>
      <c r="AJ168" s="31" t="str">
        <f t="shared" si="813"/>
        <v>-</v>
      </c>
      <c r="AK168" s="31" t="str">
        <f t="shared" si="813"/>
        <v>-</v>
      </c>
      <c r="AL168" s="31" t="str">
        <f t="shared" si="813"/>
        <v>-</v>
      </c>
      <c r="AM168" s="31" t="str">
        <f t="shared" si="813"/>
        <v>-</v>
      </c>
      <c r="AN168" s="31" t="str">
        <f t="shared" si="813"/>
        <v>-</v>
      </c>
      <c r="AO168" s="31" t="str">
        <f t="shared" si="813"/>
        <v>-</v>
      </c>
      <c r="AP168" s="31" t="str">
        <f t="shared" si="813"/>
        <v>-</v>
      </c>
      <c r="AQ168" s="31" t="str">
        <f t="shared" si="813"/>
        <v>-</v>
      </c>
      <c r="AR168" s="31" t="str">
        <f t="shared" si="813"/>
        <v>-</v>
      </c>
      <c r="AS168" s="31" t="str">
        <f t="shared" si="813"/>
        <v>-</v>
      </c>
      <c r="AT168" s="31" t="str">
        <f t="shared" si="813"/>
        <v>-</v>
      </c>
      <c r="AU168" s="31" t="str">
        <f t="shared" si="813"/>
        <v>-</v>
      </c>
      <c r="AV168" s="31" t="str">
        <f t="shared" si="813"/>
        <v>-</v>
      </c>
      <c r="AW168" s="31" t="str">
        <f t="shared" si="813"/>
        <v>-</v>
      </c>
      <c r="AX168" s="31" t="str">
        <f t="shared" si="813"/>
        <v>-</v>
      </c>
      <c r="AY168" s="31" t="str">
        <f t="shared" si="813"/>
        <v>-</v>
      </c>
      <c r="AZ168" s="31" t="str">
        <f t="shared" si="813"/>
        <v>-</v>
      </c>
      <c r="BA168" s="31" t="str">
        <f t="shared" si="813"/>
        <v>-</v>
      </c>
      <c r="BB168" s="31" t="str">
        <f t="shared" si="813"/>
        <v>-</v>
      </c>
      <c r="BC168" s="31" t="str">
        <f t="shared" si="813"/>
        <v>-</v>
      </c>
      <c r="BD168" s="31" t="str">
        <f t="shared" si="813"/>
        <v>-</v>
      </c>
      <c r="BE168" s="31" t="str">
        <f t="shared" si="813"/>
        <v>-</v>
      </c>
      <c r="BF168" s="31" t="str">
        <f t="shared" si="813"/>
        <v>-</v>
      </c>
      <c r="BG168" s="31" t="str">
        <f t="shared" si="813"/>
        <v>-</v>
      </c>
      <c r="BH168" s="31" t="str">
        <f t="shared" si="813"/>
        <v>-</v>
      </c>
      <c r="BI168" s="31" t="str">
        <f t="shared" si="813"/>
        <v>-</v>
      </c>
      <c r="BJ168" s="31" t="str">
        <f t="shared" si="813"/>
        <v>-</v>
      </c>
      <c r="BK168" s="31" t="str">
        <f t="shared" si="813"/>
        <v>-</v>
      </c>
      <c r="BL168" s="31" t="str">
        <f t="shared" si="813"/>
        <v>-</v>
      </c>
      <c r="BM168" s="31" t="str">
        <f t="shared" si="813"/>
        <v>-</v>
      </c>
      <c r="BN168" s="31" t="str">
        <f t="shared" si="813"/>
        <v>-</v>
      </c>
      <c r="BO168" s="31" t="str">
        <f t="shared" si="813"/>
        <v>-</v>
      </c>
      <c r="BP168" s="31" t="str">
        <f t="shared" si="813"/>
        <v>-</v>
      </c>
      <c r="BQ168" s="31" t="str">
        <f t="shared" si="813"/>
        <v>-</v>
      </c>
      <c r="BR168" s="31" t="str">
        <f t="shared" si="813"/>
        <v>-</v>
      </c>
      <c r="BS168" s="31" t="str">
        <f t="shared" si="813"/>
        <v>-</v>
      </c>
      <c r="BT168" s="31" t="str">
        <f t="shared" si="813"/>
        <v>-</v>
      </c>
      <c r="BU168" s="31" t="str">
        <f t="shared" si="813"/>
        <v>-</v>
      </c>
      <c r="BV168" s="31" t="str">
        <f t="shared" si="813"/>
        <v>-</v>
      </c>
      <c r="BW168" s="31" t="str">
        <f t="shared" si="813"/>
        <v>-</v>
      </c>
      <c r="BX168" s="31" t="str">
        <f t="shared" si="813"/>
        <v>-</v>
      </c>
      <c r="BY168" s="31" t="str">
        <f t="shared" si="813"/>
        <v>-</v>
      </c>
      <c r="BZ168" s="31" t="str">
        <f t="shared" si="813"/>
        <v>-</v>
      </c>
      <c r="CA168" s="31" t="str">
        <f t="shared" si="813"/>
        <v>-</v>
      </c>
      <c r="CB168" s="31" t="str">
        <f t="shared" si="813"/>
        <v>-</v>
      </c>
      <c r="CC168" s="31" t="str">
        <f t="shared" si="813"/>
        <v>-</v>
      </c>
      <c r="CD168" s="31" t="str">
        <f t="shared" si="813"/>
        <v>-</v>
      </c>
      <c r="CE168" s="31" t="str">
        <f t="shared" si="813"/>
        <v>-</v>
      </c>
      <c r="CF168" s="31" t="str">
        <f t="shared" si="813"/>
        <v>-</v>
      </c>
      <c r="CG168" s="31" t="str">
        <f t="shared" si="813"/>
        <v>-</v>
      </c>
      <c r="CH168" s="31" t="str">
        <f t="shared" si="813"/>
        <v>-</v>
      </c>
      <c r="CI168" s="31" t="str">
        <f t="shared" si="813"/>
        <v>-</v>
      </c>
      <c r="CJ168" s="31" t="str">
        <f t="shared" si="813"/>
        <v>-</v>
      </c>
      <c r="CK168" s="31" t="str">
        <f t="shared" si="813"/>
        <v>-</v>
      </c>
      <c r="CL168" s="31" t="str">
        <f t="shared" si="813"/>
        <v>-</v>
      </c>
      <c r="CM168" s="31" t="str">
        <f t="shared" si="813"/>
        <v>-</v>
      </c>
      <c r="CN168" s="31" t="str">
        <f t="shared" si="813"/>
        <v>-</v>
      </c>
      <c r="CO168" s="31" t="str">
        <f t="shared" si="813"/>
        <v>-</v>
      </c>
      <c r="CP168" s="31" t="str">
        <f t="shared" si="813"/>
        <v>-</v>
      </c>
      <c r="CQ168" s="31" t="str">
        <f t="shared" si="813"/>
        <v>-</v>
      </c>
      <c r="CR168" s="31" t="str">
        <f t="shared" ref="CR168:CW168" si="814">CR167</f>
        <v>-</v>
      </c>
      <c r="CS168" s="31" t="str">
        <f t="shared" si="814"/>
        <v>-</v>
      </c>
      <c r="CT168" s="31" t="str">
        <f t="shared" si="814"/>
        <v>-</v>
      </c>
      <c r="CU168" s="31" t="str">
        <f t="shared" si="814"/>
        <v>-</v>
      </c>
      <c r="CV168" s="31" t="str">
        <f t="shared" si="814"/>
        <v>-</v>
      </c>
      <c r="CW168" s="31" t="str">
        <f t="shared" si="814"/>
        <v>-</v>
      </c>
      <c r="CX168" s="31" t="str">
        <f t="shared" ref="CX168:GT170" si="815">CX167</f>
        <v>-</v>
      </c>
      <c r="CY168" s="31" t="str">
        <f t="shared" si="815"/>
        <v>-</v>
      </c>
      <c r="CZ168" s="31" t="str">
        <f t="shared" si="815"/>
        <v>-</v>
      </c>
      <c r="DA168" s="31" t="str">
        <f t="shared" si="815"/>
        <v>-</v>
      </c>
      <c r="DB168" s="31" t="str">
        <f t="shared" si="815"/>
        <v>-</v>
      </c>
      <c r="DC168" s="31" t="str">
        <f t="shared" si="815"/>
        <v>-</v>
      </c>
      <c r="DD168" s="31" t="str">
        <f t="shared" si="815"/>
        <v>-</v>
      </c>
      <c r="DE168" s="31" t="str">
        <f t="shared" si="815"/>
        <v>-</v>
      </c>
      <c r="DF168" s="31" t="str">
        <f t="shared" si="815"/>
        <v>-</v>
      </c>
      <c r="DG168" s="31" t="str">
        <f t="shared" si="815"/>
        <v>-</v>
      </c>
      <c r="DH168" s="31" t="str">
        <f t="shared" si="815"/>
        <v>-</v>
      </c>
      <c r="DI168" s="31" t="str">
        <f t="shared" si="815"/>
        <v>-</v>
      </c>
      <c r="DJ168" s="31" t="str">
        <f t="shared" si="815"/>
        <v>-</v>
      </c>
      <c r="DK168" s="31" t="str">
        <f t="shared" si="815"/>
        <v>-</v>
      </c>
      <c r="DL168" s="31" t="str">
        <f t="shared" si="815"/>
        <v>-</v>
      </c>
      <c r="DM168" s="31" t="str">
        <f t="shared" ref="DM168:FX168" si="816">DM167</f>
        <v>-</v>
      </c>
      <c r="DN168" s="31" t="str">
        <f t="shared" si="816"/>
        <v>-</v>
      </c>
      <c r="DO168" s="31" t="str">
        <f t="shared" si="816"/>
        <v>-</v>
      </c>
      <c r="DP168" s="31" t="str">
        <f t="shared" si="816"/>
        <v>-</v>
      </c>
      <c r="DQ168" s="31" t="str">
        <f t="shared" si="816"/>
        <v>-</v>
      </c>
      <c r="DR168" s="31" t="str">
        <f t="shared" si="816"/>
        <v>-</v>
      </c>
      <c r="DS168" s="31" t="str">
        <f t="shared" si="816"/>
        <v>-</v>
      </c>
      <c r="DT168" s="31" t="str">
        <f t="shared" si="816"/>
        <v>-</v>
      </c>
      <c r="DU168" s="31" t="str">
        <f t="shared" si="816"/>
        <v>-</v>
      </c>
      <c r="DV168" s="31" t="str">
        <f t="shared" si="816"/>
        <v>-</v>
      </c>
      <c r="DW168" s="31" t="str">
        <f t="shared" si="816"/>
        <v>-</v>
      </c>
      <c r="DX168" s="31" t="str">
        <f t="shared" si="816"/>
        <v>-</v>
      </c>
      <c r="DY168" s="31" t="str">
        <f t="shared" si="816"/>
        <v>-</v>
      </c>
      <c r="DZ168" s="31" t="str">
        <f t="shared" si="816"/>
        <v>-</v>
      </c>
      <c r="EA168" s="31" t="str">
        <f t="shared" si="816"/>
        <v>-</v>
      </c>
      <c r="EB168" s="31" t="str">
        <f t="shared" si="816"/>
        <v>-</v>
      </c>
      <c r="EC168" s="31" t="str">
        <f t="shared" si="816"/>
        <v>-</v>
      </c>
      <c r="ED168" s="31" t="str">
        <f t="shared" si="816"/>
        <v>-</v>
      </c>
      <c r="EE168" s="31" t="str">
        <f t="shared" si="816"/>
        <v>-</v>
      </c>
      <c r="EF168" s="31" t="str">
        <f t="shared" si="816"/>
        <v>-</v>
      </c>
      <c r="EG168" s="31" t="str">
        <f t="shared" si="816"/>
        <v>-</v>
      </c>
      <c r="EH168" s="31" t="str">
        <f t="shared" si="816"/>
        <v>-</v>
      </c>
      <c r="EI168" s="31" t="str">
        <f t="shared" si="816"/>
        <v>-</v>
      </c>
      <c r="EJ168" s="31" t="str">
        <f t="shared" si="816"/>
        <v>-</v>
      </c>
      <c r="EK168" s="31" t="str">
        <f t="shared" si="816"/>
        <v>-</v>
      </c>
      <c r="EL168" s="31" t="str">
        <f t="shared" si="816"/>
        <v>-</v>
      </c>
      <c r="EM168" s="31" t="str">
        <f t="shared" si="816"/>
        <v>-</v>
      </c>
      <c r="EN168" s="31" t="str">
        <f t="shared" si="816"/>
        <v>-</v>
      </c>
      <c r="EO168" s="31" t="str">
        <f t="shared" si="816"/>
        <v>-</v>
      </c>
      <c r="EP168" s="31" t="str">
        <f t="shared" si="816"/>
        <v>-</v>
      </c>
      <c r="EQ168" s="31" t="str">
        <f t="shared" si="816"/>
        <v>-</v>
      </c>
      <c r="ER168" s="31" t="str">
        <f t="shared" si="816"/>
        <v>-</v>
      </c>
      <c r="ES168" s="31" t="str">
        <f t="shared" si="816"/>
        <v>-</v>
      </c>
      <c r="ET168" s="31" t="str">
        <f t="shared" si="816"/>
        <v>-</v>
      </c>
      <c r="EU168" s="31" t="str">
        <f t="shared" si="816"/>
        <v>-</v>
      </c>
      <c r="EV168" s="31" t="str">
        <f t="shared" si="816"/>
        <v>-</v>
      </c>
      <c r="EW168" s="31" t="str">
        <f t="shared" si="816"/>
        <v>-</v>
      </c>
      <c r="EX168" s="31" t="str">
        <f t="shared" si="816"/>
        <v>-</v>
      </c>
      <c r="EY168" s="31" t="str">
        <f t="shared" si="816"/>
        <v>-</v>
      </c>
      <c r="EZ168" s="31" t="str">
        <f t="shared" si="816"/>
        <v>-</v>
      </c>
      <c r="FA168" s="31" t="str">
        <f t="shared" si="816"/>
        <v>-</v>
      </c>
      <c r="FB168" s="31" t="str">
        <f t="shared" si="816"/>
        <v>-</v>
      </c>
      <c r="FC168" s="31" t="str">
        <f t="shared" si="816"/>
        <v>-</v>
      </c>
      <c r="FD168" s="31" t="str">
        <f t="shared" si="816"/>
        <v>-</v>
      </c>
      <c r="FE168" s="31" t="str">
        <f t="shared" si="816"/>
        <v>-</v>
      </c>
      <c r="FF168" s="31" t="str">
        <f t="shared" si="816"/>
        <v>-</v>
      </c>
      <c r="FG168" s="31" t="str">
        <f t="shared" si="816"/>
        <v>-</v>
      </c>
      <c r="FH168" s="31" t="str">
        <f t="shared" si="816"/>
        <v>-</v>
      </c>
      <c r="FI168" s="31" t="str">
        <f t="shared" si="816"/>
        <v>-</v>
      </c>
      <c r="FJ168" s="31" t="str">
        <f t="shared" si="816"/>
        <v>-</v>
      </c>
      <c r="FK168" s="31" t="str">
        <f t="shared" si="816"/>
        <v>-</v>
      </c>
      <c r="FL168" s="31" t="str">
        <f t="shared" si="816"/>
        <v>-</v>
      </c>
      <c r="FM168" s="31" t="str">
        <f t="shared" si="816"/>
        <v>-</v>
      </c>
      <c r="FN168" s="31" t="str">
        <f t="shared" si="816"/>
        <v>-</v>
      </c>
      <c r="FO168" s="31" t="str">
        <f t="shared" si="816"/>
        <v>-</v>
      </c>
      <c r="FP168" s="31" t="str">
        <f t="shared" si="816"/>
        <v>-</v>
      </c>
      <c r="FQ168" s="31" t="str">
        <f t="shared" si="816"/>
        <v>-</v>
      </c>
      <c r="FR168" s="31" t="str">
        <f t="shared" si="816"/>
        <v>-</v>
      </c>
      <c r="FS168" s="31" t="str">
        <f t="shared" si="816"/>
        <v>-</v>
      </c>
      <c r="FT168" s="31" t="str">
        <f t="shared" si="816"/>
        <v>-</v>
      </c>
      <c r="FU168" s="31" t="str">
        <f t="shared" si="816"/>
        <v>-</v>
      </c>
      <c r="FV168" s="31" t="str">
        <f t="shared" si="816"/>
        <v>-</v>
      </c>
      <c r="FW168" s="31" t="str">
        <f t="shared" si="816"/>
        <v>-</v>
      </c>
      <c r="FX168" s="31" t="str">
        <f t="shared" si="816"/>
        <v>-</v>
      </c>
      <c r="FY168" s="31" t="str">
        <f t="shared" ref="FY168:GS168" si="817">FY167</f>
        <v>-</v>
      </c>
      <c r="FZ168" s="31" t="str">
        <f t="shared" si="817"/>
        <v>-</v>
      </c>
      <c r="GA168" s="31" t="str">
        <f t="shared" si="817"/>
        <v>-</v>
      </c>
      <c r="GB168" s="31" t="str">
        <f t="shared" si="817"/>
        <v>-</v>
      </c>
      <c r="GC168" s="31" t="str">
        <f t="shared" si="817"/>
        <v>-</v>
      </c>
      <c r="GD168" s="31" t="str">
        <f t="shared" si="817"/>
        <v>-</v>
      </c>
      <c r="GE168" s="31" t="str">
        <f t="shared" si="817"/>
        <v>-</v>
      </c>
      <c r="GF168" s="31" t="str">
        <f t="shared" si="817"/>
        <v>-</v>
      </c>
      <c r="GG168" s="31" t="str">
        <f t="shared" si="817"/>
        <v>-</v>
      </c>
      <c r="GH168" s="31" t="str">
        <f t="shared" si="817"/>
        <v>-</v>
      </c>
      <c r="GI168" s="31" t="str">
        <f t="shared" si="817"/>
        <v>-</v>
      </c>
      <c r="GJ168" s="31" t="str">
        <f t="shared" si="817"/>
        <v>-</v>
      </c>
      <c r="GK168" s="31" t="str">
        <f t="shared" si="817"/>
        <v>-</v>
      </c>
      <c r="GL168" s="31" t="str">
        <f t="shared" si="817"/>
        <v>-</v>
      </c>
      <c r="GM168" s="31" t="str">
        <f t="shared" si="817"/>
        <v>-</v>
      </c>
      <c r="GN168" s="31" t="str">
        <f t="shared" si="817"/>
        <v>-</v>
      </c>
      <c r="GO168" s="31" t="str">
        <f t="shared" si="817"/>
        <v>-</v>
      </c>
      <c r="GP168" s="31" t="str">
        <f t="shared" si="817"/>
        <v>-</v>
      </c>
      <c r="GQ168" s="31" t="str">
        <f t="shared" si="817"/>
        <v>-</v>
      </c>
      <c r="GR168" s="31" t="str">
        <f t="shared" si="817"/>
        <v>-</v>
      </c>
      <c r="GS168" s="31" t="str">
        <f t="shared" si="817"/>
        <v>-</v>
      </c>
      <c r="GT168" s="31" t="str">
        <f t="shared" si="815"/>
        <v>-</v>
      </c>
      <c r="GU168" s="32">
        <v>118.86</v>
      </c>
      <c r="GV168" s="32">
        <v>118.86</v>
      </c>
      <c r="GW168" s="32">
        <v>30.62</v>
      </c>
      <c r="GX168" s="32">
        <v>102.83</v>
      </c>
      <c r="GY168" s="32">
        <v>104.27</v>
      </c>
      <c r="GZ168" s="32">
        <v>30.62</v>
      </c>
      <c r="HA168" s="32">
        <v>176.48</v>
      </c>
      <c r="HB168" s="32">
        <v>207.1</v>
      </c>
      <c r="HC168" s="32">
        <v>15.31</v>
      </c>
      <c r="HD168" s="32">
        <v>15.31</v>
      </c>
      <c r="HE168" s="32">
        <v>88.24</v>
      </c>
      <c r="HF168" s="32">
        <v>88.24</v>
      </c>
      <c r="HG168" s="32" t="s">
        <v>31</v>
      </c>
      <c r="HH168" s="32" t="s">
        <v>31</v>
      </c>
      <c r="HI168" s="32" t="s">
        <v>31</v>
      </c>
      <c r="HJ168" s="32" t="s">
        <v>31</v>
      </c>
      <c r="HK168" s="32" t="s">
        <v>31</v>
      </c>
      <c r="HL168" s="32" t="s">
        <v>31</v>
      </c>
      <c r="HM168" s="32" t="s">
        <v>31</v>
      </c>
      <c r="HN168" s="32" t="s">
        <v>31</v>
      </c>
      <c r="HO168" s="32" t="s">
        <v>31</v>
      </c>
      <c r="HP168" s="32" t="s">
        <v>31</v>
      </c>
      <c r="HQ168" s="32" t="s">
        <v>31</v>
      </c>
      <c r="HR168" s="32" t="s">
        <v>31</v>
      </c>
      <c r="HS168" s="32" t="s">
        <v>31</v>
      </c>
      <c r="HT168" s="32" t="s">
        <v>31</v>
      </c>
      <c r="HU168" s="32" t="s">
        <v>31</v>
      </c>
      <c r="HV168" s="32" t="s">
        <v>31</v>
      </c>
      <c r="HW168" s="32" t="s">
        <v>31</v>
      </c>
      <c r="HX168" s="32" t="s">
        <v>31</v>
      </c>
      <c r="HY168" s="32" t="s">
        <v>31</v>
      </c>
      <c r="HZ168" s="32" t="s">
        <v>31</v>
      </c>
      <c r="IA168" s="32" t="s">
        <v>31</v>
      </c>
      <c r="IB168" s="32" t="s">
        <v>31</v>
      </c>
      <c r="IC168" s="32" t="s">
        <v>31</v>
      </c>
      <c r="ID168" s="32" t="s">
        <v>31</v>
      </c>
      <c r="IE168" s="32" t="s">
        <v>31</v>
      </c>
      <c r="IF168" s="32" t="s">
        <v>31</v>
      </c>
      <c r="IG168" s="32" t="s">
        <v>31</v>
      </c>
      <c r="IH168" s="32" t="s">
        <v>31</v>
      </c>
      <c r="II168" s="32" t="s">
        <v>31</v>
      </c>
      <c r="IJ168" s="32" t="s">
        <v>31</v>
      </c>
      <c r="IK168" s="32" t="s">
        <v>31</v>
      </c>
      <c r="IL168" s="32" t="s">
        <v>31</v>
      </c>
      <c r="IM168" s="32" t="s">
        <v>31</v>
      </c>
      <c r="IN168" s="32" t="s">
        <v>31</v>
      </c>
      <c r="IO168" s="32" t="s">
        <v>31</v>
      </c>
      <c r="IP168" s="32" t="s">
        <v>31</v>
      </c>
      <c r="IQ168" s="32" t="s">
        <v>31</v>
      </c>
      <c r="IR168" s="32" t="s">
        <v>31</v>
      </c>
      <c r="IS168" s="32" t="s">
        <v>31</v>
      </c>
      <c r="IT168" s="32" t="s">
        <v>31</v>
      </c>
      <c r="IU168" s="32" t="s">
        <v>31</v>
      </c>
      <c r="IV168" s="32" t="s">
        <v>31</v>
      </c>
      <c r="IW168" s="32" t="s">
        <v>31</v>
      </c>
      <c r="IX168" s="32" t="s">
        <v>31</v>
      </c>
      <c r="IY168" s="32" t="s">
        <v>31</v>
      </c>
      <c r="IZ168" s="32" t="s">
        <v>31</v>
      </c>
      <c r="JA168" s="32" t="s">
        <v>31</v>
      </c>
      <c r="JB168" s="32" t="s">
        <v>31</v>
      </c>
      <c r="JC168" s="32" t="s">
        <v>31</v>
      </c>
      <c r="JD168" s="32" t="s">
        <v>31</v>
      </c>
      <c r="JE168" s="32" t="s">
        <v>31</v>
      </c>
      <c r="JF168" s="32" t="s">
        <v>31</v>
      </c>
      <c r="JG168" s="32" t="s">
        <v>31</v>
      </c>
      <c r="JH168" s="32" t="s">
        <v>31</v>
      </c>
      <c r="JI168" s="32" t="s">
        <v>31</v>
      </c>
      <c r="JJ168" s="32" t="s">
        <v>31</v>
      </c>
      <c r="JK168" s="32" t="s">
        <v>31</v>
      </c>
      <c r="JL168" s="32" t="s">
        <v>31</v>
      </c>
      <c r="JM168" s="32" t="s">
        <v>31</v>
      </c>
      <c r="JN168" s="32" t="s">
        <v>31</v>
      </c>
      <c r="JO168" s="32" t="s">
        <v>31</v>
      </c>
      <c r="JP168" s="32" t="s">
        <v>31</v>
      </c>
      <c r="JQ168" s="32" t="s">
        <v>31</v>
      </c>
      <c r="JR168" s="32" t="s">
        <v>31</v>
      </c>
      <c r="JS168" s="32" t="s">
        <v>31</v>
      </c>
      <c r="JT168" s="32" t="s">
        <v>31</v>
      </c>
      <c r="JU168" s="32" t="s">
        <v>31</v>
      </c>
      <c r="JV168" s="32" t="s">
        <v>31</v>
      </c>
      <c r="JW168" s="32" t="s">
        <v>31</v>
      </c>
      <c r="JX168" s="32" t="s">
        <v>31</v>
      </c>
      <c r="JY168" s="32" t="s">
        <v>31</v>
      </c>
      <c r="JZ168" s="32" t="s">
        <v>31</v>
      </c>
      <c r="KA168" s="32" t="s">
        <v>31</v>
      </c>
      <c r="KB168" s="32" t="s">
        <v>31</v>
      </c>
      <c r="KC168" s="32" t="s">
        <v>31</v>
      </c>
      <c r="KD168" s="32" t="s">
        <v>31</v>
      </c>
      <c r="KE168" s="32" t="s">
        <v>31</v>
      </c>
      <c r="KF168" s="32" t="s">
        <v>31</v>
      </c>
      <c r="KG168" s="32" t="s">
        <v>31</v>
      </c>
      <c r="KH168" s="32" t="s">
        <v>31</v>
      </c>
      <c r="KI168" s="32" t="s">
        <v>31</v>
      </c>
      <c r="KJ168" s="32" t="s">
        <v>31</v>
      </c>
      <c r="KK168" s="32" t="s">
        <v>31</v>
      </c>
      <c r="KL168" s="32" t="s">
        <v>31</v>
      </c>
      <c r="KM168" s="32" t="s">
        <v>31</v>
      </c>
      <c r="KN168" s="32" t="s">
        <v>31</v>
      </c>
      <c r="KO168" s="32" t="s">
        <v>31</v>
      </c>
      <c r="KP168" s="32" t="s">
        <v>31</v>
      </c>
    </row>
    <row r="169" spans="1:802" outlineLevel="1">
      <c r="B169" s="29" t="s">
        <v>898</v>
      </c>
      <c r="C169" s="31" t="str">
        <f t="shared" ref="C169:C170" si="818">C168</f>
        <v>-</v>
      </c>
      <c r="D169" s="31" t="str">
        <f t="shared" si="800"/>
        <v>-</v>
      </c>
      <c r="E169" s="31" t="str">
        <f t="shared" si="801"/>
        <v>-</v>
      </c>
      <c r="F169" s="31" t="str">
        <f t="shared" si="802"/>
        <v>-</v>
      </c>
      <c r="G169" s="31" t="str">
        <f t="shared" si="803"/>
        <v>-</v>
      </c>
      <c r="H169" s="31" t="str">
        <f t="shared" si="804"/>
        <v>-</v>
      </c>
      <c r="I169" s="31" t="str">
        <f t="shared" si="805"/>
        <v>-</v>
      </c>
      <c r="J169" s="31" t="str">
        <f t="shared" si="806"/>
        <v>-</v>
      </c>
      <c r="K169" s="31" t="str">
        <f t="shared" si="807"/>
        <v>-</v>
      </c>
      <c r="L169" s="31" t="str">
        <f t="shared" si="808"/>
        <v>-</v>
      </c>
      <c r="M169" s="31" t="str">
        <f t="shared" si="809"/>
        <v>-</v>
      </c>
      <c r="N169" s="31" t="str">
        <f t="shared" si="810"/>
        <v>-</v>
      </c>
      <c r="O169" s="31" t="str">
        <f t="shared" si="811"/>
        <v>-</v>
      </c>
      <c r="P169" s="31" t="str">
        <f t="shared" si="812"/>
        <v>-</v>
      </c>
      <c r="Q169" s="31" t="str">
        <f t="shared" si="812"/>
        <v>-</v>
      </c>
      <c r="R169" s="31" t="str">
        <f t="shared" si="812"/>
        <v>-</v>
      </c>
      <c r="S169" s="31" t="str">
        <f t="shared" si="812"/>
        <v>-</v>
      </c>
      <c r="T169" s="31" t="str">
        <f t="shared" si="812"/>
        <v>-</v>
      </c>
      <c r="U169" s="31" t="str">
        <f t="shared" si="812"/>
        <v>-</v>
      </c>
      <c r="V169" s="31" t="str">
        <f t="shared" si="812"/>
        <v>-</v>
      </c>
      <c r="W169" s="31" t="str">
        <f t="shared" si="812"/>
        <v>-</v>
      </c>
      <c r="X169" s="31" t="str">
        <f t="shared" si="812"/>
        <v>-</v>
      </c>
      <c r="Y169" s="31" t="str">
        <f t="shared" si="812"/>
        <v>-</v>
      </c>
      <c r="Z169" s="31" t="str">
        <f t="shared" si="812"/>
        <v>-</v>
      </c>
      <c r="AA169" s="31" t="str">
        <f t="shared" si="812"/>
        <v>-</v>
      </c>
      <c r="AB169" s="31" t="str">
        <f t="shared" si="812"/>
        <v>-</v>
      </c>
      <c r="AC169" s="31" t="str">
        <f t="shared" si="812"/>
        <v>-</v>
      </c>
      <c r="AD169" s="31" t="str">
        <f t="shared" si="812"/>
        <v>-</v>
      </c>
      <c r="AE169" s="31" t="str">
        <f t="shared" si="812"/>
        <v>-</v>
      </c>
      <c r="AF169" s="31" t="str">
        <f t="shared" ref="AF169:CQ169" si="819">AF168</f>
        <v>-</v>
      </c>
      <c r="AG169" s="31" t="str">
        <f t="shared" si="819"/>
        <v>-</v>
      </c>
      <c r="AH169" s="31" t="str">
        <f t="shared" si="819"/>
        <v>-</v>
      </c>
      <c r="AI169" s="31" t="str">
        <f t="shared" si="819"/>
        <v>-</v>
      </c>
      <c r="AJ169" s="31" t="str">
        <f t="shared" si="819"/>
        <v>-</v>
      </c>
      <c r="AK169" s="31" t="str">
        <f t="shared" si="819"/>
        <v>-</v>
      </c>
      <c r="AL169" s="31" t="str">
        <f t="shared" si="819"/>
        <v>-</v>
      </c>
      <c r="AM169" s="31" t="str">
        <f t="shared" si="819"/>
        <v>-</v>
      </c>
      <c r="AN169" s="31" t="str">
        <f t="shared" si="819"/>
        <v>-</v>
      </c>
      <c r="AO169" s="31" t="str">
        <f t="shared" si="819"/>
        <v>-</v>
      </c>
      <c r="AP169" s="31" t="str">
        <f t="shared" si="819"/>
        <v>-</v>
      </c>
      <c r="AQ169" s="31" t="str">
        <f t="shared" si="819"/>
        <v>-</v>
      </c>
      <c r="AR169" s="31" t="str">
        <f t="shared" si="819"/>
        <v>-</v>
      </c>
      <c r="AS169" s="31" t="str">
        <f t="shared" si="819"/>
        <v>-</v>
      </c>
      <c r="AT169" s="31" t="str">
        <f t="shared" si="819"/>
        <v>-</v>
      </c>
      <c r="AU169" s="31" t="str">
        <f t="shared" si="819"/>
        <v>-</v>
      </c>
      <c r="AV169" s="31" t="str">
        <f t="shared" si="819"/>
        <v>-</v>
      </c>
      <c r="AW169" s="31" t="str">
        <f t="shared" si="819"/>
        <v>-</v>
      </c>
      <c r="AX169" s="31" t="str">
        <f t="shared" si="819"/>
        <v>-</v>
      </c>
      <c r="AY169" s="31" t="str">
        <f t="shared" si="819"/>
        <v>-</v>
      </c>
      <c r="AZ169" s="31" t="str">
        <f t="shared" si="819"/>
        <v>-</v>
      </c>
      <c r="BA169" s="31" t="str">
        <f t="shared" si="819"/>
        <v>-</v>
      </c>
      <c r="BB169" s="31" t="str">
        <f t="shared" si="819"/>
        <v>-</v>
      </c>
      <c r="BC169" s="31" t="str">
        <f t="shared" si="819"/>
        <v>-</v>
      </c>
      <c r="BD169" s="31" t="str">
        <f t="shared" si="819"/>
        <v>-</v>
      </c>
      <c r="BE169" s="31" t="str">
        <f t="shared" si="819"/>
        <v>-</v>
      </c>
      <c r="BF169" s="31" t="str">
        <f t="shared" si="819"/>
        <v>-</v>
      </c>
      <c r="BG169" s="31" t="str">
        <f t="shared" si="819"/>
        <v>-</v>
      </c>
      <c r="BH169" s="31" t="str">
        <f t="shared" si="819"/>
        <v>-</v>
      </c>
      <c r="BI169" s="31" t="str">
        <f t="shared" si="819"/>
        <v>-</v>
      </c>
      <c r="BJ169" s="31" t="str">
        <f t="shared" si="819"/>
        <v>-</v>
      </c>
      <c r="BK169" s="31" t="str">
        <f t="shared" si="819"/>
        <v>-</v>
      </c>
      <c r="BL169" s="31" t="str">
        <f t="shared" si="819"/>
        <v>-</v>
      </c>
      <c r="BM169" s="31" t="str">
        <f t="shared" si="819"/>
        <v>-</v>
      </c>
      <c r="BN169" s="31" t="str">
        <f t="shared" si="819"/>
        <v>-</v>
      </c>
      <c r="BO169" s="31" t="str">
        <f t="shared" si="819"/>
        <v>-</v>
      </c>
      <c r="BP169" s="31" t="str">
        <f t="shared" si="819"/>
        <v>-</v>
      </c>
      <c r="BQ169" s="31" t="str">
        <f t="shared" si="819"/>
        <v>-</v>
      </c>
      <c r="BR169" s="31" t="str">
        <f t="shared" si="819"/>
        <v>-</v>
      </c>
      <c r="BS169" s="31" t="str">
        <f t="shared" si="819"/>
        <v>-</v>
      </c>
      <c r="BT169" s="31" t="str">
        <f t="shared" si="819"/>
        <v>-</v>
      </c>
      <c r="BU169" s="31" t="str">
        <f t="shared" si="819"/>
        <v>-</v>
      </c>
      <c r="BV169" s="31" t="str">
        <f t="shared" si="819"/>
        <v>-</v>
      </c>
      <c r="BW169" s="31" t="str">
        <f t="shared" si="819"/>
        <v>-</v>
      </c>
      <c r="BX169" s="31" t="str">
        <f t="shared" si="819"/>
        <v>-</v>
      </c>
      <c r="BY169" s="31" t="str">
        <f t="shared" si="819"/>
        <v>-</v>
      </c>
      <c r="BZ169" s="31" t="str">
        <f t="shared" si="819"/>
        <v>-</v>
      </c>
      <c r="CA169" s="31" t="str">
        <f t="shared" si="819"/>
        <v>-</v>
      </c>
      <c r="CB169" s="31" t="str">
        <f t="shared" si="819"/>
        <v>-</v>
      </c>
      <c r="CC169" s="31" t="str">
        <f t="shared" si="819"/>
        <v>-</v>
      </c>
      <c r="CD169" s="31" t="str">
        <f t="shared" si="819"/>
        <v>-</v>
      </c>
      <c r="CE169" s="31" t="str">
        <f t="shared" si="819"/>
        <v>-</v>
      </c>
      <c r="CF169" s="31" t="str">
        <f t="shared" si="819"/>
        <v>-</v>
      </c>
      <c r="CG169" s="31" t="str">
        <f t="shared" si="819"/>
        <v>-</v>
      </c>
      <c r="CH169" s="31" t="str">
        <f t="shared" si="819"/>
        <v>-</v>
      </c>
      <c r="CI169" s="31" t="str">
        <f t="shared" si="819"/>
        <v>-</v>
      </c>
      <c r="CJ169" s="31" t="str">
        <f t="shared" si="819"/>
        <v>-</v>
      </c>
      <c r="CK169" s="31" t="str">
        <f t="shared" si="819"/>
        <v>-</v>
      </c>
      <c r="CL169" s="31" t="str">
        <f t="shared" si="819"/>
        <v>-</v>
      </c>
      <c r="CM169" s="31" t="str">
        <f t="shared" si="819"/>
        <v>-</v>
      </c>
      <c r="CN169" s="31" t="str">
        <f t="shared" si="819"/>
        <v>-</v>
      </c>
      <c r="CO169" s="31" t="str">
        <f t="shared" si="819"/>
        <v>-</v>
      </c>
      <c r="CP169" s="31" t="str">
        <f t="shared" si="819"/>
        <v>-</v>
      </c>
      <c r="CQ169" s="31" t="str">
        <f t="shared" si="819"/>
        <v>-</v>
      </c>
      <c r="CR169" s="31" t="str">
        <f t="shared" ref="CR169:CW169" si="820">CR168</f>
        <v>-</v>
      </c>
      <c r="CS169" s="31" t="str">
        <f t="shared" si="820"/>
        <v>-</v>
      </c>
      <c r="CT169" s="31" t="str">
        <f t="shared" si="820"/>
        <v>-</v>
      </c>
      <c r="CU169" s="31" t="str">
        <f t="shared" si="820"/>
        <v>-</v>
      </c>
      <c r="CV169" s="31" t="str">
        <f t="shared" si="820"/>
        <v>-</v>
      </c>
      <c r="CW169" s="31" t="str">
        <f t="shared" si="820"/>
        <v>-</v>
      </c>
      <c r="CX169" s="31" t="str">
        <f t="shared" si="815"/>
        <v>-</v>
      </c>
      <c r="CY169" s="31" t="str">
        <f t="shared" si="815"/>
        <v>-</v>
      </c>
      <c r="CZ169" s="31" t="str">
        <f t="shared" si="815"/>
        <v>-</v>
      </c>
      <c r="DA169" s="31" t="str">
        <f t="shared" si="815"/>
        <v>-</v>
      </c>
      <c r="DB169" s="31" t="str">
        <f t="shared" si="815"/>
        <v>-</v>
      </c>
      <c r="DC169" s="31" t="str">
        <f t="shared" si="815"/>
        <v>-</v>
      </c>
      <c r="DD169" s="31" t="str">
        <f t="shared" si="815"/>
        <v>-</v>
      </c>
      <c r="DE169" s="31" t="str">
        <f t="shared" si="815"/>
        <v>-</v>
      </c>
      <c r="DF169" s="31" t="str">
        <f t="shared" si="815"/>
        <v>-</v>
      </c>
      <c r="DG169" s="31" t="str">
        <f t="shared" si="815"/>
        <v>-</v>
      </c>
      <c r="DH169" s="31" t="str">
        <f t="shared" si="815"/>
        <v>-</v>
      </c>
      <c r="DI169" s="31" t="str">
        <f t="shared" si="815"/>
        <v>-</v>
      </c>
      <c r="DJ169" s="31" t="str">
        <f t="shared" si="815"/>
        <v>-</v>
      </c>
      <c r="DK169" s="31" t="str">
        <f t="shared" si="815"/>
        <v>-</v>
      </c>
      <c r="DL169" s="31" t="str">
        <f t="shared" si="815"/>
        <v>-</v>
      </c>
      <c r="DM169" s="31" t="str">
        <f t="shared" ref="DM169:FX169" si="821">DM168</f>
        <v>-</v>
      </c>
      <c r="DN169" s="31" t="str">
        <f t="shared" si="821"/>
        <v>-</v>
      </c>
      <c r="DO169" s="31" t="str">
        <f t="shared" si="821"/>
        <v>-</v>
      </c>
      <c r="DP169" s="31" t="str">
        <f t="shared" si="821"/>
        <v>-</v>
      </c>
      <c r="DQ169" s="31" t="str">
        <f t="shared" si="821"/>
        <v>-</v>
      </c>
      <c r="DR169" s="31" t="str">
        <f t="shared" si="821"/>
        <v>-</v>
      </c>
      <c r="DS169" s="31" t="str">
        <f t="shared" si="821"/>
        <v>-</v>
      </c>
      <c r="DT169" s="31" t="str">
        <f t="shared" si="821"/>
        <v>-</v>
      </c>
      <c r="DU169" s="31" t="str">
        <f t="shared" si="821"/>
        <v>-</v>
      </c>
      <c r="DV169" s="31" t="str">
        <f t="shared" si="821"/>
        <v>-</v>
      </c>
      <c r="DW169" s="31" t="str">
        <f t="shared" si="821"/>
        <v>-</v>
      </c>
      <c r="DX169" s="31" t="str">
        <f t="shared" si="821"/>
        <v>-</v>
      </c>
      <c r="DY169" s="31" t="str">
        <f t="shared" si="821"/>
        <v>-</v>
      </c>
      <c r="DZ169" s="31" t="str">
        <f t="shared" si="821"/>
        <v>-</v>
      </c>
      <c r="EA169" s="31" t="str">
        <f t="shared" si="821"/>
        <v>-</v>
      </c>
      <c r="EB169" s="31" t="str">
        <f t="shared" si="821"/>
        <v>-</v>
      </c>
      <c r="EC169" s="31" t="str">
        <f t="shared" si="821"/>
        <v>-</v>
      </c>
      <c r="ED169" s="31" t="str">
        <f t="shared" si="821"/>
        <v>-</v>
      </c>
      <c r="EE169" s="31" t="str">
        <f t="shared" si="821"/>
        <v>-</v>
      </c>
      <c r="EF169" s="31" t="str">
        <f t="shared" si="821"/>
        <v>-</v>
      </c>
      <c r="EG169" s="31" t="str">
        <f t="shared" si="821"/>
        <v>-</v>
      </c>
      <c r="EH169" s="31" t="str">
        <f t="shared" si="821"/>
        <v>-</v>
      </c>
      <c r="EI169" s="31" t="str">
        <f t="shared" si="821"/>
        <v>-</v>
      </c>
      <c r="EJ169" s="31" t="str">
        <f t="shared" si="821"/>
        <v>-</v>
      </c>
      <c r="EK169" s="31" t="str">
        <f t="shared" si="821"/>
        <v>-</v>
      </c>
      <c r="EL169" s="31" t="str">
        <f t="shared" si="821"/>
        <v>-</v>
      </c>
      <c r="EM169" s="31" t="str">
        <f t="shared" si="821"/>
        <v>-</v>
      </c>
      <c r="EN169" s="31" t="str">
        <f t="shared" si="821"/>
        <v>-</v>
      </c>
      <c r="EO169" s="31" t="str">
        <f t="shared" si="821"/>
        <v>-</v>
      </c>
      <c r="EP169" s="31" t="str">
        <f t="shared" si="821"/>
        <v>-</v>
      </c>
      <c r="EQ169" s="31" t="str">
        <f t="shared" si="821"/>
        <v>-</v>
      </c>
      <c r="ER169" s="31" t="str">
        <f t="shared" si="821"/>
        <v>-</v>
      </c>
      <c r="ES169" s="31" t="str">
        <f t="shared" si="821"/>
        <v>-</v>
      </c>
      <c r="ET169" s="31" t="str">
        <f t="shared" si="821"/>
        <v>-</v>
      </c>
      <c r="EU169" s="31" t="str">
        <f t="shared" si="821"/>
        <v>-</v>
      </c>
      <c r="EV169" s="31" t="str">
        <f t="shared" si="821"/>
        <v>-</v>
      </c>
      <c r="EW169" s="31" t="str">
        <f t="shared" si="821"/>
        <v>-</v>
      </c>
      <c r="EX169" s="31" t="str">
        <f t="shared" si="821"/>
        <v>-</v>
      </c>
      <c r="EY169" s="31" t="str">
        <f t="shared" si="821"/>
        <v>-</v>
      </c>
      <c r="EZ169" s="31" t="str">
        <f t="shared" si="821"/>
        <v>-</v>
      </c>
      <c r="FA169" s="31" t="str">
        <f t="shared" si="821"/>
        <v>-</v>
      </c>
      <c r="FB169" s="31" t="str">
        <f t="shared" si="821"/>
        <v>-</v>
      </c>
      <c r="FC169" s="31" t="str">
        <f t="shared" si="821"/>
        <v>-</v>
      </c>
      <c r="FD169" s="31" t="str">
        <f t="shared" si="821"/>
        <v>-</v>
      </c>
      <c r="FE169" s="31" t="str">
        <f t="shared" si="821"/>
        <v>-</v>
      </c>
      <c r="FF169" s="31" t="str">
        <f t="shared" si="821"/>
        <v>-</v>
      </c>
      <c r="FG169" s="31" t="str">
        <f t="shared" si="821"/>
        <v>-</v>
      </c>
      <c r="FH169" s="31" t="str">
        <f t="shared" si="821"/>
        <v>-</v>
      </c>
      <c r="FI169" s="31" t="str">
        <f t="shared" si="821"/>
        <v>-</v>
      </c>
      <c r="FJ169" s="31" t="str">
        <f t="shared" si="821"/>
        <v>-</v>
      </c>
      <c r="FK169" s="31" t="str">
        <f t="shared" si="821"/>
        <v>-</v>
      </c>
      <c r="FL169" s="31" t="str">
        <f t="shared" si="821"/>
        <v>-</v>
      </c>
      <c r="FM169" s="31" t="str">
        <f t="shared" si="821"/>
        <v>-</v>
      </c>
      <c r="FN169" s="31" t="str">
        <f t="shared" si="821"/>
        <v>-</v>
      </c>
      <c r="FO169" s="31" t="str">
        <f t="shared" si="821"/>
        <v>-</v>
      </c>
      <c r="FP169" s="31" t="str">
        <f t="shared" si="821"/>
        <v>-</v>
      </c>
      <c r="FQ169" s="31" t="str">
        <f t="shared" si="821"/>
        <v>-</v>
      </c>
      <c r="FR169" s="31" t="str">
        <f t="shared" si="821"/>
        <v>-</v>
      </c>
      <c r="FS169" s="31" t="str">
        <f t="shared" si="821"/>
        <v>-</v>
      </c>
      <c r="FT169" s="31" t="str">
        <f t="shared" si="821"/>
        <v>-</v>
      </c>
      <c r="FU169" s="31" t="str">
        <f t="shared" si="821"/>
        <v>-</v>
      </c>
      <c r="FV169" s="31" t="str">
        <f t="shared" si="821"/>
        <v>-</v>
      </c>
      <c r="FW169" s="31" t="str">
        <f t="shared" si="821"/>
        <v>-</v>
      </c>
      <c r="FX169" s="31" t="str">
        <f t="shared" si="821"/>
        <v>-</v>
      </c>
      <c r="FY169" s="31" t="str">
        <f t="shared" ref="FY169:GS169" si="822">FY168</f>
        <v>-</v>
      </c>
      <c r="FZ169" s="31" t="str">
        <f t="shared" si="822"/>
        <v>-</v>
      </c>
      <c r="GA169" s="31" t="str">
        <f t="shared" si="822"/>
        <v>-</v>
      </c>
      <c r="GB169" s="31" t="str">
        <f t="shared" si="822"/>
        <v>-</v>
      </c>
      <c r="GC169" s="31" t="str">
        <f t="shared" si="822"/>
        <v>-</v>
      </c>
      <c r="GD169" s="31" t="str">
        <f t="shared" si="822"/>
        <v>-</v>
      </c>
      <c r="GE169" s="31" t="str">
        <f t="shared" si="822"/>
        <v>-</v>
      </c>
      <c r="GF169" s="31" t="str">
        <f t="shared" si="822"/>
        <v>-</v>
      </c>
      <c r="GG169" s="31" t="str">
        <f t="shared" si="822"/>
        <v>-</v>
      </c>
      <c r="GH169" s="31" t="str">
        <f t="shared" si="822"/>
        <v>-</v>
      </c>
      <c r="GI169" s="31" t="str">
        <f t="shared" si="822"/>
        <v>-</v>
      </c>
      <c r="GJ169" s="31" t="str">
        <f t="shared" si="822"/>
        <v>-</v>
      </c>
      <c r="GK169" s="31" t="str">
        <f t="shared" si="822"/>
        <v>-</v>
      </c>
      <c r="GL169" s="31" t="str">
        <f t="shared" si="822"/>
        <v>-</v>
      </c>
      <c r="GM169" s="31" t="str">
        <f t="shared" si="822"/>
        <v>-</v>
      </c>
      <c r="GN169" s="31" t="str">
        <f t="shared" si="822"/>
        <v>-</v>
      </c>
      <c r="GO169" s="31" t="str">
        <f t="shared" si="822"/>
        <v>-</v>
      </c>
      <c r="GP169" s="31" t="str">
        <f t="shared" si="822"/>
        <v>-</v>
      </c>
      <c r="GQ169" s="31" t="str">
        <f t="shared" si="822"/>
        <v>-</v>
      </c>
      <c r="GR169" s="31" t="str">
        <f t="shared" si="822"/>
        <v>-</v>
      </c>
      <c r="GS169" s="31" t="str">
        <f t="shared" si="822"/>
        <v>-</v>
      </c>
      <c r="GT169" s="31" t="str">
        <f t="shared" si="815"/>
        <v>-</v>
      </c>
      <c r="GU169" s="32" t="s">
        <v>31</v>
      </c>
      <c r="GV169" s="32" t="s">
        <v>31</v>
      </c>
      <c r="GW169" s="32" t="s">
        <v>31</v>
      </c>
      <c r="GX169" s="32" t="s">
        <v>31</v>
      </c>
      <c r="GY169" s="32" t="s">
        <v>31</v>
      </c>
      <c r="GZ169" s="32" t="s">
        <v>31</v>
      </c>
      <c r="HA169" s="32" t="s">
        <v>31</v>
      </c>
      <c r="HB169" s="32" t="s">
        <v>31</v>
      </c>
      <c r="HC169" s="32" t="s">
        <v>31</v>
      </c>
      <c r="HD169" s="32" t="s">
        <v>31</v>
      </c>
      <c r="HE169" s="32" t="s">
        <v>31</v>
      </c>
      <c r="HF169" s="32" t="s">
        <v>31</v>
      </c>
      <c r="HG169" s="32" t="s">
        <v>31</v>
      </c>
      <c r="HH169" s="32" t="s">
        <v>31</v>
      </c>
      <c r="HI169" s="32" t="s">
        <v>31</v>
      </c>
      <c r="HJ169" s="32" t="s">
        <v>31</v>
      </c>
      <c r="HK169" s="32" t="s">
        <v>31</v>
      </c>
      <c r="HL169" s="32" t="s">
        <v>31</v>
      </c>
      <c r="HM169" s="32" t="s">
        <v>31</v>
      </c>
      <c r="HN169" s="32" t="s">
        <v>31</v>
      </c>
      <c r="HO169" s="32" t="s">
        <v>31</v>
      </c>
      <c r="HP169" s="32" t="s">
        <v>31</v>
      </c>
      <c r="HQ169" s="32" t="s">
        <v>31</v>
      </c>
      <c r="HR169" s="32" t="s">
        <v>31</v>
      </c>
      <c r="HS169" s="32" t="s">
        <v>31</v>
      </c>
      <c r="HT169" s="32" t="s">
        <v>31</v>
      </c>
      <c r="HU169" s="32" t="s">
        <v>31</v>
      </c>
      <c r="HV169" s="32" t="s">
        <v>31</v>
      </c>
      <c r="HW169" s="32" t="s">
        <v>31</v>
      </c>
      <c r="HX169" s="32" t="s">
        <v>31</v>
      </c>
      <c r="HY169" s="32" t="s">
        <v>31</v>
      </c>
      <c r="HZ169" s="32" t="s">
        <v>31</v>
      </c>
      <c r="IA169" s="32" t="s">
        <v>31</v>
      </c>
      <c r="IB169" s="32" t="s">
        <v>31</v>
      </c>
      <c r="IC169" s="32" t="s">
        <v>31</v>
      </c>
      <c r="ID169" s="32" t="s">
        <v>31</v>
      </c>
      <c r="IE169" s="32" t="s">
        <v>31</v>
      </c>
      <c r="IF169" s="32" t="s">
        <v>31</v>
      </c>
      <c r="IG169" s="32" t="s">
        <v>31</v>
      </c>
      <c r="IH169" s="32" t="s">
        <v>31</v>
      </c>
      <c r="II169" s="32" t="s">
        <v>31</v>
      </c>
      <c r="IJ169" s="32" t="s">
        <v>31</v>
      </c>
      <c r="IK169" s="32" t="s">
        <v>31</v>
      </c>
      <c r="IL169" s="32" t="s">
        <v>31</v>
      </c>
      <c r="IM169" s="32" t="s">
        <v>31</v>
      </c>
      <c r="IN169" s="32" t="s">
        <v>31</v>
      </c>
      <c r="IO169" s="32" t="s">
        <v>31</v>
      </c>
      <c r="IP169" s="32" t="s">
        <v>31</v>
      </c>
      <c r="IQ169" s="32" t="s">
        <v>31</v>
      </c>
      <c r="IR169" s="32" t="s">
        <v>31</v>
      </c>
      <c r="IS169" s="32" t="s">
        <v>31</v>
      </c>
      <c r="IT169" s="32" t="s">
        <v>31</v>
      </c>
      <c r="IU169" s="32" t="s">
        <v>31</v>
      </c>
      <c r="IV169" s="32" t="s">
        <v>31</v>
      </c>
      <c r="IW169" s="32" t="s">
        <v>31</v>
      </c>
      <c r="IX169" s="32" t="s">
        <v>31</v>
      </c>
      <c r="IY169" s="32" t="s">
        <v>31</v>
      </c>
      <c r="IZ169" s="32" t="s">
        <v>31</v>
      </c>
      <c r="JA169" s="32" t="s">
        <v>31</v>
      </c>
      <c r="JB169" s="32" t="s">
        <v>31</v>
      </c>
      <c r="JC169" s="32" t="s">
        <v>31</v>
      </c>
      <c r="JD169" s="32" t="s">
        <v>31</v>
      </c>
      <c r="JE169" s="32" t="s">
        <v>31</v>
      </c>
      <c r="JF169" s="32" t="s">
        <v>31</v>
      </c>
      <c r="JG169" s="32" t="s">
        <v>31</v>
      </c>
      <c r="JH169" s="32" t="s">
        <v>31</v>
      </c>
      <c r="JI169" s="32" t="s">
        <v>31</v>
      </c>
      <c r="JJ169" s="32" t="s">
        <v>31</v>
      </c>
      <c r="JK169" s="32" t="s">
        <v>31</v>
      </c>
      <c r="JL169" s="32" t="s">
        <v>31</v>
      </c>
      <c r="JM169" s="32" t="s">
        <v>31</v>
      </c>
      <c r="JN169" s="32" t="s">
        <v>31</v>
      </c>
      <c r="JO169" s="32" t="s">
        <v>31</v>
      </c>
      <c r="JP169" s="32" t="s">
        <v>31</v>
      </c>
      <c r="JQ169" s="32" t="s">
        <v>31</v>
      </c>
      <c r="JR169" s="32" t="s">
        <v>31</v>
      </c>
      <c r="JS169" s="32" t="s">
        <v>31</v>
      </c>
      <c r="JT169" s="32" t="s">
        <v>31</v>
      </c>
      <c r="JU169" s="32" t="s">
        <v>31</v>
      </c>
      <c r="JV169" s="32" t="s">
        <v>31</v>
      </c>
      <c r="JW169" s="32" t="s">
        <v>31</v>
      </c>
      <c r="JX169" s="32" t="s">
        <v>31</v>
      </c>
      <c r="JY169" s="32" t="s">
        <v>31</v>
      </c>
      <c r="JZ169" s="32" t="s">
        <v>31</v>
      </c>
      <c r="KA169" s="32" t="s">
        <v>31</v>
      </c>
      <c r="KB169" s="32" t="s">
        <v>31</v>
      </c>
      <c r="KC169" s="32" t="s">
        <v>31</v>
      </c>
      <c r="KD169" s="32" t="s">
        <v>31</v>
      </c>
      <c r="KE169" s="32" t="s">
        <v>31</v>
      </c>
      <c r="KF169" s="32" t="s">
        <v>31</v>
      </c>
      <c r="KG169" s="32" t="s">
        <v>31</v>
      </c>
      <c r="KH169" s="32" t="s">
        <v>31</v>
      </c>
      <c r="KI169" s="32" t="s">
        <v>31</v>
      </c>
      <c r="KJ169" s="32" t="s">
        <v>31</v>
      </c>
      <c r="KK169" s="32" t="s">
        <v>31</v>
      </c>
      <c r="KL169" s="32" t="s">
        <v>31</v>
      </c>
      <c r="KM169" s="32" t="s">
        <v>31</v>
      </c>
      <c r="KN169" s="32" t="s">
        <v>31</v>
      </c>
      <c r="KO169" s="32" t="s">
        <v>31</v>
      </c>
      <c r="KP169" s="32" t="s">
        <v>31</v>
      </c>
    </row>
    <row r="170" spans="1:802" outlineLevel="1">
      <c r="B170" s="29" t="s">
        <v>899</v>
      </c>
      <c r="C170" s="31" t="str">
        <f t="shared" si="818"/>
        <v>-</v>
      </c>
      <c r="D170" s="31" t="str">
        <f t="shared" si="800"/>
        <v>-</v>
      </c>
      <c r="E170" s="31" t="str">
        <f t="shared" si="801"/>
        <v>-</v>
      </c>
      <c r="F170" s="31" t="str">
        <f t="shared" si="802"/>
        <v>-</v>
      </c>
      <c r="G170" s="31" t="str">
        <f t="shared" si="803"/>
        <v>-</v>
      </c>
      <c r="H170" s="31" t="str">
        <f t="shared" si="804"/>
        <v>-</v>
      </c>
      <c r="I170" s="31" t="str">
        <f t="shared" si="805"/>
        <v>-</v>
      </c>
      <c r="J170" s="31" t="str">
        <f t="shared" si="806"/>
        <v>-</v>
      </c>
      <c r="K170" s="31" t="str">
        <f t="shared" si="807"/>
        <v>-</v>
      </c>
      <c r="L170" s="31" t="str">
        <f t="shared" si="808"/>
        <v>-</v>
      </c>
      <c r="M170" s="31" t="str">
        <f t="shared" si="809"/>
        <v>-</v>
      </c>
      <c r="N170" s="31" t="str">
        <f t="shared" si="810"/>
        <v>-</v>
      </c>
      <c r="O170" s="31" t="str">
        <f t="shared" si="811"/>
        <v>-</v>
      </c>
      <c r="P170" s="31" t="str">
        <f t="shared" si="812"/>
        <v>-</v>
      </c>
      <c r="Q170" s="31" t="str">
        <f t="shared" si="812"/>
        <v>-</v>
      </c>
      <c r="R170" s="31" t="str">
        <f t="shared" si="812"/>
        <v>-</v>
      </c>
      <c r="S170" s="31" t="str">
        <f t="shared" si="812"/>
        <v>-</v>
      </c>
      <c r="T170" s="31" t="str">
        <f t="shared" si="812"/>
        <v>-</v>
      </c>
      <c r="U170" s="31" t="str">
        <f t="shared" si="812"/>
        <v>-</v>
      </c>
      <c r="V170" s="31" t="str">
        <f t="shared" si="812"/>
        <v>-</v>
      </c>
      <c r="W170" s="31" t="str">
        <f t="shared" si="812"/>
        <v>-</v>
      </c>
      <c r="X170" s="31" t="str">
        <f t="shared" si="812"/>
        <v>-</v>
      </c>
      <c r="Y170" s="31" t="str">
        <f t="shared" si="812"/>
        <v>-</v>
      </c>
      <c r="Z170" s="31" t="str">
        <f t="shared" si="812"/>
        <v>-</v>
      </c>
      <c r="AA170" s="31" t="str">
        <f t="shared" si="812"/>
        <v>-</v>
      </c>
      <c r="AB170" s="31" t="str">
        <f t="shared" si="812"/>
        <v>-</v>
      </c>
      <c r="AC170" s="31" t="str">
        <f t="shared" si="812"/>
        <v>-</v>
      </c>
      <c r="AD170" s="31" t="str">
        <f t="shared" si="812"/>
        <v>-</v>
      </c>
      <c r="AE170" s="31" t="str">
        <f t="shared" si="812"/>
        <v>-</v>
      </c>
      <c r="AF170" s="31" t="str">
        <f t="shared" ref="AF170:CQ170" si="823">AF169</f>
        <v>-</v>
      </c>
      <c r="AG170" s="31" t="str">
        <f t="shared" si="823"/>
        <v>-</v>
      </c>
      <c r="AH170" s="31" t="str">
        <f t="shared" si="823"/>
        <v>-</v>
      </c>
      <c r="AI170" s="31" t="str">
        <f t="shared" si="823"/>
        <v>-</v>
      </c>
      <c r="AJ170" s="31" t="str">
        <f t="shared" si="823"/>
        <v>-</v>
      </c>
      <c r="AK170" s="31" t="str">
        <f t="shared" si="823"/>
        <v>-</v>
      </c>
      <c r="AL170" s="31" t="str">
        <f t="shared" si="823"/>
        <v>-</v>
      </c>
      <c r="AM170" s="31" t="str">
        <f t="shared" si="823"/>
        <v>-</v>
      </c>
      <c r="AN170" s="31" t="str">
        <f t="shared" si="823"/>
        <v>-</v>
      </c>
      <c r="AO170" s="31" t="str">
        <f t="shared" si="823"/>
        <v>-</v>
      </c>
      <c r="AP170" s="31" t="str">
        <f t="shared" si="823"/>
        <v>-</v>
      </c>
      <c r="AQ170" s="31" t="str">
        <f t="shared" si="823"/>
        <v>-</v>
      </c>
      <c r="AR170" s="31" t="str">
        <f t="shared" si="823"/>
        <v>-</v>
      </c>
      <c r="AS170" s="31" t="str">
        <f t="shared" si="823"/>
        <v>-</v>
      </c>
      <c r="AT170" s="31" t="str">
        <f t="shared" si="823"/>
        <v>-</v>
      </c>
      <c r="AU170" s="31" t="str">
        <f t="shared" si="823"/>
        <v>-</v>
      </c>
      <c r="AV170" s="31" t="str">
        <f t="shared" si="823"/>
        <v>-</v>
      </c>
      <c r="AW170" s="31" t="str">
        <f t="shared" si="823"/>
        <v>-</v>
      </c>
      <c r="AX170" s="31" t="str">
        <f t="shared" si="823"/>
        <v>-</v>
      </c>
      <c r="AY170" s="31" t="str">
        <f t="shared" si="823"/>
        <v>-</v>
      </c>
      <c r="AZ170" s="31" t="str">
        <f t="shared" si="823"/>
        <v>-</v>
      </c>
      <c r="BA170" s="31" t="str">
        <f t="shared" si="823"/>
        <v>-</v>
      </c>
      <c r="BB170" s="31" t="str">
        <f t="shared" si="823"/>
        <v>-</v>
      </c>
      <c r="BC170" s="31" t="str">
        <f t="shared" si="823"/>
        <v>-</v>
      </c>
      <c r="BD170" s="31" t="str">
        <f t="shared" si="823"/>
        <v>-</v>
      </c>
      <c r="BE170" s="31" t="str">
        <f t="shared" si="823"/>
        <v>-</v>
      </c>
      <c r="BF170" s="31" t="str">
        <f t="shared" si="823"/>
        <v>-</v>
      </c>
      <c r="BG170" s="31" t="str">
        <f t="shared" si="823"/>
        <v>-</v>
      </c>
      <c r="BH170" s="31" t="str">
        <f t="shared" si="823"/>
        <v>-</v>
      </c>
      <c r="BI170" s="31" t="str">
        <f t="shared" si="823"/>
        <v>-</v>
      </c>
      <c r="BJ170" s="31" t="str">
        <f t="shared" si="823"/>
        <v>-</v>
      </c>
      <c r="BK170" s="31" t="str">
        <f t="shared" si="823"/>
        <v>-</v>
      </c>
      <c r="BL170" s="31" t="str">
        <f t="shared" si="823"/>
        <v>-</v>
      </c>
      <c r="BM170" s="31" t="str">
        <f t="shared" si="823"/>
        <v>-</v>
      </c>
      <c r="BN170" s="31" t="str">
        <f t="shared" si="823"/>
        <v>-</v>
      </c>
      <c r="BO170" s="31" t="str">
        <f t="shared" si="823"/>
        <v>-</v>
      </c>
      <c r="BP170" s="31" t="str">
        <f t="shared" si="823"/>
        <v>-</v>
      </c>
      <c r="BQ170" s="31" t="str">
        <f t="shared" si="823"/>
        <v>-</v>
      </c>
      <c r="BR170" s="31" t="str">
        <f t="shared" si="823"/>
        <v>-</v>
      </c>
      <c r="BS170" s="31" t="str">
        <f t="shared" si="823"/>
        <v>-</v>
      </c>
      <c r="BT170" s="31" t="str">
        <f t="shared" si="823"/>
        <v>-</v>
      </c>
      <c r="BU170" s="31" t="str">
        <f t="shared" si="823"/>
        <v>-</v>
      </c>
      <c r="BV170" s="31" t="str">
        <f t="shared" si="823"/>
        <v>-</v>
      </c>
      <c r="BW170" s="31" t="str">
        <f t="shared" si="823"/>
        <v>-</v>
      </c>
      <c r="BX170" s="31" t="str">
        <f t="shared" si="823"/>
        <v>-</v>
      </c>
      <c r="BY170" s="31" t="str">
        <f t="shared" si="823"/>
        <v>-</v>
      </c>
      <c r="BZ170" s="31" t="str">
        <f t="shared" si="823"/>
        <v>-</v>
      </c>
      <c r="CA170" s="31" t="str">
        <f t="shared" si="823"/>
        <v>-</v>
      </c>
      <c r="CB170" s="31" t="str">
        <f t="shared" si="823"/>
        <v>-</v>
      </c>
      <c r="CC170" s="31" t="str">
        <f t="shared" si="823"/>
        <v>-</v>
      </c>
      <c r="CD170" s="31" t="str">
        <f t="shared" si="823"/>
        <v>-</v>
      </c>
      <c r="CE170" s="31" t="str">
        <f t="shared" si="823"/>
        <v>-</v>
      </c>
      <c r="CF170" s="31" t="str">
        <f t="shared" si="823"/>
        <v>-</v>
      </c>
      <c r="CG170" s="31" t="str">
        <f t="shared" si="823"/>
        <v>-</v>
      </c>
      <c r="CH170" s="31" t="str">
        <f t="shared" si="823"/>
        <v>-</v>
      </c>
      <c r="CI170" s="31" t="str">
        <f t="shared" si="823"/>
        <v>-</v>
      </c>
      <c r="CJ170" s="31" t="str">
        <f t="shared" si="823"/>
        <v>-</v>
      </c>
      <c r="CK170" s="31" t="str">
        <f t="shared" si="823"/>
        <v>-</v>
      </c>
      <c r="CL170" s="31" t="str">
        <f t="shared" si="823"/>
        <v>-</v>
      </c>
      <c r="CM170" s="31" t="str">
        <f t="shared" si="823"/>
        <v>-</v>
      </c>
      <c r="CN170" s="31" t="str">
        <f t="shared" si="823"/>
        <v>-</v>
      </c>
      <c r="CO170" s="31" t="str">
        <f t="shared" si="823"/>
        <v>-</v>
      </c>
      <c r="CP170" s="31" t="str">
        <f t="shared" si="823"/>
        <v>-</v>
      </c>
      <c r="CQ170" s="31" t="str">
        <f t="shared" si="823"/>
        <v>-</v>
      </c>
      <c r="CR170" s="31" t="str">
        <f t="shared" ref="CR170:CW170" si="824">CR169</f>
        <v>-</v>
      </c>
      <c r="CS170" s="31" t="str">
        <f t="shared" si="824"/>
        <v>-</v>
      </c>
      <c r="CT170" s="31" t="str">
        <f t="shared" si="824"/>
        <v>-</v>
      </c>
      <c r="CU170" s="31" t="str">
        <f t="shared" si="824"/>
        <v>-</v>
      </c>
      <c r="CV170" s="31" t="str">
        <f t="shared" si="824"/>
        <v>-</v>
      </c>
      <c r="CW170" s="31" t="str">
        <f t="shared" si="824"/>
        <v>-</v>
      </c>
      <c r="CX170" s="31" t="str">
        <f t="shared" si="815"/>
        <v>-</v>
      </c>
      <c r="CY170" s="31" t="str">
        <f t="shared" si="815"/>
        <v>-</v>
      </c>
      <c r="CZ170" s="31" t="str">
        <f t="shared" si="815"/>
        <v>-</v>
      </c>
      <c r="DA170" s="31" t="str">
        <f t="shared" si="815"/>
        <v>-</v>
      </c>
      <c r="DB170" s="31" t="str">
        <f t="shared" si="815"/>
        <v>-</v>
      </c>
      <c r="DC170" s="31" t="str">
        <f t="shared" si="815"/>
        <v>-</v>
      </c>
      <c r="DD170" s="31" t="str">
        <f t="shared" si="815"/>
        <v>-</v>
      </c>
      <c r="DE170" s="31" t="str">
        <f t="shared" si="815"/>
        <v>-</v>
      </c>
      <c r="DF170" s="31" t="str">
        <f t="shared" si="815"/>
        <v>-</v>
      </c>
      <c r="DG170" s="31" t="str">
        <f t="shared" si="815"/>
        <v>-</v>
      </c>
      <c r="DH170" s="31" t="str">
        <f t="shared" si="815"/>
        <v>-</v>
      </c>
      <c r="DI170" s="31" t="str">
        <f t="shared" si="815"/>
        <v>-</v>
      </c>
      <c r="DJ170" s="31" t="str">
        <f t="shared" si="815"/>
        <v>-</v>
      </c>
      <c r="DK170" s="31" t="str">
        <f t="shared" si="815"/>
        <v>-</v>
      </c>
      <c r="DL170" s="31" t="str">
        <f t="shared" si="815"/>
        <v>-</v>
      </c>
      <c r="DM170" s="31" t="str">
        <f t="shared" ref="DM170:FX170" si="825">DM169</f>
        <v>-</v>
      </c>
      <c r="DN170" s="31" t="str">
        <f t="shared" si="825"/>
        <v>-</v>
      </c>
      <c r="DO170" s="31" t="str">
        <f t="shared" si="825"/>
        <v>-</v>
      </c>
      <c r="DP170" s="31" t="str">
        <f t="shared" si="825"/>
        <v>-</v>
      </c>
      <c r="DQ170" s="31" t="str">
        <f t="shared" si="825"/>
        <v>-</v>
      </c>
      <c r="DR170" s="31" t="str">
        <f t="shared" si="825"/>
        <v>-</v>
      </c>
      <c r="DS170" s="31" t="str">
        <f t="shared" si="825"/>
        <v>-</v>
      </c>
      <c r="DT170" s="31" t="str">
        <f t="shared" si="825"/>
        <v>-</v>
      </c>
      <c r="DU170" s="31" t="str">
        <f t="shared" si="825"/>
        <v>-</v>
      </c>
      <c r="DV170" s="31" t="str">
        <f t="shared" si="825"/>
        <v>-</v>
      </c>
      <c r="DW170" s="31" t="str">
        <f t="shared" si="825"/>
        <v>-</v>
      </c>
      <c r="DX170" s="31" t="str">
        <f t="shared" si="825"/>
        <v>-</v>
      </c>
      <c r="DY170" s="31" t="str">
        <f t="shared" si="825"/>
        <v>-</v>
      </c>
      <c r="DZ170" s="31" t="str">
        <f t="shared" si="825"/>
        <v>-</v>
      </c>
      <c r="EA170" s="31" t="str">
        <f t="shared" si="825"/>
        <v>-</v>
      </c>
      <c r="EB170" s="31" t="str">
        <f t="shared" si="825"/>
        <v>-</v>
      </c>
      <c r="EC170" s="31" t="str">
        <f t="shared" si="825"/>
        <v>-</v>
      </c>
      <c r="ED170" s="31" t="str">
        <f t="shared" si="825"/>
        <v>-</v>
      </c>
      <c r="EE170" s="31" t="str">
        <f t="shared" si="825"/>
        <v>-</v>
      </c>
      <c r="EF170" s="31" t="str">
        <f t="shared" si="825"/>
        <v>-</v>
      </c>
      <c r="EG170" s="31" t="str">
        <f t="shared" si="825"/>
        <v>-</v>
      </c>
      <c r="EH170" s="31" t="str">
        <f t="shared" si="825"/>
        <v>-</v>
      </c>
      <c r="EI170" s="31" t="str">
        <f t="shared" si="825"/>
        <v>-</v>
      </c>
      <c r="EJ170" s="31" t="str">
        <f t="shared" si="825"/>
        <v>-</v>
      </c>
      <c r="EK170" s="31" t="str">
        <f t="shared" si="825"/>
        <v>-</v>
      </c>
      <c r="EL170" s="31" t="str">
        <f t="shared" si="825"/>
        <v>-</v>
      </c>
      <c r="EM170" s="31" t="str">
        <f t="shared" si="825"/>
        <v>-</v>
      </c>
      <c r="EN170" s="31" t="str">
        <f t="shared" si="825"/>
        <v>-</v>
      </c>
      <c r="EO170" s="31" t="str">
        <f t="shared" si="825"/>
        <v>-</v>
      </c>
      <c r="EP170" s="31" t="str">
        <f t="shared" si="825"/>
        <v>-</v>
      </c>
      <c r="EQ170" s="31" t="str">
        <f t="shared" si="825"/>
        <v>-</v>
      </c>
      <c r="ER170" s="31" t="str">
        <f t="shared" si="825"/>
        <v>-</v>
      </c>
      <c r="ES170" s="31" t="str">
        <f t="shared" si="825"/>
        <v>-</v>
      </c>
      <c r="ET170" s="31" t="str">
        <f t="shared" si="825"/>
        <v>-</v>
      </c>
      <c r="EU170" s="31" t="str">
        <f t="shared" si="825"/>
        <v>-</v>
      </c>
      <c r="EV170" s="31" t="str">
        <f t="shared" si="825"/>
        <v>-</v>
      </c>
      <c r="EW170" s="31" t="str">
        <f t="shared" si="825"/>
        <v>-</v>
      </c>
      <c r="EX170" s="31" t="str">
        <f t="shared" si="825"/>
        <v>-</v>
      </c>
      <c r="EY170" s="31" t="str">
        <f t="shared" si="825"/>
        <v>-</v>
      </c>
      <c r="EZ170" s="31" t="str">
        <f t="shared" si="825"/>
        <v>-</v>
      </c>
      <c r="FA170" s="31" t="str">
        <f t="shared" si="825"/>
        <v>-</v>
      </c>
      <c r="FB170" s="31" t="str">
        <f t="shared" si="825"/>
        <v>-</v>
      </c>
      <c r="FC170" s="31" t="str">
        <f t="shared" si="825"/>
        <v>-</v>
      </c>
      <c r="FD170" s="31" t="str">
        <f t="shared" si="825"/>
        <v>-</v>
      </c>
      <c r="FE170" s="31" t="str">
        <f t="shared" si="825"/>
        <v>-</v>
      </c>
      <c r="FF170" s="31" t="str">
        <f t="shared" si="825"/>
        <v>-</v>
      </c>
      <c r="FG170" s="31" t="str">
        <f t="shared" si="825"/>
        <v>-</v>
      </c>
      <c r="FH170" s="31" t="str">
        <f t="shared" si="825"/>
        <v>-</v>
      </c>
      <c r="FI170" s="31" t="str">
        <f t="shared" si="825"/>
        <v>-</v>
      </c>
      <c r="FJ170" s="31" t="str">
        <f t="shared" si="825"/>
        <v>-</v>
      </c>
      <c r="FK170" s="31" t="str">
        <f t="shared" si="825"/>
        <v>-</v>
      </c>
      <c r="FL170" s="31" t="str">
        <f t="shared" si="825"/>
        <v>-</v>
      </c>
      <c r="FM170" s="31" t="str">
        <f t="shared" si="825"/>
        <v>-</v>
      </c>
      <c r="FN170" s="31" t="str">
        <f t="shared" si="825"/>
        <v>-</v>
      </c>
      <c r="FO170" s="31" t="str">
        <f t="shared" si="825"/>
        <v>-</v>
      </c>
      <c r="FP170" s="31" t="str">
        <f t="shared" si="825"/>
        <v>-</v>
      </c>
      <c r="FQ170" s="31" t="str">
        <f t="shared" si="825"/>
        <v>-</v>
      </c>
      <c r="FR170" s="31" t="str">
        <f t="shared" si="825"/>
        <v>-</v>
      </c>
      <c r="FS170" s="31" t="str">
        <f t="shared" si="825"/>
        <v>-</v>
      </c>
      <c r="FT170" s="31" t="str">
        <f t="shared" si="825"/>
        <v>-</v>
      </c>
      <c r="FU170" s="31" t="str">
        <f t="shared" si="825"/>
        <v>-</v>
      </c>
      <c r="FV170" s="31" t="str">
        <f t="shared" si="825"/>
        <v>-</v>
      </c>
      <c r="FW170" s="31" t="str">
        <f t="shared" si="825"/>
        <v>-</v>
      </c>
      <c r="FX170" s="31" t="str">
        <f t="shared" si="825"/>
        <v>-</v>
      </c>
      <c r="FY170" s="31" t="str">
        <f t="shared" ref="FY170:GS170" si="826">FY169</f>
        <v>-</v>
      </c>
      <c r="FZ170" s="31" t="str">
        <f t="shared" si="826"/>
        <v>-</v>
      </c>
      <c r="GA170" s="31" t="str">
        <f t="shared" si="826"/>
        <v>-</v>
      </c>
      <c r="GB170" s="31" t="str">
        <f t="shared" si="826"/>
        <v>-</v>
      </c>
      <c r="GC170" s="31" t="str">
        <f t="shared" si="826"/>
        <v>-</v>
      </c>
      <c r="GD170" s="31" t="str">
        <f t="shared" si="826"/>
        <v>-</v>
      </c>
      <c r="GE170" s="31" t="str">
        <f t="shared" si="826"/>
        <v>-</v>
      </c>
      <c r="GF170" s="31" t="str">
        <f t="shared" si="826"/>
        <v>-</v>
      </c>
      <c r="GG170" s="31" t="str">
        <f t="shared" si="826"/>
        <v>-</v>
      </c>
      <c r="GH170" s="31" t="str">
        <f t="shared" si="826"/>
        <v>-</v>
      </c>
      <c r="GI170" s="31" t="str">
        <f t="shared" si="826"/>
        <v>-</v>
      </c>
      <c r="GJ170" s="31" t="str">
        <f t="shared" si="826"/>
        <v>-</v>
      </c>
      <c r="GK170" s="31" t="str">
        <f t="shared" si="826"/>
        <v>-</v>
      </c>
      <c r="GL170" s="31" t="str">
        <f t="shared" si="826"/>
        <v>-</v>
      </c>
      <c r="GM170" s="31" t="str">
        <f t="shared" si="826"/>
        <v>-</v>
      </c>
      <c r="GN170" s="31" t="str">
        <f t="shared" si="826"/>
        <v>-</v>
      </c>
      <c r="GO170" s="31" t="str">
        <f t="shared" si="826"/>
        <v>-</v>
      </c>
      <c r="GP170" s="31" t="str">
        <f t="shared" si="826"/>
        <v>-</v>
      </c>
      <c r="GQ170" s="31" t="str">
        <f t="shared" si="826"/>
        <v>-</v>
      </c>
      <c r="GR170" s="31" t="str">
        <f t="shared" si="826"/>
        <v>-</v>
      </c>
      <c r="GS170" s="31" t="str">
        <f t="shared" si="826"/>
        <v>-</v>
      </c>
      <c r="GT170" s="31" t="str">
        <f t="shared" si="815"/>
        <v>-</v>
      </c>
      <c r="GU170" s="32" t="s">
        <v>31</v>
      </c>
      <c r="GV170" s="32" t="s">
        <v>31</v>
      </c>
      <c r="GW170" s="32" t="s">
        <v>31</v>
      </c>
      <c r="GX170" s="32" t="s">
        <v>31</v>
      </c>
      <c r="GY170" s="32" t="s">
        <v>31</v>
      </c>
      <c r="GZ170" s="32" t="s">
        <v>31</v>
      </c>
      <c r="HA170" s="32" t="s">
        <v>31</v>
      </c>
      <c r="HB170" s="32" t="s">
        <v>31</v>
      </c>
      <c r="HC170" s="32" t="s">
        <v>31</v>
      </c>
      <c r="HD170" s="32" t="s">
        <v>31</v>
      </c>
      <c r="HE170" s="32" t="s">
        <v>31</v>
      </c>
      <c r="HF170" s="32" t="s">
        <v>31</v>
      </c>
      <c r="HG170" s="32" t="s">
        <v>31</v>
      </c>
      <c r="HH170" s="32" t="s">
        <v>31</v>
      </c>
      <c r="HI170" s="32" t="s">
        <v>31</v>
      </c>
      <c r="HJ170" s="32" t="s">
        <v>31</v>
      </c>
      <c r="HK170" s="32" t="s">
        <v>31</v>
      </c>
      <c r="HL170" s="32" t="s">
        <v>31</v>
      </c>
      <c r="HM170" s="32" t="s">
        <v>31</v>
      </c>
      <c r="HN170" s="32" t="s">
        <v>31</v>
      </c>
      <c r="HO170" s="32" t="s">
        <v>31</v>
      </c>
      <c r="HP170" s="32" t="s">
        <v>31</v>
      </c>
      <c r="HQ170" s="32" t="s">
        <v>31</v>
      </c>
      <c r="HR170" s="32" t="s">
        <v>31</v>
      </c>
      <c r="HS170" s="32" t="s">
        <v>31</v>
      </c>
      <c r="HT170" s="32" t="s">
        <v>31</v>
      </c>
      <c r="HU170" s="32" t="s">
        <v>31</v>
      </c>
      <c r="HV170" s="32" t="s">
        <v>31</v>
      </c>
      <c r="HW170" s="32" t="s">
        <v>31</v>
      </c>
      <c r="HX170" s="32" t="s">
        <v>31</v>
      </c>
      <c r="HY170" s="32" t="s">
        <v>31</v>
      </c>
      <c r="HZ170" s="32" t="s">
        <v>31</v>
      </c>
      <c r="IA170" s="32" t="s">
        <v>31</v>
      </c>
      <c r="IB170" s="32" t="s">
        <v>31</v>
      </c>
      <c r="IC170" s="32" t="s">
        <v>31</v>
      </c>
      <c r="ID170" s="32" t="s">
        <v>31</v>
      </c>
      <c r="IE170" s="32" t="s">
        <v>31</v>
      </c>
      <c r="IF170" s="32" t="s">
        <v>31</v>
      </c>
      <c r="IG170" s="32" t="s">
        <v>31</v>
      </c>
      <c r="IH170" s="32" t="s">
        <v>31</v>
      </c>
      <c r="II170" s="32" t="s">
        <v>31</v>
      </c>
      <c r="IJ170" s="32" t="s">
        <v>31</v>
      </c>
      <c r="IK170" s="32" t="s">
        <v>31</v>
      </c>
      <c r="IL170" s="32" t="s">
        <v>31</v>
      </c>
      <c r="IM170" s="32" t="s">
        <v>31</v>
      </c>
      <c r="IN170" s="32" t="s">
        <v>31</v>
      </c>
      <c r="IO170" s="32" t="s">
        <v>31</v>
      </c>
      <c r="IP170" s="32" t="s">
        <v>31</v>
      </c>
      <c r="IQ170" s="32" t="s">
        <v>31</v>
      </c>
      <c r="IR170" s="32" t="s">
        <v>31</v>
      </c>
      <c r="IS170" s="32" t="s">
        <v>31</v>
      </c>
      <c r="IT170" s="32" t="s">
        <v>31</v>
      </c>
      <c r="IU170" s="32" t="s">
        <v>31</v>
      </c>
      <c r="IV170" s="32" t="s">
        <v>31</v>
      </c>
      <c r="IW170" s="32" t="s">
        <v>31</v>
      </c>
      <c r="IX170" s="32" t="s">
        <v>31</v>
      </c>
      <c r="IY170" s="32" t="s">
        <v>31</v>
      </c>
      <c r="IZ170" s="32" t="s">
        <v>31</v>
      </c>
      <c r="JA170" s="32" t="s">
        <v>31</v>
      </c>
      <c r="JB170" s="32" t="s">
        <v>31</v>
      </c>
      <c r="JC170" s="32" t="s">
        <v>31</v>
      </c>
      <c r="JD170" s="32" t="s">
        <v>31</v>
      </c>
      <c r="JE170" s="32" t="s">
        <v>31</v>
      </c>
      <c r="JF170" s="32" t="s">
        <v>31</v>
      </c>
      <c r="JG170" s="32" t="s">
        <v>31</v>
      </c>
      <c r="JH170" s="32" t="s">
        <v>31</v>
      </c>
      <c r="JI170" s="32" t="s">
        <v>31</v>
      </c>
      <c r="JJ170" s="32" t="s">
        <v>31</v>
      </c>
      <c r="JK170" s="32" t="s">
        <v>31</v>
      </c>
      <c r="JL170" s="32" t="s">
        <v>31</v>
      </c>
      <c r="JM170" s="32" t="s">
        <v>31</v>
      </c>
      <c r="JN170" s="32" t="s">
        <v>31</v>
      </c>
      <c r="JO170" s="32" t="s">
        <v>31</v>
      </c>
      <c r="JP170" s="32" t="s">
        <v>31</v>
      </c>
      <c r="JQ170" s="32" t="s">
        <v>31</v>
      </c>
      <c r="JR170" s="32" t="s">
        <v>31</v>
      </c>
      <c r="JS170" s="32" t="s">
        <v>31</v>
      </c>
      <c r="JT170" s="32" t="s">
        <v>31</v>
      </c>
      <c r="JU170" s="32" t="s">
        <v>31</v>
      </c>
      <c r="JV170" s="32" t="s">
        <v>31</v>
      </c>
      <c r="JW170" s="32" t="s">
        <v>31</v>
      </c>
      <c r="JX170" s="32" t="s">
        <v>31</v>
      </c>
      <c r="JY170" s="32" t="s">
        <v>31</v>
      </c>
      <c r="JZ170" s="32" t="s">
        <v>31</v>
      </c>
      <c r="KA170" s="32" t="s">
        <v>31</v>
      </c>
      <c r="KB170" s="32" t="s">
        <v>31</v>
      </c>
      <c r="KC170" s="32" t="s">
        <v>31</v>
      </c>
      <c r="KD170" s="32" t="s">
        <v>31</v>
      </c>
      <c r="KE170" s="32" t="s">
        <v>31</v>
      </c>
      <c r="KF170" s="32" t="s">
        <v>31</v>
      </c>
      <c r="KG170" s="32" t="s">
        <v>31</v>
      </c>
      <c r="KH170" s="32" t="s">
        <v>31</v>
      </c>
      <c r="KI170" s="32" t="s">
        <v>31</v>
      </c>
      <c r="KJ170" s="32" t="s">
        <v>31</v>
      </c>
      <c r="KK170" s="32" t="s">
        <v>31</v>
      </c>
      <c r="KL170" s="32" t="s">
        <v>31</v>
      </c>
      <c r="KM170" s="32" t="s">
        <v>31</v>
      </c>
      <c r="KN170" s="32" t="s">
        <v>31</v>
      </c>
      <c r="KO170" s="32" t="s">
        <v>31</v>
      </c>
      <c r="KP170" s="32" t="s">
        <v>31</v>
      </c>
    </row>
    <row r="171" spans="1:802" outlineLevel="1">
      <c r="B171" s="29" t="s">
        <v>982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2"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c r="AV171" s="32" t="s">
        <v>31</v>
      </c>
      <c r="AW171" s="32" t="s">
        <v>31</v>
      </c>
      <c r="AX171" s="32" t="s">
        <v>31</v>
      </c>
      <c r="AY171" s="32" t="s">
        <v>31</v>
      </c>
      <c r="AZ171" s="32" t="s">
        <v>31</v>
      </c>
      <c r="BA171" s="32" t="s">
        <v>31</v>
      </c>
      <c r="BB171" s="32" t="s">
        <v>31</v>
      </c>
      <c r="BC171" s="32" t="s">
        <v>31</v>
      </c>
      <c r="BD171" s="32" t="s">
        <v>31</v>
      </c>
      <c r="BE171" s="32" t="s">
        <v>31</v>
      </c>
      <c r="BF171" s="32" t="s">
        <v>31</v>
      </c>
      <c r="BG171" s="32" t="s">
        <v>31</v>
      </c>
      <c r="BH171" s="32" t="s">
        <v>31</v>
      </c>
      <c r="BI171" s="32" t="s">
        <v>31</v>
      </c>
      <c r="BJ171" s="32" t="s">
        <v>31</v>
      </c>
      <c r="BK171" s="32" t="s">
        <v>31</v>
      </c>
      <c r="BL171" s="32" t="s">
        <v>31</v>
      </c>
      <c r="BM171" s="32" t="s">
        <v>31</v>
      </c>
      <c r="BN171" s="32" t="s">
        <v>31</v>
      </c>
      <c r="BO171" s="32" t="s">
        <v>31</v>
      </c>
      <c r="BP171" s="32" t="s">
        <v>31</v>
      </c>
      <c r="BQ171" s="32" t="s">
        <v>31</v>
      </c>
      <c r="BR171" s="32" t="s">
        <v>31</v>
      </c>
      <c r="BS171" s="32" t="s">
        <v>31</v>
      </c>
      <c r="BT171" s="32" t="s">
        <v>31</v>
      </c>
      <c r="BU171" s="32" t="s">
        <v>31</v>
      </c>
      <c r="BV171" s="32" t="s">
        <v>31</v>
      </c>
      <c r="BW171" s="32" t="s">
        <v>31</v>
      </c>
      <c r="BX171" s="32" t="s">
        <v>31</v>
      </c>
      <c r="BY171" s="32" t="s">
        <v>31</v>
      </c>
      <c r="BZ171" s="32" t="s">
        <v>31</v>
      </c>
      <c r="CA171" s="32" t="s">
        <v>31</v>
      </c>
      <c r="CB171" s="32" t="s">
        <v>31</v>
      </c>
      <c r="CC171" s="32" t="s">
        <v>31</v>
      </c>
      <c r="CD171" s="32" t="s">
        <v>31</v>
      </c>
      <c r="CE171" s="32" t="s">
        <v>31</v>
      </c>
      <c r="CF171" s="32" t="s">
        <v>31</v>
      </c>
      <c r="CG171" s="32" t="s">
        <v>31</v>
      </c>
      <c r="CH171" s="32" t="s">
        <v>31</v>
      </c>
      <c r="CI171" s="32" t="s">
        <v>31</v>
      </c>
      <c r="CJ171" s="32" t="s">
        <v>31</v>
      </c>
      <c r="CK171" s="32" t="s">
        <v>31</v>
      </c>
      <c r="CL171" s="32" t="s">
        <v>31</v>
      </c>
      <c r="CM171" s="32" t="s">
        <v>31</v>
      </c>
      <c r="CN171" s="32" t="s">
        <v>31</v>
      </c>
      <c r="CO171" s="32" t="s">
        <v>31</v>
      </c>
      <c r="CP171" s="32" t="s">
        <v>31</v>
      </c>
      <c r="CQ171" s="32" t="s">
        <v>31</v>
      </c>
      <c r="CR171" s="32" t="s">
        <v>31</v>
      </c>
      <c r="CS171" s="32" t="s">
        <v>31</v>
      </c>
      <c r="CT171" s="32" t="s">
        <v>31</v>
      </c>
      <c r="CU171" s="32" t="s">
        <v>31</v>
      </c>
      <c r="CV171" s="32" t="s">
        <v>31</v>
      </c>
      <c r="CW171" s="32" t="s">
        <v>31</v>
      </c>
      <c r="CX171" s="32" t="s">
        <v>31</v>
      </c>
      <c r="CY171" s="32" t="s">
        <v>31</v>
      </c>
      <c r="CZ171" s="32" t="s">
        <v>31</v>
      </c>
      <c r="DA171" s="32" t="s">
        <v>31</v>
      </c>
      <c r="DB171" s="32" t="s">
        <v>31</v>
      </c>
      <c r="DC171" s="32" t="s">
        <v>31</v>
      </c>
      <c r="DD171" s="32" t="s">
        <v>31</v>
      </c>
      <c r="DE171" s="32" t="s">
        <v>31</v>
      </c>
      <c r="DF171" s="32" t="s">
        <v>31</v>
      </c>
      <c r="DG171" s="32" t="s">
        <v>31</v>
      </c>
      <c r="DH171" s="32" t="s">
        <v>31</v>
      </c>
      <c r="DI171" s="32" t="s">
        <v>31</v>
      </c>
      <c r="DJ171" s="32" t="s">
        <v>31</v>
      </c>
      <c r="DK171" s="32" t="s">
        <v>31</v>
      </c>
      <c r="DL171" s="32" t="s">
        <v>31</v>
      </c>
      <c r="DM171" s="32" t="s">
        <v>31</v>
      </c>
      <c r="DN171" s="32" t="s">
        <v>31</v>
      </c>
      <c r="DO171" s="32" t="s">
        <v>31</v>
      </c>
      <c r="DP171" s="32" t="s">
        <v>31</v>
      </c>
      <c r="DQ171" s="32" t="s">
        <v>31</v>
      </c>
      <c r="DR171" s="32" t="s">
        <v>31</v>
      </c>
      <c r="DS171" s="32" t="s">
        <v>31</v>
      </c>
      <c r="DT171" s="32" t="s">
        <v>31</v>
      </c>
      <c r="DU171" s="32" t="s">
        <v>31</v>
      </c>
      <c r="DV171" s="32" t="s">
        <v>31</v>
      </c>
      <c r="DW171" s="32" t="s">
        <v>31</v>
      </c>
      <c r="DX171" s="32" t="s">
        <v>31</v>
      </c>
      <c r="DY171" s="32" t="s">
        <v>31</v>
      </c>
      <c r="DZ171" s="32" t="s">
        <v>31</v>
      </c>
      <c r="EA171" s="32" t="s">
        <v>31</v>
      </c>
      <c r="EB171" s="32" t="s">
        <v>31</v>
      </c>
      <c r="EC171" s="32" t="s">
        <v>31</v>
      </c>
      <c r="ED171" s="32" t="s">
        <v>31</v>
      </c>
      <c r="EE171" s="32" t="s">
        <v>31</v>
      </c>
      <c r="EF171" s="32" t="s">
        <v>31</v>
      </c>
      <c r="EG171" s="32" t="s">
        <v>31</v>
      </c>
      <c r="EH171" s="32" t="s">
        <v>31</v>
      </c>
      <c r="EI171" s="32" t="s">
        <v>31</v>
      </c>
      <c r="EJ171" s="32" t="s">
        <v>31</v>
      </c>
      <c r="EK171" s="32" t="s">
        <v>31</v>
      </c>
      <c r="EL171" s="32" t="s">
        <v>31</v>
      </c>
      <c r="EM171" s="32" t="s">
        <v>31</v>
      </c>
      <c r="EN171" s="32" t="s">
        <v>31</v>
      </c>
      <c r="EO171" s="32" t="s">
        <v>31</v>
      </c>
      <c r="EP171" s="32" t="s">
        <v>31</v>
      </c>
      <c r="EQ171" s="32" t="s">
        <v>31</v>
      </c>
      <c r="ER171" s="32" t="s">
        <v>31</v>
      </c>
      <c r="ES171" s="32" t="s">
        <v>31</v>
      </c>
      <c r="ET171" s="32" t="s">
        <v>31</v>
      </c>
      <c r="EU171" s="32" t="s">
        <v>31</v>
      </c>
      <c r="EV171" s="32" t="s">
        <v>31</v>
      </c>
      <c r="EW171" s="32" t="s">
        <v>31</v>
      </c>
      <c r="EX171" s="32" t="s">
        <v>31</v>
      </c>
      <c r="EY171" s="32" t="s">
        <v>31</v>
      </c>
      <c r="EZ171" s="32" t="s">
        <v>31</v>
      </c>
      <c r="FA171" s="32" t="s">
        <v>31</v>
      </c>
      <c r="FB171" s="32" t="s">
        <v>31</v>
      </c>
      <c r="FC171" s="32" t="s">
        <v>31</v>
      </c>
      <c r="FD171" s="32" t="s">
        <v>31</v>
      </c>
      <c r="FE171" s="32" t="s">
        <v>31</v>
      </c>
      <c r="FF171" s="32" t="s">
        <v>31</v>
      </c>
      <c r="FG171" s="32" t="s">
        <v>31</v>
      </c>
      <c r="FH171" s="32" t="s">
        <v>31</v>
      </c>
      <c r="FI171" s="32" t="s">
        <v>31</v>
      </c>
      <c r="FJ171" s="32" t="s">
        <v>31</v>
      </c>
      <c r="FK171" s="32" t="s">
        <v>31</v>
      </c>
      <c r="FL171" s="32" t="s">
        <v>31</v>
      </c>
      <c r="FM171" s="32" t="s">
        <v>31</v>
      </c>
      <c r="FN171" s="32" t="s">
        <v>31</v>
      </c>
      <c r="FO171" s="32" t="s">
        <v>31</v>
      </c>
      <c r="FP171" s="32" t="s">
        <v>31</v>
      </c>
      <c r="FQ171" s="32" t="s">
        <v>31</v>
      </c>
      <c r="FR171" s="32" t="s">
        <v>31</v>
      </c>
      <c r="FS171" s="32" t="s">
        <v>31</v>
      </c>
      <c r="FT171" s="32" t="s">
        <v>31</v>
      </c>
      <c r="FU171" s="32" t="s">
        <v>31</v>
      </c>
      <c r="FV171" s="32" t="s">
        <v>31</v>
      </c>
      <c r="FW171" s="32" t="s">
        <v>31</v>
      </c>
      <c r="FX171" s="32" t="s">
        <v>31</v>
      </c>
      <c r="FY171" s="32" t="s">
        <v>31</v>
      </c>
      <c r="FZ171" s="32" t="s">
        <v>31</v>
      </c>
      <c r="GA171" s="32" t="s">
        <v>31</v>
      </c>
      <c r="GB171" s="32" t="s">
        <v>31</v>
      </c>
      <c r="GC171" s="32" t="s">
        <v>31</v>
      </c>
      <c r="GD171" s="32" t="s">
        <v>31</v>
      </c>
      <c r="GE171" s="32" t="s">
        <v>31</v>
      </c>
      <c r="GF171" s="32" t="s">
        <v>31</v>
      </c>
      <c r="GG171" s="32" t="s">
        <v>31</v>
      </c>
      <c r="GH171" s="32" t="s">
        <v>31</v>
      </c>
      <c r="GI171" s="32" t="s">
        <v>31</v>
      </c>
      <c r="GJ171" s="32" t="s">
        <v>31</v>
      </c>
      <c r="GK171" s="32" t="s">
        <v>31</v>
      </c>
      <c r="GL171" s="32" t="s">
        <v>31</v>
      </c>
      <c r="GM171" s="32" t="s">
        <v>31</v>
      </c>
      <c r="GN171" s="32" t="s">
        <v>31</v>
      </c>
      <c r="GO171" s="32" t="s">
        <v>31</v>
      </c>
      <c r="GP171" s="32" t="s">
        <v>31</v>
      </c>
      <c r="GQ171" s="32" t="s">
        <v>31</v>
      </c>
      <c r="GR171" s="32" t="s">
        <v>31</v>
      </c>
      <c r="GS171" s="32" t="s">
        <v>31</v>
      </c>
      <c r="GT171" s="32" t="s">
        <v>31</v>
      </c>
      <c r="GU171" s="32">
        <v>2027</v>
      </c>
      <c r="GV171" s="32">
        <v>1970</v>
      </c>
      <c r="GW171" s="32">
        <v>1953</v>
      </c>
      <c r="GX171" s="32">
        <v>3249</v>
      </c>
      <c r="GY171" s="32">
        <v>3256</v>
      </c>
      <c r="GZ171" s="32">
        <v>3261</v>
      </c>
      <c r="HA171" s="32">
        <v>3267</v>
      </c>
      <c r="HB171" s="32">
        <v>2860</v>
      </c>
      <c r="HC171" s="32">
        <v>2847</v>
      </c>
      <c r="HD171" s="32">
        <v>2850</v>
      </c>
      <c r="HE171" s="32">
        <v>3053</v>
      </c>
      <c r="HF171" s="32">
        <v>3056</v>
      </c>
      <c r="HG171" s="32">
        <v>2999</v>
      </c>
      <c r="HH171" s="32">
        <v>3000</v>
      </c>
      <c r="HI171" s="32">
        <v>2985</v>
      </c>
      <c r="HJ171" s="32">
        <v>2989</v>
      </c>
      <c r="HK171" s="32">
        <v>2751</v>
      </c>
      <c r="HL171" s="32">
        <v>2754</v>
      </c>
      <c r="HM171" s="32">
        <v>2669</v>
      </c>
      <c r="HN171" s="32" t="s">
        <v>31</v>
      </c>
      <c r="HO171" s="32" t="s">
        <v>31</v>
      </c>
      <c r="HP171" s="32" t="s">
        <v>31</v>
      </c>
      <c r="HQ171" s="32" t="s">
        <v>31</v>
      </c>
      <c r="HR171" s="32" t="s">
        <v>31</v>
      </c>
      <c r="HS171" s="32" t="s">
        <v>31</v>
      </c>
      <c r="HT171" s="32" t="s">
        <v>31</v>
      </c>
      <c r="HU171" s="32" t="s">
        <v>31</v>
      </c>
      <c r="HV171" s="32" t="s">
        <v>31</v>
      </c>
      <c r="HW171" s="32" t="s">
        <v>31</v>
      </c>
      <c r="HX171" s="32" t="s">
        <v>31</v>
      </c>
      <c r="HY171" s="32" t="s">
        <v>31</v>
      </c>
      <c r="HZ171" s="32" t="s">
        <v>31</v>
      </c>
      <c r="IA171" s="32" t="s">
        <v>31</v>
      </c>
      <c r="IB171" s="32" t="s">
        <v>31</v>
      </c>
      <c r="IC171" s="32" t="s">
        <v>31</v>
      </c>
      <c r="ID171" s="32" t="s">
        <v>31</v>
      </c>
      <c r="IE171" s="32" t="s">
        <v>31</v>
      </c>
      <c r="IF171" s="32" t="s">
        <v>31</v>
      </c>
      <c r="IG171" s="32" t="s">
        <v>31</v>
      </c>
      <c r="IH171" s="32" t="s">
        <v>31</v>
      </c>
      <c r="II171" s="32" t="s">
        <v>31</v>
      </c>
      <c r="IJ171" s="32" t="s">
        <v>31</v>
      </c>
      <c r="IK171" s="32" t="s">
        <v>31</v>
      </c>
      <c r="IL171" s="32" t="s">
        <v>31</v>
      </c>
      <c r="IM171" s="32" t="s">
        <v>31</v>
      </c>
      <c r="IN171" s="32" t="s">
        <v>31</v>
      </c>
      <c r="IO171" s="32" t="s">
        <v>31</v>
      </c>
      <c r="IP171" s="32" t="s">
        <v>31</v>
      </c>
      <c r="IQ171" s="32" t="s">
        <v>31</v>
      </c>
      <c r="IR171" s="32" t="s">
        <v>31</v>
      </c>
      <c r="IS171" s="32" t="s">
        <v>31</v>
      </c>
      <c r="IT171" s="32" t="s">
        <v>31</v>
      </c>
      <c r="IU171" s="32" t="s">
        <v>31</v>
      </c>
      <c r="IV171" s="32" t="s">
        <v>31</v>
      </c>
      <c r="IW171" s="32" t="s">
        <v>31</v>
      </c>
      <c r="IX171" s="32" t="s">
        <v>31</v>
      </c>
      <c r="IY171" s="32" t="s">
        <v>31</v>
      </c>
      <c r="IZ171" s="32" t="s">
        <v>31</v>
      </c>
      <c r="JA171" s="32" t="s">
        <v>31</v>
      </c>
      <c r="JB171" s="32" t="s">
        <v>31</v>
      </c>
      <c r="JC171" s="32" t="s">
        <v>31</v>
      </c>
      <c r="JD171" s="32" t="s">
        <v>31</v>
      </c>
      <c r="JE171" s="32" t="s">
        <v>31</v>
      </c>
      <c r="JF171" s="32" t="s">
        <v>31</v>
      </c>
      <c r="JG171" s="32" t="s">
        <v>31</v>
      </c>
      <c r="JH171" s="32" t="s">
        <v>31</v>
      </c>
      <c r="JI171" s="32" t="s">
        <v>31</v>
      </c>
      <c r="JJ171" s="32" t="s">
        <v>31</v>
      </c>
      <c r="JK171" s="32" t="s">
        <v>31</v>
      </c>
      <c r="JL171" s="32" t="s">
        <v>31</v>
      </c>
      <c r="JM171" s="32" t="s">
        <v>31</v>
      </c>
      <c r="JN171" s="32" t="s">
        <v>31</v>
      </c>
      <c r="JO171" s="32" t="s">
        <v>31</v>
      </c>
      <c r="JP171" s="32" t="s">
        <v>31</v>
      </c>
      <c r="JQ171" s="32" t="s">
        <v>31</v>
      </c>
      <c r="JR171" s="32" t="s">
        <v>31</v>
      </c>
      <c r="JS171" s="32" t="s">
        <v>31</v>
      </c>
      <c r="JT171" s="32" t="s">
        <v>31</v>
      </c>
      <c r="JU171" s="32" t="s">
        <v>31</v>
      </c>
      <c r="JV171" s="32" t="s">
        <v>31</v>
      </c>
      <c r="JW171" s="32" t="s">
        <v>31</v>
      </c>
      <c r="JX171" s="32" t="s">
        <v>31</v>
      </c>
      <c r="JY171" s="32" t="s">
        <v>31</v>
      </c>
      <c r="JZ171" s="32" t="s">
        <v>31</v>
      </c>
      <c r="KA171" s="32" t="s">
        <v>31</v>
      </c>
      <c r="KB171" s="32" t="s">
        <v>31</v>
      </c>
      <c r="KC171" s="32" t="s">
        <v>31</v>
      </c>
      <c r="KD171" s="32" t="s">
        <v>31</v>
      </c>
      <c r="KE171" s="32" t="s">
        <v>31</v>
      </c>
      <c r="KF171" s="32" t="s">
        <v>31</v>
      </c>
      <c r="KG171" s="32" t="s">
        <v>31</v>
      </c>
      <c r="KH171" s="32" t="s">
        <v>31</v>
      </c>
      <c r="KI171" s="32" t="s">
        <v>31</v>
      </c>
      <c r="KJ171" s="32" t="s">
        <v>31</v>
      </c>
      <c r="KK171" s="32" t="s">
        <v>31</v>
      </c>
      <c r="KL171" s="32" t="s">
        <v>31</v>
      </c>
      <c r="KM171" s="32" t="s">
        <v>31</v>
      </c>
      <c r="KN171" s="32" t="s">
        <v>31</v>
      </c>
      <c r="KO171" s="32" t="s">
        <v>31</v>
      </c>
      <c r="KP171" s="32" t="s">
        <v>31</v>
      </c>
    </row>
    <row r="172" spans="1:802"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t="s">
        <v>31</v>
      </c>
      <c r="S172" s="32" t="s">
        <v>31</v>
      </c>
      <c r="T172" s="32" t="s">
        <v>31</v>
      </c>
      <c r="U172" s="32" t="s">
        <v>31</v>
      </c>
      <c r="V172" s="32" t="s">
        <v>31</v>
      </c>
      <c r="W172" s="32" t="s">
        <v>31</v>
      </c>
      <c r="X172" s="32" t="s">
        <v>31</v>
      </c>
      <c r="Y172" s="32" t="s">
        <v>31</v>
      </c>
      <c r="Z172" s="32" t="s">
        <v>31</v>
      </c>
      <c r="AA172" s="32" t="s">
        <v>31</v>
      </c>
      <c r="AB172" s="32" t="s">
        <v>31</v>
      </c>
      <c r="AC172" s="32" t="s">
        <v>31</v>
      </c>
      <c r="AD172" s="32" t="s">
        <v>31</v>
      </c>
      <c r="AE172" s="32" t="s">
        <v>31</v>
      </c>
      <c r="AF172" s="32" t="s">
        <v>31</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c r="AV172" s="32" t="s">
        <v>31</v>
      </c>
      <c r="AW172" s="32" t="s">
        <v>31</v>
      </c>
      <c r="AX172" s="32" t="s">
        <v>31</v>
      </c>
      <c r="AY172" s="32" t="s">
        <v>31</v>
      </c>
      <c r="AZ172" s="32" t="s">
        <v>31</v>
      </c>
      <c r="BA172" s="32" t="s">
        <v>31</v>
      </c>
      <c r="BB172" s="32" t="s">
        <v>31</v>
      </c>
      <c r="BC172" s="32" t="s">
        <v>31</v>
      </c>
      <c r="BD172" s="32" t="s">
        <v>31</v>
      </c>
      <c r="BE172" s="32" t="s">
        <v>31</v>
      </c>
      <c r="BF172" s="32" t="s">
        <v>31</v>
      </c>
      <c r="BG172" s="32" t="s">
        <v>31</v>
      </c>
      <c r="BH172" s="32" t="s">
        <v>31</v>
      </c>
      <c r="BI172" s="32" t="s">
        <v>31</v>
      </c>
      <c r="BJ172" s="32" t="s">
        <v>31</v>
      </c>
      <c r="BK172" s="32" t="s">
        <v>31</v>
      </c>
      <c r="BL172" s="32" t="s">
        <v>31</v>
      </c>
      <c r="BM172" s="32" t="s">
        <v>31</v>
      </c>
      <c r="BN172" s="32" t="s">
        <v>31</v>
      </c>
      <c r="BO172" s="32" t="s">
        <v>31</v>
      </c>
      <c r="BP172" s="32" t="s">
        <v>31</v>
      </c>
      <c r="BQ172" s="32" t="s">
        <v>31</v>
      </c>
      <c r="BR172" s="32" t="s">
        <v>31</v>
      </c>
      <c r="BS172" s="32" t="s">
        <v>31</v>
      </c>
      <c r="BT172" s="32" t="s">
        <v>31</v>
      </c>
      <c r="BU172" s="32" t="s">
        <v>31</v>
      </c>
      <c r="BV172" s="32" t="s">
        <v>31</v>
      </c>
      <c r="BW172" s="32" t="s">
        <v>31</v>
      </c>
      <c r="BX172" s="32" t="s">
        <v>31</v>
      </c>
      <c r="BY172" s="32" t="s">
        <v>31</v>
      </c>
      <c r="BZ172" s="32" t="s">
        <v>31</v>
      </c>
      <c r="CA172" s="32" t="s">
        <v>31</v>
      </c>
      <c r="CB172" s="32" t="s">
        <v>31</v>
      </c>
      <c r="CC172" s="32" t="s">
        <v>31</v>
      </c>
      <c r="CD172" s="32" t="s">
        <v>31</v>
      </c>
      <c r="CE172" s="32" t="s">
        <v>31</v>
      </c>
      <c r="CF172" s="32" t="s">
        <v>31</v>
      </c>
      <c r="CG172" s="32" t="s">
        <v>31</v>
      </c>
      <c r="CH172" s="32" t="s">
        <v>31</v>
      </c>
      <c r="CI172" s="32" t="s">
        <v>31</v>
      </c>
      <c r="CJ172" s="32" t="s">
        <v>31</v>
      </c>
      <c r="CK172" s="32" t="s">
        <v>31</v>
      </c>
      <c r="CL172" s="32" t="s">
        <v>31</v>
      </c>
      <c r="CM172" s="32" t="s">
        <v>31</v>
      </c>
      <c r="CN172" s="32" t="s">
        <v>31</v>
      </c>
      <c r="CO172" s="32" t="s">
        <v>31</v>
      </c>
      <c r="CP172" s="32" t="s">
        <v>31</v>
      </c>
      <c r="CQ172" s="32" t="s">
        <v>31</v>
      </c>
      <c r="CR172" s="32" t="s">
        <v>31</v>
      </c>
      <c r="CS172" s="32" t="s">
        <v>31</v>
      </c>
      <c r="CT172" s="32" t="s">
        <v>31</v>
      </c>
      <c r="CU172" s="32" t="s">
        <v>31</v>
      </c>
      <c r="CV172" s="32" t="s">
        <v>31</v>
      </c>
      <c r="CW172" s="32" t="s">
        <v>31</v>
      </c>
      <c r="CX172" s="32" t="s">
        <v>31</v>
      </c>
      <c r="CY172" s="32" t="s">
        <v>31</v>
      </c>
      <c r="CZ172" s="32" t="s">
        <v>31</v>
      </c>
      <c r="DA172" s="32" t="s">
        <v>31</v>
      </c>
      <c r="DB172" s="32" t="s">
        <v>31</v>
      </c>
      <c r="DC172" s="32" t="s">
        <v>31</v>
      </c>
      <c r="DD172" s="32" t="s">
        <v>31</v>
      </c>
      <c r="DE172" s="32" t="s">
        <v>31</v>
      </c>
      <c r="DF172" s="32" t="s">
        <v>31</v>
      </c>
      <c r="DG172" s="32" t="s">
        <v>31</v>
      </c>
      <c r="DH172" s="32" t="s">
        <v>31</v>
      </c>
      <c r="DI172" s="32" t="s">
        <v>31</v>
      </c>
      <c r="DJ172" s="32" t="s">
        <v>31</v>
      </c>
      <c r="DK172" s="32" t="s">
        <v>31</v>
      </c>
      <c r="DL172" s="32" t="s">
        <v>31</v>
      </c>
      <c r="DM172" s="32" t="s">
        <v>31</v>
      </c>
      <c r="DN172" s="32" t="s">
        <v>31</v>
      </c>
      <c r="DO172" s="32" t="s">
        <v>31</v>
      </c>
      <c r="DP172" s="32" t="s">
        <v>31</v>
      </c>
      <c r="DQ172" s="32" t="s">
        <v>31</v>
      </c>
      <c r="DR172" s="32" t="s">
        <v>31</v>
      </c>
      <c r="DS172" s="32" t="s">
        <v>31</v>
      </c>
      <c r="DT172" s="32" t="s">
        <v>31</v>
      </c>
      <c r="DU172" s="32" t="s">
        <v>31</v>
      </c>
      <c r="DV172" s="32" t="s">
        <v>31</v>
      </c>
      <c r="DW172" s="32" t="s">
        <v>31</v>
      </c>
      <c r="DX172" s="32" t="s">
        <v>31</v>
      </c>
      <c r="DY172" s="32" t="s">
        <v>31</v>
      </c>
      <c r="DZ172" s="32" t="s">
        <v>31</v>
      </c>
      <c r="EA172" s="32" t="s">
        <v>31</v>
      </c>
      <c r="EB172" s="32" t="s">
        <v>31</v>
      </c>
      <c r="EC172" s="32" t="s">
        <v>31</v>
      </c>
      <c r="ED172" s="32" t="s">
        <v>31</v>
      </c>
      <c r="EE172" s="32" t="s">
        <v>31</v>
      </c>
      <c r="EF172" s="32" t="s">
        <v>31</v>
      </c>
      <c r="EG172" s="32" t="s">
        <v>31</v>
      </c>
      <c r="EH172" s="32" t="s">
        <v>31</v>
      </c>
      <c r="EI172" s="32" t="s">
        <v>31</v>
      </c>
      <c r="EJ172" s="32" t="s">
        <v>31</v>
      </c>
      <c r="EK172" s="32" t="s">
        <v>31</v>
      </c>
      <c r="EL172" s="32" t="s">
        <v>31</v>
      </c>
      <c r="EM172" s="32" t="s">
        <v>31</v>
      </c>
      <c r="EN172" s="32" t="s">
        <v>31</v>
      </c>
      <c r="EO172" s="32" t="s">
        <v>31</v>
      </c>
      <c r="EP172" s="32" t="s">
        <v>31</v>
      </c>
      <c r="EQ172" s="32" t="s">
        <v>31</v>
      </c>
      <c r="ER172" s="32" t="s">
        <v>31</v>
      </c>
      <c r="ES172" s="32" t="s">
        <v>31</v>
      </c>
      <c r="ET172" s="32" t="s">
        <v>31</v>
      </c>
      <c r="EU172" s="32" t="s">
        <v>31</v>
      </c>
      <c r="EV172" s="32" t="s">
        <v>31</v>
      </c>
      <c r="EW172" s="32" t="s">
        <v>31</v>
      </c>
      <c r="EX172" s="32" t="s">
        <v>31</v>
      </c>
      <c r="EY172" s="32" t="s">
        <v>31</v>
      </c>
      <c r="EZ172" s="32" t="s">
        <v>31</v>
      </c>
      <c r="FA172" s="32" t="s">
        <v>31</v>
      </c>
      <c r="FB172" s="32" t="s">
        <v>31</v>
      </c>
      <c r="FC172" s="32" t="s">
        <v>31</v>
      </c>
      <c r="FD172" s="32" t="s">
        <v>31</v>
      </c>
      <c r="FE172" s="32" t="s">
        <v>31</v>
      </c>
      <c r="FF172" s="32" t="s">
        <v>31</v>
      </c>
      <c r="FG172" s="32" t="s">
        <v>31</v>
      </c>
      <c r="FH172" s="32" t="s">
        <v>31</v>
      </c>
      <c r="FI172" s="32" t="s">
        <v>31</v>
      </c>
      <c r="FJ172" s="32" t="s">
        <v>31</v>
      </c>
      <c r="FK172" s="32" t="s">
        <v>31</v>
      </c>
      <c r="FL172" s="32" t="s">
        <v>31</v>
      </c>
      <c r="FM172" s="32" t="s">
        <v>31</v>
      </c>
      <c r="FN172" s="32" t="s">
        <v>31</v>
      </c>
      <c r="FO172" s="32" t="s">
        <v>31</v>
      </c>
      <c r="FP172" s="32" t="s">
        <v>31</v>
      </c>
      <c r="FQ172" s="32" t="s">
        <v>31</v>
      </c>
      <c r="FR172" s="32" t="s">
        <v>31</v>
      </c>
      <c r="FS172" s="32" t="s">
        <v>31</v>
      </c>
      <c r="FT172" s="32" t="s">
        <v>31</v>
      </c>
      <c r="FU172" s="32" t="s">
        <v>31</v>
      </c>
      <c r="FV172" s="32" t="s">
        <v>31</v>
      </c>
      <c r="FW172" s="32" t="s">
        <v>31</v>
      </c>
      <c r="FX172" s="32" t="s">
        <v>31</v>
      </c>
      <c r="FY172" s="32" t="s">
        <v>31</v>
      </c>
      <c r="FZ172" s="32" t="s">
        <v>31</v>
      </c>
      <c r="GA172" s="32" t="s">
        <v>31</v>
      </c>
      <c r="GB172" s="32" t="s">
        <v>31</v>
      </c>
      <c r="GC172" s="32" t="s">
        <v>31</v>
      </c>
      <c r="GD172" s="32" t="s">
        <v>31</v>
      </c>
      <c r="GE172" s="32" t="s">
        <v>31</v>
      </c>
      <c r="GF172" s="32" t="s">
        <v>31</v>
      </c>
      <c r="GG172" s="32" t="s">
        <v>31</v>
      </c>
      <c r="GH172" s="32" t="s">
        <v>31</v>
      </c>
      <c r="GI172" s="32" t="s">
        <v>31</v>
      </c>
      <c r="GJ172" s="32" t="s">
        <v>31</v>
      </c>
      <c r="GK172" s="32" t="s">
        <v>31</v>
      </c>
      <c r="GL172" s="32" t="s">
        <v>31</v>
      </c>
      <c r="GM172" s="32" t="s">
        <v>31</v>
      </c>
      <c r="GN172" s="32" t="s">
        <v>31</v>
      </c>
      <c r="GO172" s="32" t="s">
        <v>31</v>
      </c>
      <c r="GP172" s="32" t="s">
        <v>31</v>
      </c>
      <c r="GQ172" s="32" t="s">
        <v>31</v>
      </c>
      <c r="GR172" s="32" t="s">
        <v>31</v>
      </c>
      <c r="GS172" s="32" t="s">
        <v>31</v>
      </c>
      <c r="GT172" s="32" t="s">
        <v>31</v>
      </c>
      <c r="GU172" s="32" t="s">
        <v>31</v>
      </c>
      <c r="GV172" s="32" t="s">
        <v>31</v>
      </c>
      <c r="GW172" s="32" t="s">
        <v>31</v>
      </c>
      <c r="GX172" s="32" t="s">
        <v>31</v>
      </c>
      <c r="GY172" s="32" t="s">
        <v>31</v>
      </c>
      <c r="GZ172" s="32" t="s">
        <v>31</v>
      </c>
      <c r="HA172" s="32" t="s">
        <v>31</v>
      </c>
      <c r="HB172" s="32" t="s">
        <v>31</v>
      </c>
      <c r="HC172" s="32" t="s">
        <v>31</v>
      </c>
      <c r="HD172" s="32" t="s">
        <v>31</v>
      </c>
      <c r="HE172" s="32" t="s">
        <v>31</v>
      </c>
      <c r="HF172" s="32" t="s">
        <v>31</v>
      </c>
      <c r="HG172" s="32" t="s">
        <v>31</v>
      </c>
      <c r="HH172" s="32" t="s">
        <v>31</v>
      </c>
      <c r="HI172" s="32" t="s">
        <v>31</v>
      </c>
      <c r="HJ172" s="32" t="s">
        <v>31</v>
      </c>
      <c r="HK172" s="32" t="s">
        <v>31</v>
      </c>
      <c r="HL172" s="32" t="s">
        <v>31</v>
      </c>
      <c r="HM172" s="32" t="s">
        <v>31</v>
      </c>
      <c r="HN172" s="32" t="s">
        <v>31</v>
      </c>
      <c r="HO172" s="32" t="s">
        <v>31</v>
      </c>
      <c r="HP172" s="32" t="s">
        <v>31</v>
      </c>
      <c r="HQ172" s="32" t="s">
        <v>31</v>
      </c>
      <c r="HR172" s="32" t="s">
        <v>31</v>
      </c>
      <c r="HS172" s="32" t="s">
        <v>31</v>
      </c>
      <c r="HT172" s="32" t="s">
        <v>31</v>
      </c>
      <c r="HU172" s="32" t="s">
        <v>31</v>
      </c>
      <c r="HV172" s="32" t="s">
        <v>31</v>
      </c>
      <c r="HW172" s="32" t="s">
        <v>31</v>
      </c>
      <c r="HX172" s="32" t="s">
        <v>31</v>
      </c>
      <c r="HY172" s="32" t="s">
        <v>31</v>
      </c>
      <c r="HZ172" s="32" t="s">
        <v>31</v>
      </c>
      <c r="IA172" s="32" t="s">
        <v>31</v>
      </c>
      <c r="IB172" s="32" t="s">
        <v>31</v>
      </c>
      <c r="IC172" s="32" t="s">
        <v>31</v>
      </c>
      <c r="ID172" s="32" t="s">
        <v>31</v>
      </c>
      <c r="IE172" s="32" t="s">
        <v>31</v>
      </c>
      <c r="IF172" s="32" t="s">
        <v>31</v>
      </c>
      <c r="IG172" s="32" t="s">
        <v>31</v>
      </c>
      <c r="IH172" s="32" t="s">
        <v>31</v>
      </c>
      <c r="II172" s="32" t="s">
        <v>31</v>
      </c>
      <c r="IJ172" s="32" t="s">
        <v>31</v>
      </c>
      <c r="IK172" s="32" t="s">
        <v>31</v>
      </c>
      <c r="IL172" s="32" t="s">
        <v>31</v>
      </c>
      <c r="IM172" s="32" t="s">
        <v>31</v>
      </c>
      <c r="IN172" s="32" t="s">
        <v>31</v>
      </c>
      <c r="IO172" s="32" t="s">
        <v>31</v>
      </c>
      <c r="IP172" s="32" t="s">
        <v>31</v>
      </c>
      <c r="IQ172" s="32" t="s">
        <v>31</v>
      </c>
      <c r="IR172" s="32" t="s">
        <v>31</v>
      </c>
      <c r="IS172" s="32" t="s">
        <v>31</v>
      </c>
      <c r="IT172" s="32" t="s">
        <v>31</v>
      </c>
      <c r="IU172" s="32" t="s">
        <v>31</v>
      </c>
      <c r="IV172" s="32" t="s">
        <v>31</v>
      </c>
      <c r="IW172" s="32" t="s">
        <v>31</v>
      </c>
      <c r="IX172" s="32" t="s">
        <v>31</v>
      </c>
      <c r="IY172" s="32" t="s">
        <v>31</v>
      </c>
      <c r="IZ172" s="32" t="s">
        <v>31</v>
      </c>
      <c r="JA172" s="32" t="s">
        <v>31</v>
      </c>
      <c r="JB172" s="32" t="s">
        <v>31</v>
      </c>
      <c r="JC172" s="32" t="s">
        <v>31</v>
      </c>
      <c r="JD172" s="32" t="s">
        <v>31</v>
      </c>
      <c r="JE172" s="32" t="s">
        <v>31</v>
      </c>
      <c r="JF172" s="32" t="s">
        <v>31</v>
      </c>
      <c r="JG172" s="32" t="s">
        <v>31</v>
      </c>
      <c r="JH172" s="32" t="s">
        <v>31</v>
      </c>
      <c r="JI172" s="32" t="s">
        <v>31</v>
      </c>
      <c r="JJ172" s="32" t="s">
        <v>31</v>
      </c>
      <c r="JK172" s="32" t="s">
        <v>31</v>
      </c>
      <c r="JL172" s="32" t="s">
        <v>31</v>
      </c>
      <c r="JM172" s="32" t="s">
        <v>31</v>
      </c>
      <c r="JN172" s="32" t="s">
        <v>31</v>
      </c>
      <c r="JO172" s="32" t="s">
        <v>31</v>
      </c>
      <c r="JP172" s="32" t="s">
        <v>31</v>
      </c>
      <c r="JQ172" s="32" t="s">
        <v>31</v>
      </c>
      <c r="JR172" s="32" t="s">
        <v>31</v>
      </c>
      <c r="JS172" s="32" t="s">
        <v>31</v>
      </c>
      <c r="JT172" s="32" t="s">
        <v>31</v>
      </c>
      <c r="JU172" s="32" t="s">
        <v>31</v>
      </c>
      <c r="JV172" s="32" t="s">
        <v>31</v>
      </c>
      <c r="JW172" s="32" t="s">
        <v>31</v>
      </c>
      <c r="JX172" s="32" t="s">
        <v>31</v>
      </c>
      <c r="JY172" s="32" t="s">
        <v>31</v>
      </c>
      <c r="JZ172" s="32" t="s">
        <v>31</v>
      </c>
      <c r="KA172" s="32" t="s">
        <v>31</v>
      </c>
      <c r="KB172" s="32" t="s">
        <v>31</v>
      </c>
      <c r="KC172" s="32" t="s">
        <v>31</v>
      </c>
      <c r="KD172" s="32" t="s">
        <v>31</v>
      </c>
      <c r="KE172" s="32" t="s">
        <v>31</v>
      </c>
      <c r="KF172" s="32" t="s">
        <v>31</v>
      </c>
      <c r="KG172" s="32" t="s">
        <v>31</v>
      </c>
      <c r="KH172" s="32" t="s">
        <v>31</v>
      </c>
      <c r="KI172" s="32" t="s">
        <v>31</v>
      </c>
      <c r="KJ172" s="32" t="s">
        <v>31</v>
      </c>
      <c r="KK172" s="32" t="s">
        <v>31</v>
      </c>
      <c r="KL172" s="32" t="s">
        <v>31</v>
      </c>
      <c r="KM172" s="32" t="s">
        <v>31</v>
      </c>
      <c r="KN172" s="32" t="s">
        <v>31</v>
      </c>
      <c r="KO172" s="32" t="s">
        <v>31</v>
      </c>
      <c r="KP172" s="32" t="s">
        <v>31</v>
      </c>
    </row>
    <row r="173" spans="1:802" outlineLevel="1">
      <c r="B173" s="29" t="s">
        <v>897</v>
      </c>
      <c r="C173" s="31" t="str">
        <f t="shared" ref="C173:C175" si="827">C172</f>
        <v>-</v>
      </c>
      <c r="D173" s="31" t="str">
        <f t="shared" ref="D173:D175" si="828">D172</f>
        <v>-</v>
      </c>
      <c r="E173" s="31" t="str">
        <f t="shared" ref="E173:E175" si="829">E172</f>
        <v>-</v>
      </c>
      <c r="F173" s="31" t="str">
        <f t="shared" ref="F173:F175" si="830">F172</f>
        <v>-</v>
      </c>
      <c r="G173" s="31" t="str">
        <f t="shared" ref="G173:G175" si="831">G172</f>
        <v>-</v>
      </c>
      <c r="H173" s="31" t="str">
        <f t="shared" ref="H173:H175" si="832">H172</f>
        <v>-</v>
      </c>
      <c r="I173" s="31" t="str">
        <f t="shared" ref="I173:I175" si="833">I172</f>
        <v>-</v>
      </c>
      <c r="J173" s="31" t="str">
        <f t="shared" ref="J173:J175" si="834">J172</f>
        <v>-</v>
      </c>
      <c r="K173" s="31" t="str">
        <f t="shared" ref="K173:K175" si="835">K172</f>
        <v>-</v>
      </c>
      <c r="L173" s="31" t="str">
        <f t="shared" ref="L173:L175" si="836">L172</f>
        <v>-</v>
      </c>
      <c r="M173" s="31" t="str">
        <f t="shared" ref="M173:M175" si="837">M172</f>
        <v>-</v>
      </c>
      <c r="N173" s="31" t="str">
        <f t="shared" ref="N173:N175" si="838">N172</f>
        <v>-</v>
      </c>
      <c r="O173" s="31" t="str">
        <f t="shared" ref="O173:O175" si="839">O172</f>
        <v>-</v>
      </c>
      <c r="P173" s="31" t="str">
        <f t="shared" ref="P173:AE175" si="840">P172</f>
        <v>-</v>
      </c>
      <c r="Q173" s="31" t="str">
        <f t="shared" si="840"/>
        <v>-</v>
      </c>
      <c r="R173" s="31" t="str">
        <f t="shared" si="840"/>
        <v>-</v>
      </c>
      <c r="S173" s="31" t="str">
        <f t="shared" si="840"/>
        <v>-</v>
      </c>
      <c r="T173" s="31" t="str">
        <f t="shared" si="840"/>
        <v>-</v>
      </c>
      <c r="U173" s="31" t="str">
        <f t="shared" si="840"/>
        <v>-</v>
      </c>
      <c r="V173" s="31" t="str">
        <f t="shared" si="840"/>
        <v>-</v>
      </c>
      <c r="W173" s="31" t="str">
        <f t="shared" si="840"/>
        <v>-</v>
      </c>
      <c r="X173" s="31" t="str">
        <f t="shared" si="840"/>
        <v>-</v>
      </c>
      <c r="Y173" s="31" t="str">
        <f t="shared" si="840"/>
        <v>-</v>
      </c>
      <c r="Z173" s="31" t="str">
        <f t="shared" si="840"/>
        <v>-</v>
      </c>
      <c r="AA173" s="31" t="str">
        <f t="shared" si="840"/>
        <v>-</v>
      </c>
      <c r="AB173" s="31" t="str">
        <f t="shared" si="840"/>
        <v>-</v>
      </c>
      <c r="AC173" s="31" t="str">
        <f t="shared" si="840"/>
        <v>-</v>
      </c>
      <c r="AD173" s="31" t="str">
        <f t="shared" si="840"/>
        <v>-</v>
      </c>
      <c r="AE173" s="31" t="str">
        <f t="shared" si="840"/>
        <v>-</v>
      </c>
      <c r="AF173" s="31" t="str">
        <f t="shared" ref="AF173:CQ173" si="841">AF172</f>
        <v>-</v>
      </c>
      <c r="AG173" s="31" t="str">
        <f t="shared" si="841"/>
        <v>-</v>
      </c>
      <c r="AH173" s="31" t="str">
        <f t="shared" si="841"/>
        <v>-</v>
      </c>
      <c r="AI173" s="31" t="str">
        <f t="shared" si="841"/>
        <v>-</v>
      </c>
      <c r="AJ173" s="31" t="str">
        <f t="shared" si="841"/>
        <v>-</v>
      </c>
      <c r="AK173" s="31" t="str">
        <f t="shared" si="841"/>
        <v>-</v>
      </c>
      <c r="AL173" s="31" t="str">
        <f t="shared" si="841"/>
        <v>-</v>
      </c>
      <c r="AM173" s="31" t="str">
        <f t="shared" si="841"/>
        <v>-</v>
      </c>
      <c r="AN173" s="31" t="str">
        <f t="shared" si="841"/>
        <v>-</v>
      </c>
      <c r="AO173" s="31" t="str">
        <f t="shared" si="841"/>
        <v>-</v>
      </c>
      <c r="AP173" s="31" t="str">
        <f t="shared" si="841"/>
        <v>-</v>
      </c>
      <c r="AQ173" s="31" t="str">
        <f t="shared" si="841"/>
        <v>-</v>
      </c>
      <c r="AR173" s="31" t="str">
        <f t="shared" si="841"/>
        <v>-</v>
      </c>
      <c r="AS173" s="31" t="str">
        <f t="shared" si="841"/>
        <v>-</v>
      </c>
      <c r="AT173" s="31" t="str">
        <f t="shared" si="841"/>
        <v>-</v>
      </c>
      <c r="AU173" s="31" t="str">
        <f t="shared" si="841"/>
        <v>-</v>
      </c>
      <c r="AV173" s="31" t="str">
        <f t="shared" si="841"/>
        <v>-</v>
      </c>
      <c r="AW173" s="31" t="str">
        <f t="shared" si="841"/>
        <v>-</v>
      </c>
      <c r="AX173" s="31" t="str">
        <f t="shared" si="841"/>
        <v>-</v>
      </c>
      <c r="AY173" s="31" t="str">
        <f t="shared" si="841"/>
        <v>-</v>
      </c>
      <c r="AZ173" s="31" t="str">
        <f t="shared" si="841"/>
        <v>-</v>
      </c>
      <c r="BA173" s="31" t="str">
        <f t="shared" si="841"/>
        <v>-</v>
      </c>
      <c r="BB173" s="31" t="str">
        <f t="shared" si="841"/>
        <v>-</v>
      </c>
      <c r="BC173" s="31" t="str">
        <f t="shared" si="841"/>
        <v>-</v>
      </c>
      <c r="BD173" s="31" t="str">
        <f t="shared" si="841"/>
        <v>-</v>
      </c>
      <c r="BE173" s="31" t="str">
        <f t="shared" si="841"/>
        <v>-</v>
      </c>
      <c r="BF173" s="31" t="str">
        <f t="shared" si="841"/>
        <v>-</v>
      </c>
      <c r="BG173" s="31" t="str">
        <f t="shared" si="841"/>
        <v>-</v>
      </c>
      <c r="BH173" s="31" t="str">
        <f t="shared" si="841"/>
        <v>-</v>
      </c>
      <c r="BI173" s="31" t="str">
        <f t="shared" si="841"/>
        <v>-</v>
      </c>
      <c r="BJ173" s="31" t="str">
        <f t="shared" si="841"/>
        <v>-</v>
      </c>
      <c r="BK173" s="31" t="str">
        <f t="shared" si="841"/>
        <v>-</v>
      </c>
      <c r="BL173" s="31" t="str">
        <f t="shared" si="841"/>
        <v>-</v>
      </c>
      <c r="BM173" s="31" t="str">
        <f t="shared" si="841"/>
        <v>-</v>
      </c>
      <c r="BN173" s="31" t="str">
        <f t="shared" si="841"/>
        <v>-</v>
      </c>
      <c r="BO173" s="31" t="str">
        <f t="shared" si="841"/>
        <v>-</v>
      </c>
      <c r="BP173" s="31" t="str">
        <f t="shared" si="841"/>
        <v>-</v>
      </c>
      <c r="BQ173" s="31" t="str">
        <f t="shared" si="841"/>
        <v>-</v>
      </c>
      <c r="BR173" s="31" t="str">
        <f t="shared" si="841"/>
        <v>-</v>
      </c>
      <c r="BS173" s="31" t="str">
        <f t="shared" si="841"/>
        <v>-</v>
      </c>
      <c r="BT173" s="31" t="str">
        <f t="shared" si="841"/>
        <v>-</v>
      </c>
      <c r="BU173" s="31" t="str">
        <f t="shared" si="841"/>
        <v>-</v>
      </c>
      <c r="BV173" s="31" t="str">
        <f t="shared" si="841"/>
        <v>-</v>
      </c>
      <c r="BW173" s="31" t="str">
        <f t="shared" si="841"/>
        <v>-</v>
      </c>
      <c r="BX173" s="31" t="str">
        <f t="shared" si="841"/>
        <v>-</v>
      </c>
      <c r="BY173" s="31" t="str">
        <f t="shared" si="841"/>
        <v>-</v>
      </c>
      <c r="BZ173" s="31" t="str">
        <f t="shared" si="841"/>
        <v>-</v>
      </c>
      <c r="CA173" s="31" t="str">
        <f t="shared" si="841"/>
        <v>-</v>
      </c>
      <c r="CB173" s="31" t="str">
        <f t="shared" si="841"/>
        <v>-</v>
      </c>
      <c r="CC173" s="31" t="str">
        <f t="shared" si="841"/>
        <v>-</v>
      </c>
      <c r="CD173" s="31" t="str">
        <f t="shared" si="841"/>
        <v>-</v>
      </c>
      <c r="CE173" s="31" t="str">
        <f t="shared" si="841"/>
        <v>-</v>
      </c>
      <c r="CF173" s="31" t="str">
        <f t="shared" si="841"/>
        <v>-</v>
      </c>
      <c r="CG173" s="31" t="str">
        <f t="shared" si="841"/>
        <v>-</v>
      </c>
      <c r="CH173" s="31" t="str">
        <f t="shared" si="841"/>
        <v>-</v>
      </c>
      <c r="CI173" s="31" t="str">
        <f t="shared" si="841"/>
        <v>-</v>
      </c>
      <c r="CJ173" s="31" t="str">
        <f t="shared" si="841"/>
        <v>-</v>
      </c>
      <c r="CK173" s="31" t="str">
        <f t="shared" si="841"/>
        <v>-</v>
      </c>
      <c r="CL173" s="31" t="str">
        <f t="shared" si="841"/>
        <v>-</v>
      </c>
      <c r="CM173" s="31" t="str">
        <f t="shared" si="841"/>
        <v>-</v>
      </c>
      <c r="CN173" s="31" t="str">
        <f t="shared" si="841"/>
        <v>-</v>
      </c>
      <c r="CO173" s="31" t="str">
        <f t="shared" si="841"/>
        <v>-</v>
      </c>
      <c r="CP173" s="31" t="str">
        <f t="shared" si="841"/>
        <v>-</v>
      </c>
      <c r="CQ173" s="31" t="str">
        <f t="shared" si="841"/>
        <v>-</v>
      </c>
      <c r="CR173" s="31" t="str">
        <f t="shared" ref="CR173:CW173" si="842">CR172</f>
        <v>-</v>
      </c>
      <c r="CS173" s="31" t="str">
        <f t="shared" si="842"/>
        <v>-</v>
      </c>
      <c r="CT173" s="31" t="str">
        <f t="shared" si="842"/>
        <v>-</v>
      </c>
      <c r="CU173" s="31" t="str">
        <f t="shared" si="842"/>
        <v>-</v>
      </c>
      <c r="CV173" s="31" t="str">
        <f t="shared" si="842"/>
        <v>-</v>
      </c>
      <c r="CW173" s="31" t="str">
        <f t="shared" si="842"/>
        <v>-</v>
      </c>
      <c r="CX173" s="31" t="str">
        <f t="shared" ref="CX173:GT175" si="843">CX172</f>
        <v>-</v>
      </c>
      <c r="CY173" s="31" t="str">
        <f t="shared" si="843"/>
        <v>-</v>
      </c>
      <c r="CZ173" s="31" t="str">
        <f t="shared" si="843"/>
        <v>-</v>
      </c>
      <c r="DA173" s="31" t="str">
        <f t="shared" si="843"/>
        <v>-</v>
      </c>
      <c r="DB173" s="31" t="str">
        <f t="shared" si="843"/>
        <v>-</v>
      </c>
      <c r="DC173" s="31" t="str">
        <f t="shared" si="843"/>
        <v>-</v>
      </c>
      <c r="DD173" s="31" t="str">
        <f t="shared" si="843"/>
        <v>-</v>
      </c>
      <c r="DE173" s="31" t="str">
        <f t="shared" si="843"/>
        <v>-</v>
      </c>
      <c r="DF173" s="31" t="str">
        <f t="shared" si="843"/>
        <v>-</v>
      </c>
      <c r="DG173" s="31" t="str">
        <f t="shared" si="843"/>
        <v>-</v>
      </c>
      <c r="DH173" s="31" t="str">
        <f t="shared" si="843"/>
        <v>-</v>
      </c>
      <c r="DI173" s="31" t="str">
        <f t="shared" si="843"/>
        <v>-</v>
      </c>
      <c r="DJ173" s="31" t="str">
        <f t="shared" si="843"/>
        <v>-</v>
      </c>
      <c r="DK173" s="31" t="str">
        <f t="shared" si="843"/>
        <v>-</v>
      </c>
      <c r="DL173" s="31" t="str">
        <f t="shared" si="843"/>
        <v>-</v>
      </c>
      <c r="DM173" s="31" t="str">
        <f t="shared" ref="DM173:FX173" si="844">DM172</f>
        <v>-</v>
      </c>
      <c r="DN173" s="31" t="str">
        <f t="shared" si="844"/>
        <v>-</v>
      </c>
      <c r="DO173" s="31" t="str">
        <f t="shared" si="844"/>
        <v>-</v>
      </c>
      <c r="DP173" s="31" t="str">
        <f t="shared" si="844"/>
        <v>-</v>
      </c>
      <c r="DQ173" s="31" t="str">
        <f t="shared" si="844"/>
        <v>-</v>
      </c>
      <c r="DR173" s="31" t="str">
        <f t="shared" si="844"/>
        <v>-</v>
      </c>
      <c r="DS173" s="31" t="str">
        <f t="shared" si="844"/>
        <v>-</v>
      </c>
      <c r="DT173" s="31" t="str">
        <f t="shared" si="844"/>
        <v>-</v>
      </c>
      <c r="DU173" s="31" t="str">
        <f t="shared" si="844"/>
        <v>-</v>
      </c>
      <c r="DV173" s="31" t="str">
        <f t="shared" si="844"/>
        <v>-</v>
      </c>
      <c r="DW173" s="31" t="str">
        <f t="shared" si="844"/>
        <v>-</v>
      </c>
      <c r="DX173" s="31" t="str">
        <f t="shared" si="844"/>
        <v>-</v>
      </c>
      <c r="DY173" s="31" t="str">
        <f t="shared" si="844"/>
        <v>-</v>
      </c>
      <c r="DZ173" s="31" t="str">
        <f t="shared" si="844"/>
        <v>-</v>
      </c>
      <c r="EA173" s="31" t="str">
        <f t="shared" si="844"/>
        <v>-</v>
      </c>
      <c r="EB173" s="31" t="str">
        <f t="shared" si="844"/>
        <v>-</v>
      </c>
      <c r="EC173" s="31" t="str">
        <f t="shared" si="844"/>
        <v>-</v>
      </c>
      <c r="ED173" s="31" t="str">
        <f t="shared" si="844"/>
        <v>-</v>
      </c>
      <c r="EE173" s="31" t="str">
        <f t="shared" si="844"/>
        <v>-</v>
      </c>
      <c r="EF173" s="31" t="str">
        <f t="shared" si="844"/>
        <v>-</v>
      </c>
      <c r="EG173" s="31" t="str">
        <f t="shared" si="844"/>
        <v>-</v>
      </c>
      <c r="EH173" s="31" t="str">
        <f t="shared" si="844"/>
        <v>-</v>
      </c>
      <c r="EI173" s="31" t="str">
        <f t="shared" si="844"/>
        <v>-</v>
      </c>
      <c r="EJ173" s="31" t="str">
        <f t="shared" si="844"/>
        <v>-</v>
      </c>
      <c r="EK173" s="31" t="str">
        <f t="shared" si="844"/>
        <v>-</v>
      </c>
      <c r="EL173" s="31" t="str">
        <f t="shared" si="844"/>
        <v>-</v>
      </c>
      <c r="EM173" s="31" t="str">
        <f t="shared" si="844"/>
        <v>-</v>
      </c>
      <c r="EN173" s="31" t="str">
        <f t="shared" si="844"/>
        <v>-</v>
      </c>
      <c r="EO173" s="31" t="str">
        <f t="shared" si="844"/>
        <v>-</v>
      </c>
      <c r="EP173" s="31" t="str">
        <f t="shared" si="844"/>
        <v>-</v>
      </c>
      <c r="EQ173" s="31" t="str">
        <f t="shared" si="844"/>
        <v>-</v>
      </c>
      <c r="ER173" s="31" t="str">
        <f t="shared" si="844"/>
        <v>-</v>
      </c>
      <c r="ES173" s="31" t="str">
        <f t="shared" si="844"/>
        <v>-</v>
      </c>
      <c r="ET173" s="31" t="str">
        <f t="shared" si="844"/>
        <v>-</v>
      </c>
      <c r="EU173" s="31" t="str">
        <f t="shared" si="844"/>
        <v>-</v>
      </c>
      <c r="EV173" s="31" t="str">
        <f t="shared" si="844"/>
        <v>-</v>
      </c>
      <c r="EW173" s="31" t="str">
        <f t="shared" si="844"/>
        <v>-</v>
      </c>
      <c r="EX173" s="31" t="str">
        <f t="shared" si="844"/>
        <v>-</v>
      </c>
      <c r="EY173" s="31" t="str">
        <f t="shared" si="844"/>
        <v>-</v>
      </c>
      <c r="EZ173" s="31" t="str">
        <f t="shared" si="844"/>
        <v>-</v>
      </c>
      <c r="FA173" s="31" t="str">
        <f t="shared" si="844"/>
        <v>-</v>
      </c>
      <c r="FB173" s="31" t="str">
        <f t="shared" si="844"/>
        <v>-</v>
      </c>
      <c r="FC173" s="31" t="str">
        <f t="shared" si="844"/>
        <v>-</v>
      </c>
      <c r="FD173" s="31" t="str">
        <f t="shared" si="844"/>
        <v>-</v>
      </c>
      <c r="FE173" s="31" t="str">
        <f t="shared" si="844"/>
        <v>-</v>
      </c>
      <c r="FF173" s="31" t="str">
        <f t="shared" si="844"/>
        <v>-</v>
      </c>
      <c r="FG173" s="31" t="str">
        <f t="shared" si="844"/>
        <v>-</v>
      </c>
      <c r="FH173" s="31" t="str">
        <f t="shared" si="844"/>
        <v>-</v>
      </c>
      <c r="FI173" s="31" t="str">
        <f t="shared" si="844"/>
        <v>-</v>
      </c>
      <c r="FJ173" s="31" t="str">
        <f t="shared" si="844"/>
        <v>-</v>
      </c>
      <c r="FK173" s="31" t="str">
        <f t="shared" si="844"/>
        <v>-</v>
      </c>
      <c r="FL173" s="31" t="str">
        <f t="shared" si="844"/>
        <v>-</v>
      </c>
      <c r="FM173" s="31" t="str">
        <f t="shared" si="844"/>
        <v>-</v>
      </c>
      <c r="FN173" s="31" t="str">
        <f t="shared" si="844"/>
        <v>-</v>
      </c>
      <c r="FO173" s="31" t="str">
        <f t="shared" si="844"/>
        <v>-</v>
      </c>
      <c r="FP173" s="31" t="str">
        <f t="shared" si="844"/>
        <v>-</v>
      </c>
      <c r="FQ173" s="31" t="str">
        <f t="shared" si="844"/>
        <v>-</v>
      </c>
      <c r="FR173" s="31" t="str">
        <f t="shared" si="844"/>
        <v>-</v>
      </c>
      <c r="FS173" s="31" t="str">
        <f t="shared" si="844"/>
        <v>-</v>
      </c>
      <c r="FT173" s="31" t="str">
        <f t="shared" si="844"/>
        <v>-</v>
      </c>
      <c r="FU173" s="31" t="str">
        <f t="shared" si="844"/>
        <v>-</v>
      </c>
      <c r="FV173" s="31" t="str">
        <f t="shared" si="844"/>
        <v>-</v>
      </c>
      <c r="FW173" s="31" t="str">
        <f t="shared" si="844"/>
        <v>-</v>
      </c>
      <c r="FX173" s="31" t="str">
        <f t="shared" si="844"/>
        <v>-</v>
      </c>
      <c r="FY173" s="31" t="str">
        <f t="shared" ref="FY173:GS173" si="845">FY172</f>
        <v>-</v>
      </c>
      <c r="FZ173" s="31" t="str">
        <f t="shared" si="845"/>
        <v>-</v>
      </c>
      <c r="GA173" s="31" t="str">
        <f t="shared" si="845"/>
        <v>-</v>
      </c>
      <c r="GB173" s="31" t="str">
        <f t="shared" si="845"/>
        <v>-</v>
      </c>
      <c r="GC173" s="31" t="str">
        <f t="shared" si="845"/>
        <v>-</v>
      </c>
      <c r="GD173" s="31" t="str">
        <f t="shared" si="845"/>
        <v>-</v>
      </c>
      <c r="GE173" s="31" t="str">
        <f t="shared" si="845"/>
        <v>-</v>
      </c>
      <c r="GF173" s="31" t="str">
        <f t="shared" si="845"/>
        <v>-</v>
      </c>
      <c r="GG173" s="31" t="str">
        <f t="shared" si="845"/>
        <v>-</v>
      </c>
      <c r="GH173" s="31" t="str">
        <f t="shared" si="845"/>
        <v>-</v>
      </c>
      <c r="GI173" s="31" t="str">
        <f t="shared" si="845"/>
        <v>-</v>
      </c>
      <c r="GJ173" s="31" t="str">
        <f t="shared" si="845"/>
        <v>-</v>
      </c>
      <c r="GK173" s="31" t="str">
        <f t="shared" si="845"/>
        <v>-</v>
      </c>
      <c r="GL173" s="31" t="str">
        <f t="shared" si="845"/>
        <v>-</v>
      </c>
      <c r="GM173" s="31" t="str">
        <f t="shared" si="845"/>
        <v>-</v>
      </c>
      <c r="GN173" s="31" t="str">
        <f t="shared" si="845"/>
        <v>-</v>
      </c>
      <c r="GO173" s="31" t="str">
        <f t="shared" si="845"/>
        <v>-</v>
      </c>
      <c r="GP173" s="31" t="str">
        <f t="shared" si="845"/>
        <v>-</v>
      </c>
      <c r="GQ173" s="31" t="str">
        <f t="shared" si="845"/>
        <v>-</v>
      </c>
      <c r="GR173" s="31" t="str">
        <f t="shared" si="845"/>
        <v>-</v>
      </c>
      <c r="GS173" s="31" t="str">
        <f t="shared" si="845"/>
        <v>-</v>
      </c>
      <c r="GT173" s="31" t="str">
        <f t="shared" si="843"/>
        <v>-</v>
      </c>
      <c r="GU173" s="32">
        <v>141.51</v>
      </c>
      <c r="GV173" s="32">
        <v>35.380000000000003</v>
      </c>
      <c r="GW173" s="32">
        <v>35.380000000000003</v>
      </c>
      <c r="GX173" s="32">
        <v>70.760000000000005</v>
      </c>
      <c r="GY173" s="32">
        <v>70.760000000000005</v>
      </c>
      <c r="GZ173" s="32">
        <v>70.760000000000005</v>
      </c>
      <c r="HA173" s="32">
        <v>70.760000000000005</v>
      </c>
      <c r="HB173" s="32">
        <v>141.51</v>
      </c>
      <c r="HC173" s="32">
        <v>35.380000000000003</v>
      </c>
      <c r="HD173" s="32">
        <v>35.380000000000003</v>
      </c>
      <c r="HE173" s="32">
        <v>17.690000000000001</v>
      </c>
      <c r="HF173" s="32">
        <v>17.690000000000001</v>
      </c>
      <c r="HG173" s="32">
        <v>53.07</v>
      </c>
      <c r="HH173" s="32">
        <v>53.07</v>
      </c>
      <c r="HI173" s="32">
        <v>35.380000000000003</v>
      </c>
      <c r="HJ173" s="32">
        <v>35.380000000000003</v>
      </c>
      <c r="HK173" s="32">
        <v>53.07</v>
      </c>
      <c r="HL173" s="32">
        <v>53.07</v>
      </c>
      <c r="HM173" s="32">
        <v>70.760000000000005</v>
      </c>
      <c r="HN173" s="32" t="s">
        <v>31</v>
      </c>
      <c r="HO173" s="32" t="s">
        <v>31</v>
      </c>
      <c r="HP173" s="32" t="s">
        <v>31</v>
      </c>
      <c r="HQ173" s="32" t="s">
        <v>31</v>
      </c>
      <c r="HR173" s="32" t="s">
        <v>31</v>
      </c>
      <c r="HS173" s="32" t="s">
        <v>31</v>
      </c>
      <c r="HT173" s="32" t="s">
        <v>31</v>
      </c>
      <c r="HU173" s="32" t="s">
        <v>31</v>
      </c>
      <c r="HV173" s="32" t="s">
        <v>31</v>
      </c>
      <c r="HW173" s="32" t="s">
        <v>31</v>
      </c>
      <c r="HX173" s="32" t="s">
        <v>31</v>
      </c>
      <c r="HY173" s="32" t="s">
        <v>31</v>
      </c>
      <c r="HZ173" s="32" t="s">
        <v>31</v>
      </c>
      <c r="IA173" s="32" t="s">
        <v>31</v>
      </c>
      <c r="IB173" s="32" t="s">
        <v>31</v>
      </c>
      <c r="IC173" s="32" t="s">
        <v>31</v>
      </c>
      <c r="ID173" s="32" t="s">
        <v>31</v>
      </c>
      <c r="IE173" s="32" t="s">
        <v>31</v>
      </c>
      <c r="IF173" s="32" t="s">
        <v>31</v>
      </c>
      <c r="IG173" s="32" t="s">
        <v>31</v>
      </c>
      <c r="IH173" s="32" t="s">
        <v>31</v>
      </c>
      <c r="II173" s="32" t="s">
        <v>31</v>
      </c>
      <c r="IJ173" s="32" t="s">
        <v>31</v>
      </c>
      <c r="IK173" s="32" t="s">
        <v>31</v>
      </c>
      <c r="IL173" s="32" t="s">
        <v>31</v>
      </c>
      <c r="IM173" s="32" t="s">
        <v>31</v>
      </c>
      <c r="IN173" s="32" t="s">
        <v>31</v>
      </c>
      <c r="IO173" s="32" t="s">
        <v>31</v>
      </c>
      <c r="IP173" s="32" t="s">
        <v>31</v>
      </c>
      <c r="IQ173" s="32" t="s">
        <v>31</v>
      </c>
      <c r="IR173" s="32" t="s">
        <v>31</v>
      </c>
      <c r="IS173" s="32" t="s">
        <v>31</v>
      </c>
      <c r="IT173" s="32" t="s">
        <v>31</v>
      </c>
      <c r="IU173" s="32" t="s">
        <v>31</v>
      </c>
      <c r="IV173" s="32" t="s">
        <v>31</v>
      </c>
      <c r="IW173" s="32" t="s">
        <v>31</v>
      </c>
      <c r="IX173" s="32" t="s">
        <v>31</v>
      </c>
      <c r="IY173" s="32" t="s">
        <v>31</v>
      </c>
      <c r="IZ173" s="32" t="s">
        <v>31</v>
      </c>
      <c r="JA173" s="32" t="s">
        <v>31</v>
      </c>
      <c r="JB173" s="32" t="s">
        <v>31</v>
      </c>
      <c r="JC173" s="32" t="s">
        <v>31</v>
      </c>
      <c r="JD173" s="32" t="s">
        <v>31</v>
      </c>
      <c r="JE173" s="32" t="s">
        <v>31</v>
      </c>
      <c r="JF173" s="32" t="s">
        <v>31</v>
      </c>
      <c r="JG173" s="32" t="s">
        <v>31</v>
      </c>
      <c r="JH173" s="32" t="s">
        <v>31</v>
      </c>
      <c r="JI173" s="32" t="s">
        <v>31</v>
      </c>
      <c r="JJ173" s="32" t="s">
        <v>31</v>
      </c>
      <c r="JK173" s="32" t="s">
        <v>31</v>
      </c>
      <c r="JL173" s="32" t="s">
        <v>31</v>
      </c>
      <c r="JM173" s="32" t="s">
        <v>31</v>
      </c>
      <c r="JN173" s="32" t="s">
        <v>31</v>
      </c>
      <c r="JO173" s="32" t="s">
        <v>31</v>
      </c>
      <c r="JP173" s="32" t="s">
        <v>31</v>
      </c>
      <c r="JQ173" s="32" t="s">
        <v>31</v>
      </c>
      <c r="JR173" s="32" t="s">
        <v>31</v>
      </c>
      <c r="JS173" s="32" t="s">
        <v>31</v>
      </c>
      <c r="JT173" s="32" t="s">
        <v>31</v>
      </c>
      <c r="JU173" s="32" t="s">
        <v>31</v>
      </c>
      <c r="JV173" s="32" t="s">
        <v>31</v>
      </c>
      <c r="JW173" s="32" t="s">
        <v>31</v>
      </c>
      <c r="JX173" s="32" t="s">
        <v>31</v>
      </c>
      <c r="JY173" s="32" t="s">
        <v>31</v>
      </c>
      <c r="JZ173" s="32" t="s">
        <v>31</v>
      </c>
      <c r="KA173" s="32" t="s">
        <v>31</v>
      </c>
      <c r="KB173" s="32" t="s">
        <v>31</v>
      </c>
      <c r="KC173" s="32" t="s">
        <v>31</v>
      </c>
      <c r="KD173" s="32" t="s">
        <v>31</v>
      </c>
      <c r="KE173" s="32" t="s">
        <v>31</v>
      </c>
      <c r="KF173" s="32" t="s">
        <v>31</v>
      </c>
      <c r="KG173" s="32" t="s">
        <v>31</v>
      </c>
      <c r="KH173" s="32" t="s">
        <v>31</v>
      </c>
      <c r="KI173" s="32" t="s">
        <v>31</v>
      </c>
      <c r="KJ173" s="32" t="s">
        <v>31</v>
      </c>
      <c r="KK173" s="32" t="s">
        <v>31</v>
      </c>
      <c r="KL173" s="32" t="s">
        <v>31</v>
      </c>
      <c r="KM173" s="32" t="s">
        <v>31</v>
      </c>
      <c r="KN173" s="32" t="s">
        <v>31</v>
      </c>
      <c r="KO173" s="32" t="s">
        <v>31</v>
      </c>
      <c r="KP173" s="32" t="s">
        <v>31</v>
      </c>
    </row>
    <row r="174" spans="1:802" outlineLevel="1">
      <c r="B174" s="29" t="s">
        <v>898</v>
      </c>
      <c r="C174" s="31" t="str">
        <f t="shared" si="827"/>
        <v>-</v>
      </c>
      <c r="D174" s="31" t="str">
        <f t="shared" si="828"/>
        <v>-</v>
      </c>
      <c r="E174" s="31" t="str">
        <f t="shared" si="829"/>
        <v>-</v>
      </c>
      <c r="F174" s="31" t="str">
        <f t="shared" si="830"/>
        <v>-</v>
      </c>
      <c r="G174" s="31" t="str">
        <f t="shared" si="831"/>
        <v>-</v>
      </c>
      <c r="H174" s="31" t="str">
        <f t="shared" si="832"/>
        <v>-</v>
      </c>
      <c r="I174" s="31" t="str">
        <f t="shared" si="833"/>
        <v>-</v>
      </c>
      <c r="J174" s="31" t="str">
        <f t="shared" si="834"/>
        <v>-</v>
      </c>
      <c r="K174" s="31" t="str">
        <f t="shared" si="835"/>
        <v>-</v>
      </c>
      <c r="L174" s="31" t="str">
        <f t="shared" si="836"/>
        <v>-</v>
      </c>
      <c r="M174" s="31" t="str">
        <f t="shared" si="837"/>
        <v>-</v>
      </c>
      <c r="N174" s="31" t="str">
        <f t="shared" si="838"/>
        <v>-</v>
      </c>
      <c r="O174" s="31" t="str">
        <f t="shared" si="839"/>
        <v>-</v>
      </c>
      <c r="P174" s="31" t="str">
        <f t="shared" si="840"/>
        <v>-</v>
      </c>
      <c r="Q174" s="31" t="str">
        <f t="shared" si="840"/>
        <v>-</v>
      </c>
      <c r="R174" s="31" t="str">
        <f t="shared" si="840"/>
        <v>-</v>
      </c>
      <c r="S174" s="31" t="str">
        <f t="shared" si="840"/>
        <v>-</v>
      </c>
      <c r="T174" s="31" t="str">
        <f t="shared" si="840"/>
        <v>-</v>
      </c>
      <c r="U174" s="31" t="str">
        <f t="shared" si="840"/>
        <v>-</v>
      </c>
      <c r="V174" s="31" t="str">
        <f t="shared" si="840"/>
        <v>-</v>
      </c>
      <c r="W174" s="31" t="str">
        <f t="shared" si="840"/>
        <v>-</v>
      </c>
      <c r="X174" s="31" t="str">
        <f t="shared" si="840"/>
        <v>-</v>
      </c>
      <c r="Y174" s="31" t="str">
        <f t="shared" si="840"/>
        <v>-</v>
      </c>
      <c r="Z174" s="31" t="str">
        <f t="shared" si="840"/>
        <v>-</v>
      </c>
      <c r="AA174" s="31" t="str">
        <f t="shared" si="840"/>
        <v>-</v>
      </c>
      <c r="AB174" s="31" t="str">
        <f t="shared" si="840"/>
        <v>-</v>
      </c>
      <c r="AC174" s="31" t="str">
        <f t="shared" si="840"/>
        <v>-</v>
      </c>
      <c r="AD174" s="31" t="str">
        <f t="shared" si="840"/>
        <v>-</v>
      </c>
      <c r="AE174" s="31" t="str">
        <f t="shared" si="840"/>
        <v>-</v>
      </c>
      <c r="AF174" s="31" t="str">
        <f t="shared" ref="AF174:CQ174" si="846">AF173</f>
        <v>-</v>
      </c>
      <c r="AG174" s="31" t="str">
        <f t="shared" si="846"/>
        <v>-</v>
      </c>
      <c r="AH174" s="31" t="str">
        <f t="shared" si="846"/>
        <v>-</v>
      </c>
      <c r="AI174" s="31" t="str">
        <f t="shared" si="846"/>
        <v>-</v>
      </c>
      <c r="AJ174" s="31" t="str">
        <f t="shared" si="846"/>
        <v>-</v>
      </c>
      <c r="AK174" s="31" t="str">
        <f t="shared" si="846"/>
        <v>-</v>
      </c>
      <c r="AL174" s="31" t="str">
        <f t="shared" si="846"/>
        <v>-</v>
      </c>
      <c r="AM174" s="31" t="str">
        <f t="shared" si="846"/>
        <v>-</v>
      </c>
      <c r="AN174" s="31" t="str">
        <f t="shared" si="846"/>
        <v>-</v>
      </c>
      <c r="AO174" s="31" t="str">
        <f t="shared" si="846"/>
        <v>-</v>
      </c>
      <c r="AP174" s="31" t="str">
        <f t="shared" si="846"/>
        <v>-</v>
      </c>
      <c r="AQ174" s="31" t="str">
        <f t="shared" si="846"/>
        <v>-</v>
      </c>
      <c r="AR174" s="31" t="str">
        <f t="shared" si="846"/>
        <v>-</v>
      </c>
      <c r="AS174" s="31" t="str">
        <f t="shared" si="846"/>
        <v>-</v>
      </c>
      <c r="AT174" s="31" t="str">
        <f t="shared" si="846"/>
        <v>-</v>
      </c>
      <c r="AU174" s="31" t="str">
        <f t="shared" si="846"/>
        <v>-</v>
      </c>
      <c r="AV174" s="31" t="str">
        <f t="shared" si="846"/>
        <v>-</v>
      </c>
      <c r="AW174" s="31" t="str">
        <f t="shared" si="846"/>
        <v>-</v>
      </c>
      <c r="AX174" s="31" t="str">
        <f t="shared" si="846"/>
        <v>-</v>
      </c>
      <c r="AY174" s="31" t="str">
        <f t="shared" si="846"/>
        <v>-</v>
      </c>
      <c r="AZ174" s="31" t="str">
        <f t="shared" si="846"/>
        <v>-</v>
      </c>
      <c r="BA174" s="31" t="str">
        <f t="shared" si="846"/>
        <v>-</v>
      </c>
      <c r="BB174" s="31" t="str">
        <f t="shared" si="846"/>
        <v>-</v>
      </c>
      <c r="BC174" s="31" t="str">
        <f t="shared" si="846"/>
        <v>-</v>
      </c>
      <c r="BD174" s="31" t="str">
        <f t="shared" si="846"/>
        <v>-</v>
      </c>
      <c r="BE174" s="31" t="str">
        <f t="shared" si="846"/>
        <v>-</v>
      </c>
      <c r="BF174" s="31" t="str">
        <f t="shared" si="846"/>
        <v>-</v>
      </c>
      <c r="BG174" s="31" t="str">
        <f t="shared" si="846"/>
        <v>-</v>
      </c>
      <c r="BH174" s="31" t="str">
        <f t="shared" si="846"/>
        <v>-</v>
      </c>
      <c r="BI174" s="31" t="str">
        <f t="shared" si="846"/>
        <v>-</v>
      </c>
      <c r="BJ174" s="31" t="str">
        <f t="shared" si="846"/>
        <v>-</v>
      </c>
      <c r="BK174" s="31" t="str">
        <f t="shared" si="846"/>
        <v>-</v>
      </c>
      <c r="BL174" s="31" t="str">
        <f t="shared" si="846"/>
        <v>-</v>
      </c>
      <c r="BM174" s="31" t="str">
        <f t="shared" si="846"/>
        <v>-</v>
      </c>
      <c r="BN174" s="31" t="str">
        <f t="shared" si="846"/>
        <v>-</v>
      </c>
      <c r="BO174" s="31" t="str">
        <f t="shared" si="846"/>
        <v>-</v>
      </c>
      <c r="BP174" s="31" t="str">
        <f t="shared" si="846"/>
        <v>-</v>
      </c>
      <c r="BQ174" s="31" t="str">
        <f t="shared" si="846"/>
        <v>-</v>
      </c>
      <c r="BR174" s="31" t="str">
        <f t="shared" si="846"/>
        <v>-</v>
      </c>
      <c r="BS174" s="31" t="str">
        <f t="shared" si="846"/>
        <v>-</v>
      </c>
      <c r="BT174" s="31" t="str">
        <f t="shared" si="846"/>
        <v>-</v>
      </c>
      <c r="BU174" s="31" t="str">
        <f t="shared" si="846"/>
        <v>-</v>
      </c>
      <c r="BV174" s="31" t="str">
        <f t="shared" si="846"/>
        <v>-</v>
      </c>
      <c r="BW174" s="31" t="str">
        <f t="shared" si="846"/>
        <v>-</v>
      </c>
      <c r="BX174" s="31" t="str">
        <f t="shared" si="846"/>
        <v>-</v>
      </c>
      <c r="BY174" s="31" t="str">
        <f t="shared" si="846"/>
        <v>-</v>
      </c>
      <c r="BZ174" s="31" t="str">
        <f t="shared" si="846"/>
        <v>-</v>
      </c>
      <c r="CA174" s="31" t="str">
        <f t="shared" si="846"/>
        <v>-</v>
      </c>
      <c r="CB174" s="31" t="str">
        <f t="shared" si="846"/>
        <v>-</v>
      </c>
      <c r="CC174" s="31" t="str">
        <f t="shared" si="846"/>
        <v>-</v>
      </c>
      <c r="CD174" s="31" t="str">
        <f t="shared" si="846"/>
        <v>-</v>
      </c>
      <c r="CE174" s="31" t="str">
        <f t="shared" si="846"/>
        <v>-</v>
      </c>
      <c r="CF174" s="31" t="str">
        <f t="shared" si="846"/>
        <v>-</v>
      </c>
      <c r="CG174" s="31" t="str">
        <f t="shared" si="846"/>
        <v>-</v>
      </c>
      <c r="CH174" s="31" t="str">
        <f t="shared" si="846"/>
        <v>-</v>
      </c>
      <c r="CI174" s="31" t="str">
        <f t="shared" si="846"/>
        <v>-</v>
      </c>
      <c r="CJ174" s="31" t="str">
        <f t="shared" si="846"/>
        <v>-</v>
      </c>
      <c r="CK174" s="31" t="str">
        <f t="shared" si="846"/>
        <v>-</v>
      </c>
      <c r="CL174" s="31" t="str">
        <f t="shared" si="846"/>
        <v>-</v>
      </c>
      <c r="CM174" s="31" t="str">
        <f t="shared" si="846"/>
        <v>-</v>
      </c>
      <c r="CN174" s="31" t="str">
        <f t="shared" si="846"/>
        <v>-</v>
      </c>
      <c r="CO174" s="31" t="str">
        <f t="shared" si="846"/>
        <v>-</v>
      </c>
      <c r="CP174" s="31" t="str">
        <f t="shared" si="846"/>
        <v>-</v>
      </c>
      <c r="CQ174" s="31" t="str">
        <f t="shared" si="846"/>
        <v>-</v>
      </c>
      <c r="CR174" s="31" t="str">
        <f t="shared" ref="CR174:CW174" si="847">CR173</f>
        <v>-</v>
      </c>
      <c r="CS174" s="31" t="str">
        <f t="shared" si="847"/>
        <v>-</v>
      </c>
      <c r="CT174" s="31" t="str">
        <f t="shared" si="847"/>
        <v>-</v>
      </c>
      <c r="CU174" s="31" t="str">
        <f t="shared" si="847"/>
        <v>-</v>
      </c>
      <c r="CV174" s="31" t="str">
        <f t="shared" si="847"/>
        <v>-</v>
      </c>
      <c r="CW174" s="31" t="str">
        <f t="shared" si="847"/>
        <v>-</v>
      </c>
      <c r="CX174" s="31" t="str">
        <f t="shared" si="843"/>
        <v>-</v>
      </c>
      <c r="CY174" s="31" t="str">
        <f t="shared" si="843"/>
        <v>-</v>
      </c>
      <c r="CZ174" s="31" t="str">
        <f t="shared" si="843"/>
        <v>-</v>
      </c>
      <c r="DA174" s="31" t="str">
        <f t="shared" si="843"/>
        <v>-</v>
      </c>
      <c r="DB174" s="31" t="str">
        <f t="shared" si="843"/>
        <v>-</v>
      </c>
      <c r="DC174" s="31" t="str">
        <f t="shared" si="843"/>
        <v>-</v>
      </c>
      <c r="DD174" s="31" t="str">
        <f t="shared" si="843"/>
        <v>-</v>
      </c>
      <c r="DE174" s="31" t="str">
        <f t="shared" si="843"/>
        <v>-</v>
      </c>
      <c r="DF174" s="31" t="str">
        <f t="shared" si="843"/>
        <v>-</v>
      </c>
      <c r="DG174" s="31" t="str">
        <f t="shared" si="843"/>
        <v>-</v>
      </c>
      <c r="DH174" s="31" t="str">
        <f t="shared" si="843"/>
        <v>-</v>
      </c>
      <c r="DI174" s="31" t="str">
        <f t="shared" si="843"/>
        <v>-</v>
      </c>
      <c r="DJ174" s="31" t="str">
        <f t="shared" si="843"/>
        <v>-</v>
      </c>
      <c r="DK174" s="31" t="str">
        <f t="shared" si="843"/>
        <v>-</v>
      </c>
      <c r="DL174" s="31" t="str">
        <f t="shared" si="843"/>
        <v>-</v>
      </c>
      <c r="DM174" s="31" t="str">
        <f t="shared" ref="DM174:FX174" si="848">DM173</f>
        <v>-</v>
      </c>
      <c r="DN174" s="31" t="str">
        <f t="shared" si="848"/>
        <v>-</v>
      </c>
      <c r="DO174" s="31" t="str">
        <f t="shared" si="848"/>
        <v>-</v>
      </c>
      <c r="DP174" s="31" t="str">
        <f t="shared" si="848"/>
        <v>-</v>
      </c>
      <c r="DQ174" s="31" t="str">
        <f t="shared" si="848"/>
        <v>-</v>
      </c>
      <c r="DR174" s="31" t="str">
        <f t="shared" si="848"/>
        <v>-</v>
      </c>
      <c r="DS174" s="31" t="str">
        <f t="shared" si="848"/>
        <v>-</v>
      </c>
      <c r="DT174" s="31" t="str">
        <f t="shared" si="848"/>
        <v>-</v>
      </c>
      <c r="DU174" s="31" t="str">
        <f t="shared" si="848"/>
        <v>-</v>
      </c>
      <c r="DV174" s="31" t="str">
        <f t="shared" si="848"/>
        <v>-</v>
      </c>
      <c r="DW174" s="31" t="str">
        <f t="shared" si="848"/>
        <v>-</v>
      </c>
      <c r="DX174" s="31" t="str">
        <f t="shared" si="848"/>
        <v>-</v>
      </c>
      <c r="DY174" s="31" t="str">
        <f t="shared" si="848"/>
        <v>-</v>
      </c>
      <c r="DZ174" s="31" t="str">
        <f t="shared" si="848"/>
        <v>-</v>
      </c>
      <c r="EA174" s="31" t="str">
        <f t="shared" si="848"/>
        <v>-</v>
      </c>
      <c r="EB174" s="31" t="str">
        <f t="shared" si="848"/>
        <v>-</v>
      </c>
      <c r="EC174" s="31" t="str">
        <f t="shared" si="848"/>
        <v>-</v>
      </c>
      <c r="ED174" s="31" t="str">
        <f t="shared" si="848"/>
        <v>-</v>
      </c>
      <c r="EE174" s="31" t="str">
        <f t="shared" si="848"/>
        <v>-</v>
      </c>
      <c r="EF174" s="31" t="str">
        <f t="shared" si="848"/>
        <v>-</v>
      </c>
      <c r="EG174" s="31" t="str">
        <f t="shared" si="848"/>
        <v>-</v>
      </c>
      <c r="EH174" s="31" t="str">
        <f t="shared" si="848"/>
        <v>-</v>
      </c>
      <c r="EI174" s="31" t="str">
        <f t="shared" si="848"/>
        <v>-</v>
      </c>
      <c r="EJ174" s="31" t="str">
        <f t="shared" si="848"/>
        <v>-</v>
      </c>
      <c r="EK174" s="31" t="str">
        <f t="shared" si="848"/>
        <v>-</v>
      </c>
      <c r="EL174" s="31" t="str">
        <f t="shared" si="848"/>
        <v>-</v>
      </c>
      <c r="EM174" s="31" t="str">
        <f t="shared" si="848"/>
        <v>-</v>
      </c>
      <c r="EN174" s="31" t="str">
        <f t="shared" si="848"/>
        <v>-</v>
      </c>
      <c r="EO174" s="31" t="str">
        <f t="shared" si="848"/>
        <v>-</v>
      </c>
      <c r="EP174" s="31" t="str">
        <f t="shared" si="848"/>
        <v>-</v>
      </c>
      <c r="EQ174" s="31" t="str">
        <f t="shared" si="848"/>
        <v>-</v>
      </c>
      <c r="ER174" s="31" t="str">
        <f t="shared" si="848"/>
        <v>-</v>
      </c>
      <c r="ES174" s="31" t="str">
        <f t="shared" si="848"/>
        <v>-</v>
      </c>
      <c r="ET174" s="31" t="str">
        <f t="shared" si="848"/>
        <v>-</v>
      </c>
      <c r="EU174" s="31" t="str">
        <f t="shared" si="848"/>
        <v>-</v>
      </c>
      <c r="EV174" s="31" t="str">
        <f t="shared" si="848"/>
        <v>-</v>
      </c>
      <c r="EW174" s="31" t="str">
        <f t="shared" si="848"/>
        <v>-</v>
      </c>
      <c r="EX174" s="31" t="str">
        <f t="shared" si="848"/>
        <v>-</v>
      </c>
      <c r="EY174" s="31" t="str">
        <f t="shared" si="848"/>
        <v>-</v>
      </c>
      <c r="EZ174" s="31" t="str">
        <f t="shared" si="848"/>
        <v>-</v>
      </c>
      <c r="FA174" s="31" t="str">
        <f t="shared" si="848"/>
        <v>-</v>
      </c>
      <c r="FB174" s="31" t="str">
        <f t="shared" si="848"/>
        <v>-</v>
      </c>
      <c r="FC174" s="31" t="str">
        <f t="shared" si="848"/>
        <v>-</v>
      </c>
      <c r="FD174" s="31" t="str">
        <f t="shared" si="848"/>
        <v>-</v>
      </c>
      <c r="FE174" s="31" t="str">
        <f t="shared" si="848"/>
        <v>-</v>
      </c>
      <c r="FF174" s="31" t="str">
        <f t="shared" si="848"/>
        <v>-</v>
      </c>
      <c r="FG174" s="31" t="str">
        <f t="shared" si="848"/>
        <v>-</v>
      </c>
      <c r="FH174" s="31" t="str">
        <f t="shared" si="848"/>
        <v>-</v>
      </c>
      <c r="FI174" s="31" t="str">
        <f t="shared" si="848"/>
        <v>-</v>
      </c>
      <c r="FJ174" s="31" t="str">
        <f t="shared" si="848"/>
        <v>-</v>
      </c>
      <c r="FK174" s="31" t="str">
        <f t="shared" si="848"/>
        <v>-</v>
      </c>
      <c r="FL174" s="31" t="str">
        <f t="shared" si="848"/>
        <v>-</v>
      </c>
      <c r="FM174" s="31" t="str">
        <f t="shared" si="848"/>
        <v>-</v>
      </c>
      <c r="FN174" s="31" t="str">
        <f t="shared" si="848"/>
        <v>-</v>
      </c>
      <c r="FO174" s="31" t="str">
        <f t="shared" si="848"/>
        <v>-</v>
      </c>
      <c r="FP174" s="31" t="str">
        <f t="shared" si="848"/>
        <v>-</v>
      </c>
      <c r="FQ174" s="31" t="str">
        <f t="shared" si="848"/>
        <v>-</v>
      </c>
      <c r="FR174" s="31" t="str">
        <f t="shared" si="848"/>
        <v>-</v>
      </c>
      <c r="FS174" s="31" t="str">
        <f t="shared" si="848"/>
        <v>-</v>
      </c>
      <c r="FT174" s="31" t="str">
        <f t="shared" si="848"/>
        <v>-</v>
      </c>
      <c r="FU174" s="31" t="str">
        <f t="shared" si="848"/>
        <v>-</v>
      </c>
      <c r="FV174" s="31" t="str">
        <f t="shared" si="848"/>
        <v>-</v>
      </c>
      <c r="FW174" s="31" t="str">
        <f t="shared" si="848"/>
        <v>-</v>
      </c>
      <c r="FX174" s="31" t="str">
        <f t="shared" si="848"/>
        <v>-</v>
      </c>
      <c r="FY174" s="31" t="str">
        <f t="shared" ref="FY174:GS174" si="849">FY173</f>
        <v>-</v>
      </c>
      <c r="FZ174" s="31" t="str">
        <f t="shared" si="849"/>
        <v>-</v>
      </c>
      <c r="GA174" s="31" t="str">
        <f t="shared" si="849"/>
        <v>-</v>
      </c>
      <c r="GB174" s="31" t="str">
        <f t="shared" si="849"/>
        <v>-</v>
      </c>
      <c r="GC174" s="31" t="str">
        <f t="shared" si="849"/>
        <v>-</v>
      </c>
      <c r="GD174" s="31" t="str">
        <f t="shared" si="849"/>
        <v>-</v>
      </c>
      <c r="GE174" s="31" t="str">
        <f t="shared" si="849"/>
        <v>-</v>
      </c>
      <c r="GF174" s="31" t="str">
        <f t="shared" si="849"/>
        <v>-</v>
      </c>
      <c r="GG174" s="31" t="str">
        <f t="shared" si="849"/>
        <v>-</v>
      </c>
      <c r="GH174" s="31" t="str">
        <f t="shared" si="849"/>
        <v>-</v>
      </c>
      <c r="GI174" s="31" t="str">
        <f t="shared" si="849"/>
        <v>-</v>
      </c>
      <c r="GJ174" s="31" t="str">
        <f t="shared" si="849"/>
        <v>-</v>
      </c>
      <c r="GK174" s="31" t="str">
        <f t="shared" si="849"/>
        <v>-</v>
      </c>
      <c r="GL174" s="31" t="str">
        <f t="shared" si="849"/>
        <v>-</v>
      </c>
      <c r="GM174" s="31" t="str">
        <f t="shared" si="849"/>
        <v>-</v>
      </c>
      <c r="GN174" s="31" t="str">
        <f t="shared" si="849"/>
        <v>-</v>
      </c>
      <c r="GO174" s="31" t="str">
        <f t="shared" si="849"/>
        <v>-</v>
      </c>
      <c r="GP174" s="31" t="str">
        <f t="shared" si="849"/>
        <v>-</v>
      </c>
      <c r="GQ174" s="31" t="str">
        <f t="shared" si="849"/>
        <v>-</v>
      </c>
      <c r="GR174" s="31" t="str">
        <f t="shared" si="849"/>
        <v>-</v>
      </c>
      <c r="GS174" s="31" t="str">
        <f t="shared" si="849"/>
        <v>-</v>
      </c>
      <c r="GT174" s="31" t="str">
        <f t="shared" si="843"/>
        <v>-</v>
      </c>
      <c r="GU174" s="32" t="s">
        <v>31</v>
      </c>
      <c r="GV174" s="32" t="s">
        <v>31</v>
      </c>
      <c r="GW174" s="32" t="s">
        <v>31</v>
      </c>
      <c r="GX174" s="32" t="s">
        <v>31</v>
      </c>
      <c r="GY174" s="32" t="s">
        <v>31</v>
      </c>
      <c r="GZ174" s="32" t="s">
        <v>31</v>
      </c>
      <c r="HA174" s="32" t="s">
        <v>31</v>
      </c>
      <c r="HB174" s="32" t="s">
        <v>31</v>
      </c>
      <c r="HC174" s="32" t="s">
        <v>31</v>
      </c>
      <c r="HD174" s="32" t="s">
        <v>31</v>
      </c>
      <c r="HE174" s="32" t="s">
        <v>31</v>
      </c>
      <c r="HF174" s="32" t="s">
        <v>31</v>
      </c>
      <c r="HG174" s="32" t="s">
        <v>31</v>
      </c>
      <c r="HH174" s="32" t="s">
        <v>31</v>
      </c>
      <c r="HI174" s="32" t="s">
        <v>31</v>
      </c>
      <c r="HJ174" s="32" t="s">
        <v>31</v>
      </c>
      <c r="HK174" s="32" t="s">
        <v>31</v>
      </c>
      <c r="HL174" s="32" t="s">
        <v>31</v>
      </c>
      <c r="HM174" s="32" t="s">
        <v>31</v>
      </c>
      <c r="HN174" s="32" t="s">
        <v>31</v>
      </c>
      <c r="HO174" s="32" t="s">
        <v>31</v>
      </c>
      <c r="HP174" s="32" t="s">
        <v>31</v>
      </c>
      <c r="HQ174" s="32" t="s">
        <v>31</v>
      </c>
      <c r="HR174" s="32" t="s">
        <v>31</v>
      </c>
      <c r="HS174" s="32" t="s">
        <v>31</v>
      </c>
      <c r="HT174" s="32" t="s">
        <v>31</v>
      </c>
      <c r="HU174" s="32" t="s">
        <v>31</v>
      </c>
      <c r="HV174" s="32" t="s">
        <v>31</v>
      </c>
      <c r="HW174" s="32" t="s">
        <v>31</v>
      </c>
      <c r="HX174" s="32" t="s">
        <v>31</v>
      </c>
      <c r="HY174" s="32" t="s">
        <v>31</v>
      </c>
      <c r="HZ174" s="32" t="s">
        <v>31</v>
      </c>
      <c r="IA174" s="32" t="s">
        <v>31</v>
      </c>
      <c r="IB174" s="32" t="s">
        <v>31</v>
      </c>
      <c r="IC174" s="32" t="s">
        <v>31</v>
      </c>
      <c r="ID174" s="32" t="s">
        <v>31</v>
      </c>
      <c r="IE174" s="32" t="s">
        <v>31</v>
      </c>
      <c r="IF174" s="32" t="s">
        <v>31</v>
      </c>
      <c r="IG174" s="32" t="s">
        <v>31</v>
      </c>
      <c r="IH174" s="32" t="s">
        <v>31</v>
      </c>
      <c r="II174" s="32" t="s">
        <v>31</v>
      </c>
      <c r="IJ174" s="32" t="s">
        <v>31</v>
      </c>
      <c r="IK174" s="32" t="s">
        <v>31</v>
      </c>
      <c r="IL174" s="32" t="s">
        <v>31</v>
      </c>
      <c r="IM174" s="32" t="s">
        <v>31</v>
      </c>
      <c r="IN174" s="32" t="s">
        <v>31</v>
      </c>
      <c r="IO174" s="32" t="s">
        <v>31</v>
      </c>
      <c r="IP174" s="32" t="s">
        <v>31</v>
      </c>
      <c r="IQ174" s="32" t="s">
        <v>31</v>
      </c>
      <c r="IR174" s="32" t="s">
        <v>31</v>
      </c>
      <c r="IS174" s="32" t="s">
        <v>31</v>
      </c>
      <c r="IT174" s="32" t="s">
        <v>31</v>
      </c>
      <c r="IU174" s="32" t="s">
        <v>31</v>
      </c>
      <c r="IV174" s="32" t="s">
        <v>31</v>
      </c>
      <c r="IW174" s="32" t="s">
        <v>31</v>
      </c>
      <c r="IX174" s="32" t="s">
        <v>31</v>
      </c>
      <c r="IY174" s="32" t="s">
        <v>31</v>
      </c>
      <c r="IZ174" s="32" t="s">
        <v>31</v>
      </c>
      <c r="JA174" s="32" t="s">
        <v>31</v>
      </c>
      <c r="JB174" s="32" t="s">
        <v>31</v>
      </c>
      <c r="JC174" s="32" t="s">
        <v>31</v>
      </c>
      <c r="JD174" s="32" t="s">
        <v>31</v>
      </c>
      <c r="JE174" s="32" t="s">
        <v>31</v>
      </c>
      <c r="JF174" s="32" t="s">
        <v>31</v>
      </c>
      <c r="JG174" s="32" t="s">
        <v>31</v>
      </c>
      <c r="JH174" s="32" t="s">
        <v>31</v>
      </c>
      <c r="JI174" s="32" t="s">
        <v>31</v>
      </c>
      <c r="JJ174" s="32" t="s">
        <v>31</v>
      </c>
      <c r="JK174" s="32" t="s">
        <v>31</v>
      </c>
      <c r="JL174" s="32" t="s">
        <v>31</v>
      </c>
      <c r="JM174" s="32" t="s">
        <v>31</v>
      </c>
      <c r="JN174" s="32" t="s">
        <v>31</v>
      </c>
      <c r="JO174" s="32" t="s">
        <v>31</v>
      </c>
      <c r="JP174" s="32" t="s">
        <v>31</v>
      </c>
      <c r="JQ174" s="32" t="s">
        <v>31</v>
      </c>
      <c r="JR174" s="32" t="s">
        <v>31</v>
      </c>
      <c r="JS174" s="32" t="s">
        <v>31</v>
      </c>
      <c r="JT174" s="32" t="s">
        <v>31</v>
      </c>
      <c r="JU174" s="32" t="s">
        <v>31</v>
      </c>
      <c r="JV174" s="32" t="s">
        <v>31</v>
      </c>
      <c r="JW174" s="32" t="s">
        <v>31</v>
      </c>
      <c r="JX174" s="32" t="s">
        <v>31</v>
      </c>
      <c r="JY174" s="32" t="s">
        <v>31</v>
      </c>
      <c r="JZ174" s="32" t="s">
        <v>31</v>
      </c>
      <c r="KA174" s="32" t="s">
        <v>31</v>
      </c>
      <c r="KB174" s="32" t="s">
        <v>31</v>
      </c>
      <c r="KC174" s="32" t="s">
        <v>31</v>
      </c>
      <c r="KD174" s="32" t="s">
        <v>31</v>
      </c>
      <c r="KE174" s="32" t="s">
        <v>31</v>
      </c>
      <c r="KF174" s="32" t="s">
        <v>31</v>
      </c>
      <c r="KG174" s="32" t="s">
        <v>31</v>
      </c>
      <c r="KH174" s="32" t="s">
        <v>31</v>
      </c>
      <c r="KI174" s="32" t="s">
        <v>31</v>
      </c>
      <c r="KJ174" s="32" t="s">
        <v>31</v>
      </c>
      <c r="KK174" s="32" t="s">
        <v>31</v>
      </c>
      <c r="KL174" s="32" t="s">
        <v>31</v>
      </c>
      <c r="KM174" s="32" t="s">
        <v>31</v>
      </c>
      <c r="KN174" s="32" t="s">
        <v>31</v>
      </c>
      <c r="KO174" s="32" t="s">
        <v>31</v>
      </c>
      <c r="KP174" s="32" t="s">
        <v>31</v>
      </c>
    </row>
    <row r="175" spans="1:802" outlineLevel="1">
      <c r="B175" s="29" t="s">
        <v>899</v>
      </c>
      <c r="C175" s="31" t="str">
        <f t="shared" si="827"/>
        <v>-</v>
      </c>
      <c r="D175" s="31" t="str">
        <f t="shared" si="828"/>
        <v>-</v>
      </c>
      <c r="E175" s="31" t="str">
        <f t="shared" si="829"/>
        <v>-</v>
      </c>
      <c r="F175" s="31" t="str">
        <f t="shared" si="830"/>
        <v>-</v>
      </c>
      <c r="G175" s="31" t="str">
        <f t="shared" si="831"/>
        <v>-</v>
      </c>
      <c r="H175" s="31" t="str">
        <f t="shared" si="832"/>
        <v>-</v>
      </c>
      <c r="I175" s="31" t="str">
        <f t="shared" si="833"/>
        <v>-</v>
      </c>
      <c r="J175" s="31" t="str">
        <f t="shared" si="834"/>
        <v>-</v>
      </c>
      <c r="K175" s="31" t="str">
        <f t="shared" si="835"/>
        <v>-</v>
      </c>
      <c r="L175" s="31" t="str">
        <f t="shared" si="836"/>
        <v>-</v>
      </c>
      <c r="M175" s="31" t="str">
        <f t="shared" si="837"/>
        <v>-</v>
      </c>
      <c r="N175" s="31" t="str">
        <f t="shared" si="838"/>
        <v>-</v>
      </c>
      <c r="O175" s="31" t="str">
        <f t="shared" si="839"/>
        <v>-</v>
      </c>
      <c r="P175" s="31" t="str">
        <f t="shared" si="840"/>
        <v>-</v>
      </c>
      <c r="Q175" s="31" t="str">
        <f t="shared" si="840"/>
        <v>-</v>
      </c>
      <c r="R175" s="31" t="str">
        <f t="shared" si="840"/>
        <v>-</v>
      </c>
      <c r="S175" s="31" t="str">
        <f t="shared" si="840"/>
        <v>-</v>
      </c>
      <c r="T175" s="31" t="str">
        <f t="shared" si="840"/>
        <v>-</v>
      </c>
      <c r="U175" s="31" t="str">
        <f t="shared" si="840"/>
        <v>-</v>
      </c>
      <c r="V175" s="31" t="str">
        <f t="shared" si="840"/>
        <v>-</v>
      </c>
      <c r="W175" s="31" t="str">
        <f t="shared" si="840"/>
        <v>-</v>
      </c>
      <c r="X175" s="31" t="str">
        <f t="shared" si="840"/>
        <v>-</v>
      </c>
      <c r="Y175" s="31" t="str">
        <f t="shared" si="840"/>
        <v>-</v>
      </c>
      <c r="Z175" s="31" t="str">
        <f t="shared" si="840"/>
        <v>-</v>
      </c>
      <c r="AA175" s="31" t="str">
        <f t="shared" si="840"/>
        <v>-</v>
      </c>
      <c r="AB175" s="31" t="str">
        <f t="shared" si="840"/>
        <v>-</v>
      </c>
      <c r="AC175" s="31" t="str">
        <f t="shared" si="840"/>
        <v>-</v>
      </c>
      <c r="AD175" s="31" t="str">
        <f t="shared" si="840"/>
        <v>-</v>
      </c>
      <c r="AE175" s="31" t="str">
        <f t="shared" si="840"/>
        <v>-</v>
      </c>
      <c r="AF175" s="31" t="str">
        <f t="shared" ref="AF175:CQ175" si="850">AF174</f>
        <v>-</v>
      </c>
      <c r="AG175" s="31" t="str">
        <f t="shared" si="850"/>
        <v>-</v>
      </c>
      <c r="AH175" s="31" t="str">
        <f t="shared" si="850"/>
        <v>-</v>
      </c>
      <c r="AI175" s="31" t="str">
        <f t="shared" si="850"/>
        <v>-</v>
      </c>
      <c r="AJ175" s="31" t="str">
        <f t="shared" si="850"/>
        <v>-</v>
      </c>
      <c r="AK175" s="31" t="str">
        <f t="shared" si="850"/>
        <v>-</v>
      </c>
      <c r="AL175" s="31" t="str">
        <f t="shared" si="850"/>
        <v>-</v>
      </c>
      <c r="AM175" s="31" t="str">
        <f t="shared" si="850"/>
        <v>-</v>
      </c>
      <c r="AN175" s="31" t="str">
        <f t="shared" si="850"/>
        <v>-</v>
      </c>
      <c r="AO175" s="31" t="str">
        <f t="shared" si="850"/>
        <v>-</v>
      </c>
      <c r="AP175" s="31" t="str">
        <f t="shared" si="850"/>
        <v>-</v>
      </c>
      <c r="AQ175" s="31" t="str">
        <f t="shared" si="850"/>
        <v>-</v>
      </c>
      <c r="AR175" s="31" t="str">
        <f t="shared" si="850"/>
        <v>-</v>
      </c>
      <c r="AS175" s="31" t="str">
        <f t="shared" si="850"/>
        <v>-</v>
      </c>
      <c r="AT175" s="31" t="str">
        <f t="shared" si="850"/>
        <v>-</v>
      </c>
      <c r="AU175" s="31" t="str">
        <f t="shared" si="850"/>
        <v>-</v>
      </c>
      <c r="AV175" s="31" t="str">
        <f t="shared" si="850"/>
        <v>-</v>
      </c>
      <c r="AW175" s="31" t="str">
        <f t="shared" si="850"/>
        <v>-</v>
      </c>
      <c r="AX175" s="31" t="str">
        <f t="shared" si="850"/>
        <v>-</v>
      </c>
      <c r="AY175" s="31" t="str">
        <f t="shared" si="850"/>
        <v>-</v>
      </c>
      <c r="AZ175" s="31" t="str">
        <f t="shared" si="850"/>
        <v>-</v>
      </c>
      <c r="BA175" s="31" t="str">
        <f t="shared" si="850"/>
        <v>-</v>
      </c>
      <c r="BB175" s="31" t="str">
        <f t="shared" si="850"/>
        <v>-</v>
      </c>
      <c r="BC175" s="31" t="str">
        <f t="shared" si="850"/>
        <v>-</v>
      </c>
      <c r="BD175" s="31" t="str">
        <f t="shared" si="850"/>
        <v>-</v>
      </c>
      <c r="BE175" s="31" t="str">
        <f t="shared" si="850"/>
        <v>-</v>
      </c>
      <c r="BF175" s="31" t="str">
        <f t="shared" si="850"/>
        <v>-</v>
      </c>
      <c r="BG175" s="31" t="str">
        <f t="shared" si="850"/>
        <v>-</v>
      </c>
      <c r="BH175" s="31" t="str">
        <f t="shared" si="850"/>
        <v>-</v>
      </c>
      <c r="BI175" s="31" t="str">
        <f t="shared" si="850"/>
        <v>-</v>
      </c>
      <c r="BJ175" s="31" t="str">
        <f t="shared" si="850"/>
        <v>-</v>
      </c>
      <c r="BK175" s="31" t="str">
        <f t="shared" si="850"/>
        <v>-</v>
      </c>
      <c r="BL175" s="31" t="str">
        <f t="shared" si="850"/>
        <v>-</v>
      </c>
      <c r="BM175" s="31" t="str">
        <f t="shared" si="850"/>
        <v>-</v>
      </c>
      <c r="BN175" s="31" t="str">
        <f t="shared" si="850"/>
        <v>-</v>
      </c>
      <c r="BO175" s="31" t="str">
        <f t="shared" si="850"/>
        <v>-</v>
      </c>
      <c r="BP175" s="31" t="str">
        <f t="shared" si="850"/>
        <v>-</v>
      </c>
      <c r="BQ175" s="31" t="str">
        <f t="shared" si="850"/>
        <v>-</v>
      </c>
      <c r="BR175" s="31" t="str">
        <f t="shared" si="850"/>
        <v>-</v>
      </c>
      <c r="BS175" s="31" t="str">
        <f t="shared" si="850"/>
        <v>-</v>
      </c>
      <c r="BT175" s="31" t="str">
        <f t="shared" si="850"/>
        <v>-</v>
      </c>
      <c r="BU175" s="31" t="str">
        <f t="shared" si="850"/>
        <v>-</v>
      </c>
      <c r="BV175" s="31" t="str">
        <f t="shared" si="850"/>
        <v>-</v>
      </c>
      <c r="BW175" s="31" t="str">
        <f t="shared" si="850"/>
        <v>-</v>
      </c>
      <c r="BX175" s="31" t="str">
        <f t="shared" si="850"/>
        <v>-</v>
      </c>
      <c r="BY175" s="31" t="str">
        <f t="shared" si="850"/>
        <v>-</v>
      </c>
      <c r="BZ175" s="31" t="str">
        <f t="shared" si="850"/>
        <v>-</v>
      </c>
      <c r="CA175" s="31" t="str">
        <f t="shared" si="850"/>
        <v>-</v>
      </c>
      <c r="CB175" s="31" t="str">
        <f t="shared" si="850"/>
        <v>-</v>
      </c>
      <c r="CC175" s="31" t="str">
        <f t="shared" si="850"/>
        <v>-</v>
      </c>
      <c r="CD175" s="31" t="str">
        <f t="shared" si="850"/>
        <v>-</v>
      </c>
      <c r="CE175" s="31" t="str">
        <f t="shared" si="850"/>
        <v>-</v>
      </c>
      <c r="CF175" s="31" t="str">
        <f t="shared" si="850"/>
        <v>-</v>
      </c>
      <c r="CG175" s="31" t="str">
        <f t="shared" si="850"/>
        <v>-</v>
      </c>
      <c r="CH175" s="31" t="str">
        <f t="shared" si="850"/>
        <v>-</v>
      </c>
      <c r="CI175" s="31" t="str">
        <f t="shared" si="850"/>
        <v>-</v>
      </c>
      <c r="CJ175" s="31" t="str">
        <f t="shared" si="850"/>
        <v>-</v>
      </c>
      <c r="CK175" s="31" t="str">
        <f t="shared" si="850"/>
        <v>-</v>
      </c>
      <c r="CL175" s="31" t="str">
        <f t="shared" si="850"/>
        <v>-</v>
      </c>
      <c r="CM175" s="31" t="str">
        <f t="shared" si="850"/>
        <v>-</v>
      </c>
      <c r="CN175" s="31" t="str">
        <f t="shared" si="850"/>
        <v>-</v>
      </c>
      <c r="CO175" s="31" t="str">
        <f t="shared" si="850"/>
        <v>-</v>
      </c>
      <c r="CP175" s="31" t="str">
        <f t="shared" si="850"/>
        <v>-</v>
      </c>
      <c r="CQ175" s="31" t="str">
        <f t="shared" si="850"/>
        <v>-</v>
      </c>
      <c r="CR175" s="31" t="str">
        <f t="shared" ref="CR175:CW175" si="851">CR174</f>
        <v>-</v>
      </c>
      <c r="CS175" s="31" t="str">
        <f t="shared" si="851"/>
        <v>-</v>
      </c>
      <c r="CT175" s="31" t="str">
        <f t="shared" si="851"/>
        <v>-</v>
      </c>
      <c r="CU175" s="31" t="str">
        <f t="shared" si="851"/>
        <v>-</v>
      </c>
      <c r="CV175" s="31" t="str">
        <f t="shared" si="851"/>
        <v>-</v>
      </c>
      <c r="CW175" s="31" t="str">
        <f t="shared" si="851"/>
        <v>-</v>
      </c>
      <c r="CX175" s="31" t="str">
        <f t="shared" si="843"/>
        <v>-</v>
      </c>
      <c r="CY175" s="31" t="str">
        <f t="shared" si="843"/>
        <v>-</v>
      </c>
      <c r="CZ175" s="31" t="str">
        <f t="shared" si="843"/>
        <v>-</v>
      </c>
      <c r="DA175" s="31" t="str">
        <f t="shared" si="843"/>
        <v>-</v>
      </c>
      <c r="DB175" s="31" t="str">
        <f t="shared" si="843"/>
        <v>-</v>
      </c>
      <c r="DC175" s="31" t="str">
        <f t="shared" si="843"/>
        <v>-</v>
      </c>
      <c r="DD175" s="31" t="str">
        <f t="shared" si="843"/>
        <v>-</v>
      </c>
      <c r="DE175" s="31" t="str">
        <f t="shared" si="843"/>
        <v>-</v>
      </c>
      <c r="DF175" s="31" t="str">
        <f t="shared" si="843"/>
        <v>-</v>
      </c>
      <c r="DG175" s="31" t="str">
        <f t="shared" si="843"/>
        <v>-</v>
      </c>
      <c r="DH175" s="31" t="str">
        <f t="shared" si="843"/>
        <v>-</v>
      </c>
      <c r="DI175" s="31" t="str">
        <f t="shared" si="843"/>
        <v>-</v>
      </c>
      <c r="DJ175" s="31" t="str">
        <f t="shared" si="843"/>
        <v>-</v>
      </c>
      <c r="DK175" s="31" t="str">
        <f t="shared" si="843"/>
        <v>-</v>
      </c>
      <c r="DL175" s="31" t="str">
        <f t="shared" si="843"/>
        <v>-</v>
      </c>
      <c r="DM175" s="31" t="str">
        <f t="shared" ref="DM175:FX175" si="852">DM174</f>
        <v>-</v>
      </c>
      <c r="DN175" s="31" t="str">
        <f t="shared" si="852"/>
        <v>-</v>
      </c>
      <c r="DO175" s="31" t="str">
        <f t="shared" si="852"/>
        <v>-</v>
      </c>
      <c r="DP175" s="31" t="str">
        <f t="shared" si="852"/>
        <v>-</v>
      </c>
      <c r="DQ175" s="31" t="str">
        <f t="shared" si="852"/>
        <v>-</v>
      </c>
      <c r="DR175" s="31" t="str">
        <f t="shared" si="852"/>
        <v>-</v>
      </c>
      <c r="DS175" s="31" t="str">
        <f t="shared" si="852"/>
        <v>-</v>
      </c>
      <c r="DT175" s="31" t="str">
        <f t="shared" si="852"/>
        <v>-</v>
      </c>
      <c r="DU175" s="31" t="str">
        <f t="shared" si="852"/>
        <v>-</v>
      </c>
      <c r="DV175" s="31" t="str">
        <f t="shared" si="852"/>
        <v>-</v>
      </c>
      <c r="DW175" s="31" t="str">
        <f t="shared" si="852"/>
        <v>-</v>
      </c>
      <c r="DX175" s="31" t="str">
        <f t="shared" si="852"/>
        <v>-</v>
      </c>
      <c r="DY175" s="31" t="str">
        <f t="shared" si="852"/>
        <v>-</v>
      </c>
      <c r="DZ175" s="31" t="str">
        <f t="shared" si="852"/>
        <v>-</v>
      </c>
      <c r="EA175" s="31" t="str">
        <f t="shared" si="852"/>
        <v>-</v>
      </c>
      <c r="EB175" s="31" t="str">
        <f t="shared" si="852"/>
        <v>-</v>
      </c>
      <c r="EC175" s="31" t="str">
        <f t="shared" si="852"/>
        <v>-</v>
      </c>
      <c r="ED175" s="31" t="str">
        <f t="shared" si="852"/>
        <v>-</v>
      </c>
      <c r="EE175" s="31" t="str">
        <f t="shared" si="852"/>
        <v>-</v>
      </c>
      <c r="EF175" s="31" t="str">
        <f t="shared" si="852"/>
        <v>-</v>
      </c>
      <c r="EG175" s="31" t="str">
        <f t="shared" si="852"/>
        <v>-</v>
      </c>
      <c r="EH175" s="31" t="str">
        <f t="shared" si="852"/>
        <v>-</v>
      </c>
      <c r="EI175" s="31" t="str">
        <f t="shared" si="852"/>
        <v>-</v>
      </c>
      <c r="EJ175" s="31" t="str">
        <f t="shared" si="852"/>
        <v>-</v>
      </c>
      <c r="EK175" s="31" t="str">
        <f t="shared" si="852"/>
        <v>-</v>
      </c>
      <c r="EL175" s="31" t="str">
        <f t="shared" si="852"/>
        <v>-</v>
      </c>
      <c r="EM175" s="31" t="str">
        <f t="shared" si="852"/>
        <v>-</v>
      </c>
      <c r="EN175" s="31" t="str">
        <f t="shared" si="852"/>
        <v>-</v>
      </c>
      <c r="EO175" s="31" t="str">
        <f t="shared" si="852"/>
        <v>-</v>
      </c>
      <c r="EP175" s="31" t="str">
        <f t="shared" si="852"/>
        <v>-</v>
      </c>
      <c r="EQ175" s="31" t="str">
        <f t="shared" si="852"/>
        <v>-</v>
      </c>
      <c r="ER175" s="31" t="str">
        <f t="shared" si="852"/>
        <v>-</v>
      </c>
      <c r="ES175" s="31" t="str">
        <f t="shared" si="852"/>
        <v>-</v>
      </c>
      <c r="ET175" s="31" t="str">
        <f t="shared" si="852"/>
        <v>-</v>
      </c>
      <c r="EU175" s="31" t="str">
        <f t="shared" si="852"/>
        <v>-</v>
      </c>
      <c r="EV175" s="31" t="str">
        <f t="shared" si="852"/>
        <v>-</v>
      </c>
      <c r="EW175" s="31" t="str">
        <f t="shared" si="852"/>
        <v>-</v>
      </c>
      <c r="EX175" s="31" t="str">
        <f t="shared" si="852"/>
        <v>-</v>
      </c>
      <c r="EY175" s="31" t="str">
        <f t="shared" si="852"/>
        <v>-</v>
      </c>
      <c r="EZ175" s="31" t="str">
        <f t="shared" si="852"/>
        <v>-</v>
      </c>
      <c r="FA175" s="31" t="str">
        <f t="shared" si="852"/>
        <v>-</v>
      </c>
      <c r="FB175" s="31" t="str">
        <f t="shared" si="852"/>
        <v>-</v>
      </c>
      <c r="FC175" s="31" t="str">
        <f t="shared" si="852"/>
        <v>-</v>
      </c>
      <c r="FD175" s="31" t="str">
        <f t="shared" si="852"/>
        <v>-</v>
      </c>
      <c r="FE175" s="31" t="str">
        <f t="shared" si="852"/>
        <v>-</v>
      </c>
      <c r="FF175" s="31" t="str">
        <f t="shared" si="852"/>
        <v>-</v>
      </c>
      <c r="FG175" s="31" t="str">
        <f t="shared" si="852"/>
        <v>-</v>
      </c>
      <c r="FH175" s="31" t="str">
        <f t="shared" si="852"/>
        <v>-</v>
      </c>
      <c r="FI175" s="31" t="str">
        <f t="shared" si="852"/>
        <v>-</v>
      </c>
      <c r="FJ175" s="31" t="str">
        <f t="shared" si="852"/>
        <v>-</v>
      </c>
      <c r="FK175" s="31" t="str">
        <f t="shared" si="852"/>
        <v>-</v>
      </c>
      <c r="FL175" s="31" t="str">
        <f t="shared" si="852"/>
        <v>-</v>
      </c>
      <c r="FM175" s="31" t="str">
        <f t="shared" si="852"/>
        <v>-</v>
      </c>
      <c r="FN175" s="31" t="str">
        <f t="shared" si="852"/>
        <v>-</v>
      </c>
      <c r="FO175" s="31" t="str">
        <f t="shared" si="852"/>
        <v>-</v>
      </c>
      <c r="FP175" s="31" t="str">
        <f t="shared" si="852"/>
        <v>-</v>
      </c>
      <c r="FQ175" s="31" t="str">
        <f t="shared" si="852"/>
        <v>-</v>
      </c>
      <c r="FR175" s="31" t="str">
        <f t="shared" si="852"/>
        <v>-</v>
      </c>
      <c r="FS175" s="31" t="str">
        <f t="shared" si="852"/>
        <v>-</v>
      </c>
      <c r="FT175" s="31" t="str">
        <f t="shared" si="852"/>
        <v>-</v>
      </c>
      <c r="FU175" s="31" t="str">
        <f t="shared" si="852"/>
        <v>-</v>
      </c>
      <c r="FV175" s="31" t="str">
        <f t="shared" si="852"/>
        <v>-</v>
      </c>
      <c r="FW175" s="31" t="str">
        <f t="shared" si="852"/>
        <v>-</v>
      </c>
      <c r="FX175" s="31" t="str">
        <f t="shared" si="852"/>
        <v>-</v>
      </c>
      <c r="FY175" s="31" t="str">
        <f t="shared" ref="FY175:GS175" si="853">FY174</f>
        <v>-</v>
      </c>
      <c r="FZ175" s="31" t="str">
        <f t="shared" si="853"/>
        <v>-</v>
      </c>
      <c r="GA175" s="31" t="str">
        <f t="shared" si="853"/>
        <v>-</v>
      </c>
      <c r="GB175" s="31" t="str">
        <f t="shared" si="853"/>
        <v>-</v>
      </c>
      <c r="GC175" s="31" t="str">
        <f t="shared" si="853"/>
        <v>-</v>
      </c>
      <c r="GD175" s="31" t="str">
        <f t="shared" si="853"/>
        <v>-</v>
      </c>
      <c r="GE175" s="31" t="str">
        <f t="shared" si="853"/>
        <v>-</v>
      </c>
      <c r="GF175" s="31" t="str">
        <f t="shared" si="853"/>
        <v>-</v>
      </c>
      <c r="GG175" s="31" t="str">
        <f t="shared" si="853"/>
        <v>-</v>
      </c>
      <c r="GH175" s="31" t="str">
        <f t="shared" si="853"/>
        <v>-</v>
      </c>
      <c r="GI175" s="31" t="str">
        <f t="shared" si="853"/>
        <v>-</v>
      </c>
      <c r="GJ175" s="31" t="str">
        <f t="shared" si="853"/>
        <v>-</v>
      </c>
      <c r="GK175" s="31" t="str">
        <f t="shared" si="853"/>
        <v>-</v>
      </c>
      <c r="GL175" s="31" t="str">
        <f t="shared" si="853"/>
        <v>-</v>
      </c>
      <c r="GM175" s="31" t="str">
        <f t="shared" si="853"/>
        <v>-</v>
      </c>
      <c r="GN175" s="31" t="str">
        <f t="shared" si="853"/>
        <v>-</v>
      </c>
      <c r="GO175" s="31" t="str">
        <f t="shared" si="853"/>
        <v>-</v>
      </c>
      <c r="GP175" s="31" t="str">
        <f t="shared" si="853"/>
        <v>-</v>
      </c>
      <c r="GQ175" s="31" t="str">
        <f t="shared" si="853"/>
        <v>-</v>
      </c>
      <c r="GR175" s="31" t="str">
        <f t="shared" si="853"/>
        <v>-</v>
      </c>
      <c r="GS175" s="31" t="str">
        <f t="shared" si="853"/>
        <v>-</v>
      </c>
      <c r="GT175" s="31" t="str">
        <f t="shared" si="843"/>
        <v>-</v>
      </c>
      <c r="GU175" s="32" t="s">
        <v>31</v>
      </c>
      <c r="GV175" s="32" t="s">
        <v>31</v>
      </c>
      <c r="GW175" s="32" t="s">
        <v>31</v>
      </c>
      <c r="GX175" s="32" t="s">
        <v>31</v>
      </c>
      <c r="GY175" s="32" t="s">
        <v>31</v>
      </c>
      <c r="GZ175" s="32" t="s">
        <v>31</v>
      </c>
      <c r="HA175" s="32" t="s">
        <v>31</v>
      </c>
      <c r="HB175" s="32" t="s">
        <v>31</v>
      </c>
      <c r="HC175" s="32" t="s">
        <v>31</v>
      </c>
      <c r="HD175" s="32" t="s">
        <v>31</v>
      </c>
      <c r="HE175" s="32" t="s">
        <v>31</v>
      </c>
      <c r="HF175" s="32" t="s">
        <v>31</v>
      </c>
      <c r="HG175" s="32" t="s">
        <v>31</v>
      </c>
      <c r="HH175" s="32" t="s">
        <v>31</v>
      </c>
      <c r="HI175" s="32" t="s">
        <v>31</v>
      </c>
      <c r="HJ175" s="32" t="s">
        <v>31</v>
      </c>
      <c r="HK175" s="32" t="s">
        <v>31</v>
      </c>
      <c r="HL175" s="32" t="s">
        <v>31</v>
      </c>
      <c r="HM175" s="32" t="s">
        <v>31</v>
      </c>
      <c r="HN175" s="32" t="s">
        <v>31</v>
      </c>
      <c r="HO175" s="32" t="s">
        <v>31</v>
      </c>
      <c r="HP175" s="32" t="s">
        <v>31</v>
      </c>
      <c r="HQ175" s="32" t="s">
        <v>31</v>
      </c>
      <c r="HR175" s="32" t="s">
        <v>31</v>
      </c>
      <c r="HS175" s="32" t="s">
        <v>31</v>
      </c>
      <c r="HT175" s="32" t="s">
        <v>31</v>
      </c>
      <c r="HU175" s="32" t="s">
        <v>31</v>
      </c>
      <c r="HV175" s="32" t="s">
        <v>31</v>
      </c>
      <c r="HW175" s="32" t="s">
        <v>31</v>
      </c>
      <c r="HX175" s="32" t="s">
        <v>31</v>
      </c>
      <c r="HY175" s="32" t="s">
        <v>31</v>
      </c>
      <c r="HZ175" s="32" t="s">
        <v>31</v>
      </c>
      <c r="IA175" s="32" t="s">
        <v>31</v>
      </c>
      <c r="IB175" s="32" t="s">
        <v>31</v>
      </c>
      <c r="IC175" s="32" t="s">
        <v>31</v>
      </c>
      <c r="ID175" s="32" t="s">
        <v>31</v>
      </c>
      <c r="IE175" s="32" t="s">
        <v>31</v>
      </c>
      <c r="IF175" s="32" t="s">
        <v>31</v>
      </c>
      <c r="IG175" s="32" t="s">
        <v>31</v>
      </c>
      <c r="IH175" s="32" t="s">
        <v>31</v>
      </c>
      <c r="II175" s="32" t="s">
        <v>31</v>
      </c>
      <c r="IJ175" s="32" t="s">
        <v>31</v>
      </c>
      <c r="IK175" s="32" t="s">
        <v>31</v>
      </c>
      <c r="IL175" s="32" t="s">
        <v>31</v>
      </c>
      <c r="IM175" s="32" t="s">
        <v>31</v>
      </c>
      <c r="IN175" s="32" t="s">
        <v>31</v>
      </c>
      <c r="IO175" s="32" t="s">
        <v>31</v>
      </c>
      <c r="IP175" s="32" t="s">
        <v>31</v>
      </c>
      <c r="IQ175" s="32" t="s">
        <v>31</v>
      </c>
      <c r="IR175" s="32" t="s">
        <v>31</v>
      </c>
      <c r="IS175" s="32" t="s">
        <v>31</v>
      </c>
      <c r="IT175" s="32" t="s">
        <v>31</v>
      </c>
      <c r="IU175" s="32" t="s">
        <v>31</v>
      </c>
      <c r="IV175" s="32" t="s">
        <v>31</v>
      </c>
      <c r="IW175" s="32" t="s">
        <v>31</v>
      </c>
      <c r="IX175" s="32" t="s">
        <v>31</v>
      </c>
      <c r="IY175" s="32" t="s">
        <v>31</v>
      </c>
      <c r="IZ175" s="32" t="s">
        <v>31</v>
      </c>
      <c r="JA175" s="32" t="s">
        <v>31</v>
      </c>
      <c r="JB175" s="32" t="s">
        <v>31</v>
      </c>
      <c r="JC175" s="32" t="s">
        <v>31</v>
      </c>
      <c r="JD175" s="32" t="s">
        <v>31</v>
      </c>
      <c r="JE175" s="32" t="s">
        <v>31</v>
      </c>
      <c r="JF175" s="32" t="s">
        <v>31</v>
      </c>
      <c r="JG175" s="32" t="s">
        <v>31</v>
      </c>
      <c r="JH175" s="32" t="s">
        <v>31</v>
      </c>
      <c r="JI175" s="32" t="s">
        <v>31</v>
      </c>
      <c r="JJ175" s="32" t="s">
        <v>31</v>
      </c>
      <c r="JK175" s="32" t="s">
        <v>31</v>
      </c>
      <c r="JL175" s="32" t="s">
        <v>31</v>
      </c>
      <c r="JM175" s="32" t="s">
        <v>31</v>
      </c>
      <c r="JN175" s="32" t="s">
        <v>31</v>
      </c>
      <c r="JO175" s="32" t="s">
        <v>31</v>
      </c>
      <c r="JP175" s="32" t="s">
        <v>31</v>
      </c>
      <c r="JQ175" s="32" t="s">
        <v>31</v>
      </c>
      <c r="JR175" s="32" t="s">
        <v>31</v>
      </c>
      <c r="JS175" s="32" t="s">
        <v>31</v>
      </c>
      <c r="JT175" s="32" t="s">
        <v>31</v>
      </c>
      <c r="JU175" s="32" t="s">
        <v>31</v>
      </c>
      <c r="JV175" s="32" t="s">
        <v>31</v>
      </c>
      <c r="JW175" s="32" t="s">
        <v>31</v>
      </c>
      <c r="JX175" s="32" t="s">
        <v>31</v>
      </c>
      <c r="JY175" s="32" t="s">
        <v>31</v>
      </c>
      <c r="JZ175" s="32" t="s">
        <v>31</v>
      </c>
      <c r="KA175" s="32" t="s">
        <v>31</v>
      </c>
      <c r="KB175" s="32" t="s">
        <v>31</v>
      </c>
      <c r="KC175" s="32" t="s">
        <v>31</v>
      </c>
      <c r="KD175" s="32" t="s">
        <v>31</v>
      </c>
      <c r="KE175" s="32" t="s">
        <v>31</v>
      </c>
      <c r="KF175" s="32" t="s">
        <v>31</v>
      </c>
      <c r="KG175" s="32" t="s">
        <v>31</v>
      </c>
      <c r="KH175" s="32" t="s">
        <v>31</v>
      </c>
      <c r="KI175" s="32" t="s">
        <v>31</v>
      </c>
      <c r="KJ175" s="32" t="s">
        <v>31</v>
      </c>
      <c r="KK175" s="32" t="s">
        <v>31</v>
      </c>
      <c r="KL175" s="32" t="s">
        <v>31</v>
      </c>
      <c r="KM175" s="32" t="s">
        <v>31</v>
      </c>
      <c r="KN175" s="32" t="s">
        <v>31</v>
      </c>
      <c r="KO175" s="32" t="s">
        <v>31</v>
      </c>
      <c r="KP175" s="32" t="s">
        <v>31</v>
      </c>
    </row>
    <row r="176" spans="1:802" outlineLevel="1">
      <c r="B176" s="29" t="s">
        <v>982</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t="s">
        <v>31</v>
      </c>
      <c r="S176" s="32" t="s">
        <v>31</v>
      </c>
      <c r="T176" s="32" t="s">
        <v>31</v>
      </c>
      <c r="U176" s="32" t="s">
        <v>31</v>
      </c>
      <c r="V176" s="32" t="s">
        <v>31</v>
      </c>
      <c r="W176" s="32" t="s">
        <v>31</v>
      </c>
      <c r="X176" s="32" t="s">
        <v>31</v>
      </c>
      <c r="Y176" s="32" t="s">
        <v>31</v>
      </c>
      <c r="Z176" s="32" t="s">
        <v>31</v>
      </c>
      <c r="AA176" s="32" t="s">
        <v>31</v>
      </c>
      <c r="AB176" s="32" t="s">
        <v>31</v>
      </c>
      <c r="AC176" s="32" t="s">
        <v>31</v>
      </c>
      <c r="AD176" s="32" t="s">
        <v>31</v>
      </c>
      <c r="AE176" s="32" t="s">
        <v>31</v>
      </c>
      <c r="AF176" s="32" t="s">
        <v>31</v>
      </c>
      <c r="AG176" s="32"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c r="AV176" s="32" t="s">
        <v>31</v>
      </c>
      <c r="AW176" s="32" t="s">
        <v>31</v>
      </c>
      <c r="AX176" s="32" t="s">
        <v>31</v>
      </c>
      <c r="AY176" s="32" t="s">
        <v>31</v>
      </c>
      <c r="AZ176" s="32" t="s">
        <v>31</v>
      </c>
      <c r="BA176" s="32" t="s">
        <v>31</v>
      </c>
      <c r="BB176" s="32" t="s">
        <v>31</v>
      </c>
      <c r="BC176" s="32" t="s">
        <v>31</v>
      </c>
      <c r="BD176" s="32" t="s">
        <v>31</v>
      </c>
      <c r="BE176" s="32" t="s">
        <v>31</v>
      </c>
      <c r="BF176" s="32" t="s">
        <v>31</v>
      </c>
      <c r="BG176" s="32" t="s">
        <v>31</v>
      </c>
      <c r="BH176" s="32" t="s">
        <v>31</v>
      </c>
      <c r="BI176" s="32" t="s">
        <v>31</v>
      </c>
      <c r="BJ176" s="32" t="s">
        <v>31</v>
      </c>
      <c r="BK176" s="32" t="s">
        <v>31</v>
      </c>
      <c r="BL176" s="32" t="s">
        <v>31</v>
      </c>
      <c r="BM176" s="32" t="s">
        <v>31</v>
      </c>
      <c r="BN176" s="32" t="s">
        <v>31</v>
      </c>
      <c r="BO176" s="32" t="s">
        <v>31</v>
      </c>
      <c r="BP176" s="32" t="s">
        <v>31</v>
      </c>
      <c r="BQ176" s="32" t="s">
        <v>31</v>
      </c>
      <c r="BR176" s="32" t="s">
        <v>31</v>
      </c>
      <c r="BS176" s="32" t="s">
        <v>31</v>
      </c>
      <c r="BT176" s="32" t="s">
        <v>31</v>
      </c>
      <c r="BU176" s="32" t="s">
        <v>31</v>
      </c>
      <c r="BV176" s="32" t="s">
        <v>31</v>
      </c>
      <c r="BW176" s="32" t="s">
        <v>31</v>
      </c>
      <c r="BX176" s="32" t="s">
        <v>31</v>
      </c>
      <c r="BY176" s="32" t="s">
        <v>31</v>
      </c>
      <c r="BZ176" s="32" t="s">
        <v>31</v>
      </c>
      <c r="CA176" s="32" t="s">
        <v>31</v>
      </c>
      <c r="CB176" s="32" t="s">
        <v>31</v>
      </c>
      <c r="CC176" s="32" t="s">
        <v>31</v>
      </c>
      <c r="CD176" s="32" t="s">
        <v>31</v>
      </c>
      <c r="CE176" s="32" t="s">
        <v>31</v>
      </c>
      <c r="CF176" s="32" t="s">
        <v>31</v>
      </c>
      <c r="CG176" s="32" t="s">
        <v>31</v>
      </c>
      <c r="CH176" s="32" t="s">
        <v>31</v>
      </c>
      <c r="CI176" s="32" t="s">
        <v>31</v>
      </c>
      <c r="CJ176" s="32" t="s">
        <v>31</v>
      </c>
      <c r="CK176" s="32" t="s">
        <v>31</v>
      </c>
      <c r="CL176" s="32" t="s">
        <v>31</v>
      </c>
      <c r="CM176" s="32" t="s">
        <v>31</v>
      </c>
      <c r="CN176" s="32" t="s">
        <v>31</v>
      </c>
      <c r="CO176" s="32" t="s">
        <v>31</v>
      </c>
      <c r="CP176" s="32" t="s">
        <v>31</v>
      </c>
      <c r="CQ176" s="32" t="s">
        <v>31</v>
      </c>
      <c r="CR176" s="32" t="s">
        <v>31</v>
      </c>
      <c r="CS176" s="32" t="s">
        <v>31</v>
      </c>
      <c r="CT176" s="32" t="s">
        <v>31</v>
      </c>
      <c r="CU176" s="32" t="s">
        <v>31</v>
      </c>
      <c r="CV176" s="32" t="s">
        <v>31</v>
      </c>
      <c r="CW176" s="32" t="s">
        <v>31</v>
      </c>
      <c r="CX176" s="32" t="s">
        <v>31</v>
      </c>
      <c r="CY176" s="32">
        <v>1</v>
      </c>
      <c r="CZ176" s="32">
        <v>14</v>
      </c>
      <c r="DA176" s="32">
        <v>15</v>
      </c>
      <c r="DB176" s="32">
        <v>28</v>
      </c>
      <c r="DC176" s="32">
        <v>34</v>
      </c>
      <c r="DD176" s="32">
        <v>16</v>
      </c>
      <c r="DE176" s="32">
        <v>27</v>
      </c>
      <c r="DF176" s="32">
        <v>33</v>
      </c>
      <c r="DG176" s="32">
        <v>17</v>
      </c>
      <c r="DH176" s="32">
        <v>26</v>
      </c>
      <c r="DI176" s="32">
        <v>31</v>
      </c>
      <c r="DJ176" s="32">
        <v>4</v>
      </c>
      <c r="DK176" s="32">
        <v>5</v>
      </c>
      <c r="DL176" s="32">
        <v>7</v>
      </c>
      <c r="DM176" s="32">
        <v>32</v>
      </c>
      <c r="DN176" s="32">
        <v>32</v>
      </c>
      <c r="DO176" s="32">
        <v>32</v>
      </c>
      <c r="DP176" s="32">
        <v>32</v>
      </c>
      <c r="DQ176" s="32">
        <v>32</v>
      </c>
      <c r="DR176" s="32">
        <v>32</v>
      </c>
      <c r="DS176" s="32">
        <v>32</v>
      </c>
      <c r="DT176" s="32">
        <v>32</v>
      </c>
      <c r="DU176" s="32">
        <v>32</v>
      </c>
      <c r="DV176" s="32">
        <v>32</v>
      </c>
      <c r="DW176" s="32">
        <v>32</v>
      </c>
      <c r="DX176" s="32">
        <v>32</v>
      </c>
      <c r="DY176" s="32">
        <v>32</v>
      </c>
      <c r="DZ176" s="32">
        <v>32</v>
      </c>
      <c r="EA176" s="32">
        <v>32</v>
      </c>
      <c r="EB176" s="32">
        <v>32</v>
      </c>
      <c r="EC176" s="32">
        <v>32</v>
      </c>
      <c r="ED176" s="32">
        <v>32</v>
      </c>
      <c r="EE176" s="32">
        <v>32</v>
      </c>
      <c r="EF176" s="32">
        <v>32</v>
      </c>
      <c r="EG176" s="32">
        <v>32</v>
      </c>
      <c r="EH176" s="32">
        <v>32</v>
      </c>
      <c r="EI176" s="32">
        <v>32</v>
      </c>
      <c r="EJ176" s="32">
        <v>32</v>
      </c>
      <c r="EK176" s="32">
        <v>32</v>
      </c>
      <c r="EL176" s="32">
        <v>32</v>
      </c>
      <c r="EM176" s="32">
        <v>32</v>
      </c>
      <c r="EN176" s="32">
        <v>32</v>
      </c>
      <c r="EO176" s="32">
        <v>32</v>
      </c>
      <c r="EP176" s="32">
        <v>32</v>
      </c>
      <c r="EQ176" s="32">
        <v>32</v>
      </c>
      <c r="ER176" s="32">
        <v>32</v>
      </c>
      <c r="ES176" s="32">
        <v>32</v>
      </c>
      <c r="ET176" s="32">
        <v>32</v>
      </c>
      <c r="EU176" s="32">
        <v>32</v>
      </c>
      <c r="EV176" s="32">
        <v>32</v>
      </c>
      <c r="EW176" s="32">
        <v>32</v>
      </c>
      <c r="EX176" s="32">
        <v>32</v>
      </c>
      <c r="EY176" s="32">
        <v>32</v>
      </c>
      <c r="EZ176" s="32">
        <v>32</v>
      </c>
      <c r="FA176" s="32">
        <v>32</v>
      </c>
      <c r="FB176" s="32">
        <v>32</v>
      </c>
      <c r="FC176" s="32">
        <v>32</v>
      </c>
      <c r="FD176" s="32">
        <v>32</v>
      </c>
      <c r="FE176" s="32">
        <v>32</v>
      </c>
      <c r="FF176" s="32">
        <v>32</v>
      </c>
      <c r="FG176" s="32">
        <v>32</v>
      </c>
      <c r="FH176" s="32">
        <v>32</v>
      </c>
      <c r="FI176" s="32">
        <v>32</v>
      </c>
      <c r="FJ176" s="32">
        <v>32</v>
      </c>
      <c r="FK176" s="32">
        <v>32</v>
      </c>
      <c r="FL176" s="32">
        <v>32</v>
      </c>
      <c r="FM176" s="32">
        <v>32</v>
      </c>
      <c r="FN176" s="32">
        <v>32</v>
      </c>
      <c r="FO176" s="32">
        <v>32</v>
      </c>
      <c r="FP176" s="32">
        <v>32</v>
      </c>
      <c r="FQ176" s="32">
        <v>32</v>
      </c>
      <c r="FR176" s="32">
        <v>32</v>
      </c>
      <c r="FS176" s="32">
        <v>32</v>
      </c>
      <c r="FT176" s="32">
        <v>32</v>
      </c>
      <c r="FU176" s="32">
        <v>32</v>
      </c>
      <c r="FV176" s="32">
        <v>32</v>
      </c>
      <c r="FW176" s="32">
        <v>32</v>
      </c>
      <c r="FX176" s="32">
        <v>32</v>
      </c>
      <c r="FY176" s="32">
        <v>32</v>
      </c>
      <c r="FZ176" s="32">
        <v>32</v>
      </c>
      <c r="GA176" s="32">
        <v>32</v>
      </c>
      <c r="GB176" s="32">
        <v>32</v>
      </c>
      <c r="GC176" s="32">
        <v>32</v>
      </c>
      <c r="GD176" s="32">
        <v>32</v>
      </c>
      <c r="GE176" s="32">
        <v>32</v>
      </c>
      <c r="GF176" s="32">
        <v>32</v>
      </c>
      <c r="GG176" s="32">
        <v>32</v>
      </c>
      <c r="GH176" s="32">
        <v>32</v>
      </c>
      <c r="GI176" s="32">
        <v>32</v>
      </c>
      <c r="GJ176" s="32">
        <v>32</v>
      </c>
      <c r="GK176" s="32">
        <v>32</v>
      </c>
      <c r="GL176" s="32">
        <v>32</v>
      </c>
      <c r="GM176" s="32">
        <v>32</v>
      </c>
      <c r="GN176" s="32">
        <v>32</v>
      </c>
      <c r="GO176" s="32">
        <v>32</v>
      </c>
      <c r="GP176" s="32">
        <v>32</v>
      </c>
      <c r="GQ176" s="32">
        <v>32</v>
      </c>
      <c r="GR176" s="32">
        <v>32</v>
      </c>
      <c r="GS176" s="32">
        <v>32</v>
      </c>
      <c r="GT176" s="32">
        <v>32</v>
      </c>
      <c r="GU176" s="32">
        <v>1356</v>
      </c>
      <c r="GV176" s="32">
        <v>1363</v>
      </c>
      <c r="GW176" s="32">
        <v>1122</v>
      </c>
      <c r="GX176" s="32">
        <v>3519</v>
      </c>
      <c r="GY176" s="32">
        <v>3520</v>
      </c>
      <c r="GZ176" s="32">
        <v>3571</v>
      </c>
      <c r="HA176" s="32">
        <v>2061</v>
      </c>
      <c r="HB176" s="32">
        <v>1998</v>
      </c>
      <c r="HC176" s="32">
        <v>1999</v>
      </c>
      <c r="HD176" s="32">
        <v>1959</v>
      </c>
      <c r="HE176" s="32">
        <v>1962</v>
      </c>
      <c r="HF176" s="32">
        <v>3084</v>
      </c>
      <c r="HG176" s="32">
        <v>3091</v>
      </c>
      <c r="HH176" s="32">
        <v>2852</v>
      </c>
      <c r="HI176" s="32">
        <v>2850</v>
      </c>
      <c r="HJ176" s="32">
        <v>2889</v>
      </c>
      <c r="HK176" s="32">
        <v>2985</v>
      </c>
      <c r="HL176" s="32">
        <v>2992</v>
      </c>
      <c r="HM176" s="32">
        <v>3028</v>
      </c>
      <c r="HN176" s="32">
        <v>3029</v>
      </c>
      <c r="HO176" s="32">
        <v>2782</v>
      </c>
      <c r="HP176" s="32">
        <v>2789</v>
      </c>
      <c r="HQ176" s="32">
        <v>2678</v>
      </c>
      <c r="HR176" s="32">
        <v>2676</v>
      </c>
      <c r="HS176" s="32">
        <v>2726</v>
      </c>
      <c r="HT176" s="32">
        <v>2727</v>
      </c>
      <c r="HU176" s="32" t="s">
        <v>31</v>
      </c>
      <c r="HV176" s="32" t="s">
        <v>31</v>
      </c>
      <c r="HW176" s="32" t="s">
        <v>31</v>
      </c>
      <c r="HX176" s="32" t="s">
        <v>31</v>
      </c>
      <c r="HY176" s="32" t="s">
        <v>31</v>
      </c>
      <c r="HZ176" s="32" t="s">
        <v>31</v>
      </c>
      <c r="IA176" s="32" t="s">
        <v>31</v>
      </c>
      <c r="IB176" s="32" t="s">
        <v>31</v>
      </c>
      <c r="IC176" s="32" t="s">
        <v>31</v>
      </c>
      <c r="ID176" s="32" t="s">
        <v>31</v>
      </c>
      <c r="IE176" s="32" t="s">
        <v>31</v>
      </c>
      <c r="IF176" s="32" t="s">
        <v>31</v>
      </c>
      <c r="IG176" s="32" t="s">
        <v>31</v>
      </c>
      <c r="IH176" s="32" t="s">
        <v>31</v>
      </c>
      <c r="II176" s="32" t="s">
        <v>31</v>
      </c>
      <c r="IJ176" s="32" t="s">
        <v>31</v>
      </c>
      <c r="IK176" s="32" t="s">
        <v>31</v>
      </c>
      <c r="IL176" s="32" t="s">
        <v>31</v>
      </c>
      <c r="IM176" s="32" t="s">
        <v>31</v>
      </c>
      <c r="IN176" s="32" t="s">
        <v>31</v>
      </c>
      <c r="IO176" s="32" t="s">
        <v>31</v>
      </c>
      <c r="IP176" s="32" t="s">
        <v>31</v>
      </c>
      <c r="IQ176" s="32" t="s">
        <v>31</v>
      </c>
      <c r="IR176" s="32" t="s">
        <v>31</v>
      </c>
      <c r="IS176" s="32" t="s">
        <v>31</v>
      </c>
      <c r="IT176" s="32" t="s">
        <v>31</v>
      </c>
      <c r="IU176" s="32" t="s">
        <v>31</v>
      </c>
      <c r="IV176" s="32" t="s">
        <v>31</v>
      </c>
      <c r="IW176" s="32" t="s">
        <v>31</v>
      </c>
      <c r="IX176" s="32" t="s">
        <v>31</v>
      </c>
      <c r="IY176" s="32" t="s">
        <v>31</v>
      </c>
      <c r="IZ176" s="32" t="s">
        <v>31</v>
      </c>
      <c r="JA176" s="32" t="s">
        <v>31</v>
      </c>
      <c r="JB176" s="32" t="s">
        <v>31</v>
      </c>
      <c r="JC176" s="32" t="s">
        <v>31</v>
      </c>
      <c r="JD176" s="32" t="s">
        <v>31</v>
      </c>
      <c r="JE176" s="32" t="s">
        <v>31</v>
      </c>
      <c r="JF176" s="32" t="s">
        <v>31</v>
      </c>
      <c r="JG176" s="32" t="s">
        <v>31</v>
      </c>
      <c r="JH176" s="32" t="s">
        <v>31</v>
      </c>
      <c r="JI176" s="32" t="s">
        <v>31</v>
      </c>
      <c r="JJ176" s="32" t="s">
        <v>31</v>
      </c>
      <c r="JK176" s="32" t="s">
        <v>31</v>
      </c>
      <c r="JL176" s="32" t="s">
        <v>31</v>
      </c>
      <c r="JM176" s="32" t="s">
        <v>31</v>
      </c>
      <c r="JN176" s="32" t="s">
        <v>31</v>
      </c>
      <c r="JO176" s="32" t="s">
        <v>31</v>
      </c>
      <c r="JP176" s="32" t="s">
        <v>31</v>
      </c>
      <c r="JQ176" s="32" t="s">
        <v>31</v>
      </c>
      <c r="JR176" s="32" t="s">
        <v>31</v>
      </c>
      <c r="JS176" s="32" t="s">
        <v>31</v>
      </c>
      <c r="JT176" s="32" t="s">
        <v>31</v>
      </c>
      <c r="JU176" s="32" t="s">
        <v>31</v>
      </c>
      <c r="JV176" s="32" t="s">
        <v>31</v>
      </c>
      <c r="JW176" s="32" t="s">
        <v>31</v>
      </c>
      <c r="JX176" s="32" t="s">
        <v>31</v>
      </c>
      <c r="JY176" s="32" t="s">
        <v>31</v>
      </c>
      <c r="JZ176" s="32" t="s">
        <v>31</v>
      </c>
      <c r="KA176" s="32" t="s">
        <v>31</v>
      </c>
      <c r="KB176" s="32" t="s">
        <v>31</v>
      </c>
      <c r="KC176" s="32" t="s">
        <v>31</v>
      </c>
      <c r="KD176" s="32" t="s">
        <v>31</v>
      </c>
      <c r="KE176" s="32" t="s">
        <v>31</v>
      </c>
      <c r="KF176" s="32" t="s">
        <v>31</v>
      </c>
      <c r="KG176" s="32" t="s">
        <v>31</v>
      </c>
      <c r="KH176" s="32" t="s">
        <v>31</v>
      </c>
      <c r="KI176" s="32" t="s">
        <v>31</v>
      </c>
      <c r="KJ176" s="32" t="s">
        <v>31</v>
      </c>
      <c r="KK176" s="32" t="s">
        <v>31</v>
      </c>
      <c r="KL176" s="32" t="s">
        <v>31</v>
      </c>
      <c r="KM176" s="32" t="s">
        <v>31</v>
      </c>
      <c r="KN176" s="32" t="s">
        <v>31</v>
      </c>
      <c r="KO176" s="32" t="s">
        <v>31</v>
      </c>
      <c r="KP176" s="32" t="s">
        <v>31</v>
      </c>
    </row>
    <row r="177" spans="2:302" outlineLevel="1">
      <c r="B177" s="29" t="s">
        <v>903</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t="s">
        <v>31</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c r="AV177" s="32" t="s">
        <v>31</v>
      </c>
      <c r="AW177" s="32" t="s">
        <v>31</v>
      </c>
      <c r="AX177" s="32" t="s">
        <v>31</v>
      </c>
      <c r="AY177" s="32" t="s">
        <v>31</v>
      </c>
      <c r="AZ177" s="32" t="s">
        <v>31</v>
      </c>
      <c r="BA177" s="32" t="s">
        <v>31</v>
      </c>
      <c r="BB177" s="32" t="s">
        <v>31</v>
      </c>
      <c r="BC177" s="32" t="s">
        <v>31</v>
      </c>
      <c r="BD177" s="32" t="s">
        <v>31</v>
      </c>
      <c r="BE177" s="32" t="s">
        <v>31</v>
      </c>
      <c r="BF177" s="32" t="s">
        <v>31</v>
      </c>
      <c r="BG177" s="32" t="s">
        <v>31</v>
      </c>
      <c r="BH177" s="32" t="s">
        <v>31</v>
      </c>
      <c r="BI177" s="32" t="s">
        <v>31</v>
      </c>
      <c r="BJ177" s="32" t="s">
        <v>31</v>
      </c>
      <c r="BK177" s="32" t="s">
        <v>31</v>
      </c>
      <c r="BL177" s="32" t="s">
        <v>31</v>
      </c>
      <c r="BM177" s="32" t="s">
        <v>31</v>
      </c>
      <c r="BN177" s="32" t="s">
        <v>31</v>
      </c>
      <c r="BO177" s="32" t="s">
        <v>31</v>
      </c>
      <c r="BP177" s="32" t="s">
        <v>31</v>
      </c>
      <c r="BQ177" s="32" t="s">
        <v>31</v>
      </c>
      <c r="BR177" s="32" t="s">
        <v>31</v>
      </c>
      <c r="BS177" s="32" t="s">
        <v>31</v>
      </c>
      <c r="BT177" s="32" t="s">
        <v>31</v>
      </c>
      <c r="BU177" s="32" t="s">
        <v>31</v>
      </c>
      <c r="BV177" s="32" t="s">
        <v>31</v>
      </c>
      <c r="BW177" s="32" t="s">
        <v>31</v>
      </c>
      <c r="BX177" s="32" t="s">
        <v>31</v>
      </c>
      <c r="BY177" s="32" t="s">
        <v>31</v>
      </c>
      <c r="BZ177" s="32" t="s">
        <v>31</v>
      </c>
      <c r="CA177" s="32" t="s">
        <v>31</v>
      </c>
      <c r="CB177" s="32" t="s">
        <v>31</v>
      </c>
      <c r="CC177" s="32" t="s">
        <v>31</v>
      </c>
      <c r="CD177" s="32" t="s">
        <v>31</v>
      </c>
      <c r="CE177" s="32" t="s">
        <v>31</v>
      </c>
      <c r="CF177" s="32" t="s">
        <v>31</v>
      </c>
      <c r="CG177" s="32" t="s">
        <v>31</v>
      </c>
      <c r="CH177" s="32" t="s">
        <v>31</v>
      </c>
      <c r="CI177" s="32" t="s">
        <v>31</v>
      </c>
      <c r="CJ177" s="32" t="s">
        <v>31</v>
      </c>
      <c r="CK177" s="32" t="s">
        <v>31</v>
      </c>
      <c r="CL177" s="32" t="s">
        <v>31</v>
      </c>
      <c r="CM177" s="32" t="s">
        <v>31</v>
      </c>
      <c r="CN177" s="32" t="s">
        <v>31</v>
      </c>
      <c r="CO177" s="32" t="s">
        <v>31</v>
      </c>
      <c r="CP177" s="32" t="s">
        <v>31</v>
      </c>
      <c r="CQ177" s="32" t="s">
        <v>31</v>
      </c>
      <c r="CR177" s="32" t="s">
        <v>31</v>
      </c>
      <c r="CS177" s="32" t="s">
        <v>31</v>
      </c>
      <c r="CT177" s="32" t="s">
        <v>31</v>
      </c>
      <c r="CU177" s="32" t="s">
        <v>31</v>
      </c>
      <c r="CV177" s="32" t="s">
        <v>31</v>
      </c>
      <c r="CW177" s="32" t="s">
        <v>31</v>
      </c>
      <c r="CX177" s="32" t="s">
        <v>31</v>
      </c>
      <c r="CY177" s="32">
        <v>150</v>
      </c>
      <c r="CZ177" s="32" t="s">
        <v>31</v>
      </c>
      <c r="DA177" s="32" t="s">
        <v>31</v>
      </c>
      <c r="DB177" s="32" t="s">
        <v>31</v>
      </c>
      <c r="DC177" s="32" t="s">
        <v>31</v>
      </c>
      <c r="DD177" s="32" t="s">
        <v>31</v>
      </c>
      <c r="DE177" s="32" t="s">
        <v>31</v>
      </c>
      <c r="DF177" s="32" t="s">
        <v>31</v>
      </c>
      <c r="DG177" s="32" t="s">
        <v>31</v>
      </c>
      <c r="DH177" s="32" t="s">
        <v>31</v>
      </c>
      <c r="DI177" s="32" t="s">
        <v>31</v>
      </c>
      <c r="DJ177" s="32" t="s">
        <v>31</v>
      </c>
      <c r="DK177" s="32" t="s">
        <v>31</v>
      </c>
      <c r="DL177" s="32" t="s">
        <v>31</v>
      </c>
      <c r="DM177" s="32" t="s">
        <v>31</v>
      </c>
      <c r="DN177" s="32" t="s">
        <v>31</v>
      </c>
      <c r="DO177" s="32" t="s">
        <v>31</v>
      </c>
      <c r="DP177" s="32" t="s">
        <v>31</v>
      </c>
      <c r="DQ177" s="32" t="s">
        <v>31</v>
      </c>
      <c r="DR177" s="32" t="s">
        <v>31</v>
      </c>
      <c r="DS177" s="32" t="s">
        <v>31</v>
      </c>
      <c r="DT177" s="32" t="s">
        <v>31</v>
      </c>
      <c r="DU177" s="32" t="s">
        <v>31</v>
      </c>
      <c r="DV177" s="32" t="s">
        <v>31</v>
      </c>
      <c r="DW177" s="32" t="s">
        <v>31</v>
      </c>
      <c r="DX177" s="32" t="s">
        <v>31</v>
      </c>
      <c r="DY177" s="32" t="s">
        <v>31</v>
      </c>
      <c r="DZ177" s="32" t="s">
        <v>31</v>
      </c>
      <c r="EA177" s="32" t="s">
        <v>31</v>
      </c>
      <c r="EB177" s="32" t="s">
        <v>31</v>
      </c>
      <c r="EC177" s="32" t="s">
        <v>31</v>
      </c>
      <c r="ED177" s="32" t="s">
        <v>31</v>
      </c>
      <c r="EE177" s="32" t="s">
        <v>31</v>
      </c>
      <c r="EF177" s="32" t="s">
        <v>31</v>
      </c>
      <c r="EG177" s="32" t="s">
        <v>31</v>
      </c>
      <c r="EH177" s="32" t="s">
        <v>31</v>
      </c>
      <c r="EI177" s="32" t="s">
        <v>31</v>
      </c>
      <c r="EJ177" s="32" t="s">
        <v>31</v>
      </c>
      <c r="EK177" s="32" t="s">
        <v>31</v>
      </c>
      <c r="EL177" s="32" t="s">
        <v>31</v>
      </c>
      <c r="EM177" s="32" t="s">
        <v>31</v>
      </c>
      <c r="EN177" s="32" t="s">
        <v>31</v>
      </c>
      <c r="EO177" s="32" t="s">
        <v>31</v>
      </c>
      <c r="EP177" s="32" t="s">
        <v>31</v>
      </c>
      <c r="EQ177" s="32" t="s">
        <v>31</v>
      </c>
      <c r="ER177" s="32" t="s">
        <v>31</v>
      </c>
      <c r="ES177" s="32" t="s">
        <v>31</v>
      </c>
      <c r="ET177" s="32" t="s">
        <v>31</v>
      </c>
      <c r="EU177" s="32" t="s">
        <v>31</v>
      </c>
      <c r="EV177" s="32" t="s">
        <v>31</v>
      </c>
      <c r="EW177" s="32" t="s">
        <v>31</v>
      </c>
      <c r="EX177" s="32" t="s">
        <v>31</v>
      </c>
      <c r="EY177" s="32" t="s">
        <v>31</v>
      </c>
      <c r="EZ177" s="32" t="s">
        <v>31</v>
      </c>
      <c r="FA177" s="32" t="s">
        <v>31</v>
      </c>
      <c r="FB177" s="32" t="s">
        <v>31</v>
      </c>
      <c r="FC177" s="32" t="s">
        <v>31</v>
      </c>
      <c r="FD177" s="32" t="s">
        <v>31</v>
      </c>
      <c r="FE177" s="32" t="s">
        <v>31</v>
      </c>
      <c r="FF177" s="32" t="s">
        <v>31</v>
      </c>
      <c r="FG177" s="32" t="s">
        <v>31</v>
      </c>
      <c r="FH177" s="32" t="s">
        <v>31</v>
      </c>
      <c r="FI177" s="32" t="s">
        <v>31</v>
      </c>
      <c r="FJ177" s="32" t="s">
        <v>31</v>
      </c>
      <c r="FK177" s="32" t="s">
        <v>31</v>
      </c>
      <c r="FL177" s="32" t="s">
        <v>31</v>
      </c>
      <c r="FM177" s="32" t="s">
        <v>31</v>
      </c>
      <c r="FN177" s="32" t="s">
        <v>31</v>
      </c>
      <c r="FO177" s="32" t="s">
        <v>31</v>
      </c>
      <c r="FP177" s="32" t="s">
        <v>31</v>
      </c>
      <c r="FQ177" s="32" t="s">
        <v>31</v>
      </c>
      <c r="FR177" s="32" t="s">
        <v>31</v>
      </c>
      <c r="FS177" s="32" t="s">
        <v>31</v>
      </c>
      <c r="FT177" s="32" t="s">
        <v>31</v>
      </c>
      <c r="FU177" s="32" t="s">
        <v>31</v>
      </c>
      <c r="FV177" s="32" t="s">
        <v>31</v>
      </c>
      <c r="FW177" s="32" t="s">
        <v>31</v>
      </c>
      <c r="FX177" s="32" t="s">
        <v>31</v>
      </c>
      <c r="FY177" s="32" t="s">
        <v>31</v>
      </c>
      <c r="FZ177" s="32" t="s">
        <v>31</v>
      </c>
      <c r="GA177" s="32" t="s">
        <v>31</v>
      </c>
      <c r="GB177" s="32" t="s">
        <v>31</v>
      </c>
      <c r="GC177" s="32" t="s">
        <v>31</v>
      </c>
      <c r="GD177" s="32" t="s">
        <v>31</v>
      </c>
      <c r="GE177" s="32" t="s">
        <v>31</v>
      </c>
      <c r="GF177" s="32" t="s">
        <v>31</v>
      </c>
      <c r="GG177" s="32" t="s">
        <v>31</v>
      </c>
      <c r="GH177" s="32" t="s">
        <v>31</v>
      </c>
      <c r="GI177" s="32" t="s">
        <v>31</v>
      </c>
      <c r="GJ177" s="32" t="s">
        <v>31</v>
      </c>
      <c r="GK177" s="32" t="s">
        <v>31</v>
      </c>
      <c r="GL177" s="32" t="s">
        <v>31</v>
      </c>
      <c r="GM177" s="32" t="s">
        <v>31</v>
      </c>
      <c r="GN177" s="32" t="s">
        <v>31</v>
      </c>
      <c r="GO177" s="32" t="s">
        <v>31</v>
      </c>
      <c r="GP177" s="32" t="s">
        <v>31</v>
      </c>
      <c r="GQ177" s="32" t="s">
        <v>31</v>
      </c>
      <c r="GR177" s="32" t="s">
        <v>31</v>
      </c>
      <c r="GS177" s="32" t="s">
        <v>31</v>
      </c>
      <c r="GT177" s="32" t="s">
        <v>31</v>
      </c>
      <c r="GU177" s="32" t="s">
        <v>31</v>
      </c>
      <c r="GV177" s="32" t="s">
        <v>31</v>
      </c>
      <c r="GW177" s="32" t="s">
        <v>31</v>
      </c>
      <c r="GX177" s="32" t="s">
        <v>31</v>
      </c>
      <c r="GY177" s="32" t="s">
        <v>31</v>
      </c>
      <c r="GZ177" s="32" t="s">
        <v>31</v>
      </c>
      <c r="HA177" s="32" t="s">
        <v>31</v>
      </c>
      <c r="HB177" s="32" t="s">
        <v>31</v>
      </c>
      <c r="HC177" s="32" t="s">
        <v>31</v>
      </c>
      <c r="HD177" s="32" t="s">
        <v>31</v>
      </c>
      <c r="HE177" s="32" t="s">
        <v>31</v>
      </c>
      <c r="HF177" s="32" t="s">
        <v>31</v>
      </c>
      <c r="HG177" s="32" t="s">
        <v>31</v>
      </c>
      <c r="HH177" s="32" t="s">
        <v>31</v>
      </c>
      <c r="HI177" s="32" t="s">
        <v>31</v>
      </c>
      <c r="HJ177" s="32" t="s">
        <v>31</v>
      </c>
      <c r="HK177" s="32" t="s">
        <v>31</v>
      </c>
      <c r="HL177" s="32" t="s">
        <v>31</v>
      </c>
      <c r="HM177" s="32" t="s">
        <v>31</v>
      </c>
      <c r="HN177" s="32" t="s">
        <v>31</v>
      </c>
      <c r="HO177" s="32" t="s">
        <v>31</v>
      </c>
      <c r="HP177" s="32" t="s">
        <v>31</v>
      </c>
      <c r="HQ177" s="32" t="s">
        <v>31</v>
      </c>
      <c r="HR177" s="32" t="s">
        <v>31</v>
      </c>
      <c r="HS177" s="32" t="s">
        <v>31</v>
      </c>
      <c r="HT177" s="32" t="s">
        <v>31</v>
      </c>
      <c r="HU177" s="32" t="s">
        <v>31</v>
      </c>
      <c r="HV177" s="32" t="s">
        <v>31</v>
      </c>
      <c r="HW177" s="32" t="s">
        <v>31</v>
      </c>
      <c r="HX177" s="32" t="s">
        <v>31</v>
      </c>
      <c r="HY177" s="32" t="s">
        <v>31</v>
      </c>
      <c r="HZ177" s="32" t="s">
        <v>31</v>
      </c>
      <c r="IA177" s="32" t="s">
        <v>31</v>
      </c>
      <c r="IB177" s="32" t="s">
        <v>31</v>
      </c>
      <c r="IC177" s="32" t="s">
        <v>31</v>
      </c>
      <c r="ID177" s="32" t="s">
        <v>31</v>
      </c>
      <c r="IE177" s="32" t="s">
        <v>31</v>
      </c>
      <c r="IF177" s="32" t="s">
        <v>31</v>
      </c>
      <c r="IG177" s="32" t="s">
        <v>31</v>
      </c>
      <c r="IH177" s="32" t="s">
        <v>31</v>
      </c>
      <c r="II177" s="32" t="s">
        <v>31</v>
      </c>
      <c r="IJ177" s="32" t="s">
        <v>31</v>
      </c>
      <c r="IK177" s="32" t="s">
        <v>31</v>
      </c>
      <c r="IL177" s="32" t="s">
        <v>31</v>
      </c>
      <c r="IM177" s="32" t="s">
        <v>31</v>
      </c>
      <c r="IN177" s="32" t="s">
        <v>31</v>
      </c>
      <c r="IO177" s="32" t="s">
        <v>31</v>
      </c>
      <c r="IP177" s="32" t="s">
        <v>31</v>
      </c>
      <c r="IQ177" s="32" t="s">
        <v>31</v>
      </c>
      <c r="IR177" s="32" t="s">
        <v>31</v>
      </c>
      <c r="IS177" s="32" t="s">
        <v>31</v>
      </c>
      <c r="IT177" s="32" t="s">
        <v>31</v>
      </c>
      <c r="IU177" s="32" t="s">
        <v>31</v>
      </c>
      <c r="IV177" s="32" t="s">
        <v>31</v>
      </c>
      <c r="IW177" s="32" t="s">
        <v>31</v>
      </c>
      <c r="IX177" s="32" t="s">
        <v>31</v>
      </c>
      <c r="IY177" s="32" t="s">
        <v>31</v>
      </c>
      <c r="IZ177" s="32" t="s">
        <v>31</v>
      </c>
      <c r="JA177" s="32" t="s">
        <v>31</v>
      </c>
      <c r="JB177" s="32" t="s">
        <v>31</v>
      </c>
      <c r="JC177" s="32" t="s">
        <v>31</v>
      </c>
      <c r="JD177" s="32" t="s">
        <v>31</v>
      </c>
      <c r="JE177" s="32" t="s">
        <v>31</v>
      </c>
      <c r="JF177" s="32" t="s">
        <v>31</v>
      </c>
      <c r="JG177" s="32" t="s">
        <v>31</v>
      </c>
      <c r="JH177" s="32" t="s">
        <v>31</v>
      </c>
      <c r="JI177" s="32" t="s">
        <v>31</v>
      </c>
      <c r="JJ177" s="32" t="s">
        <v>31</v>
      </c>
      <c r="JK177" s="32" t="s">
        <v>31</v>
      </c>
      <c r="JL177" s="32" t="s">
        <v>31</v>
      </c>
      <c r="JM177" s="32" t="s">
        <v>31</v>
      </c>
      <c r="JN177" s="32" t="s">
        <v>31</v>
      </c>
      <c r="JO177" s="32" t="s">
        <v>31</v>
      </c>
      <c r="JP177" s="32" t="s">
        <v>31</v>
      </c>
      <c r="JQ177" s="32" t="s">
        <v>31</v>
      </c>
      <c r="JR177" s="32" t="s">
        <v>31</v>
      </c>
      <c r="JS177" s="32" t="s">
        <v>31</v>
      </c>
      <c r="JT177" s="32" t="s">
        <v>31</v>
      </c>
      <c r="JU177" s="32" t="s">
        <v>31</v>
      </c>
      <c r="JV177" s="32" t="s">
        <v>31</v>
      </c>
      <c r="JW177" s="32" t="s">
        <v>31</v>
      </c>
      <c r="JX177" s="32" t="s">
        <v>31</v>
      </c>
      <c r="JY177" s="32" t="s">
        <v>31</v>
      </c>
      <c r="JZ177" s="32" t="s">
        <v>31</v>
      </c>
      <c r="KA177" s="32" t="s">
        <v>31</v>
      </c>
      <c r="KB177" s="32" t="s">
        <v>31</v>
      </c>
      <c r="KC177" s="32" t="s">
        <v>31</v>
      </c>
      <c r="KD177" s="32" t="s">
        <v>31</v>
      </c>
      <c r="KE177" s="32" t="s">
        <v>31</v>
      </c>
      <c r="KF177" s="32" t="s">
        <v>31</v>
      </c>
      <c r="KG177" s="32" t="s">
        <v>31</v>
      </c>
      <c r="KH177" s="32" t="s">
        <v>31</v>
      </c>
      <c r="KI177" s="32" t="s">
        <v>31</v>
      </c>
      <c r="KJ177" s="32" t="s">
        <v>31</v>
      </c>
      <c r="KK177" s="32" t="s">
        <v>31</v>
      </c>
      <c r="KL177" s="32" t="s">
        <v>31</v>
      </c>
      <c r="KM177" s="32" t="s">
        <v>31</v>
      </c>
      <c r="KN177" s="32" t="s">
        <v>31</v>
      </c>
      <c r="KO177" s="32" t="s">
        <v>31</v>
      </c>
      <c r="KP177" s="32" t="s">
        <v>31</v>
      </c>
    </row>
    <row r="178" spans="2:302" outlineLevel="1">
      <c r="B178" s="29" t="s">
        <v>897</v>
      </c>
      <c r="C178" s="31" t="str">
        <f t="shared" ref="C178:C180" si="854">C177</f>
        <v>-</v>
      </c>
      <c r="D178" s="31" t="str">
        <f t="shared" ref="D178:D180" si="855">D177</f>
        <v>-</v>
      </c>
      <c r="E178" s="31" t="str">
        <f t="shared" ref="E178:E180" si="856">E177</f>
        <v>-</v>
      </c>
      <c r="F178" s="31" t="str">
        <f t="shared" ref="F178:F180" si="857">F177</f>
        <v>-</v>
      </c>
      <c r="G178" s="31" t="str">
        <f t="shared" ref="G178:G180" si="858">G177</f>
        <v>-</v>
      </c>
      <c r="H178" s="31" t="str">
        <f t="shared" ref="H178:H180" si="859">H177</f>
        <v>-</v>
      </c>
      <c r="I178" s="31" t="str">
        <f t="shared" ref="I178:I180" si="860">I177</f>
        <v>-</v>
      </c>
      <c r="J178" s="31" t="str">
        <f t="shared" ref="J178:J180" si="861">J177</f>
        <v>-</v>
      </c>
      <c r="K178" s="31" t="str">
        <f t="shared" ref="K178:K180" si="862">K177</f>
        <v>-</v>
      </c>
      <c r="L178" s="31" t="str">
        <f t="shared" ref="L178:L180" si="863">L177</f>
        <v>-</v>
      </c>
      <c r="M178" s="31" t="str">
        <f t="shared" ref="M178:M180" si="864">M177</f>
        <v>-</v>
      </c>
      <c r="N178" s="31" t="str">
        <f t="shared" ref="N178:N180" si="865">N177</f>
        <v>-</v>
      </c>
      <c r="O178" s="31" t="str">
        <f t="shared" ref="O178:O180" si="866">O177</f>
        <v>-</v>
      </c>
      <c r="P178" s="31" t="str">
        <f t="shared" ref="P178:AE180" si="867">P177</f>
        <v>-</v>
      </c>
      <c r="Q178" s="31" t="str">
        <f t="shared" si="867"/>
        <v>-</v>
      </c>
      <c r="R178" s="31" t="str">
        <f t="shared" si="867"/>
        <v>-</v>
      </c>
      <c r="S178" s="31" t="str">
        <f t="shared" si="867"/>
        <v>-</v>
      </c>
      <c r="T178" s="31" t="str">
        <f t="shared" si="867"/>
        <v>-</v>
      </c>
      <c r="U178" s="31" t="str">
        <f t="shared" si="867"/>
        <v>-</v>
      </c>
      <c r="V178" s="31" t="str">
        <f t="shared" si="867"/>
        <v>-</v>
      </c>
      <c r="W178" s="31" t="str">
        <f t="shared" si="867"/>
        <v>-</v>
      </c>
      <c r="X178" s="31" t="str">
        <f t="shared" si="867"/>
        <v>-</v>
      </c>
      <c r="Y178" s="31" t="str">
        <f t="shared" si="867"/>
        <v>-</v>
      </c>
      <c r="Z178" s="31" t="str">
        <f t="shared" si="867"/>
        <v>-</v>
      </c>
      <c r="AA178" s="31" t="str">
        <f t="shared" si="867"/>
        <v>-</v>
      </c>
      <c r="AB178" s="31" t="str">
        <f t="shared" si="867"/>
        <v>-</v>
      </c>
      <c r="AC178" s="31" t="str">
        <f t="shared" si="867"/>
        <v>-</v>
      </c>
      <c r="AD178" s="31" t="str">
        <f t="shared" si="867"/>
        <v>-</v>
      </c>
      <c r="AE178" s="31" t="str">
        <f t="shared" si="867"/>
        <v>-</v>
      </c>
      <c r="AF178" s="31" t="str">
        <f t="shared" ref="AF178:CQ180" si="868">AF177</f>
        <v>-</v>
      </c>
      <c r="AG178" s="31" t="str">
        <f t="shared" si="868"/>
        <v>-</v>
      </c>
      <c r="AH178" s="31" t="str">
        <f t="shared" si="868"/>
        <v>-</v>
      </c>
      <c r="AI178" s="31" t="str">
        <f t="shared" si="868"/>
        <v>-</v>
      </c>
      <c r="AJ178" s="31" t="str">
        <f t="shared" si="868"/>
        <v>-</v>
      </c>
      <c r="AK178" s="31" t="str">
        <f t="shared" si="868"/>
        <v>-</v>
      </c>
      <c r="AL178" s="31" t="str">
        <f t="shared" si="868"/>
        <v>-</v>
      </c>
      <c r="AM178" s="31" t="str">
        <f t="shared" si="868"/>
        <v>-</v>
      </c>
      <c r="AN178" s="31" t="str">
        <f t="shared" si="868"/>
        <v>-</v>
      </c>
      <c r="AO178" s="31" t="str">
        <f t="shared" si="868"/>
        <v>-</v>
      </c>
      <c r="AP178" s="31" t="str">
        <f t="shared" si="868"/>
        <v>-</v>
      </c>
      <c r="AQ178" s="31" t="str">
        <f t="shared" si="868"/>
        <v>-</v>
      </c>
      <c r="AR178" s="31" t="str">
        <f t="shared" si="868"/>
        <v>-</v>
      </c>
      <c r="AS178" s="31" t="str">
        <f t="shared" si="868"/>
        <v>-</v>
      </c>
      <c r="AT178" s="31" t="str">
        <f t="shared" si="868"/>
        <v>-</v>
      </c>
      <c r="AU178" s="31" t="str">
        <f t="shared" si="868"/>
        <v>-</v>
      </c>
      <c r="AV178" s="31" t="str">
        <f t="shared" si="868"/>
        <v>-</v>
      </c>
      <c r="AW178" s="31" t="str">
        <f t="shared" si="868"/>
        <v>-</v>
      </c>
      <c r="AX178" s="31" t="str">
        <f t="shared" si="868"/>
        <v>-</v>
      </c>
      <c r="AY178" s="31" t="str">
        <f t="shared" si="868"/>
        <v>-</v>
      </c>
      <c r="AZ178" s="31" t="str">
        <f t="shared" si="868"/>
        <v>-</v>
      </c>
      <c r="BA178" s="31" t="str">
        <f t="shared" si="868"/>
        <v>-</v>
      </c>
      <c r="BB178" s="31" t="str">
        <f t="shared" si="868"/>
        <v>-</v>
      </c>
      <c r="BC178" s="31" t="str">
        <f t="shared" si="868"/>
        <v>-</v>
      </c>
      <c r="BD178" s="31" t="str">
        <f t="shared" si="868"/>
        <v>-</v>
      </c>
      <c r="BE178" s="31" t="str">
        <f t="shared" si="868"/>
        <v>-</v>
      </c>
      <c r="BF178" s="31" t="str">
        <f t="shared" si="868"/>
        <v>-</v>
      </c>
      <c r="BG178" s="31" t="str">
        <f t="shared" si="868"/>
        <v>-</v>
      </c>
      <c r="BH178" s="31" t="str">
        <f t="shared" si="868"/>
        <v>-</v>
      </c>
      <c r="BI178" s="31" t="str">
        <f t="shared" si="868"/>
        <v>-</v>
      </c>
      <c r="BJ178" s="31" t="str">
        <f t="shared" si="868"/>
        <v>-</v>
      </c>
      <c r="BK178" s="31" t="str">
        <f t="shared" si="868"/>
        <v>-</v>
      </c>
      <c r="BL178" s="31" t="str">
        <f t="shared" si="868"/>
        <v>-</v>
      </c>
      <c r="BM178" s="31" t="str">
        <f t="shared" si="868"/>
        <v>-</v>
      </c>
      <c r="BN178" s="31" t="str">
        <f t="shared" si="868"/>
        <v>-</v>
      </c>
      <c r="BO178" s="31" t="str">
        <f t="shared" si="868"/>
        <v>-</v>
      </c>
      <c r="BP178" s="31" t="str">
        <f t="shared" si="868"/>
        <v>-</v>
      </c>
      <c r="BQ178" s="31" t="str">
        <f t="shared" si="868"/>
        <v>-</v>
      </c>
      <c r="BR178" s="31" t="str">
        <f t="shared" si="868"/>
        <v>-</v>
      </c>
      <c r="BS178" s="31" t="str">
        <f t="shared" si="868"/>
        <v>-</v>
      </c>
      <c r="BT178" s="31" t="str">
        <f t="shared" si="868"/>
        <v>-</v>
      </c>
      <c r="BU178" s="31" t="str">
        <f t="shared" si="868"/>
        <v>-</v>
      </c>
      <c r="BV178" s="31" t="str">
        <f t="shared" si="868"/>
        <v>-</v>
      </c>
      <c r="BW178" s="31" t="str">
        <f t="shared" si="868"/>
        <v>-</v>
      </c>
      <c r="BX178" s="31" t="str">
        <f t="shared" si="868"/>
        <v>-</v>
      </c>
      <c r="BY178" s="31" t="str">
        <f t="shared" si="868"/>
        <v>-</v>
      </c>
      <c r="BZ178" s="31" t="str">
        <f t="shared" si="868"/>
        <v>-</v>
      </c>
      <c r="CA178" s="31" t="str">
        <f t="shared" si="868"/>
        <v>-</v>
      </c>
      <c r="CB178" s="31" t="str">
        <f t="shared" si="868"/>
        <v>-</v>
      </c>
      <c r="CC178" s="31" t="str">
        <f t="shared" si="868"/>
        <v>-</v>
      </c>
      <c r="CD178" s="31" t="str">
        <f t="shared" si="868"/>
        <v>-</v>
      </c>
      <c r="CE178" s="31" t="str">
        <f t="shared" si="868"/>
        <v>-</v>
      </c>
      <c r="CF178" s="31" t="str">
        <f t="shared" si="868"/>
        <v>-</v>
      </c>
      <c r="CG178" s="31" t="str">
        <f t="shared" si="868"/>
        <v>-</v>
      </c>
      <c r="CH178" s="31" t="str">
        <f t="shared" si="868"/>
        <v>-</v>
      </c>
      <c r="CI178" s="31" t="str">
        <f t="shared" si="868"/>
        <v>-</v>
      </c>
      <c r="CJ178" s="31" t="str">
        <f t="shared" si="868"/>
        <v>-</v>
      </c>
      <c r="CK178" s="31" t="str">
        <f t="shared" si="868"/>
        <v>-</v>
      </c>
      <c r="CL178" s="31" t="str">
        <f t="shared" si="868"/>
        <v>-</v>
      </c>
      <c r="CM178" s="31" t="str">
        <f t="shared" si="868"/>
        <v>-</v>
      </c>
      <c r="CN178" s="31" t="str">
        <f t="shared" si="868"/>
        <v>-</v>
      </c>
      <c r="CO178" s="31" t="str">
        <f t="shared" si="868"/>
        <v>-</v>
      </c>
      <c r="CP178" s="31" t="str">
        <f t="shared" si="868"/>
        <v>-</v>
      </c>
      <c r="CQ178" s="31" t="str">
        <f t="shared" si="868"/>
        <v>-</v>
      </c>
      <c r="CR178" s="31" t="str">
        <f t="shared" ref="CR178:CW180" si="869">CR177</f>
        <v>-</v>
      </c>
      <c r="CS178" s="31" t="str">
        <f t="shared" si="869"/>
        <v>-</v>
      </c>
      <c r="CT178" s="31" t="str">
        <f t="shared" si="869"/>
        <v>-</v>
      </c>
      <c r="CU178" s="31" t="str">
        <f t="shared" si="869"/>
        <v>-</v>
      </c>
      <c r="CV178" s="31" t="str">
        <f t="shared" si="869"/>
        <v>-</v>
      </c>
      <c r="CW178" s="31" t="str">
        <f t="shared" si="869"/>
        <v>-</v>
      </c>
      <c r="CX178" s="31" t="str">
        <f t="shared" ref="CX178:CX180" si="870">CX177</f>
        <v>-</v>
      </c>
      <c r="CY178" s="32">
        <v>150</v>
      </c>
      <c r="CZ178" s="32" t="s">
        <v>31</v>
      </c>
      <c r="DA178" s="32" t="s">
        <v>31</v>
      </c>
      <c r="DB178" s="32" t="s">
        <v>31</v>
      </c>
      <c r="DC178" s="32" t="s">
        <v>31</v>
      </c>
      <c r="DD178" s="32" t="s">
        <v>31</v>
      </c>
      <c r="DE178" s="32" t="s">
        <v>31</v>
      </c>
      <c r="DF178" s="32" t="s">
        <v>31</v>
      </c>
      <c r="DG178" s="32" t="s">
        <v>31</v>
      </c>
      <c r="DH178" s="32" t="s">
        <v>31</v>
      </c>
      <c r="DI178" s="32" t="s">
        <v>31</v>
      </c>
      <c r="DJ178" s="32" t="s">
        <v>31</v>
      </c>
      <c r="DK178" s="32" t="s">
        <v>31</v>
      </c>
      <c r="DL178" s="32" t="s">
        <v>31</v>
      </c>
      <c r="DM178" s="32" t="s">
        <v>31</v>
      </c>
      <c r="DN178" s="32" t="s">
        <v>31</v>
      </c>
      <c r="DO178" s="32" t="s">
        <v>31</v>
      </c>
      <c r="DP178" s="32" t="s">
        <v>31</v>
      </c>
      <c r="DQ178" s="32" t="s">
        <v>31</v>
      </c>
      <c r="DR178" s="32" t="s">
        <v>31</v>
      </c>
      <c r="DS178" s="32" t="s">
        <v>31</v>
      </c>
      <c r="DT178" s="32" t="s">
        <v>31</v>
      </c>
      <c r="DU178" s="32" t="s">
        <v>31</v>
      </c>
      <c r="DV178" s="32" t="s">
        <v>31</v>
      </c>
      <c r="DW178" s="32" t="s">
        <v>31</v>
      </c>
      <c r="DX178" s="32" t="s">
        <v>31</v>
      </c>
      <c r="DY178" s="32" t="s">
        <v>31</v>
      </c>
      <c r="DZ178" s="32" t="s">
        <v>31</v>
      </c>
      <c r="EA178" s="32" t="s">
        <v>31</v>
      </c>
      <c r="EB178" s="32" t="s">
        <v>31</v>
      </c>
      <c r="EC178" s="32" t="s">
        <v>31</v>
      </c>
      <c r="ED178" s="32" t="s">
        <v>31</v>
      </c>
      <c r="EE178" s="32" t="s">
        <v>31</v>
      </c>
      <c r="EF178" s="32" t="s">
        <v>31</v>
      </c>
      <c r="EG178" s="32" t="s">
        <v>31</v>
      </c>
      <c r="EH178" s="32" t="s">
        <v>31</v>
      </c>
      <c r="EI178" s="32" t="s">
        <v>31</v>
      </c>
      <c r="EJ178" s="32" t="s">
        <v>31</v>
      </c>
      <c r="EK178" s="32" t="s">
        <v>31</v>
      </c>
      <c r="EL178" s="32" t="s">
        <v>31</v>
      </c>
      <c r="EM178" s="32" t="s">
        <v>31</v>
      </c>
      <c r="EN178" s="32" t="s">
        <v>31</v>
      </c>
      <c r="EO178" s="32" t="s">
        <v>31</v>
      </c>
      <c r="EP178" s="32" t="s">
        <v>31</v>
      </c>
      <c r="EQ178" s="32" t="s">
        <v>31</v>
      </c>
      <c r="ER178" s="32" t="s">
        <v>31</v>
      </c>
      <c r="ES178" s="32" t="s">
        <v>31</v>
      </c>
      <c r="ET178" s="32" t="s">
        <v>31</v>
      </c>
      <c r="EU178" s="32" t="s">
        <v>31</v>
      </c>
      <c r="EV178" s="32" t="s">
        <v>31</v>
      </c>
      <c r="EW178" s="32" t="s">
        <v>31</v>
      </c>
      <c r="EX178" s="32" t="s">
        <v>31</v>
      </c>
      <c r="EY178" s="32" t="s">
        <v>31</v>
      </c>
      <c r="EZ178" s="32" t="s">
        <v>31</v>
      </c>
      <c r="FA178" s="32" t="s">
        <v>31</v>
      </c>
      <c r="FB178" s="32" t="s">
        <v>31</v>
      </c>
      <c r="FC178" s="32" t="s">
        <v>31</v>
      </c>
      <c r="FD178" s="32" t="s">
        <v>31</v>
      </c>
      <c r="FE178" s="32" t="s">
        <v>31</v>
      </c>
      <c r="FF178" s="32" t="s">
        <v>31</v>
      </c>
      <c r="FG178" s="32" t="s">
        <v>31</v>
      </c>
      <c r="FH178" s="32" t="s">
        <v>31</v>
      </c>
      <c r="FI178" s="32" t="s">
        <v>31</v>
      </c>
      <c r="FJ178" s="32" t="s">
        <v>31</v>
      </c>
      <c r="FK178" s="32" t="s">
        <v>31</v>
      </c>
      <c r="FL178" s="32" t="s">
        <v>31</v>
      </c>
      <c r="FM178" s="32" t="s">
        <v>31</v>
      </c>
      <c r="FN178" s="32" t="s">
        <v>31</v>
      </c>
      <c r="FO178" s="32" t="s">
        <v>31</v>
      </c>
      <c r="FP178" s="32" t="s">
        <v>31</v>
      </c>
      <c r="FQ178" s="32" t="s">
        <v>31</v>
      </c>
      <c r="FR178" s="32" t="s">
        <v>31</v>
      </c>
      <c r="FS178" s="32" t="s">
        <v>31</v>
      </c>
      <c r="FT178" s="32" t="s">
        <v>31</v>
      </c>
      <c r="FU178" s="32" t="s">
        <v>31</v>
      </c>
      <c r="FV178" s="32" t="s">
        <v>31</v>
      </c>
      <c r="FW178" s="32" t="s">
        <v>31</v>
      </c>
      <c r="FX178" s="32" t="s">
        <v>31</v>
      </c>
      <c r="FY178" s="32" t="s">
        <v>31</v>
      </c>
      <c r="FZ178" s="32" t="s">
        <v>31</v>
      </c>
      <c r="GA178" s="32" t="s">
        <v>31</v>
      </c>
      <c r="GB178" s="32" t="s">
        <v>31</v>
      </c>
      <c r="GC178" s="32" t="s">
        <v>31</v>
      </c>
      <c r="GD178" s="32" t="s">
        <v>31</v>
      </c>
      <c r="GE178" s="32" t="s">
        <v>31</v>
      </c>
      <c r="GF178" s="32" t="s">
        <v>31</v>
      </c>
      <c r="GG178" s="32" t="s">
        <v>31</v>
      </c>
      <c r="GH178" s="32" t="s">
        <v>31</v>
      </c>
      <c r="GI178" s="32" t="s">
        <v>31</v>
      </c>
      <c r="GJ178" s="32" t="s">
        <v>31</v>
      </c>
      <c r="GK178" s="32" t="s">
        <v>31</v>
      </c>
      <c r="GL178" s="32" t="s">
        <v>31</v>
      </c>
      <c r="GM178" s="32" t="s">
        <v>31</v>
      </c>
      <c r="GN178" s="32" t="s">
        <v>31</v>
      </c>
      <c r="GO178" s="32" t="s">
        <v>31</v>
      </c>
      <c r="GP178" s="32" t="s">
        <v>31</v>
      </c>
      <c r="GQ178" s="32" t="s">
        <v>31</v>
      </c>
      <c r="GR178" s="32" t="s">
        <v>31</v>
      </c>
      <c r="GS178" s="32" t="s">
        <v>31</v>
      </c>
      <c r="GT178" s="32" t="s">
        <v>31</v>
      </c>
      <c r="GU178" s="32">
        <v>44.97</v>
      </c>
      <c r="GV178" s="32">
        <v>36.03</v>
      </c>
      <c r="GW178" s="32">
        <v>64.400000000000006</v>
      </c>
      <c r="GX178" s="32">
        <v>58.3</v>
      </c>
      <c r="GY178" s="32">
        <v>6.09</v>
      </c>
      <c r="GZ178" s="32">
        <v>81</v>
      </c>
      <c r="HA178" s="32">
        <v>8.59</v>
      </c>
      <c r="HB178" s="32">
        <v>2.15</v>
      </c>
      <c r="HC178" s="32">
        <v>2.15</v>
      </c>
      <c r="HD178" s="32">
        <v>34.340000000000003</v>
      </c>
      <c r="HE178" s="32">
        <v>34.340000000000003</v>
      </c>
      <c r="HF178" s="32">
        <v>10.73</v>
      </c>
      <c r="HG178" s="32">
        <v>10.73</v>
      </c>
      <c r="HH178" s="32">
        <v>4.29</v>
      </c>
      <c r="HI178" s="32">
        <v>4.29</v>
      </c>
      <c r="HJ178" s="32">
        <v>8.59</v>
      </c>
      <c r="HK178" s="32">
        <v>17.170000000000002</v>
      </c>
      <c r="HL178" s="32">
        <v>17.170000000000002</v>
      </c>
      <c r="HM178" s="32">
        <v>17.170000000000002</v>
      </c>
      <c r="HN178" s="32">
        <v>17.170000000000002</v>
      </c>
      <c r="HO178" s="32">
        <v>8.6999999999999993</v>
      </c>
      <c r="HP178" s="32">
        <v>25.65</v>
      </c>
      <c r="HQ178" s="32">
        <v>8.59</v>
      </c>
      <c r="HR178" s="32">
        <v>8.59</v>
      </c>
      <c r="HS178" s="32">
        <v>8.59</v>
      </c>
      <c r="HT178" s="32">
        <v>8.59</v>
      </c>
      <c r="HU178" s="32" t="s">
        <v>31</v>
      </c>
      <c r="HV178" s="32" t="s">
        <v>31</v>
      </c>
      <c r="HW178" s="32" t="s">
        <v>31</v>
      </c>
      <c r="HX178" s="32" t="s">
        <v>31</v>
      </c>
      <c r="HY178" s="32" t="s">
        <v>31</v>
      </c>
      <c r="HZ178" s="32" t="s">
        <v>31</v>
      </c>
      <c r="IA178" s="32" t="s">
        <v>31</v>
      </c>
      <c r="IB178" s="32" t="s">
        <v>31</v>
      </c>
      <c r="IC178" s="32" t="s">
        <v>31</v>
      </c>
      <c r="ID178" s="32" t="s">
        <v>31</v>
      </c>
      <c r="IE178" s="32" t="s">
        <v>31</v>
      </c>
      <c r="IF178" s="32" t="s">
        <v>31</v>
      </c>
      <c r="IG178" s="32" t="s">
        <v>31</v>
      </c>
      <c r="IH178" s="32" t="s">
        <v>31</v>
      </c>
      <c r="II178" s="32" t="s">
        <v>31</v>
      </c>
      <c r="IJ178" s="32" t="s">
        <v>31</v>
      </c>
      <c r="IK178" s="32" t="s">
        <v>31</v>
      </c>
      <c r="IL178" s="32" t="s">
        <v>31</v>
      </c>
      <c r="IM178" s="32" t="s">
        <v>31</v>
      </c>
      <c r="IN178" s="32" t="s">
        <v>31</v>
      </c>
      <c r="IO178" s="32" t="s">
        <v>31</v>
      </c>
      <c r="IP178" s="32" t="s">
        <v>31</v>
      </c>
      <c r="IQ178" s="32" t="s">
        <v>31</v>
      </c>
      <c r="IR178" s="32" t="s">
        <v>31</v>
      </c>
      <c r="IS178" s="32" t="s">
        <v>31</v>
      </c>
      <c r="IT178" s="32" t="s">
        <v>31</v>
      </c>
      <c r="IU178" s="32" t="s">
        <v>31</v>
      </c>
      <c r="IV178" s="32" t="s">
        <v>31</v>
      </c>
      <c r="IW178" s="32" t="s">
        <v>31</v>
      </c>
      <c r="IX178" s="32" t="s">
        <v>31</v>
      </c>
      <c r="IY178" s="32" t="s">
        <v>31</v>
      </c>
      <c r="IZ178" s="32" t="s">
        <v>31</v>
      </c>
      <c r="JA178" s="32" t="s">
        <v>31</v>
      </c>
      <c r="JB178" s="32" t="s">
        <v>31</v>
      </c>
      <c r="JC178" s="32" t="s">
        <v>31</v>
      </c>
      <c r="JD178" s="32" t="s">
        <v>31</v>
      </c>
      <c r="JE178" s="32" t="s">
        <v>31</v>
      </c>
      <c r="JF178" s="32" t="s">
        <v>31</v>
      </c>
      <c r="JG178" s="32" t="s">
        <v>31</v>
      </c>
      <c r="JH178" s="32" t="s">
        <v>31</v>
      </c>
      <c r="JI178" s="32" t="s">
        <v>31</v>
      </c>
      <c r="JJ178" s="32" t="s">
        <v>31</v>
      </c>
      <c r="JK178" s="32" t="s">
        <v>31</v>
      </c>
      <c r="JL178" s="32" t="s">
        <v>31</v>
      </c>
      <c r="JM178" s="32" t="s">
        <v>31</v>
      </c>
      <c r="JN178" s="32" t="s">
        <v>31</v>
      </c>
      <c r="JO178" s="32" t="s">
        <v>31</v>
      </c>
      <c r="JP178" s="32" t="s">
        <v>31</v>
      </c>
      <c r="JQ178" s="32" t="s">
        <v>31</v>
      </c>
      <c r="JR178" s="32" t="s">
        <v>31</v>
      </c>
      <c r="JS178" s="32" t="s">
        <v>31</v>
      </c>
      <c r="JT178" s="32" t="s">
        <v>31</v>
      </c>
      <c r="JU178" s="32" t="s">
        <v>31</v>
      </c>
      <c r="JV178" s="32" t="s">
        <v>31</v>
      </c>
      <c r="JW178" s="32" t="s">
        <v>31</v>
      </c>
      <c r="JX178" s="32" t="s">
        <v>31</v>
      </c>
      <c r="JY178" s="32" t="s">
        <v>31</v>
      </c>
      <c r="JZ178" s="32" t="s">
        <v>31</v>
      </c>
      <c r="KA178" s="32" t="s">
        <v>31</v>
      </c>
      <c r="KB178" s="32" t="s">
        <v>31</v>
      </c>
      <c r="KC178" s="32" t="s">
        <v>31</v>
      </c>
      <c r="KD178" s="32" t="s">
        <v>31</v>
      </c>
      <c r="KE178" s="32" t="s">
        <v>31</v>
      </c>
      <c r="KF178" s="32" t="s">
        <v>31</v>
      </c>
      <c r="KG178" s="32" t="s">
        <v>31</v>
      </c>
      <c r="KH178" s="32" t="s">
        <v>31</v>
      </c>
      <c r="KI178" s="32" t="s">
        <v>31</v>
      </c>
      <c r="KJ178" s="32" t="s">
        <v>31</v>
      </c>
      <c r="KK178" s="32" t="s">
        <v>31</v>
      </c>
      <c r="KL178" s="32" t="s">
        <v>31</v>
      </c>
      <c r="KM178" s="32" t="s">
        <v>31</v>
      </c>
      <c r="KN178" s="32" t="s">
        <v>31</v>
      </c>
      <c r="KO178" s="32" t="s">
        <v>31</v>
      </c>
      <c r="KP178" s="32" t="s">
        <v>31</v>
      </c>
    </row>
    <row r="179" spans="2:302" outlineLevel="1">
      <c r="B179" s="29" t="s">
        <v>898</v>
      </c>
      <c r="C179" s="31" t="str">
        <f t="shared" si="854"/>
        <v>-</v>
      </c>
      <c r="D179" s="31" t="str">
        <f t="shared" si="855"/>
        <v>-</v>
      </c>
      <c r="E179" s="31" t="str">
        <f t="shared" si="856"/>
        <v>-</v>
      </c>
      <c r="F179" s="31" t="str">
        <f t="shared" si="857"/>
        <v>-</v>
      </c>
      <c r="G179" s="31" t="str">
        <f t="shared" si="858"/>
        <v>-</v>
      </c>
      <c r="H179" s="31" t="str">
        <f t="shared" si="859"/>
        <v>-</v>
      </c>
      <c r="I179" s="31" t="str">
        <f t="shared" si="860"/>
        <v>-</v>
      </c>
      <c r="J179" s="31" t="str">
        <f t="shared" si="861"/>
        <v>-</v>
      </c>
      <c r="K179" s="31" t="str">
        <f t="shared" si="862"/>
        <v>-</v>
      </c>
      <c r="L179" s="31" t="str">
        <f t="shared" si="863"/>
        <v>-</v>
      </c>
      <c r="M179" s="31" t="str">
        <f t="shared" si="864"/>
        <v>-</v>
      </c>
      <c r="N179" s="31" t="str">
        <f t="shared" si="865"/>
        <v>-</v>
      </c>
      <c r="O179" s="31" t="str">
        <f t="shared" si="866"/>
        <v>-</v>
      </c>
      <c r="P179" s="31" t="str">
        <f t="shared" si="867"/>
        <v>-</v>
      </c>
      <c r="Q179" s="31" t="str">
        <f t="shared" si="867"/>
        <v>-</v>
      </c>
      <c r="R179" s="31" t="str">
        <f t="shared" si="867"/>
        <v>-</v>
      </c>
      <c r="S179" s="31" t="str">
        <f t="shared" si="867"/>
        <v>-</v>
      </c>
      <c r="T179" s="31" t="str">
        <f t="shared" si="867"/>
        <v>-</v>
      </c>
      <c r="U179" s="31" t="str">
        <f t="shared" si="867"/>
        <v>-</v>
      </c>
      <c r="V179" s="31" t="str">
        <f t="shared" si="867"/>
        <v>-</v>
      </c>
      <c r="W179" s="31" t="str">
        <f t="shared" si="867"/>
        <v>-</v>
      </c>
      <c r="X179" s="31" t="str">
        <f t="shared" si="867"/>
        <v>-</v>
      </c>
      <c r="Y179" s="31" t="str">
        <f t="shared" si="867"/>
        <v>-</v>
      </c>
      <c r="Z179" s="31" t="str">
        <f t="shared" si="867"/>
        <v>-</v>
      </c>
      <c r="AA179" s="31" t="str">
        <f t="shared" si="867"/>
        <v>-</v>
      </c>
      <c r="AB179" s="31" t="str">
        <f t="shared" si="867"/>
        <v>-</v>
      </c>
      <c r="AC179" s="31" t="str">
        <f t="shared" si="867"/>
        <v>-</v>
      </c>
      <c r="AD179" s="31" t="str">
        <f t="shared" si="867"/>
        <v>-</v>
      </c>
      <c r="AE179" s="31" t="str">
        <f t="shared" si="867"/>
        <v>-</v>
      </c>
      <c r="AF179" s="31" t="str">
        <f t="shared" si="868"/>
        <v>-</v>
      </c>
      <c r="AG179" s="31" t="str">
        <f t="shared" si="868"/>
        <v>-</v>
      </c>
      <c r="AH179" s="31" t="str">
        <f t="shared" si="868"/>
        <v>-</v>
      </c>
      <c r="AI179" s="31" t="str">
        <f t="shared" si="868"/>
        <v>-</v>
      </c>
      <c r="AJ179" s="31" t="str">
        <f t="shared" si="868"/>
        <v>-</v>
      </c>
      <c r="AK179" s="31" t="str">
        <f t="shared" si="868"/>
        <v>-</v>
      </c>
      <c r="AL179" s="31" t="str">
        <f t="shared" si="868"/>
        <v>-</v>
      </c>
      <c r="AM179" s="31" t="str">
        <f t="shared" si="868"/>
        <v>-</v>
      </c>
      <c r="AN179" s="31" t="str">
        <f t="shared" si="868"/>
        <v>-</v>
      </c>
      <c r="AO179" s="31" t="str">
        <f t="shared" si="868"/>
        <v>-</v>
      </c>
      <c r="AP179" s="31" t="str">
        <f t="shared" si="868"/>
        <v>-</v>
      </c>
      <c r="AQ179" s="31" t="str">
        <f t="shared" si="868"/>
        <v>-</v>
      </c>
      <c r="AR179" s="31" t="str">
        <f t="shared" si="868"/>
        <v>-</v>
      </c>
      <c r="AS179" s="31" t="str">
        <f t="shared" si="868"/>
        <v>-</v>
      </c>
      <c r="AT179" s="31" t="str">
        <f t="shared" si="868"/>
        <v>-</v>
      </c>
      <c r="AU179" s="31" t="str">
        <f t="shared" si="868"/>
        <v>-</v>
      </c>
      <c r="AV179" s="31" t="str">
        <f t="shared" si="868"/>
        <v>-</v>
      </c>
      <c r="AW179" s="31" t="str">
        <f t="shared" si="868"/>
        <v>-</v>
      </c>
      <c r="AX179" s="31" t="str">
        <f t="shared" si="868"/>
        <v>-</v>
      </c>
      <c r="AY179" s="31" t="str">
        <f t="shared" si="868"/>
        <v>-</v>
      </c>
      <c r="AZ179" s="31" t="str">
        <f t="shared" si="868"/>
        <v>-</v>
      </c>
      <c r="BA179" s="31" t="str">
        <f t="shared" si="868"/>
        <v>-</v>
      </c>
      <c r="BB179" s="31" t="str">
        <f t="shared" si="868"/>
        <v>-</v>
      </c>
      <c r="BC179" s="31" t="str">
        <f t="shared" si="868"/>
        <v>-</v>
      </c>
      <c r="BD179" s="31" t="str">
        <f t="shared" si="868"/>
        <v>-</v>
      </c>
      <c r="BE179" s="31" t="str">
        <f t="shared" si="868"/>
        <v>-</v>
      </c>
      <c r="BF179" s="31" t="str">
        <f t="shared" si="868"/>
        <v>-</v>
      </c>
      <c r="BG179" s="31" t="str">
        <f t="shared" si="868"/>
        <v>-</v>
      </c>
      <c r="BH179" s="31" t="str">
        <f t="shared" si="868"/>
        <v>-</v>
      </c>
      <c r="BI179" s="31" t="str">
        <f t="shared" si="868"/>
        <v>-</v>
      </c>
      <c r="BJ179" s="31" t="str">
        <f t="shared" si="868"/>
        <v>-</v>
      </c>
      <c r="BK179" s="31" t="str">
        <f t="shared" si="868"/>
        <v>-</v>
      </c>
      <c r="BL179" s="31" t="str">
        <f t="shared" si="868"/>
        <v>-</v>
      </c>
      <c r="BM179" s="31" t="str">
        <f t="shared" si="868"/>
        <v>-</v>
      </c>
      <c r="BN179" s="31" t="str">
        <f t="shared" si="868"/>
        <v>-</v>
      </c>
      <c r="BO179" s="31" t="str">
        <f t="shared" si="868"/>
        <v>-</v>
      </c>
      <c r="BP179" s="31" t="str">
        <f t="shared" si="868"/>
        <v>-</v>
      </c>
      <c r="BQ179" s="31" t="str">
        <f t="shared" si="868"/>
        <v>-</v>
      </c>
      <c r="BR179" s="31" t="str">
        <f t="shared" si="868"/>
        <v>-</v>
      </c>
      <c r="BS179" s="31" t="str">
        <f t="shared" si="868"/>
        <v>-</v>
      </c>
      <c r="BT179" s="31" t="str">
        <f t="shared" si="868"/>
        <v>-</v>
      </c>
      <c r="BU179" s="31" t="str">
        <f t="shared" si="868"/>
        <v>-</v>
      </c>
      <c r="BV179" s="31" t="str">
        <f t="shared" si="868"/>
        <v>-</v>
      </c>
      <c r="BW179" s="31" t="str">
        <f t="shared" si="868"/>
        <v>-</v>
      </c>
      <c r="BX179" s="31" t="str">
        <f t="shared" si="868"/>
        <v>-</v>
      </c>
      <c r="BY179" s="31" t="str">
        <f t="shared" si="868"/>
        <v>-</v>
      </c>
      <c r="BZ179" s="31" t="str">
        <f t="shared" si="868"/>
        <v>-</v>
      </c>
      <c r="CA179" s="31" t="str">
        <f t="shared" si="868"/>
        <v>-</v>
      </c>
      <c r="CB179" s="31" t="str">
        <f t="shared" si="868"/>
        <v>-</v>
      </c>
      <c r="CC179" s="31" t="str">
        <f t="shared" si="868"/>
        <v>-</v>
      </c>
      <c r="CD179" s="31" t="str">
        <f t="shared" si="868"/>
        <v>-</v>
      </c>
      <c r="CE179" s="31" t="str">
        <f t="shared" si="868"/>
        <v>-</v>
      </c>
      <c r="CF179" s="31" t="str">
        <f t="shared" si="868"/>
        <v>-</v>
      </c>
      <c r="CG179" s="31" t="str">
        <f t="shared" si="868"/>
        <v>-</v>
      </c>
      <c r="CH179" s="31" t="str">
        <f t="shared" si="868"/>
        <v>-</v>
      </c>
      <c r="CI179" s="31" t="str">
        <f t="shared" si="868"/>
        <v>-</v>
      </c>
      <c r="CJ179" s="31" t="str">
        <f t="shared" si="868"/>
        <v>-</v>
      </c>
      <c r="CK179" s="31" t="str">
        <f t="shared" si="868"/>
        <v>-</v>
      </c>
      <c r="CL179" s="31" t="str">
        <f t="shared" si="868"/>
        <v>-</v>
      </c>
      <c r="CM179" s="31" t="str">
        <f t="shared" si="868"/>
        <v>-</v>
      </c>
      <c r="CN179" s="31" t="str">
        <f t="shared" si="868"/>
        <v>-</v>
      </c>
      <c r="CO179" s="31" t="str">
        <f t="shared" si="868"/>
        <v>-</v>
      </c>
      <c r="CP179" s="31" t="str">
        <f t="shared" si="868"/>
        <v>-</v>
      </c>
      <c r="CQ179" s="31" t="str">
        <f t="shared" si="868"/>
        <v>-</v>
      </c>
      <c r="CR179" s="31" t="str">
        <f t="shared" si="869"/>
        <v>-</v>
      </c>
      <c r="CS179" s="31" t="str">
        <f t="shared" si="869"/>
        <v>-</v>
      </c>
      <c r="CT179" s="31" t="str">
        <f t="shared" si="869"/>
        <v>-</v>
      </c>
      <c r="CU179" s="31" t="str">
        <f t="shared" si="869"/>
        <v>-</v>
      </c>
      <c r="CV179" s="31" t="str">
        <f t="shared" si="869"/>
        <v>-</v>
      </c>
      <c r="CW179" s="31" t="str">
        <f t="shared" si="869"/>
        <v>-</v>
      </c>
      <c r="CX179" s="31" t="str">
        <f t="shared" si="870"/>
        <v>-</v>
      </c>
      <c r="CY179" s="32">
        <v>150</v>
      </c>
      <c r="CZ179" s="32" t="s">
        <v>31</v>
      </c>
      <c r="DA179" s="32" t="s">
        <v>31</v>
      </c>
      <c r="DB179" s="32" t="s">
        <v>31</v>
      </c>
      <c r="DC179" s="32" t="s">
        <v>31</v>
      </c>
      <c r="DD179" s="32" t="s">
        <v>31</v>
      </c>
      <c r="DE179" s="32" t="s">
        <v>31</v>
      </c>
      <c r="DF179" s="32" t="s">
        <v>31</v>
      </c>
      <c r="DG179" s="32" t="s">
        <v>31</v>
      </c>
      <c r="DH179" s="32" t="s">
        <v>31</v>
      </c>
      <c r="DI179" s="32" t="s">
        <v>31</v>
      </c>
      <c r="DJ179" s="32" t="s">
        <v>31</v>
      </c>
      <c r="DK179" s="32" t="s">
        <v>31</v>
      </c>
      <c r="DL179" s="32" t="s">
        <v>31</v>
      </c>
      <c r="DM179" s="32" t="s">
        <v>31</v>
      </c>
      <c r="DN179" s="32" t="s">
        <v>31</v>
      </c>
      <c r="DO179" s="32" t="s">
        <v>31</v>
      </c>
      <c r="DP179" s="32" t="s">
        <v>31</v>
      </c>
      <c r="DQ179" s="32" t="s">
        <v>31</v>
      </c>
      <c r="DR179" s="32" t="s">
        <v>31</v>
      </c>
      <c r="DS179" s="32" t="s">
        <v>31</v>
      </c>
      <c r="DT179" s="32" t="s">
        <v>31</v>
      </c>
      <c r="DU179" s="32" t="s">
        <v>31</v>
      </c>
      <c r="DV179" s="32" t="s">
        <v>31</v>
      </c>
      <c r="DW179" s="32" t="s">
        <v>31</v>
      </c>
      <c r="DX179" s="32" t="s">
        <v>31</v>
      </c>
      <c r="DY179" s="32" t="s">
        <v>31</v>
      </c>
      <c r="DZ179" s="32" t="s">
        <v>31</v>
      </c>
      <c r="EA179" s="32" t="s">
        <v>31</v>
      </c>
      <c r="EB179" s="32" t="s">
        <v>31</v>
      </c>
      <c r="EC179" s="32" t="s">
        <v>31</v>
      </c>
      <c r="ED179" s="32" t="s">
        <v>31</v>
      </c>
      <c r="EE179" s="32" t="s">
        <v>31</v>
      </c>
      <c r="EF179" s="32" t="s">
        <v>31</v>
      </c>
      <c r="EG179" s="32" t="s">
        <v>31</v>
      </c>
      <c r="EH179" s="32" t="s">
        <v>31</v>
      </c>
      <c r="EI179" s="32" t="s">
        <v>31</v>
      </c>
      <c r="EJ179" s="32" t="s">
        <v>31</v>
      </c>
      <c r="EK179" s="32" t="s">
        <v>31</v>
      </c>
      <c r="EL179" s="32" t="s">
        <v>31</v>
      </c>
      <c r="EM179" s="32" t="s">
        <v>31</v>
      </c>
      <c r="EN179" s="32" t="s">
        <v>31</v>
      </c>
      <c r="EO179" s="32" t="s">
        <v>31</v>
      </c>
      <c r="EP179" s="32" t="s">
        <v>31</v>
      </c>
      <c r="EQ179" s="32" t="s">
        <v>31</v>
      </c>
      <c r="ER179" s="32" t="s">
        <v>31</v>
      </c>
      <c r="ES179" s="32" t="s">
        <v>31</v>
      </c>
      <c r="ET179" s="32" t="s">
        <v>31</v>
      </c>
      <c r="EU179" s="32" t="s">
        <v>31</v>
      </c>
      <c r="EV179" s="32" t="s">
        <v>31</v>
      </c>
      <c r="EW179" s="32" t="s">
        <v>31</v>
      </c>
      <c r="EX179" s="32" t="s">
        <v>31</v>
      </c>
      <c r="EY179" s="32" t="s">
        <v>31</v>
      </c>
      <c r="EZ179" s="32" t="s">
        <v>31</v>
      </c>
      <c r="FA179" s="32" t="s">
        <v>31</v>
      </c>
      <c r="FB179" s="32" t="s">
        <v>31</v>
      </c>
      <c r="FC179" s="32" t="s">
        <v>31</v>
      </c>
      <c r="FD179" s="32" t="s">
        <v>31</v>
      </c>
      <c r="FE179" s="32" t="s">
        <v>31</v>
      </c>
      <c r="FF179" s="32" t="s">
        <v>31</v>
      </c>
      <c r="FG179" s="32" t="s">
        <v>31</v>
      </c>
      <c r="FH179" s="32" t="s">
        <v>31</v>
      </c>
      <c r="FI179" s="32" t="s">
        <v>31</v>
      </c>
      <c r="FJ179" s="32" t="s">
        <v>31</v>
      </c>
      <c r="FK179" s="32" t="s">
        <v>31</v>
      </c>
      <c r="FL179" s="32" t="s">
        <v>31</v>
      </c>
      <c r="FM179" s="32" t="s">
        <v>31</v>
      </c>
      <c r="FN179" s="32" t="s">
        <v>31</v>
      </c>
      <c r="FO179" s="32" t="s">
        <v>31</v>
      </c>
      <c r="FP179" s="32" t="s">
        <v>31</v>
      </c>
      <c r="FQ179" s="32" t="s">
        <v>31</v>
      </c>
      <c r="FR179" s="32" t="s">
        <v>31</v>
      </c>
      <c r="FS179" s="32" t="s">
        <v>31</v>
      </c>
      <c r="FT179" s="32" t="s">
        <v>31</v>
      </c>
      <c r="FU179" s="32" t="s">
        <v>31</v>
      </c>
      <c r="FV179" s="32" t="s">
        <v>31</v>
      </c>
      <c r="FW179" s="32" t="s">
        <v>31</v>
      </c>
      <c r="FX179" s="32" t="s">
        <v>31</v>
      </c>
      <c r="FY179" s="32" t="s">
        <v>31</v>
      </c>
      <c r="FZ179" s="32" t="s">
        <v>31</v>
      </c>
      <c r="GA179" s="32" t="s">
        <v>31</v>
      </c>
      <c r="GB179" s="32" t="s">
        <v>31</v>
      </c>
      <c r="GC179" s="32" t="s">
        <v>31</v>
      </c>
      <c r="GD179" s="32" t="s">
        <v>31</v>
      </c>
      <c r="GE179" s="32" t="s">
        <v>31</v>
      </c>
      <c r="GF179" s="32" t="s">
        <v>31</v>
      </c>
      <c r="GG179" s="32" t="s">
        <v>31</v>
      </c>
      <c r="GH179" s="32" t="s">
        <v>31</v>
      </c>
      <c r="GI179" s="32" t="s">
        <v>31</v>
      </c>
      <c r="GJ179" s="32" t="s">
        <v>31</v>
      </c>
      <c r="GK179" s="32" t="s">
        <v>31</v>
      </c>
      <c r="GL179" s="32" t="s">
        <v>31</v>
      </c>
      <c r="GM179" s="32" t="s">
        <v>31</v>
      </c>
      <c r="GN179" s="32" t="s">
        <v>31</v>
      </c>
      <c r="GO179" s="32" t="s">
        <v>31</v>
      </c>
      <c r="GP179" s="32" t="s">
        <v>31</v>
      </c>
      <c r="GQ179" s="32" t="s">
        <v>31</v>
      </c>
      <c r="GR179" s="32" t="s">
        <v>31</v>
      </c>
      <c r="GS179" s="32" t="s">
        <v>31</v>
      </c>
      <c r="GT179" s="32" t="s">
        <v>31</v>
      </c>
      <c r="GU179" s="32" t="s">
        <v>31</v>
      </c>
      <c r="GV179" s="32" t="s">
        <v>31</v>
      </c>
      <c r="GW179" s="32" t="s">
        <v>31</v>
      </c>
      <c r="GX179" s="32" t="s">
        <v>31</v>
      </c>
      <c r="GY179" s="32" t="s">
        <v>31</v>
      </c>
      <c r="GZ179" s="32" t="s">
        <v>31</v>
      </c>
      <c r="HA179" s="32" t="s">
        <v>31</v>
      </c>
      <c r="HB179" s="32" t="s">
        <v>31</v>
      </c>
      <c r="HC179" s="32" t="s">
        <v>31</v>
      </c>
      <c r="HD179" s="32" t="s">
        <v>31</v>
      </c>
      <c r="HE179" s="32" t="s">
        <v>31</v>
      </c>
      <c r="HF179" s="32" t="s">
        <v>31</v>
      </c>
      <c r="HG179" s="32" t="s">
        <v>31</v>
      </c>
      <c r="HH179" s="32" t="s">
        <v>31</v>
      </c>
      <c r="HI179" s="32" t="s">
        <v>31</v>
      </c>
      <c r="HJ179" s="32" t="s">
        <v>31</v>
      </c>
      <c r="HK179" s="32" t="s">
        <v>31</v>
      </c>
      <c r="HL179" s="32" t="s">
        <v>31</v>
      </c>
      <c r="HM179" s="32" t="s">
        <v>31</v>
      </c>
      <c r="HN179" s="32" t="s">
        <v>31</v>
      </c>
      <c r="HO179" s="32" t="s">
        <v>31</v>
      </c>
      <c r="HP179" s="32" t="s">
        <v>31</v>
      </c>
      <c r="HQ179" s="32" t="s">
        <v>31</v>
      </c>
      <c r="HR179" s="32" t="s">
        <v>31</v>
      </c>
      <c r="HS179" s="32" t="s">
        <v>31</v>
      </c>
      <c r="HT179" s="32" t="s">
        <v>31</v>
      </c>
      <c r="HU179" s="32" t="s">
        <v>31</v>
      </c>
      <c r="HV179" s="32" t="s">
        <v>31</v>
      </c>
      <c r="HW179" s="32" t="s">
        <v>31</v>
      </c>
      <c r="HX179" s="32" t="s">
        <v>31</v>
      </c>
      <c r="HY179" s="32" t="s">
        <v>31</v>
      </c>
      <c r="HZ179" s="32" t="s">
        <v>31</v>
      </c>
      <c r="IA179" s="32" t="s">
        <v>31</v>
      </c>
      <c r="IB179" s="32" t="s">
        <v>31</v>
      </c>
      <c r="IC179" s="32" t="s">
        <v>31</v>
      </c>
      <c r="ID179" s="32" t="s">
        <v>31</v>
      </c>
      <c r="IE179" s="32" t="s">
        <v>31</v>
      </c>
      <c r="IF179" s="32" t="s">
        <v>31</v>
      </c>
      <c r="IG179" s="32" t="s">
        <v>31</v>
      </c>
      <c r="IH179" s="32" t="s">
        <v>31</v>
      </c>
      <c r="II179" s="32" t="s">
        <v>31</v>
      </c>
      <c r="IJ179" s="32" t="s">
        <v>31</v>
      </c>
      <c r="IK179" s="32" t="s">
        <v>31</v>
      </c>
      <c r="IL179" s="32" t="s">
        <v>31</v>
      </c>
      <c r="IM179" s="32" t="s">
        <v>31</v>
      </c>
      <c r="IN179" s="32" t="s">
        <v>31</v>
      </c>
      <c r="IO179" s="32" t="s">
        <v>31</v>
      </c>
      <c r="IP179" s="32" t="s">
        <v>31</v>
      </c>
      <c r="IQ179" s="32" t="s">
        <v>31</v>
      </c>
      <c r="IR179" s="32" t="s">
        <v>31</v>
      </c>
      <c r="IS179" s="32" t="s">
        <v>31</v>
      </c>
      <c r="IT179" s="32" t="s">
        <v>31</v>
      </c>
      <c r="IU179" s="32" t="s">
        <v>31</v>
      </c>
      <c r="IV179" s="32" t="s">
        <v>31</v>
      </c>
      <c r="IW179" s="32" t="s">
        <v>31</v>
      </c>
      <c r="IX179" s="32" t="s">
        <v>31</v>
      </c>
      <c r="IY179" s="32" t="s">
        <v>31</v>
      </c>
      <c r="IZ179" s="32" t="s">
        <v>31</v>
      </c>
      <c r="JA179" s="32" t="s">
        <v>31</v>
      </c>
      <c r="JB179" s="32" t="s">
        <v>31</v>
      </c>
      <c r="JC179" s="32" t="s">
        <v>31</v>
      </c>
      <c r="JD179" s="32" t="s">
        <v>31</v>
      </c>
      <c r="JE179" s="32" t="s">
        <v>31</v>
      </c>
      <c r="JF179" s="32" t="s">
        <v>31</v>
      </c>
      <c r="JG179" s="32" t="s">
        <v>31</v>
      </c>
      <c r="JH179" s="32" t="s">
        <v>31</v>
      </c>
      <c r="JI179" s="32" t="s">
        <v>31</v>
      </c>
      <c r="JJ179" s="32" t="s">
        <v>31</v>
      </c>
      <c r="JK179" s="32" t="s">
        <v>31</v>
      </c>
      <c r="JL179" s="32" t="s">
        <v>31</v>
      </c>
      <c r="JM179" s="32" t="s">
        <v>31</v>
      </c>
      <c r="JN179" s="32" t="s">
        <v>31</v>
      </c>
      <c r="JO179" s="32" t="s">
        <v>31</v>
      </c>
      <c r="JP179" s="32" t="s">
        <v>31</v>
      </c>
      <c r="JQ179" s="32" t="s">
        <v>31</v>
      </c>
      <c r="JR179" s="32" t="s">
        <v>31</v>
      </c>
      <c r="JS179" s="32" t="s">
        <v>31</v>
      </c>
      <c r="JT179" s="32" t="s">
        <v>31</v>
      </c>
      <c r="JU179" s="32" t="s">
        <v>31</v>
      </c>
      <c r="JV179" s="32" t="s">
        <v>31</v>
      </c>
      <c r="JW179" s="32" t="s">
        <v>31</v>
      </c>
      <c r="JX179" s="32" t="s">
        <v>31</v>
      </c>
      <c r="JY179" s="32" t="s">
        <v>31</v>
      </c>
      <c r="JZ179" s="32" t="s">
        <v>31</v>
      </c>
      <c r="KA179" s="32" t="s">
        <v>31</v>
      </c>
      <c r="KB179" s="32" t="s">
        <v>31</v>
      </c>
      <c r="KC179" s="32" t="s">
        <v>31</v>
      </c>
      <c r="KD179" s="32" t="s">
        <v>31</v>
      </c>
      <c r="KE179" s="32" t="s">
        <v>31</v>
      </c>
      <c r="KF179" s="32" t="s">
        <v>31</v>
      </c>
      <c r="KG179" s="32" t="s">
        <v>31</v>
      </c>
      <c r="KH179" s="32" t="s">
        <v>31</v>
      </c>
      <c r="KI179" s="32" t="s">
        <v>31</v>
      </c>
      <c r="KJ179" s="32" t="s">
        <v>31</v>
      </c>
      <c r="KK179" s="32" t="s">
        <v>31</v>
      </c>
      <c r="KL179" s="32" t="s">
        <v>31</v>
      </c>
      <c r="KM179" s="32" t="s">
        <v>31</v>
      </c>
      <c r="KN179" s="32" t="s">
        <v>31</v>
      </c>
      <c r="KO179" s="32" t="s">
        <v>31</v>
      </c>
      <c r="KP179" s="32" t="s">
        <v>31</v>
      </c>
    </row>
    <row r="180" spans="2:302" outlineLevel="1">
      <c r="B180" s="29" t="s">
        <v>899</v>
      </c>
      <c r="C180" s="31" t="str">
        <f t="shared" si="854"/>
        <v>-</v>
      </c>
      <c r="D180" s="31" t="str">
        <f t="shared" si="855"/>
        <v>-</v>
      </c>
      <c r="E180" s="31" t="str">
        <f t="shared" si="856"/>
        <v>-</v>
      </c>
      <c r="F180" s="31" t="str">
        <f t="shared" si="857"/>
        <v>-</v>
      </c>
      <c r="G180" s="31" t="str">
        <f t="shared" si="858"/>
        <v>-</v>
      </c>
      <c r="H180" s="31" t="str">
        <f t="shared" si="859"/>
        <v>-</v>
      </c>
      <c r="I180" s="31" t="str">
        <f t="shared" si="860"/>
        <v>-</v>
      </c>
      <c r="J180" s="31" t="str">
        <f t="shared" si="861"/>
        <v>-</v>
      </c>
      <c r="K180" s="31" t="str">
        <f t="shared" si="862"/>
        <v>-</v>
      </c>
      <c r="L180" s="31" t="str">
        <f t="shared" si="863"/>
        <v>-</v>
      </c>
      <c r="M180" s="31" t="str">
        <f t="shared" si="864"/>
        <v>-</v>
      </c>
      <c r="N180" s="31" t="str">
        <f t="shared" si="865"/>
        <v>-</v>
      </c>
      <c r="O180" s="31" t="str">
        <f t="shared" si="866"/>
        <v>-</v>
      </c>
      <c r="P180" s="31" t="str">
        <f t="shared" si="867"/>
        <v>-</v>
      </c>
      <c r="Q180" s="31" t="str">
        <f t="shared" si="867"/>
        <v>-</v>
      </c>
      <c r="R180" s="31" t="str">
        <f t="shared" si="867"/>
        <v>-</v>
      </c>
      <c r="S180" s="31" t="str">
        <f t="shared" si="867"/>
        <v>-</v>
      </c>
      <c r="T180" s="31" t="str">
        <f t="shared" si="867"/>
        <v>-</v>
      </c>
      <c r="U180" s="31" t="str">
        <f t="shared" si="867"/>
        <v>-</v>
      </c>
      <c r="V180" s="31" t="str">
        <f t="shared" si="867"/>
        <v>-</v>
      </c>
      <c r="W180" s="31" t="str">
        <f t="shared" si="867"/>
        <v>-</v>
      </c>
      <c r="X180" s="31" t="str">
        <f t="shared" si="867"/>
        <v>-</v>
      </c>
      <c r="Y180" s="31" t="str">
        <f t="shared" si="867"/>
        <v>-</v>
      </c>
      <c r="Z180" s="31" t="str">
        <f t="shared" si="867"/>
        <v>-</v>
      </c>
      <c r="AA180" s="31" t="str">
        <f t="shared" si="867"/>
        <v>-</v>
      </c>
      <c r="AB180" s="31" t="str">
        <f t="shared" si="867"/>
        <v>-</v>
      </c>
      <c r="AC180" s="31" t="str">
        <f t="shared" si="867"/>
        <v>-</v>
      </c>
      <c r="AD180" s="31" t="str">
        <f t="shared" si="867"/>
        <v>-</v>
      </c>
      <c r="AE180" s="31" t="str">
        <f t="shared" si="867"/>
        <v>-</v>
      </c>
      <c r="AF180" s="31" t="str">
        <f t="shared" si="868"/>
        <v>-</v>
      </c>
      <c r="AG180" s="31" t="str">
        <f t="shared" si="868"/>
        <v>-</v>
      </c>
      <c r="AH180" s="31" t="str">
        <f t="shared" si="868"/>
        <v>-</v>
      </c>
      <c r="AI180" s="31" t="str">
        <f t="shared" si="868"/>
        <v>-</v>
      </c>
      <c r="AJ180" s="31" t="str">
        <f t="shared" si="868"/>
        <v>-</v>
      </c>
      <c r="AK180" s="31" t="str">
        <f t="shared" si="868"/>
        <v>-</v>
      </c>
      <c r="AL180" s="31" t="str">
        <f t="shared" si="868"/>
        <v>-</v>
      </c>
      <c r="AM180" s="31" t="str">
        <f t="shared" si="868"/>
        <v>-</v>
      </c>
      <c r="AN180" s="31" t="str">
        <f t="shared" si="868"/>
        <v>-</v>
      </c>
      <c r="AO180" s="31" t="str">
        <f t="shared" si="868"/>
        <v>-</v>
      </c>
      <c r="AP180" s="31" t="str">
        <f t="shared" si="868"/>
        <v>-</v>
      </c>
      <c r="AQ180" s="31" t="str">
        <f t="shared" si="868"/>
        <v>-</v>
      </c>
      <c r="AR180" s="31" t="str">
        <f t="shared" si="868"/>
        <v>-</v>
      </c>
      <c r="AS180" s="31" t="str">
        <f t="shared" si="868"/>
        <v>-</v>
      </c>
      <c r="AT180" s="31" t="str">
        <f t="shared" si="868"/>
        <v>-</v>
      </c>
      <c r="AU180" s="31" t="str">
        <f t="shared" si="868"/>
        <v>-</v>
      </c>
      <c r="AV180" s="31" t="str">
        <f t="shared" si="868"/>
        <v>-</v>
      </c>
      <c r="AW180" s="31" t="str">
        <f t="shared" si="868"/>
        <v>-</v>
      </c>
      <c r="AX180" s="31" t="str">
        <f t="shared" si="868"/>
        <v>-</v>
      </c>
      <c r="AY180" s="31" t="str">
        <f t="shared" si="868"/>
        <v>-</v>
      </c>
      <c r="AZ180" s="31" t="str">
        <f t="shared" si="868"/>
        <v>-</v>
      </c>
      <c r="BA180" s="31" t="str">
        <f t="shared" si="868"/>
        <v>-</v>
      </c>
      <c r="BB180" s="31" t="str">
        <f t="shared" si="868"/>
        <v>-</v>
      </c>
      <c r="BC180" s="31" t="str">
        <f t="shared" si="868"/>
        <v>-</v>
      </c>
      <c r="BD180" s="31" t="str">
        <f t="shared" si="868"/>
        <v>-</v>
      </c>
      <c r="BE180" s="31" t="str">
        <f t="shared" si="868"/>
        <v>-</v>
      </c>
      <c r="BF180" s="31" t="str">
        <f t="shared" si="868"/>
        <v>-</v>
      </c>
      <c r="BG180" s="31" t="str">
        <f t="shared" si="868"/>
        <v>-</v>
      </c>
      <c r="BH180" s="31" t="str">
        <f t="shared" si="868"/>
        <v>-</v>
      </c>
      <c r="BI180" s="31" t="str">
        <f t="shared" si="868"/>
        <v>-</v>
      </c>
      <c r="BJ180" s="31" t="str">
        <f t="shared" si="868"/>
        <v>-</v>
      </c>
      <c r="BK180" s="31" t="str">
        <f t="shared" si="868"/>
        <v>-</v>
      </c>
      <c r="BL180" s="31" t="str">
        <f t="shared" si="868"/>
        <v>-</v>
      </c>
      <c r="BM180" s="31" t="str">
        <f t="shared" si="868"/>
        <v>-</v>
      </c>
      <c r="BN180" s="31" t="str">
        <f t="shared" si="868"/>
        <v>-</v>
      </c>
      <c r="BO180" s="31" t="str">
        <f t="shared" si="868"/>
        <v>-</v>
      </c>
      <c r="BP180" s="31" t="str">
        <f t="shared" si="868"/>
        <v>-</v>
      </c>
      <c r="BQ180" s="31" t="str">
        <f t="shared" si="868"/>
        <v>-</v>
      </c>
      <c r="BR180" s="31" t="str">
        <f t="shared" si="868"/>
        <v>-</v>
      </c>
      <c r="BS180" s="31" t="str">
        <f t="shared" si="868"/>
        <v>-</v>
      </c>
      <c r="BT180" s="31" t="str">
        <f t="shared" si="868"/>
        <v>-</v>
      </c>
      <c r="BU180" s="31" t="str">
        <f t="shared" si="868"/>
        <v>-</v>
      </c>
      <c r="BV180" s="31" t="str">
        <f t="shared" si="868"/>
        <v>-</v>
      </c>
      <c r="BW180" s="31" t="str">
        <f t="shared" si="868"/>
        <v>-</v>
      </c>
      <c r="BX180" s="31" t="str">
        <f t="shared" si="868"/>
        <v>-</v>
      </c>
      <c r="BY180" s="31" t="str">
        <f t="shared" si="868"/>
        <v>-</v>
      </c>
      <c r="BZ180" s="31" t="str">
        <f t="shared" si="868"/>
        <v>-</v>
      </c>
      <c r="CA180" s="31" t="str">
        <f t="shared" si="868"/>
        <v>-</v>
      </c>
      <c r="CB180" s="31" t="str">
        <f t="shared" si="868"/>
        <v>-</v>
      </c>
      <c r="CC180" s="31" t="str">
        <f t="shared" si="868"/>
        <v>-</v>
      </c>
      <c r="CD180" s="31" t="str">
        <f t="shared" si="868"/>
        <v>-</v>
      </c>
      <c r="CE180" s="31" t="str">
        <f t="shared" si="868"/>
        <v>-</v>
      </c>
      <c r="CF180" s="31" t="str">
        <f t="shared" si="868"/>
        <v>-</v>
      </c>
      <c r="CG180" s="31" t="str">
        <f t="shared" si="868"/>
        <v>-</v>
      </c>
      <c r="CH180" s="31" t="str">
        <f t="shared" si="868"/>
        <v>-</v>
      </c>
      <c r="CI180" s="31" t="str">
        <f t="shared" si="868"/>
        <v>-</v>
      </c>
      <c r="CJ180" s="31" t="str">
        <f t="shared" si="868"/>
        <v>-</v>
      </c>
      <c r="CK180" s="31" t="str">
        <f t="shared" si="868"/>
        <v>-</v>
      </c>
      <c r="CL180" s="31" t="str">
        <f t="shared" si="868"/>
        <v>-</v>
      </c>
      <c r="CM180" s="31" t="str">
        <f t="shared" si="868"/>
        <v>-</v>
      </c>
      <c r="CN180" s="31" t="str">
        <f t="shared" si="868"/>
        <v>-</v>
      </c>
      <c r="CO180" s="31" t="str">
        <f t="shared" si="868"/>
        <v>-</v>
      </c>
      <c r="CP180" s="31" t="str">
        <f t="shared" si="868"/>
        <v>-</v>
      </c>
      <c r="CQ180" s="31" t="str">
        <f t="shared" si="868"/>
        <v>-</v>
      </c>
      <c r="CR180" s="31" t="str">
        <f t="shared" si="869"/>
        <v>-</v>
      </c>
      <c r="CS180" s="31" t="str">
        <f t="shared" si="869"/>
        <v>-</v>
      </c>
      <c r="CT180" s="31" t="str">
        <f t="shared" si="869"/>
        <v>-</v>
      </c>
      <c r="CU180" s="31" t="str">
        <f t="shared" si="869"/>
        <v>-</v>
      </c>
      <c r="CV180" s="31" t="str">
        <f t="shared" si="869"/>
        <v>-</v>
      </c>
      <c r="CW180" s="31" t="str">
        <f t="shared" si="869"/>
        <v>-</v>
      </c>
      <c r="CX180" s="31" t="str">
        <f t="shared" si="870"/>
        <v>-</v>
      </c>
      <c r="CY180" s="32">
        <v>150</v>
      </c>
      <c r="CZ180" s="32" t="s">
        <v>31</v>
      </c>
      <c r="DA180" s="32" t="s">
        <v>31</v>
      </c>
      <c r="DB180" s="32" t="s">
        <v>31</v>
      </c>
      <c r="DC180" s="32" t="s">
        <v>31</v>
      </c>
      <c r="DD180" s="32" t="s">
        <v>31</v>
      </c>
      <c r="DE180" s="32" t="s">
        <v>31</v>
      </c>
      <c r="DF180" s="32" t="s">
        <v>31</v>
      </c>
      <c r="DG180" s="32" t="s">
        <v>31</v>
      </c>
      <c r="DH180" s="32" t="s">
        <v>31</v>
      </c>
      <c r="DI180" s="32" t="s">
        <v>31</v>
      </c>
      <c r="DJ180" s="32" t="s">
        <v>31</v>
      </c>
      <c r="DK180" s="32" t="s">
        <v>31</v>
      </c>
      <c r="DL180" s="32" t="s">
        <v>31</v>
      </c>
      <c r="DM180" s="32" t="s">
        <v>31</v>
      </c>
      <c r="DN180" s="32" t="s">
        <v>31</v>
      </c>
      <c r="DO180" s="32" t="s">
        <v>31</v>
      </c>
      <c r="DP180" s="32" t="s">
        <v>31</v>
      </c>
      <c r="DQ180" s="32" t="s">
        <v>31</v>
      </c>
      <c r="DR180" s="32" t="s">
        <v>31</v>
      </c>
      <c r="DS180" s="32" t="s">
        <v>31</v>
      </c>
      <c r="DT180" s="32" t="s">
        <v>31</v>
      </c>
      <c r="DU180" s="32" t="s">
        <v>31</v>
      </c>
      <c r="DV180" s="32" t="s">
        <v>31</v>
      </c>
      <c r="DW180" s="32" t="s">
        <v>31</v>
      </c>
      <c r="DX180" s="32" t="s">
        <v>31</v>
      </c>
      <c r="DY180" s="32" t="s">
        <v>31</v>
      </c>
      <c r="DZ180" s="32" t="s">
        <v>31</v>
      </c>
      <c r="EA180" s="32" t="s">
        <v>31</v>
      </c>
      <c r="EB180" s="32" t="s">
        <v>31</v>
      </c>
      <c r="EC180" s="32" t="s">
        <v>31</v>
      </c>
      <c r="ED180" s="32" t="s">
        <v>31</v>
      </c>
      <c r="EE180" s="32" t="s">
        <v>31</v>
      </c>
      <c r="EF180" s="32" t="s">
        <v>31</v>
      </c>
      <c r="EG180" s="32" t="s">
        <v>31</v>
      </c>
      <c r="EH180" s="32" t="s">
        <v>31</v>
      </c>
      <c r="EI180" s="32" t="s">
        <v>31</v>
      </c>
      <c r="EJ180" s="32" t="s">
        <v>31</v>
      </c>
      <c r="EK180" s="32" t="s">
        <v>31</v>
      </c>
      <c r="EL180" s="32" t="s">
        <v>31</v>
      </c>
      <c r="EM180" s="32" t="s">
        <v>31</v>
      </c>
      <c r="EN180" s="32" t="s">
        <v>31</v>
      </c>
      <c r="EO180" s="32" t="s">
        <v>31</v>
      </c>
      <c r="EP180" s="32" t="s">
        <v>31</v>
      </c>
      <c r="EQ180" s="32" t="s">
        <v>31</v>
      </c>
      <c r="ER180" s="32" t="s">
        <v>31</v>
      </c>
      <c r="ES180" s="32" t="s">
        <v>31</v>
      </c>
      <c r="ET180" s="32" t="s">
        <v>31</v>
      </c>
      <c r="EU180" s="32" t="s">
        <v>31</v>
      </c>
      <c r="EV180" s="32" t="s">
        <v>31</v>
      </c>
      <c r="EW180" s="32" t="s">
        <v>31</v>
      </c>
      <c r="EX180" s="32" t="s">
        <v>31</v>
      </c>
      <c r="EY180" s="32" t="s">
        <v>31</v>
      </c>
      <c r="EZ180" s="32" t="s">
        <v>31</v>
      </c>
      <c r="FA180" s="32" t="s">
        <v>31</v>
      </c>
      <c r="FB180" s="32" t="s">
        <v>31</v>
      </c>
      <c r="FC180" s="32" t="s">
        <v>31</v>
      </c>
      <c r="FD180" s="32" t="s">
        <v>31</v>
      </c>
      <c r="FE180" s="32" t="s">
        <v>31</v>
      </c>
      <c r="FF180" s="32" t="s">
        <v>31</v>
      </c>
      <c r="FG180" s="32" t="s">
        <v>31</v>
      </c>
      <c r="FH180" s="32" t="s">
        <v>31</v>
      </c>
      <c r="FI180" s="32" t="s">
        <v>31</v>
      </c>
      <c r="FJ180" s="32" t="s">
        <v>31</v>
      </c>
      <c r="FK180" s="32" t="s">
        <v>31</v>
      </c>
      <c r="FL180" s="32" t="s">
        <v>31</v>
      </c>
      <c r="FM180" s="32" t="s">
        <v>31</v>
      </c>
      <c r="FN180" s="32" t="s">
        <v>31</v>
      </c>
      <c r="FO180" s="32" t="s">
        <v>31</v>
      </c>
      <c r="FP180" s="32" t="s">
        <v>31</v>
      </c>
      <c r="FQ180" s="32" t="s">
        <v>31</v>
      </c>
      <c r="FR180" s="32" t="s">
        <v>31</v>
      </c>
      <c r="FS180" s="32" t="s">
        <v>31</v>
      </c>
      <c r="FT180" s="32" t="s">
        <v>31</v>
      </c>
      <c r="FU180" s="32" t="s">
        <v>31</v>
      </c>
      <c r="FV180" s="32" t="s">
        <v>31</v>
      </c>
      <c r="FW180" s="32" t="s">
        <v>31</v>
      </c>
      <c r="FX180" s="32" t="s">
        <v>31</v>
      </c>
      <c r="FY180" s="32" t="s">
        <v>31</v>
      </c>
      <c r="FZ180" s="32" t="s">
        <v>31</v>
      </c>
      <c r="GA180" s="32" t="s">
        <v>31</v>
      </c>
      <c r="GB180" s="32" t="s">
        <v>31</v>
      </c>
      <c r="GC180" s="32" t="s">
        <v>31</v>
      </c>
      <c r="GD180" s="32" t="s">
        <v>31</v>
      </c>
      <c r="GE180" s="32" t="s">
        <v>31</v>
      </c>
      <c r="GF180" s="32" t="s">
        <v>31</v>
      </c>
      <c r="GG180" s="32" t="s">
        <v>31</v>
      </c>
      <c r="GH180" s="32" t="s">
        <v>31</v>
      </c>
      <c r="GI180" s="32" t="s">
        <v>31</v>
      </c>
      <c r="GJ180" s="32" t="s">
        <v>31</v>
      </c>
      <c r="GK180" s="32" t="s">
        <v>31</v>
      </c>
      <c r="GL180" s="32" t="s">
        <v>31</v>
      </c>
      <c r="GM180" s="32" t="s">
        <v>31</v>
      </c>
      <c r="GN180" s="32" t="s">
        <v>31</v>
      </c>
      <c r="GO180" s="32" t="s">
        <v>31</v>
      </c>
      <c r="GP180" s="32" t="s">
        <v>31</v>
      </c>
      <c r="GQ180" s="32" t="s">
        <v>31</v>
      </c>
      <c r="GR180" s="32" t="s">
        <v>31</v>
      </c>
      <c r="GS180" s="32" t="s">
        <v>31</v>
      </c>
      <c r="GT180" s="32" t="s">
        <v>31</v>
      </c>
      <c r="GU180" s="32" t="s">
        <v>31</v>
      </c>
      <c r="GV180" s="32" t="s">
        <v>31</v>
      </c>
      <c r="GW180" s="32" t="s">
        <v>31</v>
      </c>
      <c r="GX180" s="32" t="s">
        <v>31</v>
      </c>
      <c r="GY180" s="32" t="s">
        <v>31</v>
      </c>
      <c r="GZ180" s="32" t="s">
        <v>31</v>
      </c>
      <c r="HA180" s="32" t="s">
        <v>31</v>
      </c>
      <c r="HB180" s="32" t="s">
        <v>31</v>
      </c>
      <c r="HC180" s="32" t="s">
        <v>31</v>
      </c>
      <c r="HD180" s="32" t="s">
        <v>31</v>
      </c>
      <c r="HE180" s="32" t="s">
        <v>31</v>
      </c>
      <c r="HF180" s="32" t="s">
        <v>31</v>
      </c>
      <c r="HG180" s="32" t="s">
        <v>31</v>
      </c>
      <c r="HH180" s="32" t="s">
        <v>31</v>
      </c>
      <c r="HI180" s="32" t="s">
        <v>31</v>
      </c>
      <c r="HJ180" s="32" t="s">
        <v>31</v>
      </c>
      <c r="HK180" s="32" t="s">
        <v>31</v>
      </c>
      <c r="HL180" s="32" t="s">
        <v>31</v>
      </c>
      <c r="HM180" s="32" t="s">
        <v>31</v>
      </c>
      <c r="HN180" s="32" t="s">
        <v>31</v>
      </c>
      <c r="HO180" s="32" t="s">
        <v>31</v>
      </c>
      <c r="HP180" s="32" t="s">
        <v>31</v>
      </c>
      <c r="HQ180" s="32" t="s">
        <v>31</v>
      </c>
      <c r="HR180" s="32" t="s">
        <v>31</v>
      </c>
      <c r="HS180" s="32" t="s">
        <v>31</v>
      </c>
      <c r="HT180" s="32" t="s">
        <v>31</v>
      </c>
      <c r="HU180" s="32" t="s">
        <v>31</v>
      </c>
      <c r="HV180" s="32" t="s">
        <v>31</v>
      </c>
      <c r="HW180" s="32" t="s">
        <v>31</v>
      </c>
      <c r="HX180" s="32" t="s">
        <v>31</v>
      </c>
      <c r="HY180" s="32" t="s">
        <v>31</v>
      </c>
      <c r="HZ180" s="32" t="s">
        <v>31</v>
      </c>
      <c r="IA180" s="32" t="s">
        <v>31</v>
      </c>
      <c r="IB180" s="32" t="s">
        <v>31</v>
      </c>
      <c r="IC180" s="32" t="s">
        <v>31</v>
      </c>
      <c r="ID180" s="32" t="s">
        <v>31</v>
      </c>
      <c r="IE180" s="32" t="s">
        <v>31</v>
      </c>
      <c r="IF180" s="32" t="s">
        <v>31</v>
      </c>
      <c r="IG180" s="32" t="s">
        <v>31</v>
      </c>
      <c r="IH180" s="32" t="s">
        <v>31</v>
      </c>
      <c r="II180" s="32" t="s">
        <v>31</v>
      </c>
      <c r="IJ180" s="32" t="s">
        <v>31</v>
      </c>
      <c r="IK180" s="32" t="s">
        <v>31</v>
      </c>
      <c r="IL180" s="32" t="s">
        <v>31</v>
      </c>
      <c r="IM180" s="32" t="s">
        <v>31</v>
      </c>
      <c r="IN180" s="32" t="s">
        <v>31</v>
      </c>
      <c r="IO180" s="32" t="s">
        <v>31</v>
      </c>
      <c r="IP180" s="32" t="s">
        <v>31</v>
      </c>
      <c r="IQ180" s="32" t="s">
        <v>31</v>
      </c>
      <c r="IR180" s="32" t="s">
        <v>31</v>
      </c>
      <c r="IS180" s="32" t="s">
        <v>31</v>
      </c>
      <c r="IT180" s="32" t="s">
        <v>31</v>
      </c>
      <c r="IU180" s="32" t="s">
        <v>31</v>
      </c>
      <c r="IV180" s="32" t="s">
        <v>31</v>
      </c>
      <c r="IW180" s="32" t="s">
        <v>31</v>
      </c>
      <c r="IX180" s="32" t="s">
        <v>31</v>
      </c>
      <c r="IY180" s="32" t="s">
        <v>31</v>
      </c>
      <c r="IZ180" s="32" t="s">
        <v>31</v>
      </c>
      <c r="JA180" s="32" t="s">
        <v>31</v>
      </c>
      <c r="JB180" s="32" t="s">
        <v>31</v>
      </c>
      <c r="JC180" s="32" t="s">
        <v>31</v>
      </c>
      <c r="JD180" s="32" t="s">
        <v>31</v>
      </c>
      <c r="JE180" s="32" t="s">
        <v>31</v>
      </c>
      <c r="JF180" s="32" t="s">
        <v>31</v>
      </c>
      <c r="JG180" s="32" t="s">
        <v>31</v>
      </c>
      <c r="JH180" s="32" t="s">
        <v>31</v>
      </c>
      <c r="JI180" s="32" t="s">
        <v>31</v>
      </c>
      <c r="JJ180" s="32" t="s">
        <v>31</v>
      </c>
      <c r="JK180" s="32" t="s">
        <v>31</v>
      </c>
      <c r="JL180" s="32" t="s">
        <v>31</v>
      </c>
      <c r="JM180" s="32" t="s">
        <v>31</v>
      </c>
      <c r="JN180" s="32" t="s">
        <v>31</v>
      </c>
      <c r="JO180" s="32" t="s">
        <v>31</v>
      </c>
      <c r="JP180" s="32" t="s">
        <v>31</v>
      </c>
      <c r="JQ180" s="32" t="s">
        <v>31</v>
      </c>
      <c r="JR180" s="32" t="s">
        <v>31</v>
      </c>
      <c r="JS180" s="32" t="s">
        <v>31</v>
      </c>
      <c r="JT180" s="32" t="s">
        <v>31</v>
      </c>
      <c r="JU180" s="32" t="s">
        <v>31</v>
      </c>
      <c r="JV180" s="32" t="s">
        <v>31</v>
      </c>
      <c r="JW180" s="32" t="s">
        <v>31</v>
      </c>
      <c r="JX180" s="32" t="s">
        <v>31</v>
      </c>
      <c r="JY180" s="32" t="s">
        <v>31</v>
      </c>
      <c r="JZ180" s="32" t="s">
        <v>31</v>
      </c>
      <c r="KA180" s="32" t="s">
        <v>31</v>
      </c>
      <c r="KB180" s="32" t="s">
        <v>31</v>
      </c>
      <c r="KC180" s="32" t="s">
        <v>31</v>
      </c>
      <c r="KD180" s="32" t="s">
        <v>31</v>
      </c>
      <c r="KE180" s="32" t="s">
        <v>31</v>
      </c>
      <c r="KF180" s="32" t="s">
        <v>31</v>
      </c>
      <c r="KG180" s="32" t="s">
        <v>31</v>
      </c>
      <c r="KH180" s="32" t="s">
        <v>31</v>
      </c>
      <c r="KI180" s="32" t="s">
        <v>31</v>
      </c>
      <c r="KJ180" s="32" t="s">
        <v>31</v>
      </c>
      <c r="KK180" s="32" t="s">
        <v>31</v>
      </c>
      <c r="KL180" s="32" t="s">
        <v>31</v>
      </c>
      <c r="KM180" s="32" t="s">
        <v>31</v>
      </c>
      <c r="KN180" s="32" t="s">
        <v>31</v>
      </c>
      <c r="KO180" s="32" t="s">
        <v>31</v>
      </c>
      <c r="KP180" s="32" t="s">
        <v>31</v>
      </c>
    </row>
    <row r="181" spans="2:302" outlineLevel="1">
      <c r="B181" s="29" t="s">
        <v>982</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t="s">
        <v>31</v>
      </c>
      <c r="S181" s="32" t="s">
        <v>31</v>
      </c>
      <c r="T181" s="32" t="s">
        <v>31</v>
      </c>
      <c r="U181" s="32" t="s">
        <v>31</v>
      </c>
      <c r="V181" s="32" t="s">
        <v>31</v>
      </c>
      <c r="W181" s="32" t="s">
        <v>31</v>
      </c>
      <c r="X181" s="32" t="s">
        <v>31</v>
      </c>
      <c r="Y181" s="32" t="s">
        <v>31</v>
      </c>
      <c r="Z181" s="32" t="s">
        <v>31</v>
      </c>
      <c r="AA181" s="32" t="s">
        <v>31</v>
      </c>
      <c r="AB181" s="32" t="s">
        <v>31</v>
      </c>
      <c r="AC181" s="32" t="s">
        <v>31</v>
      </c>
      <c r="AD181" s="32" t="s">
        <v>31</v>
      </c>
      <c r="AE181" s="32" t="s">
        <v>31</v>
      </c>
      <c r="AF181" s="32" t="s">
        <v>31</v>
      </c>
      <c r="AG181" s="32"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c r="AV181" s="32" t="s">
        <v>31</v>
      </c>
      <c r="AW181" s="32" t="s">
        <v>31</v>
      </c>
      <c r="AX181" s="32" t="s">
        <v>31</v>
      </c>
      <c r="AY181" s="32" t="s">
        <v>31</v>
      </c>
      <c r="AZ181" s="32" t="s">
        <v>31</v>
      </c>
      <c r="BA181" s="32" t="s">
        <v>31</v>
      </c>
      <c r="BB181" s="32" t="s">
        <v>31</v>
      </c>
      <c r="BC181" s="32" t="s">
        <v>31</v>
      </c>
      <c r="BD181" s="32" t="s">
        <v>31</v>
      </c>
      <c r="BE181" s="32" t="s">
        <v>31</v>
      </c>
      <c r="BF181" s="32" t="s">
        <v>31</v>
      </c>
      <c r="BG181" s="32" t="s">
        <v>31</v>
      </c>
      <c r="BH181" s="32" t="s">
        <v>31</v>
      </c>
      <c r="BI181" s="32" t="s">
        <v>31</v>
      </c>
      <c r="BJ181" s="32" t="s">
        <v>31</v>
      </c>
      <c r="BK181" s="32" t="s">
        <v>31</v>
      </c>
      <c r="BL181" s="32" t="s">
        <v>31</v>
      </c>
      <c r="BM181" s="32" t="s">
        <v>31</v>
      </c>
      <c r="BN181" s="32" t="s">
        <v>31</v>
      </c>
      <c r="BO181" s="32" t="s">
        <v>31</v>
      </c>
      <c r="BP181" s="32" t="s">
        <v>31</v>
      </c>
      <c r="BQ181" s="32" t="s">
        <v>31</v>
      </c>
      <c r="BR181" s="32" t="s">
        <v>31</v>
      </c>
      <c r="BS181" s="32" t="s">
        <v>31</v>
      </c>
      <c r="BT181" s="32" t="s">
        <v>31</v>
      </c>
      <c r="BU181" s="32" t="s">
        <v>31</v>
      </c>
      <c r="BV181" s="32" t="s">
        <v>31</v>
      </c>
      <c r="BW181" s="32" t="s">
        <v>31</v>
      </c>
      <c r="BX181" s="32" t="s">
        <v>31</v>
      </c>
      <c r="BY181" s="32" t="s">
        <v>31</v>
      </c>
      <c r="BZ181" s="32" t="s">
        <v>31</v>
      </c>
      <c r="CA181" s="32" t="s">
        <v>31</v>
      </c>
      <c r="CB181" s="32" t="s">
        <v>31</v>
      </c>
      <c r="CC181" s="32" t="s">
        <v>31</v>
      </c>
      <c r="CD181" s="32" t="s">
        <v>31</v>
      </c>
      <c r="CE181" s="32" t="s">
        <v>31</v>
      </c>
      <c r="CF181" s="32" t="s">
        <v>31</v>
      </c>
      <c r="CG181" s="32" t="s">
        <v>31</v>
      </c>
      <c r="CH181" s="32" t="s">
        <v>31</v>
      </c>
      <c r="CI181" s="32" t="s">
        <v>31</v>
      </c>
      <c r="CJ181" s="32" t="s">
        <v>31</v>
      </c>
      <c r="CK181" s="32" t="s">
        <v>31</v>
      </c>
      <c r="CL181" s="32" t="s">
        <v>31</v>
      </c>
      <c r="CM181" s="32" t="s">
        <v>31</v>
      </c>
      <c r="CN181" s="32" t="s">
        <v>31</v>
      </c>
      <c r="CO181" s="32" t="s">
        <v>31</v>
      </c>
      <c r="CP181" s="32" t="s">
        <v>31</v>
      </c>
      <c r="CQ181" s="32" t="s">
        <v>31</v>
      </c>
      <c r="CR181" s="32" t="s">
        <v>31</v>
      </c>
      <c r="CS181" s="32" t="s">
        <v>31</v>
      </c>
      <c r="CT181" s="32" t="s">
        <v>31</v>
      </c>
      <c r="CU181" s="32" t="s">
        <v>31</v>
      </c>
      <c r="CV181" s="32" t="s">
        <v>31</v>
      </c>
      <c r="CW181" s="32" t="s">
        <v>31</v>
      </c>
      <c r="CX181" s="32" t="s">
        <v>31</v>
      </c>
      <c r="CY181" s="32">
        <v>23</v>
      </c>
      <c r="CZ181" s="32">
        <v>24</v>
      </c>
      <c r="DA181" s="32">
        <v>25</v>
      </c>
      <c r="DB181" s="32">
        <v>26</v>
      </c>
      <c r="DC181" s="32">
        <v>27</v>
      </c>
      <c r="DD181" s="32">
        <v>28</v>
      </c>
      <c r="DE181" s="32">
        <v>29</v>
      </c>
      <c r="DF181" s="32">
        <v>30</v>
      </c>
      <c r="DG181" s="32">
        <v>12</v>
      </c>
      <c r="DH181" s="32">
        <v>13</v>
      </c>
      <c r="DI181" s="32">
        <v>11</v>
      </c>
      <c r="DJ181" s="32">
        <v>1</v>
      </c>
      <c r="DK181" s="32">
        <v>28</v>
      </c>
      <c r="DL181" s="32">
        <v>34</v>
      </c>
      <c r="DM181" s="32">
        <v>27</v>
      </c>
      <c r="DN181" s="32">
        <v>27</v>
      </c>
      <c r="DO181" s="32">
        <v>27</v>
      </c>
      <c r="DP181" s="32">
        <v>27</v>
      </c>
      <c r="DQ181" s="32">
        <v>27</v>
      </c>
      <c r="DR181" s="32">
        <v>27</v>
      </c>
      <c r="DS181" s="32">
        <v>27</v>
      </c>
      <c r="DT181" s="32">
        <v>27</v>
      </c>
      <c r="DU181" s="32">
        <v>27</v>
      </c>
      <c r="DV181" s="32">
        <v>27</v>
      </c>
      <c r="DW181" s="32">
        <v>27</v>
      </c>
      <c r="DX181" s="32">
        <v>27</v>
      </c>
      <c r="DY181" s="32">
        <v>27</v>
      </c>
      <c r="DZ181" s="32">
        <v>27</v>
      </c>
      <c r="EA181" s="32">
        <v>27</v>
      </c>
      <c r="EB181" s="32">
        <v>27</v>
      </c>
      <c r="EC181" s="32">
        <v>27</v>
      </c>
      <c r="ED181" s="32">
        <v>27</v>
      </c>
      <c r="EE181" s="32">
        <v>27</v>
      </c>
      <c r="EF181" s="32">
        <v>27</v>
      </c>
      <c r="EG181" s="32">
        <v>27</v>
      </c>
      <c r="EH181" s="32">
        <v>27</v>
      </c>
      <c r="EI181" s="32">
        <v>27</v>
      </c>
      <c r="EJ181" s="32">
        <v>27</v>
      </c>
      <c r="EK181" s="32">
        <v>27</v>
      </c>
      <c r="EL181" s="32">
        <v>27</v>
      </c>
      <c r="EM181" s="32">
        <v>27</v>
      </c>
      <c r="EN181" s="32">
        <v>27</v>
      </c>
      <c r="EO181" s="32">
        <v>27</v>
      </c>
      <c r="EP181" s="32">
        <v>27</v>
      </c>
      <c r="EQ181" s="32">
        <v>27</v>
      </c>
      <c r="ER181" s="32">
        <v>27</v>
      </c>
      <c r="ES181" s="32">
        <v>27</v>
      </c>
      <c r="ET181" s="32">
        <v>27</v>
      </c>
      <c r="EU181" s="32">
        <v>27</v>
      </c>
      <c r="EV181" s="32">
        <v>27</v>
      </c>
      <c r="EW181" s="32">
        <v>27</v>
      </c>
      <c r="EX181" s="32">
        <v>27</v>
      </c>
      <c r="EY181" s="32">
        <v>27</v>
      </c>
      <c r="EZ181" s="32">
        <v>27</v>
      </c>
      <c r="FA181" s="32">
        <v>27</v>
      </c>
      <c r="FB181" s="32">
        <v>27</v>
      </c>
      <c r="FC181" s="32">
        <v>27</v>
      </c>
      <c r="FD181" s="32">
        <v>27</v>
      </c>
      <c r="FE181" s="32">
        <v>27</v>
      </c>
      <c r="FF181" s="32">
        <v>27</v>
      </c>
      <c r="FG181" s="32">
        <v>27</v>
      </c>
      <c r="FH181" s="32">
        <v>27</v>
      </c>
      <c r="FI181" s="32">
        <v>27</v>
      </c>
      <c r="FJ181" s="32">
        <v>27</v>
      </c>
      <c r="FK181" s="32">
        <v>27</v>
      </c>
      <c r="FL181" s="32">
        <v>27</v>
      </c>
      <c r="FM181" s="32">
        <v>27</v>
      </c>
      <c r="FN181" s="32">
        <v>27</v>
      </c>
      <c r="FO181" s="32">
        <v>27</v>
      </c>
      <c r="FP181" s="32">
        <v>27</v>
      </c>
      <c r="FQ181" s="32">
        <v>27</v>
      </c>
      <c r="FR181" s="32">
        <v>27</v>
      </c>
      <c r="FS181" s="32">
        <v>27</v>
      </c>
      <c r="FT181" s="32">
        <v>27</v>
      </c>
      <c r="FU181" s="32">
        <v>27</v>
      </c>
      <c r="FV181" s="32">
        <v>27</v>
      </c>
      <c r="FW181" s="32">
        <v>27</v>
      </c>
      <c r="FX181" s="32">
        <v>27</v>
      </c>
      <c r="FY181" s="32">
        <v>27</v>
      </c>
      <c r="FZ181" s="32">
        <v>27</v>
      </c>
      <c r="GA181" s="32">
        <v>27</v>
      </c>
      <c r="GB181" s="32">
        <v>27</v>
      </c>
      <c r="GC181" s="32">
        <v>27</v>
      </c>
      <c r="GD181" s="32">
        <v>27</v>
      </c>
      <c r="GE181" s="32">
        <v>27</v>
      </c>
      <c r="GF181" s="32">
        <v>27</v>
      </c>
      <c r="GG181" s="32">
        <v>27</v>
      </c>
      <c r="GH181" s="32">
        <v>27</v>
      </c>
      <c r="GI181" s="32">
        <v>27</v>
      </c>
      <c r="GJ181" s="32">
        <v>27</v>
      </c>
      <c r="GK181" s="32">
        <v>27</v>
      </c>
      <c r="GL181" s="32">
        <v>27</v>
      </c>
      <c r="GM181" s="32">
        <v>27</v>
      </c>
      <c r="GN181" s="32">
        <v>27</v>
      </c>
      <c r="GO181" s="32">
        <v>27</v>
      </c>
      <c r="GP181" s="32">
        <v>27</v>
      </c>
      <c r="GQ181" s="32">
        <v>27</v>
      </c>
      <c r="GR181" s="32">
        <v>27</v>
      </c>
      <c r="GS181" s="32">
        <v>27</v>
      </c>
      <c r="GT181" s="32">
        <v>27</v>
      </c>
      <c r="GU181" s="32">
        <v>331</v>
      </c>
      <c r="GV181" s="32">
        <v>325</v>
      </c>
      <c r="GW181" s="32">
        <v>323</v>
      </c>
      <c r="GX181" s="32">
        <v>1122</v>
      </c>
      <c r="GY181" s="32">
        <v>1105</v>
      </c>
      <c r="GZ181" s="32">
        <v>1116</v>
      </c>
      <c r="HA181" s="32">
        <v>1244</v>
      </c>
      <c r="HB181" s="32">
        <v>1240</v>
      </c>
      <c r="HC181" s="32">
        <v>1257</v>
      </c>
      <c r="HD181" s="32">
        <v>1041</v>
      </c>
      <c r="HE181" s="32">
        <v>1054</v>
      </c>
      <c r="HF181" s="32">
        <v>3368</v>
      </c>
      <c r="HG181" s="32">
        <v>3367</v>
      </c>
      <c r="HH181" s="32">
        <v>3518</v>
      </c>
      <c r="HI181" s="32">
        <v>3520</v>
      </c>
      <c r="HJ181" s="32">
        <v>3523</v>
      </c>
      <c r="HK181" s="32">
        <v>3531</v>
      </c>
      <c r="HL181" s="32">
        <v>3465</v>
      </c>
      <c r="HM181" s="32">
        <v>3501</v>
      </c>
      <c r="HN181" s="32">
        <v>3509</v>
      </c>
      <c r="HO181" s="32">
        <v>2059</v>
      </c>
      <c r="HP181" s="32">
        <v>2053</v>
      </c>
      <c r="HQ181" s="32">
        <v>1962</v>
      </c>
      <c r="HR181" s="32">
        <v>1960</v>
      </c>
      <c r="HS181" s="32">
        <v>1880</v>
      </c>
      <c r="HT181" s="32">
        <v>1936</v>
      </c>
      <c r="HU181" s="32">
        <v>1937</v>
      </c>
      <c r="HV181" s="32">
        <v>2850</v>
      </c>
      <c r="HW181" s="32">
        <v>2887</v>
      </c>
      <c r="HX181" s="32">
        <v>2889</v>
      </c>
      <c r="HY181" s="32">
        <v>2985</v>
      </c>
      <c r="HZ181" s="32">
        <v>3021</v>
      </c>
      <c r="IA181" s="32">
        <v>3029</v>
      </c>
      <c r="IB181" s="32">
        <v>2769</v>
      </c>
      <c r="IC181" s="32">
        <v>2782</v>
      </c>
      <c r="ID181" s="32">
        <v>2525</v>
      </c>
      <c r="IE181" s="32">
        <v>2480</v>
      </c>
      <c r="IF181" s="32">
        <v>2675</v>
      </c>
      <c r="IG181" s="32">
        <v>2678</v>
      </c>
      <c r="IH181" s="32" t="s">
        <v>31</v>
      </c>
      <c r="II181" s="32" t="s">
        <v>31</v>
      </c>
      <c r="IJ181" s="32" t="s">
        <v>31</v>
      </c>
      <c r="IK181" s="32" t="s">
        <v>31</v>
      </c>
      <c r="IL181" s="32" t="s">
        <v>31</v>
      </c>
      <c r="IM181" s="32" t="s">
        <v>31</v>
      </c>
      <c r="IN181" s="32" t="s">
        <v>31</v>
      </c>
      <c r="IO181" s="32" t="s">
        <v>31</v>
      </c>
      <c r="IP181" s="32" t="s">
        <v>31</v>
      </c>
      <c r="IQ181" s="32" t="s">
        <v>31</v>
      </c>
      <c r="IR181" s="32" t="s">
        <v>31</v>
      </c>
      <c r="IS181" s="32" t="s">
        <v>31</v>
      </c>
      <c r="IT181" s="32" t="s">
        <v>31</v>
      </c>
      <c r="IU181" s="32" t="s">
        <v>31</v>
      </c>
      <c r="IV181" s="32" t="s">
        <v>31</v>
      </c>
      <c r="IW181" s="32" t="s">
        <v>31</v>
      </c>
      <c r="IX181" s="32" t="s">
        <v>31</v>
      </c>
      <c r="IY181" s="32" t="s">
        <v>31</v>
      </c>
      <c r="IZ181" s="32" t="s">
        <v>31</v>
      </c>
      <c r="JA181" s="32" t="s">
        <v>31</v>
      </c>
      <c r="JB181" s="32" t="s">
        <v>31</v>
      </c>
      <c r="JC181" s="32" t="s">
        <v>31</v>
      </c>
      <c r="JD181" s="32" t="s">
        <v>31</v>
      </c>
      <c r="JE181" s="32" t="s">
        <v>31</v>
      </c>
      <c r="JF181" s="32" t="s">
        <v>31</v>
      </c>
      <c r="JG181" s="32" t="s">
        <v>31</v>
      </c>
      <c r="JH181" s="32" t="s">
        <v>31</v>
      </c>
      <c r="JI181" s="32" t="s">
        <v>31</v>
      </c>
      <c r="JJ181" s="32" t="s">
        <v>31</v>
      </c>
      <c r="JK181" s="32" t="s">
        <v>31</v>
      </c>
      <c r="JL181" s="32" t="s">
        <v>31</v>
      </c>
      <c r="JM181" s="32" t="s">
        <v>31</v>
      </c>
      <c r="JN181" s="32" t="s">
        <v>31</v>
      </c>
      <c r="JO181" s="32" t="s">
        <v>31</v>
      </c>
      <c r="JP181" s="32" t="s">
        <v>31</v>
      </c>
      <c r="JQ181" s="32" t="s">
        <v>31</v>
      </c>
      <c r="JR181" s="32" t="s">
        <v>31</v>
      </c>
      <c r="JS181" s="32" t="s">
        <v>31</v>
      </c>
      <c r="JT181" s="32" t="s">
        <v>31</v>
      </c>
      <c r="JU181" s="32" t="s">
        <v>31</v>
      </c>
      <c r="JV181" s="32" t="s">
        <v>31</v>
      </c>
      <c r="JW181" s="32" t="s">
        <v>31</v>
      </c>
      <c r="JX181" s="32" t="s">
        <v>31</v>
      </c>
      <c r="JY181" s="32" t="s">
        <v>31</v>
      </c>
      <c r="JZ181" s="32" t="s">
        <v>31</v>
      </c>
      <c r="KA181" s="32" t="s">
        <v>31</v>
      </c>
      <c r="KB181" s="32" t="s">
        <v>31</v>
      </c>
      <c r="KC181" s="32" t="s">
        <v>31</v>
      </c>
      <c r="KD181" s="32" t="s">
        <v>31</v>
      </c>
      <c r="KE181" s="32" t="s">
        <v>31</v>
      </c>
      <c r="KF181" s="32" t="s">
        <v>31</v>
      </c>
      <c r="KG181" s="32" t="s">
        <v>31</v>
      </c>
      <c r="KH181" s="32" t="s">
        <v>31</v>
      </c>
      <c r="KI181" s="32" t="s">
        <v>31</v>
      </c>
      <c r="KJ181" s="32" t="s">
        <v>31</v>
      </c>
      <c r="KK181" s="32" t="s">
        <v>31</v>
      </c>
      <c r="KL181" s="32" t="s">
        <v>31</v>
      </c>
      <c r="KM181" s="32" t="s">
        <v>31</v>
      </c>
      <c r="KN181" s="32" t="s">
        <v>31</v>
      </c>
      <c r="KO181" s="32" t="s">
        <v>31</v>
      </c>
      <c r="KP181" s="32" t="s">
        <v>31</v>
      </c>
    </row>
    <row r="182" spans="2:302" outlineLevel="1">
      <c r="B182" s="29" t="s">
        <v>904</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c r="AV182" s="32" t="s">
        <v>31</v>
      </c>
      <c r="AW182" s="32" t="s">
        <v>31</v>
      </c>
      <c r="AX182" s="32" t="s">
        <v>31</v>
      </c>
      <c r="AY182" s="32" t="s">
        <v>31</v>
      </c>
      <c r="AZ182" s="32" t="s">
        <v>31</v>
      </c>
      <c r="BA182" s="32" t="s">
        <v>31</v>
      </c>
      <c r="BB182" s="32" t="s">
        <v>31</v>
      </c>
      <c r="BC182" s="32" t="s">
        <v>31</v>
      </c>
      <c r="BD182" s="32" t="s">
        <v>31</v>
      </c>
      <c r="BE182" s="32" t="s">
        <v>31</v>
      </c>
      <c r="BF182" s="32" t="s">
        <v>31</v>
      </c>
      <c r="BG182" s="32" t="s">
        <v>31</v>
      </c>
      <c r="BH182" s="32" t="s">
        <v>31</v>
      </c>
      <c r="BI182" s="32" t="s">
        <v>31</v>
      </c>
      <c r="BJ182" s="32" t="s">
        <v>31</v>
      </c>
      <c r="BK182" s="32" t="s">
        <v>31</v>
      </c>
      <c r="BL182" s="32" t="s">
        <v>31</v>
      </c>
      <c r="BM182" s="32" t="s">
        <v>31</v>
      </c>
      <c r="BN182" s="32" t="s">
        <v>31</v>
      </c>
      <c r="BO182" s="32" t="s">
        <v>31</v>
      </c>
      <c r="BP182" s="32" t="s">
        <v>31</v>
      </c>
      <c r="BQ182" s="32" t="s">
        <v>31</v>
      </c>
      <c r="BR182" s="32" t="s">
        <v>31</v>
      </c>
      <c r="BS182" s="32" t="s">
        <v>31</v>
      </c>
      <c r="BT182" s="32" t="s">
        <v>31</v>
      </c>
      <c r="BU182" s="32" t="s">
        <v>31</v>
      </c>
      <c r="BV182" s="32" t="s">
        <v>31</v>
      </c>
      <c r="BW182" s="32" t="s">
        <v>31</v>
      </c>
      <c r="BX182" s="32" t="s">
        <v>31</v>
      </c>
      <c r="BY182" s="32" t="s">
        <v>31</v>
      </c>
      <c r="BZ182" s="32" t="s">
        <v>31</v>
      </c>
      <c r="CA182" s="32" t="s">
        <v>31</v>
      </c>
      <c r="CB182" s="32" t="s">
        <v>31</v>
      </c>
      <c r="CC182" s="32" t="s">
        <v>31</v>
      </c>
      <c r="CD182" s="32" t="s">
        <v>31</v>
      </c>
      <c r="CE182" s="32" t="s">
        <v>31</v>
      </c>
      <c r="CF182" s="32" t="s">
        <v>31</v>
      </c>
      <c r="CG182" s="32" t="s">
        <v>31</v>
      </c>
      <c r="CH182" s="32" t="s">
        <v>31</v>
      </c>
      <c r="CI182" s="32" t="s">
        <v>31</v>
      </c>
      <c r="CJ182" s="32" t="s">
        <v>31</v>
      </c>
      <c r="CK182" s="32" t="s">
        <v>31</v>
      </c>
      <c r="CL182" s="32" t="s">
        <v>31</v>
      </c>
      <c r="CM182" s="32" t="s">
        <v>31</v>
      </c>
      <c r="CN182" s="32" t="s">
        <v>31</v>
      </c>
      <c r="CO182" s="32" t="s">
        <v>31</v>
      </c>
      <c r="CP182" s="32" t="s">
        <v>31</v>
      </c>
      <c r="CQ182" s="32" t="s">
        <v>31</v>
      </c>
      <c r="CR182" s="32" t="s">
        <v>31</v>
      </c>
      <c r="CS182" s="32" t="s">
        <v>31</v>
      </c>
      <c r="CT182" s="32" t="s">
        <v>31</v>
      </c>
      <c r="CU182" s="32" t="s">
        <v>31</v>
      </c>
      <c r="CV182" s="32" t="s">
        <v>31</v>
      </c>
      <c r="CW182" s="32" t="s">
        <v>31</v>
      </c>
      <c r="CX182" s="32" t="s">
        <v>31</v>
      </c>
      <c r="CY182" s="32">
        <v>153.75</v>
      </c>
      <c r="CZ182" s="32">
        <v>153.75</v>
      </c>
      <c r="DA182" s="32">
        <v>153.75</v>
      </c>
      <c r="DB182" s="32">
        <v>153.75</v>
      </c>
      <c r="DC182" s="32">
        <v>153.75</v>
      </c>
      <c r="DD182" s="32">
        <v>153.75</v>
      </c>
      <c r="DE182" s="32">
        <v>153.75</v>
      </c>
      <c r="DF182" s="32">
        <v>153.75</v>
      </c>
      <c r="DG182" s="32" t="s">
        <v>31</v>
      </c>
      <c r="DH182" s="32" t="s">
        <v>31</v>
      </c>
      <c r="DI182" s="32" t="s">
        <v>31</v>
      </c>
      <c r="DJ182" s="32" t="s">
        <v>31</v>
      </c>
      <c r="DK182" s="32" t="s">
        <v>31</v>
      </c>
      <c r="DL182" s="32" t="s">
        <v>31</v>
      </c>
      <c r="DM182" s="32" t="s">
        <v>31</v>
      </c>
      <c r="DN182" s="32" t="s">
        <v>31</v>
      </c>
      <c r="DO182" s="32" t="s">
        <v>31</v>
      </c>
      <c r="DP182" s="32" t="s">
        <v>31</v>
      </c>
      <c r="DQ182" s="32" t="s">
        <v>31</v>
      </c>
      <c r="DR182" s="32" t="s">
        <v>31</v>
      </c>
      <c r="DS182" s="32" t="s">
        <v>31</v>
      </c>
      <c r="DT182" s="32" t="s">
        <v>31</v>
      </c>
      <c r="DU182" s="32" t="s">
        <v>31</v>
      </c>
      <c r="DV182" s="32" t="s">
        <v>31</v>
      </c>
      <c r="DW182" s="32" t="s">
        <v>31</v>
      </c>
      <c r="DX182" s="32" t="s">
        <v>31</v>
      </c>
      <c r="DY182" s="32" t="s">
        <v>31</v>
      </c>
      <c r="DZ182" s="32" t="s">
        <v>31</v>
      </c>
      <c r="EA182" s="32" t="s">
        <v>31</v>
      </c>
      <c r="EB182" s="32" t="s">
        <v>31</v>
      </c>
      <c r="EC182" s="32" t="s">
        <v>31</v>
      </c>
      <c r="ED182" s="32" t="s">
        <v>31</v>
      </c>
      <c r="EE182" s="32" t="s">
        <v>31</v>
      </c>
      <c r="EF182" s="32" t="s">
        <v>31</v>
      </c>
      <c r="EG182" s="32" t="s">
        <v>31</v>
      </c>
      <c r="EH182" s="32" t="s">
        <v>31</v>
      </c>
      <c r="EI182" s="32" t="s">
        <v>31</v>
      </c>
      <c r="EJ182" s="32" t="s">
        <v>31</v>
      </c>
      <c r="EK182" s="32" t="s">
        <v>31</v>
      </c>
      <c r="EL182" s="32" t="s">
        <v>31</v>
      </c>
      <c r="EM182" s="32" t="s">
        <v>31</v>
      </c>
      <c r="EN182" s="32" t="s">
        <v>31</v>
      </c>
      <c r="EO182" s="32" t="s">
        <v>31</v>
      </c>
      <c r="EP182" s="32" t="s">
        <v>31</v>
      </c>
      <c r="EQ182" s="32" t="s">
        <v>31</v>
      </c>
      <c r="ER182" s="32" t="s">
        <v>31</v>
      </c>
      <c r="ES182" s="32" t="s">
        <v>31</v>
      </c>
      <c r="ET182" s="32" t="s">
        <v>31</v>
      </c>
      <c r="EU182" s="32" t="s">
        <v>31</v>
      </c>
      <c r="EV182" s="32" t="s">
        <v>31</v>
      </c>
      <c r="EW182" s="32" t="s">
        <v>31</v>
      </c>
      <c r="EX182" s="32" t="s">
        <v>31</v>
      </c>
      <c r="EY182" s="32" t="s">
        <v>31</v>
      </c>
      <c r="EZ182" s="32" t="s">
        <v>31</v>
      </c>
      <c r="FA182" s="32" t="s">
        <v>31</v>
      </c>
      <c r="FB182" s="32" t="s">
        <v>31</v>
      </c>
      <c r="FC182" s="32" t="s">
        <v>31</v>
      </c>
      <c r="FD182" s="32" t="s">
        <v>31</v>
      </c>
      <c r="FE182" s="32" t="s">
        <v>31</v>
      </c>
      <c r="FF182" s="32" t="s">
        <v>31</v>
      </c>
      <c r="FG182" s="32" t="s">
        <v>31</v>
      </c>
      <c r="FH182" s="32" t="s">
        <v>31</v>
      </c>
      <c r="FI182" s="32" t="s">
        <v>31</v>
      </c>
      <c r="FJ182" s="32" t="s">
        <v>31</v>
      </c>
      <c r="FK182" s="32" t="s">
        <v>31</v>
      </c>
      <c r="FL182" s="32" t="s">
        <v>31</v>
      </c>
      <c r="FM182" s="32" t="s">
        <v>31</v>
      </c>
      <c r="FN182" s="32" t="s">
        <v>31</v>
      </c>
      <c r="FO182" s="32" t="s">
        <v>31</v>
      </c>
      <c r="FP182" s="32" t="s">
        <v>31</v>
      </c>
      <c r="FQ182" s="32" t="s">
        <v>31</v>
      </c>
      <c r="FR182" s="32" t="s">
        <v>31</v>
      </c>
      <c r="FS182" s="32" t="s">
        <v>31</v>
      </c>
      <c r="FT182" s="32" t="s">
        <v>31</v>
      </c>
      <c r="FU182" s="32" t="s">
        <v>31</v>
      </c>
      <c r="FV182" s="32" t="s">
        <v>31</v>
      </c>
      <c r="FW182" s="32" t="s">
        <v>31</v>
      </c>
      <c r="FX182" s="32" t="s">
        <v>31</v>
      </c>
      <c r="FY182" s="32" t="s">
        <v>31</v>
      </c>
      <c r="FZ182" s="32" t="s">
        <v>31</v>
      </c>
      <c r="GA182" s="32" t="s">
        <v>31</v>
      </c>
      <c r="GB182" s="32" t="s">
        <v>31</v>
      </c>
      <c r="GC182" s="32" t="s">
        <v>31</v>
      </c>
      <c r="GD182" s="32" t="s">
        <v>31</v>
      </c>
      <c r="GE182" s="32" t="s">
        <v>31</v>
      </c>
      <c r="GF182" s="32" t="s">
        <v>31</v>
      </c>
      <c r="GG182" s="32" t="s">
        <v>31</v>
      </c>
      <c r="GH182" s="32" t="s">
        <v>31</v>
      </c>
      <c r="GI182" s="32" t="s">
        <v>31</v>
      </c>
      <c r="GJ182" s="32" t="s">
        <v>31</v>
      </c>
      <c r="GK182" s="32" t="s">
        <v>31</v>
      </c>
      <c r="GL182" s="32" t="s">
        <v>31</v>
      </c>
      <c r="GM182" s="32" t="s">
        <v>31</v>
      </c>
      <c r="GN182" s="32" t="s">
        <v>31</v>
      </c>
      <c r="GO182" s="32" t="s">
        <v>31</v>
      </c>
      <c r="GP182" s="32" t="s">
        <v>31</v>
      </c>
      <c r="GQ182" s="32" t="s">
        <v>31</v>
      </c>
      <c r="GR182" s="32" t="s">
        <v>31</v>
      </c>
      <c r="GS182" s="32" t="s">
        <v>31</v>
      </c>
      <c r="GT182" s="32" t="s">
        <v>31</v>
      </c>
      <c r="GU182" s="32" t="s">
        <v>31</v>
      </c>
      <c r="GV182" s="32" t="s">
        <v>31</v>
      </c>
      <c r="GW182" s="32" t="s">
        <v>31</v>
      </c>
      <c r="GX182" s="32" t="s">
        <v>31</v>
      </c>
      <c r="GY182" s="32" t="s">
        <v>31</v>
      </c>
      <c r="GZ182" s="32" t="s">
        <v>31</v>
      </c>
      <c r="HA182" s="32" t="s">
        <v>31</v>
      </c>
      <c r="HB182" s="32" t="s">
        <v>31</v>
      </c>
      <c r="HC182" s="32" t="s">
        <v>31</v>
      </c>
      <c r="HD182" s="32" t="s">
        <v>31</v>
      </c>
      <c r="HE182" s="32" t="s">
        <v>31</v>
      </c>
      <c r="HF182" s="32" t="s">
        <v>31</v>
      </c>
      <c r="HG182" s="32" t="s">
        <v>31</v>
      </c>
      <c r="HH182" s="32" t="s">
        <v>31</v>
      </c>
      <c r="HI182" s="32" t="s">
        <v>31</v>
      </c>
      <c r="HJ182" s="32" t="s">
        <v>31</v>
      </c>
      <c r="HK182" s="32" t="s">
        <v>31</v>
      </c>
      <c r="HL182" s="32" t="s">
        <v>31</v>
      </c>
      <c r="HM182" s="32" t="s">
        <v>31</v>
      </c>
      <c r="HN182" s="32" t="s">
        <v>31</v>
      </c>
      <c r="HO182" s="32" t="s">
        <v>31</v>
      </c>
      <c r="HP182" s="32" t="s">
        <v>31</v>
      </c>
      <c r="HQ182" s="32" t="s">
        <v>31</v>
      </c>
      <c r="HR182" s="32" t="s">
        <v>31</v>
      </c>
      <c r="HS182" s="32" t="s">
        <v>31</v>
      </c>
      <c r="HT182" s="32" t="s">
        <v>31</v>
      </c>
      <c r="HU182" s="32" t="s">
        <v>31</v>
      </c>
      <c r="HV182" s="32" t="s">
        <v>31</v>
      </c>
      <c r="HW182" s="32" t="s">
        <v>31</v>
      </c>
      <c r="HX182" s="32" t="s">
        <v>31</v>
      </c>
      <c r="HY182" s="32" t="s">
        <v>31</v>
      </c>
      <c r="HZ182" s="32" t="s">
        <v>31</v>
      </c>
      <c r="IA182" s="32" t="s">
        <v>31</v>
      </c>
      <c r="IB182" s="32" t="s">
        <v>31</v>
      </c>
      <c r="IC182" s="32" t="s">
        <v>31</v>
      </c>
      <c r="ID182" s="32" t="s">
        <v>31</v>
      </c>
      <c r="IE182" s="32" t="s">
        <v>31</v>
      </c>
      <c r="IF182" s="32" t="s">
        <v>31</v>
      </c>
      <c r="IG182" s="32" t="s">
        <v>31</v>
      </c>
      <c r="IH182" s="32" t="s">
        <v>31</v>
      </c>
      <c r="II182" s="32" t="s">
        <v>31</v>
      </c>
      <c r="IJ182" s="32" t="s">
        <v>31</v>
      </c>
      <c r="IK182" s="32" t="s">
        <v>31</v>
      </c>
      <c r="IL182" s="32" t="s">
        <v>31</v>
      </c>
      <c r="IM182" s="32" t="s">
        <v>31</v>
      </c>
      <c r="IN182" s="32" t="s">
        <v>31</v>
      </c>
      <c r="IO182" s="32" t="s">
        <v>31</v>
      </c>
      <c r="IP182" s="32" t="s">
        <v>31</v>
      </c>
      <c r="IQ182" s="32" t="s">
        <v>31</v>
      </c>
      <c r="IR182" s="32" t="s">
        <v>31</v>
      </c>
      <c r="IS182" s="32" t="s">
        <v>31</v>
      </c>
      <c r="IT182" s="32" t="s">
        <v>31</v>
      </c>
      <c r="IU182" s="32" t="s">
        <v>31</v>
      </c>
      <c r="IV182" s="32" t="s">
        <v>31</v>
      </c>
      <c r="IW182" s="32" t="s">
        <v>31</v>
      </c>
      <c r="IX182" s="32" t="s">
        <v>31</v>
      </c>
      <c r="IY182" s="32" t="s">
        <v>31</v>
      </c>
      <c r="IZ182" s="32" t="s">
        <v>31</v>
      </c>
      <c r="JA182" s="32" t="s">
        <v>31</v>
      </c>
      <c r="JB182" s="32" t="s">
        <v>31</v>
      </c>
      <c r="JC182" s="32" t="s">
        <v>31</v>
      </c>
      <c r="JD182" s="32" t="s">
        <v>31</v>
      </c>
      <c r="JE182" s="32" t="s">
        <v>31</v>
      </c>
      <c r="JF182" s="32" t="s">
        <v>31</v>
      </c>
      <c r="JG182" s="32" t="s">
        <v>31</v>
      </c>
      <c r="JH182" s="32" t="s">
        <v>31</v>
      </c>
      <c r="JI182" s="32" t="s">
        <v>31</v>
      </c>
      <c r="JJ182" s="32" t="s">
        <v>31</v>
      </c>
      <c r="JK182" s="32" t="s">
        <v>31</v>
      </c>
      <c r="JL182" s="32" t="s">
        <v>31</v>
      </c>
      <c r="JM182" s="32" t="s">
        <v>31</v>
      </c>
      <c r="JN182" s="32" t="s">
        <v>31</v>
      </c>
      <c r="JO182" s="32" t="s">
        <v>31</v>
      </c>
      <c r="JP182" s="32" t="s">
        <v>31</v>
      </c>
      <c r="JQ182" s="32" t="s">
        <v>31</v>
      </c>
      <c r="JR182" s="32" t="s">
        <v>31</v>
      </c>
      <c r="JS182" s="32" t="s">
        <v>31</v>
      </c>
      <c r="JT182" s="32" t="s">
        <v>31</v>
      </c>
      <c r="JU182" s="32" t="s">
        <v>31</v>
      </c>
      <c r="JV182" s="32" t="s">
        <v>31</v>
      </c>
      <c r="JW182" s="32" t="s">
        <v>31</v>
      </c>
      <c r="JX182" s="32" t="s">
        <v>31</v>
      </c>
      <c r="JY182" s="32" t="s">
        <v>31</v>
      </c>
      <c r="JZ182" s="32" t="s">
        <v>31</v>
      </c>
      <c r="KA182" s="32" t="s">
        <v>31</v>
      </c>
      <c r="KB182" s="32" t="s">
        <v>31</v>
      </c>
      <c r="KC182" s="32" t="s">
        <v>31</v>
      </c>
      <c r="KD182" s="32" t="s">
        <v>31</v>
      </c>
      <c r="KE182" s="32" t="s">
        <v>31</v>
      </c>
      <c r="KF182" s="32" t="s">
        <v>31</v>
      </c>
      <c r="KG182" s="32" t="s">
        <v>31</v>
      </c>
      <c r="KH182" s="32" t="s">
        <v>31</v>
      </c>
      <c r="KI182" s="32" t="s">
        <v>31</v>
      </c>
      <c r="KJ182" s="32" t="s">
        <v>31</v>
      </c>
      <c r="KK182" s="32" t="s">
        <v>31</v>
      </c>
      <c r="KL182" s="32" t="s">
        <v>31</v>
      </c>
      <c r="KM182" s="32" t="s">
        <v>31</v>
      </c>
      <c r="KN182" s="32" t="s">
        <v>31</v>
      </c>
      <c r="KO182" s="32" t="s">
        <v>31</v>
      </c>
      <c r="KP182" s="32" t="s">
        <v>31</v>
      </c>
    </row>
    <row r="183" spans="2:302" outlineLevel="1">
      <c r="B183" s="29" t="s">
        <v>897</v>
      </c>
      <c r="C183" s="31" t="str">
        <f t="shared" ref="C183:C185" si="871">C182</f>
        <v>-</v>
      </c>
      <c r="D183" s="31" t="str">
        <f t="shared" ref="D183:D185" si="872">D182</f>
        <v>-</v>
      </c>
      <c r="E183" s="31" t="str">
        <f t="shared" ref="E183:E185" si="873">E182</f>
        <v>-</v>
      </c>
      <c r="F183" s="31" t="str">
        <f t="shared" ref="F183:F185" si="874">F182</f>
        <v>-</v>
      </c>
      <c r="G183" s="31" t="str">
        <f t="shared" ref="G183:G185" si="875">G182</f>
        <v>-</v>
      </c>
      <c r="H183" s="31" t="str">
        <f t="shared" ref="H183:H185" si="876">H182</f>
        <v>-</v>
      </c>
      <c r="I183" s="31" t="str">
        <f t="shared" ref="I183:I185" si="877">I182</f>
        <v>-</v>
      </c>
      <c r="J183" s="31" t="str">
        <f t="shared" ref="J183:J185" si="878">J182</f>
        <v>-</v>
      </c>
      <c r="K183" s="31" t="str">
        <f t="shared" ref="K183:K185" si="879">K182</f>
        <v>-</v>
      </c>
      <c r="L183" s="31" t="str">
        <f t="shared" ref="L183:L185" si="880">L182</f>
        <v>-</v>
      </c>
      <c r="M183" s="31" t="str">
        <f t="shared" ref="M183:M185" si="881">M182</f>
        <v>-</v>
      </c>
      <c r="N183" s="31" t="str">
        <f t="shared" ref="N183:N185" si="882">N182</f>
        <v>-</v>
      </c>
      <c r="O183" s="31" t="str">
        <f t="shared" ref="O183:O185" si="883">O182</f>
        <v>-</v>
      </c>
      <c r="P183" s="31" t="str">
        <f t="shared" ref="P183:AE185" si="884">P182</f>
        <v>-</v>
      </c>
      <c r="Q183" s="31" t="str">
        <f t="shared" si="884"/>
        <v>-</v>
      </c>
      <c r="R183" s="31" t="str">
        <f t="shared" si="884"/>
        <v>-</v>
      </c>
      <c r="S183" s="31" t="str">
        <f t="shared" si="884"/>
        <v>-</v>
      </c>
      <c r="T183" s="31" t="str">
        <f t="shared" si="884"/>
        <v>-</v>
      </c>
      <c r="U183" s="31" t="str">
        <f t="shared" si="884"/>
        <v>-</v>
      </c>
      <c r="V183" s="31" t="str">
        <f t="shared" si="884"/>
        <v>-</v>
      </c>
      <c r="W183" s="31" t="str">
        <f t="shared" si="884"/>
        <v>-</v>
      </c>
      <c r="X183" s="31" t="str">
        <f t="shared" si="884"/>
        <v>-</v>
      </c>
      <c r="Y183" s="31" t="str">
        <f t="shared" si="884"/>
        <v>-</v>
      </c>
      <c r="Z183" s="31" t="str">
        <f t="shared" si="884"/>
        <v>-</v>
      </c>
      <c r="AA183" s="31" t="str">
        <f t="shared" si="884"/>
        <v>-</v>
      </c>
      <c r="AB183" s="31" t="str">
        <f t="shared" si="884"/>
        <v>-</v>
      </c>
      <c r="AC183" s="31" t="str">
        <f t="shared" si="884"/>
        <v>-</v>
      </c>
      <c r="AD183" s="31" t="str">
        <f t="shared" si="884"/>
        <v>-</v>
      </c>
      <c r="AE183" s="31" t="str">
        <f t="shared" si="884"/>
        <v>-</v>
      </c>
      <c r="AF183" s="31" t="str">
        <f t="shared" ref="AF183:CQ185" si="885">AF182</f>
        <v>-</v>
      </c>
      <c r="AG183" s="31" t="str">
        <f t="shared" si="885"/>
        <v>-</v>
      </c>
      <c r="AH183" s="31" t="str">
        <f t="shared" si="885"/>
        <v>-</v>
      </c>
      <c r="AI183" s="31" t="str">
        <f t="shared" si="885"/>
        <v>-</v>
      </c>
      <c r="AJ183" s="31" t="str">
        <f t="shared" si="885"/>
        <v>-</v>
      </c>
      <c r="AK183" s="31" t="str">
        <f t="shared" si="885"/>
        <v>-</v>
      </c>
      <c r="AL183" s="31" t="str">
        <f t="shared" si="885"/>
        <v>-</v>
      </c>
      <c r="AM183" s="31" t="str">
        <f t="shared" si="885"/>
        <v>-</v>
      </c>
      <c r="AN183" s="31" t="str">
        <f t="shared" si="885"/>
        <v>-</v>
      </c>
      <c r="AO183" s="31" t="str">
        <f t="shared" si="885"/>
        <v>-</v>
      </c>
      <c r="AP183" s="31" t="str">
        <f t="shared" si="885"/>
        <v>-</v>
      </c>
      <c r="AQ183" s="31" t="str">
        <f t="shared" si="885"/>
        <v>-</v>
      </c>
      <c r="AR183" s="31" t="str">
        <f t="shared" si="885"/>
        <v>-</v>
      </c>
      <c r="AS183" s="31" t="str">
        <f t="shared" si="885"/>
        <v>-</v>
      </c>
      <c r="AT183" s="31" t="str">
        <f t="shared" si="885"/>
        <v>-</v>
      </c>
      <c r="AU183" s="31" t="str">
        <f t="shared" si="885"/>
        <v>-</v>
      </c>
      <c r="AV183" s="31" t="str">
        <f t="shared" si="885"/>
        <v>-</v>
      </c>
      <c r="AW183" s="31" t="str">
        <f t="shared" si="885"/>
        <v>-</v>
      </c>
      <c r="AX183" s="31" t="str">
        <f t="shared" si="885"/>
        <v>-</v>
      </c>
      <c r="AY183" s="31" t="str">
        <f t="shared" si="885"/>
        <v>-</v>
      </c>
      <c r="AZ183" s="31" t="str">
        <f t="shared" si="885"/>
        <v>-</v>
      </c>
      <c r="BA183" s="31" t="str">
        <f t="shared" si="885"/>
        <v>-</v>
      </c>
      <c r="BB183" s="31" t="str">
        <f t="shared" si="885"/>
        <v>-</v>
      </c>
      <c r="BC183" s="31" t="str">
        <f t="shared" si="885"/>
        <v>-</v>
      </c>
      <c r="BD183" s="31" t="str">
        <f t="shared" si="885"/>
        <v>-</v>
      </c>
      <c r="BE183" s="31" t="str">
        <f t="shared" si="885"/>
        <v>-</v>
      </c>
      <c r="BF183" s="31" t="str">
        <f t="shared" si="885"/>
        <v>-</v>
      </c>
      <c r="BG183" s="31" t="str">
        <f t="shared" si="885"/>
        <v>-</v>
      </c>
      <c r="BH183" s="31" t="str">
        <f t="shared" si="885"/>
        <v>-</v>
      </c>
      <c r="BI183" s="31" t="str">
        <f t="shared" si="885"/>
        <v>-</v>
      </c>
      <c r="BJ183" s="31" t="str">
        <f t="shared" si="885"/>
        <v>-</v>
      </c>
      <c r="BK183" s="31" t="str">
        <f t="shared" si="885"/>
        <v>-</v>
      </c>
      <c r="BL183" s="31" t="str">
        <f t="shared" si="885"/>
        <v>-</v>
      </c>
      <c r="BM183" s="31" t="str">
        <f t="shared" si="885"/>
        <v>-</v>
      </c>
      <c r="BN183" s="31" t="str">
        <f t="shared" si="885"/>
        <v>-</v>
      </c>
      <c r="BO183" s="31" t="str">
        <f t="shared" si="885"/>
        <v>-</v>
      </c>
      <c r="BP183" s="31" t="str">
        <f t="shared" si="885"/>
        <v>-</v>
      </c>
      <c r="BQ183" s="31" t="str">
        <f t="shared" si="885"/>
        <v>-</v>
      </c>
      <c r="BR183" s="31" t="str">
        <f t="shared" si="885"/>
        <v>-</v>
      </c>
      <c r="BS183" s="31" t="str">
        <f t="shared" si="885"/>
        <v>-</v>
      </c>
      <c r="BT183" s="31" t="str">
        <f t="shared" si="885"/>
        <v>-</v>
      </c>
      <c r="BU183" s="31" t="str">
        <f t="shared" si="885"/>
        <v>-</v>
      </c>
      <c r="BV183" s="31" t="str">
        <f t="shared" si="885"/>
        <v>-</v>
      </c>
      <c r="BW183" s="31" t="str">
        <f t="shared" si="885"/>
        <v>-</v>
      </c>
      <c r="BX183" s="31" t="str">
        <f t="shared" si="885"/>
        <v>-</v>
      </c>
      <c r="BY183" s="31" t="str">
        <f t="shared" si="885"/>
        <v>-</v>
      </c>
      <c r="BZ183" s="31" t="str">
        <f t="shared" si="885"/>
        <v>-</v>
      </c>
      <c r="CA183" s="31" t="str">
        <f t="shared" si="885"/>
        <v>-</v>
      </c>
      <c r="CB183" s="31" t="str">
        <f t="shared" si="885"/>
        <v>-</v>
      </c>
      <c r="CC183" s="31" t="str">
        <f t="shared" si="885"/>
        <v>-</v>
      </c>
      <c r="CD183" s="31" t="str">
        <f t="shared" si="885"/>
        <v>-</v>
      </c>
      <c r="CE183" s="31" t="str">
        <f t="shared" si="885"/>
        <v>-</v>
      </c>
      <c r="CF183" s="31" t="str">
        <f t="shared" si="885"/>
        <v>-</v>
      </c>
      <c r="CG183" s="31" t="str">
        <f t="shared" si="885"/>
        <v>-</v>
      </c>
      <c r="CH183" s="31" t="str">
        <f t="shared" si="885"/>
        <v>-</v>
      </c>
      <c r="CI183" s="31" t="str">
        <f t="shared" si="885"/>
        <v>-</v>
      </c>
      <c r="CJ183" s="31" t="str">
        <f t="shared" si="885"/>
        <v>-</v>
      </c>
      <c r="CK183" s="31" t="str">
        <f t="shared" si="885"/>
        <v>-</v>
      </c>
      <c r="CL183" s="31" t="str">
        <f t="shared" si="885"/>
        <v>-</v>
      </c>
      <c r="CM183" s="31" t="str">
        <f t="shared" si="885"/>
        <v>-</v>
      </c>
      <c r="CN183" s="31" t="str">
        <f t="shared" si="885"/>
        <v>-</v>
      </c>
      <c r="CO183" s="31" t="str">
        <f t="shared" si="885"/>
        <v>-</v>
      </c>
      <c r="CP183" s="31" t="str">
        <f t="shared" si="885"/>
        <v>-</v>
      </c>
      <c r="CQ183" s="31" t="str">
        <f t="shared" si="885"/>
        <v>-</v>
      </c>
      <c r="CR183" s="31" t="str">
        <f t="shared" ref="CR183:CW185" si="886">CR182</f>
        <v>-</v>
      </c>
      <c r="CS183" s="31" t="str">
        <f t="shared" si="886"/>
        <v>-</v>
      </c>
      <c r="CT183" s="31" t="str">
        <f t="shared" si="886"/>
        <v>-</v>
      </c>
      <c r="CU183" s="31" t="str">
        <f t="shared" si="886"/>
        <v>-</v>
      </c>
      <c r="CV183" s="31" t="str">
        <f t="shared" si="886"/>
        <v>-</v>
      </c>
      <c r="CW183" s="31" t="str">
        <f t="shared" si="886"/>
        <v>-</v>
      </c>
      <c r="CX183" s="31" t="str">
        <f t="shared" ref="CX183:CX185" si="887">CX182</f>
        <v>-</v>
      </c>
      <c r="CY183" s="32">
        <v>153.75</v>
      </c>
      <c r="CZ183" s="32">
        <v>153.75</v>
      </c>
      <c r="DA183" s="32">
        <v>153.75</v>
      </c>
      <c r="DB183" s="32">
        <v>153.75</v>
      </c>
      <c r="DC183" s="32">
        <v>153.75</v>
      </c>
      <c r="DD183" s="32">
        <v>153.75</v>
      </c>
      <c r="DE183" s="32">
        <v>153.75</v>
      </c>
      <c r="DF183" s="32">
        <v>153.75</v>
      </c>
      <c r="DG183" s="32" t="s">
        <v>31</v>
      </c>
      <c r="DH183" s="32" t="s">
        <v>31</v>
      </c>
      <c r="DI183" s="32" t="s">
        <v>31</v>
      </c>
      <c r="DJ183" s="32" t="s">
        <v>31</v>
      </c>
      <c r="DK183" s="32" t="s">
        <v>31</v>
      </c>
      <c r="DL183" s="32" t="s">
        <v>31</v>
      </c>
      <c r="DM183" s="32" t="s">
        <v>31</v>
      </c>
      <c r="DN183" s="32" t="s">
        <v>31</v>
      </c>
      <c r="DO183" s="32" t="s">
        <v>31</v>
      </c>
      <c r="DP183" s="32" t="s">
        <v>31</v>
      </c>
      <c r="DQ183" s="32" t="s">
        <v>31</v>
      </c>
      <c r="DR183" s="32" t="s">
        <v>31</v>
      </c>
      <c r="DS183" s="32" t="s">
        <v>31</v>
      </c>
      <c r="DT183" s="32" t="s">
        <v>31</v>
      </c>
      <c r="DU183" s="32" t="s">
        <v>31</v>
      </c>
      <c r="DV183" s="32" t="s">
        <v>31</v>
      </c>
      <c r="DW183" s="32" t="s">
        <v>31</v>
      </c>
      <c r="DX183" s="32" t="s">
        <v>31</v>
      </c>
      <c r="DY183" s="32" t="s">
        <v>31</v>
      </c>
      <c r="DZ183" s="32" t="s">
        <v>31</v>
      </c>
      <c r="EA183" s="32" t="s">
        <v>31</v>
      </c>
      <c r="EB183" s="32" t="s">
        <v>31</v>
      </c>
      <c r="EC183" s="32" t="s">
        <v>31</v>
      </c>
      <c r="ED183" s="32" t="s">
        <v>31</v>
      </c>
      <c r="EE183" s="32" t="s">
        <v>31</v>
      </c>
      <c r="EF183" s="32" t="s">
        <v>31</v>
      </c>
      <c r="EG183" s="32" t="s">
        <v>31</v>
      </c>
      <c r="EH183" s="32" t="s">
        <v>31</v>
      </c>
      <c r="EI183" s="32" t="s">
        <v>31</v>
      </c>
      <c r="EJ183" s="32" t="s">
        <v>31</v>
      </c>
      <c r="EK183" s="32" t="s">
        <v>31</v>
      </c>
      <c r="EL183" s="32" t="s">
        <v>31</v>
      </c>
      <c r="EM183" s="32" t="s">
        <v>31</v>
      </c>
      <c r="EN183" s="32" t="s">
        <v>31</v>
      </c>
      <c r="EO183" s="32" t="s">
        <v>31</v>
      </c>
      <c r="EP183" s="32" t="s">
        <v>31</v>
      </c>
      <c r="EQ183" s="32" t="s">
        <v>31</v>
      </c>
      <c r="ER183" s="32" t="s">
        <v>31</v>
      </c>
      <c r="ES183" s="32" t="s">
        <v>31</v>
      </c>
      <c r="ET183" s="32" t="s">
        <v>31</v>
      </c>
      <c r="EU183" s="32" t="s">
        <v>31</v>
      </c>
      <c r="EV183" s="32" t="s">
        <v>31</v>
      </c>
      <c r="EW183" s="32" t="s">
        <v>31</v>
      </c>
      <c r="EX183" s="32" t="s">
        <v>31</v>
      </c>
      <c r="EY183" s="32" t="s">
        <v>31</v>
      </c>
      <c r="EZ183" s="32" t="s">
        <v>31</v>
      </c>
      <c r="FA183" s="32" t="s">
        <v>31</v>
      </c>
      <c r="FB183" s="32" t="s">
        <v>31</v>
      </c>
      <c r="FC183" s="32" t="s">
        <v>31</v>
      </c>
      <c r="FD183" s="32" t="s">
        <v>31</v>
      </c>
      <c r="FE183" s="32" t="s">
        <v>31</v>
      </c>
      <c r="FF183" s="32" t="s">
        <v>31</v>
      </c>
      <c r="FG183" s="32" t="s">
        <v>31</v>
      </c>
      <c r="FH183" s="32" t="s">
        <v>31</v>
      </c>
      <c r="FI183" s="32" t="s">
        <v>31</v>
      </c>
      <c r="FJ183" s="32" t="s">
        <v>31</v>
      </c>
      <c r="FK183" s="32" t="s">
        <v>31</v>
      </c>
      <c r="FL183" s="32" t="s">
        <v>31</v>
      </c>
      <c r="FM183" s="32" t="s">
        <v>31</v>
      </c>
      <c r="FN183" s="32" t="s">
        <v>31</v>
      </c>
      <c r="FO183" s="32" t="s">
        <v>31</v>
      </c>
      <c r="FP183" s="32" t="s">
        <v>31</v>
      </c>
      <c r="FQ183" s="32" t="s">
        <v>31</v>
      </c>
      <c r="FR183" s="32" t="s">
        <v>31</v>
      </c>
      <c r="FS183" s="32" t="s">
        <v>31</v>
      </c>
      <c r="FT183" s="32" t="s">
        <v>31</v>
      </c>
      <c r="FU183" s="32" t="s">
        <v>31</v>
      </c>
      <c r="FV183" s="32" t="s">
        <v>31</v>
      </c>
      <c r="FW183" s="32" t="s">
        <v>31</v>
      </c>
      <c r="FX183" s="32" t="s">
        <v>31</v>
      </c>
      <c r="FY183" s="32" t="s">
        <v>31</v>
      </c>
      <c r="FZ183" s="32" t="s">
        <v>31</v>
      </c>
      <c r="GA183" s="32" t="s">
        <v>31</v>
      </c>
      <c r="GB183" s="32" t="s">
        <v>31</v>
      </c>
      <c r="GC183" s="32" t="s">
        <v>31</v>
      </c>
      <c r="GD183" s="32" t="s">
        <v>31</v>
      </c>
      <c r="GE183" s="32" t="s">
        <v>31</v>
      </c>
      <c r="GF183" s="32" t="s">
        <v>31</v>
      </c>
      <c r="GG183" s="32" t="s">
        <v>31</v>
      </c>
      <c r="GH183" s="32" t="s">
        <v>31</v>
      </c>
      <c r="GI183" s="32" t="s">
        <v>31</v>
      </c>
      <c r="GJ183" s="32" t="s">
        <v>31</v>
      </c>
      <c r="GK183" s="32" t="s">
        <v>31</v>
      </c>
      <c r="GL183" s="32" t="s">
        <v>31</v>
      </c>
      <c r="GM183" s="32" t="s">
        <v>31</v>
      </c>
      <c r="GN183" s="32" t="s">
        <v>31</v>
      </c>
      <c r="GO183" s="32" t="s">
        <v>31</v>
      </c>
      <c r="GP183" s="32" t="s">
        <v>31</v>
      </c>
      <c r="GQ183" s="32" t="s">
        <v>31</v>
      </c>
      <c r="GR183" s="32" t="s">
        <v>31</v>
      </c>
      <c r="GS183" s="32" t="s">
        <v>31</v>
      </c>
      <c r="GT183" s="32" t="s">
        <v>31</v>
      </c>
      <c r="GU183" s="32">
        <v>11.7</v>
      </c>
      <c r="GV183" s="32">
        <v>9.9</v>
      </c>
      <c r="GW183" s="32">
        <v>1.8</v>
      </c>
      <c r="GX183" s="32">
        <v>22.75</v>
      </c>
      <c r="GY183" s="32">
        <v>11.37</v>
      </c>
      <c r="GZ183" s="32">
        <v>11.37</v>
      </c>
      <c r="HA183" s="32">
        <v>9.83</v>
      </c>
      <c r="HB183" s="32">
        <v>9.83</v>
      </c>
      <c r="HC183" s="32">
        <v>21.18</v>
      </c>
      <c r="HD183" s="32">
        <v>8.92</v>
      </c>
      <c r="HE183" s="32">
        <v>8.92</v>
      </c>
      <c r="HF183" s="32">
        <v>11.7</v>
      </c>
      <c r="HG183" s="32">
        <v>11.7</v>
      </c>
      <c r="HH183" s="32">
        <v>22.75</v>
      </c>
      <c r="HI183" s="32">
        <v>22.75</v>
      </c>
      <c r="HJ183" s="32">
        <v>19.649999999999999</v>
      </c>
      <c r="HK183" s="32">
        <v>20.41</v>
      </c>
      <c r="HL183" s="32">
        <v>1.8</v>
      </c>
      <c r="HM183" s="32">
        <v>8.92</v>
      </c>
      <c r="HN183" s="32">
        <v>8.92</v>
      </c>
      <c r="HO183" s="32">
        <v>29.13</v>
      </c>
      <c r="HP183" s="32">
        <v>7.93</v>
      </c>
      <c r="HQ183" s="32">
        <v>28.96</v>
      </c>
      <c r="HR183" s="32">
        <v>8.74</v>
      </c>
      <c r="HS183" s="32">
        <v>11.37</v>
      </c>
      <c r="HT183" s="32">
        <v>11.05</v>
      </c>
      <c r="HU183" s="32">
        <v>11.05</v>
      </c>
      <c r="HV183" s="32">
        <v>14.96</v>
      </c>
      <c r="HW183" s="32">
        <v>7.93</v>
      </c>
      <c r="HX183" s="32">
        <v>7.93</v>
      </c>
      <c r="HY183" s="32">
        <v>8.74</v>
      </c>
      <c r="HZ183" s="32">
        <v>14.48</v>
      </c>
      <c r="IA183" s="32">
        <v>14.48</v>
      </c>
      <c r="IB183" s="32">
        <v>14.48</v>
      </c>
      <c r="IC183" s="32">
        <v>36.58</v>
      </c>
      <c r="ID183" s="32">
        <v>21.2</v>
      </c>
      <c r="IE183" s="32">
        <v>9.83</v>
      </c>
      <c r="IF183" s="32">
        <v>14.96</v>
      </c>
      <c r="IG183" s="32">
        <v>14.96</v>
      </c>
      <c r="IH183" s="32" t="s">
        <v>31</v>
      </c>
      <c r="II183" s="32" t="s">
        <v>31</v>
      </c>
      <c r="IJ183" s="32" t="s">
        <v>31</v>
      </c>
      <c r="IK183" s="32" t="s">
        <v>31</v>
      </c>
      <c r="IL183" s="32" t="s">
        <v>31</v>
      </c>
      <c r="IM183" s="32" t="s">
        <v>31</v>
      </c>
      <c r="IN183" s="32" t="s">
        <v>31</v>
      </c>
      <c r="IO183" s="32" t="s">
        <v>31</v>
      </c>
      <c r="IP183" s="32" t="s">
        <v>31</v>
      </c>
      <c r="IQ183" s="32" t="s">
        <v>31</v>
      </c>
      <c r="IR183" s="32" t="s">
        <v>31</v>
      </c>
      <c r="IS183" s="32" t="s">
        <v>31</v>
      </c>
      <c r="IT183" s="32" t="s">
        <v>31</v>
      </c>
      <c r="IU183" s="32" t="s">
        <v>31</v>
      </c>
      <c r="IV183" s="32" t="s">
        <v>31</v>
      </c>
      <c r="IW183" s="32" t="s">
        <v>31</v>
      </c>
      <c r="IX183" s="32" t="s">
        <v>31</v>
      </c>
      <c r="IY183" s="32" t="s">
        <v>31</v>
      </c>
      <c r="IZ183" s="32" t="s">
        <v>31</v>
      </c>
      <c r="JA183" s="32" t="s">
        <v>31</v>
      </c>
      <c r="JB183" s="32" t="s">
        <v>31</v>
      </c>
      <c r="JC183" s="32" t="s">
        <v>31</v>
      </c>
      <c r="JD183" s="32" t="s">
        <v>31</v>
      </c>
      <c r="JE183" s="32" t="s">
        <v>31</v>
      </c>
      <c r="JF183" s="32" t="s">
        <v>31</v>
      </c>
      <c r="JG183" s="32" t="s">
        <v>31</v>
      </c>
      <c r="JH183" s="32" t="s">
        <v>31</v>
      </c>
      <c r="JI183" s="32" t="s">
        <v>31</v>
      </c>
      <c r="JJ183" s="32" t="s">
        <v>31</v>
      </c>
      <c r="JK183" s="32" t="s">
        <v>31</v>
      </c>
      <c r="JL183" s="32" t="s">
        <v>31</v>
      </c>
      <c r="JM183" s="32" t="s">
        <v>31</v>
      </c>
      <c r="JN183" s="32" t="s">
        <v>31</v>
      </c>
      <c r="JO183" s="32" t="s">
        <v>31</v>
      </c>
      <c r="JP183" s="32" t="s">
        <v>31</v>
      </c>
      <c r="JQ183" s="32" t="s">
        <v>31</v>
      </c>
      <c r="JR183" s="32" t="s">
        <v>31</v>
      </c>
      <c r="JS183" s="32" t="s">
        <v>31</v>
      </c>
      <c r="JT183" s="32" t="s">
        <v>31</v>
      </c>
      <c r="JU183" s="32" t="s">
        <v>31</v>
      </c>
      <c r="JV183" s="32" t="s">
        <v>31</v>
      </c>
      <c r="JW183" s="32" t="s">
        <v>31</v>
      </c>
      <c r="JX183" s="32" t="s">
        <v>31</v>
      </c>
      <c r="JY183" s="32" t="s">
        <v>31</v>
      </c>
      <c r="JZ183" s="32" t="s">
        <v>31</v>
      </c>
      <c r="KA183" s="32" t="s">
        <v>31</v>
      </c>
      <c r="KB183" s="32" t="s">
        <v>31</v>
      </c>
      <c r="KC183" s="32" t="s">
        <v>31</v>
      </c>
      <c r="KD183" s="32" t="s">
        <v>31</v>
      </c>
      <c r="KE183" s="32" t="s">
        <v>31</v>
      </c>
      <c r="KF183" s="32" t="s">
        <v>31</v>
      </c>
      <c r="KG183" s="32" t="s">
        <v>31</v>
      </c>
      <c r="KH183" s="32" t="s">
        <v>31</v>
      </c>
      <c r="KI183" s="32" t="s">
        <v>31</v>
      </c>
      <c r="KJ183" s="32" t="s">
        <v>31</v>
      </c>
      <c r="KK183" s="32" t="s">
        <v>31</v>
      </c>
      <c r="KL183" s="32" t="s">
        <v>31</v>
      </c>
      <c r="KM183" s="32" t="s">
        <v>31</v>
      </c>
      <c r="KN183" s="32" t="s">
        <v>31</v>
      </c>
      <c r="KO183" s="32" t="s">
        <v>31</v>
      </c>
      <c r="KP183" s="32" t="s">
        <v>31</v>
      </c>
    </row>
    <row r="184" spans="2:302" outlineLevel="1">
      <c r="B184" s="29" t="s">
        <v>898</v>
      </c>
      <c r="C184" s="31" t="str">
        <f t="shared" si="871"/>
        <v>-</v>
      </c>
      <c r="D184" s="31" t="str">
        <f t="shared" si="872"/>
        <v>-</v>
      </c>
      <c r="E184" s="31" t="str">
        <f t="shared" si="873"/>
        <v>-</v>
      </c>
      <c r="F184" s="31" t="str">
        <f t="shared" si="874"/>
        <v>-</v>
      </c>
      <c r="G184" s="31" t="str">
        <f t="shared" si="875"/>
        <v>-</v>
      </c>
      <c r="H184" s="31" t="str">
        <f t="shared" si="876"/>
        <v>-</v>
      </c>
      <c r="I184" s="31" t="str">
        <f t="shared" si="877"/>
        <v>-</v>
      </c>
      <c r="J184" s="31" t="str">
        <f t="shared" si="878"/>
        <v>-</v>
      </c>
      <c r="K184" s="31" t="str">
        <f t="shared" si="879"/>
        <v>-</v>
      </c>
      <c r="L184" s="31" t="str">
        <f t="shared" si="880"/>
        <v>-</v>
      </c>
      <c r="M184" s="31" t="str">
        <f t="shared" si="881"/>
        <v>-</v>
      </c>
      <c r="N184" s="31" t="str">
        <f t="shared" si="882"/>
        <v>-</v>
      </c>
      <c r="O184" s="31" t="str">
        <f t="shared" si="883"/>
        <v>-</v>
      </c>
      <c r="P184" s="31" t="str">
        <f t="shared" si="884"/>
        <v>-</v>
      </c>
      <c r="Q184" s="31" t="str">
        <f t="shared" si="884"/>
        <v>-</v>
      </c>
      <c r="R184" s="31" t="str">
        <f t="shared" si="884"/>
        <v>-</v>
      </c>
      <c r="S184" s="31" t="str">
        <f t="shared" si="884"/>
        <v>-</v>
      </c>
      <c r="T184" s="31" t="str">
        <f t="shared" si="884"/>
        <v>-</v>
      </c>
      <c r="U184" s="31" t="str">
        <f t="shared" si="884"/>
        <v>-</v>
      </c>
      <c r="V184" s="31" t="str">
        <f t="shared" si="884"/>
        <v>-</v>
      </c>
      <c r="W184" s="31" t="str">
        <f t="shared" si="884"/>
        <v>-</v>
      </c>
      <c r="X184" s="31" t="str">
        <f t="shared" si="884"/>
        <v>-</v>
      </c>
      <c r="Y184" s="31" t="str">
        <f t="shared" si="884"/>
        <v>-</v>
      </c>
      <c r="Z184" s="31" t="str">
        <f t="shared" si="884"/>
        <v>-</v>
      </c>
      <c r="AA184" s="31" t="str">
        <f t="shared" si="884"/>
        <v>-</v>
      </c>
      <c r="AB184" s="31" t="str">
        <f t="shared" si="884"/>
        <v>-</v>
      </c>
      <c r="AC184" s="31" t="str">
        <f t="shared" si="884"/>
        <v>-</v>
      </c>
      <c r="AD184" s="31" t="str">
        <f t="shared" si="884"/>
        <v>-</v>
      </c>
      <c r="AE184" s="31" t="str">
        <f t="shared" si="884"/>
        <v>-</v>
      </c>
      <c r="AF184" s="31" t="str">
        <f t="shared" si="885"/>
        <v>-</v>
      </c>
      <c r="AG184" s="31" t="str">
        <f t="shared" si="885"/>
        <v>-</v>
      </c>
      <c r="AH184" s="31" t="str">
        <f t="shared" si="885"/>
        <v>-</v>
      </c>
      <c r="AI184" s="31" t="str">
        <f t="shared" si="885"/>
        <v>-</v>
      </c>
      <c r="AJ184" s="31" t="str">
        <f t="shared" si="885"/>
        <v>-</v>
      </c>
      <c r="AK184" s="31" t="str">
        <f t="shared" si="885"/>
        <v>-</v>
      </c>
      <c r="AL184" s="31" t="str">
        <f t="shared" si="885"/>
        <v>-</v>
      </c>
      <c r="AM184" s="31" t="str">
        <f t="shared" si="885"/>
        <v>-</v>
      </c>
      <c r="AN184" s="31" t="str">
        <f t="shared" si="885"/>
        <v>-</v>
      </c>
      <c r="AO184" s="31" t="str">
        <f t="shared" si="885"/>
        <v>-</v>
      </c>
      <c r="AP184" s="31" t="str">
        <f t="shared" si="885"/>
        <v>-</v>
      </c>
      <c r="AQ184" s="31" t="str">
        <f t="shared" si="885"/>
        <v>-</v>
      </c>
      <c r="AR184" s="31" t="str">
        <f t="shared" si="885"/>
        <v>-</v>
      </c>
      <c r="AS184" s="31" t="str">
        <f t="shared" si="885"/>
        <v>-</v>
      </c>
      <c r="AT184" s="31" t="str">
        <f t="shared" si="885"/>
        <v>-</v>
      </c>
      <c r="AU184" s="31" t="str">
        <f t="shared" si="885"/>
        <v>-</v>
      </c>
      <c r="AV184" s="31" t="str">
        <f t="shared" si="885"/>
        <v>-</v>
      </c>
      <c r="AW184" s="31" t="str">
        <f t="shared" si="885"/>
        <v>-</v>
      </c>
      <c r="AX184" s="31" t="str">
        <f t="shared" si="885"/>
        <v>-</v>
      </c>
      <c r="AY184" s="31" t="str">
        <f t="shared" si="885"/>
        <v>-</v>
      </c>
      <c r="AZ184" s="31" t="str">
        <f t="shared" si="885"/>
        <v>-</v>
      </c>
      <c r="BA184" s="31" t="str">
        <f t="shared" si="885"/>
        <v>-</v>
      </c>
      <c r="BB184" s="31" t="str">
        <f t="shared" si="885"/>
        <v>-</v>
      </c>
      <c r="BC184" s="31" t="str">
        <f t="shared" si="885"/>
        <v>-</v>
      </c>
      <c r="BD184" s="31" t="str">
        <f t="shared" si="885"/>
        <v>-</v>
      </c>
      <c r="BE184" s="31" t="str">
        <f t="shared" si="885"/>
        <v>-</v>
      </c>
      <c r="BF184" s="31" t="str">
        <f t="shared" si="885"/>
        <v>-</v>
      </c>
      <c r="BG184" s="31" t="str">
        <f t="shared" si="885"/>
        <v>-</v>
      </c>
      <c r="BH184" s="31" t="str">
        <f t="shared" si="885"/>
        <v>-</v>
      </c>
      <c r="BI184" s="31" t="str">
        <f t="shared" si="885"/>
        <v>-</v>
      </c>
      <c r="BJ184" s="31" t="str">
        <f t="shared" si="885"/>
        <v>-</v>
      </c>
      <c r="BK184" s="31" t="str">
        <f t="shared" si="885"/>
        <v>-</v>
      </c>
      <c r="BL184" s="31" t="str">
        <f t="shared" si="885"/>
        <v>-</v>
      </c>
      <c r="BM184" s="31" t="str">
        <f t="shared" si="885"/>
        <v>-</v>
      </c>
      <c r="BN184" s="31" t="str">
        <f t="shared" si="885"/>
        <v>-</v>
      </c>
      <c r="BO184" s="31" t="str">
        <f t="shared" si="885"/>
        <v>-</v>
      </c>
      <c r="BP184" s="31" t="str">
        <f t="shared" si="885"/>
        <v>-</v>
      </c>
      <c r="BQ184" s="31" t="str">
        <f t="shared" si="885"/>
        <v>-</v>
      </c>
      <c r="BR184" s="31" t="str">
        <f t="shared" si="885"/>
        <v>-</v>
      </c>
      <c r="BS184" s="31" t="str">
        <f t="shared" si="885"/>
        <v>-</v>
      </c>
      <c r="BT184" s="31" t="str">
        <f t="shared" si="885"/>
        <v>-</v>
      </c>
      <c r="BU184" s="31" t="str">
        <f t="shared" si="885"/>
        <v>-</v>
      </c>
      <c r="BV184" s="31" t="str">
        <f t="shared" si="885"/>
        <v>-</v>
      </c>
      <c r="BW184" s="31" t="str">
        <f t="shared" si="885"/>
        <v>-</v>
      </c>
      <c r="BX184" s="31" t="str">
        <f t="shared" si="885"/>
        <v>-</v>
      </c>
      <c r="BY184" s="31" t="str">
        <f t="shared" si="885"/>
        <v>-</v>
      </c>
      <c r="BZ184" s="31" t="str">
        <f t="shared" si="885"/>
        <v>-</v>
      </c>
      <c r="CA184" s="31" t="str">
        <f t="shared" si="885"/>
        <v>-</v>
      </c>
      <c r="CB184" s="31" t="str">
        <f t="shared" si="885"/>
        <v>-</v>
      </c>
      <c r="CC184" s="31" t="str">
        <f t="shared" si="885"/>
        <v>-</v>
      </c>
      <c r="CD184" s="31" t="str">
        <f t="shared" si="885"/>
        <v>-</v>
      </c>
      <c r="CE184" s="31" t="str">
        <f t="shared" si="885"/>
        <v>-</v>
      </c>
      <c r="CF184" s="31" t="str">
        <f t="shared" si="885"/>
        <v>-</v>
      </c>
      <c r="CG184" s="31" t="str">
        <f t="shared" si="885"/>
        <v>-</v>
      </c>
      <c r="CH184" s="31" t="str">
        <f t="shared" si="885"/>
        <v>-</v>
      </c>
      <c r="CI184" s="31" t="str">
        <f t="shared" si="885"/>
        <v>-</v>
      </c>
      <c r="CJ184" s="31" t="str">
        <f t="shared" si="885"/>
        <v>-</v>
      </c>
      <c r="CK184" s="31" t="str">
        <f t="shared" si="885"/>
        <v>-</v>
      </c>
      <c r="CL184" s="31" t="str">
        <f t="shared" si="885"/>
        <v>-</v>
      </c>
      <c r="CM184" s="31" t="str">
        <f t="shared" si="885"/>
        <v>-</v>
      </c>
      <c r="CN184" s="31" t="str">
        <f t="shared" si="885"/>
        <v>-</v>
      </c>
      <c r="CO184" s="31" t="str">
        <f t="shared" si="885"/>
        <v>-</v>
      </c>
      <c r="CP184" s="31" t="str">
        <f t="shared" si="885"/>
        <v>-</v>
      </c>
      <c r="CQ184" s="31" t="str">
        <f t="shared" si="885"/>
        <v>-</v>
      </c>
      <c r="CR184" s="31" t="str">
        <f t="shared" si="886"/>
        <v>-</v>
      </c>
      <c r="CS184" s="31" t="str">
        <f t="shared" si="886"/>
        <v>-</v>
      </c>
      <c r="CT184" s="31" t="str">
        <f t="shared" si="886"/>
        <v>-</v>
      </c>
      <c r="CU184" s="31" t="str">
        <f t="shared" si="886"/>
        <v>-</v>
      </c>
      <c r="CV184" s="31" t="str">
        <f t="shared" si="886"/>
        <v>-</v>
      </c>
      <c r="CW184" s="31" t="str">
        <f t="shared" si="886"/>
        <v>-</v>
      </c>
      <c r="CX184" s="31" t="str">
        <f t="shared" si="887"/>
        <v>-</v>
      </c>
      <c r="CY184" s="32">
        <v>153.75</v>
      </c>
      <c r="CZ184" s="32">
        <v>153.75</v>
      </c>
      <c r="DA184" s="32">
        <v>153.75</v>
      </c>
      <c r="DB184" s="32">
        <v>153.75</v>
      </c>
      <c r="DC184" s="32">
        <v>153.75</v>
      </c>
      <c r="DD184" s="32">
        <v>153.75</v>
      </c>
      <c r="DE184" s="32">
        <v>153.75</v>
      </c>
      <c r="DF184" s="32">
        <v>153.75</v>
      </c>
      <c r="DG184" s="32" t="s">
        <v>31</v>
      </c>
      <c r="DH184" s="32" t="s">
        <v>31</v>
      </c>
      <c r="DI184" s="32" t="s">
        <v>31</v>
      </c>
      <c r="DJ184" s="32" t="s">
        <v>31</v>
      </c>
      <c r="DK184" s="32" t="s">
        <v>31</v>
      </c>
      <c r="DL184" s="32" t="s">
        <v>31</v>
      </c>
      <c r="DM184" s="32" t="s">
        <v>31</v>
      </c>
      <c r="DN184" s="32" t="s">
        <v>31</v>
      </c>
      <c r="DO184" s="32" t="s">
        <v>31</v>
      </c>
      <c r="DP184" s="32" t="s">
        <v>31</v>
      </c>
      <c r="DQ184" s="32" t="s">
        <v>31</v>
      </c>
      <c r="DR184" s="32" t="s">
        <v>31</v>
      </c>
      <c r="DS184" s="32" t="s">
        <v>31</v>
      </c>
      <c r="DT184" s="32" t="s">
        <v>31</v>
      </c>
      <c r="DU184" s="32" t="s">
        <v>31</v>
      </c>
      <c r="DV184" s="32" t="s">
        <v>31</v>
      </c>
      <c r="DW184" s="32" t="s">
        <v>31</v>
      </c>
      <c r="DX184" s="32" t="s">
        <v>31</v>
      </c>
      <c r="DY184" s="32" t="s">
        <v>31</v>
      </c>
      <c r="DZ184" s="32" t="s">
        <v>31</v>
      </c>
      <c r="EA184" s="32" t="s">
        <v>31</v>
      </c>
      <c r="EB184" s="32" t="s">
        <v>31</v>
      </c>
      <c r="EC184" s="32" t="s">
        <v>31</v>
      </c>
      <c r="ED184" s="32" t="s">
        <v>31</v>
      </c>
      <c r="EE184" s="32" t="s">
        <v>31</v>
      </c>
      <c r="EF184" s="32" t="s">
        <v>31</v>
      </c>
      <c r="EG184" s="32" t="s">
        <v>31</v>
      </c>
      <c r="EH184" s="32" t="s">
        <v>31</v>
      </c>
      <c r="EI184" s="32" t="s">
        <v>31</v>
      </c>
      <c r="EJ184" s="32" t="s">
        <v>31</v>
      </c>
      <c r="EK184" s="32" t="s">
        <v>31</v>
      </c>
      <c r="EL184" s="32" t="s">
        <v>31</v>
      </c>
      <c r="EM184" s="32" t="s">
        <v>31</v>
      </c>
      <c r="EN184" s="32" t="s">
        <v>31</v>
      </c>
      <c r="EO184" s="32" t="s">
        <v>31</v>
      </c>
      <c r="EP184" s="32" t="s">
        <v>31</v>
      </c>
      <c r="EQ184" s="32" t="s">
        <v>31</v>
      </c>
      <c r="ER184" s="32" t="s">
        <v>31</v>
      </c>
      <c r="ES184" s="32" t="s">
        <v>31</v>
      </c>
      <c r="ET184" s="32" t="s">
        <v>31</v>
      </c>
      <c r="EU184" s="32" t="s">
        <v>31</v>
      </c>
      <c r="EV184" s="32" t="s">
        <v>31</v>
      </c>
      <c r="EW184" s="32" t="s">
        <v>31</v>
      </c>
      <c r="EX184" s="32" t="s">
        <v>31</v>
      </c>
      <c r="EY184" s="32" t="s">
        <v>31</v>
      </c>
      <c r="EZ184" s="32" t="s">
        <v>31</v>
      </c>
      <c r="FA184" s="32" t="s">
        <v>31</v>
      </c>
      <c r="FB184" s="32" t="s">
        <v>31</v>
      </c>
      <c r="FC184" s="32" t="s">
        <v>31</v>
      </c>
      <c r="FD184" s="32" t="s">
        <v>31</v>
      </c>
      <c r="FE184" s="32" t="s">
        <v>31</v>
      </c>
      <c r="FF184" s="32" t="s">
        <v>31</v>
      </c>
      <c r="FG184" s="32" t="s">
        <v>31</v>
      </c>
      <c r="FH184" s="32" t="s">
        <v>31</v>
      </c>
      <c r="FI184" s="32" t="s">
        <v>31</v>
      </c>
      <c r="FJ184" s="32" t="s">
        <v>31</v>
      </c>
      <c r="FK184" s="32" t="s">
        <v>31</v>
      </c>
      <c r="FL184" s="32" t="s">
        <v>31</v>
      </c>
      <c r="FM184" s="32" t="s">
        <v>31</v>
      </c>
      <c r="FN184" s="32" t="s">
        <v>31</v>
      </c>
      <c r="FO184" s="32" t="s">
        <v>31</v>
      </c>
      <c r="FP184" s="32" t="s">
        <v>31</v>
      </c>
      <c r="FQ184" s="32" t="s">
        <v>31</v>
      </c>
      <c r="FR184" s="32" t="s">
        <v>31</v>
      </c>
      <c r="FS184" s="32" t="s">
        <v>31</v>
      </c>
      <c r="FT184" s="32" t="s">
        <v>31</v>
      </c>
      <c r="FU184" s="32" t="s">
        <v>31</v>
      </c>
      <c r="FV184" s="32" t="s">
        <v>31</v>
      </c>
      <c r="FW184" s="32" t="s">
        <v>31</v>
      </c>
      <c r="FX184" s="32" t="s">
        <v>31</v>
      </c>
      <c r="FY184" s="32" t="s">
        <v>31</v>
      </c>
      <c r="FZ184" s="32" t="s">
        <v>31</v>
      </c>
      <c r="GA184" s="32" t="s">
        <v>31</v>
      </c>
      <c r="GB184" s="32" t="s">
        <v>31</v>
      </c>
      <c r="GC184" s="32" t="s">
        <v>31</v>
      </c>
      <c r="GD184" s="32" t="s">
        <v>31</v>
      </c>
      <c r="GE184" s="32" t="s">
        <v>31</v>
      </c>
      <c r="GF184" s="32" t="s">
        <v>31</v>
      </c>
      <c r="GG184" s="32" t="s">
        <v>31</v>
      </c>
      <c r="GH184" s="32" t="s">
        <v>31</v>
      </c>
      <c r="GI184" s="32" t="s">
        <v>31</v>
      </c>
      <c r="GJ184" s="32" t="s">
        <v>31</v>
      </c>
      <c r="GK184" s="32" t="s">
        <v>31</v>
      </c>
      <c r="GL184" s="32" t="s">
        <v>31</v>
      </c>
      <c r="GM184" s="32" t="s">
        <v>31</v>
      </c>
      <c r="GN184" s="32" t="s">
        <v>31</v>
      </c>
      <c r="GO184" s="32" t="s">
        <v>31</v>
      </c>
      <c r="GP184" s="32" t="s">
        <v>31</v>
      </c>
      <c r="GQ184" s="32" t="s">
        <v>31</v>
      </c>
      <c r="GR184" s="32" t="s">
        <v>31</v>
      </c>
      <c r="GS184" s="32" t="s">
        <v>31</v>
      </c>
      <c r="GT184" s="32" t="s">
        <v>31</v>
      </c>
      <c r="GU184" s="32" t="s">
        <v>31</v>
      </c>
      <c r="GV184" s="32" t="s">
        <v>31</v>
      </c>
      <c r="GW184" s="32" t="s">
        <v>31</v>
      </c>
      <c r="GX184" s="32" t="s">
        <v>31</v>
      </c>
      <c r="GY184" s="32" t="s">
        <v>31</v>
      </c>
      <c r="GZ184" s="32" t="s">
        <v>31</v>
      </c>
      <c r="HA184" s="32" t="s">
        <v>31</v>
      </c>
      <c r="HB184" s="32" t="s">
        <v>31</v>
      </c>
      <c r="HC184" s="32" t="s">
        <v>31</v>
      </c>
      <c r="HD184" s="32" t="s">
        <v>31</v>
      </c>
      <c r="HE184" s="32" t="s">
        <v>31</v>
      </c>
      <c r="HF184" s="32" t="s">
        <v>31</v>
      </c>
      <c r="HG184" s="32" t="s">
        <v>31</v>
      </c>
      <c r="HH184" s="32" t="s">
        <v>31</v>
      </c>
      <c r="HI184" s="32" t="s">
        <v>31</v>
      </c>
      <c r="HJ184" s="32" t="s">
        <v>31</v>
      </c>
      <c r="HK184" s="32" t="s">
        <v>31</v>
      </c>
      <c r="HL184" s="32" t="s">
        <v>31</v>
      </c>
      <c r="HM184" s="32" t="s">
        <v>31</v>
      </c>
      <c r="HN184" s="32" t="s">
        <v>31</v>
      </c>
      <c r="HO184" s="32" t="s">
        <v>31</v>
      </c>
      <c r="HP184" s="32" t="s">
        <v>31</v>
      </c>
      <c r="HQ184" s="32" t="s">
        <v>31</v>
      </c>
      <c r="HR184" s="32" t="s">
        <v>31</v>
      </c>
      <c r="HS184" s="32" t="s">
        <v>31</v>
      </c>
      <c r="HT184" s="32" t="s">
        <v>31</v>
      </c>
      <c r="HU184" s="32" t="s">
        <v>31</v>
      </c>
      <c r="HV184" s="32" t="s">
        <v>31</v>
      </c>
      <c r="HW184" s="32" t="s">
        <v>31</v>
      </c>
      <c r="HX184" s="32" t="s">
        <v>31</v>
      </c>
      <c r="HY184" s="32" t="s">
        <v>31</v>
      </c>
      <c r="HZ184" s="32" t="s">
        <v>31</v>
      </c>
      <c r="IA184" s="32" t="s">
        <v>31</v>
      </c>
      <c r="IB184" s="32" t="s">
        <v>31</v>
      </c>
      <c r="IC184" s="32" t="s">
        <v>31</v>
      </c>
      <c r="ID184" s="32" t="s">
        <v>31</v>
      </c>
      <c r="IE184" s="32" t="s">
        <v>31</v>
      </c>
      <c r="IF184" s="32" t="s">
        <v>31</v>
      </c>
      <c r="IG184" s="32" t="s">
        <v>31</v>
      </c>
      <c r="IH184" s="32" t="s">
        <v>31</v>
      </c>
      <c r="II184" s="32" t="s">
        <v>31</v>
      </c>
      <c r="IJ184" s="32" t="s">
        <v>31</v>
      </c>
      <c r="IK184" s="32" t="s">
        <v>31</v>
      </c>
      <c r="IL184" s="32" t="s">
        <v>31</v>
      </c>
      <c r="IM184" s="32" t="s">
        <v>31</v>
      </c>
      <c r="IN184" s="32" t="s">
        <v>31</v>
      </c>
      <c r="IO184" s="32" t="s">
        <v>31</v>
      </c>
      <c r="IP184" s="32" t="s">
        <v>31</v>
      </c>
      <c r="IQ184" s="32" t="s">
        <v>31</v>
      </c>
      <c r="IR184" s="32" t="s">
        <v>31</v>
      </c>
      <c r="IS184" s="32" t="s">
        <v>31</v>
      </c>
      <c r="IT184" s="32" t="s">
        <v>31</v>
      </c>
      <c r="IU184" s="32" t="s">
        <v>31</v>
      </c>
      <c r="IV184" s="32" t="s">
        <v>31</v>
      </c>
      <c r="IW184" s="32" t="s">
        <v>31</v>
      </c>
      <c r="IX184" s="32" t="s">
        <v>31</v>
      </c>
      <c r="IY184" s="32" t="s">
        <v>31</v>
      </c>
      <c r="IZ184" s="32" t="s">
        <v>31</v>
      </c>
      <c r="JA184" s="32" t="s">
        <v>31</v>
      </c>
      <c r="JB184" s="32" t="s">
        <v>31</v>
      </c>
      <c r="JC184" s="32" t="s">
        <v>31</v>
      </c>
      <c r="JD184" s="32" t="s">
        <v>31</v>
      </c>
      <c r="JE184" s="32" t="s">
        <v>31</v>
      </c>
      <c r="JF184" s="32" t="s">
        <v>31</v>
      </c>
      <c r="JG184" s="32" t="s">
        <v>31</v>
      </c>
      <c r="JH184" s="32" t="s">
        <v>31</v>
      </c>
      <c r="JI184" s="32" t="s">
        <v>31</v>
      </c>
      <c r="JJ184" s="32" t="s">
        <v>31</v>
      </c>
      <c r="JK184" s="32" t="s">
        <v>31</v>
      </c>
      <c r="JL184" s="32" t="s">
        <v>31</v>
      </c>
      <c r="JM184" s="32" t="s">
        <v>31</v>
      </c>
      <c r="JN184" s="32" t="s">
        <v>31</v>
      </c>
      <c r="JO184" s="32" t="s">
        <v>31</v>
      </c>
      <c r="JP184" s="32" t="s">
        <v>31</v>
      </c>
      <c r="JQ184" s="32" t="s">
        <v>31</v>
      </c>
      <c r="JR184" s="32" t="s">
        <v>31</v>
      </c>
      <c r="JS184" s="32" t="s">
        <v>31</v>
      </c>
      <c r="JT184" s="32" t="s">
        <v>31</v>
      </c>
      <c r="JU184" s="32" t="s">
        <v>31</v>
      </c>
      <c r="JV184" s="32" t="s">
        <v>31</v>
      </c>
      <c r="JW184" s="32" t="s">
        <v>31</v>
      </c>
      <c r="JX184" s="32" t="s">
        <v>31</v>
      </c>
      <c r="JY184" s="32" t="s">
        <v>31</v>
      </c>
      <c r="JZ184" s="32" t="s">
        <v>31</v>
      </c>
      <c r="KA184" s="32" t="s">
        <v>31</v>
      </c>
      <c r="KB184" s="32" t="s">
        <v>31</v>
      </c>
      <c r="KC184" s="32" t="s">
        <v>31</v>
      </c>
      <c r="KD184" s="32" t="s">
        <v>31</v>
      </c>
      <c r="KE184" s="32" t="s">
        <v>31</v>
      </c>
      <c r="KF184" s="32" t="s">
        <v>31</v>
      </c>
      <c r="KG184" s="32" t="s">
        <v>31</v>
      </c>
      <c r="KH184" s="32" t="s">
        <v>31</v>
      </c>
      <c r="KI184" s="32" t="s">
        <v>31</v>
      </c>
      <c r="KJ184" s="32" t="s">
        <v>31</v>
      </c>
      <c r="KK184" s="32" t="s">
        <v>31</v>
      </c>
      <c r="KL184" s="32" t="s">
        <v>31</v>
      </c>
      <c r="KM184" s="32" t="s">
        <v>31</v>
      </c>
      <c r="KN184" s="32" t="s">
        <v>31</v>
      </c>
      <c r="KO184" s="32" t="s">
        <v>31</v>
      </c>
      <c r="KP184" s="32" t="s">
        <v>31</v>
      </c>
    </row>
    <row r="185" spans="2:302" outlineLevel="1">
      <c r="B185" s="29" t="s">
        <v>899</v>
      </c>
      <c r="C185" s="31" t="str">
        <f t="shared" si="871"/>
        <v>-</v>
      </c>
      <c r="D185" s="31" t="str">
        <f t="shared" si="872"/>
        <v>-</v>
      </c>
      <c r="E185" s="31" t="str">
        <f t="shared" si="873"/>
        <v>-</v>
      </c>
      <c r="F185" s="31" t="str">
        <f t="shared" si="874"/>
        <v>-</v>
      </c>
      <c r="G185" s="31" t="str">
        <f t="shared" si="875"/>
        <v>-</v>
      </c>
      <c r="H185" s="31" t="str">
        <f t="shared" si="876"/>
        <v>-</v>
      </c>
      <c r="I185" s="31" t="str">
        <f t="shared" si="877"/>
        <v>-</v>
      </c>
      <c r="J185" s="31" t="str">
        <f t="shared" si="878"/>
        <v>-</v>
      </c>
      <c r="K185" s="31" t="str">
        <f t="shared" si="879"/>
        <v>-</v>
      </c>
      <c r="L185" s="31" t="str">
        <f t="shared" si="880"/>
        <v>-</v>
      </c>
      <c r="M185" s="31" t="str">
        <f t="shared" si="881"/>
        <v>-</v>
      </c>
      <c r="N185" s="31" t="str">
        <f t="shared" si="882"/>
        <v>-</v>
      </c>
      <c r="O185" s="31" t="str">
        <f t="shared" si="883"/>
        <v>-</v>
      </c>
      <c r="P185" s="31" t="str">
        <f t="shared" si="884"/>
        <v>-</v>
      </c>
      <c r="Q185" s="31" t="str">
        <f t="shared" si="884"/>
        <v>-</v>
      </c>
      <c r="R185" s="31" t="str">
        <f t="shared" si="884"/>
        <v>-</v>
      </c>
      <c r="S185" s="31" t="str">
        <f t="shared" si="884"/>
        <v>-</v>
      </c>
      <c r="T185" s="31" t="str">
        <f t="shared" si="884"/>
        <v>-</v>
      </c>
      <c r="U185" s="31" t="str">
        <f t="shared" si="884"/>
        <v>-</v>
      </c>
      <c r="V185" s="31" t="str">
        <f t="shared" si="884"/>
        <v>-</v>
      </c>
      <c r="W185" s="31" t="str">
        <f t="shared" si="884"/>
        <v>-</v>
      </c>
      <c r="X185" s="31" t="str">
        <f t="shared" si="884"/>
        <v>-</v>
      </c>
      <c r="Y185" s="31" t="str">
        <f t="shared" si="884"/>
        <v>-</v>
      </c>
      <c r="Z185" s="31" t="str">
        <f t="shared" si="884"/>
        <v>-</v>
      </c>
      <c r="AA185" s="31" t="str">
        <f t="shared" si="884"/>
        <v>-</v>
      </c>
      <c r="AB185" s="31" t="str">
        <f t="shared" si="884"/>
        <v>-</v>
      </c>
      <c r="AC185" s="31" t="str">
        <f t="shared" si="884"/>
        <v>-</v>
      </c>
      <c r="AD185" s="31" t="str">
        <f t="shared" si="884"/>
        <v>-</v>
      </c>
      <c r="AE185" s="31" t="str">
        <f t="shared" si="884"/>
        <v>-</v>
      </c>
      <c r="AF185" s="31" t="str">
        <f t="shared" si="885"/>
        <v>-</v>
      </c>
      <c r="AG185" s="31" t="str">
        <f t="shared" si="885"/>
        <v>-</v>
      </c>
      <c r="AH185" s="31" t="str">
        <f t="shared" si="885"/>
        <v>-</v>
      </c>
      <c r="AI185" s="31" t="str">
        <f t="shared" si="885"/>
        <v>-</v>
      </c>
      <c r="AJ185" s="31" t="str">
        <f t="shared" si="885"/>
        <v>-</v>
      </c>
      <c r="AK185" s="31" t="str">
        <f t="shared" si="885"/>
        <v>-</v>
      </c>
      <c r="AL185" s="31" t="str">
        <f t="shared" si="885"/>
        <v>-</v>
      </c>
      <c r="AM185" s="31" t="str">
        <f t="shared" si="885"/>
        <v>-</v>
      </c>
      <c r="AN185" s="31" t="str">
        <f t="shared" si="885"/>
        <v>-</v>
      </c>
      <c r="AO185" s="31" t="str">
        <f t="shared" si="885"/>
        <v>-</v>
      </c>
      <c r="AP185" s="31" t="str">
        <f t="shared" si="885"/>
        <v>-</v>
      </c>
      <c r="AQ185" s="31" t="str">
        <f t="shared" si="885"/>
        <v>-</v>
      </c>
      <c r="AR185" s="31" t="str">
        <f t="shared" si="885"/>
        <v>-</v>
      </c>
      <c r="AS185" s="31" t="str">
        <f t="shared" si="885"/>
        <v>-</v>
      </c>
      <c r="AT185" s="31" t="str">
        <f t="shared" si="885"/>
        <v>-</v>
      </c>
      <c r="AU185" s="31" t="str">
        <f t="shared" si="885"/>
        <v>-</v>
      </c>
      <c r="AV185" s="31" t="str">
        <f t="shared" si="885"/>
        <v>-</v>
      </c>
      <c r="AW185" s="31" t="str">
        <f t="shared" si="885"/>
        <v>-</v>
      </c>
      <c r="AX185" s="31" t="str">
        <f t="shared" si="885"/>
        <v>-</v>
      </c>
      <c r="AY185" s="31" t="str">
        <f t="shared" si="885"/>
        <v>-</v>
      </c>
      <c r="AZ185" s="31" t="str">
        <f t="shared" si="885"/>
        <v>-</v>
      </c>
      <c r="BA185" s="31" t="str">
        <f t="shared" si="885"/>
        <v>-</v>
      </c>
      <c r="BB185" s="31" t="str">
        <f t="shared" si="885"/>
        <v>-</v>
      </c>
      <c r="BC185" s="31" t="str">
        <f t="shared" si="885"/>
        <v>-</v>
      </c>
      <c r="BD185" s="31" t="str">
        <f t="shared" si="885"/>
        <v>-</v>
      </c>
      <c r="BE185" s="31" t="str">
        <f t="shared" si="885"/>
        <v>-</v>
      </c>
      <c r="BF185" s="31" t="str">
        <f t="shared" si="885"/>
        <v>-</v>
      </c>
      <c r="BG185" s="31" t="str">
        <f t="shared" si="885"/>
        <v>-</v>
      </c>
      <c r="BH185" s="31" t="str">
        <f t="shared" si="885"/>
        <v>-</v>
      </c>
      <c r="BI185" s="31" t="str">
        <f t="shared" si="885"/>
        <v>-</v>
      </c>
      <c r="BJ185" s="31" t="str">
        <f t="shared" si="885"/>
        <v>-</v>
      </c>
      <c r="BK185" s="31" t="str">
        <f t="shared" si="885"/>
        <v>-</v>
      </c>
      <c r="BL185" s="31" t="str">
        <f t="shared" si="885"/>
        <v>-</v>
      </c>
      <c r="BM185" s="31" t="str">
        <f t="shared" si="885"/>
        <v>-</v>
      </c>
      <c r="BN185" s="31" t="str">
        <f t="shared" si="885"/>
        <v>-</v>
      </c>
      <c r="BO185" s="31" t="str">
        <f t="shared" si="885"/>
        <v>-</v>
      </c>
      <c r="BP185" s="31" t="str">
        <f t="shared" si="885"/>
        <v>-</v>
      </c>
      <c r="BQ185" s="31" t="str">
        <f t="shared" si="885"/>
        <v>-</v>
      </c>
      <c r="BR185" s="31" t="str">
        <f t="shared" si="885"/>
        <v>-</v>
      </c>
      <c r="BS185" s="31" t="str">
        <f t="shared" si="885"/>
        <v>-</v>
      </c>
      <c r="BT185" s="31" t="str">
        <f t="shared" si="885"/>
        <v>-</v>
      </c>
      <c r="BU185" s="31" t="str">
        <f t="shared" si="885"/>
        <v>-</v>
      </c>
      <c r="BV185" s="31" t="str">
        <f t="shared" si="885"/>
        <v>-</v>
      </c>
      <c r="BW185" s="31" t="str">
        <f t="shared" si="885"/>
        <v>-</v>
      </c>
      <c r="BX185" s="31" t="str">
        <f t="shared" si="885"/>
        <v>-</v>
      </c>
      <c r="BY185" s="31" t="str">
        <f t="shared" si="885"/>
        <v>-</v>
      </c>
      <c r="BZ185" s="31" t="str">
        <f t="shared" si="885"/>
        <v>-</v>
      </c>
      <c r="CA185" s="31" t="str">
        <f t="shared" si="885"/>
        <v>-</v>
      </c>
      <c r="CB185" s="31" t="str">
        <f t="shared" si="885"/>
        <v>-</v>
      </c>
      <c r="CC185" s="31" t="str">
        <f t="shared" si="885"/>
        <v>-</v>
      </c>
      <c r="CD185" s="31" t="str">
        <f t="shared" si="885"/>
        <v>-</v>
      </c>
      <c r="CE185" s="31" t="str">
        <f t="shared" si="885"/>
        <v>-</v>
      </c>
      <c r="CF185" s="31" t="str">
        <f t="shared" si="885"/>
        <v>-</v>
      </c>
      <c r="CG185" s="31" t="str">
        <f t="shared" si="885"/>
        <v>-</v>
      </c>
      <c r="CH185" s="31" t="str">
        <f t="shared" si="885"/>
        <v>-</v>
      </c>
      <c r="CI185" s="31" t="str">
        <f t="shared" si="885"/>
        <v>-</v>
      </c>
      <c r="CJ185" s="31" t="str">
        <f t="shared" si="885"/>
        <v>-</v>
      </c>
      <c r="CK185" s="31" t="str">
        <f t="shared" si="885"/>
        <v>-</v>
      </c>
      <c r="CL185" s="31" t="str">
        <f t="shared" si="885"/>
        <v>-</v>
      </c>
      <c r="CM185" s="31" t="str">
        <f t="shared" si="885"/>
        <v>-</v>
      </c>
      <c r="CN185" s="31" t="str">
        <f t="shared" si="885"/>
        <v>-</v>
      </c>
      <c r="CO185" s="31" t="str">
        <f t="shared" si="885"/>
        <v>-</v>
      </c>
      <c r="CP185" s="31" t="str">
        <f t="shared" si="885"/>
        <v>-</v>
      </c>
      <c r="CQ185" s="31" t="str">
        <f t="shared" si="885"/>
        <v>-</v>
      </c>
      <c r="CR185" s="31" t="str">
        <f t="shared" si="886"/>
        <v>-</v>
      </c>
      <c r="CS185" s="31" t="str">
        <f t="shared" si="886"/>
        <v>-</v>
      </c>
      <c r="CT185" s="31" t="str">
        <f t="shared" si="886"/>
        <v>-</v>
      </c>
      <c r="CU185" s="31" t="str">
        <f t="shared" si="886"/>
        <v>-</v>
      </c>
      <c r="CV185" s="31" t="str">
        <f t="shared" si="886"/>
        <v>-</v>
      </c>
      <c r="CW185" s="31" t="str">
        <f t="shared" si="886"/>
        <v>-</v>
      </c>
      <c r="CX185" s="31" t="str">
        <f t="shared" si="887"/>
        <v>-</v>
      </c>
      <c r="CY185" s="32">
        <v>153.75</v>
      </c>
      <c r="CZ185" s="32">
        <v>153.75</v>
      </c>
      <c r="DA185" s="32">
        <v>153.75</v>
      </c>
      <c r="DB185" s="32">
        <v>153.75</v>
      </c>
      <c r="DC185" s="32">
        <v>153.75</v>
      </c>
      <c r="DD185" s="32">
        <v>153.75</v>
      </c>
      <c r="DE185" s="32">
        <v>153.75</v>
      </c>
      <c r="DF185" s="32">
        <v>153.75</v>
      </c>
      <c r="DG185" s="32" t="s">
        <v>31</v>
      </c>
      <c r="DH185" s="32" t="s">
        <v>31</v>
      </c>
      <c r="DI185" s="32" t="s">
        <v>31</v>
      </c>
      <c r="DJ185" s="32" t="s">
        <v>31</v>
      </c>
      <c r="DK185" s="32" t="s">
        <v>31</v>
      </c>
      <c r="DL185" s="32" t="s">
        <v>31</v>
      </c>
      <c r="DM185" s="32" t="s">
        <v>31</v>
      </c>
      <c r="DN185" s="32" t="s">
        <v>31</v>
      </c>
      <c r="DO185" s="32" t="s">
        <v>31</v>
      </c>
      <c r="DP185" s="32" t="s">
        <v>31</v>
      </c>
      <c r="DQ185" s="32" t="s">
        <v>31</v>
      </c>
      <c r="DR185" s="32" t="s">
        <v>31</v>
      </c>
      <c r="DS185" s="32" t="s">
        <v>31</v>
      </c>
      <c r="DT185" s="32" t="s">
        <v>31</v>
      </c>
      <c r="DU185" s="32" t="s">
        <v>31</v>
      </c>
      <c r="DV185" s="32" t="s">
        <v>31</v>
      </c>
      <c r="DW185" s="32" t="s">
        <v>31</v>
      </c>
      <c r="DX185" s="32" t="s">
        <v>31</v>
      </c>
      <c r="DY185" s="32" t="s">
        <v>31</v>
      </c>
      <c r="DZ185" s="32" t="s">
        <v>31</v>
      </c>
      <c r="EA185" s="32" t="s">
        <v>31</v>
      </c>
      <c r="EB185" s="32" t="s">
        <v>31</v>
      </c>
      <c r="EC185" s="32" t="s">
        <v>31</v>
      </c>
      <c r="ED185" s="32" t="s">
        <v>31</v>
      </c>
      <c r="EE185" s="32" t="s">
        <v>31</v>
      </c>
      <c r="EF185" s="32" t="s">
        <v>31</v>
      </c>
      <c r="EG185" s="32" t="s">
        <v>31</v>
      </c>
      <c r="EH185" s="32" t="s">
        <v>31</v>
      </c>
      <c r="EI185" s="32" t="s">
        <v>31</v>
      </c>
      <c r="EJ185" s="32" t="s">
        <v>31</v>
      </c>
      <c r="EK185" s="32" t="s">
        <v>31</v>
      </c>
      <c r="EL185" s="32" t="s">
        <v>31</v>
      </c>
      <c r="EM185" s="32" t="s">
        <v>31</v>
      </c>
      <c r="EN185" s="32" t="s">
        <v>31</v>
      </c>
      <c r="EO185" s="32" t="s">
        <v>31</v>
      </c>
      <c r="EP185" s="32" t="s">
        <v>31</v>
      </c>
      <c r="EQ185" s="32" t="s">
        <v>31</v>
      </c>
      <c r="ER185" s="32" t="s">
        <v>31</v>
      </c>
      <c r="ES185" s="32" t="s">
        <v>31</v>
      </c>
      <c r="ET185" s="32" t="s">
        <v>31</v>
      </c>
      <c r="EU185" s="32" t="s">
        <v>31</v>
      </c>
      <c r="EV185" s="32" t="s">
        <v>31</v>
      </c>
      <c r="EW185" s="32" t="s">
        <v>31</v>
      </c>
      <c r="EX185" s="32" t="s">
        <v>31</v>
      </c>
      <c r="EY185" s="32" t="s">
        <v>31</v>
      </c>
      <c r="EZ185" s="32" t="s">
        <v>31</v>
      </c>
      <c r="FA185" s="32" t="s">
        <v>31</v>
      </c>
      <c r="FB185" s="32" t="s">
        <v>31</v>
      </c>
      <c r="FC185" s="32" t="s">
        <v>31</v>
      </c>
      <c r="FD185" s="32" t="s">
        <v>31</v>
      </c>
      <c r="FE185" s="32" t="s">
        <v>31</v>
      </c>
      <c r="FF185" s="32" t="s">
        <v>31</v>
      </c>
      <c r="FG185" s="32" t="s">
        <v>31</v>
      </c>
      <c r="FH185" s="32" t="s">
        <v>31</v>
      </c>
      <c r="FI185" s="32" t="s">
        <v>31</v>
      </c>
      <c r="FJ185" s="32" t="s">
        <v>31</v>
      </c>
      <c r="FK185" s="32" t="s">
        <v>31</v>
      </c>
      <c r="FL185" s="32" t="s">
        <v>31</v>
      </c>
      <c r="FM185" s="32" t="s">
        <v>31</v>
      </c>
      <c r="FN185" s="32" t="s">
        <v>31</v>
      </c>
      <c r="FO185" s="32" t="s">
        <v>31</v>
      </c>
      <c r="FP185" s="32" t="s">
        <v>31</v>
      </c>
      <c r="FQ185" s="32" t="s">
        <v>31</v>
      </c>
      <c r="FR185" s="32" t="s">
        <v>31</v>
      </c>
      <c r="FS185" s="32" t="s">
        <v>31</v>
      </c>
      <c r="FT185" s="32" t="s">
        <v>31</v>
      </c>
      <c r="FU185" s="32" t="s">
        <v>31</v>
      </c>
      <c r="FV185" s="32" t="s">
        <v>31</v>
      </c>
      <c r="FW185" s="32" t="s">
        <v>31</v>
      </c>
      <c r="FX185" s="32" t="s">
        <v>31</v>
      </c>
      <c r="FY185" s="32" t="s">
        <v>31</v>
      </c>
      <c r="FZ185" s="32" t="s">
        <v>31</v>
      </c>
      <c r="GA185" s="32" t="s">
        <v>31</v>
      </c>
      <c r="GB185" s="32" t="s">
        <v>31</v>
      </c>
      <c r="GC185" s="32" t="s">
        <v>31</v>
      </c>
      <c r="GD185" s="32" t="s">
        <v>31</v>
      </c>
      <c r="GE185" s="32" t="s">
        <v>31</v>
      </c>
      <c r="GF185" s="32" t="s">
        <v>31</v>
      </c>
      <c r="GG185" s="32" t="s">
        <v>31</v>
      </c>
      <c r="GH185" s="32" t="s">
        <v>31</v>
      </c>
      <c r="GI185" s="32" t="s">
        <v>31</v>
      </c>
      <c r="GJ185" s="32" t="s">
        <v>31</v>
      </c>
      <c r="GK185" s="32" t="s">
        <v>31</v>
      </c>
      <c r="GL185" s="32" t="s">
        <v>31</v>
      </c>
      <c r="GM185" s="32" t="s">
        <v>31</v>
      </c>
      <c r="GN185" s="32" t="s">
        <v>31</v>
      </c>
      <c r="GO185" s="32" t="s">
        <v>31</v>
      </c>
      <c r="GP185" s="32" t="s">
        <v>31</v>
      </c>
      <c r="GQ185" s="32" t="s">
        <v>31</v>
      </c>
      <c r="GR185" s="32" t="s">
        <v>31</v>
      </c>
      <c r="GS185" s="32" t="s">
        <v>31</v>
      </c>
      <c r="GT185" s="32" t="s">
        <v>31</v>
      </c>
      <c r="GU185" s="32" t="s">
        <v>31</v>
      </c>
      <c r="GV185" s="32" t="s">
        <v>31</v>
      </c>
      <c r="GW185" s="32" t="s">
        <v>31</v>
      </c>
      <c r="GX185" s="32" t="s">
        <v>31</v>
      </c>
      <c r="GY185" s="32" t="s">
        <v>31</v>
      </c>
      <c r="GZ185" s="32" t="s">
        <v>31</v>
      </c>
      <c r="HA185" s="32" t="s">
        <v>31</v>
      </c>
      <c r="HB185" s="32" t="s">
        <v>31</v>
      </c>
      <c r="HC185" s="32" t="s">
        <v>31</v>
      </c>
      <c r="HD185" s="32" t="s">
        <v>31</v>
      </c>
      <c r="HE185" s="32" t="s">
        <v>31</v>
      </c>
      <c r="HF185" s="32" t="s">
        <v>31</v>
      </c>
      <c r="HG185" s="32" t="s">
        <v>31</v>
      </c>
      <c r="HH185" s="32" t="s">
        <v>31</v>
      </c>
      <c r="HI185" s="32" t="s">
        <v>31</v>
      </c>
      <c r="HJ185" s="32" t="s">
        <v>31</v>
      </c>
      <c r="HK185" s="32" t="s">
        <v>31</v>
      </c>
      <c r="HL185" s="32" t="s">
        <v>31</v>
      </c>
      <c r="HM185" s="32" t="s">
        <v>31</v>
      </c>
      <c r="HN185" s="32" t="s">
        <v>31</v>
      </c>
      <c r="HO185" s="32" t="s">
        <v>31</v>
      </c>
      <c r="HP185" s="32" t="s">
        <v>31</v>
      </c>
      <c r="HQ185" s="32" t="s">
        <v>31</v>
      </c>
      <c r="HR185" s="32" t="s">
        <v>31</v>
      </c>
      <c r="HS185" s="32" t="s">
        <v>31</v>
      </c>
      <c r="HT185" s="32" t="s">
        <v>31</v>
      </c>
      <c r="HU185" s="32" t="s">
        <v>31</v>
      </c>
      <c r="HV185" s="32" t="s">
        <v>31</v>
      </c>
      <c r="HW185" s="32" t="s">
        <v>31</v>
      </c>
      <c r="HX185" s="32" t="s">
        <v>31</v>
      </c>
      <c r="HY185" s="32" t="s">
        <v>31</v>
      </c>
      <c r="HZ185" s="32" t="s">
        <v>31</v>
      </c>
      <c r="IA185" s="32" t="s">
        <v>31</v>
      </c>
      <c r="IB185" s="32" t="s">
        <v>31</v>
      </c>
      <c r="IC185" s="32" t="s">
        <v>31</v>
      </c>
      <c r="ID185" s="32" t="s">
        <v>31</v>
      </c>
      <c r="IE185" s="32" t="s">
        <v>31</v>
      </c>
      <c r="IF185" s="32" t="s">
        <v>31</v>
      </c>
      <c r="IG185" s="32" t="s">
        <v>31</v>
      </c>
      <c r="IH185" s="32" t="s">
        <v>31</v>
      </c>
      <c r="II185" s="32" t="s">
        <v>31</v>
      </c>
      <c r="IJ185" s="32" t="s">
        <v>31</v>
      </c>
      <c r="IK185" s="32" t="s">
        <v>31</v>
      </c>
      <c r="IL185" s="32" t="s">
        <v>31</v>
      </c>
      <c r="IM185" s="32" t="s">
        <v>31</v>
      </c>
      <c r="IN185" s="32" t="s">
        <v>31</v>
      </c>
      <c r="IO185" s="32" t="s">
        <v>31</v>
      </c>
      <c r="IP185" s="32" t="s">
        <v>31</v>
      </c>
      <c r="IQ185" s="32" t="s">
        <v>31</v>
      </c>
      <c r="IR185" s="32" t="s">
        <v>31</v>
      </c>
      <c r="IS185" s="32" t="s">
        <v>31</v>
      </c>
      <c r="IT185" s="32" t="s">
        <v>31</v>
      </c>
      <c r="IU185" s="32" t="s">
        <v>31</v>
      </c>
      <c r="IV185" s="32" t="s">
        <v>31</v>
      </c>
      <c r="IW185" s="32" t="s">
        <v>31</v>
      </c>
      <c r="IX185" s="32" t="s">
        <v>31</v>
      </c>
      <c r="IY185" s="32" t="s">
        <v>31</v>
      </c>
      <c r="IZ185" s="32" t="s">
        <v>31</v>
      </c>
      <c r="JA185" s="32" t="s">
        <v>31</v>
      </c>
      <c r="JB185" s="32" t="s">
        <v>31</v>
      </c>
      <c r="JC185" s="32" t="s">
        <v>31</v>
      </c>
      <c r="JD185" s="32" t="s">
        <v>31</v>
      </c>
      <c r="JE185" s="32" t="s">
        <v>31</v>
      </c>
      <c r="JF185" s="32" t="s">
        <v>31</v>
      </c>
      <c r="JG185" s="32" t="s">
        <v>31</v>
      </c>
      <c r="JH185" s="32" t="s">
        <v>31</v>
      </c>
      <c r="JI185" s="32" t="s">
        <v>31</v>
      </c>
      <c r="JJ185" s="32" t="s">
        <v>31</v>
      </c>
      <c r="JK185" s="32" t="s">
        <v>31</v>
      </c>
      <c r="JL185" s="32" t="s">
        <v>31</v>
      </c>
      <c r="JM185" s="32" t="s">
        <v>31</v>
      </c>
      <c r="JN185" s="32" t="s">
        <v>31</v>
      </c>
      <c r="JO185" s="32" t="s">
        <v>31</v>
      </c>
      <c r="JP185" s="32" t="s">
        <v>31</v>
      </c>
      <c r="JQ185" s="32" t="s">
        <v>31</v>
      </c>
      <c r="JR185" s="32" t="s">
        <v>31</v>
      </c>
      <c r="JS185" s="32" t="s">
        <v>31</v>
      </c>
      <c r="JT185" s="32" t="s">
        <v>31</v>
      </c>
      <c r="JU185" s="32" t="s">
        <v>31</v>
      </c>
      <c r="JV185" s="32" t="s">
        <v>31</v>
      </c>
      <c r="JW185" s="32" t="s">
        <v>31</v>
      </c>
      <c r="JX185" s="32" t="s">
        <v>31</v>
      </c>
      <c r="JY185" s="32" t="s">
        <v>31</v>
      </c>
      <c r="JZ185" s="32" t="s">
        <v>31</v>
      </c>
      <c r="KA185" s="32" t="s">
        <v>31</v>
      </c>
      <c r="KB185" s="32" t="s">
        <v>31</v>
      </c>
      <c r="KC185" s="32" t="s">
        <v>31</v>
      </c>
      <c r="KD185" s="32" t="s">
        <v>31</v>
      </c>
      <c r="KE185" s="32" t="s">
        <v>31</v>
      </c>
      <c r="KF185" s="32" t="s">
        <v>31</v>
      </c>
      <c r="KG185" s="32" t="s">
        <v>31</v>
      </c>
      <c r="KH185" s="32" t="s">
        <v>31</v>
      </c>
      <c r="KI185" s="32" t="s">
        <v>31</v>
      </c>
      <c r="KJ185" s="32" t="s">
        <v>31</v>
      </c>
      <c r="KK185" s="32" t="s">
        <v>31</v>
      </c>
      <c r="KL185" s="32" t="s">
        <v>31</v>
      </c>
      <c r="KM185" s="32" t="s">
        <v>31</v>
      </c>
      <c r="KN185" s="32" t="s">
        <v>31</v>
      </c>
      <c r="KO185" s="32" t="s">
        <v>31</v>
      </c>
      <c r="KP185" s="32" t="s">
        <v>31</v>
      </c>
    </row>
    <row r="186" spans="2:302" outlineLevel="1">
      <c r="B186" s="29" t="s">
        <v>982</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t="s">
        <v>31</v>
      </c>
      <c r="S186" s="32" t="s">
        <v>31</v>
      </c>
      <c r="T186" s="32" t="s">
        <v>31</v>
      </c>
      <c r="U186" s="32" t="s">
        <v>31</v>
      </c>
      <c r="V186" s="32" t="s">
        <v>31</v>
      </c>
      <c r="W186" s="32" t="s">
        <v>31</v>
      </c>
      <c r="X186" s="32" t="s">
        <v>31</v>
      </c>
      <c r="Y186" s="32" t="s">
        <v>31</v>
      </c>
      <c r="Z186" s="32" t="s">
        <v>31</v>
      </c>
      <c r="AA186" s="32" t="s">
        <v>31</v>
      </c>
      <c r="AB186" s="32" t="s">
        <v>31</v>
      </c>
      <c r="AC186" s="32" t="s">
        <v>31</v>
      </c>
      <c r="AD186" s="32" t="s">
        <v>31</v>
      </c>
      <c r="AE186" s="32" t="s">
        <v>31</v>
      </c>
      <c r="AF186" s="32" t="s">
        <v>31</v>
      </c>
      <c r="AG186" s="32"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c r="AV186" s="32" t="s">
        <v>31</v>
      </c>
      <c r="AW186" s="32" t="s">
        <v>31</v>
      </c>
      <c r="AX186" s="32" t="s">
        <v>31</v>
      </c>
      <c r="AY186" s="32" t="s">
        <v>31</v>
      </c>
      <c r="AZ186" s="32" t="s">
        <v>31</v>
      </c>
      <c r="BA186" s="32" t="s">
        <v>31</v>
      </c>
      <c r="BB186" s="32" t="s">
        <v>31</v>
      </c>
      <c r="BC186" s="32" t="s">
        <v>31</v>
      </c>
      <c r="BD186" s="32" t="s">
        <v>31</v>
      </c>
      <c r="BE186" s="32" t="s">
        <v>31</v>
      </c>
      <c r="BF186" s="32" t="s">
        <v>31</v>
      </c>
      <c r="BG186" s="32" t="s">
        <v>31</v>
      </c>
      <c r="BH186" s="32" t="s">
        <v>31</v>
      </c>
      <c r="BI186" s="32" t="s">
        <v>31</v>
      </c>
      <c r="BJ186" s="32" t="s">
        <v>31</v>
      </c>
      <c r="BK186" s="32" t="s">
        <v>31</v>
      </c>
      <c r="BL186" s="32" t="s">
        <v>31</v>
      </c>
      <c r="BM186" s="32" t="s">
        <v>31</v>
      </c>
      <c r="BN186" s="32" t="s">
        <v>31</v>
      </c>
      <c r="BO186" s="32" t="s">
        <v>31</v>
      </c>
      <c r="BP186" s="32" t="s">
        <v>31</v>
      </c>
      <c r="BQ186" s="32" t="s">
        <v>31</v>
      </c>
      <c r="BR186" s="32" t="s">
        <v>31</v>
      </c>
      <c r="BS186" s="32" t="s">
        <v>31</v>
      </c>
      <c r="BT186" s="32" t="s">
        <v>31</v>
      </c>
      <c r="BU186" s="32" t="s">
        <v>31</v>
      </c>
      <c r="BV186" s="32" t="s">
        <v>31</v>
      </c>
      <c r="BW186" s="32" t="s">
        <v>31</v>
      </c>
      <c r="BX186" s="32" t="s">
        <v>31</v>
      </c>
      <c r="BY186" s="32" t="s">
        <v>31</v>
      </c>
      <c r="BZ186" s="32" t="s">
        <v>31</v>
      </c>
      <c r="CA186" s="32" t="s">
        <v>31</v>
      </c>
      <c r="CB186" s="32" t="s">
        <v>31</v>
      </c>
      <c r="CC186" s="32" t="s">
        <v>31</v>
      </c>
      <c r="CD186" s="32" t="s">
        <v>31</v>
      </c>
      <c r="CE186" s="32" t="s">
        <v>31</v>
      </c>
      <c r="CF186" s="32" t="s">
        <v>31</v>
      </c>
      <c r="CG186" s="32" t="s">
        <v>31</v>
      </c>
      <c r="CH186" s="32" t="s">
        <v>31</v>
      </c>
      <c r="CI186" s="32" t="s">
        <v>31</v>
      </c>
      <c r="CJ186" s="32" t="s">
        <v>31</v>
      </c>
      <c r="CK186" s="32" t="s">
        <v>31</v>
      </c>
      <c r="CL186" s="32" t="s">
        <v>31</v>
      </c>
      <c r="CM186" s="32" t="s">
        <v>31</v>
      </c>
      <c r="CN186" s="32" t="s">
        <v>31</v>
      </c>
      <c r="CO186" s="32" t="s">
        <v>31</v>
      </c>
      <c r="CP186" s="32" t="s">
        <v>31</v>
      </c>
      <c r="CQ186" s="32" t="s">
        <v>31</v>
      </c>
      <c r="CR186" s="32" t="s">
        <v>31</v>
      </c>
      <c r="CS186" s="32" t="s">
        <v>31</v>
      </c>
      <c r="CT186" s="32" t="s">
        <v>31</v>
      </c>
      <c r="CU186" s="32" t="s">
        <v>31</v>
      </c>
      <c r="CV186" s="32" t="s">
        <v>31</v>
      </c>
      <c r="CW186" s="32" t="s">
        <v>31</v>
      </c>
      <c r="CX186" s="32" t="s">
        <v>31</v>
      </c>
      <c r="CY186" s="32">
        <v>23</v>
      </c>
      <c r="CZ186" s="32">
        <v>24</v>
      </c>
      <c r="DA186" s="32">
        <v>25</v>
      </c>
      <c r="DB186" s="32">
        <v>26</v>
      </c>
      <c r="DC186" s="32">
        <v>27</v>
      </c>
      <c r="DD186" s="32">
        <v>28</v>
      </c>
      <c r="DE186" s="32">
        <v>29</v>
      </c>
      <c r="DF186" s="32">
        <v>30</v>
      </c>
      <c r="DG186" s="32">
        <v>12</v>
      </c>
      <c r="DH186" s="32">
        <v>13</v>
      </c>
      <c r="DI186" s="32">
        <v>27</v>
      </c>
      <c r="DJ186" s="32">
        <v>17</v>
      </c>
      <c r="DK186" s="32">
        <v>26</v>
      </c>
      <c r="DL186" s="32">
        <v>31</v>
      </c>
      <c r="DM186" s="32">
        <v>4</v>
      </c>
      <c r="DN186" s="32">
        <v>4</v>
      </c>
      <c r="DO186" s="32">
        <v>4</v>
      </c>
      <c r="DP186" s="32">
        <v>4</v>
      </c>
      <c r="DQ186" s="32">
        <v>4</v>
      </c>
      <c r="DR186" s="32">
        <v>4</v>
      </c>
      <c r="DS186" s="32">
        <v>4</v>
      </c>
      <c r="DT186" s="32">
        <v>4</v>
      </c>
      <c r="DU186" s="32">
        <v>4</v>
      </c>
      <c r="DV186" s="32">
        <v>4</v>
      </c>
      <c r="DW186" s="32">
        <v>4</v>
      </c>
      <c r="DX186" s="32">
        <v>4</v>
      </c>
      <c r="DY186" s="32">
        <v>4</v>
      </c>
      <c r="DZ186" s="32">
        <v>4</v>
      </c>
      <c r="EA186" s="32">
        <v>4</v>
      </c>
      <c r="EB186" s="32">
        <v>4</v>
      </c>
      <c r="EC186" s="32">
        <v>4</v>
      </c>
      <c r="ED186" s="32">
        <v>4</v>
      </c>
      <c r="EE186" s="32">
        <v>4</v>
      </c>
      <c r="EF186" s="32">
        <v>4</v>
      </c>
      <c r="EG186" s="32">
        <v>4</v>
      </c>
      <c r="EH186" s="32">
        <v>4</v>
      </c>
      <c r="EI186" s="32">
        <v>4</v>
      </c>
      <c r="EJ186" s="32">
        <v>4</v>
      </c>
      <c r="EK186" s="32">
        <v>4</v>
      </c>
      <c r="EL186" s="32">
        <v>4</v>
      </c>
      <c r="EM186" s="32">
        <v>4</v>
      </c>
      <c r="EN186" s="32">
        <v>4</v>
      </c>
      <c r="EO186" s="32">
        <v>4</v>
      </c>
      <c r="EP186" s="32">
        <v>4</v>
      </c>
      <c r="EQ186" s="32">
        <v>4</v>
      </c>
      <c r="ER186" s="32">
        <v>4</v>
      </c>
      <c r="ES186" s="32">
        <v>4</v>
      </c>
      <c r="ET186" s="32">
        <v>4</v>
      </c>
      <c r="EU186" s="32">
        <v>4</v>
      </c>
      <c r="EV186" s="32">
        <v>4</v>
      </c>
      <c r="EW186" s="32">
        <v>4</v>
      </c>
      <c r="EX186" s="32">
        <v>4</v>
      </c>
      <c r="EY186" s="32">
        <v>4</v>
      </c>
      <c r="EZ186" s="32">
        <v>4</v>
      </c>
      <c r="FA186" s="32">
        <v>4</v>
      </c>
      <c r="FB186" s="32">
        <v>4</v>
      </c>
      <c r="FC186" s="32">
        <v>4</v>
      </c>
      <c r="FD186" s="32">
        <v>4</v>
      </c>
      <c r="FE186" s="32">
        <v>4</v>
      </c>
      <c r="FF186" s="32">
        <v>4</v>
      </c>
      <c r="FG186" s="32">
        <v>4</v>
      </c>
      <c r="FH186" s="32">
        <v>4</v>
      </c>
      <c r="FI186" s="32">
        <v>4</v>
      </c>
      <c r="FJ186" s="32">
        <v>4</v>
      </c>
      <c r="FK186" s="32">
        <v>4</v>
      </c>
      <c r="FL186" s="32">
        <v>4</v>
      </c>
      <c r="FM186" s="32">
        <v>4</v>
      </c>
      <c r="FN186" s="32">
        <v>4</v>
      </c>
      <c r="FO186" s="32">
        <v>4</v>
      </c>
      <c r="FP186" s="32">
        <v>4</v>
      </c>
      <c r="FQ186" s="32">
        <v>4</v>
      </c>
      <c r="FR186" s="32">
        <v>4</v>
      </c>
      <c r="FS186" s="32">
        <v>4</v>
      </c>
      <c r="FT186" s="32">
        <v>4</v>
      </c>
      <c r="FU186" s="32">
        <v>4</v>
      </c>
      <c r="FV186" s="32">
        <v>4</v>
      </c>
      <c r="FW186" s="32">
        <v>4</v>
      </c>
      <c r="FX186" s="32">
        <v>4</v>
      </c>
      <c r="FY186" s="32">
        <v>4</v>
      </c>
      <c r="FZ186" s="32">
        <v>4</v>
      </c>
      <c r="GA186" s="32">
        <v>4</v>
      </c>
      <c r="GB186" s="32">
        <v>4</v>
      </c>
      <c r="GC186" s="32">
        <v>4</v>
      </c>
      <c r="GD186" s="32">
        <v>4</v>
      </c>
      <c r="GE186" s="32">
        <v>4</v>
      </c>
      <c r="GF186" s="32">
        <v>4</v>
      </c>
      <c r="GG186" s="32">
        <v>4</v>
      </c>
      <c r="GH186" s="32">
        <v>4</v>
      </c>
      <c r="GI186" s="32">
        <v>4</v>
      </c>
      <c r="GJ186" s="32">
        <v>4</v>
      </c>
      <c r="GK186" s="32">
        <v>4</v>
      </c>
      <c r="GL186" s="32">
        <v>4</v>
      </c>
      <c r="GM186" s="32">
        <v>4</v>
      </c>
      <c r="GN186" s="32">
        <v>4</v>
      </c>
      <c r="GO186" s="32">
        <v>4</v>
      </c>
      <c r="GP186" s="32">
        <v>4</v>
      </c>
      <c r="GQ186" s="32">
        <v>4</v>
      </c>
      <c r="GR186" s="32">
        <v>4</v>
      </c>
      <c r="GS186" s="32">
        <v>4</v>
      </c>
      <c r="GT186" s="32">
        <v>4</v>
      </c>
      <c r="GU186" s="32">
        <v>1677</v>
      </c>
      <c r="GV186" s="32">
        <v>1678</v>
      </c>
      <c r="GW186" s="32">
        <v>1691</v>
      </c>
      <c r="GX186" s="32">
        <v>1718</v>
      </c>
      <c r="GY186" s="32">
        <v>1720</v>
      </c>
      <c r="GZ186" s="32">
        <v>1453</v>
      </c>
      <c r="HA186" s="32">
        <v>1454</v>
      </c>
      <c r="HB186" s="32">
        <v>1456</v>
      </c>
      <c r="HC186" s="32">
        <v>1457</v>
      </c>
      <c r="HD186" s="32">
        <v>1609</v>
      </c>
      <c r="HE186" s="32">
        <v>1606</v>
      </c>
      <c r="HF186" s="32">
        <v>1593</v>
      </c>
      <c r="HG186" s="32">
        <v>1594</v>
      </c>
      <c r="HH186" s="32">
        <v>1595</v>
      </c>
      <c r="HI186" s="32">
        <v>1597</v>
      </c>
      <c r="HJ186" s="32">
        <v>352</v>
      </c>
      <c r="HK186" s="32">
        <v>353</v>
      </c>
      <c r="HL186" s="32">
        <v>327</v>
      </c>
      <c r="HM186" s="32">
        <v>331</v>
      </c>
      <c r="HN186" s="32">
        <v>355</v>
      </c>
      <c r="HO186" s="32">
        <v>356</v>
      </c>
      <c r="HP186" s="32">
        <v>324</v>
      </c>
      <c r="HQ186" s="32">
        <v>325</v>
      </c>
      <c r="HR186" s="32">
        <v>1118</v>
      </c>
      <c r="HS186" s="32">
        <v>1122</v>
      </c>
      <c r="HT186" s="32">
        <v>1105</v>
      </c>
      <c r="HU186" s="32">
        <v>1108</v>
      </c>
      <c r="HV186" s="32">
        <v>1234</v>
      </c>
      <c r="HW186" s="32">
        <v>1236</v>
      </c>
      <c r="HX186" s="32">
        <v>1257</v>
      </c>
      <c r="HY186" s="32">
        <v>1080</v>
      </c>
      <c r="HZ186" s="32">
        <v>1081</v>
      </c>
      <c r="IA186" s="32">
        <v>1040</v>
      </c>
      <c r="IB186" s="32">
        <v>1054</v>
      </c>
      <c r="IC186" s="32">
        <v>1082</v>
      </c>
      <c r="ID186" s="32">
        <v>1084</v>
      </c>
      <c r="IE186" s="32">
        <v>3624</v>
      </c>
      <c r="IF186" s="32">
        <v>3583</v>
      </c>
      <c r="IG186" s="32">
        <v>3584</v>
      </c>
      <c r="IH186" s="32">
        <v>3597</v>
      </c>
      <c r="II186" s="32">
        <v>3625</v>
      </c>
      <c r="IJ186" s="32">
        <v>3628</v>
      </c>
      <c r="IK186" s="32">
        <v>3627</v>
      </c>
      <c r="IL186" s="32">
        <v>3595</v>
      </c>
      <c r="IM186" s="32">
        <v>3596</v>
      </c>
      <c r="IN186" s="32">
        <v>3359</v>
      </c>
      <c r="IO186" s="32">
        <v>3360</v>
      </c>
      <c r="IP186" s="32">
        <v>3515</v>
      </c>
      <c r="IQ186" s="32">
        <v>3512</v>
      </c>
      <c r="IR186" s="32">
        <v>3523</v>
      </c>
      <c r="IS186" s="32">
        <v>3527</v>
      </c>
      <c r="IT186" s="32">
        <v>3499</v>
      </c>
      <c r="IU186" s="32">
        <v>3500</v>
      </c>
      <c r="IV186" s="32">
        <v>3501</v>
      </c>
      <c r="IW186" s="32">
        <v>3503</v>
      </c>
      <c r="IX186" s="32">
        <v>2080</v>
      </c>
      <c r="IY186" s="32">
        <v>2081</v>
      </c>
      <c r="IZ186" s="32">
        <v>1989</v>
      </c>
      <c r="JA186" s="32">
        <v>1961</v>
      </c>
      <c r="JB186" s="32">
        <v>1954</v>
      </c>
      <c r="JC186" s="32">
        <v>1879</v>
      </c>
      <c r="JD186" s="32">
        <v>1872</v>
      </c>
      <c r="JE186" s="32">
        <v>1899</v>
      </c>
      <c r="JF186" s="32">
        <v>1893</v>
      </c>
      <c r="JG186" s="32">
        <v>3110</v>
      </c>
      <c r="JH186" s="32">
        <v>3111</v>
      </c>
      <c r="JI186" s="32">
        <v>2879</v>
      </c>
      <c r="JJ186" s="32">
        <v>2851</v>
      </c>
      <c r="JK186" s="32">
        <v>2850</v>
      </c>
      <c r="JL186" s="32">
        <v>3019</v>
      </c>
      <c r="JM186" s="32">
        <v>3020</v>
      </c>
      <c r="JN186" s="32">
        <v>2991</v>
      </c>
      <c r="JO186" s="32">
        <v>2985</v>
      </c>
      <c r="JP186" s="32">
        <v>2808</v>
      </c>
      <c r="JQ186" s="32">
        <v>2809</v>
      </c>
      <c r="JR186" s="32">
        <v>2810</v>
      </c>
      <c r="JS186" s="32">
        <v>2812</v>
      </c>
      <c r="JT186" s="32">
        <v>2515</v>
      </c>
      <c r="JU186" s="32">
        <v>2487</v>
      </c>
      <c r="JV186" s="32">
        <v>2486</v>
      </c>
      <c r="JW186" s="32">
        <v>2479</v>
      </c>
      <c r="JX186" s="32">
        <v>2472</v>
      </c>
      <c r="JY186" s="32">
        <v>2717</v>
      </c>
      <c r="JZ186" s="32">
        <v>2677</v>
      </c>
      <c r="KA186" s="32">
        <v>2671</v>
      </c>
      <c r="KB186" s="32" t="s">
        <v>31</v>
      </c>
      <c r="KC186" s="32" t="s">
        <v>31</v>
      </c>
      <c r="KD186" s="32" t="s">
        <v>31</v>
      </c>
      <c r="KE186" s="32" t="s">
        <v>31</v>
      </c>
      <c r="KF186" s="32" t="s">
        <v>31</v>
      </c>
      <c r="KG186" s="32" t="s">
        <v>31</v>
      </c>
      <c r="KH186" s="32" t="s">
        <v>31</v>
      </c>
      <c r="KI186" s="32" t="s">
        <v>31</v>
      </c>
      <c r="KJ186" s="32" t="s">
        <v>31</v>
      </c>
      <c r="KK186" s="32" t="s">
        <v>31</v>
      </c>
      <c r="KL186" s="32" t="s">
        <v>31</v>
      </c>
      <c r="KM186" s="32" t="s">
        <v>31</v>
      </c>
      <c r="KN186" s="32" t="s">
        <v>31</v>
      </c>
      <c r="KO186" s="32" t="s">
        <v>31</v>
      </c>
      <c r="KP186" s="32" t="s">
        <v>31</v>
      </c>
    </row>
    <row r="187" spans="2:302" outlineLevel="1">
      <c r="B187" s="29" t="s">
        <v>905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c r="AV187" s="32" t="s">
        <v>31</v>
      </c>
      <c r="AW187" s="32" t="s">
        <v>31</v>
      </c>
      <c r="AX187" s="32" t="s">
        <v>31</v>
      </c>
      <c r="AY187" s="32" t="s">
        <v>31</v>
      </c>
      <c r="AZ187" s="32" t="s">
        <v>31</v>
      </c>
      <c r="BA187" s="32" t="s">
        <v>31</v>
      </c>
      <c r="BB187" s="32" t="s">
        <v>31</v>
      </c>
      <c r="BC187" s="32" t="s">
        <v>31</v>
      </c>
      <c r="BD187" s="32" t="s">
        <v>31</v>
      </c>
      <c r="BE187" s="32" t="s">
        <v>31</v>
      </c>
      <c r="BF187" s="32" t="s">
        <v>31</v>
      </c>
      <c r="BG187" s="32" t="s">
        <v>31</v>
      </c>
      <c r="BH187" s="32" t="s">
        <v>31</v>
      </c>
      <c r="BI187" s="32" t="s">
        <v>31</v>
      </c>
      <c r="BJ187" s="32" t="s">
        <v>31</v>
      </c>
      <c r="BK187" s="32" t="s">
        <v>31</v>
      </c>
      <c r="BL187" s="32" t="s">
        <v>31</v>
      </c>
      <c r="BM187" s="32" t="s">
        <v>31</v>
      </c>
      <c r="BN187" s="32" t="s">
        <v>31</v>
      </c>
      <c r="BO187" s="32" t="s">
        <v>31</v>
      </c>
      <c r="BP187" s="32" t="s">
        <v>31</v>
      </c>
      <c r="BQ187" s="32" t="s">
        <v>31</v>
      </c>
      <c r="BR187" s="32" t="s">
        <v>31</v>
      </c>
      <c r="BS187" s="32" t="s">
        <v>31</v>
      </c>
      <c r="BT187" s="32" t="s">
        <v>31</v>
      </c>
      <c r="BU187" s="32" t="s">
        <v>31</v>
      </c>
      <c r="BV187" s="32" t="s">
        <v>31</v>
      </c>
      <c r="BW187" s="32" t="s">
        <v>31</v>
      </c>
      <c r="BX187" s="32" t="s">
        <v>31</v>
      </c>
      <c r="BY187" s="32" t="s">
        <v>31</v>
      </c>
      <c r="BZ187" s="32" t="s">
        <v>31</v>
      </c>
      <c r="CA187" s="32" t="s">
        <v>31</v>
      </c>
      <c r="CB187" s="32" t="s">
        <v>31</v>
      </c>
      <c r="CC187" s="32" t="s">
        <v>31</v>
      </c>
      <c r="CD187" s="32" t="s">
        <v>31</v>
      </c>
      <c r="CE187" s="32" t="s">
        <v>31</v>
      </c>
      <c r="CF187" s="32" t="s">
        <v>31</v>
      </c>
      <c r="CG187" s="32" t="s">
        <v>31</v>
      </c>
      <c r="CH187" s="32" t="s">
        <v>31</v>
      </c>
      <c r="CI187" s="32" t="s">
        <v>31</v>
      </c>
      <c r="CJ187" s="32" t="s">
        <v>31</v>
      </c>
      <c r="CK187" s="32" t="s">
        <v>31</v>
      </c>
      <c r="CL187" s="32" t="s">
        <v>31</v>
      </c>
      <c r="CM187" s="32" t="s">
        <v>31</v>
      </c>
      <c r="CN187" s="32" t="s">
        <v>31</v>
      </c>
      <c r="CO187" s="32" t="s">
        <v>31</v>
      </c>
      <c r="CP187" s="32" t="s">
        <v>31</v>
      </c>
      <c r="CQ187" s="32" t="s">
        <v>31</v>
      </c>
      <c r="CR187" s="32" t="s">
        <v>31</v>
      </c>
      <c r="CS187" s="32" t="s">
        <v>31</v>
      </c>
      <c r="CT187" s="32" t="s">
        <v>31</v>
      </c>
      <c r="CU187" s="32" t="s">
        <v>31</v>
      </c>
      <c r="CV187" s="32" t="s">
        <v>31</v>
      </c>
      <c r="CW187" s="32" t="s">
        <v>31</v>
      </c>
      <c r="CX187" s="32" t="s">
        <v>31</v>
      </c>
      <c r="CY187" s="32">
        <v>93.75</v>
      </c>
      <c r="CZ187" s="32">
        <v>93.75</v>
      </c>
      <c r="DA187" s="32">
        <v>93.75</v>
      </c>
      <c r="DB187" s="32">
        <v>93.75</v>
      </c>
      <c r="DC187" s="32">
        <v>93.75</v>
      </c>
      <c r="DD187" s="32">
        <v>93.75</v>
      </c>
      <c r="DE187" s="32">
        <v>93.75</v>
      </c>
      <c r="DF187" s="32">
        <v>93.75</v>
      </c>
      <c r="DG187" s="32" t="s">
        <v>31</v>
      </c>
      <c r="DH187" s="32" t="s">
        <v>31</v>
      </c>
      <c r="DI187" s="32" t="s">
        <v>31</v>
      </c>
      <c r="DJ187" s="32" t="s">
        <v>31</v>
      </c>
      <c r="DK187" s="32" t="s">
        <v>31</v>
      </c>
      <c r="DL187" s="32" t="s">
        <v>31</v>
      </c>
      <c r="DM187" s="32" t="s">
        <v>31</v>
      </c>
      <c r="DN187" s="32" t="s">
        <v>31</v>
      </c>
      <c r="DO187" s="32" t="s">
        <v>31</v>
      </c>
      <c r="DP187" s="32" t="s">
        <v>31</v>
      </c>
      <c r="DQ187" s="32" t="s">
        <v>31</v>
      </c>
      <c r="DR187" s="32" t="s">
        <v>31</v>
      </c>
      <c r="DS187" s="32" t="s">
        <v>31</v>
      </c>
      <c r="DT187" s="32" t="s">
        <v>31</v>
      </c>
      <c r="DU187" s="32" t="s">
        <v>31</v>
      </c>
      <c r="DV187" s="32" t="s">
        <v>31</v>
      </c>
      <c r="DW187" s="32" t="s">
        <v>31</v>
      </c>
      <c r="DX187" s="32" t="s">
        <v>31</v>
      </c>
      <c r="DY187" s="32" t="s">
        <v>31</v>
      </c>
      <c r="DZ187" s="32" t="s">
        <v>31</v>
      </c>
      <c r="EA187" s="32" t="s">
        <v>31</v>
      </c>
      <c r="EB187" s="32" t="s">
        <v>31</v>
      </c>
      <c r="EC187" s="32" t="s">
        <v>31</v>
      </c>
      <c r="ED187" s="32" t="s">
        <v>31</v>
      </c>
      <c r="EE187" s="32" t="s">
        <v>31</v>
      </c>
      <c r="EF187" s="32" t="s">
        <v>31</v>
      </c>
      <c r="EG187" s="32" t="s">
        <v>31</v>
      </c>
      <c r="EH187" s="32" t="s">
        <v>31</v>
      </c>
      <c r="EI187" s="32" t="s">
        <v>31</v>
      </c>
      <c r="EJ187" s="32" t="s">
        <v>31</v>
      </c>
      <c r="EK187" s="32" t="s">
        <v>31</v>
      </c>
      <c r="EL187" s="32" t="s">
        <v>31</v>
      </c>
      <c r="EM187" s="32" t="s">
        <v>31</v>
      </c>
      <c r="EN187" s="32" t="s">
        <v>31</v>
      </c>
      <c r="EO187" s="32" t="s">
        <v>31</v>
      </c>
      <c r="EP187" s="32" t="s">
        <v>31</v>
      </c>
      <c r="EQ187" s="32" t="s">
        <v>31</v>
      </c>
      <c r="ER187" s="32" t="s">
        <v>31</v>
      </c>
      <c r="ES187" s="32" t="s">
        <v>31</v>
      </c>
      <c r="ET187" s="32" t="s">
        <v>31</v>
      </c>
      <c r="EU187" s="32" t="s">
        <v>31</v>
      </c>
      <c r="EV187" s="32" t="s">
        <v>31</v>
      </c>
      <c r="EW187" s="32" t="s">
        <v>31</v>
      </c>
      <c r="EX187" s="32" t="s">
        <v>31</v>
      </c>
      <c r="EY187" s="32" t="s">
        <v>31</v>
      </c>
      <c r="EZ187" s="32" t="s">
        <v>31</v>
      </c>
      <c r="FA187" s="32" t="s">
        <v>31</v>
      </c>
      <c r="FB187" s="32" t="s">
        <v>31</v>
      </c>
      <c r="FC187" s="32" t="s">
        <v>31</v>
      </c>
      <c r="FD187" s="32" t="s">
        <v>31</v>
      </c>
      <c r="FE187" s="32" t="s">
        <v>31</v>
      </c>
      <c r="FF187" s="32" t="s">
        <v>31</v>
      </c>
      <c r="FG187" s="32" t="s">
        <v>31</v>
      </c>
      <c r="FH187" s="32" t="s">
        <v>31</v>
      </c>
      <c r="FI187" s="32" t="s">
        <v>31</v>
      </c>
      <c r="FJ187" s="32" t="s">
        <v>31</v>
      </c>
      <c r="FK187" s="32" t="s">
        <v>31</v>
      </c>
      <c r="FL187" s="32" t="s">
        <v>31</v>
      </c>
      <c r="FM187" s="32" t="s">
        <v>31</v>
      </c>
      <c r="FN187" s="32" t="s">
        <v>31</v>
      </c>
      <c r="FO187" s="32" t="s">
        <v>31</v>
      </c>
      <c r="FP187" s="32" t="s">
        <v>31</v>
      </c>
      <c r="FQ187" s="32" t="s">
        <v>31</v>
      </c>
      <c r="FR187" s="32" t="s">
        <v>31</v>
      </c>
      <c r="FS187" s="32" t="s">
        <v>31</v>
      </c>
      <c r="FT187" s="32" t="s">
        <v>31</v>
      </c>
      <c r="FU187" s="32" t="s">
        <v>31</v>
      </c>
      <c r="FV187" s="32" t="s">
        <v>31</v>
      </c>
      <c r="FW187" s="32" t="s">
        <v>31</v>
      </c>
      <c r="FX187" s="32" t="s">
        <v>31</v>
      </c>
      <c r="FY187" s="32" t="s">
        <v>31</v>
      </c>
      <c r="FZ187" s="32" t="s">
        <v>31</v>
      </c>
      <c r="GA187" s="32" t="s">
        <v>31</v>
      </c>
      <c r="GB187" s="32" t="s">
        <v>31</v>
      </c>
      <c r="GC187" s="32" t="s">
        <v>31</v>
      </c>
      <c r="GD187" s="32" t="s">
        <v>31</v>
      </c>
      <c r="GE187" s="32" t="s">
        <v>31</v>
      </c>
      <c r="GF187" s="32" t="s">
        <v>31</v>
      </c>
      <c r="GG187" s="32" t="s">
        <v>31</v>
      </c>
      <c r="GH187" s="32" t="s">
        <v>31</v>
      </c>
      <c r="GI187" s="32" t="s">
        <v>31</v>
      </c>
      <c r="GJ187" s="32" t="s">
        <v>31</v>
      </c>
      <c r="GK187" s="32" t="s">
        <v>31</v>
      </c>
      <c r="GL187" s="32" t="s">
        <v>31</v>
      </c>
      <c r="GM187" s="32" t="s">
        <v>31</v>
      </c>
      <c r="GN187" s="32" t="s">
        <v>31</v>
      </c>
      <c r="GO187" s="32" t="s">
        <v>31</v>
      </c>
      <c r="GP187" s="32" t="s">
        <v>31</v>
      </c>
      <c r="GQ187" s="32" t="s">
        <v>31</v>
      </c>
      <c r="GR187" s="32" t="s">
        <v>31</v>
      </c>
      <c r="GS187" s="32" t="s">
        <v>31</v>
      </c>
      <c r="GT187" s="32" t="s">
        <v>31</v>
      </c>
      <c r="GU187" s="32" t="s">
        <v>31</v>
      </c>
      <c r="GV187" s="32" t="s">
        <v>31</v>
      </c>
      <c r="GW187" s="32" t="s">
        <v>31</v>
      </c>
      <c r="GX187" s="32" t="s">
        <v>31</v>
      </c>
      <c r="GY187" s="32" t="s">
        <v>31</v>
      </c>
      <c r="GZ187" s="32" t="s">
        <v>31</v>
      </c>
      <c r="HA187" s="32" t="s">
        <v>31</v>
      </c>
      <c r="HB187" s="32" t="s">
        <v>31</v>
      </c>
      <c r="HC187" s="32" t="s">
        <v>31</v>
      </c>
      <c r="HD187" s="32" t="s">
        <v>31</v>
      </c>
      <c r="HE187" s="32" t="s">
        <v>31</v>
      </c>
      <c r="HF187" s="32" t="s">
        <v>31</v>
      </c>
      <c r="HG187" s="32" t="s">
        <v>31</v>
      </c>
      <c r="HH187" s="32" t="s">
        <v>31</v>
      </c>
      <c r="HI187" s="32" t="s">
        <v>31</v>
      </c>
      <c r="HJ187" s="32" t="s">
        <v>31</v>
      </c>
      <c r="HK187" s="32" t="s">
        <v>31</v>
      </c>
      <c r="HL187" s="32" t="s">
        <v>31</v>
      </c>
      <c r="HM187" s="32" t="s">
        <v>31</v>
      </c>
      <c r="HN187" s="32" t="s">
        <v>31</v>
      </c>
      <c r="HO187" s="32" t="s">
        <v>31</v>
      </c>
      <c r="HP187" s="32" t="s">
        <v>31</v>
      </c>
      <c r="HQ187" s="32" t="s">
        <v>31</v>
      </c>
      <c r="HR187" s="32" t="s">
        <v>31</v>
      </c>
      <c r="HS187" s="32" t="s">
        <v>31</v>
      </c>
      <c r="HT187" s="32" t="s">
        <v>31</v>
      </c>
      <c r="HU187" s="32" t="s">
        <v>31</v>
      </c>
      <c r="HV187" s="32" t="s">
        <v>31</v>
      </c>
      <c r="HW187" s="32" t="s">
        <v>31</v>
      </c>
      <c r="HX187" s="32" t="s">
        <v>31</v>
      </c>
      <c r="HY187" s="32" t="s">
        <v>31</v>
      </c>
      <c r="HZ187" s="32" t="s">
        <v>31</v>
      </c>
      <c r="IA187" s="32" t="s">
        <v>31</v>
      </c>
      <c r="IB187" s="32" t="s">
        <v>31</v>
      </c>
      <c r="IC187" s="32" t="s">
        <v>31</v>
      </c>
      <c r="ID187" s="32" t="s">
        <v>31</v>
      </c>
      <c r="IE187" s="32" t="s">
        <v>31</v>
      </c>
      <c r="IF187" s="32" t="s">
        <v>31</v>
      </c>
      <c r="IG187" s="32" t="s">
        <v>31</v>
      </c>
      <c r="IH187" s="32" t="s">
        <v>31</v>
      </c>
      <c r="II187" s="32" t="s">
        <v>31</v>
      </c>
      <c r="IJ187" s="32" t="s">
        <v>31</v>
      </c>
      <c r="IK187" s="32" t="s">
        <v>31</v>
      </c>
      <c r="IL187" s="32" t="s">
        <v>31</v>
      </c>
      <c r="IM187" s="32" t="s">
        <v>31</v>
      </c>
      <c r="IN187" s="32" t="s">
        <v>31</v>
      </c>
      <c r="IO187" s="32" t="s">
        <v>31</v>
      </c>
      <c r="IP187" s="32" t="s">
        <v>31</v>
      </c>
      <c r="IQ187" s="32" t="s">
        <v>31</v>
      </c>
      <c r="IR187" s="32" t="s">
        <v>31</v>
      </c>
      <c r="IS187" s="32" t="s">
        <v>31</v>
      </c>
      <c r="IT187" s="32" t="s">
        <v>31</v>
      </c>
      <c r="IU187" s="32" t="s">
        <v>31</v>
      </c>
      <c r="IV187" s="32" t="s">
        <v>31</v>
      </c>
      <c r="IW187" s="32" t="s">
        <v>31</v>
      </c>
      <c r="IX187" s="32" t="s">
        <v>31</v>
      </c>
      <c r="IY187" s="32" t="s">
        <v>31</v>
      </c>
      <c r="IZ187" s="32" t="s">
        <v>31</v>
      </c>
      <c r="JA187" s="32" t="s">
        <v>31</v>
      </c>
      <c r="JB187" s="32" t="s">
        <v>31</v>
      </c>
      <c r="JC187" s="32" t="s">
        <v>31</v>
      </c>
      <c r="JD187" s="32" t="s">
        <v>31</v>
      </c>
      <c r="JE187" s="32" t="s">
        <v>31</v>
      </c>
      <c r="JF187" s="32" t="s">
        <v>31</v>
      </c>
      <c r="JG187" s="32" t="s">
        <v>31</v>
      </c>
      <c r="JH187" s="32" t="s">
        <v>31</v>
      </c>
      <c r="JI187" s="32" t="s">
        <v>31</v>
      </c>
      <c r="JJ187" s="32" t="s">
        <v>31</v>
      </c>
      <c r="JK187" s="32" t="s">
        <v>31</v>
      </c>
      <c r="JL187" s="32" t="s">
        <v>31</v>
      </c>
      <c r="JM187" s="32" t="s">
        <v>31</v>
      </c>
      <c r="JN187" s="32" t="s">
        <v>31</v>
      </c>
      <c r="JO187" s="32" t="s">
        <v>31</v>
      </c>
      <c r="JP187" s="32" t="s">
        <v>31</v>
      </c>
      <c r="JQ187" s="32" t="s">
        <v>31</v>
      </c>
      <c r="JR187" s="32" t="s">
        <v>31</v>
      </c>
      <c r="JS187" s="32" t="s">
        <v>31</v>
      </c>
      <c r="JT187" s="32" t="s">
        <v>31</v>
      </c>
      <c r="JU187" s="32" t="s">
        <v>31</v>
      </c>
      <c r="JV187" s="32" t="s">
        <v>31</v>
      </c>
      <c r="JW187" s="32" t="s">
        <v>31</v>
      </c>
      <c r="JX187" s="32" t="s">
        <v>31</v>
      </c>
      <c r="JY187" s="32" t="s">
        <v>31</v>
      </c>
      <c r="JZ187" s="32" t="s">
        <v>31</v>
      </c>
      <c r="KA187" s="32" t="s">
        <v>31</v>
      </c>
      <c r="KB187" s="32" t="s">
        <v>31</v>
      </c>
      <c r="KC187" s="32" t="s">
        <v>31</v>
      </c>
      <c r="KD187" s="32" t="s">
        <v>31</v>
      </c>
      <c r="KE187" s="32" t="s">
        <v>31</v>
      </c>
      <c r="KF187" s="32" t="s">
        <v>31</v>
      </c>
      <c r="KG187" s="32" t="s">
        <v>31</v>
      </c>
      <c r="KH187" s="32" t="s">
        <v>31</v>
      </c>
      <c r="KI187" s="32" t="s">
        <v>31</v>
      </c>
      <c r="KJ187" s="32" t="s">
        <v>31</v>
      </c>
      <c r="KK187" s="32" t="s">
        <v>31</v>
      </c>
      <c r="KL187" s="32" t="s">
        <v>31</v>
      </c>
      <c r="KM187" s="32" t="s">
        <v>31</v>
      </c>
      <c r="KN187" s="32" t="s">
        <v>31</v>
      </c>
      <c r="KO187" s="32" t="s">
        <v>31</v>
      </c>
      <c r="KP187" s="32" t="s">
        <v>31</v>
      </c>
    </row>
    <row r="188" spans="2:302" outlineLevel="1">
      <c r="B188" s="29" t="s">
        <v>897</v>
      </c>
      <c r="C188" s="31" t="str">
        <f t="shared" ref="C188:C190" si="888">C187</f>
        <v>-</v>
      </c>
      <c r="D188" s="31" t="str">
        <f t="shared" ref="D188:D190" si="889">D187</f>
        <v>-</v>
      </c>
      <c r="E188" s="31" t="str">
        <f t="shared" ref="E188:E190" si="890">E187</f>
        <v>-</v>
      </c>
      <c r="F188" s="31" t="str">
        <f t="shared" ref="F188:F190" si="891">F187</f>
        <v>-</v>
      </c>
      <c r="G188" s="31" t="str">
        <f t="shared" ref="G188:G190" si="892">G187</f>
        <v>-</v>
      </c>
      <c r="H188" s="31" t="str">
        <f t="shared" ref="H188:H190" si="893">H187</f>
        <v>-</v>
      </c>
      <c r="I188" s="31" t="str">
        <f t="shared" ref="I188:I190" si="894">I187</f>
        <v>-</v>
      </c>
      <c r="J188" s="31" t="str">
        <f t="shared" ref="J188:J190" si="895">J187</f>
        <v>-</v>
      </c>
      <c r="K188" s="31" t="str">
        <f t="shared" ref="K188:K190" si="896">K187</f>
        <v>-</v>
      </c>
      <c r="L188" s="31" t="str">
        <f t="shared" ref="L188:L190" si="897">L187</f>
        <v>-</v>
      </c>
      <c r="M188" s="31" t="str">
        <f t="shared" ref="M188:M190" si="898">M187</f>
        <v>-</v>
      </c>
      <c r="N188" s="31" t="str">
        <f t="shared" ref="N188:N190" si="899">N187</f>
        <v>-</v>
      </c>
      <c r="O188" s="31" t="str">
        <f t="shared" ref="O188:O190" si="900">O187</f>
        <v>-</v>
      </c>
      <c r="P188" s="31" t="str">
        <f t="shared" ref="P188:AE190" si="901">P187</f>
        <v>-</v>
      </c>
      <c r="Q188" s="31" t="str">
        <f t="shared" si="901"/>
        <v>-</v>
      </c>
      <c r="R188" s="31" t="str">
        <f t="shared" si="901"/>
        <v>-</v>
      </c>
      <c r="S188" s="31" t="str">
        <f t="shared" si="901"/>
        <v>-</v>
      </c>
      <c r="T188" s="31" t="str">
        <f t="shared" si="901"/>
        <v>-</v>
      </c>
      <c r="U188" s="31" t="str">
        <f t="shared" si="901"/>
        <v>-</v>
      </c>
      <c r="V188" s="31" t="str">
        <f t="shared" si="901"/>
        <v>-</v>
      </c>
      <c r="W188" s="31" t="str">
        <f t="shared" si="901"/>
        <v>-</v>
      </c>
      <c r="X188" s="31" t="str">
        <f t="shared" si="901"/>
        <v>-</v>
      </c>
      <c r="Y188" s="31" t="str">
        <f t="shared" si="901"/>
        <v>-</v>
      </c>
      <c r="Z188" s="31" t="str">
        <f t="shared" si="901"/>
        <v>-</v>
      </c>
      <c r="AA188" s="31" t="str">
        <f t="shared" si="901"/>
        <v>-</v>
      </c>
      <c r="AB188" s="31" t="str">
        <f t="shared" si="901"/>
        <v>-</v>
      </c>
      <c r="AC188" s="31" t="str">
        <f t="shared" si="901"/>
        <v>-</v>
      </c>
      <c r="AD188" s="31" t="str">
        <f t="shared" si="901"/>
        <v>-</v>
      </c>
      <c r="AE188" s="31" t="str">
        <f t="shared" si="901"/>
        <v>-</v>
      </c>
      <c r="AF188" s="31" t="str">
        <f t="shared" ref="AF188:CQ190" si="902">AF187</f>
        <v>-</v>
      </c>
      <c r="AG188" s="31" t="str">
        <f t="shared" si="902"/>
        <v>-</v>
      </c>
      <c r="AH188" s="31" t="str">
        <f t="shared" si="902"/>
        <v>-</v>
      </c>
      <c r="AI188" s="31" t="str">
        <f t="shared" si="902"/>
        <v>-</v>
      </c>
      <c r="AJ188" s="31" t="str">
        <f t="shared" si="902"/>
        <v>-</v>
      </c>
      <c r="AK188" s="31" t="str">
        <f t="shared" si="902"/>
        <v>-</v>
      </c>
      <c r="AL188" s="31" t="str">
        <f t="shared" si="902"/>
        <v>-</v>
      </c>
      <c r="AM188" s="31" t="str">
        <f t="shared" si="902"/>
        <v>-</v>
      </c>
      <c r="AN188" s="31" t="str">
        <f t="shared" si="902"/>
        <v>-</v>
      </c>
      <c r="AO188" s="31" t="str">
        <f t="shared" si="902"/>
        <v>-</v>
      </c>
      <c r="AP188" s="31" t="str">
        <f t="shared" si="902"/>
        <v>-</v>
      </c>
      <c r="AQ188" s="31" t="str">
        <f t="shared" si="902"/>
        <v>-</v>
      </c>
      <c r="AR188" s="31" t="str">
        <f t="shared" si="902"/>
        <v>-</v>
      </c>
      <c r="AS188" s="31" t="str">
        <f t="shared" si="902"/>
        <v>-</v>
      </c>
      <c r="AT188" s="31" t="str">
        <f t="shared" si="902"/>
        <v>-</v>
      </c>
      <c r="AU188" s="31" t="str">
        <f t="shared" si="902"/>
        <v>-</v>
      </c>
      <c r="AV188" s="31" t="str">
        <f t="shared" si="902"/>
        <v>-</v>
      </c>
      <c r="AW188" s="31" t="str">
        <f t="shared" si="902"/>
        <v>-</v>
      </c>
      <c r="AX188" s="31" t="str">
        <f t="shared" si="902"/>
        <v>-</v>
      </c>
      <c r="AY188" s="31" t="str">
        <f t="shared" si="902"/>
        <v>-</v>
      </c>
      <c r="AZ188" s="31" t="str">
        <f t="shared" si="902"/>
        <v>-</v>
      </c>
      <c r="BA188" s="31" t="str">
        <f t="shared" si="902"/>
        <v>-</v>
      </c>
      <c r="BB188" s="31" t="str">
        <f t="shared" si="902"/>
        <v>-</v>
      </c>
      <c r="BC188" s="31" t="str">
        <f t="shared" si="902"/>
        <v>-</v>
      </c>
      <c r="BD188" s="31" t="str">
        <f t="shared" si="902"/>
        <v>-</v>
      </c>
      <c r="BE188" s="31" t="str">
        <f t="shared" si="902"/>
        <v>-</v>
      </c>
      <c r="BF188" s="31" t="str">
        <f t="shared" si="902"/>
        <v>-</v>
      </c>
      <c r="BG188" s="31" t="str">
        <f t="shared" si="902"/>
        <v>-</v>
      </c>
      <c r="BH188" s="31" t="str">
        <f t="shared" si="902"/>
        <v>-</v>
      </c>
      <c r="BI188" s="31" t="str">
        <f t="shared" si="902"/>
        <v>-</v>
      </c>
      <c r="BJ188" s="31" t="str">
        <f t="shared" si="902"/>
        <v>-</v>
      </c>
      <c r="BK188" s="31" t="str">
        <f t="shared" si="902"/>
        <v>-</v>
      </c>
      <c r="BL188" s="31" t="str">
        <f t="shared" si="902"/>
        <v>-</v>
      </c>
      <c r="BM188" s="31" t="str">
        <f t="shared" si="902"/>
        <v>-</v>
      </c>
      <c r="BN188" s="31" t="str">
        <f t="shared" si="902"/>
        <v>-</v>
      </c>
      <c r="BO188" s="31" t="str">
        <f t="shared" si="902"/>
        <v>-</v>
      </c>
      <c r="BP188" s="31" t="str">
        <f t="shared" si="902"/>
        <v>-</v>
      </c>
      <c r="BQ188" s="31" t="str">
        <f t="shared" si="902"/>
        <v>-</v>
      </c>
      <c r="BR188" s="31" t="str">
        <f t="shared" si="902"/>
        <v>-</v>
      </c>
      <c r="BS188" s="31" t="str">
        <f t="shared" si="902"/>
        <v>-</v>
      </c>
      <c r="BT188" s="31" t="str">
        <f t="shared" si="902"/>
        <v>-</v>
      </c>
      <c r="BU188" s="31" t="str">
        <f t="shared" si="902"/>
        <v>-</v>
      </c>
      <c r="BV188" s="31" t="str">
        <f t="shared" si="902"/>
        <v>-</v>
      </c>
      <c r="BW188" s="31" t="str">
        <f t="shared" si="902"/>
        <v>-</v>
      </c>
      <c r="BX188" s="31" t="str">
        <f t="shared" si="902"/>
        <v>-</v>
      </c>
      <c r="BY188" s="31" t="str">
        <f t="shared" si="902"/>
        <v>-</v>
      </c>
      <c r="BZ188" s="31" t="str">
        <f t="shared" si="902"/>
        <v>-</v>
      </c>
      <c r="CA188" s="31" t="str">
        <f t="shared" si="902"/>
        <v>-</v>
      </c>
      <c r="CB188" s="31" t="str">
        <f t="shared" si="902"/>
        <v>-</v>
      </c>
      <c r="CC188" s="31" t="str">
        <f t="shared" si="902"/>
        <v>-</v>
      </c>
      <c r="CD188" s="31" t="str">
        <f t="shared" si="902"/>
        <v>-</v>
      </c>
      <c r="CE188" s="31" t="str">
        <f t="shared" si="902"/>
        <v>-</v>
      </c>
      <c r="CF188" s="31" t="str">
        <f t="shared" si="902"/>
        <v>-</v>
      </c>
      <c r="CG188" s="31" t="str">
        <f t="shared" si="902"/>
        <v>-</v>
      </c>
      <c r="CH188" s="31" t="str">
        <f t="shared" si="902"/>
        <v>-</v>
      </c>
      <c r="CI188" s="31" t="str">
        <f t="shared" si="902"/>
        <v>-</v>
      </c>
      <c r="CJ188" s="31" t="str">
        <f t="shared" si="902"/>
        <v>-</v>
      </c>
      <c r="CK188" s="31" t="str">
        <f t="shared" si="902"/>
        <v>-</v>
      </c>
      <c r="CL188" s="31" t="str">
        <f t="shared" si="902"/>
        <v>-</v>
      </c>
      <c r="CM188" s="31" t="str">
        <f t="shared" si="902"/>
        <v>-</v>
      </c>
      <c r="CN188" s="31" t="str">
        <f t="shared" si="902"/>
        <v>-</v>
      </c>
      <c r="CO188" s="31" t="str">
        <f t="shared" si="902"/>
        <v>-</v>
      </c>
      <c r="CP188" s="31" t="str">
        <f t="shared" si="902"/>
        <v>-</v>
      </c>
      <c r="CQ188" s="31" t="str">
        <f t="shared" si="902"/>
        <v>-</v>
      </c>
      <c r="CR188" s="31" t="str">
        <f t="shared" ref="CR188:CW190" si="903">CR187</f>
        <v>-</v>
      </c>
      <c r="CS188" s="31" t="str">
        <f t="shared" si="903"/>
        <v>-</v>
      </c>
      <c r="CT188" s="31" t="str">
        <f t="shared" si="903"/>
        <v>-</v>
      </c>
      <c r="CU188" s="31" t="str">
        <f t="shared" si="903"/>
        <v>-</v>
      </c>
      <c r="CV188" s="31" t="str">
        <f t="shared" si="903"/>
        <v>-</v>
      </c>
      <c r="CW188" s="31" t="str">
        <f t="shared" si="903"/>
        <v>-</v>
      </c>
      <c r="CX188" s="31" t="str">
        <f t="shared" ref="CX188:CX190" si="904">CX187</f>
        <v>-</v>
      </c>
      <c r="CY188" s="32">
        <v>93.75</v>
      </c>
      <c r="CZ188" s="32">
        <v>93.75</v>
      </c>
      <c r="DA188" s="32">
        <v>93.75</v>
      </c>
      <c r="DB188" s="32">
        <v>93.75</v>
      </c>
      <c r="DC188" s="32">
        <v>93.75</v>
      </c>
      <c r="DD188" s="32">
        <v>93.75</v>
      </c>
      <c r="DE188" s="32">
        <v>93.75</v>
      </c>
      <c r="DF188" s="32">
        <v>93.75</v>
      </c>
      <c r="DG188" s="32" t="s">
        <v>31</v>
      </c>
      <c r="DH188" s="32" t="s">
        <v>31</v>
      </c>
      <c r="DI188" s="32" t="s">
        <v>31</v>
      </c>
      <c r="DJ188" s="32" t="s">
        <v>31</v>
      </c>
      <c r="DK188" s="32" t="s">
        <v>31</v>
      </c>
      <c r="DL188" s="32" t="s">
        <v>31</v>
      </c>
      <c r="DM188" s="32" t="s">
        <v>31</v>
      </c>
      <c r="DN188" s="32" t="s">
        <v>31</v>
      </c>
      <c r="DO188" s="32" t="s">
        <v>31</v>
      </c>
      <c r="DP188" s="32" t="s">
        <v>31</v>
      </c>
      <c r="DQ188" s="32" t="s">
        <v>31</v>
      </c>
      <c r="DR188" s="32" t="s">
        <v>31</v>
      </c>
      <c r="DS188" s="32" t="s">
        <v>31</v>
      </c>
      <c r="DT188" s="32" t="s">
        <v>31</v>
      </c>
      <c r="DU188" s="32" t="s">
        <v>31</v>
      </c>
      <c r="DV188" s="32" t="s">
        <v>31</v>
      </c>
      <c r="DW188" s="32" t="s">
        <v>31</v>
      </c>
      <c r="DX188" s="32" t="s">
        <v>31</v>
      </c>
      <c r="DY188" s="32" t="s">
        <v>31</v>
      </c>
      <c r="DZ188" s="32" t="s">
        <v>31</v>
      </c>
      <c r="EA188" s="32" t="s">
        <v>31</v>
      </c>
      <c r="EB188" s="32" t="s">
        <v>31</v>
      </c>
      <c r="EC188" s="32" t="s">
        <v>31</v>
      </c>
      <c r="ED188" s="32" t="s">
        <v>31</v>
      </c>
      <c r="EE188" s="32" t="s">
        <v>31</v>
      </c>
      <c r="EF188" s="32" t="s">
        <v>31</v>
      </c>
      <c r="EG188" s="32" t="s">
        <v>31</v>
      </c>
      <c r="EH188" s="32" t="s">
        <v>31</v>
      </c>
      <c r="EI188" s="32" t="s">
        <v>31</v>
      </c>
      <c r="EJ188" s="32" t="s">
        <v>31</v>
      </c>
      <c r="EK188" s="32" t="s">
        <v>31</v>
      </c>
      <c r="EL188" s="32" t="s">
        <v>31</v>
      </c>
      <c r="EM188" s="32" t="s">
        <v>31</v>
      </c>
      <c r="EN188" s="32" t="s">
        <v>31</v>
      </c>
      <c r="EO188" s="32" t="s">
        <v>31</v>
      </c>
      <c r="EP188" s="32" t="s">
        <v>31</v>
      </c>
      <c r="EQ188" s="32" t="s">
        <v>31</v>
      </c>
      <c r="ER188" s="32" t="s">
        <v>31</v>
      </c>
      <c r="ES188" s="32" t="s">
        <v>31</v>
      </c>
      <c r="ET188" s="32" t="s">
        <v>31</v>
      </c>
      <c r="EU188" s="32" t="s">
        <v>31</v>
      </c>
      <c r="EV188" s="32" t="s">
        <v>31</v>
      </c>
      <c r="EW188" s="32" t="s">
        <v>31</v>
      </c>
      <c r="EX188" s="32" t="s">
        <v>31</v>
      </c>
      <c r="EY188" s="32" t="s">
        <v>31</v>
      </c>
      <c r="EZ188" s="32" t="s">
        <v>31</v>
      </c>
      <c r="FA188" s="32" t="s">
        <v>31</v>
      </c>
      <c r="FB188" s="32" t="s">
        <v>31</v>
      </c>
      <c r="FC188" s="32" t="s">
        <v>31</v>
      </c>
      <c r="FD188" s="32" t="s">
        <v>31</v>
      </c>
      <c r="FE188" s="32" t="s">
        <v>31</v>
      </c>
      <c r="FF188" s="32" t="s">
        <v>31</v>
      </c>
      <c r="FG188" s="32" t="s">
        <v>31</v>
      </c>
      <c r="FH188" s="32" t="s">
        <v>31</v>
      </c>
      <c r="FI188" s="32" t="s">
        <v>31</v>
      </c>
      <c r="FJ188" s="32" t="s">
        <v>31</v>
      </c>
      <c r="FK188" s="32" t="s">
        <v>31</v>
      </c>
      <c r="FL188" s="32" t="s">
        <v>31</v>
      </c>
      <c r="FM188" s="32" t="s">
        <v>31</v>
      </c>
      <c r="FN188" s="32" t="s">
        <v>31</v>
      </c>
      <c r="FO188" s="32" t="s">
        <v>31</v>
      </c>
      <c r="FP188" s="32" t="s">
        <v>31</v>
      </c>
      <c r="FQ188" s="32" t="s">
        <v>31</v>
      </c>
      <c r="FR188" s="32" t="s">
        <v>31</v>
      </c>
      <c r="FS188" s="32" t="s">
        <v>31</v>
      </c>
      <c r="FT188" s="32" t="s">
        <v>31</v>
      </c>
      <c r="FU188" s="32" t="s">
        <v>31</v>
      </c>
      <c r="FV188" s="32" t="s">
        <v>31</v>
      </c>
      <c r="FW188" s="32" t="s">
        <v>31</v>
      </c>
      <c r="FX188" s="32" t="s">
        <v>31</v>
      </c>
      <c r="FY188" s="32" t="s">
        <v>31</v>
      </c>
      <c r="FZ188" s="32" t="s">
        <v>31</v>
      </c>
      <c r="GA188" s="32" t="s">
        <v>31</v>
      </c>
      <c r="GB188" s="32" t="s">
        <v>31</v>
      </c>
      <c r="GC188" s="32" t="s">
        <v>31</v>
      </c>
      <c r="GD188" s="32" t="s">
        <v>31</v>
      </c>
      <c r="GE188" s="32" t="s">
        <v>31</v>
      </c>
      <c r="GF188" s="32" t="s">
        <v>31</v>
      </c>
      <c r="GG188" s="32" t="s">
        <v>31</v>
      </c>
      <c r="GH188" s="32" t="s">
        <v>31</v>
      </c>
      <c r="GI188" s="32" t="s">
        <v>31</v>
      </c>
      <c r="GJ188" s="32" t="s">
        <v>31</v>
      </c>
      <c r="GK188" s="32" t="s">
        <v>31</v>
      </c>
      <c r="GL188" s="32" t="s">
        <v>31</v>
      </c>
      <c r="GM188" s="32" t="s">
        <v>31</v>
      </c>
      <c r="GN188" s="32" t="s">
        <v>31</v>
      </c>
      <c r="GO188" s="32" t="s">
        <v>31</v>
      </c>
      <c r="GP188" s="32" t="s">
        <v>31</v>
      </c>
      <c r="GQ188" s="32" t="s">
        <v>31</v>
      </c>
      <c r="GR188" s="32" t="s">
        <v>31</v>
      </c>
      <c r="GS188" s="32" t="s">
        <v>31</v>
      </c>
      <c r="GT188" s="32" t="s">
        <v>31</v>
      </c>
      <c r="GU188" s="32">
        <v>20.64</v>
      </c>
      <c r="GV188" s="32">
        <v>20.64</v>
      </c>
      <c r="GW188" s="32">
        <v>41.29</v>
      </c>
      <c r="GX188" s="32">
        <v>16.18</v>
      </c>
      <c r="GY188" s="32">
        <v>16.18</v>
      </c>
      <c r="GZ188" s="32">
        <v>12.37</v>
      </c>
      <c r="HA188" s="32">
        <v>12.37</v>
      </c>
      <c r="HB188" s="32">
        <v>12.37</v>
      </c>
      <c r="HC188" s="32">
        <v>12.37</v>
      </c>
      <c r="HD188" s="32">
        <v>28.45</v>
      </c>
      <c r="HE188" s="32">
        <v>28.45</v>
      </c>
      <c r="HF188" s="32">
        <v>1.86</v>
      </c>
      <c r="HG188" s="32">
        <v>1.86</v>
      </c>
      <c r="HH188" s="32">
        <v>1.86</v>
      </c>
      <c r="HI188" s="32">
        <v>1.86</v>
      </c>
      <c r="HJ188" s="32">
        <v>7.42</v>
      </c>
      <c r="HK188" s="32">
        <v>7.42</v>
      </c>
      <c r="HL188" s="32">
        <v>6.19</v>
      </c>
      <c r="HM188" s="32">
        <v>6.19</v>
      </c>
      <c r="HN188" s="32">
        <v>7.42</v>
      </c>
      <c r="HO188" s="32">
        <v>7.42</v>
      </c>
      <c r="HP188" s="32">
        <v>6.19</v>
      </c>
      <c r="HQ188" s="32">
        <v>6.19</v>
      </c>
      <c r="HR188" s="32">
        <v>15.46</v>
      </c>
      <c r="HS188" s="32">
        <v>15.46</v>
      </c>
      <c r="HT188" s="32">
        <v>15.46</v>
      </c>
      <c r="HU188" s="32">
        <v>15.46</v>
      </c>
      <c r="HV188" s="32">
        <v>3.09</v>
      </c>
      <c r="HW188" s="32">
        <v>3.09</v>
      </c>
      <c r="HX188" s="32">
        <v>6.19</v>
      </c>
      <c r="HY188" s="32">
        <v>2.4700000000000002</v>
      </c>
      <c r="HZ188" s="32">
        <v>2.4700000000000002</v>
      </c>
      <c r="IA188" s="32">
        <v>4.95</v>
      </c>
      <c r="IB188" s="32">
        <v>4.95</v>
      </c>
      <c r="IC188" s="32">
        <v>2.4700000000000002</v>
      </c>
      <c r="ID188" s="32">
        <v>2.4700000000000002</v>
      </c>
      <c r="IE188" s="32">
        <v>32.36</v>
      </c>
      <c r="IF188" s="32">
        <v>4.0999999999999996</v>
      </c>
      <c r="IG188" s="32">
        <v>4.0999999999999996</v>
      </c>
      <c r="IH188" s="32">
        <v>15.62</v>
      </c>
      <c r="II188" s="32">
        <v>25.11</v>
      </c>
      <c r="IJ188" s="32">
        <v>20.05</v>
      </c>
      <c r="IK188" s="32">
        <v>5.0599999999999996</v>
      </c>
      <c r="IL188" s="32">
        <v>3.71</v>
      </c>
      <c r="IM188" s="32">
        <v>3.71</v>
      </c>
      <c r="IN188" s="32">
        <v>2.4700000000000002</v>
      </c>
      <c r="IO188" s="32">
        <v>2.4700000000000002</v>
      </c>
      <c r="IP188" s="32">
        <v>2.4700000000000002</v>
      </c>
      <c r="IQ188" s="32">
        <v>2.4700000000000002</v>
      </c>
      <c r="IR188" s="32">
        <v>6.19</v>
      </c>
      <c r="IS188" s="32">
        <v>6.19</v>
      </c>
      <c r="IT188" s="32">
        <v>3.09</v>
      </c>
      <c r="IU188" s="32">
        <v>3.09</v>
      </c>
      <c r="IV188" s="32">
        <v>3.09</v>
      </c>
      <c r="IW188" s="32">
        <v>3.09</v>
      </c>
      <c r="IX188" s="32">
        <v>10.210000000000001</v>
      </c>
      <c r="IY188" s="32">
        <v>10.210000000000001</v>
      </c>
      <c r="IZ188" s="32">
        <v>11.75</v>
      </c>
      <c r="JA188" s="32">
        <v>21.34</v>
      </c>
      <c r="JB188" s="32">
        <v>21.34</v>
      </c>
      <c r="JC188" s="32">
        <v>7.73</v>
      </c>
      <c r="JD188" s="32">
        <v>7.73</v>
      </c>
      <c r="JE188" s="32">
        <v>8.51</v>
      </c>
      <c r="JF188" s="32">
        <v>8.51</v>
      </c>
      <c r="JG188" s="32">
        <v>6.53</v>
      </c>
      <c r="JH188" s="32">
        <v>24.39</v>
      </c>
      <c r="JI188" s="32">
        <v>12.68</v>
      </c>
      <c r="JJ188" s="32">
        <v>6.34</v>
      </c>
      <c r="JK188" s="32">
        <v>6.34</v>
      </c>
      <c r="JL188" s="32">
        <v>10.67</v>
      </c>
      <c r="JM188" s="32">
        <v>10.67</v>
      </c>
      <c r="JN188" s="32">
        <v>10.67</v>
      </c>
      <c r="JO188" s="32">
        <v>10.67</v>
      </c>
      <c r="JP188" s="32">
        <v>5.72</v>
      </c>
      <c r="JQ188" s="32">
        <v>5.72</v>
      </c>
      <c r="JR188" s="32">
        <v>5.72</v>
      </c>
      <c r="JS188" s="32">
        <v>5.72</v>
      </c>
      <c r="JT188" s="32">
        <v>7.73</v>
      </c>
      <c r="JU188" s="32">
        <v>5.41</v>
      </c>
      <c r="JV188" s="32">
        <v>5.41</v>
      </c>
      <c r="JW188" s="32">
        <v>1.55</v>
      </c>
      <c r="JX188" s="32">
        <v>1.55</v>
      </c>
      <c r="JY188" s="32">
        <v>19.18</v>
      </c>
      <c r="JZ188" s="32">
        <v>12.68</v>
      </c>
      <c r="KA188" s="32">
        <v>12.68</v>
      </c>
      <c r="KB188" s="32" t="s">
        <v>31</v>
      </c>
      <c r="KC188" s="32" t="s">
        <v>31</v>
      </c>
      <c r="KD188" s="32" t="s">
        <v>31</v>
      </c>
      <c r="KE188" s="32" t="s">
        <v>31</v>
      </c>
      <c r="KF188" s="32" t="s">
        <v>31</v>
      </c>
      <c r="KG188" s="32" t="s">
        <v>31</v>
      </c>
      <c r="KH188" s="32" t="s">
        <v>31</v>
      </c>
      <c r="KI188" s="32" t="s">
        <v>31</v>
      </c>
      <c r="KJ188" s="32" t="s">
        <v>31</v>
      </c>
      <c r="KK188" s="32" t="s">
        <v>31</v>
      </c>
      <c r="KL188" s="32" t="s">
        <v>31</v>
      </c>
      <c r="KM188" s="32" t="s">
        <v>31</v>
      </c>
      <c r="KN188" s="32" t="s">
        <v>31</v>
      </c>
      <c r="KO188" s="32" t="s">
        <v>31</v>
      </c>
      <c r="KP188" s="32" t="s">
        <v>31</v>
      </c>
    </row>
    <row r="189" spans="2:302" outlineLevel="1">
      <c r="B189" s="29" t="s">
        <v>898</v>
      </c>
      <c r="C189" s="31" t="str">
        <f t="shared" si="888"/>
        <v>-</v>
      </c>
      <c r="D189" s="31" t="str">
        <f t="shared" si="889"/>
        <v>-</v>
      </c>
      <c r="E189" s="31" t="str">
        <f t="shared" si="890"/>
        <v>-</v>
      </c>
      <c r="F189" s="31" t="str">
        <f t="shared" si="891"/>
        <v>-</v>
      </c>
      <c r="G189" s="31" t="str">
        <f t="shared" si="892"/>
        <v>-</v>
      </c>
      <c r="H189" s="31" t="str">
        <f t="shared" si="893"/>
        <v>-</v>
      </c>
      <c r="I189" s="31" t="str">
        <f t="shared" si="894"/>
        <v>-</v>
      </c>
      <c r="J189" s="31" t="str">
        <f t="shared" si="895"/>
        <v>-</v>
      </c>
      <c r="K189" s="31" t="str">
        <f t="shared" si="896"/>
        <v>-</v>
      </c>
      <c r="L189" s="31" t="str">
        <f t="shared" si="897"/>
        <v>-</v>
      </c>
      <c r="M189" s="31" t="str">
        <f t="shared" si="898"/>
        <v>-</v>
      </c>
      <c r="N189" s="31" t="str">
        <f t="shared" si="899"/>
        <v>-</v>
      </c>
      <c r="O189" s="31" t="str">
        <f t="shared" si="900"/>
        <v>-</v>
      </c>
      <c r="P189" s="31" t="str">
        <f t="shared" si="901"/>
        <v>-</v>
      </c>
      <c r="Q189" s="31" t="str">
        <f t="shared" si="901"/>
        <v>-</v>
      </c>
      <c r="R189" s="31" t="str">
        <f t="shared" si="901"/>
        <v>-</v>
      </c>
      <c r="S189" s="31" t="str">
        <f t="shared" si="901"/>
        <v>-</v>
      </c>
      <c r="T189" s="31" t="str">
        <f t="shared" si="901"/>
        <v>-</v>
      </c>
      <c r="U189" s="31" t="str">
        <f t="shared" si="901"/>
        <v>-</v>
      </c>
      <c r="V189" s="31" t="str">
        <f t="shared" si="901"/>
        <v>-</v>
      </c>
      <c r="W189" s="31" t="str">
        <f t="shared" si="901"/>
        <v>-</v>
      </c>
      <c r="X189" s="31" t="str">
        <f t="shared" si="901"/>
        <v>-</v>
      </c>
      <c r="Y189" s="31" t="str">
        <f t="shared" si="901"/>
        <v>-</v>
      </c>
      <c r="Z189" s="31" t="str">
        <f t="shared" si="901"/>
        <v>-</v>
      </c>
      <c r="AA189" s="31" t="str">
        <f t="shared" si="901"/>
        <v>-</v>
      </c>
      <c r="AB189" s="31" t="str">
        <f t="shared" si="901"/>
        <v>-</v>
      </c>
      <c r="AC189" s="31" t="str">
        <f t="shared" si="901"/>
        <v>-</v>
      </c>
      <c r="AD189" s="31" t="str">
        <f t="shared" si="901"/>
        <v>-</v>
      </c>
      <c r="AE189" s="31" t="str">
        <f t="shared" si="901"/>
        <v>-</v>
      </c>
      <c r="AF189" s="31" t="str">
        <f t="shared" si="902"/>
        <v>-</v>
      </c>
      <c r="AG189" s="31" t="str">
        <f t="shared" si="902"/>
        <v>-</v>
      </c>
      <c r="AH189" s="31" t="str">
        <f t="shared" si="902"/>
        <v>-</v>
      </c>
      <c r="AI189" s="31" t="str">
        <f t="shared" si="902"/>
        <v>-</v>
      </c>
      <c r="AJ189" s="31" t="str">
        <f t="shared" si="902"/>
        <v>-</v>
      </c>
      <c r="AK189" s="31" t="str">
        <f t="shared" si="902"/>
        <v>-</v>
      </c>
      <c r="AL189" s="31" t="str">
        <f t="shared" si="902"/>
        <v>-</v>
      </c>
      <c r="AM189" s="31" t="str">
        <f t="shared" si="902"/>
        <v>-</v>
      </c>
      <c r="AN189" s="31" t="str">
        <f t="shared" si="902"/>
        <v>-</v>
      </c>
      <c r="AO189" s="31" t="str">
        <f t="shared" si="902"/>
        <v>-</v>
      </c>
      <c r="AP189" s="31" t="str">
        <f t="shared" si="902"/>
        <v>-</v>
      </c>
      <c r="AQ189" s="31" t="str">
        <f t="shared" si="902"/>
        <v>-</v>
      </c>
      <c r="AR189" s="31" t="str">
        <f t="shared" si="902"/>
        <v>-</v>
      </c>
      <c r="AS189" s="31" t="str">
        <f t="shared" si="902"/>
        <v>-</v>
      </c>
      <c r="AT189" s="31" t="str">
        <f t="shared" si="902"/>
        <v>-</v>
      </c>
      <c r="AU189" s="31" t="str">
        <f t="shared" si="902"/>
        <v>-</v>
      </c>
      <c r="AV189" s="31" t="str">
        <f t="shared" si="902"/>
        <v>-</v>
      </c>
      <c r="AW189" s="31" t="str">
        <f t="shared" si="902"/>
        <v>-</v>
      </c>
      <c r="AX189" s="31" t="str">
        <f t="shared" si="902"/>
        <v>-</v>
      </c>
      <c r="AY189" s="31" t="str">
        <f t="shared" si="902"/>
        <v>-</v>
      </c>
      <c r="AZ189" s="31" t="str">
        <f t="shared" si="902"/>
        <v>-</v>
      </c>
      <c r="BA189" s="31" t="str">
        <f t="shared" si="902"/>
        <v>-</v>
      </c>
      <c r="BB189" s="31" t="str">
        <f t="shared" si="902"/>
        <v>-</v>
      </c>
      <c r="BC189" s="31" t="str">
        <f t="shared" si="902"/>
        <v>-</v>
      </c>
      <c r="BD189" s="31" t="str">
        <f t="shared" si="902"/>
        <v>-</v>
      </c>
      <c r="BE189" s="31" t="str">
        <f t="shared" si="902"/>
        <v>-</v>
      </c>
      <c r="BF189" s="31" t="str">
        <f t="shared" si="902"/>
        <v>-</v>
      </c>
      <c r="BG189" s="31" t="str">
        <f t="shared" si="902"/>
        <v>-</v>
      </c>
      <c r="BH189" s="31" t="str">
        <f t="shared" si="902"/>
        <v>-</v>
      </c>
      <c r="BI189" s="31" t="str">
        <f t="shared" si="902"/>
        <v>-</v>
      </c>
      <c r="BJ189" s="31" t="str">
        <f t="shared" si="902"/>
        <v>-</v>
      </c>
      <c r="BK189" s="31" t="str">
        <f t="shared" si="902"/>
        <v>-</v>
      </c>
      <c r="BL189" s="31" t="str">
        <f t="shared" si="902"/>
        <v>-</v>
      </c>
      <c r="BM189" s="31" t="str">
        <f t="shared" si="902"/>
        <v>-</v>
      </c>
      <c r="BN189" s="31" t="str">
        <f t="shared" si="902"/>
        <v>-</v>
      </c>
      <c r="BO189" s="31" t="str">
        <f t="shared" si="902"/>
        <v>-</v>
      </c>
      <c r="BP189" s="31" t="str">
        <f t="shared" si="902"/>
        <v>-</v>
      </c>
      <c r="BQ189" s="31" t="str">
        <f t="shared" si="902"/>
        <v>-</v>
      </c>
      <c r="BR189" s="31" t="str">
        <f t="shared" si="902"/>
        <v>-</v>
      </c>
      <c r="BS189" s="31" t="str">
        <f t="shared" si="902"/>
        <v>-</v>
      </c>
      <c r="BT189" s="31" t="str">
        <f t="shared" si="902"/>
        <v>-</v>
      </c>
      <c r="BU189" s="31" t="str">
        <f t="shared" si="902"/>
        <v>-</v>
      </c>
      <c r="BV189" s="31" t="str">
        <f t="shared" si="902"/>
        <v>-</v>
      </c>
      <c r="BW189" s="31" t="str">
        <f t="shared" si="902"/>
        <v>-</v>
      </c>
      <c r="BX189" s="31" t="str">
        <f t="shared" si="902"/>
        <v>-</v>
      </c>
      <c r="BY189" s="31" t="str">
        <f t="shared" si="902"/>
        <v>-</v>
      </c>
      <c r="BZ189" s="31" t="str">
        <f t="shared" si="902"/>
        <v>-</v>
      </c>
      <c r="CA189" s="31" t="str">
        <f t="shared" si="902"/>
        <v>-</v>
      </c>
      <c r="CB189" s="31" t="str">
        <f t="shared" si="902"/>
        <v>-</v>
      </c>
      <c r="CC189" s="31" t="str">
        <f t="shared" si="902"/>
        <v>-</v>
      </c>
      <c r="CD189" s="31" t="str">
        <f t="shared" si="902"/>
        <v>-</v>
      </c>
      <c r="CE189" s="31" t="str">
        <f t="shared" si="902"/>
        <v>-</v>
      </c>
      <c r="CF189" s="31" t="str">
        <f t="shared" si="902"/>
        <v>-</v>
      </c>
      <c r="CG189" s="31" t="str">
        <f t="shared" si="902"/>
        <v>-</v>
      </c>
      <c r="CH189" s="31" t="str">
        <f t="shared" si="902"/>
        <v>-</v>
      </c>
      <c r="CI189" s="31" t="str">
        <f t="shared" si="902"/>
        <v>-</v>
      </c>
      <c r="CJ189" s="31" t="str">
        <f t="shared" si="902"/>
        <v>-</v>
      </c>
      <c r="CK189" s="31" t="str">
        <f t="shared" si="902"/>
        <v>-</v>
      </c>
      <c r="CL189" s="31" t="str">
        <f t="shared" si="902"/>
        <v>-</v>
      </c>
      <c r="CM189" s="31" t="str">
        <f t="shared" si="902"/>
        <v>-</v>
      </c>
      <c r="CN189" s="31" t="str">
        <f t="shared" si="902"/>
        <v>-</v>
      </c>
      <c r="CO189" s="31" t="str">
        <f t="shared" si="902"/>
        <v>-</v>
      </c>
      <c r="CP189" s="31" t="str">
        <f t="shared" si="902"/>
        <v>-</v>
      </c>
      <c r="CQ189" s="31" t="str">
        <f t="shared" si="902"/>
        <v>-</v>
      </c>
      <c r="CR189" s="31" t="str">
        <f t="shared" si="903"/>
        <v>-</v>
      </c>
      <c r="CS189" s="31" t="str">
        <f t="shared" si="903"/>
        <v>-</v>
      </c>
      <c r="CT189" s="31" t="str">
        <f t="shared" si="903"/>
        <v>-</v>
      </c>
      <c r="CU189" s="31" t="str">
        <f t="shared" si="903"/>
        <v>-</v>
      </c>
      <c r="CV189" s="31" t="str">
        <f t="shared" si="903"/>
        <v>-</v>
      </c>
      <c r="CW189" s="31" t="str">
        <f t="shared" si="903"/>
        <v>-</v>
      </c>
      <c r="CX189" s="31" t="str">
        <f t="shared" si="904"/>
        <v>-</v>
      </c>
      <c r="CY189" s="32">
        <v>93.75</v>
      </c>
      <c r="CZ189" s="32">
        <v>93.75</v>
      </c>
      <c r="DA189" s="32">
        <v>93.75</v>
      </c>
      <c r="DB189" s="32">
        <v>93.75</v>
      </c>
      <c r="DC189" s="32">
        <v>93.75</v>
      </c>
      <c r="DD189" s="32">
        <v>93.75</v>
      </c>
      <c r="DE189" s="32">
        <v>93.75</v>
      </c>
      <c r="DF189" s="32">
        <v>93.75</v>
      </c>
      <c r="DG189" s="32" t="s">
        <v>31</v>
      </c>
      <c r="DH189" s="32" t="s">
        <v>31</v>
      </c>
      <c r="DI189" s="32" t="s">
        <v>31</v>
      </c>
      <c r="DJ189" s="32" t="s">
        <v>31</v>
      </c>
      <c r="DK189" s="32" t="s">
        <v>31</v>
      </c>
      <c r="DL189" s="32" t="s">
        <v>31</v>
      </c>
      <c r="DM189" s="32" t="s">
        <v>31</v>
      </c>
      <c r="DN189" s="32" t="s">
        <v>31</v>
      </c>
      <c r="DO189" s="32" t="s">
        <v>31</v>
      </c>
      <c r="DP189" s="32" t="s">
        <v>31</v>
      </c>
      <c r="DQ189" s="32" t="s">
        <v>31</v>
      </c>
      <c r="DR189" s="32" t="s">
        <v>31</v>
      </c>
      <c r="DS189" s="32" t="s">
        <v>31</v>
      </c>
      <c r="DT189" s="32" t="s">
        <v>31</v>
      </c>
      <c r="DU189" s="32" t="s">
        <v>31</v>
      </c>
      <c r="DV189" s="32" t="s">
        <v>31</v>
      </c>
      <c r="DW189" s="32" t="s">
        <v>31</v>
      </c>
      <c r="DX189" s="32" t="s">
        <v>31</v>
      </c>
      <c r="DY189" s="32" t="s">
        <v>31</v>
      </c>
      <c r="DZ189" s="32" t="s">
        <v>31</v>
      </c>
      <c r="EA189" s="32" t="s">
        <v>31</v>
      </c>
      <c r="EB189" s="32" t="s">
        <v>31</v>
      </c>
      <c r="EC189" s="32" t="s">
        <v>31</v>
      </c>
      <c r="ED189" s="32" t="s">
        <v>31</v>
      </c>
      <c r="EE189" s="32" t="s">
        <v>31</v>
      </c>
      <c r="EF189" s="32" t="s">
        <v>31</v>
      </c>
      <c r="EG189" s="32" t="s">
        <v>31</v>
      </c>
      <c r="EH189" s="32" t="s">
        <v>31</v>
      </c>
      <c r="EI189" s="32" t="s">
        <v>31</v>
      </c>
      <c r="EJ189" s="32" t="s">
        <v>31</v>
      </c>
      <c r="EK189" s="32" t="s">
        <v>31</v>
      </c>
      <c r="EL189" s="32" t="s">
        <v>31</v>
      </c>
      <c r="EM189" s="32" t="s">
        <v>31</v>
      </c>
      <c r="EN189" s="32" t="s">
        <v>31</v>
      </c>
      <c r="EO189" s="32" t="s">
        <v>31</v>
      </c>
      <c r="EP189" s="32" t="s">
        <v>31</v>
      </c>
      <c r="EQ189" s="32" t="s">
        <v>31</v>
      </c>
      <c r="ER189" s="32" t="s">
        <v>31</v>
      </c>
      <c r="ES189" s="32" t="s">
        <v>31</v>
      </c>
      <c r="ET189" s="32" t="s">
        <v>31</v>
      </c>
      <c r="EU189" s="32" t="s">
        <v>31</v>
      </c>
      <c r="EV189" s="32" t="s">
        <v>31</v>
      </c>
      <c r="EW189" s="32" t="s">
        <v>31</v>
      </c>
      <c r="EX189" s="32" t="s">
        <v>31</v>
      </c>
      <c r="EY189" s="32" t="s">
        <v>31</v>
      </c>
      <c r="EZ189" s="32" t="s">
        <v>31</v>
      </c>
      <c r="FA189" s="32" t="s">
        <v>31</v>
      </c>
      <c r="FB189" s="32" t="s">
        <v>31</v>
      </c>
      <c r="FC189" s="32" t="s">
        <v>31</v>
      </c>
      <c r="FD189" s="32" t="s">
        <v>31</v>
      </c>
      <c r="FE189" s="32" t="s">
        <v>31</v>
      </c>
      <c r="FF189" s="32" t="s">
        <v>31</v>
      </c>
      <c r="FG189" s="32" t="s">
        <v>31</v>
      </c>
      <c r="FH189" s="32" t="s">
        <v>31</v>
      </c>
      <c r="FI189" s="32" t="s">
        <v>31</v>
      </c>
      <c r="FJ189" s="32" t="s">
        <v>31</v>
      </c>
      <c r="FK189" s="32" t="s">
        <v>31</v>
      </c>
      <c r="FL189" s="32" t="s">
        <v>31</v>
      </c>
      <c r="FM189" s="32" t="s">
        <v>31</v>
      </c>
      <c r="FN189" s="32" t="s">
        <v>31</v>
      </c>
      <c r="FO189" s="32" t="s">
        <v>31</v>
      </c>
      <c r="FP189" s="32" t="s">
        <v>31</v>
      </c>
      <c r="FQ189" s="32" t="s">
        <v>31</v>
      </c>
      <c r="FR189" s="32" t="s">
        <v>31</v>
      </c>
      <c r="FS189" s="32" t="s">
        <v>31</v>
      </c>
      <c r="FT189" s="32" t="s">
        <v>31</v>
      </c>
      <c r="FU189" s="32" t="s">
        <v>31</v>
      </c>
      <c r="FV189" s="32" t="s">
        <v>31</v>
      </c>
      <c r="FW189" s="32" t="s">
        <v>31</v>
      </c>
      <c r="FX189" s="32" t="s">
        <v>31</v>
      </c>
      <c r="FY189" s="32" t="s">
        <v>31</v>
      </c>
      <c r="FZ189" s="32" t="s">
        <v>31</v>
      </c>
      <c r="GA189" s="32" t="s">
        <v>31</v>
      </c>
      <c r="GB189" s="32" t="s">
        <v>31</v>
      </c>
      <c r="GC189" s="32" t="s">
        <v>31</v>
      </c>
      <c r="GD189" s="32" t="s">
        <v>31</v>
      </c>
      <c r="GE189" s="32" t="s">
        <v>31</v>
      </c>
      <c r="GF189" s="32" t="s">
        <v>31</v>
      </c>
      <c r="GG189" s="32" t="s">
        <v>31</v>
      </c>
      <c r="GH189" s="32" t="s">
        <v>31</v>
      </c>
      <c r="GI189" s="32" t="s">
        <v>31</v>
      </c>
      <c r="GJ189" s="32" t="s">
        <v>31</v>
      </c>
      <c r="GK189" s="32" t="s">
        <v>31</v>
      </c>
      <c r="GL189" s="32" t="s">
        <v>31</v>
      </c>
      <c r="GM189" s="32" t="s">
        <v>31</v>
      </c>
      <c r="GN189" s="32" t="s">
        <v>31</v>
      </c>
      <c r="GO189" s="32" t="s">
        <v>31</v>
      </c>
      <c r="GP189" s="32" t="s">
        <v>31</v>
      </c>
      <c r="GQ189" s="32" t="s">
        <v>31</v>
      </c>
      <c r="GR189" s="32" t="s">
        <v>31</v>
      </c>
      <c r="GS189" s="32" t="s">
        <v>31</v>
      </c>
      <c r="GT189" s="32" t="s">
        <v>31</v>
      </c>
      <c r="GU189" s="32" t="s">
        <v>31</v>
      </c>
      <c r="GV189" s="32" t="s">
        <v>31</v>
      </c>
      <c r="GW189" s="32" t="s">
        <v>31</v>
      </c>
      <c r="GX189" s="32" t="s">
        <v>31</v>
      </c>
      <c r="GY189" s="32" t="s">
        <v>31</v>
      </c>
      <c r="GZ189" s="32" t="s">
        <v>31</v>
      </c>
      <c r="HA189" s="32" t="s">
        <v>31</v>
      </c>
      <c r="HB189" s="32" t="s">
        <v>31</v>
      </c>
      <c r="HC189" s="32" t="s">
        <v>31</v>
      </c>
      <c r="HD189" s="32" t="s">
        <v>31</v>
      </c>
      <c r="HE189" s="32" t="s">
        <v>31</v>
      </c>
      <c r="HF189" s="32" t="s">
        <v>31</v>
      </c>
      <c r="HG189" s="32" t="s">
        <v>31</v>
      </c>
      <c r="HH189" s="32" t="s">
        <v>31</v>
      </c>
      <c r="HI189" s="32" t="s">
        <v>31</v>
      </c>
      <c r="HJ189" s="32" t="s">
        <v>31</v>
      </c>
      <c r="HK189" s="32" t="s">
        <v>31</v>
      </c>
      <c r="HL189" s="32" t="s">
        <v>31</v>
      </c>
      <c r="HM189" s="32" t="s">
        <v>31</v>
      </c>
      <c r="HN189" s="32" t="s">
        <v>31</v>
      </c>
      <c r="HO189" s="32" t="s">
        <v>31</v>
      </c>
      <c r="HP189" s="32" t="s">
        <v>31</v>
      </c>
      <c r="HQ189" s="32" t="s">
        <v>31</v>
      </c>
      <c r="HR189" s="32" t="s">
        <v>31</v>
      </c>
      <c r="HS189" s="32" t="s">
        <v>31</v>
      </c>
      <c r="HT189" s="32" t="s">
        <v>31</v>
      </c>
      <c r="HU189" s="32" t="s">
        <v>31</v>
      </c>
      <c r="HV189" s="32" t="s">
        <v>31</v>
      </c>
      <c r="HW189" s="32" t="s">
        <v>31</v>
      </c>
      <c r="HX189" s="32" t="s">
        <v>31</v>
      </c>
      <c r="HY189" s="32" t="s">
        <v>31</v>
      </c>
      <c r="HZ189" s="32" t="s">
        <v>31</v>
      </c>
      <c r="IA189" s="32" t="s">
        <v>31</v>
      </c>
      <c r="IB189" s="32" t="s">
        <v>31</v>
      </c>
      <c r="IC189" s="32" t="s">
        <v>31</v>
      </c>
      <c r="ID189" s="32" t="s">
        <v>31</v>
      </c>
      <c r="IE189" s="32" t="s">
        <v>31</v>
      </c>
      <c r="IF189" s="32" t="s">
        <v>31</v>
      </c>
      <c r="IG189" s="32" t="s">
        <v>31</v>
      </c>
      <c r="IH189" s="32" t="s">
        <v>31</v>
      </c>
      <c r="II189" s="32" t="s">
        <v>31</v>
      </c>
      <c r="IJ189" s="32" t="s">
        <v>31</v>
      </c>
      <c r="IK189" s="32" t="s">
        <v>31</v>
      </c>
      <c r="IL189" s="32" t="s">
        <v>31</v>
      </c>
      <c r="IM189" s="32" t="s">
        <v>31</v>
      </c>
      <c r="IN189" s="32" t="s">
        <v>31</v>
      </c>
      <c r="IO189" s="32" t="s">
        <v>31</v>
      </c>
      <c r="IP189" s="32" t="s">
        <v>31</v>
      </c>
      <c r="IQ189" s="32" t="s">
        <v>31</v>
      </c>
      <c r="IR189" s="32" t="s">
        <v>31</v>
      </c>
      <c r="IS189" s="32" t="s">
        <v>31</v>
      </c>
      <c r="IT189" s="32" t="s">
        <v>31</v>
      </c>
      <c r="IU189" s="32" t="s">
        <v>31</v>
      </c>
      <c r="IV189" s="32" t="s">
        <v>31</v>
      </c>
      <c r="IW189" s="32" t="s">
        <v>31</v>
      </c>
      <c r="IX189" s="32" t="s">
        <v>31</v>
      </c>
      <c r="IY189" s="32" t="s">
        <v>31</v>
      </c>
      <c r="IZ189" s="32" t="s">
        <v>31</v>
      </c>
      <c r="JA189" s="32" t="s">
        <v>31</v>
      </c>
      <c r="JB189" s="32" t="s">
        <v>31</v>
      </c>
      <c r="JC189" s="32" t="s">
        <v>31</v>
      </c>
      <c r="JD189" s="32" t="s">
        <v>31</v>
      </c>
      <c r="JE189" s="32" t="s">
        <v>31</v>
      </c>
      <c r="JF189" s="32" t="s">
        <v>31</v>
      </c>
      <c r="JG189" s="32" t="s">
        <v>31</v>
      </c>
      <c r="JH189" s="32" t="s">
        <v>31</v>
      </c>
      <c r="JI189" s="32" t="s">
        <v>31</v>
      </c>
      <c r="JJ189" s="32" t="s">
        <v>31</v>
      </c>
      <c r="JK189" s="32" t="s">
        <v>31</v>
      </c>
      <c r="JL189" s="32" t="s">
        <v>31</v>
      </c>
      <c r="JM189" s="32" t="s">
        <v>31</v>
      </c>
      <c r="JN189" s="32" t="s">
        <v>31</v>
      </c>
      <c r="JO189" s="32" t="s">
        <v>31</v>
      </c>
      <c r="JP189" s="32" t="s">
        <v>31</v>
      </c>
      <c r="JQ189" s="32" t="s">
        <v>31</v>
      </c>
      <c r="JR189" s="32" t="s">
        <v>31</v>
      </c>
      <c r="JS189" s="32" t="s">
        <v>31</v>
      </c>
      <c r="JT189" s="32" t="s">
        <v>31</v>
      </c>
      <c r="JU189" s="32" t="s">
        <v>31</v>
      </c>
      <c r="JV189" s="32" t="s">
        <v>31</v>
      </c>
      <c r="JW189" s="32" t="s">
        <v>31</v>
      </c>
      <c r="JX189" s="32" t="s">
        <v>31</v>
      </c>
      <c r="JY189" s="32" t="s">
        <v>31</v>
      </c>
      <c r="JZ189" s="32" t="s">
        <v>31</v>
      </c>
      <c r="KA189" s="32" t="s">
        <v>31</v>
      </c>
      <c r="KB189" s="32" t="s">
        <v>31</v>
      </c>
      <c r="KC189" s="32" t="s">
        <v>31</v>
      </c>
      <c r="KD189" s="32" t="s">
        <v>31</v>
      </c>
      <c r="KE189" s="32" t="s">
        <v>31</v>
      </c>
      <c r="KF189" s="32" t="s">
        <v>31</v>
      </c>
      <c r="KG189" s="32" t="s">
        <v>31</v>
      </c>
      <c r="KH189" s="32" t="s">
        <v>31</v>
      </c>
      <c r="KI189" s="32" t="s">
        <v>31</v>
      </c>
      <c r="KJ189" s="32" t="s">
        <v>31</v>
      </c>
      <c r="KK189" s="32" t="s">
        <v>31</v>
      </c>
      <c r="KL189" s="32" t="s">
        <v>31</v>
      </c>
      <c r="KM189" s="32" t="s">
        <v>31</v>
      </c>
      <c r="KN189" s="32" t="s">
        <v>31</v>
      </c>
      <c r="KO189" s="32" t="s">
        <v>31</v>
      </c>
      <c r="KP189" s="32" t="s">
        <v>31</v>
      </c>
    </row>
    <row r="190" spans="2:302" outlineLevel="1">
      <c r="B190" s="29" t="s">
        <v>899</v>
      </c>
      <c r="C190" s="31" t="str">
        <f t="shared" si="888"/>
        <v>-</v>
      </c>
      <c r="D190" s="31" t="str">
        <f t="shared" si="889"/>
        <v>-</v>
      </c>
      <c r="E190" s="31" t="str">
        <f t="shared" si="890"/>
        <v>-</v>
      </c>
      <c r="F190" s="31" t="str">
        <f t="shared" si="891"/>
        <v>-</v>
      </c>
      <c r="G190" s="31" t="str">
        <f t="shared" si="892"/>
        <v>-</v>
      </c>
      <c r="H190" s="31" t="str">
        <f t="shared" si="893"/>
        <v>-</v>
      </c>
      <c r="I190" s="31" t="str">
        <f t="shared" si="894"/>
        <v>-</v>
      </c>
      <c r="J190" s="31" t="str">
        <f t="shared" si="895"/>
        <v>-</v>
      </c>
      <c r="K190" s="31" t="str">
        <f t="shared" si="896"/>
        <v>-</v>
      </c>
      <c r="L190" s="31" t="str">
        <f t="shared" si="897"/>
        <v>-</v>
      </c>
      <c r="M190" s="31" t="str">
        <f t="shared" si="898"/>
        <v>-</v>
      </c>
      <c r="N190" s="31" t="str">
        <f t="shared" si="899"/>
        <v>-</v>
      </c>
      <c r="O190" s="31" t="str">
        <f t="shared" si="900"/>
        <v>-</v>
      </c>
      <c r="P190" s="31" t="str">
        <f t="shared" si="901"/>
        <v>-</v>
      </c>
      <c r="Q190" s="31" t="str">
        <f t="shared" si="901"/>
        <v>-</v>
      </c>
      <c r="R190" s="31" t="str">
        <f t="shared" si="901"/>
        <v>-</v>
      </c>
      <c r="S190" s="31" t="str">
        <f t="shared" si="901"/>
        <v>-</v>
      </c>
      <c r="T190" s="31" t="str">
        <f t="shared" si="901"/>
        <v>-</v>
      </c>
      <c r="U190" s="31" t="str">
        <f t="shared" si="901"/>
        <v>-</v>
      </c>
      <c r="V190" s="31" t="str">
        <f t="shared" si="901"/>
        <v>-</v>
      </c>
      <c r="W190" s="31" t="str">
        <f t="shared" si="901"/>
        <v>-</v>
      </c>
      <c r="X190" s="31" t="str">
        <f t="shared" si="901"/>
        <v>-</v>
      </c>
      <c r="Y190" s="31" t="str">
        <f t="shared" si="901"/>
        <v>-</v>
      </c>
      <c r="Z190" s="31" t="str">
        <f t="shared" si="901"/>
        <v>-</v>
      </c>
      <c r="AA190" s="31" t="str">
        <f t="shared" si="901"/>
        <v>-</v>
      </c>
      <c r="AB190" s="31" t="str">
        <f t="shared" si="901"/>
        <v>-</v>
      </c>
      <c r="AC190" s="31" t="str">
        <f t="shared" si="901"/>
        <v>-</v>
      </c>
      <c r="AD190" s="31" t="str">
        <f t="shared" si="901"/>
        <v>-</v>
      </c>
      <c r="AE190" s="31" t="str">
        <f t="shared" si="901"/>
        <v>-</v>
      </c>
      <c r="AF190" s="31" t="str">
        <f t="shared" si="902"/>
        <v>-</v>
      </c>
      <c r="AG190" s="31" t="str">
        <f t="shared" si="902"/>
        <v>-</v>
      </c>
      <c r="AH190" s="31" t="str">
        <f t="shared" si="902"/>
        <v>-</v>
      </c>
      <c r="AI190" s="31" t="str">
        <f t="shared" si="902"/>
        <v>-</v>
      </c>
      <c r="AJ190" s="31" t="str">
        <f t="shared" si="902"/>
        <v>-</v>
      </c>
      <c r="AK190" s="31" t="str">
        <f t="shared" si="902"/>
        <v>-</v>
      </c>
      <c r="AL190" s="31" t="str">
        <f t="shared" si="902"/>
        <v>-</v>
      </c>
      <c r="AM190" s="31" t="str">
        <f t="shared" si="902"/>
        <v>-</v>
      </c>
      <c r="AN190" s="31" t="str">
        <f t="shared" si="902"/>
        <v>-</v>
      </c>
      <c r="AO190" s="31" t="str">
        <f t="shared" si="902"/>
        <v>-</v>
      </c>
      <c r="AP190" s="31" t="str">
        <f t="shared" si="902"/>
        <v>-</v>
      </c>
      <c r="AQ190" s="31" t="str">
        <f t="shared" si="902"/>
        <v>-</v>
      </c>
      <c r="AR190" s="31" t="str">
        <f t="shared" si="902"/>
        <v>-</v>
      </c>
      <c r="AS190" s="31" t="str">
        <f t="shared" si="902"/>
        <v>-</v>
      </c>
      <c r="AT190" s="31" t="str">
        <f t="shared" si="902"/>
        <v>-</v>
      </c>
      <c r="AU190" s="31" t="str">
        <f t="shared" si="902"/>
        <v>-</v>
      </c>
      <c r="AV190" s="31" t="str">
        <f t="shared" si="902"/>
        <v>-</v>
      </c>
      <c r="AW190" s="31" t="str">
        <f t="shared" si="902"/>
        <v>-</v>
      </c>
      <c r="AX190" s="31" t="str">
        <f t="shared" si="902"/>
        <v>-</v>
      </c>
      <c r="AY190" s="31" t="str">
        <f t="shared" si="902"/>
        <v>-</v>
      </c>
      <c r="AZ190" s="31" t="str">
        <f t="shared" si="902"/>
        <v>-</v>
      </c>
      <c r="BA190" s="31" t="str">
        <f t="shared" si="902"/>
        <v>-</v>
      </c>
      <c r="BB190" s="31" t="str">
        <f t="shared" si="902"/>
        <v>-</v>
      </c>
      <c r="BC190" s="31" t="str">
        <f t="shared" si="902"/>
        <v>-</v>
      </c>
      <c r="BD190" s="31" t="str">
        <f t="shared" si="902"/>
        <v>-</v>
      </c>
      <c r="BE190" s="31" t="str">
        <f t="shared" si="902"/>
        <v>-</v>
      </c>
      <c r="BF190" s="31" t="str">
        <f t="shared" si="902"/>
        <v>-</v>
      </c>
      <c r="BG190" s="31" t="str">
        <f t="shared" si="902"/>
        <v>-</v>
      </c>
      <c r="BH190" s="31" t="str">
        <f t="shared" si="902"/>
        <v>-</v>
      </c>
      <c r="BI190" s="31" t="str">
        <f t="shared" si="902"/>
        <v>-</v>
      </c>
      <c r="BJ190" s="31" t="str">
        <f t="shared" si="902"/>
        <v>-</v>
      </c>
      <c r="BK190" s="31" t="str">
        <f t="shared" si="902"/>
        <v>-</v>
      </c>
      <c r="BL190" s="31" t="str">
        <f t="shared" si="902"/>
        <v>-</v>
      </c>
      <c r="BM190" s="31" t="str">
        <f t="shared" si="902"/>
        <v>-</v>
      </c>
      <c r="BN190" s="31" t="str">
        <f t="shared" si="902"/>
        <v>-</v>
      </c>
      <c r="BO190" s="31" t="str">
        <f t="shared" si="902"/>
        <v>-</v>
      </c>
      <c r="BP190" s="31" t="str">
        <f t="shared" si="902"/>
        <v>-</v>
      </c>
      <c r="BQ190" s="31" t="str">
        <f t="shared" si="902"/>
        <v>-</v>
      </c>
      <c r="BR190" s="31" t="str">
        <f t="shared" si="902"/>
        <v>-</v>
      </c>
      <c r="BS190" s="31" t="str">
        <f t="shared" si="902"/>
        <v>-</v>
      </c>
      <c r="BT190" s="31" t="str">
        <f t="shared" si="902"/>
        <v>-</v>
      </c>
      <c r="BU190" s="31" t="str">
        <f t="shared" si="902"/>
        <v>-</v>
      </c>
      <c r="BV190" s="31" t="str">
        <f t="shared" si="902"/>
        <v>-</v>
      </c>
      <c r="BW190" s="31" t="str">
        <f t="shared" si="902"/>
        <v>-</v>
      </c>
      <c r="BX190" s="31" t="str">
        <f t="shared" si="902"/>
        <v>-</v>
      </c>
      <c r="BY190" s="31" t="str">
        <f t="shared" si="902"/>
        <v>-</v>
      </c>
      <c r="BZ190" s="31" t="str">
        <f t="shared" si="902"/>
        <v>-</v>
      </c>
      <c r="CA190" s="31" t="str">
        <f t="shared" si="902"/>
        <v>-</v>
      </c>
      <c r="CB190" s="31" t="str">
        <f t="shared" si="902"/>
        <v>-</v>
      </c>
      <c r="CC190" s="31" t="str">
        <f t="shared" si="902"/>
        <v>-</v>
      </c>
      <c r="CD190" s="31" t="str">
        <f t="shared" si="902"/>
        <v>-</v>
      </c>
      <c r="CE190" s="31" t="str">
        <f t="shared" si="902"/>
        <v>-</v>
      </c>
      <c r="CF190" s="31" t="str">
        <f t="shared" si="902"/>
        <v>-</v>
      </c>
      <c r="CG190" s="31" t="str">
        <f t="shared" si="902"/>
        <v>-</v>
      </c>
      <c r="CH190" s="31" t="str">
        <f t="shared" si="902"/>
        <v>-</v>
      </c>
      <c r="CI190" s="31" t="str">
        <f t="shared" si="902"/>
        <v>-</v>
      </c>
      <c r="CJ190" s="31" t="str">
        <f t="shared" si="902"/>
        <v>-</v>
      </c>
      <c r="CK190" s="31" t="str">
        <f t="shared" si="902"/>
        <v>-</v>
      </c>
      <c r="CL190" s="31" t="str">
        <f t="shared" si="902"/>
        <v>-</v>
      </c>
      <c r="CM190" s="31" t="str">
        <f t="shared" si="902"/>
        <v>-</v>
      </c>
      <c r="CN190" s="31" t="str">
        <f t="shared" si="902"/>
        <v>-</v>
      </c>
      <c r="CO190" s="31" t="str">
        <f t="shared" si="902"/>
        <v>-</v>
      </c>
      <c r="CP190" s="31" t="str">
        <f t="shared" si="902"/>
        <v>-</v>
      </c>
      <c r="CQ190" s="31" t="str">
        <f t="shared" si="902"/>
        <v>-</v>
      </c>
      <c r="CR190" s="31" t="str">
        <f t="shared" si="903"/>
        <v>-</v>
      </c>
      <c r="CS190" s="31" t="str">
        <f t="shared" si="903"/>
        <v>-</v>
      </c>
      <c r="CT190" s="31" t="str">
        <f t="shared" si="903"/>
        <v>-</v>
      </c>
      <c r="CU190" s="31" t="str">
        <f t="shared" si="903"/>
        <v>-</v>
      </c>
      <c r="CV190" s="31" t="str">
        <f t="shared" si="903"/>
        <v>-</v>
      </c>
      <c r="CW190" s="31" t="str">
        <f t="shared" si="903"/>
        <v>-</v>
      </c>
      <c r="CX190" s="31" t="str">
        <f t="shared" si="904"/>
        <v>-</v>
      </c>
      <c r="CY190" s="32">
        <v>93.75</v>
      </c>
      <c r="CZ190" s="32">
        <v>93.75</v>
      </c>
      <c r="DA190" s="32">
        <v>93.75</v>
      </c>
      <c r="DB190" s="32">
        <v>93.75</v>
      </c>
      <c r="DC190" s="32">
        <v>93.75</v>
      </c>
      <c r="DD190" s="32">
        <v>93.75</v>
      </c>
      <c r="DE190" s="32">
        <v>93.75</v>
      </c>
      <c r="DF190" s="32">
        <v>93.75</v>
      </c>
      <c r="DG190" s="32" t="s">
        <v>31</v>
      </c>
      <c r="DH190" s="32" t="s">
        <v>31</v>
      </c>
      <c r="DI190" s="32" t="s">
        <v>31</v>
      </c>
      <c r="DJ190" s="32" t="s">
        <v>31</v>
      </c>
      <c r="DK190" s="32" t="s">
        <v>31</v>
      </c>
      <c r="DL190" s="32" t="s">
        <v>31</v>
      </c>
      <c r="DM190" s="32" t="s">
        <v>31</v>
      </c>
      <c r="DN190" s="32" t="s">
        <v>31</v>
      </c>
      <c r="DO190" s="32" t="s">
        <v>31</v>
      </c>
      <c r="DP190" s="32" t="s">
        <v>31</v>
      </c>
      <c r="DQ190" s="32" t="s">
        <v>31</v>
      </c>
      <c r="DR190" s="32" t="s">
        <v>31</v>
      </c>
      <c r="DS190" s="32" t="s">
        <v>31</v>
      </c>
      <c r="DT190" s="32" t="s">
        <v>31</v>
      </c>
      <c r="DU190" s="32" t="s">
        <v>31</v>
      </c>
      <c r="DV190" s="32" t="s">
        <v>31</v>
      </c>
      <c r="DW190" s="32" t="s">
        <v>31</v>
      </c>
      <c r="DX190" s="32" t="s">
        <v>31</v>
      </c>
      <c r="DY190" s="32" t="s">
        <v>31</v>
      </c>
      <c r="DZ190" s="32" t="s">
        <v>31</v>
      </c>
      <c r="EA190" s="32" t="s">
        <v>31</v>
      </c>
      <c r="EB190" s="32" t="s">
        <v>31</v>
      </c>
      <c r="EC190" s="32" t="s">
        <v>31</v>
      </c>
      <c r="ED190" s="32" t="s">
        <v>31</v>
      </c>
      <c r="EE190" s="32" t="s">
        <v>31</v>
      </c>
      <c r="EF190" s="32" t="s">
        <v>31</v>
      </c>
      <c r="EG190" s="32" t="s">
        <v>31</v>
      </c>
      <c r="EH190" s="32" t="s">
        <v>31</v>
      </c>
      <c r="EI190" s="32" t="s">
        <v>31</v>
      </c>
      <c r="EJ190" s="32" t="s">
        <v>31</v>
      </c>
      <c r="EK190" s="32" t="s">
        <v>31</v>
      </c>
      <c r="EL190" s="32" t="s">
        <v>31</v>
      </c>
      <c r="EM190" s="32" t="s">
        <v>31</v>
      </c>
      <c r="EN190" s="32" t="s">
        <v>31</v>
      </c>
      <c r="EO190" s="32" t="s">
        <v>31</v>
      </c>
      <c r="EP190" s="32" t="s">
        <v>31</v>
      </c>
      <c r="EQ190" s="32" t="s">
        <v>31</v>
      </c>
      <c r="ER190" s="32" t="s">
        <v>31</v>
      </c>
      <c r="ES190" s="32" t="s">
        <v>31</v>
      </c>
      <c r="ET190" s="32" t="s">
        <v>31</v>
      </c>
      <c r="EU190" s="32" t="s">
        <v>31</v>
      </c>
      <c r="EV190" s="32" t="s">
        <v>31</v>
      </c>
      <c r="EW190" s="32" t="s">
        <v>31</v>
      </c>
      <c r="EX190" s="32" t="s">
        <v>31</v>
      </c>
      <c r="EY190" s="32" t="s">
        <v>31</v>
      </c>
      <c r="EZ190" s="32" t="s">
        <v>31</v>
      </c>
      <c r="FA190" s="32" t="s">
        <v>31</v>
      </c>
      <c r="FB190" s="32" t="s">
        <v>31</v>
      </c>
      <c r="FC190" s="32" t="s">
        <v>31</v>
      </c>
      <c r="FD190" s="32" t="s">
        <v>31</v>
      </c>
      <c r="FE190" s="32" t="s">
        <v>31</v>
      </c>
      <c r="FF190" s="32" t="s">
        <v>31</v>
      </c>
      <c r="FG190" s="32" t="s">
        <v>31</v>
      </c>
      <c r="FH190" s="32" t="s">
        <v>31</v>
      </c>
      <c r="FI190" s="32" t="s">
        <v>31</v>
      </c>
      <c r="FJ190" s="32" t="s">
        <v>31</v>
      </c>
      <c r="FK190" s="32" t="s">
        <v>31</v>
      </c>
      <c r="FL190" s="32" t="s">
        <v>31</v>
      </c>
      <c r="FM190" s="32" t="s">
        <v>31</v>
      </c>
      <c r="FN190" s="32" t="s">
        <v>31</v>
      </c>
      <c r="FO190" s="32" t="s">
        <v>31</v>
      </c>
      <c r="FP190" s="32" t="s">
        <v>31</v>
      </c>
      <c r="FQ190" s="32" t="s">
        <v>31</v>
      </c>
      <c r="FR190" s="32" t="s">
        <v>31</v>
      </c>
      <c r="FS190" s="32" t="s">
        <v>31</v>
      </c>
      <c r="FT190" s="32" t="s">
        <v>31</v>
      </c>
      <c r="FU190" s="32" t="s">
        <v>31</v>
      </c>
      <c r="FV190" s="32" t="s">
        <v>31</v>
      </c>
      <c r="FW190" s="32" t="s">
        <v>31</v>
      </c>
      <c r="FX190" s="32" t="s">
        <v>31</v>
      </c>
      <c r="FY190" s="32" t="s">
        <v>31</v>
      </c>
      <c r="FZ190" s="32" t="s">
        <v>31</v>
      </c>
      <c r="GA190" s="32" t="s">
        <v>31</v>
      </c>
      <c r="GB190" s="32" t="s">
        <v>31</v>
      </c>
      <c r="GC190" s="32" t="s">
        <v>31</v>
      </c>
      <c r="GD190" s="32" t="s">
        <v>31</v>
      </c>
      <c r="GE190" s="32" t="s">
        <v>31</v>
      </c>
      <c r="GF190" s="32" t="s">
        <v>31</v>
      </c>
      <c r="GG190" s="32" t="s">
        <v>31</v>
      </c>
      <c r="GH190" s="32" t="s">
        <v>31</v>
      </c>
      <c r="GI190" s="32" t="s">
        <v>31</v>
      </c>
      <c r="GJ190" s="32" t="s">
        <v>31</v>
      </c>
      <c r="GK190" s="32" t="s">
        <v>31</v>
      </c>
      <c r="GL190" s="32" t="s">
        <v>31</v>
      </c>
      <c r="GM190" s="32" t="s">
        <v>31</v>
      </c>
      <c r="GN190" s="32" t="s">
        <v>31</v>
      </c>
      <c r="GO190" s="32" t="s">
        <v>31</v>
      </c>
      <c r="GP190" s="32" t="s">
        <v>31</v>
      </c>
      <c r="GQ190" s="32" t="s">
        <v>31</v>
      </c>
      <c r="GR190" s="32" t="s">
        <v>31</v>
      </c>
      <c r="GS190" s="32" t="s">
        <v>31</v>
      </c>
      <c r="GT190" s="32" t="s">
        <v>31</v>
      </c>
      <c r="GU190" s="32" t="s">
        <v>31</v>
      </c>
      <c r="GV190" s="32" t="s">
        <v>31</v>
      </c>
      <c r="GW190" s="32" t="s">
        <v>31</v>
      </c>
      <c r="GX190" s="32" t="s">
        <v>31</v>
      </c>
      <c r="GY190" s="32" t="s">
        <v>31</v>
      </c>
      <c r="GZ190" s="32" t="s">
        <v>31</v>
      </c>
      <c r="HA190" s="32" t="s">
        <v>31</v>
      </c>
      <c r="HB190" s="32" t="s">
        <v>31</v>
      </c>
      <c r="HC190" s="32" t="s">
        <v>31</v>
      </c>
      <c r="HD190" s="32" t="s">
        <v>31</v>
      </c>
      <c r="HE190" s="32" t="s">
        <v>31</v>
      </c>
      <c r="HF190" s="32" t="s">
        <v>31</v>
      </c>
      <c r="HG190" s="32" t="s">
        <v>31</v>
      </c>
      <c r="HH190" s="32" t="s">
        <v>31</v>
      </c>
      <c r="HI190" s="32" t="s">
        <v>31</v>
      </c>
      <c r="HJ190" s="32" t="s">
        <v>31</v>
      </c>
      <c r="HK190" s="32" t="s">
        <v>31</v>
      </c>
      <c r="HL190" s="32" t="s">
        <v>31</v>
      </c>
      <c r="HM190" s="32" t="s">
        <v>31</v>
      </c>
      <c r="HN190" s="32" t="s">
        <v>31</v>
      </c>
      <c r="HO190" s="32" t="s">
        <v>31</v>
      </c>
      <c r="HP190" s="32" t="s">
        <v>31</v>
      </c>
      <c r="HQ190" s="32" t="s">
        <v>31</v>
      </c>
      <c r="HR190" s="32" t="s">
        <v>31</v>
      </c>
      <c r="HS190" s="32" t="s">
        <v>31</v>
      </c>
      <c r="HT190" s="32" t="s">
        <v>31</v>
      </c>
      <c r="HU190" s="32" t="s">
        <v>31</v>
      </c>
      <c r="HV190" s="32" t="s">
        <v>31</v>
      </c>
      <c r="HW190" s="32" t="s">
        <v>31</v>
      </c>
      <c r="HX190" s="32" t="s">
        <v>31</v>
      </c>
      <c r="HY190" s="32" t="s">
        <v>31</v>
      </c>
      <c r="HZ190" s="32" t="s">
        <v>31</v>
      </c>
      <c r="IA190" s="32" t="s">
        <v>31</v>
      </c>
      <c r="IB190" s="32" t="s">
        <v>31</v>
      </c>
      <c r="IC190" s="32" t="s">
        <v>31</v>
      </c>
      <c r="ID190" s="32" t="s">
        <v>31</v>
      </c>
      <c r="IE190" s="32" t="s">
        <v>31</v>
      </c>
      <c r="IF190" s="32" t="s">
        <v>31</v>
      </c>
      <c r="IG190" s="32" t="s">
        <v>31</v>
      </c>
      <c r="IH190" s="32" t="s">
        <v>31</v>
      </c>
      <c r="II190" s="32" t="s">
        <v>31</v>
      </c>
      <c r="IJ190" s="32" t="s">
        <v>31</v>
      </c>
      <c r="IK190" s="32" t="s">
        <v>31</v>
      </c>
      <c r="IL190" s="32" t="s">
        <v>31</v>
      </c>
      <c r="IM190" s="32" t="s">
        <v>31</v>
      </c>
      <c r="IN190" s="32" t="s">
        <v>31</v>
      </c>
      <c r="IO190" s="32" t="s">
        <v>31</v>
      </c>
      <c r="IP190" s="32" t="s">
        <v>31</v>
      </c>
      <c r="IQ190" s="32" t="s">
        <v>31</v>
      </c>
      <c r="IR190" s="32" t="s">
        <v>31</v>
      </c>
      <c r="IS190" s="32" t="s">
        <v>31</v>
      </c>
      <c r="IT190" s="32" t="s">
        <v>31</v>
      </c>
      <c r="IU190" s="32" t="s">
        <v>31</v>
      </c>
      <c r="IV190" s="32" t="s">
        <v>31</v>
      </c>
      <c r="IW190" s="32" t="s">
        <v>31</v>
      </c>
      <c r="IX190" s="32" t="s">
        <v>31</v>
      </c>
      <c r="IY190" s="32" t="s">
        <v>31</v>
      </c>
      <c r="IZ190" s="32" t="s">
        <v>31</v>
      </c>
      <c r="JA190" s="32" t="s">
        <v>31</v>
      </c>
      <c r="JB190" s="32" t="s">
        <v>31</v>
      </c>
      <c r="JC190" s="32" t="s">
        <v>31</v>
      </c>
      <c r="JD190" s="32" t="s">
        <v>31</v>
      </c>
      <c r="JE190" s="32" t="s">
        <v>31</v>
      </c>
      <c r="JF190" s="32" t="s">
        <v>31</v>
      </c>
      <c r="JG190" s="32" t="s">
        <v>31</v>
      </c>
      <c r="JH190" s="32" t="s">
        <v>31</v>
      </c>
      <c r="JI190" s="32" t="s">
        <v>31</v>
      </c>
      <c r="JJ190" s="32" t="s">
        <v>31</v>
      </c>
      <c r="JK190" s="32" t="s">
        <v>31</v>
      </c>
      <c r="JL190" s="32" t="s">
        <v>31</v>
      </c>
      <c r="JM190" s="32" t="s">
        <v>31</v>
      </c>
      <c r="JN190" s="32" t="s">
        <v>31</v>
      </c>
      <c r="JO190" s="32" t="s">
        <v>31</v>
      </c>
      <c r="JP190" s="32" t="s">
        <v>31</v>
      </c>
      <c r="JQ190" s="32" t="s">
        <v>31</v>
      </c>
      <c r="JR190" s="32" t="s">
        <v>31</v>
      </c>
      <c r="JS190" s="32" t="s">
        <v>31</v>
      </c>
      <c r="JT190" s="32" t="s">
        <v>31</v>
      </c>
      <c r="JU190" s="32" t="s">
        <v>31</v>
      </c>
      <c r="JV190" s="32" t="s">
        <v>31</v>
      </c>
      <c r="JW190" s="32" t="s">
        <v>31</v>
      </c>
      <c r="JX190" s="32" t="s">
        <v>31</v>
      </c>
      <c r="JY190" s="32" t="s">
        <v>31</v>
      </c>
      <c r="JZ190" s="32" t="s">
        <v>31</v>
      </c>
      <c r="KA190" s="32" t="s">
        <v>31</v>
      </c>
      <c r="KB190" s="32" t="s">
        <v>31</v>
      </c>
      <c r="KC190" s="32" t="s">
        <v>31</v>
      </c>
      <c r="KD190" s="32" t="s">
        <v>31</v>
      </c>
      <c r="KE190" s="32" t="s">
        <v>31</v>
      </c>
      <c r="KF190" s="32" t="s">
        <v>31</v>
      </c>
      <c r="KG190" s="32" t="s">
        <v>31</v>
      </c>
      <c r="KH190" s="32" t="s">
        <v>31</v>
      </c>
      <c r="KI190" s="32" t="s">
        <v>31</v>
      </c>
      <c r="KJ190" s="32" t="s">
        <v>31</v>
      </c>
      <c r="KK190" s="32" t="s">
        <v>31</v>
      </c>
      <c r="KL190" s="32" t="s">
        <v>31</v>
      </c>
      <c r="KM190" s="32" t="s">
        <v>31</v>
      </c>
      <c r="KN190" s="32" t="s">
        <v>31</v>
      </c>
      <c r="KO190" s="32" t="s">
        <v>31</v>
      </c>
      <c r="KP190" s="32" t="s">
        <v>31</v>
      </c>
    </row>
    <row r="191" spans="2:302" outlineLevel="1">
      <c r="B191" s="29" t="s">
        <v>982</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32"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c r="AV191" s="32" t="s">
        <v>31</v>
      </c>
      <c r="AW191" s="32" t="s">
        <v>31</v>
      </c>
      <c r="AX191" s="32" t="s">
        <v>31</v>
      </c>
      <c r="AY191" s="32" t="s">
        <v>31</v>
      </c>
      <c r="AZ191" s="32" t="s">
        <v>31</v>
      </c>
      <c r="BA191" s="32" t="s">
        <v>31</v>
      </c>
      <c r="BB191" s="32" t="s">
        <v>31</v>
      </c>
      <c r="BC191" s="32" t="s">
        <v>31</v>
      </c>
      <c r="BD191" s="32" t="s">
        <v>31</v>
      </c>
      <c r="BE191" s="32" t="s">
        <v>31</v>
      </c>
      <c r="BF191" s="32" t="s">
        <v>31</v>
      </c>
      <c r="BG191" s="32" t="s">
        <v>31</v>
      </c>
      <c r="BH191" s="32" t="s">
        <v>31</v>
      </c>
      <c r="BI191" s="32" t="s">
        <v>31</v>
      </c>
      <c r="BJ191" s="32" t="s">
        <v>31</v>
      </c>
      <c r="BK191" s="32" t="s">
        <v>31</v>
      </c>
      <c r="BL191" s="32" t="s">
        <v>31</v>
      </c>
      <c r="BM191" s="32" t="s">
        <v>31</v>
      </c>
      <c r="BN191" s="32" t="s">
        <v>31</v>
      </c>
      <c r="BO191" s="32" t="s">
        <v>31</v>
      </c>
      <c r="BP191" s="32" t="s">
        <v>31</v>
      </c>
      <c r="BQ191" s="32" t="s">
        <v>31</v>
      </c>
      <c r="BR191" s="32" t="s">
        <v>31</v>
      </c>
      <c r="BS191" s="32" t="s">
        <v>31</v>
      </c>
      <c r="BT191" s="32" t="s">
        <v>31</v>
      </c>
      <c r="BU191" s="32" t="s">
        <v>31</v>
      </c>
      <c r="BV191" s="32" t="s">
        <v>31</v>
      </c>
      <c r="BW191" s="32" t="s">
        <v>31</v>
      </c>
      <c r="BX191" s="32" t="s">
        <v>31</v>
      </c>
      <c r="BY191" s="32" t="s">
        <v>31</v>
      </c>
      <c r="BZ191" s="32" t="s">
        <v>31</v>
      </c>
      <c r="CA191" s="32" t="s">
        <v>31</v>
      </c>
      <c r="CB191" s="32" t="s">
        <v>31</v>
      </c>
      <c r="CC191" s="32" t="s">
        <v>31</v>
      </c>
      <c r="CD191" s="32" t="s">
        <v>31</v>
      </c>
      <c r="CE191" s="32" t="s">
        <v>31</v>
      </c>
      <c r="CF191" s="32" t="s">
        <v>31</v>
      </c>
      <c r="CG191" s="32" t="s">
        <v>31</v>
      </c>
      <c r="CH191" s="32" t="s">
        <v>31</v>
      </c>
      <c r="CI191" s="32" t="s">
        <v>31</v>
      </c>
      <c r="CJ191" s="32" t="s">
        <v>31</v>
      </c>
      <c r="CK191" s="32" t="s">
        <v>31</v>
      </c>
      <c r="CL191" s="32" t="s">
        <v>31</v>
      </c>
      <c r="CM191" s="32" t="s">
        <v>31</v>
      </c>
      <c r="CN191" s="32" t="s">
        <v>31</v>
      </c>
      <c r="CO191" s="32" t="s">
        <v>31</v>
      </c>
      <c r="CP191" s="32" t="s">
        <v>31</v>
      </c>
      <c r="CQ191" s="32" t="s">
        <v>31</v>
      </c>
      <c r="CR191" s="32" t="s">
        <v>31</v>
      </c>
      <c r="CS191" s="32" t="s">
        <v>31</v>
      </c>
      <c r="CT191" s="32" t="s">
        <v>31</v>
      </c>
      <c r="CU191" s="32" t="s">
        <v>31</v>
      </c>
      <c r="CV191" s="32" t="s">
        <v>31</v>
      </c>
      <c r="CW191" s="32" t="s">
        <v>31</v>
      </c>
      <c r="CX191" s="32" t="s">
        <v>31</v>
      </c>
      <c r="CY191" s="32" t="s">
        <v>31</v>
      </c>
      <c r="CZ191" s="32" t="s">
        <v>31</v>
      </c>
      <c r="DA191" s="32" t="s">
        <v>31</v>
      </c>
      <c r="DB191" s="32" t="s">
        <v>31</v>
      </c>
      <c r="DC191" s="32" t="s">
        <v>31</v>
      </c>
      <c r="DD191" s="32" t="s">
        <v>31</v>
      </c>
      <c r="DE191" s="32" t="s">
        <v>31</v>
      </c>
      <c r="DF191" s="32" t="s">
        <v>31</v>
      </c>
      <c r="DG191" s="32" t="s">
        <v>31</v>
      </c>
      <c r="DH191" s="32" t="s">
        <v>31</v>
      </c>
      <c r="DI191" s="32" t="s">
        <v>31</v>
      </c>
      <c r="DJ191" s="32" t="s">
        <v>31</v>
      </c>
      <c r="DK191" s="32" t="s">
        <v>31</v>
      </c>
      <c r="DL191" s="32" t="s">
        <v>31</v>
      </c>
      <c r="DM191" s="32" t="s">
        <v>31</v>
      </c>
      <c r="DN191" s="32" t="s">
        <v>31</v>
      </c>
      <c r="DO191" s="32" t="s">
        <v>31</v>
      </c>
      <c r="DP191" s="32" t="s">
        <v>31</v>
      </c>
      <c r="DQ191" s="32" t="s">
        <v>31</v>
      </c>
      <c r="DR191" s="32" t="s">
        <v>31</v>
      </c>
      <c r="DS191" s="32" t="s">
        <v>31</v>
      </c>
      <c r="DT191" s="32" t="s">
        <v>31</v>
      </c>
      <c r="DU191" s="32" t="s">
        <v>31</v>
      </c>
      <c r="DV191" s="32" t="s">
        <v>31</v>
      </c>
      <c r="DW191" s="32" t="s">
        <v>31</v>
      </c>
      <c r="DX191" s="32" t="s">
        <v>31</v>
      </c>
      <c r="DY191" s="32" t="s">
        <v>31</v>
      </c>
      <c r="DZ191" s="32" t="s">
        <v>31</v>
      </c>
      <c r="EA191" s="32" t="s">
        <v>31</v>
      </c>
      <c r="EB191" s="32" t="s">
        <v>31</v>
      </c>
      <c r="EC191" s="32" t="s">
        <v>31</v>
      </c>
      <c r="ED191" s="32" t="s">
        <v>31</v>
      </c>
      <c r="EE191" s="32" t="s">
        <v>31</v>
      </c>
      <c r="EF191" s="32" t="s">
        <v>31</v>
      </c>
      <c r="EG191" s="32" t="s">
        <v>31</v>
      </c>
      <c r="EH191" s="32" t="s">
        <v>31</v>
      </c>
      <c r="EI191" s="32" t="s">
        <v>31</v>
      </c>
      <c r="EJ191" s="32" t="s">
        <v>31</v>
      </c>
      <c r="EK191" s="32" t="s">
        <v>31</v>
      </c>
      <c r="EL191" s="32" t="s">
        <v>31</v>
      </c>
      <c r="EM191" s="32" t="s">
        <v>31</v>
      </c>
      <c r="EN191" s="32" t="s">
        <v>31</v>
      </c>
      <c r="EO191" s="32" t="s">
        <v>31</v>
      </c>
      <c r="EP191" s="32" t="s">
        <v>31</v>
      </c>
      <c r="EQ191" s="32" t="s">
        <v>31</v>
      </c>
      <c r="ER191" s="32" t="s">
        <v>31</v>
      </c>
      <c r="ES191" s="32" t="s">
        <v>31</v>
      </c>
      <c r="ET191" s="32" t="s">
        <v>31</v>
      </c>
      <c r="EU191" s="32" t="s">
        <v>31</v>
      </c>
      <c r="EV191" s="32" t="s">
        <v>31</v>
      </c>
      <c r="EW191" s="32" t="s">
        <v>31</v>
      </c>
      <c r="EX191" s="32" t="s">
        <v>31</v>
      </c>
      <c r="EY191" s="32" t="s">
        <v>31</v>
      </c>
      <c r="EZ191" s="32" t="s">
        <v>31</v>
      </c>
      <c r="FA191" s="32" t="s">
        <v>31</v>
      </c>
      <c r="FB191" s="32" t="s">
        <v>31</v>
      </c>
      <c r="FC191" s="32" t="s">
        <v>31</v>
      </c>
      <c r="FD191" s="32" t="s">
        <v>31</v>
      </c>
      <c r="FE191" s="32" t="s">
        <v>31</v>
      </c>
      <c r="FF191" s="32" t="s">
        <v>31</v>
      </c>
      <c r="FG191" s="32" t="s">
        <v>31</v>
      </c>
      <c r="FH191" s="32" t="s">
        <v>31</v>
      </c>
      <c r="FI191" s="32" t="s">
        <v>31</v>
      </c>
      <c r="FJ191" s="32" t="s">
        <v>31</v>
      </c>
      <c r="FK191" s="32" t="s">
        <v>31</v>
      </c>
      <c r="FL191" s="32" t="s">
        <v>31</v>
      </c>
      <c r="FM191" s="32" t="s">
        <v>31</v>
      </c>
      <c r="FN191" s="32" t="s">
        <v>31</v>
      </c>
      <c r="FO191" s="32" t="s">
        <v>31</v>
      </c>
      <c r="FP191" s="32" t="s">
        <v>31</v>
      </c>
      <c r="FQ191" s="32" t="s">
        <v>31</v>
      </c>
      <c r="FR191" s="32" t="s">
        <v>31</v>
      </c>
      <c r="FS191" s="32" t="s">
        <v>31</v>
      </c>
      <c r="FT191" s="32" t="s">
        <v>31</v>
      </c>
      <c r="FU191" s="32" t="s">
        <v>31</v>
      </c>
      <c r="FV191" s="32" t="s">
        <v>31</v>
      </c>
      <c r="FW191" s="32" t="s">
        <v>31</v>
      </c>
      <c r="FX191" s="32" t="s">
        <v>31</v>
      </c>
      <c r="FY191" s="32" t="s">
        <v>31</v>
      </c>
      <c r="FZ191" s="32" t="s">
        <v>31</v>
      </c>
      <c r="GA191" s="32" t="s">
        <v>31</v>
      </c>
      <c r="GB191" s="32" t="s">
        <v>31</v>
      </c>
      <c r="GC191" s="32" t="s">
        <v>31</v>
      </c>
      <c r="GD191" s="32" t="s">
        <v>31</v>
      </c>
      <c r="GE191" s="32" t="s">
        <v>31</v>
      </c>
      <c r="GF191" s="32" t="s">
        <v>31</v>
      </c>
      <c r="GG191" s="32" t="s">
        <v>31</v>
      </c>
      <c r="GH191" s="32" t="s">
        <v>31</v>
      </c>
      <c r="GI191" s="32" t="s">
        <v>31</v>
      </c>
      <c r="GJ191" s="32" t="s">
        <v>31</v>
      </c>
      <c r="GK191" s="32" t="s">
        <v>31</v>
      </c>
      <c r="GL191" s="32" t="s">
        <v>31</v>
      </c>
      <c r="GM191" s="32" t="s">
        <v>31</v>
      </c>
      <c r="GN191" s="32" t="s">
        <v>31</v>
      </c>
      <c r="GO191" s="32" t="s">
        <v>31</v>
      </c>
      <c r="GP191" s="32" t="s">
        <v>31</v>
      </c>
      <c r="GQ191" s="32" t="s">
        <v>31</v>
      </c>
      <c r="GR191" s="32" t="s">
        <v>31</v>
      </c>
      <c r="GS191" s="32" t="s">
        <v>31</v>
      </c>
      <c r="GT191" s="32" t="s">
        <v>31</v>
      </c>
      <c r="GU191" s="32">
        <v>1736</v>
      </c>
      <c r="GV191" s="32">
        <v>1741</v>
      </c>
      <c r="GW191" s="32">
        <v>1748</v>
      </c>
      <c r="GX191" s="32">
        <v>1869</v>
      </c>
      <c r="GY191" s="32">
        <v>1875</v>
      </c>
      <c r="GZ191" s="32">
        <v>1881</v>
      </c>
      <c r="HA191" s="32">
        <v>1888</v>
      </c>
      <c r="HB191" s="32">
        <v>2457</v>
      </c>
      <c r="HC191" s="32">
        <v>2464</v>
      </c>
      <c r="HD191" s="32">
        <v>2597</v>
      </c>
      <c r="HE191" s="32">
        <v>2609</v>
      </c>
      <c r="HF191" s="32" t="s">
        <v>31</v>
      </c>
      <c r="HG191" s="32" t="s">
        <v>31</v>
      </c>
      <c r="HH191" s="32" t="s">
        <v>31</v>
      </c>
      <c r="HI191" s="32" t="s">
        <v>31</v>
      </c>
      <c r="HJ191" s="32" t="s">
        <v>31</v>
      </c>
      <c r="HK191" s="32" t="s">
        <v>31</v>
      </c>
      <c r="HL191" s="32" t="s">
        <v>31</v>
      </c>
      <c r="HM191" s="32" t="s">
        <v>31</v>
      </c>
      <c r="HN191" s="32" t="s">
        <v>31</v>
      </c>
      <c r="HO191" s="32" t="s">
        <v>31</v>
      </c>
      <c r="HP191" s="32" t="s">
        <v>31</v>
      </c>
      <c r="HQ191" s="32" t="s">
        <v>31</v>
      </c>
      <c r="HR191" s="32" t="s">
        <v>31</v>
      </c>
      <c r="HS191" s="32" t="s">
        <v>31</v>
      </c>
      <c r="HT191" s="32" t="s">
        <v>31</v>
      </c>
      <c r="HU191" s="32" t="s">
        <v>31</v>
      </c>
      <c r="HV191" s="32" t="s">
        <v>31</v>
      </c>
      <c r="HW191" s="32" t="s">
        <v>31</v>
      </c>
      <c r="HX191" s="32" t="s">
        <v>31</v>
      </c>
      <c r="HY191" s="32" t="s">
        <v>31</v>
      </c>
      <c r="HZ191" s="32" t="s">
        <v>31</v>
      </c>
      <c r="IA191" s="32" t="s">
        <v>31</v>
      </c>
      <c r="IB191" s="32" t="s">
        <v>31</v>
      </c>
      <c r="IC191" s="32" t="s">
        <v>31</v>
      </c>
      <c r="ID191" s="32" t="s">
        <v>31</v>
      </c>
      <c r="IE191" s="32" t="s">
        <v>31</v>
      </c>
      <c r="IF191" s="32" t="s">
        <v>31</v>
      </c>
      <c r="IG191" s="32" t="s">
        <v>31</v>
      </c>
      <c r="IH191" s="32" t="s">
        <v>31</v>
      </c>
      <c r="II191" s="32" t="s">
        <v>31</v>
      </c>
      <c r="IJ191" s="32" t="s">
        <v>31</v>
      </c>
      <c r="IK191" s="32" t="s">
        <v>31</v>
      </c>
      <c r="IL191" s="32" t="s">
        <v>31</v>
      </c>
      <c r="IM191" s="32" t="s">
        <v>31</v>
      </c>
      <c r="IN191" s="32" t="s">
        <v>31</v>
      </c>
      <c r="IO191" s="32" t="s">
        <v>31</v>
      </c>
      <c r="IP191" s="32" t="s">
        <v>31</v>
      </c>
      <c r="IQ191" s="32" t="s">
        <v>31</v>
      </c>
      <c r="IR191" s="32" t="s">
        <v>31</v>
      </c>
      <c r="IS191" s="32" t="s">
        <v>31</v>
      </c>
      <c r="IT191" s="32" t="s">
        <v>31</v>
      </c>
      <c r="IU191" s="32" t="s">
        <v>31</v>
      </c>
      <c r="IV191" s="32" t="s">
        <v>31</v>
      </c>
      <c r="IW191" s="32" t="s">
        <v>31</v>
      </c>
      <c r="IX191" s="32" t="s">
        <v>31</v>
      </c>
      <c r="IY191" s="32" t="s">
        <v>31</v>
      </c>
      <c r="IZ191" s="32" t="s">
        <v>31</v>
      </c>
      <c r="JA191" s="32" t="s">
        <v>31</v>
      </c>
      <c r="JB191" s="32" t="s">
        <v>31</v>
      </c>
      <c r="JC191" s="32" t="s">
        <v>31</v>
      </c>
      <c r="JD191" s="32" t="s">
        <v>31</v>
      </c>
      <c r="JE191" s="32" t="s">
        <v>31</v>
      </c>
      <c r="JF191" s="32" t="s">
        <v>31</v>
      </c>
      <c r="JG191" s="32" t="s">
        <v>31</v>
      </c>
      <c r="JH191" s="32" t="s">
        <v>31</v>
      </c>
      <c r="JI191" s="32" t="s">
        <v>31</v>
      </c>
      <c r="JJ191" s="32" t="s">
        <v>31</v>
      </c>
      <c r="JK191" s="32" t="s">
        <v>31</v>
      </c>
      <c r="JL191" s="32" t="s">
        <v>31</v>
      </c>
      <c r="JM191" s="32" t="s">
        <v>31</v>
      </c>
      <c r="JN191" s="32" t="s">
        <v>31</v>
      </c>
      <c r="JO191" s="32" t="s">
        <v>31</v>
      </c>
      <c r="JP191" s="32" t="s">
        <v>31</v>
      </c>
      <c r="JQ191" s="32" t="s">
        <v>31</v>
      </c>
      <c r="JR191" s="32" t="s">
        <v>31</v>
      </c>
      <c r="JS191" s="32" t="s">
        <v>31</v>
      </c>
      <c r="JT191" s="32" t="s">
        <v>31</v>
      </c>
      <c r="JU191" s="32" t="s">
        <v>31</v>
      </c>
      <c r="JV191" s="32" t="s">
        <v>31</v>
      </c>
      <c r="JW191" s="32" t="s">
        <v>31</v>
      </c>
      <c r="JX191" s="32" t="s">
        <v>31</v>
      </c>
      <c r="JY191" s="32" t="s">
        <v>31</v>
      </c>
      <c r="JZ191" s="32" t="s">
        <v>31</v>
      </c>
      <c r="KA191" s="32" t="s">
        <v>31</v>
      </c>
      <c r="KB191" s="32" t="s">
        <v>31</v>
      </c>
      <c r="KC191" s="32" t="s">
        <v>31</v>
      </c>
      <c r="KD191" s="32" t="s">
        <v>31</v>
      </c>
      <c r="KE191" s="32" t="s">
        <v>31</v>
      </c>
      <c r="KF191" s="32" t="s">
        <v>31</v>
      </c>
      <c r="KG191" s="32" t="s">
        <v>31</v>
      </c>
      <c r="KH191" s="32" t="s">
        <v>31</v>
      </c>
      <c r="KI191" s="32" t="s">
        <v>31</v>
      </c>
      <c r="KJ191" s="32" t="s">
        <v>31</v>
      </c>
      <c r="KK191" s="32" t="s">
        <v>31</v>
      </c>
      <c r="KL191" s="32" t="s">
        <v>31</v>
      </c>
      <c r="KM191" s="32" t="s">
        <v>31</v>
      </c>
      <c r="KN191" s="32" t="s">
        <v>31</v>
      </c>
      <c r="KO191" s="32" t="s">
        <v>31</v>
      </c>
      <c r="KP191" s="32" t="s">
        <v>31</v>
      </c>
    </row>
    <row r="192" spans="2:302" outlineLevel="1">
      <c r="B192" s="29" t="s">
        <v>906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c r="AV192" s="32" t="s">
        <v>31</v>
      </c>
      <c r="AW192" s="32" t="s">
        <v>31</v>
      </c>
      <c r="AX192" s="32" t="s">
        <v>31</v>
      </c>
      <c r="AY192" s="32" t="s">
        <v>31</v>
      </c>
      <c r="AZ192" s="32" t="s">
        <v>31</v>
      </c>
      <c r="BA192" s="32" t="s">
        <v>31</v>
      </c>
      <c r="BB192" s="32" t="s">
        <v>31</v>
      </c>
      <c r="BC192" s="32" t="s">
        <v>31</v>
      </c>
      <c r="BD192" s="32" t="s">
        <v>31</v>
      </c>
      <c r="BE192" s="32" t="s">
        <v>31</v>
      </c>
      <c r="BF192" s="32" t="s">
        <v>31</v>
      </c>
      <c r="BG192" s="32" t="s">
        <v>31</v>
      </c>
      <c r="BH192" s="32" t="s">
        <v>31</v>
      </c>
      <c r="BI192" s="32" t="s">
        <v>31</v>
      </c>
      <c r="BJ192" s="32" t="s">
        <v>31</v>
      </c>
      <c r="BK192" s="32" t="s">
        <v>31</v>
      </c>
      <c r="BL192" s="32" t="s">
        <v>31</v>
      </c>
      <c r="BM192" s="32" t="s">
        <v>31</v>
      </c>
      <c r="BN192" s="32" t="s">
        <v>31</v>
      </c>
      <c r="BO192" s="32" t="s">
        <v>31</v>
      </c>
      <c r="BP192" s="32" t="s">
        <v>31</v>
      </c>
      <c r="BQ192" s="32" t="s">
        <v>31</v>
      </c>
      <c r="BR192" s="32" t="s">
        <v>31</v>
      </c>
      <c r="BS192" s="32" t="s">
        <v>31</v>
      </c>
      <c r="BT192" s="32" t="s">
        <v>31</v>
      </c>
      <c r="BU192" s="32" t="s">
        <v>31</v>
      </c>
      <c r="BV192" s="32" t="s">
        <v>31</v>
      </c>
      <c r="BW192" s="32" t="s">
        <v>31</v>
      </c>
      <c r="BX192" s="32" t="s">
        <v>31</v>
      </c>
      <c r="BY192" s="32" t="s">
        <v>31</v>
      </c>
      <c r="BZ192" s="32" t="s">
        <v>31</v>
      </c>
      <c r="CA192" s="32" t="s">
        <v>31</v>
      </c>
      <c r="CB192" s="32" t="s">
        <v>31</v>
      </c>
      <c r="CC192" s="32" t="s">
        <v>31</v>
      </c>
      <c r="CD192" s="32" t="s">
        <v>31</v>
      </c>
      <c r="CE192" s="32" t="s">
        <v>31</v>
      </c>
      <c r="CF192" s="32" t="s">
        <v>31</v>
      </c>
      <c r="CG192" s="32" t="s">
        <v>31</v>
      </c>
      <c r="CH192" s="32" t="s">
        <v>31</v>
      </c>
      <c r="CI192" s="32" t="s">
        <v>31</v>
      </c>
      <c r="CJ192" s="32" t="s">
        <v>31</v>
      </c>
      <c r="CK192" s="32" t="s">
        <v>31</v>
      </c>
      <c r="CL192" s="32" t="s">
        <v>31</v>
      </c>
      <c r="CM192" s="32" t="s">
        <v>31</v>
      </c>
      <c r="CN192" s="32" t="s">
        <v>31</v>
      </c>
      <c r="CO192" s="32" t="s">
        <v>31</v>
      </c>
      <c r="CP192" s="32" t="s">
        <v>31</v>
      </c>
      <c r="CQ192" s="32" t="s">
        <v>31</v>
      </c>
      <c r="CR192" s="32" t="s">
        <v>31</v>
      </c>
      <c r="CS192" s="32" t="s">
        <v>31</v>
      </c>
      <c r="CT192" s="32" t="s">
        <v>31</v>
      </c>
      <c r="CU192" s="32" t="s">
        <v>31</v>
      </c>
      <c r="CV192" s="32" t="s">
        <v>31</v>
      </c>
      <c r="CW192" s="32" t="s">
        <v>31</v>
      </c>
      <c r="CX192" s="32" t="s">
        <v>31</v>
      </c>
      <c r="CY192" s="32" t="s">
        <v>31</v>
      </c>
      <c r="CZ192" s="32" t="s">
        <v>31</v>
      </c>
      <c r="DA192" s="32" t="s">
        <v>31</v>
      </c>
      <c r="DB192" s="32" t="s">
        <v>31</v>
      </c>
      <c r="DC192" s="32" t="s">
        <v>31</v>
      </c>
      <c r="DD192" s="32" t="s">
        <v>31</v>
      </c>
      <c r="DE192" s="32" t="s">
        <v>31</v>
      </c>
      <c r="DF192" s="32" t="s">
        <v>31</v>
      </c>
      <c r="DG192" s="32" t="s">
        <v>31</v>
      </c>
      <c r="DH192" s="32" t="s">
        <v>31</v>
      </c>
      <c r="DI192" s="32" t="s">
        <v>31</v>
      </c>
      <c r="DJ192" s="32" t="s">
        <v>31</v>
      </c>
      <c r="DK192" s="32" t="s">
        <v>31</v>
      </c>
      <c r="DL192" s="32" t="s">
        <v>31</v>
      </c>
      <c r="DM192" s="32" t="s">
        <v>31</v>
      </c>
      <c r="DN192" s="32" t="s">
        <v>31</v>
      </c>
      <c r="DO192" s="32" t="s">
        <v>31</v>
      </c>
      <c r="DP192" s="32" t="s">
        <v>31</v>
      </c>
      <c r="DQ192" s="32" t="s">
        <v>31</v>
      </c>
      <c r="DR192" s="32" t="s">
        <v>31</v>
      </c>
      <c r="DS192" s="32" t="s">
        <v>31</v>
      </c>
      <c r="DT192" s="32" t="s">
        <v>31</v>
      </c>
      <c r="DU192" s="32" t="s">
        <v>31</v>
      </c>
      <c r="DV192" s="32" t="s">
        <v>31</v>
      </c>
      <c r="DW192" s="32" t="s">
        <v>31</v>
      </c>
      <c r="DX192" s="32" t="s">
        <v>31</v>
      </c>
      <c r="DY192" s="32" t="s">
        <v>31</v>
      </c>
      <c r="DZ192" s="32" t="s">
        <v>31</v>
      </c>
      <c r="EA192" s="32" t="s">
        <v>31</v>
      </c>
      <c r="EB192" s="32" t="s">
        <v>31</v>
      </c>
      <c r="EC192" s="32" t="s">
        <v>31</v>
      </c>
      <c r="ED192" s="32" t="s">
        <v>31</v>
      </c>
      <c r="EE192" s="32" t="s">
        <v>31</v>
      </c>
      <c r="EF192" s="32" t="s">
        <v>31</v>
      </c>
      <c r="EG192" s="32" t="s">
        <v>31</v>
      </c>
      <c r="EH192" s="32" t="s">
        <v>31</v>
      </c>
      <c r="EI192" s="32" t="s">
        <v>31</v>
      </c>
      <c r="EJ192" s="32" t="s">
        <v>31</v>
      </c>
      <c r="EK192" s="32" t="s">
        <v>31</v>
      </c>
      <c r="EL192" s="32" t="s">
        <v>31</v>
      </c>
      <c r="EM192" s="32" t="s">
        <v>31</v>
      </c>
      <c r="EN192" s="32" t="s">
        <v>31</v>
      </c>
      <c r="EO192" s="32" t="s">
        <v>31</v>
      </c>
      <c r="EP192" s="32" t="s">
        <v>31</v>
      </c>
      <c r="EQ192" s="32" t="s">
        <v>31</v>
      </c>
      <c r="ER192" s="32" t="s">
        <v>31</v>
      </c>
      <c r="ES192" s="32" t="s">
        <v>31</v>
      </c>
      <c r="ET192" s="32" t="s">
        <v>31</v>
      </c>
      <c r="EU192" s="32" t="s">
        <v>31</v>
      </c>
      <c r="EV192" s="32" t="s">
        <v>31</v>
      </c>
      <c r="EW192" s="32" t="s">
        <v>31</v>
      </c>
      <c r="EX192" s="32" t="s">
        <v>31</v>
      </c>
      <c r="EY192" s="32" t="s">
        <v>31</v>
      </c>
      <c r="EZ192" s="32" t="s">
        <v>31</v>
      </c>
      <c r="FA192" s="32" t="s">
        <v>31</v>
      </c>
      <c r="FB192" s="32" t="s">
        <v>31</v>
      </c>
      <c r="FC192" s="32" t="s">
        <v>31</v>
      </c>
      <c r="FD192" s="32" t="s">
        <v>31</v>
      </c>
      <c r="FE192" s="32" t="s">
        <v>31</v>
      </c>
      <c r="FF192" s="32" t="s">
        <v>31</v>
      </c>
      <c r="FG192" s="32" t="s">
        <v>31</v>
      </c>
      <c r="FH192" s="32" t="s">
        <v>31</v>
      </c>
      <c r="FI192" s="32" t="s">
        <v>31</v>
      </c>
      <c r="FJ192" s="32" t="s">
        <v>31</v>
      </c>
      <c r="FK192" s="32" t="s">
        <v>31</v>
      </c>
      <c r="FL192" s="32" t="s">
        <v>31</v>
      </c>
      <c r="FM192" s="32" t="s">
        <v>31</v>
      </c>
      <c r="FN192" s="32" t="s">
        <v>31</v>
      </c>
      <c r="FO192" s="32" t="s">
        <v>31</v>
      </c>
      <c r="FP192" s="32" t="s">
        <v>31</v>
      </c>
      <c r="FQ192" s="32" t="s">
        <v>31</v>
      </c>
      <c r="FR192" s="32" t="s">
        <v>31</v>
      </c>
      <c r="FS192" s="32" t="s">
        <v>31</v>
      </c>
      <c r="FT192" s="32" t="s">
        <v>31</v>
      </c>
      <c r="FU192" s="32" t="s">
        <v>31</v>
      </c>
      <c r="FV192" s="32" t="s">
        <v>31</v>
      </c>
      <c r="FW192" s="32" t="s">
        <v>31</v>
      </c>
      <c r="FX192" s="32" t="s">
        <v>31</v>
      </c>
      <c r="FY192" s="32" t="s">
        <v>31</v>
      </c>
      <c r="FZ192" s="32" t="s">
        <v>31</v>
      </c>
      <c r="GA192" s="32" t="s">
        <v>31</v>
      </c>
      <c r="GB192" s="32" t="s">
        <v>31</v>
      </c>
      <c r="GC192" s="32" t="s">
        <v>31</v>
      </c>
      <c r="GD192" s="32" t="s">
        <v>31</v>
      </c>
      <c r="GE192" s="32" t="s">
        <v>31</v>
      </c>
      <c r="GF192" s="32" t="s">
        <v>31</v>
      </c>
      <c r="GG192" s="32" t="s">
        <v>31</v>
      </c>
      <c r="GH192" s="32" t="s">
        <v>31</v>
      </c>
      <c r="GI192" s="32" t="s">
        <v>31</v>
      </c>
      <c r="GJ192" s="32" t="s">
        <v>31</v>
      </c>
      <c r="GK192" s="32" t="s">
        <v>31</v>
      </c>
      <c r="GL192" s="32" t="s">
        <v>31</v>
      </c>
      <c r="GM192" s="32" t="s">
        <v>31</v>
      </c>
      <c r="GN192" s="32" t="s">
        <v>31</v>
      </c>
      <c r="GO192" s="32" t="s">
        <v>31</v>
      </c>
      <c r="GP192" s="32" t="s">
        <v>31</v>
      </c>
      <c r="GQ192" s="32" t="s">
        <v>31</v>
      </c>
      <c r="GR192" s="32" t="s">
        <v>31</v>
      </c>
      <c r="GS192" s="32" t="s">
        <v>31</v>
      </c>
      <c r="GT192" s="32" t="s">
        <v>31</v>
      </c>
      <c r="GU192" s="32" t="s">
        <v>31</v>
      </c>
      <c r="GV192" s="32" t="s">
        <v>31</v>
      </c>
      <c r="GW192" s="32" t="s">
        <v>31</v>
      </c>
      <c r="GX192" s="32" t="s">
        <v>31</v>
      </c>
      <c r="GY192" s="32" t="s">
        <v>31</v>
      </c>
      <c r="GZ192" s="32" t="s">
        <v>31</v>
      </c>
      <c r="HA192" s="32" t="s">
        <v>31</v>
      </c>
      <c r="HB192" s="32" t="s">
        <v>31</v>
      </c>
      <c r="HC192" s="32" t="s">
        <v>31</v>
      </c>
      <c r="HD192" s="32" t="s">
        <v>31</v>
      </c>
      <c r="HE192" s="32" t="s">
        <v>31</v>
      </c>
      <c r="HF192" s="32" t="s">
        <v>31</v>
      </c>
      <c r="HG192" s="32" t="s">
        <v>31</v>
      </c>
      <c r="HH192" s="32" t="s">
        <v>31</v>
      </c>
      <c r="HI192" s="32" t="s">
        <v>31</v>
      </c>
      <c r="HJ192" s="32" t="s">
        <v>31</v>
      </c>
      <c r="HK192" s="32" t="s">
        <v>31</v>
      </c>
      <c r="HL192" s="32" t="s">
        <v>31</v>
      </c>
      <c r="HM192" s="32" t="s">
        <v>31</v>
      </c>
      <c r="HN192" s="32" t="s">
        <v>31</v>
      </c>
      <c r="HO192" s="32" t="s">
        <v>31</v>
      </c>
      <c r="HP192" s="32" t="s">
        <v>31</v>
      </c>
      <c r="HQ192" s="32" t="s">
        <v>31</v>
      </c>
      <c r="HR192" s="32" t="s">
        <v>31</v>
      </c>
      <c r="HS192" s="32" t="s">
        <v>31</v>
      </c>
      <c r="HT192" s="32" t="s">
        <v>31</v>
      </c>
      <c r="HU192" s="32" t="s">
        <v>31</v>
      </c>
      <c r="HV192" s="32" t="s">
        <v>31</v>
      </c>
      <c r="HW192" s="32" t="s">
        <v>31</v>
      </c>
      <c r="HX192" s="32" t="s">
        <v>31</v>
      </c>
      <c r="HY192" s="32" t="s">
        <v>31</v>
      </c>
      <c r="HZ192" s="32" t="s">
        <v>31</v>
      </c>
      <c r="IA192" s="32" t="s">
        <v>31</v>
      </c>
      <c r="IB192" s="32" t="s">
        <v>31</v>
      </c>
      <c r="IC192" s="32" t="s">
        <v>31</v>
      </c>
      <c r="ID192" s="32" t="s">
        <v>31</v>
      </c>
      <c r="IE192" s="32" t="s">
        <v>31</v>
      </c>
      <c r="IF192" s="32" t="s">
        <v>31</v>
      </c>
      <c r="IG192" s="32" t="s">
        <v>31</v>
      </c>
      <c r="IH192" s="32" t="s">
        <v>31</v>
      </c>
      <c r="II192" s="32" t="s">
        <v>31</v>
      </c>
      <c r="IJ192" s="32" t="s">
        <v>31</v>
      </c>
      <c r="IK192" s="32" t="s">
        <v>31</v>
      </c>
      <c r="IL192" s="32" t="s">
        <v>31</v>
      </c>
      <c r="IM192" s="32" t="s">
        <v>31</v>
      </c>
      <c r="IN192" s="32" t="s">
        <v>31</v>
      </c>
      <c r="IO192" s="32" t="s">
        <v>31</v>
      </c>
      <c r="IP192" s="32" t="s">
        <v>31</v>
      </c>
      <c r="IQ192" s="32" t="s">
        <v>31</v>
      </c>
      <c r="IR192" s="32" t="s">
        <v>31</v>
      </c>
      <c r="IS192" s="32" t="s">
        <v>31</v>
      </c>
      <c r="IT192" s="32" t="s">
        <v>31</v>
      </c>
      <c r="IU192" s="32" t="s">
        <v>31</v>
      </c>
      <c r="IV192" s="32" t="s">
        <v>31</v>
      </c>
      <c r="IW192" s="32" t="s">
        <v>31</v>
      </c>
      <c r="IX192" s="32" t="s">
        <v>31</v>
      </c>
      <c r="IY192" s="32" t="s">
        <v>31</v>
      </c>
      <c r="IZ192" s="32" t="s">
        <v>31</v>
      </c>
      <c r="JA192" s="32" t="s">
        <v>31</v>
      </c>
      <c r="JB192" s="32" t="s">
        <v>31</v>
      </c>
      <c r="JC192" s="32" t="s">
        <v>31</v>
      </c>
      <c r="JD192" s="32" t="s">
        <v>31</v>
      </c>
      <c r="JE192" s="32" t="s">
        <v>31</v>
      </c>
      <c r="JF192" s="32" t="s">
        <v>31</v>
      </c>
      <c r="JG192" s="32" t="s">
        <v>31</v>
      </c>
      <c r="JH192" s="32" t="s">
        <v>31</v>
      </c>
      <c r="JI192" s="32" t="s">
        <v>31</v>
      </c>
      <c r="JJ192" s="32" t="s">
        <v>31</v>
      </c>
      <c r="JK192" s="32" t="s">
        <v>31</v>
      </c>
      <c r="JL192" s="32" t="s">
        <v>31</v>
      </c>
      <c r="JM192" s="32" t="s">
        <v>31</v>
      </c>
      <c r="JN192" s="32" t="s">
        <v>31</v>
      </c>
      <c r="JO192" s="32" t="s">
        <v>31</v>
      </c>
      <c r="JP192" s="32" t="s">
        <v>31</v>
      </c>
      <c r="JQ192" s="32" t="s">
        <v>31</v>
      </c>
      <c r="JR192" s="32" t="s">
        <v>31</v>
      </c>
      <c r="JS192" s="32" t="s">
        <v>31</v>
      </c>
      <c r="JT192" s="32" t="s">
        <v>31</v>
      </c>
      <c r="JU192" s="32" t="s">
        <v>31</v>
      </c>
      <c r="JV192" s="32" t="s">
        <v>31</v>
      </c>
      <c r="JW192" s="32" t="s">
        <v>31</v>
      </c>
      <c r="JX192" s="32" t="s">
        <v>31</v>
      </c>
      <c r="JY192" s="32" t="s">
        <v>31</v>
      </c>
      <c r="JZ192" s="32" t="s">
        <v>31</v>
      </c>
      <c r="KA192" s="32" t="s">
        <v>31</v>
      </c>
      <c r="KB192" s="32" t="s">
        <v>31</v>
      </c>
      <c r="KC192" s="32" t="s">
        <v>31</v>
      </c>
      <c r="KD192" s="32" t="s">
        <v>31</v>
      </c>
      <c r="KE192" s="32" t="s">
        <v>31</v>
      </c>
      <c r="KF192" s="32" t="s">
        <v>31</v>
      </c>
      <c r="KG192" s="32" t="s">
        <v>31</v>
      </c>
      <c r="KH192" s="32" t="s">
        <v>31</v>
      </c>
      <c r="KI192" s="32" t="s">
        <v>31</v>
      </c>
      <c r="KJ192" s="32" t="s">
        <v>31</v>
      </c>
      <c r="KK192" s="32" t="s">
        <v>31</v>
      </c>
      <c r="KL192" s="32" t="s">
        <v>31</v>
      </c>
      <c r="KM192" s="32" t="s">
        <v>31</v>
      </c>
      <c r="KN192" s="32" t="s">
        <v>31</v>
      </c>
      <c r="KO192" s="32" t="s">
        <v>31</v>
      </c>
      <c r="KP192" s="32" t="s">
        <v>31</v>
      </c>
    </row>
    <row r="193" spans="1:302" outlineLevel="1">
      <c r="B193" s="29" t="s">
        <v>897</v>
      </c>
      <c r="C193" s="31" t="str">
        <f t="shared" ref="C193:C195" si="905">C192</f>
        <v>-</v>
      </c>
      <c r="D193" s="31" t="str">
        <f t="shared" ref="D193:D195" si="906">D192</f>
        <v>-</v>
      </c>
      <c r="E193" s="31" t="str">
        <f t="shared" ref="E193:E195" si="907">E192</f>
        <v>-</v>
      </c>
      <c r="F193" s="31" t="str">
        <f t="shared" ref="F193:F195" si="908">F192</f>
        <v>-</v>
      </c>
      <c r="G193" s="31" t="str">
        <f t="shared" ref="G193:G195" si="909">G192</f>
        <v>-</v>
      </c>
      <c r="H193" s="31" t="str">
        <f t="shared" ref="H193:H195" si="910">H192</f>
        <v>-</v>
      </c>
      <c r="I193" s="31" t="str">
        <f t="shared" ref="I193:I195" si="911">I192</f>
        <v>-</v>
      </c>
      <c r="J193" s="31" t="str">
        <f t="shared" ref="J193:J195" si="912">J192</f>
        <v>-</v>
      </c>
      <c r="K193" s="31" t="str">
        <f t="shared" ref="K193:K195" si="913">K192</f>
        <v>-</v>
      </c>
      <c r="L193" s="31" t="str">
        <f t="shared" ref="L193:L195" si="914">L192</f>
        <v>-</v>
      </c>
      <c r="M193" s="31" t="str">
        <f t="shared" ref="M193:M195" si="915">M192</f>
        <v>-</v>
      </c>
      <c r="N193" s="31" t="str">
        <f t="shared" ref="N193:N195" si="916">N192</f>
        <v>-</v>
      </c>
      <c r="O193" s="31" t="str">
        <f t="shared" ref="O193:O195" si="917">O192</f>
        <v>-</v>
      </c>
      <c r="P193" s="31" t="str">
        <f t="shared" ref="P193:AE195" si="918">P192</f>
        <v>-</v>
      </c>
      <c r="Q193" s="31" t="str">
        <f t="shared" si="918"/>
        <v>-</v>
      </c>
      <c r="R193" s="31" t="str">
        <f t="shared" si="918"/>
        <v>-</v>
      </c>
      <c r="S193" s="31" t="str">
        <f t="shared" si="918"/>
        <v>-</v>
      </c>
      <c r="T193" s="31" t="str">
        <f t="shared" si="918"/>
        <v>-</v>
      </c>
      <c r="U193" s="31" t="str">
        <f t="shared" si="918"/>
        <v>-</v>
      </c>
      <c r="V193" s="31" t="str">
        <f t="shared" si="918"/>
        <v>-</v>
      </c>
      <c r="W193" s="31" t="str">
        <f t="shared" si="918"/>
        <v>-</v>
      </c>
      <c r="X193" s="31" t="str">
        <f t="shared" si="918"/>
        <v>-</v>
      </c>
      <c r="Y193" s="31" t="str">
        <f t="shared" si="918"/>
        <v>-</v>
      </c>
      <c r="Z193" s="31" t="str">
        <f t="shared" si="918"/>
        <v>-</v>
      </c>
      <c r="AA193" s="31" t="str">
        <f t="shared" si="918"/>
        <v>-</v>
      </c>
      <c r="AB193" s="31" t="str">
        <f t="shared" si="918"/>
        <v>-</v>
      </c>
      <c r="AC193" s="31" t="str">
        <f t="shared" si="918"/>
        <v>-</v>
      </c>
      <c r="AD193" s="31" t="str">
        <f t="shared" si="918"/>
        <v>-</v>
      </c>
      <c r="AE193" s="31" t="str">
        <f t="shared" si="918"/>
        <v>-</v>
      </c>
      <c r="AF193" s="31" t="str">
        <f t="shared" ref="AF193:CQ195" si="919">AF192</f>
        <v>-</v>
      </c>
      <c r="AG193" s="31" t="str">
        <f t="shared" si="919"/>
        <v>-</v>
      </c>
      <c r="AH193" s="31" t="str">
        <f t="shared" si="919"/>
        <v>-</v>
      </c>
      <c r="AI193" s="31" t="str">
        <f t="shared" si="919"/>
        <v>-</v>
      </c>
      <c r="AJ193" s="31" t="str">
        <f t="shared" si="919"/>
        <v>-</v>
      </c>
      <c r="AK193" s="31" t="str">
        <f t="shared" si="919"/>
        <v>-</v>
      </c>
      <c r="AL193" s="31" t="str">
        <f t="shared" si="919"/>
        <v>-</v>
      </c>
      <c r="AM193" s="31" t="str">
        <f t="shared" si="919"/>
        <v>-</v>
      </c>
      <c r="AN193" s="31" t="str">
        <f t="shared" si="919"/>
        <v>-</v>
      </c>
      <c r="AO193" s="31" t="str">
        <f t="shared" si="919"/>
        <v>-</v>
      </c>
      <c r="AP193" s="31" t="str">
        <f t="shared" si="919"/>
        <v>-</v>
      </c>
      <c r="AQ193" s="31" t="str">
        <f t="shared" si="919"/>
        <v>-</v>
      </c>
      <c r="AR193" s="31" t="str">
        <f t="shared" si="919"/>
        <v>-</v>
      </c>
      <c r="AS193" s="31" t="str">
        <f t="shared" si="919"/>
        <v>-</v>
      </c>
      <c r="AT193" s="31" t="str">
        <f t="shared" si="919"/>
        <v>-</v>
      </c>
      <c r="AU193" s="31" t="str">
        <f t="shared" si="919"/>
        <v>-</v>
      </c>
      <c r="AV193" s="31" t="str">
        <f t="shared" si="919"/>
        <v>-</v>
      </c>
      <c r="AW193" s="31" t="str">
        <f t="shared" si="919"/>
        <v>-</v>
      </c>
      <c r="AX193" s="31" t="str">
        <f t="shared" si="919"/>
        <v>-</v>
      </c>
      <c r="AY193" s="31" t="str">
        <f t="shared" si="919"/>
        <v>-</v>
      </c>
      <c r="AZ193" s="31" t="str">
        <f t="shared" si="919"/>
        <v>-</v>
      </c>
      <c r="BA193" s="31" t="str">
        <f t="shared" si="919"/>
        <v>-</v>
      </c>
      <c r="BB193" s="31" t="str">
        <f t="shared" si="919"/>
        <v>-</v>
      </c>
      <c r="BC193" s="31" t="str">
        <f t="shared" si="919"/>
        <v>-</v>
      </c>
      <c r="BD193" s="31" t="str">
        <f t="shared" si="919"/>
        <v>-</v>
      </c>
      <c r="BE193" s="31" t="str">
        <f t="shared" si="919"/>
        <v>-</v>
      </c>
      <c r="BF193" s="31" t="str">
        <f t="shared" si="919"/>
        <v>-</v>
      </c>
      <c r="BG193" s="31" t="str">
        <f t="shared" si="919"/>
        <v>-</v>
      </c>
      <c r="BH193" s="31" t="str">
        <f t="shared" si="919"/>
        <v>-</v>
      </c>
      <c r="BI193" s="31" t="str">
        <f t="shared" si="919"/>
        <v>-</v>
      </c>
      <c r="BJ193" s="31" t="str">
        <f t="shared" si="919"/>
        <v>-</v>
      </c>
      <c r="BK193" s="31" t="str">
        <f t="shared" si="919"/>
        <v>-</v>
      </c>
      <c r="BL193" s="31" t="str">
        <f t="shared" si="919"/>
        <v>-</v>
      </c>
      <c r="BM193" s="31" t="str">
        <f t="shared" si="919"/>
        <v>-</v>
      </c>
      <c r="BN193" s="31" t="str">
        <f t="shared" si="919"/>
        <v>-</v>
      </c>
      <c r="BO193" s="31" t="str">
        <f t="shared" si="919"/>
        <v>-</v>
      </c>
      <c r="BP193" s="31" t="str">
        <f t="shared" si="919"/>
        <v>-</v>
      </c>
      <c r="BQ193" s="31" t="str">
        <f t="shared" si="919"/>
        <v>-</v>
      </c>
      <c r="BR193" s="31" t="str">
        <f t="shared" si="919"/>
        <v>-</v>
      </c>
      <c r="BS193" s="31" t="str">
        <f t="shared" si="919"/>
        <v>-</v>
      </c>
      <c r="BT193" s="31" t="str">
        <f t="shared" si="919"/>
        <v>-</v>
      </c>
      <c r="BU193" s="31" t="str">
        <f t="shared" si="919"/>
        <v>-</v>
      </c>
      <c r="BV193" s="31" t="str">
        <f t="shared" si="919"/>
        <v>-</v>
      </c>
      <c r="BW193" s="31" t="str">
        <f t="shared" si="919"/>
        <v>-</v>
      </c>
      <c r="BX193" s="31" t="str">
        <f t="shared" si="919"/>
        <v>-</v>
      </c>
      <c r="BY193" s="31" t="str">
        <f t="shared" si="919"/>
        <v>-</v>
      </c>
      <c r="BZ193" s="31" t="str">
        <f t="shared" si="919"/>
        <v>-</v>
      </c>
      <c r="CA193" s="31" t="str">
        <f t="shared" si="919"/>
        <v>-</v>
      </c>
      <c r="CB193" s="31" t="str">
        <f t="shared" si="919"/>
        <v>-</v>
      </c>
      <c r="CC193" s="31" t="str">
        <f t="shared" si="919"/>
        <v>-</v>
      </c>
      <c r="CD193" s="31" t="str">
        <f t="shared" si="919"/>
        <v>-</v>
      </c>
      <c r="CE193" s="31" t="str">
        <f t="shared" si="919"/>
        <v>-</v>
      </c>
      <c r="CF193" s="31" t="str">
        <f t="shared" si="919"/>
        <v>-</v>
      </c>
      <c r="CG193" s="31" t="str">
        <f t="shared" si="919"/>
        <v>-</v>
      </c>
      <c r="CH193" s="31" t="str">
        <f t="shared" si="919"/>
        <v>-</v>
      </c>
      <c r="CI193" s="31" t="str">
        <f t="shared" si="919"/>
        <v>-</v>
      </c>
      <c r="CJ193" s="31" t="str">
        <f t="shared" si="919"/>
        <v>-</v>
      </c>
      <c r="CK193" s="31" t="str">
        <f t="shared" si="919"/>
        <v>-</v>
      </c>
      <c r="CL193" s="31" t="str">
        <f t="shared" si="919"/>
        <v>-</v>
      </c>
      <c r="CM193" s="31" t="str">
        <f t="shared" si="919"/>
        <v>-</v>
      </c>
      <c r="CN193" s="31" t="str">
        <f t="shared" si="919"/>
        <v>-</v>
      </c>
      <c r="CO193" s="31" t="str">
        <f t="shared" si="919"/>
        <v>-</v>
      </c>
      <c r="CP193" s="31" t="str">
        <f t="shared" si="919"/>
        <v>-</v>
      </c>
      <c r="CQ193" s="31" t="str">
        <f t="shared" si="919"/>
        <v>-</v>
      </c>
      <c r="CR193" s="31" t="str">
        <f t="shared" ref="CR193:CW195" si="920">CR192</f>
        <v>-</v>
      </c>
      <c r="CS193" s="31" t="str">
        <f t="shared" si="920"/>
        <v>-</v>
      </c>
      <c r="CT193" s="31" t="str">
        <f t="shared" si="920"/>
        <v>-</v>
      </c>
      <c r="CU193" s="31" t="str">
        <f t="shared" si="920"/>
        <v>-</v>
      </c>
      <c r="CV193" s="31" t="str">
        <f t="shared" si="920"/>
        <v>-</v>
      </c>
      <c r="CW193" s="31" t="str">
        <f t="shared" si="920"/>
        <v>-</v>
      </c>
      <c r="CX193" s="31" t="str">
        <f t="shared" ref="CX193:CX195" si="921">CX192</f>
        <v>-</v>
      </c>
      <c r="CY193" s="31" t="str">
        <f t="shared" ref="CY193:CY195" si="922">CY192</f>
        <v>-</v>
      </c>
      <c r="CZ193" s="31" t="str">
        <f t="shared" ref="CZ193:CZ195" si="923">CZ192</f>
        <v>-</v>
      </c>
      <c r="DA193" s="31" t="str">
        <f t="shared" ref="DA193:DA195" si="924">DA192</f>
        <v>-</v>
      </c>
      <c r="DB193" s="31" t="str">
        <f t="shared" ref="DB193:DB195" si="925">DB192</f>
        <v>-</v>
      </c>
      <c r="DC193" s="31" t="str">
        <f t="shared" ref="DC193:DC195" si="926">DC192</f>
        <v>-</v>
      </c>
      <c r="DD193" s="31" t="str">
        <f t="shared" ref="DD193:DD195" si="927">DD192</f>
        <v>-</v>
      </c>
      <c r="DE193" s="31" t="str">
        <f t="shared" ref="DE193:DE195" si="928">DE192</f>
        <v>-</v>
      </c>
      <c r="DF193" s="31" t="str">
        <f t="shared" ref="DF193:DF195" si="929">DF192</f>
        <v>-</v>
      </c>
      <c r="DG193" s="31" t="str">
        <f t="shared" ref="DG193:DG195" si="930">DG192</f>
        <v>-</v>
      </c>
      <c r="DH193" s="31" t="str">
        <f t="shared" ref="DH193:DH195" si="931">DH192</f>
        <v>-</v>
      </c>
      <c r="DI193" s="31" t="str">
        <f t="shared" ref="DI193:DI195" si="932">DI192</f>
        <v>-</v>
      </c>
      <c r="DJ193" s="31" t="str">
        <f t="shared" ref="DJ193:DJ195" si="933">DJ192</f>
        <v>-</v>
      </c>
      <c r="DK193" s="31" t="str">
        <f t="shared" ref="DK193:DK195" si="934">DK192</f>
        <v>-</v>
      </c>
      <c r="DL193" s="31" t="str">
        <f t="shared" ref="DL193:EA195" si="935">DL192</f>
        <v>-</v>
      </c>
      <c r="DM193" s="31" t="str">
        <f t="shared" si="935"/>
        <v>-</v>
      </c>
      <c r="DN193" s="31" t="str">
        <f t="shared" si="935"/>
        <v>-</v>
      </c>
      <c r="DO193" s="31" t="str">
        <f t="shared" si="935"/>
        <v>-</v>
      </c>
      <c r="DP193" s="31" t="str">
        <f t="shared" si="935"/>
        <v>-</v>
      </c>
      <c r="DQ193" s="31" t="str">
        <f t="shared" si="935"/>
        <v>-</v>
      </c>
      <c r="DR193" s="31" t="str">
        <f t="shared" si="935"/>
        <v>-</v>
      </c>
      <c r="DS193" s="31" t="str">
        <f t="shared" si="935"/>
        <v>-</v>
      </c>
      <c r="DT193" s="31" t="str">
        <f t="shared" si="935"/>
        <v>-</v>
      </c>
      <c r="DU193" s="31" t="str">
        <f t="shared" si="935"/>
        <v>-</v>
      </c>
      <c r="DV193" s="31" t="str">
        <f t="shared" si="935"/>
        <v>-</v>
      </c>
      <c r="DW193" s="31" t="str">
        <f t="shared" si="935"/>
        <v>-</v>
      </c>
      <c r="DX193" s="31" t="str">
        <f t="shared" si="935"/>
        <v>-</v>
      </c>
      <c r="DY193" s="31" t="str">
        <f t="shared" si="935"/>
        <v>-</v>
      </c>
      <c r="DZ193" s="31" t="str">
        <f t="shared" si="935"/>
        <v>-</v>
      </c>
      <c r="EA193" s="31" t="str">
        <f t="shared" si="935"/>
        <v>-</v>
      </c>
      <c r="EB193" s="31" t="str">
        <f t="shared" ref="EB193:GM193" si="936">EB192</f>
        <v>-</v>
      </c>
      <c r="EC193" s="31" t="str">
        <f t="shared" si="936"/>
        <v>-</v>
      </c>
      <c r="ED193" s="31" t="str">
        <f t="shared" si="936"/>
        <v>-</v>
      </c>
      <c r="EE193" s="31" t="str">
        <f t="shared" si="936"/>
        <v>-</v>
      </c>
      <c r="EF193" s="31" t="str">
        <f t="shared" si="936"/>
        <v>-</v>
      </c>
      <c r="EG193" s="31" t="str">
        <f t="shared" si="936"/>
        <v>-</v>
      </c>
      <c r="EH193" s="31" t="str">
        <f t="shared" si="936"/>
        <v>-</v>
      </c>
      <c r="EI193" s="31" t="str">
        <f t="shared" si="936"/>
        <v>-</v>
      </c>
      <c r="EJ193" s="31" t="str">
        <f t="shared" si="936"/>
        <v>-</v>
      </c>
      <c r="EK193" s="31" t="str">
        <f t="shared" si="936"/>
        <v>-</v>
      </c>
      <c r="EL193" s="31" t="str">
        <f t="shared" si="936"/>
        <v>-</v>
      </c>
      <c r="EM193" s="31" t="str">
        <f t="shared" si="936"/>
        <v>-</v>
      </c>
      <c r="EN193" s="31" t="str">
        <f t="shared" si="936"/>
        <v>-</v>
      </c>
      <c r="EO193" s="31" t="str">
        <f t="shared" si="936"/>
        <v>-</v>
      </c>
      <c r="EP193" s="31" t="str">
        <f t="shared" si="936"/>
        <v>-</v>
      </c>
      <c r="EQ193" s="31" t="str">
        <f t="shared" si="936"/>
        <v>-</v>
      </c>
      <c r="ER193" s="31" t="str">
        <f t="shared" si="936"/>
        <v>-</v>
      </c>
      <c r="ES193" s="31" t="str">
        <f t="shared" si="936"/>
        <v>-</v>
      </c>
      <c r="ET193" s="31" t="str">
        <f t="shared" si="936"/>
        <v>-</v>
      </c>
      <c r="EU193" s="31" t="str">
        <f t="shared" si="936"/>
        <v>-</v>
      </c>
      <c r="EV193" s="31" t="str">
        <f t="shared" si="936"/>
        <v>-</v>
      </c>
      <c r="EW193" s="31" t="str">
        <f t="shared" si="936"/>
        <v>-</v>
      </c>
      <c r="EX193" s="31" t="str">
        <f t="shared" si="936"/>
        <v>-</v>
      </c>
      <c r="EY193" s="31" t="str">
        <f t="shared" si="936"/>
        <v>-</v>
      </c>
      <c r="EZ193" s="31" t="str">
        <f t="shared" si="936"/>
        <v>-</v>
      </c>
      <c r="FA193" s="31" t="str">
        <f t="shared" si="936"/>
        <v>-</v>
      </c>
      <c r="FB193" s="31" t="str">
        <f t="shared" si="936"/>
        <v>-</v>
      </c>
      <c r="FC193" s="31" t="str">
        <f t="shared" si="936"/>
        <v>-</v>
      </c>
      <c r="FD193" s="31" t="str">
        <f t="shared" si="936"/>
        <v>-</v>
      </c>
      <c r="FE193" s="31" t="str">
        <f t="shared" si="936"/>
        <v>-</v>
      </c>
      <c r="FF193" s="31" t="str">
        <f t="shared" si="936"/>
        <v>-</v>
      </c>
      <c r="FG193" s="31" t="str">
        <f t="shared" si="936"/>
        <v>-</v>
      </c>
      <c r="FH193" s="31" t="str">
        <f t="shared" si="936"/>
        <v>-</v>
      </c>
      <c r="FI193" s="31" t="str">
        <f t="shared" si="936"/>
        <v>-</v>
      </c>
      <c r="FJ193" s="31" t="str">
        <f t="shared" si="936"/>
        <v>-</v>
      </c>
      <c r="FK193" s="31" t="str">
        <f t="shared" si="936"/>
        <v>-</v>
      </c>
      <c r="FL193" s="31" t="str">
        <f t="shared" si="936"/>
        <v>-</v>
      </c>
      <c r="FM193" s="31" t="str">
        <f t="shared" si="936"/>
        <v>-</v>
      </c>
      <c r="FN193" s="31" t="str">
        <f t="shared" si="936"/>
        <v>-</v>
      </c>
      <c r="FO193" s="31" t="str">
        <f t="shared" si="936"/>
        <v>-</v>
      </c>
      <c r="FP193" s="31" t="str">
        <f t="shared" si="936"/>
        <v>-</v>
      </c>
      <c r="FQ193" s="31" t="str">
        <f t="shared" si="936"/>
        <v>-</v>
      </c>
      <c r="FR193" s="31" t="str">
        <f t="shared" si="936"/>
        <v>-</v>
      </c>
      <c r="FS193" s="31" t="str">
        <f t="shared" si="936"/>
        <v>-</v>
      </c>
      <c r="FT193" s="31" t="str">
        <f t="shared" si="936"/>
        <v>-</v>
      </c>
      <c r="FU193" s="31" t="str">
        <f t="shared" si="936"/>
        <v>-</v>
      </c>
      <c r="FV193" s="31" t="str">
        <f t="shared" si="936"/>
        <v>-</v>
      </c>
      <c r="FW193" s="31" t="str">
        <f t="shared" si="936"/>
        <v>-</v>
      </c>
      <c r="FX193" s="31" t="str">
        <f t="shared" si="936"/>
        <v>-</v>
      </c>
      <c r="FY193" s="31" t="str">
        <f t="shared" si="936"/>
        <v>-</v>
      </c>
      <c r="FZ193" s="31" t="str">
        <f t="shared" si="936"/>
        <v>-</v>
      </c>
      <c r="GA193" s="31" t="str">
        <f t="shared" si="936"/>
        <v>-</v>
      </c>
      <c r="GB193" s="31" t="str">
        <f t="shared" si="936"/>
        <v>-</v>
      </c>
      <c r="GC193" s="31" t="str">
        <f t="shared" si="936"/>
        <v>-</v>
      </c>
      <c r="GD193" s="31" t="str">
        <f t="shared" si="936"/>
        <v>-</v>
      </c>
      <c r="GE193" s="31" t="str">
        <f t="shared" si="936"/>
        <v>-</v>
      </c>
      <c r="GF193" s="31" t="str">
        <f t="shared" si="936"/>
        <v>-</v>
      </c>
      <c r="GG193" s="31" t="str">
        <f t="shared" si="936"/>
        <v>-</v>
      </c>
      <c r="GH193" s="31" t="str">
        <f t="shared" si="936"/>
        <v>-</v>
      </c>
      <c r="GI193" s="31" t="str">
        <f t="shared" si="936"/>
        <v>-</v>
      </c>
      <c r="GJ193" s="31" t="str">
        <f t="shared" si="936"/>
        <v>-</v>
      </c>
      <c r="GK193" s="31" t="str">
        <f t="shared" si="936"/>
        <v>-</v>
      </c>
      <c r="GL193" s="31" t="str">
        <f t="shared" si="936"/>
        <v>-</v>
      </c>
      <c r="GM193" s="31" t="str">
        <f t="shared" si="936"/>
        <v>-</v>
      </c>
      <c r="GN193" s="31" t="str">
        <f t="shared" ref="GN193:GS193" si="937">GN192</f>
        <v>-</v>
      </c>
      <c r="GO193" s="31" t="str">
        <f t="shared" si="937"/>
        <v>-</v>
      </c>
      <c r="GP193" s="31" t="str">
        <f t="shared" si="937"/>
        <v>-</v>
      </c>
      <c r="GQ193" s="31" t="str">
        <f t="shared" si="937"/>
        <v>-</v>
      </c>
      <c r="GR193" s="31" t="str">
        <f t="shared" si="937"/>
        <v>-</v>
      </c>
      <c r="GS193" s="31" t="str">
        <f t="shared" si="937"/>
        <v>-</v>
      </c>
      <c r="GT193" s="31" t="str">
        <f t="shared" ref="GT193:GT195" si="938">GT192</f>
        <v>-</v>
      </c>
      <c r="GU193" s="32">
        <v>128.63999999999999</v>
      </c>
      <c r="GV193" s="32">
        <v>128.66999999999999</v>
      </c>
      <c r="GW193" s="32">
        <v>128.66999999999999</v>
      </c>
      <c r="GX193" s="32">
        <v>98.42</v>
      </c>
      <c r="GY193" s="32">
        <v>30.07</v>
      </c>
      <c r="GZ193" s="32">
        <v>64.34</v>
      </c>
      <c r="HA193" s="32">
        <v>64.34</v>
      </c>
      <c r="HB193" s="32">
        <v>128.63999999999999</v>
      </c>
      <c r="HC193" s="32">
        <v>128.63999999999999</v>
      </c>
      <c r="HD193" s="32">
        <v>128.71</v>
      </c>
      <c r="HE193" s="32">
        <v>64.34</v>
      </c>
      <c r="HF193" s="32" t="s">
        <v>31</v>
      </c>
      <c r="HG193" s="32" t="s">
        <v>31</v>
      </c>
      <c r="HH193" s="32" t="s">
        <v>31</v>
      </c>
      <c r="HI193" s="32" t="s">
        <v>31</v>
      </c>
      <c r="HJ193" s="32" t="s">
        <v>31</v>
      </c>
      <c r="HK193" s="32" t="s">
        <v>31</v>
      </c>
      <c r="HL193" s="32" t="s">
        <v>31</v>
      </c>
      <c r="HM193" s="32" t="s">
        <v>31</v>
      </c>
      <c r="HN193" s="32" t="s">
        <v>31</v>
      </c>
      <c r="HO193" s="32" t="s">
        <v>31</v>
      </c>
      <c r="HP193" s="32" t="s">
        <v>31</v>
      </c>
      <c r="HQ193" s="32" t="s">
        <v>31</v>
      </c>
      <c r="HR193" s="32" t="s">
        <v>31</v>
      </c>
      <c r="HS193" s="32" t="s">
        <v>31</v>
      </c>
      <c r="HT193" s="32" t="s">
        <v>31</v>
      </c>
      <c r="HU193" s="32" t="s">
        <v>31</v>
      </c>
      <c r="HV193" s="32" t="s">
        <v>31</v>
      </c>
      <c r="HW193" s="32" t="s">
        <v>31</v>
      </c>
      <c r="HX193" s="32" t="s">
        <v>31</v>
      </c>
      <c r="HY193" s="32" t="s">
        <v>31</v>
      </c>
      <c r="HZ193" s="32" t="s">
        <v>31</v>
      </c>
      <c r="IA193" s="32" t="s">
        <v>31</v>
      </c>
      <c r="IB193" s="32" t="s">
        <v>31</v>
      </c>
      <c r="IC193" s="32" t="s">
        <v>31</v>
      </c>
      <c r="ID193" s="32" t="s">
        <v>31</v>
      </c>
      <c r="IE193" s="32" t="s">
        <v>31</v>
      </c>
      <c r="IF193" s="32" t="s">
        <v>31</v>
      </c>
      <c r="IG193" s="32" t="s">
        <v>31</v>
      </c>
      <c r="IH193" s="32" t="s">
        <v>31</v>
      </c>
      <c r="II193" s="32" t="s">
        <v>31</v>
      </c>
      <c r="IJ193" s="32" t="s">
        <v>31</v>
      </c>
      <c r="IK193" s="32" t="s">
        <v>31</v>
      </c>
      <c r="IL193" s="32" t="s">
        <v>31</v>
      </c>
      <c r="IM193" s="32" t="s">
        <v>31</v>
      </c>
      <c r="IN193" s="32" t="s">
        <v>31</v>
      </c>
      <c r="IO193" s="32" t="s">
        <v>31</v>
      </c>
      <c r="IP193" s="32" t="s">
        <v>31</v>
      </c>
      <c r="IQ193" s="32" t="s">
        <v>31</v>
      </c>
      <c r="IR193" s="32" t="s">
        <v>31</v>
      </c>
      <c r="IS193" s="32" t="s">
        <v>31</v>
      </c>
      <c r="IT193" s="32" t="s">
        <v>31</v>
      </c>
      <c r="IU193" s="32" t="s">
        <v>31</v>
      </c>
      <c r="IV193" s="32" t="s">
        <v>31</v>
      </c>
      <c r="IW193" s="32" t="s">
        <v>31</v>
      </c>
      <c r="IX193" s="32" t="s">
        <v>31</v>
      </c>
      <c r="IY193" s="32" t="s">
        <v>31</v>
      </c>
      <c r="IZ193" s="32" t="s">
        <v>31</v>
      </c>
      <c r="JA193" s="32" t="s">
        <v>31</v>
      </c>
      <c r="JB193" s="32" t="s">
        <v>31</v>
      </c>
      <c r="JC193" s="32" t="s">
        <v>31</v>
      </c>
      <c r="JD193" s="32" t="s">
        <v>31</v>
      </c>
      <c r="JE193" s="32" t="s">
        <v>31</v>
      </c>
      <c r="JF193" s="32" t="s">
        <v>31</v>
      </c>
      <c r="JG193" s="32" t="s">
        <v>31</v>
      </c>
      <c r="JH193" s="32" t="s">
        <v>31</v>
      </c>
      <c r="JI193" s="32" t="s">
        <v>31</v>
      </c>
      <c r="JJ193" s="32" t="s">
        <v>31</v>
      </c>
      <c r="JK193" s="32" t="s">
        <v>31</v>
      </c>
      <c r="JL193" s="32" t="s">
        <v>31</v>
      </c>
      <c r="JM193" s="32" t="s">
        <v>31</v>
      </c>
      <c r="JN193" s="32" t="s">
        <v>31</v>
      </c>
      <c r="JO193" s="32" t="s">
        <v>31</v>
      </c>
      <c r="JP193" s="32" t="s">
        <v>31</v>
      </c>
      <c r="JQ193" s="32" t="s">
        <v>31</v>
      </c>
      <c r="JR193" s="32" t="s">
        <v>31</v>
      </c>
      <c r="JS193" s="32" t="s">
        <v>31</v>
      </c>
      <c r="JT193" s="32" t="s">
        <v>31</v>
      </c>
      <c r="JU193" s="32" t="s">
        <v>31</v>
      </c>
      <c r="JV193" s="32" t="s">
        <v>31</v>
      </c>
      <c r="JW193" s="32" t="s">
        <v>31</v>
      </c>
      <c r="JX193" s="32" t="s">
        <v>31</v>
      </c>
      <c r="JY193" s="32" t="s">
        <v>31</v>
      </c>
      <c r="JZ193" s="32" t="s">
        <v>31</v>
      </c>
      <c r="KA193" s="32" t="s">
        <v>31</v>
      </c>
      <c r="KB193" s="32" t="s">
        <v>31</v>
      </c>
      <c r="KC193" s="32" t="s">
        <v>31</v>
      </c>
      <c r="KD193" s="32" t="s">
        <v>31</v>
      </c>
      <c r="KE193" s="32" t="s">
        <v>31</v>
      </c>
      <c r="KF193" s="32" t="s">
        <v>31</v>
      </c>
      <c r="KG193" s="32" t="s">
        <v>31</v>
      </c>
      <c r="KH193" s="32" t="s">
        <v>31</v>
      </c>
      <c r="KI193" s="32" t="s">
        <v>31</v>
      </c>
      <c r="KJ193" s="32" t="s">
        <v>31</v>
      </c>
      <c r="KK193" s="32" t="s">
        <v>31</v>
      </c>
      <c r="KL193" s="32" t="s">
        <v>31</v>
      </c>
      <c r="KM193" s="32" t="s">
        <v>31</v>
      </c>
      <c r="KN193" s="32" t="s">
        <v>31</v>
      </c>
      <c r="KO193" s="32" t="s">
        <v>31</v>
      </c>
      <c r="KP193" s="32" t="s">
        <v>31</v>
      </c>
    </row>
    <row r="194" spans="1:302" outlineLevel="1">
      <c r="B194" s="29" t="s">
        <v>898</v>
      </c>
      <c r="C194" s="31" t="str">
        <f t="shared" si="905"/>
        <v>-</v>
      </c>
      <c r="D194" s="31" t="str">
        <f t="shared" si="906"/>
        <v>-</v>
      </c>
      <c r="E194" s="31" t="str">
        <f t="shared" si="907"/>
        <v>-</v>
      </c>
      <c r="F194" s="31" t="str">
        <f t="shared" si="908"/>
        <v>-</v>
      </c>
      <c r="G194" s="31" t="str">
        <f t="shared" si="909"/>
        <v>-</v>
      </c>
      <c r="H194" s="31" t="str">
        <f t="shared" si="910"/>
        <v>-</v>
      </c>
      <c r="I194" s="31" t="str">
        <f t="shared" si="911"/>
        <v>-</v>
      </c>
      <c r="J194" s="31" t="str">
        <f t="shared" si="912"/>
        <v>-</v>
      </c>
      <c r="K194" s="31" t="str">
        <f t="shared" si="913"/>
        <v>-</v>
      </c>
      <c r="L194" s="31" t="str">
        <f t="shared" si="914"/>
        <v>-</v>
      </c>
      <c r="M194" s="31" t="str">
        <f t="shared" si="915"/>
        <v>-</v>
      </c>
      <c r="N194" s="31" t="str">
        <f t="shared" si="916"/>
        <v>-</v>
      </c>
      <c r="O194" s="31" t="str">
        <f t="shared" si="917"/>
        <v>-</v>
      </c>
      <c r="P194" s="31" t="str">
        <f t="shared" si="918"/>
        <v>-</v>
      </c>
      <c r="Q194" s="31" t="str">
        <f t="shared" si="918"/>
        <v>-</v>
      </c>
      <c r="R194" s="31" t="str">
        <f t="shared" si="918"/>
        <v>-</v>
      </c>
      <c r="S194" s="31" t="str">
        <f t="shared" si="918"/>
        <v>-</v>
      </c>
      <c r="T194" s="31" t="str">
        <f t="shared" si="918"/>
        <v>-</v>
      </c>
      <c r="U194" s="31" t="str">
        <f t="shared" si="918"/>
        <v>-</v>
      </c>
      <c r="V194" s="31" t="str">
        <f t="shared" si="918"/>
        <v>-</v>
      </c>
      <c r="W194" s="31" t="str">
        <f t="shared" si="918"/>
        <v>-</v>
      </c>
      <c r="X194" s="31" t="str">
        <f t="shared" si="918"/>
        <v>-</v>
      </c>
      <c r="Y194" s="31" t="str">
        <f t="shared" si="918"/>
        <v>-</v>
      </c>
      <c r="Z194" s="31" t="str">
        <f t="shared" si="918"/>
        <v>-</v>
      </c>
      <c r="AA194" s="31" t="str">
        <f t="shared" si="918"/>
        <v>-</v>
      </c>
      <c r="AB194" s="31" t="str">
        <f t="shared" si="918"/>
        <v>-</v>
      </c>
      <c r="AC194" s="31" t="str">
        <f t="shared" si="918"/>
        <v>-</v>
      </c>
      <c r="AD194" s="31" t="str">
        <f t="shared" si="918"/>
        <v>-</v>
      </c>
      <c r="AE194" s="31" t="str">
        <f t="shared" si="918"/>
        <v>-</v>
      </c>
      <c r="AF194" s="31" t="str">
        <f t="shared" si="919"/>
        <v>-</v>
      </c>
      <c r="AG194" s="31" t="str">
        <f t="shared" si="919"/>
        <v>-</v>
      </c>
      <c r="AH194" s="31" t="str">
        <f t="shared" si="919"/>
        <v>-</v>
      </c>
      <c r="AI194" s="31" t="str">
        <f t="shared" si="919"/>
        <v>-</v>
      </c>
      <c r="AJ194" s="31" t="str">
        <f t="shared" si="919"/>
        <v>-</v>
      </c>
      <c r="AK194" s="31" t="str">
        <f t="shared" si="919"/>
        <v>-</v>
      </c>
      <c r="AL194" s="31" t="str">
        <f t="shared" si="919"/>
        <v>-</v>
      </c>
      <c r="AM194" s="31" t="str">
        <f t="shared" si="919"/>
        <v>-</v>
      </c>
      <c r="AN194" s="31" t="str">
        <f t="shared" si="919"/>
        <v>-</v>
      </c>
      <c r="AO194" s="31" t="str">
        <f t="shared" si="919"/>
        <v>-</v>
      </c>
      <c r="AP194" s="31" t="str">
        <f t="shared" si="919"/>
        <v>-</v>
      </c>
      <c r="AQ194" s="31" t="str">
        <f t="shared" si="919"/>
        <v>-</v>
      </c>
      <c r="AR194" s="31" t="str">
        <f t="shared" si="919"/>
        <v>-</v>
      </c>
      <c r="AS194" s="31" t="str">
        <f t="shared" si="919"/>
        <v>-</v>
      </c>
      <c r="AT194" s="31" t="str">
        <f t="shared" si="919"/>
        <v>-</v>
      </c>
      <c r="AU194" s="31" t="str">
        <f t="shared" si="919"/>
        <v>-</v>
      </c>
      <c r="AV194" s="31" t="str">
        <f t="shared" si="919"/>
        <v>-</v>
      </c>
      <c r="AW194" s="31" t="str">
        <f t="shared" si="919"/>
        <v>-</v>
      </c>
      <c r="AX194" s="31" t="str">
        <f t="shared" si="919"/>
        <v>-</v>
      </c>
      <c r="AY194" s="31" t="str">
        <f t="shared" si="919"/>
        <v>-</v>
      </c>
      <c r="AZ194" s="31" t="str">
        <f t="shared" si="919"/>
        <v>-</v>
      </c>
      <c r="BA194" s="31" t="str">
        <f t="shared" si="919"/>
        <v>-</v>
      </c>
      <c r="BB194" s="31" t="str">
        <f t="shared" si="919"/>
        <v>-</v>
      </c>
      <c r="BC194" s="31" t="str">
        <f t="shared" si="919"/>
        <v>-</v>
      </c>
      <c r="BD194" s="31" t="str">
        <f t="shared" si="919"/>
        <v>-</v>
      </c>
      <c r="BE194" s="31" t="str">
        <f t="shared" si="919"/>
        <v>-</v>
      </c>
      <c r="BF194" s="31" t="str">
        <f t="shared" si="919"/>
        <v>-</v>
      </c>
      <c r="BG194" s="31" t="str">
        <f t="shared" si="919"/>
        <v>-</v>
      </c>
      <c r="BH194" s="31" t="str">
        <f t="shared" si="919"/>
        <v>-</v>
      </c>
      <c r="BI194" s="31" t="str">
        <f t="shared" si="919"/>
        <v>-</v>
      </c>
      <c r="BJ194" s="31" t="str">
        <f t="shared" si="919"/>
        <v>-</v>
      </c>
      <c r="BK194" s="31" t="str">
        <f t="shared" si="919"/>
        <v>-</v>
      </c>
      <c r="BL194" s="31" t="str">
        <f t="shared" si="919"/>
        <v>-</v>
      </c>
      <c r="BM194" s="31" t="str">
        <f t="shared" si="919"/>
        <v>-</v>
      </c>
      <c r="BN194" s="31" t="str">
        <f t="shared" si="919"/>
        <v>-</v>
      </c>
      <c r="BO194" s="31" t="str">
        <f t="shared" si="919"/>
        <v>-</v>
      </c>
      <c r="BP194" s="31" t="str">
        <f t="shared" si="919"/>
        <v>-</v>
      </c>
      <c r="BQ194" s="31" t="str">
        <f t="shared" si="919"/>
        <v>-</v>
      </c>
      <c r="BR194" s="31" t="str">
        <f t="shared" si="919"/>
        <v>-</v>
      </c>
      <c r="BS194" s="31" t="str">
        <f t="shared" si="919"/>
        <v>-</v>
      </c>
      <c r="BT194" s="31" t="str">
        <f t="shared" si="919"/>
        <v>-</v>
      </c>
      <c r="BU194" s="31" t="str">
        <f t="shared" si="919"/>
        <v>-</v>
      </c>
      <c r="BV194" s="31" t="str">
        <f t="shared" si="919"/>
        <v>-</v>
      </c>
      <c r="BW194" s="31" t="str">
        <f t="shared" si="919"/>
        <v>-</v>
      </c>
      <c r="BX194" s="31" t="str">
        <f t="shared" si="919"/>
        <v>-</v>
      </c>
      <c r="BY194" s="31" t="str">
        <f t="shared" si="919"/>
        <v>-</v>
      </c>
      <c r="BZ194" s="31" t="str">
        <f t="shared" si="919"/>
        <v>-</v>
      </c>
      <c r="CA194" s="31" t="str">
        <f t="shared" si="919"/>
        <v>-</v>
      </c>
      <c r="CB194" s="31" t="str">
        <f t="shared" si="919"/>
        <v>-</v>
      </c>
      <c r="CC194" s="31" t="str">
        <f t="shared" si="919"/>
        <v>-</v>
      </c>
      <c r="CD194" s="31" t="str">
        <f t="shared" si="919"/>
        <v>-</v>
      </c>
      <c r="CE194" s="31" t="str">
        <f t="shared" si="919"/>
        <v>-</v>
      </c>
      <c r="CF194" s="31" t="str">
        <f t="shared" si="919"/>
        <v>-</v>
      </c>
      <c r="CG194" s="31" t="str">
        <f t="shared" si="919"/>
        <v>-</v>
      </c>
      <c r="CH194" s="31" t="str">
        <f t="shared" si="919"/>
        <v>-</v>
      </c>
      <c r="CI194" s="31" t="str">
        <f t="shared" si="919"/>
        <v>-</v>
      </c>
      <c r="CJ194" s="31" t="str">
        <f t="shared" si="919"/>
        <v>-</v>
      </c>
      <c r="CK194" s="31" t="str">
        <f t="shared" si="919"/>
        <v>-</v>
      </c>
      <c r="CL194" s="31" t="str">
        <f t="shared" si="919"/>
        <v>-</v>
      </c>
      <c r="CM194" s="31" t="str">
        <f t="shared" si="919"/>
        <v>-</v>
      </c>
      <c r="CN194" s="31" t="str">
        <f t="shared" si="919"/>
        <v>-</v>
      </c>
      <c r="CO194" s="31" t="str">
        <f t="shared" si="919"/>
        <v>-</v>
      </c>
      <c r="CP194" s="31" t="str">
        <f t="shared" si="919"/>
        <v>-</v>
      </c>
      <c r="CQ194" s="31" t="str">
        <f t="shared" si="919"/>
        <v>-</v>
      </c>
      <c r="CR194" s="31" t="str">
        <f t="shared" si="920"/>
        <v>-</v>
      </c>
      <c r="CS194" s="31" t="str">
        <f t="shared" si="920"/>
        <v>-</v>
      </c>
      <c r="CT194" s="31" t="str">
        <f t="shared" si="920"/>
        <v>-</v>
      </c>
      <c r="CU194" s="31" t="str">
        <f t="shared" si="920"/>
        <v>-</v>
      </c>
      <c r="CV194" s="31" t="str">
        <f t="shared" si="920"/>
        <v>-</v>
      </c>
      <c r="CW194" s="31" t="str">
        <f t="shared" si="920"/>
        <v>-</v>
      </c>
      <c r="CX194" s="31" t="str">
        <f t="shared" si="921"/>
        <v>-</v>
      </c>
      <c r="CY194" s="31" t="str">
        <f t="shared" si="922"/>
        <v>-</v>
      </c>
      <c r="CZ194" s="31" t="str">
        <f t="shared" si="923"/>
        <v>-</v>
      </c>
      <c r="DA194" s="31" t="str">
        <f t="shared" si="924"/>
        <v>-</v>
      </c>
      <c r="DB194" s="31" t="str">
        <f t="shared" si="925"/>
        <v>-</v>
      </c>
      <c r="DC194" s="31" t="str">
        <f t="shared" si="926"/>
        <v>-</v>
      </c>
      <c r="DD194" s="31" t="str">
        <f t="shared" si="927"/>
        <v>-</v>
      </c>
      <c r="DE194" s="31" t="str">
        <f t="shared" si="928"/>
        <v>-</v>
      </c>
      <c r="DF194" s="31" t="str">
        <f t="shared" si="929"/>
        <v>-</v>
      </c>
      <c r="DG194" s="31" t="str">
        <f t="shared" si="930"/>
        <v>-</v>
      </c>
      <c r="DH194" s="31" t="str">
        <f t="shared" si="931"/>
        <v>-</v>
      </c>
      <c r="DI194" s="31" t="str">
        <f t="shared" si="932"/>
        <v>-</v>
      </c>
      <c r="DJ194" s="31" t="str">
        <f t="shared" si="933"/>
        <v>-</v>
      </c>
      <c r="DK194" s="31" t="str">
        <f t="shared" si="934"/>
        <v>-</v>
      </c>
      <c r="DL194" s="31" t="str">
        <f t="shared" si="935"/>
        <v>-</v>
      </c>
      <c r="DM194" s="31" t="str">
        <f t="shared" si="935"/>
        <v>-</v>
      </c>
      <c r="DN194" s="31" t="str">
        <f t="shared" si="935"/>
        <v>-</v>
      </c>
      <c r="DO194" s="31" t="str">
        <f t="shared" si="935"/>
        <v>-</v>
      </c>
      <c r="DP194" s="31" t="str">
        <f t="shared" si="935"/>
        <v>-</v>
      </c>
      <c r="DQ194" s="31" t="str">
        <f t="shared" si="935"/>
        <v>-</v>
      </c>
      <c r="DR194" s="31" t="str">
        <f t="shared" si="935"/>
        <v>-</v>
      </c>
      <c r="DS194" s="31" t="str">
        <f t="shared" si="935"/>
        <v>-</v>
      </c>
      <c r="DT194" s="31" t="str">
        <f t="shared" si="935"/>
        <v>-</v>
      </c>
      <c r="DU194" s="31" t="str">
        <f t="shared" si="935"/>
        <v>-</v>
      </c>
      <c r="DV194" s="31" t="str">
        <f t="shared" si="935"/>
        <v>-</v>
      </c>
      <c r="DW194" s="31" t="str">
        <f t="shared" si="935"/>
        <v>-</v>
      </c>
      <c r="DX194" s="31" t="str">
        <f t="shared" si="935"/>
        <v>-</v>
      </c>
      <c r="DY194" s="31" t="str">
        <f t="shared" si="935"/>
        <v>-</v>
      </c>
      <c r="DZ194" s="31" t="str">
        <f t="shared" si="935"/>
        <v>-</v>
      </c>
      <c r="EA194" s="31" t="str">
        <f t="shared" si="935"/>
        <v>-</v>
      </c>
      <c r="EB194" s="31" t="str">
        <f t="shared" ref="EB194:GM194" si="939">EB193</f>
        <v>-</v>
      </c>
      <c r="EC194" s="31" t="str">
        <f t="shared" si="939"/>
        <v>-</v>
      </c>
      <c r="ED194" s="31" t="str">
        <f t="shared" si="939"/>
        <v>-</v>
      </c>
      <c r="EE194" s="31" t="str">
        <f t="shared" si="939"/>
        <v>-</v>
      </c>
      <c r="EF194" s="31" t="str">
        <f t="shared" si="939"/>
        <v>-</v>
      </c>
      <c r="EG194" s="31" t="str">
        <f t="shared" si="939"/>
        <v>-</v>
      </c>
      <c r="EH194" s="31" t="str">
        <f t="shared" si="939"/>
        <v>-</v>
      </c>
      <c r="EI194" s="31" t="str">
        <f t="shared" si="939"/>
        <v>-</v>
      </c>
      <c r="EJ194" s="31" t="str">
        <f t="shared" si="939"/>
        <v>-</v>
      </c>
      <c r="EK194" s="31" t="str">
        <f t="shared" si="939"/>
        <v>-</v>
      </c>
      <c r="EL194" s="31" t="str">
        <f t="shared" si="939"/>
        <v>-</v>
      </c>
      <c r="EM194" s="31" t="str">
        <f t="shared" si="939"/>
        <v>-</v>
      </c>
      <c r="EN194" s="31" t="str">
        <f t="shared" si="939"/>
        <v>-</v>
      </c>
      <c r="EO194" s="31" t="str">
        <f t="shared" si="939"/>
        <v>-</v>
      </c>
      <c r="EP194" s="31" t="str">
        <f t="shared" si="939"/>
        <v>-</v>
      </c>
      <c r="EQ194" s="31" t="str">
        <f t="shared" si="939"/>
        <v>-</v>
      </c>
      <c r="ER194" s="31" t="str">
        <f t="shared" si="939"/>
        <v>-</v>
      </c>
      <c r="ES194" s="31" t="str">
        <f t="shared" si="939"/>
        <v>-</v>
      </c>
      <c r="ET194" s="31" t="str">
        <f t="shared" si="939"/>
        <v>-</v>
      </c>
      <c r="EU194" s="31" t="str">
        <f t="shared" si="939"/>
        <v>-</v>
      </c>
      <c r="EV194" s="31" t="str">
        <f t="shared" si="939"/>
        <v>-</v>
      </c>
      <c r="EW194" s="31" t="str">
        <f t="shared" si="939"/>
        <v>-</v>
      </c>
      <c r="EX194" s="31" t="str">
        <f t="shared" si="939"/>
        <v>-</v>
      </c>
      <c r="EY194" s="31" t="str">
        <f t="shared" si="939"/>
        <v>-</v>
      </c>
      <c r="EZ194" s="31" t="str">
        <f t="shared" si="939"/>
        <v>-</v>
      </c>
      <c r="FA194" s="31" t="str">
        <f t="shared" si="939"/>
        <v>-</v>
      </c>
      <c r="FB194" s="31" t="str">
        <f t="shared" si="939"/>
        <v>-</v>
      </c>
      <c r="FC194" s="31" t="str">
        <f t="shared" si="939"/>
        <v>-</v>
      </c>
      <c r="FD194" s="31" t="str">
        <f t="shared" si="939"/>
        <v>-</v>
      </c>
      <c r="FE194" s="31" t="str">
        <f t="shared" si="939"/>
        <v>-</v>
      </c>
      <c r="FF194" s="31" t="str">
        <f t="shared" si="939"/>
        <v>-</v>
      </c>
      <c r="FG194" s="31" t="str">
        <f t="shared" si="939"/>
        <v>-</v>
      </c>
      <c r="FH194" s="31" t="str">
        <f t="shared" si="939"/>
        <v>-</v>
      </c>
      <c r="FI194" s="31" t="str">
        <f t="shared" si="939"/>
        <v>-</v>
      </c>
      <c r="FJ194" s="31" t="str">
        <f t="shared" si="939"/>
        <v>-</v>
      </c>
      <c r="FK194" s="31" t="str">
        <f t="shared" si="939"/>
        <v>-</v>
      </c>
      <c r="FL194" s="31" t="str">
        <f t="shared" si="939"/>
        <v>-</v>
      </c>
      <c r="FM194" s="31" t="str">
        <f t="shared" si="939"/>
        <v>-</v>
      </c>
      <c r="FN194" s="31" t="str">
        <f t="shared" si="939"/>
        <v>-</v>
      </c>
      <c r="FO194" s="31" t="str">
        <f t="shared" si="939"/>
        <v>-</v>
      </c>
      <c r="FP194" s="31" t="str">
        <f t="shared" si="939"/>
        <v>-</v>
      </c>
      <c r="FQ194" s="31" t="str">
        <f t="shared" si="939"/>
        <v>-</v>
      </c>
      <c r="FR194" s="31" t="str">
        <f t="shared" si="939"/>
        <v>-</v>
      </c>
      <c r="FS194" s="31" t="str">
        <f t="shared" si="939"/>
        <v>-</v>
      </c>
      <c r="FT194" s="31" t="str">
        <f t="shared" si="939"/>
        <v>-</v>
      </c>
      <c r="FU194" s="31" t="str">
        <f t="shared" si="939"/>
        <v>-</v>
      </c>
      <c r="FV194" s="31" t="str">
        <f t="shared" si="939"/>
        <v>-</v>
      </c>
      <c r="FW194" s="31" t="str">
        <f t="shared" si="939"/>
        <v>-</v>
      </c>
      <c r="FX194" s="31" t="str">
        <f t="shared" si="939"/>
        <v>-</v>
      </c>
      <c r="FY194" s="31" t="str">
        <f t="shared" si="939"/>
        <v>-</v>
      </c>
      <c r="FZ194" s="31" t="str">
        <f t="shared" si="939"/>
        <v>-</v>
      </c>
      <c r="GA194" s="31" t="str">
        <f t="shared" si="939"/>
        <v>-</v>
      </c>
      <c r="GB194" s="31" t="str">
        <f t="shared" si="939"/>
        <v>-</v>
      </c>
      <c r="GC194" s="31" t="str">
        <f t="shared" si="939"/>
        <v>-</v>
      </c>
      <c r="GD194" s="31" t="str">
        <f t="shared" si="939"/>
        <v>-</v>
      </c>
      <c r="GE194" s="31" t="str">
        <f t="shared" si="939"/>
        <v>-</v>
      </c>
      <c r="GF194" s="31" t="str">
        <f t="shared" si="939"/>
        <v>-</v>
      </c>
      <c r="GG194" s="31" t="str">
        <f t="shared" si="939"/>
        <v>-</v>
      </c>
      <c r="GH194" s="31" t="str">
        <f t="shared" si="939"/>
        <v>-</v>
      </c>
      <c r="GI194" s="31" t="str">
        <f t="shared" si="939"/>
        <v>-</v>
      </c>
      <c r="GJ194" s="31" t="str">
        <f t="shared" si="939"/>
        <v>-</v>
      </c>
      <c r="GK194" s="31" t="str">
        <f t="shared" si="939"/>
        <v>-</v>
      </c>
      <c r="GL194" s="31" t="str">
        <f t="shared" si="939"/>
        <v>-</v>
      </c>
      <c r="GM194" s="31" t="str">
        <f t="shared" si="939"/>
        <v>-</v>
      </c>
      <c r="GN194" s="31" t="str">
        <f t="shared" ref="GN194:GS194" si="940">GN193</f>
        <v>-</v>
      </c>
      <c r="GO194" s="31" t="str">
        <f t="shared" si="940"/>
        <v>-</v>
      </c>
      <c r="GP194" s="31" t="str">
        <f t="shared" si="940"/>
        <v>-</v>
      </c>
      <c r="GQ194" s="31" t="str">
        <f t="shared" si="940"/>
        <v>-</v>
      </c>
      <c r="GR194" s="31" t="str">
        <f t="shared" si="940"/>
        <v>-</v>
      </c>
      <c r="GS194" s="31" t="str">
        <f t="shared" si="940"/>
        <v>-</v>
      </c>
      <c r="GT194" s="31" t="str">
        <f t="shared" si="938"/>
        <v>-</v>
      </c>
      <c r="GU194" s="32" t="s">
        <v>31</v>
      </c>
      <c r="GV194" s="32" t="s">
        <v>31</v>
      </c>
      <c r="GW194" s="32" t="s">
        <v>31</v>
      </c>
      <c r="GX194" s="32" t="s">
        <v>31</v>
      </c>
      <c r="GY194" s="32" t="s">
        <v>31</v>
      </c>
      <c r="GZ194" s="32" t="s">
        <v>31</v>
      </c>
      <c r="HA194" s="32" t="s">
        <v>31</v>
      </c>
      <c r="HB194" s="32" t="s">
        <v>31</v>
      </c>
      <c r="HC194" s="32" t="s">
        <v>31</v>
      </c>
      <c r="HD194" s="32" t="s">
        <v>31</v>
      </c>
      <c r="HE194" s="32" t="s">
        <v>31</v>
      </c>
      <c r="HF194" s="32" t="s">
        <v>31</v>
      </c>
      <c r="HG194" s="32" t="s">
        <v>31</v>
      </c>
      <c r="HH194" s="32" t="s">
        <v>31</v>
      </c>
      <c r="HI194" s="32" t="s">
        <v>31</v>
      </c>
      <c r="HJ194" s="32" t="s">
        <v>31</v>
      </c>
      <c r="HK194" s="32" t="s">
        <v>31</v>
      </c>
      <c r="HL194" s="32" t="s">
        <v>31</v>
      </c>
      <c r="HM194" s="32" t="s">
        <v>31</v>
      </c>
      <c r="HN194" s="32" t="s">
        <v>31</v>
      </c>
      <c r="HO194" s="32" t="s">
        <v>31</v>
      </c>
      <c r="HP194" s="32" t="s">
        <v>31</v>
      </c>
      <c r="HQ194" s="32" t="s">
        <v>31</v>
      </c>
      <c r="HR194" s="32" t="s">
        <v>31</v>
      </c>
      <c r="HS194" s="32" t="s">
        <v>31</v>
      </c>
      <c r="HT194" s="32" t="s">
        <v>31</v>
      </c>
      <c r="HU194" s="32" t="s">
        <v>31</v>
      </c>
      <c r="HV194" s="32" t="s">
        <v>31</v>
      </c>
      <c r="HW194" s="32" t="s">
        <v>31</v>
      </c>
      <c r="HX194" s="32" t="s">
        <v>31</v>
      </c>
      <c r="HY194" s="32" t="s">
        <v>31</v>
      </c>
      <c r="HZ194" s="32" t="s">
        <v>31</v>
      </c>
      <c r="IA194" s="32" t="s">
        <v>31</v>
      </c>
      <c r="IB194" s="32" t="s">
        <v>31</v>
      </c>
      <c r="IC194" s="32" t="s">
        <v>31</v>
      </c>
      <c r="ID194" s="32" t="s">
        <v>31</v>
      </c>
      <c r="IE194" s="32" t="s">
        <v>31</v>
      </c>
      <c r="IF194" s="32" t="s">
        <v>31</v>
      </c>
      <c r="IG194" s="32" t="s">
        <v>31</v>
      </c>
      <c r="IH194" s="32" t="s">
        <v>31</v>
      </c>
      <c r="II194" s="32" t="s">
        <v>31</v>
      </c>
      <c r="IJ194" s="32" t="s">
        <v>31</v>
      </c>
      <c r="IK194" s="32" t="s">
        <v>31</v>
      </c>
      <c r="IL194" s="32" t="s">
        <v>31</v>
      </c>
      <c r="IM194" s="32" t="s">
        <v>31</v>
      </c>
      <c r="IN194" s="32" t="s">
        <v>31</v>
      </c>
      <c r="IO194" s="32" t="s">
        <v>31</v>
      </c>
      <c r="IP194" s="32" t="s">
        <v>31</v>
      </c>
      <c r="IQ194" s="32" t="s">
        <v>31</v>
      </c>
      <c r="IR194" s="32" t="s">
        <v>31</v>
      </c>
      <c r="IS194" s="32" t="s">
        <v>31</v>
      </c>
      <c r="IT194" s="32" t="s">
        <v>31</v>
      </c>
      <c r="IU194" s="32" t="s">
        <v>31</v>
      </c>
      <c r="IV194" s="32" t="s">
        <v>31</v>
      </c>
      <c r="IW194" s="32" t="s">
        <v>31</v>
      </c>
      <c r="IX194" s="32" t="s">
        <v>31</v>
      </c>
      <c r="IY194" s="32" t="s">
        <v>31</v>
      </c>
      <c r="IZ194" s="32" t="s">
        <v>31</v>
      </c>
      <c r="JA194" s="32" t="s">
        <v>31</v>
      </c>
      <c r="JB194" s="32" t="s">
        <v>31</v>
      </c>
      <c r="JC194" s="32" t="s">
        <v>31</v>
      </c>
      <c r="JD194" s="32" t="s">
        <v>31</v>
      </c>
      <c r="JE194" s="32" t="s">
        <v>31</v>
      </c>
      <c r="JF194" s="32" t="s">
        <v>31</v>
      </c>
      <c r="JG194" s="32" t="s">
        <v>31</v>
      </c>
      <c r="JH194" s="32" t="s">
        <v>31</v>
      </c>
      <c r="JI194" s="32" t="s">
        <v>31</v>
      </c>
      <c r="JJ194" s="32" t="s">
        <v>31</v>
      </c>
      <c r="JK194" s="32" t="s">
        <v>31</v>
      </c>
      <c r="JL194" s="32" t="s">
        <v>31</v>
      </c>
      <c r="JM194" s="32" t="s">
        <v>31</v>
      </c>
      <c r="JN194" s="32" t="s">
        <v>31</v>
      </c>
      <c r="JO194" s="32" t="s">
        <v>31</v>
      </c>
      <c r="JP194" s="32" t="s">
        <v>31</v>
      </c>
      <c r="JQ194" s="32" t="s">
        <v>31</v>
      </c>
      <c r="JR194" s="32" t="s">
        <v>31</v>
      </c>
      <c r="JS194" s="32" t="s">
        <v>31</v>
      </c>
      <c r="JT194" s="32" t="s">
        <v>31</v>
      </c>
      <c r="JU194" s="32" t="s">
        <v>31</v>
      </c>
      <c r="JV194" s="32" t="s">
        <v>31</v>
      </c>
      <c r="JW194" s="32" t="s">
        <v>31</v>
      </c>
      <c r="JX194" s="32" t="s">
        <v>31</v>
      </c>
      <c r="JY194" s="32" t="s">
        <v>31</v>
      </c>
      <c r="JZ194" s="32" t="s">
        <v>31</v>
      </c>
      <c r="KA194" s="32" t="s">
        <v>31</v>
      </c>
      <c r="KB194" s="32" t="s">
        <v>31</v>
      </c>
      <c r="KC194" s="32" t="s">
        <v>31</v>
      </c>
      <c r="KD194" s="32" t="s">
        <v>31</v>
      </c>
      <c r="KE194" s="32" t="s">
        <v>31</v>
      </c>
      <c r="KF194" s="32" t="s">
        <v>31</v>
      </c>
      <c r="KG194" s="32" t="s">
        <v>31</v>
      </c>
      <c r="KH194" s="32" t="s">
        <v>31</v>
      </c>
      <c r="KI194" s="32" t="s">
        <v>31</v>
      </c>
      <c r="KJ194" s="32" t="s">
        <v>31</v>
      </c>
      <c r="KK194" s="32" t="s">
        <v>31</v>
      </c>
      <c r="KL194" s="32" t="s">
        <v>31</v>
      </c>
      <c r="KM194" s="32" t="s">
        <v>31</v>
      </c>
      <c r="KN194" s="32" t="s">
        <v>31</v>
      </c>
      <c r="KO194" s="32" t="s">
        <v>31</v>
      </c>
      <c r="KP194" s="32" t="s">
        <v>31</v>
      </c>
    </row>
    <row r="195" spans="1:302" outlineLevel="1">
      <c r="B195" s="29" t="s">
        <v>899</v>
      </c>
      <c r="C195" s="31" t="str">
        <f t="shared" si="905"/>
        <v>-</v>
      </c>
      <c r="D195" s="31" t="str">
        <f t="shared" si="906"/>
        <v>-</v>
      </c>
      <c r="E195" s="31" t="str">
        <f t="shared" si="907"/>
        <v>-</v>
      </c>
      <c r="F195" s="31" t="str">
        <f t="shared" si="908"/>
        <v>-</v>
      </c>
      <c r="G195" s="31" t="str">
        <f t="shared" si="909"/>
        <v>-</v>
      </c>
      <c r="H195" s="31" t="str">
        <f t="shared" si="910"/>
        <v>-</v>
      </c>
      <c r="I195" s="31" t="str">
        <f t="shared" si="911"/>
        <v>-</v>
      </c>
      <c r="J195" s="31" t="str">
        <f t="shared" si="912"/>
        <v>-</v>
      </c>
      <c r="K195" s="31" t="str">
        <f t="shared" si="913"/>
        <v>-</v>
      </c>
      <c r="L195" s="31" t="str">
        <f t="shared" si="914"/>
        <v>-</v>
      </c>
      <c r="M195" s="31" t="str">
        <f t="shared" si="915"/>
        <v>-</v>
      </c>
      <c r="N195" s="31" t="str">
        <f t="shared" si="916"/>
        <v>-</v>
      </c>
      <c r="O195" s="31" t="str">
        <f t="shared" si="917"/>
        <v>-</v>
      </c>
      <c r="P195" s="31" t="str">
        <f t="shared" si="918"/>
        <v>-</v>
      </c>
      <c r="Q195" s="31" t="str">
        <f t="shared" si="918"/>
        <v>-</v>
      </c>
      <c r="R195" s="31" t="str">
        <f t="shared" si="918"/>
        <v>-</v>
      </c>
      <c r="S195" s="31" t="str">
        <f t="shared" si="918"/>
        <v>-</v>
      </c>
      <c r="T195" s="31" t="str">
        <f t="shared" si="918"/>
        <v>-</v>
      </c>
      <c r="U195" s="31" t="str">
        <f t="shared" si="918"/>
        <v>-</v>
      </c>
      <c r="V195" s="31" t="str">
        <f t="shared" si="918"/>
        <v>-</v>
      </c>
      <c r="W195" s="31" t="str">
        <f t="shared" si="918"/>
        <v>-</v>
      </c>
      <c r="X195" s="31" t="str">
        <f t="shared" si="918"/>
        <v>-</v>
      </c>
      <c r="Y195" s="31" t="str">
        <f t="shared" si="918"/>
        <v>-</v>
      </c>
      <c r="Z195" s="31" t="str">
        <f t="shared" si="918"/>
        <v>-</v>
      </c>
      <c r="AA195" s="31" t="str">
        <f t="shared" si="918"/>
        <v>-</v>
      </c>
      <c r="AB195" s="31" t="str">
        <f t="shared" si="918"/>
        <v>-</v>
      </c>
      <c r="AC195" s="31" t="str">
        <f t="shared" si="918"/>
        <v>-</v>
      </c>
      <c r="AD195" s="31" t="str">
        <f t="shared" si="918"/>
        <v>-</v>
      </c>
      <c r="AE195" s="31" t="str">
        <f t="shared" si="918"/>
        <v>-</v>
      </c>
      <c r="AF195" s="31" t="str">
        <f t="shared" si="919"/>
        <v>-</v>
      </c>
      <c r="AG195" s="31" t="str">
        <f t="shared" si="919"/>
        <v>-</v>
      </c>
      <c r="AH195" s="31" t="str">
        <f t="shared" si="919"/>
        <v>-</v>
      </c>
      <c r="AI195" s="31" t="str">
        <f t="shared" si="919"/>
        <v>-</v>
      </c>
      <c r="AJ195" s="31" t="str">
        <f t="shared" si="919"/>
        <v>-</v>
      </c>
      <c r="AK195" s="31" t="str">
        <f t="shared" si="919"/>
        <v>-</v>
      </c>
      <c r="AL195" s="31" t="str">
        <f t="shared" si="919"/>
        <v>-</v>
      </c>
      <c r="AM195" s="31" t="str">
        <f t="shared" si="919"/>
        <v>-</v>
      </c>
      <c r="AN195" s="31" t="str">
        <f t="shared" si="919"/>
        <v>-</v>
      </c>
      <c r="AO195" s="31" t="str">
        <f t="shared" si="919"/>
        <v>-</v>
      </c>
      <c r="AP195" s="31" t="str">
        <f t="shared" si="919"/>
        <v>-</v>
      </c>
      <c r="AQ195" s="31" t="str">
        <f t="shared" si="919"/>
        <v>-</v>
      </c>
      <c r="AR195" s="31" t="str">
        <f t="shared" si="919"/>
        <v>-</v>
      </c>
      <c r="AS195" s="31" t="str">
        <f t="shared" si="919"/>
        <v>-</v>
      </c>
      <c r="AT195" s="31" t="str">
        <f t="shared" si="919"/>
        <v>-</v>
      </c>
      <c r="AU195" s="31" t="str">
        <f t="shared" si="919"/>
        <v>-</v>
      </c>
      <c r="AV195" s="31" t="str">
        <f t="shared" si="919"/>
        <v>-</v>
      </c>
      <c r="AW195" s="31" t="str">
        <f t="shared" si="919"/>
        <v>-</v>
      </c>
      <c r="AX195" s="31" t="str">
        <f t="shared" si="919"/>
        <v>-</v>
      </c>
      <c r="AY195" s="31" t="str">
        <f t="shared" si="919"/>
        <v>-</v>
      </c>
      <c r="AZ195" s="31" t="str">
        <f t="shared" si="919"/>
        <v>-</v>
      </c>
      <c r="BA195" s="31" t="str">
        <f t="shared" si="919"/>
        <v>-</v>
      </c>
      <c r="BB195" s="31" t="str">
        <f t="shared" si="919"/>
        <v>-</v>
      </c>
      <c r="BC195" s="31" t="str">
        <f t="shared" si="919"/>
        <v>-</v>
      </c>
      <c r="BD195" s="31" t="str">
        <f t="shared" si="919"/>
        <v>-</v>
      </c>
      <c r="BE195" s="31" t="str">
        <f t="shared" si="919"/>
        <v>-</v>
      </c>
      <c r="BF195" s="31" t="str">
        <f t="shared" si="919"/>
        <v>-</v>
      </c>
      <c r="BG195" s="31" t="str">
        <f t="shared" si="919"/>
        <v>-</v>
      </c>
      <c r="BH195" s="31" t="str">
        <f t="shared" si="919"/>
        <v>-</v>
      </c>
      <c r="BI195" s="31" t="str">
        <f t="shared" si="919"/>
        <v>-</v>
      </c>
      <c r="BJ195" s="31" t="str">
        <f t="shared" si="919"/>
        <v>-</v>
      </c>
      <c r="BK195" s="31" t="str">
        <f t="shared" si="919"/>
        <v>-</v>
      </c>
      <c r="BL195" s="31" t="str">
        <f t="shared" si="919"/>
        <v>-</v>
      </c>
      <c r="BM195" s="31" t="str">
        <f t="shared" si="919"/>
        <v>-</v>
      </c>
      <c r="BN195" s="31" t="str">
        <f t="shared" si="919"/>
        <v>-</v>
      </c>
      <c r="BO195" s="31" t="str">
        <f t="shared" si="919"/>
        <v>-</v>
      </c>
      <c r="BP195" s="31" t="str">
        <f t="shared" si="919"/>
        <v>-</v>
      </c>
      <c r="BQ195" s="31" t="str">
        <f t="shared" si="919"/>
        <v>-</v>
      </c>
      <c r="BR195" s="31" t="str">
        <f t="shared" si="919"/>
        <v>-</v>
      </c>
      <c r="BS195" s="31" t="str">
        <f t="shared" si="919"/>
        <v>-</v>
      </c>
      <c r="BT195" s="31" t="str">
        <f t="shared" si="919"/>
        <v>-</v>
      </c>
      <c r="BU195" s="31" t="str">
        <f t="shared" si="919"/>
        <v>-</v>
      </c>
      <c r="BV195" s="31" t="str">
        <f t="shared" si="919"/>
        <v>-</v>
      </c>
      <c r="BW195" s="31" t="str">
        <f t="shared" si="919"/>
        <v>-</v>
      </c>
      <c r="BX195" s="31" t="str">
        <f t="shared" si="919"/>
        <v>-</v>
      </c>
      <c r="BY195" s="31" t="str">
        <f t="shared" si="919"/>
        <v>-</v>
      </c>
      <c r="BZ195" s="31" t="str">
        <f t="shared" si="919"/>
        <v>-</v>
      </c>
      <c r="CA195" s="31" t="str">
        <f t="shared" si="919"/>
        <v>-</v>
      </c>
      <c r="CB195" s="31" t="str">
        <f t="shared" si="919"/>
        <v>-</v>
      </c>
      <c r="CC195" s="31" t="str">
        <f t="shared" si="919"/>
        <v>-</v>
      </c>
      <c r="CD195" s="31" t="str">
        <f t="shared" si="919"/>
        <v>-</v>
      </c>
      <c r="CE195" s="31" t="str">
        <f t="shared" si="919"/>
        <v>-</v>
      </c>
      <c r="CF195" s="31" t="str">
        <f t="shared" si="919"/>
        <v>-</v>
      </c>
      <c r="CG195" s="31" t="str">
        <f t="shared" si="919"/>
        <v>-</v>
      </c>
      <c r="CH195" s="31" t="str">
        <f t="shared" si="919"/>
        <v>-</v>
      </c>
      <c r="CI195" s="31" t="str">
        <f t="shared" si="919"/>
        <v>-</v>
      </c>
      <c r="CJ195" s="31" t="str">
        <f t="shared" si="919"/>
        <v>-</v>
      </c>
      <c r="CK195" s="31" t="str">
        <f t="shared" si="919"/>
        <v>-</v>
      </c>
      <c r="CL195" s="31" t="str">
        <f t="shared" si="919"/>
        <v>-</v>
      </c>
      <c r="CM195" s="31" t="str">
        <f t="shared" si="919"/>
        <v>-</v>
      </c>
      <c r="CN195" s="31" t="str">
        <f t="shared" si="919"/>
        <v>-</v>
      </c>
      <c r="CO195" s="31" t="str">
        <f t="shared" si="919"/>
        <v>-</v>
      </c>
      <c r="CP195" s="31" t="str">
        <f t="shared" si="919"/>
        <v>-</v>
      </c>
      <c r="CQ195" s="31" t="str">
        <f t="shared" si="919"/>
        <v>-</v>
      </c>
      <c r="CR195" s="31" t="str">
        <f t="shared" si="920"/>
        <v>-</v>
      </c>
      <c r="CS195" s="31" t="str">
        <f t="shared" si="920"/>
        <v>-</v>
      </c>
      <c r="CT195" s="31" t="str">
        <f t="shared" si="920"/>
        <v>-</v>
      </c>
      <c r="CU195" s="31" t="str">
        <f t="shared" si="920"/>
        <v>-</v>
      </c>
      <c r="CV195" s="31" t="str">
        <f t="shared" si="920"/>
        <v>-</v>
      </c>
      <c r="CW195" s="31" t="str">
        <f t="shared" si="920"/>
        <v>-</v>
      </c>
      <c r="CX195" s="31" t="str">
        <f t="shared" si="921"/>
        <v>-</v>
      </c>
      <c r="CY195" s="31" t="str">
        <f t="shared" si="922"/>
        <v>-</v>
      </c>
      <c r="CZ195" s="31" t="str">
        <f t="shared" si="923"/>
        <v>-</v>
      </c>
      <c r="DA195" s="31" t="str">
        <f t="shared" si="924"/>
        <v>-</v>
      </c>
      <c r="DB195" s="31" t="str">
        <f t="shared" si="925"/>
        <v>-</v>
      </c>
      <c r="DC195" s="31" t="str">
        <f t="shared" si="926"/>
        <v>-</v>
      </c>
      <c r="DD195" s="31" t="str">
        <f t="shared" si="927"/>
        <v>-</v>
      </c>
      <c r="DE195" s="31" t="str">
        <f t="shared" si="928"/>
        <v>-</v>
      </c>
      <c r="DF195" s="31" t="str">
        <f t="shared" si="929"/>
        <v>-</v>
      </c>
      <c r="DG195" s="31" t="str">
        <f t="shared" si="930"/>
        <v>-</v>
      </c>
      <c r="DH195" s="31" t="str">
        <f t="shared" si="931"/>
        <v>-</v>
      </c>
      <c r="DI195" s="31" t="str">
        <f t="shared" si="932"/>
        <v>-</v>
      </c>
      <c r="DJ195" s="31" t="str">
        <f t="shared" si="933"/>
        <v>-</v>
      </c>
      <c r="DK195" s="31" t="str">
        <f t="shared" si="934"/>
        <v>-</v>
      </c>
      <c r="DL195" s="31" t="str">
        <f t="shared" si="935"/>
        <v>-</v>
      </c>
      <c r="DM195" s="31" t="str">
        <f t="shared" si="935"/>
        <v>-</v>
      </c>
      <c r="DN195" s="31" t="str">
        <f t="shared" si="935"/>
        <v>-</v>
      </c>
      <c r="DO195" s="31" t="str">
        <f t="shared" si="935"/>
        <v>-</v>
      </c>
      <c r="DP195" s="31" t="str">
        <f t="shared" si="935"/>
        <v>-</v>
      </c>
      <c r="DQ195" s="31" t="str">
        <f t="shared" si="935"/>
        <v>-</v>
      </c>
      <c r="DR195" s="31" t="str">
        <f t="shared" si="935"/>
        <v>-</v>
      </c>
      <c r="DS195" s="31" t="str">
        <f t="shared" si="935"/>
        <v>-</v>
      </c>
      <c r="DT195" s="31" t="str">
        <f t="shared" si="935"/>
        <v>-</v>
      </c>
      <c r="DU195" s="31" t="str">
        <f t="shared" si="935"/>
        <v>-</v>
      </c>
      <c r="DV195" s="31" t="str">
        <f t="shared" si="935"/>
        <v>-</v>
      </c>
      <c r="DW195" s="31" t="str">
        <f t="shared" si="935"/>
        <v>-</v>
      </c>
      <c r="DX195" s="31" t="str">
        <f t="shared" si="935"/>
        <v>-</v>
      </c>
      <c r="DY195" s="31" t="str">
        <f t="shared" si="935"/>
        <v>-</v>
      </c>
      <c r="DZ195" s="31" t="str">
        <f t="shared" si="935"/>
        <v>-</v>
      </c>
      <c r="EA195" s="31" t="str">
        <f t="shared" si="935"/>
        <v>-</v>
      </c>
      <c r="EB195" s="31" t="str">
        <f t="shared" ref="EB195:GM195" si="941">EB194</f>
        <v>-</v>
      </c>
      <c r="EC195" s="31" t="str">
        <f t="shared" si="941"/>
        <v>-</v>
      </c>
      <c r="ED195" s="31" t="str">
        <f t="shared" si="941"/>
        <v>-</v>
      </c>
      <c r="EE195" s="31" t="str">
        <f t="shared" si="941"/>
        <v>-</v>
      </c>
      <c r="EF195" s="31" t="str">
        <f t="shared" si="941"/>
        <v>-</v>
      </c>
      <c r="EG195" s="31" t="str">
        <f t="shared" si="941"/>
        <v>-</v>
      </c>
      <c r="EH195" s="31" t="str">
        <f t="shared" si="941"/>
        <v>-</v>
      </c>
      <c r="EI195" s="31" t="str">
        <f t="shared" si="941"/>
        <v>-</v>
      </c>
      <c r="EJ195" s="31" t="str">
        <f t="shared" si="941"/>
        <v>-</v>
      </c>
      <c r="EK195" s="31" t="str">
        <f t="shared" si="941"/>
        <v>-</v>
      </c>
      <c r="EL195" s="31" t="str">
        <f t="shared" si="941"/>
        <v>-</v>
      </c>
      <c r="EM195" s="31" t="str">
        <f t="shared" si="941"/>
        <v>-</v>
      </c>
      <c r="EN195" s="31" t="str">
        <f t="shared" si="941"/>
        <v>-</v>
      </c>
      <c r="EO195" s="31" t="str">
        <f t="shared" si="941"/>
        <v>-</v>
      </c>
      <c r="EP195" s="31" t="str">
        <f t="shared" si="941"/>
        <v>-</v>
      </c>
      <c r="EQ195" s="31" t="str">
        <f t="shared" si="941"/>
        <v>-</v>
      </c>
      <c r="ER195" s="31" t="str">
        <f t="shared" si="941"/>
        <v>-</v>
      </c>
      <c r="ES195" s="31" t="str">
        <f t="shared" si="941"/>
        <v>-</v>
      </c>
      <c r="ET195" s="31" t="str">
        <f t="shared" si="941"/>
        <v>-</v>
      </c>
      <c r="EU195" s="31" t="str">
        <f t="shared" si="941"/>
        <v>-</v>
      </c>
      <c r="EV195" s="31" t="str">
        <f t="shared" si="941"/>
        <v>-</v>
      </c>
      <c r="EW195" s="31" t="str">
        <f t="shared" si="941"/>
        <v>-</v>
      </c>
      <c r="EX195" s="31" t="str">
        <f t="shared" si="941"/>
        <v>-</v>
      </c>
      <c r="EY195" s="31" t="str">
        <f t="shared" si="941"/>
        <v>-</v>
      </c>
      <c r="EZ195" s="31" t="str">
        <f t="shared" si="941"/>
        <v>-</v>
      </c>
      <c r="FA195" s="31" t="str">
        <f t="shared" si="941"/>
        <v>-</v>
      </c>
      <c r="FB195" s="31" t="str">
        <f t="shared" si="941"/>
        <v>-</v>
      </c>
      <c r="FC195" s="31" t="str">
        <f t="shared" si="941"/>
        <v>-</v>
      </c>
      <c r="FD195" s="31" t="str">
        <f t="shared" si="941"/>
        <v>-</v>
      </c>
      <c r="FE195" s="31" t="str">
        <f t="shared" si="941"/>
        <v>-</v>
      </c>
      <c r="FF195" s="31" t="str">
        <f t="shared" si="941"/>
        <v>-</v>
      </c>
      <c r="FG195" s="31" t="str">
        <f t="shared" si="941"/>
        <v>-</v>
      </c>
      <c r="FH195" s="31" t="str">
        <f t="shared" si="941"/>
        <v>-</v>
      </c>
      <c r="FI195" s="31" t="str">
        <f t="shared" si="941"/>
        <v>-</v>
      </c>
      <c r="FJ195" s="31" t="str">
        <f t="shared" si="941"/>
        <v>-</v>
      </c>
      <c r="FK195" s="31" t="str">
        <f t="shared" si="941"/>
        <v>-</v>
      </c>
      <c r="FL195" s="31" t="str">
        <f t="shared" si="941"/>
        <v>-</v>
      </c>
      <c r="FM195" s="31" t="str">
        <f t="shared" si="941"/>
        <v>-</v>
      </c>
      <c r="FN195" s="31" t="str">
        <f t="shared" si="941"/>
        <v>-</v>
      </c>
      <c r="FO195" s="31" t="str">
        <f t="shared" si="941"/>
        <v>-</v>
      </c>
      <c r="FP195" s="31" t="str">
        <f t="shared" si="941"/>
        <v>-</v>
      </c>
      <c r="FQ195" s="31" t="str">
        <f t="shared" si="941"/>
        <v>-</v>
      </c>
      <c r="FR195" s="31" t="str">
        <f t="shared" si="941"/>
        <v>-</v>
      </c>
      <c r="FS195" s="31" t="str">
        <f t="shared" si="941"/>
        <v>-</v>
      </c>
      <c r="FT195" s="31" t="str">
        <f t="shared" si="941"/>
        <v>-</v>
      </c>
      <c r="FU195" s="31" t="str">
        <f t="shared" si="941"/>
        <v>-</v>
      </c>
      <c r="FV195" s="31" t="str">
        <f t="shared" si="941"/>
        <v>-</v>
      </c>
      <c r="FW195" s="31" t="str">
        <f t="shared" si="941"/>
        <v>-</v>
      </c>
      <c r="FX195" s="31" t="str">
        <f t="shared" si="941"/>
        <v>-</v>
      </c>
      <c r="FY195" s="31" t="str">
        <f t="shared" si="941"/>
        <v>-</v>
      </c>
      <c r="FZ195" s="31" t="str">
        <f t="shared" si="941"/>
        <v>-</v>
      </c>
      <c r="GA195" s="31" t="str">
        <f t="shared" si="941"/>
        <v>-</v>
      </c>
      <c r="GB195" s="31" t="str">
        <f t="shared" si="941"/>
        <v>-</v>
      </c>
      <c r="GC195" s="31" t="str">
        <f t="shared" si="941"/>
        <v>-</v>
      </c>
      <c r="GD195" s="31" t="str">
        <f t="shared" si="941"/>
        <v>-</v>
      </c>
      <c r="GE195" s="31" t="str">
        <f t="shared" si="941"/>
        <v>-</v>
      </c>
      <c r="GF195" s="31" t="str">
        <f t="shared" si="941"/>
        <v>-</v>
      </c>
      <c r="GG195" s="31" t="str">
        <f t="shared" si="941"/>
        <v>-</v>
      </c>
      <c r="GH195" s="31" t="str">
        <f t="shared" si="941"/>
        <v>-</v>
      </c>
      <c r="GI195" s="31" t="str">
        <f t="shared" si="941"/>
        <v>-</v>
      </c>
      <c r="GJ195" s="31" t="str">
        <f t="shared" si="941"/>
        <v>-</v>
      </c>
      <c r="GK195" s="31" t="str">
        <f t="shared" si="941"/>
        <v>-</v>
      </c>
      <c r="GL195" s="31" t="str">
        <f t="shared" si="941"/>
        <v>-</v>
      </c>
      <c r="GM195" s="31" t="str">
        <f t="shared" si="941"/>
        <v>-</v>
      </c>
      <c r="GN195" s="31" t="str">
        <f t="shared" ref="GN195:GS195" si="942">GN194</f>
        <v>-</v>
      </c>
      <c r="GO195" s="31" t="str">
        <f t="shared" si="942"/>
        <v>-</v>
      </c>
      <c r="GP195" s="31" t="str">
        <f t="shared" si="942"/>
        <v>-</v>
      </c>
      <c r="GQ195" s="31" t="str">
        <f t="shared" si="942"/>
        <v>-</v>
      </c>
      <c r="GR195" s="31" t="str">
        <f t="shared" si="942"/>
        <v>-</v>
      </c>
      <c r="GS195" s="31" t="str">
        <f t="shared" si="942"/>
        <v>-</v>
      </c>
      <c r="GT195" s="31" t="str">
        <f t="shared" si="938"/>
        <v>-</v>
      </c>
      <c r="GU195" s="32" t="s">
        <v>31</v>
      </c>
      <c r="GV195" s="32" t="s">
        <v>31</v>
      </c>
      <c r="GW195" s="32" t="s">
        <v>31</v>
      </c>
      <c r="GX195" s="32" t="s">
        <v>31</v>
      </c>
      <c r="GY195" s="32" t="s">
        <v>31</v>
      </c>
      <c r="GZ195" s="32" t="s">
        <v>31</v>
      </c>
      <c r="HA195" s="32" t="s">
        <v>31</v>
      </c>
      <c r="HB195" s="32" t="s">
        <v>31</v>
      </c>
      <c r="HC195" s="32" t="s">
        <v>31</v>
      </c>
      <c r="HD195" s="32" t="s">
        <v>31</v>
      </c>
      <c r="HE195" s="32" t="s">
        <v>31</v>
      </c>
      <c r="HF195" s="32" t="s">
        <v>31</v>
      </c>
      <c r="HG195" s="32" t="s">
        <v>31</v>
      </c>
      <c r="HH195" s="32" t="s">
        <v>31</v>
      </c>
      <c r="HI195" s="32" t="s">
        <v>31</v>
      </c>
      <c r="HJ195" s="32" t="s">
        <v>31</v>
      </c>
      <c r="HK195" s="32" t="s">
        <v>31</v>
      </c>
      <c r="HL195" s="32" t="s">
        <v>31</v>
      </c>
      <c r="HM195" s="32" t="s">
        <v>31</v>
      </c>
      <c r="HN195" s="32" t="s">
        <v>31</v>
      </c>
      <c r="HO195" s="32" t="s">
        <v>31</v>
      </c>
      <c r="HP195" s="32" t="s">
        <v>31</v>
      </c>
      <c r="HQ195" s="32" t="s">
        <v>31</v>
      </c>
      <c r="HR195" s="32" t="s">
        <v>31</v>
      </c>
      <c r="HS195" s="32" t="s">
        <v>31</v>
      </c>
      <c r="HT195" s="32" t="s">
        <v>31</v>
      </c>
      <c r="HU195" s="32" t="s">
        <v>31</v>
      </c>
      <c r="HV195" s="32" t="s">
        <v>31</v>
      </c>
      <c r="HW195" s="32" t="s">
        <v>31</v>
      </c>
      <c r="HX195" s="32" t="s">
        <v>31</v>
      </c>
      <c r="HY195" s="32" t="s">
        <v>31</v>
      </c>
      <c r="HZ195" s="32" t="s">
        <v>31</v>
      </c>
      <c r="IA195" s="32" t="s">
        <v>31</v>
      </c>
      <c r="IB195" s="32" t="s">
        <v>31</v>
      </c>
      <c r="IC195" s="32" t="s">
        <v>31</v>
      </c>
      <c r="ID195" s="32" t="s">
        <v>31</v>
      </c>
      <c r="IE195" s="32" t="s">
        <v>31</v>
      </c>
      <c r="IF195" s="32" t="s">
        <v>31</v>
      </c>
      <c r="IG195" s="32" t="s">
        <v>31</v>
      </c>
      <c r="IH195" s="32" t="s">
        <v>31</v>
      </c>
      <c r="II195" s="32" t="s">
        <v>31</v>
      </c>
      <c r="IJ195" s="32" t="s">
        <v>31</v>
      </c>
      <c r="IK195" s="32" t="s">
        <v>31</v>
      </c>
      <c r="IL195" s="32" t="s">
        <v>31</v>
      </c>
      <c r="IM195" s="32" t="s">
        <v>31</v>
      </c>
      <c r="IN195" s="32" t="s">
        <v>31</v>
      </c>
      <c r="IO195" s="32" t="s">
        <v>31</v>
      </c>
      <c r="IP195" s="32" t="s">
        <v>31</v>
      </c>
      <c r="IQ195" s="32" t="s">
        <v>31</v>
      </c>
      <c r="IR195" s="32" t="s">
        <v>31</v>
      </c>
      <c r="IS195" s="32" t="s">
        <v>31</v>
      </c>
      <c r="IT195" s="32" t="s">
        <v>31</v>
      </c>
      <c r="IU195" s="32" t="s">
        <v>31</v>
      </c>
      <c r="IV195" s="32" t="s">
        <v>31</v>
      </c>
      <c r="IW195" s="32" t="s">
        <v>31</v>
      </c>
      <c r="IX195" s="32" t="s">
        <v>31</v>
      </c>
      <c r="IY195" s="32" t="s">
        <v>31</v>
      </c>
      <c r="IZ195" s="32" t="s">
        <v>31</v>
      </c>
      <c r="JA195" s="32" t="s">
        <v>31</v>
      </c>
      <c r="JB195" s="32" t="s">
        <v>31</v>
      </c>
      <c r="JC195" s="32" t="s">
        <v>31</v>
      </c>
      <c r="JD195" s="32" t="s">
        <v>31</v>
      </c>
      <c r="JE195" s="32" t="s">
        <v>31</v>
      </c>
      <c r="JF195" s="32" t="s">
        <v>31</v>
      </c>
      <c r="JG195" s="32" t="s">
        <v>31</v>
      </c>
      <c r="JH195" s="32" t="s">
        <v>31</v>
      </c>
      <c r="JI195" s="32" t="s">
        <v>31</v>
      </c>
      <c r="JJ195" s="32" t="s">
        <v>31</v>
      </c>
      <c r="JK195" s="32" t="s">
        <v>31</v>
      </c>
      <c r="JL195" s="32" t="s">
        <v>31</v>
      </c>
      <c r="JM195" s="32" t="s">
        <v>31</v>
      </c>
      <c r="JN195" s="32" t="s">
        <v>31</v>
      </c>
      <c r="JO195" s="32" t="s">
        <v>31</v>
      </c>
      <c r="JP195" s="32" t="s">
        <v>31</v>
      </c>
      <c r="JQ195" s="32" t="s">
        <v>31</v>
      </c>
      <c r="JR195" s="32" t="s">
        <v>31</v>
      </c>
      <c r="JS195" s="32" t="s">
        <v>31</v>
      </c>
      <c r="JT195" s="32" t="s">
        <v>31</v>
      </c>
      <c r="JU195" s="32" t="s">
        <v>31</v>
      </c>
      <c r="JV195" s="32" t="s">
        <v>31</v>
      </c>
      <c r="JW195" s="32" t="s">
        <v>31</v>
      </c>
      <c r="JX195" s="32" t="s">
        <v>31</v>
      </c>
      <c r="JY195" s="32" t="s">
        <v>31</v>
      </c>
      <c r="JZ195" s="32" t="s">
        <v>31</v>
      </c>
      <c r="KA195" s="32" t="s">
        <v>31</v>
      </c>
      <c r="KB195" s="32" t="s">
        <v>31</v>
      </c>
      <c r="KC195" s="32" t="s">
        <v>31</v>
      </c>
      <c r="KD195" s="32" t="s">
        <v>31</v>
      </c>
      <c r="KE195" s="32" t="s">
        <v>31</v>
      </c>
      <c r="KF195" s="32" t="s">
        <v>31</v>
      </c>
      <c r="KG195" s="32" t="s">
        <v>31</v>
      </c>
      <c r="KH195" s="32" t="s">
        <v>31</v>
      </c>
      <c r="KI195" s="32" t="s">
        <v>31</v>
      </c>
      <c r="KJ195" s="32" t="s">
        <v>31</v>
      </c>
      <c r="KK195" s="32" t="s">
        <v>31</v>
      </c>
      <c r="KL195" s="32" t="s">
        <v>31</v>
      </c>
      <c r="KM195" s="32" t="s">
        <v>31</v>
      </c>
      <c r="KN195" s="32" t="s">
        <v>31</v>
      </c>
      <c r="KO195" s="32" t="s">
        <v>31</v>
      </c>
      <c r="KP195" s="32" t="s">
        <v>31</v>
      </c>
    </row>
    <row r="196" spans="1:302" outlineLevel="1">
      <c r="B196" s="29" t="s">
        <v>982</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32"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c r="AV196" s="32" t="s">
        <v>31</v>
      </c>
      <c r="AW196" s="32" t="s">
        <v>31</v>
      </c>
      <c r="AX196" s="32" t="s">
        <v>31</v>
      </c>
      <c r="AY196" s="32" t="s">
        <v>31</v>
      </c>
      <c r="AZ196" s="32" t="s">
        <v>31</v>
      </c>
      <c r="BA196" s="32" t="s">
        <v>31</v>
      </c>
      <c r="BB196" s="32" t="s">
        <v>31</v>
      </c>
      <c r="BC196" s="32" t="s">
        <v>31</v>
      </c>
      <c r="BD196" s="32" t="s">
        <v>31</v>
      </c>
      <c r="BE196" s="32" t="s">
        <v>31</v>
      </c>
      <c r="BF196" s="32" t="s">
        <v>31</v>
      </c>
      <c r="BG196" s="32" t="s">
        <v>31</v>
      </c>
      <c r="BH196" s="32" t="s">
        <v>31</v>
      </c>
      <c r="BI196" s="32" t="s">
        <v>31</v>
      </c>
      <c r="BJ196" s="32" t="s">
        <v>31</v>
      </c>
      <c r="BK196" s="32" t="s">
        <v>31</v>
      </c>
      <c r="BL196" s="32" t="s">
        <v>31</v>
      </c>
      <c r="BM196" s="32" t="s">
        <v>31</v>
      </c>
      <c r="BN196" s="32" t="s">
        <v>31</v>
      </c>
      <c r="BO196" s="32" t="s">
        <v>31</v>
      </c>
      <c r="BP196" s="32" t="s">
        <v>31</v>
      </c>
      <c r="BQ196" s="32" t="s">
        <v>31</v>
      </c>
      <c r="BR196" s="32" t="s">
        <v>31</v>
      </c>
      <c r="BS196" s="32" t="s">
        <v>31</v>
      </c>
      <c r="BT196" s="32" t="s">
        <v>31</v>
      </c>
      <c r="BU196" s="32" t="s">
        <v>31</v>
      </c>
      <c r="BV196" s="32" t="s">
        <v>31</v>
      </c>
      <c r="BW196" s="32" t="s">
        <v>31</v>
      </c>
      <c r="BX196" s="32" t="s">
        <v>31</v>
      </c>
      <c r="BY196" s="32" t="s">
        <v>31</v>
      </c>
      <c r="BZ196" s="32" t="s">
        <v>31</v>
      </c>
      <c r="CA196" s="32" t="s">
        <v>31</v>
      </c>
      <c r="CB196" s="32" t="s">
        <v>31</v>
      </c>
      <c r="CC196" s="32" t="s">
        <v>31</v>
      </c>
      <c r="CD196" s="32" t="s">
        <v>31</v>
      </c>
      <c r="CE196" s="32" t="s">
        <v>31</v>
      </c>
      <c r="CF196" s="32" t="s">
        <v>31</v>
      </c>
      <c r="CG196" s="32" t="s">
        <v>31</v>
      </c>
      <c r="CH196" s="32" t="s">
        <v>31</v>
      </c>
      <c r="CI196" s="32" t="s">
        <v>31</v>
      </c>
      <c r="CJ196" s="32" t="s">
        <v>31</v>
      </c>
      <c r="CK196" s="32" t="s">
        <v>31</v>
      </c>
      <c r="CL196" s="32" t="s">
        <v>31</v>
      </c>
      <c r="CM196" s="32" t="s">
        <v>31</v>
      </c>
      <c r="CN196" s="32" t="s">
        <v>31</v>
      </c>
      <c r="CO196" s="32" t="s">
        <v>31</v>
      </c>
      <c r="CP196" s="32" t="s">
        <v>31</v>
      </c>
      <c r="CQ196" s="32" t="s">
        <v>31</v>
      </c>
      <c r="CR196" s="32" t="s">
        <v>31</v>
      </c>
      <c r="CS196" s="32" t="s">
        <v>31</v>
      </c>
      <c r="CT196" s="32" t="s">
        <v>31</v>
      </c>
      <c r="CU196" s="32" t="s">
        <v>31</v>
      </c>
      <c r="CV196" s="32" t="s">
        <v>31</v>
      </c>
      <c r="CW196" s="32" t="s">
        <v>31</v>
      </c>
      <c r="CX196" s="32" t="s">
        <v>31</v>
      </c>
      <c r="CY196" s="32" t="s">
        <v>31</v>
      </c>
      <c r="CZ196" s="32" t="s">
        <v>31</v>
      </c>
      <c r="DA196" s="32" t="s">
        <v>31</v>
      </c>
      <c r="DB196" s="32" t="s">
        <v>31</v>
      </c>
      <c r="DC196" s="32" t="s">
        <v>31</v>
      </c>
      <c r="DD196" s="32" t="s">
        <v>31</v>
      </c>
      <c r="DE196" s="32" t="s">
        <v>31</v>
      </c>
      <c r="DF196" s="32" t="s">
        <v>31</v>
      </c>
      <c r="DG196" s="32" t="s">
        <v>31</v>
      </c>
      <c r="DH196" s="32" t="s">
        <v>31</v>
      </c>
      <c r="DI196" s="32" t="s">
        <v>31</v>
      </c>
      <c r="DJ196" s="32" t="s">
        <v>31</v>
      </c>
      <c r="DK196" s="32" t="s">
        <v>31</v>
      </c>
      <c r="DL196" s="32" t="s">
        <v>31</v>
      </c>
      <c r="DM196" s="32" t="s">
        <v>31</v>
      </c>
      <c r="DN196" s="32" t="s">
        <v>31</v>
      </c>
      <c r="DO196" s="32" t="s">
        <v>31</v>
      </c>
      <c r="DP196" s="32" t="s">
        <v>31</v>
      </c>
      <c r="DQ196" s="32" t="s">
        <v>31</v>
      </c>
      <c r="DR196" s="32" t="s">
        <v>31</v>
      </c>
      <c r="DS196" s="32" t="s">
        <v>31</v>
      </c>
      <c r="DT196" s="32" t="s">
        <v>31</v>
      </c>
      <c r="DU196" s="32" t="s">
        <v>31</v>
      </c>
      <c r="DV196" s="32" t="s">
        <v>31</v>
      </c>
      <c r="DW196" s="32" t="s">
        <v>31</v>
      </c>
      <c r="DX196" s="32" t="s">
        <v>31</v>
      </c>
      <c r="DY196" s="32" t="s">
        <v>31</v>
      </c>
      <c r="DZ196" s="32" t="s">
        <v>31</v>
      </c>
      <c r="EA196" s="32" t="s">
        <v>31</v>
      </c>
      <c r="EB196" s="32" t="s">
        <v>31</v>
      </c>
      <c r="EC196" s="32" t="s">
        <v>31</v>
      </c>
      <c r="ED196" s="32" t="s">
        <v>31</v>
      </c>
      <c r="EE196" s="32" t="s">
        <v>31</v>
      </c>
      <c r="EF196" s="32" t="s">
        <v>31</v>
      </c>
      <c r="EG196" s="32" t="s">
        <v>31</v>
      </c>
      <c r="EH196" s="32" t="s">
        <v>31</v>
      </c>
      <c r="EI196" s="32" t="s">
        <v>31</v>
      </c>
      <c r="EJ196" s="32" t="s">
        <v>31</v>
      </c>
      <c r="EK196" s="32" t="s">
        <v>31</v>
      </c>
      <c r="EL196" s="32" t="s">
        <v>31</v>
      </c>
      <c r="EM196" s="32" t="s">
        <v>31</v>
      </c>
      <c r="EN196" s="32" t="s">
        <v>31</v>
      </c>
      <c r="EO196" s="32" t="s">
        <v>31</v>
      </c>
      <c r="EP196" s="32" t="s">
        <v>31</v>
      </c>
      <c r="EQ196" s="32" t="s">
        <v>31</v>
      </c>
      <c r="ER196" s="32" t="s">
        <v>31</v>
      </c>
      <c r="ES196" s="32" t="s">
        <v>31</v>
      </c>
      <c r="ET196" s="32" t="s">
        <v>31</v>
      </c>
      <c r="EU196" s="32" t="s">
        <v>31</v>
      </c>
      <c r="EV196" s="32" t="s">
        <v>31</v>
      </c>
      <c r="EW196" s="32" t="s">
        <v>31</v>
      </c>
      <c r="EX196" s="32" t="s">
        <v>31</v>
      </c>
      <c r="EY196" s="32" t="s">
        <v>31</v>
      </c>
      <c r="EZ196" s="32" t="s">
        <v>31</v>
      </c>
      <c r="FA196" s="32" t="s">
        <v>31</v>
      </c>
      <c r="FB196" s="32" t="s">
        <v>31</v>
      </c>
      <c r="FC196" s="32" t="s">
        <v>31</v>
      </c>
      <c r="FD196" s="32" t="s">
        <v>31</v>
      </c>
      <c r="FE196" s="32" t="s">
        <v>31</v>
      </c>
      <c r="FF196" s="32" t="s">
        <v>31</v>
      </c>
      <c r="FG196" s="32" t="s">
        <v>31</v>
      </c>
      <c r="FH196" s="32" t="s">
        <v>31</v>
      </c>
      <c r="FI196" s="32" t="s">
        <v>31</v>
      </c>
      <c r="FJ196" s="32" t="s">
        <v>31</v>
      </c>
      <c r="FK196" s="32" t="s">
        <v>31</v>
      </c>
      <c r="FL196" s="32" t="s">
        <v>31</v>
      </c>
      <c r="FM196" s="32" t="s">
        <v>31</v>
      </c>
      <c r="FN196" s="32" t="s">
        <v>31</v>
      </c>
      <c r="FO196" s="32" t="s">
        <v>31</v>
      </c>
      <c r="FP196" s="32" t="s">
        <v>31</v>
      </c>
      <c r="FQ196" s="32" t="s">
        <v>31</v>
      </c>
      <c r="FR196" s="32" t="s">
        <v>31</v>
      </c>
      <c r="FS196" s="32" t="s">
        <v>31</v>
      </c>
      <c r="FT196" s="32" t="s">
        <v>31</v>
      </c>
      <c r="FU196" s="32" t="s">
        <v>31</v>
      </c>
      <c r="FV196" s="32" t="s">
        <v>31</v>
      </c>
      <c r="FW196" s="32" t="s">
        <v>31</v>
      </c>
      <c r="FX196" s="32" t="s">
        <v>31</v>
      </c>
      <c r="FY196" s="32" t="s">
        <v>31</v>
      </c>
      <c r="FZ196" s="32" t="s">
        <v>31</v>
      </c>
      <c r="GA196" s="32" t="s">
        <v>31</v>
      </c>
      <c r="GB196" s="32" t="s">
        <v>31</v>
      </c>
      <c r="GC196" s="32" t="s">
        <v>31</v>
      </c>
      <c r="GD196" s="32" t="s">
        <v>31</v>
      </c>
      <c r="GE196" s="32" t="s">
        <v>31</v>
      </c>
      <c r="GF196" s="32" t="s">
        <v>31</v>
      </c>
      <c r="GG196" s="32" t="s">
        <v>31</v>
      </c>
      <c r="GH196" s="32" t="s">
        <v>31</v>
      </c>
      <c r="GI196" s="32" t="s">
        <v>31</v>
      </c>
      <c r="GJ196" s="32" t="s">
        <v>31</v>
      </c>
      <c r="GK196" s="32" t="s">
        <v>31</v>
      </c>
      <c r="GL196" s="32" t="s">
        <v>31</v>
      </c>
      <c r="GM196" s="32" t="s">
        <v>31</v>
      </c>
      <c r="GN196" s="32" t="s">
        <v>31</v>
      </c>
      <c r="GO196" s="32" t="s">
        <v>31</v>
      </c>
      <c r="GP196" s="32" t="s">
        <v>31</v>
      </c>
      <c r="GQ196" s="32" t="s">
        <v>31</v>
      </c>
      <c r="GR196" s="32" t="s">
        <v>31</v>
      </c>
      <c r="GS196" s="32" t="s">
        <v>31</v>
      </c>
      <c r="GT196" s="32" t="s">
        <v>31</v>
      </c>
      <c r="GU196" s="32">
        <v>1736</v>
      </c>
      <c r="GV196" s="32">
        <v>1758</v>
      </c>
      <c r="GW196" s="32">
        <v>1741</v>
      </c>
      <c r="GX196" s="32">
        <v>1744</v>
      </c>
      <c r="GY196" s="32">
        <v>1946</v>
      </c>
      <c r="GZ196" s="32">
        <v>1957</v>
      </c>
      <c r="HA196" s="32">
        <v>1958</v>
      </c>
      <c r="HB196" s="32">
        <v>1869</v>
      </c>
      <c r="HC196" s="32">
        <v>1872</v>
      </c>
      <c r="HD196" s="32">
        <v>1897</v>
      </c>
      <c r="HE196" s="32">
        <v>1898</v>
      </c>
      <c r="HF196" s="32">
        <v>2828</v>
      </c>
      <c r="HG196" s="32">
        <v>2850</v>
      </c>
      <c r="HH196" s="32">
        <v>2833</v>
      </c>
      <c r="HI196" s="32">
        <v>2836</v>
      </c>
      <c r="HJ196" s="32">
        <v>2961</v>
      </c>
      <c r="HK196" s="32">
        <v>2965</v>
      </c>
      <c r="HL196" s="32">
        <v>2973</v>
      </c>
      <c r="HM196" s="32">
        <v>2979</v>
      </c>
      <c r="HN196" s="32">
        <v>2457</v>
      </c>
      <c r="HO196" s="32">
        <v>2461</v>
      </c>
      <c r="HP196" s="32">
        <v>2481</v>
      </c>
      <c r="HQ196" s="32">
        <v>2486</v>
      </c>
      <c r="HR196" s="32">
        <v>2667</v>
      </c>
      <c r="HS196" s="32">
        <v>2671</v>
      </c>
      <c r="HT196" s="32">
        <v>2679</v>
      </c>
      <c r="HU196" s="32">
        <v>2685</v>
      </c>
      <c r="HV196" s="32">
        <v>2597</v>
      </c>
      <c r="HW196" s="32">
        <v>2600</v>
      </c>
      <c r="HX196" s="32" t="s">
        <v>31</v>
      </c>
      <c r="HY196" s="32" t="s">
        <v>31</v>
      </c>
      <c r="HZ196" s="32" t="s">
        <v>31</v>
      </c>
      <c r="IA196" s="32" t="s">
        <v>31</v>
      </c>
      <c r="IB196" s="32" t="s">
        <v>31</v>
      </c>
      <c r="IC196" s="32" t="s">
        <v>31</v>
      </c>
      <c r="ID196" s="32" t="s">
        <v>31</v>
      </c>
      <c r="IE196" s="32" t="s">
        <v>31</v>
      </c>
      <c r="IF196" s="32" t="s">
        <v>31</v>
      </c>
      <c r="IG196" s="32" t="s">
        <v>31</v>
      </c>
      <c r="IH196" s="32" t="s">
        <v>31</v>
      </c>
      <c r="II196" s="32" t="s">
        <v>31</v>
      </c>
      <c r="IJ196" s="32" t="s">
        <v>31</v>
      </c>
      <c r="IK196" s="32" t="s">
        <v>31</v>
      </c>
      <c r="IL196" s="32" t="s">
        <v>31</v>
      </c>
      <c r="IM196" s="32" t="s">
        <v>31</v>
      </c>
      <c r="IN196" s="32" t="s">
        <v>31</v>
      </c>
      <c r="IO196" s="32" t="s">
        <v>31</v>
      </c>
      <c r="IP196" s="32" t="s">
        <v>31</v>
      </c>
      <c r="IQ196" s="32" t="s">
        <v>31</v>
      </c>
      <c r="IR196" s="32" t="s">
        <v>31</v>
      </c>
      <c r="IS196" s="32" t="s">
        <v>31</v>
      </c>
      <c r="IT196" s="32" t="s">
        <v>31</v>
      </c>
      <c r="IU196" s="32" t="s">
        <v>31</v>
      </c>
      <c r="IV196" s="32" t="s">
        <v>31</v>
      </c>
      <c r="IW196" s="32" t="s">
        <v>31</v>
      </c>
      <c r="IX196" s="32" t="s">
        <v>31</v>
      </c>
      <c r="IY196" s="32" t="s">
        <v>31</v>
      </c>
      <c r="IZ196" s="32" t="s">
        <v>31</v>
      </c>
      <c r="JA196" s="32" t="s">
        <v>31</v>
      </c>
      <c r="JB196" s="32" t="s">
        <v>31</v>
      </c>
      <c r="JC196" s="32" t="s">
        <v>31</v>
      </c>
      <c r="JD196" s="32" t="s">
        <v>31</v>
      </c>
      <c r="JE196" s="32" t="s">
        <v>31</v>
      </c>
      <c r="JF196" s="32" t="s">
        <v>31</v>
      </c>
      <c r="JG196" s="32" t="s">
        <v>31</v>
      </c>
      <c r="JH196" s="32" t="s">
        <v>31</v>
      </c>
      <c r="JI196" s="32" t="s">
        <v>31</v>
      </c>
      <c r="JJ196" s="32" t="s">
        <v>31</v>
      </c>
      <c r="JK196" s="32" t="s">
        <v>31</v>
      </c>
      <c r="JL196" s="32" t="s">
        <v>31</v>
      </c>
      <c r="JM196" s="32" t="s">
        <v>31</v>
      </c>
      <c r="JN196" s="32" t="s">
        <v>31</v>
      </c>
      <c r="JO196" s="32" t="s">
        <v>31</v>
      </c>
      <c r="JP196" s="32" t="s">
        <v>31</v>
      </c>
      <c r="JQ196" s="32" t="s">
        <v>31</v>
      </c>
      <c r="JR196" s="32" t="s">
        <v>31</v>
      </c>
      <c r="JS196" s="32" t="s">
        <v>31</v>
      </c>
      <c r="JT196" s="32" t="s">
        <v>31</v>
      </c>
      <c r="JU196" s="32" t="s">
        <v>31</v>
      </c>
      <c r="JV196" s="32" t="s">
        <v>31</v>
      </c>
      <c r="JW196" s="32" t="s">
        <v>31</v>
      </c>
      <c r="JX196" s="32" t="s">
        <v>31</v>
      </c>
      <c r="JY196" s="32" t="s">
        <v>31</v>
      </c>
      <c r="JZ196" s="32" t="s">
        <v>31</v>
      </c>
      <c r="KA196" s="32" t="s">
        <v>31</v>
      </c>
      <c r="KB196" s="32" t="s">
        <v>31</v>
      </c>
      <c r="KC196" s="32" t="s">
        <v>31</v>
      </c>
      <c r="KD196" s="32" t="s">
        <v>31</v>
      </c>
      <c r="KE196" s="32" t="s">
        <v>31</v>
      </c>
      <c r="KF196" s="32" t="s">
        <v>31</v>
      </c>
      <c r="KG196" s="32" t="s">
        <v>31</v>
      </c>
      <c r="KH196" s="32" t="s">
        <v>31</v>
      </c>
      <c r="KI196" s="32" t="s">
        <v>31</v>
      </c>
      <c r="KJ196" s="32" t="s">
        <v>31</v>
      </c>
      <c r="KK196" s="32" t="s">
        <v>31</v>
      </c>
      <c r="KL196" s="32" t="s">
        <v>31</v>
      </c>
      <c r="KM196" s="32" t="s">
        <v>31</v>
      </c>
      <c r="KN196" s="32" t="s">
        <v>31</v>
      </c>
      <c r="KO196" s="32" t="s">
        <v>31</v>
      </c>
      <c r="KP196" s="32" t="s">
        <v>31</v>
      </c>
    </row>
    <row r="197" spans="1:302" outlineLevel="1">
      <c r="B197" s="29" t="s">
        <v>907</v>
      </c>
      <c r="C197" s="32" t="s">
        <v>31</v>
      </c>
      <c r="D197" s="32" t="s">
        <v>31</v>
      </c>
      <c r="E197" s="32" t="s">
        <v>31</v>
      </c>
      <c r="F197" s="32" t="s">
        <v>31</v>
      </c>
      <c r="G197" s="32" t="s">
        <v>31</v>
      </c>
      <c r="H197" s="32" t="s">
        <v>31</v>
      </c>
      <c r="I197" s="32" t="s">
        <v>31</v>
      </c>
      <c r="J197" s="32" t="s">
        <v>31</v>
      </c>
      <c r="K197" s="32" t="s">
        <v>31</v>
      </c>
      <c r="L197" s="32" t="s">
        <v>31</v>
      </c>
      <c r="M197" s="32" t="s">
        <v>31</v>
      </c>
      <c r="N197" s="32" t="s">
        <v>31</v>
      </c>
      <c r="O197" s="32" t="s">
        <v>31</v>
      </c>
      <c r="P197" s="32" t="s">
        <v>31</v>
      </c>
      <c r="Q197" s="32" t="s">
        <v>31</v>
      </c>
      <c r="R197" s="32" t="s">
        <v>31</v>
      </c>
      <c r="S197" s="32" t="s">
        <v>31</v>
      </c>
      <c r="T197" s="32" t="s">
        <v>31</v>
      </c>
      <c r="U197" s="32" t="s">
        <v>31</v>
      </c>
      <c r="V197" s="32" t="s">
        <v>31</v>
      </c>
      <c r="W197" s="32" t="s">
        <v>31</v>
      </c>
      <c r="X197" s="32" t="s">
        <v>31</v>
      </c>
      <c r="Y197" s="32" t="s">
        <v>31</v>
      </c>
      <c r="Z197" s="32" t="s">
        <v>31</v>
      </c>
      <c r="AA197" s="32" t="s">
        <v>31</v>
      </c>
      <c r="AB197" s="32" t="s">
        <v>31</v>
      </c>
      <c r="AC197" s="32" t="s">
        <v>31</v>
      </c>
      <c r="AD197" s="32" t="s">
        <v>31</v>
      </c>
      <c r="AE197" s="32" t="s">
        <v>31</v>
      </c>
      <c r="AF197" s="32" t="s">
        <v>31</v>
      </c>
      <c r="AG197" s="32" t="s">
        <v>31</v>
      </c>
      <c r="AH197" s="32" t="s">
        <v>31</v>
      </c>
      <c r="AI197" s="32" t="s">
        <v>31</v>
      </c>
      <c r="AJ197" s="32" t="s">
        <v>31</v>
      </c>
      <c r="AK197" s="32" t="s">
        <v>31</v>
      </c>
      <c r="AL197" s="32" t="s">
        <v>31</v>
      </c>
      <c r="AM197" s="32" t="s">
        <v>31</v>
      </c>
      <c r="AN197" s="32" t="s">
        <v>31</v>
      </c>
      <c r="AO197" s="32" t="s">
        <v>31</v>
      </c>
      <c r="AP197" s="32" t="s">
        <v>31</v>
      </c>
      <c r="AQ197" s="32" t="s">
        <v>31</v>
      </c>
      <c r="AR197" s="32" t="s">
        <v>31</v>
      </c>
      <c r="AS197" s="32" t="s">
        <v>31</v>
      </c>
      <c r="AT197" s="32" t="s">
        <v>31</v>
      </c>
      <c r="AU197" s="32" t="s">
        <v>31</v>
      </c>
      <c r="AV197" s="32" t="s">
        <v>31</v>
      </c>
      <c r="AW197" s="32" t="s">
        <v>31</v>
      </c>
      <c r="AX197" s="32" t="s">
        <v>31</v>
      </c>
      <c r="AY197" s="32" t="s">
        <v>31</v>
      </c>
      <c r="AZ197" s="32" t="s">
        <v>31</v>
      </c>
      <c r="BA197" s="32" t="s">
        <v>31</v>
      </c>
      <c r="BB197" s="32" t="s">
        <v>31</v>
      </c>
      <c r="BC197" s="32" t="s">
        <v>31</v>
      </c>
      <c r="BD197" s="32" t="s">
        <v>31</v>
      </c>
      <c r="BE197" s="32" t="s">
        <v>31</v>
      </c>
      <c r="BF197" s="32" t="s">
        <v>31</v>
      </c>
      <c r="BG197" s="32" t="s">
        <v>31</v>
      </c>
      <c r="BH197" s="32" t="s">
        <v>31</v>
      </c>
      <c r="BI197" s="32" t="s">
        <v>31</v>
      </c>
      <c r="BJ197" s="32" t="s">
        <v>31</v>
      </c>
      <c r="BK197" s="32" t="s">
        <v>31</v>
      </c>
      <c r="BL197" s="32" t="s">
        <v>31</v>
      </c>
      <c r="BM197" s="32" t="s">
        <v>31</v>
      </c>
      <c r="BN197" s="32" t="s">
        <v>31</v>
      </c>
      <c r="BO197" s="32" t="s">
        <v>31</v>
      </c>
      <c r="BP197" s="32" t="s">
        <v>31</v>
      </c>
      <c r="BQ197" s="32" t="s">
        <v>31</v>
      </c>
      <c r="BR197" s="32" t="s">
        <v>31</v>
      </c>
      <c r="BS197" s="32" t="s">
        <v>31</v>
      </c>
      <c r="BT197" s="32" t="s">
        <v>31</v>
      </c>
      <c r="BU197" s="32" t="s">
        <v>31</v>
      </c>
      <c r="BV197" s="32" t="s">
        <v>31</v>
      </c>
      <c r="BW197" s="32" t="s">
        <v>31</v>
      </c>
      <c r="BX197" s="32" t="s">
        <v>31</v>
      </c>
      <c r="BY197" s="32" t="s">
        <v>31</v>
      </c>
      <c r="BZ197" s="32" t="s">
        <v>31</v>
      </c>
      <c r="CA197" s="32" t="s">
        <v>31</v>
      </c>
      <c r="CB197" s="32" t="s">
        <v>31</v>
      </c>
      <c r="CC197" s="32" t="s">
        <v>31</v>
      </c>
      <c r="CD197" s="32" t="s">
        <v>31</v>
      </c>
      <c r="CE197" s="32" t="s">
        <v>31</v>
      </c>
      <c r="CF197" s="32" t="s">
        <v>31</v>
      </c>
      <c r="CG197" s="32" t="s">
        <v>31</v>
      </c>
      <c r="CH197" s="32" t="s">
        <v>31</v>
      </c>
      <c r="CI197" s="32" t="s">
        <v>31</v>
      </c>
      <c r="CJ197" s="32" t="s">
        <v>31</v>
      </c>
      <c r="CK197" s="32" t="s">
        <v>31</v>
      </c>
      <c r="CL197" s="32" t="s">
        <v>31</v>
      </c>
      <c r="CM197" s="32" t="s">
        <v>31</v>
      </c>
      <c r="CN197" s="32" t="s">
        <v>31</v>
      </c>
      <c r="CO197" s="32" t="s">
        <v>31</v>
      </c>
      <c r="CP197" s="32" t="s">
        <v>31</v>
      </c>
      <c r="CQ197" s="32" t="s">
        <v>31</v>
      </c>
      <c r="CR197" s="32" t="s">
        <v>31</v>
      </c>
      <c r="CS197" s="32" t="s">
        <v>31</v>
      </c>
      <c r="CT197" s="32" t="s">
        <v>31</v>
      </c>
      <c r="CU197" s="32" t="s">
        <v>31</v>
      </c>
      <c r="CV197" s="32" t="s">
        <v>31</v>
      </c>
      <c r="CW197" s="32" t="s">
        <v>31</v>
      </c>
      <c r="CX197" s="32" t="s">
        <v>31</v>
      </c>
      <c r="CY197" s="32" t="s">
        <v>31</v>
      </c>
      <c r="CZ197" s="32" t="s">
        <v>31</v>
      </c>
      <c r="DA197" s="32" t="s">
        <v>31</v>
      </c>
      <c r="DB197" s="32" t="s">
        <v>31</v>
      </c>
      <c r="DC197" s="32" t="s">
        <v>31</v>
      </c>
      <c r="DD197" s="32" t="s">
        <v>31</v>
      </c>
      <c r="DE197" s="32" t="s">
        <v>31</v>
      </c>
      <c r="DF197" s="32" t="s">
        <v>31</v>
      </c>
      <c r="DG197" s="32" t="s">
        <v>31</v>
      </c>
      <c r="DH197" s="32" t="s">
        <v>31</v>
      </c>
      <c r="DI197" s="32" t="s">
        <v>31</v>
      </c>
      <c r="DJ197" s="32" t="s">
        <v>31</v>
      </c>
      <c r="DK197" s="32" t="s">
        <v>31</v>
      </c>
      <c r="DL197" s="32" t="s">
        <v>31</v>
      </c>
      <c r="DM197" s="32" t="s">
        <v>31</v>
      </c>
      <c r="DN197" s="32" t="s">
        <v>31</v>
      </c>
      <c r="DO197" s="32" t="s">
        <v>31</v>
      </c>
      <c r="DP197" s="32" t="s">
        <v>31</v>
      </c>
      <c r="DQ197" s="32" t="s">
        <v>31</v>
      </c>
      <c r="DR197" s="32" t="s">
        <v>31</v>
      </c>
      <c r="DS197" s="32" t="s">
        <v>31</v>
      </c>
      <c r="DT197" s="32" t="s">
        <v>31</v>
      </c>
      <c r="DU197" s="32" t="s">
        <v>31</v>
      </c>
      <c r="DV197" s="32" t="s">
        <v>31</v>
      </c>
      <c r="DW197" s="32" t="s">
        <v>31</v>
      </c>
      <c r="DX197" s="32" t="s">
        <v>31</v>
      </c>
      <c r="DY197" s="32" t="s">
        <v>31</v>
      </c>
      <c r="DZ197" s="32" t="s">
        <v>31</v>
      </c>
      <c r="EA197" s="32" t="s">
        <v>31</v>
      </c>
      <c r="EB197" s="32" t="s">
        <v>31</v>
      </c>
      <c r="EC197" s="32" t="s">
        <v>31</v>
      </c>
      <c r="ED197" s="32" t="s">
        <v>31</v>
      </c>
      <c r="EE197" s="32" t="s">
        <v>31</v>
      </c>
      <c r="EF197" s="32" t="s">
        <v>31</v>
      </c>
      <c r="EG197" s="32" t="s">
        <v>31</v>
      </c>
      <c r="EH197" s="32" t="s">
        <v>31</v>
      </c>
      <c r="EI197" s="32" t="s">
        <v>31</v>
      </c>
      <c r="EJ197" s="32" t="s">
        <v>31</v>
      </c>
      <c r="EK197" s="32" t="s">
        <v>31</v>
      </c>
      <c r="EL197" s="32" t="s">
        <v>31</v>
      </c>
      <c r="EM197" s="32" t="s">
        <v>31</v>
      </c>
      <c r="EN197" s="32" t="s">
        <v>31</v>
      </c>
      <c r="EO197" s="32" t="s">
        <v>31</v>
      </c>
      <c r="EP197" s="32" t="s">
        <v>31</v>
      </c>
      <c r="EQ197" s="32" t="s">
        <v>31</v>
      </c>
      <c r="ER197" s="32" t="s">
        <v>31</v>
      </c>
      <c r="ES197" s="32" t="s">
        <v>31</v>
      </c>
      <c r="ET197" s="32" t="s">
        <v>31</v>
      </c>
      <c r="EU197" s="32" t="s">
        <v>31</v>
      </c>
      <c r="EV197" s="32" t="s">
        <v>31</v>
      </c>
      <c r="EW197" s="32" t="s">
        <v>31</v>
      </c>
      <c r="EX197" s="32" t="s">
        <v>31</v>
      </c>
      <c r="EY197" s="32" t="s">
        <v>31</v>
      </c>
      <c r="EZ197" s="32" t="s">
        <v>31</v>
      </c>
      <c r="FA197" s="32" t="s">
        <v>31</v>
      </c>
      <c r="FB197" s="32" t="s">
        <v>31</v>
      </c>
      <c r="FC197" s="32" t="s">
        <v>31</v>
      </c>
      <c r="FD197" s="32" t="s">
        <v>31</v>
      </c>
      <c r="FE197" s="32" t="s">
        <v>31</v>
      </c>
      <c r="FF197" s="32" t="s">
        <v>31</v>
      </c>
      <c r="FG197" s="32" t="s">
        <v>31</v>
      </c>
      <c r="FH197" s="32" t="s">
        <v>31</v>
      </c>
      <c r="FI197" s="32" t="s">
        <v>31</v>
      </c>
      <c r="FJ197" s="32" t="s">
        <v>31</v>
      </c>
      <c r="FK197" s="32" t="s">
        <v>31</v>
      </c>
      <c r="FL197" s="32" t="s">
        <v>31</v>
      </c>
      <c r="FM197" s="32" t="s">
        <v>31</v>
      </c>
      <c r="FN197" s="32" t="s">
        <v>31</v>
      </c>
      <c r="FO197" s="32" t="s">
        <v>31</v>
      </c>
      <c r="FP197" s="32" t="s">
        <v>31</v>
      </c>
      <c r="FQ197" s="32" t="s">
        <v>31</v>
      </c>
      <c r="FR197" s="32" t="s">
        <v>31</v>
      </c>
      <c r="FS197" s="32" t="s">
        <v>31</v>
      </c>
      <c r="FT197" s="32" t="s">
        <v>31</v>
      </c>
      <c r="FU197" s="32" t="s">
        <v>31</v>
      </c>
      <c r="FV197" s="32" t="s">
        <v>31</v>
      </c>
      <c r="FW197" s="32" t="s">
        <v>31</v>
      </c>
      <c r="FX197" s="32" t="s">
        <v>31</v>
      </c>
      <c r="FY197" s="32" t="s">
        <v>31</v>
      </c>
      <c r="FZ197" s="32" t="s">
        <v>31</v>
      </c>
      <c r="GA197" s="32" t="s">
        <v>31</v>
      </c>
      <c r="GB197" s="32" t="s">
        <v>31</v>
      </c>
      <c r="GC197" s="32" t="s">
        <v>31</v>
      </c>
      <c r="GD197" s="32" t="s">
        <v>31</v>
      </c>
      <c r="GE197" s="32" t="s">
        <v>31</v>
      </c>
      <c r="GF197" s="32" t="s">
        <v>31</v>
      </c>
      <c r="GG197" s="32" t="s">
        <v>31</v>
      </c>
      <c r="GH197" s="32" t="s">
        <v>31</v>
      </c>
      <c r="GI197" s="32" t="s">
        <v>31</v>
      </c>
      <c r="GJ197" s="32" t="s">
        <v>31</v>
      </c>
      <c r="GK197" s="32" t="s">
        <v>31</v>
      </c>
      <c r="GL197" s="32" t="s">
        <v>31</v>
      </c>
      <c r="GM197" s="32" t="s">
        <v>31</v>
      </c>
      <c r="GN197" s="32" t="s">
        <v>31</v>
      </c>
      <c r="GO197" s="32" t="s">
        <v>31</v>
      </c>
      <c r="GP197" s="32" t="s">
        <v>31</v>
      </c>
      <c r="GQ197" s="32" t="s">
        <v>31</v>
      </c>
      <c r="GR197" s="32" t="s">
        <v>31</v>
      </c>
      <c r="GS197" s="32" t="s">
        <v>31</v>
      </c>
      <c r="GT197" s="32" t="s">
        <v>31</v>
      </c>
      <c r="GU197" s="32" t="s">
        <v>31</v>
      </c>
      <c r="GV197" s="32" t="s">
        <v>31</v>
      </c>
      <c r="GW197" s="32" t="s">
        <v>31</v>
      </c>
      <c r="GX197" s="32" t="s">
        <v>31</v>
      </c>
      <c r="GY197" s="32" t="s">
        <v>31</v>
      </c>
      <c r="GZ197" s="32" t="s">
        <v>31</v>
      </c>
      <c r="HA197" s="32" t="s">
        <v>31</v>
      </c>
      <c r="HB197" s="32" t="s">
        <v>31</v>
      </c>
      <c r="HC197" s="32" t="s">
        <v>31</v>
      </c>
      <c r="HD197" s="32" t="s">
        <v>31</v>
      </c>
      <c r="HE197" s="32" t="s">
        <v>31</v>
      </c>
      <c r="HF197" s="32" t="s">
        <v>31</v>
      </c>
      <c r="HG197" s="32" t="s">
        <v>31</v>
      </c>
      <c r="HH197" s="32" t="s">
        <v>31</v>
      </c>
      <c r="HI197" s="32" t="s">
        <v>31</v>
      </c>
      <c r="HJ197" s="32" t="s">
        <v>31</v>
      </c>
      <c r="HK197" s="32" t="s">
        <v>31</v>
      </c>
      <c r="HL197" s="32" t="s">
        <v>31</v>
      </c>
      <c r="HM197" s="32" t="s">
        <v>31</v>
      </c>
      <c r="HN197" s="32" t="s">
        <v>31</v>
      </c>
      <c r="HO197" s="32" t="s">
        <v>31</v>
      </c>
      <c r="HP197" s="32" t="s">
        <v>31</v>
      </c>
      <c r="HQ197" s="32" t="s">
        <v>31</v>
      </c>
      <c r="HR197" s="32" t="s">
        <v>31</v>
      </c>
      <c r="HS197" s="32" t="s">
        <v>31</v>
      </c>
      <c r="HT197" s="32" t="s">
        <v>31</v>
      </c>
      <c r="HU197" s="32" t="s">
        <v>31</v>
      </c>
      <c r="HV197" s="32" t="s">
        <v>31</v>
      </c>
      <c r="HW197" s="32" t="s">
        <v>31</v>
      </c>
      <c r="HX197" s="32" t="s">
        <v>31</v>
      </c>
      <c r="HY197" s="32" t="s">
        <v>31</v>
      </c>
      <c r="HZ197" s="32" t="s">
        <v>31</v>
      </c>
      <c r="IA197" s="32" t="s">
        <v>31</v>
      </c>
      <c r="IB197" s="32" t="s">
        <v>31</v>
      </c>
      <c r="IC197" s="32" t="s">
        <v>31</v>
      </c>
      <c r="ID197" s="32" t="s">
        <v>31</v>
      </c>
      <c r="IE197" s="32" t="s">
        <v>31</v>
      </c>
      <c r="IF197" s="32" t="s">
        <v>31</v>
      </c>
      <c r="IG197" s="32" t="s">
        <v>31</v>
      </c>
      <c r="IH197" s="32" t="s">
        <v>31</v>
      </c>
      <c r="II197" s="32" t="s">
        <v>31</v>
      </c>
      <c r="IJ197" s="32" t="s">
        <v>31</v>
      </c>
      <c r="IK197" s="32" t="s">
        <v>31</v>
      </c>
      <c r="IL197" s="32" t="s">
        <v>31</v>
      </c>
      <c r="IM197" s="32" t="s">
        <v>31</v>
      </c>
      <c r="IN197" s="32" t="s">
        <v>31</v>
      </c>
      <c r="IO197" s="32" t="s">
        <v>31</v>
      </c>
      <c r="IP197" s="32" t="s">
        <v>31</v>
      </c>
      <c r="IQ197" s="32" t="s">
        <v>31</v>
      </c>
      <c r="IR197" s="32" t="s">
        <v>31</v>
      </c>
      <c r="IS197" s="32" t="s">
        <v>31</v>
      </c>
      <c r="IT197" s="32" t="s">
        <v>31</v>
      </c>
      <c r="IU197" s="32" t="s">
        <v>31</v>
      </c>
      <c r="IV197" s="32" t="s">
        <v>31</v>
      </c>
      <c r="IW197" s="32" t="s">
        <v>31</v>
      </c>
      <c r="IX197" s="32" t="s">
        <v>31</v>
      </c>
      <c r="IY197" s="32" t="s">
        <v>31</v>
      </c>
      <c r="IZ197" s="32" t="s">
        <v>31</v>
      </c>
      <c r="JA197" s="32" t="s">
        <v>31</v>
      </c>
      <c r="JB197" s="32" t="s">
        <v>31</v>
      </c>
      <c r="JC197" s="32" t="s">
        <v>31</v>
      </c>
      <c r="JD197" s="32" t="s">
        <v>31</v>
      </c>
      <c r="JE197" s="32" t="s">
        <v>31</v>
      </c>
      <c r="JF197" s="32" t="s">
        <v>31</v>
      </c>
      <c r="JG197" s="32" t="s">
        <v>31</v>
      </c>
      <c r="JH197" s="32" t="s">
        <v>31</v>
      </c>
      <c r="JI197" s="32" t="s">
        <v>31</v>
      </c>
      <c r="JJ197" s="32" t="s">
        <v>31</v>
      </c>
      <c r="JK197" s="32" t="s">
        <v>31</v>
      </c>
      <c r="JL197" s="32" t="s">
        <v>31</v>
      </c>
      <c r="JM197" s="32" t="s">
        <v>31</v>
      </c>
      <c r="JN197" s="32" t="s">
        <v>31</v>
      </c>
      <c r="JO197" s="32" t="s">
        <v>31</v>
      </c>
      <c r="JP197" s="32" t="s">
        <v>31</v>
      </c>
      <c r="JQ197" s="32" t="s">
        <v>31</v>
      </c>
      <c r="JR197" s="32" t="s">
        <v>31</v>
      </c>
      <c r="JS197" s="32" t="s">
        <v>31</v>
      </c>
      <c r="JT197" s="32" t="s">
        <v>31</v>
      </c>
      <c r="JU197" s="32" t="s">
        <v>31</v>
      </c>
      <c r="JV197" s="32" t="s">
        <v>31</v>
      </c>
      <c r="JW197" s="32" t="s">
        <v>31</v>
      </c>
      <c r="JX197" s="32" t="s">
        <v>31</v>
      </c>
      <c r="JY197" s="32" t="s">
        <v>31</v>
      </c>
      <c r="JZ197" s="32" t="s">
        <v>31</v>
      </c>
      <c r="KA197" s="32" t="s">
        <v>31</v>
      </c>
      <c r="KB197" s="32" t="s">
        <v>31</v>
      </c>
      <c r="KC197" s="32" t="s">
        <v>31</v>
      </c>
      <c r="KD197" s="32" t="s">
        <v>31</v>
      </c>
      <c r="KE197" s="32" t="s">
        <v>31</v>
      </c>
      <c r="KF197" s="32" t="s">
        <v>31</v>
      </c>
      <c r="KG197" s="32" t="s">
        <v>31</v>
      </c>
      <c r="KH197" s="32" t="s">
        <v>31</v>
      </c>
      <c r="KI197" s="32" t="s">
        <v>31</v>
      </c>
      <c r="KJ197" s="32" t="s">
        <v>31</v>
      </c>
      <c r="KK197" s="32" t="s">
        <v>31</v>
      </c>
      <c r="KL197" s="32" t="s">
        <v>31</v>
      </c>
      <c r="KM197" s="32" t="s">
        <v>31</v>
      </c>
      <c r="KN197" s="32" t="s">
        <v>31</v>
      </c>
      <c r="KO197" s="32" t="s">
        <v>31</v>
      </c>
      <c r="KP197" s="32" t="s">
        <v>31</v>
      </c>
    </row>
    <row r="198" spans="1:302" outlineLevel="1">
      <c r="B198" s="29" t="s">
        <v>897</v>
      </c>
      <c r="C198" s="31" t="str">
        <f t="shared" ref="C198:C200" si="943">C197</f>
        <v>-</v>
      </c>
      <c r="D198" s="31" t="str">
        <f t="shared" ref="D198:D200" si="944">D197</f>
        <v>-</v>
      </c>
      <c r="E198" s="31" t="str">
        <f t="shared" ref="E198:E200" si="945">E197</f>
        <v>-</v>
      </c>
      <c r="F198" s="31" t="str">
        <f t="shared" ref="F198:F200" si="946">F197</f>
        <v>-</v>
      </c>
      <c r="G198" s="31" t="str">
        <f t="shared" ref="G198:G200" si="947">G197</f>
        <v>-</v>
      </c>
      <c r="H198" s="31" t="str">
        <f t="shared" ref="H198:H200" si="948">H197</f>
        <v>-</v>
      </c>
      <c r="I198" s="31" t="str">
        <f t="shared" ref="I198:I200" si="949">I197</f>
        <v>-</v>
      </c>
      <c r="J198" s="31" t="str">
        <f t="shared" ref="J198:J200" si="950">J197</f>
        <v>-</v>
      </c>
      <c r="K198" s="31" t="str">
        <f t="shared" ref="K198:K200" si="951">K197</f>
        <v>-</v>
      </c>
      <c r="L198" s="31" t="str">
        <f t="shared" ref="L198:L200" si="952">L197</f>
        <v>-</v>
      </c>
      <c r="M198" s="31" t="str">
        <f t="shared" ref="M198:M200" si="953">M197</f>
        <v>-</v>
      </c>
      <c r="N198" s="31" t="str">
        <f t="shared" ref="N198:N200" si="954">N197</f>
        <v>-</v>
      </c>
      <c r="O198" s="31" t="str">
        <f t="shared" ref="O198:O200" si="955">O197</f>
        <v>-</v>
      </c>
      <c r="P198" s="31" t="str">
        <f t="shared" ref="P198:AE200" si="956">P197</f>
        <v>-</v>
      </c>
      <c r="Q198" s="31" t="str">
        <f t="shared" si="956"/>
        <v>-</v>
      </c>
      <c r="R198" s="31" t="str">
        <f t="shared" si="956"/>
        <v>-</v>
      </c>
      <c r="S198" s="31" t="str">
        <f t="shared" si="956"/>
        <v>-</v>
      </c>
      <c r="T198" s="31" t="str">
        <f t="shared" si="956"/>
        <v>-</v>
      </c>
      <c r="U198" s="31" t="str">
        <f t="shared" si="956"/>
        <v>-</v>
      </c>
      <c r="V198" s="31" t="str">
        <f t="shared" si="956"/>
        <v>-</v>
      </c>
      <c r="W198" s="31" t="str">
        <f t="shared" si="956"/>
        <v>-</v>
      </c>
      <c r="X198" s="31" t="str">
        <f t="shared" si="956"/>
        <v>-</v>
      </c>
      <c r="Y198" s="31" t="str">
        <f t="shared" si="956"/>
        <v>-</v>
      </c>
      <c r="Z198" s="31" t="str">
        <f t="shared" si="956"/>
        <v>-</v>
      </c>
      <c r="AA198" s="31" t="str">
        <f t="shared" si="956"/>
        <v>-</v>
      </c>
      <c r="AB198" s="31" t="str">
        <f t="shared" si="956"/>
        <v>-</v>
      </c>
      <c r="AC198" s="31" t="str">
        <f t="shared" si="956"/>
        <v>-</v>
      </c>
      <c r="AD198" s="31" t="str">
        <f t="shared" si="956"/>
        <v>-</v>
      </c>
      <c r="AE198" s="31" t="str">
        <f t="shared" si="956"/>
        <v>-</v>
      </c>
      <c r="AF198" s="31" t="str">
        <f t="shared" ref="AF198:CQ200" si="957">AF197</f>
        <v>-</v>
      </c>
      <c r="AG198" s="31" t="str">
        <f t="shared" si="957"/>
        <v>-</v>
      </c>
      <c r="AH198" s="31" t="str">
        <f t="shared" si="957"/>
        <v>-</v>
      </c>
      <c r="AI198" s="31" t="str">
        <f t="shared" si="957"/>
        <v>-</v>
      </c>
      <c r="AJ198" s="31" t="str">
        <f t="shared" si="957"/>
        <v>-</v>
      </c>
      <c r="AK198" s="31" t="str">
        <f t="shared" si="957"/>
        <v>-</v>
      </c>
      <c r="AL198" s="31" t="str">
        <f t="shared" si="957"/>
        <v>-</v>
      </c>
      <c r="AM198" s="31" t="str">
        <f t="shared" si="957"/>
        <v>-</v>
      </c>
      <c r="AN198" s="31" t="str">
        <f t="shared" si="957"/>
        <v>-</v>
      </c>
      <c r="AO198" s="31" t="str">
        <f t="shared" si="957"/>
        <v>-</v>
      </c>
      <c r="AP198" s="31" t="str">
        <f t="shared" si="957"/>
        <v>-</v>
      </c>
      <c r="AQ198" s="31" t="str">
        <f t="shared" si="957"/>
        <v>-</v>
      </c>
      <c r="AR198" s="31" t="str">
        <f t="shared" si="957"/>
        <v>-</v>
      </c>
      <c r="AS198" s="31" t="str">
        <f t="shared" si="957"/>
        <v>-</v>
      </c>
      <c r="AT198" s="31" t="str">
        <f t="shared" si="957"/>
        <v>-</v>
      </c>
      <c r="AU198" s="31" t="str">
        <f t="shared" si="957"/>
        <v>-</v>
      </c>
      <c r="AV198" s="31" t="str">
        <f t="shared" si="957"/>
        <v>-</v>
      </c>
      <c r="AW198" s="31" t="str">
        <f t="shared" si="957"/>
        <v>-</v>
      </c>
      <c r="AX198" s="31" t="str">
        <f t="shared" si="957"/>
        <v>-</v>
      </c>
      <c r="AY198" s="31" t="str">
        <f t="shared" si="957"/>
        <v>-</v>
      </c>
      <c r="AZ198" s="31" t="str">
        <f t="shared" si="957"/>
        <v>-</v>
      </c>
      <c r="BA198" s="31" t="str">
        <f t="shared" si="957"/>
        <v>-</v>
      </c>
      <c r="BB198" s="31" t="str">
        <f t="shared" si="957"/>
        <v>-</v>
      </c>
      <c r="BC198" s="31" t="str">
        <f t="shared" si="957"/>
        <v>-</v>
      </c>
      <c r="BD198" s="31" t="str">
        <f t="shared" si="957"/>
        <v>-</v>
      </c>
      <c r="BE198" s="31" t="str">
        <f t="shared" si="957"/>
        <v>-</v>
      </c>
      <c r="BF198" s="31" t="str">
        <f t="shared" si="957"/>
        <v>-</v>
      </c>
      <c r="BG198" s="31" t="str">
        <f t="shared" si="957"/>
        <v>-</v>
      </c>
      <c r="BH198" s="31" t="str">
        <f t="shared" si="957"/>
        <v>-</v>
      </c>
      <c r="BI198" s="31" t="str">
        <f t="shared" si="957"/>
        <v>-</v>
      </c>
      <c r="BJ198" s="31" t="str">
        <f t="shared" si="957"/>
        <v>-</v>
      </c>
      <c r="BK198" s="31" t="str">
        <f t="shared" si="957"/>
        <v>-</v>
      </c>
      <c r="BL198" s="31" t="str">
        <f t="shared" si="957"/>
        <v>-</v>
      </c>
      <c r="BM198" s="31" t="str">
        <f t="shared" si="957"/>
        <v>-</v>
      </c>
      <c r="BN198" s="31" t="str">
        <f t="shared" si="957"/>
        <v>-</v>
      </c>
      <c r="BO198" s="31" t="str">
        <f t="shared" si="957"/>
        <v>-</v>
      </c>
      <c r="BP198" s="31" t="str">
        <f t="shared" si="957"/>
        <v>-</v>
      </c>
      <c r="BQ198" s="31" t="str">
        <f t="shared" si="957"/>
        <v>-</v>
      </c>
      <c r="BR198" s="31" t="str">
        <f t="shared" si="957"/>
        <v>-</v>
      </c>
      <c r="BS198" s="31" t="str">
        <f t="shared" si="957"/>
        <v>-</v>
      </c>
      <c r="BT198" s="31" t="str">
        <f t="shared" si="957"/>
        <v>-</v>
      </c>
      <c r="BU198" s="31" t="str">
        <f t="shared" si="957"/>
        <v>-</v>
      </c>
      <c r="BV198" s="31" t="str">
        <f t="shared" si="957"/>
        <v>-</v>
      </c>
      <c r="BW198" s="31" t="str">
        <f t="shared" si="957"/>
        <v>-</v>
      </c>
      <c r="BX198" s="31" t="str">
        <f t="shared" si="957"/>
        <v>-</v>
      </c>
      <c r="BY198" s="31" t="str">
        <f t="shared" si="957"/>
        <v>-</v>
      </c>
      <c r="BZ198" s="31" t="str">
        <f t="shared" si="957"/>
        <v>-</v>
      </c>
      <c r="CA198" s="31" t="str">
        <f t="shared" si="957"/>
        <v>-</v>
      </c>
      <c r="CB198" s="31" t="str">
        <f t="shared" si="957"/>
        <v>-</v>
      </c>
      <c r="CC198" s="31" t="str">
        <f t="shared" si="957"/>
        <v>-</v>
      </c>
      <c r="CD198" s="31" t="str">
        <f t="shared" si="957"/>
        <v>-</v>
      </c>
      <c r="CE198" s="31" t="str">
        <f t="shared" si="957"/>
        <v>-</v>
      </c>
      <c r="CF198" s="31" t="str">
        <f t="shared" si="957"/>
        <v>-</v>
      </c>
      <c r="CG198" s="31" t="str">
        <f t="shared" si="957"/>
        <v>-</v>
      </c>
      <c r="CH198" s="31" t="str">
        <f t="shared" si="957"/>
        <v>-</v>
      </c>
      <c r="CI198" s="31" t="str">
        <f t="shared" si="957"/>
        <v>-</v>
      </c>
      <c r="CJ198" s="31" t="str">
        <f t="shared" si="957"/>
        <v>-</v>
      </c>
      <c r="CK198" s="31" t="str">
        <f t="shared" si="957"/>
        <v>-</v>
      </c>
      <c r="CL198" s="31" t="str">
        <f t="shared" si="957"/>
        <v>-</v>
      </c>
      <c r="CM198" s="31" t="str">
        <f t="shared" si="957"/>
        <v>-</v>
      </c>
      <c r="CN198" s="31" t="str">
        <f t="shared" si="957"/>
        <v>-</v>
      </c>
      <c r="CO198" s="31" t="str">
        <f t="shared" si="957"/>
        <v>-</v>
      </c>
      <c r="CP198" s="31" t="str">
        <f t="shared" si="957"/>
        <v>-</v>
      </c>
      <c r="CQ198" s="31" t="str">
        <f t="shared" si="957"/>
        <v>-</v>
      </c>
      <c r="CR198" s="31" t="str">
        <f t="shared" ref="CR198:CW200" si="958">CR197</f>
        <v>-</v>
      </c>
      <c r="CS198" s="31" t="str">
        <f t="shared" si="958"/>
        <v>-</v>
      </c>
      <c r="CT198" s="31" t="str">
        <f t="shared" si="958"/>
        <v>-</v>
      </c>
      <c r="CU198" s="31" t="str">
        <f t="shared" si="958"/>
        <v>-</v>
      </c>
      <c r="CV198" s="31" t="str">
        <f t="shared" si="958"/>
        <v>-</v>
      </c>
      <c r="CW198" s="31" t="str">
        <f t="shared" si="958"/>
        <v>-</v>
      </c>
      <c r="CX198" s="31" t="str">
        <f t="shared" ref="CX198:CX200" si="959">CX197</f>
        <v>-</v>
      </c>
      <c r="CY198" s="31" t="str">
        <f t="shared" ref="CY198:CY200" si="960">CY197</f>
        <v>-</v>
      </c>
      <c r="CZ198" s="31" t="str">
        <f t="shared" ref="CZ198:CZ200" si="961">CZ197</f>
        <v>-</v>
      </c>
      <c r="DA198" s="31" t="str">
        <f t="shared" ref="DA198:DA200" si="962">DA197</f>
        <v>-</v>
      </c>
      <c r="DB198" s="31" t="str">
        <f t="shared" ref="DB198:DB200" si="963">DB197</f>
        <v>-</v>
      </c>
      <c r="DC198" s="31" t="str">
        <f t="shared" ref="DC198:DC200" si="964">DC197</f>
        <v>-</v>
      </c>
      <c r="DD198" s="31" t="str">
        <f t="shared" ref="DD198:DD200" si="965">DD197</f>
        <v>-</v>
      </c>
      <c r="DE198" s="31" t="str">
        <f t="shared" ref="DE198:DE200" si="966">DE197</f>
        <v>-</v>
      </c>
      <c r="DF198" s="31" t="str">
        <f t="shared" ref="DF198:DF200" si="967">DF197</f>
        <v>-</v>
      </c>
      <c r="DG198" s="31" t="str">
        <f t="shared" ref="DG198:DG200" si="968">DG197</f>
        <v>-</v>
      </c>
      <c r="DH198" s="31" t="str">
        <f t="shared" ref="DH198:DH200" si="969">DH197</f>
        <v>-</v>
      </c>
      <c r="DI198" s="31" t="str">
        <f t="shared" ref="DI198:DI200" si="970">DI197</f>
        <v>-</v>
      </c>
      <c r="DJ198" s="31" t="str">
        <f t="shared" ref="DJ198:DJ200" si="971">DJ197</f>
        <v>-</v>
      </c>
      <c r="DK198" s="31" t="str">
        <f t="shared" ref="DK198:DK200" si="972">DK197</f>
        <v>-</v>
      </c>
      <c r="DL198" s="31" t="str">
        <f t="shared" ref="DL198:EA200" si="973">DL197</f>
        <v>-</v>
      </c>
      <c r="DM198" s="31" t="str">
        <f t="shared" si="973"/>
        <v>-</v>
      </c>
      <c r="DN198" s="31" t="str">
        <f t="shared" si="973"/>
        <v>-</v>
      </c>
      <c r="DO198" s="31" t="str">
        <f t="shared" si="973"/>
        <v>-</v>
      </c>
      <c r="DP198" s="31" t="str">
        <f t="shared" si="973"/>
        <v>-</v>
      </c>
      <c r="DQ198" s="31" t="str">
        <f t="shared" si="973"/>
        <v>-</v>
      </c>
      <c r="DR198" s="31" t="str">
        <f t="shared" si="973"/>
        <v>-</v>
      </c>
      <c r="DS198" s="31" t="str">
        <f t="shared" si="973"/>
        <v>-</v>
      </c>
      <c r="DT198" s="31" t="str">
        <f t="shared" si="973"/>
        <v>-</v>
      </c>
      <c r="DU198" s="31" t="str">
        <f t="shared" si="973"/>
        <v>-</v>
      </c>
      <c r="DV198" s="31" t="str">
        <f t="shared" si="973"/>
        <v>-</v>
      </c>
      <c r="DW198" s="31" t="str">
        <f t="shared" si="973"/>
        <v>-</v>
      </c>
      <c r="DX198" s="31" t="str">
        <f t="shared" si="973"/>
        <v>-</v>
      </c>
      <c r="DY198" s="31" t="str">
        <f t="shared" si="973"/>
        <v>-</v>
      </c>
      <c r="DZ198" s="31" t="str">
        <f t="shared" si="973"/>
        <v>-</v>
      </c>
      <c r="EA198" s="31" t="str">
        <f t="shared" si="973"/>
        <v>-</v>
      </c>
      <c r="EB198" s="31" t="str">
        <f t="shared" ref="EB198:GM198" si="974">EB197</f>
        <v>-</v>
      </c>
      <c r="EC198" s="31" t="str">
        <f t="shared" si="974"/>
        <v>-</v>
      </c>
      <c r="ED198" s="31" t="str">
        <f t="shared" si="974"/>
        <v>-</v>
      </c>
      <c r="EE198" s="31" t="str">
        <f t="shared" si="974"/>
        <v>-</v>
      </c>
      <c r="EF198" s="31" t="str">
        <f t="shared" si="974"/>
        <v>-</v>
      </c>
      <c r="EG198" s="31" t="str">
        <f t="shared" si="974"/>
        <v>-</v>
      </c>
      <c r="EH198" s="31" t="str">
        <f t="shared" si="974"/>
        <v>-</v>
      </c>
      <c r="EI198" s="31" t="str">
        <f t="shared" si="974"/>
        <v>-</v>
      </c>
      <c r="EJ198" s="31" t="str">
        <f t="shared" si="974"/>
        <v>-</v>
      </c>
      <c r="EK198" s="31" t="str">
        <f t="shared" si="974"/>
        <v>-</v>
      </c>
      <c r="EL198" s="31" t="str">
        <f t="shared" si="974"/>
        <v>-</v>
      </c>
      <c r="EM198" s="31" t="str">
        <f t="shared" si="974"/>
        <v>-</v>
      </c>
      <c r="EN198" s="31" t="str">
        <f t="shared" si="974"/>
        <v>-</v>
      </c>
      <c r="EO198" s="31" t="str">
        <f t="shared" si="974"/>
        <v>-</v>
      </c>
      <c r="EP198" s="31" t="str">
        <f t="shared" si="974"/>
        <v>-</v>
      </c>
      <c r="EQ198" s="31" t="str">
        <f t="shared" si="974"/>
        <v>-</v>
      </c>
      <c r="ER198" s="31" t="str">
        <f t="shared" si="974"/>
        <v>-</v>
      </c>
      <c r="ES198" s="31" t="str">
        <f t="shared" si="974"/>
        <v>-</v>
      </c>
      <c r="ET198" s="31" t="str">
        <f t="shared" si="974"/>
        <v>-</v>
      </c>
      <c r="EU198" s="31" t="str">
        <f t="shared" si="974"/>
        <v>-</v>
      </c>
      <c r="EV198" s="31" t="str">
        <f t="shared" si="974"/>
        <v>-</v>
      </c>
      <c r="EW198" s="31" t="str">
        <f t="shared" si="974"/>
        <v>-</v>
      </c>
      <c r="EX198" s="31" t="str">
        <f t="shared" si="974"/>
        <v>-</v>
      </c>
      <c r="EY198" s="31" t="str">
        <f t="shared" si="974"/>
        <v>-</v>
      </c>
      <c r="EZ198" s="31" t="str">
        <f t="shared" si="974"/>
        <v>-</v>
      </c>
      <c r="FA198" s="31" t="str">
        <f t="shared" si="974"/>
        <v>-</v>
      </c>
      <c r="FB198" s="31" t="str">
        <f t="shared" si="974"/>
        <v>-</v>
      </c>
      <c r="FC198" s="31" t="str">
        <f t="shared" si="974"/>
        <v>-</v>
      </c>
      <c r="FD198" s="31" t="str">
        <f t="shared" si="974"/>
        <v>-</v>
      </c>
      <c r="FE198" s="31" t="str">
        <f t="shared" si="974"/>
        <v>-</v>
      </c>
      <c r="FF198" s="31" t="str">
        <f t="shared" si="974"/>
        <v>-</v>
      </c>
      <c r="FG198" s="31" t="str">
        <f t="shared" si="974"/>
        <v>-</v>
      </c>
      <c r="FH198" s="31" t="str">
        <f t="shared" si="974"/>
        <v>-</v>
      </c>
      <c r="FI198" s="31" t="str">
        <f t="shared" si="974"/>
        <v>-</v>
      </c>
      <c r="FJ198" s="31" t="str">
        <f t="shared" si="974"/>
        <v>-</v>
      </c>
      <c r="FK198" s="31" t="str">
        <f t="shared" si="974"/>
        <v>-</v>
      </c>
      <c r="FL198" s="31" t="str">
        <f t="shared" si="974"/>
        <v>-</v>
      </c>
      <c r="FM198" s="31" t="str">
        <f t="shared" si="974"/>
        <v>-</v>
      </c>
      <c r="FN198" s="31" t="str">
        <f t="shared" si="974"/>
        <v>-</v>
      </c>
      <c r="FO198" s="31" t="str">
        <f t="shared" si="974"/>
        <v>-</v>
      </c>
      <c r="FP198" s="31" t="str">
        <f t="shared" si="974"/>
        <v>-</v>
      </c>
      <c r="FQ198" s="31" t="str">
        <f t="shared" si="974"/>
        <v>-</v>
      </c>
      <c r="FR198" s="31" t="str">
        <f t="shared" si="974"/>
        <v>-</v>
      </c>
      <c r="FS198" s="31" t="str">
        <f t="shared" si="974"/>
        <v>-</v>
      </c>
      <c r="FT198" s="31" t="str">
        <f t="shared" si="974"/>
        <v>-</v>
      </c>
      <c r="FU198" s="31" t="str">
        <f t="shared" si="974"/>
        <v>-</v>
      </c>
      <c r="FV198" s="31" t="str">
        <f t="shared" si="974"/>
        <v>-</v>
      </c>
      <c r="FW198" s="31" t="str">
        <f t="shared" si="974"/>
        <v>-</v>
      </c>
      <c r="FX198" s="31" t="str">
        <f t="shared" si="974"/>
        <v>-</v>
      </c>
      <c r="FY198" s="31" t="str">
        <f t="shared" si="974"/>
        <v>-</v>
      </c>
      <c r="FZ198" s="31" t="str">
        <f t="shared" si="974"/>
        <v>-</v>
      </c>
      <c r="GA198" s="31" t="str">
        <f t="shared" si="974"/>
        <v>-</v>
      </c>
      <c r="GB198" s="31" t="str">
        <f t="shared" si="974"/>
        <v>-</v>
      </c>
      <c r="GC198" s="31" t="str">
        <f t="shared" si="974"/>
        <v>-</v>
      </c>
      <c r="GD198" s="31" t="str">
        <f t="shared" si="974"/>
        <v>-</v>
      </c>
      <c r="GE198" s="31" t="str">
        <f t="shared" si="974"/>
        <v>-</v>
      </c>
      <c r="GF198" s="31" t="str">
        <f t="shared" si="974"/>
        <v>-</v>
      </c>
      <c r="GG198" s="31" t="str">
        <f t="shared" si="974"/>
        <v>-</v>
      </c>
      <c r="GH198" s="31" t="str">
        <f t="shared" si="974"/>
        <v>-</v>
      </c>
      <c r="GI198" s="31" t="str">
        <f t="shared" si="974"/>
        <v>-</v>
      </c>
      <c r="GJ198" s="31" t="str">
        <f t="shared" si="974"/>
        <v>-</v>
      </c>
      <c r="GK198" s="31" t="str">
        <f t="shared" si="974"/>
        <v>-</v>
      </c>
      <c r="GL198" s="31" t="str">
        <f t="shared" si="974"/>
        <v>-</v>
      </c>
      <c r="GM198" s="31" t="str">
        <f t="shared" si="974"/>
        <v>-</v>
      </c>
      <c r="GN198" s="31" t="str">
        <f t="shared" ref="GN198:GS198" si="975">GN197</f>
        <v>-</v>
      </c>
      <c r="GO198" s="31" t="str">
        <f t="shared" si="975"/>
        <v>-</v>
      </c>
      <c r="GP198" s="31" t="str">
        <f t="shared" si="975"/>
        <v>-</v>
      </c>
      <c r="GQ198" s="31" t="str">
        <f t="shared" si="975"/>
        <v>-</v>
      </c>
      <c r="GR198" s="31" t="str">
        <f t="shared" si="975"/>
        <v>-</v>
      </c>
      <c r="GS198" s="31" t="str">
        <f t="shared" si="975"/>
        <v>-</v>
      </c>
      <c r="GT198" s="31" t="str">
        <f t="shared" ref="GT198:GT200" si="976">GT197</f>
        <v>-</v>
      </c>
      <c r="GU198" s="32">
        <v>14.01</v>
      </c>
      <c r="GV198" s="32">
        <v>14.01</v>
      </c>
      <c r="GW198" s="32">
        <v>9.01</v>
      </c>
      <c r="GX198" s="32">
        <v>9.01</v>
      </c>
      <c r="GY198" s="32">
        <v>14.01</v>
      </c>
      <c r="GZ198" s="32">
        <v>16.010000000000002</v>
      </c>
      <c r="HA198" s="32">
        <v>16.010000000000002</v>
      </c>
      <c r="HB198" s="32">
        <v>8.01</v>
      </c>
      <c r="HC198" s="32">
        <v>8.01</v>
      </c>
      <c r="HD198" s="32">
        <v>8.01</v>
      </c>
      <c r="HE198" s="32">
        <v>8.01</v>
      </c>
      <c r="HF198" s="32">
        <v>4</v>
      </c>
      <c r="HG198" s="32">
        <v>4</v>
      </c>
      <c r="HH198" s="32">
        <v>7</v>
      </c>
      <c r="HI198" s="32">
        <v>7</v>
      </c>
      <c r="HJ198" s="32">
        <v>12.01</v>
      </c>
      <c r="HK198" s="32">
        <v>12.01</v>
      </c>
      <c r="HL198" s="32">
        <v>8.01</v>
      </c>
      <c r="HM198" s="32">
        <v>8.01</v>
      </c>
      <c r="HN198" s="32">
        <v>14.01</v>
      </c>
      <c r="HO198" s="32">
        <v>14.01</v>
      </c>
      <c r="HP198" s="32">
        <v>14.01</v>
      </c>
      <c r="HQ198" s="32">
        <v>14.01</v>
      </c>
      <c r="HR198" s="32">
        <v>4</v>
      </c>
      <c r="HS198" s="32">
        <v>4</v>
      </c>
      <c r="HT198" s="32">
        <v>4</v>
      </c>
      <c r="HU198" s="32">
        <v>4</v>
      </c>
      <c r="HV198" s="32">
        <v>8.01</v>
      </c>
      <c r="HW198" s="32">
        <v>8.01</v>
      </c>
      <c r="HX198" s="32" t="s">
        <v>31</v>
      </c>
      <c r="HY198" s="32" t="s">
        <v>31</v>
      </c>
      <c r="HZ198" s="32" t="s">
        <v>31</v>
      </c>
      <c r="IA198" s="32" t="s">
        <v>31</v>
      </c>
      <c r="IB198" s="32" t="s">
        <v>31</v>
      </c>
      <c r="IC198" s="32" t="s">
        <v>31</v>
      </c>
      <c r="ID198" s="32" t="s">
        <v>31</v>
      </c>
      <c r="IE198" s="32" t="s">
        <v>31</v>
      </c>
      <c r="IF198" s="32" t="s">
        <v>31</v>
      </c>
      <c r="IG198" s="32" t="s">
        <v>31</v>
      </c>
      <c r="IH198" s="32" t="s">
        <v>31</v>
      </c>
      <c r="II198" s="32" t="s">
        <v>31</v>
      </c>
      <c r="IJ198" s="32" t="s">
        <v>31</v>
      </c>
      <c r="IK198" s="32" t="s">
        <v>31</v>
      </c>
      <c r="IL198" s="32" t="s">
        <v>31</v>
      </c>
      <c r="IM198" s="32" t="s">
        <v>31</v>
      </c>
      <c r="IN198" s="32" t="s">
        <v>31</v>
      </c>
      <c r="IO198" s="32" t="s">
        <v>31</v>
      </c>
      <c r="IP198" s="32" t="s">
        <v>31</v>
      </c>
      <c r="IQ198" s="32" t="s">
        <v>31</v>
      </c>
      <c r="IR198" s="32" t="s">
        <v>31</v>
      </c>
      <c r="IS198" s="32" t="s">
        <v>31</v>
      </c>
      <c r="IT198" s="32" t="s">
        <v>31</v>
      </c>
      <c r="IU198" s="32" t="s">
        <v>31</v>
      </c>
      <c r="IV198" s="32" t="s">
        <v>31</v>
      </c>
      <c r="IW198" s="32" t="s">
        <v>31</v>
      </c>
      <c r="IX198" s="32" t="s">
        <v>31</v>
      </c>
      <c r="IY198" s="32" t="s">
        <v>31</v>
      </c>
      <c r="IZ198" s="32" t="s">
        <v>31</v>
      </c>
      <c r="JA198" s="32" t="s">
        <v>31</v>
      </c>
      <c r="JB198" s="32" t="s">
        <v>31</v>
      </c>
      <c r="JC198" s="32" t="s">
        <v>31</v>
      </c>
      <c r="JD198" s="32" t="s">
        <v>31</v>
      </c>
      <c r="JE198" s="32" t="s">
        <v>31</v>
      </c>
      <c r="JF198" s="32" t="s">
        <v>31</v>
      </c>
      <c r="JG198" s="32" t="s">
        <v>31</v>
      </c>
      <c r="JH198" s="32" t="s">
        <v>31</v>
      </c>
      <c r="JI198" s="32" t="s">
        <v>31</v>
      </c>
      <c r="JJ198" s="32" t="s">
        <v>31</v>
      </c>
      <c r="JK198" s="32" t="s">
        <v>31</v>
      </c>
      <c r="JL198" s="32" t="s">
        <v>31</v>
      </c>
      <c r="JM198" s="32" t="s">
        <v>31</v>
      </c>
      <c r="JN198" s="32" t="s">
        <v>31</v>
      </c>
      <c r="JO198" s="32" t="s">
        <v>31</v>
      </c>
      <c r="JP198" s="32" t="s">
        <v>31</v>
      </c>
      <c r="JQ198" s="32" t="s">
        <v>31</v>
      </c>
      <c r="JR198" s="32" t="s">
        <v>31</v>
      </c>
      <c r="JS198" s="32" t="s">
        <v>31</v>
      </c>
      <c r="JT198" s="32" t="s">
        <v>31</v>
      </c>
      <c r="JU198" s="32" t="s">
        <v>31</v>
      </c>
      <c r="JV198" s="32" t="s">
        <v>31</v>
      </c>
      <c r="JW198" s="32" t="s">
        <v>31</v>
      </c>
      <c r="JX198" s="32" t="s">
        <v>31</v>
      </c>
      <c r="JY198" s="32" t="s">
        <v>31</v>
      </c>
      <c r="JZ198" s="32" t="s">
        <v>31</v>
      </c>
      <c r="KA198" s="32" t="s">
        <v>31</v>
      </c>
      <c r="KB198" s="32" t="s">
        <v>31</v>
      </c>
      <c r="KC198" s="32" t="s">
        <v>31</v>
      </c>
      <c r="KD198" s="32" t="s">
        <v>31</v>
      </c>
      <c r="KE198" s="32" t="s">
        <v>31</v>
      </c>
      <c r="KF198" s="32" t="s">
        <v>31</v>
      </c>
      <c r="KG198" s="32" t="s">
        <v>31</v>
      </c>
      <c r="KH198" s="32" t="s">
        <v>31</v>
      </c>
      <c r="KI198" s="32" t="s">
        <v>31</v>
      </c>
      <c r="KJ198" s="32" t="s">
        <v>31</v>
      </c>
      <c r="KK198" s="32" t="s">
        <v>31</v>
      </c>
      <c r="KL198" s="32" t="s">
        <v>31</v>
      </c>
      <c r="KM198" s="32" t="s">
        <v>31</v>
      </c>
      <c r="KN198" s="32" t="s">
        <v>31</v>
      </c>
      <c r="KO198" s="32" t="s">
        <v>31</v>
      </c>
      <c r="KP198" s="32" t="s">
        <v>31</v>
      </c>
    </row>
    <row r="199" spans="1:302" outlineLevel="1">
      <c r="B199" s="29" t="s">
        <v>898</v>
      </c>
      <c r="C199" s="31" t="str">
        <f t="shared" si="943"/>
        <v>-</v>
      </c>
      <c r="D199" s="31" t="str">
        <f t="shared" si="944"/>
        <v>-</v>
      </c>
      <c r="E199" s="31" t="str">
        <f t="shared" si="945"/>
        <v>-</v>
      </c>
      <c r="F199" s="31" t="str">
        <f t="shared" si="946"/>
        <v>-</v>
      </c>
      <c r="G199" s="31" t="str">
        <f t="shared" si="947"/>
        <v>-</v>
      </c>
      <c r="H199" s="31" t="str">
        <f t="shared" si="948"/>
        <v>-</v>
      </c>
      <c r="I199" s="31" t="str">
        <f t="shared" si="949"/>
        <v>-</v>
      </c>
      <c r="J199" s="31" t="str">
        <f t="shared" si="950"/>
        <v>-</v>
      </c>
      <c r="K199" s="31" t="str">
        <f t="shared" si="951"/>
        <v>-</v>
      </c>
      <c r="L199" s="31" t="str">
        <f t="shared" si="952"/>
        <v>-</v>
      </c>
      <c r="M199" s="31" t="str">
        <f t="shared" si="953"/>
        <v>-</v>
      </c>
      <c r="N199" s="31" t="str">
        <f t="shared" si="954"/>
        <v>-</v>
      </c>
      <c r="O199" s="31" t="str">
        <f t="shared" si="955"/>
        <v>-</v>
      </c>
      <c r="P199" s="31" t="str">
        <f t="shared" si="956"/>
        <v>-</v>
      </c>
      <c r="Q199" s="31" t="str">
        <f t="shared" si="956"/>
        <v>-</v>
      </c>
      <c r="R199" s="31" t="str">
        <f t="shared" si="956"/>
        <v>-</v>
      </c>
      <c r="S199" s="31" t="str">
        <f t="shared" si="956"/>
        <v>-</v>
      </c>
      <c r="T199" s="31" t="str">
        <f t="shared" si="956"/>
        <v>-</v>
      </c>
      <c r="U199" s="31" t="str">
        <f t="shared" si="956"/>
        <v>-</v>
      </c>
      <c r="V199" s="31" t="str">
        <f t="shared" si="956"/>
        <v>-</v>
      </c>
      <c r="W199" s="31" t="str">
        <f t="shared" si="956"/>
        <v>-</v>
      </c>
      <c r="X199" s="31" t="str">
        <f t="shared" si="956"/>
        <v>-</v>
      </c>
      <c r="Y199" s="31" t="str">
        <f t="shared" si="956"/>
        <v>-</v>
      </c>
      <c r="Z199" s="31" t="str">
        <f t="shared" si="956"/>
        <v>-</v>
      </c>
      <c r="AA199" s="31" t="str">
        <f t="shared" si="956"/>
        <v>-</v>
      </c>
      <c r="AB199" s="31" t="str">
        <f t="shared" si="956"/>
        <v>-</v>
      </c>
      <c r="AC199" s="31" t="str">
        <f t="shared" si="956"/>
        <v>-</v>
      </c>
      <c r="AD199" s="31" t="str">
        <f t="shared" si="956"/>
        <v>-</v>
      </c>
      <c r="AE199" s="31" t="str">
        <f t="shared" si="956"/>
        <v>-</v>
      </c>
      <c r="AF199" s="31" t="str">
        <f t="shared" si="957"/>
        <v>-</v>
      </c>
      <c r="AG199" s="31" t="str">
        <f t="shared" si="957"/>
        <v>-</v>
      </c>
      <c r="AH199" s="31" t="str">
        <f t="shared" si="957"/>
        <v>-</v>
      </c>
      <c r="AI199" s="31" t="str">
        <f t="shared" si="957"/>
        <v>-</v>
      </c>
      <c r="AJ199" s="31" t="str">
        <f t="shared" si="957"/>
        <v>-</v>
      </c>
      <c r="AK199" s="31" t="str">
        <f t="shared" si="957"/>
        <v>-</v>
      </c>
      <c r="AL199" s="31" t="str">
        <f t="shared" si="957"/>
        <v>-</v>
      </c>
      <c r="AM199" s="31" t="str">
        <f t="shared" si="957"/>
        <v>-</v>
      </c>
      <c r="AN199" s="31" t="str">
        <f t="shared" si="957"/>
        <v>-</v>
      </c>
      <c r="AO199" s="31" t="str">
        <f t="shared" si="957"/>
        <v>-</v>
      </c>
      <c r="AP199" s="31" t="str">
        <f t="shared" si="957"/>
        <v>-</v>
      </c>
      <c r="AQ199" s="31" t="str">
        <f t="shared" si="957"/>
        <v>-</v>
      </c>
      <c r="AR199" s="31" t="str">
        <f t="shared" si="957"/>
        <v>-</v>
      </c>
      <c r="AS199" s="31" t="str">
        <f t="shared" si="957"/>
        <v>-</v>
      </c>
      <c r="AT199" s="31" t="str">
        <f t="shared" si="957"/>
        <v>-</v>
      </c>
      <c r="AU199" s="31" t="str">
        <f t="shared" si="957"/>
        <v>-</v>
      </c>
      <c r="AV199" s="31" t="str">
        <f t="shared" si="957"/>
        <v>-</v>
      </c>
      <c r="AW199" s="31" t="str">
        <f t="shared" si="957"/>
        <v>-</v>
      </c>
      <c r="AX199" s="31" t="str">
        <f t="shared" si="957"/>
        <v>-</v>
      </c>
      <c r="AY199" s="31" t="str">
        <f t="shared" si="957"/>
        <v>-</v>
      </c>
      <c r="AZ199" s="31" t="str">
        <f t="shared" si="957"/>
        <v>-</v>
      </c>
      <c r="BA199" s="31" t="str">
        <f t="shared" si="957"/>
        <v>-</v>
      </c>
      <c r="BB199" s="31" t="str">
        <f t="shared" si="957"/>
        <v>-</v>
      </c>
      <c r="BC199" s="31" t="str">
        <f t="shared" si="957"/>
        <v>-</v>
      </c>
      <c r="BD199" s="31" t="str">
        <f t="shared" si="957"/>
        <v>-</v>
      </c>
      <c r="BE199" s="31" t="str">
        <f t="shared" si="957"/>
        <v>-</v>
      </c>
      <c r="BF199" s="31" t="str">
        <f t="shared" si="957"/>
        <v>-</v>
      </c>
      <c r="BG199" s="31" t="str">
        <f t="shared" si="957"/>
        <v>-</v>
      </c>
      <c r="BH199" s="31" t="str">
        <f t="shared" si="957"/>
        <v>-</v>
      </c>
      <c r="BI199" s="31" t="str">
        <f t="shared" si="957"/>
        <v>-</v>
      </c>
      <c r="BJ199" s="31" t="str">
        <f t="shared" si="957"/>
        <v>-</v>
      </c>
      <c r="BK199" s="31" t="str">
        <f t="shared" si="957"/>
        <v>-</v>
      </c>
      <c r="BL199" s="31" t="str">
        <f t="shared" si="957"/>
        <v>-</v>
      </c>
      <c r="BM199" s="31" t="str">
        <f t="shared" si="957"/>
        <v>-</v>
      </c>
      <c r="BN199" s="31" t="str">
        <f t="shared" si="957"/>
        <v>-</v>
      </c>
      <c r="BO199" s="31" t="str">
        <f t="shared" si="957"/>
        <v>-</v>
      </c>
      <c r="BP199" s="31" t="str">
        <f t="shared" si="957"/>
        <v>-</v>
      </c>
      <c r="BQ199" s="31" t="str">
        <f t="shared" si="957"/>
        <v>-</v>
      </c>
      <c r="BR199" s="31" t="str">
        <f t="shared" si="957"/>
        <v>-</v>
      </c>
      <c r="BS199" s="31" t="str">
        <f t="shared" si="957"/>
        <v>-</v>
      </c>
      <c r="BT199" s="31" t="str">
        <f t="shared" si="957"/>
        <v>-</v>
      </c>
      <c r="BU199" s="31" t="str">
        <f t="shared" si="957"/>
        <v>-</v>
      </c>
      <c r="BV199" s="31" t="str">
        <f t="shared" si="957"/>
        <v>-</v>
      </c>
      <c r="BW199" s="31" t="str">
        <f t="shared" si="957"/>
        <v>-</v>
      </c>
      <c r="BX199" s="31" t="str">
        <f t="shared" si="957"/>
        <v>-</v>
      </c>
      <c r="BY199" s="31" t="str">
        <f t="shared" si="957"/>
        <v>-</v>
      </c>
      <c r="BZ199" s="31" t="str">
        <f t="shared" si="957"/>
        <v>-</v>
      </c>
      <c r="CA199" s="31" t="str">
        <f t="shared" si="957"/>
        <v>-</v>
      </c>
      <c r="CB199" s="31" t="str">
        <f t="shared" si="957"/>
        <v>-</v>
      </c>
      <c r="CC199" s="31" t="str">
        <f t="shared" si="957"/>
        <v>-</v>
      </c>
      <c r="CD199" s="31" t="str">
        <f t="shared" si="957"/>
        <v>-</v>
      </c>
      <c r="CE199" s="31" t="str">
        <f t="shared" si="957"/>
        <v>-</v>
      </c>
      <c r="CF199" s="31" t="str">
        <f t="shared" si="957"/>
        <v>-</v>
      </c>
      <c r="CG199" s="31" t="str">
        <f t="shared" si="957"/>
        <v>-</v>
      </c>
      <c r="CH199" s="31" t="str">
        <f t="shared" si="957"/>
        <v>-</v>
      </c>
      <c r="CI199" s="31" t="str">
        <f t="shared" si="957"/>
        <v>-</v>
      </c>
      <c r="CJ199" s="31" t="str">
        <f t="shared" si="957"/>
        <v>-</v>
      </c>
      <c r="CK199" s="31" t="str">
        <f t="shared" si="957"/>
        <v>-</v>
      </c>
      <c r="CL199" s="31" t="str">
        <f t="shared" si="957"/>
        <v>-</v>
      </c>
      <c r="CM199" s="31" t="str">
        <f t="shared" si="957"/>
        <v>-</v>
      </c>
      <c r="CN199" s="31" t="str">
        <f t="shared" si="957"/>
        <v>-</v>
      </c>
      <c r="CO199" s="31" t="str">
        <f t="shared" si="957"/>
        <v>-</v>
      </c>
      <c r="CP199" s="31" t="str">
        <f t="shared" si="957"/>
        <v>-</v>
      </c>
      <c r="CQ199" s="31" t="str">
        <f t="shared" si="957"/>
        <v>-</v>
      </c>
      <c r="CR199" s="31" t="str">
        <f t="shared" si="958"/>
        <v>-</v>
      </c>
      <c r="CS199" s="31" t="str">
        <f t="shared" si="958"/>
        <v>-</v>
      </c>
      <c r="CT199" s="31" t="str">
        <f t="shared" si="958"/>
        <v>-</v>
      </c>
      <c r="CU199" s="31" t="str">
        <f t="shared" si="958"/>
        <v>-</v>
      </c>
      <c r="CV199" s="31" t="str">
        <f t="shared" si="958"/>
        <v>-</v>
      </c>
      <c r="CW199" s="31" t="str">
        <f t="shared" si="958"/>
        <v>-</v>
      </c>
      <c r="CX199" s="31" t="str">
        <f t="shared" si="959"/>
        <v>-</v>
      </c>
      <c r="CY199" s="31" t="str">
        <f t="shared" si="960"/>
        <v>-</v>
      </c>
      <c r="CZ199" s="31" t="str">
        <f t="shared" si="961"/>
        <v>-</v>
      </c>
      <c r="DA199" s="31" t="str">
        <f t="shared" si="962"/>
        <v>-</v>
      </c>
      <c r="DB199" s="31" t="str">
        <f t="shared" si="963"/>
        <v>-</v>
      </c>
      <c r="DC199" s="31" t="str">
        <f t="shared" si="964"/>
        <v>-</v>
      </c>
      <c r="DD199" s="31" t="str">
        <f t="shared" si="965"/>
        <v>-</v>
      </c>
      <c r="DE199" s="31" t="str">
        <f t="shared" si="966"/>
        <v>-</v>
      </c>
      <c r="DF199" s="31" t="str">
        <f t="shared" si="967"/>
        <v>-</v>
      </c>
      <c r="DG199" s="31" t="str">
        <f t="shared" si="968"/>
        <v>-</v>
      </c>
      <c r="DH199" s="31" t="str">
        <f t="shared" si="969"/>
        <v>-</v>
      </c>
      <c r="DI199" s="31" t="str">
        <f t="shared" si="970"/>
        <v>-</v>
      </c>
      <c r="DJ199" s="31" t="str">
        <f t="shared" si="971"/>
        <v>-</v>
      </c>
      <c r="DK199" s="31" t="str">
        <f t="shared" si="972"/>
        <v>-</v>
      </c>
      <c r="DL199" s="31" t="str">
        <f t="shared" si="973"/>
        <v>-</v>
      </c>
      <c r="DM199" s="31" t="str">
        <f t="shared" si="973"/>
        <v>-</v>
      </c>
      <c r="DN199" s="31" t="str">
        <f t="shared" si="973"/>
        <v>-</v>
      </c>
      <c r="DO199" s="31" t="str">
        <f t="shared" si="973"/>
        <v>-</v>
      </c>
      <c r="DP199" s="31" t="str">
        <f t="shared" si="973"/>
        <v>-</v>
      </c>
      <c r="DQ199" s="31" t="str">
        <f t="shared" si="973"/>
        <v>-</v>
      </c>
      <c r="DR199" s="31" t="str">
        <f t="shared" si="973"/>
        <v>-</v>
      </c>
      <c r="DS199" s="31" t="str">
        <f t="shared" si="973"/>
        <v>-</v>
      </c>
      <c r="DT199" s="31" t="str">
        <f t="shared" si="973"/>
        <v>-</v>
      </c>
      <c r="DU199" s="31" t="str">
        <f t="shared" si="973"/>
        <v>-</v>
      </c>
      <c r="DV199" s="31" t="str">
        <f t="shared" si="973"/>
        <v>-</v>
      </c>
      <c r="DW199" s="31" t="str">
        <f t="shared" si="973"/>
        <v>-</v>
      </c>
      <c r="DX199" s="31" t="str">
        <f t="shared" si="973"/>
        <v>-</v>
      </c>
      <c r="DY199" s="31" t="str">
        <f t="shared" si="973"/>
        <v>-</v>
      </c>
      <c r="DZ199" s="31" t="str">
        <f t="shared" si="973"/>
        <v>-</v>
      </c>
      <c r="EA199" s="31" t="str">
        <f t="shared" si="973"/>
        <v>-</v>
      </c>
      <c r="EB199" s="31" t="str">
        <f t="shared" ref="EB199:GM199" si="977">EB198</f>
        <v>-</v>
      </c>
      <c r="EC199" s="31" t="str">
        <f t="shared" si="977"/>
        <v>-</v>
      </c>
      <c r="ED199" s="31" t="str">
        <f t="shared" si="977"/>
        <v>-</v>
      </c>
      <c r="EE199" s="31" t="str">
        <f t="shared" si="977"/>
        <v>-</v>
      </c>
      <c r="EF199" s="31" t="str">
        <f t="shared" si="977"/>
        <v>-</v>
      </c>
      <c r="EG199" s="31" t="str">
        <f t="shared" si="977"/>
        <v>-</v>
      </c>
      <c r="EH199" s="31" t="str">
        <f t="shared" si="977"/>
        <v>-</v>
      </c>
      <c r="EI199" s="31" t="str">
        <f t="shared" si="977"/>
        <v>-</v>
      </c>
      <c r="EJ199" s="31" t="str">
        <f t="shared" si="977"/>
        <v>-</v>
      </c>
      <c r="EK199" s="31" t="str">
        <f t="shared" si="977"/>
        <v>-</v>
      </c>
      <c r="EL199" s="31" t="str">
        <f t="shared" si="977"/>
        <v>-</v>
      </c>
      <c r="EM199" s="31" t="str">
        <f t="shared" si="977"/>
        <v>-</v>
      </c>
      <c r="EN199" s="31" t="str">
        <f t="shared" si="977"/>
        <v>-</v>
      </c>
      <c r="EO199" s="31" t="str">
        <f t="shared" si="977"/>
        <v>-</v>
      </c>
      <c r="EP199" s="31" t="str">
        <f t="shared" si="977"/>
        <v>-</v>
      </c>
      <c r="EQ199" s="31" t="str">
        <f t="shared" si="977"/>
        <v>-</v>
      </c>
      <c r="ER199" s="31" t="str">
        <f t="shared" si="977"/>
        <v>-</v>
      </c>
      <c r="ES199" s="31" t="str">
        <f t="shared" si="977"/>
        <v>-</v>
      </c>
      <c r="ET199" s="31" t="str">
        <f t="shared" si="977"/>
        <v>-</v>
      </c>
      <c r="EU199" s="31" t="str">
        <f t="shared" si="977"/>
        <v>-</v>
      </c>
      <c r="EV199" s="31" t="str">
        <f t="shared" si="977"/>
        <v>-</v>
      </c>
      <c r="EW199" s="31" t="str">
        <f t="shared" si="977"/>
        <v>-</v>
      </c>
      <c r="EX199" s="31" t="str">
        <f t="shared" si="977"/>
        <v>-</v>
      </c>
      <c r="EY199" s="31" t="str">
        <f t="shared" si="977"/>
        <v>-</v>
      </c>
      <c r="EZ199" s="31" t="str">
        <f t="shared" si="977"/>
        <v>-</v>
      </c>
      <c r="FA199" s="31" t="str">
        <f t="shared" si="977"/>
        <v>-</v>
      </c>
      <c r="FB199" s="31" t="str">
        <f t="shared" si="977"/>
        <v>-</v>
      </c>
      <c r="FC199" s="31" t="str">
        <f t="shared" si="977"/>
        <v>-</v>
      </c>
      <c r="FD199" s="31" t="str">
        <f t="shared" si="977"/>
        <v>-</v>
      </c>
      <c r="FE199" s="31" t="str">
        <f t="shared" si="977"/>
        <v>-</v>
      </c>
      <c r="FF199" s="31" t="str">
        <f t="shared" si="977"/>
        <v>-</v>
      </c>
      <c r="FG199" s="31" t="str">
        <f t="shared" si="977"/>
        <v>-</v>
      </c>
      <c r="FH199" s="31" t="str">
        <f t="shared" si="977"/>
        <v>-</v>
      </c>
      <c r="FI199" s="31" t="str">
        <f t="shared" si="977"/>
        <v>-</v>
      </c>
      <c r="FJ199" s="31" t="str">
        <f t="shared" si="977"/>
        <v>-</v>
      </c>
      <c r="FK199" s="31" t="str">
        <f t="shared" si="977"/>
        <v>-</v>
      </c>
      <c r="FL199" s="31" t="str">
        <f t="shared" si="977"/>
        <v>-</v>
      </c>
      <c r="FM199" s="31" t="str">
        <f t="shared" si="977"/>
        <v>-</v>
      </c>
      <c r="FN199" s="31" t="str">
        <f t="shared" si="977"/>
        <v>-</v>
      </c>
      <c r="FO199" s="31" t="str">
        <f t="shared" si="977"/>
        <v>-</v>
      </c>
      <c r="FP199" s="31" t="str">
        <f t="shared" si="977"/>
        <v>-</v>
      </c>
      <c r="FQ199" s="31" t="str">
        <f t="shared" si="977"/>
        <v>-</v>
      </c>
      <c r="FR199" s="31" t="str">
        <f t="shared" si="977"/>
        <v>-</v>
      </c>
      <c r="FS199" s="31" t="str">
        <f t="shared" si="977"/>
        <v>-</v>
      </c>
      <c r="FT199" s="31" t="str">
        <f t="shared" si="977"/>
        <v>-</v>
      </c>
      <c r="FU199" s="31" t="str">
        <f t="shared" si="977"/>
        <v>-</v>
      </c>
      <c r="FV199" s="31" t="str">
        <f t="shared" si="977"/>
        <v>-</v>
      </c>
      <c r="FW199" s="31" t="str">
        <f t="shared" si="977"/>
        <v>-</v>
      </c>
      <c r="FX199" s="31" t="str">
        <f t="shared" si="977"/>
        <v>-</v>
      </c>
      <c r="FY199" s="31" t="str">
        <f t="shared" si="977"/>
        <v>-</v>
      </c>
      <c r="FZ199" s="31" t="str">
        <f t="shared" si="977"/>
        <v>-</v>
      </c>
      <c r="GA199" s="31" t="str">
        <f t="shared" si="977"/>
        <v>-</v>
      </c>
      <c r="GB199" s="31" t="str">
        <f t="shared" si="977"/>
        <v>-</v>
      </c>
      <c r="GC199" s="31" t="str">
        <f t="shared" si="977"/>
        <v>-</v>
      </c>
      <c r="GD199" s="31" t="str">
        <f t="shared" si="977"/>
        <v>-</v>
      </c>
      <c r="GE199" s="31" t="str">
        <f t="shared" si="977"/>
        <v>-</v>
      </c>
      <c r="GF199" s="31" t="str">
        <f t="shared" si="977"/>
        <v>-</v>
      </c>
      <c r="GG199" s="31" t="str">
        <f t="shared" si="977"/>
        <v>-</v>
      </c>
      <c r="GH199" s="31" t="str">
        <f t="shared" si="977"/>
        <v>-</v>
      </c>
      <c r="GI199" s="31" t="str">
        <f t="shared" si="977"/>
        <v>-</v>
      </c>
      <c r="GJ199" s="31" t="str">
        <f t="shared" si="977"/>
        <v>-</v>
      </c>
      <c r="GK199" s="31" t="str">
        <f t="shared" si="977"/>
        <v>-</v>
      </c>
      <c r="GL199" s="31" t="str">
        <f t="shared" si="977"/>
        <v>-</v>
      </c>
      <c r="GM199" s="31" t="str">
        <f t="shared" si="977"/>
        <v>-</v>
      </c>
      <c r="GN199" s="31" t="str">
        <f t="shared" ref="GN199:GS199" si="978">GN198</f>
        <v>-</v>
      </c>
      <c r="GO199" s="31" t="str">
        <f t="shared" si="978"/>
        <v>-</v>
      </c>
      <c r="GP199" s="31" t="str">
        <f t="shared" si="978"/>
        <v>-</v>
      </c>
      <c r="GQ199" s="31" t="str">
        <f t="shared" si="978"/>
        <v>-</v>
      </c>
      <c r="GR199" s="31" t="str">
        <f t="shared" si="978"/>
        <v>-</v>
      </c>
      <c r="GS199" s="31" t="str">
        <f t="shared" si="978"/>
        <v>-</v>
      </c>
      <c r="GT199" s="31" t="str">
        <f t="shared" si="976"/>
        <v>-</v>
      </c>
      <c r="GU199" s="32" t="s">
        <v>31</v>
      </c>
      <c r="GV199" s="32" t="s">
        <v>31</v>
      </c>
      <c r="GW199" s="32" t="s">
        <v>31</v>
      </c>
      <c r="GX199" s="32" t="s">
        <v>31</v>
      </c>
      <c r="GY199" s="32" t="s">
        <v>31</v>
      </c>
      <c r="GZ199" s="32" t="s">
        <v>31</v>
      </c>
      <c r="HA199" s="32" t="s">
        <v>31</v>
      </c>
      <c r="HB199" s="32" t="s">
        <v>31</v>
      </c>
      <c r="HC199" s="32" t="s">
        <v>31</v>
      </c>
      <c r="HD199" s="32" t="s">
        <v>31</v>
      </c>
      <c r="HE199" s="32" t="s">
        <v>31</v>
      </c>
      <c r="HF199" s="32" t="s">
        <v>31</v>
      </c>
      <c r="HG199" s="32" t="s">
        <v>31</v>
      </c>
      <c r="HH199" s="32" t="s">
        <v>31</v>
      </c>
      <c r="HI199" s="32" t="s">
        <v>31</v>
      </c>
      <c r="HJ199" s="32" t="s">
        <v>31</v>
      </c>
      <c r="HK199" s="32" t="s">
        <v>31</v>
      </c>
      <c r="HL199" s="32" t="s">
        <v>31</v>
      </c>
      <c r="HM199" s="32" t="s">
        <v>31</v>
      </c>
      <c r="HN199" s="32" t="s">
        <v>31</v>
      </c>
      <c r="HO199" s="32" t="s">
        <v>31</v>
      </c>
      <c r="HP199" s="32" t="s">
        <v>31</v>
      </c>
      <c r="HQ199" s="32" t="s">
        <v>31</v>
      </c>
      <c r="HR199" s="32" t="s">
        <v>31</v>
      </c>
      <c r="HS199" s="32" t="s">
        <v>31</v>
      </c>
      <c r="HT199" s="32" t="s">
        <v>31</v>
      </c>
      <c r="HU199" s="32" t="s">
        <v>31</v>
      </c>
      <c r="HV199" s="32" t="s">
        <v>31</v>
      </c>
      <c r="HW199" s="32" t="s">
        <v>31</v>
      </c>
      <c r="HX199" s="32" t="s">
        <v>31</v>
      </c>
      <c r="HY199" s="32" t="s">
        <v>31</v>
      </c>
      <c r="HZ199" s="32" t="s">
        <v>31</v>
      </c>
      <c r="IA199" s="32" t="s">
        <v>31</v>
      </c>
      <c r="IB199" s="32" t="s">
        <v>31</v>
      </c>
      <c r="IC199" s="32" t="s">
        <v>31</v>
      </c>
      <c r="ID199" s="32" t="s">
        <v>31</v>
      </c>
      <c r="IE199" s="32" t="s">
        <v>31</v>
      </c>
      <c r="IF199" s="32" t="s">
        <v>31</v>
      </c>
      <c r="IG199" s="32" t="s">
        <v>31</v>
      </c>
      <c r="IH199" s="32" t="s">
        <v>31</v>
      </c>
      <c r="II199" s="32" t="s">
        <v>31</v>
      </c>
      <c r="IJ199" s="32" t="s">
        <v>31</v>
      </c>
      <c r="IK199" s="32" t="s">
        <v>31</v>
      </c>
      <c r="IL199" s="32" t="s">
        <v>31</v>
      </c>
      <c r="IM199" s="32" t="s">
        <v>31</v>
      </c>
      <c r="IN199" s="32" t="s">
        <v>31</v>
      </c>
      <c r="IO199" s="32" t="s">
        <v>31</v>
      </c>
      <c r="IP199" s="32" t="s">
        <v>31</v>
      </c>
      <c r="IQ199" s="32" t="s">
        <v>31</v>
      </c>
      <c r="IR199" s="32" t="s">
        <v>31</v>
      </c>
      <c r="IS199" s="32" t="s">
        <v>31</v>
      </c>
      <c r="IT199" s="32" t="s">
        <v>31</v>
      </c>
      <c r="IU199" s="32" t="s">
        <v>31</v>
      </c>
      <c r="IV199" s="32" t="s">
        <v>31</v>
      </c>
      <c r="IW199" s="32" t="s">
        <v>31</v>
      </c>
      <c r="IX199" s="32" t="s">
        <v>31</v>
      </c>
      <c r="IY199" s="32" t="s">
        <v>31</v>
      </c>
      <c r="IZ199" s="32" t="s">
        <v>31</v>
      </c>
      <c r="JA199" s="32" t="s">
        <v>31</v>
      </c>
      <c r="JB199" s="32" t="s">
        <v>31</v>
      </c>
      <c r="JC199" s="32" t="s">
        <v>31</v>
      </c>
      <c r="JD199" s="32" t="s">
        <v>31</v>
      </c>
      <c r="JE199" s="32" t="s">
        <v>31</v>
      </c>
      <c r="JF199" s="32" t="s">
        <v>31</v>
      </c>
      <c r="JG199" s="32" t="s">
        <v>31</v>
      </c>
      <c r="JH199" s="32" t="s">
        <v>31</v>
      </c>
      <c r="JI199" s="32" t="s">
        <v>31</v>
      </c>
      <c r="JJ199" s="32" t="s">
        <v>31</v>
      </c>
      <c r="JK199" s="32" t="s">
        <v>31</v>
      </c>
      <c r="JL199" s="32" t="s">
        <v>31</v>
      </c>
      <c r="JM199" s="32" t="s">
        <v>31</v>
      </c>
      <c r="JN199" s="32" t="s">
        <v>31</v>
      </c>
      <c r="JO199" s="32" t="s">
        <v>31</v>
      </c>
      <c r="JP199" s="32" t="s">
        <v>31</v>
      </c>
      <c r="JQ199" s="32" t="s">
        <v>31</v>
      </c>
      <c r="JR199" s="32" t="s">
        <v>31</v>
      </c>
      <c r="JS199" s="32" t="s">
        <v>31</v>
      </c>
      <c r="JT199" s="32" t="s">
        <v>31</v>
      </c>
      <c r="JU199" s="32" t="s">
        <v>31</v>
      </c>
      <c r="JV199" s="32" t="s">
        <v>31</v>
      </c>
      <c r="JW199" s="32" t="s">
        <v>31</v>
      </c>
      <c r="JX199" s="32" t="s">
        <v>31</v>
      </c>
      <c r="JY199" s="32" t="s">
        <v>31</v>
      </c>
      <c r="JZ199" s="32" t="s">
        <v>31</v>
      </c>
      <c r="KA199" s="32" t="s">
        <v>31</v>
      </c>
      <c r="KB199" s="32" t="s">
        <v>31</v>
      </c>
      <c r="KC199" s="32" t="s">
        <v>31</v>
      </c>
      <c r="KD199" s="32" t="s">
        <v>31</v>
      </c>
      <c r="KE199" s="32" t="s">
        <v>31</v>
      </c>
      <c r="KF199" s="32" t="s">
        <v>31</v>
      </c>
      <c r="KG199" s="32" t="s">
        <v>31</v>
      </c>
      <c r="KH199" s="32" t="s">
        <v>31</v>
      </c>
      <c r="KI199" s="32" t="s">
        <v>31</v>
      </c>
      <c r="KJ199" s="32" t="s">
        <v>31</v>
      </c>
      <c r="KK199" s="32" t="s">
        <v>31</v>
      </c>
      <c r="KL199" s="32" t="s">
        <v>31</v>
      </c>
      <c r="KM199" s="32" t="s">
        <v>31</v>
      </c>
      <c r="KN199" s="32" t="s">
        <v>31</v>
      </c>
      <c r="KO199" s="32" t="s">
        <v>31</v>
      </c>
      <c r="KP199" s="32" t="s">
        <v>31</v>
      </c>
    </row>
    <row r="200" spans="1:302" outlineLevel="1">
      <c r="B200" s="29" t="s">
        <v>899</v>
      </c>
      <c r="C200" s="31" t="str">
        <f t="shared" si="943"/>
        <v>-</v>
      </c>
      <c r="D200" s="31" t="str">
        <f t="shared" si="944"/>
        <v>-</v>
      </c>
      <c r="E200" s="31" t="str">
        <f t="shared" si="945"/>
        <v>-</v>
      </c>
      <c r="F200" s="31" t="str">
        <f t="shared" si="946"/>
        <v>-</v>
      </c>
      <c r="G200" s="31" t="str">
        <f t="shared" si="947"/>
        <v>-</v>
      </c>
      <c r="H200" s="31" t="str">
        <f t="shared" si="948"/>
        <v>-</v>
      </c>
      <c r="I200" s="31" t="str">
        <f t="shared" si="949"/>
        <v>-</v>
      </c>
      <c r="J200" s="31" t="str">
        <f t="shared" si="950"/>
        <v>-</v>
      </c>
      <c r="K200" s="31" t="str">
        <f t="shared" si="951"/>
        <v>-</v>
      </c>
      <c r="L200" s="31" t="str">
        <f t="shared" si="952"/>
        <v>-</v>
      </c>
      <c r="M200" s="31" t="str">
        <f t="shared" si="953"/>
        <v>-</v>
      </c>
      <c r="N200" s="31" t="str">
        <f t="shared" si="954"/>
        <v>-</v>
      </c>
      <c r="O200" s="31" t="str">
        <f t="shared" si="955"/>
        <v>-</v>
      </c>
      <c r="P200" s="31" t="str">
        <f t="shared" si="956"/>
        <v>-</v>
      </c>
      <c r="Q200" s="31" t="str">
        <f t="shared" si="956"/>
        <v>-</v>
      </c>
      <c r="R200" s="31" t="str">
        <f t="shared" si="956"/>
        <v>-</v>
      </c>
      <c r="S200" s="31" t="str">
        <f t="shared" si="956"/>
        <v>-</v>
      </c>
      <c r="T200" s="31" t="str">
        <f t="shared" si="956"/>
        <v>-</v>
      </c>
      <c r="U200" s="31" t="str">
        <f t="shared" si="956"/>
        <v>-</v>
      </c>
      <c r="V200" s="31" t="str">
        <f t="shared" si="956"/>
        <v>-</v>
      </c>
      <c r="W200" s="31" t="str">
        <f t="shared" si="956"/>
        <v>-</v>
      </c>
      <c r="X200" s="31" t="str">
        <f t="shared" si="956"/>
        <v>-</v>
      </c>
      <c r="Y200" s="31" t="str">
        <f t="shared" si="956"/>
        <v>-</v>
      </c>
      <c r="Z200" s="31" t="str">
        <f t="shared" si="956"/>
        <v>-</v>
      </c>
      <c r="AA200" s="31" t="str">
        <f t="shared" si="956"/>
        <v>-</v>
      </c>
      <c r="AB200" s="31" t="str">
        <f t="shared" si="956"/>
        <v>-</v>
      </c>
      <c r="AC200" s="31" t="str">
        <f t="shared" si="956"/>
        <v>-</v>
      </c>
      <c r="AD200" s="31" t="str">
        <f t="shared" si="956"/>
        <v>-</v>
      </c>
      <c r="AE200" s="31" t="str">
        <f t="shared" si="956"/>
        <v>-</v>
      </c>
      <c r="AF200" s="31" t="str">
        <f t="shared" si="957"/>
        <v>-</v>
      </c>
      <c r="AG200" s="31" t="str">
        <f t="shared" si="957"/>
        <v>-</v>
      </c>
      <c r="AH200" s="31" t="str">
        <f t="shared" si="957"/>
        <v>-</v>
      </c>
      <c r="AI200" s="31" t="str">
        <f t="shared" si="957"/>
        <v>-</v>
      </c>
      <c r="AJ200" s="31" t="str">
        <f t="shared" si="957"/>
        <v>-</v>
      </c>
      <c r="AK200" s="31" t="str">
        <f t="shared" si="957"/>
        <v>-</v>
      </c>
      <c r="AL200" s="31" t="str">
        <f t="shared" si="957"/>
        <v>-</v>
      </c>
      <c r="AM200" s="31" t="str">
        <f t="shared" si="957"/>
        <v>-</v>
      </c>
      <c r="AN200" s="31" t="str">
        <f t="shared" si="957"/>
        <v>-</v>
      </c>
      <c r="AO200" s="31" t="str">
        <f t="shared" si="957"/>
        <v>-</v>
      </c>
      <c r="AP200" s="31" t="str">
        <f t="shared" si="957"/>
        <v>-</v>
      </c>
      <c r="AQ200" s="31" t="str">
        <f t="shared" si="957"/>
        <v>-</v>
      </c>
      <c r="AR200" s="31" t="str">
        <f t="shared" si="957"/>
        <v>-</v>
      </c>
      <c r="AS200" s="31" t="str">
        <f t="shared" si="957"/>
        <v>-</v>
      </c>
      <c r="AT200" s="31" t="str">
        <f t="shared" si="957"/>
        <v>-</v>
      </c>
      <c r="AU200" s="31" t="str">
        <f t="shared" si="957"/>
        <v>-</v>
      </c>
      <c r="AV200" s="31" t="str">
        <f t="shared" si="957"/>
        <v>-</v>
      </c>
      <c r="AW200" s="31" t="str">
        <f t="shared" si="957"/>
        <v>-</v>
      </c>
      <c r="AX200" s="31" t="str">
        <f t="shared" si="957"/>
        <v>-</v>
      </c>
      <c r="AY200" s="31" t="str">
        <f t="shared" si="957"/>
        <v>-</v>
      </c>
      <c r="AZ200" s="31" t="str">
        <f t="shared" si="957"/>
        <v>-</v>
      </c>
      <c r="BA200" s="31" t="str">
        <f t="shared" si="957"/>
        <v>-</v>
      </c>
      <c r="BB200" s="31" t="str">
        <f t="shared" si="957"/>
        <v>-</v>
      </c>
      <c r="BC200" s="31" t="str">
        <f t="shared" si="957"/>
        <v>-</v>
      </c>
      <c r="BD200" s="31" t="str">
        <f t="shared" si="957"/>
        <v>-</v>
      </c>
      <c r="BE200" s="31" t="str">
        <f t="shared" si="957"/>
        <v>-</v>
      </c>
      <c r="BF200" s="31" t="str">
        <f t="shared" si="957"/>
        <v>-</v>
      </c>
      <c r="BG200" s="31" t="str">
        <f t="shared" si="957"/>
        <v>-</v>
      </c>
      <c r="BH200" s="31" t="str">
        <f t="shared" si="957"/>
        <v>-</v>
      </c>
      <c r="BI200" s="31" t="str">
        <f t="shared" si="957"/>
        <v>-</v>
      </c>
      <c r="BJ200" s="31" t="str">
        <f t="shared" si="957"/>
        <v>-</v>
      </c>
      <c r="BK200" s="31" t="str">
        <f t="shared" si="957"/>
        <v>-</v>
      </c>
      <c r="BL200" s="31" t="str">
        <f t="shared" si="957"/>
        <v>-</v>
      </c>
      <c r="BM200" s="31" t="str">
        <f t="shared" si="957"/>
        <v>-</v>
      </c>
      <c r="BN200" s="31" t="str">
        <f t="shared" si="957"/>
        <v>-</v>
      </c>
      <c r="BO200" s="31" t="str">
        <f t="shared" si="957"/>
        <v>-</v>
      </c>
      <c r="BP200" s="31" t="str">
        <f t="shared" si="957"/>
        <v>-</v>
      </c>
      <c r="BQ200" s="31" t="str">
        <f t="shared" si="957"/>
        <v>-</v>
      </c>
      <c r="BR200" s="31" t="str">
        <f t="shared" si="957"/>
        <v>-</v>
      </c>
      <c r="BS200" s="31" t="str">
        <f t="shared" si="957"/>
        <v>-</v>
      </c>
      <c r="BT200" s="31" t="str">
        <f t="shared" si="957"/>
        <v>-</v>
      </c>
      <c r="BU200" s="31" t="str">
        <f t="shared" si="957"/>
        <v>-</v>
      </c>
      <c r="BV200" s="31" t="str">
        <f t="shared" si="957"/>
        <v>-</v>
      </c>
      <c r="BW200" s="31" t="str">
        <f t="shared" si="957"/>
        <v>-</v>
      </c>
      <c r="BX200" s="31" t="str">
        <f t="shared" si="957"/>
        <v>-</v>
      </c>
      <c r="BY200" s="31" t="str">
        <f t="shared" si="957"/>
        <v>-</v>
      </c>
      <c r="BZ200" s="31" t="str">
        <f t="shared" si="957"/>
        <v>-</v>
      </c>
      <c r="CA200" s="31" t="str">
        <f t="shared" si="957"/>
        <v>-</v>
      </c>
      <c r="CB200" s="31" t="str">
        <f t="shared" si="957"/>
        <v>-</v>
      </c>
      <c r="CC200" s="31" t="str">
        <f t="shared" si="957"/>
        <v>-</v>
      </c>
      <c r="CD200" s="31" t="str">
        <f t="shared" si="957"/>
        <v>-</v>
      </c>
      <c r="CE200" s="31" t="str">
        <f t="shared" si="957"/>
        <v>-</v>
      </c>
      <c r="CF200" s="31" t="str">
        <f t="shared" si="957"/>
        <v>-</v>
      </c>
      <c r="CG200" s="31" t="str">
        <f t="shared" si="957"/>
        <v>-</v>
      </c>
      <c r="CH200" s="31" t="str">
        <f t="shared" si="957"/>
        <v>-</v>
      </c>
      <c r="CI200" s="31" t="str">
        <f t="shared" si="957"/>
        <v>-</v>
      </c>
      <c r="CJ200" s="31" t="str">
        <f t="shared" si="957"/>
        <v>-</v>
      </c>
      <c r="CK200" s="31" t="str">
        <f t="shared" si="957"/>
        <v>-</v>
      </c>
      <c r="CL200" s="31" t="str">
        <f t="shared" si="957"/>
        <v>-</v>
      </c>
      <c r="CM200" s="31" t="str">
        <f t="shared" si="957"/>
        <v>-</v>
      </c>
      <c r="CN200" s="31" t="str">
        <f t="shared" si="957"/>
        <v>-</v>
      </c>
      <c r="CO200" s="31" t="str">
        <f t="shared" si="957"/>
        <v>-</v>
      </c>
      <c r="CP200" s="31" t="str">
        <f t="shared" si="957"/>
        <v>-</v>
      </c>
      <c r="CQ200" s="31" t="str">
        <f t="shared" si="957"/>
        <v>-</v>
      </c>
      <c r="CR200" s="31" t="str">
        <f t="shared" si="958"/>
        <v>-</v>
      </c>
      <c r="CS200" s="31" t="str">
        <f t="shared" si="958"/>
        <v>-</v>
      </c>
      <c r="CT200" s="31" t="str">
        <f t="shared" si="958"/>
        <v>-</v>
      </c>
      <c r="CU200" s="31" t="str">
        <f t="shared" si="958"/>
        <v>-</v>
      </c>
      <c r="CV200" s="31" t="str">
        <f t="shared" si="958"/>
        <v>-</v>
      </c>
      <c r="CW200" s="31" t="str">
        <f t="shared" si="958"/>
        <v>-</v>
      </c>
      <c r="CX200" s="31" t="str">
        <f t="shared" si="959"/>
        <v>-</v>
      </c>
      <c r="CY200" s="31" t="str">
        <f t="shared" si="960"/>
        <v>-</v>
      </c>
      <c r="CZ200" s="31" t="str">
        <f t="shared" si="961"/>
        <v>-</v>
      </c>
      <c r="DA200" s="31" t="str">
        <f t="shared" si="962"/>
        <v>-</v>
      </c>
      <c r="DB200" s="31" t="str">
        <f t="shared" si="963"/>
        <v>-</v>
      </c>
      <c r="DC200" s="31" t="str">
        <f t="shared" si="964"/>
        <v>-</v>
      </c>
      <c r="DD200" s="31" t="str">
        <f t="shared" si="965"/>
        <v>-</v>
      </c>
      <c r="DE200" s="31" t="str">
        <f t="shared" si="966"/>
        <v>-</v>
      </c>
      <c r="DF200" s="31" t="str">
        <f t="shared" si="967"/>
        <v>-</v>
      </c>
      <c r="DG200" s="31" t="str">
        <f t="shared" si="968"/>
        <v>-</v>
      </c>
      <c r="DH200" s="31" t="str">
        <f t="shared" si="969"/>
        <v>-</v>
      </c>
      <c r="DI200" s="31" t="str">
        <f t="shared" si="970"/>
        <v>-</v>
      </c>
      <c r="DJ200" s="31" t="str">
        <f t="shared" si="971"/>
        <v>-</v>
      </c>
      <c r="DK200" s="31" t="str">
        <f t="shared" si="972"/>
        <v>-</v>
      </c>
      <c r="DL200" s="31" t="str">
        <f t="shared" si="973"/>
        <v>-</v>
      </c>
      <c r="DM200" s="31" t="str">
        <f t="shared" si="973"/>
        <v>-</v>
      </c>
      <c r="DN200" s="31" t="str">
        <f t="shared" si="973"/>
        <v>-</v>
      </c>
      <c r="DO200" s="31" t="str">
        <f t="shared" si="973"/>
        <v>-</v>
      </c>
      <c r="DP200" s="31" t="str">
        <f t="shared" si="973"/>
        <v>-</v>
      </c>
      <c r="DQ200" s="31" t="str">
        <f t="shared" si="973"/>
        <v>-</v>
      </c>
      <c r="DR200" s="31" t="str">
        <f t="shared" si="973"/>
        <v>-</v>
      </c>
      <c r="DS200" s="31" t="str">
        <f t="shared" si="973"/>
        <v>-</v>
      </c>
      <c r="DT200" s="31" t="str">
        <f t="shared" si="973"/>
        <v>-</v>
      </c>
      <c r="DU200" s="31" t="str">
        <f t="shared" si="973"/>
        <v>-</v>
      </c>
      <c r="DV200" s="31" t="str">
        <f t="shared" si="973"/>
        <v>-</v>
      </c>
      <c r="DW200" s="31" t="str">
        <f t="shared" si="973"/>
        <v>-</v>
      </c>
      <c r="DX200" s="31" t="str">
        <f t="shared" si="973"/>
        <v>-</v>
      </c>
      <c r="DY200" s="31" t="str">
        <f t="shared" si="973"/>
        <v>-</v>
      </c>
      <c r="DZ200" s="31" t="str">
        <f t="shared" si="973"/>
        <v>-</v>
      </c>
      <c r="EA200" s="31" t="str">
        <f t="shared" si="973"/>
        <v>-</v>
      </c>
      <c r="EB200" s="31" t="str">
        <f t="shared" ref="EB200:GM200" si="979">EB199</f>
        <v>-</v>
      </c>
      <c r="EC200" s="31" t="str">
        <f t="shared" si="979"/>
        <v>-</v>
      </c>
      <c r="ED200" s="31" t="str">
        <f t="shared" si="979"/>
        <v>-</v>
      </c>
      <c r="EE200" s="31" t="str">
        <f t="shared" si="979"/>
        <v>-</v>
      </c>
      <c r="EF200" s="31" t="str">
        <f t="shared" si="979"/>
        <v>-</v>
      </c>
      <c r="EG200" s="31" t="str">
        <f t="shared" si="979"/>
        <v>-</v>
      </c>
      <c r="EH200" s="31" t="str">
        <f t="shared" si="979"/>
        <v>-</v>
      </c>
      <c r="EI200" s="31" t="str">
        <f t="shared" si="979"/>
        <v>-</v>
      </c>
      <c r="EJ200" s="31" t="str">
        <f t="shared" si="979"/>
        <v>-</v>
      </c>
      <c r="EK200" s="31" t="str">
        <f t="shared" si="979"/>
        <v>-</v>
      </c>
      <c r="EL200" s="31" t="str">
        <f t="shared" si="979"/>
        <v>-</v>
      </c>
      <c r="EM200" s="31" t="str">
        <f t="shared" si="979"/>
        <v>-</v>
      </c>
      <c r="EN200" s="31" t="str">
        <f t="shared" si="979"/>
        <v>-</v>
      </c>
      <c r="EO200" s="31" t="str">
        <f t="shared" si="979"/>
        <v>-</v>
      </c>
      <c r="EP200" s="31" t="str">
        <f t="shared" si="979"/>
        <v>-</v>
      </c>
      <c r="EQ200" s="31" t="str">
        <f t="shared" si="979"/>
        <v>-</v>
      </c>
      <c r="ER200" s="31" t="str">
        <f t="shared" si="979"/>
        <v>-</v>
      </c>
      <c r="ES200" s="31" t="str">
        <f t="shared" si="979"/>
        <v>-</v>
      </c>
      <c r="ET200" s="31" t="str">
        <f t="shared" si="979"/>
        <v>-</v>
      </c>
      <c r="EU200" s="31" t="str">
        <f t="shared" si="979"/>
        <v>-</v>
      </c>
      <c r="EV200" s="31" t="str">
        <f t="shared" si="979"/>
        <v>-</v>
      </c>
      <c r="EW200" s="31" t="str">
        <f t="shared" si="979"/>
        <v>-</v>
      </c>
      <c r="EX200" s="31" t="str">
        <f t="shared" si="979"/>
        <v>-</v>
      </c>
      <c r="EY200" s="31" t="str">
        <f t="shared" si="979"/>
        <v>-</v>
      </c>
      <c r="EZ200" s="31" t="str">
        <f t="shared" si="979"/>
        <v>-</v>
      </c>
      <c r="FA200" s="31" t="str">
        <f t="shared" si="979"/>
        <v>-</v>
      </c>
      <c r="FB200" s="31" t="str">
        <f t="shared" si="979"/>
        <v>-</v>
      </c>
      <c r="FC200" s="31" t="str">
        <f t="shared" si="979"/>
        <v>-</v>
      </c>
      <c r="FD200" s="31" t="str">
        <f t="shared" si="979"/>
        <v>-</v>
      </c>
      <c r="FE200" s="31" t="str">
        <f t="shared" si="979"/>
        <v>-</v>
      </c>
      <c r="FF200" s="31" t="str">
        <f t="shared" si="979"/>
        <v>-</v>
      </c>
      <c r="FG200" s="31" t="str">
        <f t="shared" si="979"/>
        <v>-</v>
      </c>
      <c r="FH200" s="31" t="str">
        <f t="shared" si="979"/>
        <v>-</v>
      </c>
      <c r="FI200" s="31" t="str">
        <f t="shared" si="979"/>
        <v>-</v>
      </c>
      <c r="FJ200" s="31" t="str">
        <f t="shared" si="979"/>
        <v>-</v>
      </c>
      <c r="FK200" s="31" t="str">
        <f t="shared" si="979"/>
        <v>-</v>
      </c>
      <c r="FL200" s="31" t="str">
        <f t="shared" si="979"/>
        <v>-</v>
      </c>
      <c r="FM200" s="31" t="str">
        <f t="shared" si="979"/>
        <v>-</v>
      </c>
      <c r="FN200" s="31" t="str">
        <f t="shared" si="979"/>
        <v>-</v>
      </c>
      <c r="FO200" s="31" t="str">
        <f t="shared" si="979"/>
        <v>-</v>
      </c>
      <c r="FP200" s="31" t="str">
        <f t="shared" si="979"/>
        <v>-</v>
      </c>
      <c r="FQ200" s="31" t="str">
        <f t="shared" si="979"/>
        <v>-</v>
      </c>
      <c r="FR200" s="31" t="str">
        <f t="shared" si="979"/>
        <v>-</v>
      </c>
      <c r="FS200" s="31" t="str">
        <f t="shared" si="979"/>
        <v>-</v>
      </c>
      <c r="FT200" s="31" t="str">
        <f t="shared" si="979"/>
        <v>-</v>
      </c>
      <c r="FU200" s="31" t="str">
        <f t="shared" si="979"/>
        <v>-</v>
      </c>
      <c r="FV200" s="31" t="str">
        <f t="shared" si="979"/>
        <v>-</v>
      </c>
      <c r="FW200" s="31" t="str">
        <f t="shared" si="979"/>
        <v>-</v>
      </c>
      <c r="FX200" s="31" t="str">
        <f t="shared" si="979"/>
        <v>-</v>
      </c>
      <c r="FY200" s="31" t="str">
        <f t="shared" si="979"/>
        <v>-</v>
      </c>
      <c r="FZ200" s="31" t="str">
        <f t="shared" si="979"/>
        <v>-</v>
      </c>
      <c r="GA200" s="31" t="str">
        <f t="shared" si="979"/>
        <v>-</v>
      </c>
      <c r="GB200" s="31" t="str">
        <f t="shared" si="979"/>
        <v>-</v>
      </c>
      <c r="GC200" s="31" t="str">
        <f t="shared" si="979"/>
        <v>-</v>
      </c>
      <c r="GD200" s="31" t="str">
        <f t="shared" si="979"/>
        <v>-</v>
      </c>
      <c r="GE200" s="31" t="str">
        <f t="shared" si="979"/>
        <v>-</v>
      </c>
      <c r="GF200" s="31" t="str">
        <f t="shared" si="979"/>
        <v>-</v>
      </c>
      <c r="GG200" s="31" t="str">
        <f t="shared" si="979"/>
        <v>-</v>
      </c>
      <c r="GH200" s="31" t="str">
        <f t="shared" si="979"/>
        <v>-</v>
      </c>
      <c r="GI200" s="31" t="str">
        <f t="shared" si="979"/>
        <v>-</v>
      </c>
      <c r="GJ200" s="31" t="str">
        <f t="shared" si="979"/>
        <v>-</v>
      </c>
      <c r="GK200" s="31" t="str">
        <f t="shared" si="979"/>
        <v>-</v>
      </c>
      <c r="GL200" s="31" t="str">
        <f t="shared" si="979"/>
        <v>-</v>
      </c>
      <c r="GM200" s="31" t="str">
        <f t="shared" si="979"/>
        <v>-</v>
      </c>
      <c r="GN200" s="31" t="str">
        <f t="shared" ref="GN200:GS200" si="980">GN199</f>
        <v>-</v>
      </c>
      <c r="GO200" s="31" t="str">
        <f t="shared" si="980"/>
        <v>-</v>
      </c>
      <c r="GP200" s="31" t="str">
        <f t="shared" si="980"/>
        <v>-</v>
      </c>
      <c r="GQ200" s="31" t="str">
        <f t="shared" si="980"/>
        <v>-</v>
      </c>
      <c r="GR200" s="31" t="str">
        <f t="shared" si="980"/>
        <v>-</v>
      </c>
      <c r="GS200" s="31" t="str">
        <f t="shared" si="980"/>
        <v>-</v>
      </c>
      <c r="GT200" s="31" t="str">
        <f t="shared" si="976"/>
        <v>-</v>
      </c>
      <c r="GU200" s="32" t="s">
        <v>31</v>
      </c>
      <c r="GV200" s="32" t="s">
        <v>31</v>
      </c>
      <c r="GW200" s="32" t="s">
        <v>31</v>
      </c>
      <c r="GX200" s="32" t="s">
        <v>31</v>
      </c>
      <c r="GY200" s="32" t="s">
        <v>31</v>
      </c>
      <c r="GZ200" s="32" t="s">
        <v>31</v>
      </c>
      <c r="HA200" s="32" t="s">
        <v>31</v>
      </c>
      <c r="HB200" s="32" t="s">
        <v>31</v>
      </c>
      <c r="HC200" s="32" t="s">
        <v>31</v>
      </c>
      <c r="HD200" s="32" t="s">
        <v>31</v>
      </c>
      <c r="HE200" s="32" t="s">
        <v>31</v>
      </c>
      <c r="HF200" s="32" t="s">
        <v>31</v>
      </c>
      <c r="HG200" s="32" t="s">
        <v>31</v>
      </c>
      <c r="HH200" s="32" t="s">
        <v>31</v>
      </c>
      <c r="HI200" s="32" t="s">
        <v>31</v>
      </c>
      <c r="HJ200" s="32" t="s">
        <v>31</v>
      </c>
      <c r="HK200" s="32" t="s">
        <v>31</v>
      </c>
      <c r="HL200" s="32" t="s">
        <v>31</v>
      </c>
      <c r="HM200" s="32" t="s">
        <v>31</v>
      </c>
      <c r="HN200" s="32" t="s">
        <v>31</v>
      </c>
      <c r="HO200" s="32" t="s">
        <v>31</v>
      </c>
      <c r="HP200" s="32" t="s">
        <v>31</v>
      </c>
      <c r="HQ200" s="32" t="s">
        <v>31</v>
      </c>
      <c r="HR200" s="32" t="s">
        <v>31</v>
      </c>
      <c r="HS200" s="32" t="s">
        <v>31</v>
      </c>
      <c r="HT200" s="32" t="s">
        <v>31</v>
      </c>
      <c r="HU200" s="32" t="s">
        <v>31</v>
      </c>
      <c r="HV200" s="32" t="s">
        <v>31</v>
      </c>
      <c r="HW200" s="32" t="s">
        <v>31</v>
      </c>
      <c r="HX200" s="32" t="s">
        <v>31</v>
      </c>
      <c r="HY200" s="32" t="s">
        <v>31</v>
      </c>
      <c r="HZ200" s="32" t="s">
        <v>31</v>
      </c>
      <c r="IA200" s="32" t="s">
        <v>31</v>
      </c>
      <c r="IB200" s="32" t="s">
        <v>31</v>
      </c>
      <c r="IC200" s="32" t="s">
        <v>31</v>
      </c>
      <c r="ID200" s="32" t="s">
        <v>31</v>
      </c>
      <c r="IE200" s="32" t="s">
        <v>31</v>
      </c>
      <c r="IF200" s="32" t="s">
        <v>31</v>
      </c>
      <c r="IG200" s="32" t="s">
        <v>31</v>
      </c>
      <c r="IH200" s="32" t="s">
        <v>31</v>
      </c>
      <c r="II200" s="32" t="s">
        <v>31</v>
      </c>
      <c r="IJ200" s="32" t="s">
        <v>31</v>
      </c>
      <c r="IK200" s="32" t="s">
        <v>31</v>
      </c>
      <c r="IL200" s="32" t="s">
        <v>31</v>
      </c>
      <c r="IM200" s="32" t="s">
        <v>31</v>
      </c>
      <c r="IN200" s="32" t="s">
        <v>31</v>
      </c>
      <c r="IO200" s="32" t="s">
        <v>31</v>
      </c>
      <c r="IP200" s="32" t="s">
        <v>31</v>
      </c>
      <c r="IQ200" s="32" t="s">
        <v>31</v>
      </c>
      <c r="IR200" s="32" t="s">
        <v>31</v>
      </c>
      <c r="IS200" s="32" t="s">
        <v>31</v>
      </c>
      <c r="IT200" s="32" t="s">
        <v>31</v>
      </c>
      <c r="IU200" s="32" t="s">
        <v>31</v>
      </c>
      <c r="IV200" s="32" t="s">
        <v>31</v>
      </c>
      <c r="IW200" s="32" t="s">
        <v>31</v>
      </c>
      <c r="IX200" s="32" t="s">
        <v>31</v>
      </c>
      <c r="IY200" s="32" t="s">
        <v>31</v>
      </c>
      <c r="IZ200" s="32" t="s">
        <v>31</v>
      </c>
      <c r="JA200" s="32" t="s">
        <v>31</v>
      </c>
      <c r="JB200" s="32" t="s">
        <v>31</v>
      </c>
      <c r="JC200" s="32" t="s">
        <v>31</v>
      </c>
      <c r="JD200" s="32" t="s">
        <v>31</v>
      </c>
      <c r="JE200" s="32" t="s">
        <v>31</v>
      </c>
      <c r="JF200" s="32" t="s">
        <v>31</v>
      </c>
      <c r="JG200" s="32" t="s">
        <v>31</v>
      </c>
      <c r="JH200" s="32" t="s">
        <v>31</v>
      </c>
      <c r="JI200" s="32" t="s">
        <v>31</v>
      </c>
      <c r="JJ200" s="32" t="s">
        <v>31</v>
      </c>
      <c r="JK200" s="32" t="s">
        <v>31</v>
      </c>
      <c r="JL200" s="32" t="s">
        <v>31</v>
      </c>
      <c r="JM200" s="32" t="s">
        <v>31</v>
      </c>
      <c r="JN200" s="32" t="s">
        <v>31</v>
      </c>
      <c r="JO200" s="32" t="s">
        <v>31</v>
      </c>
      <c r="JP200" s="32" t="s">
        <v>31</v>
      </c>
      <c r="JQ200" s="32" t="s">
        <v>31</v>
      </c>
      <c r="JR200" s="32" t="s">
        <v>31</v>
      </c>
      <c r="JS200" s="32" t="s">
        <v>31</v>
      </c>
      <c r="JT200" s="32" t="s">
        <v>31</v>
      </c>
      <c r="JU200" s="32" t="s">
        <v>31</v>
      </c>
      <c r="JV200" s="32" t="s">
        <v>31</v>
      </c>
      <c r="JW200" s="32" t="s">
        <v>31</v>
      </c>
      <c r="JX200" s="32" t="s">
        <v>31</v>
      </c>
      <c r="JY200" s="32" t="s">
        <v>31</v>
      </c>
      <c r="JZ200" s="32" t="s">
        <v>31</v>
      </c>
      <c r="KA200" s="32" t="s">
        <v>31</v>
      </c>
      <c r="KB200" s="32" t="s">
        <v>31</v>
      </c>
      <c r="KC200" s="32" t="s">
        <v>31</v>
      </c>
      <c r="KD200" s="32" t="s">
        <v>31</v>
      </c>
      <c r="KE200" s="32" t="s">
        <v>31</v>
      </c>
      <c r="KF200" s="32" t="s">
        <v>31</v>
      </c>
      <c r="KG200" s="32" t="s">
        <v>31</v>
      </c>
      <c r="KH200" s="32" t="s">
        <v>31</v>
      </c>
      <c r="KI200" s="32" t="s">
        <v>31</v>
      </c>
      <c r="KJ200" s="32" t="s">
        <v>31</v>
      </c>
      <c r="KK200" s="32" t="s">
        <v>31</v>
      </c>
      <c r="KL200" s="32" t="s">
        <v>31</v>
      </c>
      <c r="KM200" s="32" t="s">
        <v>31</v>
      </c>
      <c r="KN200" s="32" t="s">
        <v>31</v>
      </c>
      <c r="KO200" s="32" t="s">
        <v>31</v>
      </c>
      <c r="KP200" s="32" t="s">
        <v>31</v>
      </c>
    </row>
    <row r="201" spans="1:302" outlineLevel="1">
      <c r="B201" s="29" t="s">
        <v>982</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32"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c r="AV201" s="32" t="s">
        <v>31</v>
      </c>
      <c r="AW201" s="32" t="s">
        <v>31</v>
      </c>
      <c r="AX201" s="32" t="s">
        <v>31</v>
      </c>
      <c r="AY201" s="32" t="s">
        <v>31</v>
      </c>
      <c r="AZ201" s="32" t="s">
        <v>31</v>
      </c>
      <c r="BA201" s="32" t="s">
        <v>31</v>
      </c>
      <c r="BB201" s="32" t="s">
        <v>31</v>
      </c>
      <c r="BC201" s="32" t="s">
        <v>31</v>
      </c>
      <c r="BD201" s="32" t="s">
        <v>31</v>
      </c>
      <c r="BE201" s="32" t="s">
        <v>31</v>
      </c>
      <c r="BF201" s="32" t="s">
        <v>31</v>
      </c>
      <c r="BG201" s="32" t="s">
        <v>31</v>
      </c>
      <c r="BH201" s="32" t="s">
        <v>31</v>
      </c>
      <c r="BI201" s="32" t="s">
        <v>31</v>
      </c>
      <c r="BJ201" s="32" t="s">
        <v>31</v>
      </c>
      <c r="BK201" s="32" t="s">
        <v>31</v>
      </c>
      <c r="BL201" s="32" t="s">
        <v>31</v>
      </c>
      <c r="BM201" s="32" t="s">
        <v>31</v>
      </c>
      <c r="BN201" s="32" t="s">
        <v>31</v>
      </c>
      <c r="BO201" s="32" t="s">
        <v>31</v>
      </c>
      <c r="BP201" s="32" t="s">
        <v>31</v>
      </c>
      <c r="BQ201" s="32" t="s">
        <v>31</v>
      </c>
      <c r="BR201" s="32" t="s">
        <v>31</v>
      </c>
      <c r="BS201" s="32" t="s">
        <v>31</v>
      </c>
      <c r="BT201" s="32" t="s">
        <v>31</v>
      </c>
      <c r="BU201" s="32" t="s">
        <v>31</v>
      </c>
      <c r="BV201" s="32" t="s">
        <v>31</v>
      </c>
      <c r="BW201" s="32" t="s">
        <v>31</v>
      </c>
      <c r="BX201" s="32" t="s">
        <v>31</v>
      </c>
      <c r="BY201" s="32" t="s">
        <v>31</v>
      </c>
      <c r="BZ201" s="32" t="s">
        <v>31</v>
      </c>
      <c r="CA201" s="32" t="s">
        <v>31</v>
      </c>
      <c r="CB201" s="32" t="s">
        <v>31</v>
      </c>
      <c r="CC201" s="32" t="s">
        <v>31</v>
      </c>
      <c r="CD201" s="32" t="s">
        <v>31</v>
      </c>
      <c r="CE201" s="32" t="s">
        <v>31</v>
      </c>
      <c r="CF201" s="32" t="s">
        <v>31</v>
      </c>
      <c r="CG201" s="32" t="s">
        <v>31</v>
      </c>
      <c r="CH201" s="32" t="s">
        <v>31</v>
      </c>
      <c r="CI201" s="32" t="s">
        <v>31</v>
      </c>
      <c r="CJ201" s="32" t="s">
        <v>31</v>
      </c>
      <c r="CK201" s="32" t="s">
        <v>31</v>
      </c>
      <c r="CL201" s="32" t="s">
        <v>31</v>
      </c>
      <c r="CM201" s="32" t="s">
        <v>31</v>
      </c>
      <c r="CN201" s="32" t="s">
        <v>31</v>
      </c>
      <c r="CO201" s="32" t="s">
        <v>31</v>
      </c>
      <c r="CP201" s="32" t="s">
        <v>31</v>
      </c>
      <c r="CQ201" s="32" t="s">
        <v>31</v>
      </c>
      <c r="CR201" s="32" t="s">
        <v>31</v>
      </c>
      <c r="CS201" s="32" t="s">
        <v>31</v>
      </c>
      <c r="CT201" s="32" t="s">
        <v>31</v>
      </c>
      <c r="CU201" s="32" t="s">
        <v>31</v>
      </c>
      <c r="CV201" s="32" t="s">
        <v>31</v>
      </c>
      <c r="CW201" s="32" t="s">
        <v>31</v>
      </c>
      <c r="CX201" s="32" t="s">
        <v>31</v>
      </c>
      <c r="CY201" s="32" t="s">
        <v>31</v>
      </c>
      <c r="CZ201" s="32" t="s">
        <v>31</v>
      </c>
      <c r="DA201" s="32" t="s">
        <v>31</v>
      </c>
      <c r="DB201" s="32" t="s">
        <v>31</v>
      </c>
      <c r="DC201" s="32" t="s">
        <v>31</v>
      </c>
      <c r="DD201" s="32" t="s">
        <v>31</v>
      </c>
      <c r="DE201" s="32" t="s">
        <v>31</v>
      </c>
      <c r="DF201" s="32" t="s">
        <v>31</v>
      </c>
      <c r="DG201" s="32" t="s">
        <v>31</v>
      </c>
      <c r="DH201" s="32" t="s">
        <v>31</v>
      </c>
      <c r="DI201" s="32" t="s">
        <v>31</v>
      </c>
      <c r="DJ201" s="32" t="s">
        <v>31</v>
      </c>
      <c r="DK201" s="32" t="s">
        <v>31</v>
      </c>
      <c r="DL201" s="32" t="s">
        <v>31</v>
      </c>
      <c r="DM201" s="32" t="s">
        <v>31</v>
      </c>
      <c r="DN201" s="32" t="s">
        <v>31</v>
      </c>
      <c r="DO201" s="32" t="s">
        <v>31</v>
      </c>
      <c r="DP201" s="32" t="s">
        <v>31</v>
      </c>
      <c r="DQ201" s="32" t="s">
        <v>31</v>
      </c>
      <c r="DR201" s="32" t="s">
        <v>31</v>
      </c>
      <c r="DS201" s="32" t="s">
        <v>31</v>
      </c>
      <c r="DT201" s="32" t="s">
        <v>31</v>
      </c>
      <c r="DU201" s="32" t="s">
        <v>31</v>
      </c>
      <c r="DV201" s="32" t="s">
        <v>31</v>
      </c>
      <c r="DW201" s="32" t="s">
        <v>31</v>
      </c>
      <c r="DX201" s="32" t="s">
        <v>31</v>
      </c>
      <c r="DY201" s="32" t="s">
        <v>31</v>
      </c>
      <c r="DZ201" s="32" t="s">
        <v>31</v>
      </c>
      <c r="EA201" s="32" t="s">
        <v>31</v>
      </c>
      <c r="EB201" s="32" t="s">
        <v>31</v>
      </c>
      <c r="EC201" s="32" t="s">
        <v>31</v>
      </c>
      <c r="ED201" s="32" t="s">
        <v>31</v>
      </c>
      <c r="EE201" s="32" t="s">
        <v>31</v>
      </c>
      <c r="EF201" s="32" t="s">
        <v>31</v>
      </c>
      <c r="EG201" s="32" t="s">
        <v>31</v>
      </c>
      <c r="EH201" s="32" t="s">
        <v>31</v>
      </c>
      <c r="EI201" s="32" t="s">
        <v>31</v>
      </c>
      <c r="EJ201" s="32" t="s">
        <v>31</v>
      </c>
      <c r="EK201" s="32" t="s">
        <v>31</v>
      </c>
      <c r="EL201" s="32" t="s">
        <v>31</v>
      </c>
      <c r="EM201" s="32" t="s">
        <v>31</v>
      </c>
      <c r="EN201" s="32" t="s">
        <v>31</v>
      </c>
      <c r="EO201" s="32" t="s">
        <v>31</v>
      </c>
      <c r="EP201" s="32" t="s">
        <v>31</v>
      </c>
      <c r="EQ201" s="32" t="s">
        <v>31</v>
      </c>
      <c r="ER201" s="32" t="s">
        <v>31</v>
      </c>
      <c r="ES201" s="32" t="s">
        <v>31</v>
      </c>
      <c r="ET201" s="32" t="s">
        <v>31</v>
      </c>
      <c r="EU201" s="32" t="s">
        <v>31</v>
      </c>
      <c r="EV201" s="32" t="s">
        <v>31</v>
      </c>
      <c r="EW201" s="32" t="s">
        <v>31</v>
      </c>
      <c r="EX201" s="32" t="s">
        <v>31</v>
      </c>
      <c r="EY201" s="32" t="s">
        <v>31</v>
      </c>
      <c r="EZ201" s="32" t="s">
        <v>31</v>
      </c>
      <c r="FA201" s="32" t="s">
        <v>31</v>
      </c>
      <c r="FB201" s="32" t="s">
        <v>31</v>
      </c>
      <c r="FC201" s="32" t="s">
        <v>31</v>
      </c>
      <c r="FD201" s="32" t="s">
        <v>31</v>
      </c>
      <c r="FE201" s="32" t="s">
        <v>31</v>
      </c>
      <c r="FF201" s="32" t="s">
        <v>31</v>
      </c>
      <c r="FG201" s="32" t="s">
        <v>31</v>
      </c>
      <c r="FH201" s="32" t="s">
        <v>31</v>
      </c>
      <c r="FI201" s="32" t="s">
        <v>31</v>
      </c>
      <c r="FJ201" s="32" t="s">
        <v>31</v>
      </c>
      <c r="FK201" s="32" t="s">
        <v>31</v>
      </c>
      <c r="FL201" s="32" t="s">
        <v>31</v>
      </c>
      <c r="FM201" s="32" t="s">
        <v>31</v>
      </c>
      <c r="FN201" s="32" t="s">
        <v>31</v>
      </c>
      <c r="FO201" s="32" t="s">
        <v>31</v>
      </c>
      <c r="FP201" s="32" t="s">
        <v>31</v>
      </c>
      <c r="FQ201" s="32" t="s">
        <v>31</v>
      </c>
      <c r="FR201" s="32" t="s">
        <v>31</v>
      </c>
      <c r="FS201" s="32" t="s">
        <v>31</v>
      </c>
      <c r="FT201" s="32" t="s">
        <v>31</v>
      </c>
      <c r="FU201" s="32" t="s">
        <v>31</v>
      </c>
      <c r="FV201" s="32" t="s">
        <v>31</v>
      </c>
      <c r="FW201" s="32" t="s">
        <v>31</v>
      </c>
      <c r="FX201" s="32" t="s">
        <v>31</v>
      </c>
      <c r="FY201" s="32" t="s">
        <v>31</v>
      </c>
      <c r="FZ201" s="32" t="s">
        <v>31</v>
      </c>
      <c r="GA201" s="32" t="s">
        <v>31</v>
      </c>
      <c r="GB201" s="32" t="s">
        <v>31</v>
      </c>
      <c r="GC201" s="32" t="s">
        <v>31</v>
      </c>
      <c r="GD201" s="32" t="s">
        <v>31</v>
      </c>
      <c r="GE201" s="32" t="s">
        <v>31</v>
      </c>
      <c r="GF201" s="32" t="s">
        <v>31</v>
      </c>
      <c r="GG201" s="32" t="s">
        <v>31</v>
      </c>
      <c r="GH201" s="32" t="s">
        <v>31</v>
      </c>
      <c r="GI201" s="32" t="s">
        <v>31</v>
      </c>
      <c r="GJ201" s="32" t="s">
        <v>31</v>
      </c>
      <c r="GK201" s="32" t="s">
        <v>31</v>
      </c>
      <c r="GL201" s="32" t="s">
        <v>31</v>
      </c>
      <c r="GM201" s="32" t="s">
        <v>31</v>
      </c>
      <c r="GN201" s="32" t="s">
        <v>31</v>
      </c>
      <c r="GO201" s="32" t="s">
        <v>31</v>
      </c>
      <c r="GP201" s="32" t="s">
        <v>31</v>
      </c>
      <c r="GQ201" s="32" t="s">
        <v>31</v>
      </c>
      <c r="GR201" s="32" t="s">
        <v>31</v>
      </c>
      <c r="GS201" s="32" t="s">
        <v>31</v>
      </c>
      <c r="GT201" s="32" t="s">
        <v>31</v>
      </c>
      <c r="GU201" s="32">
        <v>1717</v>
      </c>
      <c r="GV201" s="32">
        <v>1677</v>
      </c>
      <c r="GW201" s="32">
        <v>1727</v>
      </c>
      <c r="GX201" s="32">
        <v>1718</v>
      </c>
      <c r="GY201" s="32">
        <v>1723</v>
      </c>
      <c r="GZ201" s="32">
        <v>1453</v>
      </c>
      <c r="HA201" s="32">
        <v>3638</v>
      </c>
      <c r="HB201" s="32">
        <v>352</v>
      </c>
      <c r="HC201" s="32">
        <v>3637</v>
      </c>
      <c r="HD201" s="32">
        <v>3636</v>
      </c>
      <c r="HE201" s="32">
        <v>3623</v>
      </c>
      <c r="HF201" s="32" t="s">
        <v>31</v>
      </c>
      <c r="HG201" s="32" t="s">
        <v>31</v>
      </c>
      <c r="HH201" s="32" t="s">
        <v>31</v>
      </c>
      <c r="HI201" s="32" t="s">
        <v>31</v>
      </c>
      <c r="HJ201" s="32" t="s">
        <v>31</v>
      </c>
      <c r="HK201" s="32" t="s">
        <v>31</v>
      </c>
      <c r="HL201" s="32" t="s">
        <v>31</v>
      </c>
      <c r="HM201" s="32" t="s">
        <v>31</v>
      </c>
      <c r="HN201" s="32" t="s">
        <v>31</v>
      </c>
      <c r="HO201" s="32" t="s">
        <v>31</v>
      </c>
      <c r="HP201" s="32" t="s">
        <v>31</v>
      </c>
      <c r="HQ201" s="32" t="s">
        <v>31</v>
      </c>
      <c r="HR201" s="32" t="s">
        <v>31</v>
      </c>
      <c r="HS201" s="32" t="s">
        <v>31</v>
      </c>
      <c r="HT201" s="32" t="s">
        <v>31</v>
      </c>
      <c r="HU201" s="32" t="s">
        <v>31</v>
      </c>
      <c r="HV201" s="32" t="s">
        <v>31</v>
      </c>
      <c r="HW201" s="32" t="s">
        <v>31</v>
      </c>
      <c r="HX201" s="32" t="s">
        <v>31</v>
      </c>
      <c r="HY201" s="32" t="s">
        <v>31</v>
      </c>
      <c r="HZ201" s="32" t="s">
        <v>31</v>
      </c>
      <c r="IA201" s="32" t="s">
        <v>31</v>
      </c>
      <c r="IB201" s="32" t="s">
        <v>31</v>
      </c>
      <c r="IC201" s="32" t="s">
        <v>31</v>
      </c>
      <c r="ID201" s="32" t="s">
        <v>31</v>
      </c>
      <c r="IE201" s="32" t="s">
        <v>31</v>
      </c>
      <c r="IF201" s="32" t="s">
        <v>31</v>
      </c>
      <c r="IG201" s="32" t="s">
        <v>31</v>
      </c>
      <c r="IH201" s="32" t="s">
        <v>31</v>
      </c>
      <c r="II201" s="32" t="s">
        <v>31</v>
      </c>
      <c r="IJ201" s="32" t="s">
        <v>31</v>
      </c>
      <c r="IK201" s="32" t="s">
        <v>31</v>
      </c>
      <c r="IL201" s="32" t="s">
        <v>31</v>
      </c>
      <c r="IM201" s="32" t="s">
        <v>31</v>
      </c>
      <c r="IN201" s="32" t="s">
        <v>31</v>
      </c>
      <c r="IO201" s="32" t="s">
        <v>31</v>
      </c>
      <c r="IP201" s="32" t="s">
        <v>31</v>
      </c>
      <c r="IQ201" s="32" t="s">
        <v>31</v>
      </c>
      <c r="IR201" s="32" t="s">
        <v>31</v>
      </c>
      <c r="IS201" s="32" t="s">
        <v>31</v>
      </c>
      <c r="IT201" s="32" t="s">
        <v>31</v>
      </c>
      <c r="IU201" s="32" t="s">
        <v>31</v>
      </c>
      <c r="IV201" s="32" t="s">
        <v>31</v>
      </c>
      <c r="IW201" s="32" t="s">
        <v>31</v>
      </c>
      <c r="IX201" s="32" t="s">
        <v>31</v>
      </c>
      <c r="IY201" s="32" t="s">
        <v>31</v>
      </c>
      <c r="IZ201" s="32" t="s">
        <v>31</v>
      </c>
      <c r="JA201" s="32" t="s">
        <v>31</v>
      </c>
      <c r="JB201" s="32" t="s">
        <v>31</v>
      </c>
      <c r="JC201" s="32" t="s">
        <v>31</v>
      </c>
      <c r="JD201" s="32" t="s">
        <v>31</v>
      </c>
      <c r="JE201" s="32" t="s">
        <v>31</v>
      </c>
      <c r="JF201" s="32" t="s">
        <v>31</v>
      </c>
      <c r="JG201" s="32" t="s">
        <v>31</v>
      </c>
      <c r="JH201" s="32" t="s">
        <v>31</v>
      </c>
      <c r="JI201" s="32" t="s">
        <v>31</v>
      </c>
      <c r="JJ201" s="32" t="s">
        <v>31</v>
      </c>
      <c r="JK201" s="32" t="s">
        <v>31</v>
      </c>
      <c r="JL201" s="32" t="s">
        <v>31</v>
      </c>
      <c r="JM201" s="32" t="s">
        <v>31</v>
      </c>
      <c r="JN201" s="32" t="s">
        <v>31</v>
      </c>
      <c r="JO201" s="32" t="s">
        <v>31</v>
      </c>
      <c r="JP201" s="32" t="s">
        <v>31</v>
      </c>
      <c r="JQ201" s="32" t="s">
        <v>31</v>
      </c>
      <c r="JR201" s="32" t="s">
        <v>31</v>
      </c>
      <c r="JS201" s="32" t="s">
        <v>31</v>
      </c>
      <c r="JT201" s="32" t="s">
        <v>31</v>
      </c>
      <c r="JU201" s="32" t="s">
        <v>31</v>
      </c>
      <c r="JV201" s="32" t="s">
        <v>31</v>
      </c>
      <c r="JW201" s="32" t="s">
        <v>31</v>
      </c>
      <c r="JX201" s="32" t="s">
        <v>31</v>
      </c>
      <c r="JY201" s="32" t="s">
        <v>31</v>
      </c>
      <c r="JZ201" s="32" t="s">
        <v>31</v>
      </c>
      <c r="KA201" s="32" t="s">
        <v>31</v>
      </c>
      <c r="KB201" s="32" t="s">
        <v>31</v>
      </c>
      <c r="KC201" s="32" t="s">
        <v>31</v>
      </c>
      <c r="KD201" s="32" t="s">
        <v>31</v>
      </c>
      <c r="KE201" s="32" t="s">
        <v>31</v>
      </c>
      <c r="KF201" s="32" t="s">
        <v>31</v>
      </c>
      <c r="KG201" s="32" t="s">
        <v>31</v>
      </c>
      <c r="KH201" s="32" t="s">
        <v>31</v>
      </c>
      <c r="KI201" s="32" t="s">
        <v>31</v>
      </c>
      <c r="KJ201" s="32" t="s">
        <v>31</v>
      </c>
      <c r="KK201" s="32" t="s">
        <v>31</v>
      </c>
      <c r="KL201" s="32" t="s">
        <v>31</v>
      </c>
      <c r="KM201" s="32" t="s">
        <v>31</v>
      </c>
      <c r="KN201" s="32" t="s">
        <v>31</v>
      </c>
      <c r="KO201" s="32" t="s">
        <v>31</v>
      </c>
      <c r="KP201" s="32" t="s">
        <v>31</v>
      </c>
    </row>
    <row r="202" spans="1:302" outlineLevel="1">
      <c r="B202" s="29" t="s">
        <v>908</v>
      </c>
      <c r="C202" s="32" t="s">
        <v>31</v>
      </c>
      <c r="D202" s="32" t="s">
        <v>31</v>
      </c>
      <c r="E202" s="32" t="s">
        <v>31</v>
      </c>
      <c r="F202" s="32" t="s">
        <v>31</v>
      </c>
      <c r="G202" s="32" t="s">
        <v>31</v>
      </c>
      <c r="H202" s="32" t="s">
        <v>31</v>
      </c>
      <c r="I202" s="32" t="s">
        <v>31</v>
      </c>
      <c r="J202" s="32" t="s">
        <v>31</v>
      </c>
      <c r="K202" s="32" t="s">
        <v>31</v>
      </c>
      <c r="L202" s="32" t="s">
        <v>31</v>
      </c>
      <c r="M202" s="32" t="s">
        <v>31</v>
      </c>
      <c r="N202" s="32" t="s">
        <v>31</v>
      </c>
      <c r="O202" s="32" t="s">
        <v>31</v>
      </c>
      <c r="P202" s="32" t="s">
        <v>31</v>
      </c>
      <c r="Q202" s="32" t="s">
        <v>31</v>
      </c>
      <c r="R202" s="32" t="s">
        <v>31</v>
      </c>
      <c r="S202" s="32" t="s">
        <v>31</v>
      </c>
      <c r="T202" s="32" t="s">
        <v>31</v>
      </c>
      <c r="U202" s="32" t="s">
        <v>31</v>
      </c>
      <c r="V202" s="32" t="s">
        <v>31</v>
      </c>
      <c r="W202" s="32" t="s">
        <v>31</v>
      </c>
      <c r="X202" s="32" t="s">
        <v>31</v>
      </c>
      <c r="Y202" s="32" t="s">
        <v>31</v>
      </c>
      <c r="Z202" s="32" t="s">
        <v>31</v>
      </c>
      <c r="AA202" s="32" t="s">
        <v>31</v>
      </c>
      <c r="AB202" s="32" t="s">
        <v>31</v>
      </c>
      <c r="AC202" s="32" t="s">
        <v>31</v>
      </c>
      <c r="AD202" s="32" t="s">
        <v>31</v>
      </c>
      <c r="AE202" s="32" t="s">
        <v>31</v>
      </c>
      <c r="AF202" s="32" t="s">
        <v>31</v>
      </c>
      <c r="AG202" s="32" t="s">
        <v>31</v>
      </c>
      <c r="AH202" s="32" t="s">
        <v>31</v>
      </c>
      <c r="AI202" s="32" t="s">
        <v>31</v>
      </c>
      <c r="AJ202" s="32" t="s">
        <v>31</v>
      </c>
      <c r="AK202" s="32" t="s">
        <v>31</v>
      </c>
      <c r="AL202" s="32" t="s">
        <v>31</v>
      </c>
      <c r="AM202" s="32" t="s">
        <v>31</v>
      </c>
      <c r="AN202" s="32" t="s">
        <v>31</v>
      </c>
      <c r="AO202" s="32" t="s">
        <v>31</v>
      </c>
      <c r="AP202" s="32" t="s">
        <v>31</v>
      </c>
      <c r="AQ202" s="32" t="s">
        <v>31</v>
      </c>
      <c r="AR202" s="32" t="s">
        <v>31</v>
      </c>
      <c r="AS202" s="32" t="s">
        <v>31</v>
      </c>
      <c r="AT202" s="32" t="s">
        <v>31</v>
      </c>
      <c r="AU202" s="32" t="s">
        <v>31</v>
      </c>
      <c r="AV202" s="32" t="s">
        <v>31</v>
      </c>
      <c r="AW202" s="32" t="s">
        <v>31</v>
      </c>
      <c r="AX202" s="32" t="s">
        <v>31</v>
      </c>
      <c r="AY202" s="32" t="s">
        <v>31</v>
      </c>
      <c r="AZ202" s="32" t="s">
        <v>31</v>
      </c>
      <c r="BA202" s="32" t="s">
        <v>31</v>
      </c>
      <c r="BB202" s="32" t="s">
        <v>31</v>
      </c>
      <c r="BC202" s="32" t="s">
        <v>31</v>
      </c>
      <c r="BD202" s="32" t="s">
        <v>31</v>
      </c>
      <c r="BE202" s="32" t="s">
        <v>31</v>
      </c>
      <c r="BF202" s="32" t="s">
        <v>31</v>
      </c>
      <c r="BG202" s="32" t="s">
        <v>31</v>
      </c>
      <c r="BH202" s="32" t="s">
        <v>31</v>
      </c>
      <c r="BI202" s="32" t="s">
        <v>31</v>
      </c>
      <c r="BJ202" s="32" t="s">
        <v>31</v>
      </c>
      <c r="BK202" s="32" t="s">
        <v>31</v>
      </c>
      <c r="BL202" s="32" t="s">
        <v>31</v>
      </c>
      <c r="BM202" s="32" t="s">
        <v>31</v>
      </c>
      <c r="BN202" s="32" t="s">
        <v>31</v>
      </c>
      <c r="BO202" s="32" t="s">
        <v>31</v>
      </c>
      <c r="BP202" s="32" t="s">
        <v>31</v>
      </c>
      <c r="BQ202" s="32" t="s">
        <v>31</v>
      </c>
      <c r="BR202" s="32" t="s">
        <v>31</v>
      </c>
      <c r="BS202" s="32" t="s">
        <v>31</v>
      </c>
      <c r="BT202" s="32" t="s">
        <v>31</v>
      </c>
      <c r="BU202" s="32" t="s">
        <v>31</v>
      </c>
      <c r="BV202" s="32" t="s">
        <v>31</v>
      </c>
      <c r="BW202" s="32" t="s">
        <v>31</v>
      </c>
      <c r="BX202" s="32" t="s">
        <v>31</v>
      </c>
      <c r="BY202" s="32" t="s">
        <v>31</v>
      </c>
      <c r="BZ202" s="32" t="s">
        <v>31</v>
      </c>
      <c r="CA202" s="32" t="s">
        <v>31</v>
      </c>
      <c r="CB202" s="32" t="s">
        <v>31</v>
      </c>
      <c r="CC202" s="32" t="s">
        <v>31</v>
      </c>
      <c r="CD202" s="32" t="s">
        <v>31</v>
      </c>
      <c r="CE202" s="32" t="s">
        <v>31</v>
      </c>
      <c r="CF202" s="32" t="s">
        <v>31</v>
      </c>
      <c r="CG202" s="32" t="s">
        <v>31</v>
      </c>
      <c r="CH202" s="32" t="s">
        <v>31</v>
      </c>
      <c r="CI202" s="32" t="s">
        <v>31</v>
      </c>
      <c r="CJ202" s="32" t="s">
        <v>31</v>
      </c>
      <c r="CK202" s="32" t="s">
        <v>31</v>
      </c>
      <c r="CL202" s="32" t="s">
        <v>31</v>
      </c>
      <c r="CM202" s="32" t="s">
        <v>31</v>
      </c>
      <c r="CN202" s="32" t="s">
        <v>31</v>
      </c>
      <c r="CO202" s="32" t="s">
        <v>31</v>
      </c>
      <c r="CP202" s="32" t="s">
        <v>31</v>
      </c>
      <c r="CQ202" s="32" t="s">
        <v>31</v>
      </c>
      <c r="CR202" s="32" t="s">
        <v>31</v>
      </c>
      <c r="CS202" s="32" t="s">
        <v>31</v>
      </c>
      <c r="CT202" s="32" t="s">
        <v>31</v>
      </c>
      <c r="CU202" s="32" t="s">
        <v>31</v>
      </c>
      <c r="CV202" s="32" t="s">
        <v>31</v>
      </c>
      <c r="CW202" s="32" t="s">
        <v>31</v>
      </c>
      <c r="CX202" s="32" t="s">
        <v>31</v>
      </c>
      <c r="CY202" s="32" t="s">
        <v>31</v>
      </c>
      <c r="CZ202" s="32" t="s">
        <v>31</v>
      </c>
      <c r="DA202" s="32" t="s">
        <v>31</v>
      </c>
      <c r="DB202" s="32" t="s">
        <v>31</v>
      </c>
      <c r="DC202" s="32" t="s">
        <v>31</v>
      </c>
      <c r="DD202" s="32" t="s">
        <v>31</v>
      </c>
      <c r="DE202" s="32" t="s">
        <v>31</v>
      </c>
      <c r="DF202" s="32" t="s">
        <v>31</v>
      </c>
      <c r="DG202" s="32" t="s">
        <v>31</v>
      </c>
      <c r="DH202" s="32" t="s">
        <v>31</v>
      </c>
      <c r="DI202" s="32" t="s">
        <v>31</v>
      </c>
      <c r="DJ202" s="32" t="s">
        <v>31</v>
      </c>
      <c r="DK202" s="32" t="s">
        <v>31</v>
      </c>
      <c r="DL202" s="32" t="s">
        <v>31</v>
      </c>
      <c r="DM202" s="32" t="s">
        <v>31</v>
      </c>
      <c r="DN202" s="32" t="s">
        <v>31</v>
      </c>
      <c r="DO202" s="32" t="s">
        <v>31</v>
      </c>
      <c r="DP202" s="32" t="s">
        <v>31</v>
      </c>
      <c r="DQ202" s="32" t="s">
        <v>31</v>
      </c>
      <c r="DR202" s="32" t="s">
        <v>31</v>
      </c>
      <c r="DS202" s="32" t="s">
        <v>31</v>
      </c>
      <c r="DT202" s="32" t="s">
        <v>31</v>
      </c>
      <c r="DU202" s="32" t="s">
        <v>31</v>
      </c>
      <c r="DV202" s="32" t="s">
        <v>31</v>
      </c>
      <c r="DW202" s="32" t="s">
        <v>31</v>
      </c>
      <c r="DX202" s="32" t="s">
        <v>31</v>
      </c>
      <c r="DY202" s="32" t="s">
        <v>31</v>
      </c>
      <c r="DZ202" s="32" t="s">
        <v>31</v>
      </c>
      <c r="EA202" s="32" t="s">
        <v>31</v>
      </c>
      <c r="EB202" s="32" t="s">
        <v>31</v>
      </c>
      <c r="EC202" s="32" t="s">
        <v>31</v>
      </c>
      <c r="ED202" s="32" t="s">
        <v>31</v>
      </c>
      <c r="EE202" s="32" t="s">
        <v>31</v>
      </c>
      <c r="EF202" s="32" t="s">
        <v>31</v>
      </c>
      <c r="EG202" s="32" t="s">
        <v>31</v>
      </c>
      <c r="EH202" s="32" t="s">
        <v>31</v>
      </c>
      <c r="EI202" s="32" t="s">
        <v>31</v>
      </c>
      <c r="EJ202" s="32" t="s">
        <v>31</v>
      </c>
      <c r="EK202" s="32" t="s">
        <v>31</v>
      </c>
      <c r="EL202" s="32" t="s">
        <v>31</v>
      </c>
      <c r="EM202" s="32" t="s">
        <v>31</v>
      </c>
      <c r="EN202" s="32" t="s">
        <v>31</v>
      </c>
      <c r="EO202" s="32" t="s">
        <v>31</v>
      </c>
      <c r="EP202" s="32" t="s">
        <v>31</v>
      </c>
      <c r="EQ202" s="32" t="s">
        <v>31</v>
      </c>
      <c r="ER202" s="32" t="s">
        <v>31</v>
      </c>
      <c r="ES202" s="32" t="s">
        <v>31</v>
      </c>
      <c r="ET202" s="32" t="s">
        <v>31</v>
      </c>
      <c r="EU202" s="32" t="s">
        <v>31</v>
      </c>
      <c r="EV202" s="32" t="s">
        <v>31</v>
      </c>
      <c r="EW202" s="32" t="s">
        <v>31</v>
      </c>
      <c r="EX202" s="32" t="s">
        <v>31</v>
      </c>
      <c r="EY202" s="32" t="s">
        <v>31</v>
      </c>
      <c r="EZ202" s="32" t="s">
        <v>31</v>
      </c>
      <c r="FA202" s="32" t="s">
        <v>31</v>
      </c>
      <c r="FB202" s="32" t="s">
        <v>31</v>
      </c>
      <c r="FC202" s="32" t="s">
        <v>31</v>
      </c>
      <c r="FD202" s="32" t="s">
        <v>31</v>
      </c>
      <c r="FE202" s="32" t="s">
        <v>31</v>
      </c>
      <c r="FF202" s="32" t="s">
        <v>31</v>
      </c>
      <c r="FG202" s="32" t="s">
        <v>31</v>
      </c>
      <c r="FH202" s="32" t="s">
        <v>31</v>
      </c>
      <c r="FI202" s="32" t="s">
        <v>31</v>
      </c>
      <c r="FJ202" s="32" t="s">
        <v>31</v>
      </c>
      <c r="FK202" s="32" t="s">
        <v>31</v>
      </c>
      <c r="FL202" s="32" t="s">
        <v>31</v>
      </c>
      <c r="FM202" s="32" t="s">
        <v>31</v>
      </c>
      <c r="FN202" s="32" t="s">
        <v>31</v>
      </c>
      <c r="FO202" s="32" t="s">
        <v>31</v>
      </c>
      <c r="FP202" s="32" t="s">
        <v>31</v>
      </c>
      <c r="FQ202" s="32" t="s">
        <v>31</v>
      </c>
      <c r="FR202" s="32" t="s">
        <v>31</v>
      </c>
      <c r="FS202" s="32" t="s">
        <v>31</v>
      </c>
      <c r="FT202" s="32" t="s">
        <v>31</v>
      </c>
      <c r="FU202" s="32" t="s">
        <v>31</v>
      </c>
      <c r="FV202" s="32" t="s">
        <v>31</v>
      </c>
      <c r="FW202" s="32" t="s">
        <v>31</v>
      </c>
      <c r="FX202" s="32" t="s">
        <v>31</v>
      </c>
      <c r="FY202" s="32" t="s">
        <v>31</v>
      </c>
      <c r="FZ202" s="32" t="s">
        <v>31</v>
      </c>
      <c r="GA202" s="32" t="s">
        <v>31</v>
      </c>
      <c r="GB202" s="32" t="s">
        <v>31</v>
      </c>
      <c r="GC202" s="32" t="s">
        <v>31</v>
      </c>
      <c r="GD202" s="32" t="s">
        <v>31</v>
      </c>
      <c r="GE202" s="32" t="s">
        <v>31</v>
      </c>
      <c r="GF202" s="32" t="s">
        <v>31</v>
      </c>
      <c r="GG202" s="32" t="s">
        <v>31</v>
      </c>
      <c r="GH202" s="32" t="s">
        <v>31</v>
      </c>
      <c r="GI202" s="32" t="s">
        <v>31</v>
      </c>
      <c r="GJ202" s="32" t="s">
        <v>31</v>
      </c>
      <c r="GK202" s="32" t="s">
        <v>31</v>
      </c>
      <c r="GL202" s="32" t="s">
        <v>31</v>
      </c>
      <c r="GM202" s="32" t="s">
        <v>31</v>
      </c>
      <c r="GN202" s="32" t="s">
        <v>31</v>
      </c>
      <c r="GO202" s="32" t="s">
        <v>31</v>
      </c>
      <c r="GP202" s="32" t="s">
        <v>31</v>
      </c>
      <c r="GQ202" s="32" t="s">
        <v>31</v>
      </c>
      <c r="GR202" s="32" t="s">
        <v>31</v>
      </c>
      <c r="GS202" s="32" t="s">
        <v>31</v>
      </c>
      <c r="GT202" s="32" t="s">
        <v>31</v>
      </c>
      <c r="GU202" s="32" t="s">
        <v>31</v>
      </c>
      <c r="GV202" s="32" t="s">
        <v>31</v>
      </c>
      <c r="GW202" s="32" t="s">
        <v>31</v>
      </c>
      <c r="GX202" s="32" t="s">
        <v>31</v>
      </c>
      <c r="GY202" s="32" t="s">
        <v>31</v>
      </c>
      <c r="GZ202" s="32" t="s">
        <v>31</v>
      </c>
      <c r="HA202" s="32" t="s">
        <v>31</v>
      </c>
      <c r="HB202" s="32" t="s">
        <v>31</v>
      </c>
      <c r="HC202" s="32" t="s">
        <v>31</v>
      </c>
      <c r="HD202" s="32" t="s">
        <v>31</v>
      </c>
      <c r="HE202" s="32" t="s">
        <v>31</v>
      </c>
      <c r="HF202" s="32" t="s">
        <v>31</v>
      </c>
      <c r="HG202" s="32" t="s">
        <v>31</v>
      </c>
      <c r="HH202" s="32" t="s">
        <v>31</v>
      </c>
      <c r="HI202" s="32" t="s">
        <v>31</v>
      </c>
      <c r="HJ202" s="32" t="s">
        <v>31</v>
      </c>
      <c r="HK202" s="32" t="s">
        <v>31</v>
      </c>
      <c r="HL202" s="32" t="s">
        <v>31</v>
      </c>
      <c r="HM202" s="32" t="s">
        <v>31</v>
      </c>
      <c r="HN202" s="32" t="s">
        <v>31</v>
      </c>
      <c r="HO202" s="32" t="s">
        <v>31</v>
      </c>
      <c r="HP202" s="32" t="s">
        <v>31</v>
      </c>
      <c r="HQ202" s="32" t="s">
        <v>31</v>
      </c>
      <c r="HR202" s="32" t="s">
        <v>31</v>
      </c>
      <c r="HS202" s="32" t="s">
        <v>31</v>
      </c>
      <c r="HT202" s="32" t="s">
        <v>31</v>
      </c>
      <c r="HU202" s="32" t="s">
        <v>31</v>
      </c>
      <c r="HV202" s="32" t="s">
        <v>31</v>
      </c>
      <c r="HW202" s="32" t="s">
        <v>31</v>
      </c>
      <c r="HX202" s="32" t="s">
        <v>31</v>
      </c>
      <c r="HY202" s="32" t="s">
        <v>31</v>
      </c>
      <c r="HZ202" s="32" t="s">
        <v>31</v>
      </c>
      <c r="IA202" s="32" t="s">
        <v>31</v>
      </c>
      <c r="IB202" s="32" t="s">
        <v>31</v>
      </c>
      <c r="IC202" s="32" t="s">
        <v>31</v>
      </c>
      <c r="ID202" s="32" t="s">
        <v>31</v>
      </c>
      <c r="IE202" s="32" t="s">
        <v>31</v>
      </c>
      <c r="IF202" s="32" t="s">
        <v>31</v>
      </c>
      <c r="IG202" s="32" t="s">
        <v>31</v>
      </c>
      <c r="IH202" s="32" t="s">
        <v>31</v>
      </c>
      <c r="II202" s="32" t="s">
        <v>31</v>
      </c>
      <c r="IJ202" s="32" t="s">
        <v>31</v>
      </c>
      <c r="IK202" s="32" t="s">
        <v>31</v>
      </c>
      <c r="IL202" s="32" t="s">
        <v>31</v>
      </c>
      <c r="IM202" s="32" t="s">
        <v>31</v>
      </c>
      <c r="IN202" s="32" t="s">
        <v>31</v>
      </c>
      <c r="IO202" s="32" t="s">
        <v>31</v>
      </c>
      <c r="IP202" s="32" t="s">
        <v>31</v>
      </c>
      <c r="IQ202" s="32" t="s">
        <v>31</v>
      </c>
      <c r="IR202" s="32" t="s">
        <v>31</v>
      </c>
      <c r="IS202" s="32" t="s">
        <v>31</v>
      </c>
      <c r="IT202" s="32" t="s">
        <v>31</v>
      </c>
      <c r="IU202" s="32" t="s">
        <v>31</v>
      </c>
      <c r="IV202" s="32" t="s">
        <v>31</v>
      </c>
      <c r="IW202" s="32" t="s">
        <v>31</v>
      </c>
      <c r="IX202" s="32" t="s">
        <v>31</v>
      </c>
      <c r="IY202" s="32" t="s">
        <v>31</v>
      </c>
      <c r="IZ202" s="32" t="s">
        <v>31</v>
      </c>
      <c r="JA202" s="32" t="s">
        <v>31</v>
      </c>
      <c r="JB202" s="32" t="s">
        <v>31</v>
      </c>
      <c r="JC202" s="32" t="s">
        <v>31</v>
      </c>
      <c r="JD202" s="32" t="s">
        <v>31</v>
      </c>
      <c r="JE202" s="32" t="s">
        <v>31</v>
      </c>
      <c r="JF202" s="32" t="s">
        <v>31</v>
      </c>
      <c r="JG202" s="32" t="s">
        <v>31</v>
      </c>
      <c r="JH202" s="32" t="s">
        <v>31</v>
      </c>
      <c r="JI202" s="32" t="s">
        <v>31</v>
      </c>
      <c r="JJ202" s="32" t="s">
        <v>31</v>
      </c>
      <c r="JK202" s="32" t="s">
        <v>31</v>
      </c>
      <c r="JL202" s="32" t="s">
        <v>31</v>
      </c>
      <c r="JM202" s="32" t="s">
        <v>31</v>
      </c>
      <c r="JN202" s="32" t="s">
        <v>31</v>
      </c>
      <c r="JO202" s="32" t="s">
        <v>31</v>
      </c>
      <c r="JP202" s="32" t="s">
        <v>31</v>
      </c>
      <c r="JQ202" s="32" t="s">
        <v>31</v>
      </c>
      <c r="JR202" s="32" t="s">
        <v>31</v>
      </c>
      <c r="JS202" s="32" t="s">
        <v>31</v>
      </c>
      <c r="JT202" s="32" t="s">
        <v>31</v>
      </c>
      <c r="JU202" s="32" t="s">
        <v>31</v>
      </c>
      <c r="JV202" s="32" t="s">
        <v>31</v>
      </c>
      <c r="JW202" s="32" t="s">
        <v>31</v>
      </c>
      <c r="JX202" s="32" t="s">
        <v>31</v>
      </c>
      <c r="JY202" s="32" t="s">
        <v>31</v>
      </c>
      <c r="JZ202" s="32" t="s">
        <v>31</v>
      </c>
      <c r="KA202" s="32" t="s">
        <v>31</v>
      </c>
      <c r="KB202" s="32" t="s">
        <v>31</v>
      </c>
      <c r="KC202" s="32" t="s">
        <v>31</v>
      </c>
      <c r="KD202" s="32" t="s">
        <v>31</v>
      </c>
      <c r="KE202" s="32" t="s">
        <v>31</v>
      </c>
      <c r="KF202" s="32" t="s">
        <v>31</v>
      </c>
      <c r="KG202" s="32" t="s">
        <v>31</v>
      </c>
      <c r="KH202" s="32" t="s">
        <v>31</v>
      </c>
      <c r="KI202" s="32" t="s">
        <v>31</v>
      </c>
      <c r="KJ202" s="32" t="s">
        <v>31</v>
      </c>
      <c r="KK202" s="32" t="s">
        <v>31</v>
      </c>
      <c r="KL202" s="32" t="s">
        <v>31</v>
      </c>
      <c r="KM202" s="32" t="s">
        <v>31</v>
      </c>
      <c r="KN202" s="32" t="s">
        <v>31</v>
      </c>
      <c r="KO202" s="32" t="s">
        <v>31</v>
      </c>
      <c r="KP202" s="32" t="s">
        <v>31</v>
      </c>
    </row>
    <row r="203" spans="1:302" outlineLevel="1">
      <c r="B203" s="29" t="s">
        <v>897</v>
      </c>
      <c r="C203" s="31" t="str">
        <f t="shared" ref="C203:C205" si="981">C202</f>
        <v>-</v>
      </c>
      <c r="D203" s="31" t="str">
        <f t="shared" ref="D203:D205" si="982">D202</f>
        <v>-</v>
      </c>
      <c r="E203" s="31" t="str">
        <f t="shared" ref="E203:E205" si="983">E202</f>
        <v>-</v>
      </c>
      <c r="F203" s="31" t="str">
        <f t="shared" ref="F203:F205" si="984">F202</f>
        <v>-</v>
      </c>
      <c r="G203" s="31" t="str">
        <f t="shared" ref="G203:G205" si="985">G202</f>
        <v>-</v>
      </c>
      <c r="H203" s="31" t="str">
        <f t="shared" ref="H203:H205" si="986">H202</f>
        <v>-</v>
      </c>
      <c r="I203" s="31" t="str">
        <f t="shared" ref="I203:I205" si="987">I202</f>
        <v>-</v>
      </c>
      <c r="J203" s="31" t="str">
        <f t="shared" ref="J203:J205" si="988">J202</f>
        <v>-</v>
      </c>
      <c r="K203" s="31" t="str">
        <f t="shared" ref="K203:K205" si="989">K202</f>
        <v>-</v>
      </c>
      <c r="L203" s="31" t="str">
        <f t="shared" ref="L203:L205" si="990">L202</f>
        <v>-</v>
      </c>
      <c r="M203" s="31" t="str">
        <f t="shared" ref="M203:M205" si="991">M202</f>
        <v>-</v>
      </c>
      <c r="N203" s="31" t="str">
        <f t="shared" ref="N203:N205" si="992">N202</f>
        <v>-</v>
      </c>
      <c r="O203" s="31" t="str">
        <f t="shared" ref="O203:O205" si="993">O202</f>
        <v>-</v>
      </c>
      <c r="P203" s="31" t="str">
        <f t="shared" ref="P203:AE205" si="994">P202</f>
        <v>-</v>
      </c>
      <c r="Q203" s="31" t="str">
        <f t="shared" si="994"/>
        <v>-</v>
      </c>
      <c r="R203" s="31" t="str">
        <f t="shared" si="994"/>
        <v>-</v>
      </c>
      <c r="S203" s="31" t="str">
        <f t="shared" si="994"/>
        <v>-</v>
      </c>
      <c r="T203" s="31" t="str">
        <f t="shared" si="994"/>
        <v>-</v>
      </c>
      <c r="U203" s="31" t="str">
        <f t="shared" si="994"/>
        <v>-</v>
      </c>
      <c r="V203" s="31" t="str">
        <f t="shared" si="994"/>
        <v>-</v>
      </c>
      <c r="W203" s="31" t="str">
        <f t="shared" si="994"/>
        <v>-</v>
      </c>
      <c r="X203" s="31" t="str">
        <f t="shared" si="994"/>
        <v>-</v>
      </c>
      <c r="Y203" s="31" t="str">
        <f t="shared" si="994"/>
        <v>-</v>
      </c>
      <c r="Z203" s="31" t="str">
        <f t="shared" si="994"/>
        <v>-</v>
      </c>
      <c r="AA203" s="31" t="str">
        <f t="shared" si="994"/>
        <v>-</v>
      </c>
      <c r="AB203" s="31" t="str">
        <f t="shared" si="994"/>
        <v>-</v>
      </c>
      <c r="AC203" s="31" t="str">
        <f t="shared" si="994"/>
        <v>-</v>
      </c>
      <c r="AD203" s="31" t="str">
        <f t="shared" si="994"/>
        <v>-</v>
      </c>
      <c r="AE203" s="31" t="str">
        <f t="shared" si="994"/>
        <v>-</v>
      </c>
      <c r="AF203" s="31" t="str">
        <f t="shared" ref="AF203:CQ205" si="995">AF202</f>
        <v>-</v>
      </c>
      <c r="AG203" s="31" t="str">
        <f t="shared" si="995"/>
        <v>-</v>
      </c>
      <c r="AH203" s="31" t="str">
        <f t="shared" si="995"/>
        <v>-</v>
      </c>
      <c r="AI203" s="31" t="str">
        <f t="shared" si="995"/>
        <v>-</v>
      </c>
      <c r="AJ203" s="31" t="str">
        <f t="shared" si="995"/>
        <v>-</v>
      </c>
      <c r="AK203" s="31" t="str">
        <f t="shared" si="995"/>
        <v>-</v>
      </c>
      <c r="AL203" s="31" t="str">
        <f t="shared" si="995"/>
        <v>-</v>
      </c>
      <c r="AM203" s="31" t="str">
        <f t="shared" si="995"/>
        <v>-</v>
      </c>
      <c r="AN203" s="31" t="str">
        <f t="shared" si="995"/>
        <v>-</v>
      </c>
      <c r="AO203" s="31" t="str">
        <f t="shared" si="995"/>
        <v>-</v>
      </c>
      <c r="AP203" s="31" t="str">
        <f t="shared" si="995"/>
        <v>-</v>
      </c>
      <c r="AQ203" s="31" t="str">
        <f t="shared" si="995"/>
        <v>-</v>
      </c>
      <c r="AR203" s="31" t="str">
        <f t="shared" si="995"/>
        <v>-</v>
      </c>
      <c r="AS203" s="31" t="str">
        <f t="shared" si="995"/>
        <v>-</v>
      </c>
      <c r="AT203" s="31" t="str">
        <f t="shared" si="995"/>
        <v>-</v>
      </c>
      <c r="AU203" s="31" t="str">
        <f t="shared" si="995"/>
        <v>-</v>
      </c>
      <c r="AV203" s="31" t="str">
        <f t="shared" si="995"/>
        <v>-</v>
      </c>
      <c r="AW203" s="31" t="str">
        <f t="shared" si="995"/>
        <v>-</v>
      </c>
      <c r="AX203" s="31" t="str">
        <f t="shared" si="995"/>
        <v>-</v>
      </c>
      <c r="AY203" s="31" t="str">
        <f t="shared" si="995"/>
        <v>-</v>
      </c>
      <c r="AZ203" s="31" t="str">
        <f t="shared" si="995"/>
        <v>-</v>
      </c>
      <c r="BA203" s="31" t="str">
        <f t="shared" si="995"/>
        <v>-</v>
      </c>
      <c r="BB203" s="31" t="str">
        <f t="shared" si="995"/>
        <v>-</v>
      </c>
      <c r="BC203" s="31" t="str">
        <f t="shared" si="995"/>
        <v>-</v>
      </c>
      <c r="BD203" s="31" t="str">
        <f t="shared" si="995"/>
        <v>-</v>
      </c>
      <c r="BE203" s="31" t="str">
        <f t="shared" si="995"/>
        <v>-</v>
      </c>
      <c r="BF203" s="31" t="str">
        <f t="shared" si="995"/>
        <v>-</v>
      </c>
      <c r="BG203" s="31" t="str">
        <f t="shared" si="995"/>
        <v>-</v>
      </c>
      <c r="BH203" s="31" t="str">
        <f t="shared" si="995"/>
        <v>-</v>
      </c>
      <c r="BI203" s="31" t="str">
        <f t="shared" si="995"/>
        <v>-</v>
      </c>
      <c r="BJ203" s="31" t="str">
        <f t="shared" si="995"/>
        <v>-</v>
      </c>
      <c r="BK203" s="31" t="str">
        <f t="shared" si="995"/>
        <v>-</v>
      </c>
      <c r="BL203" s="31" t="str">
        <f t="shared" si="995"/>
        <v>-</v>
      </c>
      <c r="BM203" s="31" t="str">
        <f t="shared" si="995"/>
        <v>-</v>
      </c>
      <c r="BN203" s="31" t="str">
        <f t="shared" si="995"/>
        <v>-</v>
      </c>
      <c r="BO203" s="31" t="str">
        <f t="shared" si="995"/>
        <v>-</v>
      </c>
      <c r="BP203" s="31" t="str">
        <f t="shared" si="995"/>
        <v>-</v>
      </c>
      <c r="BQ203" s="31" t="str">
        <f t="shared" si="995"/>
        <v>-</v>
      </c>
      <c r="BR203" s="31" t="str">
        <f t="shared" si="995"/>
        <v>-</v>
      </c>
      <c r="BS203" s="31" t="str">
        <f t="shared" si="995"/>
        <v>-</v>
      </c>
      <c r="BT203" s="31" t="str">
        <f t="shared" si="995"/>
        <v>-</v>
      </c>
      <c r="BU203" s="31" t="str">
        <f t="shared" si="995"/>
        <v>-</v>
      </c>
      <c r="BV203" s="31" t="str">
        <f t="shared" si="995"/>
        <v>-</v>
      </c>
      <c r="BW203" s="31" t="str">
        <f t="shared" si="995"/>
        <v>-</v>
      </c>
      <c r="BX203" s="31" t="str">
        <f t="shared" si="995"/>
        <v>-</v>
      </c>
      <c r="BY203" s="31" t="str">
        <f t="shared" si="995"/>
        <v>-</v>
      </c>
      <c r="BZ203" s="31" t="str">
        <f t="shared" si="995"/>
        <v>-</v>
      </c>
      <c r="CA203" s="31" t="str">
        <f t="shared" si="995"/>
        <v>-</v>
      </c>
      <c r="CB203" s="31" t="str">
        <f t="shared" si="995"/>
        <v>-</v>
      </c>
      <c r="CC203" s="31" t="str">
        <f t="shared" si="995"/>
        <v>-</v>
      </c>
      <c r="CD203" s="31" t="str">
        <f t="shared" si="995"/>
        <v>-</v>
      </c>
      <c r="CE203" s="31" t="str">
        <f t="shared" si="995"/>
        <v>-</v>
      </c>
      <c r="CF203" s="31" t="str">
        <f t="shared" si="995"/>
        <v>-</v>
      </c>
      <c r="CG203" s="31" t="str">
        <f t="shared" si="995"/>
        <v>-</v>
      </c>
      <c r="CH203" s="31" t="str">
        <f t="shared" si="995"/>
        <v>-</v>
      </c>
      <c r="CI203" s="31" t="str">
        <f t="shared" si="995"/>
        <v>-</v>
      </c>
      <c r="CJ203" s="31" t="str">
        <f t="shared" si="995"/>
        <v>-</v>
      </c>
      <c r="CK203" s="31" t="str">
        <f t="shared" si="995"/>
        <v>-</v>
      </c>
      <c r="CL203" s="31" t="str">
        <f t="shared" si="995"/>
        <v>-</v>
      </c>
      <c r="CM203" s="31" t="str">
        <f t="shared" si="995"/>
        <v>-</v>
      </c>
      <c r="CN203" s="31" t="str">
        <f t="shared" si="995"/>
        <v>-</v>
      </c>
      <c r="CO203" s="31" t="str">
        <f t="shared" si="995"/>
        <v>-</v>
      </c>
      <c r="CP203" s="31" t="str">
        <f t="shared" si="995"/>
        <v>-</v>
      </c>
      <c r="CQ203" s="31" t="str">
        <f t="shared" si="995"/>
        <v>-</v>
      </c>
      <c r="CR203" s="31" t="str">
        <f t="shared" ref="CR203:CW205" si="996">CR202</f>
        <v>-</v>
      </c>
      <c r="CS203" s="31" t="str">
        <f t="shared" si="996"/>
        <v>-</v>
      </c>
      <c r="CT203" s="31" t="str">
        <f t="shared" si="996"/>
        <v>-</v>
      </c>
      <c r="CU203" s="31" t="str">
        <f t="shared" si="996"/>
        <v>-</v>
      </c>
      <c r="CV203" s="31" t="str">
        <f t="shared" si="996"/>
        <v>-</v>
      </c>
      <c r="CW203" s="31" t="str">
        <f t="shared" si="996"/>
        <v>-</v>
      </c>
      <c r="CX203" s="31" t="str">
        <f t="shared" ref="CX203:CX205" si="997">CX202</f>
        <v>-</v>
      </c>
      <c r="CY203" s="31" t="str">
        <f t="shared" ref="CY203:CY205" si="998">CY202</f>
        <v>-</v>
      </c>
      <c r="CZ203" s="31" t="str">
        <f t="shared" ref="CZ203:CZ205" si="999">CZ202</f>
        <v>-</v>
      </c>
      <c r="DA203" s="31" t="str">
        <f t="shared" ref="DA203:DA205" si="1000">DA202</f>
        <v>-</v>
      </c>
      <c r="DB203" s="31" t="str">
        <f t="shared" ref="DB203:DB205" si="1001">DB202</f>
        <v>-</v>
      </c>
      <c r="DC203" s="31" t="str">
        <f t="shared" ref="DC203:DC205" si="1002">DC202</f>
        <v>-</v>
      </c>
      <c r="DD203" s="31" t="str">
        <f t="shared" ref="DD203:DD205" si="1003">DD202</f>
        <v>-</v>
      </c>
      <c r="DE203" s="31" t="str">
        <f t="shared" ref="DE203:DE205" si="1004">DE202</f>
        <v>-</v>
      </c>
      <c r="DF203" s="31" t="str">
        <f t="shared" ref="DF203:DF205" si="1005">DF202</f>
        <v>-</v>
      </c>
      <c r="DG203" s="31" t="str">
        <f t="shared" ref="DG203:DG205" si="1006">DG202</f>
        <v>-</v>
      </c>
      <c r="DH203" s="31" t="str">
        <f t="shared" ref="DH203:DH205" si="1007">DH202</f>
        <v>-</v>
      </c>
      <c r="DI203" s="31" t="str">
        <f t="shared" ref="DI203:DI205" si="1008">DI202</f>
        <v>-</v>
      </c>
      <c r="DJ203" s="31" t="str">
        <f t="shared" ref="DJ203:DJ205" si="1009">DJ202</f>
        <v>-</v>
      </c>
      <c r="DK203" s="31" t="str">
        <f t="shared" ref="DK203:DK205" si="1010">DK202</f>
        <v>-</v>
      </c>
      <c r="DL203" s="31" t="str">
        <f t="shared" ref="DL203:EA205" si="1011">DL202</f>
        <v>-</v>
      </c>
      <c r="DM203" s="31" t="str">
        <f t="shared" si="1011"/>
        <v>-</v>
      </c>
      <c r="DN203" s="31" t="str">
        <f t="shared" si="1011"/>
        <v>-</v>
      </c>
      <c r="DO203" s="31" t="str">
        <f t="shared" si="1011"/>
        <v>-</v>
      </c>
      <c r="DP203" s="31" t="str">
        <f t="shared" si="1011"/>
        <v>-</v>
      </c>
      <c r="DQ203" s="31" t="str">
        <f t="shared" si="1011"/>
        <v>-</v>
      </c>
      <c r="DR203" s="31" t="str">
        <f t="shared" si="1011"/>
        <v>-</v>
      </c>
      <c r="DS203" s="31" t="str">
        <f t="shared" si="1011"/>
        <v>-</v>
      </c>
      <c r="DT203" s="31" t="str">
        <f t="shared" si="1011"/>
        <v>-</v>
      </c>
      <c r="DU203" s="31" t="str">
        <f t="shared" si="1011"/>
        <v>-</v>
      </c>
      <c r="DV203" s="31" t="str">
        <f t="shared" si="1011"/>
        <v>-</v>
      </c>
      <c r="DW203" s="31" t="str">
        <f t="shared" si="1011"/>
        <v>-</v>
      </c>
      <c r="DX203" s="31" t="str">
        <f t="shared" si="1011"/>
        <v>-</v>
      </c>
      <c r="DY203" s="31" t="str">
        <f t="shared" si="1011"/>
        <v>-</v>
      </c>
      <c r="DZ203" s="31" t="str">
        <f t="shared" si="1011"/>
        <v>-</v>
      </c>
      <c r="EA203" s="31" t="str">
        <f t="shared" si="1011"/>
        <v>-</v>
      </c>
      <c r="EB203" s="31" t="str">
        <f t="shared" ref="EB203:GM203" si="1012">EB202</f>
        <v>-</v>
      </c>
      <c r="EC203" s="31" t="str">
        <f t="shared" si="1012"/>
        <v>-</v>
      </c>
      <c r="ED203" s="31" t="str">
        <f t="shared" si="1012"/>
        <v>-</v>
      </c>
      <c r="EE203" s="31" t="str">
        <f t="shared" si="1012"/>
        <v>-</v>
      </c>
      <c r="EF203" s="31" t="str">
        <f t="shared" si="1012"/>
        <v>-</v>
      </c>
      <c r="EG203" s="31" t="str">
        <f t="shared" si="1012"/>
        <v>-</v>
      </c>
      <c r="EH203" s="31" t="str">
        <f t="shared" si="1012"/>
        <v>-</v>
      </c>
      <c r="EI203" s="31" t="str">
        <f t="shared" si="1012"/>
        <v>-</v>
      </c>
      <c r="EJ203" s="31" t="str">
        <f t="shared" si="1012"/>
        <v>-</v>
      </c>
      <c r="EK203" s="31" t="str">
        <f t="shared" si="1012"/>
        <v>-</v>
      </c>
      <c r="EL203" s="31" t="str">
        <f t="shared" si="1012"/>
        <v>-</v>
      </c>
      <c r="EM203" s="31" t="str">
        <f t="shared" si="1012"/>
        <v>-</v>
      </c>
      <c r="EN203" s="31" t="str">
        <f t="shared" si="1012"/>
        <v>-</v>
      </c>
      <c r="EO203" s="31" t="str">
        <f t="shared" si="1012"/>
        <v>-</v>
      </c>
      <c r="EP203" s="31" t="str">
        <f t="shared" si="1012"/>
        <v>-</v>
      </c>
      <c r="EQ203" s="31" t="str">
        <f t="shared" si="1012"/>
        <v>-</v>
      </c>
      <c r="ER203" s="31" t="str">
        <f t="shared" si="1012"/>
        <v>-</v>
      </c>
      <c r="ES203" s="31" t="str">
        <f t="shared" si="1012"/>
        <v>-</v>
      </c>
      <c r="ET203" s="31" t="str">
        <f t="shared" si="1012"/>
        <v>-</v>
      </c>
      <c r="EU203" s="31" t="str">
        <f t="shared" si="1012"/>
        <v>-</v>
      </c>
      <c r="EV203" s="31" t="str">
        <f t="shared" si="1012"/>
        <v>-</v>
      </c>
      <c r="EW203" s="31" t="str">
        <f t="shared" si="1012"/>
        <v>-</v>
      </c>
      <c r="EX203" s="31" t="str">
        <f t="shared" si="1012"/>
        <v>-</v>
      </c>
      <c r="EY203" s="31" t="str">
        <f t="shared" si="1012"/>
        <v>-</v>
      </c>
      <c r="EZ203" s="31" t="str">
        <f t="shared" si="1012"/>
        <v>-</v>
      </c>
      <c r="FA203" s="31" t="str">
        <f t="shared" si="1012"/>
        <v>-</v>
      </c>
      <c r="FB203" s="31" t="str">
        <f t="shared" si="1012"/>
        <v>-</v>
      </c>
      <c r="FC203" s="31" t="str">
        <f t="shared" si="1012"/>
        <v>-</v>
      </c>
      <c r="FD203" s="31" t="str">
        <f t="shared" si="1012"/>
        <v>-</v>
      </c>
      <c r="FE203" s="31" t="str">
        <f t="shared" si="1012"/>
        <v>-</v>
      </c>
      <c r="FF203" s="31" t="str">
        <f t="shared" si="1012"/>
        <v>-</v>
      </c>
      <c r="FG203" s="31" t="str">
        <f t="shared" si="1012"/>
        <v>-</v>
      </c>
      <c r="FH203" s="31" t="str">
        <f t="shared" si="1012"/>
        <v>-</v>
      </c>
      <c r="FI203" s="31" t="str">
        <f t="shared" si="1012"/>
        <v>-</v>
      </c>
      <c r="FJ203" s="31" t="str">
        <f t="shared" si="1012"/>
        <v>-</v>
      </c>
      <c r="FK203" s="31" t="str">
        <f t="shared" si="1012"/>
        <v>-</v>
      </c>
      <c r="FL203" s="31" t="str">
        <f t="shared" si="1012"/>
        <v>-</v>
      </c>
      <c r="FM203" s="31" t="str">
        <f t="shared" si="1012"/>
        <v>-</v>
      </c>
      <c r="FN203" s="31" t="str">
        <f t="shared" si="1012"/>
        <v>-</v>
      </c>
      <c r="FO203" s="31" t="str">
        <f t="shared" si="1012"/>
        <v>-</v>
      </c>
      <c r="FP203" s="31" t="str">
        <f t="shared" si="1012"/>
        <v>-</v>
      </c>
      <c r="FQ203" s="31" t="str">
        <f t="shared" si="1012"/>
        <v>-</v>
      </c>
      <c r="FR203" s="31" t="str">
        <f t="shared" si="1012"/>
        <v>-</v>
      </c>
      <c r="FS203" s="31" t="str">
        <f t="shared" si="1012"/>
        <v>-</v>
      </c>
      <c r="FT203" s="31" t="str">
        <f t="shared" si="1012"/>
        <v>-</v>
      </c>
      <c r="FU203" s="31" t="str">
        <f t="shared" si="1012"/>
        <v>-</v>
      </c>
      <c r="FV203" s="31" t="str">
        <f t="shared" si="1012"/>
        <v>-</v>
      </c>
      <c r="FW203" s="31" t="str">
        <f t="shared" si="1012"/>
        <v>-</v>
      </c>
      <c r="FX203" s="31" t="str">
        <f t="shared" si="1012"/>
        <v>-</v>
      </c>
      <c r="FY203" s="31" t="str">
        <f t="shared" si="1012"/>
        <v>-</v>
      </c>
      <c r="FZ203" s="31" t="str">
        <f t="shared" si="1012"/>
        <v>-</v>
      </c>
      <c r="GA203" s="31" t="str">
        <f t="shared" si="1012"/>
        <v>-</v>
      </c>
      <c r="GB203" s="31" t="str">
        <f t="shared" si="1012"/>
        <v>-</v>
      </c>
      <c r="GC203" s="31" t="str">
        <f t="shared" si="1012"/>
        <v>-</v>
      </c>
      <c r="GD203" s="31" t="str">
        <f t="shared" si="1012"/>
        <v>-</v>
      </c>
      <c r="GE203" s="31" t="str">
        <f t="shared" si="1012"/>
        <v>-</v>
      </c>
      <c r="GF203" s="31" t="str">
        <f t="shared" si="1012"/>
        <v>-</v>
      </c>
      <c r="GG203" s="31" t="str">
        <f t="shared" si="1012"/>
        <v>-</v>
      </c>
      <c r="GH203" s="31" t="str">
        <f t="shared" si="1012"/>
        <v>-</v>
      </c>
      <c r="GI203" s="31" t="str">
        <f t="shared" si="1012"/>
        <v>-</v>
      </c>
      <c r="GJ203" s="31" t="str">
        <f t="shared" si="1012"/>
        <v>-</v>
      </c>
      <c r="GK203" s="31" t="str">
        <f t="shared" si="1012"/>
        <v>-</v>
      </c>
      <c r="GL203" s="31" t="str">
        <f t="shared" si="1012"/>
        <v>-</v>
      </c>
      <c r="GM203" s="31" t="str">
        <f t="shared" si="1012"/>
        <v>-</v>
      </c>
      <c r="GN203" s="31" t="str">
        <f t="shared" ref="GN203:GS203" si="1013">GN202</f>
        <v>-</v>
      </c>
      <c r="GO203" s="31" t="str">
        <f t="shared" si="1013"/>
        <v>-</v>
      </c>
      <c r="GP203" s="31" t="str">
        <f t="shared" si="1013"/>
        <v>-</v>
      </c>
      <c r="GQ203" s="31" t="str">
        <f t="shared" si="1013"/>
        <v>-</v>
      </c>
      <c r="GR203" s="31" t="str">
        <f t="shared" si="1013"/>
        <v>-</v>
      </c>
      <c r="GS203" s="31" t="str">
        <f t="shared" si="1013"/>
        <v>-</v>
      </c>
      <c r="GT203" s="31" t="str">
        <f t="shared" ref="GT203:GT205" si="1014">GT202</f>
        <v>-</v>
      </c>
      <c r="GU203" s="32">
        <v>111.47</v>
      </c>
      <c r="GV203" s="32">
        <v>51.96</v>
      </c>
      <c r="GW203" s="32">
        <v>59.51</v>
      </c>
      <c r="GX203" s="32">
        <v>50.89</v>
      </c>
      <c r="GY203" s="32">
        <v>1.08</v>
      </c>
      <c r="GZ203" s="32">
        <v>51.96</v>
      </c>
      <c r="HA203" s="32">
        <v>59.51</v>
      </c>
      <c r="HB203" s="32">
        <v>51.96</v>
      </c>
      <c r="HC203" s="32">
        <v>59.51</v>
      </c>
      <c r="HD203" s="32">
        <v>59.51</v>
      </c>
      <c r="HE203" s="32">
        <v>51.96</v>
      </c>
      <c r="HF203" s="32" t="s">
        <v>31</v>
      </c>
      <c r="HG203" s="32" t="s">
        <v>31</v>
      </c>
      <c r="HH203" s="32" t="s">
        <v>31</v>
      </c>
      <c r="HI203" s="32" t="s">
        <v>31</v>
      </c>
      <c r="HJ203" s="32" t="s">
        <v>31</v>
      </c>
      <c r="HK203" s="32" t="s">
        <v>31</v>
      </c>
      <c r="HL203" s="32" t="s">
        <v>31</v>
      </c>
      <c r="HM203" s="32" t="s">
        <v>31</v>
      </c>
      <c r="HN203" s="32" t="s">
        <v>31</v>
      </c>
      <c r="HO203" s="32" t="s">
        <v>31</v>
      </c>
      <c r="HP203" s="32" t="s">
        <v>31</v>
      </c>
      <c r="HQ203" s="32" t="s">
        <v>31</v>
      </c>
      <c r="HR203" s="32" t="s">
        <v>31</v>
      </c>
      <c r="HS203" s="32" t="s">
        <v>31</v>
      </c>
      <c r="HT203" s="32" t="s">
        <v>31</v>
      </c>
      <c r="HU203" s="32" t="s">
        <v>31</v>
      </c>
      <c r="HV203" s="32" t="s">
        <v>31</v>
      </c>
      <c r="HW203" s="32" t="s">
        <v>31</v>
      </c>
      <c r="HX203" s="32" t="s">
        <v>31</v>
      </c>
      <c r="HY203" s="32" t="s">
        <v>31</v>
      </c>
      <c r="HZ203" s="32" t="s">
        <v>31</v>
      </c>
      <c r="IA203" s="32" t="s">
        <v>31</v>
      </c>
      <c r="IB203" s="32" t="s">
        <v>31</v>
      </c>
      <c r="IC203" s="32" t="s">
        <v>31</v>
      </c>
      <c r="ID203" s="32" t="s">
        <v>31</v>
      </c>
      <c r="IE203" s="32" t="s">
        <v>31</v>
      </c>
      <c r="IF203" s="32" t="s">
        <v>31</v>
      </c>
      <c r="IG203" s="32" t="s">
        <v>31</v>
      </c>
      <c r="IH203" s="32" t="s">
        <v>31</v>
      </c>
      <c r="II203" s="32" t="s">
        <v>31</v>
      </c>
      <c r="IJ203" s="32" t="s">
        <v>31</v>
      </c>
      <c r="IK203" s="32" t="s">
        <v>31</v>
      </c>
      <c r="IL203" s="32" t="s">
        <v>31</v>
      </c>
      <c r="IM203" s="32" t="s">
        <v>31</v>
      </c>
      <c r="IN203" s="32" t="s">
        <v>31</v>
      </c>
      <c r="IO203" s="32" t="s">
        <v>31</v>
      </c>
      <c r="IP203" s="32" t="s">
        <v>31</v>
      </c>
      <c r="IQ203" s="32" t="s">
        <v>31</v>
      </c>
      <c r="IR203" s="32" t="s">
        <v>31</v>
      </c>
      <c r="IS203" s="32" t="s">
        <v>31</v>
      </c>
      <c r="IT203" s="32" t="s">
        <v>31</v>
      </c>
      <c r="IU203" s="32" t="s">
        <v>31</v>
      </c>
      <c r="IV203" s="32" t="s">
        <v>31</v>
      </c>
      <c r="IW203" s="32" t="s">
        <v>31</v>
      </c>
      <c r="IX203" s="32" t="s">
        <v>31</v>
      </c>
      <c r="IY203" s="32" t="s">
        <v>31</v>
      </c>
      <c r="IZ203" s="32" t="s">
        <v>31</v>
      </c>
      <c r="JA203" s="32" t="s">
        <v>31</v>
      </c>
      <c r="JB203" s="32" t="s">
        <v>31</v>
      </c>
      <c r="JC203" s="32" t="s">
        <v>31</v>
      </c>
      <c r="JD203" s="32" t="s">
        <v>31</v>
      </c>
      <c r="JE203" s="32" t="s">
        <v>31</v>
      </c>
      <c r="JF203" s="32" t="s">
        <v>31</v>
      </c>
      <c r="JG203" s="32" t="s">
        <v>31</v>
      </c>
      <c r="JH203" s="32" t="s">
        <v>31</v>
      </c>
      <c r="JI203" s="32" t="s">
        <v>31</v>
      </c>
      <c r="JJ203" s="32" t="s">
        <v>31</v>
      </c>
      <c r="JK203" s="32" t="s">
        <v>31</v>
      </c>
      <c r="JL203" s="32" t="s">
        <v>31</v>
      </c>
      <c r="JM203" s="32" t="s">
        <v>31</v>
      </c>
      <c r="JN203" s="32" t="s">
        <v>31</v>
      </c>
      <c r="JO203" s="32" t="s">
        <v>31</v>
      </c>
      <c r="JP203" s="32" t="s">
        <v>31</v>
      </c>
      <c r="JQ203" s="32" t="s">
        <v>31</v>
      </c>
      <c r="JR203" s="32" t="s">
        <v>31</v>
      </c>
      <c r="JS203" s="32" t="s">
        <v>31</v>
      </c>
      <c r="JT203" s="32" t="s">
        <v>31</v>
      </c>
      <c r="JU203" s="32" t="s">
        <v>31</v>
      </c>
      <c r="JV203" s="32" t="s">
        <v>31</v>
      </c>
      <c r="JW203" s="32" t="s">
        <v>31</v>
      </c>
      <c r="JX203" s="32" t="s">
        <v>31</v>
      </c>
      <c r="JY203" s="32" t="s">
        <v>31</v>
      </c>
      <c r="JZ203" s="32" t="s">
        <v>31</v>
      </c>
      <c r="KA203" s="32" t="s">
        <v>31</v>
      </c>
      <c r="KB203" s="32" t="s">
        <v>31</v>
      </c>
      <c r="KC203" s="32" t="s">
        <v>31</v>
      </c>
      <c r="KD203" s="32" t="s">
        <v>31</v>
      </c>
      <c r="KE203" s="32" t="s">
        <v>31</v>
      </c>
      <c r="KF203" s="32" t="s">
        <v>31</v>
      </c>
      <c r="KG203" s="32" t="s">
        <v>31</v>
      </c>
      <c r="KH203" s="32" t="s">
        <v>31</v>
      </c>
      <c r="KI203" s="32" t="s">
        <v>31</v>
      </c>
      <c r="KJ203" s="32" t="s">
        <v>31</v>
      </c>
      <c r="KK203" s="32" t="s">
        <v>31</v>
      </c>
      <c r="KL203" s="32" t="s">
        <v>31</v>
      </c>
      <c r="KM203" s="32" t="s">
        <v>31</v>
      </c>
      <c r="KN203" s="32" t="s">
        <v>31</v>
      </c>
      <c r="KO203" s="32" t="s">
        <v>31</v>
      </c>
      <c r="KP203" s="32" t="s">
        <v>31</v>
      </c>
    </row>
    <row r="204" spans="1:302" outlineLevel="1">
      <c r="B204" s="29" t="s">
        <v>898</v>
      </c>
      <c r="C204" s="31" t="str">
        <f t="shared" si="981"/>
        <v>-</v>
      </c>
      <c r="D204" s="31" t="str">
        <f t="shared" si="982"/>
        <v>-</v>
      </c>
      <c r="E204" s="31" t="str">
        <f t="shared" si="983"/>
        <v>-</v>
      </c>
      <c r="F204" s="31" t="str">
        <f t="shared" si="984"/>
        <v>-</v>
      </c>
      <c r="G204" s="31" t="str">
        <f t="shared" si="985"/>
        <v>-</v>
      </c>
      <c r="H204" s="31" t="str">
        <f t="shared" si="986"/>
        <v>-</v>
      </c>
      <c r="I204" s="31" t="str">
        <f t="shared" si="987"/>
        <v>-</v>
      </c>
      <c r="J204" s="31" t="str">
        <f t="shared" si="988"/>
        <v>-</v>
      </c>
      <c r="K204" s="31" t="str">
        <f t="shared" si="989"/>
        <v>-</v>
      </c>
      <c r="L204" s="31" t="str">
        <f t="shared" si="990"/>
        <v>-</v>
      </c>
      <c r="M204" s="31" t="str">
        <f t="shared" si="991"/>
        <v>-</v>
      </c>
      <c r="N204" s="31" t="str">
        <f t="shared" si="992"/>
        <v>-</v>
      </c>
      <c r="O204" s="31" t="str">
        <f t="shared" si="993"/>
        <v>-</v>
      </c>
      <c r="P204" s="31" t="str">
        <f t="shared" si="994"/>
        <v>-</v>
      </c>
      <c r="Q204" s="31" t="str">
        <f t="shared" si="994"/>
        <v>-</v>
      </c>
      <c r="R204" s="31" t="str">
        <f t="shared" si="994"/>
        <v>-</v>
      </c>
      <c r="S204" s="31" t="str">
        <f t="shared" si="994"/>
        <v>-</v>
      </c>
      <c r="T204" s="31" t="str">
        <f t="shared" si="994"/>
        <v>-</v>
      </c>
      <c r="U204" s="31" t="str">
        <f t="shared" si="994"/>
        <v>-</v>
      </c>
      <c r="V204" s="31" t="str">
        <f t="shared" si="994"/>
        <v>-</v>
      </c>
      <c r="W204" s="31" t="str">
        <f t="shared" si="994"/>
        <v>-</v>
      </c>
      <c r="X204" s="31" t="str">
        <f t="shared" si="994"/>
        <v>-</v>
      </c>
      <c r="Y204" s="31" t="str">
        <f t="shared" si="994"/>
        <v>-</v>
      </c>
      <c r="Z204" s="31" t="str">
        <f t="shared" si="994"/>
        <v>-</v>
      </c>
      <c r="AA204" s="31" t="str">
        <f t="shared" si="994"/>
        <v>-</v>
      </c>
      <c r="AB204" s="31" t="str">
        <f t="shared" si="994"/>
        <v>-</v>
      </c>
      <c r="AC204" s="31" t="str">
        <f t="shared" si="994"/>
        <v>-</v>
      </c>
      <c r="AD204" s="31" t="str">
        <f t="shared" si="994"/>
        <v>-</v>
      </c>
      <c r="AE204" s="31" t="str">
        <f t="shared" si="994"/>
        <v>-</v>
      </c>
      <c r="AF204" s="31" t="str">
        <f t="shared" si="995"/>
        <v>-</v>
      </c>
      <c r="AG204" s="31" t="str">
        <f t="shared" si="995"/>
        <v>-</v>
      </c>
      <c r="AH204" s="31" t="str">
        <f t="shared" si="995"/>
        <v>-</v>
      </c>
      <c r="AI204" s="31" t="str">
        <f t="shared" si="995"/>
        <v>-</v>
      </c>
      <c r="AJ204" s="31" t="str">
        <f t="shared" si="995"/>
        <v>-</v>
      </c>
      <c r="AK204" s="31" t="str">
        <f t="shared" si="995"/>
        <v>-</v>
      </c>
      <c r="AL204" s="31" t="str">
        <f t="shared" si="995"/>
        <v>-</v>
      </c>
      <c r="AM204" s="31" t="str">
        <f t="shared" si="995"/>
        <v>-</v>
      </c>
      <c r="AN204" s="31" t="str">
        <f t="shared" si="995"/>
        <v>-</v>
      </c>
      <c r="AO204" s="31" t="str">
        <f t="shared" si="995"/>
        <v>-</v>
      </c>
      <c r="AP204" s="31" t="str">
        <f t="shared" si="995"/>
        <v>-</v>
      </c>
      <c r="AQ204" s="31" t="str">
        <f t="shared" si="995"/>
        <v>-</v>
      </c>
      <c r="AR204" s="31" t="str">
        <f t="shared" si="995"/>
        <v>-</v>
      </c>
      <c r="AS204" s="31" t="str">
        <f t="shared" si="995"/>
        <v>-</v>
      </c>
      <c r="AT204" s="31" t="str">
        <f t="shared" si="995"/>
        <v>-</v>
      </c>
      <c r="AU204" s="31" t="str">
        <f t="shared" si="995"/>
        <v>-</v>
      </c>
      <c r="AV204" s="31" t="str">
        <f t="shared" si="995"/>
        <v>-</v>
      </c>
      <c r="AW204" s="31" t="str">
        <f t="shared" si="995"/>
        <v>-</v>
      </c>
      <c r="AX204" s="31" t="str">
        <f t="shared" si="995"/>
        <v>-</v>
      </c>
      <c r="AY204" s="31" t="str">
        <f t="shared" si="995"/>
        <v>-</v>
      </c>
      <c r="AZ204" s="31" t="str">
        <f t="shared" si="995"/>
        <v>-</v>
      </c>
      <c r="BA204" s="31" t="str">
        <f t="shared" si="995"/>
        <v>-</v>
      </c>
      <c r="BB204" s="31" t="str">
        <f t="shared" si="995"/>
        <v>-</v>
      </c>
      <c r="BC204" s="31" t="str">
        <f t="shared" si="995"/>
        <v>-</v>
      </c>
      <c r="BD204" s="31" t="str">
        <f t="shared" si="995"/>
        <v>-</v>
      </c>
      <c r="BE204" s="31" t="str">
        <f t="shared" si="995"/>
        <v>-</v>
      </c>
      <c r="BF204" s="31" t="str">
        <f t="shared" si="995"/>
        <v>-</v>
      </c>
      <c r="BG204" s="31" t="str">
        <f t="shared" si="995"/>
        <v>-</v>
      </c>
      <c r="BH204" s="31" t="str">
        <f t="shared" si="995"/>
        <v>-</v>
      </c>
      <c r="BI204" s="31" t="str">
        <f t="shared" si="995"/>
        <v>-</v>
      </c>
      <c r="BJ204" s="31" t="str">
        <f t="shared" si="995"/>
        <v>-</v>
      </c>
      <c r="BK204" s="31" t="str">
        <f t="shared" si="995"/>
        <v>-</v>
      </c>
      <c r="BL204" s="31" t="str">
        <f t="shared" si="995"/>
        <v>-</v>
      </c>
      <c r="BM204" s="31" t="str">
        <f t="shared" si="995"/>
        <v>-</v>
      </c>
      <c r="BN204" s="31" t="str">
        <f t="shared" si="995"/>
        <v>-</v>
      </c>
      <c r="BO204" s="31" t="str">
        <f t="shared" si="995"/>
        <v>-</v>
      </c>
      <c r="BP204" s="31" t="str">
        <f t="shared" si="995"/>
        <v>-</v>
      </c>
      <c r="BQ204" s="31" t="str">
        <f t="shared" si="995"/>
        <v>-</v>
      </c>
      <c r="BR204" s="31" t="str">
        <f t="shared" si="995"/>
        <v>-</v>
      </c>
      <c r="BS204" s="31" t="str">
        <f t="shared" si="995"/>
        <v>-</v>
      </c>
      <c r="BT204" s="31" t="str">
        <f t="shared" si="995"/>
        <v>-</v>
      </c>
      <c r="BU204" s="31" t="str">
        <f t="shared" si="995"/>
        <v>-</v>
      </c>
      <c r="BV204" s="31" t="str">
        <f t="shared" si="995"/>
        <v>-</v>
      </c>
      <c r="BW204" s="31" t="str">
        <f t="shared" si="995"/>
        <v>-</v>
      </c>
      <c r="BX204" s="31" t="str">
        <f t="shared" si="995"/>
        <v>-</v>
      </c>
      <c r="BY204" s="31" t="str">
        <f t="shared" si="995"/>
        <v>-</v>
      </c>
      <c r="BZ204" s="31" t="str">
        <f t="shared" si="995"/>
        <v>-</v>
      </c>
      <c r="CA204" s="31" t="str">
        <f t="shared" si="995"/>
        <v>-</v>
      </c>
      <c r="CB204" s="31" t="str">
        <f t="shared" si="995"/>
        <v>-</v>
      </c>
      <c r="CC204" s="31" t="str">
        <f t="shared" si="995"/>
        <v>-</v>
      </c>
      <c r="CD204" s="31" t="str">
        <f t="shared" si="995"/>
        <v>-</v>
      </c>
      <c r="CE204" s="31" t="str">
        <f t="shared" si="995"/>
        <v>-</v>
      </c>
      <c r="CF204" s="31" t="str">
        <f t="shared" si="995"/>
        <v>-</v>
      </c>
      <c r="CG204" s="31" t="str">
        <f t="shared" si="995"/>
        <v>-</v>
      </c>
      <c r="CH204" s="31" t="str">
        <f t="shared" si="995"/>
        <v>-</v>
      </c>
      <c r="CI204" s="31" t="str">
        <f t="shared" si="995"/>
        <v>-</v>
      </c>
      <c r="CJ204" s="31" t="str">
        <f t="shared" si="995"/>
        <v>-</v>
      </c>
      <c r="CK204" s="31" t="str">
        <f t="shared" si="995"/>
        <v>-</v>
      </c>
      <c r="CL204" s="31" t="str">
        <f t="shared" si="995"/>
        <v>-</v>
      </c>
      <c r="CM204" s="31" t="str">
        <f t="shared" si="995"/>
        <v>-</v>
      </c>
      <c r="CN204" s="31" t="str">
        <f t="shared" si="995"/>
        <v>-</v>
      </c>
      <c r="CO204" s="31" t="str">
        <f t="shared" si="995"/>
        <v>-</v>
      </c>
      <c r="CP204" s="31" t="str">
        <f t="shared" si="995"/>
        <v>-</v>
      </c>
      <c r="CQ204" s="31" t="str">
        <f t="shared" si="995"/>
        <v>-</v>
      </c>
      <c r="CR204" s="31" t="str">
        <f t="shared" si="996"/>
        <v>-</v>
      </c>
      <c r="CS204" s="31" t="str">
        <f t="shared" si="996"/>
        <v>-</v>
      </c>
      <c r="CT204" s="31" t="str">
        <f t="shared" si="996"/>
        <v>-</v>
      </c>
      <c r="CU204" s="31" t="str">
        <f t="shared" si="996"/>
        <v>-</v>
      </c>
      <c r="CV204" s="31" t="str">
        <f t="shared" si="996"/>
        <v>-</v>
      </c>
      <c r="CW204" s="31" t="str">
        <f t="shared" si="996"/>
        <v>-</v>
      </c>
      <c r="CX204" s="31" t="str">
        <f t="shared" si="997"/>
        <v>-</v>
      </c>
      <c r="CY204" s="31" t="str">
        <f t="shared" si="998"/>
        <v>-</v>
      </c>
      <c r="CZ204" s="31" t="str">
        <f t="shared" si="999"/>
        <v>-</v>
      </c>
      <c r="DA204" s="31" t="str">
        <f t="shared" si="1000"/>
        <v>-</v>
      </c>
      <c r="DB204" s="31" t="str">
        <f t="shared" si="1001"/>
        <v>-</v>
      </c>
      <c r="DC204" s="31" t="str">
        <f t="shared" si="1002"/>
        <v>-</v>
      </c>
      <c r="DD204" s="31" t="str">
        <f t="shared" si="1003"/>
        <v>-</v>
      </c>
      <c r="DE204" s="31" t="str">
        <f t="shared" si="1004"/>
        <v>-</v>
      </c>
      <c r="DF204" s="31" t="str">
        <f t="shared" si="1005"/>
        <v>-</v>
      </c>
      <c r="DG204" s="31" t="str">
        <f t="shared" si="1006"/>
        <v>-</v>
      </c>
      <c r="DH204" s="31" t="str">
        <f t="shared" si="1007"/>
        <v>-</v>
      </c>
      <c r="DI204" s="31" t="str">
        <f t="shared" si="1008"/>
        <v>-</v>
      </c>
      <c r="DJ204" s="31" t="str">
        <f t="shared" si="1009"/>
        <v>-</v>
      </c>
      <c r="DK204" s="31" t="str">
        <f t="shared" si="1010"/>
        <v>-</v>
      </c>
      <c r="DL204" s="31" t="str">
        <f t="shared" si="1011"/>
        <v>-</v>
      </c>
      <c r="DM204" s="31" t="str">
        <f t="shared" si="1011"/>
        <v>-</v>
      </c>
      <c r="DN204" s="31" t="str">
        <f t="shared" si="1011"/>
        <v>-</v>
      </c>
      <c r="DO204" s="31" t="str">
        <f t="shared" si="1011"/>
        <v>-</v>
      </c>
      <c r="DP204" s="31" t="str">
        <f t="shared" si="1011"/>
        <v>-</v>
      </c>
      <c r="DQ204" s="31" t="str">
        <f t="shared" si="1011"/>
        <v>-</v>
      </c>
      <c r="DR204" s="31" t="str">
        <f t="shared" si="1011"/>
        <v>-</v>
      </c>
      <c r="DS204" s="31" t="str">
        <f t="shared" si="1011"/>
        <v>-</v>
      </c>
      <c r="DT204" s="31" t="str">
        <f t="shared" si="1011"/>
        <v>-</v>
      </c>
      <c r="DU204" s="31" t="str">
        <f t="shared" si="1011"/>
        <v>-</v>
      </c>
      <c r="DV204" s="31" t="str">
        <f t="shared" si="1011"/>
        <v>-</v>
      </c>
      <c r="DW204" s="31" t="str">
        <f t="shared" si="1011"/>
        <v>-</v>
      </c>
      <c r="DX204" s="31" t="str">
        <f t="shared" si="1011"/>
        <v>-</v>
      </c>
      <c r="DY204" s="31" t="str">
        <f t="shared" si="1011"/>
        <v>-</v>
      </c>
      <c r="DZ204" s="31" t="str">
        <f t="shared" si="1011"/>
        <v>-</v>
      </c>
      <c r="EA204" s="31" t="str">
        <f t="shared" si="1011"/>
        <v>-</v>
      </c>
      <c r="EB204" s="31" t="str">
        <f t="shared" ref="EB204:GM204" si="1015">EB203</f>
        <v>-</v>
      </c>
      <c r="EC204" s="31" t="str">
        <f t="shared" si="1015"/>
        <v>-</v>
      </c>
      <c r="ED204" s="31" t="str">
        <f t="shared" si="1015"/>
        <v>-</v>
      </c>
      <c r="EE204" s="31" t="str">
        <f t="shared" si="1015"/>
        <v>-</v>
      </c>
      <c r="EF204" s="31" t="str">
        <f t="shared" si="1015"/>
        <v>-</v>
      </c>
      <c r="EG204" s="31" t="str">
        <f t="shared" si="1015"/>
        <v>-</v>
      </c>
      <c r="EH204" s="31" t="str">
        <f t="shared" si="1015"/>
        <v>-</v>
      </c>
      <c r="EI204" s="31" t="str">
        <f t="shared" si="1015"/>
        <v>-</v>
      </c>
      <c r="EJ204" s="31" t="str">
        <f t="shared" si="1015"/>
        <v>-</v>
      </c>
      <c r="EK204" s="31" t="str">
        <f t="shared" si="1015"/>
        <v>-</v>
      </c>
      <c r="EL204" s="31" t="str">
        <f t="shared" si="1015"/>
        <v>-</v>
      </c>
      <c r="EM204" s="31" t="str">
        <f t="shared" si="1015"/>
        <v>-</v>
      </c>
      <c r="EN204" s="31" t="str">
        <f t="shared" si="1015"/>
        <v>-</v>
      </c>
      <c r="EO204" s="31" t="str">
        <f t="shared" si="1015"/>
        <v>-</v>
      </c>
      <c r="EP204" s="31" t="str">
        <f t="shared" si="1015"/>
        <v>-</v>
      </c>
      <c r="EQ204" s="31" t="str">
        <f t="shared" si="1015"/>
        <v>-</v>
      </c>
      <c r="ER204" s="31" t="str">
        <f t="shared" si="1015"/>
        <v>-</v>
      </c>
      <c r="ES204" s="31" t="str">
        <f t="shared" si="1015"/>
        <v>-</v>
      </c>
      <c r="ET204" s="31" t="str">
        <f t="shared" si="1015"/>
        <v>-</v>
      </c>
      <c r="EU204" s="31" t="str">
        <f t="shared" si="1015"/>
        <v>-</v>
      </c>
      <c r="EV204" s="31" t="str">
        <f t="shared" si="1015"/>
        <v>-</v>
      </c>
      <c r="EW204" s="31" t="str">
        <f t="shared" si="1015"/>
        <v>-</v>
      </c>
      <c r="EX204" s="31" t="str">
        <f t="shared" si="1015"/>
        <v>-</v>
      </c>
      <c r="EY204" s="31" t="str">
        <f t="shared" si="1015"/>
        <v>-</v>
      </c>
      <c r="EZ204" s="31" t="str">
        <f t="shared" si="1015"/>
        <v>-</v>
      </c>
      <c r="FA204" s="31" t="str">
        <f t="shared" si="1015"/>
        <v>-</v>
      </c>
      <c r="FB204" s="31" t="str">
        <f t="shared" si="1015"/>
        <v>-</v>
      </c>
      <c r="FC204" s="31" t="str">
        <f t="shared" si="1015"/>
        <v>-</v>
      </c>
      <c r="FD204" s="31" t="str">
        <f t="shared" si="1015"/>
        <v>-</v>
      </c>
      <c r="FE204" s="31" t="str">
        <f t="shared" si="1015"/>
        <v>-</v>
      </c>
      <c r="FF204" s="31" t="str">
        <f t="shared" si="1015"/>
        <v>-</v>
      </c>
      <c r="FG204" s="31" t="str">
        <f t="shared" si="1015"/>
        <v>-</v>
      </c>
      <c r="FH204" s="31" t="str">
        <f t="shared" si="1015"/>
        <v>-</v>
      </c>
      <c r="FI204" s="31" t="str">
        <f t="shared" si="1015"/>
        <v>-</v>
      </c>
      <c r="FJ204" s="31" t="str">
        <f t="shared" si="1015"/>
        <v>-</v>
      </c>
      <c r="FK204" s="31" t="str">
        <f t="shared" si="1015"/>
        <v>-</v>
      </c>
      <c r="FL204" s="31" t="str">
        <f t="shared" si="1015"/>
        <v>-</v>
      </c>
      <c r="FM204" s="31" t="str">
        <f t="shared" si="1015"/>
        <v>-</v>
      </c>
      <c r="FN204" s="31" t="str">
        <f t="shared" si="1015"/>
        <v>-</v>
      </c>
      <c r="FO204" s="31" t="str">
        <f t="shared" si="1015"/>
        <v>-</v>
      </c>
      <c r="FP204" s="31" t="str">
        <f t="shared" si="1015"/>
        <v>-</v>
      </c>
      <c r="FQ204" s="31" t="str">
        <f t="shared" si="1015"/>
        <v>-</v>
      </c>
      <c r="FR204" s="31" t="str">
        <f t="shared" si="1015"/>
        <v>-</v>
      </c>
      <c r="FS204" s="31" t="str">
        <f t="shared" si="1015"/>
        <v>-</v>
      </c>
      <c r="FT204" s="31" t="str">
        <f t="shared" si="1015"/>
        <v>-</v>
      </c>
      <c r="FU204" s="31" t="str">
        <f t="shared" si="1015"/>
        <v>-</v>
      </c>
      <c r="FV204" s="31" t="str">
        <f t="shared" si="1015"/>
        <v>-</v>
      </c>
      <c r="FW204" s="31" t="str">
        <f t="shared" si="1015"/>
        <v>-</v>
      </c>
      <c r="FX204" s="31" t="str">
        <f t="shared" si="1015"/>
        <v>-</v>
      </c>
      <c r="FY204" s="31" t="str">
        <f t="shared" si="1015"/>
        <v>-</v>
      </c>
      <c r="FZ204" s="31" t="str">
        <f t="shared" si="1015"/>
        <v>-</v>
      </c>
      <c r="GA204" s="31" t="str">
        <f t="shared" si="1015"/>
        <v>-</v>
      </c>
      <c r="GB204" s="31" t="str">
        <f t="shared" si="1015"/>
        <v>-</v>
      </c>
      <c r="GC204" s="31" t="str">
        <f t="shared" si="1015"/>
        <v>-</v>
      </c>
      <c r="GD204" s="31" t="str">
        <f t="shared" si="1015"/>
        <v>-</v>
      </c>
      <c r="GE204" s="31" t="str">
        <f t="shared" si="1015"/>
        <v>-</v>
      </c>
      <c r="GF204" s="31" t="str">
        <f t="shared" si="1015"/>
        <v>-</v>
      </c>
      <c r="GG204" s="31" t="str">
        <f t="shared" si="1015"/>
        <v>-</v>
      </c>
      <c r="GH204" s="31" t="str">
        <f t="shared" si="1015"/>
        <v>-</v>
      </c>
      <c r="GI204" s="31" t="str">
        <f t="shared" si="1015"/>
        <v>-</v>
      </c>
      <c r="GJ204" s="31" t="str">
        <f t="shared" si="1015"/>
        <v>-</v>
      </c>
      <c r="GK204" s="31" t="str">
        <f t="shared" si="1015"/>
        <v>-</v>
      </c>
      <c r="GL204" s="31" t="str">
        <f t="shared" si="1015"/>
        <v>-</v>
      </c>
      <c r="GM204" s="31" t="str">
        <f t="shared" si="1015"/>
        <v>-</v>
      </c>
      <c r="GN204" s="31" t="str">
        <f t="shared" ref="GN204:GS204" si="1016">GN203</f>
        <v>-</v>
      </c>
      <c r="GO204" s="31" t="str">
        <f t="shared" si="1016"/>
        <v>-</v>
      </c>
      <c r="GP204" s="31" t="str">
        <f t="shared" si="1016"/>
        <v>-</v>
      </c>
      <c r="GQ204" s="31" t="str">
        <f t="shared" si="1016"/>
        <v>-</v>
      </c>
      <c r="GR204" s="31" t="str">
        <f t="shared" si="1016"/>
        <v>-</v>
      </c>
      <c r="GS204" s="31" t="str">
        <f t="shared" si="1016"/>
        <v>-</v>
      </c>
      <c r="GT204" s="31" t="str">
        <f t="shared" si="1014"/>
        <v>-</v>
      </c>
      <c r="GU204" s="32" t="s">
        <v>31</v>
      </c>
      <c r="GV204" s="32" t="s">
        <v>31</v>
      </c>
      <c r="GW204" s="32" t="s">
        <v>31</v>
      </c>
      <c r="GX204" s="32" t="s">
        <v>31</v>
      </c>
      <c r="GY204" s="32" t="s">
        <v>31</v>
      </c>
      <c r="GZ204" s="32" t="s">
        <v>31</v>
      </c>
      <c r="HA204" s="32" t="s">
        <v>31</v>
      </c>
      <c r="HB204" s="32" t="s">
        <v>31</v>
      </c>
      <c r="HC204" s="32" t="s">
        <v>31</v>
      </c>
      <c r="HD204" s="32" t="s">
        <v>31</v>
      </c>
      <c r="HE204" s="32" t="s">
        <v>31</v>
      </c>
      <c r="HF204" s="32" t="s">
        <v>31</v>
      </c>
      <c r="HG204" s="32" t="s">
        <v>31</v>
      </c>
      <c r="HH204" s="32" t="s">
        <v>31</v>
      </c>
      <c r="HI204" s="32" t="s">
        <v>31</v>
      </c>
      <c r="HJ204" s="32" t="s">
        <v>31</v>
      </c>
      <c r="HK204" s="32" t="s">
        <v>31</v>
      </c>
      <c r="HL204" s="32" t="s">
        <v>31</v>
      </c>
      <c r="HM204" s="32" t="s">
        <v>31</v>
      </c>
      <c r="HN204" s="32" t="s">
        <v>31</v>
      </c>
      <c r="HO204" s="32" t="s">
        <v>31</v>
      </c>
      <c r="HP204" s="32" t="s">
        <v>31</v>
      </c>
      <c r="HQ204" s="32" t="s">
        <v>31</v>
      </c>
      <c r="HR204" s="32" t="s">
        <v>31</v>
      </c>
      <c r="HS204" s="32" t="s">
        <v>31</v>
      </c>
      <c r="HT204" s="32" t="s">
        <v>31</v>
      </c>
      <c r="HU204" s="32" t="s">
        <v>31</v>
      </c>
      <c r="HV204" s="32" t="s">
        <v>31</v>
      </c>
      <c r="HW204" s="32" t="s">
        <v>31</v>
      </c>
      <c r="HX204" s="32" t="s">
        <v>31</v>
      </c>
      <c r="HY204" s="32" t="s">
        <v>31</v>
      </c>
      <c r="HZ204" s="32" t="s">
        <v>31</v>
      </c>
      <c r="IA204" s="32" t="s">
        <v>31</v>
      </c>
      <c r="IB204" s="32" t="s">
        <v>31</v>
      </c>
      <c r="IC204" s="32" t="s">
        <v>31</v>
      </c>
      <c r="ID204" s="32" t="s">
        <v>31</v>
      </c>
      <c r="IE204" s="32" t="s">
        <v>31</v>
      </c>
      <c r="IF204" s="32" t="s">
        <v>31</v>
      </c>
      <c r="IG204" s="32" t="s">
        <v>31</v>
      </c>
      <c r="IH204" s="32" t="s">
        <v>31</v>
      </c>
      <c r="II204" s="32" t="s">
        <v>31</v>
      </c>
      <c r="IJ204" s="32" t="s">
        <v>31</v>
      </c>
      <c r="IK204" s="32" t="s">
        <v>31</v>
      </c>
      <c r="IL204" s="32" t="s">
        <v>31</v>
      </c>
      <c r="IM204" s="32" t="s">
        <v>31</v>
      </c>
      <c r="IN204" s="32" t="s">
        <v>31</v>
      </c>
      <c r="IO204" s="32" t="s">
        <v>31</v>
      </c>
      <c r="IP204" s="32" t="s">
        <v>31</v>
      </c>
      <c r="IQ204" s="32" t="s">
        <v>31</v>
      </c>
      <c r="IR204" s="32" t="s">
        <v>31</v>
      </c>
      <c r="IS204" s="32" t="s">
        <v>31</v>
      </c>
      <c r="IT204" s="32" t="s">
        <v>31</v>
      </c>
      <c r="IU204" s="32" t="s">
        <v>31</v>
      </c>
      <c r="IV204" s="32" t="s">
        <v>31</v>
      </c>
      <c r="IW204" s="32" t="s">
        <v>31</v>
      </c>
      <c r="IX204" s="32" t="s">
        <v>31</v>
      </c>
      <c r="IY204" s="32" t="s">
        <v>31</v>
      </c>
      <c r="IZ204" s="32" t="s">
        <v>31</v>
      </c>
      <c r="JA204" s="32" t="s">
        <v>31</v>
      </c>
      <c r="JB204" s="32" t="s">
        <v>31</v>
      </c>
      <c r="JC204" s="32" t="s">
        <v>31</v>
      </c>
      <c r="JD204" s="32" t="s">
        <v>31</v>
      </c>
      <c r="JE204" s="32" t="s">
        <v>31</v>
      </c>
      <c r="JF204" s="32" t="s">
        <v>31</v>
      </c>
      <c r="JG204" s="32" t="s">
        <v>31</v>
      </c>
      <c r="JH204" s="32" t="s">
        <v>31</v>
      </c>
      <c r="JI204" s="32" t="s">
        <v>31</v>
      </c>
      <c r="JJ204" s="32" t="s">
        <v>31</v>
      </c>
      <c r="JK204" s="32" t="s">
        <v>31</v>
      </c>
      <c r="JL204" s="32" t="s">
        <v>31</v>
      </c>
      <c r="JM204" s="32" t="s">
        <v>31</v>
      </c>
      <c r="JN204" s="32" t="s">
        <v>31</v>
      </c>
      <c r="JO204" s="32" t="s">
        <v>31</v>
      </c>
      <c r="JP204" s="32" t="s">
        <v>31</v>
      </c>
      <c r="JQ204" s="32" t="s">
        <v>31</v>
      </c>
      <c r="JR204" s="32" t="s">
        <v>31</v>
      </c>
      <c r="JS204" s="32" t="s">
        <v>31</v>
      </c>
      <c r="JT204" s="32" t="s">
        <v>31</v>
      </c>
      <c r="JU204" s="32" t="s">
        <v>31</v>
      </c>
      <c r="JV204" s="32" t="s">
        <v>31</v>
      </c>
      <c r="JW204" s="32" t="s">
        <v>31</v>
      </c>
      <c r="JX204" s="32" t="s">
        <v>31</v>
      </c>
      <c r="JY204" s="32" t="s">
        <v>31</v>
      </c>
      <c r="JZ204" s="32" t="s">
        <v>31</v>
      </c>
      <c r="KA204" s="32" t="s">
        <v>31</v>
      </c>
      <c r="KB204" s="32" t="s">
        <v>31</v>
      </c>
      <c r="KC204" s="32" t="s">
        <v>31</v>
      </c>
      <c r="KD204" s="32" t="s">
        <v>31</v>
      </c>
      <c r="KE204" s="32" t="s">
        <v>31</v>
      </c>
      <c r="KF204" s="32" t="s">
        <v>31</v>
      </c>
      <c r="KG204" s="32" t="s">
        <v>31</v>
      </c>
      <c r="KH204" s="32" t="s">
        <v>31</v>
      </c>
      <c r="KI204" s="32" t="s">
        <v>31</v>
      </c>
      <c r="KJ204" s="32" t="s">
        <v>31</v>
      </c>
      <c r="KK204" s="32" t="s">
        <v>31</v>
      </c>
      <c r="KL204" s="32" t="s">
        <v>31</v>
      </c>
      <c r="KM204" s="32" t="s">
        <v>31</v>
      </c>
      <c r="KN204" s="32" t="s">
        <v>31</v>
      </c>
      <c r="KO204" s="32" t="s">
        <v>31</v>
      </c>
      <c r="KP204" s="32" t="s">
        <v>31</v>
      </c>
    </row>
    <row r="205" spans="1:302" outlineLevel="1">
      <c r="B205" s="29" t="s">
        <v>899</v>
      </c>
      <c r="C205" s="31" t="str">
        <f t="shared" si="981"/>
        <v>-</v>
      </c>
      <c r="D205" s="31" t="str">
        <f t="shared" si="982"/>
        <v>-</v>
      </c>
      <c r="E205" s="31" t="str">
        <f t="shared" si="983"/>
        <v>-</v>
      </c>
      <c r="F205" s="31" t="str">
        <f t="shared" si="984"/>
        <v>-</v>
      </c>
      <c r="G205" s="31" t="str">
        <f t="shared" si="985"/>
        <v>-</v>
      </c>
      <c r="H205" s="31" t="str">
        <f t="shared" si="986"/>
        <v>-</v>
      </c>
      <c r="I205" s="31" t="str">
        <f t="shared" si="987"/>
        <v>-</v>
      </c>
      <c r="J205" s="31" t="str">
        <f t="shared" si="988"/>
        <v>-</v>
      </c>
      <c r="K205" s="31" t="str">
        <f t="shared" si="989"/>
        <v>-</v>
      </c>
      <c r="L205" s="31" t="str">
        <f t="shared" si="990"/>
        <v>-</v>
      </c>
      <c r="M205" s="31" t="str">
        <f t="shared" si="991"/>
        <v>-</v>
      </c>
      <c r="N205" s="31" t="str">
        <f t="shared" si="992"/>
        <v>-</v>
      </c>
      <c r="O205" s="31" t="str">
        <f t="shared" si="993"/>
        <v>-</v>
      </c>
      <c r="P205" s="31" t="str">
        <f t="shared" si="994"/>
        <v>-</v>
      </c>
      <c r="Q205" s="31" t="str">
        <f t="shared" si="994"/>
        <v>-</v>
      </c>
      <c r="R205" s="31" t="str">
        <f t="shared" si="994"/>
        <v>-</v>
      </c>
      <c r="S205" s="31" t="str">
        <f t="shared" si="994"/>
        <v>-</v>
      </c>
      <c r="T205" s="31" t="str">
        <f t="shared" si="994"/>
        <v>-</v>
      </c>
      <c r="U205" s="31" t="str">
        <f t="shared" si="994"/>
        <v>-</v>
      </c>
      <c r="V205" s="31" t="str">
        <f t="shared" si="994"/>
        <v>-</v>
      </c>
      <c r="W205" s="31" t="str">
        <f t="shared" si="994"/>
        <v>-</v>
      </c>
      <c r="X205" s="31" t="str">
        <f t="shared" si="994"/>
        <v>-</v>
      </c>
      <c r="Y205" s="31" t="str">
        <f t="shared" si="994"/>
        <v>-</v>
      </c>
      <c r="Z205" s="31" t="str">
        <f t="shared" si="994"/>
        <v>-</v>
      </c>
      <c r="AA205" s="31" t="str">
        <f t="shared" si="994"/>
        <v>-</v>
      </c>
      <c r="AB205" s="31" t="str">
        <f t="shared" si="994"/>
        <v>-</v>
      </c>
      <c r="AC205" s="31" t="str">
        <f t="shared" si="994"/>
        <v>-</v>
      </c>
      <c r="AD205" s="31" t="str">
        <f t="shared" si="994"/>
        <v>-</v>
      </c>
      <c r="AE205" s="31" t="str">
        <f t="shared" si="994"/>
        <v>-</v>
      </c>
      <c r="AF205" s="31" t="str">
        <f t="shared" si="995"/>
        <v>-</v>
      </c>
      <c r="AG205" s="31" t="str">
        <f t="shared" si="995"/>
        <v>-</v>
      </c>
      <c r="AH205" s="31" t="str">
        <f t="shared" si="995"/>
        <v>-</v>
      </c>
      <c r="AI205" s="31" t="str">
        <f t="shared" si="995"/>
        <v>-</v>
      </c>
      <c r="AJ205" s="31" t="str">
        <f t="shared" si="995"/>
        <v>-</v>
      </c>
      <c r="AK205" s="31" t="str">
        <f t="shared" si="995"/>
        <v>-</v>
      </c>
      <c r="AL205" s="31" t="str">
        <f t="shared" si="995"/>
        <v>-</v>
      </c>
      <c r="AM205" s="31" t="str">
        <f t="shared" si="995"/>
        <v>-</v>
      </c>
      <c r="AN205" s="31" t="str">
        <f t="shared" si="995"/>
        <v>-</v>
      </c>
      <c r="AO205" s="31" t="str">
        <f t="shared" si="995"/>
        <v>-</v>
      </c>
      <c r="AP205" s="31" t="str">
        <f t="shared" si="995"/>
        <v>-</v>
      </c>
      <c r="AQ205" s="31" t="str">
        <f t="shared" si="995"/>
        <v>-</v>
      </c>
      <c r="AR205" s="31" t="str">
        <f t="shared" si="995"/>
        <v>-</v>
      </c>
      <c r="AS205" s="31" t="str">
        <f t="shared" si="995"/>
        <v>-</v>
      </c>
      <c r="AT205" s="31" t="str">
        <f t="shared" si="995"/>
        <v>-</v>
      </c>
      <c r="AU205" s="31" t="str">
        <f t="shared" si="995"/>
        <v>-</v>
      </c>
      <c r="AV205" s="31" t="str">
        <f t="shared" si="995"/>
        <v>-</v>
      </c>
      <c r="AW205" s="31" t="str">
        <f t="shared" si="995"/>
        <v>-</v>
      </c>
      <c r="AX205" s="31" t="str">
        <f t="shared" si="995"/>
        <v>-</v>
      </c>
      <c r="AY205" s="31" t="str">
        <f t="shared" si="995"/>
        <v>-</v>
      </c>
      <c r="AZ205" s="31" t="str">
        <f t="shared" si="995"/>
        <v>-</v>
      </c>
      <c r="BA205" s="31" t="str">
        <f t="shared" si="995"/>
        <v>-</v>
      </c>
      <c r="BB205" s="31" t="str">
        <f t="shared" si="995"/>
        <v>-</v>
      </c>
      <c r="BC205" s="31" t="str">
        <f t="shared" si="995"/>
        <v>-</v>
      </c>
      <c r="BD205" s="31" t="str">
        <f t="shared" si="995"/>
        <v>-</v>
      </c>
      <c r="BE205" s="31" t="str">
        <f t="shared" si="995"/>
        <v>-</v>
      </c>
      <c r="BF205" s="31" t="str">
        <f t="shared" si="995"/>
        <v>-</v>
      </c>
      <c r="BG205" s="31" t="str">
        <f t="shared" si="995"/>
        <v>-</v>
      </c>
      <c r="BH205" s="31" t="str">
        <f t="shared" si="995"/>
        <v>-</v>
      </c>
      <c r="BI205" s="31" t="str">
        <f t="shared" si="995"/>
        <v>-</v>
      </c>
      <c r="BJ205" s="31" t="str">
        <f t="shared" si="995"/>
        <v>-</v>
      </c>
      <c r="BK205" s="31" t="str">
        <f t="shared" si="995"/>
        <v>-</v>
      </c>
      <c r="BL205" s="31" t="str">
        <f t="shared" si="995"/>
        <v>-</v>
      </c>
      <c r="BM205" s="31" t="str">
        <f t="shared" si="995"/>
        <v>-</v>
      </c>
      <c r="BN205" s="31" t="str">
        <f t="shared" si="995"/>
        <v>-</v>
      </c>
      <c r="BO205" s="31" t="str">
        <f t="shared" si="995"/>
        <v>-</v>
      </c>
      <c r="BP205" s="31" t="str">
        <f t="shared" si="995"/>
        <v>-</v>
      </c>
      <c r="BQ205" s="31" t="str">
        <f t="shared" si="995"/>
        <v>-</v>
      </c>
      <c r="BR205" s="31" t="str">
        <f t="shared" si="995"/>
        <v>-</v>
      </c>
      <c r="BS205" s="31" t="str">
        <f t="shared" si="995"/>
        <v>-</v>
      </c>
      <c r="BT205" s="31" t="str">
        <f t="shared" si="995"/>
        <v>-</v>
      </c>
      <c r="BU205" s="31" t="str">
        <f t="shared" si="995"/>
        <v>-</v>
      </c>
      <c r="BV205" s="31" t="str">
        <f t="shared" si="995"/>
        <v>-</v>
      </c>
      <c r="BW205" s="31" t="str">
        <f t="shared" si="995"/>
        <v>-</v>
      </c>
      <c r="BX205" s="31" t="str">
        <f t="shared" si="995"/>
        <v>-</v>
      </c>
      <c r="BY205" s="31" t="str">
        <f t="shared" si="995"/>
        <v>-</v>
      </c>
      <c r="BZ205" s="31" t="str">
        <f t="shared" si="995"/>
        <v>-</v>
      </c>
      <c r="CA205" s="31" t="str">
        <f t="shared" si="995"/>
        <v>-</v>
      </c>
      <c r="CB205" s="31" t="str">
        <f t="shared" si="995"/>
        <v>-</v>
      </c>
      <c r="CC205" s="31" t="str">
        <f t="shared" si="995"/>
        <v>-</v>
      </c>
      <c r="CD205" s="31" t="str">
        <f t="shared" si="995"/>
        <v>-</v>
      </c>
      <c r="CE205" s="31" t="str">
        <f t="shared" si="995"/>
        <v>-</v>
      </c>
      <c r="CF205" s="31" t="str">
        <f t="shared" si="995"/>
        <v>-</v>
      </c>
      <c r="CG205" s="31" t="str">
        <f t="shared" si="995"/>
        <v>-</v>
      </c>
      <c r="CH205" s="31" t="str">
        <f t="shared" si="995"/>
        <v>-</v>
      </c>
      <c r="CI205" s="31" t="str">
        <f t="shared" si="995"/>
        <v>-</v>
      </c>
      <c r="CJ205" s="31" t="str">
        <f t="shared" si="995"/>
        <v>-</v>
      </c>
      <c r="CK205" s="31" t="str">
        <f t="shared" si="995"/>
        <v>-</v>
      </c>
      <c r="CL205" s="31" t="str">
        <f t="shared" si="995"/>
        <v>-</v>
      </c>
      <c r="CM205" s="31" t="str">
        <f t="shared" si="995"/>
        <v>-</v>
      </c>
      <c r="CN205" s="31" t="str">
        <f t="shared" si="995"/>
        <v>-</v>
      </c>
      <c r="CO205" s="31" t="str">
        <f t="shared" si="995"/>
        <v>-</v>
      </c>
      <c r="CP205" s="31" t="str">
        <f t="shared" si="995"/>
        <v>-</v>
      </c>
      <c r="CQ205" s="31" t="str">
        <f t="shared" si="995"/>
        <v>-</v>
      </c>
      <c r="CR205" s="31" t="str">
        <f t="shared" si="996"/>
        <v>-</v>
      </c>
      <c r="CS205" s="31" t="str">
        <f t="shared" si="996"/>
        <v>-</v>
      </c>
      <c r="CT205" s="31" t="str">
        <f t="shared" si="996"/>
        <v>-</v>
      </c>
      <c r="CU205" s="31" t="str">
        <f t="shared" si="996"/>
        <v>-</v>
      </c>
      <c r="CV205" s="31" t="str">
        <f t="shared" si="996"/>
        <v>-</v>
      </c>
      <c r="CW205" s="31" t="str">
        <f t="shared" si="996"/>
        <v>-</v>
      </c>
      <c r="CX205" s="31" t="str">
        <f t="shared" si="997"/>
        <v>-</v>
      </c>
      <c r="CY205" s="31" t="str">
        <f t="shared" si="998"/>
        <v>-</v>
      </c>
      <c r="CZ205" s="31" t="str">
        <f t="shared" si="999"/>
        <v>-</v>
      </c>
      <c r="DA205" s="31" t="str">
        <f t="shared" si="1000"/>
        <v>-</v>
      </c>
      <c r="DB205" s="31" t="str">
        <f t="shared" si="1001"/>
        <v>-</v>
      </c>
      <c r="DC205" s="31" t="str">
        <f t="shared" si="1002"/>
        <v>-</v>
      </c>
      <c r="DD205" s="31" t="str">
        <f t="shared" si="1003"/>
        <v>-</v>
      </c>
      <c r="DE205" s="31" t="str">
        <f t="shared" si="1004"/>
        <v>-</v>
      </c>
      <c r="DF205" s="31" t="str">
        <f t="shared" si="1005"/>
        <v>-</v>
      </c>
      <c r="DG205" s="31" t="str">
        <f t="shared" si="1006"/>
        <v>-</v>
      </c>
      <c r="DH205" s="31" t="str">
        <f t="shared" si="1007"/>
        <v>-</v>
      </c>
      <c r="DI205" s="31" t="str">
        <f t="shared" si="1008"/>
        <v>-</v>
      </c>
      <c r="DJ205" s="31" t="str">
        <f t="shared" si="1009"/>
        <v>-</v>
      </c>
      <c r="DK205" s="31" t="str">
        <f t="shared" si="1010"/>
        <v>-</v>
      </c>
      <c r="DL205" s="31" t="str">
        <f t="shared" si="1011"/>
        <v>-</v>
      </c>
      <c r="DM205" s="31" t="str">
        <f t="shared" si="1011"/>
        <v>-</v>
      </c>
      <c r="DN205" s="31" t="str">
        <f t="shared" si="1011"/>
        <v>-</v>
      </c>
      <c r="DO205" s="31" t="str">
        <f t="shared" si="1011"/>
        <v>-</v>
      </c>
      <c r="DP205" s="31" t="str">
        <f t="shared" si="1011"/>
        <v>-</v>
      </c>
      <c r="DQ205" s="31" t="str">
        <f t="shared" si="1011"/>
        <v>-</v>
      </c>
      <c r="DR205" s="31" t="str">
        <f t="shared" si="1011"/>
        <v>-</v>
      </c>
      <c r="DS205" s="31" t="str">
        <f t="shared" si="1011"/>
        <v>-</v>
      </c>
      <c r="DT205" s="31" t="str">
        <f t="shared" si="1011"/>
        <v>-</v>
      </c>
      <c r="DU205" s="31" t="str">
        <f t="shared" si="1011"/>
        <v>-</v>
      </c>
      <c r="DV205" s="31" t="str">
        <f t="shared" si="1011"/>
        <v>-</v>
      </c>
      <c r="DW205" s="31" t="str">
        <f t="shared" si="1011"/>
        <v>-</v>
      </c>
      <c r="DX205" s="31" t="str">
        <f t="shared" si="1011"/>
        <v>-</v>
      </c>
      <c r="DY205" s="31" t="str">
        <f t="shared" si="1011"/>
        <v>-</v>
      </c>
      <c r="DZ205" s="31" t="str">
        <f t="shared" si="1011"/>
        <v>-</v>
      </c>
      <c r="EA205" s="31" t="str">
        <f t="shared" si="1011"/>
        <v>-</v>
      </c>
      <c r="EB205" s="31" t="str">
        <f t="shared" ref="EB205:GM205" si="1017">EB204</f>
        <v>-</v>
      </c>
      <c r="EC205" s="31" t="str">
        <f t="shared" si="1017"/>
        <v>-</v>
      </c>
      <c r="ED205" s="31" t="str">
        <f t="shared" si="1017"/>
        <v>-</v>
      </c>
      <c r="EE205" s="31" t="str">
        <f t="shared" si="1017"/>
        <v>-</v>
      </c>
      <c r="EF205" s="31" t="str">
        <f t="shared" si="1017"/>
        <v>-</v>
      </c>
      <c r="EG205" s="31" t="str">
        <f t="shared" si="1017"/>
        <v>-</v>
      </c>
      <c r="EH205" s="31" t="str">
        <f t="shared" si="1017"/>
        <v>-</v>
      </c>
      <c r="EI205" s="31" t="str">
        <f t="shared" si="1017"/>
        <v>-</v>
      </c>
      <c r="EJ205" s="31" t="str">
        <f t="shared" si="1017"/>
        <v>-</v>
      </c>
      <c r="EK205" s="31" t="str">
        <f t="shared" si="1017"/>
        <v>-</v>
      </c>
      <c r="EL205" s="31" t="str">
        <f t="shared" si="1017"/>
        <v>-</v>
      </c>
      <c r="EM205" s="31" t="str">
        <f t="shared" si="1017"/>
        <v>-</v>
      </c>
      <c r="EN205" s="31" t="str">
        <f t="shared" si="1017"/>
        <v>-</v>
      </c>
      <c r="EO205" s="31" t="str">
        <f t="shared" si="1017"/>
        <v>-</v>
      </c>
      <c r="EP205" s="31" t="str">
        <f t="shared" si="1017"/>
        <v>-</v>
      </c>
      <c r="EQ205" s="31" t="str">
        <f t="shared" si="1017"/>
        <v>-</v>
      </c>
      <c r="ER205" s="31" t="str">
        <f t="shared" si="1017"/>
        <v>-</v>
      </c>
      <c r="ES205" s="31" t="str">
        <f t="shared" si="1017"/>
        <v>-</v>
      </c>
      <c r="ET205" s="31" t="str">
        <f t="shared" si="1017"/>
        <v>-</v>
      </c>
      <c r="EU205" s="31" t="str">
        <f t="shared" si="1017"/>
        <v>-</v>
      </c>
      <c r="EV205" s="31" t="str">
        <f t="shared" si="1017"/>
        <v>-</v>
      </c>
      <c r="EW205" s="31" t="str">
        <f t="shared" si="1017"/>
        <v>-</v>
      </c>
      <c r="EX205" s="31" t="str">
        <f t="shared" si="1017"/>
        <v>-</v>
      </c>
      <c r="EY205" s="31" t="str">
        <f t="shared" si="1017"/>
        <v>-</v>
      </c>
      <c r="EZ205" s="31" t="str">
        <f t="shared" si="1017"/>
        <v>-</v>
      </c>
      <c r="FA205" s="31" t="str">
        <f t="shared" si="1017"/>
        <v>-</v>
      </c>
      <c r="FB205" s="31" t="str">
        <f t="shared" si="1017"/>
        <v>-</v>
      </c>
      <c r="FC205" s="31" t="str">
        <f t="shared" si="1017"/>
        <v>-</v>
      </c>
      <c r="FD205" s="31" t="str">
        <f t="shared" si="1017"/>
        <v>-</v>
      </c>
      <c r="FE205" s="31" t="str">
        <f t="shared" si="1017"/>
        <v>-</v>
      </c>
      <c r="FF205" s="31" t="str">
        <f t="shared" si="1017"/>
        <v>-</v>
      </c>
      <c r="FG205" s="31" t="str">
        <f t="shared" si="1017"/>
        <v>-</v>
      </c>
      <c r="FH205" s="31" t="str">
        <f t="shared" si="1017"/>
        <v>-</v>
      </c>
      <c r="FI205" s="31" t="str">
        <f t="shared" si="1017"/>
        <v>-</v>
      </c>
      <c r="FJ205" s="31" t="str">
        <f t="shared" si="1017"/>
        <v>-</v>
      </c>
      <c r="FK205" s="31" t="str">
        <f t="shared" si="1017"/>
        <v>-</v>
      </c>
      <c r="FL205" s="31" t="str">
        <f t="shared" si="1017"/>
        <v>-</v>
      </c>
      <c r="FM205" s="31" t="str">
        <f t="shared" si="1017"/>
        <v>-</v>
      </c>
      <c r="FN205" s="31" t="str">
        <f t="shared" si="1017"/>
        <v>-</v>
      </c>
      <c r="FO205" s="31" t="str">
        <f t="shared" si="1017"/>
        <v>-</v>
      </c>
      <c r="FP205" s="31" t="str">
        <f t="shared" si="1017"/>
        <v>-</v>
      </c>
      <c r="FQ205" s="31" t="str">
        <f t="shared" si="1017"/>
        <v>-</v>
      </c>
      <c r="FR205" s="31" t="str">
        <f t="shared" si="1017"/>
        <v>-</v>
      </c>
      <c r="FS205" s="31" t="str">
        <f t="shared" si="1017"/>
        <v>-</v>
      </c>
      <c r="FT205" s="31" t="str">
        <f t="shared" si="1017"/>
        <v>-</v>
      </c>
      <c r="FU205" s="31" t="str">
        <f t="shared" si="1017"/>
        <v>-</v>
      </c>
      <c r="FV205" s="31" t="str">
        <f t="shared" si="1017"/>
        <v>-</v>
      </c>
      <c r="FW205" s="31" t="str">
        <f t="shared" si="1017"/>
        <v>-</v>
      </c>
      <c r="FX205" s="31" t="str">
        <f t="shared" si="1017"/>
        <v>-</v>
      </c>
      <c r="FY205" s="31" t="str">
        <f t="shared" si="1017"/>
        <v>-</v>
      </c>
      <c r="FZ205" s="31" t="str">
        <f t="shared" si="1017"/>
        <v>-</v>
      </c>
      <c r="GA205" s="31" t="str">
        <f t="shared" si="1017"/>
        <v>-</v>
      </c>
      <c r="GB205" s="31" t="str">
        <f t="shared" si="1017"/>
        <v>-</v>
      </c>
      <c r="GC205" s="31" t="str">
        <f t="shared" si="1017"/>
        <v>-</v>
      </c>
      <c r="GD205" s="31" t="str">
        <f t="shared" si="1017"/>
        <v>-</v>
      </c>
      <c r="GE205" s="31" t="str">
        <f t="shared" si="1017"/>
        <v>-</v>
      </c>
      <c r="GF205" s="31" t="str">
        <f t="shared" si="1017"/>
        <v>-</v>
      </c>
      <c r="GG205" s="31" t="str">
        <f t="shared" si="1017"/>
        <v>-</v>
      </c>
      <c r="GH205" s="31" t="str">
        <f t="shared" si="1017"/>
        <v>-</v>
      </c>
      <c r="GI205" s="31" t="str">
        <f t="shared" si="1017"/>
        <v>-</v>
      </c>
      <c r="GJ205" s="31" t="str">
        <f t="shared" si="1017"/>
        <v>-</v>
      </c>
      <c r="GK205" s="31" t="str">
        <f t="shared" si="1017"/>
        <v>-</v>
      </c>
      <c r="GL205" s="31" t="str">
        <f t="shared" si="1017"/>
        <v>-</v>
      </c>
      <c r="GM205" s="31" t="str">
        <f t="shared" si="1017"/>
        <v>-</v>
      </c>
      <c r="GN205" s="31" t="str">
        <f t="shared" ref="GN205:GS205" si="1018">GN204</f>
        <v>-</v>
      </c>
      <c r="GO205" s="31" t="str">
        <f t="shared" si="1018"/>
        <v>-</v>
      </c>
      <c r="GP205" s="31" t="str">
        <f t="shared" si="1018"/>
        <v>-</v>
      </c>
      <c r="GQ205" s="31" t="str">
        <f t="shared" si="1018"/>
        <v>-</v>
      </c>
      <c r="GR205" s="31" t="str">
        <f t="shared" si="1018"/>
        <v>-</v>
      </c>
      <c r="GS205" s="31" t="str">
        <f t="shared" si="1018"/>
        <v>-</v>
      </c>
      <c r="GT205" s="31" t="str">
        <f t="shared" si="1014"/>
        <v>-</v>
      </c>
      <c r="GU205" s="32" t="s">
        <v>31</v>
      </c>
      <c r="GV205" s="32" t="s">
        <v>31</v>
      </c>
      <c r="GW205" s="32" t="s">
        <v>31</v>
      </c>
      <c r="GX205" s="32" t="s">
        <v>31</v>
      </c>
      <c r="GY205" s="32" t="s">
        <v>31</v>
      </c>
      <c r="GZ205" s="32" t="s">
        <v>31</v>
      </c>
      <c r="HA205" s="32" t="s">
        <v>31</v>
      </c>
      <c r="HB205" s="32" t="s">
        <v>31</v>
      </c>
      <c r="HC205" s="32" t="s">
        <v>31</v>
      </c>
      <c r="HD205" s="32" t="s">
        <v>31</v>
      </c>
      <c r="HE205" s="32" t="s">
        <v>31</v>
      </c>
      <c r="HF205" s="32" t="s">
        <v>31</v>
      </c>
      <c r="HG205" s="32" t="s">
        <v>31</v>
      </c>
      <c r="HH205" s="32" t="s">
        <v>31</v>
      </c>
      <c r="HI205" s="32" t="s">
        <v>31</v>
      </c>
      <c r="HJ205" s="32" t="s">
        <v>31</v>
      </c>
      <c r="HK205" s="32" t="s">
        <v>31</v>
      </c>
      <c r="HL205" s="32" t="s">
        <v>31</v>
      </c>
      <c r="HM205" s="32" t="s">
        <v>31</v>
      </c>
      <c r="HN205" s="32" t="s">
        <v>31</v>
      </c>
      <c r="HO205" s="32" t="s">
        <v>31</v>
      </c>
      <c r="HP205" s="32" t="s">
        <v>31</v>
      </c>
      <c r="HQ205" s="32" t="s">
        <v>31</v>
      </c>
      <c r="HR205" s="32" t="s">
        <v>31</v>
      </c>
      <c r="HS205" s="32" t="s">
        <v>31</v>
      </c>
      <c r="HT205" s="32" t="s">
        <v>31</v>
      </c>
      <c r="HU205" s="32" t="s">
        <v>31</v>
      </c>
      <c r="HV205" s="32" t="s">
        <v>31</v>
      </c>
      <c r="HW205" s="32" t="s">
        <v>31</v>
      </c>
      <c r="HX205" s="32" t="s">
        <v>31</v>
      </c>
      <c r="HY205" s="32" t="s">
        <v>31</v>
      </c>
      <c r="HZ205" s="32" t="s">
        <v>31</v>
      </c>
      <c r="IA205" s="32" t="s">
        <v>31</v>
      </c>
      <c r="IB205" s="32" t="s">
        <v>31</v>
      </c>
      <c r="IC205" s="32" t="s">
        <v>31</v>
      </c>
      <c r="ID205" s="32" t="s">
        <v>31</v>
      </c>
      <c r="IE205" s="32" t="s">
        <v>31</v>
      </c>
      <c r="IF205" s="32" t="s">
        <v>31</v>
      </c>
      <c r="IG205" s="32" t="s">
        <v>31</v>
      </c>
      <c r="IH205" s="32" t="s">
        <v>31</v>
      </c>
      <c r="II205" s="32" t="s">
        <v>31</v>
      </c>
      <c r="IJ205" s="32" t="s">
        <v>31</v>
      </c>
      <c r="IK205" s="32" t="s">
        <v>31</v>
      </c>
      <c r="IL205" s="32" t="s">
        <v>31</v>
      </c>
      <c r="IM205" s="32" t="s">
        <v>31</v>
      </c>
      <c r="IN205" s="32" t="s">
        <v>31</v>
      </c>
      <c r="IO205" s="32" t="s">
        <v>31</v>
      </c>
      <c r="IP205" s="32" t="s">
        <v>31</v>
      </c>
      <c r="IQ205" s="32" t="s">
        <v>31</v>
      </c>
      <c r="IR205" s="32" t="s">
        <v>31</v>
      </c>
      <c r="IS205" s="32" t="s">
        <v>31</v>
      </c>
      <c r="IT205" s="32" t="s">
        <v>31</v>
      </c>
      <c r="IU205" s="32" t="s">
        <v>31</v>
      </c>
      <c r="IV205" s="32" t="s">
        <v>31</v>
      </c>
      <c r="IW205" s="32" t="s">
        <v>31</v>
      </c>
      <c r="IX205" s="32" t="s">
        <v>31</v>
      </c>
      <c r="IY205" s="32" t="s">
        <v>31</v>
      </c>
      <c r="IZ205" s="32" t="s">
        <v>31</v>
      </c>
      <c r="JA205" s="32" t="s">
        <v>31</v>
      </c>
      <c r="JB205" s="32" t="s">
        <v>31</v>
      </c>
      <c r="JC205" s="32" t="s">
        <v>31</v>
      </c>
      <c r="JD205" s="32" t="s">
        <v>31</v>
      </c>
      <c r="JE205" s="32" t="s">
        <v>31</v>
      </c>
      <c r="JF205" s="32" t="s">
        <v>31</v>
      </c>
      <c r="JG205" s="32" t="s">
        <v>31</v>
      </c>
      <c r="JH205" s="32" t="s">
        <v>31</v>
      </c>
      <c r="JI205" s="32" t="s">
        <v>31</v>
      </c>
      <c r="JJ205" s="32" t="s">
        <v>31</v>
      </c>
      <c r="JK205" s="32" t="s">
        <v>31</v>
      </c>
      <c r="JL205" s="32" t="s">
        <v>31</v>
      </c>
      <c r="JM205" s="32" t="s">
        <v>31</v>
      </c>
      <c r="JN205" s="32" t="s">
        <v>31</v>
      </c>
      <c r="JO205" s="32" t="s">
        <v>31</v>
      </c>
      <c r="JP205" s="32" t="s">
        <v>31</v>
      </c>
      <c r="JQ205" s="32" t="s">
        <v>31</v>
      </c>
      <c r="JR205" s="32" t="s">
        <v>31</v>
      </c>
      <c r="JS205" s="32" t="s">
        <v>31</v>
      </c>
      <c r="JT205" s="32" t="s">
        <v>31</v>
      </c>
      <c r="JU205" s="32" t="s">
        <v>31</v>
      </c>
      <c r="JV205" s="32" t="s">
        <v>31</v>
      </c>
      <c r="JW205" s="32" t="s">
        <v>31</v>
      </c>
      <c r="JX205" s="32" t="s">
        <v>31</v>
      </c>
      <c r="JY205" s="32" t="s">
        <v>31</v>
      </c>
      <c r="JZ205" s="32" t="s">
        <v>31</v>
      </c>
      <c r="KA205" s="32" t="s">
        <v>31</v>
      </c>
      <c r="KB205" s="32" t="s">
        <v>31</v>
      </c>
      <c r="KC205" s="32" t="s">
        <v>31</v>
      </c>
      <c r="KD205" s="32" t="s">
        <v>31</v>
      </c>
      <c r="KE205" s="32" t="s">
        <v>31</v>
      </c>
      <c r="KF205" s="32" t="s">
        <v>31</v>
      </c>
      <c r="KG205" s="32" t="s">
        <v>31</v>
      </c>
      <c r="KH205" s="32" t="s">
        <v>31</v>
      </c>
      <c r="KI205" s="32" t="s">
        <v>31</v>
      </c>
      <c r="KJ205" s="32" t="s">
        <v>31</v>
      </c>
      <c r="KK205" s="32" t="s">
        <v>31</v>
      </c>
      <c r="KL205" s="32" t="s">
        <v>31</v>
      </c>
      <c r="KM205" s="32" t="s">
        <v>31</v>
      </c>
      <c r="KN205" s="32" t="s">
        <v>31</v>
      </c>
      <c r="KO205" s="32" t="s">
        <v>31</v>
      </c>
      <c r="KP205" s="32" t="s">
        <v>31</v>
      </c>
    </row>
    <row r="206" spans="1:302" outlineLevel="1"/>
    <row r="208" spans="1:302" collapsed="1">
      <c r="A208" s="600" t="s">
        <v>963</v>
      </c>
    </row>
    <row r="209" spans="1:14" hidden="1" outlineLevel="1">
      <c r="D209" t="s">
        <v>917</v>
      </c>
      <c r="E209" t="s">
        <v>1765</v>
      </c>
      <c r="F209" t="s">
        <v>1766</v>
      </c>
      <c r="H209" t="s">
        <v>1084</v>
      </c>
    </row>
    <row r="210" spans="1:14" ht="60.5" hidden="1" outlineLevel="1">
      <c r="C210" s="118" t="s">
        <v>911</v>
      </c>
      <c r="H210" s="118" t="s">
        <v>1085</v>
      </c>
      <c r="I210" s="118" t="s">
        <v>962</v>
      </c>
    </row>
    <row r="211" spans="1:14" hidden="1" outlineLevel="1">
      <c r="A211">
        <v>1</v>
      </c>
      <c r="B211" t="s">
        <v>1081</v>
      </c>
      <c r="C211" s="343">
        <f t="shared" ref="C211:C216" si="1019">INDEX($D211:$F211,1,d.Region)</f>
        <v>0</v>
      </c>
      <c r="D211" s="342">
        <v>0</v>
      </c>
      <c r="E211" s="12">
        <v>0</v>
      </c>
      <c r="F211" s="12">
        <v>0</v>
      </c>
      <c r="H211" s="339">
        <f>ROUND(7*30.4+$C211,0)</f>
        <v>213</v>
      </c>
      <c r="I211" s="205">
        <f>7+$C211/30.5</f>
        <v>7</v>
      </c>
    </row>
    <row r="212" spans="1:14" hidden="1" outlineLevel="1">
      <c r="A212">
        <v>2</v>
      </c>
      <c r="B212" t="s">
        <v>1083</v>
      </c>
      <c r="C212" s="344">
        <f t="shared" si="1019"/>
        <v>14</v>
      </c>
      <c r="D212" s="342">
        <v>14</v>
      </c>
      <c r="E212" s="12">
        <v>14</v>
      </c>
      <c r="F212" s="12">
        <v>14</v>
      </c>
      <c r="H212" s="340">
        <f t="shared" ref="H212:H216" si="1020">ROUND(7*30.4+$C212,0)</f>
        <v>227</v>
      </c>
      <c r="I212" s="205">
        <f t="shared" ref="I212:I216" si="1021">7+$C212/30.5</f>
        <v>7.4590163934426226</v>
      </c>
    </row>
    <row r="213" spans="1:14" hidden="1" outlineLevel="1">
      <c r="A213">
        <v>3</v>
      </c>
      <c r="B213" t="s">
        <v>1082</v>
      </c>
      <c r="C213" s="344">
        <f t="shared" si="1019"/>
        <v>35</v>
      </c>
      <c r="D213" s="342">
        <v>35</v>
      </c>
      <c r="E213" s="12">
        <v>35</v>
      </c>
      <c r="F213" s="12">
        <v>35</v>
      </c>
      <c r="H213" s="340">
        <f t="shared" si="1020"/>
        <v>248</v>
      </c>
      <c r="I213" s="205">
        <f t="shared" si="1021"/>
        <v>8.1475409836065573</v>
      </c>
    </row>
    <row r="214" spans="1:14" hidden="1" outlineLevel="1">
      <c r="A214">
        <v>4</v>
      </c>
      <c r="B214" t="s">
        <v>916</v>
      </c>
      <c r="C214" s="344">
        <f t="shared" si="1019"/>
        <v>49</v>
      </c>
      <c r="D214" s="342">
        <v>49</v>
      </c>
      <c r="E214" s="12">
        <v>49</v>
      </c>
      <c r="F214" s="12">
        <v>49</v>
      </c>
      <c r="H214" s="340">
        <f t="shared" si="1020"/>
        <v>262</v>
      </c>
      <c r="I214" s="205">
        <f t="shared" si="1021"/>
        <v>8.6065573770491799</v>
      </c>
    </row>
    <row r="215" spans="1:14" hidden="1" outlineLevel="1">
      <c r="A215">
        <v>5</v>
      </c>
      <c r="B215" t="s">
        <v>941</v>
      </c>
      <c r="C215" s="344">
        <f t="shared" si="1019"/>
        <v>56</v>
      </c>
      <c r="D215" s="342">
        <v>63</v>
      </c>
      <c r="E215" s="12">
        <v>63</v>
      </c>
      <c r="F215" s="12">
        <v>56</v>
      </c>
      <c r="H215" s="340">
        <f t="shared" si="1020"/>
        <v>269</v>
      </c>
      <c r="I215" s="205">
        <f t="shared" si="1021"/>
        <v>8.8360655737704921</v>
      </c>
    </row>
    <row r="216" spans="1:14" hidden="1" outlineLevel="1">
      <c r="A216">
        <v>6</v>
      </c>
      <c r="B216" t="s">
        <v>1460</v>
      </c>
      <c r="C216" s="345">
        <f t="shared" si="1019"/>
        <v>0</v>
      </c>
      <c r="D216" s="135">
        <f>D211</f>
        <v>0</v>
      </c>
      <c r="E216" s="135">
        <f t="shared" ref="E216:F216" si="1022">E211</f>
        <v>0</v>
      </c>
      <c r="F216" s="135">
        <f t="shared" si="1022"/>
        <v>0</v>
      </c>
      <c r="H216" s="341">
        <f t="shared" si="1020"/>
        <v>213</v>
      </c>
      <c r="I216" s="205">
        <f t="shared" si="1021"/>
        <v>7</v>
      </c>
    </row>
    <row r="217" spans="1:14" hidden="1" outlineLevel="1"/>
    <row r="219" spans="1:14">
      <c r="A219" s="600" t="s">
        <v>1463</v>
      </c>
    </row>
    <row r="220" spans="1:14" outlineLevel="1">
      <c r="C220" s="21" t="s">
        <v>935</v>
      </c>
      <c r="D220" s="21" t="s">
        <v>936</v>
      </c>
      <c r="E220" s="21" t="s">
        <v>937</v>
      </c>
      <c r="F220" s="421" t="s">
        <v>917</v>
      </c>
      <c r="G220" s="117"/>
      <c r="H220" s="422"/>
      <c r="I220" s="421" t="s">
        <v>1765</v>
      </c>
      <c r="J220" s="117"/>
      <c r="K220" s="422"/>
      <c r="L220" s="421" t="s">
        <v>1766</v>
      </c>
      <c r="M220" s="117"/>
      <c r="N220" s="422"/>
    </row>
    <row r="221" spans="1:14" outlineLevel="1">
      <c r="C221" s="26">
        <f>288+364</f>
        <v>652</v>
      </c>
      <c r="D221" s="417">
        <f>322+364</f>
        <v>686</v>
      </c>
      <c r="E221" s="420">
        <f>357+364</f>
        <v>721</v>
      </c>
      <c r="F221" s="423" t="s">
        <v>935</v>
      </c>
      <c r="G221" s="21" t="s">
        <v>936</v>
      </c>
      <c r="H221" s="424" t="s">
        <v>937</v>
      </c>
      <c r="I221" s="423" t="s">
        <v>935</v>
      </c>
      <c r="J221" s="21" t="s">
        <v>936</v>
      </c>
      <c r="K221" s="424" t="s">
        <v>937</v>
      </c>
      <c r="L221" s="423" t="s">
        <v>935</v>
      </c>
      <c r="M221" s="21" t="s">
        <v>936</v>
      </c>
      <c r="N221" s="424" t="s">
        <v>937</v>
      </c>
    </row>
    <row r="222" spans="1:14" outlineLevel="1">
      <c r="A222">
        <v>1</v>
      </c>
      <c r="B222" t="s">
        <v>1081</v>
      </c>
      <c r="C222" s="484">
        <f t="shared" ref="C222:E227" si="1023">INT(C$221+CHOOSE(d.Region,F222,I222,L222))</f>
        <v>652</v>
      </c>
      <c r="D222" s="485">
        <f t="shared" si="1023"/>
        <v>686</v>
      </c>
      <c r="E222" s="485">
        <f t="shared" si="1023"/>
        <v>721</v>
      </c>
      <c r="F222" s="425">
        <f>$D211/2</f>
        <v>0</v>
      </c>
      <c r="G222" s="426">
        <f t="shared" ref="G222:H222" si="1024">$D211/2</f>
        <v>0</v>
      </c>
      <c r="H222" s="427">
        <f t="shared" si="1024"/>
        <v>0</v>
      </c>
      <c r="I222" s="425">
        <f>$E211/2</f>
        <v>0</v>
      </c>
      <c r="J222" s="426">
        <f t="shared" ref="J222:K222" si="1025">$E211/2</f>
        <v>0</v>
      </c>
      <c r="K222" s="427">
        <f t="shared" si="1025"/>
        <v>0</v>
      </c>
      <c r="L222" s="425">
        <f>$F211/2</f>
        <v>0</v>
      </c>
      <c r="M222" s="426">
        <f t="shared" ref="M222:N222" si="1026">$F211/2</f>
        <v>0</v>
      </c>
      <c r="N222" s="427">
        <f t="shared" si="1026"/>
        <v>0</v>
      </c>
    </row>
    <row r="223" spans="1:14" outlineLevel="1">
      <c r="A223">
        <v>2</v>
      </c>
      <c r="B223" t="s">
        <v>1083</v>
      </c>
      <c r="C223" s="486">
        <f t="shared" si="1023"/>
        <v>659</v>
      </c>
      <c r="D223" s="125">
        <f>INT(D$221+CHOOSE(d.Region,G223,J223,M223))</f>
        <v>693</v>
      </c>
      <c r="E223" s="125">
        <f t="shared" si="1023"/>
        <v>728</v>
      </c>
      <c r="F223" s="425">
        <f>$D212/2</f>
        <v>7</v>
      </c>
      <c r="G223" s="426">
        <f>$D212/2</f>
        <v>7</v>
      </c>
      <c r="H223" s="427">
        <f>$D212/2</f>
        <v>7</v>
      </c>
      <c r="I223" s="425">
        <f t="shared" ref="I223:K223" si="1027">$E212/2</f>
        <v>7</v>
      </c>
      <c r="J223" s="426">
        <f t="shared" si="1027"/>
        <v>7</v>
      </c>
      <c r="K223" s="427">
        <f t="shared" si="1027"/>
        <v>7</v>
      </c>
      <c r="L223" s="425">
        <f t="shared" ref="L223:N223" si="1028">$F212/2</f>
        <v>7</v>
      </c>
      <c r="M223" s="426">
        <f t="shared" si="1028"/>
        <v>7</v>
      </c>
      <c r="N223" s="427">
        <f t="shared" si="1028"/>
        <v>7</v>
      </c>
    </row>
    <row r="224" spans="1:14" outlineLevel="1">
      <c r="A224">
        <v>3</v>
      </c>
      <c r="B224" t="s">
        <v>1082</v>
      </c>
      <c r="C224" s="486">
        <f t="shared" si="1023"/>
        <v>669</v>
      </c>
      <c r="D224" s="125">
        <f t="shared" si="1023"/>
        <v>703</v>
      </c>
      <c r="E224" s="125">
        <f t="shared" si="1023"/>
        <v>738</v>
      </c>
      <c r="F224" s="425">
        <f t="shared" ref="F224:H224" si="1029">$D213/2</f>
        <v>17.5</v>
      </c>
      <c r="G224" s="426">
        <f t="shared" si="1029"/>
        <v>17.5</v>
      </c>
      <c r="H224" s="427">
        <f t="shared" si="1029"/>
        <v>17.5</v>
      </c>
      <c r="I224" s="425">
        <f>$E213/2</f>
        <v>17.5</v>
      </c>
      <c r="J224" s="426">
        <f>$E213/2</f>
        <v>17.5</v>
      </c>
      <c r="K224" s="427">
        <f>$E213/2</f>
        <v>17.5</v>
      </c>
      <c r="L224" s="425">
        <f t="shared" ref="L224:N224" si="1030">$F213/2</f>
        <v>17.5</v>
      </c>
      <c r="M224" s="426">
        <f t="shared" si="1030"/>
        <v>17.5</v>
      </c>
      <c r="N224" s="427">
        <f t="shared" si="1030"/>
        <v>17.5</v>
      </c>
    </row>
    <row r="225" spans="1:63" outlineLevel="1">
      <c r="A225">
        <v>4</v>
      </c>
      <c r="B225" t="s">
        <v>916</v>
      </c>
      <c r="C225" s="486">
        <f t="shared" si="1023"/>
        <v>676</v>
      </c>
      <c r="D225" s="125">
        <f t="shared" si="1023"/>
        <v>710</v>
      </c>
      <c r="E225" s="125">
        <f t="shared" si="1023"/>
        <v>745</v>
      </c>
      <c r="F225" s="425">
        <f t="shared" ref="F225:H225" si="1031">$D214/2</f>
        <v>24.5</v>
      </c>
      <c r="G225" s="426">
        <f t="shared" si="1031"/>
        <v>24.5</v>
      </c>
      <c r="H225" s="427">
        <f t="shared" si="1031"/>
        <v>24.5</v>
      </c>
      <c r="I225" s="425">
        <f t="shared" ref="I225:K225" si="1032">$E214/2</f>
        <v>24.5</v>
      </c>
      <c r="J225" s="426">
        <f>$E214/2</f>
        <v>24.5</v>
      </c>
      <c r="K225" s="427">
        <f t="shared" si="1032"/>
        <v>24.5</v>
      </c>
      <c r="L225" s="425">
        <f>$F214/2</f>
        <v>24.5</v>
      </c>
      <c r="M225" s="426">
        <f>$F214/2</f>
        <v>24.5</v>
      </c>
      <c r="N225" s="427">
        <f>$F214/2</f>
        <v>24.5</v>
      </c>
    </row>
    <row r="226" spans="1:63" outlineLevel="1">
      <c r="A226">
        <v>5</v>
      </c>
      <c r="B226" t="s">
        <v>941</v>
      </c>
      <c r="C226" s="486">
        <f t="shared" si="1023"/>
        <v>680</v>
      </c>
      <c r="D226" s="125">
        <f t="shared" si="1023"/>
        <v>714</v>
      </c>
      <c r="E226" s="125">
        <f t="shared" si="1023"/>
        <v>749</v>
      </c>
      <c r="F226" s="425">
        <f t="shared" ref="F226:H226" si="1033">$D215/2</f>
        <v>31.5</v>
      </c>
      <c r="G226" s="426">
        <f t="shared" si="1033"/>
        <v>31.5</v>
      </c>
      <c r="H226" s="427">
        <f t="shared" si="1033"/>
        <v>31.5</v>
      </c>
      <c r="I226" s="425">
        <f t="shared" ref="I226:K226" si="1034">$E215/2</f>
        <v>31.5</v>
      </c>
      <c r="J226" s="426">
        <f t="shared" si="1034"/>
        <v>31.5</v>
      </c>
      <c r="K226" s="427">
        <f t="shared" si="1034"/>
        <v>31.5</v>
      </c>
      <c r="L226" s="425">
        <f t="shared" ref="L226:N226" si="1035">$F215/2</f>
        <v>28</v>
      </c>
      <c r="M226" s="426">
        <f t="shared" si="1035"/>
        <v>28</v>
      </c>
      <c r="N226" s="427">
        <f t="shared" si="1035"/>
        <v>28</v>
      </c>
    </row>
    <row r="227" spans="1:63" outlineLevel="1">
      <c r="A227">
        <v>6</v>
      </c>
      <c r="B227" t="s">
        <v>1460</v>
      </c>
      <c r="C227" s="487">
        <f t="shared" si="1023"/>
        <v>652</v>
      </c>
      <c r="D227" s="488">
        <f t="shared" si="1023"/>
        <v>686</v>
      </c>
      <c r="E227" s="488">
        <f t="shared" si="1023"/>
        <v>721</v>
      </c>
      <c r="F227" s="466">
        <f>F222</f>
        <v>0</v>
      </c>
      <c r="G227" s="466">
        <f t="shared" ref="G227:N227" si="1036">G222</f>
        <v>0</v>
      </c>
      <c r="H227" s="466">
        <f t="shared" si="1036"/>
        <v>0</v>
      </c>
      <c r="I227" s="466">
        <f t="shared" si="1036"/>
        <v>0</v>
      </c>
      <c r="J227" s="466">
        <f t="shared" si="1036"/>
        <v>0</v>
      </c>
      <c r="K227" s="466">
        <f t="shared" si="1036"/>
        <v>0</v>
      </c>
      <c r="L227" s="466">
        <f t="shared" si="1036"/>
        <v>0</v>
      </c>
      <c r="M227" s="466">
        <f t="shared" si="1036"/>
        <v>0</v>
      </c>
      <c r="N227" s="466">
        <f t="shared" si="1036"/>
        <v>0</v>
      </c>
    </row>
    <row r="228" spans="1:63" outlineLevel="1"/>
    <row r="230" spans="1:63" collapsed="1">
      <c r="A230" s="600" t="s">
        <v>1213</v>
      </c>
    </row>
    <row r="231" spans="1:63" hidden="1" outlineLevel="1">
      <c r="C231">
        <v>1</v>
      </c>
      <c r="D231">
        <v>2</v>
      </c>
      <c r="E231">
        <v>3</v>
      </c>
      <c r="F231" s="117" t="s">
        <v>917</v>
      </c>
      <c r="G231" s="117"/>
      <c r="H231" s="117"/>
      <c r="I231" s="117" t="s">
        <v>1765</v>
      </c>
      <c r="J231" s="117"/>
      <c r="K231" s="117"/>
      <c r="L231" s="117" t="s">
        <v>1766</v>
      </c>
      <c r="M231" s="117"/>
      <c r="N231" s="117"/>
    </row>
    <row r="232" spans="1:63" hidden="1" outlineLevel="1">
      <c r="C232" s="21" t="s">
        <v>935</v>
      </c>
      <c r="D232" s="21" t="s">
        <v>936</v>
      </c>
      <c r="E232" s="21" t="s">
        <v>937</v>
      </c>
      <c r="F232" s="21" t="s">
        <v>935</v>
      </c>
      <c r="G232" s="21" t="s">
        <v>936</v>
      </c>
      <c r="H232" s="21" t="s">
        <v>937</v>
      </c>
      <c r="I232" s="21" t="s">
        <v>935</v>
      </c>
      <c r="J232" s="21" t="s">
        <v>936</v>
      </c>
      <c r="K232" s="21" t="s">
        <v>937</v>
      </c>
      <c r="L232" s="21" t="s">
        <v>935</v>
      </c>
      <c r="M232" s="21" t="s">
        <v>936</v>
      </c>
      <c r="N232" s="21" t="s">
        <v>937</v>
      </c>
    </row>
    <row r="233" spans="1:63" ht="52" hidden="1" outlineLevel="1">
      <c r="C233" s="27" t="s">
        <v>1219</v>
      </c>
      <c r="D233" s="27" t="s">
        <v>1219</v>
      </c>
      <c r="E233" s="27" t="s">
        <v>1219</v>
      </c>
      <c r="F233" t="s">
        <v>1216</v>
      </c>
    </row>
    <row r="234" spans="1:63" hidden="1" outlineLevel="1">
      <c r="A234">
        <v>1</v>
      </c>
      <c r="B234" t="s">
        <v>367</v>
      </c>
      <c r="C234" s="31">
        <f t="shared" ref="C234:E236" si="1037">INDEX($F234:$N234,$231:$231+(d.Region-1)*3)</f>
        <v>1</v>
      </c>
      <c r="D234" s="31">
        <f t="shared" si="1037"/>
        <v>1</v>
      </c>
      <c r="E234" s="31">
        <f t="shared" si="1037"/>
        <v>1</v>
      </c>
      <c r="F234" s="109">
        <v>1</v>
      </c>
      <c r="G234" s="109">
        <v>1</v>
      </c>
      <c r="H234" s="109">
        <v>1</v>
      </c>
      <c r="I234" s="109">
        <v>1</v>
      </c>
      <c r="J234" s="109">
        <v>1</v>
      </c>
      <c r="K234" s="109">
        <v>1</v>
      </c>
      <c r="L234" s="109">
        <v>1</v>
      </c>
      <c r="M234" s="109">
        <v>1</v>
      </c>
      <c r="N234" s="109">
        <v>1</v>
      </c>
    </row>
    <row r="235" spans="1:63" hidden="1" outlineLevel="1">
      <c r="A235">
        <v>2</v>
      </c>
      <c r="B235" t="s">
        <v>1214</v>
      </c>
      <c r="C235" s="31">
        <f t="shared" si="1037"/>
        <v>0.5</v>
      </c>
      <c r="D235" s="31">
        <f t="shared" si="1037"/>
        <v>0.5</v>
      </c>
      <c r="E235" s="31">
        <f t="shared" si="1037"/>
        <v>0.5</v>
      </c>
      <c r="F235" s="109">
        <v>0.5</v>
      </c>
      <c r="G235" s="109">
        <v>0.5</v>
      </c>
      <c r="H235" s="109">
        <v>0.5</v>
      </c>
      <c r="I235" s="109">
        <v>0.5</v>
      </c>
      <c r="J235" s="109">
        <v>0.5</v>
      </c>
      <c r="K235" s="109">
        <v>0.5</v>
      </c>
      <c r="L235" s="109">
        <v>0.5</v>
      </c>
      <c r="M235" s="109">
        <v>0.5</v>
      </c>
      <c r="N235" s="109">
        <v>0.5</v>
      </c>
    </row>
    <row r="236" spans="1:63" hidden="1" outlineLevel="1">
      <c r="A236">
        <v>3</v>
      </c>
      <c r="B236" t="s">
        <v>1215</v>
      </c>
      <c r="C236" s="31">
        <f t="shared" si="1037"/>
        <v>1.5</v>
      </c>
      <c r="D236" s="31">
        <f t="shared" si="1037"/>
        <v>1.5</v>
      </c>
      <c r="E236" s="31">
        <f t="shared" si="1037"/>
        <v>1.5</v>
      </c>
      <c r="F236" s="109">
        <v>1.5</v>
      </c>
      <c r="G236" s="109">
        <v>1.5</v>
      </c>
      <c r="H236" s="109">
        <v>1.5</v>
      </c>
      <c r="I236" s="109">
        <v>1.5</v>
      </c>
      <c r="J236" s="109">
        <v>1.5</v>
      </c>
      <c r="K236" s="109">
        <v>1.5</v>
      </c>
      <c r="L236" s="109">
        <v>1.5</v>
      </c>
      <c r="M236" s="109">
        <v>1.5</v>
      </c>
      <c r="N236" s="109">
        <v>1.5</v>
      </c>
    </row>
    <row r="237" spans="1:63" hidden="1" outlineLevel="1"/>
    <row r="239" spans="1:63" collapsed="1">
      <c r="A239" s="16" t="s">
        <v>1903</v>
      </c>
    </row>
    <row r="240" spans="1:63" hidden="1" outlineLevel="1">
      <c r="B240" t="s">
        <v>1246</v>
      </c>
      <c r="C240">
        <v>1</v>
      </c>
      <c r="D240">
        <f>C240</f>
        <v>1</v>
      </c>
      <c r="E240">
        <f>D240</f>
        <v>1</v>
      </c>
      <c r="F240">
        <f>D240</f>
        <v>1</v>
      </c>
      <c r="G240">
        <f t="shared" ref="G240" si="1038">F240</f>
        <v>1</v>
      </c>
      <c r="H240">
        <v>1</v>
      </c>
      <c r="I240">
        <f>C240+1</f>
        <v>2</v>
      </c>
      <c r="J240">
        <f>I240</f>
        <v>2</v>
      </c>
      <c r="K240">
        <f>J240</f>
        <v>2</v>
      </c>
      <c r="L240">
        <f>J240</f>
        <v>2</v>
      </c>
      <c r="M240">
        <f t="shared" ref="M240" si="1039">L240</f>
        <v>2</v>
      </c>
      <c r="N240">
        <v>2</v>
      </c>
      <c r="O240">
        <f>I240+1</f>
        <v>3</v>
      </c>
      <c r="P240">
        <f t="shared" ref="P240:Y240" si="1040">O240</f>
        <v>3</v>
      </c>
      <c r="Q240">
        <f t="shared" si="1040"/>
        <v>3</v>
      </c>
      <c r="R240">
        <f>P240</f>
        <v>3</v>
      </c>
      <c r="S240">
        <f t="shared" si="1040"/>
        <v>3</v>
      </c>
      <c r="T240">
        <v>3</v>
      </c>
      <c r="U240">
        <f>O240+1</f>
        <v>4</v>
      </c>
      <c r="V240">
        <f t="shared" ref="V240:W240" si="1041">U240</f>
        <v>4</v>
      </c>
      <c r="W240">
        <f t="shared" si="1041"/>
        <v>4</v>
      </c>
      <c r="X240">
        <f>V240</f>
        <v>4</v>
      </c>
      <c r="Y240">
        <f t="shared" si="1040"/>
        <v>4</v>
      </c>
      <c r="Z240">
        <v>4</v>
      </c>
      <c r="AA240">
        <f>U240+1</f>
        <v>5</v>
      </c>
      <c r="AB240">
        <f>AA240</f>
        <v>5</v>
      </c>
      <c r="AC240">
        <f>AB240</f>
        <v>5</v>
      </c>
      <c r="AD240">
        <f>AB240</f>
        <v>5</v>
      </c>
      <c r="AE240">
        <f>AD240</f>
        <v>5</v>
      </c>
      <c r="AF240">
        <v>5</v>
      </c>
      <c r="AG240">
        <f>AA240+1</f>
        <v>6</v>
      </c>
      <c r="AH240">
        <f>AG240</f>
        <v>6</v>
      </c>
      <c r="AI240">
        <f>AH240</f>
        <v>6</v>
      </c>
      <c r="AJ240">
        <f>AH240</f>
        <v>6</v>
      </c>
      <c r="AK240">
        <f>AJ240</f>
        <v>6</v>
      </c>
      <c r="AL240">
        <v>6</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row>
    <row r="241" spans="1:65" hidden="1" outlineLevel="1">
      <c r="B241" t="s">
        <v>1682</v>
      </c>
      <c r="C241" t="s">
        <v>1683</v>
      </c>
      <c r="D241" t="s">
        <v>1684</v>
      </c>
      <c r="E241" t="s">
        <v>1685</v>
      </c>
      <c r="F241" t="s">
        <v>1054</v>
      </c>
      <c r="G241" t="s">
        <v>1686</v>
      </c>
      <c r="H241" t="s">
        <v>1691</v>
      </c>
      <c r="I241" t="s">
        <v>1683</v>
      </c>
      <c r="J241" t="s">
        <v>1684</v>
      </c>
      <c r="K241" t="s">
        <v>1685</v>
      </c>
      <c r="L241" t="s">
        <v>1054</v>
      </c>
      <c r="M241" t="s">
        <v>1686</v>
      </c>
      <c r="N241" t="s">
        <v>1691</v>
      </c>
      <c r="O241" t="s">
        <v>1683</v>
      </c>
      <c r="P241" t="s">
        <v>1684</v>
      </c>
      <c r="Q241" t="s">
        <v>1685</v>
      </c>
      <c r="R241" t="s">
        <v>1054</v>
      </c>
      <c r="S241" t="s">
        <v>1686</v>
      </c>
      <c r="T241" t="s">
        <v>1691</v>
      </c>
      <c r="U241" t="s">
        <v>1683</v>
      </c>
      <c r="V241" t="s">
        <v>1684</v>
      </c>
      <c r="W241" t="s">
        <v>1685</v>
      </c>
      <c r="X241" t="s">
        <v>1054</v>
      </c>
      <c r="Y241" t="s">
        <v>1686</v>
      </c>
      <c r="Z241" t="s">
        <v>1691</v>
      </c>
      <c r="AA241" t="s">
        <v>1683</v>
      </c>
      <c r="AB241" t="s">
        <v>1684</v>
      </c>
      <c r="AC241" t="s">
        <v>1685</v>
      </c>
      <c r="AD241" t="s">
        <v>1054</v>
      </c>
      <c r="AE241" t="s">
        <v>1686</v>
      </c>
      <c r="AF241" t="s">
        <v>1691</v>
      </c>
      <c r="AG241" t="s">
        <v>1683</v>
      </c>
      <c r="AH241" t="s">
        <v>1684</v>
      </c>
      <c r="AI241" t="s">
        <v>1685</v>
      </c>
      <c r="AJ241" t="s">
        <v>1054</v>
      </c>
      <c r="AK241" t="s">
        <v>1686</v>
      </c>
      <c r="AL241" t="s">
        <v>1691</v>
      </c>
      <c r="AM241" t="s">
        <v>1692</v>
      </c>
      <c r="AN241" t="s">
        <v>1054</v>
      </c>
      <c r="AO241" t="s">
        <v>916</v>
      </c>
      <c r="AP241" t="s">
        <v>1693</v>
      </c>
      <c r="AQ241" t="s">
        <v>1683</v>
      </c>
      <c r="AR241" t="s">
        <v>1696</v>
      </c>
      <c r="AS241" t="s">
        <v>1054</v>
      </c>
      <c r="AT241" t="s">
        <v>916</v>
      </c>
      <c r="AU241" t="s">
        <v>1697</v>
      </c>
      <c r="AV241" t="s">
        <v>1683</v>
      </c>
      <c r="AW241" t="s">
        <v>1698</v>
      </c>
      <c r="AX241" t="s">
        <v>1054</v>
      </c>
      <c r="AY241" t="s">
        <v>916</v>
      </c>
      <c r="AZ241" t="s">
        <v>1699</v>
      </c>
      <c r="BA241" t="s">
        <v>1683</v>
      </c>
      <c r="BB241" t="s">
        <v>1700</v>
      </c>
      <c r="BC241" t="s">
        <v>1054</v>
      </c>
      <c r="BD241" t="s">
        <v>916</v>
      </c>
      <c r="BE241" t="s">
        <v>1701</v>
      </c>
      <c r="BF241" t="s">
        <v>1683</v>
      </c>
      <c r="BG241" t="s">
        <v>1702</v>
      </c>
      <c r="BH241" t="s">
        <v>1054</v>
      </c>
      <c r="BI241" t="s">
        <v>916</v>
      </c>
      <c r="BJ241" t="s">
        <v>1703</v>
      </c>
      <c r="BK241" t="s">
        <v>1683</v>
      </c>
    </row>
    <row r="242" spans="1:65" hidden="1" outlineLevel="1">
      <c r="B242" t="s">
        <v>1687</v>
      </c>
      <c r="C242" t="s">
        <v>925</v>
      </c>
      <c r="D242" t="s">
        <v>926</v>
      </c>
      <c r="E242" t="s">
        <v>1047</v>
      </c>
      <c r="F242" t="s">
        <v>1688</v>
      </c>
      <c r="G242" t="s">
        <v>1689</v>
      </c>
      <c r="H242" t="s">
        <v>1690</v>
      </c>
      <c r="I242" t="s">
        <v>925</v>
      </c>
      <c r="J242" t="s">
        <v>1684</v>
      </c>
      <c r="K242" t="s">
        <v>927</v>
      </c>
      <c r="L242" t="s">
        <v>1688</v>
      </c>
      <c r="M242" t="s">
        <v>1689</v>
      </c>
      <c r="N242" t="s">
        <v>1690</v>
      </c>
      <c r="O242" t="s">
        <v>925</v>
      </c>
      <c r="P242" t="s">
        <v>1684</v>
      </c>
      <c r="Q242" t="s">
        <v>927</v>
      </c>
      <c r="R242" t="s">
        <v>1688</v>
      </c>
      <c r="S242" t="s">
        <v>1689</v>
      </c>
      <c r="T242" t="s">
        <v>1690</v>
      </c>
      <c r="U242" t="s">
        <v>925</v>
      </c>
      <c r="V242" t="s">
        <v>1684</v>
      </c>
      <c r="W242" t="s">
        <v>927</v>
      </c>
      <c r="X242" t="s">
        <v>1688</v>
      </c>
      <c r="Y242" t="s">
        <v>1689</v>
      </c>
      <c r="Z242" t="s">
        <v>1690</v>
      </c>
      <c r="AA242" t="s">
        <v>925</v>
      </c>
      <c r="AB242" t="s">
        <v>1684</v>
      </c>
      <c r="AC242" t="s">
        <v>927</v>
      </c>
      <c r="AD242" t="s">
        <v>1688</v>
      </c>
      <c r="AE242" t="s">
        <v>1689</v>
      </c>
      <c r="AF242" t="s">
        <v>1690</v>
      </c>
      <c r="AG242" t="s">
        <v>925</v>
      </c>
      <c r="AH242" t="s">
        <v>1684</v>
      </c>
      <c r="AI242" t="s">
        <v>927</v>
      </c>
      <c r="AJ242" t="s">
        <v>1688</v>
      </c>
      <c r="AK242" t="s">
        <v>1689</v>
      </c>
      <c r="AL242" t="s">
        <v>1690</v>
      </c>
      <c r="AM242" t="s">
        <v>1083</v>
      </c>
      <c r="AN242" t="s">
        <v>1694</v>
      </c>
      <c r="AO242" t="s">
        <v>1695</v>
      </c>
      <c r="AP242" t="s">
        <v>1689</v>
      </c>
      <c r="AQ242" t="s">
        <v>925</v>
      </c>
      <c r="AR242" t="s">
        <v>1083</v>
      </c>
      <c r="AS242" t="s">
        <v>1694</v>
      </c>
      <c r="AT242" t="s">
        <v>1695</v>
      </c>
      <c r="AU242" t="s">
        <v>1689</v>
      </c>
      <c r="AV242" t="s">
        <v>925</v>
      </c>
      <c r="AW242" t="s">
        <v>1083</v>
      </c>
      <c r="AX242" t="s">
        <v>1694</v>
      </c>
      <c r="AY242" t="s">
        <v>1695</v>
      </c>
      <c r="AZ242" t="s">
        <v>1689</v>
      </c>
      <c r="BA242" t="s">
        <v>925</v>
      </c>
      <c r="BB242" t="s">
        <v>1083</v>
      </c>
      <c r="BC242" t="s">
        <v>1694</v>
      </c>
      <c r="BD242" t="s">
        <v>1695</v>
      </c>
      <c r="BE242" t="s">
        <v>1689</v>
      </c>
      <c r="BF242" t="s">
        <v>925</v>
      </c>
      <c r="BG242" t="s">
        <v>1083</v>
      </c>
      <c r="BH242" t="s">
        <v>1694</v>
      </c>
      <c r="BI242" t="s">
        <v>1695</v>
      </c>
      <c r="BJ242" t="s">
        <v>1689</v>
      </c>
      <c r="BK242" t="s">
        <v>925</v>
      </c>
    </row>
    <row r="243" spans="1:65" hidden="1" outlineLevel="1">
      <c r="B243" t="s">
        <v>1105</v>
      </c>
      <c r="C243" s="165">
        <v>1</v>
      </c>
      <c r="D243" s="165">
        <v>2</v>
      </c>
      <c r="E243" s="165">
        <v>4</v>
      </c>
      <c r="F243" s="165">
        <v>5</v>
      </c>
      <c r="G243" s="165">
        <v>6</v>
      </c>
      <c r="H243" s="165">
        <v>7</v>
      </c>
      <c r="I243" s="165">
        <f>C243</f>
        <v>1</v>
      </c>
      <c r="J243" s="165">
        <f t="shared" ref="J243:AK243" si="1042">D243</f>
        <v>2</v>
      </c>
      <c r="K243" s="165">
        <f t="shared" si="1042"/>
        <v>4</v>
      </c>
      <c r="L243" s="165">
        <f t="shared" si="1042"/>
        <v>5</v>
      </c>
      <c r="M243" s="165">
        <f t="shared" si="1042"/>
        <v>6</v>
      </c>
      <c r="N243" s="165">
        <f>H243</f>
        <v>7</v>
      </c>
      <c r="O243" s="165">
        <f t="shared" si="1042"/>
        <v>1</v>
      </c>
      <c r="P243" s="165">
        <f t="shared" si="1042"/>
        <v>2</v>
      </c>
      <c r="Q243" s="165">
        <f t="shared" si="1042"/>
        <v>4</v>
      </c>
      <c r="R243" s="165">
        <f t="shared" si="1042"/>
        <v>5</v>
      </c>
      <c r="S243" s="165">
        <f t="shared" si="1042"/>
        <v>6</v>
      </c>
      <c r="T243" s="165">
        <f>N243</f>
        <v>7</v>
      </c>
      <c r="U243" s="165">
        <f t="shared" si="1042"/>
        <v>1</v>
      </c>
      <c r="V243" s="165">
        <f t="shared" si="1042"/>
        <v>2</v>
      </c>
      <c r="W243" s="165">
        <f t="shared" si="1042"/>
        <v>4</v>
      </c>
      <c r="X243" s="165">
        <f t="shared" si="1042"/>
        <v>5</v>
      </c>
      <c r="Y243" s="165">
        <f t="shared" si="1042"/>
        <v>6</v>
      </c>
      <c r="Z243" s="165">
        <f>T243</f>
        <v>7</v>
      </c>
      <c r="AA243" s="165">
        <f t="shared" si="1042"/>
        <v>1</v>
      </c>
      <c r="AB243" s="165">
        <f t="shared" si="1042"/>
        <v>2</v>
      </c>
      <c r="AC243" s="165">
        <f t="shared" si="1042"/>
        <v>4</v>
      </c>
      <c r="AD243" s="165">
        <f t="shared" si="1042"/>
        <v>5</v>
      </c>
      <c r="AE243" s="165">
        <f t="shared" si="1042"/>
        <v>6</v>
      </c>
      <c r="AF243" s="165">
        <f>Z243</f>
        <v>7</v>
      </c>
      <c r="AG243" s="165">
        <f t="shared" si="1042"/>
        <v>1</v>
      </c>
      <c r="AH243" s="165">
        <f t="shared" si="1042"/>
        <v>2</v>
      </c>
      <c r="AI243" s="165">
        <f t="shared" si="1042"/>
        <v>4</v>
      </c>
      <c r="AJ243" s="165">
        <f t="shared" si="1042"/>
        <v>5</v>
      </c>
      <c r="AK243" s="165">
        <f t="shared" si="1042"/>
        <v>6</v>
      </c>
      <c r="AL243" s="165">
        <f>AF243</f>
        <v>7</v>
      </c>
      <c r="AM243" s="165">
        <v>8</v>
      </c>
      <c r="AN243" s="165">
        <f t="shared" ref="AN243:AV243" si="1043">AM243+1</f>
        <v>9</v>
      </c>
      <c r="AO243" s="165">
        <f t="shared" si="1043"/>
        <v>10</v>
      </c>
      <c r="AP243" s="165">
        <f t="shared" si="1043"/>
        <v>11</v>
      </c>
      <c r="AQ243" s="165">
        <f t="shared" si="1043"/>
        <v>12</v>
      </c>
      <c r="AR243" s="165">
        <f t="shared" si="1043"/>
        <v>13</v>
      </c>
      <c r="AS243" s="165">
        <f t="shared" si="1043"/>
        <v>14</v>
      </c>
      <c r="AT243" s="165">
        <f t="shared" si="1043"/>
        <v>15</v>
      </c>
      <c r="AU243" s="165">
        <f t="shared" si="1043"/>
        <v>16</v>
      </c>
      <c r="AV243" s="165">
        <f t="shared" si="1043"/>
        <v>17</v>
      </c>
      <c r="AW243" s="165">
        <f t="shared" ref="AW243:BK243" si="1044">AV243+1</f>
        <v>18</v>
      </c>
      <c r="AX243" s="165">
        <f t="shared" si="1044"/>
        <v>19</v>
      </c>
      <c r="AY243" s="165">
        <f t="shared" si="1044"/>
        <v>20</v>
      </c>
      <c r="AZ243" s="165">
        <f t="shared" si="1044"/>
        <v>21</v>
      </c>
      <c r="BA243" s="165">
        <f t="shared" si="1044"/>
        <v>22</v>
      </c>
      <c r="BB243" s="165">
        <f t="shared" si="1044"/>
        <v>23</v>
      </c>
      <c r="BC243" s="165">
        <f t="shared" si="1044"/>
        <v>24</v>
      </c>
      <c r="BD243" s="165">
        <f t="shared" si="1044"/>
        <v>25</v>
      </c>
      <c r="BE243" s="165">
        <f t="shared" si="1044"/>
        <v>26</v>
      </c>
      <c r="BF243" s="165">
        <f t="shared" si="1044"/>
        <v>27</v>
      </c>
      <c r="BG243" s="165">
        <f t="shared" si="1044"/>
        <v>28</v>
      </c>
      <c r="BH243" s="165">
        <f t="shared" si="1044"/>
        <v>29</v>
      </c>
      <c r="BI243" s="165">
        <f t="shared" si="1044"/>
        <v>30</v>
      </c>
      <c r="BJ243" s="165">
        <f t="shared" si="1044"/>
        <v>31</v>
      </c>
      <c r="BK243" s="165">
        <f t="shared" si="1044"/>
        <v>32</v>
      </c>
    </row>
    <row r="244" spans="1:65" hidden="1" outlineLevel="1">
      <c r="B244" t="s">
        <v>939</v>
      </c>
      <c r="C244" s="183">
        <f t="shared" ref="C244:H244" si="1045">INDEX(i.Periods,C$243,1+d.TOL+(C$240-1)*3)</f>
        <v>41</v>
      </c>
      <c r="D244" s="183">
        <f t="shared" si="1045"/>
        <v>57</v>
      </c>
      <c r="E244" s="183">
        <f t="shared" si="1045"/>
        <v>70</v>
      </c>
      <c r="F244" s="183">
        <f t="shared" si="1045"/>
        <v>77</v>
      </c>
      <c r="G244" s="183">
        <f t="shared" si="1045"/>
        <v>84</v>
      </c>
      <c r="H244" s="183">
        <f t="shared" si="1045"/>
        <v>92</v>
      </c>
      <c r="I244" s="183">
        <f t="shared" ref="I244:AK244" si="1046">INDEX(i.Periods,I$243,1+d.TOL+(I$240-1)*3)</f>
        <v>41</v>
      </c>
      <c r="J244" s="183">
        <f t="shared" si="1046"/>
        <v>59</v>
      </c>
      <c r="K244" s="183">
        <f t="shared" si="1046"/>
        <v>72</v>
      </c>
      <c r="L244" s="183">
        <f t="shared" si="1046"/>
        <v>79</v>
      </c>
      <c r="M244" s="183">
        <f t="shared" si="1046"/>
        <v>86</v>
      </c>
      <c r="N244" s="183">
        <f t="shared" si="1046"/>
        <v>94</v>
      </c>
      <c r="O244" s="183">
        <f t="shared" si="1046"/>
        <v>41</v>
      </c>
      <c r="P244" s="183">
        <f t="shared" si="1046"/>
        <v>62</v>
      </c>
      <c r="Q244" s="183">
        <f t="shared" si="1046"/>
        <v>75</v>
      </c>
      <c r="R244" s="183">
        <f t="shared" si="1046"/>
        <v>82</v>
      </c>
      <c r="S244" s="183">
        <f t="shared" si="1046"/>
        <v>89</v>
      </c>
      <c r="T244" s="183">
        <f t="shared" si="1046"/>
        <v>97</v>
      </c>
      <c r="U244" s="183">
        <f t="shared" si="1046"/>
        <v>41</v>
      </c>
      <c r="V244" s="183">
        <f t="shared" si="1046"/>
        <v>64</v>
      </c>
      <c r="W244" s="183">
        <f t="shared" si="1046"/>
        <v>77</v>
      </c>
      <c r="X244" s="183">
        <f t="shared" si="1046"/>
        <v>84</v>
      </c>
      <c r="Y244" s="183">
        <f t="shared" si="1046"/>
        <v>91</v>
      </c>
      <c r="Z244" s="183">
        <f t="shared" si="1046"/>
        <v>99</v>
      </c>
      <c r="AA244" s="183">
        <f t="shared" si="1046"/>
        <v>41</v>
      </c>
      <c r="AB244" s="183">
        <f t="shared" si="1046"/>
        <v>65</v>
      </c>
      <c r="AC244" s="183">
        <f t="shared" si="1046"/>
        <v>78</v>
      </c>
      <c r="AD244" s="183">
        <f t="shared" si="1046"/>
        <v>85</v>
      </c>
      <c r="AE244" s="183">
        <f t="shared" si="1046"/>
        <v>92</v>
      </c>
      <c r="AF244" s="183">
        <f t="shared" si="1046"/>
        <v>100</v>
      </c>
      <c r="AG244" s="183">
        <f t="shared" si="1046"/>
        <v>41</v>
      </c>
      <c r="AH244" s="183">
        <f t="shared" si="1046"/>
        <v>57</v>
      </c>
      <c r="AI244" s="183">
        <f t="shared" si="1046"/>
        <v>70</v>
      </c>
      <c r="AJ244" s="183">
        <f t="shared" si="1046"/>
        <v>77</v>
      </c>
      <c r="AK244" s="183">
        <f t="shared" si="1046"/>
        <v>84</v>
      </c>
      <c r="AL244" s="183">
        <f t="shared" ref="AL244:AQ244" si="1047">INDEX(i.Periods,AL$243,1+d.TOL+(AL$240-1)*3)</f>
        <v>92</v>
      </c>
      <c r="AM244" s="183">
        <f t="shared" si="1047"/>
        <v>109</v>
      </c>
      <c r="AN244" s="183">
        <f t="shared" si="1047"/>
        <v>122</v>
      </c>
      <c r="AO244" s="183">
        <f t="shared" si="1047"/>
        <v>129</v>
      </c>
      <c r="AP244" s="183">
        <f t="shared" si="1047"/>
        <v>136</v>
      </c>
      <c r="AQ244" s="183">
        <f t="shared" si="1047"/>
        <v>144</v>
      </c>
      <c r="AR244" s="183">
        <f t="shared" ref="AR244:BK244" si="1048">INDEX(i.Periods,AR$243,1+d.TOL+(AR$240-1)*3)</f>
        <v>162</v>
      </c>
      <c r="AS244" s="183">
        <f t="shared" si="1048"/>
        <v>174</v>
      </c>
      <c r="AT244" s="183">
        <f t="shared" si="1048"/>
        <v>181</v>
      </c>
      <c r="AU244" s="183">
        <f t="shared" si="1048"/>
        <v>189</v>
      </c>
      <c r="AV244" s="183">
        <f t="shared" si="1048"/>
        <v>197</v>
      </c>
      <c r="AW244" s="183">
        <f t="shared" si="1048"/>
        <v>214</v>
      </c>
      <c r="AX244" s="183">
        <f t="shared" si="1048"/>
        <v>227</v>
      </c>
      <c r="AY244" s="183">
        <f t="shared" si="1048"/>
        <v>233</v>
      </c>
      <c r="AZ244" s="183">
        <f t="shared" si="1048"/>
        <v>241</v>
      </c>
      <c r="BA244" s="183">
        <f t="shared" si="1048"/>
        <v>249</v>
      </c>
      <c r="BB244" s="183">
        <f t="shared" si="1048"/>
        <v>266</v>
      </c>
      <c r="BC244" s="183">
        <f t="shared" si="1048"/>
        <v>279</v>
      </c>
      <c r="BD244" s="183">
        <f t="shared" si="1048"/>
        <v>285</v>
      </c>
      <c r="BE244" s="183">
        <f t="shared" si="1048"/>
        <v>293</v>
      </c>
      <c r="BF244" s="183">
        <f t="shared" si="1048"/>
        <v>301</v>
      </c>
      <c r="BG244" s="183">
        <f t="shared" si="1048"/>
        <v>318</v>
      </c>
      <c r="BH244" s="183">
        <f t="shared" si="1048"/>
        <v>331</v>
      </c>
      <c r="BI244" s="183">
        <f t="shared" si="1048"/>
        <v>337</v>
      </c>
      <c r="BJ244" s="183">
        <f t="shared" si="1048"/>
        <v>345</v>
      </c>
      <c r="BK244" s="183">
        <f t="shared" si="1048"/>
        <v>353</v>
      </c>
    </row>
    <row r="245" spans="1:65" hidden="1" outlineLevel="1">
      <c r="B245" t="s">
        <v>942</v>
      </c>
      <c r="C245" s="533">
        <f t="shared" ref="C245:H245" si="1049">INDEX(i.Periods,C$243+1,1+d.TOL+(C$240-1)*3)</f>
        <v>57</v>
      </c>
      <c r="D245" s="533">
        <f t="shared" si="1049"/>
        <v>62</v>
      </c>
      <c r="E245" s="533">
        <f t="shared" si="1049"/>
        <v>77</v>
      </c>
      <c r="F245" s="533">
        <f t="shared" si="1049"/>
        <v>84</v>
      </c>
      <c r="G245" s="533">
        <f t="shared" si="1049"/>
        <v>92</v>
      </c>
      <c r="H245" s="533">
        <f t="shared" si="1049"/>
        <v>109</v>
      </c>
      <c r="I245" s="533">
        <f t="shared" ref="I245:AK245" si="1050">INDEX(i.Periods,I$243+1,1+d.TOL+(I$240-1)*3)</f>
        <v>59</v>
      </c>
      <c r="J245" s="533">
        <f t="shared" si="1050"/>
        <v>64</v>
      </c>
      <c r="K245" s="533">
        <f t="shared" si="1050"/>
        <v>79</v>
      </c>
      <c r="L245" s="533">
        <f t="shared" si="1050"/>
        <v>86</v>
      </c>
      <c r="M245" s="533">
        <f t="shared" si="1050"/>
        <v>94</v>
      </c>
      <c r="N245" s="533">
        <f t="shared" si="1050"/>
        <v>109</v>
      </c>
      <c r="O245" s="533">
        <f t="shared" si="1050"/>
        <v>62</v>
      </c>
      <c r="P245" s="533">
        <f t="shared" si="1050"/>
        <v>67</v>
      </c>
      <c r="Q245" s="533">
        <f t="shared" si="1050"/>
        <v>82</v>
      </c>
      <c r="R245" s="533">
        <f t="shared" si="1050"/>
        <v>89</v>
      </c>
      <c r="S245" s="533">
        <f t="shared" si="1050"/>
        <v>97</v>
      </c>
      <c r="T245" s="533">
        <f t="shared" si="1050"/>
        <v>109</v>
      </c>
      <c r="U245" s="533">
        <f t="shared" si="1050"/>
        <v>64</v>
      </c>
      <c r="V245" s="533">
        <f t="shared" si="1050"/>
        <v>69</v>
      </c>
      <c r="W245" s="533">
        <f t="shared" si="1050"/>
        <v>84</v>
      </c>
      <c r="X245" s="533">
        <f t="shared" si="1050"/>
        <v>91</v>
      </c>
      <c r="Y245" s="533">
        <f t="shared" si="1050"/>
        <v>99</v>
      </c>
      <c r="Z245" s="533">
        <f t="shared" si="1050"/>
        <v>109</v>
      </c>
      <c r="AA245" s="533">
        <f t="shared" si="1050"/>
        <v>65</v>
      </c>
      <c r="AB245" s="533">
        <f t="shared" si="1050"/>
        <v>70</v>
      </c>
      <c r="AC245" s="533">
        <f t="shared" si="1050"/>
        <v>85</v>
      </c>
      <c r="AD245" s="533">
        <f t="shared" si="1050"/>
        <v>92</v>
      </c>
      <c r="AE245" s="533">
        <f t="shared" si="1050"/>
        <v>100</v>
      </c>
      <c r="AF245" s="533">
        <f t="shared" si="1050"/>
        <v>109</v>
      </c>
      <c r="AG245" s="533">
        <f t="shared" si="1050"/>
        <v>57</v>
      </c>
      <c r="AH245" s="533">
        <f t="shared" si="1050"/>
        <v>62</v>
      </c>
      <c r="AI245" s="533">
        <f t="shared" si="1050"/>
        <v>77</v>
      </c>
      <c r="AJ245" s="533">
        <f t="shared" si="1050"/>
        <v>84</v>
      </c>
      <c r="AK245" s="533">
        <f t="shared" si="1050"/>
        <v>92</v>
      </c>
      <c r="AL245" s="533">
        <f t="shared" ref="AL245:AQ245" si="1051">INDEX(i.Periods,AL$243+1,1+d.TOL+(AL$240-1)*3)</f>
        <v>109</v>
      </c>
      <c r="AM245" s="533">
        <f t="shared" si="1051"/>
        <v>122</v>
      </c>
      <c r="AN245" s="533">
        <f t="shared" si="1051"/>
        <v>129</v>
      </c>
      <c r="AO245" s="533">
        <f t="shared" si="1051"/>
        <v>136</v>
      </c>
      <c r="AP245" s="533">
        <f t="shared" si="1051"/>
        <v>144</v>
      </c>
      <c r="AQ245" s="533">
        <f t="shared" si="1051"/>
        <v>162</v>
      </c>
      <c r="AR245" s="533">
        <f t="shared" ref="AR245:BK245" si="1052">INDEX(i.Periods,AR$243+1,1+d.TOL+(AR$240-1)*3)</f>
        <v>174</v>
      </c>
      <c r="AS245" s="533">
        <f t="shared" si="1052"/>
        <v>181</v>
      </c>
      <c r="AT245" s="533">
        <f t="shared" si="1052"/>
        <v>189</v>
      </c>
      <c r="AU245" s="533">
        <f t="shared" si="1052"/>
        <v>197</v>
      </c>
      <c r="AV245" s="533">
        <f t="shared" si="1052"/>
        <v>214</v>
      </c>
      <c r="AW245" s="533">
        <f t="shared" si="1052"/>
        <v>227</v>
      </c>
      <c r="AX245" s="533">
        <f t="shared" si="1052"/>
        <v>233</v>
      </c>
      <c r="AY245" s="533">
        <f t="shared" si="1052"/>
        <v>241</v>
      </c>
      <c r="AZ245" s="533">
        <f t="shared" si="1052"/>
        <v>249</v>
      </c>
      <c r="BA245" s="533">
        <f t="shared" si="1052"/>
        <v>266</v>
      </c>
      <c r="BB245" s="533">
        <f t="shared" si="1052"/>
        <v>279</v>
      </c>
      <c r="BC245" s="533">
        <f t="shared" si="1052"/>
        <v>285</v>
      </c>
      <c r="BD245" s="533">
        <f t="shared" si="1052"/>
        <v>293</v>
      </c>
      <c r="BE245" s="533">
        <f t="shared" si="1052"/>
        <v>301</v>
      </c>
      <c r="BF245" s="533">
        <f t="shared" si="1052"/>
        <v>318</v>
      </c>
      <c r="BG245" s="533">
        <f t="shared" si="1052"/>
        <v>331</v>
      </c>
      <c r="BH245" s="533">
        <f t="shared" si="1052"/>
        <v>337</v>
      </c>
      <c r="BI245" s="533">
        <f t="shared" si="1052"/>
        <v>345</v>
      </c>
      <c r="BJ245" s="533">
        <f t="shared" si="1052"/>
        <v>353</v>
      </c>
      <c r="BK245" s="533">
        <f t="shared" si="1052"/>
        <v>370</v>
      </c>
    </row>
    <row r="246" spans="1:65" ht="77.25" hidden="1" customHeight="1" outlineLevel="1">
      <c r="A246">
        <v>1</v>
      </c>
      <c r="B246" t="s">
        <v>1676</v>
      </c>
      <c r="C246" s="483" t="str">
        <f t="shared" ref="C246:Q248" si="1053">INDEX(i.TOL_indices,d.TOL,$A246)&amp;", "&amp;TEXT(C$244,"0")&amp;":"&amp;TEXT(C$245,"0")</f>
        <v>67:68, 41:57</v>
      </c>
      <c r="D246" s="483" t="str">
        <f t="shared" si="1053"/>
        <v>67:68, 57:62</v>
      </c>
      <c r="E246" s="483" t="str">
        <f t="shared" si="1053"/>
        <v>67:68, 70:77</v>
      </c>
      <c r="F246" s="483" t="str">
        <f t="shared" si="1053"/>
        <v>67:68, 77:84</v>
      </c>
      <c r="G246" s="483" t="str">
        <f t="shared" si="1053"/>
        <v>67:68, 84:92</v>
      </c>
      <c r="H246" s="483" t="str">
        <f t="shared" si="1053"/>
        <v>67:68, 92:109</v>
      </c>
      <c r="I246" s="483" t="str">
        <f t="shared" si="1053"/>
        <v>67:68, 41:59</v>
      </c>
      <c r="J246" s="483" t="str">
        <f t="shared" si="1053"/>
        <v>67:68, 59:64</v>
      </c>
      <c r="K246" s="483" t="str">
        <f t="shared" si="1053"/>
        <v>67:68, 72:79</v>
      </c>
      <c r="L246" s="483" t="str">
        <f t="shared" si="1053"/>
        <v>67:68, 79:86</v>
      </c>
      <c r="M246" s="483" t="str">
        <f t="shared" si="1053"/>
        <v>67:68, 86:94</v>
      </c>
      <c r="N246" s="483" t="str">
        <f t="shared" si="1053"/>
        <v>67:68, 94:109</v>
      </c>
      <c r="O246" s="483" t="str">
        <f t="shared" si="1053"/>
        <v>67:68, 41:62</v>
      </c>
      <c r="P246" s="483" t="str">
        <f t="shared" si="1053"/>
        <v>67:68, 62:67</v>
      </c>
      <c r="Q246" s="483" t="str">
        <f t="shared" si="1053"/>
        <v>67:68, 75:82</v>
      </c>
      <c r="R246" s="483" t="str">
        <f t="shared" ref="R246:AT248" si="1054">INDEX(i.TOL_indices,d.TOL,$A246)&amp;", "&amp;TEXT(R$244,"0")&amp;":"&amp;TEXT(R$245,"0")</f>
        <v>67:68, 82:89</v>
      </c>
      <c r="S246" s="483" t="str">
        <f t="shared" si="1054"/>
        <v>67:68, 89:97</v>
      </c>
      <c r="T246" s="483" t="str">
        <f t="shared" si="1054"/>
        <v>67:68, 97:109</v>
      </c>
      <c r="U246" s="483" t="str">
        <f t="shared" si="1054"/>
        <v>67:68, 41:64</v>
      </c>
      <c r="V246" s="483" t="str">
        <f t="shared" si="1054"/>
        <v>67:68, 64:69</v>
      </c>
      <c r="W246" s="483" t="str">
        <f t="shared" si="1054"/>
        <v>67:68, 77:84</v>
      </c>
      <c r="X246" s="483" t="str">
        <f t="shared" si="1054"/>
        <v>67:68, 84:91</v>
      </c>
      <c r="Y246" s="483" t="str">
        <f t="shared" si="1054"/>
        <v>67:68, 91:99</v>
      </c>
      <c r="Z246" s="483" t="str">
        <f t="shared" si="1054"/>
        <v>67:68, 99:109</v>
      </c>
      <c r="AA246" s="483" t="str">
        <f t="shared" si="1054"/>
        <v>67:68, 41:65</v>
      </c>
      <c r="AB246" s="483" t="str">
        <f t="shared" si="1054"/>
        <v>67:68, 65:70</v>
      </c>
      <c r="AC246" s="483" t="str">
        <f t="shared" si="1054"/>
        <v>67:68, 78:85</v>
      </c>
      <c r="AD246" s="483" t="str">
        <f t="shared" si="1054"/>
        <v>67:68, 85:92</v>
      </c>
      <c r="AE246" s="483" t="str">
        <f t="shared" si="1054"/>
        <v>67:68, 92:100</v>
      </c>
      <c r="AF246" s="483" t="str">
        <f t="shared" si="1054"/>
        <v>67:68, 100:109</v>
      </c>
      <c r="AG246" s="483" t="str">
        <f t="shared" si="1054"/>
        <v>67:68, 41:57</v>
      </c>
      <c r="AH246" s="483" t="str">
        <f t="shared" si="1054"/>
        <v>67:68, 57:62</v>
      </c>
      <c r="AI246" s="483" t="str">
        <f t="shared" si="1054"/>
        <v>67:68, 70:77</v>
      </c>
      <c r="AJ246" s="483" t="str">
        <f t="shared" si="1054"/>
        <v>67:68, 77:84</v>
      </c>
      <c r="AK246" s="483" t="str">
        <f t="shared" si="1054"/>
        <v>67:68, 84:92</v>
      </c>
      <c r="AL246" s="483" t="str">
        <f t="shared" si="1054"/>
        <v>67:68, 92:109</v>
      </c>
      <c r="AM246" s="483" t="str">
        <f t="shared" si="1054"/>
        <v>67:68, 109:122</v>
      </c>
      <c r="AN246" s="483" t="str">
        <f t="shared" si="1054"/>
        <v>67:68, 122:129</v>
      </c>
      <c r="AO246" s="483" t="str">
        <f t="shared" si="1054"/>
        <v>67:68, 129:136</v>
      </c>
      <c r="AP246" s="483" t="str">
        <f t="shared" si="1054"/>
        <v>67:68, 136:144</v>
      </c>
      <c r="AQ246" s="483" t="str">
        <f t="shared" ref="AM246:AQ248" si="1055">INDEX(i.TOL_indices,d.TOL,$A246)&amp;", "&amp;TEXT(AQ$244,"0")&amp;":"&amp;TEXT(AQ$245,"0")</f>
        <v>67:68, 144:162</v>
      </c>
      <c r="AR246" s="483" t="str">
        <f t="shared" si="1054"/>
        <v>67:68, 162:174</v>
      </c>
      <c r="AS246" s="483" t="str">
        <f t="shared" si="1054"/>
        <v>67:68, 174:181</v>
      </c>
      <c r="AT246" s="483" t="str">
        <f t="shared" si="1054"/>
        <v>67:68, 181:189</v>
      </c>
      <c r="AU246" s="483" t="str">
        <f t="shared" ref="AR246:BK248" si="1056">INDEX(i.TOL_indices,d.TOL,$A246)&amp;", "&amp;TEXT(AU$244,"0")&amp;":"&amp;TEXT(AU$245,"0")</f>
        <v>67:68, 189:197</v>
      </c>
      <c r="AV246" s="483" t="str">
        <f t="shared" si="1056"/>
        <v>67:68, 197:214</v>
      </c>
      <c r="AW246" s="483" t="str">
        <f t="shared" si="1056"/>
        <v>67:68, 214:227</v>
      </c>
      <c r="AX246" s="483" t="str">
        <f t="shared" si="1056"/>
        <v>67:68, 227:233</v>
      </c>
      <c r="AY246" s="483" t="str">
        <f t="shared" si="1056"/>
        <v>67:68, 233:241</v>
      </c>
      <c r="AZ246" s="483" t="str">
        <f t="shared" si="1056"/>
        <v>67:68, 241:249</v>
      </c>
      <c r="BA246" s="483" t="str">
        <f t="shared" si="1056"/>
        <v>67:68, 249:266</v>
      </c>
      <c r="BB246" s="483" t="str">
        <f t="shared" si="1056"/>
        <v>67:68, 266:279</v>
      </c>
      <c r="BC246" s="483" t="str">
        <f t="shared" si="1056"/>
        <v>67:68, 279:285</v>
      </c>
      <c r="BD246" s="483" t="str">
        <f t="shared" si="1056"/>
        <v>67:68, 285:293</v>
      </c>
      <c r="BE246" s="483" t="str">
        <f t="shared" si="1056"/>
        <v>67:68, 293:301</v>
      </c>
      <c r="BF246" s="483" t="str">
        <f t="shared" si="1056"/>
        <v>67:68, 301:318</v>
      </c>
      <c r="BG246" s="483" t="str">
        <f t="shared" si="1056"/>
        <v>67:68, 318:331</v>
      </c>
      <c r="BH246" s="483" t="str">
        <f t="shared" si="1056"/>
        <v>67:68, 331:337</v>
      </c>
      <c r="BI246" s="483" t="str">
        <f t="shared" si="1056"/>
        <v>67:68, 337:345</v>
      </c>
      <c r="BJ246" s="483" t="str">
        <f t="shared" si="1056"/>
        <v>67:68, 345:353</v>
      </c>
      <c r="BK246" s="483" t="str">
        <f t="shared" si="1056"/>
        <v>67:68, 353:370</v>
      </c>
      <c r="BM246" s="142" t="s">
        <v>1022</v>
      </c>
    </row>
    <row r="247" spans="1:65" ht="77.25" hidden="1" customHeight="1" outlineLevel="1">
      <c r="A247">
        <v>3</v>
      </c>
      <c r="B247" t="s">
        <v>1677</v>
      </c>
      <c r="C247" s="483" t="str">
        <f t="shared" si="1053"/>
        <v>54:55, 41:57</v>
      </c>
      <c r="D247" s="483" t="str">
        <f t="shared" si="1053"/>
        <v>54:55, 57:62</v>
      </c>
      <c r="E247" s="483" t="str">
        <f t="shared" si="1053"/>
        <v>54:55, 70:77</v>
      </c>
      <c r="F247" s="483" t="str">
        <f t="shared" si="1053"/>
        <v>54:55, 77:84</v>
      </c>
      <c r="G247" s="483" t="str">
        <f t="shared" si="1053"/>
        <v>54:55, 84:92</v>
      </c>
      <c r="H247" s="483" t="str">
        <f t="shared" si="1053"/>
        <v>54:55, 92:109</v>
      </c>
      <c r="I247" s="483" t="str">
        <f t="shared" si="1053"/>
        <v>54:55, 41:59</v>
      </c>
      <c r="J247" s="483" t="str">
        <f t="shared" si="1053"/>
        <v>54:55, 59:64</v>
      </c>
      <c r="K247" s="483" t="str">
        <f t="shared" si="1053"/>
        <v>54:55, 72:79</v>
      </c>
      <c r="L247" s="483" t="str">
        <f t="shared" si="1053"/>
        <v>54:55, 79:86</v>
      </c>
      <c r="M247" s="483" t="str">
        <f t="shared" si="1053"/>
        <v>54:55, 86:94</v>
      </c>
      <c r="N247" s="483" t="str">
        <f t="shared" si="1053"/>
        <v>54:55, 94:109</v>
      </c>
      <c r="O247" s="483" t="str">
        <f t="shared" si="1053"/>
        <v>54:55, 41:62</v>
      </c>
      <c r="P247" s="483" t="str">
        <f t="shared" si="1053"/>
        <v>54:55, 62:67</v>
      </c>
      <c r="Q247" s="483" t="str">
        <f t="shared" si="1053"/>
        <v>54:55, 75:82</v>
      </c>
      <c r="R247" s="483" t="str">
        <f t="shared" si="1054"/>
        <v>54:55, 82:89</v>
      </c>
      <c r="S247" s="483" t="str">
        <f t="shared" si="1054"/>
        <v>54:55, 89:97</v>
      </c>
      <c r="T247" s="483" t="str">
        <f t="shared" si="1054"/>
        <v>54:55, 97:109</v>
      </c>
      <c r="U247" s="483" t="str">
        <f t="shared" si="1054"/>
        <v>54:55, 41:64</v>
      </c>
      <c r="V247" s="483" t="str">
        <f t="shared" si="1054"/>
        <v>54:55, 64:69</v>
      </c>
      <c r="W247" s="483" t="str">
        <f t="shared" si="1054"/>
        <v>54:55, 77:84</v>
      </c>
      <c r="X247" s="483" t="str">
        <f t="shared" si="1054"/>
        <v>54:55, 84:91</v>
      </c>
      <c r="Y247" s="483" t="str">
        <f t="shared" si="1054"/>
        <v>54:55, 91:99</v>
      </c>
      <c r="Z247" s="483" t="str">
        <f t="shared" si="1054"/>
        <v>54:55, 99:109</v>
      </c>
      <c r="AA247" s="483" t="str">
        <f t="shared" si="1054"/>
        <v>54:55, 41:65</v>
      </c>
      <c r="AB247" s="483" t="str">
        <f t="shared" si="1054"/>
        <v>54:55, 65:70</v>
      </c>
      <c r="AC247" s="483" t="str">
        <f t="shared" si="1054"/>
        <v>54:55, 78:85</v>
      </c>
      <c r="AD247" s="483" t="str">
        <f t="shared" si="1054"/>
        <v>54:55, 85:92</v>
      </c>
      <c r="AE247" s="483" t="str">
        <f t="shared" si="1054"/>
        <v>54:55, 92:100</v>
      </c>
      <c r="AF247" s="483" t="str">
        <f t="shared" si="1054"/>
        <v>54:55, 100:109</v>
      </c>
      <c r="AG247" s="483" t="str">
        <f t="shared" si="1054"/>
        <v>54:55, 41:57</v>
      </c>
      <c r="AH247" s="483" t="str">
        <f t="shared" si="1054"/>
        <v>54:55, 57:62</v>
      </c>
      <c r="AI247" s="483" t="str">
        <f t="shared" si="1054"/>
        <v>54:55, 70:77</v>
      </c>
      <c r="AJ247" s="483" t="str">
        <f t="shared" si="1054"/>
        <v>54:55, 77:84</v>
      </c>
      <c r="AK247" s="483" t="str">
        <f t="shared" si="1054"/>
        <v>54:55, 84:92</v>
      </c>
      <c r="AL247" s="483" t="str">
        <f t="shared" si="1054"/>
        <v>54:55, 92:109</v>
      </c>
      <c r="AM247" s="483" t="str">
        <f t="shared" si="1055"/>
        <v>54:55, 109:122</v>
      </c>
      <c r="AN247" s="483" t="str">
        <f t="shared" si="1055"/>
        <v>54:55, 122:129</v>
      </c>
      <c r="AO247" s="483" t="str">
        <f t="shared" si="1055"/>
        <v>54:55, 129:136</v>
      </c>
      <c r="AP247" s="483" t="str">
        <f t="shared" si="1055"/>
        <v>54:55, 136:144</v>
      </c>
      <c r="AQ247" s="483" t="str">
        <f t="shared" si="1055"/>
        <v>54:55, 144:162</v>
      </c>
      <c r="AR247" s="483" t="str">
        <f t="shared" si="1056"/>
        <v>54:55, 162:174</v>
      </c>
      <c r="AS247" s="483" t="str">
        <f t="shared" si="1056"/>
        <v>54:55, 174:181</v>
      </c>
      <c r="AT247" s="483" t="str">
        <f t="shared" si="1056"/>
        <v>54:55, 181:189</v>
      </c>
      <c r="AU247" s="483" t="str">
        <f t="shared" si="1056"/>
        <v>54:55, 189:197</v>
      </c>
      <c r="AV247" s="483" t="str">
        <f t="shared" si="1056"/>
        <v>54:55, 197:214</v>
      </c>
      <c r="AW247" s="483" t="str">
        <f t="shared" si="1056"/>
        <v>54:55, 214:227</v>
      </c>
      <c r="AX247" s="483" t="str">
        <f t="shared" si="1056"/>
        <v>54:55, 227:233</v>
      </c>
      <c r="AY247" s="483" t="str">
        <f t="shared" si="1056"/>
        <v>54:55, 233:241</v>
      </c>
      <c r="AZ247" s="483" t="str">
        <f t="shared" si="1056"/>
        <v>54:55, 241:249</v>
      </c>
      <c r="BA247" s="483" t="str">
        <f t="shared" si="1056"/>
        <v>54:55, 249:266</v>
      </c>
      <c r="BB247" s="483" t="str">
        <f t="shared" si="1056"/>
        <v>54:55, 266:279</v>
      </c>
      <c r="BC247" s="483" t="str">
        <f t="shared" si="1056"/>
        <v>54:55, 279:285</v>
      </c>
      <c r="BD247" s="483" t="str">
        <f t="shared" si="1056"/>
        <v>54:55, 285:293</v>
      </c>
      <c r="BE247" s="483" t="str">
        <f t="shared" si="1056"/>
        <v>54:55, 293:301</v>
      </c>
      <c r="BF247" s="483" t="str">
        <f t="shared" si="1056"/>
        <v>54:55, 301:318</v>
      </c>
      <c r="BG247" s="483" t="str">
        <f t="shared" si="1056"/>
        <v>54:55, 318:331</v>
      </c>
      <c r="BH247" s="483" t="str">
        <f t="shared" si="1056"/>
        <v>54:55, 331:337</v>
      </c>
      <c r="BI247" s="483" t="str">
        <f t="shared" si="1056"/>
        <v>54:55, 337:345</v>
      </c>
      <c r="BJ247" s="483" t="str">
        <f t="shared" si="1056"/>
        <v>54:55, 345:353</v>
      </c>
      <c r="BK247" s="483" t="str">
        <f t="shared" si="1056"/>
        <v>54:55, 353:370</v>
      </c>
    </row>
    <row r="248" spans="1:65" ht="77.25" hidden="1" customHeight="1" outlineLevel="1">
      <c r="A248">
        <v>4</v>
      </c>
      <c r="B248" t="s">
        <v>1678</v>
      </c>
      <c r="C248" s="483" t="str">
        <f t="shared" si="1053"/>
        <v>58:59, 41:57</v>
      </c>
      <c r="D248" s="483" t="str">
        <f t="shared" si="1053"/>
        <v>58:59, 57:62</v>
      </c>
      <c r="E248" s="483" t="str">
        <f t="shared" si="1053"/>
        <v>58:59, 70:77</v>
      </c>
      <c r="F248" s="483" t="str">
        <f t="shared" si="1053"/>
        <v>58:59, 77:84</v>
      </c>
      <c r="G248" s="483" t="str">
        <f t="shared" si="1053"/>
        <v>58:59, 84:92</v>
      </c>
      <c r="H248" s="483" t="str">
        <f t="shared" si="1053"/>
        <v>58:59, 92:109</v>
      </c>
      <c r="I248" s="483" t="str">
        <f t="shared" si="1053"/>
        <v>58:59, 41:59</v>
      </c>
      <c r="J248" s="483" t="str">
        <f t="shared" si="1053"/>
        <v>58:59, 59:64</v>
      </c>
      <c r="K248" s="483" t="str">
        <f t="shared" si="1053"/>
        <v>58:59, 72:79</v>
      </c>
      <c r="L248" s="483" t="str">
        <f t="shared" si="1053"/>
        <v>58:59, 79:86</v>
      </c>
      <c r="M248" s="483" t="str">
        <f t="shared" si="1053"/>
        <v>58:59, 86:94</v>
      </c>
      <c r="N248" s="483" t="str">
        <f t="shared" si="1053"/>
        <v>58:59, 94:109</v>
      </c>
      <c r="O248" s="483" t="str">
        <f t="shared" si="1053"/>
        <v>58:59, 41:62</v>
      </c>
      <c r="P248" s="483" t="str">
        <f t="shared" si="1053"/>
        <v>58:59, 62:67</v>
      </c>
      <c r="Q248" s="483" t="str">
        <f t="shared" si="1053"/>
        <v>58:59, 75:82</v>
      </c>
      <c r="R248" s="483" t="str">
        <f t="shared" si="1054"/>
        <v>58:59, 82:89</v>
      </c>
      <c r="S248" s="483" t="str">
        <f t="shared" si="1054"/>
        <v>58:59, 89:97</v>
      </c>
      <c r="T248" s="483" t="str">
        <f t="shared" si="1054"/>
        <v>58:59, 97:109</v>
      </c>
      <c r="U248" s="483" t="str">
        <f t="shared" si="1054"/>
        <v>58:59, 41:64</v>
      </c>
      <c r="V248" s="483" t="str">
        <f t="shared" si="1054"/>
        <v>58:59, 64:69</v>
      </c>
      <c r="W248" s="483" t="str">
        <f t="shared" si="1054"/>
        <v>58:59, 77:84</v>
      </c>
      <c r="X248" s="483" t="str">
        <f t="shared" si="1054"/>
        <v>58:59, 84:91</v>
      </c>
      <c r="Y248" s="483" t="str">
        <f t="shared" si="1054"/>
        <v>58:59, 91:99</v>
      </c>
      <c r="Z248" s="483" t="str">
        <f t="shared" si="1054"/>
        <v>58:59, 99:109</v>
      </c>
      <c r="AA248" s="483" t="str">
        <f t="shared" si="1054"/>
        <v>58:59, 41:65</v>
      </c>
      <c r="AB248" s="483" t="str">
        <f t="shared" si="1054"/>
        <v>58:59, 65:70</v>
      </c>
      <c r="AC248" s="483" t="str">
        <f t="shared" si="1054"/>
        <v>58:59, 78:85</v>
      </c>
      <c r="AD248" s="483" t="str">
        <f t="shared" si="1054"/>
        <v>58:59, 85:92</v>
      </c>
      <c r="AE248" s="483" t="str">
        <f t="shared" si="1054"/>
        <v>58:59, 92:100</v>
      </c>
      <c r="AF248" s="483" t="str">
        <f t="shared" si="1054"/>
        <v>58:59, 100:109</v>
      </c>
      <c r="AG248" s="483" t="str">
        <f t="shared" si="1054"/>
        <v>58:59, 41:57</v>
      </c>
      <c r="AH248" s="483" t="str">
        <f t="shared" si="1054"/>
        <v>58:59, 57:62</v>
      </c>
      <c r="AI248" s="483" t="str">
        <f t="shared" si="1054"/>
        <v>58:59, 70:77</v>
      </c>
      <c r="AJ248" s="483" t="str">
        <f t="shared" si="1054"/>
        <v>58:59, 77:84</v>
      </c>
      <c r="AK248" s="483" t="str">
        <f t="shared" si="1054"/>
        <v>58:59, 84:92</v>
      </c>
      <c r="AL248" s="483" t="str">
        <f t="shared" si="1054"/>
        <v>58:59, 92:109</v>
      </c>
      <c r="AM248" s="483" t="str">
        <f t="shared" si="1055"/>
        <v>58:59, 109:122</v>
      </c>
      <c r="AN248" s="483" t="str">
        <f t="shared" si="1055"/>
        <v>58:59, 122:129</v>
      </c>
      <c r="AO248" s="483" t="str">
        <f t="shared" si="1055"/>
        <v>58:59, 129:136</v>
      </c>
      <c r="AP248" s="483" t="str">
        <f t="shared" si="1055"/>
        <v>58:59, 136:144</v>
      </c>
      <c r="AQ248" s="483" t="str">
        <f t="shared" si="1055"/>
        <v>58:59, 144:162</v>
      </c>
      <c r="AR248" s="483" t="str">
        <f t="shared" si="1056"/>
        <v>58:59, 162:174</v>
      </c>
      <c r="AS248" s="483" t="str">
        <f t="shared" si="1056"/>
        <v>58:59, 174:181</v>
      </c>
      <c r="AT248" s="483" t="str">
        <f t="shared" si="1056"/>
        <v>58:59, 181:189</v>
      </c>
      <c r="AU248" s="483" t="str">
        <f t="shared" si="1056"/>
        <v>58:59, 189:197</v>
      </c>
      <c r="AV248" s="483" t="str">
        <f t="shared" si="1056"/>
        <v>58:59, 197:214</v>
      </c>
      <c r="AW248" s="483" t="str">
        <f t="shared" si="1056"/>
        <v>58:59, 214:227</v>
      </c>
      <c r="AX248" s="483" t="str">
        <f t="shared" si="1056"/>
        <v>58:59, 227:233</v>
      </c>
      <c r="AY248" s="483" t="str">
        <f t="shared" si="1056"/>
        <v>58:59, 233:241</v>
      </c>
      <c r="AZ248" s="483" t="str">
        <f t="shared" si="1056"/>
        <v>58:59, 241:249</v>
      </c>
      <c r="BA248" s="483" t="str">
        <f t="shared" si="1056"/>
        <v>58:59, 249:266</v>
      </c>
      <c r="BB248" s="483" t="str">
        <f t="shared" si="1056"/>
        <v>58:59, 266:279</v>
      </c>
      <c r="BC248" s="483" t="str">
        <f t="shared" si="1056"/>
        <v>58:59, 279:285</v>
      </c>
      <c r="BD248" s="483" t="str">
        <f t="shared" si="1056"/>
        <v>58:59, 285:293</v>
      </c>
      <c r="BE248" s="483" t="str">
        <f t="shared" si="1056"/>
        <v>58:59, 293:301</v>
      </c>
      <c r="BF248" s="483" t="str">
        <f t="shared" si="1056"/>
        <v>58:59, 301:318</v>
      </c>
      <c r="BG248" s="483" t="str">
        <f t="shared" si="1056"/>
        <v>58:59, 318:331</v>
      </c>
      <c r="BH248" s="483" t="str">
        <f t="shared" si="1056"/>
        <v>58:59, 331:337</v>
      </c>
      <c r="BI248" s="483" t="str">
        <f t="shared" si="1056"/>
        <v>58:59, 337:345</v>
      </c>
      <c r="BJ248" s="483" t="str">
        <f t="shared" si="1056"/>
        <v>58:59, 345:353</v>
      </c>
      <c r="BK248" s="483" t="str">
        <f t="shared" si="1056"/>
        <v>58:59, 353:370</v>
      </c>
    </row>
    <row r="249" spans="1:65" hidden="1" outlineLevel="1">
      <c r="B249" t="s">
        <v>1106</v>
      </c>
    </row>
    <row r="250" spans="1:65" hidden="1" outlineLevel="1">
      <c r="A250">
        <v>0</v>
      </c>
      <c r="B250" s="21" t="s">
        <v>1465</v>
      </c>
      <c r="C250" s="12">
        <v>0</v>
      </c>
      <c r="D250" s="12">
        <v>0</v>
      </c>
      <c r="E250" s="12">
        <v>0</v>
      </c>
      <c r="F250" s="12">
        <v>0</v>
      </c>
      <c r="G250" s="12">
        <v>0</v>
      </c>
      <c r="H250" s="12">
        <v>0</v>
      </c>
      <c r="I250">
        <f t="shared" ref="I250:R255" si="1057">C250</f>
        <v>0</v>
      </c>
      <c r="J250">
        <f t="shared" si="1057"/>
        <v>0</v>
      </c>
      <c r="K250">
        <f t="shared" si="1057"/>
        <v>0</v>
      </c>
      <c r="L250">
        <f t="shared" si="1057"/>
        <v>0</v>
      </c>
      <c r="M250">
        <f t="shared" si="1057"/>
        <v>0</v>
      </c>
      <c r="N250">
        <f t="shared" si="1057"/>
        <v>0</v>
      </c>
      <c r="O250">
        <f t="shared" si="1057"/>
        <v>0</v>
      </c>
      <c r="P250">
        <f t="shared" si="1057"/>
        <v>0</v>
      </c>
      <c r="Q250">
        <f t="shared" si="1057"/>
        <v>0</v>
      </c>
      <c r="R250">
        <f t="shared" si="1057"/>
        <v>0</v>
      </c>
      <c r="S250">
        <f t="shared" ref="S250:AB255" si="1058">M250</f>
        <v>0</v>
      </c>
      <c r="T250">
        <f t="shared" si="1058"/>
        <v>0</v>
      </c>
      <c r="U250">
        <f t="shared" si="1058"/>
        <v>0</v>
      </c>
      <c r="V250">
        <f t="shared" si="1058"/>
        <v>0</v>
      </c>
      <c r="W250">
        <f t="shared" si="1058"/>
        <v>0</v>
      </c>
      <c r="X250">
        <f t="shared" si="1058"/>
        <v>0</v>
      </c>
      <c r="Y250">
        <f t="shared" si="1058"/>
        <v>0</v>
      </c>
      <c r="Z250">
        <f t="shared" si="1058"/>
        <v>0</v>
      </c>
      <c r="AA250">
        <f t="shared" si="1058"/>
        <v>0</v>
      </c>
      <c r="AB250">
        <f t="shared" si="1058"/>
        <v>0</v>
      </c>
      <c r="AC250">
        <f t="shared" ref="AC250:AL255" si="1059">W250</f>
        <v>0</v>
      </c>
      <c r="AD250">
        <f t="shared" si="1059"/>
        <v>0</v>
      </c>
      <c r="AE250">
        <f t="shared" si="1059"/>
        <v>0</v>
      </c>
      <c r="AF250">
        <f t="shared" si="1059"/>
        <v>0</v>
      </c>
      <c r="AG250">
        <f t="shared" si="1059"/>
        <v>0</v>
      </c>
      <c r="AH250">
        <f t="shared" si="1059"/>
        <v>0</v>
      </c>
      <c r="AI250">
        <f t="shared" si="1059"/>
        <v>0</v>
      </c>
      <c r="AJ250">
        <f t="shared" si="1059"/>
        <v>0</v>
      </c>
      <c r="AK250">
        <f t="shared" si="1059"/>
        <v>0</v>
      </c>
      <c r="AL250">
        <f t="shared" si="1059"/>
        <v>0</v>
      </c>
      <c r="AM250">
        <f t="shared" ref="AM250:AO255" si="1060">AG250</f>
        <v>0</v>
      </c>
      <c r="AN250">
        <f t="shared" si="1060"/>
        <v>0</v>
      </c>
      <c r="AO250">
        <f t="shared" si="1060"/>
        <v>0</v>
      </c>
      <c r="AP250">
        <f t="shared" ref="AP250:AP255" si="1061">AH250</f>
        <v>0</v>
      </c>
      <c r="AQ250">
        <f t="shared" ref="AQ250:AR255" si="1062">AJ250</f>
        <v>0</v>
      </c>
      <c r="AR250">
        <f t="shared" si="1062"/>
        <v>0</v>
      </c>
      <c r="AS250">
        <f t="shared" ref="AS250:AT255" si="1063">AM250</f>
        <v>0</v>
      </c>
      <c r="AT250">
        <f t="shared" si="1063"/>
        <v>0</v>
      </c>
      <c r="AU250">
        <f t="shared" ref="AU250:AU255" si="1064">AM250</f>
        <v>0</v>
      </c>
      <c r="AV250">
        <f t="shared" ref="AV250:AY255" si="1065">AP250</f>
        <v>0</v>
      </c>
      <c r="AW250">
        <f t="shared" si="1065"/>
        <v>0</v>
      </c>
      <c r="AX250">
        <f t="shared" si="1065"/>
        <v>0</v>
      </c>
      <c r="AY250">
        <f t="shared" si="1065"/>
        <v>0</v>
      </c>
      <c r="AZ250">
        <f t="shared" ref="AZ250:AZ255" si="1066">AR250</f>
        <v>0</v>
      </c>
      <c r="BA250">
        <f t="shared" ref="BA250:BD255" si="1067">AU250</f>
        <v>0</v>
      </c>
      <c r="BB250">
        <f t="shared" si="1067"/>
        <v>0</v>
      </c>
      <c r="BC250">
        <f t="shared" si="1067"/>
        <v>0</v>
      </c>
      <c r="BD250">
        <f t="shared" si="1067"/>
        <v>0</v>
      </c>
      <c r="BE250">
        <f t="shared" ref="BE250:BE255" si="1068">AW250</f>
        <v>0</v>
      </c>
      <c r="BF250">
        <f t="shared" ref="BF250:BI255" si="1069">AZ250</f>
        <v>0</v>
      </c>
      <c r="BG250">
        <f t="shared" si="1069"/>
        <v>0</v>
      </c>
      <c r="BH250">
        <f t="shared" si="1069"/>
        <v>0</v>
      </c>
      <c r="BI250">
        <f t="shared" si="1069"/>
        <v>0</v>
      </c>
      <c r="BJ250">
        <f t="shared" ref="BJ250:BJ255" si="1070">BB250</f>
        <v>0</v>
      </c>
      <c r="BK250">
        <f t="shared" ref="BK250:BK255" si="1071">BE250</f>
        <v>0</v>
      </c>
    </row>
    <row r="251" spans="1:65" hidden="1" outlineLevel="1">
      <c r="A251">
        <v>1</v>
      </c>
      <c r="C251" s="12">
        <v>-0.75</v>
      </c>
      <c r="D251" s="12">
        <v>-0.75</v>
      </c>
      <c r="E251" s="12">
        <v>-0.75</v>
      </c>
      <c r="F251" s="12">
        <v>-0.75</v>
      </c>
      <c r="G251" s="12">
        <v>-0.75</v>
      </c>
      <c r="H251" s="12">
        <v>-0.75</v>
      </c>
      <c r="I251">
        <f t="shared" si="1057"/>
        <v>-0.75</v>
      </c>
      <c r="J251">
        <f t="shared" si="1057"/>
        <v>-0.75</v>
      </c>
      <c r="K251">
        <f t="shared" si="1057"/>
        <v>-0.75</v>
      </c>
      <c r="L251">
        <f t="shared" si="1057"/>
        <v>-0.75</v>
      </c>
      <c r="M251">
        <f t="shared" si="1057"/>
        <v>-0.75</v>
      </c>
      <c r="N251">
        <f t="shared" si="1057"/>
        <v>-0.75</v>
      </c>
      <c r="O251">
        <f t="shared" si="1057"/>
        <v>-0.75</v>
      </c>
      <c r="P251">
        <f t="shared" si="1057"/>
        <v>-0.75</v>
      </c>
      <c r="Q251">
        <f t="shared" si="1057"/>
        <v>-0.75</v>
      </c>
      <c r="R251">
        <f t="shared" si="1057"/>
        <v>-0.75</v>
      </c>
      <c r="S251">
        <f t="shared" si="1058"/>
        <v>-0.75</v>
      </c>
      <c r="T251">
        <f t="shared" si="1058"/>
        <v>-0.75</v>
      </c>
      <c r="U251">
        <f t="shared" si="1058"/>
        <v>-0.75</v>
      </c>
      <c r="V251">
        <f t="shared" si="1058"/>
        <v>-0.75</v>
      </c>
      <c r="W251">
        <f t="shared" si="1058"/>
        <v>-0.75</v>
      </c>
      <c r="X251">
        <f t="shared" si="1058"/>
        <v>-0.75</v>
      </c>
      <c r="Y251">
        <f t="shared" si="1058"/>
        <v>-0.75</v>
      </c>
      <c r="Z251">
        <f t="shared" si="1058"/>
        <v>-0.75</v>
      </c>
      <c r="AA251">
        <f t="shared" si="1058"/>
        <v>-0.75</v>
      </c>
      <c r="AB251">
        <f t="shared" si="1058"/>
        <v>-0.75</v>
      </c>
      <c r="AC251">
        <f t="shared" si="1059"/>
        <v>-0.75</v>
      </c>
      <c r="AD251">
        <f t="shared" si="1059"/>
        <v>-0.75</v>
      </c>
      <c r="AE251">
        <f t="shared" si="1059"/>
        <v>-0.75</v>
      </c>
      <c r="AF251">
        <f t="shared" si="1059"/>
        <v>-0.75</v>
      </c>
      <c r="AG251">
        <f t="shared" si="1059"/>
        <v>-0.75</v>
      </c>
      <c r="AH251">
        <f t="shared" si="1059"/>
        <v>-0.75</v>
      </c>
      <c r="AI251">
        <f t="shared" si="1059"/>
        <v>-0.75</v>
      </c>
      <c r="AJ251">
        <f t="shared" si="1059"/>
        <v>-0.75</v>
      </c>
      <c r="AK251">
        <f t="shared" si="1059"/>
        <v>-0.75</v>
      </c>
      <c r="AL251">
        <f t="shared" si="1059"/>
        <v>-0.75</v>
      </c>
      <c r="AM251">
        <f t="shared" si="1060"/>
        <v>-0.75</v>
      </c>
      <c r="AN251">
        <f t="shared" si="1060"/>
        <v>-0.75</v>
      </c>
      <c r="AO251">
        <f t="shared" si="1060"/>
        <v>-0.75</v>
      </c>
      <c r="AP251">
        <f t="shared" si="1061"/>
        <v>-0.75</v>
      </c>
      <c r="AQ251">
        <f t="shared" si="1062"/>
        <v>-0.75</v>
      </c>
      <c r="AR251">
        <f t="shared" si="1062"/>
        <v>-0.75</v>
      </c>
      <c r="AS251">
        <f t="shared" si="1063"/>
        <v>-0.75</v>
      </c>
      <c r="AT251">
        <f t="shared" si="1063"/>
        <v>-0.75</v>
      </c>
      <c r="AU251">
        <f t="shared" si="1064"/>
        <v>-0.75</v>
      </c>
      <c r="AV251">
        <f t="shared" si="1065"/>
        <v>-0.75</v>
      </c>
      <c r="AW251">
        <f t="shared" si="1065"/>
        <v>-0.75</v>
      </c>
      <c r="AX251">
        <f t="shared" si="1065"/>
        <v>-0.75</v>
      </c>
      <c r="AY251">
        <f t="shared" si="1065"/>
        <v>-0.75</v>
      </c>
      <c r="AZ251">
        <f t="shared" si="1066"/>
        <v>-0.75</v>
      </c>
      <c r="BA251">
        <f t="shared" si="1067"/>
        <v>-0.75</v>
      </c>
      <c r="BB251">
        <f t="shared" si="1067"/>
        <v>-0.75</v>
      </c>
      <c r="BC251">
        <f t="shared" si="1067"/>
        <v>-0.75</v>
      </c>
      <c r="BD251">
        <f t="shared" si="1067"/>
        <v>-0.75</v>
      </c>
      <c r="BE251">
        <f t="shared" si="1068"/>
        <v>-0.75</v>
      </c>
      <c r="BF251">
        <f t="shared" si="1069"/>
        <v>-0.75</v>
      </c>
      <c r="BG251">
        <f t="shared" si="1069"/>
        <v>-0.75</v>
      </c>
      <c r="BH251">
        <f t="shared" si="1069"/>
        <v>-0.75</v>
      </c>
      <c r="BI251">
        <f t="shared" si="1069"/>
        <v>-0.75</v>
      </c>
      <c r="BJ251">
        <f t="shared" si="1070"/>
        <v>-0.75</v>
      </c>
      <c r="BK251">
        <f t="shared" si="1071"/>
        <v>-0.75</v>
      </c>
    </row>
    <row r="252" spans="1:65" hidden="1" outlineLevel="1">
      <c r="A252">
        <v>2</v>
      </c>
      <c r="C252" s="12">
        <v>-1.25</v>
      </c>
      <c r="D252" s="12">
        <v>-1.25</v>
      </c>
      <c r="E252" s="12">
        <v>-1.25</v>
      </c>
      <c r="F252" s="12">
        <v>-1.25</v>
      </c>
      <c r="G252" s="12">
        <v>-1.25</v>
      </c>
      <c r="H252" s="12">
        <v>-1.25</v>
      </c>
      <c r="I252">
        <f t="shared" si="1057"/>
        <v>-1.25</v>
      </c>
      <c r="J252">
        <f t="shared" si="1057"/>
        <v>-1.25</v>
      </c>
      <c r="K252">
        <f t="shared" si="1057"/>
        <v>-1.25</v>
      </c>
      <c r="L252">
        <f t="shared" si="1057"/>
        <v>-1.25</v>
      </c>
      <c r="M252">
        <f t="shared" si="1057"/>
        <v>-1.25</v>
      </c>
      <c r="N252">
        <f t="shared" si="1057"/>
        <v>-1.25</v>
      </c>
      <c r="O252">
        <f t="shared" si="1057"/>
        <v>-1.25</v>
      </c>
      <c r="P252">
        <f t="shared" si="1057"/>
        <v>-1.25</v>
      </c>
      <c r="Q252">
        <f t="shared" si="1057"/>
        <v>-1.25</v>
      </c>
      <c r="R252">
        <f t="shared" si="1057"/>
        <v>-1.25</v>
      </c>
      <c r="S252">
        <f t="shared" si="1058"/>
        <v>-1.25</v>
      </c>
      <c r="T252">
        <f t="shared" si="1058"/>
        <v>-1.25</v>
      </c>
      <c r="U252">
        <f t="shared" si="1058"/>
        <v>-1.25</v>
      </c>
      <c r="V252">
        <f t="shared" si="1058"/>
        <v>-1.25</v>
      </c>
      <c r="W252">
        <f t="shared" si="1058"/>
        <v>-1.25</v>
      </c>
      <c r="X252">
        <f t="shared" si="1058"/>
        <v>-1.25</v>
      </c>
      <c r="Y252">
        <f t="shared" si="1058"/>
        <v>-1.25</v>
      </c>
      <c r="Z252">
        <f t="shared" si="1058"/>
        <v>-1.25</v>
      </c>
      <c r="AA252">
        <f t="shared" si="1058"/>
        <v>-1.25</v>
      </c>
      <c r="AB252">
        <f t="shared" si="1058"/>
        <v>-1.25</v>
      </c>
      <c r="AC252">
        <f t="shared" si="1059"/>
        <v>-1.25</v>
      </c>
      <c r="AD252">
        <f t="shared" si="1059"/>
        <v>-1.25</v>
      </c>
      <c r="AE252">
        <f t="shared" si="1059"/>
        <v>-1.25</v>
      </c>
      <c r="AF252">
        <f t="shared" si="1059"/>
        <v>-1.25</v>
      </c>
      <c r="AG252">
        <f t="shared" si="1059"/>
        <v>-1.25</v>
      </c>
      <c r="AH252">
        <f t="shared" si="1059"/>
        <v>-1.25</v>
      </c>
      <c r="AI252">
        <f t="shared" si="1059"/>
        <v>-1.25</v>
      </c>
      <c r="AJ252">
        <f t="shared" si="1059"/>
        <v>-1.25</v>
      </c>
      <c r="AK252">
        <f t="shared" si="1059"/>
        <v>-1.25</v>
      </c>
      <c r="AL252">
        <f t="shared" si="1059"/>
        <v>-1.25</v>
      </c>
      <c r="AM252">
        <f t="shared" si="1060"/>
        <v>-1.25</v>
      </c>
      <c r="AN252">
        <f t="shared" si="1060"/>
        <v>-1.25</v>
      </c>
      <c r="AO252">
        <f t="shared" si="1060"/>
        <v>-1.25</v>
      </c>
      <c r="AP252">
        <f t="shared" si="1061"/>
        <v>-1.25</v>
      </c>
      <c r="AQ252">
        <f t="shared" si="1062"/>
        <v>-1.25</v>
      </c>
      <c r="AR252">
        <f t="shared" si="1062"/>
        <v>-1.25</v>
      </c>
      <c r="AS252">
        <f t="shared" si="1063"/>
        <v>-1.25</v>
      </c>
      <c r="AT252">
        <f t="shared" si="1063"/>
        <v>-1.25</v>
      </c>
      <c r="AU252">
        <f t="shared" si="1064"/>
        <v>-1.25</v>
      </c>
      <c r="AV252">
        <f t="shared" si="1065"/>
        <v>-1.25</v>
      </c>
      <c r="AW252">
        <f t="shared" si="1065"/>
        <v>-1.25</v>
      </c>
      <c r="AX252">
        <f t="shared" si="1065"/>
        <v>-1.25</v>
      </c>
      <c r="AY252">
        <f t="shared" si="1065"/>
        <v>-1.25</v>
      </c>
      <c r="AZ252">
        <f t="shared" si="1066"/>
        <v>-1.25</v>
      </c>
      <c r="BA252">
        <f t="shared" si="1067"/>
        <v>-1.25</v>
      </c>
      <c r="BB252">
        <f t="shared" si="1067"/>
        <v>-1.25</v>
      </c>
      <c r="BC252">
        <f t="shared" si="1067"/>
        <v>-1.25</v>
      </c>
      <c r="BD252">
        <f t="shared" si="1067"/>
        <v>-1.25</v>
      </c>
      <c r="BE252">
        <f t="shared" si="1068"/>
        <v>-1.25</v>
      </c>
      <c r="BF252">
        <f t="shared" si="1069"/>
        <v>-1.25</v>
      </c>
      <c r="BG252">
        <f t="shared" si="1069"/>
        <v>-1.25</v>
      </c>
      <c r="BH252">
        <f t="shared" si="1069"/>
        <v>-1.25</v>
      </c>
      <c r="BI252">
        <f t="shared" si="1069"/>
        <v>-1.25</v>
      </c>
      <c r="BJ252">
        <f t="shared" si="1070"/>
        <v>-1.25</v>
      </c>
      <c r="BK252">
        <f t="shared" si="1071"/>
        <v>-1.25</v>
      </c>
    </row>
    <row r="253" spans="1:65" hidden="1" outlineLevel="1">
      <c r="A253">
        <v>3</v>
      </c>
      <c r="C253" s="12">
        <v>0.75</v>
      </c>
      <c r="D253" s="12">
        <v>0.75</v>
      </c>
      <c r="E253" s="12">
        <v>0.75</v>
      </c>
      <c r="F253" s="12">
        <v>0.75</v>
      </c>
      <c r="G253" s="12">
        <v>0.75</v>
      </c>
      <c r="H253" s="12">
        <v>0.75</v>
      </c>
      <c r="I253">
        <f t="shared" si="1057"/>
        <v>0.75</v>
      </c>
      <c r="J253">
        <f t="shared" si="1057"/>
        <v>0.75</v>
      </c>
      <c r="K253">
        <f t="shared" si="1057"/>
        <v>0.75</v>
      </c>
      <c r="L253">
        <f t="shared" si="1057"/>
        <v>0.75</v>
      </c>
      <c r="M253">
        <f t="shared" si="1057"/>
        <v>0.75</v>
      </c>
      <c r="N253">
        <f t="shared" si="1057"/>
        <v>0.75</v>
      </c>
      <c r="O253">
        <f t="shared" si="1057"/>
        <v>0.75</v>
      </c>
      <c r="P253">
        <f t="shared" si="1057"/>
        <v>0.75</v>
      </c>
      <c r="Q253">
        <f t="shared" si="1057"/>
        <v>0.75</v>
      </c>
      <c r="R253">
        <f t="shared" si="1057"/>
        <v>0.75</v>
      </c>
      <c r="S253">
        <f t="shared" si="1058"/>
        <v>0.75</v>
      </c>
      <c r="T253">
        <f t="shared" si="1058"/>
        <v>0.75</v>
      </c>
      <c r="U253">
        <f t="shared" si="1058"/>
        <v>0.75</v>
      </c>
      <c r="V253">
        <f t="shared" si="1058"/>
        <v>0.75</v>
      </c>
      <c r="W253">
        <f t="shared" si="1058"/>
        <v>0.75</v>
      </c>
      <c r="X253">
        <f t="shared" si="1058"/>
        <v>0.75</v>
      </c>
      <c r="Y253">
        <f t="shared" si="1058"/>
        <v>0.75</v>
      </c>
      <c r="Z253">
        <f t="shared" si="1058"/>
        <v>0.75</v>
      </c>
      <c r="AA253">
        <f t="shared" si="1058"/>
        <v>0.75</v>
      </c>
      <c r="AB253">
        <f t="shared" si="1058"/>
        <v>0.75</v>
      </c>
      <c r="AC253">
        <f t="shared" si="1059"/>
        <v>0.75</v>
      </c>
      <c r="AD253">
        <f t="shared" si="1059"/>
        <v>0.75</v>
      </c>
      <c r="AE253">
        <f t="shared" si="1059"/>
        <v>0.75</v>
      </c>
      <c r="AF253">
        <f t="shared" si="1059"/>
        <v>0.75</v>
      </c>
      <c r="AG253">
        <f t="shared" si="1059"/>
        <v>0.75</v>
      </c>
      <c r="AH253">
        <f t="shared" si="1059"/>
        <v>0.75</v>
      </c>
      <c r="AI253">
        <f t="shared" si="1059"/>
        <v>0.75</v>
      </c>
      <c r="AJ253">
        <f t="shared" si="1059"/>
        <v>0.75</v>
      </c>
      <c r="AK253">
        <f t="shared" si="1059"/>
        <v>0.75</v>
      </c>
      <c r="AL253">
        <f t="shared" si="1059"/>
        <v>0.75</v>
      </c>
      <c r="AM253">
        <f t="shared" si="1060"/>
        <v>0.75</v>
      </c>
      <c r="AN253">
        <f t="shared" si="1060"/>
        <v>0.75</v>
      </c>
      <c r="AO253">
        <f t="shared" si="1060"/>
        <v>0.75</v>
      </c>
      <c r="AP253">
        <f t="shared" si="1061"/>
        <v>0.75</v>
      </c>
      <c r="AQ253">
        <f t="shared" si="1062"/>
        <v>0.75</v>
      </c>
      <c r="AR253">
        <f t="shared" si="1062"/>
        <v>0.75</v>
      </c>
      <c r="AS253">
        <f t="shared" si="1063"/>
        <v>0.75</v>
      </c>
      <c r="AT253">
        <f t="shared" si="1063"/>
        <v>0.75</v>
      </c>
      <c r="AU253">
        <f t="shared" si="1064"/>
        <v>0.75</v>
      </c>
      <c r="AV253">
        <f t="shared" si="1065"/>
        <v>0.75</v>
      </c>
      <c r="AW253">
        <f t="shared" si="1065"/>
        <v>0.75</v>
      </c>
      <c r="AX253">
        <f t="shared" si="1065"/>
        <v>0.75</v>
      </c>
      <c r="AY253">
        <f t="shared" si="1065"/>
        <v>0.75</v>
      </c>
      <c r="AZ253">
        <f t="shared" si="1066"/>
        <v>0.75</v>
      </c>
      <c r="BA253">
        <f t="shared" si="1067"/>
        <v>0.75</v>
      </c>
      <c r="BB253">
        <f t="shared" si="1067"/>
        <v>0.75</v>
      </c>
      <c r="BC253">
        <f t="shared" si="1067"/>
        <v>0.75</v>
      </c>
      <c r="BD253">
        <f t="shared" si="1067"/>
        <v>0.75</v>
      </c>
      <c r="BE253">
        <f t="shared" si="1068"/>
        <v>0.75</v>
      </c>
      <c r="BF253">
        <f t="shared" si="1069"/>
        <v>0.75</v>
      </c>
      <c r="BG253">
        <f t="shared" si="1069"/>
        <v>0.75</v>
      </c>
      <c r="BH253">
        <f t="shared" si="1069"/>
        <v>0.75</v>
      </c>
      <c r="BI253">
        <f t="shared" si="1069"/>
        <v>0.75</v>
      </c>
      <c r="BJ253">
        <f t="shared" si="1070"/>
        <v>0.75</v>
      </c>
      <c r="BK253">
        <f t="shared" si="1071"/>
        <v>0.75</v>
      </c>
    </row>
    <row r="254" spans="1:65" hidden="1" outlineLevel="1">
      <c r="A254">
        <v>4</v>
      </c>
      <c r="C254" s="12">
        <v>1.5</v>
      </c>
      <c r="D254" s="12">
        <v>1.5</v>
      </c>
      <c r="E254" s="12">
        <v>1.5</v>
      </c>
      <c r="F254" s="12">
        <v>1.5</v>
      </c>
      <c r="G254" s="12">
        <v>1.5</v>
      </c>
      <c r="H254" s="12">
        <v>1.5</v>
      </c>
      <c r="I254">
        <f t="shared" si="1057"/>
        <v>1.5</v>
      </c>
      <c r="J254">
        <f t="shared" si="1057"/>
        <v>1.5</v>
      </c>
      <c r="K254">
        <f t="shared" si="1057"/>
        <v>1.5</v>
      </c>
      <c r="L254">
        <f t="shared" si="1057"/>
        <v>1.5</v>
      </c>
      <c r="M254">
        <f t="shared" si="1057"/>
        <v>1.5</v>
      </c>
      <c r="N254">
        <f t="shared" si="1057"/>
        <v>1.5</v>
      </c>
      <c r="O254">
        <f t="shared" si="1057"/>
        <v>1.5</v>
      </c>
      <c r="P254">
        <f t="shared" si="1057"/>
        <v>1.5</v>
      </c>
      <c r="Q254">
        <f t="shared" si="1057"/>
        <v>1.5</v>
      </c>
      <c r="R254">
        <f t="shared" si="1057"/>
        <v>1.5</v>
      </c>
      <c r="S254">
        <f t="shared" si="1058"/>
        <v>1.5</v>
      </c>
      <c r="T254">
        <f t="shared" si="1058"/>
        <v>1.5</v>
      </c>
      <c r="U254">
        <f t="shared" si="1058"/>
        <v>1.5</v>
      </c>
      <c r="V254">
        <f t="shared" si="1058"/>
        <v>1.5</v>
      </c>
      <c r="W254">
        <f t="shared" si="1058"/>
        <v>1.5</v>
      </c>
      <c r="X254">
        <f t="shared" si="1058"/>
        <v>1.5</v>
      </c>
      <c r="Y254">
        <f t="shared" si="1058"/>
        <v>1.5</v>
      </c>
      <c r="Z254">
        <f t="shared" si="1058"/>
        <v>1.5</v>
      </c>
      <c r="AA254">
        <f t="shared" si="1058"/>
        <v>1.5</v>
      </c>
      <c r="AB254">
        <f t="shared" si="1058"/>
        <v>1.5</v>
      </c>
      <c r="AC254">
        <f t="shared" si="1059"/>
        <v>1.5</v>
      </c>
      <c r="AD254">
        <f t="shared" si="1059"/>
        <v>1.5</v>
      </c>
      <c r="AE254">
        <f t="shared" si="1059"/>
        <v>1.5</v>
      </c>
      <c r="AF254">
        <f t="shared" si="1059"/>
        <v>1.5</v>
      </c>
      <c r="AG254">
        <f t="shared" si="1059"/>
        <v>1.5</v>
      </c>
      <c r="AH254">
        <f t="shared" si="1059"/>
        <v>1.5</v>
      </c>
      <c r="AI254">
        <f t="shared" si="1059"/>
        <v>1.5</v>
      </c>
      <c r="AJ254">
        <f t="shared" si="1059"/>
        <v>1.5</v>
      </c>
      <c r="AK254">
        <f t="shared" si="1059"/>
        <v>1.5</v>
      </c>
      <c r="AL254">
        <f t="shared" si="1059"/>
        <v>1.5</v>
      </c>
      <c r="AM254">
        <f t="shared" si="1060"/>
        <v>1.5</v>
      </c>
      <c r="AN254">
        <f t="shared" si="1060"/>
        <v>1.5</v>
      </c>
      <c r="AO254">
        <f t="shared" si="1060"/>
        <v>1.5</v>
      </c>
      <c r="AP254">
        <f t="shared" si="1061"/>
        <v>1.5</v>
      </c>
      <c r="AQ254">
        <f t="shared" si="1062"/>
        <v>1.5</v>
      </c>
      <c r="AR254">
        <f t="shared" si="1062"/>
        <v>1.5</v>
      </c>
      <c r="AS254">
        <f t="shared" si="1063"/>
        <v>1.5</v>
      </c>
      <c r="AT254">
        <f t="shared" si="1063"/>
        <v>1.5</v>
      </c>
      <c r="AU254">
        <f t="shared" si="1064"/>
        <v>1.5</v>
      </c>
      <c r="AV254">
        <f t="shared" si="1065"/>
        <v>1.5</v>
      </c>
      <c r="AW254">
        <f t="shared" si="1065"/>
        <v>1.5</v>
      </c>
      <c r="AX254">
        <f t="shared" si="1065"/>
        <v>1.5</v>
      </c>
      <c r="AY254">
        <f t="shared" si="1065"/>
        <v>1.5</v>
      </c>
      <c r="AZ254">
        <f t="shared" si="1066"/>
        <v>1.5</v>
      </c>
      <c r="BA254">
        <f t="shared" si="1067"/>
        <v>1.5</v>
      </c>
      <c r="BB254">
        <f t="shared" si="1067"/>
        <v>1.5</v>
      </c>
      <c r="BC254">
        <f t="shared" si="1067"/>
        <v>1.5</v>
      </c>
      <c r="BD254">
        <f t="shared" si="1067"/>
        <v>1.5</v>
      </c>
      <c r="BE254">
        <f t="shared" si="1068"/>
        <v>1.5</v>
      </c>
      <c r="BF254">
        <f t="shared" si="1069"/>
        <v>1.5</v>
      </c>
      <c r="BG254">
        <f t="shared" si="1069"/>
        <v>1.5</v>
      </c>
      <c r="BH254">
        <f t="shared" si="1069"/>
        <v>1.5</v>
      </c>
      <c r="BI254">
        <f t="shared" si="1069"/>
        <v>1.5</v>
      </c>
      <c r="BJ254">
        <f t="shared" si="1070"/>
        <v>1.5</v>
      </c>
      <c r="BK254">
        <f t="shared" si="1071"/>
        <v>1.5</v>
      </c>
    </row>
    <row r="255" spans="1:65" hidden="1" outlineLevel="1">
      <c r="A255">
        <v>5</v>
      </c>
      <c r="C255" s="12">
        <v>3</v>
      </c>
      <c r="D255" s="12">
        <v>3</v>
      </c>
      <c r="E255" s="12">
        <v>3</v>
      </c>
      <c r="F255" s="12">
        <v>3</v>
      </c>
      <c r="G255" s="12">
        <v>3</v>
      </c>
      <c r="H255" s="12">
        <v>3</v>
      </c>
      <c r="I255">
        <f t="shared" si="1057"/>
        <v>3</v>
      </c>
      <c r="J255">
        <f t="shared" si="1057"/>
        <v>3</v>
      </c>
      <c r="K255">
        <f t="shared" si="1057"/>
        <v>3</v>
      </c>
      <c r="L255">
        <f t="shared" si="1057"/>
        <v>3</v>
      </c>
      <c r="M255">
        <f t="shared" si="1057"/>
        <v>3</v>
      </c>
      <c r="N255">
        <f t="shared" si="1057"/>
        <v>3</v>
      </c>
      <c r="O255">
        <f t="shared" si="1057"/>
        <v>3</v>
      </c>
      <c r="P255">
        <f t="shared" si="1057"/>
        <v>3</v>
      </c>
      <c r="Q255">
        <f t="shared" si="1057"/>
        <v>3</v>
      </c>
      <c r="R255">
        <f t="shared" si="1057"/>
        <v>3</v>
      </c>
      <c r="S255">
        <f t="shared" si="1058"/>
        <v>3</v>
      </c>
      <c r="T255">
        <f t="shared" si="1058"/>
        <v>3</v>
      </c>
      <c r="U255">
        <f t="shared" si="1058"/>
        <v>3</v>
      </c>
      <c r="V255">
        <f t="shared" si="1058"/>
        <v>3</v>
      </c>
      <c r="W255">
        <f t="shared" si="1058"/>
        <v>3</v>
      </c>
      <c r="X255">
        <f t="shared" si="1058"/>
        <v>3</v>
      </c>
      <c r="Y255">
        <f t="shared" si="1058"/>
        <v>3</v>
      </c>
      <c r="Z255">
        <f t="shared" si="1058"/>
        <v>3</v>
      </c>
      <c r="AA255">
        <f t="shared" si="1058"/>
        <v>3</v>
      </c>
      <c r="AB255">
        <f t="shared" si="1058"/>
        <v>3</v>
      </c>
      <c r="AC255">
        <f t="shared" si="1059"/>
        <v>3</v>
      </c>
      <c r="AD255">
        <f t="shared" si="1059"/>
        <v>3</v>
      </c>
      <c r="AE255">
        <f t="shared" si="1059"/>
        <v>3</v>
      </c>
      <c r="AF255">
        <f t="shared" si="1059"/>
        <v>3</v>
      </c>
      <c r="AG255">
        <f t="shared" si="1059"/>
        <v>3</v>
      </c>
      <c r="AH255">
        <f t="shared" si="1059"/>
        <v>3</v>
      </c>
      <c r="AI255">
        <f t="shared" si="1059"/>
        <v>3</v>
      </c>
      <c r="AJ255">
        <f t="shared" si="1059"/>
        <v>3</v>
      </c>
      <c r="AK255">
        <f t="shared" si="1059"/>
        <v>3</v>
      </c>
      <c r="AL255">
        <f t="shared" si="1059"/>
        <v>3</v>
      </c>
      <c r="AM255">
        <f t="shared" si="1060"/>
        <v>3</v>
      </c>
      <c r="AN255">
        <f t="shared" si="1060"/>
        <v>3</v>
      </c>
      <c r="AO255">
        <f t="shared" si="1060"/>
        <v>3</v>
      </c>
      <c r="AP255">
        <f t="shared" si="1061"/>
        <v>3</v>
      </c>
      <c r="AQ255">
        <f t="shared" si="1062"/>
        <v>3</v>
      </c>
      <c r="AR255">
        <f t="shared" si="1062"/>
        <v>3</v>
      </c>
      <c r="AS255">
        <f t="shared" si="1063"/>
        <v>3</v>
      </c>
      <c r="AT255">
        <f t="shared" si="1063"/>
        <v>3</v>
      </c>
      <c r="AU255">
        <f t="shared" si="1064"/>
        <v>3</v>
      </c>
      <c r="AV255">
        <f t="shared" si="1065"/>
        <v>3</v>
      </c>
      <c r="AW255">
        <f t="shared" si="1065"/>
        <v>3</v>
      </c>
      <c r="AX255">
        <f t="shared" si="1065"/>
        <v>3</v>
      </c>
      <c r="AY255">
        <f t="shared" si="1065"/>
        <v>3</v>
      </c>
      <c r="AZ255">
        <f t="shared" si="1066"/>
        <v>3</v>
      </c>
      <c r="BA255">
        <f t="shared" si="1067"/>
        <v>3</v>
      </c>
      <c r="BB255">
        <f t="shared" si="1067"/>
        <v>3</v>
      </c>
      <c r="BC255">
        <f t="shared" si="1067"/>
        <v>3</v>
      </c>
      <c r="BD255">
        <f t="shared" si="1067"/>
        <v>3</v>
      </c>
      <c r="BE255">
        <f t="shared" si="1068"/>
        <v>3</v>
      </c>
      <c r="BF255">
        <f t="shared" si="1069"/>
        <v>3</v>
      </c>
      <c r="BG255">
        <f t="shared" si="1069"/>
        <v>3</v>
      </c>
      <c r="BH255">
        <f t="shared" si="1069"/>
        <v>3</v>
      </c>
      <c r="BI255">
        <f t="shared" si="1069"/>
        <v>3</v>
      </c>
      <c r="BJ255">
        <f t="shared" si="1070"/>
        <v>3</v>
      </c>
      <c r="BK255">
        <f t="shared" si="1071"/>
        <v>3</v>
      </c>
    </row>
    <row r="256" spans="1:65" hidden="1" outlineLevel="1"/>
    <row r="258" spans="1:67" collapsed="1">
      <c r="A258" s="601" t="s">
        <v>1134</v>
      </c>
    </row>
    <row r="259" spans="1:67" hidden="1" outlineLevel="1">
      <c r="A259" s="242"/>
      <c r="B259" s="241"/>
      <c r="C259" s="117" t="str">
        <f>d.RegionName</f>
        <v>EWW</v>
      </c>
      <c r="D259" s="117"/>
      <c r="E259" s="117"/>
      <c r="F259" s="117"/>
      <c r="G259" s="117"/>
      <c r="H259" s="117"/>
      <c r="I259" s="117"/>
      <c r="J259" s="117"/>
      <c r="K259" s="117"/>
      <c r="L259" s="117"/>
      <c r="M259" s="117"/>
      <c r="N259" s="117"/>
      <c r="O259" s="117"/>
      <c r="P259" s="117"/>
      <c r="Q259" s="117"/>
      <c r="R259" s="117"/>
      <c r="S259" s="438" t="s">
        <v>917</v>
      </c>
      <c r="T259" s="117"/>
      <c r="U259" s="117"/>
      <c r="V259" s="117"/>
      <c r="W259" s="117"/>
      <c r="X259" s="117"/>
      <c r="Y259" s="117"/>
      <c r="Z259" s="117"/>
      <c r="AA259" s="117"/>
      <c r="AB259" s="117"/>
      <c r="AC259" s="117"/>
      <c r="AD259" s="117"/>
      <c r="AE259" s="117"/>
      <c r="AF259" s="117"/>
      <c r="AG259" s="117"/>
      <c r="AH259" s="450"/>
      <c r="AI259" s="438" t="s">
        <v>1765</v>
      </c>
      <c r="AJ259" s="117"/>
      <c r="AK259" s="117"/>
      <c r="AL259" s="117"/>
      <c r="AM259" s="117"/>
      <c r="AN259" s="117"/>
      <c r="AO259" s="117"/>
      <c r="AP259" s="117"/>
      <c r="AQ259" s="117"/>
      <c r="AR259" s="117"/>
      <c r="AS259" s="117"/>
      <c r="AT259" s="117"/>
      <c r="AU259" s="117"/>
      <c r="AV259" s="117"/>
      <c r="AW259" s="117"/>
      <c r="AX259" s="450"/>
      <c r="AY259" s="438" t="s">
        <v>1766</v>
      </c>
      <c r="AZ259" s="117"/>
      <c r="BA259" s="117"/>
      <c r="BB259" s="117"/>
      <c r="BC259" s="117"/>
      <c r="BD259" s="117"/>
      <c r="BE259" s="117"/>
      <c r="BF259" s="117"/>
      <c r="BG259" s="117"/>
      <c r="BH259" s="117"/>
      <c r="BI259" s="117"/>
      <c r="BJ259" s="117"/>
      <c r="BK259" s="117"/>
      <c r="BL259" s="117"/>
      <c r="BM259" s="117"/>
      <c r="BN259" s="450"/>
    </row>
    <row r="260" spans="1:67" hidden="1" outlineLevel="1">
      <c r="A260" s="242"/>
      <c r="B260" s="241"/>
      <c r="C260" s="117" t="s">
        <v>1076</v>
      </c>
      <c r="D260" s="117"/>
      <c r="E260" s="117"/>
      <c r="F260" s="117"/>
      <c r="G260" s="117" t="s">
        <v>1077</v>
      </c>
      <c r="H260" s="117"/>
      <c r="I260" s="117"/>
      <c r="J260" s="117"/>
      <c r="K260" s="117" t="s">
        <v>1078</v>
      </c>
      <c r="L260" s="117"/>
      <c r="M260" s="117"/>
      <c r="N260" s="117"/>
      <c r="O260" s="117" t="s">
        <v>844</v>
      </c>
      <c r="P260" s="117"/>
      <c r="Q260" s="117"/>
      <c r="R260" s="117"/>
      <c r="S260" s="438" t="s">
        <v>1076</v>
      </c>
      <c r="T260" s="117"/>
      <c r="U260" s="117"/>
      <c r="V260" s="117"/>
      <c r="W260" s="117" t="s">
        <v>1077</v>
      </c>
      <c r="X260" s="117"/>
      <c r="Y260" s="117"/>
      <c r="Z260" s="117"/>
      <c r="AA260" s="117" t="s">
        <v>1078</v>
      </c>
      <c r="AB260" s="117"/>
      <c r="AC260" s="117"/>
      <c r="AD260" s="117"/>
      <c r="AE260" s="117" t="s">
        <v>844</v>
      </c>
      <c r="AF260" s="117"/>
      <c r="AG260" s="117"/>
      <c r="AH260" s="450"/>
      <c r="AI260" s="438" t="s">
        <v>1076</v>
      </c>
      <c r="AJ260" s="117"/>
      <c r="AK260" s="117"/>
      <c r="AL260" s="117"/>
      <c r="AM260" s="117" t="s">
        <v>1077</v>
      </c>
      <c r="AN260" s="117"/>
      <c r="AO260" s="117"/>
      <c r="AP260" s="117"/>
      <c r="AQ260" s="117" t="s">
        <v>1078</v>
      </c>
      <c r="AR260" s="117"/>
      <c r="AS260" s="117"/>
      <c r="AT260" s="117"/>
      <c r="AU260" s="117" t="s">
        <v>844</v>
      </c>
      <c r="AV260" s="117"/>
      <c r="AW260" s="117"/>
      <c r="AX260" s="450"/>
      <c r="AY260" s="438" t="s">
        <v>1076</v>
      </c>
      <c r="AZ260" s="117"/>
      <c r="BA260" s="117"/>
      <c r="BB260" s="117"/>
      <c r="BC260" s="117" t="s">
        <v>1077</v>
      </c>
      <c r="BD260" s="117"/>
      <c r="BE260" s="117"/>
      <c r="BF260" s="117"/>
      <c r="BG260" s="117" t="s">
        <v>1078</v>
      </c>
      <c r="BH260" s="117"/>
      <c r="BI260" s="117"/>
      <c r="BJ260" s="117"/>
      <c r="BK260" s="117" t="s">
        <v>844</v>
      </c>
      <c r="BL260" s="117"/>
      <c r="BM260" s="117"/>
      <c r="BN260" s="450"/>
    </row>
    <row r="261" spans="1:67" hidden="1" outlineLevel="1">
      <c r="A261" s="242"/>
      <c r="B261" s="241"/>
      <c r="C261" s="538" t="s">
        <v>1375</v>
      </c>
      <c r="D261" s="504" t="s">
        <v>1376</v>
      </c>
      <c r="E261" s="504" t="s">
        <v>1377</v>
      </c>
      <c r="F261" s="504" t="s">
        <v>1378</v>
      </c>
      <c r="G261" s="504" t="s">
        <v>1375</v>
      </c>
      <c r="H261" s="504" t="s">
        <v>1376</v>
      </c>
      <c r="I261" s="504" t="s">
        <v>1377</v>
      </c>
      <c r="J261" s="504" t="s">
        <v>1378</v>
      </c>
      <c r="K261" s="504" t="s">
        <v>1375</v>
      </c>
      <c r="L261" s="504" t="s">
        <v>1376</v>
      </c>
      <c r="M261" s="504" t="s">
        <v>1377</v>
      </c>
      <c r="N261" s="504" t="s">
        <v>1378</v>
      </c>
      <c r="O261" s="504" t="s">
        <v>1375</v>
      </c>
      <c r="P261" s="504" t="s">
        <v>1376</v>
      </c>
      <c r="Q261" s="504" t="s">
        <v>1377</v>
      </c>
      <c r="R261" s="539" t="s">
        <v>1378</v>
      </c>
      <c r="S261" s="538" t="s">
        <v>1375</v>
      </c>
      <c r="T261" s="504" t="s">
        <v>1376</v>
      </c>
      <c r="U261" s="504" t="s">
        <v>1377</v>
      </c>
      <c r="V261" s="504" t="s">
        <v>1378</v>
      </c>
      <c r="W261" s="504" t="s">
        <v>1375</v>
      </c>
      <c r="X261" s="504" t="s">
        <v>1376</v>
      </c>
      <c r="Y261" s="504" t="s">
        <v>1377</v>
      </c>
      <c r="Z261" s="504" t="s">
        <v>1378</v>
      </c>
      <c r="AA261" s="504" t="s">
        <v>1375</v>
      </c>
      <c r="AB261" s="504" t="s">
        <v>1376</v>
      </c>
      <c r="AC261" s="504" t="s">
        <v>1377</v>
      </c>
      <c r="AD261" s="504" t="s">
        <v>1378</v>
      </c>
      <c r="AE261" s="504" t="s">
        <v>1375</v>
      </c>
      <c r="AF261" s="504" t="s">
        <v>1376</v>
      </c>
      <c r="AG261" s="504" t="s">
        <v>1377</v>
      </c>
      <c r="AH261" s="539" t="s">
        <v>1378</v>
      </c>
      <c r="AI261" s="538" t="s">
        <v>1375</v>
      </c>
      <c r="AJ261" s="504" t="s">
        <v>1376</v>
      </c>
      <c r="AK261" s="504" t="s">
        <v>1377</v>
      </c>
      <c r="AL261" s="504" t="s">
        <v>1378</v>
      </c>
      <c r="AM261" s="504" t="s">
        <v>1375</v>
      </c>
      <c r="AN261" s="504" t="s">
        <v>1376</v>
      </c>
      <c r="AO261" s="504" t="s">
        <v>1377</v>
      </c>
      <c r="AP261" s="504" t="s">
        <v>1378</v>
      </c>
      <c r="AQ261" s="504" t="s">
        <v>1375</v>
      </c>
      <c r="AR261" s="504" t="s">
        <v>1376</v>
      </c>
      <c r="AS261" s="504" t="s">
        <v>1377</v>
      </c>
      <c r="AT261" s="504" t="s">
        <v>1378</v>
      </c>
      <c r="AU261" s="504" t="s">
        <v>1375</v>
      </c>
      <c r="AV261" s="504" t="s">
        <v>1376</v>
      </c>
      <c r="AW261" s="504" t="s">
        <v>1377</v>
      </c>
      <c r="AX261" s="539" t="s">
        <v>1378</v>
      </c>
      <c r="AY261" s="538" t="s">
        <v>1375</v>
      </c>
      <c r="AZ261" s="504" t="s">
        <v>1376</v>
      </c>
      <c r="BA261" s="504" t="s">
        <v>1377</v>
      </c>
      <c r="BB261" s="504" t="s">
        <v>1378</v>
      </c>
      <c r="BC261" s="504" t="s">
        <v>1375</v>
      </c>
      <c r="BD261" s="504" t="s">
        <v>1376</v>
      </c>
      <c r="BE261" s="504" t="s">
        <v>1377</v>
      </c>
      <c r="BF261" s="504" t="s">
        <v>1378</v>
      </c>
      <c r="BG261" s="504" t="s">
        <v>1375</v>
      </c>
      <c r="BH261" s="504" t="s">
        <v>1376</v>
      </c>
      <c r="BI261" s="504" t="s">
        <v>1377</v>
      </c>
      <c r="BJ261" s="504" t="s">
        <v>1378</v>
      </c>
      <c r="BK261" s="504" t="s">
        <v>1375</v>
      </c>
      <c r="BL261" s="504" t="s">
        <v>1376</v>
      </c>
      <c r="BM261" s="504" t="s">
        <v>1377</v>
      </c>
      <c r="BN261" s="539" t="s">
        <v>1378</v>
      </c>
    </row>
    <row r="262" spans="1:67" ht="24.5" hidden="1" outlineLevel="2">
      <c r="A262" t="s">
        <v>1680</v>
      </c>
      <c r="B262" s="50" t="str">
        <f>"Timing 1 - Wean to Join
"&amp;$B$211&amp;""</f>
        <v>Timing 1 - Wean to Join
Standard (7mo)</v>
      </c>
      <c r="C262" s="244">
        <f t="shared" ref="C262:C265" si="1072">CHOOSE(d.Region,S262,AI262,AY262)</f>
        <v>0</v>
      </c>
      <c r="D262" s="244">
        <f t="shared" ref="D262:D265" si="1073">CHOOSE(d.Region,T262,AJ262,AZ262)</f>
        <v>0</v>
      </c>
      <c r="E262" s="244">
        <f t="shared" ref="E262:E265" si="1074">CHOOSE(d.Region,U262,AK262,BA262)</f>
        <v>0</v>
      </c>
      <c r="F262" s="244">
        <f t="shared" ref="F262:F265" si="1075">CHOOSE(d.Region,V262,AL262,BB262)</f>
        <v>0</v>
      </c>
      <c r="G262" s="244">
        <f t="shared" ref="G262:G265" si="1076">CHOOSE(d.Region,W262,AM262,BC262)</f>
        <v>0</v>
      </c>
      <c r="H262" s="244">
        <f t="shared" ref="H262:H265" si="1077">CHOOSE(d.Region,X262,AN262,BD262)</f>
        <v>0</v>
      </c>
      <c r="I262" s="244">
        <f t="shared" ref="I262:I265" si="1078">CHOOSE(d.Region,Y262,AO262,BE262)</f>
        <v>0</v>
      </c>
      <c r="J262" s="244">
        <f t="shared" ref="J262:J265" si="1079">CHOOSE(d.Region,Z262,AP262,BF262)</f>
        <v>0</v>
      </c>
      <c r="K262" s="244">
        <f t="shared" ref="K262:K265" si="1080">CHOOSE(d.Region,AA262,AQ262,BG262)</f>
        <v>0</v>
      </c>
      <c r="L262" s="244">
        <f t="shared" ref="L262:L265" si="1081">CHOOSE(d.Region,AB262,AR262,BH262)</f>
        <v>0</v>
      </c>
      <c r="M262" s="244">
        <f t="shared" ref="M262:M265" si="1082">CHOOSE(d.Region,AC262,AS262,BI262)</f>
        <v>0</v>
      </c>
      <c r="N262" s="244">
        <f t="shared" ref="N262:N265" si="1083">CHOOSE(d.Region,AD262,AT262,BJ262)</f>
        <v>0</v>
      </c>
      <c r="O262" s="244">
        <f t="shared" ref="O262:O265" si="1084">CHOOSE(d.Region,AE262,AU262,BK262)</f>
        <v>0</v>
      </c>
      <c r="P262" s="244">
        <f t="shared" ref="P262:P265" si="1085">CHOOSE(d.Region,AF262,AV262,BL262)</f>
        <v>0</v>
      </c>
      <c r="Q262" s="244">
        <f t="shared" ref="Q262:Q265" si="1086">CHOOSE(d.Region,AG262,AW262,BM262)</f>
        <v>0</v>
      </c>
      <c r="R262" s="435">
        <f t="shared" ref="R262:R265" si="1087">CHOOSE(d.Region,AH262,AX262,BN262)</f>
        <v>0</v>
      </c>
      <c r="S262" s="446"/>
      <c r="T262" s="245"/>
      <c r="U262" s="245"/>
      <c r="V262" s="245"/>
      <c r="W262" s="245"/>
      <c r="X262" s="245"/>
      <c r="Y262" s="245"/>
      <c r="Z262" s="245"/>
      <c r="AA262" s="245"/>
      <c r="AB262" s="245"/>
      <c r="AC262" s="245"/>
      <c r="AD262" s="245"/>
      <c r="AE262" s="245"/>
      <c r="AF262" s="245"/>
      <c r="AG262" s="245"/>
      <c r="AH262" s="457"/>
      <c r="AI262" s="446"/>
      <c r="AJ262" s="245"/>
      <c r="AK262" s="245"/>
      <c r="AL262" s="245"/>
      <c r="AM262" s="245"/>
      <c r="AN262" s="245"/>
      <c r="AO262" s="245"/>
      <c r="AP262" s="245"/>
      <c r="AQ262" s="245"/>
      <c r="AR262" s="245"/>
      <c r="AS262" s="245"/>
      <c r="AT262" s="245"/>
      <c r="AU262" s="245"/>
      <c r="AV262" s="245"/>
      <c r="AW262" s="245"/>
      <c r="AX262" s="457"/>
      <c r="AY262" s="446"/>
      <c r="AZ262" s="245"/>
      <c r="BA262" s="245"/>
      <c r="BB262" s="245"/>
      <c r="BC262" s="245"/>
      <c r="BD262" s="245"/>
      <c r="BE262" s="245"/>
      <c r="BF262" s="245"/>
      <c r="BG262" s="245"/>
      <c r="BH262" s="245"/>
      <c r="BI262" s="245"/>
      <c r="BJ262" s="245"/>
      <c r="BK262" s="245"/>
      <c r="BL262" s="245"/>
      <c r="BM262" s="245"/>
      <c r="BN262" s="457"/>
      <c r="BO262" s="246" t="s">
        <v>1380</v>
      </c>
    </row>
    <row r="263" spans="1:67" hidden="1" outlineLevel="2">
      <c r="B263" s="51" t="str">
        <f>$B$212&amp;""</f>
        <v>Early</v>
      </c>
      <c r="C263" s="247">
        <f t="shared" si="1072"/>
        <v>0</v>
      </c>
      <c r="D263" s="247">
        <f t="shared" si="1073"/>
        <v>0</v>
      </c>
      <c r="E263" s="247">
        <f t="shared" si="1074"/>
        <v>0</v>
      </c>
      <c r="F263" s="247">
        <f t="shared" si="1075"/>
        <v>0</v>
      </c>
      <c r="G263" s="247">
        <f t="shared" si="1076"/>
        <v>0</v>
      </c>
      <c r="H263" s="247">
        <f t="shared" si="1077"/>
        <v>0</v>
      </c>
      <c r="I263" s="247">
        <f t="shared" si="1078"/>
        <v>0</v>
      </c>
      <c r="J263" s="247">
        <f t="shared" si="1079"/>
        <v>0</v>
      </c>
      <c r="K263" s="247">
        <f t="shared" si="1080"/>
        <v>0</v>
      </c>
      <c r="L263" s="247">
        <f t="shared" si="1081"/>
        <v>0</v>
      </c>
      <c r="M263" s="247">
        <f t="shared" si="1082"/>
        <v>0</v>
      </c>
      <c r="N263" s="247">
        <f t="shared" si="1083"/>
        <v>0</v>
      </c>
      <c r="O263" s="247">
        <f t="shared" si="1084"/>
        <v>0</v>
      </c>
      <c r="P263" s="247">
        <f t="shared" si="1085"/>
        <v>0</v>
      </c>
      <c r="Q263" s="247">
        <f t="shared" si="1086"/>
        <v>0</v>
      </c>
      <c r="R263" s="436">
        <f t="shared" si="1087"/>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c r="BO263" s="248"/>
    </row>
    <row r="264" spans="1:67" hidden="1" outlineLevel="2">
      <c r="B264" s="51" t="str">
        <f>$B$213&amp;""</f>
        <v>Middle</v>
      </c>
      <c r="C264" s="247">
        <f t="shared" si="1072"/>
        <v>0</v>
      </c>
      <c r="D264" s="247">
        <f t="shared" si="1073"/>
        <v>0</v>
      </c>
      <c r="E264" s="247">
        <f t="shared" si="1074"/>
        <v>0</v>
      </c>
      <c r="F264" s="247">
        <f t="shared" si="1075"/>
        <v>0</v>
      </c>
      <c r="G264" s="247">
        <f t="shared" si="1076"/>
        <v>0</v>
      </c>
      <c r="H264" s="247">
        <f t="shared" si="1077"/>
        <v>0</v>
      </c>
      <c r="I264" s="247">
        <f t="shared" si="1078"/>
        <v>0</v>
      </c>
      <c r="J264" s="247">
        <f t="shared" si="1079"/>
        <v>0</v>
      </c>
      <c r="K264" s="247">
        <f t="shared" si="1080"/>
        <v>0</v>
      </c>
      <c r="L264" s="247">
        <f t="shared" si="1081"/>
        <v>0</v>
      </c>
      <c r="M264" s="247">
        <f t="shared" si="1082"/>
        <v>0</v>
      </c>
      <c r="N264" s="247">
        <f t="shared" si="1083"/>
        <v>0</v>
      </c>
      <c r="O264" s="247">
        <f t="shared" si="1084"/>
        <v>0</v>
      </c>
      <c r="P264" s="247">
        <f t="shared" si="1085"/>
        <v>0</v>
      </c>
      <c r="Q264" s="247">
        <f t="shared" si="1086"/>
        <v>0</v>
      </c>
      <c r="R264" s="436">
        <f t="shared" si="1087"/>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tr">
        <f>$B$214&amp;""</f>
        <v>Late</v>
      </c>
      <c r="C265" s="247">
        <f t="shared" si="1072"/>
        <v>0</v>
      </c>
      <c r="D265" s="247">
        <f t="shared" si="1073"/>
        <v>0</v>
      </c>
      <c r="E265" s="247">
        <f t="shared" si="1074"/>
        <v>0</v>
      </c>
      <c r="F265" s="247">
        <f t="shared" si="1075"/>
        <v>0</v>
      </c>
      <c r="G265" s="247">
        <f t="shared" si="1076"/>
        <v>0</v>
      </c>
      <c r="H265" s="247">
        <f t="shared" si="1077"/>
        <v>0</v>
      </c>
      <c r="I265" s="247">
        <f t="shared" si="1078"/>
        <v>0</v>
      </c>
      <c r="J265" s="247">
        <f t="shared" si="1079"/>
        <v>0</v>
      </c>
      <c r="K265" s="247">
        <f t="shared" si="1080"/>
        <v>0</v>
      </c>
      <c r="L265" s="247">
        <f t="shared" si="1081"/>
        <v>0</v>
      </c>
      <c r="M265" s="247">
        <f t="shared" si="1082"/>
        <v>0</v>
      </c>
      <c r="N265" s="247">
        <f t="shared" si="1083"/>
        <v>0</v>
      </c>
      <c r="O265" s="247">
        <f t="shared" si="1084"/>
        <v>0</v>
      </c>
      <c r="P265" s="247">
        <f t="shared" si="1085"/>
        <v>0</v>
      </c>
      <c r="Q265" s="247">
        <f t="shared" si="1086"/>
        <v>0</v>
      </c>
      <c r="R265" s="436">
        <f t="shared" si="1087"/>
        <v>0</v>
      </c>
      <c r="S265" s="447"/>
      <c r="T265" s="448"/>
      <c r="U265" s="448"/>
      <c r="V265" s="448"/>
      <c r="W265" s="448"/>
      <c r="X265" s="448"/>
      <c r="Y265" s="448"/>
      <c r="Z265" s="448"/>
      <c r="AA265" s="448"/>
      <c r="AB265" s="448"/>
      <c r="AC265" s="448"/>
      <c r="AD265" s="448"/>
      <c r="AE265" s="448"/>
      <c r="AF265" s="448"/>
      <c r="AG265" s="448"/>
      <c r="AH265" s="458"/>
      <c r="AI265" s="447"/>
      <c r="AJ265" s="448"/>
      <c r="AK265" s="448"/>
      <c r="AL265" s="448"/>
      <c r="AM265" s="448"/>
      <c r="AN265" s="448"/>
      <c r="AO265" s="448"/>
      <c r="AP265" s="448"/>
      <c r="AQ265" s="448"/>
      <c r="AR265" s="448"/>
      <c r="AS265" s="448"/>
      <c r="AT265" s="448"/>
      <c r="AU265" s="448"/>
      <c r="AV265" s="448"/>
      <c r="AW265" s="448"/>
      <c r="AX265" s="458"/>
      <c r="AY265" s="447"/>
      <c r="AZ265" s="448"/>
      <c r="BA265" s="448"/>
      <c r="BB265" s="448"/>
      <c r="BC265" s="448"/>
      <c r="BD265" s="448"/>
      <c r="BE265" s="448"/>
      <c r="BF265" s="448"/>
      <c r="BG265" s="448"/>
      <c r="BH265" s="448"/>
      <c r="BI265" s="448"/>
      <c r="BJ265" s="448"/>
      <c r="BK265" s="448"/>
      <c r="BL265" s="448"/>
      <c r="BM265" s="448"/>
      <c r="BN265" s="458"/>
    </row>
    <row r="266" spans="1:67" hidden="1" outlineLevel="2">
      <c r="B266" s="51" t="s">
        <v>1514</v>
      </c>
      <c r="C266" s="247">
        <f t="shared" ref="C266:C268" si="1088">CHOOSE(d.Region,S266,AI266,AY266)</f>
        <v>0</v>
      </c>
      <c r="D266" s="247">
        <f t="shared" ref="D266:D268" si="1089">CHOOSE(d.Region,T266,AJ266,AZ266)</f>
        <v>0</v>
      </c>
      <c r="E266" s="247">
        <f t="shared" ref="E266:E268" si="1090">CHOOSE(d.Region,U266,AK266,BA266)</f>
        <v>0</v>
      </c>
      <c r="F266" s="247">
        <f t="shared" ref="F266:F268" si="1091">CHOOSE(d.Region,V266,AL266,BB266)</f>
        <v>0</v>
      </c>
      <c r="G266" s="247">
        <f t="shared" ref="G266:G268" si="1092">CHOOSE(d.Region,W266,AM266,BC266)</f>
        <v>0</v>
      </c>
      <c r="H266" s="247">
        <f t="shared" ref="H266:H268" si="1093">CHOOSE(d.Region,X266,AN266,BD266)</f>
        <v>0</v>
      </c>
      <c r="I266" s="247">
        <f t="shared" ref="I266:I268" si="1094">CHOOSE(d.Region,Y266,AO266,BE266)</f>
        <v>0</v>
      </c>
      <c r="J266" s="247">
        <f t="shared" ref="J266:J268" si="1095">CHOOSE(d.Region,Z266,AP266,BF266)</f>
        <v>0</v>
      </c>
      <c r="K266" s="247">
        <f t="shared" ref="K266:K268" si="1096">CHOOSE(d.Region,AA266,AQ266,BG266)</f>
        <v>0</v>
      </c>
      <c r="L266" s="247">
        <f t="shared" ref="L266:L268" si="1097">CHOOSE(d.Region,AB266,AR266,BH266)</f>
        <v>0</v>
      </c>
      <c r="M266" s="247">
        <f t="shared" ref="M266:M268" si="1098">CHOOSE(d.Region,AC266,AS266,BI266)</f>
        <v>0</v>
      </c>
      <c r="N266" s="247">
        <f t="shared" ref="N266:N268" si="1099">CHOOSE(d.Region,AD266,AT266,BJ266)</f>
        <v>0</v>
      </c>
      <c r="O266" s="247">
        <f t="shared" ref="O266:O268" si="1100">CHOOSE(d.Region,AE266,AU266,BK266)</f>
        <v>0</v>
      </c>
      <c r="P266" s="247">
        <f t="shared" ref="P266:P268" si="1101">CHOOSE(d.Region,AF266,AV266,BL266)</f>
        <v>0</v>
      </c>
      <c r="Q266" s="247">
        <f t="shared" ref="Q266:Q268" si="1102">CHOOSE(d.Region,AG266,AW266,BM266)</f>
        <v>0</v>
      </c>
      <c r="R266" s="436">
        <f t="shared" ref="R266:R268" si="1103">CHOOSE(d.Region,AH266,AX266,BN266)</f>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row>
    <row r="267" spans="1:67" hidden="1" outlineLevel="1">
      <c r="B267" s="51" t="str">
        <f t="shared" ref="B267" si="1104">$B$216&amp;""</f>
        <v>7mo with 0% mated</v>
      </c>
      <c r="C267" s="247">
        <f t="shared" si="1088"/>
        <v>0</v>
      </c>
      <c r="D267" s="247">
        <f t="shared" si="1089"/>
        <v>0</v>
      </c>
      <c r="E267" s="247">
        <f t="shared" si="1090"/>
        <v>0</v>
      </c>
      <c r="F267" s="247">
        <f t="shared" si="1091"/>
        <v>0</v>
      </c>
      <c r="G267" s="247">
        <f t="shared" si="1092"/>
        <v>0</v>
      </c>
      <c r="H267" s="247">
        <f t="shared" si="1093"/>
        <v>0</v>
      </c>
      <c r="I267" s="247">
        <f t="shared" si="1094"/>
        <v>0</v>
      </c>
      <c r="J267" s="247">
        <f t="shared" si="1095"/>
        <v>0</v>
      </c>
      <c r="K267" s="247">
        <f t="shared" si="1096"/>
        <v>0</v>
      </c>
      <c r="L267" s="247">
        <f t="shared" si="1097"/>
        <v>0</v>
      </c>
      <c r="M267" s="247">
        <f t="shared" si="1098"/>
        <v>0</v>
      </c>
      <c r="N267" s="247">
        <f t="shared" si="1099"/>
        <v>0</v>
      </c>
      <c r="O267" s="247">
        <f t="shared" si="1100"/>
        <v>0</v>
      </c>
      <c r="P267" s="247">
        <f t="shared" si="1101"/>
        <v>0</v>
      </c>
      <c r="Q267" s="247">
        <f t="shared" si="1102"/>
        <v>0</v>
      </c>
      <c r="R267" s="436">
        <f t="shared" si="1103"/>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1655</v>
      </c>
      <c r="C268" s="247">
        <f t="shared" si="1088"/>
        <v>0</v>
      </c>
      <c r="D268" s="247">
        <f t="shared" si="1089"/>
        <v>0</v>
      </c>
      <c r="E268" s="247">
        <f t="shared" si="1090"/>
        <v>0</v>
      </c>
      <c r="F268" s="247">
        <f t="shared" si="1091"/>
        <v>0</v>
      </c>
      <c r="G268" s="247">
        <f t="shared" si="1092"/>
        <v>0</v>
      </c>
      <c r="H268" s="247">
        <f t="shared" si="1093"/>
        <v>0</v>
      </c>
      <c r="I268" s="247">
        <f t="shared" si="1094"/>
        <v>0</v>
      </c>
      <c r="J268" s="247">
        <f t="shared" si="1095"/>
        <v>0</v>
      </c>
      <c r="K268" s="247">
        <f t="shared" si="1096"/>
        <v>0</v>
      </c>
      <c r="L268" s="247">
        <f t="shared" si="1097"/>
        <v>0</v>
      </c>
      <c r="M268" s="247">
        <f t="shared" si="1098"/>
        <v>0</v>
      </c>
      <c r="N268" s="247">
        <f t="shared" si="1099"/>
        <v>0</v>
      </c>
      <c r="O268" s="247">
        <f t="shared" si="1100"/>
        <v>0</v>
      </c>
      <c r="P268" s="247">
        <f t="shared" si="1101"/>
        <v>0</v>
      </c>
      <c r="Q268" s="247">
        <f t="shared" si="1102"/>
        <v>0</v>
      </c>
      <c r="R268" s="436">
        <f t="shared" si="1103"/>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idden="1" outlineLevel="1">
      <c r="B269" s="51" t="s">
        <v>1070</v>
      </c>
      <c r="C269" s="249">
        <f t="shared" ref="C269:C273" si="1105">CHOOSE(d.Region,S269,AI269,AY269)</f>
        <v>0</v>
      </c>
      <c r="D269" s="249">
        <f t="shared" ref="D269:D273" si="1106">CHOOSE(d.Region,T269,AJ269,AZ269)</f>
        <v>0</v>
      </c>
      <c r="E269" s="249">
        <f t="shared" ref="E269:E273" si="1107">CHOOSE(d.Region,U269,AK269,BA269)</f>
        <v>0</v>
      </c>
      <c r="F269" s="249">
        <f t="shared" ref="F269:F273" si="1108">CHOOSE(d.Region,V269,AL269,BB269)</f>
        <v>0</v>
      </c>
      <c r="G269" s="249">
        <f t="shared" ref="G269:G273" si="1109">CHOOSE(d.Region,W269,AM269,BC269)</f>
        <v>0</v>
      </c>
      <c r="H269" s="249">
        <f t="shared" ref="H269:H273" si="1110">CHOOSE(d.Region,X269,AN269,BD269)</f>
        <v>0</v>
      </c>
      <c r="I269" s="249">
        <f t="shared" ref="I269:I273" si="1111">CHOOSE(d.Region,Y269,AO269,BE269)</f>
        <v>0</v>
      </c>
      <c r="J269" s="249">
        <f t="shared" ref="J269:J273" si="1112">CHOOSE(d.Region,Z269,AP269,BF269)</f>
        <v>0</v>
      </c>
      <c r="K269" s="249">
        <f t="shared" ref="K269:K273" si="1113">CHOOSE(d.Region,AA269,AQ269,BG269)</f>
        <v>0</v>
      </c>
      <c r="L269" s="249">
        <f t="shared" ref="L269:L273" si="1114">CHOOSE(d.Region,AB269,AR269,BH269)</f>
        <v>0</v>
      </c>
      <c r="M269" s="249">
        <f t="shared" ref="M269:M273" si="1115">CHOOSE(d.Region,AC269,AS269,BI269)</f>
        <v>0</v>
      </c>
      <c r="N269" s="249">
        <f t="shared" ref="N269:N273" si="1116">CHOOSE(d.Region,AD269,AT269,BJ269)</f>
        <v>0</v>
      </c>
      <c r="O269" s="249">
        <f t="shared" ref="O269:O273" si="1117">CHOOSE(d.Region,AE269,AU269,BK269)</f>
        <v>0</v>
      </c>
      <c r="P269" s="249">
        <f t="shared" ref="P269:P273" si="1118">CHOOSE(d.Region,AF269,AV269,BL269)</f>
        <v>0</v>
      </c>
      <c r="Q269" s="249">
        <f t="shared" ref="Q269:Q273" si="1119">CHOOSE(d.Region,AG269,AW269,BM269)</f>
        <v>0</v>
      </c>
      <c r="R269" s="437">
        <f t="shared" ref="R269:R273" si="1120">CHOOSE(d.Region,AH269,AX269,BN269)</f>
        <v>0</v>
      </c>
      <c r="S269" s="468"/>
      <c r="T269" s="469"/>
      <c r="U269" s="469"/>
      <c r="V269" s="469"/>
      <c r="W269" s="469"/>
      <c r="X269" s="469"/>
      <c r="Y269" s="469"/>
      <c r="Z269" s="469"/>
      <c r="AA269" s="469"/>
      <c r="AB269" s="469"/>
      <c r="AC269" s="469"/>
      <c r="AD269" s="469"/>
      <c r="AE269" s="469"/>
      <c r="AF269" s="469"/>
      <c r="AG269" s="469"/>
      <c r="AH269" s="470"/>
      <c r="AI269" s="468"/>
      <c r="AJ269" s="469"/>
      <c r="AK269" s="469"/>
      <c r="AL269" s="469"/>
      <c r="AM269" s="469"/>
      <c r="AN269" s="469"/>
      <c r="AO269" s="469"/>
      <c r="AP269" s="469"/>
      <c r="AQ269" s="469"/>
      <c r="AR269" s="469"/>
      <c r="AS269" s="469"/>
      <c r="AT269" s="469"/>
      <c r="AU269" s="469"/>
      <c r="AV269" s="469"/>
      <c r="AW269" s="469"/>
      <c r="AX269" s="470"/>
      <c r="AY269" s="468"/>
      <c r="AZ269" s="469"/>
      <c r="BA269" s="469"/>
      <c r="BB269" s="469"/>
      <c r="BC269" s="469"/>
      <c r="BD269" s="469"/>
      <c r="BE269" s="469"/>
      <c r="BF269" s="469"/>
      <c r="BG269" s="469"/>
      <c r="BH269" s="469"/>
      <c r="BI269" s="469"/>
      <c r="BJ269" s="469"/>
      <c r="BK269" s="469"/>
      <c r="BL269" s="469"/>
      <c r="BM269" s="469"/>
      <c r="BN269" s="470"/>
      <c r="BO269" s="248"/>
    </row>
    <row r="270" spans="1:67" ht="24.5" hidden="1" outlineLevel="1">
      <c r="B270" s="50" t="str">
        <f>"Timing 2 - Join to mid preg
"&amp;$B$211&amp;""</f>
        <v>Timing 2 - Join to mid preg
Standard (7mo)</v>
      </c>
      <c r="C270" s="244">
        <f t="shared" si="1105"/>
        <v>0</v>
      </c>
      <c r="D270" s="244">
        <f t="shared" si="1106"/>
        <v>0</v>
      </c>
      <c r="E270" s="244">
        <f t="shared" si="1107"/>
        <v>0</v>
      </c>
      <c r="F270" s="244">
        <f t="shared" si="1108"/>
        <v>0</v>
      </c>
      <c r="G270" s="244">
        <f t="shared" si="1109"/>
        <v>0</v>
      </c>
      <c r="H270" s="244">
        <f t="shared" si="1110"/>
        <v>0</v>
      </c>
      <c r="I270" s="244">
        <f t="shared" si="1111"/>
        <v>0</v>
      </c>
      <c r="J270" s="244">
        <f t="shared" si="1112"/>
        <v>0</v>
      </c>
      <c r="K270" s="244">
        <f t="shared" si="1113"/>
        <v>0</v>
      </c>
      <c r="L270" s="244">
        <f t="shared" si="1114"/>
        <v>0</v>
      </c>
      <c r="M270" s="244">
        <f t="shared" si="1115"/>
        <v>0</v>
      </c>
      <c r="N270" s="244">
        <f t="shared" si="1116"/>
        <v>0</v>
      </c>
      <c r="O270" s="244">
        <f t="shared" si="1117"/>
        <v>0</v>
      </c>
      <c r="P270" s="244">
        <f t="shared" si="1118"/>
        <v>0</v>
      </c>
      <c r="Q270" s="244">
        <f t="shared" si="1119"/>
        <v>0</v>
      </c>
      <c r="R270" s="435">
        <f t="shared" si="1120"/>
        <v>0</v>
      </c>
      <c r="S270" s="446"/>
      <c r="T270" s="245"/>
      <c r="U270" s="245"/>
      <c r="V270" s="245"/>
      <c r="W270" s="245"/>
      <c r="X270" s="245"/>
      <c r="Y270" s="245"/>
      <c r="Z270" s="245"/>
      <c r="AA270" s="245"/>
      <c r="AB270" s="245"/>
      <c r="AC270" s="245"/>
      <c r="AD270" s="245"/>
      <c r="AE270" s="245"/>
      <c r="AF270" s="245"/>
      <c r="AG270" s="245"/>
      <c r="AH270" s="457"/>
      <c r="AI270" s="446"/>
      <c r="AJ270" s="245"/>
      <c r="AK270" s="245"/>
      <c r="AL270" s="245"/>
      <c r="AM270" s="245"/>
      <c r="AN270" s="245"/>
      <c r="AO270" s="245"/>
      <c r="AP270" s="245"/>
      <c r="AQ270" s="245"/>
      <c r="AR270" s="245"/>
      <c r="AS270" s="245"/>
      <c r="AT270" s="245"/>
      <c r="AU270" s="245"/>
      <c r="AV270" s="245"/>
      <c r="AW270" s="245"/>
      <c r="AX270" s="457"/>
      <c r="AY270" s="446"/>
      <c r="AZ270" s="245"/>
      <c r="BA270" s="245"/>
      <c r="BB270" s="245"/>
      <c r="BC270" s="245"/>
      <c r="BD270" s="245"/>
      <c r="BE270" s="245"/>
      <c r="BF270" s="245"/>
      <c r="BG270" s="245"/>
      <c r="BH270" s="245"/>
      <c r="BI270" s="245"/>
      <c r="BJ270" s="245"/>
      <c r="BK270" s="245"/>
      <c r="BL270" s="245"/>
      <c r="BM270" s="245"/>
      <c r="BN270" s="457"/>
      <c r="BO270" s="246" t="s">
        <v>1380</v>
      </c>
    </row>
    <row r="271" spans="1:67" hidden="1" outlineLevel="1">
      <c r="B271" s="51" t="str">
        <f t="shared" ref="B271" si="1121">$B$212&amp;""</f>
        <v>Early</v>
      </c>
      <c r="C271" s="247">
        <f t="shared" si="1105"/>
        <v>0</v>
      </c>
      <c r="D271" s="247">
        <f t="shared" si="1106"/>
        <v>0</v>
      </c>
      <c r="E271" s="247">
        <f t="shared" si="1107"/>
        <v>0</v>
      </c>
      <c r="F271" s="247">
        <f t="shared" si="1108"/>
        <v>0</v>
      </c>
      <c r="G271" s="247">
        <f t="shared" si="1109"/>
        <v>0</v>
      </c>
      <c r="H271" s="247">
        <f t="shared" si="1110"/>
        <v>0</v>
      </c>
      <c r="I271" s="247">
        <f t="shared" si="1111"/>
        <v>0</v>
      </c>
      <c r="J271" s="247">
        <f t="shared" si="1112"/>
        <v>0</v>
      </c>
      <c r="K271" s="247">
        <f t="shared" si="1113"/>
        <v>0</v>
      </c>
      <c r="L271" s="247">
        <f t="shared" si="1114"/>
        <v>0</v>
      </c>
      <c r="M271" s="247">
        <f t="shared" si="1115"/>
        <v>0</v>
      </c>
      <c r="N271" s="247">
        <f t="shared" si="1116"/>
        <v>0</v>
      </c>
      <c r="O271" s="247">
        <f t="shared" si="1117"/>
        <v>0</v>
      </c>
      <c r="P271" s="247">
        <f t="shared" si="1118"/>
        <v>0</v>
      </c>
      <c r="Q271" s="247">
        <f t="shared" si="1119"/>
        <v>0</v>
      </c>
      <c r="R271" s="436">
        <f t="shared" si="1120"/>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1122">$B$213&amp;""</f>
        <v>Middle</v>
      </c>
      <c r="C272" s="247">
        <f t="shared" si="1105"/>
        <v>0</v>
      </c>
      <c r="D272" s="247">
        <f t="shared" si="1106"/>
        <v>0</v>
      </c>
      <c r="E272" s="247">
        <f t="shared" si="1107"/>
        <v>0</v>
      </c>
      <c r="F272" s="247">
        <f t="shared" si="1108"/>
        <v>0</v>
      </c>
      <c r="G272" s="247">
        <f t="shared" si="1109"/>
        <v>0</v>
      </c>
      <c r="H272" s="247">
        <f t="shared" si="1110"/>
        <v>0</v>
      </c>
      <c r="I272" s="247">
        <f t="shared" si="1111"/>
        <v>0</v>
      </c>
      <c r="J272" s="247">
        <f t="shared" si="1112"/>
        <v>0</v>
      </c>
      <c r="K272" s="247">
        <f t="shared" si="1113"/>
        <v>0</v>
      </c>
      <c r="L272" s="247">
        <f t="shared" si="1114"/>
        <v>0</v>
      </c>
      <c r="M272" s="247">
        <f t="shared" si="1115"/>
        <v>0</v>
      </c>
      <c r="N272" s="247">
        <f t="shared" si="1116"/>
        <v>0</v>
      </c>
      <c r="O272" s="247">
        <f t="shared" si="1117"/>
        <v>0</v>
      </c>
      <c r="P272" s="247">
        <f t="shared" si="1118"/>
        <v>0</v>
      </c>
      <c r="Q272" s="247">
        <f t="shared" si="1119"/>
        <v>0</v>
      </c>
      <c r="R272" s="436">
        <f t="shared" si="1120"/>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tr">
        <f t="shared" ref="B273" si="1123">$B$214&amp;""</f>
        <v>Late</v>
      </c>
      <c r="C273" s="247">
        <f t="shared" si="1105"/>
        <v>0</v>
      </c>
      <c r="D273" s="247">
        <f t="shared" si="1106"/>
        <v>0</v>
      </c>
      <c r="E273" s="247">
        <f t="shared" si="1107"/>
        <v>0</v>
      </c>
      <c r="F273" s="247">
        <f t="shared" si="1108"/>
        <v>0</v>
      </c>
      <c r="G273" s="247">
        <f t="shared" si="1109"/>
        <v>0</v>
      </c>
      <c r="H273" s="247">
        <f t="shared" si="1110"/>
        <v>0</v>
      </c>
      <c r="I273" s="247">
        <f t="shared" si="1111"/>
        <v>0</v>
      </c>
      <c r="J273" s="247">
        <f t="shared" si="1112"/>
        <v>0</v>
      </c>
      <c r="K273" s="247">
        <f t="shared" si="1113"/>
        <v>0</v>
      </c>
      <c r="L273" s="247">
        <f t="shared" si="1114"/>
        <v>0</v>
      </c>
      <c r="M273" s="247">
        <f t="shared" si="1115"/>
        <v>0</v>
      </c>
      <c r="N273" s="247">
        <f t="shared" si="1116"/>
        <v>0</v>
      </c>
      <c r="O273" s="247">
        <f t="shared" si="1117"/>
        <v>0</v>
      </c>
      <c r="P273" s="247">
        <f t="shared" si="1118"/>
        <v>0</v>
      </c>
      <c r="Q273" s="247">
        <f t="shared" si="1119"/>
        <v>0</v>
      </c>
      <c r="R273" s="436">
        <f t="shared" si="1120"/>
        <v>0</v>
      </c>
      <c r="S273" s="447"/>
      <c r="T273" s="448"/>
      <c r="U273" s="448"/>
      <c r="V273" s="448"/>
      <c r="W273" s="448"/>
      <c r="X273" s="448"/>
      <c r="Y273" s="448"/>
      <c r="Z273" s="448"/>
      <c r="AA273" s="448"/>
      <c r="AB273" s="448"/>
      <c r="AC273" s="448"/>
      <c r="AD273" s="448"/>
      <c r="AE273" s="448"/>
      <c r="AF273" s="448"/>
      <c r="AG273" s="448"/>
      <c r="AH273" s="458"/>
      <c r="AI273" s="447"/>
      <c r="AJ273" s="448"/>
      <c r="AK273" s="448"/>
      <c r="AL273" s="448"/>
      <c r="AM273" s="448"/>
      <c r="AN273" s="448"/>
      <c r="AO273" s="448"/>
      <c r="AP273" s="448"/>
      <c r="AQ273" s="448"/>
      <c r="AR273" s="448"/>
      <c r="AS273" s="448"/>
      <c r="AT273" s="448"/>
      <c r="AU273" s="448"/>
      <c r="AV273" s="448"/>
      <c r="AW273" s="448"/>
      <c r="AX273" s="458"/>
      <c r="AY273" s="447"/>
      <c r="AZ273" s="448"/>
      <c r="BA273" s="448"/>
      <c r="BB273" s="448"/>
      <c r="BC273" s="448"/>
      <c r="BD273" s="448"/>
      <c r="BE273" s="448"/>
      <c r="BF273" s="448"/>
      <c r="BG273" s="448"/>
      <c r="BH273" s="448"/>
      <c r="BI273" s="448"/>
      <c r="BJ273" s="448"/>
      <c r="BK273" s="448"/>
      <c r="BL273" s="448"/>
      <c r="BM273" s="448"/>
      <c r="BN273" s="458"/>
    </row>
    <row r="274" spans="1:67" hidden="1" outlineLevel="1">
      <c r="B274" s="51" t="s">
        <v>941</v>
      </c>
      <c r="C274" s="247">
        <f t="shared" ref="C274:C276" si="1124">CHOOSE(d.Region,S274,AI274,AY274)</f>
        <v>0</v>
      </c>
      <c r="D274" s="247">
        <f t="shared" ref="D274:D276" si="1125">CHOOSE(d.Region,T274,AJ274,AZ274)</f>
        <v>0</v>
      </c>
      <c r="E274" s="247">
        <f t="shared" ref="E274:E276" si="1126">CHOOSE(d.Region,U274,AK274,BA274)</f>
        <v>0</v>
      </c>
      <c r="F274" s="247">
        <f t="shared" ref="F274:F276" si="1127">CHOOSE(d.Region,V274,AL274,BB274)</f>
        <v>0</v>
      </c>
      <c r="G274" s="247">
        <f t="shared" ref="G274:G276" si="1128">CHOOSE(d.Region,W274,AM274,BC274)</f>
        <v>0</v>
      </c>
      <c r="H274" s="247">
        <f t="shared" ref="H274:H276" si="1129">CHOOSE(d.Region,X274,AN274,BD274)</f>
        <v>0</v>
      </c>
      <c r="I274" s="247">
        <f t="shared" ref="I274:I276" si="1130">CHOOSE(d.Region,Y274,AO274,BE274)</f>
        <v>0</v>
      </c>
      <c r="J274" s="247">
        <f t="shared" ref="J274:J276" si="1131">CHOOSE(d.Region,Z274,AP274,BF274)</f>
        <v>0</v>
      </c>
      <c r="K274" s="247">
        <f t="shared" ref="K274:K276" si="1132">CHOOSE(d.Region,AA274,AQ274,BG274)</f>
        <v>0</v>
      </c>
      <c r="L274" s="247">
        <f t="shared" ref="L274:L276" si="1133">CHOOSE(d.Region,AB274,AR274,BH274)</f>
        <v>0</v>
      </c>
      <c r="M274" s="247">
        <f t="shared" ref="M274:M276" si="1134">CHOOSE(d.Region,AC274,AS274,BI274)</f>
        <v>0</v>
      </c>
      <c r="N274" s="247">
        <f t="shared" ref="N274:N276" si="1135">CHOOSE(d.Region,AD274,AT274,BJ274)</f>
        <v>0</v>
      </c>
      <c r="O274" s="247">
        <f t="shared" ref="O274:O276" si="1136">CHOOSE(d.Region,AE274,AU274,BK274)</f>
        <v>0</v>
      </c>
      <c r="P274" s="247">
        <f t="shared" ref="P274:P276" si="1137">CHOOSE(d.Region,AF274,AV274,BL274)</f>
        <v>0</v>
      </c>
      <c r="Q274" s="247">
        <f t="shared" ref="Q274:Q276" si="1138">CHOOSE(d.Region,AG274,AW274,BM274)</f>
        <v>0</v>
      </c>
      <c r="R274" s="436">
        <f t="shared" ref="R274:R276" si="1139">CHOOSE(d.Region,AH274,AX274,BN274)</f>
        <v>0</v>
      </c>
      <c r="S274" s="468"/>
      <c r="T274" s="469"/>
      <c r="U274" s="469"/>
      <c r="V274" s="469"/>
      <c r="W274" s="469"/>
      <c r="X274" s="469"/>
      <c r="Y274" s="469"/>
      <c r="Z274" s="469"/>
      <c r="AA274" s="469"/>
      <c r="AB274" s="469"/>
      <c r="AC274" s="469"/>
      <c r="AD274" s="469"/>
      <c r="AE274" s="469"/>
      <c r="AF274" s="469"/>
      <c r="AG274" s="469"/>
      <c r="AH274" s="470"/>
      <c r="AI274" s="468"/>
      <c r="AJ274" s="469"/>
      <c r="AK274" s="469"/>
      <c r="AL274" s="469"/>
      <c r="AM274" s="469"/>
      <c r="AN274" s="469"/>
      <c r="AO274" s="469"/>
      <c r="AP274" s="469"/>
      <c r="AQ274" s="469"/>
      <c r="AR274" s="469"/>
      <c r="AS274" s="469"/>
      <c r="AT274" s="469"/>
      <c r="AU274" s="469"/>
      <c r="AV274" s="469"/>
      <c r="AW274" s="469"/>
      <c r="AX274" s="470"/>
      <c r="AY274" s="468"/>
      <c r="AZ274" s="469"/>
      <c r="BA274" s="469"/>
      <c r="BB274" s="469"/>
      <c r="BC274" s="469"/>
      <c r="BD274" s="469"/>
      <c r="BE274" s="469"/>
      <c r="BF274" s="469"/>
      <c r="BG274" s="469"/>
      <c r="BH274" s="469"/>
      <c r="BI274" s="469"/>
      <c r="BJ274" s="469"/>
      <c r="BK274" s="469"/>
      <c r="BL274" s="469"/>
      <c r="BM274" s="469"/>
      <c r="BN274" s="470"/>
    </row>
    <row r="275" spans="1:67" hidden="1" outlineLevel="1">
      <c r="B275" s="51" t="str">
        <f t="shared" ref="B275" si="1140">$B$216&amp;""</f>
        <v>7mo with 0% mated</v>
      </c>
      <c r="C275" s="247">
        <f t="shared" si="1124"/>
        <v>0</v>
      </c>
      <c r="D275" s="247">
        <f t="shared" si="1125"/>
        <v>0</v>
      </c>
      <c r="E275" s="247">
        <f t="shared" si="1126"/>
        <v>0</v>
      </c>
      <c r="F275" s="247">
        <f t="shared" si="1127"/>
        <v>0</v>
      </c>
      <c r="G275" s="247">
        <f t="shared" si="1128"/>
        <v>0</v>
      </c>
      <c r="H275" s="247">
        <f t="shared" si="1129"/>
        <v>0</v>
      </c>
      <c r="I275" s="247">
        <f t="shared" si="1130"/>
        <v>0</v>
      </c>
      <c r="J275" s="247">
        <f t="shared" si="1131"/>
        <v>0</v>
      </c>
      <c r="K275" s="247">
        <f t="shared" si="1132"/>
        <v>0</v>
      </c>
      <c r="L275" s="247">
        <f t="shared" si="1133"/>
        <v>0</v>
      </c>
      <c r="M275" s="247">
        <f t="shared" si="1134"/>
        <v>0</v>
      </c>
      <c r="N275" s="247">
        <f t="shared" si="1135"/>
        <v>0</v>
      </c>
      <c r="O275" s="247">
        <f t="shared" si="1136"/>
        <v>0</v>
      </c>
      <c r="P275" s="247">
        <f t="shared" si="1137"/>
        <v>0</v>
      </c>
      <c r="Q275" s="247">
        <f t="shared" si="1138"/>
        <v>0</v>
      </c>
      <c r="R275" s="436">
        <f t="shared" si="1139"/>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1655</v>
      </c>
      <c r="C276" s="247">
        <f t="shared" si="1124"/>
        <v>0</v>
      </c>
      <c r="D276" s="247">
        <f t="shared" si="1125"/>
        <v>0</v>
      </c>
      <c r="E276" s="247">
        <f t="shared" si="1126"/>
        <v>0</v>
      </c>
      <c r="F276" s="247">
        <f t="shared" si="1127"/>
        <v>0</v>
      </c>
      <c r="G276" s="247">
        <f t="shared" si="1128"/>
        <v>0</v>
      </c>
      <c r="H276" s="247">
        <f t="shared" si="1129"/>
        <v>0</v>
      </c>
      <c r="I276" s="247">
        <f t="shared" si="1130"/>
        <v>0</v>
      </c>
      <c r="J276" s="247">
        <f t="shared" si="1131"/>
        <v>0</v>
      </c>
      <c r="K276" s="247">
        <f t="shared" si="1132"/>
        <v>0</v>
      </c>
      <c r="L276" s="247">
        <f t="shared" si="1133"/>
        <v>0</v>
      </c>
      <c r="M276" s="247">
        <f t="shared" si="1134"/>
        <v>0</v>
      </c>
      <c r="N276" s="247">
        <f t="shared" si="1135"/>
        <v>0</v>
      </c>
      <c r="O276" s="247">
        <f t="shared" si="1136"/>
        <v>0</v>
      </c>
      <c r="P276" s="247">
        <f t="shared" si="1137"/>
        <v>0</v>
      </c>
      <c r="Q276" s="247">
        <f t="shared" si="1138"/>
        <v>0</v>
      </c>
      <c r="R276" s="436">
        <f t="shared" si="1139"/>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idden="1" outlineLevel="1">
      <c r="B277" s="51" t="s">
        <v>1070</v>
      </c>
      <c r="C277" s="249">
        <f t="shared" ref="C277:C281" si="1141">CHOOSE(d.Region,S277,AI277,AY277)</f>
        <v>0</v>
      </c>
      <c r="D277" s="249">
        <f t="shared" ref="D277:D281" si="1142">CHOOSE(d.Region,T277,AJ277,AZ277)</f>
        <v>0</v>
      </c>
      <c r="E277" s="249">
        <f t="shared" ref="E277:E281" si="1143">CHOOSE(d.Region,U277,AK277,BA277)</f>
        <v>0</v>
      </c>
      <c r="F277" s="249">
        <f t="shared" ref="F277:F281" si="1144">CHOOSE(d.Region,V277,AL277,BB277)</f>
        <v>0</v>
      </c>
      <c r="G277" s="249">
        <f t="shared" ref="G277:G281" si="1145">CHOOSE(d.Region,W277,AM277,BC277)</f>
        <v>0</v>
      </c>
      <c r="H277" s="249">
        <f t="shared" ref="H277:H281" si="1146">CHOOSE(d.Region,X277,AN277,BD277)</f>
        <v>0</v>
      </c>
      <c r="I277" s="249">
        <f t="shared" ref="I277:I281" si="1147">CHOOSE(d.Region,Y277,AO277,BE277)</f>
        <v>0</v>
      </c>
      <c r="J277" s="249">
        <f t="shared" ref="J277:J281" si="1148">CHOOSE(d.Region,Z277,AP277,BF277)</f>
        <v>0</v>
      </c>
      <c r="K277" s="249">
        <f t="shared" ref="K277:K281" si="1149">CHOOSE(d.Region,AA277,AQ277,BG277)</f>
        <v>0</v>
      </c>
      <c r="L277" s="249">
        <f t="shared" ref="L277:L281" si="1150">CHOOSE(d.Region,AB277,AR277,BH277)</f>
        <v>0</v>
      </c>
      <c r="M277" s="249">
        <f t="shared" ref="M277:M281" si="1151">CHOOSE(d.Region,AC277,AS277,BI277)</f>
        <v>0</v>
      </c>
      <c r="N277" s="249">
        <f t="shared" ref="N277:N281" si="1152">CHOOSE(d.Region,AD277,AT277,BJ277)</f>
        <v>0</v>
      </c>
      <c r="O277" s="249">
        <f t="shared" ref="O277:O281" si="1153">CHOOSE(d.Region,AE277,AU277,BK277)</f>
        <v>0</v>
      </c>
      <c r="P277" s="249">
        <f t="shared" ref="P277:P281" si="1154">CHOOSE(d.Region,AF277,AV277,BL277)</f>
        <v>0</v>
      </c>
      <c r="Q277" s="249">
        <f t="shared" ref="Q277:Q281" si="1155">CHOOSE(d.Region,AG277,AW277,BM277)</f>
        <v>0</v>
      </c>
      <c r="R277" s="437">
        <f t="shared" ref="R277:R281" si="1156">CHOOSE(d.Region,AH277,AX277,BN277)</f>
        <v>0</v>
      </c>
      <c r="S277" s="471"/>
      <c r="T277" s="472"/>
      <c r="U277" s="472"/>
      <c r="V277" s="472"/>
      <c r="W277" s="472"/>
      <c r="X277" s="472"/>
      <c r="Y277" s="472"/>
      <c r="Z277" s="472"/>
      <c r="AA277" s="472"/>
      <c r="AB277" s="472"/>
      <c r="AC277" s="472"/>
      <c r="AD277" s="472"/>
      <c r="AE277" s="472"/>
      <c r="AF277" s="472"/>
      <c r="AG277" s="472"/>
      <c r="AH277" s="473"/>
      <c r="AI277" s="471"/>
      <c r="AJ277" s="472"/>
      <c r="AK277" s="472"/>
      <c r="AL277" s="472"/>
      <c r="AM277" s="472"/>
      <c r="AN277" s="472"/>
      <c r="AO277" s="472"/>
      <c r="AP277" s="472"/>
      <c r="AQ277" s="472"/>
      <c r="AR277" s="472"/>
      <c r="AS277" s="472"/>
      <c r="AT277" s="472"/>
      <c r="AU277" s="472"/>
      <c r="AV277" s="472"/>
      <c r="AW277" s="472"/>
      <c r="AX277" s="473"/>
      <c r="AY277" s="471"/>
      <c r="AZ277" s="472"/>
      <c r="BA277" s="472"/>
      <c r="BB277" s="472"/>
      <c r="BC277" s="472"/>
      <c r="BD277" s="472"/>
      <c r="BE277" s="472"/>
      <c r="BF277" s="472"/>
      <c r="BG277" s="472"/>
      <c r="BH277" s="472"/>
      <c r="BI277" s="472"/>
      <c r="BJ277" s="472"/>
      <c r="BK277" s="472"/>
      <c r="BL277" s="472"/>
      <c r="BM277" s="472"/>
      <c r="BN277" s="473"/>
      <c r="BO277" s="248"/>
    </row>
    <row r="278" spans="1:67" ht="24.5" hidden="1" outlineLevel="1">
      <c r="B278" s="50" t="str">
        <f>"Timing 3 - mid preg to Birth
"&amp;$B$211&amp;""</f>
        <v>Timing 3 - mid preg to Birth
Standard (7mo)</v>
      </c>
      <c r="C278" s="244">
        <f t="shared" si="1141"/>
        <v>0</v>
      </c>
      <c r="D278" s="244">
        <f t="shared" si="1142"/>
        <v>0</v>
      </c>
      <c r="E278" s="244">
        <f t="shared" si="1143"/>
        <v>0</v>
      </c>
      <c r="F278" s="244">
        <f t="shared" si="1144"/>
        <v>0</v>
      </c>
      <c r="G278" s="244">
        <f t="shared" si="1145"/>
        <v>0</v>
      </c>
      <c r="H278" s="244">
        <f t="shared" si="1146"/>
        <v>0</v>
      </c>
      <c r="I278" s="244">
        <f t="shared" si="1147"/>
        <v>0</v>
      </c>
      <c r="J278" s="244">
        <f t="shared" si="1148"/>
        <v>0</v>
      </c>
      <c r="K278" s="244">
        <f t="shared" si="1149"/>
        <v>0</v>
      </c>
      <c r="L278" s="244">
        <f t="shared" si="1150"/>
        <v>0</v>
      </c>
      <c r="M278" s="244">
        <f t="shared" si="1151"/>
        <v>0</v>
      </c>
      <c r="N278" s="244">
        <f t="shared" si="1152"/>
        <v>0</v>
      </c>
      <c r="O278" s="244">
        <f t="shared" si="1153"/>
        <v>0</v>
      </c>
      <c r="P278" s="244">
        <f t="shared" si="1154"/>
        <v>0</v>
      </c>
      <c r="Q278" s="244">
        <f t="shared" si="1155"/>
        <v>0</v>
      </c>
      <c r="R278" s="435">
        <f t="shared" si="1156"/>
        <v>0</v>
      </c>
      <c r="S278" s="446"/>
      <c r="T278" s="245"/>
      <c r="U278" s="245"/>
      <c r="V278" s="245"/>
      <c r="W278" s="245"/>
      <c r="X278" s="245"/>
      <c r="Y278" s="245"/>
      <c r="Z278" s="245"/>
      <c r="AA278" s="245"/>
      <c r="AB278" s="245"/>
      <c r="AC278" s="245"/>
      <c r="AD278" s="245"/>
      <c r="AE278" s="245"/>
      <c r="AF278" s="245"/>
      <c r="AG278" s="245"/>
      <c r="AH278" s="457"/>
      <c r="AI278" s="446"/>
      <c r="AJ278" s="245"/>
      <c r="AK278" s="245"/>
      <c r="AL278" s="245"/>
      <c r="AM278" s="245"/>
      <c r="AN278" s="245"/>
      <c r="AO278" s="245"/>
      <c r="AP278" s="245"/>
      <c r="AQ278" s="245"/>
      <c r="AR278" s="245"/>
      <c r="AS278" s="245"/>
      <c r="AT278" s="245"/>
      <c r="AU278" s="245"/>
      <c r="AV278" s="245"/>
      <c r="AW278" s="245"/>
      <c r="AX278" s="457"/>
      <c r="AY278" s="446"/>
      <c r="AZ278" s="245"/>
      <c r="BA278" s="245"/>
      <c r="BB278" s="245"/>
      <c r="BC278" s="245"/>
      <c r="BD278" s="245"/>
      <c r="BE278" s="245"/>
      <c r="BF278" s="245"/>
      <c r="BG278" s="245"/>
      <c r="BH278" s="245"/>
      <c r="BI278" s="245"/>
      <c r="BJ278" s="245"/>
      <c r="BK278" s="245"/>
      <c r="BL278" s="245"/>
      <c r="BM278" s="245"/>
      <c r="BN278" s="457"/>
      <c r="BO278" s="246" t="s">
        <v>1380</v>
      </c>
    </row>
    <row r="279" spans="1:67" hidden="1" outlineLevel="2">
      <c r="B279" s="51" t="str">
        <f t="shared" ref="B279" si="1157">$B$212&amp;""</f>
        <v>Early</v>
      </c>
      <c r="C279" s="247">
        <f t="shared" si="1141"/>
        <v>0</v>
      </c>
      <c r="D279" s="247">
        <f t="shared" si="1142"/>
        <v>0</v>
      </c>
      <c r="E279" s="247">
        <f t="shared" si="1143"/>
        <v>0</v>
      </c>
      <c r="F279" s="247">
        <f t="shared" si="1144"/>
        <v>0</v>
      </c>
      <c r="G279" s="247">
        <f t="shared" si="1145"/>
        <v>0</v>
      </c>
      <c r="H279" s="247">
        <f t="shared" si="1146"/>
        <v>0</v>
      </c>
      <c r="I279" s="247">
        <f t="shared" si="1147"/>
        <v>0</v>
      </c>
      <c r="J279" s="247">
        <f t="shared" si="1148"/>
        <v>0</v>
      </c>
      <c r="K279" s="247">
        <f t="shared" si="1149"/>
        <v>0</v>
      </c>
      <c r="L279" s="247">
        <f t="shared" si="1150"/>
        <v>0</v>
      </c>
      <c r="M279" s="247">
        <f t="shared" si="1151"/>
        <v>0</v>
      </c>
      <c r="N279" s="247">
        <f t="shared" si="1152"/>
        <v>0</v>
      </c>
      <c r="O279" s="247">
        <f t="shared" si="1153"/>
        <v>0</v>
      </c>
      <c r="P279" s="247">
        <f t="shared" si="1154"/>
        <v>0</v>
      </c>
      <c r="Q279" s="247">
        <f t="shared" si="1155"/>
        <v>0</v>
      </c>
      <c r="R279" s="436">
        <f t="shared" si="1156"/>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1158">$B$213&amp;""</f>
        <v>Middle</v>
      </c>
      <c r="C280" s="247">
        <f t="shared" si="1141"/>
        <v>0</v>
      </c>
      <c r="D280" s="247">
        <f t="shared" si="1142"/>
        <v>0</v>
      </c>
      <c r="E280" s="247">
        <f t="shared" si="1143"/>
        <v>0</v>
      </c>
      <c r="F280" s="247">
        <f t="shared" si="1144"/>
        <v>0</v>
      </c>
      <c r="G280" s="247">
        <f t="shared" si="1145"/>
        <v>0</v>
      </c>
      <c r="H280" s="247">
        <f t="shared" si="1146"/>
        <v>0</v>
      </c>
      <c r="I280" s="247">
        <f t="shared" si="1147"/>
        <v>0</v>
      </c>
      <c r="J280" s="247">
        <f t="shared" si="1148"/>
        <v>0</v>
      </c>
      <c r="K280" s="247">
        <f t="shared" si="1149"/>
        <v>0</v>
      </c>
      <c r="L280" s="247">
        <f t="shared" si="1150"/>
        <v>0</v>
      </c>
      <c r="M280" s="247">
        <f t="shared" si="1151"/>
        <v>0</v>
      </c>
      <c r="N280" s="247">
        <f t="shared" si="1152"/>
        <v>0</v>
      </c>
      <c r="O280" s="247">
        <f t="shared" si="1153"/>
        <v>0</v>
      </c>
      <c r="P280" s="247">
        <f t="shared" si="1154"/>
        <v>0</v>
      </c>
      <c r="Q280" s="247">
        <f t="shared" si="1155"/>
        <v>0</v>
      </c>
      <c r="R280" s="436">
        <f t="shared" si="1156"/>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tr">
        <f t="shared" ref="B281" si="1159">$B$214&amp;""</f>
        <v>Late</v>
      </c>
      <c r="C281" s="247">
        <f t="shared" si="1141"/>
        <v>0</v>
      </c>
      <c r="D281" s="247">
        <f t="shared" si="1142"/>
        <v>0</v>
      </c>
      <c r="E281" s="247">
        <f t="shared" si="1143"/>
        <v>0</v>
      </c>
      <c r="F281" s="247">
        <f t="shared" si="1144"/>
        <v>0</v>
      </c>
      <c r="G281" s="247">
        <f t="shared" si="1145"/>
        <v>0</v>
      </c>
      <c r="H281" s="247">
        <f t="shared" si="1146"/>
        <v>0</v>
      </c>
      <c r="I281" s="247">
        <f t="shared" si="1147"/>
        <v>0</v>
      </c>
      <c r="J281" s="247">
        <f t="shared" si="1148"/>
        <v>0</v>
      </c>
      <c r="K281" s="247">
        <f t="shared" si="1149"/>
        <v>0</v>
      </c>
      <c r="L281" s="247">
        <f t="shared" si="1150"/>
        <v>0</v>
      </c>
      <c r="M281" s="247">
        <f t="shared" si="1151"/>
        <v>0</v>
      </c>
      <c r="N281" s="247">
        <f t="shared" si="1152"/>
        <v>0</v>
      </c>
      <c r="O281" s="247">
        <f t="shared" si="1153"/>
        <v>0</v>
      </c>
      <c r="P281" s="247">
        <f t="shared" si="1154"/>
        <v>0</v>
      </c>
      <c r="Q281" s="247">
        <f t="shared" si="1155"/>
        <v>0</v>
      </c>
      <c r="R281" s="436">
        <f t="shared" si="1156"/>
        <v>0</v>
      </c>
      <c r="S281" s="447"/>
      <c r="T281" s="448"/>
      <c r="U281" s="448"/>
      <c r="V281" s="448"/>
      <c r="W281" s="448"/>
      <c r="X281" s="448"/>
      <c r="Y281" s="448"/>
      <c r="Z281" s="448"/>
      <c r="AA281" s="448"/>
      <c r="AB281" s="448"/>
      <c r="AC281" s="448"/>
      <c r="AD281" s="448"/>
      <c r="AE281" s="448"/>
      <c r="AF281" s="448"/>
      <c r="AG281" s="448"/>
      <c r="AH281" s="458"/>
      <c r="AI281" s="447"/>
      <c r="AJ281" s="448"/>
      <c r="AK281" s="448"/>
      <c r="AL281" s="448"/>
      <c r="AM281" s="448"/>
      <c r="AN281" s="448"/>
      <c r="AO281" s="448"/>
      <c r="AP281" s="448"/>
      <c r="AQ281" s="448"/>
      <c r="AR281" s="448"/>
      <c r="AS281" s="448"/>
      <c r="AT281" s="448"/>
      <c r="AU281" s="448"/>
      <c r="AV281" s="448"/>
      <c r="AW281" s="448"/>
      <c r="AX281" s="458"/>
      <c r="AY281" s="447"/>
      <c r="AZ281" s="448"/>
      <c r="BA281" s="448"/>
      <c r="BB281" s="448"/>
      <c r="BC281" s="448"/>
      <c r="BD281" s="448"/>
      <c r="BE281" s="448"/>
      <c r="BF281" s="448"/>
      <c r="BG281" s="448"/>
      <c r="BH281" s="448"/>
      <c r="BI281" s="448"/>
      <c r="BJ281" s="448"/>
      <c r="BK281" s="448"/>
      <c r="BL281" s="448"/>
      <c r="BM281" s="448"/>
      <c r="BN281" s="458"/>
    </row>
    <row r="282" spans="1:67" hidden="1" outlineLevel="2">
      <c r="B282" s="51" t="s">
        <v>941</v>
      </c>
      <c r="C282" s="247">
        <f t="shared" ref="C282:C284" si="1160">CHOOSE(d.Region,S282,AI282,AY282)</f>
        <v>0</v>
      </c>
      <c r="D282" s="247">
        <f t="shared" ref="D282:D284" si="1161">CHOOSE(d.Region,T282,AJ282,AZ282)</f>
        <v>0</v>
      </c>
      <c r="E282" s="247">
        <f t="shared" ref="E282:E284" si="1162">CHOOSE(d.Region,U282,AK282,BA282)</f>
        <v>0</v>
      </c>
      <c r="F282" s="247">
        <f t="shared" ref="F282:F284" si="1163">CHOOSE(d.Region,V282,AL282,BB282)</f>
        <v>0</v>
      </c>
      <c r="G282" s="247">
        <f t="shared" ref="G282:G284" si="1164">CHOOSE(d.Region,W282,AM282,BC282)</f>
        <v>0</v>
      </c>
      <c r="H282" s="247">
        <f t="shared" ref="H282:H284" si="1165">CHOOSE(d.Region,X282,AN282,BD282)</f>
        <v>0</v>
      </c>
      <c r="I282" s="247">
        <f t="shared" ref="I282:I284" si="1166">CHOOSE(d.Region,Y282,AO282,BE282)</f>
        <v>0</v>
      </c>
      <c r="J282" s="247">
        <f t="shared" ref="J282:J284" si="1167">CHOOSE(d.Region,Z282,AP282,BF282)</f>
        <v>0</v>
      </c>
      <c r="K282" s="247">
        <f t="shared" ref="K282:K284" si="1168">CHOOSE(d.Region,AA282,AQ282,BG282)</f>
        <v>0</v>
      </c>
      <c r="L282" s="247">
        <f t="shared" ref="L282:L284" si="1169">CHOOSE(d.Region,AB282,AR282,BH282)</f>
        <v>0</v>
      </c>
      <c r="M282" s="247">
        <f t="shared" ref="M282:M284" si="1170">CHOOSE(d.Region,AC282,AS282,BI282)</f>
        <v>0</v>
      </c>
      <c r="N282" s="247">
        <f t="shared" ref="N282:N284" si="1171">CHOOSE(d.Region,AD282,AT282,BJ282)</f>
        <v>0</v>
      </c>
      <c r="O282" s="247">
        <f t="shared" ref="O282:O284" si="1172">CHOOSE(d.Region,AE282,AU282,BK282)</f>
        <v>0</v>
      </c>
      <c r="P282" s="247">
        <f t="shared" ref="P282:P284" si="1173">CHOOSE(d.Region,AF282,AV282,BL282)</f>
        <v>0</v>
      </c>
      <c r="Q282" s="247">
        <f t="shared" ref="Q282:Q284" si="1174">CHOOSE(d.Region,AG282,AW282,BM282)</f>
        <v>0</v>
      </c>
      <c r="R282" s="436">
        <f t="shared" ref="R282:R284" si="1175">CHOOSE(d.Region,AH282,AX282,BN282)</f>
        <v>0</v>
      </c>
      <c r="S282" s="468"/>
      <c r="T282" s="469"/>
      <c r="U282" s="469"/>
      <c r="V282" s="469"/>
      <c r="W282" s="469"/>
      <c r="X282" s="469"/>
      <c r="Y282" s="469"/>
      <c r="Z282" s="469"/>
      <c r="AA282" s="469"/>
      <c r="AB282" s="469"/>
      <c r="AC282" s="469"/>
      <c r="AD282" s="469"/>
      <c r="AE282" s="469"/>
      <c r="AF282" s="469"/>
      <c r="AG282" s="469"/>
      <c r="AH282" s="470"/>
      <c r="AI282" s="468"/>
      <c r="AJ282" s="469"/>
      <c r="AK282" s="469"/>
      <c r="AL282" s="469"/>
      <c r="AM282" s="469"/>
      <c r="AN282" s="469"/>
      <c r="AO282" s="469"/>
      <c r="AP282" s="469"/>
      <c r="AQ282" s="469"/>
      <c r="AR282" s="469"/>
      <c r="AS282" s="469"/>
      <c r="AT282" s="469"/>
      <c r="AU282" s="469"/>
      <c r="AV282" s="469"/>
      <c r="AW282" s="469"/>
      <c r="AX282" s="470"/>
      <c r="AY282" s="468"/>
      <c r="AZ282" s="469"/>
      <c r="BA282" s="469"/>
      <c r="BB282" s="469"/>
      <c r="BC282" s="469"/>
      <c r="BD282" s="469"/>
      <c r="BE282" s="469"/>
      <c r="BF282" s="469"/>
      <c r="BG282" s="469"/>
      <c r="BH282" s="469"/>
      <c r="BI282" s="469"/>
      <c r="BJ282" s="469"/>
      <c r="BK282" s="469"/>
      <c r="BL282" s="469"/>
      <c r="BM282" s="469"/>
      <c r="BN282" s="470"/>
    </row>
    <row r="283" spans="1:67" hidden="1" outlineLevel="2">
      <c r="B283" s="51" t="str">
        <f t="shared" ref="B283" si="1176">$B$216&amp;""</f>
        <v>7mo with 0% mated</v>
      </c>
      <c r="C283" s="247">
        <f t="shared" si="1160"/>
        <v>0</v>
      </c>
      <c r="D283" s="247">
        <f t="shared" si="1161"/>
        <v>0</v>
      </c>
      <c r="E283" s="247">
        <f t="shared" si="1162"/>
        <v>0</v>
      </c>
      <c r="F283" s="247">
        <f t="shared" si="1163"/>
        <v>0</v>
      </c>
      <c r="G283" s="247">
        <f t="shared" si="1164"/>
        <v>0</v>
      </c>
      <c r="H283" s="247">
        <f t="shared" si="1165"/>
        <v>0</v>
      </c>
      <c r="I283" s="247">
        <f t="shared" si="1166"/>
        <v>0</v>
      </c>
      <c r="J283" s="247">
        <f t="shared" si="1167"/>
        <v>0</v>
      </c>
      <c r="K283" s="247">
        <f t="shared" si="1168"/>
        <v>0</v>
      </c>
      <c r="L283" s="247">
        <f t="shared" si="1169"/>
        <v>0</v>
      </c>
      <c r="M283" s="247">
        <f t="shared" si="1170"/>
        <v>0</v>
      </c>
      <c r="N283" s="247">
        <f t="shared" si="1171"/>
        <v>0</v>
      </c>
      <c r="O283" s="247">
        <f t="shared" si="1172"/>
        <v>0</v>
      </c>
      <c r="P283" s="247">
        <f t="shared" si="1173"/>
        <v>0</v>
      </c>
      <c r="Q283" s="247">
        <f t="shared" si="1174"/>
        <v>0</v>
      </c>
      <c r="R283" s="436">
        <f t="shared" si="117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1655</v>
      </c>
      <c r="C284" s="247">
        <f t="shared" si="1160"/>
        <v>0</v>
      </c>
      <c r="D284" s="247">
        <f t="shared" si="1161"/>
        <v>0</v>
      </c>
      <c r="E284" s="247">
        <f t="shared" si="1162"/>
        <v>0</v>
      </c>
      <c r="F284" s="247">
        <f t="shared" si="1163"/>
        <v>0</v>
      </c>
      <c r="G284" s="247">
        <f t="shared" si="1164"/>
        <v>0</v>
      </c>
      <c r="H284" s="247">
        <f t="shared" si="1165"/>
        <v>0</v>
      </c>
      <c r="I284" s="247">
        <f t="shared" si="1166"/>
        <v>0</v>
      </c>
      <c r="J284" s="247">
        <f t="shared" si="1167"/>
        <v>0</v>
      </c>
      <c r="K284" s="247">
        <f t="shared" si="1168"/>
        <v>0</v>
      </c>
      <c r="L284" s="247">
        <f t="shared" si="1169"/>
        <v>0</v>
      </c>
      <c r="M284" s="247">
        <f t="shared" si="1170"/>
        <v>0</v>
      </c>
      <c r="N284" s="247">
        <f t="shared" si="1171"/>
        <v>0</v>
      </c>
      <c r="O284" s="247">
        <f t="shared" si="1172"/>
        <v>0</v>
      </c>
      <c r="P284" s="247">
        <f t="shared" si="1173"/>
        <v>0</v>
      </c>
      <c r="Q284" s="247">
        <f t="shared" si="1174"/>
        <v>0</v>
      </c>
      <c r="R284" s="436">
        <f t="shared" si="1175"/>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idden="1" outlineLevel="2">
      <c r="B285" s="51" t="s">
        <v>1070</v>
      </c>
      <c r="C285" s="249">
        <f t="shared" ref="C285:C308" si="1177">CHOOSE(d.Region,S285,AI285,AY285)</f>
        <v>0</v>
      </c>
      <c r="D285" s="249">
        <f t="shared" ref="D285:D308" si="1178">CHOOSE(d.Region,T285,AJ285,AZ285)</f>
        <v>0</v>
      </c>
      <c r="E285" s="249">
        <f t="shared" ref="E285:E308" si="1179">CHOOSE(d.Region,U285,AK285,BA285)</f>
        <v>0</v>
      </c>
      <c r="F285" s="249">
        <f t="shared" ref="F285:F308" si="1180">CHOOSE(d.Region,V285,AL285,BB285)</f>
        <v>0</v>
      </c>
      <c r="G285" s="249">
        <f t="shared" ref="G285:G308" si="1181">CHOOSE(d.Region,W285,AM285,BC285)</f>
        <v>0</v>
      </c>
      <c r="H285" s="249">
        <f t="shared" ref="H285:H308" si="1182">CHOOSE(d.Region,X285,AN285,BD285)</f>
        <v>0</v>
      </c>
      <c r="I285" s="249">
        <f t="shared" ref="I285:I308" si="1183">CHOOSE(d.Region,Y285,AO285,BE285)</f>
        <v>0</v>
      </c>
      <c r="J285" s="249">
        <f t="shared" ref="J285:J308" si="1184">CHOOSE(d.Region,Z285,AP285,BF285)</f>
        <v>0</v>
      </c>
      <c r="K285" s="249">
        <f t="shared" ref="K285:K308" si="1185">CHOOSE(d.Region,AA285,AQ285,BG285)</f>
        <v>0</v>
      </c>
      <c r="L285" s="249">
        <f t="shared" ref="L285:L308" si="1186">CHOOSE(d.Region,AB285,AR285,BH285)</f>
        <v>0</v>
      </c>
      <c r="M285" s="249">
        <f t="shared" ref="M285:M308" si="1187">CHOOSE(d.Region,AC285,AS285,BI285)</f>
        <v>0</v>
      </c>
      <c r="N285" s="249">
        <f t="shared" ref="N285:N308" si="1188">CHOOSE(d.Region,AD285,AT285,BJ285)</f>
        <v>0</v>
      </c>
      <c r="O285" s="249">
        <f t="shared" ref="O285:O308" si="1189">CHOOSE(d.Region,AE285,AU285,BK285)</f>
        <v>0</v>
      </c>
      <c r="P285" s="249">
        <f t="shared" ref="P285:P308" si="1190">CHOOSE(d.Region,AF285,AV285,BL285)</f>
        <v>0</v>
      </c>
      <c r="Q285" s="249">
        <f t="shared" ref="Q285:Q308" si="1191">CHOOSE(d.Region,AG285,AW285,BM285)</f>
        <v>0</v>
      </c>
      <c r="R285" s="437">
        <f t="shared" ref="R285:R308" si="1192">CHOOSE(d.Region,AH285,AX285,BN285)</f>
        <v>0</v>
      </c>
      <c r="S285" s="471"/>
      <c r="T285" s="472"/>
      <c r="U285" s="472"/>
      <c r="V285" s="472"/>
      <c r="W285" s="472"/>
      <c r="X285" s="472"/>
      <c r="Y285" s="472"/>
      <c r="Z285" s="472"/>
      <c r="AA285" s="472"/>
      <c r="AB285" s="472"/>
      <c r="AC285" s="472"/>
      <c r="AD285" s="472"/>
      <c r="AE285" s="472"/>
      <c r="AF285" s="472"/>
      <c r="AG285" s="472"/>
      <c r="AH285" s="473"/>
      <c r="AI285" s="471"/>
      <c r="AJ285" s="472"/>
      <c r="AK285" s="472"/>
      <c r="AL285" s="472"/>
      <c r="AM285" s="472"/>
      <c r="AN285" s="472"/>
      <c r="AO285" s="472"/>
      <c r="AP285" s="472"/>
      <c r="AQ285" s="472"/>
      <c r="AR285" s="472"/>
      <c r="AS285" s="472"/>
      <c r="AT285" s="472"/>
      <c r="AU285" s="472"/>
      <c r="AV285" s="472"/>
      <c r="AW285" s="472"/>
      <c r="AX285" s="473"/>
      <c r="AY285" s="471"/>
      <c r="AZ285" s="472"/>
      <c r="BA285" s="472"/>
      <c r="BB285" s="472"/>
      <c r="BC285" s="472"/>
      <c r="BD285" s="472"/>
      <c r="BE285" s="472"/>
      <c r="BF285" s="472"/>
      <c r="BG285" s="472"/>
      <c r="BH285" s="472"/>
      <c r="BI285" s="472"/>
      <c r="BJ285" s="472"/>
      <c r="BK285" s="472"/>
      <c r="BL285" s="472"/>
      <c r="BM285" s="472"/>
      <c r="BN285" s="473"/>
    </row>
    <row r="286" spans="1:67" ht="24.5" hidden="1" outlineLevel="2">
      <c r="A286" t="s">
        <v>1681</v>
      </c>
      <c r="B286" s="50" t="str">
        <f>"Timing 1 - Wean to Join
"&amp;$B$211&amp;""</f>
        <v>Timing 1 - Wean to Join
Standard (7mo)</v>
      </c>
      <c r="C286" s="244">
        <f t="shared" si="1177"/>
        <v>0</v>
      </c>
      <c r="D286" s="244">
        <f t="shared" si="1178"/>
        <v>0</v>
      </c>
      <c r="E286" s="244">
        <f t="shared" si="1179"/>
        <v>0</v>
      </c>
      <c r="F286" s="244">
        <f t="shared" si="1180"/>
        <v>0</v>
      </c>
      <c r="G286" s="244">
        <f t="shared" si="1181"/>
        <v>0</v>
      </c>
      <c r="H286" s="244">
        <f t="shared" si="1182"/>
        <v>0</v>
      </c>
      <c r="I286" s="244">
        <f t="shared" si="1183"/>
        <v>0</v>
      </c>
      <c r="J286" s="244">
        <f t="shared" si="1184"/>
        <v>0</v>
      </c>
      <c r="K286" s="244">
        <f t="shared" si="1185"/>
        <v>0</v>
      </c>
      <c r="L286" s="244">
        <f t="shared" si="1186"/>
        <v>0</v>
      </c>
      <c r="M286" s="244">
        <f t="shared" si="1187"/>
        <v>0</v>
      </c>
      <c r="N286" s="244">
        <f t="shared" si="1188"/>
        <v>0</v>
      </c>
      <c r="O286" s="244">
        <f t="shared" si="1189"/>
        <v>0</v>
      </c>
      <c r="P286" s="244">
        <f t="shared" si="1190"/>
        <v>0</v>
      </c>
      <c r="Q286" s="244">
        <f t="shared" si="1191"/>
        <v>0</v>
      </c>
      <c r="R286" s="435">
        <f t="shared" si="1192"/>
        <v>0</v>
      </c>
      <c r="S286" s="446"/>
      <c r="T286" s="245"/>
      <c r="U286" s="245"/>
      <c r="V286" s="245"/>
      <c r="W286" s="245"/>
      <c r="X286" s="245"/>
      <c r="Y286" s="245"/>
      <c r="Z286" s="245"/>
      <c r="AA286" s="245"/>
      <c r="AB286" s="245"/>
      <c r="AC286" s="245"/>
      <c r="AD286" s="245"/>
      <c r="AE286" s="245"/>
      <c r="AF286" s="245"/>
      <c r="AG286" s="245"/>
      <c r="AH286" s="457"/>
      <c r="AI286" s="446"/>
      <c r="AJ286" s="245"/>
      <c r="AK286" s="245"/>
      <c r="AL286" s="245"/>
      <c r="AM286" s="245"/>
      <c r="AN286" s="245"/>
      <c r="AO286" s="245"/>
      <c r="AP286" s="245"/>
      <c r="AQ286" s="245"/>
      <c r="AR286" s="245"/>
      <c r="AS286" s="245"/>
      <c r="AT286" s="245"/>
      <c r="AU286" s="245"/>
      <c r="AV286" s="245"/>
      <c r="AW286" s="245"/>
      <c r="AX286" s="457"/>
      <c r="AY286" s="446"/>
      <c r="AZ286" s="245"/>
      <c r="BA286" s="245"/>
      <c r="BB286" s="245"/>
      <c r="BC286" s="245"/>
      <c r="BD286" s="245"/>
      <c r="BE286" s="245"/>
      <c r="BF286" s="245"/>
      <c r="BG286" s="245"/>
      <c r="BH286" s="245"/>
      <c r="BI286" s="245"/>
      <c r="BJ286" s="245"/>
      <c r="BK286" s="245"/>
      <c r="BL286" s="245"/>
      <c r="BM286" s="245"/>
      <c r="BN286" s="457"/>
      <c r="BO286" s="246" t="s">
        <v>1380</v>
      </c>
    </row>
    <row r="287" spans="1:67" hidden="1" outlineLevel="2">
      <c r="B287" s="51" t="str">
        <f>$B$212&amp;""</f>
        <v>Early</v>
      </c>
      <c r="C287" s="247">
        <f t="shared" si="1177"/>
        <v>0</v>
      </c>
      <c r="D287" s="247">
        <f t="shared" si="1178"/>
        <v>0</v>
      </c>
      <c r="E287" s="247">
        <f t="shared" si="1179"/>
        <v>0</v>
      </c>
      <c r="F287" s="247">
        <f t="shared" si="1180"/>
        <v>0</v>
      </c>
      <c r="G287" s="247">
        <f t="shared" si="1181"/>
        <v>0</v>
      </c>
      <c r="H287" s="247">
        <f t="shared" si="1182"/>
        <v>0</v>
      </c>
      <c r="I287" s="247">
        <f t="shared" si="1183"/>
        <v>0</v>
      </c>
      <c r="J287" s="247">
        <f t="shared" si="1184"/>
        <v>0</v>
      </c>
      <c r="K287" s="247">
        <f t="shared" si="1185"/>
        <v>0</v>
      </c>
      <c r="L287" s="247">
        <f t="shared" si="1186"/>
        <v>0</v>
      </c>
      <c r="M287" s="247">
        <f t="shared" si="1187"/>
        <v>0</v>
      </c>
      <c r="N287" s="247">
        <f t="shared" si="1188"/>
        <v>0</v>
      </c>
      <c r="O287" s="247">
        <f t="shared" si="1189"/>
        <v>0</v>
      </c>
      <c r="P287" s="247">
        <f t="shared" si="1190"/>
        <v>0</v>
      </c>
      <c r="Q287" s="247">
        <f t="shared" si="1191"/>
        <v>0</v>
      </c>
      <c r="R287" s="436">
        <f t="shared" si="1192"/>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c r="BO287" s="248"/>
    </row>
    <row r="288" spans="1:67" hidden="1" outlineLevel="2">
      <c r="B288" s="51" t="str">
        <f>$B$213&amp;""</f>
        <v>Middle</v>
      </c>
      <c r="C288" s="247">
        <f t="shared" si="1177"/>
        <v>0</v>
      </c>
      <c r="D288" s="247">
        <f t="shared" si="1178"/>
        <v>0</v>
      </c>
      <c r="E288" s="247">
        <f t="shared" si="1179"/>
        <v>0</v>
      </c>
      <c r="F288" s="247">
        <f t="shared" si="1180"/>
        <v>0</v>
      </c>
      <c r="G288" s="247">
        <f t="shared" si="1181"/>
        <v>0</v>
      </c>
      <c r="H288" s="247">
        <f t="shared" si="1182"/>
        <v>0</v>
      </c>
      <c r="I288" s="247">
        <f t="shared" si="1183"/>
        <v>0</v>
      </c>
      <c r="J288" s="247">
        <f t="shared" si="1184"/>
        <v>0</v>
      </c>
      <c r="K288" s="247">
        <f t="shared" si="1185"/>
        <v>0</v>
      </c>
      <c r="L288" s="247">
        <f t="shared" si="1186"/>
        <v>0</v>
      </c>
      <c r="M288" s="247">
        <f t="shared" si="1187"/>
        <v>0</v>
      </c>
      <c r="N288" s="247">
        <f t="shared" si="1188"/>
        <v>0</v>
      </c>
      <c r="O288" s="247">
        <f t="shared" si="1189"/>
        <v>0</v>
      </c>
      <c r="P288" s="247">
        <f t="shared" si="1190"/>
        <v>0</v>
      </c>
      <c r="Q288" s="247">
        <f t="shared" si="1191"/>
        <v>0</v>
      </c>
      <c r="R288" s="436">
        <f t="shared" si="1192"/>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tr">
        <f>$B$214&amp;""</f>
        <v>Late</v>
      </c>
      <c r="C289" s="247">
        <f t="shared" si="1177"/>
        <v>0</v>
      </c>
      <c r="D289" s="247">
        <f t="shared" si="1178"/>
        <v>0</v>
      </c>
      <c r="E289" s="247">
        <f t="shared" si="1179"/>
        <v>0</v>
      </c>
      <c r="F289" s="247">
        <f t="shared" si="1180"/>
        <v>0</v>
      </c>
      <c r="G289" s="247">
        <f t="shared" si="1181"/>
        <v>0</v>
      </c>
      <c r="H289" s="247">
        <f t="shared" si="1182"/>
        <v>0</v>
      </c>
      <c r="I289" s="247">
        <f t="shared" si="1183"/>
        <v>0</v>
      </c>
      <c r="J289" s="247">
        <f t="shared" si="1184"/>
        <v>0</v>
      </c>
      <c r="K289" s="247">
        <f t="shared" si="1185"/>
        <v>0</v>
      </c>
      <c r="L289" s="247">
        <f t="shared" si="1186"/>
        <v>0</v>
      </c>
      <c r="M289" s="247">
        <f t="shared" si="1187"/>
        <v>0</v>
      </c>
      <c r="N289" s="247">
        <f t="shared" si="1188"/>
        <v>0</v>
      </c>
      <c r="O289" s="247">
        <f t="shared" si="1189"/>
        <v>0</v>
      </c>
      <c r="P289" s="247">
        <f t="shared" si="1190"/>
        <v>0</v>
      </c>
      <c r="Q289" s="247">
        <f t="shared" si="1191"/>
        <v>0</v>
      </c>
      <c r="R289" s="436">
        <f t="shared" si="1192"/>
        <v>0</v>
      </c>
      <c r="S289" s="447"/>
      <c r="T289" s="448"/>
      <c r="U289" s="448"/>
      <c r="V289" s="448"/>
      <c r="W289" s="448"/>
      <c r="X289" s="448"/>
      <c r="Y289" s="448"/>
      <c r="Z289" s="448"/>
      <c r="AA289" s="448"/>
      <c r="AB289" s="448"/>
      <c r="AC289" s="448"/>
      <c r="AD289" s="448"/>
      <c r="AE289" s="448"/>
      <c r="AF289" s="448"/>
      <c r="AG289" s="448"/>
      <c r="AH289" s="458"/>
      <c r="AI289" s="447"/>
      <c r="AJ289" s="448"/>
      <c r="AK289" s="448"/>
      <c r="AL289" s="448"/>
      <c r="AM289" s="448"/>
      <c r="AN289" s="448"/>
      <c r="AO289" s="448"/>
      <c r="AP289" s="448"/>
      <c r="AQ289" s="448"/>
      <c r="AR289" s="448"/>
      <c r="AS289" s="448"/>
      <c r="AT289" s="448"/>
      <c r="AU289" s="448"/>
      <c r="AV289" s="448"/>
      <c r="AW289" s="448"/>
      <c r="AX289" s="458"/>
      <c r="AY289" s="447"/>
      <c r="AZ289" s="448"/>
      <c r="BA289" s="448"/>
      <c r="BB289" s="448"/>
      <c r="BC289" s="448"/>
      <c r="BD289" s="448"/>
      <c r="BE289" s="448"/>
      <c r="BF289" s="448"/>
      <c r="BG289" s="448"/>
      <c r="BH289" s="448"/>
      <c r="BI289" s="448"/>
      <c r="BJ289" s="448"/>
      <c r="BK289" s="448"/>
      <c r="BL289" s="448"/>
      <c r="BM289" s="448"/>
      <c r="BN289" s="458"/>
    </row>
    <row r="290" spans="2:67" hidden="1" outlineLevel="2">
      <c r="B290" s="51" t="s">
        <v>1514</v>
      </c>
      <c r="C290" s="247">
        <f t="shared" si="1177"/>
        <v>0</v>
      </c>
      <c r="D290" s="247">
        <f t="shared" si="1178"/>
        <v>0</v>
      </c>
      <c r="E290" s="247">
        <f t="shared" si="1179"/>
        <v>0</v>
      </c>
      <c r="F290" s="247">
        <f t="shared" si="1180"/>
        <v>0</v>
      </c>
      <c r="G290" s="247">
        <f t="shared" si="1181"/>
        <v>0</v>
      </c>
      <c r="H290" s="247">
        <f t="shared" si="1182"/>
        <v>0</v>
      </c>
      <c r="I290" s="247">
        <f t="shared" si="1183"/>
        <v>0</v>
      </c>
      <c r="J290" s="247">
        <f t="shared" si="1184"/>
        <v>0</v>
      </c>
      <c r="K290" s="247">
        <f t="shared" si="1185"/>
        <v>0</v>
      </c>
      <c r="L290" s="247">
        <f t="shared" si="1186"/>
        <v>0</v>
      </c>
      <c r="M290" s="247">
        <f t="shared" si="1187"/>
        <v>0</v>
      </c>
      <c r="N290" s="247">
        <f t="shared" si="1188"/>
        <v>0</v>
      </c>
      <c r="O290" s="247">
        <f t="shared" si="1189"/>
        <v>0</v>
      </c>
      <c r="P290" s="247">
        <f t="shared" si="1190"/>
        <v>0</v>
      </c>
      <c r="Q290" s="247">
        <f t="shared" si="1191"/>
        <v>0</v>
      </c>
      <c r="R290" s="436">
        <f t="shared" si="1192"/>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row>
    <row r="291" spans="2:67" hidden="1" outlineLevel="1">
      <c r="B291" s="51" t="str">
        <f t="shared" ref="B291" si="1193">$B$216&amp;""</f>
        <v>7mo with 0% mated</v>
      </c>
      <c r="C291" s="247">
        <f t="shared" si="1177"/>
        <v>0</v>
      </c>
      <c r="D291" s="247">
        <f t="shared" si="1178"/>
        <v>0</v>
      </c>
      <c r="E291" s="247">
        <f t="shared" si="1179"/>
        <v>0</v>
      </c>
      <c r="F291" s="247">
        <f t="shared" si="1180"/>
        <v>0</v>
      </c>
      <c r="G291" s="247">
        <f t="shared" si="1181"/>
        <v>0</v>
      </c>
      <c r="H291" s="247">
        <f t="shared" si="1182"/>
        <v>0</v>
      </c>
      <c r="I291" s="247">
        <f t="shared" si="1183"/>
        <v>0</v>
      </c>
      <c r="J291" s="247">
        <f t="shared" si="1184"/>
        <v>0</v>
      </c>
      <c r="K291" s="247">
        <f t="shared" si="1185"/>
        <v>0</v>
      </c>
      <c r="L291" s="247">
        <f t="shared" si="1186"/>
        <v>0</v>
      </c>
      <c r="M291" s="247">
        <f t="shared" si="1187"/>
        <v>0</v>
      </c>
      <c r="N291" s="247">
        <f t="shared" si="1188"/>
        <v>0</v>
      </c>
      <c r="O291" s="247">
        <f t="shared" si="1189"/>
        <v>0</v>
      </c>
      <c r="P291" s="247">
        <f t="shared" si="1190"/>
        <v>0</v>
      </c>
      <c r="Q291" s="247">
        <f t="shared" si="1191"/>
        <v>0</v>
      </c>
      <c r="R291" s="436">
        <f t="shared" si="1192"/>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1655</v>
      </c>
      <c r="C292" s="247">
        <f t="shared" si="1177"/>
        <v>0</v>
      </c>
      <c r="D292" s="247">
        <f t="shared" si="1178"/>
        <v>0</v>
      </c>
      <c r="E292" s="247">
        <f t="shared" si="1179"/>
        <v>0</v>
      </c>
      <c r="F292" s="247">
        <f t="shared" si="1180"/>
        <v>0</v>
      </c>
      <c r="G292" s="247">
        <f t="shared" si="1181"/>
        <v>0</v>
      </c>
      <c r="H292" s="247">
        <f t="shared" si="1182"/>
        <v>0</v>
      </c>
      <c r="I292" s="247">
        <f t="shared" si="1183"/>
        <v>0</v>
      </c>
      <c r="J292" s="247">
        <f t="shared" si="1184"/>
        <v>0</v>
      </c>
      <c r="K292" s="247">
        <f t="shared" si="1185"/>
        <v>0</v>
      </c>
      <c r="L292" s="247">
        <f t="shared" si="1186"/>
        <v>0</v>
      </c>
      <c r="M292" s="247">
        <f t="shared" si="1187"/>
        <v>0</v>
      </c>
      <c r="N292" s="247">
        <f t="shared" si="1188"/>
        <v>0</v>
      </c>
      <c r="O292" s="247">
        <f t="shared" si="1189"/>
        <v>0</v>
      </c>
      <c r="P292" s="247">
        <f t="shared" si="1190"/>
        <v>0</v>
      </c>
      <c r="Q292" s="247">
        <f t="shared" si="1191"/>
        <v>0</v>
      </c>
      <c r="R292" s="436">
        <f t="shared" si="1192"/>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idden="1" outlineLevel="1">
      <c r="B293" s="51" t="s">
        <v>1070</v>
      </c>
      <c r="C293" s="249">
        <f t="shared" si="1177"/>
        <v>0</v>
      </c>
      <c r="D293" s="249">
        <f t="shared" si="1178"/>
        <v>0</v>
      </c>
      <c r="E293" s="249">
        <f t="shared" si="1179"/>
        <v>0</v>
      </c>
      <c r="F293" s="249">
        <f t="shared" si="1180"/>
        <v>0</v>
      </c>
      <c r="G293" s="249">
        <f t="shared" si="1181"/>
        <v>0</v>
      </c>
      <c r="H293" s="249">
        <f t="shared" si="1182"/>
        <v>0</v>
      </c>
      <c r="I293" s="249">
        <f t="shared" si="1183"/>
        <v>0</v>
      </c>
      <c r="J293" s="249">
        <f t="shared" si="1184"/>
        <v>0</v>
      </c>
      <c r="K293" s="249">
        <f t="shared" si="1185"/>
        <v>0</v>
      </c>
      <c r="L293" s="249">
        <f t="shared" si="1186"/>
        <v>0</v>
      </c>
      <c r="M293" s="249">
        <f t="shared" si="1187"/>
        <v>0</v>
      </c>
      <c r="N293" s="249">
        <f t="shared" si="1188"/>
        <v>0</v>
      </c>
      <c r="O293" s="249">
        <f t="shared" si="1189"/>
        <v>0</v>
      </c>
      <c r="P293" s="249">
        <f t="shared" si="1190"/>
        <v>0</v>
      </c>
      <c r="Q293" s="249">
        <f t="shared" si="1191"/>
        <v>0</v>
      </c>
      <c r="R293" s="437">
        <f t="shared" si="1192"/>
        <v>0</v>
      </c>
      <c r="S293" s="468"/>
      <c r="T293" s="469"/>
      <c r="U293" s="469"/>
      <c r="V293" s="469"/>
      <c r="W293" s="469"/>
      <c r="X293" s="469"/>
      <c r="Y293" s="469"/>
      <c r="Z293" s="469"/>
      <c r="AA293" s="469"/>
      <c r="AB293" s="469"/>
      <c r="AC293" s="469"/>
      <c r="AD293" s="469"/>
      <c r="AE293" s="469"/>
      <c r="AF293" s="469"/>
      <c r="AG293" s="469"/>
      <c r="AH293" s="470"/>
      <c r="AI293" s="468"/>
      <c r="AJ293" s="469"/>
      <c r="AK293" s="469"/>
      <c r="AL293" s="469"/>
      <c r="AM293" s="469"/>
      <c r="AN293" s="469"/>
      <c r="AO293" s="469"/>
      <c r="AP293" s="469"/>
      <c r="AQ293" s="469"/>
      <c r="AR293" s="469"/>
      <c r="AS293" s="469"/>
      <c r="AT293" s="469"/>
      <c r="AU293" s="469"/>
      <c r="AV293" s="469"/>
      <c r="AW293" s="469"/>
      <c r="AX293" s="470"/>
      <c r="AY293" s="468"/>
      <c r="AZ293" s="469"/>
      <c r="BA293" s="469"/>
      <c r="BB293" s="469"/>
      <c r="BC293" s="469"/>
      <c r="BD293" s="469"/>
      <c r="BE293" s="469"/>
      <c r="BF293" s="469"/>
      <c r="BG293" s="469"/>
      <c r="BH293" s="469"/>
      <c r="BI293" s="469"/>
      <c r="BJ293" s="469"/>
      <c r="BK293" s="469"/>
      <c r="BL293" s="469"/>
      <c r="BM293" s="469"/>
      <c r="BN293" s="470"/>
      <c r="BO293" s="248"/>
    </row>
    <row r="294" spans="2:67" ht="24.5" hidden="1" outlineLevel="1">
      <c r="B294" s="50" t="str">
        <f>"Timing 2 - Join to mid preg
"&amp;$B$211&amp;""</f>
        <v>Timing 2 - Join to mid preg
Standard (7mo)</v>
      </c>
      <c r="C294" s="244">
        <f t="shared" si="1177"/>
        <v>0</v>
      </c>
      <c r="D294" s="244">
        <f t="shared" si="1178"/>
        <v>0</v>
      </c>
      <c r="E294" s="244">
        <f t="shared" si="1179"/>
        <v>0</v>
      </c>
      <c r="F294" s="244">
        <f t="shared" si="1180"/>
        <v>0</v>
      </c>
      <c r="G294" s="244">
        <f t="shared" si="1181"/>
        <v>0</v>
      </c>
      <c r="H294" s="244">
        <f t="shared" si="1182"/>
        <v>0</v>
      </c>
      <c r="I294" s="244">
        <f t="shared" si="1183"/>
        <v>0</v>
      </c>
      <c r="J294" s="244">
        <f t="shared" si="1184"/>
        <v>0</v>
      </c>
      <c r="K294" s="244">
        <f t="shared" si="1185"/>
        <v>0</v>
      </c>
      <c r="L294" s="244">
        <f t="shared" si="1186"/>
        <v>0</v>
      </c>
      <c r="M294" s="244">
        <f t="shared" si="1187"/>
        <v>0</v>
      </c>
      <c r="N294" s="244">
        <f t="shared" si="1188"/>
        <v>0</v>
      </c>
      <c r="O294" s="244">
        <f t="shared" si="1189"/>
        <v>0</v>
      </c>
      <c r="P294" s="244">
        <f t="shared" si="1190"/>
        <v>0</v>
      </c>
      <c r="Q294" s="244">
        <f t="shared" si="1191"/>
        <v>0</v>
      </c>
      <c r="R294" s="435">
        <f t="shared" si="1192"/>
        <v>0</v>
      </c>
      <c r="S294" s="446"/>
      <c r="T294" s="245"/>
      <c r="U294" s="245"/>
      <c r="V294" s="245"/>
      <c r="W294" s="245"/>
      <c r="X294" s="245"/>
      <c r="Y294" s="245"/>
      <c r="Z294" s="245"/>
      <c r="AA294" s="245"/>
      <c r="AB294" s="245"/>
      <c r="AC294" s="245"/>
      <c r="AD294" s="245"/>
      <c r="AE294" s="245"/>
      <c r="AF294" s="245"/>
      <c r="AG294" s="245"/>
      <c r="AH294" s="457"/>
      <c r="AI294" s="446"/>
      <c r="AJ294" s="245"/>
      <c r="AK294" s="245"/>
      <c r="AL294" s="245"/>
      <c r="AM294" s="245"/>
      <c r="AN294" s="245"/>
      <c r="AO294" s="245"/>
      <c r="AP294" s="245"/>
      <c r="AQ294" s="245"/>
      <c r="AR294" s="245"/>
      <c r="AS294" s="245"/>
      <c r="AT294" s="245"/>
      <c r="AU294" s="245"/>
      <c r="AV294" s="245"/>
      <c r="AW294" s="245"/>
      <c r="AX294" s="457"/>
      <c r="AY294" s="446"/>
      <c r="AZ294" s="245"/>
      <c r="BA294" s="245"/>
      <c r="BB294" s="245"/>
      <c r="BC294" s="245"/>
      <c r="BD294" s="245"/>
      <c r="BE294" s="245"/>
      <c r="BF294" s="245"/>
      <c r="BG294" s="245"/>
      <c r="BH294" s="245"/>
      <c r="BI294" s="245"/>
      <c r="BJ294" s="245"/>
      <c r="BK294" s="245"/>
      <c r="BL294" s="245"/>
      <c r="BM294" s="245"/>
      <c r="BN294" s="457"/>
      <c r="BO294" s="246" t="s">
        <v>1380</v>
      </c>
    </row>
    <row r="295" spans="2:67" hidden="1" outlineLevel="1">
      <c r="B295" s="51" t="str">
        <f t="shared" ref="B295" si="1194">$B$212&amp;""</f>
        <v>Early</v>
      </c>
      <c r="C295" s="247">
        <f t="shared" si="1177"/>
        <v>0</v>
      </c>
      <c r="D295" s="247">
        <f t="shared" si="1178"/>
        <v>0</v>
      </c>
      <c r="E295" s="247">
        <f t="shared" si="1179"/>
        <v>0</v>
      </c>
      <c r="F295" s="247">
        <f t="shared" si="1180"/>
        <v>0</v>
      </c>
      <c r="G295" s="247">
        <f t="shared" si="1181"/>
        <v>0</v>
      </c>
      <c r="H295" s="247">
        <f t="shared" si="1182"/>
        <v>0</v>
      </c>
      <c r="I295" s="247">
        <f t="shared" si="1183"/>
        <v>0</v>
      </c>
      <c r="J295" s="247">
        <f t="shared" si="1184"/>
        <v>0</v>
      </c>
      <c r="K295" s="247">
        <f t="shared" si="1185"/>
        <v>0</v>
      </c>
      <c r="L295" s="247">
        <f t="shared" si="1186"/>
        <v>0</v>
      </c>
      <c r="M295" s="247">
        <f t="shared" si="1187"/>
        <v>0</v>
      </c>
      <c r="N295" s="247">
        <f t="shared" si="1188"/>
        <v>0</v>
      </c>
      <c r="O295" s="247">
        <f t="shared" si="1189"/>
        <v>0</v>
      </c>
      <c r="P295" s="247">
        <f t="shared" si="1190"/>
        <v>0</v>
      </c>
      <c r="Q295" s="247">
        <f t="shared" si="1191"/>
        <v>0</v>
      </c>
      <c r="R295" s="436">
        <f t="shared" si="1192"/>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1195">$B$213&amp;""</f>
        <v>Middle</v>
      </c>
      <c r="C296" s="247">
        <f t="shared" si="1177"/>
        <v>0</v>
      </c>
      <c r="D296" s="247">
        <f t="shared" si="1178"/>
        <v>0</v>
      </c>
      <c r="E296" s="247">
        <f t="shared" si="1179"/>
        <v>0</v>
      </c>
      <c r="F296" s="247">
        <f t="shared" si="1180"/>
        <v>0</v>
      </c>
      <c r="G296" s="247">
        <f t="shared" si="1181"/>
        <v>0</v>
      </c>
      <c r="H296" s="247">
        <f t="shared" si="1182"/>
        <v>0</v>
      </c>
      <c r="I296" s="247">
        <f t="shared" si="1183"/>
        <v>0</v>
      </c>
      <c r="J296" s="247">
        <f t="shared" si="1184"/>
        <v>0</v>
      </c>
      <c r="K296" s="247">
        <f t="shared" si="1185"/>
        <v>0</v>
      </c>
      <c r="L296" s="247">
        <f t="shared" si="1186"/>
        <v>0</v>
      </c>
      <c r="M296" s="247">
        <f t="shared" si="1187"/>
        <v>0</v>
      </c>
      <c r="N296" s="247">
        <f t="shared" si="1188"/>
        <v>0</v>
      </c>
      <c r="O296" s="247">
        <f t="shared" si="1189"/>
        <v>0</v>
      </c>
      <c r="P296" s="247">
        <f t="shared" si="1190"/>
        <v>0</v>
      </c>
      <c r="Q296" s="247">
        <f t="shared" si="1191"/>
        <v>0</v>
      </c>
      <c r="R296" s="436">
        <f t="shared" si="1192"/>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tr">
        <f t="shared" ref="B297" si="1196">$B$214&amp;""</f>
        <v>Late</v>
      </c>
      <c r="C297" s="247">
        <f t="shared" si="1177"/>
        <v>0</v>
      </c>
      <c r="D297" s="247">
        <f t="shared" si="1178"/>
        <v>0</v>
      </c>
      <c r="E297" s="247">
        <f t="shared" si="1179"/>
        <v>0</v>
      </c>
      <c r="F297" s="247">
        <f t="shared" si="1180"/>
        <v>0</v>
      </c>
      <c r="G297" s="247">
        <f t="shared" si="1181"/>
        <v>0</v>
      </c>
      <c r="H297" s="247">
        <f t="shared" si="1182"/>
        <v>0</v>
      </c>
      <c r="I297" s="247">
        <f t="shared" si="1183"/>
        <v>0</v>
      </c>
      <c r="J297" s="247">
        <f t="shared" si="1184"/>
        <v>0</v>
      </c>
      <c r="K297" s="247">
        <f t="shared" si="1185"/>
        <v>0</v>
      </c>
      <c r="L297" s="247">
        <f t="shared" si="1186"/>
        <v>0</v>
      </c>
      <c r="M297" s="247">
        <f t="shared" si="1187"/>
        <v>0</v>
      </c>
      <c r="N297" s="247">
        <f t="shared" si="1188"/>
        <v>0</v>
      </c>
      <c r="O297" s="247">
        <f t="shared" si="1189"/>
        <v>0</v>
      </c>
      <c r="P297" s="247">
        <f t="shared" si="1190"/>
        <v>0</v>
      </c>
      <c r="Q297" s="247">
        <f t="shared" si="1191"/>
        <v>0</v>
      </c>
      <c r="R297" s="436">
        <f t="shared" si="1192"/>
        <v>0</v>
      </c>
      <c r="S297" s="447"/>
      <c r="T297" s="448"/>
      <c r="U297" s="448"/>
      <c r="V297" s="448"/>
      <c r="W297" s="448"/>
      <c r="X297" s="448"/>
      <c r="Y297" s="448"/>
      <c r="Z297" s="448"/>
      <c r="AA297" s="448"/>
      <c r="AB297" s="448"/>
      <c r="AC297" s="448"/>
      <c r="AD297" s="448"/>
      <c r="AE297" s="448"/>
      <c r="AF297" s="448"/>
      <c r="AG297" s="448"/>
      <c r="AH297" s="458"/>
      <c r="AI297" s="447"/>
      <c r="AJ297" s="448"/>
      <c r="AK297" s="448"/>
      <c r="AL297" s="448"/>
      <c r="AM297" s="448"/>
      <c r="AN297" s="448"/>
      <c r="AO297" s="448"/>
      <c r="AP297" s="448"/>
      <c r="AQ297" s="448"/>
      <c r="AR297" s="448"/>
      <c r="AS297" s="448"/>
      <c r="AT297" s="448"/>
      <c r="AU297" s="448"/>
      <c r="AV297" s="448"/>
      <c r="AW297" s="448"/>
      <c r="AX297" s="458"/>
      <c r="AY297" s="447"/>
      <c r="AZ297" s="448"/>
      <c r="BA297" s="448"/>
      <c r="BB297" s="448"/>
      <c r="BC297" s="448"/>
      <c r="BD297" s="448"/>
      <c r="BE297" s="448"/>
      <c r="BF297" s="448"/>
      <c r="BG297" s="448"/>
      <c r="BH297" s="448"/>
      <c r="BI297" s="448"/>
      <c r="BJ297" s="448"/>
      <c r="BK297" s="448"/>
      <c r="BL297" s="448"/>
      <c r="BM297" s="448"/>
      <c r="BN297" s="458"/>
    </row>
    <row r="298" spans="2:67" hidden="1" outlineLevel="1">
      <c r="B298" s="51" t="s">
        <v>941</v>
      </c>
      <c r="C298" s="247">
        <f t="shared" si="1177"/>
        <v>0</v>
      </c>
      <c r="D298" s="247">
        <f t="shared" si="1178"/>
        <v>0</v>
      </c>
      <c r="E298" s="247">
        <f t="shared" si="1179"/>
        <v>0</v>
      </c>
      <c r="F298" s="247">
        <f t="shared" si="1180"/>
        <v>0</v>
      </c>
      <c r="G298" s="247">
        <f t="shared" si="1181"/>
        <v>0</v>
      </c>
      <c r="H298" s="247">
        <f t="shared" si="1182"/>
        <v>0</v>
      </c>
      <c r="I298" s="247">
        <f t="shared" si="1183"/>
        <v>0</v>
      </c>
      <c r="J298" s="247">
        <f t="shared" si="1184"/>
        <v>0</v>
      </c>
      <c r="K298" s="247">
        <f t="shared" si="1185"/>
        <v>0</v>
      </c>
      <c r="L298" s="247">
        <f t="shared" si="1186"/>
        <v>0</v>
      </c>
      <c r="M298" s="247">
        <f t="shared" si="1187"/>
        <v>0</v>
      </c>
      <c r="N298" s="247">
        <f t="shared" si="1188"/>
        <v>0</v>
      </c>
      <c r="O298" s="247">
        <f t="shared" si="1189"/>
        <v>0</v>
      </c>
      <c r="P298" s="247">
        <f t="shared" si="1190"/>
        <v>0</v>
      </c>
      <c r="Q298" s="247">
        <f t="shared" si="1191"/>
        <v>0</v>
      </c>
      <c r="R298" s="436">
        <f t="shared" si="1192"/>
        <v>0</v>
      </c>
      <c r="S298" s="468"/>
      <c r="T298" s="469"/>
      <c r="U298" s="469"/>
      <c r="V298" s="469"/>
      <c r="W298" s="469"/>
      <c r="X298" s="469"/>
      <c r="Y298" s="469"/>
      <c r="Z298" s="469"/>
      <c r="AA298" s="469"/>
      <c r="AB298" s="469"/>
      <c r="AC298" s="469"/>
      <c r="AD298" s="469"/>
      <c r="AE298" s="469"/>
      <c r="AF298" s="469"/>
      <c r="AG298" s="469"/>
      <c r="AH298" s="470"/>
      <c r="AI298" s="468"/>
      <c r="AJ298" s="469"/>
      <c r="AK298" s="469"/>
      <c r="AL298" s="469"/>
      <c r="AM298" s="469"/>
      <c r="AN298" s="469"/>
      <c r="AO298" s="469"/>
      <c r="AP298" s="469"/>
      <c r="AQ298" s="469"/>
      <c r="AR298" s="469"/>
      <c r="AS298" s="469"/>
      <c r="AT298" s="469"/>
      <c r="AU298" s="469"/>
      <c r="AV298" s="469"/>
      <c r="AW298" s="469"/>
      <c r="AX298" s="470"/>
      <c r="AY298" s="468"/>
      <c r="AZ298" s="469"/>
      <c r="BA298" s="469"/>
      <c r="BB298" s="469"/>
      <c r="BC298" s="469"/>
      <c r="BD298" s="469"/>
      <c r="BE298" s="469"/>
      <c r="BF298" s="469"/>
      <c r="BG298" s="469"/>
      <c r="BH298" s="469"/>
      <c r="BI298" s="469"/>
      <c r="BJ298" s="469"/>
      <c r="BK298" s="469"/>
      <c r="BL298" s="469"/>
      <c r="BM298" s="469"/>
      <c r="BN298" s="470"/>
    </row>
    <row r="299" spans="2:67" hidden="1" outlineLevel="1">
      <c r="B299" s="51" t="str">
        <f t="shared" ref="B299" si="1197">$B$216&amp;""</f>
        <v>7mo with 0% mated</v>
      </c>
      <c r="C299" s="247">
        <f t="shared" si="1177"/>
        <v>0</v>
      </c>
      <c r="D299" s="247">
        <f t="shared" si="1178"/>
        <v>0</v>
      </c>
      <c r="E299" s="247">
        <f t="shared" si="1179"/>
        <v>0</v>
      </c>
      <c r="F299" s="247">
        <f t="shared" si="1180"/>
        <v>0</v>
      </c>
      <c r="G299" s="247">
        <f t="shared" si="1181"/>
        <v>0</v>
      </c>
      <c r="H299" s="247">
        <f t="shared" si="1182"/>
        <v>0</v>
      </c>
      <c r="I299" s="247">
        <f t="shared" si="1183"/>
        <v>0</v>
      </c>
      <c r="J299" s="247">
        <f t="shared" si="1184"/>
        <v>0</v>
      </c>
      <c r="K299" s="247">
        <f t="shared" si="1185"/>
        <v>0</v>
      </c>
      <c r="L299" s="247">
        <f t="shared" si="1186"/>
        <v>0</v>
      </c>
      <c r="M299" s="247">
        <f t="shared" si="1187"/>
        <v>0</v>
      </c>
      <c r="N299" s="247">
        <f t="shared" si="1188"/>
        <v>0</v>
      </c>
      <c r="O299" s="247">
        <f t="shared" si="1189"/>
        <v>0</v>
      </c>
      <c r="P299" s="247">
        <f t="shared" si="1190"/>
        <v>0</v>
      </c>
      <c r="Q299" s="247">
        <f t="shared" si="1191"/>
        <v>0</v>
      </c>
      <c r="R299" s="436">
        <f t="shared" si="1192"/>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1655</v>
      </c>
      <c r="C300" s="247">
        <f t="shared" si="1177"/>
        <v>0</v>
      </c>
      <c r="D300" s="247">
        <f t="shared" si="1178"/>
        <v>0</v>
      </c>
      <c r="E300" s="247">
        <f t="shared" si="1179"/>
        <v>0</v>
      </c>
      <c r="F300" s="247">
        <f t="shared" si="1180"/>
        <v>0</v>
      </c>
      <c r="G300" s="247">
        <f t="shared" si="1181"/>
        <v>0</v>
      </c>
      <c r="H300" s="247">
        <f t="shared" si="1182"/>
        <v>0</v>
      </c>
      <c r="I300" s="247">
        <f t="shared" si="1183"/>
        <v>0</v>
      </c>
      <c r="J300" s="247">
        <f t="shared" si="1184"/>
        <v>0</v>
      </c>
      <c r="K300" s="247">
        <f t="shared" si="1185"/>
        <v>0</v>
      </c>
      <c r="L300" s="247">
        <f t="shared" si="1186"/>
        <v>0</v>
      </c>
      <c r="M300" s="247">
        <f t="shared" si="1187"/>
        <v>0</v>
      </c>
      <c r="N300" s="247">
        <f t="shared" si="1188"/>
        <v>0</v>
      </c>
      <c r="O300" s="247">
        <f t="shared" si="1189"/>
        <v>0</v>
      </c>
      <c r="P300" s="247">
        <f t="shared" si="1190"/>
        <v>0</v>
      </c>
      <c r="Q300" s="247">
        <f t="shared" si="1191"/>
        <v>0</v>
      </c>
      <c r="R300" s="436">
        <f t="shared" si="1192"/>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idden="1" outlineLevel="1">
      <c r="B301" s="51" t="s">
        <v>1070</v>
      </c>
      <c r="C301" s="249">
        <f t="shared" si="1177"/>
        <v>0</v>
      </c>
      <c r="D301" s="249">
        <f t="shared" si="1178"/>
        <v>0</v>
      </c>
      <c r="E301" s="249">
        <f t="shared" si="1179"/>
        <v>0</v>
      </c>
      <c r="F301" s="249">
        <f t="shared" si="1180"/>
        <v>0</v>
      </c>
      <c r="G301" s="249">
        <f t="shared" si="1181"/>
        <v>0</v>
      </c>
      <c r="H301" s="249">
        <f t="shared" si="1182"/>
        <v>0</v>
      </c>
      <c r="I301" s="249">
        <f t="shared" si="1183"/>
        <v>0</v>
      </c>
      <c r="J301" s="249">
        <f t="shared" si="1184"/>
        <v>0</v>
      </c>
      <c r="K301" s="249">
        <f t="shared" si="1185"/>
        <v>0</v>
      </c>
      <c r="L301" s="249">
        <f t="shared" si="1186"/>
        <v>0</v>
      </c>
      <c r="M301" s="249">
        <f t="shared" si="1187"/>
        <v>0</v>
      </c>
      <c r="N301" s="249">
        <f t="shared" si="1188"/>
        <v>0</v>
      </c>
      <c r="O301" s="249">
        <f t="shared" si="1189"/>
        <v>0</v>
      </c>
      <c r="P301" s="249">
        <f t="shared" si="1190"/>
        <v>0</v>
      </c>
      <c r="Q301" s="249">
        <f t="shared" si="1191"/>
        <v>0</v>
      </c>
      <c r="R301" s="437">
        <f t="shared" si="1192"/>
        <v>0</v>
      </c>
      <c r="S301" s="471"/>
      <c r="T301" s="472"/>
      <c r="U301" s="472"/>
      <c r="V301" s="472"/>
      <c r="W301" s="472"/>
      <c r="X301" s="472"/>
      <c r="Y301" s="472"/>
      <c r="Z301" s="472"/>
      <c r="AA301" s="472"/>
      <c r="AB301" s="472"/>
      <c r="AC301" s="472"/>
      <c r="AD301" s="472"/>
      <c r="AE301" s="472"/>
      <c r="AF301" s="472"/>
      <c r="AG301" s="472"/>
      <c r="AH301" s="473"/>
      <c r="AI301" s="471"/>
      <c r="AJ301" s="472"/>
      <c r="AK301" s="472"/>
      <c r="AL301" s="472"/>
      <c r="AM301" s="472"/>
      <c r="AN301" s="472"/>
      <c r="AO301" s="472"/>
      <c r="AP301" s="472"/>
      <c r="AQ301" s="472"/>
      <c r="AR301" s="472"/>
      <c r="AS301" s="472"/>
      <c r="AT301" s="472"/>
      <c r="AU301" s="472"/>
      <c r="AV301" s="472"/>
      <c r="AW301" s="472"/>
      <c r="AX301" s="473"/>
      <c r="AY301" s="471"/>
      <c r="AZ301" s="472"/>
      <c r="BA301" s="472"/>
      <c r="BB301" s="472"/>
      <c r="BC301" s="472"/>
      <c r="BD301" s="472"/>
      <c r="BE301" s="472"/>
      <c r="BF301" s="472"/>
      <c r="BG301" s="472"/>
      <c r="BH301" s="472"/>
      <c r="BI301" s="472"/>
      <c r="BJ301" s="472"/>
      <c r="BK301" s="472"/>
      <c r="BL301" s="472"/>
      <c r="BM301" s="472"/>
      <c r="BN301" s="473"/>
      <c r="BO301" s="248"/>
    </row>
    <row r="302" spans="2:67" ht="24.5" hidden="1" outlineLevel="1">
      <c r="B302" s="50" t="str">
        <f>"Timing 3 - mid preg to Birth
"&amp;$B$211&amp;""</f>
        <v>Timing 3 - mid preg to Birth
Standard (7mo)</v>
      </c>
      <c r="C302" s="244">
        <f t="shared" si="1177"/>
        <v>0</v>
      </c>
      <c r="D302" s="244">
        <f t="shared" si="1178"/>
        <v>0</v>
      </c>
      <c r="E302" s="244">
        <f t="shared" si="1179"/>
        <v>0</v>
      </c>
      <c r="F302" s="244">
        <f t="shared" si="1180"/>
        <v>0</v>
      </c>
      <c r="G302" s="244">
        <f t="shared" si="1181"/>
        <v>0</v>
      </c>
      <c r="H302" s="244">
        <f t="shared" si="1182"/>
        <v>0</v>
      </c>
      <c r="I302" s="244">
        <f t="shared" si="1183"/>
        <v>0</v>
      </c>
      <c r="J302" s="244">
        <f t="shared" si="1184"/>
        <v>0</v>
      </c>
      <c r="K302" s="244">
        <f t="shared" si="1185"/>
        <v>0</v>
      </c>
      <c r="L302" s="244">
        <f t="shared" si="1186"/>
        <v>0</v>
      </c>
      <c r="M302" s="244">
        <f t="shared" si="1187"/>
        <v>0</v>
      </c>
      <c r="N302" s="244">
        <f t="shared" si="1188"/>
        <v>0</v>
      </c>
      <c r="O302" s="244">
        <f t="shared" si="1189"/>
        <v>0</v>
      </c>
      <c r="P302" s="244">
        <f t="shared" si="1190"/>
        <v>0</v>
      </c>
      <c r="Q302" s="244">
        <f t="shared" si="1191"/>
        <v>0</v>
      </c>
      <c r="R302" s="435">
        <f t="shared" si="1192"/>
        <v>0</v>
      </c>
      <c r="S302" s="446"/>
      <c r="T302" s="245"/>
      <c r="U302" s="245"/>
      <c r="V302" s="245"/>
      <c r="W302" s="245"/>
      <c r="X302" s="245"/>
      <c r="Y302" s="245"/>
      <c r="Z302" s="245"/>
      <c r="AA302" s="245"/>
      <c r="AB302" s="245"/>
      <c r="AC302" s="245"/>
      <c r="AD302" s="245"/>
      <c r="AE302" s="245"/>
      <c r="AF302" s="245"/>
      <c r="AG302" s="245"/>
      <c r="AH302" s="457"/>
      <c r="AI302" s="446"/>
      <c r="AJ302" s="245"/>
      <c r="AK302" s="245"/>
      <c r="AL302" s="245"/>
      <c r="AM302" s="245"/>
      <c r="AN302" s="245"/>
      <c r="AO302" s="245"/>
      <c r="AP302" s="245"/>
      <c r="AQ302" s="245"/>
      <c r="AR302" s="245"/>
      <c r="AS302" s="245"/>
      <c r="AT302" s="245"/>
      <c r="AU302" s="245"/>
      <c r="AV302" s="245"/>
      <c r="AW302" s="245"/>
      <c r="AX302" s="457"/>
      <c r="AY302" s="446"/>
      <c r="AZ302" s="245"/>
      <c r="BA302" s="245"/>
      <c r="BB302" s="245"/>
      <c r="BC302" s="245"/>
      <c r="BD302" s="245"/>
      <c r="BE302" s="245"/>
      <c r="BF302" s="245"/>
      <c r="BG302" s="245"/>
      <c r="BH302" s="245"/>
      <c r="BI302" s="245"/>
      <c r="BJ302" s="245"/>
      <c r="BK302" s="245"/>
      <c r="BL302" s="245"/>
      <c r="BM302" s="245"/>
      <c r="BN302" s="457"/>
      <c r="BO302" s="246" t="s">
        <v>1380</v>
      </c>
    </row>
    <row r="303" spans="2:67" hidden="1" outlineLevel="2">
      <c r="B303" s="51" t="str">
        <f t="shared" ref="B303" si="1198">$B$212&amp;""</f>
        <v>Early</v>
      </c>
      <c r="C303" s="247">
        <f t="shared" si="1177"/>
        <v>0</v>
      </c>
      <c r="D303" s="247">
        <f t="shared" si="1178"/>
        <v>0</v>
      </c>
      <c r="E303" s="247">
        <f t="shared" si="1179"/>
        <v>0</v>
      </c>
      <c r="F303" s="247">
        <f t="shared" si="1180"/>
        <v>0</v>
      </c>
      <c r="G303" s="247">
        <f t="shared" si="1181"/>
        <v>0</v>
      </c>
      <c r="H303" s="247">
        <f t="shared" si="1182"/>
        <v>0</v>
      </c>
      <c r="I303" s="247">
        <f t="shared" si="1183"/>
        <v>0</v>
      </c>
      <c r="J303" s="247">
        <f t="shared" si="1184"/>
        <v>0</v>
      </c>
      <c r="K303" s="247">
        <f t="shared" si="1185"/>
        <v>0</v>
      </c>
      <c r="L303" s="247">
        <f t="shared" si="1186"/>
        <v>0</v>
      </c>
      <c r="M303" s="247">
        <f t="shared" si="1187"/>
        <v>0</v>
      </c>
      <c r="N303" s="247">
        <f t="shared" si="1188"/>
        <v>0</v>
      </c>
      <c r="O303" s="247">
        <f t="shared" si="1189"/>
        <v>0</v>
      </c>
      <c r="P303" s="247">
        <f t="shared" si="1190"/>
        <v>0</v>
      </c>
      <c r="Q303" s="247">
        <f t="shared" si="1191"/>
        <v>0</v>
      </c>
      <c r="R303" s="436">
        <f t="shared" si="1192"/>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1199">$B$213&amp;""</f>
        <v>Middle</v>
      </c>
      <c r="C304" s="247">
        <f t="shared" si="1177"/>
        <v>0</v>
      </c>
      <c r="D304" s="247">
        <f t="shared" si="1178"/>
        <v>0</v>
      </c>
      <c r="E304" s="247">
        <f t="shared" si="1179"/>
        <v>0</v>
      </c>
      <c r="F304" s="247">
        <f t="shared" si="1180"/>
        <v>0</v>
      </c>
      <c r="G304" s="247">
        <f t="shared" si="1181"/>
        <v>0</v>
      </c>
      <c r="H304" s="247">
        <f t="shared" si="1182"/>
        <v>0</v>
      </c>
      <c r="I304" s="247">
        <f t="shared" si="1183"/>
        <v>0</v>
      </c>
      <c r="J304" s="247">
        <f t="shared" si="1184"/>
        <v>0</v>
      </c>
      <c r="K304" s="247">
        <f t="shared" si="1185"/>
        <v>0</v>
      </c>
      <c r="L304" s="247">
        <f t="shared" si="1186"/>
        <v>0</v>
      </c>
      <c r="M304" s="247">
        <f t="shared" si="1187"/>
        <v>0</v>
      </c>
      <c r="N304" s="247">
        <f t="shared" si="1188"/>
        <v>0</v>
      </c>
      <c r="O304" s="247">
        <f t="shared" si="1189"/>
        <v>0</v>
      </c>
      <c r="P304" s="247">
        <f t="shared" si="1190"/>
        <v>0</v>
      </c>
      <c r="Q304" s="247">
        <f t="shared" si="1191"/>
        <v>0</v>
      </c>
      <c r="R304" s="436">
        <f t="shared" si="1192"/>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tr">
        <f t="shared" ref="B305" si="1200">$B$214&amp;""</f>
        <v>Late</v>
      </c>
      <c r="C305" s="247">
        <f t="shared" si="1177"/>
        <v>0</v>
      </c>
      <c r="D305" s="247">
        <f t="shared" si="1178"/>
        <v>0</v>
      </c>
      <c r="E305" s="247">
        <f t="shared" si="1179"/>
        <v>0</v>
      </c>
      <c r="F305" s="247">
        <f t="shared" si="1180"/>
        <v>0</v>
      </c>
      <c r="G305" s="247">
        <f t="shared" si="1181"/>
        <v>0</v>
      </c>
      <c r="H305" s="247">
        <f t="shared" si="1182"/>
        <v>0</v>
      </c>
      <c r="I305" s="247">
        <f t="shared" si="1183"/>
        <v>0</v>
      </c>
      <c r="J305" s="247">
        <f t="shared" si="1184"/>
        <v>0</v>
      </c>
      <c r="K305" s="247">
        <f t="shared" si="1185"/>
        <v>0</v>
      </c>
      <c r="L305" s="247">
        <f t="shared" si="1186"/>
        <v>0</v>
      </c>
      <c r="M305" s="247">
        <f t="shared" si="1187"/>
        <v>0</v>
      </c>
      <c r="N305" s="247">
        <f t="shared" si="1188"/>
        <v>0</v>
      </c>
      <c r="O305" s="247">
        <f t="shared" si="1189"/>
        <v>0</v>
      </c>
      <c r="P305" s="247">
        <f t="shared" si="1190"/>
        <v>0</v>
      </c>
      <c r="Q305" s="247">
        <f t="shared" si="1191"/>
        <v>0</v>
      </c>
      <c r="R305" s="436">
        <f t="shared" si="1192"/>
        <v>0</v>
      </c>
      <c r="S305" s="447"/>
      <c r="T305" s="448"/>
      <c r="U305" s="448"/>
      <c r="V305" s="448"/>
      <c r="W305" s="448"/>
      <c r="X305" s="448"/>
      <c r="Y305" s="448"/>
      <c r="Z305" s="448"/>
      <c r="AA305" s="448"/>
      <c r="AB305" s="448"/>
      <c r="AC305" s="448"/>
      <c r="AD305" s="448"/>
      <c r="AE305" s="448"/>
      <c r="AF305" s="448"/>
      <c r="AG305" s="448"/>
      <c r="AH305" s="458"/>
      <c r="AI305" s="447"/>
      <c r="AJ305" s="448"/>
      <c r="AK305" s="448"/>
      <c r="AL305" s="448"/>
      <c r="AM305" s="448"/>
      <c r="AN305" s="448"/>
      <c r="AO305" s="448"/>
      <c r="AP305" s="448"/>
      <c r="AQ305" s="448"/>
      <c r="AR305" s="448"/>
      <c r="AS305" s="448"/>
      <c r="AT305" s="448"/>
      <c r="AU305" s="448"/>
      <c r="AV305" s="448"/>
      <c r="AW305" s="448"/>
      <c r="AX305" s="458"/>
      <c r="AY305" s="447"/>
      <c r="AZ305" s="448"/>
      <c r="BA305" s="448"/>
      <c r="BB305" s="448"/>
      <c r="BC305" s="448"/>
      <c r="BD305" s="448"/>
      <c r="BE305" s="448"/>
      <c r="BF305" s="448"/>
      <c r="BG305" s="448"/>
      <c r="BH305" s="448"/>
      <c r="BI305" s="448"/>
      <c r="BJ305" s="448"/>
      <c r="BK305" s="448"/>
      <c r="BL305" s="448"/>
      <c r="BM305" s="448"/>
      <c r="BN305" s="458"/>
    </row>
    <row r="306" spans="1:67" hidden="1" outlineLevel="2">
      <c r="B306" s="51" t="s">
        <v>941</v>
      </c>
      <c r="C306" s="247">
        <f t="shared" si="1177"/>
        <v>0</v>
      </c>
      <c r="D306" s="247">
        <f t="shared" si="1178"/>
        <v>0</v>
      </c>
      <c r="E306" s="247">
        <f t="shared" si="1179"/>
        <v>0</v>
      </c>
      <c r="F306" s="247">
        <f t="shared" si="1180"/>
        <v>0</v>
      </c>
      <c r="G306" s="247">
        <f t="shared" si="1181"/>
        <v>0</v>
      </c>
      <c r="H306" s="247">
        <f t="shared" si="1182"/>
        <v>0</v>
      </c>
      <c r="I306" s="247">
        <f t="shared" si="1183"/>
        <v>0</v>
      </c>
      <c r="J306" s="247">
        <f t="shared" si="1184"/>
        <v>0</v>
      </c>
      <c r="K306" s="247">
        <f t="shared" si="1185"/>
        <v>0</v>
      </c>
      <c r="L306" s="247">
        <f t="shared" si="1186"/>
        <v>0</v>
      </c>
      <c r="M306" s="247">
        <f t="shared" si="1187"/>
        <v>0</v>
      </c>
      <c r="N306" s="247">
        <f t="shared" si="1188"/>
        <v>0</v>
      </c>
      <c r="O306" s="247">
        <f t="shared" si="1189"/>
        <v>0</v>
      </c>
      <c r="P306" s="247">
        <f t="shared" si="1190"/>
        <v>0</v>
      </c>
      <c r="Q306" s="247">
        <f t="shared" si="1191"/>
        <v>0</v>
      </c>
      <c r="R306" s="436">
        <f t="shared" si="1192"/>
        <v>0</v>
      </c>
      <c r="S306" s="468"/>
      <c r="T306" s="469"/>
      <c r="U306" s="469"/>
      <c r="V306" s="469"/>
      <c r="W306" s="469"/>
      <c r="X306" s="469"/>
      <c r="Y306" s="469"/>
      <c r="Z306" s="469"/>
      <c r="AA306" s="469"/>
      <c r="AB306" s="469"/>
      <c r="AC306" s="469"/>
      <c r="AD306" s="469"/>
      <c r="AE306" s="469"/>
      <c r="AF306" s="469"/>
      <c r="AG306" s="469"/>
      <c r="AH306" s="470"/>
      <c r="AI306" s="468"/>
      <c r="AJ306" s="469"/>
      <c r="AK306" s="469"/>
      <c r="AL306" s="469"/>
      <c r="AM306" s="469"/>
      <c r="AN306" s="469"/>
      <c r="AO306" s="469"/>
      <c r="AP306" s="469"/>
      <c r="AQ306" s="469"/>
      <c r="AR306" s="469"/>
      <c r="AS306" s="469"/>
      <c r="AT306" s="469"/>
      <c r="AU306" s="469"/>
      <c r="AV306" s="469"/>
      <c r="AW306" s="469"/>
      <c r="AX306" s="470"/>
      <c r="AY306" s="468"/>
      <c r="AZ306" s="469"/>
      <c r="BA306" s="469"/>
      <c r="BB306" s="469"/>
      <c r="BC306" s="469"/>
      <c r="BD306" s="469"/>
      <c r="BE306" s="469"/>
      <c r="BF306" s="469"/>
      <c r="BG306" s="469"/>
      <c r="BH306" s="469"/>
      <c r="BI306" s="469"/>
      <c r="BJ306" s="469"/>
      <c r="BK306" s="469"/>
      <c r="BL306" s="469"/>
      <c r="BM306" s="469"/>
      <c r="BN306" s="470"/>
    </row>
    <row r="307" spans="1:67" hidden="1" outlineLevel="2">
      <c r="B307" s="51" t="str">
        <f t="shared" ref="B307" si="1201">$B$216&amp;""</f>
        <v>7mo with 0% mated</v>
      </c>
      <c r="C307" s="247">
        <f t="shared" si="1177"/>
        <v>0</v>
      </c>
      <c r="D307" s="247">
        <f t="shared" si="1178"/>
        <v>0</v>
      </c>
      <c r="E307" s="247">
        <f t="shared" si="1179"/>
        <v>0</v>
      </c>
      <c r="F307" s="247">
        <f t="shared" si="1180"/>
        <v>0</v>
      </c>
      <c r="G307" s="247">
        <f t="shared" si="1181"/>
        <v>0</v>
      </c>
      <c r="H307" s="247">
        <f t="shared" si="1182"/>
        <v>0</v>
      </c>
      <c r="I307" s="247">
        <f t="shared" si="1183"/>
        <v>0</v>
      </c>
      <c r="J307" s="247">
        <f t="shared" si="1184"/>
        <v>0</v>
      </c>
      <c r="K307" s="247">
        <f t="shared" si="1185"/>
        <v>0</v>
      </c>
      <c r="L307" s="247">
        <f t="shared" si="1186"/>
        <v>0</v>
      </c>
      <c r="M307" s="247">
        <f t="shared" si="1187"/>
        <v>0</v>
      </c>
      <c r="N307" s="247">
        <f t="shared" si="1188"/>
        <v>0</v>
      </c>
      <c r="O307" s="247">
        <f t="shared" si="1189"/>
        <v>0</v>
      </c>
      <c r="P307" s="247">
        <f t="shared" si="1190"/>
        <v>0</v>
      </c>
      <c r="Q307" s="247">
        <f t="shared" si="1191"/>
        <v>0</v>
      </c>
      <c r="R307" s="436">
        <f t="shared" si="1192"/>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1655</v>
      </c>
      <c r="C308" s="247">
        <f t="shared" si="1177"/>
        <v>0</v>
      </c>
      <c r="D308" s="247">
        <f t="shared" si="1178"/>
        <v>0</v>
      </c>
      <c r="E308" s="247">
        <f t="shared" si="1179"/>
        <v>0</v>
      </c>
      <c r="F308" s="247">
        <f t="shared" si="1180"/>
        <v>0</v>
      </c>
      <c r="G308" s="247">
        <f t="shared" si="1181"/>
        <v>0</v>
      </c>
      <c r="H308" s="247">
        <f t="shared" si="1182"/>
        <v>0</v>
      </c>
      <c r="I308" s="247">
        <f t="shared" si="1183"/>
        <v>0</v>
      </c>
      <c r="J308" s="247">
        <f t="shared" si="1184"/>
        <v>0</v>
      </c>
      <c r="K308" s="247">
        <f t="shared" si="1185"/>
        <v>0</v>
      </c>
      <c r="L308" s="247">
        <f t="shared" si="1186"/>
        <v>0</v>
      </c>
      <c r="M308" s="247">
        <f t="shared" si="1187"/>
        <v>0</v>
      </c>
      <c r="N308" s="247">
        <f t="shared" si="1188"/>
        <v>0</v>
      </c>
      <c r="O308" s="247">
        <f t="shared" si="1189"/>
        <v>0</v>
      </c>
      <c r="P308" s="247">
        <f t="shared" si="1190"/>
        <v>0</v>
      </c>
      <c r="Q308" s="247">
        <f t="shared" si="1191"/>
        <v>0</v>
      </c>
      <c r="R308" s="436">
        <f t="shared" si="1192"/>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2">
      <c r="B309" s="51" t="s">
        <v>1070</v>
      </c>
      <c r="C309" s="249">
        <f t="shared" ref="C309" si="1202">CHOOSE(d.Region,S309,AI309,AY309)</f>
        <v>0</v>
      </c>
      <c r="D309" s="249">
        <f t="shared" ref="D309" si="1203">CHOOSE(d.Region,T309,AJ309,AZ309)</f>
        <v>0</v>
      </c>
      <c r="E309" s="249">
        <f t="shared" ref="E309" si="1204">CHOOSE(d.Region,U309,AK309,BA309)</f>
        <v>0</v>
      </c>
      <c r="F309" s="249">
        <f t="shared" ref="F309" si="1205">CHOOSE(d.Region,V309,AL309,BB309)</f>
        <v>0</v>
      </c>
      <c r="G309" s="249">
        <f t="shared" ref="G309" si="1206">CHOOSE(d.Region,W309,AM309,BC309)</f>
        <v>0</v>
      </c>
      <c r="H309" s="249">
        <f t="shared" ref="H309" si="1207">CHOOSE(d.Region,X309,AN309,BD309)</f>
        <v>0</v>
      </c>
      <c r="I309" s="249">
        <f t="shared" ref="I309" si="1208">CHOOSE(d.Region,Y309,AO309,BE309)</f>
        <v>0</v>
      </c>
      <c r="J309" s="249">
        <f t="shared" ref="J309" si="1209">CHOOSE(d.Region,Z309,AP309,BF309)</f>
        <v>0</v>
      </c>
      <c r="K309" s="249">
        <f t="shared" ref="K309" si="1210">CHOOSE(d.Region,AA309,AQ309,BG309)</f>
        <v>0</v>
      </c>
      <c r="L309" s="249">
        <f t="shared" ref="L309" si="1211">CHOOSE(d.Region,AB309,AR309,BH309)</f>
        <v>0</v>
      </c>
      <c r="M309" s="249">
        <f t="shared" ref="M309" si="1212">CHOOSE(d.Region,AC309,AS309,BI309)</f>
        <v>0</v>
      </c>
      <c r="N309" s="249">
        <f t="shared" ref="N309" si="1213">CHOOSE(d.Region,AD309,AT309,BJ309)</f>
        <v>0</v>
      </c>
      <c r="O309" s="249">
        <f t="shared" ref="O309" si="1214">CHOOSE(d.Region,AE309,AU309,BK309)</f>
        <v>0</v>
      </c>
      <c r="P309" s="249">
        <f t="shared" ref="P309" si="1215">CHOOSE(d.Region,AF309,AV309,BL309)</f>
        <v>0</v>
      </c>
      <c r="Q309" s="249">
        <f t="shared" ref="Q309" si="1216">CHOOSE(d.Region,AG309,AW309,BM309)</f>
        <v>0</v>
      </c>
      <c r="R309" s="437">
        <f t="shared" ref="R309" si="1217">CHOOSE(d.Region,AH309,AX309,BN309)</f>
        <v>0</v>
      </c>
      <c r="S309" s="471"/>
      <c r="T309" s="472"/>
      <c r="U309" s="472"/>
      <c r="V309" s="472"/>
      <c r="W309" s="472"/>
      <c r="X309" s="472"/>
      <c r="Y309" s="472"/>
      <c r="Z309" s="472"/>
      <c r="AA309" s="472"/>
      <c r="AB309" s="472"/>
      <c r="AC309" s="472"/>
      <c r="AD309" s="472"/>
      <c r="AE309" s="472"/>
      <c r="AF309" s="472"/>
      <c r="AG309" s="472"/>
      <c r="AH309" s="473"/>
      <c r="AI309" s="471"/>
      <c r="AJ309" s="472"/>
      <c r="AK309" s="472"/>
      <c r="AL309" s="472"/>
      <c r="AM309" s="472"/>
      <c r="AN309" s="472"/>
      <c r="AO309" s="472"/>
      <c r="AP309" s="472"/>
      <c r="AQ309" s="472"/>
      <c r="AR309" s="472"/>
      <c r="AS309" s="472"/>
      <c r="AT309" s="472"/>
      <c r="AU309" s="472"/>
      <c r="AV309" s="472"/>
      <c r="AW309" s="472"/>
      <c r="AX309" s="473"/>
      <c r="AY309" s="471"/>
      <c r="AZ309" s="472"/>
      <c r="BA309" s="472"/>
      <c r="BB309" s="472"/>
      <c r="BC309" s="472"/>
      <c r="BD309" s="472"/>
      <c r="BE309" s="472"/>
      <c r="BF309" s="472"/>
      <c r="BG309" s="472"/>
      <c r="BH309" s="472"/>
      <c r="BI309" s="472"/>
      <c r="BJ309" s="472"/>
      <c r="BK309" s="472"/>
      <c r="BL309" s="472"/>
      <c r="BM309" s="472"/>
      <c r="BN309" s="473"/>
    </row>
    <row r="310" spans="1:67" hidden="1" outlineLevel="1">
      <c r="B310" s="101"/>
      <c r="C310" s="101"/>
      <c r="D310" s="101"/>
      <c r="E310" s="101"/>
      <c r="F310" s="101"/>
      <c r="G310" s="101"/>
      <c r="H310" s="101"/>
      <c r="I310" s="101"/>
      <c r="J310" s="101"/>
      <c r="K310" s="101"/>
      <c r="L310" s="101"/>
      <c r="M310" s="101"/>
      <c r="N310" s="101"/>
      <c r="O310" s="101"/>
      <c r="P310" s="101"/>
      <c r="Q310" s="101"/>
      <c r="R310" s="101"/>
    </row>
    <row r="312" spans="1:67" collapsed="1">
      <c r="A312" s="601" t="s">
        <v>1089</v>
      </c>
      <c r="B312" s="241"/>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c r="BF312" s="117"/>
      <c r="BG312" s="117"/>
      <c r="BH312" s="117"/>
      <c r="BI312" s="117"/>
      <c r="BJ312" s="117"/>
      <c r="BK312" s="117"/>
      <c r="BL312" s="117"/>
      <c r="BM312" s="117"/>
      <c r="BN312" s="117"/>
    </row>
    <row r="313" spans="1:67" hidden="1" outlineLevel="1">
      <c r="A313" s="242"/>
      <c r="B313" s="241"/>
      <c r="C313" s="117" t="str">
        <f>d.RegionName</f>
        <v>EWW</v>
      </c>
      <c r="D313" s="117"/>
      <c r="E313" s="117"/>
      <c r="F313" s="117"/>
      <c r="G313" s="117"/>
      <c r="H313" s="117"/>
      <c r="I313" s="117"/>
      <c r="J313" s="117"/>
      <c r="K313" s="117"/>
      <c r="L313" s="117"/>
      <c r="M313" s="117"/>
      <c r="N313" s="117"/>
      <c r="O313" s="117"/>
      <c r="P313" s="117"/>
      <c r="Q313" s="117"/>
      <c r="R313" s="117"/>
      <c r="S313" s="438" t="s">
        <v>917</v>
      </c>
      <c r="T313" s="117"/>
      <c r="U313" s="117"/>
      <c r="V313" s="117"/>
      <c r="W313" s="117"/>
      <c r="X313" s="117"/>
      <c r="Y313" s="117"/>
      <c r="Z313" s="117"/>
      <c r="AA313" s="117"/>
      <c r="AB313" s="117"/>
      <c r="AC313" s="117"/>
      <c r="AD313" s="117"/>
      <c r="AE313" s="117"/>
      <c r="AF313" s="117"/>
      <c r="AG313" s="117"/>
      <c r="AH313" s="450"/>
      <c r="AI313" s="438" t="s">
        <v>1765</v>
      </c>
      <c r="AJ313" s="117"/>
      <c r="AK313" s="117"/>
      <c r="AL313" s="117"/>
      <c r="AM313" s="117"/>
      <c r="AN313" s="117"/>
      <c r="AO313" s="117"/>
      <c r="AP313" s="117"/>
      <c r="AQ313" s="117"/>
      <c r="AR313" s="117"/>
      <c r="AS313" s="117"/>
      <c r="AT313" s="117"/>
      <c r="AU313" s="117"/>
      <c r="AV313" s="117"/>
      <c r="AW313" s="117"/>
      <c r="AX313" s="450"/>
      <c r="AY313" s="438" t="s">
        <v>1766</v>
      </c>
      <c r="AZ313" s="117"/>
      <c r="BA313" s="117"/>
      <c r="BB313" s="117"/>
      <c r="BC313" s="117"/>
      <c r="BD313" s="117"/>
      <c r="BE313" s="117"/>
      <c r="BF313" s="117"/>
      <c r="BG313" s="117"/>
      <c r="BH313" s="117"/>
      <c r="BI313" s="117"/>
      <c r="BJ313" s="117"/>
      <c r="BK313" s="117"/>
      <c r="BL313" s="117"/>
      <c r="BM313" s="117"/>
      <c r="BN313" s="450"/>
    </row>
    <row r="314" spans="1:67" hidden="1" outlineLevel="1">
      <c r="A314" s="242"/>
      <c r="B314" s="241"/>
      <c r="C314" s="117" t="s">
        <v>1076</v>
      </c>
      <c r="D314" s="117"/>
      <c r="E314" s="117"/>
      <c r="F314" s="117"/>
      <c r="G314" s="117" t="s">
        <v>1077</v>
      </c>
      <c r="H314" s="117"/>
      <c r="I314" s="117"/>
      <c r="J314" s="117"/>
      <c r="K314" s="117" t="s">
        <v>1078</v>
      </c>
      <c r="L314" s="117"/>
      <c r="M314" s="117"/>
      <c r="N314" s="117"/>
      <c r="O314" s="117" t="s">
        <v>844</v>
      </c>
      <c r="P314" s="117"/>
      <c r="Q314" s="117"/>
      <c r="R314" s="117"/>
      <c r="S314" s="438" t="s">
        <v>1076</v>
      </c>
      <c r="T314" s="117"/>
      <c r="U314" s="117"/>
      <c r="V314" s="117"/>
      <c r="W314" s="117" t="s">
        <v>1077</v>
      </c>
      <c r="X314" s="117"/>
      <c r="Y314" s="117"/>
      <c r="Z314" s="117"/>
      <c r="AA314" s="117" t="s">
        <v>1078</v>
      </c>
      <c r="AB314" s="117"/>
      <c r="AC314" s="117"/>
      <c r="AD314" s="117"/>
      <c r="AE314" s="117" t="s">
        <v>844</v>
      </c>
      <c r="AF314" s="117"/>
      <c r="AG314" s="117"/>
      <c r="AH314" s="450"/>
      <c r="AI314" s="438" t="s">
        <v>1076</v>
      </c>
      <c r="AJ314" s="117"/>
      <c r="AK314" s="117"/>
      <c r="AL314" s="117"/>
      <c r="AM314" s="117" t="s">
        <v>1077</v>
      </c>
      <c r="AN314" s="117"/>
      <c r="AO314" s="117"/>
      <c r="AP314" s="117"/>
      <c r="AQ314" s="117" t="s">
        <v>1078</v>
      </c>
      <c r="AR314" s="117"/>
      <c r="AS314" s="117"/>
      <c r="AT314" s="117"/>
      <c r="AU314" s="117" t="s">
        <v>844</v>
      </c>
      <c r="AV314" s="117"/>
      <c r="AW314" s="117"/>
      <c r="AX314" s="450"/>
      <c r="AY314" s="438" t="s">
        <v>1076</v>
      </c>
      <c r="AZ314" s="117"/>
      <c r="BA314" s="117"/>
      <c r="BB314" s="117"/>
      <c r="BC314" s="117" t="s">
        <v>1077</v>
      </c>
      <c r="BD314" s="117"/>
      <c r="BE314" s="117"/>
      <c r="BF314" s="117"/>
      <c r="BG314" s="117" t="s">
        <v>1078</v>
      </c>
      <c r="BH314" s="117"/>
      <c r="BI314" s="117"/>
      <c r="BJ314" s="117"/>
      <c r="BK314" s="117" t="s">
        <v>844</v>
      </c>
      <c r="BL314" s="117"/>
      <c r="BM314" s="117"/>
      <c r="BN314" s="450"/>
    </row>
    <row r="315" spans="1:67" hidden="1" outlineLevel="1">
      <c r="A315" s="242"/>
      <c r="B315" s="241"/>
      <c r="C315" s="21" t="s">
        <v>1375</v>
      </c>
      <c r="D315" s="21" t="s">
        <v>1376</v>
      </c>
      <c r="E315" s="21" t="s">
        <v>1377</v>
      </c>
      <c r="F315" s="21" t="s">
        <v>1378</v>
      </c>
      <c r="G315" s="21" t="s">
        <v>1375</v>
      </c>
      <c r="H315" s="21" t="s">
        <v>1376</v>
      </c>
      <c r="I315" s="21" t="s">
        <v>1377</v>
      </c>
      <c r="J315" s="21" t="s">
        <v>1378</v>
      </c>
      <c r="K315" s="21" t="s">
        <v>1375</v>
      </c>
      <c r="L315" s="21" t="s">
        <v>1376</v>
      </c>
      <c r="M315" s="21" t="s">
        <v>1377</v>
      </c>
      <c r="N315" s="21" t="s">
        <v>1378</v>
      </c>
      <c r="O315" s="21" t="s">
        <v>1375</v>
      </c>
      <c r="P315" s="21" t="s">
        <v>1376</v>
      </c>
      <c r="Q315" s="21" t="s">
        <v>1377</v>
      </c>
      <c r="R315" s="21" t="s">
        <v>1378</v>
      </c>
      <c r="S315" s="438"/>
      <c r="T315" s="117"/>
      <c r="U315" s="117"/>
      <c r="V315" s="117"/>
      <c r="W315" s="117"/>
      <c r="X315" s="117"/>
      <c r="Y315" s="117"/>
      <c r="Z315" s="117"/>
      <c r="AA315" s="117"/>
      <c r="AB315" s="117"/>
      <c r="AC315" s="117"/>
      <c r="AD315" s="117"/>
      <c r="AE315" s="117"/>
      <c r="AF315" s="117"/>
      <c r="AG315" s="117"/>
      <c r="AH315" s="450"/>
      <c r="AI315" s="438"/>
      <c r="AJ315" s="117"/>
      <c r="AK315" s="117"/>
      <c r="AL315" s="117"/>
      <c r="AM315" s="117"/>
      <c r="AN315" s="117"/>
      <c r="AO315" s="117"/>
      <c r="AP315" s="117"/>
      <c r="AQ315" s="117"/>
      <c r="AR315" s="117"/>
      <c r="AS315" s="117"/>
      <c r="AT315" s="117"/>
      <c r="AU315" s="117"/>
      <c r="AV315" s="117"/>
      <c r="AW315" s="117"/>
      <c r="AX315" s="450"/>
      <c r="AY315" s="438"/>
      <c r="AZ315" s="117"/>
      <c r="BA315" s="117"/>
      <c r="BB315" s="117"/>
      <c r="BC315" s="117"/>
      <c r="BD315" s="117"/>
      <c r="BE315" s="117"/>
      <c r="BF315" s="117"/>
      <c r="BG315" s="117"/>
      <c r="BH315" s="117"/>
      <c r="BI315" s="117"/>
      <c r="BJ315" s="117"/>
      <c r="BK315" s="117"/>
      <c r="BL315" s="117"/>
      <c r="BM315" s="117"/>
      <c r="BN315" s="450"/>
    </row>
    <row r="316" spans="1:67" ht="24.5" hidden="1" outlineLevel="2">
      <c r="B316" s="50" t="str">
        <f>"Grazing Intensity 1
"&amp;$B$211&amp;": Ewe Lambs"</f>
        <v>Grazing Intensity 1
Standard (7mo): Ewe Lambs</v>
      </c>
      <c r="C316" s="244">
        <f t="shared" ref="C316:C369" si="1218">CHOOSE(d.Region,S316,AI316,AY316)</f>
        <v>0</v>
      </c>
      <c r="D316" s="244">
        <f t="shared" ref="D316:D369" si="1219">CHOOSE(d.Region,T316,AJ316,AZ316)</f>
        <v>0</v>
      </c>
      <c r="E316" s="244">
        <f t="shared" ref="E316:E369" si="1220">CHOOSE(d.Region,U316,AK316,BA316)</f>
        <v>0</v>
      </c>
      <c r="F316" s="244">
        <f t="shared" ref="F316:F369" si="1221">CHOOSE(d.Region,V316,AL316,BB316)</f>
        <v>0</v>
      </c>
      <c r="G316" s="244">
        <f t="shared" ref="G316:G369" si="1222">CHOOSE(d.Region,W316,AM316,BC316)</f>
        <v>0</v>
      </c>
      <c r="H316" s="244">
        <f t="shared" ref="H316:H369" si="1223">CHOOSE(d.Region,X316,AN316,BD316)</f>
        <v>0</v>
      </c>
      <c r="I316" s="244">
        <f t="shared" ref="I316:I369" si="1224">CHOOSE(d.Region,Y316,AO316,BE316)</f>
        <v>0</v>
      </c>
      <c r="J316" s="244">
        <f t="shared" ref="J316:J369" si="1225">CHOOSE(d.Region,Z316,AP316,BF316)</f>
        <v>0</v>
      </c>
      <c r="K316" s="244">
        <f t="shared" ref="K316:K369" si="1226">CHOOSE(d.Region,AA316,AQ316,BG316)</f>
        <v>0</v>
      </c>
      <c r="L316" s="244">
        <f t="shared" ref="L316:L369" si="1227">CHOOSE(d.Region,AB316,AR316,BH316)</f>
        <v>0</v>
      </c>
      <c r="M316" s="244">
        <f t="shared" ref="M316:M369" si="1228">CHOOSE(d.Region,AC316,AS316,BI316)</f>
        <v>0</v>
      </c>
      <c r="N316" s="244">
        <f t="shared" ref="N316:N369" si="1229">CHOOSE(d.Region,AD316,AT316,BJ316)</f>
        <v>0</v>
      </c>
      <c r="O316" s="244">
        <f t="shared" ref="O316:O369" si="1230">CHOOSE(d.Region,AE316,AU316,BK316)</f>
        <v>0</v>
      </c>
      <c r="P316" s="244">
        <f t="shared" ref="P316:P369" si="1231">CHOOSE(d.Region,AF316,AV316,BL316)</f>
        <v>0</v>
      </c>
      <c r="Q316" s="244">
        <f t="shared" ref="Q316:Q369" si="1232">CHOOSE(d.Region,AG316,AW316,BM316)</f>
        <v>0</v>
      </c>
      <c r="R316" s="435">
        <f t="shared" ref="R316:R369" si="1233">CHOOSE(d.Region,AH316,AX316,BN316)</f>
        <v>0</v>
      </c>
      <c r="S316" s="446"/>
      <c r="T316" s="245"/>
      <c r="U316" s="245"/>
      <c r="V316" s="245"/>
      <c r="W316" s="245"/>
      <c r="X316" s="245"/>
      <c r="Y316" s="245"/>
      <c r="Z316" s="245"/>
      <c r="AA316" s="245"/>
      <c r="AB316" s="245"/>
      <c r="AC316" s="245"/>
      <c r="AD316" s="245"/>
      <c r="AE316" s="245"/>
      <c r="AF316" s="245"/>
      <c r="AG316" s="245"/>
      <c r="AH316" s="457"/>
      <c r="AI316" s="446"/>
      <c r="AJ316" s="245"/>
      <c r="AK316" s="245"/>
      <c r="AL316" s="245"/>
      <c r="AM316" s="245"/>
      <c r="AN316" s="245"/>
      <c r="AO316" s="245"/>
      <c r="AP316" s="245"/>
      <c r="AQ316" s="245"/>
      <c r="AR316" s="245"/>
      <c r="AS316" s="245"/>
      <c r="AT316" s="245"/>
      <c r="AU316" s="245"/>
      <c r="AV316" s="245"/>
      <c r="AW316" s="245"/>
      <c r="AX316" s="457"/>
      <c r="AY316" s="446"/>
      <c r="AZ316" s="245"/>
      <c r="BA316" s="245"/>
      <c r="BB316" s="245"/>
      <c r="BC316" s="245"/>
      <c r="BD316" s="245"/>
      <c r="BE316" s="245"/>
      <c r="BF316" s="245"/>
      <c r="BG316" s="245"/>
      <c r="BH316" s="245"/>
      <c r="BI316" s="245"/>
      <c r="BJ316" s="245"/>
      <c r="BK316" s="245"/>
      <c r="BL316" s="245"/>
      <c r="BM316" s="245"/>
      <c r="BN316" s="457"/>
      <c r="BO316" s="246" t="s">
        <v>1055</v>
      </c>
    </row>
    <row r="317" spans="1:67" hidden="1" outlineLevel="2">
      <c r="B317" s="51" t="s">
        <v>1087</v>
      </c>
      <c r="C317" s="247">
        <f t="shared" si="1218"/>
        <v>0</v>
      </c>
      <c r="D317" s="247">
        <f t="shared" si="1219"/>
        <v>0</v>
      </c>
      <c r="E317" s="247">
        <f t="shared" si="1220"/>
        <v>0</v>
      </c>
      <c r="F317" s="247">
        <f t="shared" si="1221"/>
        <v>0</v>
      </c>
      <c r="G317" s="247">
        <f t="shared" si="1222"/>
        <v>0</v>
      </c>
      <c r="H317" s="247">
        <f t="shared" si="1223"/>
        <v>0</v>
      </c>
      <c r="I317" s="247">
        <f t="shared" si="1224"/>
        <v>0</v>
      </c>
      <c r="J317" s="247">
        <f t="shared" si="1225"/>
        <v>0</v>
      </c>
      <c r="K317" s="247">
        <f t="shared" si="1226"/>
        <v>0</v>
      </c>
      <c r="L317" s="247">
        <f t="shared" si="1227"/>
        <v>0</v>
      </c>
      <c r="M317" s="247">
        <f t="shared" si="1228"/>
        <v>0</v>
      </c>
      <c r="N317" s="247">
        <f t="shared" si="1229"/>
        <v>0</v>
      </c>
      <c r="O317" s="247">
        <f t="shared" si="1230"/>
        <v>0</v>
      </c>
      <c r="P317" s="247">
        <f t="shared" si="1231"/>
        <v>0</v>
      </c>
      <c r="Q317" s="247">
        <f t="shared" si="1232"/>
        <v>0</v>
      </c>
      <c r="R317" s="436">
        <f t="shared" si="1233"/>
        <v>0</v>
      </c>
      <c r="S317" s="447"/>
      <c r="T317" s="448"/>
      <c r="U317" s="448"/>
      <c r="V317" s="448"/>
      <c r="W317" s="448"/>
      <c r="X317" s="448"/>
      <c r="Y317" s="448"/>
      <c r="Z317" s="448"/>
      <c r="AA317" s="448"/>
      <c r="AB317" s="448"/>
      <c r="AC317" s="448"/>
      <c r="AD317" s="448"/>
      <c r="AE317" s="448"/>
      <c r="AF317" s="448"/>
      <c r="AG317" s="448"/>
      <c r="AH317" s="458"/>
      <c r="AI317" s="447"/>
      <c r="AJ317" s="448"/>
      <c r="AK317" s="448"/>
      <c r="AL317" s="448"/>
      <c r="AM317" s="448"/>
      <c r="AN317" s="448"/>
      <c r="AO317" s="448"/>
      <c r="AP317" s="448"/>
      <c r="AQ317" s="448"/>
      <c r="AR317" s="448"/>
      <c r="AS317" s="448"/>
      <c r="AT317" s="448"/>
      <c r="AU317" s="448"/>
      <c r="AV317" s="448"/>
      <c r="AW317" s="448"/>
      <c r="AX317" s="458"/>
      <c r="AY317" s="447"/>
      <c r="AZ317" s="448"/>
      <c r="BA317" s="448"/>
      <c r="BB317" s="448"/>
      <c r="BC317" s="448"/>
      <c r="BD317" s="448"/>
      <c r="BE317" s="448"/>
      <c r="BF317" s="448"/>
      <c r="BG317" s="448"/>
      <c r="BH317" s="448"/>
      <c r="BI317" s="448"/>
      <c r="BJ317" s="448"/>
      <c r="BK317" s="448"/>
      <c r="BL317" s="448"/>
      <c r="BM317" s="448"/>
      <c r="BN317" s="458"/>
      <c r="BO317" s="248"/>
    </row>
    <row r="318" spans="1:67" hidden="1" outlineLevel="2">
      <c r="B318" s="52" t="s">
        <v>1088</v>
      </c>
      <c r="C318" s="249">
        <f t="shared" si="1218"/>
        <v>0</v>
      </c>
      <c r="D318" s="249">
        <f t="shared" si="1219"/>
        <v>0</v>
      </c>
      <c r="E318" s="249">
        <f t="shared" si="1220"/>
        <v>0</v>
      </c>
      <c r="F318" s="249">
        <f t="shared" si="1221"/>
        <v>0</v>
      </c>
      <c r="G318" s="249">
        <f t="shared" si="1222"/>
        <v>0</v>
      </c>
      <c r="H318" s="249">
        <f t="shared" si="1223"/>
        <v>0</v>
      </c>
      <c r="I318" s="249">
        <f t="shared" si="1224"/>
        <v>0</v>
      </c>
      <c r="J318" s="249">
        <f t="shared" si="1225"/>
        <v>0</v>
      </c>
      <c r="K318" s="249">
        <f t="shared" si="1226"/>
        <v>0</v>
      </c>
      <c r="L318" s="249">
        <f t="shared" si="1227"/>
        <v>0</v>
      </c>
      <c r="M318" s="249">
        <f t="shared" si="1228"/>
        <v>0</v>
      </c>
      <c r="N318" s="249">
        <f t="shared" si="1229"/>
        <v>0</v>
      </c>
      <c r="O318" s="249">
        <f t="shared" si="1230"/>
        <v>0</v>
      </c>
      <c r="P318" s="249">
        <f t="shared" si="1231"/>
        <v>0</v>
      </c>
      <c r="Q318" s="249">
        <f t="shared" si="1232"/>
        <v>0</v>
      </c>
      <c r="R318" s="437">
        <f t="shared" si="1233"/>
        <v>0</v>
      </c>
      <c r="S318" s="449"/>
      <c r="T318" s="250"/>
      <c r="U318" s="250"/>
      <c r="V318" s="250"/>
      <c r="W318" s="250"/>
      <c r="X318" s="250"/>
      <c r="Y318" s="250"/>
      <c r="Z318" s="250"/>
      <c r="AA318" s="250"/>
      <c r="AB318" s="250"/>
      <c r="AC318" s="250"/>
      <c r="AD318" s="250"/>
      <c r="AE318" s="250"/>
      <c r="AF318" s="250"/>
      <c r="AG318" s="250"/>
      <c r="AH318" s="459"/>
      <c r="AI318" s="449"/>
      <c r="AJ318" s="250"/>
      <c r="AK318" s="250"/>
      <c r="AL318" s="250"/>
      <c r="AM318" s="250"/>
      <c r="AN318" s="250"/>
      <c r="AO318" s="250"/>
      <c r="AP318" s="250"/>
      <c r="AQ318" s="250"/>
      <c r="AR318" s="250"/>
      <c r="AS318" s="250"/>
      <c r="AT318" s="250"/>
      <c r="AU318" s="250"/>
      <c r="AV318" s="250"/>
      <c r="AW318" s="250"/>
      <c r="AX318" s="459"/>
      <c r="AY318" s="449"/>
      <c r="AZ318" s="250"/>
      <c r="BA318" s="250"/>
      <c r="BB318" s="250"/>
      <c r="BC318" s="250"/>
      <c r="BD318" s="250"/>
      <c r="BE318" s="250"/>
      <c r="BF318" s="250"/>
      <c r="BG318" s="250"/>
      <c r="BH318" s="250"/>
      <c r="BI318" s="250"/>
      <c r="BJ318" s="250"/>
      <c r="BK318" s="250"/>
      <c r="BL318" s="250"/>
      <c r="BM318" s="250"/>
      <c r="BN318" s="459"/>
      <c r="BO318" s="248"/>
    </row>
    <row r="319" spans="1:67" hidden="1" outlineLevel="2">
      <c r="B319" s="50" t="str">
        <f>$B$212&amp;": Ewe Lambs"</f>
        <v>Early: Ewe Lambs</v>
      </c>
      <c r="C319" s="244">
        <f t="shared" si="1218"/>
        <v>0</v>
      </c>
      <c r="D319" s="244">
        <f t="shared" si="1219"/>
        <v>0</v>
      </c>
      <c r="E319" s="244">
        <f t="shared" si="1220"/>
        <v>0</v>
      </c>
      <c r="F319" s="244">
        <f t="shared" si="1221"/>
        <v>0</v>
      </c>
      <c r="G319" s="244">
        <f t="shared" si="1222"/>
        <v>0</v>
      </c>
      <c r="H319" s="244">
        <f t="shared" si="1223"/>
        <v>0</v>
      </c>
      <c r="I319" s="244">
        <f t="shared" si="1224"/>
        <v>0</v>
      </c>
      <c r="J319" s="244">
        <f t="shared" si="1225"/>
        <v>0</v>
      </c>
      <c r="K319" s="244">
        <f t="shared" si="1226"/>
        <v>0</v>
      </c>
      <c r="L319" s="244">
        <f t="shared" si="1227"/>
        <v>0</v>
      </c>
      <c r="M319" s="244">
        <f t="shared" si="1228"/>
        <v>0</v>
      </c>
      <c r="N319" s="244">
        <f t="shared" si="1229"/>
        <v>0</v>
      </c>
      <c r="O319" s="244">
        <f t="shared" si="1230"/>
        <v>0</v>
      </c>
      <c r="P319" s="244">
        <f t="shared" si="1231"/>
        <v>0</v>
      </c>
      <c r="Q319" s="244">
        <f t="shared" si="1232"/>
        <v>0</v>
      </c>
      <c r="R319" s="435">
        <f t="shared" si="1233"/>
        <v>0</v>
      </c>
      <c r="S319" s="446"/>
      <c r="T319" s="245"/>
      <c r="U319" s="245"/>
      <c r="V319" s="245"/>
      <c r="W319" s="245"/>
      <c r="X319" s="245"/>
      <c r="Y319" s="245"/>
      <c r="Z319" s="245"/>
      <c r="AA319" s="245"/>
      <c r="AB319" s="245"/>
      <c r="AC319" s="245"/>
      <c r="AD319" s="245"/>
      <c r="AE319" s="245"/>
      <c r="AF319" s="245"/>
      <c r="AG319" s="245"/>
      <c r="AH319" s="457"/>
      <c r="AI319" s="446"/>
      <c r="AJ319" s="245"/>
      <c r="AK319" s="245"/>
      <c r="AL319" s="245"/>
      <c r="AM319" s="245"/>
      <c r="AN319" s="245"/>
      <c r="AO319" s="245"/>
      <c r="AP319" s="245"/>
      <c r="AQ319" s="245"/>
      <c r="AR319" s="245"/>
      <c r="AS319" s="245"/>
      <c r="AT319" s="245"/>
      <c r="AU319" s="245"/>
      <c r="AV319" s="245"/>
      <c r="AW319" s="245"/>
      <c r="AX319" s="457"/>
      <c r="AY319" s="446"/>
      <c r="AZ319" s="245"/>
      <c r="BA319" s="245"/>
      <c r="BB319" s="245"/>
      <c r="BC319" s="245"/>
      <c r="BD319" s="245"/>
      <c r="BE319" s="245"/>
      <c r="BF319" s="245"/>
      <c r="BG319" s="245"/>
      <c r="BH319" s="245"/>
      <c r="BI319" s="245"/>
      <c r="BJ319" s="245"/>
      <c r="BK319" s="245"/>
      <c r="BL319" s="245"/>
      <c r="BM319" s="245"/>
      <c r="BN319" s="457"/>
      <c r="BO319" s="246" t="s">
        <v>1055</v>
      </c>
    </row>
    <row r="320" spans="1:67" hidden="1" outlineLevel="2">
      <c r="B320" s="51" t="s">
        <v>1087</v>
      </c>
      <c r="C320" s="247">
        <f t="shared" si="1218"/>
        <v>0</v>
      </c>
      <c r="D320" s="247">
        <f t="shared" si="1219"/>
        <v>0</v>
      </c>
      <c r="E320" s="247">
        <f t="shared" si="1220"/>
        <v>0</v>
      </c>
      <c r="F320" s="247">
        <f t="shared" si="1221"/>
        <v>0</v>
      </c>
      <c r="G320" s="247">
        <f t="shared" si="1222"/>
        <v>0</v>
      </c>
      <c r="H320" s="247">
        <f t="shared" si="1223"/>
        <v>0</v>
      </c>
      <c r="I320" s="247">
        <f t="shared" si="1224"/>
        <v>0</v>
      </c>
      <c r="J320" s="247">
        <f t="shared" si="1225"/>
        <v>0</v>
      </c>
      <c r="K320" s="247">
        <f t="shared" si="1226"/>
        <v>0</v>
      </c>
      <c r="L320" s="247">
        <f t="shared" si="1227"/>
        <v>0</v>
      </c>
      <c r="M320" s="247">
        <f t="shared" si="1228"/>
        <v>0</v>
      </c>
      <c r="N320" s="247">
        <f t="shared" si="1229"/>
        <v>0</v>
      </c>
      <c r="O320" s="247">
        <f t="shared" si="1230"/>
        <v>0</v>
      </c>
      <c r="P320" s="247">
        <f t="shared" si="1231"/>
        <v>0</v>
      </c>
      <c r="Q320" s="247">
        <f t="shared" si="1232"/>
        <v>0</v>
      </c>
      <c r="R320" s="436">
        <f t="shared" si="1233"/>
        <v>0</v>
      </c>
      <c r="S320" s="447"/>
      <c r="T320" s="448"/>
      <c r="U320" s="448"/>
      <c r="V320" s="448"/>
      <c r="W320" s="448"/>
      <c r="X320" s="448"/>
      <c r="Y320" s="448"/>
      <c r="Z320" s="448"/>
      <c r="AA320" s="448"/>
      <c r="AB320" s="448"/>
      <c r="AC320" s="448"/>
      <c r="AD320" s="448"/>
      <c r="AE320" s="448"/>
      <c r="AF320" s="448"/>
      <c r="AG320" s="448"/>
      <c r="AH320" s="458"/>
      <c r="AI320" s="447"/>
      <c r="AJ320" s="448"/>
      <c r="AK320" s="448"/>
      <c r="AL320" s="448"/>
      <c r="AM320" s="448"/>
      <c r="AN320" s="448"/>
      <c r="AO320" s="448"/>
      <c r="AP320" s="448"/>
      <c r="AQ320" s="448"/>
      <c r="AR320" s="448"/>
      <c r="AS320" s="448"/>
      <c r="AT320" s="448"/>
      <c r="AU320" s="448"/>
      <c r="AV320" s="448"/>
      <c r="AW320" s="448"/>
      <c r="AX320" s="458"/>
      <c r="AY320" s="447"/>
      <c r="AZ320" s="448"/>
      <c r="BA320" s="448"/>
      <c r="BB320" s="448"/>
      <c r="BC320" s="448"/>
      <c r="BD320" s="448"/>
      <c r="BE320" s="448"/>
      <c r="BF320" s="448"/>
      <c r="BG320" s="448"/>
      <c r="BH320" s="448"/>
      <c r="BI320" s="448"/>
      <c r="BJ320" s="448"/>
      <c r="BK320" s="448"/>
      <c r="BL320" s="448"/>
      <c r="BM320" s="448"/>
      <c r="BN320" s="458"/>
      <c r="BO320" s="248"/>
    </row>
    <row r="321" spans="2:67" hidden="1" outlineLevel="2">
      <c r="B321" s="52" t="s">
        <v>1088</v>
      </c>
      <c r="C321" s="249">
        <f t="shared" si="1218"/>
        <v>0</v>
      </c>
      <c r="D321" s="249">
        <f t="shared" si="1219"/>
        <v>0</v>
      </c>
      <c r="E321" s="249">
        <f t="shared" si="1220"/>
        <v>0</v>
      </c>
      <c r="F321" s="249">
        <f t="shared" si="1221"/>
        <v>0</v>
      </c>
      <c r="G321" s="249">
        <f t="shared" si="1222"/>
        <v>0</v>
      </c>
      <c r="H321" s="249">
        <f t="shared" si="1223"/>
        <v>0</v>
      </c>
      <c r="I321" s="249">
        <f t="shared" si="1224"/>
        <v>0</v>
      </c>
      <c r="J321" s="249">
        <f t="shared" si="1225"/>
        <v>0</v>
      </c>
      <c r="K321" s="249">
        <f t="shared" si="1226"/>
        <v>0</v>
      </c>
      <c r="L321" s="249">
        <f t="shared" si="1227"/>
        <v>0</v>
      </c>
      <c r="M321" s="249">
        <f t="shared" si="1228"/>
        <v>0</v>
      </c>
      <c r="N321" s="249">
        <f t="shared" si="1229"/>
        <v>0</v>
      </c>
      <c r="O321" s="249">
        <f t="shared" si="1230"/>
        <v>0</v>
      </c>
      <c r="P321" s="249">
        <f t="shared" si="1231"/>
        <v>0</v>
      </c>
      <c r="Q321" s="249">
        <f t="shared" si="1232"/>
        <v>0</v>
      </c>
      <c r="R321" s="437">
        <f t="shared" si="1233"/>
        <v>0</v>
      </c>
      <c r="S321" s="449"/>
      <c r="T321" s="250"/>
      <c r="U321" s="250"/>
      <c r="V321" s="250"/>
      <c r="W321" s="250"/>
      <c r="X321" s="250"/>
      <c r="Y321" s="250"/>
      <c r="Z321" s="250"/>
      <c r="AA321" s="250"/>
      <c r="AB321" s="250"/>
      <c r="AC321" s="250"/>
      <c r="AD321" s="250"/>
      <c r="AE321" s="250"/>
      <c r="AF321" s="250"/>
      <c r="AG321" s="250"/>
      <c r="AH321" s="459"/>
      <c r="AI321" s="449"/>
      <c r="AJ321" s="250"/>
      <c r="AK321" s="250"/>
      <c r="AL321" s="250"/>
      <c r="AM321" s="250"/>
      <c r="AN321" s="250"/>
      <c r="AO321" s="250"/>
      <c r="AP321" s="250"/>
      <c r="AQ321" s="250"/>
      <c r="AR321" s="250"/>
      <c r="AS321" s="250"/>
      <c r="AT321" s="250"/>
      <c r="AU321" s="250"/>
      <c r="AV321" s="250"/>
      <c r="AW321" s="250"/>
      <c r="AX321" s="459"/>
      <c r="AY321" s="449"/>
      <c r="AZ321" s="250"/>
      <c r="BA321" s="250"/>
      <c r="BB321" s="250"/>
      <c r="BC321" s="250"/>
      <c r="BD321" s="250"/>
      <c r="BE321" s="250"/>
      <c r="BF321" s="250"/>
      <c r="BG321" s="250"/>
      <c r="BH321" s="250"/>
      <c r="BI321" s="250"/>
      <c r="BJ321" s="250"/>
      <c r="BK321" s="250"/>
      <c r="BL321" s="250"/>
      <c r="BM321" s="250"/>
      <c r="BN321" s="459"/>
      <c r="BO321" s="248"/>
    </row>
    <row r="322" spans="2:67" hidden="1" outlineLevel="2">
      <c r="B322" s="50" t="str">
        <f>$B$213&amp;": Ewe Lambs"</f>
        <v>Middle: Ewe Lambs</v>
      </c>
      <c r="C322" s="244">
        <f t="shared" si="1218"/>
        <v>0</v>
      </c>
      <c r="D322" s="244">
        <f t="shared" si="1219"/>
        <v>0</v>
      </c>
      <c r="E322" s="244">
        <f t="shared" si="1220"/>
        <v>0</v>
      </c>
      <c r="F322" s="244">
        <f t="shared" si="1221"/>
        <v>0</v>
      </c>
      <c r="G322" s="244">
        <f t="shared" si="1222"/>
        <v>0</v>
      </c>
      <c r="H322" s="244">
        <f t="shared" si="1223"/>
        <v>0</v>
      </c>
      <c r="I322" s="244">
        <f t="shared" si="1224"/>
        <v>0</v>
      </c>
      <c r="J322" s="244">
        <f t="shared" si="1225"/>
        <v>0</v>
      </c>
      <c r="K322" s="244">
        <f t="shared" si="1226"/>
        <v>0</v>
      </c>
      <c r="L322" s="244">
        <f t="shared" si="1227"/>
        <v>0</v>
      </c>
      <c r="M322" s="244">
        <f t="shared" si="1228"/>
        <v>0</v>
      </c>
      <c r="N322" s="244">
        <f t="shared" si="1229"/>
        <v>0</v>
      </c>
      <c r="O322" s="244">
        <f t="shared" si="1230"/>
        <v>0</v>
      </c>
      <c r="P322" s="244">
        <f t="shared" si="1231"/>
        <v>0</v>
      </c>
      <c r="Q322" s="244">
        <f t="shared" si="1232"/>
        <v>0</v>
      </c>
      <c r="R322" s="435">
        <f t="shared" si="1233"/>
        <v>0</v>
      </c>
      <c r="S322" s="446"/>
      <c r="T322" s="245"/>
      <c r="U322" s="245"/>
      <c r="V322" s="245"/>
      <c r="W322" s="245"/>
      <c r="X322" s="245"/>
      <c r="Y322" s="245"/>
      <c r="Z322" s="245"/>
      <c r="AA322" s="245"/>
      <c r="AB322" s="245"/>
      <c r="AC322" s="245"/>
      <c r="AD322" s="245"/>
      <c r="AE322" s="245"/>
      <c r="AF322" s="245"/>
      <c r="AG322" s="245"/>
      <c r="AH322" s="457"/>
      <c r="AI322" s="446"/>
      <c r="AJ322" s="245"/>
      <c r="AK322" s="245"/>
      <c r="AL322" s="245"/>
      <c r="AM322" s="245"/>
      <c r="AN322" s="245"/>
      <c r="AO322" s="245"/>
      <c r="AP322" s="245"/>
      <c r="AQ322" s="245"/>
      <c r="AR322" s="245"/>
      <c r="AS322" s="245"/>
      <c r="AT322" s="245"/>
      <c r="AU322" s="245"/>
      <c r="AV322" s="245"/>
      <c r="AW322" s="245"/>
      <c r="AX322" s="457"/>
      <c r="AY322" s="446"/>
      <c r="AZ322" s="245"/>
      <c r="BA322" s="245"/>
      <c r="BB322" s="245"/>
      <c r="BC322" s="245"/>
      <c r="BD322" s="245"/>
      <c r="BE322" s="245"/>
      <c r="BF322" s="245"/>
      <c r="BG322" s="245"/>
      <c r="BH322" s="245"/>
      <c r="BI322" s="245"/>
      <c r="BJ322" s="245"/>
      <c r="BK322" s="245"/>
      <c r="BL322" s="245"/>
      <c r="BM322" s="245"/>
      <c r="BN322" s="457"/>
      <c r="BO322" s="246" t="s">
        <v>1055</v>
      </c>
    </row>
    <row r="323" spans="2:67" hidden="1" outlineLevel="2">
      <c r="B323" s="51" t="s">
        <v>1087</v>
      </c>
      <c r="C323" s="247">
        <f t="shared" si="1218"/>
        <v>0</v>
      </c>
      <c r="D323" s="247">
        <f t="shared" si="1219"/>
        <v>0</v>
      </c>
      <c r="E323" s="247">
        <f t="shared" si="1220"/>
        <v>0</v>
      </c>
      <c r="F323" s="247">
        <f t="shared" si="1221"/>
        <v>0</v>
      </c>
      <c r="G323" s="247">
        <f t="shared" si="1222"/>
        <v>0</v>
      </c>
      <c r="H323" s="247">
        <f t="shared" si="1223"/>
        <v>0</v>
      </c>
      <c r="I323" s="247">
        <f t="shared" si="1224"/>
        <v>0</v>
      </c>
      <c r="J323" s="247">
        <f t="shared" si="1225"/>
        <v>0</v>
      </c>
      <c r="K323" s="247">
        <f t="shared" si="1226"/>
        <v>0</v>
      </c>
      <c r="L323" s="247">
        <f t="shared" si="1227"/>
        <v>0</v>
      </c>
      <c r="M323" s="247">
        <f t="shared" si="1228"/>
        <v>0</v>
      </c>
      <c r="N323" s="247">
        <f t="shared" si="1229"/>
        <v>0</v>
      </c>
      <c r="O323" s="247">
        <f t="shared" si="1230"/>
        <v>0</v>
      </c>
      <c r="P323" s="247">
        <f t="shared" si="1231"/>
        <v>0</v>
      </c>
      <c r="Q323" s="247">
        <f t="shared" si="1232"/>
        <v>0</v>
      </c>
      <c r="R323" s="436">
        <f t="shared" si="1233"/>
        <v>0</v>
      </c>
      <c r="S323" s="447"/>
      <c r="T323" s="448"/>
      <c r="U323" s="448"/>
      <c r="V323" s="448"/>
      <c r="W323" s="448"/>
      <c r="X323" s="448"/>
      <c r="Y323" s="448"/>
      <c r="Z323" s="448"/>
      <c r="AA323" s="448"/>
      <c r="AB323" s="448"/>
      <c r="AC323" s="448"/>
      <c r="AD323" s="448"/>
      <c r="AE323" s="448"/>
      <c r="AF323" s="448"/>
      <c r="AG323" s="448"/>
      <c r="AH323" s="458"/>
      <c r="AI323" s="447"/>
      <c r="AJ323" s="448"/>
      <c r="AK323" s="448"/>
      <c r="AL323" s="448"/>
      <c r="AM323" s="448"/>
      <c r="AN323" s="448"/>
      <c r="AO323" s="448"/>
      <c r="AP323" s="448"/>
      <c r="AQ323" s="448"/>
      <c r="AR323" s="448"/>
      <c r="AS323" s="448"/>
      <c r="AT323" s="448"/>
      <c r="AU323" s="448"/>
      <c r="AV323" s="448"/>
      <c r="AW323" s="448"/>
      <c r="AX323" s="458"/>
      <c r="AY323" s="447"/>
      <c r="AZ323" s="448"/>
      <c r="BA323" s="448"/>
      <c r="BB323" s="448"/>
      <c r="BC323" s="448"/>
      <c r="BD323" s="448"/>
      <c r="BE323" s="448"/>
      <c r="BF323" s="448"/>
      <c r="BG323" s="448"/>
      <c r="BH323" s="448"/>
      <c r="BI323" s="448"/>
      <c r="BJ323" s="448"/>
      <c r="BK323" s="448"/>
      <c r="BL323" s="448"/>
      <c r="BM323" s="448"/>
      <c r="BN323" s="458"/>
      <c r="BO323" s="248"/>
    </row>
    <row r="324" spans="2:67" hidden="1" outlineLevel="2">
      <c r="B324" s="52" t="s">
        <v>1088</v>
      </c>
      <c r="C324" s="249">
        <f t="shared" si="1218"/>
        <v>0</v>
      </c>
      <c r="D324" s="249">
        <f t="shared" si="1219"/>
        <v>0</v>
      </c>
      <c r="E324" s="249">
        <f t="shared" si="1220"/>
        <v>0</v>
      </c>
      <c r="F324" s="249">
        <f t="shared" si="1221"/>
        <v>0</v>
      </c>
      <c r="G324" s="249">
        <f t="shared" si="1222"/>
        <v>0</v>
      </c>
      <c r="H324" s="249">
        <f t="shared" si="1223"/>
        <v>0</v>
      </c>
      <c r="I324" s="249">
        <f t="shared" si="1224"/>
        <v>0</v>
      </c>
      <c r="J324" s="249">
        <f t="shared" si="1225"/>
        <v>0</v>
      </c>
      <c r="K324" s="249">
        <f t="shared" si="1226"/>
        <v>0</v>
      </c>
      <c r="L324" s="249">
        <f t="shared" si="1227"/>
        <v>0</v>
      </c>
      <c r="M324" s="249">
        <f t="shared" si="1228"/>
        <v>0</v>
      </c>
      <c r="N324" s="249">
        <f t="shared" si="1229"/>
        <v>0</v>
      </c>
      <c r="O324" s="249">
        <f t="shared" si="1230"/>
        <v>0</v>
      </c>
      <c r="P324" s="249">
        <f t="shared" si="1231"/>
        <v>0</v>
      </c>
      <c r="Q324" s="249">
        <f t="shared" si="1232"/>
        <v>0</v>
      </c>
      <c r="R324" s="437">
        <f t="shared" si="1233"/>
        <v>0</v>
      </c>
      <c r="S324" s="449"/>
      <c r="T324" s="250"/>
      <c r="U324" s="250"/>
      <c r="V324" s="250"/>
      <c r="W324" s="250"/>
      <c r="X324" s="250"/>
      <c r="Y324" s="250"/>
      <c r="Z324" s="250"/>
      <c r="AA324" s="250"/>
      <c r="AB324" s="250"/>
      <c r="AC324" s="250"/>
      <c r="AD324" s="250"/>
      <c r="AE324" s="250"/>
      <c r="AF324" s="250"/>
      <c r="AG324" s="250"/>
      <c r="AH324" s="459"/>
      <c r="AI324" s="449"/>
      <c r="AJ324" s="250"/>
      <c r="AK324" s="250"/>
      <c r="AL324" s="250"/>
      <c r="AM324" s="250"/>
      <c r="AN324" s="250"/>
      <c r="AO324" s="250"/>
      <c r="AP324" s="250"/>
      <c r="AQ324" s="250"/>
      <c r="AR324" s="250"/>
      <c r="AS324" s="250"/>
      <c r="AT324" s="250"/>
      <c r="AU324" s="250"/>
      <c r="AV324" s="250"/>
      <c r="AW324" s="250"/>
      <c r="AX324" s="459"/>
      <c r="AY324" s="449"/>
      <c r="AZ324" s="250"/>
      <c r="BA324" s="250"/>
      <c r="BB324" s="250"/>
      <c r="BC324" s="250"/>
      <c r="BD324" s="250"/>
      <c r="BE324" s="250"/>
      <c r="BF324" s="250"/>
      <c r="BG324" s="250"/>
      <c r="BH324" s="250"/>
      <c r="BI324" s="250"/>
      <c r="BJ324" s="250"/>
      <c r="BK324" s="250"/>
      <c r="BL324" s="250"/>
      <c r="BM324" s="250"/>
      <c r="BN324" s="459"/>
      <c r="BO324" s="248"/>
    </row>
    <row r="325" spans="2:67" hidden="1" outlineLevel="2">
      <c r="B325" s="50" t="str">
        <f>$B$214&amp;": Ewe Lambs"</f>
        <v>Late: Ewe Lambs</v>
      </c>
      <c r="C325" s="244">
        <f t="shared" si="1218"/>
        <v>0</v>
      </c>
      <c r="D325" s="244">
        <f t="shared" si="1219"/>
        <v>0</v>
      </c>
      <c r="E325" s="244">
        <f t="shared" si="1220"/>
        <v>0</v>
      </c>
      <c r="F325" s="244">
        <f t="shared" si="1221"/>
        <v>0</v>
      </c>
      <c r="G325" s="244">
        <f t="shared" si="1222"/>
        <v>0</v>
      </c>
      <c r="H325" s="244">
        <f t="shared" si="1223"/>
        <v>0</v>
      </c>
      <c r="I325" s="244">
        <f t="shared" si="1224"/>
        <v>0</v>
      </c>
      <c r="J325" s="244">
        <f t="shared" si="1225"/>
        <v>0</v>
      </c>
      <c r="K325" s="244">
        <f t="shared" si="1226"/>
        <v>0</v>
      </c>
      <c r="L325" s="244">
        <f t="shared" si="1227"/>
        <v>0</v>
      </c>
      <c r="M325" s="244">
        <f t="shared" si="1228"/>
        <v>0</v>
      </c>
      <c r="N325" s="244">
        <f t="shared" si="1229"/>
        <v>0</v>
      </c>
      <c r="O325" s="244">
        <f t="shared" si="1230"/>
        <v>0</v>
      </c>
      <c r="P325" s="244">
        <f t="shared" si="1231"/>
        <v>0</v>
      </c>
      <c r="Q325" s="244">
        <f t="shared" si="1232"/>
        <v>0</v>
      </c>
      <c r="R325" s="435">
        <f t="shared" si="1233"/>
        <v>0</v>
      </c>
      <c r="S325" s="446"/>
      <c r="T325" s="245"/>
      <c r="U325" s="245"/>
      <c r="V325" s="245"/>
      <c r="W325" s="245"/>
      <c r="X325" s="245"/>
      <c r="Y325" s="245"/>
      <c r="Z325" s="245"/>
      <c r="AA325" s="245"/>
      <c r="AB325" s="245"/>
      <c r="AC325" s="245"/>
      <c r="AD325" s="245"/>
      <c r="AE325" s="245"/>
      <c r="AF325" s="245"/>
      <c r="AG325" s="245"/>
      <c r="AH325" s="457"/>
      <c r="AI325" s="446"/>
      <c r="AJ325" s="245"/>
      <c r="AK325" s="245"/>
      <c r="AL325" s="245"/>
      <c r="AM325" s="245"/>
      <c r="AN325" s="245"/>
      <c r="AO325" s="245"/>
      <c r="AP325" s="245"/>
      <c r="AQ325" s="245"/>
      <c r="AR325" s="245"/>
      <c r="AS325" s="245"/>
      <c r="AT325" s="245"/>
      <c r="AU325" s="245"/>
      <c r="AV325" s="245"/>
      <c r="AW325" s="245"/>
      <c r="AX325" s="457"/>
      <c r="AY325" s="446"/>
      <c r="AZ325" s="245"/>
      <c r="BA325" s="245"/>
      <c r="BB325" s="245"/>
      <c r="BC325" s="245"/>
      <c r="BD325" s="245"/>
      <c r="BE325" s="245"/>
      <c r="BF325" s="245"/>
      <c r="BG325" s="245"/>
      <c r="BH325" s="245"/>
      <c r="BI325" s="245"/>
      <c r="BJ325" s="245"/>
      <c r="BK325" s="245"/>
      <c r="BL325" s="245"/>
      <c r="BM325" s="245"/>
      <c r="BN325" s="457"/>
      <c r="BO325" s="246" t="s">
        <v>1055</v>
      </c>
    </row>
    <row r="326" spans="2:67" hidden="1" outlineLevel="2">
      <c r="B326" s="51" t="s">
        <v>1087</v>
      </c>
      <c r="C326" s="247">
        <f t="shared" si="1218"/>
        <v>0</v>
      </c>
      <c r="D326" s="247">
        <f t="shared" si="1219"/>
        <v>0</v>
      </c>
      <c r="E326" s="247">
        <f t="shared" si="1220"/>
        <v>0</v>
      </c>
      <c r="F326" s="247">
        <f t="shared" si="1221"/>
        <v>0</v>
      </c>
      <c r="G326" s="247">
        <f t="shared" si="1222"/>
        <v>0</v>
      </c>
      <c r="H326" s="247">
        <f t="shared" si="1223"/>
        <v>0</v>
      </c>
      <c r="I326" s="247">
        <f t="shared" si="1224"/>
        <v>0</v>
      </c>
      <c r="J326" s="247">
        <f t="shared" si="1225"/>
        <v>0</v>
      </c>
      <c r="K326" s="247">
        <f t="shared" si="1226"/>
        <v>0</v>
      </c>
      <c r="L326" s="247">
        <f t="shared" si="1227"/>
        <v>0</v>
      </c>
      <c r="M326" s="247">
        <f t="shared" si="1228"/>
        <v>0</v>
      </c>
      <c r="N326" s="247">
        <f t="shared" si="1229"/>
        <v>0</v>
      </c>
      <c r="O326" s="247">
        <f t="shared" si="1230"/>
        <v>0</v>
      </c>
      <c r="P326" s="247">
        <f t="shared" si="1231"/>
        <v>0</v>
      </c>
      <c r="Q326" s="247">
        <f t="shared" si="1232"/>
        <v>0</v>
      </c>
      <c r="R326" s="436">
        <f t="shared" si="1233"/>
        <v>0</v>
      </c>
      <c r="S326" s="447"/>
      <c r="T326" s="448"/>
      <c r="U326" s="448"/>
      <c r="V326" s="448"/>
      <c r="W326" s="448"/>
      <c r="X326" s="448"/>
      <c r="Y326" s="448"/>
      <c r="Z326" s="448"/>
      <c r="AA326" s="448"/>
      <c r="AB326" s="448"/>
      <c r="AC326" s="448"/>
      <c r="AD326" s="448"/>
      <c r="AE326" s="448"/>
      <c r="AF326" s="448"/>
      <c r="AG326" s="448"/>
      <c r="AH326" s="458"/>
      <c r="AI326" s="447"/>
      <c r="AJ326" s="448"/>
      <c r="AK326" s="448"/>
      <c r="AL326" s="448"/>
      <c r="AM326" s="448"/>
      <c r="AN326" s="448"/>
      <c r="AO326" s="448"/>
      <c r="AP326" s="448"/>
      <c r="AQ326" s="448"/>
      <c r="AR326" s="448"/>
      <c r="AS326" s="448"/>
      <c r="AT326" s="448"/>
      <c r="AU326" s="448"/>
      <c r="AV326" s="448"/>
      <c r="AW326" s="448"/>
      <c r="AX326" s="458"/>
      <c r="AY326" s="447"/>
      <c r="AZ326" s="448"/>
      <c r="BA326" s="448"/>
      <c r="BB326" s="448"/>
      <c r="BC326" s="448"/>
      <c r="BD326" s="448"/>
      <c r="BE326" s="448"/>
      <c r="BF326" s="448"/>
      <c r="BG326" s="448"/>
      <c r="BH326" s="448"/>
      <c r="BI326" s="448"/>
      <c r="BJ326" s="448"/>
      <c r="BK326" s="448"/>
      <c r="BL326" s="448"/>
      <c r="BM326" s="448"/>
      <c r="BN326" s="458"/>
      <c r="BO326" s="248"/>
    </row>
    <row r="327" spans="2:67" hidden="1" outlineLevel="2">
      <c r="B327" s="52" t="s">
        <v>1088</v>
      </c>
      <c r="C327" s="249">
        <f t="shared" si="1218"/>
        <v>0</v>
      </c>
      <c r="D327" s="249">
        <f t="shared" si="1219"/>
        <v>0</v>
      </c>
      <c r="E327" s="249">
        <f t="shared" si="1220"/>
        <v>0</v>
      </c>
      <c r="F327" s="249">
        <f t="shared" si="1221"/>
        <v>0</v>
      </c>
      <c r="G327" s="249">
        <f t="shared" si="1222"/>
        <v>0</v>
      </c>
      <c r="H327" s="249">
        <f t="shared" si="1223"/>
        <v>0</v>
      </c>
      <c r="I327" s="249">
        <f t="shared" si="1224"/>
        <v>0</v>
      </c>
      <c r="J327" s="249">
        <f t="shared" si="1225"/>
        <v>0</v>
      </c>
      <c r="K327" s="249">
        <f t="shared" si="1226"/>
        <v>0</v>
      </c>
      <c r="L327" s="249">
        <f t="shared" si="1227"/>
        <v>0</v>
      </c>
      <c r="M327" s="249">
        <f t="shared" si="1228"/>
        <v>0</v>
      </c>
      <c r="N327" s="249">
        <f t="shared" si="1229"/>
        <v>0</v>
      </c>
      <c r="O327" s="249">
        <f t="shared" si="1230"/>
        <v>0</v>
      </c>
      <c r="P327" s="249">
        <f t="shared" si="1231"/>
        <v>0</v>
      </c>
      <c r="Q327" s="249">
        <f t="shared" si="1232"/>
        <v>0</v>
      </c>
      <c r="R327" s="437">
        <f t="shared" si="1233"/>
        <v>0</v>
      </c>
      <c r="S327" s="449"/>
      <c r="T327" s="250"/>
      <c r="U327" s="250"/>
      <c r="V327" s="250"/>
      <c r="W327" s="250"/>
      <c r="X327" s="250"/>
      <c r="Y327" s="250"/>
      <c r="Z327" s="250"/>
      <c r="AA327" s="250"/>
      <c r="AB327" s="250"/>
      <c r="AC327" s="250"/>
      <c r="AD327" s="250"/>
      <c r="AE327" s="250"/>
      <c r="AF327" s="250"/>
      <c r="AG327" s="250"/>
      <c r="AH327" s="459"/>
      <c r="AI327" s="449"/>
      <c r="AJ327" s="250"/>
      <c r="AK327" s="250"/>
      <c r="AL327" s="250"/>
      <c r="AM327" s="250"/>
      <c r="AN327" s="250"/>
      <c r="AO327" s="250"/>
      <c r="AP327" s="250"/>
      <c r="AQ327" s="250"/>
      <c r="AR327" s="250"/>
      <c r="AS327" s="250"/>
      <c r="AT327" s="250"/>
      <c r="AU327" s="250"/>
      <c r="AV327" s="250"/>
      <c r="AW327" s="250"/>
      <c r="AX327" s="459"/>
      <c r="AY327" s="449"/>
      <c r="AZ327" s="250"/>
      <c r="BA327" s="250"/>
      <c r="BB327" s="250"/>
      <c r="BC327" s="250"/>
      <c r="BD327" s="250"/>
      <c r="BE327" s="250"/>
      <c r="BF327" s="250"/>
      <c r="BG327" s="250"/>
      <c r="BH327" s="250"/>
      <c r="BI327" s="250"/>
      <c r="BJ327" s="250"/>
      <c r="BK327" s="250"/>
      <c r="BL327" s="250"/>
      <c r="BM327" s="250"/>
      <c r="BN327" s="459"/>
      <c r="BO327" s="248"/>
    </row>
    <row r="328" spans="2:67" hidden="1" outlineLevel="2">
      <c r="B328" s="50" t="str">
        <f>$B$215&amp;": Ewe Lambs"</f>
        <v>V. Late: Ewe Lambs</v>
      </c>
      <c r="C328" s="244">
        <f t="shared" ref="C328:C330" si="1234">CHOOSE(d.Region,S328,AI328,AY328)</f>
        <v>0</v>
      </c>
      <c r="D328" s="244">
        <f t="shared" ref="D328:D330" si="1235">CHOOSE(d.Region,T328,AJ328,AZ328)</f>
        <v>0</v>
      </c>
      <c r="E328" s="244">
        <f t="shared" ref="E328:E330" si="1236">CHOOSE(d.Region,U328,AK328,BA328)</f>
        <v>0</v>
      </c>
      <c r="F328" s="244">
        <f t="shared" ref="F328:F330" si="1237">CHOOSE(d.Region,V328,AL328,BB328)</f>
        <v>0</v>
      </c>
      <c r="G328" s="244">
        <f t="shared" ref="G328:G330" si="1238">CHOOSE(d.Region,W328,AM328,BC328)</f>
        <v>0</v>
      </c>
      <c r="H328" s="244">
        <f t="shared" ref="H328:H330" si="1239">CHOOSE(d.Region,X328,AN328,BD328)</f>
        <v>0</v>
      </c>
      <c r="I328" s="244">
        <f t="shared" ref="I328:I330" si="1240">CHOOSE(d.Region,Y328,AO328,BE328)</f>
        <v>0</v>
      </c>
      <c r="J328" s="244">
        <f t="shared" ref="J328:J330" si="1241">CHOOSE(d.Region,Z328,AP328,BF328)</f>
        <v>0</v>
      </c>
      <c r="K328" s="244">
        <f t="shared" ref="K328:K330" si="1242">CHOOSE(d.Region,AA328,AQ328,BG328)</f>
        <v>0</v>
      </c>
      <c r="L328" s="244">
        <f t="shared" ref="L328:L330" si="1243">CHOOSE(d.Region,AB328,AR328,BH328)</f>
        <v>0</v>
      </c>
      <c r="M328" s="244">
        <f t="shared" ref="M328:M330" si="1244">CHOOSE(d.Region,AC328,AS328,BI328)</f>
        <v>0</v>
      </c>
      <c r="N328" s="244">
        <f t="shared" ref="N328:N330" si="1245">CHOOSE(d.Region,AD328,AT328,BJ328)</f>
        <v>0</v>
      </c>
      <c r="O328" s="244">
        <f t="shared" ref="O328:O330" si="1246">CHOOSE(d.Region,AE328,AU328,BK328)</f>
        <v>0</v>
      </c>
      <c r="P328" s="244">
        <f t="shared" ref="P328:P330" si="1247">CHOOSE(d.Region,AF328,AV328,BL328)</f>
        <v>0</v>
      </c>
      <c r="Q328" s="244">
        <f t="shared" ref="Q328:Q330" si="1248">CHOOSE(d.Region,AG328,AW328,BM328)</f>
        <v>0</v>
      </c>
      <c r="R328" s="435">
        <f t="shared" ref="R328:R330" si="1249">CHOOSE(d.Region,AH328,AX328,BN328)</f>
        <v>0</v>
      </c>
      <c r="S328" s="446"/>
      <c r="T328" s="245"/>
      <c r="U328" s="245"/>
      <c r="V328" s="245"/>
      <c r="W328" s="245"/>
      <c r="X328" s="245"/>
      <c r="Y328" s="245"/>
      <c r="Z328" s="245"/>
      <c r="AA328" s="245"/>
      <c r="AB328" s="245"/>
      <c r="AC328" s="245"/>
      <c r="AD328" s="245"/>
      <c r="AE328" s="245"/>
      <c r="AF328" s="245"/>
      <c r="AG328" s="245"/>
      <c r="AH328" s="457"/>
      <c r="AI328" s="446"/>
      <c r="AJ328" s="245"/>
      <c r="AK328" s="245"/>
      <c r="AL328" s="245"/>
      <c r="AM328" s="245"/>
      <c r="AN328" s="245"/>
      <c r="AO328" s="245"/>
      <c r="AP328" s="245"/>
      <c r="AQ328" s="245"/>
      <c r="AR328" s="245"/>
      <c r="AS328" s="245"/>
      <c r="AT328" s="245"/>
      <c r="AU328" s="245"/>
      <c r="AV328" s="245"/>
      <c r="AW328" s="245"/>
      <c r="AX328" s="457"/>
      <c r="AY328" s="446"/>
      <c r="AZ328" s="245"/>
      <c r="BA328" s="245"/>
      <c r="BB328" s="245"/>
      <c r="BC328" s="245"/>
      <c r="BD328" s="245"/>
      <c r="BE328" s="245"/>
      <c r="BF328" s="245"/>
      <c r="BG328" s="245"/>
      <c r="BH328" s="245"/>
      <c r="BI328" s="245"/>
      <c r="BJ328" s="245"/>
      <c r="BK328" s="245"/>
      <c r="BL328" s="245"/>
      <c r="BM328" s="245"/>
      <c r="BN328" s="457"/>
      <c r="BO328" s="246" t="s">
        <v>1055</v>
      </c>
    </row>
    <row r="329" spans="2:67" hidden="1" outlineLevel="2">
      <c r="B329" s="51" t="s">
        <v>1087</v>
      </c>
      <c r="C329" s="247">
        <f t="shared" si="1234"/>
        <v>0</v>
      </c>
      <c r="D329" s="247">
        <f t="shared" si="1235"/>
        <v>0</v>
      </c>
      <c r="E329" s="247">
        <f t="shared" si="1236"/>
        <v>0</v>
      </c>
      <c r="F329" s="247">
        <f t="shared" si="1237"/>
        <v>0</v>
      </c>
      <c r="G329" s="247">
        <f t="shared" si="1238"/>
        <v>0</v>
      </c>
      <c r="H329" s="247">
        <f t="shared" si="1239"/>
        <v>0</v>
      </c>
      <c r="I329" s="247">
        <f t="shared" si="1240"/>
        <v>0</v>
      </c>
      <c r="J329" s="247">
        <f t="shared" si="1241"/>
        <v>0</v>
      </c>
      <c r="K329" s="247">
        <f t="shared" si="1242"/>
        <v>0</v>
      </c>
      <c r="L329" s="247">
        <f t="shared" si="1243"/>
        <v>0</v>
      </c>
      <c r="M329" s="247">
        <f t="shared" si="1244"/>
        <v>0</v>
      </c>
      <c r="N329" s="247">
        <f t="shared" si="1245"/>
        <v>0</v>
      </c>
      <c r="O329" s="247">
        <f t="shared" si="1246"/>
        <v>0</v>
      </c>
      <c r="P329" s="247">
        <f t="shared" si="1247"/>
        <v>0</v>
      </c>
      <c r="Q329" s="247">
        <f t="shared" si="1248"/>
        <v>0</v>
      </c>
      <c r="R329" s="436">
        <f t="shared" si="1249"/>
        <v>0</v>
      </c>
      <c r="S329" s="447"/>
      <c r="T329" s="448"/>
      <c r="U329" s="448"/>
      <c r="V329" s="448"/>
      <c r="W329" s="448"/>
      <c r="X329" s="448"/>
      <c r="Y329" s="448"/>
      <c r="Z329" s="448"/>
      <c r="AA329" s="448"/>
      <c r="AB329" s="448"/>
      <c r="AC329" s="448"/>
      <c r="AD329" s="448"/>
      <c r="AE329" s="448"/>
      <c r="AF329" s="448"/>
      <c r="AG329" s="448"/>
      <c r="AH329" s="458"/>
      <c r="AI329" s="447"/>
      <c r="AJ329" s="448"/>
      <c r="AK329" s="448"/>
      <c r="AL329" s="448"/>
      <c r="AM329" s="448"/>
      <c r="AN329" s="448"/>
      <c r="AO329" s="448"/>
      <c r="AP329" s="448"/>
      <c r="AQ329" s="448"/>
      <c r="AR329" s="448"/>
      <c r="AS329" s="448"/>
      <c r="AT329" s="448"/>
      <c r="AU329" s="448"/>
      <c r="AV329" s="448"/>
      <c r="AW329" s="448"/>
      <c r="AX329" s="458"/>
      <c r="AY329" s="447"/>
      <c r="AZ329" s="448"/>
      <c r="BA329" s="448"/>
      <c r="BB329" s="448"/>
      <c r="BC329" s="448"/>
      <c r="BD329" s="448"/>
      <c r="BE329" s="448"/>
      <c r="BF329" s="448"/>
      <c r="BG329" s="448"/>
      <c r="BH329" s="448"/>
      <c r="BI329" s="448"/>
      <c r="BJ329" s="448"/>
      <c r="BK329" s="448"/>
      <c r="BL329" s="448"/>
      <c r="BM329" s="448"/>
      <c r="BN329" s="458"/>
      <c r="BO329" s="248"/>
    </row>
    <row r="330" spans="2:67" hidden="1" outlineLevel="2">
      <c r="B330" s="52" t="s">
        <v>1088</v>
      </c>
      <c r="C330" s="249">
        <f t="shared" si="1234"/>
        <v>0</v>
      </c>
      <c r="D330" s="249">
        <f t="shared" si="1235"/>
        <v>0</v>
      </c>
      <c r="E330" s="249">
        <f t="shared" si="1236"/>
        <v>0</v>
      </c>
      <c r="F330" s="249">
        <f t="shared" si="1237"/>
        <v>0</v>
      </c>
      <c r="G330" s="249">
        <f t="shared" si="1238"/>
        <v>0</v>
      </c>
      <c r="H330" s="249">
        <f t="shared" si="1239"/>
        <v>0</v>
      </c>
      <c r="I330" s="249">
        <f t="shared" si="1240"/>
        <v>0</v>
      </c>
      <c r="J330" s="249">
        <f t="shared" si="1241"/>
        <v>0</v>
      </c>
      <c r="K330" s="249">
        <f t="shared" si="1242"/>
        <v>0</v>
      </c>
      <c r="L330" s="249">
        <f t="shared" si="1243"/>
        <v>0</v>
      </c>
      <c r="M330" s="249">
        <f t="shared" si="1244"/>
        <v>0</v>
      </c>
      <c r="N330" s="249">
        <f t="shared" si="1245"/>
        <v>0</v>
      </c>
      <c r="O330" s="249">
        <f t="shared" si="1246"/>
        <v>0</v>
      </c>
      <c r="P330" s="249">
        <f t="shared" si="1247"/>
        <v>0</v>
      </c>
      <c r="Q330" s="249">
        <f t="shared" si="1248"/>
        <v>0</v>
      </c>
      <c r="R330" s="437">
        <f t="shared" si="1249"/>
        <v>0</v>
      </c>
      <c r="S330" s="449"/>
      <c r="T330" s="250"/>
      <c r="U330" s="250"/>
      <c r="V330" s="250"/>
      <c r="W330" s="250"/>
      <c r="X330" s="250"/>
      <c r="Y330" s="250"/>
      <c r="Z330" s="250"/>
      <c r="AA330" s="250"/>
      <c r="AB330" s="250"/>
      <c r="AC330" s="250"/>
      <c r="AD330" s="250"/>
      <c r="AE330" s="250"/>
      <c r="AF330" s="250"/>
      <c r="AG330" s="250"/>
      <c r="AH330" s="459"/>
      <c r="AI330" s="449"/>
      <c r="AJ330" s="250"/>
      <c r="AK330" s="250"/>
      <c r="AL330" s="250"/>
      <c r="AM330" s="250"/>
      <c r="AN330" s="250"/>
      <c r="AO330" s="250"/>
      <c r="AP330" s="250"/>
      <c r="AQ330" s="250"/>
      <c r="AR330" s="250"/>
      <c r="AS330" s="250"/>
      <c r="AT330" s="250"/>
      <c r="AU330" s="250"/>
      <c r="AV330" s="250"/>
      <c r="AW330" s="250"/>
      <c r="AX330" s="459"/>
      <c r="AY330" s="449"/>
      <c r="AZ330" s="250"/>
      <c r="BA330" s="250"/>
      <c r="BB330" s="250"/>
      <c r="BC330" s="250"/>
      <c r="BD330" s="250"/>
      <c r="BE330" s="250"/>
      <c r="BF330" s="250"/>
      <c r="BG330" s="250"/>
      <c r="BH330" s="250"/>
      <c r="BI330" s="250"/>
      <c r="BJ330" s="250"/>
      <c r="BK330" s="250"/>
      <c r="BL330" s="250"/>
      <c r="BM330" s="250"/>
      <c r="BN330" s="459"/>
      <c r="BO330" s="248"/>
    </row>
    <row r="331" spans="2:67" hidden="1" outlineLevel="2">
      <c r="B331" s="50" t="str">
        <f>$B$216&amp;": Ewe Lambs"</f>
        <v>7mo with 0% mated: Ewe Lambs</v>
      </c>
      <c r="C331" s="244">
        <f t="shared" si="1218"/>
        <v>0</v>
      </c>
      <c r="D331" s="244">
        <f t="shared" si="1219"/>
        <v>0</v>
      </c>
      <c r="E331" s="244">
        <f t="shared" si="1220"/>
        <v>0</v>
      </c>
      <c r="F331" s="244">
        <f t="shared" si="1221"/>
        <v>0</v>
      </c>
      <c r="G331" s="244">
        <f t="shared" si="1222"/>
        <v>0</v>
      </c>
      <c r="H331" s="244">
        <f t="shared" si="1223"/>
        <v>0</v>
      </c>
      <c r="I331" s="244">
        <f t="shared" si="1224"/>
        <v>0</v>
      </c>
      <c r="J331" s="244">
        <f t="shared" si="1225"/>
        <v>0</v>
      </c>
      <c r="K331" s="244">
        <f t="shared" si="1226"/>
        <v>0</v>
      </c>
      <c r="L331" s="244">
        <f t="shared" si="1227"/>
        <v>0</v>
      </c>
      <c r="M331" s="244">
        <f t="shared" si="1228"/>
        <v>0</v>
      </c>
      <c r="N331" s="244">
        <f t="shared" si="1229"/>
        <v>0</v>
      </c>
      <c r="O331" s="244">
        <f t="shared" si="1230"/>
        <v>0</v>
      </c>
      <c r="P331" s="244">
        <f t="shared" si="1231"/>
        <v>0</v>
      </c>
      <c r="Q331" s="244">
        <f t="shared" si="1232"/>
        <v>0</v>
      </c>
      <c r="R331" s="435">
        <f t="shared" si="1233"/>
        <v>0</v>
      </c>
      <c r="S331" s="348">
        <f>S316</f>
        <v>0</v>
      </c>
      <c r="T331" s="348">
        <f t="shared" ref="T331:BN331" si="1250">T316</f>
        <v>0</v>
      </c>
      <c r="U331" s="348">
        <f t="shared" si="1250"/>
        <v>0</v>
      </c>
      <c r="V331" s="348">
        <f t="shared" si="1250"/>
        <v>0</v>
      </c>
      <c r="W331" s="348">
        <f t="shared" si="1250"/>
        <v>0</v>
      </c>
      <c r="X331" s="348">
        <f t="shared" si="1250"/>
        <v>0</v>
      </c>
      <c r="Y331" s="348">
        <f t="shared" si="1250"/>
        <v>0</v>
      </c>
      <c r="Z331" s="348">
        <f t="shared" si="1250"/>
        <v>0</v>
      </c>
      <c r="AA331" s="348">
        <f t="shared" si="1250"/>
        <v>0</v>
      </c>
      <c r="AB331" s="348">
        <f t="shared" si="1250"/>
        <v>0</v>
      </c>
      <c r="AC331" s="348">
        <f t="shared" si="1250"/>
        <v>0</v>
      </c>
      <c r="AD331" s="348">
        <f t="shared" si="1250"/>
        <v>0</v>
      </c>
      <c r="AE331" s="348">
        <f t="shared" si="1250"/>
        <v>0</v>
      </c>
      <c r="AF331" s="348">
        <f t="shared" si="1250"/>
        <v>0</v>
      </c>
      <c r="AG331" s="348">
        <f t="shared" si="1250"/>
        <v>0</v>
      </c>
      <c r="AH331" s="348">
        <f t="shared" si="1250"/>
        <v>0</v>
      </c>
      <c r="AI331" s="348">
        <f t="shared" si="1250"/>
        <v>0</v>
      </c>
      <c r="AJ331" s="348">
        <f t="shared" si="1250"/>
        <v>0</v>
      </c>
      <c r="AK331" s="348">
        <f t="shared" si="1250"/>
        <v>0</v>
      </c>
      <c r="AL331" s="348">
        <f t="shared" si="1250"/>
        <v>0</v>
      </c>
      <c r="AM331" s="348">
        <f t="shared" si="1250"/>
        <v>0</v>
      </c>
      <c r="AN331" s="348">
        <f t="shared" si="1250"/>
        <v>0</v>
      </c>
      <c r="AO331" s="348">
        <f t="shared" si="1250"/>
        <v>0</v>
      </c>
      <c r="AP331" s="348">
        <f t="shared" si="1250"/>
        <v>0</v>
      </c>
      <c r="AQ331" s="348">
        <f t="shared" si="1250"/>
        <v>0</v>
      </c>
      <c r="AR331" s="348">
        <f t="shared" si="1250"/>
        <v>0</v>
      </c>
      <c r="AS331" s="348">
        <f t="shared" si="1250"/>
        <v>0</v>
      </c>
      <c r="AT331" s="348">
        <f t="shared" si="1250"/>
        <v>0</v>
      </c>
      <c r="AU331" s="348">
        <f t="shared" si="1250"/>
        <v>0</v>
      </c>
      <c r="AV331" s="348">
        <f t="shared" si="1250"/>
        <v>0</v>
      </c>
      <c r="AW331" s="348">
        <f t="shared" si="1250"/>
        <v>0</v>
      </c>
      <c r="AX331" s="348">
        <f t="shared" si="1250"/>
        <v>0</v>
      </c>
      <c r="AY331" s="348">
        <f t="shared" si="1250"/>
        <v>0</v>
      </c>
      <c r="AZ331" s="348">
        <f t="shared" si="1250"/>
        <v>0</v>
      </c>
      <c r="BA331" s="348">
        <f t="shared" si="1250"/>
        <v>0</v>
      </c>
      <c r="BB331" s="348">
        <f t="shared" si="1250"/>
        <v>0</v>
      </c>
      <c r="BC331" s="348">
        <f t="shared" si="1250"/>
        <v>0</v>
      </c>
      <c r="BD331" s="348">
        <f t="shared" si="1250"/>
        <v>0</v>
      </c>
      <c r="BE331" s="348">
        <f t="shared" si="1250"/>
        <v>0</v>
      </c>
      <c r="BF331" s="348">
        <f t="shared" si="1250"/>
        <v>0</v>
      </c>
      <c r="BG331" s="348">
        <f t="shared" si="1250"/>
        <v>0</v>
      </c>
      <c r="BH331" s="348">
        <f t="shared" si="1250"/>
        <v>0</v>
      </c>
      <c r="BI331" s="348">
        <f t="shared" si="1250"/>
        <v>0</v>
      </c>
      <c r="BJ331" s="348">
        <f t="shared" si="1250"/>
        <v>0</v>
      </c>
      <c r="BK331" s="348">
        <f t="shared" si="1250"/>
        <v>0</v>
      </c>
      <c r="BL331" s="348">
        <f t="shared" si="1250"/>
        <v>0</v>
      </c>
      <c r="BM331" s="348">
        <f t="shared" si="1250"/>
        <v>0</v>
      </c>
      <c r="BN331" s="348">
        <f t="shared" si="1250"/>
        <v>0</v>
      </c>
      <c r="BO331" s="246" t="s">
        <v>1055</v>
      </c>
    </row>
    <row r="332" spans="2:67" hidden="1" outlineLevel="2">
      <c r="B332" s="51" t="s">
        <v>1087</v>
      </c>
      <c r="C332" s="247">
        <f t="shared" si="1218"/>
        <v>0</v>
      </c>
      <c r="D332" s="247">
        <f t="shared" si="1219"/>
        <v>0</v>
      </c>
      <c r="E332" s="247">
        <f t="shared" si="1220"/>
        <v>0</v>
      </c>
      <c r="F332" s="247">
        <f t="shared" si="1221"/>
        <v>0</v>
      </c>
      <c r="G332" s="247">
        <f t="shared" si="1222"/>
        <v>0</v>
      </c>
      <c r="H332" s="247">
        <f t="shared" si="1223"/>
        <v>0</v>
      </c>
      <c r="I332" s="247">
        <f t="shared" si="1224"/>
        <v>0</v>
      </c>
      <c r="J332" s="247">
        <f t="shared" si="1225"/>
        <v>0</v>
      </c>
      <c r="K332" s="247">
        <f t="shared" si="1226"/>
        <v>0</v>
      </c>
      <c r="L332" s="247">
        <f t="shared" si="1227"/>
        <v>0</v>
      </c>
      <c r="M332" s="247">
        <f t="shared" si="1228"/>
        <v>0</v>
      </c>
      <c r="N332" s="247">
        <f t="shared" si="1229"/>
        <v>0</v>
      </c>
      <c r="O332" s="247">
        <f t="shared" si="1230"/>
        <v>0</v>
      </c>
      <c r="P332" s="247">
        <f t="shared" si="1231"/>
        <v>0</v>
      </c>
      <c r="Q332" s="247">
        <f t="shared" si="1232"/>
        <v>0</v>
      </c>
      <c r="R332" s="436">
        <f t="shared" si="1233"/>
        <v>0</v>
      </c>
      <c r="S332" s="348">
        <f t="shared" ref="S332:BN332" si="1251">S317</f>
        <v>0</v>
      </c>
      <c r="T332" s="348">
        <f t="shared" si="1251"/>
        <v>0</v>
      </c>
      <c r="U332" s="348">
        <f t="shared" si="1251"/>
        <v>0</v>
      </c>
      <c r="V332" s="348">
        <f t="shared" si="1251"/>
        <v>0</v>
      </c>
      <c r="W332" s="348">
        <f t="shared" si="1251"/>
        <v>0</v>
      </c>
      <c r="X332" s="348">
        <f t="shared" si="1251"/>
        <v>0</v>
      </c>
      <c r="Y332" s="348">
        <f t="shared" si="1251"/>
        <v>0</v>
      </c>
      <c r="Z332" s="348">
        <f t="shared" si="1251"/>
        <v>0</v>
      </c>
      <c r="AA332" s="348">
        <f t="shared" si="1251"/>
        <v>0</v>
      </c>
      <c r="AB332" s="348">
        <f t="shared" si="1251"/>
        <v>0</v>
      </c>
      <c r="AC332" s="348">
        <f t="shared" si="1251"/>
        <v>0</v>
      </c>
      <c r="AD332" s="348">
        <f t="shared" si="1251"/>
        <v>0</v>
      </c>
      <c r="AE332" s="348">
        <f t="shared" si="1251"/>
        <v>0</v>
      </c>
      <c r="AF332" s="348">
        <f t="shared" si="1251"/>
        <v>0</v>
      </c>
      <c r="AG332" s="348">
        <f t="shared" si="1251"/>
        <v>0</v>
      </c>
      <c r="AH332" s="348">
        <f t="shared" si="1251"/>
        <v>0</v>
      </c>
      <c r="AI332" s="348">
        <f t="shared" si="1251"/>
        <v>0</v>
      </c>
      <c r="AJ332" s="348">
        <f t="shared" si="1251"/>
        <v>0</v>
      </c>
      <c r="AK332" s="348">
        <f t="shared" si="1251"/>
        <v>0</v>
      </c>
      <c r="AL332" s="348">
        <f t="shared" si="1251"/>
        <v>0</v>
      </c>
      <c r="AM332" s="348">
        <f t="shared" si="1251"/>
        <v>0</v>
      </c>
      <c r="AN332" s="348">
        <f t="shared" si="1251"/>
        <v>0</v>
      </c>
      <c r="AO332" s="348">
        <f t="shared" si="1251"/>
        <v>0</v>
      </c>
      <c r="AP332" s="348">
        <f t="shared" si="1251"/>
        <v>0</v>
      </c>
      <c r="AQ332" s="348">
        <f t="shared" si="1251"/>
        <v>0</v>
      </c>
      <c r="AR332" s="348">
        <f t="shared" si="1251"/>
        <v>0</v>
      </c>
      <c r="AS332" s="348">
        <f t="shared" si="1251"/>
        <v>0</v>
      </c>
      <c r="AT332" s="348">
        <f t="shared" si="1251"/>
        <v>0</v>
      </c>
      <c r="AU332" s="348">
        <f t="shared" si="1251"/>
        <v>0</v>
      </c>
      <c r="AV332" s="348">
        <f t="shared" si="1251"/>
        <v>0</v>
      </c>
      <c r="AW332" s="348">
        <f t="shared" si="1251"/>
        <v>0</v>
      </c>
      <c r="AX332" s="348">
        <f t="shared" si="1251"/>
        <v>0</v>
      </c>
      <c r="AY332" s="348">
        <f t="shared" si="1251"/>
        <v>0</v>
      </c>
      <c r="AZ332" s="348">
        <f t="shared" si="1251"/>
        <v>0</v>
      </c>
      <c r="BA332" s="348">
        <f t="shared" si="1251"/>
        <v>0</v>
      </c>
      <c r="BB332" s="348">
        <f t="shared" si="1251"/>
        <v>0</v>
      </c>
      <c r="BC332" s="348">
        <f t="shared" si="1251"/>
        <v>0</v>
      </c>
      <c r="BD332" s="348">
        <f t="shared" si="1251"/>
        <v>0</v>
      </c>
      <c r="BE332" s="348">
        <f t="shared" si="1251"/>
        <v>0</v>
      </c>
      <c r="BF332" s="348">
        <f t="shared" si="1251"/>
        <v>0</v>
      </c>
      <c r="BG332" s="348">
        <f t="shared" si="1251"/>
        <v>0</v>
      </c>
      <c r="BH332" s="348">
        <f t="shared" si="1251"/>
        <v>0</v>
      </c>
      <c r="BI332" s="348">
        <f t="shared" si="1251"/>
        <v>0</v>
      </c>
      <c r="BJ332" s="348">
        <f t="shared" si="1251"/>
        <v>0</v>
      </c>
      <c r="BK332" s="348">
        <f t="shared" si="1251"/>
        <v>0</v>
      </c>
      <c r="BL332" s="348">
        <f t="shared" si="1251"/>
        <v>0</v>
      </c>
      <c r="BM332" s="348">
        <f t="shared" si="1251"/>
        <v>0</v>
      </c>
      <c r="BN332" s="348">
        <f t="shared" si="1251"/>
        <v>0</v>
      </c>
      <c r="BO332" s="248"/>
    </row>
    <row r="333" spans="2:67" hidden="1" outlineLevel="2">
      <c r="B333" s="52" t="s">
        <v>1088</v>
      </c>
      <c r="C333" s="249">
        <f t="shared" si="1218"/>
        <v>0</v>
      </c>
      <c r="D333" s="249">
        <f t="shared" si="1219"/>
        <v>0</v>
      </c>
      <c r="E333" s="249">
        <f t="shared" si="1220"/>
        <v>0</v>
      </c>
      <c r="F333" s="249">
        <f t="shared" si="1221"/>
        <v>0</v>
      </c>
      <c r="G333" s="249">
        <f t="shared" si="1222"/>
        <v>0</v>
      </c>
      <c r="H333" s="249">
        <f t="shared" si="1223"/>
        <v>0</v>
      </c>
      <c r="I333" s="249">
        <f t="shared" si="1224"/>
        <v>0</v>
      </c>
      <c r="J333" s="249">
        <f t="shared" si="1225"/>
        <v>0</v>
      </c>
      <c r="K333" s="249">
        <f t="shared" si="1226"/>
        <v>0</v>
      </c>
      <c r="L333" s="249">
        <f t="shared" si="1227"/>
        <v>0</v>
      </c>
      <c r="M333" s="249">
        <f t="shared" si="1228"/>
        <v>0</v>
      </c>
      <c r="N333" s="249">
        <f t="shared" si="1229"/>
        <v>0</v>
      </c>
      <c r="O333" s="249">
        <f t="shared" si="1230"/>
        <v>0</v>
      </c>
      <c r="P333" s="249">
        <f t="shared" si="1231"/>
        <v>0</v>
      </c>
      <c r="Q333" s="249">
        <f t="shared" si="1232"/>
        <v>0</v>
      </c>
      <c r="R333" s="437">
        <f t="shared" si="1233"/>
        <v>0</v>
      </c>
      <c r="S333" s="348">
        <f t="shared" ref="S333:BN333" si="1252">S318</f>
        <v>0</v>
      </c>
      <c r="T333" s="348">
        <f t="shared" si="1252"/>
        <v>0</v>
      </c>
      <c r="U333" s="348">
        <f t="shared" si="1252"/>
        <v>0</v>
      </c>
      <c r="V333" s="348">
        <f t="shared" si="1252"/>
        <v>0</v>
      </c>
      <c r="W333" s="348">
        <f t="shared" si="1252"/>
        <v>0</v>
      </c>
      <c r="X333" s="348">
        <f t="shared" si="1252"/>
        <v>0</v>
      </c>
      <c r="Y333" s="348">
        <f t="shared" si="1252"/>
        <v>0</v>
      </c>
      <c r="Z333" s="348">
        <f t="shared" si="1252"/>
        <v>0</v>
      </c>
      <c r="AA333" s="348">
        <f t="shared" si="1252"/>
        <v>0</v>
      </c>
      <c r="AB333" s="348">
        <f t="shared" si="1252"/>
        <v>0</v>
      </c>
      <c r="AC333" s="348">
        <f t="shared" si="1252"/>
        <v>0</v>
      </c>
      <c r="AD333" s="348">
        <f t="shared" si="1252"/>
        <v>0</v>
      </c>
      <c r="AE333" s="348">
        <f t="shared" si="1252"/>
        <v>0</v>
      </c>
      <c r="AF333" s="348">
        <f t="shared" si="1252"/>
        <v>0</v>
      </c>
      <c r="AG333" s="348">
        <f t="shared" si="1252"/>
        <v>0</v>
      </c>
      <c r="AH333" s="348">
        <f t="shared" si="1252"/>
        <v>0</v>
      </c>
      <c r="AI333" s="348">
        <f t="shared" si="1252"/>
        <v>0</v>
      </c>
      <c r="AJ333" s="348">
        <f t="shared" si="1252"/>
        <v>0</v>
      </c>
      <c r="AK333" s="348">
        <f t="shared" si="1252"/>
        <v>0</v>
      </c>
      <c r="AL333" s="348">
        <f t="shared" si="1252"/>
        <v>0</v>
      </c>
      <c r="AM333" s="348">
        <f t="shared" si="1252"/>
        <v>0</v>
      </c>
      <c r="AN333" s="348">
        <f t="shared" si="1252"/>
        <v>0</v>
      </c>
      <c r="AO333" s="348">
        <f t="shared" si="1252"/>
        <v>0</v>
      </c>
      <c r="AP333" s="348">
        <f t="shared" si="1252"/>
        <v>0</v>
      </c>
      <c r="AQ333" s="348">
        <f t="shared" si="1252"/>
        <v>0</v>
      </c>
      <c r="AR333" s="348">
        <f t="shared" si="1252"/>
        <v>0</v>
      </c>
      <c r="AS333" s="348">
        <f t="shared" si="1252"/>
        <v>0</v>
      </c>
      <c r="AT333" s="348">
        <f t="shared" si="1252"/>
        <v>0</v>
      </c>
      <c r="AU333" s="348">
        <f t="shared" si="1252"/>
        <v>0</v>
      </c>
      <c r="AV333" s="348">
        <f t="shared" si="1252"/>
        <v>0</v>
      </c>
      <c r="AW333" s="348">
        <f t="shared" si="1252"/>
        <v>0</v>
      </c>
      <c r="AX333" s="348">
        <f t="shared" si="1252"/>
        <v>0</v>
      </c>
      <c r="AY333" s="348">
        <f t="shared" si="1252"/>
        <v>0</v>
      </c>
      <c r="AZ333" s="348">
        <f t="shared" si="1252"/>
        <v>0</v>
      </c>
      <c r="BA333" s="348">
        <f t="shared" si="1252"/>
        <v>0</v>
      </c>
      <c r="BB333" s="348">
        <f t="shared" si="1252"/>
        <v>0</v>
      </c>
      <c r="BC333" s="348">
        <f t="shared" si="1252"/>
        <v>0</v>
      </c>
      <c r="BD333" s="348">
        <f t="shared" si="1252"/>
        <v>0</v>
      </c>
      <c r="BE333" s="348">
        <f t="shared" si="1252"/>
        <v>0</v>
      </c>
      <c r="BF333" s="348">
        <f t="shared" si="1252"/>
        <v>0</v>
      </c>
      <c r="BG333" s="348">
        <f t="shared" si="1252"/>
        <v>0</v>
      </c>
      <c r="BH333" s="348">
        <f t="shared" si="1252"/>
        <v>0</v>
      </c>
      <c r="BI333" s="348">
        <f t="shared" si="1252"/>
        <v>0</v>
      </c>
      <c r="BJ333" s="348">
        <f t="shared" si="1252"/>
        <v>0</v>
      </c>
      <c r="BK333" s="348">
        <f t="shared" si="1252"/>
        <v>0</v>
      </c>
      <c r="BL333" s="348">
        <f t="shared" si="1252"/>
        <v>0</v>
      </c>
      <c r="BM333" s="348">
        <f t="shared" si="1252"/>
        <v>0</v>
      </c>
      <c r="BN333" s="348">
        <f t="shared" si="1252"/>
        <v>0</v>
      </c>
      <c r="BO333" s="248"/>
    </row>
    <row r="334" spans="2:67" ht="24.5" hidden="1" outlineLevel="1">
      <c r="B334" s="50" t="str">
        <f>"Grazing Intensity 2
"&amp;$B$211&amp;": Ewe Lambs"</f>
        <v>Grazing Intensity 2
Standard (7mo): Ewe Lambs</v>
      </c>
      <c r="C334" s="244">
        <f t="shared" si="1218"/>
        <v>0</v>
      </c>
      <c r="D334" s="244">
        <f t="shared" si="1219"/>
        <v>0</v>
      </c>
      <c r="E334" s="244">
        <f t="shared" si="1220"/>
        <v>0</v>
      </c>
      <c r="F334" s="244">
        <f t="shared" si="1221"/>
        <v>0</v>
      </c>
      <c r="G334" s="244">
        <f t="shared" si="1222"/>
        <v>0</v>
      </c>
      <c r="H334" s="244">
        <f t="shared" si="1223"/>
        <v>0</v>
      </c>
      <c r="I334" s="244">
        <f t="shared" si="1224"/>
        <v>0</v>
      </c>
      <c r="J334" s="244">
        <f t="shared" si="1225"/>
        <v>0</v>
      </c>
      <c r="K334" s="244">
        <f t="shared" si="1226"/>
        <v>0</v>
      </c>
      <c r="L334" s="244">
        <f t="shared" si="1227"/>
        <v>0</v>
      </c>
      <c r="M334" s="244">
        <f t="shared" si="1228"/>
        <v>0</v>
      </c>
      <c r="N334" s="244">
        <f t="shared" si="1229"/>
        <v>0</v>
      </c>
      <c r="O334" s="244">
        <f t="shared" si="1230"/>
        <v>0</v>
      </c>
      <c r="P334" s="244">
        <f t="shared" si="1231"/>
        <v>0</v>
      </c>
      <c r="Q334" s="244">
        <f t="shared" si="1232"/>
        <v>0</v>
      </c>
      <c r="R334" s="435">
        <f t="shared" si="1233"/>
        <v>0</v>
      </c>
      <c r="S334" s="446"/>
      <c r="T334" s="245"/>
      <c r="U334" s="245"/>
      <c r="V334" s="245"/>
      <c r="W334" s="245"/>
      <c r="X334" s="245"/>
      <c r="Y334" s="245"/>
      <c r="Z334" s="245"/>
      <c r="AA334" s="245"/>
      <c r="AB334" s="245"/>
      <c r="AC334" s="245"/>
      <c r="AD334" s="245"/>
      <c r="AE334" s="245"/>
      <c r="AF334" s="245"/>
      <c r="AG334" s="245"/>
      <c r="AH334" s="457"/>
      <c r="AI334" s="446"/>
      <c r="AJ334" s="245"/>
      <c r="AK334" s="245"/>
      <c r="AL334" s="245"/>
      <c r="AM334" s="245"/>
      <c r="AN334" s="245"/>
      <c r="AO334" s="245"/>
      <c r="AP334" s="245"/>
      <c r="AQ334" s="245"/>
      <c r="AR334" s="245"/>
      <c r="AS334" s="245"/>
      <c r="AT334" s="245"/>
      <c r="AU334" s="245"/>
      <c r="AV334" s="245"/>
      <c r="AW334" s="245"/>
      <c r="AX334" s="457"/>
      <c r="AY334" s="446"/>
      <c r="AZ334" s="245"/>
      <c r="BA334" s="245"/>
      <c r="BB334" s="245"/>
      <c r="BC334" s="245"/>
      <c r="BD334" s="245"/>
      <c r="BE334" s="245"/>
      <c r="BF334" s="245"/>
      <c r="BG334" s="245"/>
      <c r="BH334" s="245"/>
      <c r="BI334" s="245"/>
      <c r="BJ334" s="245"/>
      <c r="BK334" s="245"/>
      <c r="BL334" s="245"/>
      <c r="BM334" s="245"/>
      <c r="BN334" s="457"/>
      <c r="BO334" s="246" t="s">
        <v>1055</v>
      </c>
    </row>
    <row r="335" spans="2:67" hidden="1" outlineLevel="1">
      <c r="B335" s="51" t="s">
        <v>1087</v>
      </c>
      <c r="C335" s="247">
        <f t="shared" si="1218"/>
        <v>0</v>
      </c>
      <c r="D335" s="247">
        <f t="shared" si="1219"/>
        <v>0</v>
      </c>
      <c r="E335" s="247">
        <f t="shared" si="1220"/>
        <v>0</v>
      </c>
      <c r="F335" s="247">
        <f t="shared" si="1221"/>
        <v>0</v>
      </c>
      <c r="G335" s="247">
        <f t="shared" si="1222"/>
        <v>0</v>
      </c>
      <c r="H335" s="247">
        <f t="shared" si="1223"/>
        <v>0</v>
      </c>
      <c r="I335" s="247">
        <f t="shared" si="1224"/>
        <v>0</v>
      </c>
      <c r="J335" s="247">
        <f t="shared" si="1225"/>
        <v>0</v>
      </c>
      <c r="K335" s="247">
        <f t="shared" si="1226"/>
        <v>0</v>
      </c>
      <c r="L335" s="247">
        <f t="shared" si="1227"/>
        <v>0</v>
      </c>
      <c r="M335" s="247">
        <f t="shared" si="1228"/>
        <v>0</v>
      </c>
      <c r="N335" s="247">
        <f t="shared" si="1229"/>
        <v>0</v>
      </c>
      <c r="O335" s="247">
        <f t="shared" si="1230"/>
        <v>0</v>
      </c>
      <c r="P335" s="247">
        <f t="shared" si="1231"/>
        <v>0</v>
      </c>
      <c r="Q335" s="247">
        <f t="shared" si="1232"/>
        <v>0</v>
      </c>
      <c r="R335" s="436">
        <f t="shared" si="1233"/>
        <v>0</v>
      </c>
      <c r="S335" s="447"/>
      <c r="T335" s="448"/>
      <c r="U335" s="448"/>
      <c r="V335" s="448"/>
      <c r="W335" s="448"/>
      <c r="X335" s="448"/>
      <c r="Y335" s="448"/>
      <c r="Z335" s="448"/>
      <c r="AA335" s="448"/>
      <c r="AB335" s="448"/>
      <c r="AC335" s="448"/>
      <c r="AD335" s="448"/>
      <c r="AE335" s="448"/>
      <c r="AF335" s="448"/>
      <c r="AG335" s="448"/>
      <c r="AH335" s="458"/>
      <c r="AI335" s="447"/>
      <c r="AJ335" s="448"/>
      <c r="AK335" s="448"/>
      <c r="AL335" s="448"/>
      <c r="AM335" s="448"/>
      <c r="AN335" s="448"/>
      <c r="AO335" s="448"/>
      <c r="AP335" s="448"/>
      <c r="AQ335" s="448"/>
      <c r="AR335" s="448"/>
      <c r="AS335" s="448"/>
      <c r="AT335" s="448"/>
      <c r="AU335" s="448"/>
      <c r="AV335" s="448"/>
      <c r="AW335" s="448"/>
      <c r="AX335" s="458"/>
      <c r="AY335" s="447"/>
      <c r="AZ335" s="448"/>
      <c r="BA335" s="448"/>
      <c r="BB335" s="448"/>
      <c r="BC335" s="448"/>
      <c r="BD335" s="448"/>
      <c r="BE335" s="448"/>
      <c r="BF335" s="448"/>
      <c r="BG335" s="448"/>
      <c r="BH335" s="448"/>
      <c r="BI335" s="448"/>
      <c r="BJ335" s="448"/>
      <c r="BK335" s="448"/>
      <c r="BL335" s="448"/>
      <c r="BM335" s="448"/>
      <c r="BN335" s="458"/>
      <c r="BO335" s="248"/>
    </row>
    <row r="336" spans="2:67" hidden="1" outlineLevel="1">
      <c r="B336" s="52" t="s">
        <v>1088</v>
      </c>
      <c r="C336" s="249">
        <f t="shared" si="1218"/>
        <v>0</v>
      </c>
      <c r="D336" s="249">
        <f t="shared" si="1219"/>
        <v>0</v>
      </c>
      <c r="E336" s="249">
        <f t="shared" si="1220"/>
        <v>0</v>
      </c>
      <c r="F336" s="249">
        <f t="shared" si="1221"/>
        <v>0</v>
      </c>
      <c r="G336" s="249">
        <f t="shared" si="1222"/>
        <v>0</v>
      </c>
      <c r="H336" s="249">
        <f t="shared" si="1223"/>
        <v>0</v>
      </c>
      <c r="I336" s="249">
        <f t="shared" si="1224"/>
        <v>0</v>
      </c>
      <c r="J336" s="249">
        <f t="shared" si="1225"/>
        <v>0</v>
      </c>
      <c r="K336" s="249">
        <f t="shared" si="1226"/>
        <v>0</v>
      </c>
      <c r="L336" s="249">
        <f t="shared" si="1227"/>
        <v>0</v>
      </c>
      <c r="M336" s="249">
        <f t="shared" si="1228"/>
        <v>0</v>
      </c>
      <c r="N336" s="249">
        <f t="shared" si="1229"/>
        <v>0</v>
      </c>
      <c r="O336" s="249">
        <f t="shared" si="1230"/>
        <v>0</v>
      </c>
      <c r="P336" s="249">
        <f t="shared" si="1231"/>
        <v>0</v>
      </c>
      <c r="Q336" s="249">
        <f t="shared" si="1232"/>
        <v>0</v>
      </c>
      <c r="R336" s="437">
        <f t="shared" si="1233"/>
        <v>0</v>
      </c>
      <c r="S336" s="449"/>
      <c r="T336" s="250"/>
      <c r="U336" s="250"/>
      <c r="V336" s="250"/>
      <c r="W336" s="250"/>
      <c r="X336" s="250"/>
      <c r="Y336" s="250"/>
      <c r="Z336" s="250"/>
      <c r="AA336" s="250"/>
      <c r="AB336" s="250"/>
      <c r="AC336" s="250"/>
      <c r="AD336" s="250"/>
      <c r="AE336" s="250"/>
      <c r="AF336" s="250"/>
      <c r="AG336" s="250"/>
      <c r="AH336" s="459"/>
      <c r="AI336" s="449"/>
      <c r="AJ336" s="250"/>
      <c r="AK336" s="250"/>
      <c r="AL336" s="250"/>
      <c r="AM336" s="250"/>
      <c r="AN336" s="250"/>
      <c r="AO336" s="250"/>
      <c r="AP336" s="250"/>
      <c r="AQ336" s="250"/>
      <c r="AR336" s="250"/>
      <c r="AS336" s="250"/>
      <c r="AT336" s="250"/>
      <c r="AU336" s="250"/>
      <c r="AV336" s="250"/>
      <c r="AW336" s="250"/>
      <c r="AX336" s="459"/>
      <c r="AY336" s="449"/>
      <c r="AZ336" s="250"/>
      <c r="BA336" s="250"/>
      <c r="BB336" s="250"/>
      <c r="BC336" s="250"/>
      <c r="BD336" s="250"/>
      <c r="BE336" s="250"/>
      <c r="BF336" s="250"/>
      <c r="BG336" s="250"/>
      <c r="BH336" s="250"/>
      <c r="BI336" s="250"/>
      <c r="BJ336" s="250"/>
      <c r="BK336" s="250"/>
      <c r="BL336" s="250"/>
      <c r="BM336" s="250"/>
      <c r="BN336" s="459"/>
      <c r="BO336" s="248"/>
    </row>
    <row r="337" spans="2:67" hidden="1" outlineLevel="1">
      <c r="B337" s="50" t="str">
        <f t="shared" ref="B337" si="1253">$B$212&amp;": Ewe Lambs"</f>
        <v>Early: Ewe Lambs</v>
      </c>
      <c r="C337" s="244">
        <f t="shared" si="1218"/>
        <v>0</v>
      </c>
      <c r="D337" s="244">
        <f t="shared" si="1219"/>
        <v>0</v>
      </c>
      <c r="E337" s="244">
        <f t="shared" si="1220"/>
        <v>0</v>
      </c>
      <c r="F337" s="244">
        <f t="shared" si="1221"/>
        <v>0</v>
      </c>
      <c r="G337" s="244">
        <f t="shared" si="1222"/>
        <v>0</v>
      </c>
      <c r="H337" s="244">
        <f t="shared" si="1223"/>
        <v>0</v>
      </c>
      <c r="I337" s="244">
        <f t="shared" si="1224"/>
        <v>0</v>
      </c>
      <c r="J337" s="244">
        <f t="shared" si="1225"/>
        <v>0</v>
      </c>
      <c r="K337" s="244">
        <f t="shared" si="1226"/>
        <v>0</v>
      </c>
      <c r="L337" s="244">
        <f t="shared" si="1227"/>
        <v>0</v>
      </c>
      <c r="M337" s="244">
        <f t="shared" si="1228"/>
        <v>0</v>
      </c>
      <c r="N337" s="244">
        <f t="shared" si="1229"/>
        <v>0</v>
      </c>
      <c r="O337" s="244">
        <f t="shared" si="1230"/>
        <v>0</v>
      </c>
      <c r="P337" s="244">
        <f t="shared" si="1231"/>
        <v>0</v>
      </c>
      <c r="Q337" s="244">
        <f t="shared" si="1232"/>
        <v>0</v>
      </c>
      <c r="R337" s="435">
        <f t="shared" si="1233"/>
        <v>0</v>
      </c>
      <c r="S337" s="446"/>
      <c r="T337" s="245"/>
      <c r="U337" s="245"/>
      <c r="V337" s="245"/>
      <c r="W337" s="245"/>
      <c r="X337" s="245"/>
      <c r="Y337" s="245"/>
      <c r="Z337" s="245"/>
      <c r="AA337" s="245"/>
      <c r="AB337" s="245"/>
      <c r="AC337" s="245"/>
      <c r="AD337" s="245"/>
      <c r="AE337" s="245"/>
      <c r="AF337" s="245"/>
      <c r="AG337" s="245"/>
      <c r="AH337" s="457"/>
      <c r="AI337" s="446"/>
      <c r="AJ337" s="245"/>
      <c r="AK337" s="245"/>
      <c r="AL337" s="245"/>
      <c r="AM337" s="245"/>
      <c r="AN337" s="245"/>
      <c r="AO337" s="245"/>
      <c r="AP337" s="245"/>
      <c r="AQ337" s="245"/>
      <c r="AR337" s="245"/>
      <c r="AS337" s="245"/>
      <c r="AT337" s="245"/>
      <c r="AU337" s="245"/>
      <c r="AV337" s="245"/>
      <c r="AW337" s="245"/>
      <c r="AX337" s="457"/>
      <c r="AY337" s="446"/>
      <c r="AZ337" s="245"/>
      <c r="BA337" s="245"/>
      <c r="BB337" s="245"/>
      <c r="BC337" s="245"/>
      <c r="BD337" s="245"/>
      <c r="BE337" s="245"/>
      <c r="BF337" s="245"/>
      <c r="BG337" s="245"/>
      <c r="BH337" s="245"/>
      <c r="BI337" s="245"/>
      <c r="BJ337" s="245"/>
      <c r="BK337" s="245"/>
      <c r="BL337" s="245"/>
      <c r="BM337" s="245"/>
      <c r="BN337" s="457"/>
      <c r="BO337" s="246" t="s">
        <v>1055</v>
      </c>
    </row>
    <row r="338" spans="2:67" hidden="1" outlineLevel="1">
      <c r="B338" s="51" t="s">
        <v>1087</v>
      </c>
      <c r="C338" s="247">
        <f t="shared" si="1218"/>
        <v>0</v>
      </c>
      <c r="D338" s="247">
        <f t="shared" si="1219"/>
        <v>0</v>
      </c>
      <c r="E338" s="247">
        <f t="shared" si="1220"/>
        <v>0</v>
      </c>
      <c r="F338" s="247">
        <f t="shared" si="1221"/>
        <v>0</v>
      </c>
      <c r="G338" s="247">
        <f t="shared" si="1222"/>
        <v>0</v>
      </c>
      <c r="H338" s="247">
        <f t="shared" si="1223"/>
        <v>0</v>
      </c>
      <c r="I338" s="247">
        <f t="shared" si="1224"/>
        <v>0</v>
      </c>
      <c r="J338" s="247">
        <f t="shared" si="1225"/>
        <v>0</v>
      </c>
      <c r="K338" s="247">
        <f t="shared" si="1226"/>
        <v>0</v>
      </c>
      <c r="L338" s="247">
        <f t="shared" si="1227"/>
        <v>0</v>
      </c>
      <c r="M338" s="247">
        <f t="shared" si="1228"/>
        <v>0</v>
      </c>
      <c r="N338" s="247">
        <f t="shared" si="1229"/>
        <v>0</v>
      </c>
      <c r="O338" s="247">
        <f t="shared" si="1230"/>
        <v>0</v>
      </c>
      <c r="P338" s="247">
        <f t="shared" si="1231"/>
        <v>0</v>
      </c>
      <c r="Q338" s="247">
        <f t="shared" si="1232"/>
        <v>0</v>
      </c>
      <c r="R338" s="436">
        <f t="shared" si="1233"/>
        <v>0</v>
      </c>
      <c r="S338" s="447"/>
      <c r="T338" s="448"/>
      <c r="U338" s="448"/>
      <c r="V338" s="448"/>
      <c r="W338" s="448"/>
      <c r="X338" s="448"/>
      <c r="Y338" s="448"/>
      <c r="Z338" s="448"/>
      <c r="AA338" s="448"/>
      <c r="AB338" s="448"/>
      <c r="AC338" s="448"/>
      <c r="AD338" s="448"/>
      <c r="AE338" s="448"/>
      <c r="AF338" s="448"/>
      <c r="AG338" s="448"/>
      <c r="AH338" s="458"/>
      <c r="AI338" s="447"/>
      <c r="AJ338" s="448"/>
      <c r="AK338" s="448"/>
      <c r="AL338" s="448"/>
      <c r="AM338" s="448"/>
      <c r="AN338" s="448"/>
      <c r="AO338" s="448"/>
      <c r="AP338" s="448"/>
      <c r="AQ338" s="448"/>
      <c r="AR338" s="448"/>
      <c r="AS338" s="448"/>
      <c r="AT338" s="448"/>
      <c r="AU338" s="448"/>
      <c r="AV338" s="448"/>
      <c r="AW338" s="448"/>
      <c r="AX338" s="458"/>
      <c r="AY338" s="447"/>
      <c r="AZ338" s="448"/>
      <c r="BA338" s="448"/>
      <c r="BB338" s="448"/>
      <c r="BC338" s="448"/>
      <c r="BD338" s="448"/>
      <c r="BE338" s="448"/>
      <c r="BF338" s="448"/>
      <c r="BG338" s="448"/>
      <c r="BH338" s="448"/>
      <c r="BI338" s="448"/>
      <c r="BJ338" s="448"/>
      <c r="BK338" s="448"/>
      <c r="BL338" s="448"/>
      <c r="BM338" s="448"/>
      <c r="BN338" s="458"/>
      <c r="BO338" s="248"/>
    </row>
    <row r="339" spans="2:67" hidden="1" outlineLevel="1">
      <c r="B339" s="52" t="s">
        <v>1088</v>
      </c>
      <c r="C339" s="249">
        <f t="shared" si="1218"/>
        <v>0</v>
      </c>
      <c r="D339" s="249">
        <f t="shared" si="1219"/>
        <v>0</v>
      </c>
      <c r="E339" s="249">
        <f t="shared" si="1220"/>
        <v>0</v>
      </c>
      <c r="F339" s="249">
        <f t="shared" si="1221"/>
        <v>0</v>
      </c>
      <c r="G339" s="249">
        <f t="shared" si="1222"/>
        <v>0</v>
      </c>
      <c r="H339" s="249">
        <f t="shared" si="1223"/>
        <v>0</v>
      </c>
      <c r="I339" s="249">
        <f t="shared" si="1224"/>
        <v>0</v>
      </c>
      <c r="J339" s="249">
        <f t="shared" si="1225"/>
        <v>0</v>
      </c>
      <c r="K339" s="249">
        <f t="shared" si="1226"/>
        <v>0</v>
      </c>
      <c r="L339" s="249">
        <f t="shared" si="1227"/>
        <v>0</v>
      </c>
      <c r="M339" s="249">
        <f t="shared" si="1228"/>
        <v>0</v>
      </c>
      <c r="N339" s="249">
        <f t="shared" si="1229"/>
        <v>0</v>
      </c>
      <c r="O339" s="249">
        <f t="shared" si="1230"/>
        <v>0</v>
      </c>
      <c r="P339" s="249">
        <f t="shared" si="1231"/>
        <v>0</v>
      </c>
      <c r="Q339" s="249">
        <f t="shared" si="1232"/>
        <v>0</v>
      </c>
      <c r="R339" s="437">
        <f t="shared" si="1233"/>
        <v>0</v>
      </c>
      <c r="S339" s="449"/>
      <c r="T339" s="250"/>
      <c r="U339" s="250"/>
      <c r="V339" s="250"/>
      <c r="W339" s="250"/>
      <c r="X339" s="250"/>
      <c r="Y339" s="250"/>
      <c r="Z339" s="250"/>
      <c r="AA339" s="250"/>
      <c r="AB339" s="250"/>
      <c r="AC339" s="250"/>
      <c r="AD339" s="250"/>
      <c r="AE339" s="250"/>
      <c r="AF339" s="250"/>
      <c r="AG339" s="250"/>
      <c r="AH339" s="459"/>
      <c r="AI339" s="449"/>
      <c r="AJ339" s="250"/>
      <c r="AK339" s="250"/>
      <c r="AL339" s="250"/>
      <c r="AM339" s="250"/>
      <c r="AN339" s="250"/>
      <c r="AO339" s="250"/>
      <c r="AP339" s="250"/>
      <c r="AQ339" s="250"/>
      <c r="AR339" s="250"/>
      <c r="AS339" s="250"/>
      <c r="AT339" s="250"/>
      <c r="AU339" s="250"/>
      <c r="AV339" s="250"/>
      <c r="AW339" s="250"/>
      <c r="AX339" s="459"/>
      <c r="AY339" s="449"/>
      <c r="AZ339" s="250"/>
      <c r="BA339" s="250"/>
      <c r="BB339" s="250"/>
      <c r="BC339" s="250"/>
      <c r="BD339" s="250"/>
      <c r="BE339" s="250"/>
      <c r="BF339" s="250"/>
      <c r="BG339" s="250"/>
      <c r="BH339" s="250"/>
      <c r="BI339" s="250"/>
      <c r="BJ339" s="250"/>
      <c r="BK339" s="250"/>
      <c r="BL339" s="250"/>
      <c r="BM339" s="250"/>
      <c r="BN339" s="459"/>
      <c r="BO339" s="248"/>
    </row>
    <row r="340" spans="2:67" hidden="1" outlineLevel="1">
      <c r="B340" s="50" t="str">
        <f t="shared" ref="B340" si="1254">$B$213&amp;": Ewe Lambs"</f>
        <v>Middle: Ewe Lambs</v>
      </c>
      <c r="C340" s="244">
        <f t="shared" si="1218"/>
        <v>0</v>
      </c>
      <c r="D340" s="244">
        <f t="shared" si="1219"/>
        <v>0</v>
      </c>
      <c r="E340" s="244">
        <f t="shared" si="1220"/>
        <v>0</v>
      </c>
      <c r="F340" s="244">
        <f t="shared" si="1221"/>
        <v>0</v>
      </c>
      <c r="G340" s="244">
        <f t="shared" si="1222"/>
        <v>0</v>
      </c>
      <c r="H340" s="244">
        <f t="shared" si="1223"/>
        <v>0</v>
      </c>
      <c r="I340" s="244">
        <f t="shared" si="1224"/>
        <v>0</v>
      </c>
      <c r="J340" s="244">
        <f t="shared" si="1225"/>
        <v>0</v>
      </c>
      <c r="K340" s="244">
        <f t="shared" si="1226"/>
        <v>0</v>
      </c>
      <c r="L340" s="244">
        <f t="shared" si="1227"/>
        <v>0</v>
      </c>
      <c r="M340" s="244">
        <f t="shared" si="1228"/>
        <v>0</v>
      </c>
      <c r="N340" s="244">
        <f t="shared" si="1229"/>
        <v>0</v>
      </c>
      <c r="O340" s="244">
        <f t="shared" si="1230"/>
        <v>0</v>
      </c>
      <c r="P340" s="244">
        <f t="shared" si="1231"/>
        <v>0</v>
      </c>
      <c r="Q340" s="244">
        <f t="shared" si="1232"/>
        <v>0</v>
      </c>
      <c r="R340" s="435">
        <f t="shared" si="1233"/>
        <v>0</v>
      </c>
      <c r="S340" s="446"/>
      <c r="T340" s="245"/>
      <c r="U340" s="245"/>
      <c r="V340" s="245"/>
      <c r="W340" s="245"/>
      <c r="X340" s="245"/>
      <c r="Y340" s="245"/>
      <c r="Z340" s="245"/>
      <c r="AA340" s="245"/>
      <c r="AB340" s="245"/>
      <c r="AC340" s="245"/>
      <c r="AD340" s="245"/>
      <c r="AE340" s="245"/>
      <c r="AF340" s="245"/>
      <c r="AG340" s="245"/>
      <c r="AH340" s="457"/>
      <c r="AI340" s="446"/>
      <c r="AJ340" s="245"/>
      <c r="AK340" s="245"/>
      <c r="AL340" s="245"/>
      <c r="AM340" s="245"/>
      <c r="AN340" s="245"/>
      <c r="AO340" s="245"/>
      <c r="AP340" s="245"/>
      <c r="AQ340" s="245"/>
      <c r="AR340" s="245"/>
      <c r="AS340" s="245"/>
      <c r="AT340" s="245"/>
      <c r="AU340" s="245"/>
      <c r="AV340" s="245"/>
      <c r="AW340" s="245"/>
      <c r="AX340" s="457"/>
      <c r="AY340" s="446"/>
      <c r="AZ340" s="245"/>
      <c r="BA340" s="245"/>
      <c r="BB340" s="245"/>
      <c r="BC340" s="245"/>
      <c r="BD340" s="245"/>
      <c r="BE340" s="245"/>
      <c r="BF340" s="245"/>
      <c r="BG340" s="245"/>
      <c r="BH340" s="245"/>
      <c r="BI340" s="245"/>
      <c r="BJ340" s="245"/>
      <c r="BK340" s="245"/>
      <c r="BL340" s="245"/>
      <c r="BM340" s="245"/>
      <c r="BN340" s="457"/>
      <c r="BO340" s="246" t="s">
        <v>1055</v>
      </c>
    </row>
    <row r="341" spans="2:67" hidden="1" outlineLevel="1">
      <c r="B341" s="51" t="s">
        <v>1087</v>
      </c>
      <c r="C341" s="247">
        <f t="shared" si="1218"/>
        <v>0</v>
      </c>
      <c r="D341" s="247">
        <f t="shared" si="1219"/>
        <v>0</v>
      </c>
      <c r="E341" s="247">
        <f t="shared" si="1220"/>
        <v>0</v>
      </c>
      <c r="F341" s="247">
        <f t="shared" si="1221"/>
        <v>0</v>
      </c>
      <c r="G341" s="247">
        <f t="shared" si="1222"/>
        <v>0</v>
      </c>
      <c r="H341" s="247">
        <f t="shared" si="1223"/>
        <v>0</v>
      </c>
      <c r="I341" s="247">
        <f t="shared" si="1224"/>
        <v>0</v>
      </c>
      <c r="J341" s="247">
        <f t="shared" si="1225"/>
        <v>0</v>
      </c>
      <c r="K341" s="247">
        <f t="shared" si="1226"/>
        <v>0</v>
      </c>
      <c r="L341" s="247">
        <f t="shared" si="1227"/>
        <v>0</v>
      </c>
      <c r="M341" s="247">
        <f t="shared" si="1228"/>
        <v>0</v>
      </c>
      <c r="N341" s="247">
        <f t="shared" si="1229"/>
        <v>0</v>
      </c>
      <c r="O341" s="247">
        <f t="shared" si="1230"/>
        <v>0</v>
      </c>
      <c r="P341" s="247">
        <f t="shared" si="1231"/>
        <v>0</v>
      </c>
      <c r="Q341" s="247">
        <f t="shared" si="1232"/>
        <v>0</v>
      </c>
      <c r="R341" s="436">
        <f t="shared" si="1233"/>
        <v>0</v>
      </c>
      <c r="S341" s="447"/>
      <c r="T341" s="448"/>
      <c r="U341" s="448"/>
      <c r="V341" s="448"/>
      <c r="W341" s="448"/>
      <c r="X341" s="448"/>
      <c r="Y341" s="448"/>
      <c r="Z341" s="448"/>
      <c r="AA341" s="448"/>
      <c r="AB341" s="448"/>
      <c r="AC341" s="448"/>
      <c r="AD341" s="448"/>
      <c r="AE341" s="448"/>
      <c r="AF341" s="448"/>
      <c r="AG341" s="448"/>
      <c r="AH341" s="458"/>
      <c r="AI341" s="447"/>
      <c r="AJ341" s="448"/>
      <c r="AK341" s="448"/>
      <c r="AL341" s="448"/>
      <c r="AM341" s="448"/>
      <c r="AN341" s="448"/>
      <c r="AO341" s="448"/>
      <c r="AP341" s="448"/>
      <c r="AQ341" s="448"/>
      <c r="AR341" s="448"/>
      <c r="AS341" s="448"/>
      <c r="AT341" s="448"/>
      <c r="AU341" s="448"/>
      <c r="AV341" s="448"/>
      <c r="AW341" s="448"/>
      <c r="AX341" s="458"/>
      <c r="AY341" s="447"/>
      <c r="AZ341" s="448"/>
      <c r="BA341" s="448"/>
      <c r="BB341" s="448"/>
      <c r="BC341" s="448"/>
      <c r="BD341" s="448"/>
      <c r="BE341" s="448"/>
      <c r="BF341" s="448"/>
      <c r="BG341" s="448"/>
      <c r="BH341" s="448"/>
      <c r="BI341" s="448"/>
      <c r="BJ341" s="448"/>
      <c r="BK341" s="448"/>
      <c r="BL341" s="448"/>
      <c r="BM341" s="448"/>
      <c r="BN341" s="458"/>
      <c r="BO341" s="248"/>
    </row>
    <row r="342" spans="2:67" hidden="1" outlineLevel="1">
      <c r="B342" s="52" t="s">
        <v>1088</v>
      </c>
      <c r="C342" s="249">
        <f t="shared" si="1218"/>
        <v>0</v>
      </c>
      <c r="D342" s="249">
        <f t="shared" si="1219"/>
        <v>0</v>
      </c>
      <c r="E342" s="249">
        <f t="shared" si="1220"/>
        <v>0</v>
      </c>
      <c r="F342" s="249">
        <f t="shared" si="1221"/>
        <v>0</v>
      </c>
      <c r="G342" s="249">
        <f t="shared" si="1222"/>
        <v>0</v>
      </c>
      <c r="H342" s="249">
        <f t="shared" si="1223"/>
        <v>0</v>
      </c>
      <c r="I342" s="249">
        <f t="shared" si="1224"/>
        <v>0</v>
      </c>
      <c r="J342" s="249">
        <f t="shared" si="1225"/>
        <v>0</v>
      </c>
      <c r="K342" s="249">
        <f t="shared" si="1226"/>
        <v>0</v>
      </c>
      <c r="L342" s="249">
        <f t="shared" si="1227"/>
        <v>0</v>
      </c>
      <c r="M342" s="249">
        <f t="shared" si="1228"/>
        <v>0</v>
      </c>
      <c r="N342" s="249">
        <f t="shared" si="1229"/>
        <v>0</v>
      </c>
      <c r="O342" s="249">
        <f t="shared" si="1230"/>
        <v>0</v>
      </c>
      <c r="P342" s="249">
        <f t="shared" si="1231"/>
        <v>0</v>
      </c>
      <c r="Q342" s="249">
        <f t="shared" si="1232"/>
        <v>0</v>
      </c>
      <c r="R342" s="437">
        <f t="shared" si="1233"/>
        <v>0</v>
      </c>
      <c r="S342" s="449"/>
      <c r="T342" s="250"/>
      <c r="U342" s="250"/>
      <c r="V342" s="250"/>
      <c r="W342" s="250"/>
      <c r="X342" s="250"/>
      <c r="Y342" s="250"/>
      <c r="Z342" s="250"/>
      <c r="AA342" s="250"/>
      <c r="AB342" s="250"/>
      <c r="AC342" s="250"/>
      <c r="AD342" s="250"/>
      <c r="AE342" s="250"/>
      <c r="AF342" s="250"/>
      <c r="AG342" s="250"/>
      <c r="AH342" s="459"/>
      <c r="AI342" s="449"/>
      <c r="AJ342" s="250"/>
      <c r="AK342" s="250"/>
      <c r="AL342" s="250"/>
      <c r="AM342" s="250"/>
      <c r="AN342" s="250"/>
      <c r="AO342" s="250"/>
      <c r="AP342" s="250"/>
      <c r="AQ342" s="250"/>
      <c r="AR342" s="250"/>
      <c r="AS342" s="250"/>
      <c r="AT342" s="250"/>
      <c r="AU342" s="250"/>
      <c r="AV342" s="250"/>
      <c r="AW342" s="250"/>
      <c r="AX342" s="459"/>
      <c r="AY342" s="449"/>
      <c r="AZ342" s="250"/>
      <c r="BA342" s="250"/>
      <c r="BB342" s="250"/>
      <c r="BC342" s="250"/>
      <c r="BD342" s="250"/>
      <c r="BE342" s="250"/>
      <c r="BF342" s="250"/>
      <c r="BG342" s="250"/>
      <c r="BH342" s="250"/>
      <c r="BI342" s="250"/>
      <c r="BJ342" s="250"/>
      <c r="BK342" s="250"/>
      <c r="BL342" s="250"/>
      <c r="BM342" s="250"/>
      <c r="BN342" s="459"/>
      <c r="BO342" s="248"/>
    </row>
    <row r="343" spans="2:67" hidden="1" outlineLevel="1">
      <c r="B343" s="50" t="str">
        <f t="shared" ref="B343" si="1255">$B$214&amp;": Ewe Lambs"</f>
        <v>Late: Ewe Lambs</v>
      </c>
      <c r="C343" s="244">
        <f t="shared" si="1218"/>
        <v>0</v>
      </c>
      <c r="D343" s="244">
        <f t="shared" si="1219"/>
        <v>0</v>
      </c>
      <c r="E343" s="244">
        <f t="shared" si="1220"/>
        <v>0</v>
      </c>
      <c r="F343" s="244">
        <f t="shared" si="1221"/>
        <v>0</v>
      </c>
      <c r="G343" s="244">
        <f t="shared" si="1222"/>
        <v>0</v>
      </c>
      <c r="H343" s="244">
        <f t="shared" si="1223"/>
        <v>0</v>
      </c>
      <c r="I343" s="244">
        <f t="shared" si="1224"/>
        <v>0</v>
      </c>
      <c r="J343" s="244">
        <f t="shared" si="1225"/>
        <v>0</v>
      </c>
      <c r="K343" s="244">
        <f t="shared" si="1226"/>
        <v>0</v>
      </c>
      <c r="L343" s="244">
        <f t="shared" si="1227"/>
        <v>0</v>
      </c>
      <c r="M343" s="244">
        <f t="shared" si="1228"/>
        <v>0</v>
      </c>
      <c r="N343" s="244">
        <f t="shared" si="1229"/>
        <v>0</v>
      </c>
      <c r="O343" s="244">
        <f t="shared" si="1230"/>
        <v>0</v>
      </c>
      <c r="P343" s="244">
        <f t="shared" si="1231"/>
        <v>0</v>
      </c>
      <c r="Q343" s="244">
        <f t="shared" si="1232"/>
        <v>0</v>
      </c>
      <c r="R343" s="435">
        <f t="shared" si="1233"/>
        <v>0</v>
      </c>
      <c r="S343" s="446"/>
      <c r="T343" s="245"/>
      <c r="U343" s="245"/>
      <c r="V343" s="245"/>
      <c r="W343" s="245"/>
      <c r="X343" s="245"/>
      <c r="Y343" s="245"/>
      <c r="Z343" s="245"/>
      <c r="AA343" s="245"/>
      <c r="AB343" s="245"/>
      <c r="AC343" s="245"/>
      <c r="AD343" s="245"/>
      <c r="AE343" s="245"/>
      <c r="AF343" s="245"/>
      <c r="AG343" s="245"/>
      <c r="AH343" s="457"/>
      <c r="AI343" s="446"/>
      <c r="AJ343" s="245"/>
      <c r="AK343" s="245"/>
      <c r="AL343" s="245"/>
      <c r="AM343" s="245"/>
      <c r="AN343" s="245"/>
      <c r="AO343" s="245"/>
      <c r="AP343" s="245"/>
      <c r="AQ343" s="245"/>
      <c r="AR343" s="245"/>
      <c r="AS343" s="245"/>
      <c r="AT343" s="245"/>
      <c r="AU343" s="245"/>
      <c r="AV343" s="245"/>
      <c r="AW343" s="245"/>
      <c r="AX343" s="457"/>
      <c r="AY343" s="446"/>
      <c r="AZ343" s="245"/>
      <c r="BA343" s="245"/>
      <c r="BB343" s="245"/>
      <c r="BC343" s="245"/>
      <c r="BD343" s="245"/>
      <c r="BE343" s="245"/>
      <c r="BF343" s="245"/>
      <c r="BG343" s="245"/>
      <c r="BH343" s="245"/>
      <c r="BI343" s="245"/>
      <c r="BJ343" s="245"/>
      <c r="BK343" s="245"/>
      <c r="BL343" s="245"/>
      <c r="BM343" s="245"/>
      <c r="BN343" s="457"/>
      <c r="BO343" s="246" t="s">
        <v>1055</v>
      </c>
    </row>
    <row r="344" spans="2:67" hidden="1" outlineLevel="1">
      <c r="B344" s="51" t="s">
        <v>1087</v>
      </c>
      <c r="C344" s="247">
        <f t="shared" si="1218"/>
        <v>0</v>
      </c>
      <c r="D344" s="247">
        <f t="shared" si="1219"/>
        <v>0</v>
      </c>
      <c r="E344" s="247">
        <f t="shared" si="1220"/>
        <v>0</v>
      </c>
      <c r="F344" s="247">
        <f t="shared" si="1221"/>
        <v>0</v>
      </c>
      <c r="G344" s="247">
        <f t="shared" si="1222"/>
        <v>0</v>
      </c>
      <c r="H344" s="247">
        <f t="shared" si="1223"/>
        <v>0</v>
      </c>
      <c r="I344" s="247">
        <f t="shared" si="1224"/>
        <v>0</v>
      </c>
      <c r="J344" s="247">
        <f t="shared" si="1225"/>
        <v>0</v>
      </c>
      <c r="K344" s="247">
        <f t="shared" si="1226"/>
        <v>0</v>
      </c>
      <c r="L344" s="247">
        <f t="shared" si="1227"/>
        <v>0</v>
      </c>
      <c r="M344" s="247">
        <f t="shared" si="1228"/>
        <v>0</v>
      </c>
      <c r="N344" s="247">
        <f t="shared" si="1229"/>
        <v>0</v>
      </c>
      <c r="O344" s="247">
        <f t="shared" si="1230"/>
        <v>0</v>
      </c>
      <c r="P344" s="247">
        <f t="shared" si="1231"/>
        <v>0</v>
      </c>
      <c r="Q344" s="247">
        <f t="shared" si="1232"/>
        <v>0</v>
      </c>
      <c r="R344" s="436">
        <f t="shared" si="1233"/>
        <v>0</v>
      </c>
      <c r="S344" s="447"/>
      <c r="T344" s="448"/>
      <c r="U344" s="448"/>
      <c r="V344" s="448"/>
      <c r="W344" s="448"/>
      <c r="X344" s="448"/>
      <c r="Y344" s="448"/>
      <c r="Z344" s="448"/>
      <c r="AA344" s="448"/>
      <c r="AB344" s="448"/>
      <c r="AC344" s="448"/>
      <c r="AD344" s="448"/>
      <c r="AE344" s="448"/>
      <c r="AF344" s="448"/>
      <c r="AG344" s="448"/>
      <c r="AH344" s="458"/>
      <c r="AI344" s="447"/>
      <c r="AJ344" s="448"/>
      <c r="AK344" s="448"/>
      <c r="AL344" s="448"/>
      <c r="AM344" s="448"/>
      <c r="AN344" s="448"/>
      <c r="AO344" s="448"/>
      <c r="AP344" s="448"/>
      <c r="AQ344" s="448"/>
      <c r="AR344" s="448"/>
      <c r="AS344" s="448"/>
      <c r="AT344" s="448"/>
      <c r="AU344" s="448"/>
      <c r="AV344" s="448"/>
      <c r="AW344" s="448"/>
      <c r="AX344" s="458"/>
      <c r="AY344" s="447"/>
      <c r="AZ344" s="448"/>
      <c r="BA344" s="448"/>
      <c r="BB344" s="448"/>
      <c r="BC344" s="448"/>
      <c r="BD344" s="448"/>
      <c r="BE344" s="448"/>
      <c r="BF344" s="448"/>
      <c r="BG344" s="448"/>
      <c r="BH344" s="448"/>
      <c r="BI344" s="448"/>
      <c r="BJ344" s="448"/>
      <c r="BK344" s="448"/>
      <c r="BL344" s="448"/>
      <c r="BM344" s="448"/>
      <c r="BN344" s="458"/>
      <c r="BO344" s="248"/>
    </row>
    <row r="345" spans="2:67" hidden="1" outlineLevel="1">
      <c r="B345" s="52" t="s">
        <v>1088</v>
      </c>
      <c r="C345" s="249">
        <f t="shared" si="1218"/>
        <v>0</v>
      </c>
      <c r="D345" s="249">
        <f t="shared" si="1219"/>
        <v>0</v>
      </c>
      <c r="E345" s="249">
        <f t="shared" si="1220"/>
        <v>0</v>
      </c>
      <c r="F345" s="249">
        <f t="shared" si="1221"/>
        <v>0</v>
      </c>
      <c r="G345" s="249">
        <f t="shared" si="1222"/>
        <v>0</v>
      </c>
      <c r="H345" s="249">
        <f t="shared" si="1223"/>
        <v>0</v>
      </c>
      <c r="I345" s="249">
        <f t="shared" si="1224"/>
        <v>0</v>
      </c>
      <c r="J345" s="249">
        <f t="shared" si="1225"/>
        <v>0</v>
      </c>
      <c r="K345" s="249">
        <f t="shared" si="1226"/>
        <v>0</v>
      </c>
      <c r="L345" s="249">
        <f t="shared" si="1227"/>
        <v>0</v>
      </c>
      <c r="M345" s="249">
        <f t="shared" si="1228"/>
        <v>0</v>
      </c>
      <c r="N345" s="249">
        <f t="shared" si="1229"/>
        <v>0</v>
      </c>
      <c r="O345" s="249">
        <f t="shared" si="1230"/>
        <v>0</v>
      </c>
      <c r="P345" s="249">
        <f t="shared" si="1231"/>
        <v>0</v>
      </c>
      <c r="Q345" s="249">
        <f t="shared" si="1232"/>
        <v>0</v>
      </c>
      <c r="R345" s="437">
        <f t="shared" si="1233"/>
        <v>0</v>
      </c>
      <c r="S345" s="449"/>
      <c r="T345" s="250"/>
      <c r="U345" s="250"/>
      <c r="V345" s="250"/>
      <c r="W345" s="250"/>
      <c r="X345" s="250"/>
      <c r="Y345" s="250"/>
      <c r="Z345" s="250"/>
      <c r="AA345" s="250"/>
      <c r="AB345" s="250"/>
      <c r="AC345" s="250"/>
      <c r="AD345" s="250"/>
      <c r="AE345" s="250"/>
      <c r="AF345" s="250"/>
      <c r="AG345" s="250"/>
      <c r="AH345" s="459"/>
      <c r="AI345" s="449"/>
      <c r="AJ345" s="250"/>
      <c r="AK345" s="250"/>
      <c r="AL345" s="250"/>
      <c r="AM345" s="250"/>
      <c r="AN345" s="250"/>
      <c r="AO345" s="250"/>
      <c r="AP345" s="250"/>
      <c r="AQ345" s="250"/>
      <c r="AR345" s="250"/>
      <c r="AS345" s="250"/>
      <c r="AT345" s="250"/>
      <c r="AU345" s="250"/>
      <c r="AV345" s="250"/>
      <c r="AW345" s="250"/>
      <c r="AX345" s="459"/>
      <c r="AY345" s="449"/>
      <c r="AZ345" s="250"/>
      <c r="BA345" s="250"/>
      <c r="BB345" s="250"/>
      <c r="BC345" s="250"/>
      <c r="BD345" s="250"/>
      <c r="BE345" s="250"/>
      <c r="BF345" s="250"/>
      <c r="BG345" s="250"/>
      <c r="BH345" s="250"/>
      <c r="BI345" s="250"/>
      <c r="BJ345" s="250"/>
      <c r="BK345" s="250"/>
      <c r="BL345" s="250"/>
      <c r="BM345" s="250"/>
      <c r="BN345" s="459"/>
      <c r="BO345" s="248"/>
    </row>
    <row r="346" spans="2:67" hidden="1" outlineLevel="1">
      <c r="B346" s="50" t="str">
        <f>$B$215&amp;": Ewe Lambs"</f>
        <v>V. Late: Ewe Lambs</v>
      </c>
      <c r="C346" s="244">
        <f t="shared" ref="C346:C348" si="1256">CHOOSE(d.Region,S346,AI346,AY346)</f>
        <v>0</v>
      </c>
      <c r="D346" s="244">
        <f t="shared" ref="D346:D348" si="1257">CHOOSE(d.Region,T346,AJ346,AZ346)</f>
        <v>0</v>
      </c>
      <c r="E346" s="244">
        <f t="shared" ref="E346:E348" si="1258">CHOOSE(d.Region,U346,AK346,BA346)</f>
        <v>0</v>
      </c>
      <c r="F346" s="244">
        <f t="shared" ref="F346:F348" si="1259">CHOOSE(d.Region,V346,AL346,BB346)</f>
        <v>0</v>
      </c>
      <c r="G346" s="244">
        <f t="shared" ref="G346:G348" si="1260">CHOOSE(d.Region,W346,AM346,BC346)</f>
        <v>0</v>
      </c>
      <c r="H346" s="244">
        <f t="shared" ref="H346:H348" si="1261">CHOOSE(d.Region,X346,AN346,BD346)</f>
        <v>0</v>
      </c>
      <c r="I346" s="244">
        <f t="shared" ref="I346:I348" si="1262">CHOOSE(d.Region,Y346,AO346,BE346)</f>
        <v>0</v>
      </c>
      <c r="J346" s="244">
        <f t="shared" ref="J346:J348" si="1263">CHOOSE(d.Region,Z346,AP346,BF346)</f>
        <v>0</v>
      </c>
      <c r="K346" s="244">
        <f t="shared" ref="K346:K348" si="1264">CHOOSE(d.Region,AA346,AQ346,BG346)</f>
        <v>0</v>
      </c>
      <c r="L346" s="244">
        <f t="shared" ref="L346:L348" si="1265">CHOOSE(d.Region,AB346,AR346,BH346)</f>
        <v>0</v>
      </c>
      <c r="M346" s="244">
        <f t="shared" ref="M346:M348" si="1266">CHOOSE(d.Region,AC346,AS346,BI346)</f>
        <v>0</v>
      </c>
      <c r="N346" s="244">
        <f t="shared" ref="N346:N348" si="1267">CHOOSE(d.Region,AD346,AT346,BJ346)</f>
        <v>0</v>
      </c>
      <c r="O346" s="244">
        <f t="shared" ref="O346:O348" si="1268">CHOOSE(d.Region,AE346,AU346,BK346)</f>
        <v>0</v>
      </c>
      <c r="P346" s="244">
        <f t="shared" ref="P346:P348" si="1269">CHOOSE(d.Region,AF346,AV346,BL346)</f>
        <v>0</v>
      </c>
      <c r="Q346" s="244">
        <f t="shared" ref="Q346:Q348" si="1270">CHOOSE(d.Region,AG346,AW346,BM346)</f>
        <v>0</v>
      </c>
      <c r="R346" s="435">
        <f t="shared" ref="R346:R348" si="1271">CHOOSE(d.Region,AH346,AX346,BN346)</f>
        <v>0</v>
      </c>
      <c r="S346" s="446"/>
      <c r="T346" s="245"/>
      <c r="U346" s="245"/>
      <c r="V346" s="245"/>
      <c r="W346" s="245"/>
      <c r="X346" s="245"/>
      <c r="Y346" s="245"/>
      <c r="Z346" s="245"/>
      <c r="AA346" s="245"/>
      <c r="AB346" s="245"/>
      <c r="AC346" s="245"/>
      <c r="AD346" s="245"/>
      <c r="AE346" s="245"/>
      <c r="AF346" s="245"/>
      <c r="AG346" s="245"/>
      <c r="AH346" s="457"/>
      <c r="AI346" s="446"/>
      <c r="AJ346" s="245"/>
      <c r="AK346" s="245"/>
      <c r="AL346" s="245"/>
      <c r="AM346" s="245"/>
      <c r="AN346" s="245"/>
      <c r="AO346" s="245"/>
      <c r="AP346" s="245"/>
      <c r="AQ346" s="245"/>
      <c r="AR346" s="245"/>
      <c r="AS346" s="245"/>
      <c r="AT346" s="245"/>
      <c r="AU346" s="245"/>
      <c r="AV346" s="245"/>
      <c r="AW346" s="245"/>
      <c r="AX346" s="457"/>
      <c r="AY346" s="446"/>
      <c r="AZ346" s="245"/>
      <c r="BA346" s="245"/>
      <c r="BB346" s="245"/>
      <c r="BC346" s="245"/>
      <c r="BD346" s="245"/>
      <c r="BE346" s="245"/>
      <c r="BF346" s="245"/>
      <c r="BG346" s="245"/>
      <c r="BH346" s="245"/>
      <c r="BI346" s="245"/>
      <c r="BJ346" s="245"/>
      <c r="BK346" s="245"/>
      <c r="BL346" s="245"/>
      <c r="BM346" s="245"/>
      <c r="BN346" s="457"/>
      <c r="BO346" s="246" t="s">
        <v>1055</v>
      </c>
    </row>
    <row r="347" spans="2:67" hidden="1" outlineLevel="1">
      <c r="B347" s="51" t="s">
        <v>1087</v>
      </c>
      <c r="C347" s="247">
        <f t="shared" si="1256"/>
        <v>0</v>
      </c>
      <c r="D347" s="247">
        <f t="shared" si="1257"/>
        <v>0</v>
      </c>
      <c r="E347" s="247">
        <f t="shared" si="1258"/>
        <v>0</v>
      </c>
      <c r="F347" s="247">
        <f t="shared" si="1259"/>
        <v>0</v>
      </c>
      <c r="G347" s="247">
        <f t="shared" si="1260"/>
        <v>0</v>
      </c>
      <c r="H347" s="247">
        <f t="shared" si="1261"/>
        <v>0</v>
      </c>
      <c r="I347" s="247">
        <f t="shared" si="1262"/>
        <v>0</v>
      </c>
      <c r="J347" s="247">
        <f t="shared" si="1263"/>
        <v>0</v>
      </c>
      <c r="K347" s="247">
        <f t="shared" si="1264"/>
        <v>0</v>
      </c>
      <c r="L347" s="247">
        <f t="shared" si="1265"/>
        <v>0</v>
      </c>
      <c r="M347" s="247">
        <f t="shared" si="1266"/>
        <v>0</v>
      </c>
      <c r="N347" s="247">
        <f t="shared" si="1267"/>
        <v>0</v>
      </c>
      <c r="O347" s="247">
        <f t="shared" si="1268"/>
        <v>0</v>
      </c>
      <c r="P347" s="247">
        <f t="shared" si="1269"/>
        <v>0</v>
      </c>
      <c r="Q347" s="247">
        <f t="shared" si="1270"/>
        <v>0</v>
      </c>
      <c r="R347" s="436">
        <f t="shared" si="1271"/>
        <v>0</v>
      </c>
      <c r="S347" s="447"/>
      <c r="T347" s="448"/>
      <c r="U347" s="448"/>
      <c r="V347" s="448"/>
      <c r="W347" s="448"/>
      <c r="X347" s="448"/>
      <c r="Y347" s="448"/>
      <c r="Z347" s="448"/>
      <c r="AA347" s="448"/>
      <c r="AB347" s="448"/>
      <c r="AC347" s="448"/>
      <c r="AD347" s="448"/>
      <c r="AE347" s="448"/>
      <c r="AF347" s="448"/>
      <c r="AG347" s="448"/>
      <c r="AH347" s="458"/>
      <c r="AI347" s="447"/>
      <c r="AJ347" s="448"/>
      <c r="AK347" s="448"/>
      <c r="AL347" s="448"/>
      <c r="AM347" s="448"/>
      <c r="AN347" s="448"/>
      <c r="AO347" s="448"/>
      <c r="AP347" s="448"/>
      <c r="AQ347" s="448"/>
      <c r="AR347" s="448"/>
      <c r="AS347" s="448"/>
      <c r="AT347" s="448"/>
      <c r="AU347" s="448"/>
      <c r="AV347" s="448"/>
      <c r="AW347" s="448"/>
      <c r="AX347" s="458"/>
      <c r="AY347" s="447"/>
      <c r="AZ347" s="448"/>
      <c r="BA347" s="448"/>
      <c r="BB347" s="448"/>
      <c r="BC347" s="448"/>
      <c r="BD347" s="448"/>
      <c r="BE347" s="448"/>
      <c r="BF347" s="448"/>
      <c r="BG347" s="448"/>
      <c r="BH347" s="448"/>
      <c r="BI347" s="448"/>
      <c r="BJ347" s="448"/>
      <c r="BK347" s="448"/>
      <c r="BL347" s="448"/>
      <c r="BM347" s="448"/>
      <c r="BN347" s="458"/>
      <c r="BO347" s="248"/>
    </row>
    <row r="348" spans="2:67" hidden="1" outlineLevel="1">
      <c r="B348" s="52" t="s">
        <v>1088</v>
      </c>
      <c r="C348" s="249">
        <f t="shared" si="1256"/>
        <v>0</v>
      </c>
      <c r="D348" s="249">
        <f t="shared" si="1257"/>
        <v>0</v>
      </c>
      <c r="E348" s="249">
        <f t="shared" si="1258"/>
        <v>0</v>
      </c>
      <c r="F348" s="249">
        <f t="shared" si="1259"/>
        <v>0</v>
      </c>
      <c r="G348" s="249">
        <f t="shared" si="1260"/>
        <v>0</v>
      </c>
      <c r="H348" s="249">
        <f t="shared" si="1261"/>
        <v>0</v>
      </c>
      <c r="I348" s="249">
        <f t="shared" si="1262"/>
        <v>0</v>
      </c>
      <c r="J348" s="249">
        <f t="shared" si="1263"/>
        <v>0</v>
      </c>
      <c r="K348" s="249">
        <f t="shared" si="1264"/>
        <v>0</v>
      </c>
      <c r="L348" s="249">
        <f t="shared" si="1265"/>
        <v>0</v>
      </c>
      <c r="M348" s="249">
        <f t="shared" si="1266"/>
        <v>0</v>
      </c>
      <c r="N348" s="249">
        <f t="shared" si="1267"/>
        <v>0</v>
      </c>
      <c r="O348" s="249">
        <f t="shared" si="1268"/>
        <v>0</v>
      </c>
      <c r="P348" s="249">
        <f t="shared" si="1269"/>
        <v>0</v>
      </c>
      <c r="Q348" s="249">
        <f t="shared" si="1270"/>
        <v>0</v>
      </c>
      <c r="R348" s="437">
        <f t="shared" si="1271"/>
        <v>0</v>
      </c>
      <c r="S348" s="449"/>
      <c r="T348" s="250"/>
      <c r="U348" s="250"/>
      <c r="V348" s="250"/>
      <c r="W348" s="250"/>
      <c r="X348" s="250"/>
      <c r="Y348" s="250"/>
      <c r="Z348" s="250"/>
      <c r="AA348" s="250"/>
      <c r="AB348" s="250"/>
      <c r="AC348" s="250"/>
      <c r="AD348" s="250"/>
      <c r="AE348" s="250"/>
      <c r="AF348" s="250"/>
      <c r="AG348" s="250"/>
      <c r="AH348" s="459"/>
      <c r="AI348" s="449"/>
      <c r="AJ348" s="250"/>
      <c r="AK348" s="250"/>
      <c r="AL348" s="250"/>
      <c r="AM348" s="250"/>
      <c r="AN348" s="250"/>
      <c r="AO348" s="250"/>
      <c r="AP348" s="250"/>
      <c r="AQ348" s="250"/>
      <c r="AR348" s="250"/>
      <c r="AS348" s="250"/>
      <c r="AT348" s="250"/>
      <c r="AU348" s="250"/>
      <c r="AV348" s="250"/>
      <c r="AW348" s="250"/>
      <c r="AX348" s="459"/>
      <c r="AY348" s="449"/>
      <c r="AZ348" s="250"/>
      <c r="BA348" s="250"/>
      <c r="BB348" s="250"/>
      <c r="BC348" s="250"/>
      <c r="BD348" s="250"/>
      <c r="BE348" s="250"/>
      <c r="BF348" s="250"/>
      <c r="BG348" s="250"/>
      <c r="BH348" s="250"/>
      <c r="BI348" s="250"/>
      <c r="BJ348" s="250"/>
      <c r="BK348" s="250"/>
      <c r="BL348" s="250"/>
      <c r="BM348" s="250"/>
      <c r="BN348" s="459"/>
      <c r="BO348" s="248"/>
    </row>
    <row r="349" spans="2:67" hidden="1" outlineLevel="1">
      <c r="B349" s="50" t="str">
        <f t="shared" ref="B349" si="1272">$B$216&amp;": Ewe Lambs"</f>
        <v>7mo with 0% mated: Ewe Lambs</v>
      </c>
      <c r="C349" s="244">
        <f t="shared" si="1218"/>
        <v>0</v>
      </c>
      <c r="D349" s="244">
        <f t="shared" si="1219"/>
        <v>0</v>
      </c>
      <c r="E349" s="244">
        <f t="shared" si="1220"/>
        <v>0</v>
      </c>
      <c r="F349" s="244">
        <f t="shared" si="1221"/>
        <v>0</v>
      </c>
      <c r="G349" s="244">
        <f t="shared" si="1222"/>
        <v>0</v>
      </c>
      <c r="H349" s="244">
        <f t="shared" si="1223"/>
        <v>0</v>
      </c>
      <c r="I349" s="244">
        <f t="shared" si="1224"/>
        <v>0</v>
      </c>
      <c r="J349" s="244">
        <f t="shared" si="1225"/>
        <v>0</v>
      </c>
      <c r="K349" s="244">
        <f t="shared" si="1226"/>
        <v>0</v>
      </c>
      <c r="L349" s="244">
        <f t="shared" si="1227"/>
        <v>0</v>
      </c>
      <c r="M349" s="244">
        <f t="shared" si="1228"/>
        <v>0</v>
      </c>
      <c r="N349" s="244">
        <f t="shared" si="1229"/>
        <v>0</v>
      </c>
      <c r="O349" s="244">
        <f t="shared" si="1230"/>
        <v>0</v>
      </c>
      <c r="P349" s="244">
        <f t="shared" si="1231"/>
        <v>0</v>
      </c>
      <c r="Q349" s="244">
        <f t="shared" si="1232"/>
        <v>0</v>
      </c>
      <c r="R349" s="435">
        <f t="shared" si="1233"/>
        <v>0</v>
      </c>
      <c r="S349" s="348">
        <f>S334</f>
        <v>0</v>
      </c>
      <c r="T349" s="348">
        <f t="shared" ref="T349:BN349" si="1273">T334</f>
        <v>0</v>
      </c>
      <c r="U349" s="348">
        <f t="shared" si="1273"/>
        <v>0</v>
      </c>
      <c r="V349" s="348">
        <f t="shared" si="1273"/>
        <v>0</v>
      </c>
      <c r="W349" s="348">
        <f t="shared" si="1273"/>
        <v>0</v>
      </c>
      <c r="X349" s="348">
        <f t="shared" si="1273"/>
        <v>0</v>
      </c>
      <c r="Y349" s="348">
        <f t="shared" si="1273"/>
        <v>0</v>
      </c>
      <c r="Z349" s="348">
        <f t="shared" si="1273"/>
        <v>0</v>
      </c>
      <c r="AA349" s="348">
        <f t="shared" si="1273"/>
        <v>0</v>
      </c>
      <c r="AB349" s="348">
        <f t="shared" si="1273"/>
        <v>0</v>
      </c>
      <c r="AC349" s="348">
        <f t="shared" si="1273"/>
        <v>0</v>
      </c>
      <c r="AD349" s="348">
        <f t="shared" si="1273"/>
        <v>0</v>
      </c>
      <c r="AE349" s="348">
        <f t="shared" si="1273"/>
        <v>0</v>
      </c>
      <c r="AF349" s="348">
        <f t="shared" si="1273"/>
        <v>0</v>
      </c>
      <c r="AG349" s="348">
        <f>AG334</f>
        <v>0</v>
      </c>
      <c r="AH349" s="348">
        <f t="shared" si="1273"/>
        <v>0</v>
      </c>
      <c r="AI349" s="348">
        <f t="shared" si="1273"/>
        <v>0</v>
      </c>
      <c r="AJ349" s="348">
        <f t="shared" si="1273"/>
        <v>0</v>
      </c>
      <c r="AK349" s="348">
        <f t="shared" si="1273"/>
        <v>0</v>
      </c>
      <c r="AL349" s="348">
        <f t="shared" si="1273"/>
        <v>0</v>
      </c>
      <c r="AM349" s="348">
        <f t="shared" si="1273"/>
        <v>0</v>
      </c>
      <c r="AN349" s="348">
        <f t="shared" si="1273"/>
        <v>0</v>
      </c>
      <c r="AO349" s="348">
        <f t="shared" si="1273"/>
        <v>0</v>
      </c>
      <c r="AP349" s="348">
        <f t="shared" si="1273"/>
        <v>0</v>
      </c>
      <c r="AQ349" s="348">
        <f t="shared" si="1273"/>
        <v>0</v>
      </c>
      <c r="AR349" s="348">
        <f t="shared" si="1273"/>
        <v>0</v>
      </c>
      <c r="AS349" s="348">
        <f t="shared" si="1273"/>
        <v>0</v>
      </c>
      <c r="AT349" s="348">
        <f t="shared" si="1273"/>
        <v>0</v>
      </c>
      <c r="AU349" s="348">
        <f t="shared" si="1273"/>
        <v>0</v>
      </c>
      <c r="AV349" s="348">
        <f t="shared" si="1273"/>
        <v>0</v>
      </c>
      <c r="AW349" s="348">
        <f t="shared" si="1273"/>
        <v>0</v>
      </c>
      <c r="AX349" s="348">
        <f t="shared" si="1273"/>
        <v>0</v>
      </c>
      <c r="AY349" s="348">
        <f t="shared" si="1273"/>
        <v>0</v>
      </c>
      <c r="AZ349" s="348">
        <f t="shared" si="1273"/>
        <v>0</v>
      </c>
      <c r="BA349" s="348">
        <f t="shared" si="1273"/>
        <v>0</v>
      </c>
      <c r="BB349" s="348">
        <f t="shared" si="1273"/>
        <v>0</v>
      </c>
      <c r="BC349" s="348">
        <f t="shared" si="1273"/>
        <v>0</v>
      </c>
      <c r="BD349" s="348">
        <f t="shared" si="1273"/>
        <v>0</v>
      </c>
      <c r="BE349" s="348">
        <f t="shared" si="1273"/>
        <v>0</v>
      </c>
      <c r="BF349" s="348">
        <f t="shared" si="1273"/>
        <v>0</v>
      </c>
      <c r="BG349" s="348">
        <f t="shared" si="1273"/>
        <v>0</v>
      </c>
      <c r="BH349" s="348">
        <f t="shared" si="1273"/>
        <v>0</v>
      </c>
      <c r="BI349" s="348">
        <f t="shared" si="1273"/>
        <v>0</v>
      </c>
      <c r="BJ349" s="348">
        <f t="shared" si="1273"/>
        <v>0</v>
      </c>
      <c r="BK349" s="348">
        <f t="shared" si="1273"/>
        <v>0</v>
      </c>
      <c r="BL349" s="348">
        <f t="shared" si="1273"/>
        <v>0</v>
      </c>
      <c r="BM349" s="348">
        <f t="shared" si="1273"/>
        <v>0</v>
      </c>
      <c r="BN349" s="348">
        <f t="shared" si="1273"/>
        <v>0</v>
      </c>
      <c r="BO349" s="246" t="s">
        <v>1055</v>
      </c>
    </row>
    <row r="350" spans="2:67" hidden="1" outlineLevel="1">
      <c r="B350" s="51" t="s">
        <v>1087</v>
      </c>
      <c r="C350" s="247">
        <f t="shared" si="1218"/>
        <v>0</v>
      </c>
      <c r="D350" s="247">
        <f t="shared" si="1219"/>
        <v>0</v>
      </c>
      <c r="E350" s="247">
        <f t="shared" si="1220"/>
        <v>0</v>
      </c>
      <c r="F350" s="247">
        <f t="shared" si="1221"/>
        <v>0</v>
      </c>
      <c r="G350" s="247">
        <f t="shared" si="1222"/>
        <v>0</v>
      </c>
      <c r="H350" s="247">
        <f t="shared" si="1223"/>
        <v>0</v>
      </c>
      <c r="I350" s="247">
        <f t="shared" si="1224"/>
        <v>0</v>
      </c>
      <c r="J350" s="247">
        <f t="shared" si="1225"/>
        <v>0</v>
      </c>
      <c r="K350" s="247">
        <f t="shared" si="1226"/>
        <v>0</v>
      </c>
      <c r="L350" s="247">
        <f t="shared" si="1227"/>
        <v>0</v>
      </c>
      <c r="M350" s="247">
        <f t="shared" si="1228"/>
        <v>0</v>
      </c>
      <c r="N350" s="247">
        <f t="shared" si="1229"/>
        <v>0</v>
      </c>
      <c r="O350" s="247">
        <f t="shared" si="1230"/>
        <v>0</v>
      </c>
      <c r="P350" s="247">
        <f t="shared" si="1231"/>
        <v>0</v>
      </c>
      <c r="Q350" s="247">
        <f t="shared" si="1232"/>
        <v>0</v>
      </c>
      <c r="R350" s="436">
        <f t="shared" si="1233"/>
        <v>0</v>
      </c>
      <c r="S350" s="348">
        <f t="shared" ref="S350:BN350" si="1274">S335</f>
        <v>0</v>
      </c>
      <c r="T350" s="348">
        <f t="shared" si="1274"/>
        <v>0</v>
      </c>
      <c r="U350" s="348">
        <f t="shared" si="1274"/>
        <v>0</v>
      </c>
      <c r="V350" s="348">
        <f t="shared" si="1274"/>
        <v>0</v>
      </c>
      <c r="W350" s="348">
        <f t="shared" si="1274"/>
        <v>0</v>
      </c>
      <c r="X350" s="348">
        <f t="shared" si="1274"/>
        <v>0</v>
      </c>
      <c r="Y350" s="348">
        <f t="shared" si="1274"/>
        <v>0</v>
      </c>
      <c r="Z350" s="348">
        <f t="shared" si="1274"/>
        <v>0</v>
      </c>
      <c r="AA350" s="348">
        <f t="shared" si="1274"/>
        <v>0</v>
      </c>
      <c r="AB350" s="348">
        <f t="shared" si="1274"/>
        <v>0</v>
      </c>
      <c r="AC350" s="348">
        <f t="shared" si="1274"/>
        <v>0</v>
      </c>
      <c r="AD350" s="348">
        <f t="shared" si="1274"/>
        <v>0</v>
      </c>
      <c r="AE350" s="348">
        <f t="shared" si="1274"/>
        <v>0</v>
      </c>
      <c r="AF350" s="348">
        <f t="shared" si="1274"/>
        <v>0</v>
      </c>
      <c r="AG350" s="348">
        <f t="shared" si="1274"/>
        <v>0</v>
      </c>
      <c r="AH350" s="348">
        <f t="shared" si="1274"/>
        <v>0</v>
      </c>
      <c r="AI350" s="348">
        <f t="shared" si="1274"/>
        <v>0</v>
      </c>
      <c r="AJ350" s="348">
        <f t="shared" si="1274"/>
        <v>0</v>
      </c>
      <c r="AK350" s="348">
        <f t="shared" si="1274"/>
        <v>0</v>
      </c>
      <c r="AL350" s="348">
        <f t="shared" si="1274"/>
        <v>0</v>
      </c>
      <c r="AM350" s="348">
        <f t="shared" si="1274"/>
        <v>0</v>
      </c>
      <c r="AN350" s="348">
        <f t="shared" si="1274"/>
        <v>0</v>
      </c>
      <c r="AO350" s="348">
        <f t="shared" si="1274"/>
        <v>0</v>
      </c>
      <c r="AP350" s="348">
        <f t="shared" si="1274"/>
        <v>0</v>
      </c>
      <c r="AQ350" s="348">
        <f t="shared" si="1274"/>
        <v>0</v>
      </c>
      <c r="AR350" s="348">
        <f t="shared" si="1274"/>
        <v>0</v>
      </c>
      <c r="AS350" s="348">
        <f t="shared" si="1274"/>
        <v>0</v>
      </c>
      <c r="AT350" s="348">
        <f t="shared" si="1274"/>
        <v>0</v>
      </c>
      <c r="AU350" s="348">
        <f t="shared" si="1274"/>
        <v>0</v>
      </c>
      <c r="AV350" s="348">
        <f t="shared" si="1274"/>
        <v>0</v>
      </c>
      <c r="AW350" s="348">
        <f t="shared" si="1274"/>
        <v>0</v>
      </c>
      <c r="AX350" s="348">
        <f t="shared" si="1274"/>
        <v>0</v>
      </c>
      <c r="AY350" s="348">
        <f t="shared" si="1274"/>
        <v>0</v>
      </c>
      <c r="AZ350" s="348">
        <f t="shared" si="1274"/>
        <v>0</v>
      </c>
      <c r="BA350" s="348">
        <f t="shared" si="1274"/>
        <v>0</v>
      </c>
      <c r="BB350" s="348">
        <f t="shared" si="1274"/>
        <v>0</v>
      </c>
      <c r="BC350" s="348">
        <f t="shared" si="1274"/>
        <v>0</v>
      </c>
      <c r="BD350" s="348">
        <f t="shared" si="1274"/>
        <v>0</v>
      </c>
      <c r="BE350" s="348">
        <f t="shared" si="1274"/>
        <v>0</v>
      </c>
      <c r="BF350" s="348">
        <f t="shared" si="1274"/>
        <v>0</v>
      </c>
      <c r="BG350" s="348">
        <f t="shared" si="1274"/>
        <v>0</v>
      </c>
      <c r="BH350" s="348">
        <f t="shared" si="1274"/>
        <v>0</v>
      </c>
      <c r="BI350" s="348">
        <f t="shared" si="1274"/>
        <v>0</v>
      </c>
      <c r="BJ350" s="348">
        <f t="shared" si="1274"/>
        <v>0</v>
      </c>
      <c r="BK350" s="348">
        <f t="shared" si="1274"/>
        <v>0</v>
      </c>
      <c r="BL350" s="348">
        <f t="shared" si="1274"/>
        <v>0</v>
      </c>
      <c r="BM350" s="348">
        <f t="shared" si="1274"/>
        <v>0</v>
      </c>
      <c r="BN350" s="348">
        <f t="shared" si="1274"/>
        <v>0</v>
      </c>
      <c r="BO350" s="248"/>
    </row>
    <row r="351" spans="2:67" hidden="1" outlineLevel="1">
      <c r="B351" s="52" t="s">
        <v>1088</v>
      </c>
      <c r="C351" s="249">
        <f t="shared" si="1218"/>
        <v>0</v>
      </c>
      <c r="D351" s="249">
        <f t="shared" si="1219"/>
        <v>0</v>
      </c>
      <c r="E351" s="249">
        <f t="shared" si="1220"/>
        <v>0</v>
      </c>
      <c r="F351" s="249">
        <f t="shared" si="1221"/>
        <v>0</v>
      </c>
      <c r="G351" s="249">
        <f t="shared" si="1222"/>
        <v>0</v>
      </c>
      <c r="H351" s="249">
        <f t="shared" si="1223"/>
        <v>0</v>
      </c>
      <c r="I351" s="249">
        <f t="shared" si="1224"/>
        <v>0</v>
      </c>
      <c r="J351" s="249">
        <f t="shared" si="1225"/>
        <v>0</v>
      </c>
      <c r="K351" s="249">
        <f t="shared" si="1226"/>
        <v>0</v>
      </c>
      <c r="L351" s="249">
        <f t="shared" si="1227"/>
        <v>0</v>
      </c>
      <c r="M351" s="249">
        <f t="shared" si="1228"/>
        <v>0</v>
      </c>
      <c r="N351" s="249">
        <f t="shared" si="1229"/>
        <v>0</v>
      </c>
      <c r="O351" s="249">
        <f t="shared" si="1230"/>
        <v>0</v>
      </c>
      <c r="P351" s="249">
        <f t="shared" si="1231"/>
        <v>0</v>
      </c>
      <c r="Q351" s="249">
        <f t="shared" si="1232"/>
        <v>0</v>
      </c>
      <c r="R351" s="437">
        <f t="shared" si="1233"/>
        <v>0</v>
      </c>
      <c r="S351" s="348">
        <f t="shared" ref="S351:BN351" si="1275">S336</f>
        <v>0</v>
      </c>
      <c r="T351" s="348">
        <f t="shared" si="1275"/>
        <v>0</v>
      </c>
      <c r="U351" s="348">
        <f t="shared" si="1275"/>
        <v>0</v>
      </c>
      <c r="V351" s="348">
        <f t="shared" si="1275"/>
        <v>0</v>
      </c>
      <c r="W351" s="348">
        <f t="shared" si="1275"/>
        <v>0</v>
      </c>
      <c r="X351" s="348">
        <f t="shared" si="1275"/>
        <v>0</v>
      </c>
      <c r="Y351" s="348">
        <f t="shared" si="1275"/>
        <v>0</v>
      </c>
      <c r="Z351" s="348">
        <f t="shared" si="1275"/>
        <v>0</v>
      </c>
      <c r="AA351" s="348">
        <f t="shared" si="1275"/>
        <v>0</v>
      </c>
      <c r="AB351" s="348">
        <f t="shared" si="1275"/>
        <v>0</v>
      </c>
      <c r="AC351" s="348">
        <f t="shared" si="1275"/>
        <v>0</v>
      </c>
      <c r="AD351" s="348">
        <f t="shared" si="1275"/>
        <v>0</v>
      </c>
      <c r="AE351" s="348">
        <f t="shared" si="1275"/>
        <v>0</v>
      </c>
      <c r="AF351" s="348">
        <f t="shared" si="1275"/>
        <v>0</v>
      </c>
      <c r="AG351" s="348">
        <f t="shared" si="1275"/>
        <v>0</v>
      </c>
      <c r="AH351" s="348">
        <f t="shared" si="1275"/>
        <v>0</v>
      </c>
      <c r="AI351" s="348">
        <f t="shared" si="1275"/>
        <v>0</v>
      </c>
      <c r="AJ351" s="348">
        <f t="shared" si="1275"/>
        <v>0</v>
      </c>
      <c r="AK351" s="348">
        <f t="shared" si="1275"/>
        <v>0</v>
      </c>
      <c r="AL351" s="348">
        <f t="shared" si="1275"/>
        <v>0</v>
      </c>
      <c r="AM351" s="348">
        <f t="shared" si="1275"/>
        <v>0</v>
      </c>
      <c r="AN351" s="348">
        <f t="shared" si="1275"/>
        <v>0</v>
      </c>
      <c r="AO351" s="348">
        <f t="shared" si="1275"/>
        <v>0</v>
      </c>
      <c r="AP351" s="348">
        <f t="shared" si="1275"/>
        <v>0</v>
      </c>
      <c r="AQ351" s="348">
        <f t="shared" si="1275"/>
        <v>0</v>
      </c>
      <c r="AR351" s="348">
        <f t="shared" si="1275"/>
        <v>0</v>
      </c>
      <c r="AS351" s="348">
        <f t="shared" si="1275"/>
        <v>0</v>
      </c>
      <c r="AT351" s="348">
        <f t="shared" si="1275"/>
        <v>0</v>
      </c>
      <c r="AU351" s="348">
        <f t="shared" si="1275"/>
        <v>0</v>
      </c>
      <c r="AV351" s="348">
        <f t="shared" si="1275"/>
        <v>0</v>
      </c>
      <c r="AW351" s="348">
        <f t="shared" si="1275"/>
        <v>0</v>
      </c>
      <c r="AX351" s="348">
        <f t="shared" si="1275"/>
        <v>0</v>
      </c>
      <c r="AY351" s="348">
        <f t="shared" si="1275"/>
        <v>0</v>
      </c>
      <c r="AZ351" s="348">
        <f t="shared" si="1275"/>
        <v>0</v>
      </c>
      <c r="BA351" s="348">
        <f t="shared" si="1275"/>
        <v>0</v>
      </c>
      <c r="BB351" s="348">
        <f t="shared" si="1275"/>
        <v>0</v>
      </c>
      <c r="BC351" s="348">
        <f t="shared" si="1275"/>
        <v>0</v>
      </c>
      <c r="BD351" s="348">
        <f t="shared" si="1275"/>
        <v>0</v>
      </c>
      <c r="BE351" s="348">
        <f t="shared" si="1275"/>
        <v>0</v>
      </c>
      <c r="BF351" s="348">
        <f t="shared" si="1275"/>
        <v>0</v>
      </c>
      <c r="BG351" s="348">
        <f t="shared" si="1275"/>
        <v>0</v>
      </c>
      <c r="BH351" s="348">
        <f t="shared" si="1275"/>
        <v>0</v>
      </c>
      <c r="BI351" s="348">
        <f t="shared" si="1275"/>
        <v>0</v>
      </c>
      <c r="BJ351" s="348">
        <f t="shared" si="1275"/>
        <v>0</v>
      </c>
      <c r="BK351" s="348">
        <f t="shared" si="1275"/>
        <v>0</v>
      </c>
      <c r="BL351" s="348">
        <f t="shared" si="1275"/>
        <v>0</v>
      </c>
      <c r="BM351" s="348">
        <f t="shared" si="1275"/>
        <v>0</v>
      </c>
      <c r="BN351" s="348">
        <f t="shared" si="1275"/>
        <v>0</v>
      </c>
      <c r="BO351" s="248"/>
    </row>
    <row r="352" spans="2:67" ht="24.5" hidden="1" outlineLevel="2">
      <c r="B352" s="50" t="str">
        <f>"Grazing Intensity 3
"&amp;$B$211&amp;": Ewe Lambs"</f>
        <v>Grazing Intensity 3
Standard (7mo): Ewe Lambs</v>
      </c>
      <c r="C352" s="244">
        <f t="shared" si="1218"/>
        <v>0</v>
      </c>
      <c r="D352" s="244">
        <f t="shared" si="1219"/>
        <v>0</v>
      </c>
      <c r="E352" s="244">
        <f t="shared" si="1220"/>
        <v>0</v>
      </c>
      <c r="F352" s="244">
        <f t="shared" si="1221"/>
        <v>0</v>
      </c>
      <c r="G352" s="244">
        <f t="shared" si="1222"/>
        <v>0</v>
      </c>
      <c r="H352" s="244">
        <f t="shared" si="1223"/>
        <v>0</v>
      </c>
      <c r="I352" s="244">
        <f t="shared" si="1224"/>
        <v>0</v>
      </c>
      <c r="J352" s="244">
        <f t="shared" si="1225"/>
        <v>0</v>
      </c>
      <c r="K352" s="244">
        <f t="shared" si="1226"/>
        <v>0</v>
      </c>
      <c r="L352" s="244">
        <f t="shared" si="1227"/>
        <v>0</v>
      </c>
      <c r="M352" s="244">
        <f t="shared" si="1228"/>
        <v>0</v>
      </c>
      <c r="N352" s="244">
        <f t="shared" si="1229"/>
        <v>0</v>
      </c>
      <c r="O352" s="244">
        <f t="shared" si="1230"/>
        <v>0</v>
      </c>
      <c r="P352" s="244">
        <f t="shared" si="1231"/>
        <v>0</v>
      </c>
      <c r="Q352" s="244">
        <f t="shared" si="1232"/>
        <v>0</v>
      </c>
      <c r="R352" s="435">
        <f t="shared" si="1233"/>
        <v>0</v>
      </c>
      <c r="S352" s="446"/>
      <c r="T352" s="245"/>
      <c r="U352" s="245"/>
      <c r="V352" s="245"/>
      <c r="W352" s="245"/>
      <c r="X352" s="245"/>
      <c r="Y352" s="245"/>
      <c r="Z352" s="245"/>
      <c r="AA352" s="245"/>
      <c r="AB352" s="245"/>
      <c r="AC352" s="245"/>
      <c r="AD352" s="245"/>
      <c r="AE352" s="245"/>
      <c r="AF352" s="245"/>
      <c r="AG352" s="245"/>
      <c r="AH352" s="457"/>
      <c r="AI352" s="446"/>
      <c r="AJ352" s="245"/>
      <c r="AK352" s="245"/>
      <c r="AL352" s="245"/>
      <c r="AM352" s="245"/>
      <c r="AN352" s="245"/>
      <c r="AO352" s="245"/>
      <c r="AP352" s="245"/>
      <c r="AQ352" s="245"/>
      <c r="AR352" s="245"/>
      <c r="AS352" s="245"/>
      <c r="AT352" s="245"/>
      <c r="AU352" s="245"/>
      <c r="AV352" s="245"/>
      <c r="AW352" s="245"/>
      <c r="AX352" s="457"/>
      <c r="AY352" s="446"/>
      <c r="AZ352" s="245"/>
      <c r="BA352" s="245"/>
      <c r="BB352" s="245"/>
      <c r="BC352" s="245"/>
      <c r="BD352" s="245"/>
      <c r="BE352" s="245"/>
      <c r="BF352" s="245"/>
      <c r="BG352" s="245"/>
      <c r="BH352" s="245"/>
      <c r="BI352" s="245"/>
      <c r="BJ352" s="245"/>
      <c r="BK352" s="245"/>
      <c r="BL352" s="245"/>
      <c r="BM352" s="245"/>
      <c r="BN352" s="457"/>
      <c r="BO352" s="246" t="s">
        <v>1055</v>
      </c>
    </row>
    <row r="353" spans="2:67" hidden="1" outlineLevel="2">
      <c r="B353" s="51" t="s">
        <v>1087</v>
      </c>
      <c r="C353" s="247">
        <f t="shared" si="1218"/>
        <v>0</v>
      </c>
      <c r="D353" s="247">
        <f t="shared" si="1219"/>
        <v>0</v>
      </c>
      <c r="E353" s="247">
        <f t="shared" si="1220"/>
        <v>0</v>
      </c>
      <c r="F353" s="247">
        <f t="shared" si="1221"/>
        <v>0</v>
      </c>
      <c r="G353" s="247">
        <f t="shared" si="1222"/>
        <v>0</v>
      </c>
      <c r="H353" s="247">
        <f t="shared" si="1223"/>
        <v>0</v>
      </c>
      <c r="I353" s="247">
        <f t="shared" si="1224"/>
        <v>0</v>
      </c>
      <c r="J353" s="247">
        <f t="shared" si="1225"/>
        <v>0</v>
      </c>
      <c r="K353" s="247">
        <f t="shared" si="1226"/>
        <v>0</v>
      </c>
      <c r="L353" s="247">
        <f t="shared" si="1227"/>
        <v>0</v>
      </c>
      <c r="M353" s="247">
        <f t="shared" si="1228"/>
        <v>0</v>
      </c>
      <c r="N353" s="247">
        <f t="shared" si="1229"/>
        <v>0</v>
      </c>
      <c r="O353" s="247">
        <f t="shared" si="1230"/>
        <v>0</v>
      </c>
      <c r="P353" s="247">
        <f t="shared" si="1231"/>
        <v>0</v>
      </c>
      <c r="Q353" s="247">
        <f t="shared" si="1232"/>
        <v>0</v>
      </c>
      <c r="R353" s="436">
        <f t="shared" si="1233"/>
        <v>0</v>
      </c>
      <c r="S353" s="447"/>
      <c r="T353" s="448"/>
      <c r="U353" s="448"/>
      <c r="V353" s="448"/>
      <c r="W353" s="448"/>
      <c r="X353" s="448"/>
      <c r="Y353" s="448"/>
      <c r="Z353" s="448"/>
      <c r="AA353" s="448"/>
      <c r="AB353" s="448"/>
      <c r="AC353" s="448"/>
      <c r="AD353" s="448"/>
      <c r="AE353" s="448"/>
      <c r="AF353" s="448"/>
      <c r="AG353" s="448"/>
      <c r="AH353" s="458"/>
      <c r="AI353" s="447"/>
      <c r="AJ353" s="448"/>
      <c r="AK353" s="448"/>
      <c r="AL353" s="448"/>
      <c r="AM353" s="448"/>
      <c r="AN353" s="448"/>
      <c r="AO353" s="448"/>
      <c r="AP353" s="448"/>
      <c r="AQ353" s="448"/>
      <c r="AR353" s="448"/>
      <c r="AS353" s="448"/>
      <c r="AT353" s="448"/>
      <c r="AU353" s="448"/>
      <c r="AV353" s="448"/>
      <c r="AW353" s="448"/>
      <c r="AX353" s="458"/>
      <c r="AY353" s="447"/>
      <c r="AZ353" s="448"/>
      <c r="BA353" s="448"/>
      <c r="BB353" s="448"/>
      <c r="BC353" s="448"/>
      <c r="BD353" s="448"/>
      <c r="BE353" s="448"/>
      <c r="BF353" s="448"/>
      <c r="BG353" s="448"/>
      <c r="BH353" s="448"/>
      <c r="BI353" s="448"/>
      <c r="BJ353" s="448"/>
      <c r="BK353" s="448"/>
      <c r="BL353" s="448"/>
      <c r="BM353" s="448"/>
      <c r="BN353" s="458"/>
      <c r="BO353" s="248"/>
    </row>
    <row r="354" spans="2:67" hidden="1" outlineLevel="2">
      <c r="B354" s="52" t="s">
        <v>1088</v>
      </c>
      <c r="C354" s="249">
        <f t="shared" si="1218"/>
        <v>0</v>
      </c>
      <c r="D354" s="249">
        <f t="shared" si="1219"/>
        <v>0</v>
      </c>
      <c r="E354" s="249">
        <f t="shared" si="1220"/>
        <v>0</v>
      </c>
      <c r="F354" s="249">
        <f t="shared" si="1221"/>
        <v>0</v>
      </c>
      <c r="G354" s="249">
        <f t="shared" si="1222"/>
        <v>0</v>
      </c>
      <c r="H354" s="249">
        <f t="shared" si="1223"/>
        <v>0</v>
      </c>
      <c r="I354" s="249">
        <f t="shared" si="1224"/>
        <v>0</v>
      </c>
      <c r="J354" s="249">
        <f t="shared" si="1225"/>
        <v>0</v>
      </c>
      <c r="K354" s="249">
        <f t="shared" si="1226"/>
        <v>0</v>
      </c>
      <c r="L354" s="249">
        <f t="shared" si="1227"/>
        <v>0</v>
      </c>
      <c r="M354" s="249">
        <f t="shared" si="1228"/>
        <v>0</v>
      </c>
      <c r="N354" s="249">
        <f t="shared" si="1229"/>
        <v>0</v>
      </c>
      <c r="O354" s="249">
        <f t="shared" si="1230"/>
        <v>0</v>
      </c>
      <c r="P354" s="249">
        <f t="shared" si="1231"/>
        <v>0</v>
      </c>
      <c r="Q354" s="249">
        <f t="shared" si="1232"/>
        <v>0</v>
      </c>
      <c r="R354" s="437">
        <f t="shared" si="1233"/>
        <v>0</v>
      </c>
      <c r="S354" s="449"/>
      <c r="T354" s="250"/>
      <c r="U354" s="250"/>
      <c r="V354" s="250"/>
      <c r="W354" s="250"/>
      <c r="X354" s="250"/>
      <c r="Y354" s="250"/>
      <c r="Z354" s="250"/>
      <c r="AA354" s="250"/>
      <c r="AB354" s="250"/>
      <c r="AC354" s="250"/>
      <c r="AD354" s="250"/>
      <c r="AE354" s="250"/>
      <c r="AF354" s="250"/>
      <c r="AG354" s="250"/>
      <c r="AH354" s="459"/>
      <c r="AI354" s="449"/>
      <c r="AJ354" s="250"/>
      <c r="AK354" s="250"/>
      <c r="AL354" s="250"/>
      <c r="AM354" s="250"/>
      <c r="AN354" s="250"/>
      <c r="AO354" s="250"/>
      <c r="AP354" s="250"/>
      <c r="AQ354" s="250"/>
      <c r="AR354" s="250"/>
      <c r="AS354" s="250"/>
      <c r="AT354" s="250"/>
      <c r="AU354" s="250"/>
      <c r="AV354" s="250"/>
      <c r="AW354" s="250"/>
      <c r="AX354" s="459"/>
      <c r="AY354" s="449"/>
      <c r="AZ354" s="250"/>
      <c r="BA354" s="250"/>
      <c r="BB354" s="250"/>
      <c r="BC354" s="250"/>
      <c r="BD354" s="250"/>
      <c r="BE354" s="250"/>
      <c r="BF354" s="250"/>
      <c r="BG354" s="250"/>
      <c r="BH354" s="250"/>
      <c r="BI354" s="250"/>
      <c r="BJ354" s="250"/>
      <c r="BK354" s="250"/>
      <c r="BL354" s="250"/>
      <c r="BM354" s="250"/>
      <c r="BN354" s="459"/>
      <c r="BO354" s="248"/>
    </row>
    <row r="355" spans="2:67" hidden="1" outlineLevel="2">
      <c r="B355" s="50" t="str">
        <f t="shared" ref="B355" si="1276">$B$212&amp;": Ewe Lambs"</f>
        <v>Early: Ewe Lambs</v>
      </c>
      <c r="C355" s="244">
        <f t="shared" si="1218"/>
        <v>0</v>
      </c>
      <c r="D355" s="244">
        <f t="shared" si="1219"/>
        <v>0</v>
      </c>
      <c r="E355" s="244">
        <f t="shared" si="1220"/>
        <v>0</v>
      </c>
      <c r="F355" s="244">
        <f t="shared" si="1221"/>
        <v>0</v>
      </c>
      <c r="G355" s="244">
        <f t="shared" si="1222"/>
        <v>0</v>
      </c>
      <c r="H355" s="244">
        <f t="shared" si="1223"/>
        <v>0</v>
      </c>
      <c r="I355" s="244">
        <f t="shared" si="1224"/>
        <v>0</v>
      </c>
      <c r="J355" s="244">
        <f t="shared" si="1225"/>
        <v>0</v>
      </c>
      <c r="K355" s="244">
        <f t="shared" si="1226"/>
        <v>0</v>
      </c>
      <c r="L355" s="244">
        <f t="shared" si="1227"/>
        <v>0</v>
      </c>
      <c r="M355" s="244">
        <f t="shared" si="1228"/>
        <v>0</v>
      </c>
      <c r="N355" s="244">
        <f t="shared" si="1229"/>
        <v>0</v>
      </c>
      <c r="O355" s="244">
        <f t="shared" si="1230"/>
        <v>0</v>
      </c>
      <c r="P355" s="244">
        <f t="shared" si="1231"/>
        <v>0</v>
      </c>
      <c r="Q355" s="244">
        <f t="shared" si="1232"/>
        <v>0</v>
      </c>
      <c r="R355" s="435">
        <f t="shared" si="1233"/>
        <v>0</v>
      </c>
      <c r="S355" s="446"/>
      <c r="T355" s="245"/>
      <c r="U355" s="245"/>
      <c r="V355" s="245"/>
      <c r="W355" s="245"/>
      <c r="X355" s="245"/>
      <c r="Y355" s="245"/>
      <c r="Z355" s="245"/>
      <c r="AA355" s="245"/>
      <c r="AB355" s="245"/>
      <c r="AC355" s="245"/>
      <c r="AD355" s="245"/>
      <c r="AE355" s="245"/>
      <c r="AF355" s="245"/>
      <c r="AG355" s="245"/>
      <c r="AH355" s="457"/>
      <c r="AI355" s="446"/>
      <c r="AJ355" s="245"/>
      <c r="AK355" s="245"/>
      <c r="AL355" s="245"/>
      <c r="AM355" s="245"/>
      <c r="AN355" s="245"/>
      <c r="AO355" s="245"/>
      <c r="AP355" s="245"/>
      <c r="AQ355" s="245"/>
      <c r="AR355" s="245"/>
      <c r="AS355" s="245"/>
      <c r="AT355" s="245"/>
      <c r="AU355" s="245"/>
      <c r="AV355" s="245"/>
      <c r="AW355" s="245"/>
      <c r="AX355" s="457"/>
      <c r="AY355" s="446"/>
      <c r="AZ355" s="245"/>
      <c r="BA355" s="245"/>
      <c r="BB355" s="245"/>
      <c r="BC355" s="245"/>
      <c r="BD355" s="245"/>
      <c r="BE355" s="245"/>
      <c r="BF355" s="245"/>
      <c r="BG355" s="245"/>
      <c r="BH355" s="245"/>
      <c r="BI355" s="245"/>
      <c r="BJ355" s="245"/>
      <c r="BK355" s="245"/>
      <c r="BL355" s="245"/>
      <c r="BM355" s="245"/>
      <c r="BN355" s="457"/>
      <c r="BO355" s="246" t="s">
        <v>1055</v>
      </c>
    </row>
    <row r="356" spans="2:67" hidden="1" outlineLevel="2">
      <c r="B356" s="51" t="s">
        <v>1087</v>
      </c>
      <c r="C356" s="247">
        <f t="shared" si="1218"/>
        <v>0</v>
      </c>
      <c r="D356" s="247">
        <f t="shared" si="1219"/>
        <v>0</v>
      </c>
      <c r="E356" s="247">
        <f t="shared" si="1220"/>
        <v>0</v>
      </c>
      <c r="F356" s="247">
        <f t="shared" si="1221"/>
        <v>0</v>
      </c>
      <c r="G356" s="247">
        <f t="shared" si="1222"/>
        <v>0</v>
      </c>
      <c r="H356" s="247">
        <f t="shared" si="1223"/>
        <v>0</v>
      </c>
      <c r="I356" s="247">
        <f t="shared" si="1224"/>
        <v>0</v>
      </c>
      <c r="J356" s="247">
        <f t="shared" si="1225"/>
        <v>0</v>
      </c>
      <c r="K356" s="247">
        <f t="shared" si="1226"/>
        <v>0</v>
      </c>
      <c r="L356" s="247">
        <f t="shared" si="1227"/>
        <v>0</v>
      </c>
      <c r="M356" s="247">
        <f t="shared" si="1228"/>
        <v>0</v>
      </c>
      <c r="N356" s="247">
        <f t="shared" si="1229"/>
        <v>0</v>
      </c>
      <c r="O356" s="247">
        <f t="shared" si="1230"/>
        <v>0</v>
      </c>
      <c r="P356" s="247">
        <f t="shared" si="1231"/>
        <v>0</v>
      </c>
      <c r="Q356" s="247">
        <f t="shared" si="1232"/>
        <v>0</v>
      </c>
      <c r="R356" s="436">
        <f t="shared" si="1233"/>
        <v>0</v>
      </c>
      <c r="S356" s="447"/>
      <c r="T356" s="448"/>
      <c r="U356" s="448"/>
      <c r="V356" s="448"/>
      <c r="W356" s="448"/>
      <c r="X356" s="448"/>
      <c r="Y356" s="448"/>
      <c r="Z356" s="448"/>
      <c r="AA356" s="448"/>
      <c r="AB356" s="448"/>
      <c r="AC356" s="448"/>
      <c r="AD356" s="448"/>
      <c r="AE356" s="448"/>
      <c r="AF356" s="448"/>
      <c r="AG356" s="448"/>
      <c r="AH356" s="458"/>
      <c r="AI356" s="447"/>
      <c r="AJ356" s="448"/>
      <c r="AK356" s="448"/>
      <c r="AL356" s="448"/>
      <c r="AM356" s="448"/>
      <c r="AN356" s="448"/>
      <c r="AO356" s="448"/>
      <c r="AP356" s="448"/>
      <c r="AQ356" s="448"/>
      <c r="AR356" s="448"/>
      <c r="AS356" s="448"/>
      <c r="AT356" s="448"/>
      <c r="AU356" s="448"/>
      <c r="AV356" s="448"/>
      <c r="AW356" s="448"/>
      <c r="AX356" s="458"/>
      <c r="AY356" s="447"/>
      <c r="AZ356" s="448"/>
      <c r="BA356" s="448"/>
      <c r="BB356" s="448"/>
      <c r="BC356" s="448"/>
      <c r="BD356" s="448"/>
      <c r="BE356" s="448"/>
      <c r="BF356" s="448"/>
      <c r="BG356" s="448"/>
      <c r="BH356" s="448"/>
      <c r="BI356" s="448"/>
      <c r="BJ356" s="448"/>
      <c r="BK356" s="448"/>
      <c r="BL356" s="448"/>
      <c r="BM356" s="448"/>
      <c r="BN356" s="458"/>
      <c r="BO356" s="248"/>
    </row>
    <row r="357" spans="2:67" hidden="1" outlineLevel="2">
      <c r="B357" s="52" t="s">
        <v>1088</v>
      </c>
      <c r="C357" s="249">
        <f t="shared" si="1218"/>
        <v>0</v>
      </c>
      <c r="D357" s="249">
        <f t="shared" si="1219"/>
        <v>0</v>
      </c>
      <c r="E357" s="249">
        <f t="shared" si="1220"/>
        <v>0</v>
      </c>
      <c r="F357" s="249">
        <f t="shared" si="1221"/>
        <v>0</v>
      </c>
      <c r="G357" s="249">
        <f t="shared" si="1222"/>
        <v>0</v>
      </c>
      <c r="H357" s="249">
        <f t="shared" si="1223"/>
        <v>0</v>
      </c>
      <c r="I357" s="249">
        <f t="shared" si="1224"/>
        <v>0</v>
      </c>
      <c r="J357" s="249">
        <f t="shared" si="1225"/>
        <v>0</v>
      </c>
      <c r="K357" s="249">
        <f t="shared" si="1226"/>
        <v>0</v>
      </c>
      <c r="L357" s="249">
        <f t="shared" si="1227"/>
        <v>0</v>
      </c>
      <c r="M357" s="249">
        <f t="shared" si="1228"/>
        <v>0</v>
      </c>
      <c r="N357" s="249">
        <f t="shared" si="1229"/>
        <v>0</v>
      </c>
      <c r="O357" s="249">
        <f t="shared" si="1230"/>
        <v>0</v>
      </c>
      <c r="P357" s="249">
        <f t="shared" si="1231"/>
        <v>0</v>
      </c>
      <c r="Q357" s="249">
        <f t="shared" si="1232"/>
        <v>0</v>
      </c>
      <c r="R357" s="437">
        <f t="shared" si="1233"/>
        <v>0</v>
      </c>
      <c r="S357" s="449"/>
      <c r="T357" s="250"/>
      <c r="U357" s="250"/>
      <c r="V357" s="250"/>
      <c r="W357" s="250"/>
      <c r="X357" s="250"/>
      <c r="Y357" s="250"/>
      <c r="Z357" s="250"/>
      <c r="AA357" s="250"/>
      <c r="AB357" s="250"/>
      <c r="AC357" s="250"/>
      <c r="AD357" s="250"/>
      <c r="AE357" s="250"/>
      <c r="AF357" s="250"/>
      <c r="AG357" s="250"/>
      <c r="AH357" s="459"/>
      <c r="AI357" s="449"/>
      <c r="AJ357" s="250"/>
      <c r="AK357" s="250"/>
      <c r="AL357" s="250"/>
      <c r="AM357" s="250"/>
      <c r="AN357" s="250"/>
      <c r="AO357" s="250"/>
      <c r="AP357" s="250"/>
      <c r="AQ357" s="250"/>
      <c r="AR357" s="250"/>
      <c r="AS357" s="250"/>
      <c r="AT357" s="250"/>
      <c r="AU357" s="250"/>
      <c r="AV357" s="250"/>
      <c r="AW357" s="250"/>
      <c r="AX357" s="459"/>
      <c r="AY357" s="449"/>
      <c r="AZ357" s="250"/>
      <c r="BA357" s="250"/>
      <c r="BB357" s="250"/>
      <c r="BC357" s="250"/>
      <c r="BD357" s="250"/>
      <c r="BE357" s="250"/>
      <c r="BF357" s="250"/>
      <c r="BG357" s="250"/>
      <c r="BH357" s="250"/>
      <c r="BI357" s="250"/>
      <c r="BJ357" s="250"/>
      <c r="BK357" s="250"/>
      <c r="BL357" s="250"/>
      <c r="BM357" s="250"/>
      <c r="BN357" s="459"/>
      <c r="BO357" s="248"/>
    </row>
    <row r="358" spans="2:67" hidden="1" outlineLevel="2">
      <c r="B358" s="50" t="str">
        <f t="shared" ref="B358" si="1277">$B$213&amp;": Ewe Lambs"</f>
        <v>Middle: Ewe Lambs</v>
      </c>
      <c r="C358" s="244">
        <f t="shared" si="1218"/>
        <v>0</v>
      </c>
      <c r="D358" s="244">
        <f t="shared" si="1219"/>
        <v>0</v>
      </c>
      <c r="E358" s="244">
        <f t="shared" si="1220"/>
        <v>0</v>
      </c>
      <c r="F358" s="244">
        <f t="shared" si="1221"/>
        <v>0</v>
      </c>
      <c r="G358" s="244">
        <f t="shared" si="1222"/>
        <v>0</v>
      </c>
      <c r="H358" s="244">
        <f t="shared" si="1223"/>
        <v>0</v>
      </c>
      <c r="I358" s="244">
        <f t="shared" si="1224"/>
        <v>0</v>
      </c>
      <c r="J358" s="244">
        <f t="shared" si="1225"/>
        <v>0</v>
      </c>
      <c r="K358" s="244">
        <f t="shared" si="1226"/>
        <v>0</v>
      </c>
      <c r="L358" s="244">
        <f t="shared" si="1227"/>
        <v>0</v>
      </c>
      <c r="M358" s="244">
        <f t="shared" si="1228"/>
        <v>0</v>
      </c>
      <c r="N358" s="244">
        <f t="shared" si="1229"/>
        <v>0</v>
      </c>
      <c r="O358" s="244">
        <f t="shared" si="1230"/>
        <v>0</v>
      </c>
      <c r="P358" s="244">
        <f t="shared" si="1231"/>
        <v>0</v>
      </c>
      <c r="Q358" s="244">
        <f t="shared" si="1232"/>
        <v>0</v>
      </c>
      <c r="R358" s="435">
        <f t="shared" si="1233"/>
        <v>0</v>
      </c>
      <c r="S358" s="446"/>
      <c r="T358" s="245"/>
      <c r="U358" s="245"/>
      <c r="V358" s="245"/>
      <c r="W358" s="245"/>
      <c r="X358" s="245"/>
      <c r="Y358" s="245"/>
      <c r="Z358" s="245"/>
      <c r="AA358" s="245"/>
      <c r="AB358" s="245"/>
      <c r="AC358" s="245"/>
      <c r="AD358" s="245"/>
      <c r="AE358" s="245"/>
      <c r="AF358" s="245"/>
      <c r="AG358" s="245"/>
      <c r="AH358" s="457"/>
      <c r="AI358" s="446"/>
      <c r="AJ358" s="245"/>
      <c r="AK358" s="245"/>
      <c r="AL358" s="245"/>
      <c r="AM358" s="245"/>
      <c r="AN358" s="245"/>
      <c r="AO358" s="245"/>
      <c r="AP358" s="245"/>
      <c r="AQ358" s="245"/>
      <c r="AR358" s="245"/>
      <c r="AS358" s="245"/>
      <c r="AT358" s="245"/>
      <c r="AU358" s="245"/>
      <c r="AV358" s="245"/>
      <c r="AW358" s="245"/>
      <c r="AX358" s="457"/>
      <c r="AY358" s="446"/>
      <c r="AZ358" s="245"/>
      <c r="BA358" s="245"/>
      <c r="BB358" s="245"/>
      <c r="BC358" s="245"/>
      <c r="BD358" s="245"/>
      <c r="BE358" s="245"/>
      <c r="BF358" s="245"/>
      <c r="BG358" s="245"/>
      <c r="BH358" s="245"/>
      <c r="BI358" s="245"/>
      <c r="BJ358" s="245"/>
      <c r="BK358" s="245"/>
      <c r="BL358" s="245"/>
      <c r="BM358" s="245"/>
      <c r="BN358" s="457"/>
      <c r="BO358" s="246" t="s">
        <v>1055</v>
      </c>
    </row>
    <row r="359" spans="2:67" hidden="1" outlineLevel="2">
      <c r="B359" s="51" t="s">
        <v>1087</v>
      </c>
      <c r="C359" s="247">
        <f t="shared" si="1218"/>
        <v>0</v>
      </c>
      <c r="D359" s="247">
        <f t="shared" si="1219"/>
        <v>0</v>
      </c>
      <c r="E359" s="247">
        <f t="shared" si="1220"/>
        <v>0</v>
      </c>
      <c r="F359" s="247">
        <f t="shared" si="1221"/>
        <v>0</v>
      </c>
      <c r="G359" s="247">
        <f t="shared" si="1222"/>
        <v>0</v>
      </c>
      <c r="H359" s="247">
        <f t="shared" si="1223"/>
        <v>0</v>
      </c>
      <c r="I359" s="247">
        <f t="shared" si="1224"/>
        <v>0</v>
      </c>
      <c r="J359" s="247">
        <f t="shared" si="1225"/>
        <v>0</v>
      </c>
      <c r="K359" s="247">
        <f t="shared" si="1226"/>
        <v>0</v>
      </c>
      <c r="L359" s="247">
        <f t="shared" si="1227"/>
        <v>0</v>
      </c>
      <c r="M359" s="247">
        <f t="shared" si="1228"/>
        <v>0</v>
      </c>
      <c r="N359" s="247">
        <f t="shared" si="1229"/>
        <v>0</v>
      </c>
      <c r="O359" s="247">
        <f t="shared" si="1230"/>
        <v>0</v>
      </c>
      <c r="P359" s="247">
        <f t="shared" si="1231"/>
        <v>0</v>
      </c>
      <c r="Q359" s="247">
        <f t="shared" si="1232"/>
        <v>0</v>
      </c>
      <c r="R359" s="436">
        <f t="shared" si="1233"/>
        <v>0</v>
      </c>
      <c r="S359" s="447"/>
      <c r="T359" s="448"/>
      <c r="U359" s="448"/>
      <c r="V359" s="448"/>
      <c r="W359" s="448"/>
      <c r="X359" s="448"/>
      <c r="Y359" s="448"/>
      <c r="Z359" s="448"/>
      <c r="AA359" s="448"/>
      <c r="AB359" s="448"/>
      <c r="AC359" s="448"/>
      <c r="AD359" s="448"/>
      <c r="AE359" s="448"/>
      <c r="AF359" s="448"/>
      <c r="AG359" s="448"/>
      <c r="AH359" s="458"/>
      <c r="AI359" s="447"/>
      <c r="AJ359" s="448"/>
      <c r="AK359" s="448"/>
      <c r="AL359" s="448"/>
      <c r="AM359" s="448"/>
      <c r="AN359" s="448"/>
      <c r="AO359" s="448"/>
      <c r="AP359" s="448"/>
      <c r="AQ359" s="448"/>
      <c r="AR359" s="448"/>
      <c r="AS359" s="448"/>
      <c r="AT359" s="448"/>
      <c r="AU359" s="448"/>
      <c r="AV359" s="448"/>
      <c r="AW359" s="448"/>
      <c r="AX359" s="458"/>
      <c r="AY359" s="447"/>
      <c r="AZ359" s="448"/>
      <c r="BA359" s="448"/>
      <c r="BB359" s="448"/>
      <c r="BC359" s="448"/>
      <c r="BD359" s="448"/>
      <c r="BE359" s="448"/>
      <c r="BF359" s="448"/>
      <c r="BG359" s="448"/>
      <c r="BH359" s="448"/>
      <c r="BI359" s="448"/>
      <c r="BJ359" s="448"/>
      <c r="BK359" s="448"/>
      <c r="BL359" s="448"/>
      <c r="BM359" s="448"/>
      <c r="BN359" s="458"/>
      <c r="BO359" s="248"/>
    </row>
    <row r="360" spans="2:67" hidden="1" outlineLevel="2">
      <c r="B360" s="52" t="s">
        <v>1088</v>
      </c>
      <c r="C360" s="249">
        <f t="shared" si="1218"/>
        <v>0</v>
      </c>
      <c r="D360" s="249">
        <f t="shared" si="1219"/>
        <v>0</v>
      </c>
      <c r="E360" s="249">
        <f t="shared" si="1220"/>
        <v>0</v>
      </c>
      <c r="F360" s="249">
        <f t="shared" si="1221"/>
        <v>0</v>
      </c>
      <c r="G360" s="249">
        <f t="shared" si="1222"/>
        <v>0</v>
      </c>
      <c r="H360" s="249">
        <f t="shared" si="1223"/>
        <v>0</v>
      </c>
      <c r="I360" s="249">
        <f t="shared" si="1224"/>
        <v>0</v>
      </c>
      <c r="J360" s="249">
        <f t="shared" si="1225"/>
        <v>0</v>
      </c>
      <c r="K360" s="249">
        <f t="shared" si="1226"/>
        <v>0</v>
      </c>
      <c r="L360" s="249">
        <f t="shared" si="1227"/>
        <v>0</v>
      </c>
      <c r="M360" s="249">
        <f t="shared" si="1228"/>
        <v>0</v>
      </c>
      <c r="N360" s="249">
        <f t="shared" si="1229"/>
        <v>0</v>
      </c>
      <c r="O360" s="249">
        <f t="shared" si="1230"/>
        <v>0</v>
      </c>
      <c r="P360" s="249">
        <f t="shared" si="1231"/>
        <v>0</v>
      </c>
      <c r="Q360" s="249">
        <f t="shared" si="1232"/>
        <v>0</v>
      </c>
      <c r="R360" s="437">
        <f t="shared" si="1233"/>
        <v>0</v>
      </c>
      <c r="S360" s="449"/>
      <c r="T360" s="250"/>
      <c r="U360" s="250"/>
      <c r="V360" s="250"/>
      <c r="W360" s="250"/>
      <c r="X360" s="250"/>
      <c r="Y360" s="250"/>
      <c r="Z360" s="250"/>
      <c r="AA360" s="250"/>
      <c r="AB360" s="250"/>
      <c r="AC360" s="250"/>
      <c r="AD360" s="250"/>
      <c r="AE360" s="250"/>
      <c r="AF360" s="250"/>
      <c r="AG360" s="250"/>
      <c r="AH360" s="459"/>
      <c r="AI360" s="449"/>
      <c r="AJ360" s="250"/>
      <c r="AK360" s="250"/>
      <c r="AL360" s="250"/>
      <c r="AM360" s="250"/>
      <c r="AN360" s="250"/>
      <c r="AO360" s="250"/>
      <c r="AP360" s="250"/>
      <c r="AQ360" s="250"/>
      <c r="AR360" s="250"/>
      <c r="AS360" s="250"/>
      <c r="AT360" s="250"/>
      <c r="AU360" s="250"/>
      <c r="AV360" s="250"/>
      <c r="AW360" s="250"/>
      <c r="AX360" s="459"/>
      <c r="AY360" s="449"/>
      <c r="AZ360" s="250"/>
      <c r="BA360" s="250"/>
      <c r="BB360" s="250"/>
      <c r="BC360" s="250"/>
      <c r="BD360" s="250"/>
      <c r="BE360" s="250"/>
      <c r="BF360" s="250"/>
      <c r="BG360" s="250"/>
      <c r="BH360" s="250"/>
      <c r="BI360" s="250"/>
      <c r="BJ360" s="250"/>
      <c r="BK360" s="250"/>
      <c r="BL360" s="250"/>
      <c r="BM360" s="250"/>
      <c r="BN360" s="459"/>
      <c r="BO360" s="248"/>
    </row>
    <row r="361" spans="2:67" hidden="1" outlineLevel="2">
      <c r="B361" s="50" t="str">
        <f t="shared" ref="B361" si="1278">$B$214&amp;": Ewe Lambs"</f>
        <v>Late: Ewe Lambs</v>
      </c>
      <c r="C361" s="244">
        <f t="shared" si="1218"/>
        <v>0</v>
      </c>
      <c r="D361" s="244">
        <f t="shared" si="1219"/>
        <v>0</v>
      </c>
      <c r="E361" s="244">
        <f t="shared" si="1220"/>
        <v>0</v>
      </c>
      <c r="F361" s="244">
        <f t="shared" si="1221"/>
        <v>0</v>
      </c>
      <c r="G361" s="244">
        <f t="shared" si="1222"/>
        <v>0</v>
      </c>
      <c r="H361" s="244">
        <f t="shared" si="1223"/>
        <v>0</v>
      </c>
      <c r="I361" s="244">
        <f t="shared" si="1224"/>
        <v>0</v>
      </c>
      <c r="J361" s="244">
        <f t="shared" si="1225"/>
        <v>0</v>
      </c>
      <c r="K361" s="244">
        <f t="shared" si="1226"/>
        <v>0</v>
      </c>
      <c r="L361" s="244">
        <f t="shared" si="1227"/>
        <v>0</v>
      </c>
      <c r="M361" s="244">
        <f t="shared" si="1228"/>
        <v>0</v>
      </c>
      <c r="N361" s="244">
        <f t="shared" si="1229"/>
        <v>0</v>
      </c>
      <c r="O361" s="244">
        <f t="shared" si="1230"/>
        <v>0</v>
      </c>
      <c r="P361" s="244">
        <f t="shared" si="1231"/>
        <v>0</v>
      </c>
      <c r="Q361" s="244">
        <f t="shared" si="1232"/>
        <v>0</v>
      </c>
      <c r="R361" s="435">
        <f t="shared" si="1233"/>
        <v>0</v>
      </c>
      <c r="S361" s="446"/>
      <c r="T361" s="245"/>
      <c r="U361" s="245"/>
      <c r="V361" s="245"/>
      <c r="W361" s="245"/>
      <c r="X361" s="245"/>
      <c r="Y361" s="245"/>
      <c r="Z361" s="245"/>
      <c r="AA361" s="245"/>
      <c r="AB361" s="245"/>
      <c r="AC361" s="245"/>
      <c r="AD361" s="245"/>
      <c r="AE361" s="245"/>
      <c r="AF361" s="245"/>
      <c r="AG361" s="245"/>
      <c r="AH361" s="457"/>
      <c r="AI361" s="446"/>
      <c r="AJ361" s="245"/>
      <c r="AK361" s="245"/>
      <c r="AL361" s="245"/>
      <c r="AM361" s="245"/>
      <c r="AN361" s="245"/>
      <c r="AO361" s="245"/>
      <c r="AP361" s="245"/>
      <c r="AQ361" s="245"/>
      <c r="AR361" s="245"/>
      <c r="AS361" s="245"/>
      <c r="AT361" s="245"/>
      <c r="AU361" s="245"/>
      <c r="AV361" s="245"/>
      <c r="AW361" s="245"/>
      <c r="AX361" s="457"/>
      <c r="AY361" s="446"/>
      <c r="AZ361" s="245"/>
      <c r="BA361" s="245"/>
      <c r="BB361" s="245"/>
      <c r="BC361" s="245"/>
      <c r="BD361" s="245"/>
      <c r="BE361" s="245"/>
      <c r="BF361" s="245"/>
      <c r="BG361" s="245"/>
      <c r="BH361" s="245"/>
      <c r="BI361" s="245"/>
      <c r="BJ361" s="245"/>
      <c r="BK361" s="245"/>
      <c r="BL361" s="245"/>
      <c r="BM361" s="245"/>
      <c r="BN361" s="457"/>
      <c r="BO361" s="246" t="s">
        <v>1055</v>
      </c>
    </row>
    <row r="362" spans="2:67" hidden="1" outlineLevel="2">
      <c r="B362" s="51" t="s">
        <v>1087</v>
      </c>
      <c r="C362" s="247">
        <f t="shared" si="1218"/>
        <v>0</v>
      </c>
      <c r="D362" s="247">
        <f t="shared" si="1219"/>
        <v>0</v>
      </c>
      <c r="E362" s="247">
        <f t="shared" si="1220"/>
        <v>0</v>
      </c>
      <c r="F362" s="247">
        <f t="shared" si="1221"/>
        <v>0</v>
      </c>
      <c r="G362" s="247">
        <f t="shared" si="1222"/>
        <v>0</v>
      </c>
      <c r="H362" s="247">
        <f t="shared" si="1223"/>
        <v>0</v>
      </c>
      <c r="I362" s="247">
        <f t="shared" si="1224"/>
        <v>0</v>
      </c>
      <c r="J362" s="247">
        <f t="shared" si="1225"/>
        <v>0</v>
      </c>
      <c r="K362" s="247">
        <f t="shared" si="1226"/>
        <v>0</v>
      </c>
      <c r="L362" s="247">
        <f t="shared" si="1227"/>
        <v>0</v>
      </c>
      <c r="M362" s="247">
        <f t="shared" si="1228"/>
        <v>0</v>
      </c>
      <c r="N362" s="247">
        <f t="shared" si="1229"/>
        <v>0</v>
      </c>
      <c r="O362" s="247">
        <f t="shared" si="1230"/>
        <v>0</v>
      </c>
      <c r="P362" s="247">
        <f t="shared" si="1231"/>
        <v>0</v>
      </c>
      <c r="Q362" s="247">
        <f t="shared" si="1232"/>
        <v>0</v>
      </c>
      <c r="R362" s="436">
        <f t="shared" si="1233"/>
        <v>0</v>
      </c>
      <c r="S362" s="447"/>
      <c r="T362" s="448"/>
      <c r="U362" s="448"/>
      <c r="V362" s="448"/>
      <c r="W362" s="448"/>
      <c r="X362" s="448"/>
      <c r="Y362" s="448"/>
      <c r="Z362" s="448"/>
      <c r="AA362" s="448"/>
      <c r="AB362" s="448"/>
      <c r="AC362" s="448"/>
      <c r="AD362" s="448"/>
      <c r="AE362" s="448"/>
      <c r="AF362" s="448"/>
      <c r="AG362" s="448"/>
      <c r="AH362" s="458"/>
      <c r="AI362" s="447"/>
      <c r="AJ362" s="448"/>
      <c r="AK362" s="448"/>
      <c r="AL362" s="448"/>
      <c r="AM362" s="448"/>
      <c r="AN362" s="448"/>
      <c r="AO362" s="448"/>
      <c r="AP362" s="448"/>
      <c r="AQ362" s="448"/>
      <c r="AR362" s="448"/>
      <c r="AS362" s="448"/>
      <c r="AT362" s="448"/>
      <c r="AU362" s="448"/>
      <c r="AV362" s="448"/>
      <c r="AW362" s="448"/>
      <c r="AX362" s="458"/>
      <c r="AY362" s="447"/>
      <c r="AZ362" s="448"/>
      <c r="BA362" s="448"/>
      <c r="BB362" s="448"/>
      <c r="BC362" s="448"/>
      <c r="BD362" s="448"/>
      <c r="BE362" s="448"/>
      <c r="BF362" s="448"/>
      <c r="BG362" s="448"/>
      <c r="BH362" s="448"/>
      <c r="BI362" s="448"/>
      <c r="BJ362" s="448"/>
      <c r="BK362" s="448"/>
      <c r="BL362" s="448"/>
      <c r="BM362" s="448"/>
      <c r="BN362" s="458"/>
      <c r="BO362" s="248"/>
    </row>
    <row r="363" spans="2:67" hidden="1" outlineLevel="2">
      <c r="B363" s="52" t="s">
        <v>1088</v>
      </c>
      <c r="C363" s="249">
        <f t="shared" si="1218"/>
        <v>0</v>
      </c>
      <c r="D363" s="249">
        <f t="shared" si="1219"/>
        <v>0</v>
      </c>
      <c r="E363" s="249">
        <f t="shared" si="1220"/>
        <v>0</v>
      </c>
      <c r="F363" s="249">
        <f t="shared" si="1221"/>
        <v>0</v>
      </c>
      <c r="G363" s="249">
        <f t="shared" si="1222"/>
        <v>0</v>
      </c>
      <c r="H363" s="249">
        <f t="shared" si="1223"/>
        <v>0</v>
      </c>
      <c r="I363" s="249">
        <f t="shared" si="1224"/>
        <v>0</v>
      </c>
      <c r="J363" s="249">
        <f t="shared" si="1225"/>
        <v>0</v>
      </c>
      <c r="K363" s="249">
        <f t="shared" si="1226"/>
        <v>0</v>
      </c>
      <c r="L363" s="249">
        <f t="shared" si="1227"/>
        <v>0</v>
      </c>
      <c r="M363" s="249">
        <f t="shared" si="1228"/>
        <v>0</v>
      </c>
      <c r="N363" s="249">
        <f t="shared" si="1229"/>
        <v>0</v>
      </c>
      <c r="O363" s="249">
        <f t="shared" si="1230"/>
        <v>0</v>
      </c>
      <c r="P363" s="249">
        <f t="shared" si="1231"/>
        <v>0</v>
      </c>
      <c r="Q363" s="249">
        <f t="shared" si="1232"/>
        <v>0</v>
      </c>
      <c r="R363" s="437">
        <f t="shared" si="1233"/>
        <v>0</v>
      </c>
      <c r="S363" s="449"/>
      <c r="T363" s="250"/>
      <c r="U363" s="250"/>
      <c r="V363" s="250"/>
      <c r="W363" s="250"/>
      <c r="X363" s="250"/>
      <c r="Y363" s="250"/>
      <c r="Z363" s="250"/>
      <c r="AA363" s="250"/>
      <c r="AB363" s="250"/>
      <c r="AC363" s="250"/>
      <c r="AD363" s="250"/>
      <c r="AE363" s="250"/>
      <c r="AF363" s="250"/>
      <c r="AG363" s="250"/>
      <c r="AH363" s="459"/>
      <c r="AI363" s="449"/>
      <c r="AJ363" s="250"/>
      <c r="AK363" s="250"/>
      <c r="AL363" s="250"/>
      <c r="AM363" s="250"/>
      <c r="AN363" s="250"/>
      <c r="AO363" s="250"/>
      <c r="AP363" s="250"/>
      <c r="AQ363" s="250"/>
      <c r="AR363" s="250"/>
      <c r="AS363" s="250"/>
      <c r="AT363" s="250"/>
      <c r="AU363" s="250"/>
      <c r="AV363" s="250"/>
      <c r="AW363" s="250"/>
      <c r="AX363" s="459"/>
      <c r="AY363" s="449"/>
      <c r="AZ363" s="250"/>
      <c r="BA363" s="250"/>
      <c r="BB363" s="250"/>
      <c r="BC363" s="250"/>
      <c r="BD363" s="250"/>
      <c r="BE363" s="250"/>
      <c r="BF363" s="250"/>
      <c r="BG363" s="250"/>
      <c r="BH363" s="250"/>
      <c r="BI363" s="250"/>
      <c r="BJ363" s="250"/>
      <c r="BK363" s="250"/>
      <c r="BL363" s="250"/>
      <c r="BM363" s="250"/>
      <c r="BN363" s="459"/>
      <c r="BO363" s="248"/>
    </row>
    <row r="364" spans="2:67" hidden="1" outlineLevel="2">
      <c r="B364" s="50" t="str">
        <f>$B$215&amp;": Ewe Lambs"</f>
        <v>V. Late: Ewe Lambs</v>
      </c>
      <c r="C364" s="244">
        <f t="shared" ref="C364:C366" si="1279">CHOOSE(d.Region,S364,AI364,AY364)</f>
        <v>0</v>
      </c>
      <c r="D364" s="244">
        <f t="shared" ref="D364:D366" si="1280">CHOOSE(d.Region,T364,AJ364,AZ364)</f>
        <v>0</v>
      </c>
      <c r="E364" s="244">
        <f t="shared" ref="E364:E366" si="1281">CHOOSE(d.Region,U364,AK364,BA364)</f>
        <v>0</v>
      </c>
      <c r="F364" s="244">
        <f t="shared" ref="F364:F366" si="1282">CHOOSE(d.Region,V364,AL364,BB364)</f>
        <v>0</v>
      </c>
      <c r="G364" s="244">
        <f t="shared" ref="G364:G366" si="1283">CHOOSE(d.Region,W364,AM364,BC364)</f>
        <v>0</v>
      </c>
      <c r="H364" s="244">
        <f t="shared" ref="H364:H366" si="1284">CHOOSE(d.Region,X364,AN364,BD364)</f>
        <v>0</v>
      </c>
      <c r="I364" s="244">
        <f t="shared" ref="I364:I366" si="1285">CHOOSE(d.Region,Y364,AO364,BE364)</f>
        <v>0</v>
      </c>
      <c r="J364" s="244">
        <f t="shared" ref="J364:J366" si="1286">CHOOSE(d.Region,Z364,AP364,BF364)</f>
        <v>0</v>
      </c>
      <c r="K364" s="244">
        <f t="shared" ref="K364:K366" si="1287">CHOOSE(d.Region,AA364,AQ364,BG364)</f>
        <v>0</v>
      </c>
      <c r="L364" s="244">
        <f t="shared" ref="L364:L366" si="1288">CHOOSE(d.Region,AB364,AR364,BH364)</f>
        <v>0</v>
      </c>
      <c r="M364" s="244">
        <f t="shared" ref="M364:M366" si="1289">CHOOSE(d.Region,AC364,AS364,BI364)</f>
        <v>0</v>
      </c>
      <c r="N364" s="244">
        <f t="shared" ref="N364:N366" si="1290">CHOOSE(d.Region,AD364,AT364,BJ364)</f>
        <v>0</v>
      </c>
      <c r="O364" s="244">
        <f t="shared" ref="O364:O366" si="1291">CHOOSE(d.Region,AE364,AU364,BK364)</f>
        <v>0</v>
      </c>
      <c r="P364" s="244">
        <f t="shared" ref="P364:P366" si="1292">CHOOSE(d.Region,AF364,AV364,BL364)</f>
        <v>0</v>
      </c>
      <c r="Q364" s="244">
        <f t="shared" ref="Q364:Q366" si="1293">CHOOSE(d.Region,AG364,AW364,BM364)</f>
        <v>0</v>
      </c>
      <c r="R364" s="435">
        <f t="shared" ref="R364:R366" si="1294">CHOOSE(d.Region,AH364,AX364,BN364)</f>
        <v>0</v>
      </c>
      <c r="S364" s="446"/>
      <c r="T364" s="245"/>
      <c r="U364" s="245"/>
      <c r="V364" s="245"/>
      <c r="W364" s="245"/>
      <c r="X364" s="245"/>
      <c r="Y364" s="245"/>
      <c r="Z364" s="245"/>
      <c r="AA364" s="245"/>
      <c r="AB364" s="245"/>
      <c r="AC364" s="245"/>
      <c r="AD364" s="245"/>
      <c r="AE364" s="245"/>
      <c r="AF364" s="245"/>
      <c r="AG364" s="245"/>
      <c r="AH364" s="457"/>
      <c r="AI364" s="446"/>
      <c r="AJ364" s="245"/>
      <c r="AK364" s="245"/>
      <c r="AL364" s="245"/>
      <c r="AM364" s="245"/>
      <c r="AN364" s="245"/>
      <c r="AO364" s="245"/>
      <c r="AP364" s="245"/>
      <c r="AQ364" s="245"/>
      <c r="AR364" s="245"/>
      <c r="AS364" s="245"/>
      <c r="AT364" s="245"/>
      <c r="AU364" s="245"/>
      <c r="AV364" s="245"/>
      <c r="AW364" s="245"/>
      <c r="AX364" s="457"/>
      <c r="AY364" s="446"/>
      <c r="AZ364" s="245"/>
      <c r="BA364" s="245"/>
      <c r="BB364" s="245"/>
      <c r="BC364" s="245"/>
      <c r="BD364" s="245"/>
      <c r="BE364" s="245"/>
      <c r="BF364" s="245"/>
      <c r="BG364" s="245"/>
      <c r="BH364" s="245"/>
      <c r="BI364" s="245"/>
      <c r="BJ364" s="245"/>
      <c r="BK364" s="245"/>
      <c r="BL364" s="245"/>
      <c r="BM364" s="245"/>
      <c r="BN364" s="457"/>
      <c r="BO364" s="246" t="s">
        <v>1055</v>
      </c>
    </row>
    <row r="365" spans="2:67" hidden="1" outlineLevel="2">
      <c r="B365" s="51" t="s">
        <v>1087</v>
      </c>
      <c r="C365" s="247">
        <f t="shared" si="1279"/>
        <v>0</v>
      </c>
      <c r="D365" s="247">
        <f t="shared" si="1280"/>
        <v>0</v>
      </c>
      <c r="E365" s="247">
        <f t="shared" si="1281"/>
        <v>0</v>
      </c>
      <c r="F365" s="247">
        <f t="shared" si="1282"/>
        <v>0</v>
      </c>
      <c r="G365" s="247">
        <f t="shared" si="1283"/>
        <v>0</v>
      </c>
      <c r="H365" s="247">
        <f t="shared" si="1284"/>
        <v>0</v>
      </c>
      <c r="I365" s="247">
        <f t="shared" si="1285"/>
        <v>0</v>
      </c>
      <c r="J365" s="247">
        <f t="shared" si="1286"/>
        <v>0</v>
      </c>
      <c r="K365" s="247">
        <f t="shared" si="1287"/>
        <v>0</v>
      </c>
      <c r="L365" s="247">
        <f t="shared" si="1288"/>
        <v>0</v>
      </c>
      <c r="M365" s="247">
        <f t="shared" si="1289"/>
        <v>0</v>
      </c>
      <c r="N365" s="247">
        <f t="shared" si="1290"/>
        <v>0</v>
      </c>
      <c r="O365" s="247">
        <f t="shared" si="1291"/>
        <v>0</v>
      </c>
      <c r="P365" s="247">
        <f t="shared" si="1292"/>
        <v>0</v>
      </c>
      <c r="Q365" s="247">
        <f t="shared" si="1293"/>
        <v>0</v>
      </c>
      <c r="R365" s="436">
        <f t="shared" si="1294"/>
        <v>0</v>
      </c>
      <c r="S365" s="447"/>
      <c r="T365" s="448"/>
      <c r="U365" s="448"/>
      <c r="V365" s="448"/>
      <c r="W365" s="448"/>
      <c r="X365" s="448"/>
      <c r="Y365" s="448"/>
      <c r="Z365" s="448"/>
      <c r="AA365" s="448"/>
      <c r="AB365" s="448"/>
      <c r="AC365" s="448"/>
      <c r="AD365" s="448"/>
      <c r="AE365" s="448"/>
      <c r="AF365" s="448"/>
      <c r="AG365" s="448"/>
      <c r="AH365" s="458"/>
      <c r="AI365" s="447"/>
      <c r="AJ365" s="448"/>
      <c r="AK365" s="448"/>
      <c r="AL365" s="448"/>
      <c r="AM365" s="448"/>
      <c r="AN365" s="448"/>
      <c r="AO365" s="448"/>
      <c r="AP365" s="448"/>
      <c r="AQ365" s="448"/>
      <c r="AR365" s="448"/>
      <c r="AS365" s="448"/>
      <c r="AT365" s="448"/>
      <c r="AU365" s="448"/>
      <c r="AV365" s="448"/>
      <c r="AW365" s="448"/>
      <c r="AX365" s="458"/>
      <c r="AY365" s="447"/>
      <c r="AZ365" s="448"/>
      <c r="BA365" s="448"/>
      <c r="BB365" s="448"/>
      <c r="BC365" s="448"/>
      <c r="BD365" s="448"/>
      <c r="BE365" s="448"/>
      <c r="BF365" s="448"/>
      <c r="BG365" s="448"/>
      <c r="BH365" s="448"/>
      <c r="BI365" s="448"/>
      <c r="BJ365" s="448"/>
      <c r="BK365" s="448"/>
      <c r="BL365" s="448"/>
      <c r="BM365" s="448"/>
      <c r="BN365" s="458"/>
      <c r="BO365" s="248"/>
    </row>
    <row r="366" spans="2:67" hidden="1" outlineLevel="2">
      <c r="B366" s="52" t="s">
        <v>1088</v>
      </c>
      <c r="C366" s="249">
        <f t="shared" si="1279"/>
        <v>0</v>
      </c>
      <c r="D366" s="249">
        <f t="shared" si="1280"/>
        <v>0</v>
      </c>
      <c r="E366" s="249">
        <f t="shared" si="1281"/>
        <v>0</v>
      </c>
      <c r="F366" s="249">
        <f t="shared" si="1282"/>
        <v>0</v>
      </c>
      <c r="G366" s="249">
        <f t="shared" si="1283"/>
        <v>0</v>
      </c>
      <c r="H366" s="249">
        <f t="shared" si="1284"/>
        <v>0</v>
      </c>
      <c r="I366" s="249">
        <f t="shared" si="1285"/>
        <v>0</v>
      </c>
      <c r="J366" s="249">
        <f t="shared" si="1286"/>
        <v>0</v>
      </c>
      <c r="K366" s="249">
        <f t="shared" si="1287"/>
        <v>0</v>
      </c>
      <c r="L366" s="249">
        <f t="shared" si="1288"/>
        <v>0</v>
      </c>
      <c r="M366" s="249">
        <f t="shared" si="1289"/>
        <v>0</v>
      </c>
      <c r="N366" s="249">
        <f t="shared" si="1290"/>
        <v>0</v>
      </c>
      <c r="O366" s="249">
        <f t="shared" si="1291"/>
        <v>0</v>
      </c>
      <c r="P366" s="249">
        <f t="shared" si="1292"/>
        <v>0</v>
      </c>
      <c r="Q366" s="249">
        <f t="shared" si="1293"/>
        <v>0</v>
      </c>
      <c r="R366" s="437">
        <f t="shared" si="1294"/>
        <v>0</v>
      </c>
      <c r="S366" s="449"/>
      <c r="T366" s="250"/>
      <c r="U366" s="250"/>
      <c r="V366" s="250"/>
      <c r="W366" s="250"/>
      <c r="X366" s="250"/>
      <c r="Y366" s="250"/>
      <c r="Z366" s="250"/>
      <c r="AA366" s="250"/>
      <c r="AB366" s="250"/>
      <c r="AC366" s="250"/>
      <c r="AD366" s="250"/>
      <c r="AE366" s="250"/>
      <c r="AF366" s="250"/>
      <c r="AG366" s="250"/>
      <c r="AH366" s="459"/>
      <c r="AI366" s="449"/>
      <c r="AJ366" s="250"/>
      <c r="AK366" s="250"/>
      <c r="AL366" s="250"/>
      <c r="AM366" s="250"/>
      <c r="AN366" s="250"/>
      <c r="AO366" s="250"/>
      <c r="AP366" s="250"/>
      <c r="AQ366" s="250"/>
      <c r="AR366" s="250"/>
      <c r="AS366" s="250"/>
      <c r="AT366" s="250"/>
      <c r="AU366" s="250"/>
      <c r="AV366" s="250"/>
      <c r="AW366" s="250"/>
      <c r="AX366" s="459"/>
      <c r="AY366" s="449"/>
      <c r="AZ366" s="250"/>
      <c r="BA366" s="250"/>
      <c r="BB366" s="250"/>
      <c r="BC366" s="250"/>
      <c r="BD366" s="250"/>
      <c r="BE366" s="250"/>
      <c r="BF366" s="250"/>
      <c r="BG366" s="250"/>
      <c r="BH366" s="250"/>
      <c r="BI366" s="250"/>
      <c r="BJ366" s="250"/>
      <c r="BK366" s="250"/>
      <c r="BL366" s="250"/>
      <c r="BM366" s="250"/>
      <c r="BN366" s="459"/>
      <c r="BO366" s="248"/>
    </row>
    <row r="367" spans="2:67" hidden="1" outlineLevel="2">
      <c r="B367" s="50" t="str">
        <f t="shared" ref="B367" si="1295">$B$216&amp;": Ewe Lambs"</f>
        <v>7mo with 0% mated: Ewe Lambs</v>
      </c>
      <c r="C367" s="244">
        <f t="shared" si="1218"/>
        <v>0</v>
      </c>
      <c r="D367" s="244">
        <f t="shared" si="1219"/>
        <v>0</v>
      </c>
      <c r="E367" s="244">
        <f t="shared" si="1220"/>
        <v>0</v>
      </c>
      <c r="F367" s="244">
        <f t="shared" si="1221"/>
        <v>0</v>
      </c>
      <c r="G367" s="244">
        <f t="shared" si="1222"/>
        <v>0</v>
      </c>
      <c r="H367" s="244">
        <f t="shared" si="1223"/>
        <v>0</v>
      </c>
      <c r="I367" s="244">
        <f t="shared" si="1224"/>
        <v>0</v>
      </c>
      <c r="J367" s="244">
        <f t="shared" si="1225"/>
        <v>0</v>
      </c>
      <c r="K367" s="244">
        <f t="shared" si="1226"/>
        <v>0</v>
      </c>
      <c r="L367" s="244">
        <f t="shared" si="1227"/>
        <v>0</v>
      </c>
      <c r="M367" s="244">
        <f t="shared" si="1228"/>
        <v>0</v>
      </c>
      <c r="N367" s="244">
        <f t="shared" si="1229"/>
        <v>0</v>
      </c>
      <c r="O367" s="244">
        <f t="shared" si="1230"/>
        <v>0</v>
      </c>
      <c r="P367" s="244">
        <f t="shared" si="1231"/>
        <v>0</v>
      </c>
      <c r="Q367" s="244">
        <f t="shared" si="1232"/>
        <v>0</v>
      </c>
      <c r="R367" s="435">
        <f t="shared" si="1233"/>
        <v>0</v>
      </c>
      <c r="S367" s="348">
        <f>S352</f>
        <v>0</v>
      </c>
      <c r="T367" s="348">
        <f t="shared" ref="T367:BN367" si="1296">T352</f>
        <v>0</v>
      </c>
      <c r="U367" s="348">
        <f t="shared" si="1296"/>
        <v>0</v>
      </c>
      <c r="V367" s="348">
        <f t="shared" si="1296"/>
        <v>0</v>
      </c>
      <c r="W367" s="348">
        <f t="shared" si="1296"/>
        <v>0</v>
      </c>
      <c r="X367" s="348">
        <f t="shared" si="1296"/>
        <v>0</v>
      </c>
      <c r="Y367" s="348">
        <f t="shared" si="1296"/>
        <v>0</v>
      </c>
      <c r="Z367" s="348">
        <f t="shared" si="1296"/>
        <v>0</v>
      </c>
      <c r="AA367" s="348">
        <f t="shared" si="1296"/>
        <v>0</v>
      </c>
      <c r="AB367" s="348">
        <f t="shared" si="1296"/>
        <v>0</v>
      </c>
      <c r="AC367" s="348">
        <f t="shared" si="1296"/>
        <v>0</v>
      </c>
      <c r="AD367" s="348">
        <f t="shared" si="1296"/>
        <v>0</v>
      </c>
      <c r="AE367" s="348">
        <f t="shared" si="1296"/>
        <v>0</v>
      </c>
      <c r="AF367" s="348">
        <f t="shared" si="1296"/>
        <v>0</v>
      </c>
      <c r="AG367" s="348">
        <f t="shared" si="1296"/>
        <v>0</v>
      </c>
      <c r="AH367" s="348">
        <f t="shared" si="1296"/>
        <v>0</v>
      </c>
      <c r="AI367" s="348">
        <f t="shared" si="1296"/>
        <v>0</v>
      </c>
      <c r="AJ367" s="348">
        <f t="shared" si="1296"/>
        <v>0</v>
      </c>
      <c r="AK367" s="348">
        <f t="shared" si="1296"/>
        <v>0</v>
      </c>
      <c r="AL367" s="348">
        <f t="shared" si="1296"/>
        <v>0</v>
      </c>
      <c r="AM367" s="348">
        <f t="shared" si="1296"/>
        <v>0</v>
      </c>
      <c r="AN367" s="348">
        <f t="shared" si="1296"/>
        <v>0</v>
      </c>
      <c r="AO367" s="348">
        <f t="shared" si="1296"/>
        <v>0</v>
      </c>
      <c r="AP367" s="348">
        <f t="shared" si="1296"/>
        <v>0</v>
      </c>
      <c r="AQ367" s="348">
        <f t="shared" si="1296"/>
        <v>0</v>
      </c>
      <c r="AR367" s="348">
        <f t="shared" si="1296"/>
        <v>0</v>
      </c>
      <c r="AS367" s="348">
        <f t="shared" si="1296"/>
        <v>0</v>
      </c>
      <c r="AT367" s="348">
        <f t="shared" si="1296"/>
        <v>0</v>
      </c>
      <c r="AU367" s="348">
        <f t="shared" si="1296"/>
        <v>0</v>
      </c>
      <c r="AV367" s="348">
        <f t="shared" si="1296"/>
        <v>0</v>
      </c>
      <c r="AW367" s="348">
        <f t="shared" si="1296"/>
        <v>0</v>
      </c>
      <c r="AX367" s="348">
        <f t="shared" si="1296"/>
        <v>0</v>
      </c>
      <c r="AY367" s="348">
        <f t="shared" si="1296"/>
        <v>0</v>
      </c>
      <c r="AZ367" s="348">
        <f t="shared" si="1296"/>
        <v>0</v>
      </c>
      <c r="BA367" s="348">
        <f t="shared" si="1296"/>
        <v>0</v>
      </c>
      <c r="BB367" s="348">
        <f t="shared" si="1296"/>
        <v>0</v>
      </c>
      <c r="BC367" s="348">
        <f t="shared" si="1296"/>
        <v>0</v>
      </c>
      <c r="BD367" s="348">
        <f t="shared" si="1296"/>
        <v>0</v>
      </c>
      <c r="BE367" s="348">
        <f t="shared" si="1296"/>
        <v>0</v>
      </c>
      <c r="BF367" s="348">
        <f t="shared" si="1296"/>
        <v>0</v>
      </c>
      <c r="BG367" s="348">
        <f t="shared" si="1296"/>
        <v>0</v>
      </c>
      <c r="BH367" s="348">
        <f t="shared" si="1296"/>
        <v>0</v>
      </c>
      <c r="BI367" s="348">
        <f t="shared" si="1296"/>
        <v>0</v>
      </c>
      <c r="BJ367" s="348">
        <f t="shared" si="1296"/>
        <v>0</v>
      </c>
      <c r="BK367" s="348">
        <f t="shared" si="1296"/>
        <v>0</v>
      </c>
      <c r="BL367" s="348">
        <f t="shared" si="1296"/>
        <v>0</v>
      </c>
      <c r="BM367" s="348">
        <f t="shared" si="1296"/>
        <v>0</v>
      </c>
      <c r="BN367" s="348">
        <f t="shared" si="1296"/>
        <v>0</v>
      </c>
      <c r="BO367" s="246" t="s">
        <v>1055</v>
      </c>
    </row>
    <row r="368" spans="2:67" hidden="1" outlineLevel="2">
      <c r="B368" s="51" t="s">
        <v>1087</v>
      </c>
      <c r="C368" s="247">
        <f t="shared" si="1218"/>
        <v>0</v>
      </c>
      <c r="D368" s="247">
        <f t="shared" si="1219"/>
        <v>0</v>
      </c>
      <c r="E368" s="247">
        <f t="shared" si="1220"/>
        <v>0</v>
      </c>
      <c r="F368" s="247">
        <f t="shared" si="1221"/>
        <v>0</v>
      </c>
      <c r="G368" s="247">
        <f t="shared" si="1222"/>
        <v>0</v>
      </c>
      <c r="H368" s="247">
        <f t="shared" si="1223"/>
        <v>0</v>
      </c>
      <c r="I368" s="247">
        <f t="shared" si="1224"/>
        <v>0</v>
      </c>
      <c r="J368" s="247">
        <f t="shared" si="1225"/>
        <v>0</v>
      </c>
      <c r="K368" s="247">
        <f t="shared" si="1226"/>
        <v>0</v>
      </c>
      <c r="L368" s="247">
        <f t="shared" si="1227"/>
        <v>0</v>
      </c>
      <c r="M368" s="247">
        <f t="shared" si="1228"/>
        <v>0</v>
      </c>
      <c r="N368" s="247">
        <f t="shared" si="1229"/>
        <v>0</v>
      </c>
      <c r="O368" s="247">
        <f t="shared" si="1230"/>
        <v>0</v>
      </c>
      <c r="P368" s="247">
        <f t="shared" si="1231"/>
        <v>0</v>
      </c>
      <c r="Q368" s="247">
        <f t="shared" si="1232"/>
        <v>0</v>
      </c>
      <c r="R368" s="436">
        <f t="shared" si="1233"/>
        <v>0</v>
      </c>
      <c r="S368" s="348">
        <f t="shared" ref="S368:BN368" si="1297">S353</f>
        <v>0</v>
      </c>
      <c r="T368" s="348">
        <f t="shared" si="1297"/>
        <v>0</v>
      </c>
      <c r="U368" s="348">
        <f t="shared" si="1297"/>
        <v>0</v>
      </c>
      <c r="V368" s="348">
        <f t="shared" si="1297"/>
        <v>0</v>
      </c>
      <c r="W368" s="348">
        <f t="shared" si="1297"/>
        <v>0</v>
      </c>
      <c r="X368" s="348">
        <f t="shared" si="1297"/>
        <v>0</v>
      </c>
      <c r="Y368" s="348">
        <f t="shared" si="1297"/>
        <v>0</v>
      </c>
      <c r="Z368" s="348">
        <f t="shared" si="1297"/>
        <v>0</v>
      </c>
      <c r="AA368" s="348">
        <f t="shared" si="1297"/>
        <v>0</v>
      </c>
      <c r="AB368" s="348">
        <f t="shared" si="1297"/>
        <v>0</v>
      </c>
      <c r="AC368" s="348">
        <f t="shared" si="1297"/>
        <v>0</v>
      </c>
      <c r="AD368" s="348">
        <f t="shared" si="1297"/>
        <v>0</v>
      </c>
      <c r="AE368" s="348">
        <f t="shared" si="1297"/>
        <v>0</v>
      </c>
      <c r="AF368" s="348">
        <f t="shared" si="1297"/>
        <v>0</v>
      </c>
      <c r="AG368" s="348">
        <f t="shared" si="1297"/>
        <v>0</v>
      </c>
      <c r="AH368" s="348">
        <f t="shared" si="1297"/>
        <v>0</v>
      </c>
      <c r="AI368" s="348">
        <f t="shared" si="1297"/>
        <v>0</v>
      </c>
      <c r="AJ368" s="348">
        <f t="shared" si="1297"/>
        <v>0</v>
      </c>
      <c r="AK368" s="348">
        <f t="shared" si="1297"/>
        <v>0</v>
      </c>
      <c r="AL368" s="348">
        <f t="shared" si="1297"/>
        <v>0</v>
      </c>
      <c r="AM368" s="348">
        <f t="shared" si="1297"/>
        <v>0</v>
      </c>
      <c r="AN368" s="348">
        <f t="shared" si="1297"/>
        <v>0</v>
      </c>
      <c r="AO368" s="348">
        <f t="shared" si="1297"/>
        <v>0</v>
      </c>
      <c r="AP368" s="348">
        <f t="shared" si="1297"/>
        <v>0</v>
      </c>
      <c r="AQ368" s="348">
        <f t="shared" si="1297"/>
        <v>0</v>
      </c>
      <c r="AR368" s="348">
        <f t="shared" si="1297"/>
        <v>0</v>
      </c>
      <c r="AS368" s="348">
        <f t="shared" si="1297"/>
        <v>0</v>
      </c>
      <c r="AT368" s="348">
        <f t="shared" si="1297"/>
        <v>0</v>
      </c>
      <c r="AU368" s="348">
        <f t="shared" si="1297"/>
        <v>0</v>
      </c>
      <c r="AV368" s="348">
        <f t="shared" si="1297"/>
        <v>0</v>
      </c>
      <c r="AW368" s="348">
        <f t="shared" si="1297"/>
        <v>0</v>
      </c>
      <c r="AX368" s="348">
        <f t="shared" si="1297"/>
        <v>0</v>
      </c>
      <c r="AY368" s="348">
        <f t="shared" si="1297"/>
        <v>0</v>
      </c>
      <c r="AZ368" s="348">
        <f t="shared" si="1297"/>
        <v>0</v>
      </c>
      <c r="BA368" s="348">
        <f t="shared" si="1297"/>
        <v>0</v>
      </c>
      <c r="BB368" s="348">
        <f t="shared" si="1297"/>
        <v>0</v>
      </c>
      <c r="BC368" s="348">
        <f t="shared" si="1297"/>
        <v>0</v>
      </c>
      <c r="BD368" s="348">
        <f t="shared" si="1297"/>
        <v>0</v>
      </c>
      <c r="BE368" s="348">
        <f t="shared" si="1297"/>
        <v>0</v>
      </c>
      <c r="BF368" s="348">
        <f t="shared" si="1297"/>
        <v>0</v>
      </c>
      <c r="BG368" s="348">
        <f t="shared" si="1297"/>
        <v>0</v>
      </c>
      <c r="BH368" s="348">
        <f t="shared" si="1297"/>
        <v>0</v>
      </c>
      <c r="BI368" s="348">
        <f t="shared" si="1297"/>
        <v>0</v>
      </c>
      <c r="BJ368" s="348">
        <f t="shared" si="1297"/>
        <v>0</v>
      </c>
      <c r="BK368" s="348">
        <f t="shared" si="1297"/>
        <v>0</v>
      </c>
      <c r="BL368" s="348">
        <f t="shared" si="1297"/>
        <v>0</v>
      </c>
      <c r="BM368" s="348">
        <f t="shared" si="1297"/>
        <v>0</v>
      </c>
      <c r="BN368" s="348">
        <f t="shared" si="1297"/>
        <v>0</v>
      </c>
      <c r="BO368" s="248"/>
    </row>
    <row r="369" spans="1:122" hidden="1" outlineLevel="2">
      <c r="B369" s="52" t="s">
        <v>1088</v>
      </c>
      <c r="C369" s="249">
        <f t="shared" si="1218"/>
        <v>0</v>
      </c>
      <c r="D369" s="249">
        <f t="shared" si="1219"/>
        <v>0</v>
      </c>
      <c r="E369" s="249">
        <f t="shared" si="1220"/>
        <v>0</v>
      </c>
      <c r="F369" s="249">
        <f t="shared" si="1221"/>
        <v>0</v>
      </c>
      <c r="G369" s="249">
        <f t="shared" si="1222"/>
        <v>0</v>
      </c>
      <c r="H369" s="249">
        <f t="shared" si="1223"/>
        <v>0</v>
      </c>
      <c r="I369" s="249">
        <f t="shared" si="1224"/>
        <v>0</v>
      </c>
      <c r="J369" s="249">
        <f t="shared" si="1225"/>
        <v>0</v>
      </c>
      <c r="K369" s="249">
        <f t="shared" si="1226"/>
        <v>0</v>
      </c>
      <c r="L369" s="249">
        <f t="shared" si="1227"/>
        <v>0</v>
      </c>
      <c r="M369" s="249">
        <f t="shared" si="1228"/>
        <v>0</v>
      </c>
      <c r="N369" s="249">
        <f t="shared" si="1229"/>
        <v>0</v>
      </c>
      <c r="O369" s="249">
        <f t="shared" si="1230"/>
        <v>0</v>
      </c>
      <c r="P369" s="249">
        <f t="shared" si="1231"/>
        <v>0</v>
      </c>
      <c r="Q369" s="249">
        <f t="shared" si="1232"/>
        <v>0</v>
      </c>
      <c r="R369" s="437">
        <f t="shared" si="1233"/>
        <v>0</v>
      </c>
      <c r="S369" s="348">
        <f t="shared" ref="S369:BN369" si="1298">S354</f>
        <v>0</v>
      </c>
      <c r="T369" s="348">
        <f t="shared" si="1298"/>
        <v>0</v>
      </c>
      <c r="U369" s="348">
        <f t="shared" si="1298"/>
        <v>0</v>
      </c>
      <c r="V369" s="348">
        <f t="shared" si="1298"/>
        <v>0</v>
      </c>
      <c r="W369" s="348">
        <f t="shared" si="1298"/>
        <v>0</v>
      </c>
      <c r="X369" s="348">
        <f t="shared" si="1298"/>
        <v>0</v>
      </c>
      <c r="Y369" s="348">
        <f t="shared" si="1298"/>
        <v>0</v>
      </c>
      <c r="Z369" s="348">
        <f t="shared" si="1298"/>
        <v>0</v>
      </c>
      <c r="AA369" s="348">
        <f t="shared" si="1298"/>
        <v>0</v>
      </c>
      <c r="AB369" s="348">
        <f t="shared" si="1298"/>
        <v>0</v>
      </c>
      <c r="AC369" s="348">
        <f t="shared" si="1298"/>
        <v>0</v>
      </c>
      <c r="AD369" s="348">
        <f t="shared" si="1298"/>
        <v>0</v>
      </c>
      <c r="AE369" s="348">
        <f t="shared" si="1298"/>
        <v>0</v>
      </c>
      <c r="AF369" s="348">
        <f t="shared" si="1298"/>
        <v>0</v>
      </c>
      <c r="AG369" s="348">
        <f t="shared" si="1298"/>
        <v>0</v>
      </c>
      <c r="AH369" s="348">
        <f t="shared" si="1298"/>
        <v>0</v>
      </c>
      <c r="AI369" s="348">
        <f t="shared" si="1298"/>
        <v>0</v>
      </c>
      <c r="AJ369" s="348">
        <f t="shared" si="1298"/>
        <v>0</v>
      </c>
      <c r="AK369" s="348">
        <f t="shared" si="1298"/>
        <v>0</v>
      </c>
      <c r="AL369" s="348">
        <f t="shared" si="1298"/>
        <v>0</v>
      </c>
      <c r="AM369" s="348">
        <f t="shared" si="1298"/>
        <v>0</v>
      </c>
      <c r="AN369" s="348">
        <f t="shared" si="1298"/>
        <v>0</v>
      </c>
      <c r="AO369" s="348">
        <f t="shared" si="1298"/>
        <v>0</v>
      </c>
      <c r="AP369" s="348">
        <f t="shared" si="1298"/>
        <v>0</v>
      </c>
      <c r="AQ369" s="348">
        <f t="shared" si="1298"/>
        <v>0</v>
      </c>
      <c r="AR369" s="348">
        <f t="shared" si="1298"/>
        <v>0</v>
      </c>
      <c r="AS369" s="348">
        <f t="shared" si="1298"/>
        <v>0</v>
      </c>
      <c r="AT369" s="348">
        <f t="shared" si="1298"/>
        <v>0</v>
      </c>
      <c r="AU369" s="348">
        <f t="shared" si="1298"/>
        <v>0</v>
      </c>
      <c r="AV369" s="348">
        <f t="shared" si="1298"/>
        <v>0</v>
      </c>
      <c r="AW369" s="348">
        <f t="shared" si="1298"/>
        <v>0</v>
      </c>
      <c r="AX369" s="348">
        <f t="shared" si="1298"/>
        <v>0</v>
      </c>
      <c r="AY369" s="348">
        <f t="shared" si="1298"/>
        <v>0</v>
      </c>
      <c r="AZ369" s="348">
        <f t="shared" si="1298"/>
        <v>0</v>
      </c>
      <c r="BA369" s="348">
        <f t="shared" si="1298"/>
        <v>0</v>
      </c>
      <c r="BB369" s="348">
        <f t="shared" si="1298"/>
        <v>0</v>
      </c>
      <c r="BC369" s="348">
        <f t="shared" si="1298"/>
        <v>0</v>
      </c>
      <c r="BD369" s="348">
        <f t="shared" si="1298"/>
        <v>0</v>
      </c>
      <c r="BE369" s="348">
        <f t="shared" si="1298"/>
        <v>0</v>
      </c>
      <c r="BF369" s="348">
        <f t="shared" si="1298"/>
        <v>0</v>
      </c>
      <c r="BG369" s="348">
        <f t="shared" si="1298"/>
        <v>0</v>
      </c>
      <c r="BH369" s="348">
        <f t="shared" si="1298"/>
        <v>0</v>
      </c>
      <c r="BI369" s="348">
        <f t="shared" si="1298"/>
        <v>0</v>
      </c>
      <c r="BJ369" s="348">
        <f t="shared" si="1298"/>
        <v>0</v>
      </c>
      <c r="BK369" s="348">
        <f t="shared" si="1298"/>
        <v>0</v>
      </c>
      <c r="BL369" s="348">
        <f t="shared" si="1298"/>
        <v>0</v>
      </c>
      <c r="BM369" s="348">
        <f t="shared" si="1298"/>
        <v>0</v>
      </c>
      <c r="BN369" s="348">
        <f t="shared" si="1298"/>
        <v>0</v>
      </c>
      <c r="BO369" s="248"/>
    </row>
    <row r="370" spans="1:122" hidden="1" outlineLevel="1"/>
    <row r="372" spans="1:122" collapsed="1">
      <c r="A372" s="16" t="s">
        <v>1121</v>
      </c>
    </row>
    <row r="373" spans="1:122" ht="76.5" hidden="1" outlineLevel="1">
      <c r="B373" s="301" t="s">
        <v>1126</v>
      </c>
      <c r="C373" s="125" t="s">
        <v>1047</v>
      </c>
      <c r="D373" s="125" t="s">
        <v>1046</v>
      </c>
      <c r="E373" s="125" t="s">
        <v>1045</v>
      </c>
      <c r="F373" s="125" t="s">
        <v>1044</v>
      </c>
      <c r="G373" s="125" t="s">
        <v>1045</v>
      </c>
      <c r="H373" s="125" t="s">
        <v>1044</v>
      </c>
      <c r="I373" s="125" t="s">
        <v>1043</v>
      </c>
      <c r="J373" s="125"/>
      <c r="K373" s="125"/>
      <c r="L373" s="125"/>
      <c r="M373" s="125"/>
      <c r="N373" s="248"/>
      <c r="O373" s="248"/>
      <c r="P373" s="285" t="s">
        <v>523</v>
      </c>
      <c r="Q373" s="285" t="s">
        <v>523</v>
      </c>
      <c r="R373" s="285" t="s">
        <v>523</v>
      </c>
      <c r="S373" s="285" t="s">
        <v>523</v>
      </c>
      <c r="T373" s="285" t="s">
        <v>523</v>
      </c>
      <c r="U373" s="285" t="s">
        <v>523</v>
      </c>
      <c r="V373" s="285" t="s">
        <v>523</v>
      </c>
      <c r="W373" s="285" t="s">
        <v>523</v>
      </c>
      <c r="X373" s="285" t="s">
        <v>523</v>
      </c>
      <c r="Y373" s="285" t="s">
        <v>523</v>
      </c>
      <c r="Z373" s="285" t="s">
        <v>523</v>
      </c>
      <c r="AA373" s="285" t="s">
        <v>523</v>
      </c>
      <c r="AB373" s="285" t="s">
        <v>523</v>
      </c>
      <c r="AC373" s="285" t="s">
        <v>523</v>
      </c>
      <c r="AD373" s="285" t="s">
        <v>523</v>
      </c>
      <c r="AE373" s="285" t="s">
        <v>523</v>
      </c>
      <c r="AF373" s="285" t="s">
        <v>523</v>
      </c>
      <c r="AG373" s="285" t="s">
        <v>523</v>
      </c>
      <c r="AH373" s="285" t="s">
        <v>523</v>
      </c>
      <c r="AI373" s="285" t="s">
        <v>523</v>
      </c>
      <c r="AJ373" s="285" t="s">
        <v>523</v>
      </c>
      <c r="AK373" s="285" t="s">
        <v>523</v>
      </c>
      <c r="AL373" s="285" t="s">
        <v>523</v>
      </c>
      <c r="AM373" s="285" t="s">
        <v>523</v>
      </c>
      <c r="AN373" s="285" t="s">
        <v>523</v>
      </c>
      <c r="AO373" s="285" t="s">
        <v>523</v>
      </c>
      <c r="AP373" s="285" t="s">
        <v>523</v>
      </c>
      <c r="AQ373" s="285" t="s">
        <v>523</v>
      </c>
      <c r="AR373" s="285" t="s">
        <v>523</v>
      </c>
      <c r="AS373" s="285" t="s">
        <v>523</v>
      </c>
      <c r="AT373" s="285" t="s">
        <v>523</v>
      </c>
      <c r="AU373" s="285" t="s">
        <v>523</v>
      </c>
      <c r="AV373" s="285" t="s">
        <v>523</v>
      </c>
      <c r="AW373" s="285" t="s">
        <v>523</v>
      </c>
      <c r="AX373" s="285" t="s">
        <v>523</v>
      </c>
      <c r="AY373" s="285" t="s">
        <v>523</v>
      </c>
      <c r="AZ373" s="285" t="s">
        <v>523</v>
      </c>
      <c r="BA373" s="285" t="s">
        <v>523</v>
      </c>
      <c r="BB373" s="285" t="s">
        <v>523</v>
      </c>
      <c r="BC373" s="285" t="s">
        <v>523</v>
      </c>
      <c r="BD373" s="285" t="s">
        <v>523</v>
      </c>
      <c r="BE373" s="285" t="s">
        <v>523</v>
      </c>
      <c r="BF373" s="285" t="s">
        <v>523</v>
      </c>
      <c r="BG373" s="285" t="s">
        <v>523</v>
      </c>
      <c r="BH373" s="285" t="s">
        <v>523</v>
      </c>
      <c r="BI373" s="285" t="s">
        <v>523</v>
      </c>
      <c r="BJ373" s="285" t="s">
        <v>523</v>
      </c>
      <c r="BK373" s="285" t="s">
        <v>523</v>
      </c>
      <c r="BL373" s="285" t="s">
        <v>523</v>
      </c>
      <c r="BM373" s="285" t="s">
        <v>523</v>
      </c>
      <c r="BN373" s="285" t="s">
        <v>523</v>
      </c>
      <c r="BO373" s="285" t="s">
        <v>523</v>
      </c>
      <c r="BP373" s="285" t="s">
        <v>523</v>
      </c>
      <c r="BQ373" s="285" t="s">
        <v>523</v>
      </c>
      <c r="BR373" s="285" t="s">
        <v>523</v>
      </c>
      <c r="BS373" s="285" t="s">
        <v>523</v>
      </c>
      <c r="BT373" s="285" t="s">
        <v>523</v>
      </c>
      <c r="BU373" s="285" t="s">
        <v>523</v>
      </c>
      <c r="BV373" s="285" t="s">
        <v>523</v>
      </c>
      <c r="BW373" s="285" t="s">
        <v>523</v>
      </c>
      <c r="BX373" s="285" t="s">
        <v>523</v>
      </c>
      <c r="BY373" s="285" t="s">
        <v>523</v>
      </c>
      <c r="BZ373" s="285" t="s">
        <v>523</v>
      </c>
      <c r="CA373" s="285" t="s">
        <v>523</v>
      </c>
      <c r="CB373" s="285" t="s">
        <v>523</v>
      </c>
      <c r="CC373" s="285" t="s">
        <v>523</v>
      </c>
      <c r="CD373" s="285" t="s">
        <v>523</v>
      </c>
      <c r="CE373" s="285" t="s">
        <v>523</v>
      </c>
      <c r="CF373" s="285" t="s">
        <v>523</v>
      </c>
      <c r="CG373" s="285" t="s">
        <v>523</v>
      </c>
      <c r="CH373" s="285" t="s">
        <v>523</v>
      </c>
      <c r="CI373" s="285" t="s">
        <v>523</v>
      </c>
      <c r="CJ373" s="285" t="s">
        <v>523</v>
      </c>
      <c r="CK373" s="285" t="s">
        <v>523</v>
      </c>
      <c r="CL373" s="285" t="s">
        <v>523</v>
      </c>
      <c r="CM373" s="285" t="s">
        <v>523</v>
      </c>
      <c r="CN373" s="285" t="s">
        <v>523</v>
      </c>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row>
    <row r="374" spans="1:122" hidden="1" outlineLevel="1">
      <c r="A374">
        <v>10</v>
      </c>
      <c r="B374">
        <v>1</v>
      </c>
      <c r="C374" s="12">
        <v>-0.5</v>
      </c>
      <c r="D374" s="12">
        <v>-0.5</v>
      </c>
      <c r="E374" s="12">
        <v>-0.5</v>
      </c>
      <c r="F374" s="12">
        <v>-0.5</v>
      </c>
      <c r="G374">
        <f>E374</f>
        <v>-0.5</v>
      </c>
      <c r="H374">
        <f t="shared" ref="H374:H377" si="1299">F374</f>
        <v>-0.5</v>
      </c>
      <c r="I374" s="12">
        <v>-0.5</v>
      </c>
      <c r="J374" s="12"/>
      <c r="K374" s="12"/>
      <c r="L374" s="12"/>
      <c r="M374" s="12"/>
      <c r="N374" s="248"/>
      <c r="O374" s="248"/>
      <c r="P374" s="271" t="str">
        <f>"Yearling "&amp;$B$211</f>
        <v>Yearling Standard (7mo)</v>
      </c>
      <c r="Q374" s="271"/>
      <c r="R374" s="271"/>
      <c r="S374" s="271"/>
      <c r="T374" s="271"/>
      <c r="U374" s="271"/>
      <c r="V374" s="271"/>
      <c r="W374" s="271" t="str">
        <f>"Yearling "&amp;$B$212</f>
        <v>Yearling Early</v>
      </c>
      <c r="X374" s="271"/>
      <c r="Y374" s="271"/>
      <c r="Z374" s="271"/>
      <c r="AA374" s="271"/>
      <c r="AB374" s="271"/>
      <c r="AC374" s="271"/>
      <c r="AD374" s="271" t="str">
        <f>"Yearling "&amp;$B$213</f>
        <v>Yearling Middle</v>
      </c>
      <c r="AE374" s="271"/>
      <c r="AF374" s="271"/>
      <c r="AG374" s="271"/>
      <c r="AH374" s="271"/>
      <c r="AI374" s="271"/>
      <c r="AJ374" s="271"/>
      <c r="AK374" s="271" t="str">
        <f>"Yearling "&amp;$B$214</f>
        <v>Yearling Late</v>
      </c>
      <c r="AL374" s="271"/>
      <c r="AM374" s="271"/>
      <c r="AN374" s="271"/>
      <c r="AO374" s="271"/>
      <c r="AP374" s="271"/>
      <c r="AQ374" s="271"/>
      <c r="AR374" s="271" t="str">
        <f>"Yearling "&amp;$B$215</f>
        <v>Yearling V. Late</v>
      </c>
      <c r="AS374" s="271"/>
      <c r="AT374" s="271"/>
      <c r="AU374" s="271"/>
      <c r="AV374" s="271"/>
      <c r="AW374" s="271"/>
      <c r="AX374" s="271"/>
      <c r="AY374" s="271" t="str">
        <f>"Yearling "&amp;$B$216</f>
        <v>Yearling 7mo with 0% mated</v>
      </c>
      <c r="AZ374" s="271"/>
      <c r="BA374" s="271"/>
      <c r="BB374" s="271"/>
      <c r="BC374" s="271"/>
      <c r="BD374" s="271"/>
      <c r="BE374" s="271"/>
      <c r="BF374" s="248" t="s">
        <v>1094</v>
      </c>
      <c r="BG374" s="248"/>
      <c r="BH374" s="248"/>
      <c r="BI374" s="248"/>
      <c r="BJ374" s="248"/>
      <c r="BK374" s="248"/>
      <c r="BL374" s="248"/>
      <c r="BM374" s="248" t="s">
        <v>1095</v>
      </c>
      <c r="BN374" s="248"/>
      <c r="BO374" s="248"/>
      <c r="BP374" s="248"/>
      <c r="BQ374" s="248"/>
      <c r="BR374" s="248"/>
      <c r="BS374" s="248"/>
      <c r="BT374" s="248" t="s">
        <v>1096</v>
      </c>
      <c r="BU374" s="248"/>
      <c r="BV374" s="248"/>
      <c r="BW374" s="248"/>
      <c r="BX374" s="248"/>
      <c r="BY374" s="248"/>
      <c r="BZ374" s="248"/>
      <c r="CA374" s="248" t="s">
        <v>1097</v>
      </c>
      <c r="CB374" s="248"/>
      <c r="CC374" s="248"/>
      <c r="CD374" s="248"/>
      <c r="CE374" s="248"/>
      <c r="CF374" s="248"/>
      <c r="CG374" s="248"/>
      <c r="CH374" s="248" t="s">
        <v>1098</v>
      </c>
      <c r="CI374" s="248"/>
      <c r="CJ374" s="248"/>
      <c r="CK374" s="248"/>
      <c r="CL374" s="248"/>
      <c r="CM374" s="248"/>
      <c r="CN374" s="248"/>
    </row>
    <row r="375" spans="1:122" hidden="1" outlineLevel="1">
      <c r="B375">
        <v>2</v>
      </c>
      <c r="C375" s="12">
        <v>0</v>
      </c>
      <c r="D375" s="12">
        <v>0</v>
      </c>
      <c r="E375" s="12">
        <v>0</v>
      </c>
      <c r="F375" s="12">
        <v>0</v>
      </c>
      <c r="G375">
        <f t="shared" ref="G375:G377" si="1300">E375</f>
        <v>0</v>
      </c>
      <c r="H375">
        <f t="shared" si="1299"/>
        <v>0</v>
      </c>
      <c r="I375" s="12">
        <v>0</v>
      </c>
      <c r="J375" s="12"/>
      <c r="K375" s="12"/>
      <c r="L375" s="12"/>
      <c r="M375" s="12"/>
      <c r="N375" s="248"/>
      <c r="O375" s="268" t="s">
        <v>1115</v>
      </c>
      <c r="P375" s="273">
        <v>1</v>
      </c>
      <c r="Q375" s="273">
        <v>1</v>
      </c>
      <c r="R375" s="273">
        <v>1</v>
      </c>
      <c r="S375" s="273">
        <v>1</v>
      </c>
      <c r="T375" s="273"/>
      <c r="U375" s="273"/>
      <c r="V375" s="273"/>
      <c r="W375" s="273">
        <v>2</v>
      </c>
      <c r="X375" s="273">
        <v>2</v>
      </c>
      <c r="Y375" s="273">
        <v>2</v>
      </c>
      <c r="Z375" s="273">
        <v>2</v>
      </c>
      <c r="AA375" s="273"/>
      <c r="AB375" s="273"/>
      <c r="AC375" s="273"/>
      <c r="AD375" s="273">
        <v>3</v>
      </c>
      <c r="AE375" s="273">
        <v>3</v>
      </c>
      <c r="AF375" s="273">
        <v>3</v>
      </c>
      <c r="AG375" s="273">
        <v>3</v>
      </c>
      <c r="AH375" s="273"/>
      <c r="AI375" s="273"/>
      <c r="AJ375" s="273"/>
      <c r="AK375" s="273">
        <v>4</v>
      </c>
      <c r="AL375" s="273">
        <v>4</v>
      </c>
      <c r="AM375" s="273">
        <v>4</v>
      </c>
      <c r="AN375" s="273">
        <v>4</v>
      </c>
      <c r="AO375" s="273"/>
      <c r="AP375" s="273"/>
      <c r="AQ375" s="273"/>
      <c r="AR375" s="273">
        <v>5</v>
      </c>
      <c r="AS375" s="273">
        <v>5</v>
      </c>
      <c r="AT375" s="273">
        <v>5</v>
      </c>
      <c r="AU375" s="273">
        <v>5</v>
      </c>
      <c r="AV375" s="273"/>
      <c r="AW375" s="273"/>
      <c r="AX375" s="273"/>
      <c r="AY375" s="273">
        <v>6</v>
      </c>
      <c r="AZ375" s="273">
        <v>6</v>
      </c>
      <c r="BA375" s="273">
        <v>6</v>
      </c>
      <c r="BB375" s="273">
        <v>6</v>
      </c>
      <c r="BC375" s="273"/>
      <c r="BD375" s="273"/>
      <c r="BE375" s="273"/>
      <c r="BF375" s="273">
        <v>1</v>
      </c>
      <c r="BG375" s="273">
        <v>1</v>
      </c>
      <c r="BH375" s="273">
        <v>1</v>
      </c>
      <c r="BI375" s="273"/>
      <c r="BJ375" s="273"/>
      <c r="BK375" s="273"/>
      <c r="BL375" s="273"/>
      <c r="BM375" s="273">
        <v>1</v>
      </c>
      <c r="BN375" s="273">
        <v>1</v>
      </c>
      <c r="BO375" s="273">
        <v>1</v>
      </c>
      <c r="BP375" s="273"/>
      <c r="BQ375" s="273"/>
      <c r="BR375" s="273"/>
      <c r="BS375" s="273"/>
      <c r="BT375" s="273">
        <v>1</v>
      </c>
      <c r="BU375" s="273">
        <v>1</v>
      </c>
      <c r="BV375" s="273">
        <v>1</v>
      </c>
      <c r="BW375" s="273"/>
      <c r="BX375" s="273"/>
      <c r="BY375" s="273"/>
      <c r="BZ375" s="273"/>
      <c r="CA375" s="273">
        <v>1</v>
      </c>
      <c r="CB375" s="273">
        <v>1</v>
      </c>
      <c r="CC375" s="273">
        <v>1</v>
      </c>
      <c r="CD375" s="273"/>
      <c r="CE375" s="273"/>
      <c r="CF375" s="273"/>
      <c r="CG375" s="273"/>
      <c r="CH375" s="273">
        <v>1</v>
      </c>
      <c r="CI375" s="273">
        <v>1</v>
      </c>
      <c r="CJ375" s="273">
        <v>1</v>
      </c>
      <c r="CK375" s="273"/>
      <c r="CL375" s="273"/>
      <c r="CM375" s="273"/>
      <c r="CN375" s="273"/>
    </row>
    <row r="376" spans="1:122" hidden="1" outlineLevel="1">
      <c r="B376">
        <v>3</v>
      </c>
      <c r="C376" s="12">
        <v>0.5</v>
      </c>
      <c r="D376" s="12">
        <v>0.5</v>
      </c>
      <c r="E376" s="12">
        <v>0.5</v>
      </c>
      <c r="F376" s="12">
        <v>0.5</v>
      </c>
      <c r="G376">
        <f t="shared" si="1300"/>
        <v>0.5</v>
      </c>
      <c r="H376">
        <f t="shared" si="1299"/>
        <v>0.5</v>
      </c>
      <c r="I376" s="12">
        <v>0.5</v>
      </c>
      <c r="J376" s="12"/>
      <c r="K376" s="12"/>
      <c r="L376" s="12"/>
      <c r="M376" s="12"/>
      <c r="N376" s="248"/>
      <c r="O376" s="268" t="s">
        <v>1116</v>
      </c>
      <c r="P376" s="273">
        <v>2</v>
      </c>
      <c r="Q376" s="273">
        <v>3</v>
      </c>
      <c r="R376" s="273">
        <v>4</v>
      </c>
      <c r="S376" s="273">
        <v>5</v>
      </c>
      <c r="T376" s="273"/>
      <c r="U376" s="273"/>
      <c r="V376" s="273"/>
      <c r="W376" s="273">
        <v>2</v>
      </c>
      <c r="X376" s="273">
        <v>3</v>
      </c>
      <c r="Y376" s="273">
        <v>4</v>
      </c>
      <c r="Z376" s="273">
        <v>5</v>
      </c>
      <c r="AA376" s="273"/>
      <c r="AB376" s="273"/>
      <c r="AC376" s="273"/>
      <c r="AD376" s="273">
        <v>2</v>
      </c>
      <c r="AE376" s="273">
        <v>3</v>
      </c>
      <c r="AF376" s="273">
        <v>4</v>
      </c>
      <c r="AG376" s="273">
        <v>5</v>
      </c>
      <c r="AH376" s="273"/>
      <c r="AI376" s="273"/>
      <c r="AJ376" s="273"/>
      <c r="AK376" s="273">
        <v>2</v>
      </c>
      <c r="AL376" s="273">
        <v>3</v>
      </c>
      <c r="AM376" s="273">
        <v>4</v>
      </c>
      <c r="AN376" s="273">
        <v>5</v>
      </c>
      <c r="AO376" s="273"/>
      <c r="AP376" s="273"/>
      <c r="AQ376" s="273"/>
      <c r="AR376" s="273">
        <v>2</v>
      </c>
      <c r="AS376" s="273">
        <v>3</v>
      </c>
      <c r="AT376" s="273">
        <v>4</v>
      </c>
      <c r="AU376" s="273">
        <v>5</v>
      </c>
      <c r="AV376" s="273"/>
      <c r="AW376" s="273"/>
      <c r="AX376" s="273"/>
      <c r="AY376" s="273">
        <v>2</v>
      </c>
      <c r="AZ376" s="273">
        <v>3</v>
      </c>
      <c r="BA376" s="273">
        <v>4</v>
      </c>
      <c r="BB376" s="273">
        <v>5</v>
      </c>
      <c r="BC376" s="273"/>
      <c r="BD376" s="273"/>
      <c r="BE376" s="273"/>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row>
    <row r="377" spans="1:122" hidden="1" outlineLevel="1">
      <c r="B377">
        <v>4</v>
      </c>
      <c r="C377" s="12">
        <v>0</v>
      </c>
      <c r="D377" s="12">
        <v>0</v>
      </c>
      <c r="E377" s="12">
        <v>0</v>
      </c>
      <c r="F377" s="12">
        <v>0</v>
      </c>
      <c r="G377">
        <f t="shared" si="1300"/>
        <v>0</v>
      </c>
      <c r="H377">
        <f t="shared" si="1299"/>
        <v>0</v>
      </c>
      <c r="I377" s="12">
        <v>0</v>
      </c>
      <c r="J377" s="12"/>
      <c r="K377" s="12"/>
      <c r="L377" s="12"/>
      <c r="M377" s="12"/>
      <c r="N377" s="248"/>
      <c r="O377" s="248"/>
      <c r="P377" s="286">
        <f>INDEX(i.Periods,P$376,1+d.TOL+3*(P$375-1))</f>
        <v>57</v>
      </c>
      <c r="Q377" s="286">
        <f>INDEX(i.Periods,Q$376,1+d.TOL+3*(Q$375-1))</f>
        <v>62</v>
      </c>
      <c r="R377" s="286">
        <f>INDEX(i.Periods,R$376,1+d.TOL+3*(R$375-1))</f>
        <v>70</v>
      </c>
      <c r="S377" s="286">
        <f>INDEX(i.Periods,S$376,1+d.TOL+3*(S$375-1))</f>
        <v>77</v>
      </c>
      <c r="T377" s="286"/>
      <c r="U377" s="286"/>
      <c r="V377" s="286"/>
      <c r="W377" s="286">
        <f>INDEX(i.Periods,W$376,1+d.TOL+3*(W$375-1))</f>
        <v>59</v>
      </c>
      <c r="X377" s="286">
        <f>INDEX(i.Periods,X$376,1+d.TOL+3*(X$375-1))</f>
        <v>64</v>
      </c>
      <c r="Y377" s="286">
        <f>INDEX(i.Periods,Y$376,1+d.TOL+3*(Y$375-1))</f>
        <v>72</v>
      </c>
      <c r="Z377" s="286">
        <f>INDEX(i.Periods,Z$376,1+d.TOL+3*(Z$375-1))</f>
        <v>79</v>
      </c>
      <c r="AA377" s="286"/>
      <c r="AB377" s="286"/>
      <c r="AC377" s="286"/>
      <c r="AD377" s="286">
        <f>INDEX(i.Periods,AD$376,1+d.TOL+3*(AD$375-1))</f>
        <v>62</v>
      </c>
      <c r="AE377" s="286">
        <f>INDEX(i.Periods,AE$376,1+d.TOL+3*(AE$375-1))</f>
        <v>67</v>
      </c>
      <c r="AF377" s="286">
        <f>INDEX(i.Periods,AF$376,1+d.TOL+3*(AF$375-1))</f>
        <v>75</v>
      </c>
      <c r="AG377" s="286">
        <f>INDEX(i.Periods,AG$376,1+d.TOL+3*(AG$375-1))</f>
        <v>82</v>
      </c>
      <c r="AH377" s="286"/>
      <c r="AI377" s="286"/>
      <c r="AJ377" s="286"/>
      <c r="AK377" s="286">
        <f>INDEX(i.Periods,AK$376,1+d.TOL+3*(AK$375-1))</f>
        <v>64</v>
      </c>
      <c r="AL377" s="286">
        <f>INDEX(i.Periods,AL$376,1+d.TOL+3*(AL$375-1))</f>
        <v>69</v>
      </c>
      <c r="AM377" s="286">
        <f>INDEX(i.Periods,AM$376,1+d.TOL+3*(AM$375-1))</f>
        <v>77</v>
      </c>
      <c r="AN377" s="286">
        <f>INDEX(i.Periods,AN$376,1+d.TOL+3*(AN$375-1))</f>
        <v>84</v>
      </c>
      <c r="AO377" s="286"/>
      <c r="AP377" s="286"/>
      <c r="AQ377" s="286"/>
      <c r="AR377" s="286">
        <f>INDEX(i.Periods,AR$376,1+d.TOL+3*(AR$375-1))</f>
        <v>65</v>
      </c>
      <c r="AS377" s="286">
        <f>INDEX(i.Periods,AS$376,1+d.TOL+3*(AS$375-1))</f>
        <v>70</v>
      </c>
      <c r="AT377" s="286">
        <f>INDEX(i.Periods,AT$376,1+d.TOL+3*(AT$375-1))</f>
        <v>78</v>
      </c>
      <c r="AU377" s="286">
        <f>INDEX(i.Periods,AU$376,1+d.TOL+3*(AU$375-1))</f>
        <v>85</v>
      </c>
      <c r="AV377" s="286"/>
      <c r="AW377" s="286"/>
      <c r="AX377" s="286"/>
      <c r="AY377" s="286">
        <f>INDEX(i.Periods,AY$376,1+d.TOL+3*(AY$375-1))</f>
        <v>57</v>
      </c>
      <c r="AZ377" s="286">
        <f>INDEX(i.Periods,AZ$376,1+d.TOL+3*(AZ$375-1))</f>
        <v>62</v>
      </c>
      <c r="BA377" s="286">
        <f>INDEX(i.Periods,BA$376,1+d.TOL+3*(BA$375-1))</f>
        <v>70</v>
      </c>
      <c r="BB377" s="286">
        <f>INDEX(i.Periods,BB$376,1+d.TOL+3*(BB$375-1))</f>
        <v>77</v>
      </c>
      <c r="BC377" s="286"/>
      <c r="BD377" s="286"/>
      <c r="BE377" s="286"/>
      <c r="BF377" s="287">
        <f>P377+52</f>
        <v>109</v>
      </c>
      <c r="BG377" s="287">
        <f>R377+52</f>
        <v>122</v>
      </c>
      <c r="BH377" s="287">
        <f>S377+52</f>
        <v>129</v>
      </c>
      <c r="BI377" s="273"/>
      <c r="BJ377" s="273"/>
      <c r="BK377" s="273"/>
      <c r="BL377" s="273"/>
      <c r="BM377" s="288">
        <f>BF377+52</f>
        <v>161</v>
      </c>
      <c r="BN377" s="288">
        <f>BG377+52</f>
        <v>174</v>
      </c>
      <c r="BO377" s="288">
        <f>BH377+52</f>
        <v>181</v>
      </c>
      <c r="BP377" s="273"/>
      <c r="BQ377" s="273"/>
      <c r="BR377" s="273"/>
      <c r="BS377" s="273"/>
      <c r="BT377" s="288">
        <f>BM377+52</f>
        <v>213</v>
      </c>
      <c r="BU377" s="288">
        <f>BN377+52</f>
        <v>226</v>
      </c>
      <c r="BV377" s="288">
        <f>BO377+52</f>
        <v>233</v>
      </c>
      <c r="BW377" s="273"/>
      <c r="BX377" s="273"/>
      <c r="BY377" s="273"/>
      <c r="BZ377" s="273"/>
      <c r="CA377" s="288">
        <f>BT377+52</f>
        <v>265</v>
      </c>
      <c r="CB377" s="288">
        <f>BU377+52</f>
        <v>278</v>
      </c>
      <c r="CC377" s="288">
        <f>BV377+52</f>
        <v>285</v>
      </c>
      <c r="CD377" s="273"/>
      <c r="CE377" s="273"/>
      <c r="CF377" s="273"/>
      <c r="CG377" s="273"/>
      <c r="CH377" s="288">
        <f>CA377+52</f>
        <v>317</v>
      </c>
      <c r="CI377" s="288">
        <f>CB377+52</f>
        <v>330</v>
      </c>
      <c r="CJ377" s="288">
        <f>CC377+52</f>
        <v>337</v>
      </c>
      <c r="CK377" s="273"/>
      <c r="CL377" s="273"/>
      <c r="CM377" s="273"/>
      <c r="CN377" s="273"/>
    </row>
    <row r="378" spans="1:122" hidden="1" outlineLevel="1">
      <c r="B378" s="248"/>
      <c r="C378" s="289" t="s">
        <v>1052</v>
      </c>
      <c r="D378" s="289" t="s">
        <v>1051</v>
      </c>
      <c r="E378" s="289" t="s">
        <v>1050</v>
      </c>
      <c r="F378" s="289" t="s">
        <v>1049</v>
      </c>
      <c r="G378" s="289" t="s">
        <v>1050</v>
      </c>
      <c r="H378" s="289" t="s">
        <v>1049</v>
      </c>
      <c r="I378" s="289" t="s">
        <v>1048</v>
      </c>
      <c r="J378" s="289"/>
      <c r="K378" s="289"/>
      <c r="L378" s="289"/>
      <c r="M378" s="289"/>
      <c r="N378" s="248"/>
      <c r="O378" s="248"/>
      <c r="P378" s="287" t="str">
        <f>Q377&amp;":"&amp;R377</f>
        <v>62:70</v>
      </c>
      <c r="Q378" s="287" t="str">
        <f>R377&amp;":"&amp;S377</f>
        <v>70:77</v>
      </c>
      <c r="R378" s="290" t="str">
        <f>Q378</f>
        <v>70:77</v>
      </c>
      <c r="S378" s="290" t="str">
        <f>R378</f>
        <v>70:77</v>
      </c>
      <c r="T378" s="290" t="str">
        <f>S378</f>
        <v>70:77</v>
      </c>
      <c r="U378" s="290" t="str">
        <f>T378</f>
        <v>70:77</v>
      </c>
      <c r="V378" s="290" t="str">
        <f>U378</f>
        <v>70:77</v>
      </c>
      <c r="W378" s="287" t="str">
        <f>X377&amp;":"&amp;Y377</f>
        <v>64:72</v>
      </c>
      <c r="X378" s="287" t="str">
        <f>Y377&amp;":"&amp;Z377</f>
        <v>72:79</v>
      </c>
      <c r="Y378" s="290" t="str">
        <f>X378</f>
        <v>72:79</v>
      </c>
      <c r="Z378" s="290" t="str">
        <f>Y378</f>
        <v>72:79</v>
      </c>
      <c r="AA378" s="290" t="str">
        <f>Z378</f>
        <v>72:79</v>
      </c>
      <c r="AB378" s="290" t="str">
        <f>AA378</f>
        <v>72:79</v>
      </c>
      <c r="AC378" s="290" t="str">
        <f>AB378</f>
        <v>72:79</v>
      </c>
      <c r="AD378" s="287" t="str">
        <f>AE377&amp;":"&amp;AF377</f>
        <v>67:75</v>
      </c>
      <c r="AE378" s="287" t="str">
        <f>AF377&amp;":"&amp;AG377</f>
        <v>75:82</v>
      </c>
      <c r="AF378" s="290" t="str">
        <f t="shared" ref="AF378:AJ378" si="1301">AE378</f>
        <v>75:82</v>
      </c>
      <c r="AG378" s="290" t="str">
        <f t="shared" si="1301"/>
        <v>75:82</v>
      </c>
      <c r="AH378" s="290" t="str">
        <f t="shared" si="1301"/>
        <v>75:82</v>
      </c>
      <c r="AI378" s="290" t="str">
        <f t="shared" si="1301"/>
        <v>75:82</v>
      </c>
      <c r="AJ378" s="290" t="str">
        <f t="shared" si="1301"/>
        <v>75:82</v>
      </c>
      <c r="AK378" s="287" t="str">
        <f>AL377&amp;":"&amp;AM377</f>
        <v>69:77</v>
      </c>
      <c r="AL378" s="287" t="str">
        <f>AM377&amp;":"&amp;AN377</f>
        <v>77:84</v>
      </c>
      <c r="AM378" s="290" t="str">
        <f t="shared" ref="AM378:AQ378" si="1302">AL378</f>
        <v>77:84</v>
      </c>
      <c r="AN378" s="290" t="str">
        <f t="shared" si="1302"/>
        <v>77:84</v>
      </c>
      <c r="AO378" s="290" t="str">
        <f t="shared" si="1302"/>
        <v>77:84</v>
      </c>
      <c r="AP378" s="290" t="str">
        <f t="shared" si="1302"/>
        <v>77:84</v>
      </c>
      <c r="AQ378" s="290" t="str">
        <f t="shared" si="1302"/>
        <v>77:84</v>
      </c>
      <c r="AR378" s="287" t="str">
        <f>AS377&amp;":"&amp;AT377</f>
        <v>70:78</v>
      </c>
      <c r="AS378" s="287" t="str">
        <f>AT377&amp;":"&amp;AU377</f>
        <v>78:85</v>
      </c>
      <c r="AT378" s="290" t="str">
        <f t="shared" ref="AT378" si="1303">AS378</f>
        <v>78:85</v>
      </c>
      <c r="AU378" s="290" t="str">
        <f t="shared" ref="AU378" si="1304">AT378</f>
        <v>78:85</v>
      </c>
      <c r="AV378" s="290" t="str">
        <f t="shared" ref="AV378" si="1305">AU378</f>
        <v>78:85</v>
      </c>
      <c r="AW378" s="290" t="str">
        <f t="shared" ref="AW378" si="1306">AV378</f>
        <v>78:85</v>
      </c>
      <c r="AX378" s="290" t="str">
        <f t="shared" ref="AX378" si="1307">AW378</f>
        <v>78:85</v>
      </c>
      <c r="AY378" s="287" t="str">
        <f>AZ377&amp;":"&amp;BA377</f>
        <v>62:70</v>
      </c>
      <c r="AZ378" s="287" t="str">
        <f>BA377&amp;":"&amp;BB377</f>
        <v>70:77</v>
      </c>
      <c r="BA378" s="290" t="str">
        <f t="shared" ref="BA378:BE378" si="1308">AZ378</f>
        <v>70:77</v>
      </c>
      <c r="BB378" s="290" t="str">
        <f t="shared" si="1308"/>
        <v>70:77</v>
      </c>
      <c r="BC378" s="290" t="str">
        <f t="shared" si="1308"/>
        <v>70:77</v>
      </c>
      <c r="BD378" s="290" t="str">
        <f t="shared" si="1308"/>
        <v>70:77</v>
      </c>
      <c r="BE378" s="290" t="str">
        <f t="shared" si="1308"/>
        <v>70:77</v>
      </c>
      <c r="BF378" s="288" t="str">
        <f>BF377&amp;":"&amp;BG377</f>
        <v>109:122</v>
      </c>
      <c r="BG378" s="288" t="str">
        <f>BG377&amp;":"&amp;BH377</f>
        <v>122:129</v>
      </c>
      <c r="BH378" s="290" t="str">
        <f t="shared" ref="BH378:BL378" si="1309">BG378</f>
        <v>122:129</v>
      </c>
      <c r="BI378" s="290" t="str">
        <f t="shared" si="1309"/>
        <v>122:129</v>
      </c>
      <c r="BJ378" s="290" t="str">
        <f t="shared" si="1309"/>
        <v>122:129</v>
      </c>
      <c r="BK378" s="290" t="str">
        <f t="shared" si="1309"/>
        <v>122:129</v>
      </c>
      <c r="BL378" s="290" t="str">
        <f t="shared" si="1309"/>
        <v>122:129</v>
      </c>
      <c r="BM378" s="288" t="str">
        <f>BM377&amp;":"&amp;BN377</f>
        <v>161:174</v>
      </c>
      <c r="BN378" s="288" t="str">
        <f>BN377&amp;":"&amp;BO377</f>
        <v>174:181</v>
      </c>
      <c r="BO378" s="290" t="str">
        <f t="shared" ref="BO378:BS378" si="1310">BN378</f>
        <v>174:181</v>
      </c>
      <c r="BP378" s="290" t="str">
        <f t="shared" si="1310"/>
        <v>174:181</v>
      </c>
      <c r="BQ378" s="290" t="str">
        <f t="shared" si="1310"/>
        <v>174:181</v>
      </c>
      <c r="BR378" s="290" t="str">
        <f t="shared" si="1310"/>
        <v>174:181</v>
      </c>
      <c r="BS378" s="290" t="str">
        <f t="shared" si="1310"/>
        <v>174:181</v>
      </c>
      <c r="BT378" s="288" t="str">
        <f>BT377&amp;":"&amp;BU377</f>
        <v>213:226</v>
      </c>
      <c r="BU378" s="288" t="str">
        <f>BU377&amp;":"&amp;BV377</f>
        <v>226:233</v>
      </c>
      <c r="BV378" s="290" t="str">
        <f t="shared" ref="BV378:BZ378" si="1311">BU378</f>
        <v>226:233</v>
      </c>
      <c r="BW378" s="290" t="str">
        <f t="shared" si="1311"/>
        <v>226:233</v>
      </c>
      <c r="BX378" s="290" t="str">
        <f t="shared" si="1311"/>
        <v>226:233</v>
      </c>
      <c r="BY378" s="290" t="str">
        <f t="shared" si="1311"/>
        <v>226:233</v>
      </c>
      <c r="BZ378" s="290" t="str">
        <f t="shared" si="1311"/>
        <v>226:233</v>
      </c>
      <c r="CA378" s="288" t="str">
        <f>CA377&amp;":"&amp;CB377</f>
        <v>265:278</v>
      </c>
      <c r="CB378" s="288" t="str">
        <f>CB377&amp;":"&amp;CC377</f>
        <v>278:285</v>
      </c>
      <c r="CC378" s="290" t="str">
        <f t="shared" ref="CC378:CG378" si="1312">CB378</f>
        <v>278:285</v>
      </c>
      <c r="CD378" s="290" t="str">
        <f t="shared" si="1312"/>
        <v>278:285</v>
      </c>
      <c r="CE378" s="290" t="str">
        <f t="shared" si="1312"/>
        <v>278:285</v>
      </c>
      <c r="CF378" s="290" t="str">
        <f t="shared" si="1312"/>
        <v>278:285</v>
      </c>
      <c r="CG378" s="290" t="str">
        <f t="shared" si="1312"/>
        <v>278:285</v>
      </c>
      <c r="CH378" s="288" t="str">
        <f>CH377&amp;":"&amp;CI377</f>
        <v>317:330</v>
      </c>
      <c r="CI378" s="288" t="str">
        <f>CI377&amp;":"&amp;CJ377</f>
        <v>330:337</v>
      </c>
      <c r="CJ378" s="290" t="str">
        <f t="shared" ref="CJ378:CN378" si="1313">CI378</f>
        <v>330:337</v>
      </c>
      <c r="CK378" s="290" t="str">
        <f t="shared" si="1313"/>
        <v>330:337</v>
      </c>
      <c r="CL378" s="290" t="str">
        <f t="shared" si="1313"/>
        <v>330:337</v>
      </c>
      <c r="CM378" s="290" t="str">
        <f t="shared" si="1313"/>
        <v>330:337</v>
      </c>
      <c r="CN378" s="290" t="str">
        <f t="shared" si="1313"/>
        <v>330:337</v>
      </c>
    </row>
    <row r="379" spans="1:122" hidden="1" outlineLevel="1">
      <c r="A379" s="21"/>
      <c r="B379" s="248" t="s">
        <v>1117</v>
      </c>
      <c r="C379" s="291" t="s">
        <v>6</v>
      </c>
      <c r="D379" s="291" t="str">
        <f>C379</f>
        <v>0:1</v>
      </c>
      <c r="E379" s="292" t="s">
        <v>8</v>
      </c>
      <c r="F379" s="292" t="s">
        <v>163</v>
      </c>
      <c r="G379" s="292" t="s">
        <v>178</v>
      </c>
      <c r="H379" s="292" t="s">
        <v>238</v>
      </c>
      <c r="I379" s="292" t="s">
        <v>240</v>
      </c>
      <c r="J379" s="292"/>
      <c r="K379" s="292"/>
      <c r="L379" s="292"/>
      <c r="M379" s="292"/>
      <c r="N379" s="293"/>
      <c r="O379" s="293"/>
      <c r="P379" s="294" t="str">
        <f>C379</f>
        <v>0:1</v>
      </c>
      <c r="Q379" s="294" t="str">
        <f>D379</f>
        <v>0:1</v>
      </c>
      <c r="R379" s="295" t="str">
        <f>LEFT(E379,FIND(":",E379)-1)+i.TOLoffset_r2*(d.TOL-1)&amp;":"&amp;RIGHT(E379,LEN(E379)-FIND(":",E379))+i.TOLoffset_r2*(d.TOL-1)</f>
        <v>50:51</v>
      </c>
      <c r="S379" s="295" t="str">
        <f>LEFT(F379,FIND(":",F379)-1)+i.TOLoffset_r2*(d.TOL-1)&amp;":"&amp;RIGHT(F379,LEN(F379)-FIND(":",F379))+i.TOLoffset_r2*(d.TOL-1)</f>
        <v>51:52</v>
      </c>
      <c r="T379" s="295" t="str">
        <f>LEFT(G379,FIND(":",G379)-1)+i.TOLoffset_r2*(d.TOL-1)&amp;":"&amp;RIGHT(G379,LEN(G379)-FIND(":",G379))+i.TOLoffset_r2*(d.TOL-1)</f>
        <v>52:53</v>
      </c>
      <c r="U379" s="295" t="str">
        <f>LEFT(H379,FIND(":",H379)-1)+i.TOLoffset_r2*(d.TOL-1)&amp;":"&amp;RIGHT(H379,LEN(H379)-FIND(":",H379))+i.TOLoffset_r2*(d.TOL-1)</f>
        <v>53:54</v>
      </c>
      <c r="V379" s="295" t="str">
        <f>LEFT(I379,FIND(":",I379)-1)+i.TOLoffset_r2*(d.TOL-1)&amp;":"&amp;RIGHT(I379,LEN(I379)-FIND(":",I379))+i.TOLoffset_r2*(d.TOL-1)</f>
        <v>54:55</v>
      </c>
      <c r="W379" s="296" t="str">
        <f>P379</f>
        <v>0:1</v>
      </c>
      <c r="X379" s="296" t="str">
        <f t="shared" ref="X379" si="1314">Q379</f>
        <v>0:1</v>
      </c>
      <c r="Y379" s="296" t="str">
        <f t="shared" ref="Y379" si="1315">R379</f>
        <v>50:51</v>
      </c>
      <c r="Z379" s="296" t="str">
        <f t="shared" ref="Z379" si="1316">S379</f>
        <v>51:52</v>
      </c>
      <c r="AA379" s="296" t="str">
        <f t="shared" ref="AA379" si="1317">T379</f>
        <v>52:53</v>
      </c>
      <c r="AB379" s="296" t="str">
        <f t="shared" ref="AB379" si="1318">U379</f>
        <v>53:54</v>
      </c>
      <c r="AC379" s="296" t="str">
        <f t="shared" ref="AC379" si="1319">V379</f>
        <v>54:55</v>
      </c>
      <c r="AD379" s="296" t="str">
        <f t="shared" ref="AD379" si="1320">W379</f>
        <v>0:1</v>
      </c>
      <c r="AE379" s="296" t="str">
        <f t="shared" ref="AE379" si="1321">X379</f>
        <v>0:1</v>
      </c>
      <c r="AF379" s="296" t="str">
        <f t="shared" ref="AF379" si="1322">Y379</f>
        <v>50:51</v>
      </c>
      <c r="AG379" s="296" t="str">
        <f t="shared" ref="AG379" si="1323">Z379</f>
        <v>51:52</v>
      </c>
      <c r="AH379" s="296" t="str">
        <f t="shared" ref="AH379" si="1324">AA379</f>
        <v>52:53</v>
      </c>
      <c r="AI379" s="296" t="str">
        <f t="shared" ref="AI379" si="1325">AB379</f>
        <v>53:54</v>
      </c>
      <c r="AJ379" s="296" t="str">
        <f t="shared" ref="AJ379" si="1326">AC379</f>
        <v>54:55</v>
      </c>
      <c r="AK379" s="296" t="str">
        <f t="shared" ref="AK379" si="1327">AD379</f>
        <v>0:1</v>
      </c>
      <c r="AL379" s="296" t="str">
        <f t="shared" ref="AL379" si="1328">AE379</f>
        <v>0:1</v>
      </c>
      <c r="AM379" s="296" t="str">
        <f t="shared" ref="AM379" si="1329">AF379</f>
        <v>50:51</v>
      </c>
      <c r="AN379" s="296" t="str">
        <f t="shared" ref="AN379" si="1330">AG379</f>
        <v>51:52</v>
      </c>
      <c r="AO379" s="296" t="str">
        <f t="shared" ref="AO379" si="1331">AH379</f>
        <v>52:53</v>
      </c>
      <c r="AP379" s="296" t="str">
        <f t="shared" ref="AP379" si="1332">AI379</f>
        <v>53:54</v>
      </c>
      <c r="AQ379" s="296" t="str">
        <f t="shared" ref="AQ379" si="1333">AJ379</f>
        <v>54:55</v>
      </c>
      <c r="AR379" s="296" t="str">
        <f t="shared" ref="AR379:BE379" si="1334">AD379</f>
        <v>0:1</v>
      </c>
      <c r="AS379" s="296" t="str">
        <f t="shared" si="1334"/>
        <v>0:1</v>
      </c>
      <c r="AT379" s="296" t="str">
        <f t="shared" si="1334"/>
        <v>50:51</v>
      </c>
      <c r="AU379" s="296" t="str">
        <f t="shared" si="1334"/>
        <v>51:52</v>
      </c>
      <c r="AV379" s="296" t="str">
        <f t="shared" si="1334"/>
        <v>52:53</v>
      </c>
      <c r="AW379" s="296" t="str">
        <f t="shared" si="1334"/>
        <v>53:54</v>
      </c>
      <c r="AX379" s="296" t="str">
        <f t="shared" si="1334"/>
        <v>54:55</v>
      </c>
      <c r="AY379" s="296" t="str">
        <f t="shared" si="1334"/>
        <v>0:1</v>
      </c>
      <c r="AZ379" s="296" t="str">
        <f t="shared" si="1334"/>
        <v>0:1</v>
      </c>
      <c r="BA379" s="296" t="str">
        <f t="shared" si="1334"/>
        <v>50:51</v>
      </c>
      <c r="BB379" s="296" t="str">
        <f t="shared" si="1334"/>
        <v>51:52</v>
      </c>
      <c r="BC379" s="296" t="str">
        <f t="shared" si="1334"/>
        <v>52:53</v>
      </c>
      <c r="BD379" s="296" t="str">
        <f t="shared" si="1334"/>
        <v>53:54</v>
      </c>
      <c r="BE379" s="296" t="str">
        <f t="shared" si="1334"/>
        <v>54:55</v>
      </c>
      <c r="BF379" s="296" t="str">
        <f t="shared" ref="BF379" si="1335">AY379</f>
        <v>0:1</v>
      </c>
      <c r="BG379" s="296" t="str">
        <f t="shared" ref="BG379" si="1336">AZ379</f>
        <v>0:1</v>
      </c>
      <c r="BH379" s="296" t="str">
        <f t="shared" ref="BH379" si="1337">BA379</f>
        <v>50:51</v>
      </c>
      <c r="BI379" s="296" t="str">
        <f t="shared" ref="BI379" si="1338">BB379</f>
        <v>51:52</v>
      </c>
      <c r="BJ379" s="296" t="str">
        <f t="shared" ref="BJ379" si="1339">BC379</f>
        <v>52:53</v>
      </c>
      <c r="BK379" s="296" t="str">
        <f t="shared" ref="BK379" si="1340">BD379</f>
        <v>53:54</v>
      </c>
      <c r="BL379" s="296" t="str">
        <f t="shared" ref="BL379" si="1341">BE379</f>
        <v>54:55</v>
      </c>
      <c r="BM379" s="296" t="str">
        <f t="shared" ref="BM379" si="1342">BF379</f>
        <v>0:1</v>
      </c>
      <c r="BN379" s="296" t="str">
        <f t="shared" ref="BN379" si="1343">BG379</f>
        <v>0:1</v>
      </c>
      <c r="BO379" s="296" t="str">
        <f t="shared" ref="BO379" si="1344">BH379</f>
        <v>50:51</v>
      </c>
      <c r="BP379" s="296" t="str">
        <f t="shared" ref="BP379" si="1345">BI379</f>
        <v>51:52</v>
      </c>
      <c r="BQ379" s="296" t="str">
        <f t="shared" ref="BQ379" si="1346">BJ379</f>
        <v>52:53</v>
      </c>
      <c r="BR379" s="296" t="str">
        <f t="shared" ref="BR379" si="1347">BK379</f>
        <v>53:54</v>
      </c>
      <c r="BS379" s="296" t="str">
        <f t="shared" ref="BS379" si="1348">BL379</f>
        <v>54:55</v>
      </c>
      <c r="BT379" s="296" t="str">
        <f t="shared" ref="BT379" si="1349">BM379</f>
        <v>0:1</v>
      </c>
      <c r="BU379" s="296" t="str">
        <f t="shared" ref="BU379" si="1350">BN379</f>
        <v>0:1</v>
      </c>
      <c r="BV379" s="296" t="str">
        <f t="shared" ref="BV379" si="1351">BO379</f>
        <v>50:51</v>
      </c>
      <c r="BW379" s="296" t="str">
        <f t="shared" ref="BW379" si="1352">BP379</f>
        <v>51:52</v>
      </c>
      <c r="BX379" s="296" t="str">
        <f t="shared" ref="BX379" si="1353">BQ379</f>
        <v>52:53</v>
      </c>
      <c r="BY379" s="296" t="str">
        <f t="shared" ref="BY379" si="1354">BR379</f>
        <v>53:54</v>
      </c>
      <c r="BZ379" s="296" t="str">
        <f t="shared" ref="BZ379" si="1355">BS379</f>
        <v>54:55</v>
      </c>
      <c r="CA379" s="296" t="str">
        <f t="shared" ref="CA379" si="1356">BT379</f>
        <v>0:1</v>
      </c>
      <c r="CB379" s="296" t="str">
        <f t="shared" ref="CB379" si="1357">BU379</f>
        <v>0:1</v>
      </c>
      <c r="CC379" s="296" t="str">
        <f t="shared" ref="CC379" si="1358">BV379</f>
        <v>50:51</v>
      </c>
      <c r="CD379" s="296" t="str">
        <f t="shared" ref="CD379" si="1359">BW379</f>
        <v>51:52</v>
      </c>
      <c r="CE379" s="296" t="str">
        <f t="shared" ref="CE379" si="1360">BX379</f>
        <v>52:53</v>
      </c>
      <c r="CF379" s="296" t="str">
        <f t="shared" ref="CF379" si="1361">BY379</f>
        <v>53:54</v>
      </c>
      <c r="CG379" s="296" t="str">
        <f t="shared" ref="CG379" si="1362">BZ379</f>
        <v>54:55</v>
      </c>
      <c r="CH379" s="296" t="str">
        <f t="shared" ref="CH379" si="1363">CA379</f>
        <v>0:1</v>
      </c>
      <c r="CI379" s="296" t="str">
        <f t="shared" ref="CI379" si="1364">CB379</f>
        <v>0:1</v>
      </c>
      <c r="CJ379" s="296" t="str">
        <f t="shared" ref="CJ379" si="1365">CC379</f>
        <v>50:51</v>
      </c>
      <c r="CK379" s="296" t="str">
        <f t="shared" ref="CK379" si="1366">CD379</f>
        <v>51:52</v>
      </c>
      <c r="CL379" s="296" t="str">
        <f t="shared" ref="CL379" si="1367">CE379</f>
        <v>52:53</v>
      </c>
      <c r="CM379" s="296" t="str">
        <f t="shared" ref="CM379" si="1368">CF379</f>
        <v>53:54</v>
      </c>
      <c r="CN379" s="296" t="str">
        <f t="shared" ref="CN379" si="1369">CG379</f>
        <v>54:55</v>
      </c>
    </row>
    <row r="380" spans="1:122" ht="64.5" hidden="1" outlineLevel="1">
      <c r="A380" s="21"/>
      <c r="B380" s="248"/>
      <c r="C380" s="285"/>
      <c r="D380" s="285"/>
      <c r="E380" s="285"/>
      <c r="F380" s="285"/>
      <c r="G380" s="285"/>
      <c r="H380" s="285"/>
      <c r="I380" s="285"/>
      <c r="J380" s="285"/>
      <c r="K380" s="285"/>
      <c r="L380" s="285"/>
      <c r="M380" s="285"/>
      <c r="N380" s="285"/>
      <c r="O380" s="285"/>
      <c r="P380" s="297" t="str">
        <f t="shared" ref="P380:Q380" si="1370">P379&amp;", "&amp;P$378</f>
        <v>0:1, 62:70</v>
      </c>
      <c r="Q380" s="297" t="str">
        <f t="shared" si="1370"/>
        <v>0:1, 70:77</v>
      </c>
      <c r="R380" s="297" t="str">
        <f>R379&amp;", "&amp;R$378</f>
        <v>50:51, 70:77</v>
      </c>
      <c r="S380" s="297" t="str">
        <f>S379&amp;", "&amp;S$378</f>
        <v>51:52, 70:77</v>
      </c>
      <c r="T380" s="297" t="str">
        <f>T379&amp;", "&amp;T$378</f>
        <v>52:53, 70:77</v>
      </c>
      <c r="U380" s="297" t="str">
        <f>U379&amp;", "&amp;U$378</f>
        <v>53:54, 70:77</v>
      </c>
      <c r="V380" s="297" t="str">
        <f>V379&amp;", "&amp;V$378</f>
        <v>54:55, 70:77</v>
      </c>
      <c r="W380" s="297" t="str">
        <f t="shared" ref="W380" si="1371">W379&amp;", "&amp;W$378</f>
        <v>0:1, 64:72</v>
      </c>
      <c r="X380" s="297" t="str">
        <f t="shared" ref="X380" si="1372">X379&amp;", "&amp;X$378</f>
        <v>0:1, 72:79</v>
      </c>
      <c r="Y380" s="297" t="str">
        <f t="shared" ref="Y380" si="1373">Y379&amp;", "&amp;Y$378</f>
        <v>50:51, 72:79</v>
      </c>
      <c r="Z380" s="297" t="str">
        <f t="shared" ref="Z380" si="1374">Z379&amp;", "&amp;Z$378</f>
        <v>51:52, 72:79</v>
      </c>
      <c r="AA380" s="297" t="str">
        <f t="shared" ref="AA380" si="1375">AA379&amp;", "&amp;AA$378</f>
        <v>52:53, 72:79</v>
      </c>
      <c r="AB380" s="297" t="str">
        <f t="shared" ref="AB380" si="1376">AB379&amp;", "&amp;AB$378</f>
        <v>53:54, 72:79</v>
      </c>
      <c r="AC380" s="297" t="str">
        <f t="shared" ref="AC380" si="1377">AC379&amp;", "&amp;AC$378</f>
        <v>54:55, 72:79</v>
      </c>
      <c r="AD380" s="297" t="str">
        <f t="shared" ref="AD380" si="1378">AD379&amp;", "&amp;AD$378</f>
        <v>0:1, 67:75</v>
      </c>
      <c r="AE380" s="297" t="str">
        <f t="shared" ref="AE380" si="1379">AE379&amp;", "&amp;AE$378</f>
        <v>0:1, 75:82</v>
      </c>
      <c r="AF380" s="297" t="str">
        <f t="shared" ref="AF380" si="1380">AF379&amp;", "&amp;AF$378</f>
        <v>50:51, 75:82</v>
      </c>
      <c r="AG380" s="297" t="str">
        <f t="shared" ref="AG380" si="1381">AG379&amp;", "&amp;AG$378</f>
        <v>51:52, 75:82</v>
      </c>
      <c r="AH380" s="297" t="str">
        <f t="shared" ref="AH380" si="1382">AH379&amp;", "&amp;AH$378</f>
        <v>52:53, 75:82</v>
      </c>
      <c r="AI380" s="297" t="str">
        <f t="shared" ref="AI380" si="1383">AI379&amp;", "&amp;AI$378</f>
        <v>53:54, 75:82</v>
      </c>
      <c r="AJ380" s="297" t="str">
        <f t="shared" ref="AJ380" si="1384">AJ379&amp;", "&amp;AJ$378</f>
        <v>54:55, 75:82</v>
      </c>
      <c r="AK380" s="297" t="str">
        <f t="shared" ref="AK380" si="1385">AK379&amp;", "&amp;AK$378</f>
        <v>0:1, 69:77</v>
      </c>
      <c r="AL380" s="297" t="str">
        <f t="shared" ref="AL380" si="1386">AL379&amp;", "&amp;AL$378</f>
        <v>0:1, 77:84</v>
      </c>
      <c r="AM380" s="297" t="str">
        <f t="shared" ref="AM380" si="1387">AM379&amp;", "&amp;AM$378</f>
        <v>50:51, 77:84</v>
      </c>
      <c r="AN380" s="297" t="str">
        <f t="shared" ref="AN380" si="1388">AN379&amp;", "&amp;AN$378</f>
        <v>51:52, 77:84</v>
      </c>
      <c r="AO380" s="297" t="str">
        <f t="shared" ref="AO380" si="1389">AO379&amp;", "&amp;AO$378</f>
        <v>52:53, 77:84</v>
      </c>
      <c r="AP380" s="297" t="str">
        <f t="shared" ref="AP380" si="1390">AP379&amp;", "&amp;AP$378</f>
        <v>53:54, 77:84</v>
      </c>
      <c r="AQ380" s="297" t="str">
        <f t="shared" ref="AQ380:AX380" si="1391">AQ379&amp;", "&amp;AQ$378</f>
        <v>54:55, 77:84</v>
      </c>
      <c r="AR380" s="297" t="str">
        <f t="shared" si="1391"/>
        <v>0:1, 70:78</v>
      </c>
      <c r="AS380" s="297" t="str">
        <f t="shared" si="1391"/>
        <v>0:1, 78:85</v>
      </c>
      <c r="AT380" s="297" t="str">
        <f t="shared" si="1391"/>
        <v>50:51, 78:85</v>
      </c>
      <c r="AU380" s="297" t="str">
        <f t="shared" si="1391"/>
        <v>51:52, 78:85</v>
      </c>
      <c r="AV380" s="297" t="str">
        <f t="shared" si="1391"/>
        <v>52:53, 78:85</v>
      </c>
      <c r="AW380" s="297" t="str">
        <f t="shared" si="1391"/>
        <v>53:54, 78:85</v>
      </c>
      <c r="AX380" s="297" t="str">
        <f t="shared" si="1391"/>
        <v>54:55, 78:85</v>
      </c>
      <c r="AY380" s="297" t="str">
        <f t="shared" ref="AY380" si="1392">AY379&amp;", "&amp;AY$378</f>
        <v>0:1, 62:70</v>
      </c>
      <c r="AZ380" s="297" t="str">
        <f t="shared" ref="AZ380" si="1393">AZ379&amp;", "&amp;AZ$378</f>
        <v>0:1, 70:77</v>
      </c>
      <c r="BA380" s="297" t="str">
        <f t="shared" ref="BA380" si="1394">BA379&amp;", "&amp;BA$378</f>
        <v>50:51, 70:77</v>
      </c>
      <c r="BB380" s="297" t="str">
        <f t="shared" ref="BB380" si="1395">BB379&amp;", "&amp;BB$378</f>
        <v>51:52, 70:77</v>
      </c>
      <c r="BC380" s="297" t="str">
        <f t="shared" ref="BC380" si="1396">BC379&amp;", "&amp;BC$378</f>
        <v>52:53, 70:77</v>
      </c>
      <c r="BD380" s="297" t="str">
        <f t="shared" ref="BD380" si="1397">BD379&amp;", "&amp;BD$378</f>
        <v>53:54, 70:77</v>
      </c>
      <c r="BE380" s="297" t="str">
        <f t="shared" ref="BE380" si="1398">BE379&amp;", "&amp;BE$378</f>
        <v>54:55, 70:77</v>
      </c>
      <c r="BF380" s="297" t="str">
        <f t="shared" ref="BF380:CG380" si="1399">BF379&amp;", "&amp;BF$378</f>
        <v>0:1, 109:122</v>
      </c>
      <c r="BG380" s="297" t="str">
        <f t="shared" si="1399"/>
        <v>0:1, 122:129</v>
      </c>
      <c r="BH380" s="297" t="str">
        <f t="shared" si="1399"/>
        <v>50:51, 122:129</v>
      </c>
      <c r="BI380" s="297" t="str">
        <f t="shared" si="1399"/>
        <v>51:52, 122:129</v>
      </c>
      <c r="BJ380" s="297" t="str">
        <f t="shared" si="1399"/>
        <v>52:53, 122:129</v>
      </c>
      <c r="BK380" s="297" t="str">
        <f t="shared" si="1399"/>
        <v>53:54, 122:129</v>
      </c>
      <c r="BL380" s="297" t="str">
        <f t="shared" si="1399"/>
        <v>54:55, 122:129</v>
      </c>
      <c r="BM380" s="297" t="str">
        <f t="shared" si="1399"/>
        <v>0:1, 161:174</v>
      </c>
      <c r="BN380" s="297" t="str">
        <f t="shared" si="1399"/>
        <v>0:1, 174:181</v>
      </c>
      <c r="BO380" s="297" t="str">
        <f t="shared" si="1399"/>
        <v>50:51, 174:181</v>
      </c>
      <c r="BP380" s="297" t="str">
        <f t="shared" si="1399"/>
        <v>51:52, 174:181</v>
      </c>
      <c r="BQ380" s="297" t="str">
        <f t="shared" si="1399"/>
        <v>52:53, 174:181</v>
      </c>
      <c r="BR380" s="297" t="str">
        <f t="shared" si="1399"/>
        <v>53:54, 174:181</v>
      </c>
      <c r="BS380" s="297" t="str">
        <f t="shared" si="1399"/>
        <v>54:55, 174:181</v>
      </c>
      <c r="BT380" s="297" t="str">
        <f t="shared" si="1399"/>
        <v>0:1, 213:226</v>
      </c>
      <c r="BU380" s="297" t="str">
        <f t="shared" si="1399"/>
        <v>0:1, 226:233</v>
      </c>
      <c r="BV380" s="297" t="str">
        <f t="shared" si="1399"/>
        <v>50:51, 226:233</v>
      </c>
      <c r="BW380" s="297" t="str">
        <f t="shared" si="1399"/>
        <v>51:52, 226:233</v>
      </c>
      <c r="BX380" s="297" t="str">
        <f t="shared" si="1399"/>
        <v>52:53, 226:233</v>
      </c>
      <c r="BY380" s="297" t="str">
        <f t="shared" si="1399"/>
        <v>53:54, 226:233</v>
      </c>
      <c r="BZ380" s="297" t="str">
        <f t="shared" si="1399"/>
        <v>54:55, 226:233</v>
      </c>
      <c r="CA380" s="297" t="str">
        <f t="shared" si="1399"/>
        <v>0:1, 265:278</v>
      </c>
      <c r="CB380" s="297" t="str">
        <f t="shared" si="1399"/>
        <v>0:1, 278:285</v>
      </c>
      <c r="CC380" s="297" t="str">
        <f t="shared" si="1399"/>
        <v>50:51, 278:285</v>
      </c>
      <c r="CD380" s="297" t="str">
        <f t="shared" si="1399"/>
        <v>51:52, 278:285</v>
      </c>
      <c r="CE380" s="297" t="str">
        <f t="shared" si="1399"/>
        <v>52:53, 278:285</v>
      </c>
      <c r="CF380" s="297" t="str">
        <f t="shared" si="1399"/>
        <v>53:54, 278:285</v>
      </c>
      <c r="CG380" s="297" t="str">
        <f t="shared" si="1399"/>
        <v>54:55, 278:285</v>
      </c>
      <c r="CH380" s="297" t="str">
        <f t="shared" ref="CH380" si="1400">CH379&amp;", "&amp;CH$378</f>
        <v>0:1, 317:330</v>
      </c>
      <c r="CI380" s="297" t="str">
        <f t="shared" ref="CI380" si="1401">CI379&amp;", "&amp;CI$378</f>
        <v>0:1, 330:337</v>
      </c>
      <c r="CJ380" s="297" t="str">
        <f t="shared" ref="CJ380" si="1402">CJ379&amp;", "&amp;CJ$378</f>
        <v>50:51, 330:337</v>
      </c>
      <c r="CK380" s="297" t="str">
        <f t="shared" ref="CK380" si="1403">CK379&amp;", "&amp;CK$378</f>
        <v>51:52, 330:337</v>
      </c>
      <c r="CL380" s="297" t="str">
        <f t="shared" ref="CL380" si="1404">CL379&amp;", "&amp;CL$378</f>
        <v>52:53, 330:337</v>
      </c>
      <c r="CM380" s="297" t="str">
        <f t="shared" ref="CM380" si="1405">CM379&amp;", "&amp;CM$378</f>
        <v>53:54, 330:337</v>
      </c>
      <c r="CN380" s="297" t="str">
        <f t="shared" ref="CN380" si="1406">CN379&amp;", "&amp;CN$378</f>
        <v>54:55, 330:337</v>
      </c>
    </row>
    <row r="381" spans="1:122" hidden="1" outlineLevel="1">
      <c r="B381" s="303" t="s">
        <v>1125</v>
      </c>
      <c r="C381" s="305">
        <v>3</v>
      </c>
      <c r="D381" s="305">
        <v>3</v>
      </c>
      <c r="E381" s="305">
        <v>3</v>
      </c>
      <c r="F381" s="305">
        <v>3</v>
      </c>
      <c r="G381" s="305">
        <v>1</v>
      </c>
      <c r="H381" s="305">
        <v>3</v>
      </c>
      <c r="I381" s="305">
        <v>3</v>
      </c>
      <c r="J381" s="305"/>
      <c r="K381" s="305"/>
      <c r="L381" s="305"/>
      <c r="M381" s="305"/>
      <c r="N381" s="298"/>
      <c r="O381" s="298"/>
      <c r="P381" s="296" t="str">
        <f>P379</f>
        <v>0:1</v>
      </c>
      <c r="Q381" s="296" t="str">
        <f>Q379</f>
        <v>0:1</v>
      </c>
      <c r="R381" s="299" t="str">
        <f>LEFT(R379,FIND(":",R379)-1)+i.BMToffset_r2&amp;":"&amp;RIGHT(R379,LEN(R379)-FIND(":",R379))+i.BMToffset_r2</f>
        <v>194:195</v>
      </c>
      <c r="S381" s="299" t="str">
        <f>LEFT(S379,FIND(":",S379)-1)+i.BMToffset_r2&amp;":"&amp;RIGHT(S379,LEN(S379)-FIND(":",S379))+i.BMToffset_r2</f>
        <v>195:196</v>
      </c>
      <c r="T381" s="299" t="str">
        <f>LEFT(T379,FIND(":",T379)-1)+i.BMToffset_r2&amp;":"&amp;RIGHT(T379,LEN(T379)-FIND(":",T379))+i.BMToffset_r2</f>
        <v>196:197</v>
      </c>
      <c r="U381" s="299" t="str">
        <f>LEFT(U379,FIND(":",U379)-1)+i.BMToffset_r2&amp;":"&amp;RIGHT(U379,LEN(U379)-FIND(":",U379))+i.BMToffset_r2</f>
        <v>197:198</v>
      </c>
      <c r="V381" s="299" t="str">
        <f>LEFT(V379,FIND(":",V379)-1)+i.BMToffset_r2&amp;":"&amp;RIGHT(V379,LEN(V379)-FIND(":",V379))+i.BMToffset_r2</f>
        <v>198:199</v>
      </c>
      <c r="W381" s="296" t="str">
        <f>P381</f>
        <v>0:1</v>
      </c>
      <c r="X381" s="296" t="str">
        <f t="shared" ref="X381:CN381" si="1407">Q381</f>
        <v>0:1</v>
      </c>
      <c r="Y381" s="296" t="str">
        <f t="shared" si="1407"/>
        <v>194:195</v>
      </c>
      <c r="Z381" s="296" t="str">
        <f t="shared" si="1407"/>
        <v>195:196</v>
      </c>
      <c r="AA381" s="296" t="str">
        <f t="shared" si="1407"/>
        <v>196:197</v>
      </c>
      <c r="AB381" s="296" t="str">
        <f t="shared" si="1407"/>
        <v>197:198</v>
      </c>
      <c r="AC381" s="296" t="str">
        <f t="shared" si="1407"/>
        <v>198:199</v>
      </c>
      <c r="AD381" s="296" t="str">
        <f t="shared" si="1407"/>
        <v>0:1</v>
      </c>
      <c r="AE381" s="296" t="str">
        <f t="shared" si="1407"/>
        <v>0:1</v>
      </c>
      <c r="AF381" s="296" t="str">
        <f t="shared" si="1407"/>
        <v>194:195</v>
      </c>
      <c r="AG381" s="296" t="str">
        <f t="shared" si="1407"/>
        <v>195:196</v>
      </c>
      <c r="AH381" s="296" t="str">
        <f t="shared" si="1407"/>
        <v>196:197</v>
      </c>
      <c r="AI381" s="296" t="str">
        <f t="shared" si="1407"/>
        <v>197:198</v>
      </c>
      <c r="AJ381" s="296" t="str">
        <f t="shared" si="1407"/>
        <v>198:199</v>
      </c>
      <c r="AK381" s="296" t="str">
        <f t="shared" si="1407"/>
        <v>0:1</v>
      </c>
      <c r="AL381" s="296" t="str">
        <f t="shared" si="1407"/>
        <v>0:1</v>
      </c>
      <c r="AM381" s="296" t="str">
        <f t="shared" si="1407"/>
        <v>194:195</v>
      </c>
      <c r="AN381" s="296" t="str">
        <f t="shared" si="1407"/>
        <v>195:196</v>
      </c>
      <c r="AO381" s="296" t="str">
        <f t="shared" si="1407"/>
        <v>196:197</v>
      </c>
      <c r="AP381" s="296" t="str">
        <f t="shared" si="1407"/>
        <v>197:198</v>
      </c>
      <c r="AQ381" s="296" t="str">
        <f t="shared" si="1407"/>
        <v>198:199</v>
      </c>
      <c r="AR381" s="296" t="str">
        <f t="shared" ref="AR381:BE381" si="1408">AD381</f>
        <v>0:1</v>
      </c>
      <c r="AS381" s="296" t="str">
        <f t="shared" si="1408"/>
        <v>0:1</v>
      </c>
      <c r="AT381" s="296" t="str">
        <f t="shared" si="1408"/>
        <v>194:195</v>
      </c>
      <c r="AU381" s="296" t="str">
        <f t="shared" si="1408"/>
        <v>195:196</v>
      </c>
      <c r="AV381" s="296" t="str">
        <f t="shared" si="1408"/>
        <v>196:197</v>
      </c>
      <c r="AW381" s="296" t="str">
        <f t="shared" si="1408"/>
        <v>197:198</v>
      </c>
      <c r="AX381" s="296" t="str">
        <f t="shared" si="1408"/>
        <v>198:199</v>
      </c>
      <c r="AY381" s="296" t="str">
        <f t="shared" si="1408"/>
        <v>0:1</v>
      </c>
      <c r="AZ381" s="296" t="str">
        <f t="shared" si="1408"/>
        <v>0:1</v>
      </c>
      <c r="BA381" s="296" t="str">
        <f t="shared" si="1408"/>
        <v>194:195</v>
      </c>
      <c r="BB381" s="296" t="str">
        <f t="shared" si="1408"/>
        <v>195:196</v>
      </c>
      <c r="BC381" s="296" t="str">
        <f t="shared" si="1408"/>
        <v>196:197</v>
      </c>
      <c r="BD381" s="296" t="str">
        <f t="shared" si="1408"/>
        <v>197:198</v>
      </c>
      <c r="BE381" s="296" t="str">
        <f t="shared" si="1408"/>
        <v>198:199</v>
      </c>
      <c r="BF381" s="296" t="str">
        <f t="shared" si="1407"/>
        <v>0:1</v>
      </c>
      <c r="BG381" s="296" t="str">
        <f t="shared" si="1407"/>
        <v>0:1</v>
      </c>
      <c r="BH381" s="296" t="str">
        <f t="shared" si="1407"/>
        <v>194:195</v>
      </c>
      <c r="BI381" s="296" t="str">
        <f t="shared" si="1407"/>
        <v>195:196</v>
      </c>
      <c r="BJ381" s="296" t="str">
        <f t="shared" si="1407"/>
        <v>196:197</v>
      </c>
      <c r="BK381" s="296" t="str">
        <f t="shared" si="1407"/>
        <v>197:198</v>
      </c>
      <c r="BL381" s="296" t="str">
        <f t="shared" si="1407"/>
        <v>198:199</v>
      </c>
      <c r="BM381" s="296" t="str">
        <f t="shared" si="1407"/>
        <v>0:1</v>
      </c>
      <c r="BN381" s="296" t="str">
        <f t="shared" si="1407"/>
        <v>0:1</v>
      </c>
      <c r="BO381" s="296" t="str">
        <f t="shared" si="1407"/>
        <v>194:195</v>
      </c>
      <c r="BP381" s="296" t="str">
        <f t="shared" si="1407"/>
        <v>195:196</v>
      </c>
      <c r="BQ381" s="296" t="str">
        <f t="shared" si="1407"/>
        <v>196:197</v>
      </c>
      <c r="BR381" s="296" t="str">
        <f t="shared" si="1407"/>
        <v>197:198</v>
      </c>
      <c r="BS381" s="296" t="str">
        <f t="shared" si="1407"/>
        <v>198:199</v>
      </c>
      <c r="BT381" s="296" t="str">
        <f t="shared" si="1407"/>
        <v>0:1</v>
      </c>
      <c r="BU381" s="296" t="str">
        <f t="shared" si="1407"/>
        <v>0:1</v>
      </c>
      <c r="BV381" s="296" t="str">
        <f t="shared" si="1407"/>
        <v>194:195</v>
      </c>
      <c r="BW381" s="296" t="str">
        <f t="shared" si="1407"/>
        <v>195:196</v>
      </c>
      <c r="BX381" s="296" t="str">
        <f t="shared" si="1407"/>
        <v>196:197</v>
      </c>
      <c r="BY381" s="296" t="str">
        <f t="shared" si="1407"/>
        <v>197:198</v>
      </c>
      <c r="BZ381" s="296" t="str">
        <f t="shared" si="1407"/>
        <v>198:199</v>
      </c>
      <c r="CA381" s="296" t="str">
        <f t="shared" si="1407"/>
        <v>0:1</v>
      </c>
      <c r="CB381" s="296" t="str">
        <f t="shared" si="1407"/>
        <v>0:1</v>
      </c>
      <c r="CC381" s="296" t="str">
        <f t="shared" si="1407"/>
        <v>194:195</v>
      </c>
      <c r="CD381" s="296" t="str">
        <f t="shared" si="1407"/>
        <v>195:196</v>
      </c>
      <c r="CE381" s="296" t="str">
        <f t="shared" si="1407"/>
        <v>196:197</v>
      </c>
      <c r="CF381" s="296" t="str">
        <f t="shared" si="1407"/>
        <v>197:198</v>
      </c>
      <c r="CG381" s="296" t="str">
        <f t="shared" si="1407"/>
        <v>198:199</v>
      </c>
      <c r="CH381" s="296" t="str">
        <f t="shared" si="1407"/>
        <v>0:1</v>
      </c>
      <c r="CI381" s="296" t="str">
        <f t="shared" si="1407"/>
        <v>0:1</v>
      </c>
      <c r="CJ381" s="296" t="str">
        <f t="shared" si="1407"/>
        <v>194:195</v>
      </c>
      <c r="CK381" s="296" t="str">
        <f t="shared" si="1407"/>
        <v>195:196</v>
      </c>
      <c r="CL381" s="296" t="str">
        <f t="shared" si="1407"/>
        <v>196:197</v>
      </c>
      <c r="CM381" s="296" t="str">
        <f t="shared" si="1407"/>
        <v>197:198</v>
      </c>
      <c r="CN381" s="296" t="str">
        <f t="shared" si="1407"/>
        <v>198:199</v>
      </c>
    </row>
    <row r="382" spans="1:122" ht="75" hidden="1" outlineLevel="1">
      <c r="B382" s="303" t="s">
        <v>1054</v>
      </c>
      <c r="C382" s="304" t="s">
        <v>922</v>
      </c>
      <c r="D382" s="307">
        <v>0</v>
      </c>
      <c r="E382" s="307">
        <v>1</v>
      </c>
      <c r="F382" s="307">
        <v>1</v>
      </c>
      <c r="G382" s="307">
        <v>2</v>
      </c>
      <c r="H382" s="307">
        <v>2</v>
      </c>
      <c r="I382" s="307">
        <v>2</v>
      </c>
      <c r="J382" s="307">
        <v>3</v>
      </c>
      <c r="K382" s="307">
        <v>3</v>
      </c>
      <c r="L382" s="307">
        <v>3</v>
      </c>
      <c r="M382" s="307">
        <v>3</v>
      </c>
      <c r="N382" s="307"/>
      <c r="O382" s="285"/>
      <c r="P382" s="300" t="str">
        <f t="shared" ref="P382" si="1409">P381&amp;", "&amp;P$378</f>
        <v>0:1, 62:70</v>
      </c>
      <c r="Q382" s="300" t="str">
        <f t="shared" ref="Q382" si="1410">Q381&amp;", "&amp;Q$378</f>
        <v>0:1, 70:77</v>
      </c>
      <c r="R382" s="300" t="str">
        <f t="shared" ref="R382" si="1411">R381&amp;", "&amp;R$378</f>
        <v>194:195, 70:77</v>
      </c>
      <c r="S382" s="300" t="str">
        <f t="shared" ref="S382" si="1412">S381&amp;", "&amp;S$378</f>
        <v>195:196, 70:77</v>
      </c>
      <c r="T382" s="300" t="str">
        <f t="shared" ref="T382" si="1413">T381&amp;", "&amp;T$378</f>
        <v>196:197, 70:77</v>
      </c>
      <c r="U382" s="300" t="str">
        <f t="shared" ref="U382" si="1414">U381&amp;", "&amp;U$378</f>
        <v>197:198, 70:77</v>
      </c>
      <c r="V382" s="300" t="str">
        <f t="shared" ref="V382" si="1415">V381&amp;", "&amp;V$378</f>
        <v>198:199, 70:77</v>
      </c>
      <c r="W382" s="300" t="str">
        <f t="shared" ref="W382" si="1416">W381&amp;", "&amp;W$378</f>
        <v>0:1, 64:72</v>
      </c>
      <c r="X382" s="300" t="str">
        <f t="shared" ref="X382" si="1417">X381&amp;", "&amp;X$378</f>
        <v>0:1, 72:79</v>
      </c>
      <c r="Y382" s="300" t="str">
        <f t="shared" ref="Y382" si="1418">Y381&amp;", "&amp;Y$378</f>
        <v>194:195, 72:79</v>
      </c>
      <c r="Z382" s="300" t="str">
        <f t="shared" ref="Z382" si="1419">Z381&amp;", "&amp;Z$378</f>
        <v>195:196, 72:79</v>
      </c>
      <c r="AA382" s="300" t="str">
        <f t="shared" ref="AA382" si="1420">AA381&amp;", "&amp;AA$378</f>
        <v>196:197, 72:79</v>
      </c>
      <c r="AB382" s="300" t="str">
        <f t="shared" ref="AB382" si="1421">AB381&amp;", "&amp;AB$378</f>
        <v>197:198, 72:79</v>
      </c>
      <c r="AC382" s="300" t="str">
        <f t="shared" ref="AC382" si="1422">AC381&amp;", "&amp;AC$378</f>
        <v>198:199, 72:79</v>
      </c>
      <c r="AD382" s="300" t="str">
        <f t="shared" ref="AD382" si="1423">AD381&amp;", "&amp;AD$378</f>
        <v>0:1, 67:75</v>
      </c>
      <c r="AE382" s="300" t="str">
        <f t="shared" ref="AE382" si="1424">AE381&amp;", "&amp;AE$378</f>
        <v>0:1, 75:82</v>
      </c>
      <c r="AF382" s="300" t="str">
        <f t="shared" ref="AF382" si="1425">AF381&amp;", "&amp;AF$378</f>
        <v>194:195, 75:82</v>
      </c>
      <c r="AG382" s="300" t="str">
        <f t="shared" ref="AG382" si="1426">AG381&amp;", "&amp;AG$378</f>
        <v>195:196, 75:82</v>
      </c>
      <c r="AH382" s="300" t="str">
        <f t="shared" ref="AH382" si="1427">AH381&amp;", "&amp;AH$378</f>
        <v>196:197, 75:82</v>
      </c>
      <c r="AI382" s="300" t="str">
        <f t="shared" ref="AI382" si="1428">AI381&amp;", "&amp;AI$378</f>
        <v>197:198, 75:82</v>
      </c>
      <c r="AJ382" s="300" t="str">
        <f t="shared" ref="AJ382" si="1429">AJ381&amp;", "&amp;AJ$378</f>
        <v>198:199, 75:82</v>
      </c>
      <c r="AK382" s="300" t="str">
        <f t="shared" ref="AK382" si="1430">AK381&amp;", "&amp;AK$378</f>
        <v>0:1, 69:77</v>
      </c>
      <c r="AL382" s="300" t="str">
        <f t="shared" ref="AL382" si="1431">AL381&amp;", "&amp;AL$378</f>
        <v>0:1, 77:84</v>
      </c>
      <c r="AM382" s="300" t="str">
        <f t="shared" ref="AM382" si="1432">AM381&amp;", "&amp;AM$378</f>
        <v>194:195, 77:84</v>
      </c>
      <c r="AN382" s="300" t="str">
        <f t="shared" ref="AN382" si="1433">AN381&amp;", "&amp;AN$378</f>
        <v>195:196, 77:84</v>
      </c>
      <c r="AO382" s="300" t="str">
        <f t="shared" ref="AO382" si="1434">AO381&amp;", "&amp;AO$378</f>
        <v>196:197, 77:84</v>
      </c>
      <c r="AP382" s="300" t="str">
        <f t="shared" ref="AP382" si="1435">AP381&amp;", "&amp;AP$378</f>
        <v>197:198, 77:84</v>
      </c>
      <c r="AQ382" s="300" t="str">
        <f t="shared" ref="AQ382:AX382" si="1436">AQ381&amp;", "&amp;AQ$378</f>
        <v>198:199, 77:84</v>
      </c>
      <c r="AR382" s="300" t="str">
        <f t="shared" si="1436"/>
        <v>0:1, 70:78</v>
      </c>
      <c r="AS382" s="300" t="str">
        <f t="shared" si="1436"/>
        <v>0:1, 78:85</v>
      </c>
      <c r="AT382" s="300" t="str">
        <f t="shared" si="1436"/>
        <v>194:195, 78:85</v>
      </c>
      <c r="AU382" s="300" t="str">
        <f t="shared" si="1436"/>
        <v>195:196, 78:85</v>
      </c>
      <c r="AV382" s="300" t="str">
        <f t="shared" si="1436"/>
        <v>196:197, 78:85</v>
      </c>
      <c r="AW382" s="300" t="str">
        <f t="shared" si="1436"/>
        <v>197:198, 78:85</v>
      </c>
      <c r="AX382" s="300" t="str">
        <f t="shared" si="1436"/>
        <v>198:199, 78:85</v>
      </c>
      <c r="AY382" s="300" t="str">
        <f t="shared" ref="AY382" si="1437">AY381&amp;", "&amp;AY$378</f>
        <v>0:1, 62:70</v>
      </c>
      <c r="AZ382" s="300" t="str">
        <f t="shared" ref="AZ382" si="1438">AZ381&amp;", "&amp;AZ$378</f>
        <v>0:1, 70:77</v>
      </c>
      <c r="BA382" s="300" t="str">
        <f t="shared" ref="BA382" si="1439">BA381&amp;", "&amp;BA$378</f>
        <v>194:195, 70:77</v>
      </c>
      <c r="BB382" s="300" t="str">
        <f t="shared" ref="BB382" si="1440">BB381&amp;", "&amp;BB$378</f>
        <v>195:196, 70:77</v>
      </c>
      <c r="BC382" s="300" t="str">
        <f t="shared" ref="BC382" si="1441">BC381&amp;", "&amp;BC$378</f>
        <v>196:197, 70:77</v>
      </c>
      <c r="BD382" s="300" t="str">
        <f t="shared" ref="BD382" si="1442">BD381&amp;", "&amp;BD$378</f>
        <v>197:198, 70:77</v>
      </c>
      <c r="BE382" s="300" t="str">
        <f t="shared" ref="BE382" si="1443">BE381&amp;", "&amp;BE$378</f>
        <v>198:199, 70:77</v>
      </c>
      <c r="BF382" s="300" t="str">
        <f t="shared" ref="BF382" si="1444">BF381&amp;", "&amp;BF$378</f>
        <v>0:1, 109:122</v>
      </c>
      <c r="BG382" s="300" t="str">
        <f t="shared" ref="BG382" si="1445">BG381&amp;", "&amp;BG$378</f>
        <v>0:1, 122:129</v>
      </c>
      <c r="BH382" s="300" t="str">
        <f t="shared" ref="BH382" si="1446">BH381&amp;", "&amp;BH$378</f>
        <v>194:195, 122:129</v>
      </c>
      <c r="BI382" s="300" t="str">
        <f t="shared" ref="BI382" si="1447">BI381&amp;", "&amp;BI$378</f>
        <v>195:196, 122:129</v>
      </c>
      <c r="BJ382" s="300" t="str">
        <f t="shared" ref="BJ382" si="1448">BJ381&amp;", "&amp;BJ$378</f>
        <v>196:197, 122:129</v>
      </c>
      <c r="BK382" s="300" t="str">
        <f t="shared" ref="BK382" si="1449">BK381&amp;", "&amp;BK$378</f>
        <v>197:198, 122:129</v>
      </c>
      <c r="BL382" s="300" t="str">
        <f t="shared" ref="BL382" si="1450">BL381&amp;", "&amp;BL$378</f>
        <v>198:199, 122:129</v>
      </c>
      <c r="BM382" s="300" t="str">
        <f t="shared" ref="BM382" si="1451">BM381&amp;", "&amp;BM$378</f>
        <v>0:1, 161:174</v>
      </c>
      <c r="BN382" s="300" t="str">
        <f t="shared" ref="BN382" si="1452">BN381&amp;", "&amp;BN$378</f>
        <v>0:1, 174:181</v>
      </c>
      <c r="BO382" s="300" t="str">
        <f t="shared" ref="BO382" si="1453">BO381&amp;", "&amp;BO$378</f>
        <v>194:195, 174:181</v>
      </c>
      <c r="BP382" s="300" t="str">
        <f t="shared" ref="BP382" si="1454">BP381&amp;", "&amp;BP$378</f>
        <v>195:196, 174:181</v>
      </c>
      <c r="BQ382" s="300" t="str">
        <f t="shared" ref="BQ382" si="1455">BQ381&amp;", "&amp;BQ$378</f>
        <v>196:197, 174:181</v>
      </c>
      <c r="BR382" s="300" t="str">
        <f t="shared" ref="BR382" si="1456">BR381&amp;", "&amp;BR$378</f>
        <v>197:198, 174:181</v>
      </c>
      <c r="BS382" s="300" t="str">
        <f t="shared" ref="BS382" si="1457">BS381&amp;", "&amp;BS$378</f>
        <v>198:199, 174:181</v>
      </c>
      <c r="BT382" s="300" t="str">
        <f t="shared" ref="BT382" si="1458">BT381&amp;", "&amp;BT$378</f>
        <v>0:1, 213:226</v>
      </c>
      <c r="BU382" s="300" t="str">
        <f t="shared" ref="BU382" si="1459">BU381&amp;", "&amp;BU$378</f>
        <v>0:1, 226:233</v>
      </c>
      <c r="BV382" s="300" t="str">
        <f t="shared" ref="BV382" si="1460">BV381&amp;", "&amp;BV$378</f>
        <v>194:195, 226:233</v>
      </c>
      <c r="BW382" s="300" t="str">
        <f t="shared" ref="BW382" si="1461">BW381&amp;", "&amp;BW$378</f>
        <v>195:196, 226:233</v>
      </c>
      <c r="BX382" s="300" t="str">
        <f t="shared" ref="BX382" si="1462">BX381&amp;", "&amp;BX$378</f>
        <v>196:197, 226:233</v>
      </c>
      <c r="BY382" s="300" t="str">
        <f t="shared" ref="BY382" si="1463">BY381&amp;", "&amp;BY$378</f>
        <v>197:198, 226:233</v>
      </c>
      <c r="BZ382" s="300" t="str">
        <f t="shared" ref="BZ382" si="1464">BZ381&amp;", "&amp;BZ$378</f>
        <v>198:199, 226:233</v>
      </c>
      <c r="CA382" s="300" t="str">
        <f t="shared" ref="CA382" si="1465">CA381&amp;", "&amp;CA$378</f>
        <v>0:1, 265:278</v>
      </c>
      <c r="CB382" s="300" t="str">
        <f t="shared" ref="CB382" si="1466">CB381&amp;", "&amp;CB$378</f>
        <v>0:1, 278:285</v>
      </c>
      <c r="CC382" s="300" t="str">
        <f t="shared" ref="CC382" si="1467">CC381&amp;", "&amp;CC$378</f>
        <v>194:195, 278:285</v>
      </c>
      <c r="CD382" s="300" t="str">
        <f t="shared" ref="CD382" si="1468">CD381&amp;", "&amp;CD$378</f>
        <v>195:196, 278:285</v>
      </c>
      <c r="CE382" s="300" t="str">
        <f t="shared" ref="CE382" si="1469">CE381&amp;", "&amp;CE$378</f>
        <v>196:197, 278:285</v>
      </c>
      <c r="CF382" s="300" t="str">
        <f t="shared" ref="CF382" si="1470">CF381&amp;", "&amp;CF$378</f>
        <v>197:198, 278:285</v>
      </c>
      <c r="CG382" s="300" t="str">
        <f t="shared" ref="CG382" si="1471">CG381&amp;", "&amp;CG$378</f>
        <v>198:199, 278:285</v>
      </c>
      <c r="CH382" s="300" t="str">
        <f t="shared" ref="CH382" si="1472">CH381&amp;", "&amp;CH$378</f>
        <v>0:1, 317:330</v>
      </c>
      <c r="CI382" s="300" t="str">
        <f t="shared" ref="CI382" si="1473">CI381&amp;", "&amp;CI$378</f>
        <v>0:1, 330:337</v>
      </c>
      <c r="CJ382" s="300" t="str">
        <f t="shared" ref="CJ382" si="1474">CJ381&amp;", "&amp;CJ$378</f>
        <v>194:195, 330:337</v>
      </c>
      <c r="CK382" s="300" t="str">
        <f t="shared" ref="CK382" si="1475">CK381&amp;", "&amp;CK$378</f>
        <v>195:196, 330:337</v>
      </c>
      <c r="CL382" s="300" t="str">
        <f t="shared" ref="CL382" si="1476">CL381&amp;", "&amp;CL$378</f>
        <v>196:197, 330:337</v>
      </c>
      <c r="CM382" s="300" t="str">
        <f t="shared" ref="CM382" si="1477">CM381&amp;", "&amp;CM$378</f>
        <v>197:198, 330:337</v>
      </c>
      <c r="CN382" s="300" t="str">
        <f t="shared" ref="CN382" si="1478">CN381&amp;", "&amp;CN$378</f>
        <v>198:199, 330:337</v>
      </c>
    </row>
    <row r="383" spans="1:122" hidden="1" outlineLevel="1">
      <c r="A383" s="31" t="s">
        <v>1053</v>
      </c>
      <c r="C383" s="125" t="s">
        <v>1047</v>
      </c>
      <c r="D383" s="125" t="s">
        <v>1603</v>
      </c>
      <c r="E383" s="125" t="s">
        <v>1604</v>
      </c>
      <c r="F383" s="125" t="s">
        <v>1044</v>
      </c>
      <c r="G383" s="125" t="s">
        <v>1604</v>
      </c>
      <c r="H383" s="125" t="s">
        <v>1044</v>
      </c>
      <c r="I383" s="125" t="s">
        <v>1043</v>
      </c>
      <c r="J383" s="125" t="s">
        <v>1604</v>
      </c>
      <c r="K383" s="125" t="s">
        <v>1044</v>
      </c>
      <c r="L383" s="125" t="s">
        <v>1601</v>
      </c>
      <c r="M383" s="125" t="s">
        <v>1602</v>
      </c>
      <c r="P383" s="125" t="s">
        <v>1047</v>
      </c>
      <c r="Q383" s="125" t="s">
        <v>1603</v>
      </c>
      <c r="R383" s="125" t="s">
        <v>1604</v>
      </c>
      <c r="S383" s="125" t="s">
        <v>1044</v>
      </c>
      <c r="T383" s="125" t="s">
        <v>1604</v>
      </c>
      <c r="U383" s="125" t="s">
        <v>1044</v>
      </c>
      <c r="V383" s="125" t="s">
        <v>1043</v>
      </c>
      <c r="W383" s="125" t="s">
        <v>1604</v>
      </c>
      <c r="X383" s="125" t="s">
        <v>1044</v>
      </c>
      <c r="Y383" s="125" t="s">
        <v>1601</v>
      </c>
      <c r="Z383" s="125" t="s">
        <v>1602</v>
      </c>
    </row>
    <row r="384" spans="1:122" hidden="1" outlineLevel="1">
      <c r="A384" s="21">
        <v>0</v>
      </c>
      <c r="B384" t="str">
        <f t="shared" ref="B384:B447" si="1479">"EP"&amp;$C384&amp;IF($A384=0," LPAll"&amp;$D384,"")&amp;IF($A384=1," LPD"&amp;$E384&amp;" LPS"&amp;$F384,"")&amp;IF($A384=2," LPD"&amp;$G384&amp;" LPS"&amp;$H384&amp;" LPM"&amp;$I384,"")</f>
        <v>EP1 LPAll1</v>
      </c>
      <c r="C384" s="308">
        <f>IF($A384&lt;&gt;$A383,1,MOD(C383-1+(COUNTIFS(D$382:$N$382,$A384)=COUNTIFS(D384:$N384,1)),C$381)+1)</f>
        <v>1</v>
      </c>
      <c r="D384" s="306">
        <f>IF($A384&lt;&gt;D$382,0,IF($A384&lt;&gt;$A383,1,MOD(D383-1+(COUNTIFS(E$382:$N$382,$A384)=COUNTIFS(E384:$N384,1)),D$381)+1))</f>
        <v>1</v>
      </c>
      <c r="E384" s="306">
        <f>IF($A384&lt;&gt;E$382,0,IF($A384&lt;&gt;$A383,1,MOD(E383-1+(COUNTIFS(F$382:$N$382,$A384)=COUNTIFS(F384:$N384,1)),E$381)+1))</f>
        <v>0</v>
      </c>
      <c r="F384" s="306">
        <f>IF($A384&lt;&gt;F$382,0,IF($A384&lt;&gt;$A383,1,MOD(F383-1+(COUNTIFS(G$382:$N$382,$A384)=COUNTIFS(G384:$N384,1)),F$381)+1))</f>
        <v>0</v>
      </c>
      <c r="G384" s="306">
        <f>IF($A384&lt;&gt;G$382,0,IF($A384&lt;&gt;$A383,1,MOD(G383-1+(COUNTIFS(H$382:$N$382,$A384)=COUNTIFS(H384:$N384,1)),G$381)+1))</f>
        <v>0</v>
      </c>
      <c r="H384" s="306">
        <f>IF($A384&lt;&gt;H$382,0,IF($A384&lt;&gt;$A383,1,MOD(H383-1+(COUNTIFS(I$382:$N$382,$A384)=COUNTIFS(I384:$N384,1)),H$381)+1))</f>
        <v>0</v>
      </c>
      <c r="I384" s="306">
        <f>IF($A384&lt;&gt;I$382,0,IF($A384&lt;&gt;$A383,1,MOD(I383-1+(COUNTIFS(N$382:$N$382,$A384)=COUNTIFS(N384:$N384,1)),I$381)+1))</f>
        <v>0</v>
      </c>
      <c r="J384" s="306"/>
      <c r="K384" s="306"/>
      <c r="L384" s="306"/>
      <c r="M384" s="306"/>
      <c r="O384">
        <v>1</v>
      </c>
      <c r="P384" s="115">
        <f t="shared" ref="P384:P415" si="1480">IF(C384=0,0,INDEX(C$374:C$377,C384,1))</f>
        <v>-0.5</v>
      </c>
      <c r="Q384" s="115">
        <f t="shared" ref="Q384:Q415" si="1481">IF(D384=0,0,INDEX(D$374:D$377,D384,1))</f>
        <v>-0.5</v>
      </c>
      <c r="R384" s="115">
        <f t="shared" ref="R384:R415" si="1482">IF(E384=0,0,INDEX(E$374:E$377,E384,1))</f>
        <v>0</v>
      </c>
      <c r="S384" s="115">
        <f t="shared" ref="S384:S415" si="1483">IF(F384=0,0,INDEX(F$374:F$377,F384,1))</f>
        <v>0</v>
      </c>
      <c r="T384" s="115">
        <f t="shared" ref="T384:T415" si="1484">IF(G384=0,0,INDEX(G$374:G$377,G384,1))</f>
        <v>0</v>
      </c>
      <c r="U384" s="115">
        <f t="shared" ref="U384:U415" si="1485">IF(H384=0,0,INDEX(H$374:H$377,H384,1))</f>
        <v>0</v>
      </c>
      <c r="V384" s="115">
        <f t="shared" ref="V384:V415" si="1486">IF(I384=0,0,INDEX(I$374:I$377,I384,1))</f>
        <v>0</v>
      </c>
      <c r="W384" s="115"/>
      <c r="X384" s="115"/>
      <c r="Y384" s="115"/>
      <c r="Z384" s="115"/>
    </row>
    <row r="385" spans="1:26" hidden="1" outlineLevel="1">
      <c r="A385">
        <f t="shared" ref="A385:A399" ca="1" si="1487">OFFSET(A385,-1,0)</f>
        <v>0</v>
      </c>
      <c r="B385" t="str">
        <f t="shared" ca="1" si="1479"/>
        <v>EP1 LPAll2</v>
      </c>
      <c r="C385" s="308">
        <f ca="1">IF($A385&lt;&gt;$A384,1,MOD(C384-1+(COUNTIFS(D$382:$N$382,$A385)=COUNTIFS(D385:$N385,1)),C$381)+1)</f>
        <v>1</v>
      </c>
      <c r="D385" s="306">
        <f ca="1">IF($A385&lt;&gt;D$382,0,IF($A385&lt;&gt;$A384,1,MOD(D384-1+(COUNTIFS(E$382:$N$382,$A385)=COUNTIFS(E385:$N385,1)),D$381)+1))</f>
        <v>2</v>
      </c>
      <c r="E385" s="306">
        <f ca="1">IF($A385&lt;&gt;E$382,0,IF($A385&lt;&gt;$A384,1,MOD(E384-1+(COUNTIFS(F$382:$N$382,$A385)=COUNTIFS(F385:$N385,1)),E$381)+1))</f>
        <v>0</v>
      </c>
      <c r="F385" s="306">
        <f ca="1">IF($A385&lt;&gt;F$382,0,IF($A385&lt;&gt;$A384,1,MOD(F384-1+(COUNTIFS(G$382:$N$382,$A385)=COUNTIFS(G385:$N385,1)),F$381)+1))</f>
        <v>0</v>
      </c>
      <c r="G385" s="306">
        <f ca="1">IF($A385&lt;&gt;G$382,0,IF($A385&lt;&gt;$A384,1,MOD(G384-1+(COUNTIFS(H$382:$N$382,$A385)=COUNTIFS(H385:$N385,1)),G$381)+1))</f>
        <v>0</v>
      </c>
      <c r="H385" s="306">
        <f ca="1">IF($A385&lt;&gt;H$382,0,IF($A385&lt;&gt;$A384,1,MOD(H384-1+(COUNTIFS(I$382:$N$382,$A385)=COUNTIFS(I385:$N385,1)),H$381)+1))</f>
        <v>0</v>
      </c>
      <c r="I385" s="306">
        <f ca="1">IF($A385&lt;&gt;I$382,0,IF($A385&lt;&gt;$A384,1,MOD(I384-1+(COUNTIFS(N$382:$N$382,$A385)=COUNTIFS(N385:$N385,1)),I$381)+1))</f>
        <v>0</v>
      </c>
      <c r="J385" s="306"/>
      <c r="K385" s="306"/>
      <c r="L385" s="306"/>
      <c r="M385" s="306"/>
      <c r="O385">
        <v>2</v>
      </c>
      <c r="P385" s="115">
        <f t="shared" ca="1" si="1480"/>
        <v>-0.5</v>
      </c>
      <c r="Q385" s="115">
        <f t="shared" ca="1" si="1481"/>
        <v>0</v>
      </c>
      <c r="R385" s="115">
        <f t="shared" ca="1" si="1482"/>
        <v>0</v>
      </c>
      <c r="S385" s="115">
        <f t="shared" ca="1" si="1483"/>
        <v>0</v>
      </c>
      <c r="T385" s="115">
        <f t="shared" ca="1" si="1484"/>
        <v>0</v>
      </c>
      <c r="U385" s="115">
        <f t="shared" ca="1" si="1485"/>
        <v>0</v>
      </c>
      <c r="V385" s="115">
        <f t="shared" ca="1" si="1486"/>
        <v>0</v>
      </c>
      <c r="W385" s="115"/>
      <c r="X385" s="115"/>
      <c r="Y385" s="115"/>
      <c r="Z385" s="115"/>
    </row>
    <row r="386" spans="1:26" hidden="1" outlineLevel="1">
      <c r="A386">
        <f t="shared" ca="1" si="1487"/>
        <v>0</v>
      </c>
      <c r="B386" t="str">
        <f t="shared" ca="1" si="1479"/>
        <v>EP1 LPAll3</v>
      </c>
      <c r="C386" s="308">
        <f ca="1">IF($A386&lt;&gt;$A385,1,MOD(C385-1+(COUNTIFS(D$382:$N$382,$A386)=COUNTIFS(D386:$N386,1)),C$381)+1)</f>
        <v>1</v>
      </c>
      <c r="D386" s="306">
        <f ca="1">IF($A386&lt;&gt;D$382,0,IF($A386&lt;&gt;$A385,1,MOD(D385-1+(COUNTIFS(E$382:$N$382,$A386)=COUNTIFS(E386:$N386,1)),D$381)+1))</f>
        <v>3</v>
      </c>
      <c r="E386" s="306">
        <f ca="1">IF($A386&lt;&gt;E$382,0,IF($A386&lt;&gt;$A385,1,MOD(E385-1+(COUNTIFS(F$382:$N$382,$A386)=COUNTIFS(F386:$N386,1)),E$381)+1))</f>
        <v>0</v>
      </c>
      <c r="F386" s="306">
        <f ca="1">IF($A386&lt;&gt;F$382,0,IF($A386&lt;&gt;$A385,1,MOD(F385-1+(COUNTIFS(G$382:$N$382,$A386)=COUNTIFS(G386:$N386,1)),F$381)+1))</f>
        <v>0</v>
      </c>
      <c r="G386" s="306">
        <f ca="1">IF($A386&lt;&gt;G$382,0,IF($A386&lt;&gt;$A385,1,MOD(G385-1+(COUNTIFS(H$382:$N$382,$A386)=COUNTIFS(H386:$N386,1)),G$381)+1))</f>
        <v>0</v>
      </c>
      <c r="H386" s="306">
        <f ca="1">IF($A386&lt;&gt;H$382,0,IF($A386&lt;&gt;$A385,1,MOD(H385-1+(COUNTIFS(I$382:$N$382,$A386)=COUNTIFS(I386:$N386,1)),H$381)+1))</f>
        <v>0</v>
      </c>
      <c r="I386" s="306">
        <f ca="1">IF($A386&lt;&gt;I$382,0,IF($A386&lt;&gt;$A385,1,MOD(I385-1+(COUNTIFS(N$382:$N$382,$A386)=COUNTIFS(N386:$N386,1)),I$381)+1))</f>
        <v>0</v>
      </c>
      <c r="J386" s="306"/>
      <c r="K386" s="306"/>
      <c r="L386" s="306"/>
      <c r="M386" s="306"/>
      <c r="O386">
        <v>3</v>
      </c>
      <c r="P386" s="115">
        <f t="shared" ca="1" si="1480"/>
        <v>-0.5</v>
      </c>
      <c r="Q386" s="115">
        <f t="shared" ca="1" si="1481"/>
        <v>0.5</v>
      </c>
      <c r="R386" s="115">
        <f t="shared" ca="1" si="1482"/>
        <v>0</v>
      </c>
      <c r="S386" s="115">
        <f t="shared" ca="1" si="1483"/>
        <v>0</v>
      </c>
      <c r="T386" s="115">
        <f t="shared" ca="1" si="1484"/>
        <v>0</v>
      </c>
      <c r="U386" s="115">
        <f t="shared" ca="1" si="1485"/>
        <v>0</v>
      </c>
      <c r="V386" s="115">
        <f t="shared" ca="1" si="1486"/>
        <v>0</v>
      </c>
      <c r="W386" s="115"/>
      <c r="X386" s="115"/>
      <c r="Y386" s="115"/>
      <c r="Z386" s="115"/>
    </row>
    <row r="387" spans="1:26" hidden="1" outlineLevel="1">
      <c r="A387">
        <f t="shared" ca="1" si="1487"/>
        <v>0</v>
      </c>
      <c r="B387" t="str">
        <f t="shared" ca="1" si="1479"/>
        <v>EP2 LPAll1</v>
      </c>
      <c r="C387" s="308">
        <f ca="1">IF($A387&lt;&gt;$A386,1,MOD(C386-1+(COUNTIFS(D$382:$N$382,$A387)=COUNTIFS(D387:$N387,1)),C$381)+1)</f>
        <v>2</v>
      </c>
      <c r="D387" s="306">
        <f ca="1">IF($A387&lt;&gt;D$382,0,IF($A387&lt;&gt;$A386,1,MOD(D386-1+(COUNTIFS(E$382:$N$382,$A387)=COUNTIFS(E387:$N387,1)),D$381)+1))</f>
        <v>1</v>
      </c>
      <c r="E387" s="306">
        <f ca="1">IF($A387&lt;&gt;E$382,0,IF($A387&lt;&gt;$A386,1,MOD(E386-1+(COUNTIFS(F$382:$N$382,$A387)=COUNTIFS(F387:$N387,1)),E$381)+1))</f>
        <v>0</v>
      </c>
      <c r="F387" s="306">
        <f ca="1">IF($A387&lt;&gt;F$382,0,IF($A387&lt;&gt;$A386,1,MOD(F386-1+(COUNTIFS(G$382:$N$382,$A387)=COUNTIFS(G387:$N387,1)),F$381)+1))</f>
        <v>0</v>
      </c>
      <c r="G387" s="306">
        <f ca="1">IF($A387&lt;&gt;G$382,0,IF($A387&lt;&gt;$A386,1,MOD(G386-1+(COUNTIFS(H$382:$N$382,$A387)=COUNTIFS(H387:$N387,1)),G$381)+1))</f>
        <v>0</v>
      </c>
      <c r="H387" s="306">
        <f ca="1">IF($A387&lt;&gt;H$382,0,IF($A387&lt;&gt;$A386,1,MOD(H386-1+(COUNTIFS(I$382:$N$382,$A387)=COUNTIFS(I387:$N387,1)),H$381)+1))</f>
        <v>0</v>
      </c>
      <c r="I387" s="306">
        <f ca="1">IF($A387&lt;&gt;I$382,0,IF($A387&lt;&gt;$A386,1,MOD(I386-1+(COUNTIFS(N$382:$N$382,$A387)=COUNTIFS(N387:$N387,1)),I$381)+1))</f>
        <v>0</v>
      </c>
      <c r="J387" s="306"/>
      <c r="K387" s="306"/>
      <c r="L387" s="306"/>
      <c r="M387" s="306"/>
      <c r="O387">
        <v>4</v>
      </c>
      <c r="P387" s="115">
        <f t="shared" ca="1" si="1480"/>
        <v>0</v>
      </c>
      <c r="Q387" s="115">
        <f t="shared" ca="1" si="1481"/>
        <v>-0.5</v>
      </c>
      <c r="R387" s="115">
        <f t="shared" ca="1" si="1482"/>
        <v>0</v>
      </c>
      <c r="S387" s="115">
        <f t="shared" ca="1" si="1483"/>
        <v>0</v>
      </c>
      <c r="T387" s="115">
        <f t="shared" ca="1" si="1484"/>
        <v>0</v>
      </c>
      <c r="U387" s="115">
        <f t="shared" ca="1" si="1485"/>
        <v>0</v>
      </c>
      <c r="V387" s="115">
        <f t="shared" ca="1" si="1486"/>
        <v>0</v>
      </c>
      <c r="W387" s="115"/>
      <c r="X387" s="115"/>
      <c r="Y387" s="115"/>
      <c r="Z387" s="115"/>
    </row>
    <row r="388" spans="1:26" hidden="1" outlineLevel="1">
      <c r="A388">
        <f t="shared" ca="1" si="1487"/>
        <v>0</v>
      </c>
      <c r="B388" t="str">
        <f t="shared" ca="1" si="1479"/>
        <v>EP2 LPAll2</v>
      </c>
      <c r="C388" s="308">
        <f ca="1">IF($A388&lt;&gt;$A387,1,MOD(C387-1+(COUNTIFS(D$382:$N$382,$A388)=COUNTIFS(D388:$N388,1)),C$381)+1)</f>
        <v>2</v>
      </c>
      <c r="D388" s="306">
        <f ca="1">IF($A388&lt;&gt;D$382,0,IF($A388&lt;&gt;$A387,1,MOD(D387-1+(COUNTIFS(E$382:$N$382,$A388)=COUNTIFS(E388:$N388,1)),D$381)+1))</f>
        <v>2</v>
      </c>
      <c r="E388" s="306">
        <f ca="1">IF($A388&lt;&gt;E$382,0,IF($A388&lt;&gt;$A387,1,MOD(E387-1+(COUNTIFS(F$382:$N$382,$A388)=COUNTIFS(F388:$N388,1)),E$381)+1))</f>
        <v>0</v>
      </c>
      <c r="F388" s="306">
        <f ca="1">IF($A388&lt;&gt;F$382,0,IF($A388&lt;&gt;$A387,1,MOD(F387-1+(COUNTIFS(G$382:$N$382,$A388)=COUNTIFS(G388:$N388,1)),F$381)+1))</f>
        <v>0</v>
      </c>
      <c r="G388" s="306">
        <f ca="1">IF($A388&lt;&gt;G$382,0,IF($A388&lt;&gt;$A387,1,MOD(G387-1+(COUNTIFS(H$382:$N$382,$A388)=COUNTIFS(H388:$N388,1)),G$381)+1))</f>
        <v>0</v>
      </c>
      <c r="H388" s="306">
        <f ca="1">IF($A388&lt;&gt;H$382,0,IF($A388&lt;&gt;$A387,1,MOD(H387-1+(COUNTIFS(I$382:$N$382,$A388)=COUNTIFS(I388:$N388,1)),H$381)+1))</f>
        <v>0</v>
      </c>
      <c r="I388" s="306">
        <f ca="1">IF($A388&lt;&gt;I$382,0,IF($A388&lt;&gt;$A387,1,MOD(I387-1+(COUNTIFS(N$382:$N$382,$A388)=COUNTIFS(N388:$N388,1)),I$381)+1))</f>
        <v>0</v>
      </c>
      <c r="J388" s="306"/>
      <c r="K388" s="306"/>
      <c r="L388" s="306"/>
      <c r="M388" s="306"/>
      <c r="O388">
        <v>5</v>
      </c>
      <c r="P388" s="115">
        <f t="shared" ca="1" si="1480"/>
        <v>0</v>
      </c>
      <c r="Q388" s="115">
        <f t="shared" ca="1" si="1481"/>
        <v>0</v>
      </c>
      <c r="R388" s="115">
        <f t="shared" ca="1" si="1482"/>
        <v>0</v>
      </c>
      <c r="S388" s="115">
        <f t="shared" ca="1" si="1483"/>
        <v>0</v>
      </c>
      <c r="T388" s="115">
        <f t="shared" ca="1" si="1484"/>
        <v>0</v>
      </c>
      <c r="U388" s="115">
        <f t="shared" ca="1" si="1485"/>
        <v>0</v>
      </c>
      <c r="V388" s="115">
        <f t="shared" ca="1" si="1486"/>
        <v>0</v>
      </c>
      <c r="W388" s="115"/>
      <c r="X388" s="115"/>
      <c r="Y388" s="115"/>
      <c r="Z388" s="115"/>
    </row>
    <row r="389" spans="1:26" hidden="1" outlineLevel="1">
      <c r="A389">
        <f t="shared" ca="1" si="1487"/>
        <v>0</v>
      </c>
      <c r="B389" t="str">
        <f t="shared" ca="1" si="1479"/>
        <v>EP2 LPAll3</v>
      </c>
      <c r="C389" s="308">
        <f ca="1">IF($A389&lt;&gt;$A388,1,MOD(C388-1+(COUNTIFS(D$382:$N$382,$A389)=COUNTIFS(D389:$N389,1)),C$381)+1)</f>
        <v>2</v>
      </c>
      <c r="D389" s="306">
        <f ca="1">IF($A389&lt;&gt;D$382,0,IF($A389&lt;&gt;$A388,1,MOD(D388-1+(COUNTIFS(E$382:$N$382,$A389)=COUNTIFS(E389:$N389,1)),D$381)+1))</f>
        <v>3</v>
      </c>
      <c r="E389" s="306">
        <f ca="1">IF($A389&lt;&gt;E$382,0,IF($A389&lt;&gt;$A388,1,MOD(E388-1+(COUNTIFS(F$382:$N$382,$A389)=COUNTIFS(F389:$N389,1)),E$381)+1))</f>
        <v>0</v>
      </c>
      <c r="F389" s="306">
        <f ca="1">IF($A389&lt;&gt;F$382,0,IF($A389&lt;&gt;$A388,1,MOD(F388-1+(COUNTIFS(G$382:$N$382,$A389)=COUNTIFS(G389:$N389,1)),F$381)+1))</f>
        <v>0</v>
      </c>
      <c r="G389" s="306">
        <f ca="1">IF($A389&lt;&gt;G$382,0,IF($A389&lt;&gt;$A388,1,MOD(G388-1+(COUNTIFS(H$382:$N$382,$A389)=COUNTIFS(H389:$N389,1)),G$381)+1))</f>
        <v>0</v>
      </c>
      <c r="H389" s="306">
        <f ca="1">IF($A389&lt;&gt;H$382,0,IF($A389&lt;&gt;$A388,1,MOD(H388-1+(COUNTIFS(I$382:$N$382,$A389)=COUNTIFS(I389:$N389,1)),H$381)+1))</f>
        <v>0</v>
      </c>
      <c r="I389" s="306">
        <f ca="1">IF($A389&lt;&gt;I$382,0,IF($A389&lt;&gt;$A388,1,MOD(I388-1+(COUNTIFS(N$382:$N$382,$A389)=COUNTIFS(N389:$N389,1)),I$381)+1))</f>
        <v>0</v>
      </c>
      <c r="J389" s="306"/>
      <c r="K389" s="306"/>
      <c r="L389" s="306"/>
      <c r="M389" s="306"/>
      <c r="O389">
        <v>6</v>
      </c>
      <c r="P389" s="115">
        <f t="shared" ca="1" si="1480"/>
        <v>0</v>
      </c>
      <c r="Q389" s="115">
        <f t="shared" ca="1" si="1481"/>
        <v>0.5</v>
      </c>
      <c r="R389" s="115">
        <f t="shared" ca="1" si="1482"/>
        <v>0</v>
      </c>
      <c r="S389" s="115">
        <f t="shared" ca="1" si="1483"/>
        <v>0</v>
      </c>
      <c r="T389" s="115">
        <f t="shared" ca="1" si="1484"/>
        <v>0</v>
      </c>
      <c r="U389" s="115">
        <f t="shared" ca="1" si="1485"/>
        <v>0</v>
      </c>
      <c r="V389" s="115">
        <f t="shared" ca="1" si="1486"/>
        <v>0</v>
      </c>
      <c r="W389" s="115"/>
      <c r="X389" s="115"/>
      <c r="Y389" s="115"/>
      <c r="Z389" s="115"/>
    </row>
    <row r="390" spans="1:26" hidden="1" outlineLevel="1">
      <c r="A390">
        <f t="shared" ca="1" si="1487"/>
        <v>0</v>
      </c>
      <c r="B390" t="str">
        <f t="shared" ca="1" si="1479"/>
        <v>EP3 LPAll1</v>
      </c>
      <c r="C390" s="308">
        <f ca="1">IF($A390&lt;&gt;$A389,1,MOD(C389-1+(COUNTIFS(D$382:$N$382,$A390)=COUNTIFS(D390:$N390,1)),C$381)+1)</f>
        <v>3</v>
      </c>
      <c r="D390" s="306">
        <f ca="1">IF($A390&lt;&gt;D$382,0,IF($A390&lt;&gt;$A389,1,MOD(D389-1+(COUNTIFS(E$382:$N$382,$A390)=COUNTIFS(E390:$N390,1)),D$381)+1))</f>
        <v>1</v>
      </c>
      <c r="E390" s="306">
        <f ca="1">IF($A390&lt;&gt;E$382,0,IF($A390&lt;&gt;$A389,1,MOD(E389-1+(COUNTIFS(F$382:$N$382,$A390)=COUNTIFS(F390:$N390,1)),E$381)+1))</f>
        <v>0</v>
      </c>
      <c r="F390" s="306">
        <f ca="1">IF($A390&lt;&gt;F$382,0,IF($A390&lt;&gt;$A389,1,MOD(F389-1+(COUNTIFS(G$382:$N$382,$A390)=COUNTIFS(G390:$N390,1)),F$381)+1))</f>
        <v>0</v>
      </c>
      <c r="G390" s="306">
        <f ca="1">IF($A390&lt;&gt;G$382,0,IF($A390&lt;&gt;$A389,1,MOD(G389-1+(COUNTIFS(H$382:$N$382,$A390)=COUNTIFS(H390:$N390,1)),G$381)+1))</f>
        <v>0</v>
      </c>
      <c r="H390" s="306">
        <f ca="1">IF($A390&lt;&gt;H$382,0,IF($A390&lt;&gt;$A389,1,MOD(H389-1+(COUNTIFS(I$382:$N$382,$A390)=COUNTIFS(I390:$N390,1)),H$381)+1))</f>
        <v>0</v>
      </c>
      <c r="I390" s="306">
        <f ca="1">IF($A390&lt;&gt;I$382,0,IF($A390&lt;&gt;$A389,1,MOD(I389-1+(COUNTIFS(N$382:$N$382,$A390)=COUNTIFS(N390:$N390,1)),I$381)+1))</f>
        <v>0</v>
      </c>
      <c r="J390" s="306"/>
      <c r="K390" s="306"/>
      <c r="L390" s="306"/>
      <c r="M390" s="306"/>
      <c r="O390">
        <v>7</v>
      </c>
      <c r="P390" s="115">
        <f t="shared" ca="1" si="1480"/>
        <v>0.5</v>
      </c>
      <c r="Q390" s="115">
        <f t="shared" ca="1" si="1481"/>
        <v>-0.5</v>
      </c>
      <c r="R390" s="115">
        <f t="shared" ca="1" si="1482"/>
        <v>0</v>
      </c>
      <c r="S390" s="115">
        <f t="shared" ca="1" si="1483"/>
        <v>0</v>
      </c>
      <c r="T390" s="115">
        <f t="shared" ca="1" si="1484"/>
        <v>0</v>
      </c>
      <c r="U390" s="115">
        <f t="shared" ca="1" si="1485"/>
        <v>0</v>
      </c>
      <c r="V390" s="115">
        <f t="shared" ca="1" si="1486"/>
        <v>0</v>
      </c>
      <c r="W390" s="115"/>
      <c r="X390" s="115"/>
      <c r="Y390" s="115"/>
      <c r="Z390" s="115"/>
    </row>
    <row r="391" spans="1:26" hidden="1" outlineLevel="1">
      <c r="A391">
        <f t="shared" ca="1" si="1487"/>
        <v>0</v>
      </c>
      <c r="B391" t="str">
        <f t="shared" ca="1" si="1479"/>
        <v>EP3 LPAll2</v>
      </c>
      <c r="C391" s="308">
        <f ca="1">IF($A391&lt;&gt;$A390,1,MOD(C390-1+(COUNTIFS(D$382:$N$382,$A391)=COUNTIFS(D391:$N391,1)),C$381)+1)</f>
        <v>3</v>
      </c>
      <c r="D391" s="306">
        <f ca="1">IF($A391&lt;&gt;D$382,0,IF($A391&lt;&gt;$A390,1,MOD(D390-1+(COUNTIFS(E$382:$N$382,$A391)=COUNTIFS(E391:$N391,1)),D$381)+1))</f>
        <v>2</v>
      </c>
      <c r="E391" s="306">
        <f ca="1">IF($A391&lt;&gt;E$382,0,IF($A391&lt;&gt;$A390,1,MOD(E390-1+(COUNTIFS(F$382:$N$382,$A391)=COUNTIFS(F391:$N391,1)),E$381)+1))</f>
        <v>0</v>
      </c>
      <c r="F391" s="306">
        <f ca="1">IF($A391&lt;&gt;F$382,0,IF($A391&lt;&gt;$A390,1,MOD(F390-1+(COUNTIFS(G$382:$N$382,$A391)=COUNTIFS(G391:$N391,1)),F$381)+1))</f>
        <v>0</v>
      </c>
      <c r="G391" s="306">
        <f ca="1">IF($A391&lt;&gt;G$382,0,IF($A391&lt;&gt;$A390,1,MOD(G390-1+(COUNTIFS(H$382:$N$382,$A391)=COUNTIFS(H391:$N391,1)),G$381)+1))</f>
        <v>0</v>
      </c>
      <c r="H391" s="306">
        <f ca="1">IF($A391&lt;&gt;H$382,0,IF($A391&lt;&gt;$A390,1,MOD(H390-1+(COUNTIFS(I$382:$N$382,$A391)=COUNTIFS(I391:$N391,1)),H$381)+1))</f>
        <v>0</v>
      </c>
      <c r="I391" s="306">
        <f ca="1">IF($A391&lt;&gt;I$382,0,IF($A391&lt;&gt;$A390,1,MOD(I390-1+(COUNTIFS(N$382:$N$382,$A391)=COUNTIFS(N391:$N391,1)),I$381)+1))</f>
        <v>0</v>
      </c>
      <c r="J391" s="306"/>
      <c r="K391" s="306"/>
      <c r="L391" s="306"/>
      <c r="M391" s="306"/>
      <c r="O391">
        <v>8</v>
      </c>
      <c r="P391" s="115">
        <f t="shared" ca="1" si="1480"/>
        <v>0.5</v>
      </c>
      <c r="Q391" s="115">
        <f t="shared" ca="1" si="1481"/>
        <v>0</v>
      </c>
      <c r="R391" s="115">
        <f t="shared" ca="1" si="1482"/>
        <v>0</v>
      </c>
      <c r="S391" s="115">
        <f t="shared" ca="1" si="1483"/>
        <v>0</v>
      </c>
      <c r="T391" s="115">
        <f t="shared" ca="1" si="1484"/>
        <v>0</v>
      </c>
      <c r="U391" s="115">
        <f t="shared" ca="1" si="1485"/>
        <v>0</v>
      </c>
      <c r="V391" s="115">
        <f t="shared" ca="1" si="1486"/>
        <v>0</v>
      </c>
      <c r="W391" s="115"/>
      <c r="X391" s="115"/>
      <c r="Y391" s="115"/>
      <c r="Z391" s="115"/>
    </row>
    <row r="392" spans="1:26" hidden="1" outlineLevel="1">
      <c r="A392">
        <f t="shared" ca="1" si="1487"/>
        <v>0</v>
      </c>
      <c r="B392" t="str">
        <f t="shared" ca="1" si="1479"/>
        <v>EP3 LPAll3</v>
      </c>
      <c r="C392" s="308">
        <f ca="1">IF($A392&lt;&gt;$A391,1,MOD(C391-1+(COUNTIFS(D$382:$N$382,$A392)=COUNTIFS(D392:$N392,1)),C$381)+1)</f>
        <v>3</v>
      </c>
      <c r="D392" s="306">
        <f ca="1">IF($A392&lt;&gt;D$382,0,IF($A392&lt;&gt;$A391,1,MOD(D391-1+(COUNTIFS(E$382:$N$382,$A392)=COUNTIFS(E392:$N392,1)),D$381)+1))</f>
        <v>3</v>
      </c>
      <c r="E392" s="306">
        <f ca="1">IF($A392&lt;&gt;E$382,0,IF($A392&lt;&gt;$A391,1,MOD(E391-1+(COUNTIFS(F$382:$N$382,$A392)=COUNTIFS(F392:$N392,1)),E$381)+1))</f>
        <v>0</v>
      </c>
      <c r="F392" s="306">
        <f ca="1">IF($A392&lt;&gt;F$382,0,IF($A392&lt;&gt;$A391,1,MOD(F391-1+(COUNTIFS(G$382:$N$382,$A392)=COUNTIFS(G392:$N392,1)),F$381)+1))</f>
        <v>0</v>
      </c>
      <c r="G392" s="306">
        <f ca="1">IF($A392&lt;&gt;G$382,0,IF($A392&lt;&gt;$A391,1,MOD(G391-1+(COUNTIFS(H$382:$N$382,$A392)=COUNTIFS(H392:$N392,1)),G$381)+1))</f>
        <v>0</v>
      </c>
      <c r="H392" s="306">
        <f ca="1">IF($A392&lt;&gt;H$382,0,IF($A392&lt;&gt;$A391,1,MOD(H391-1+(COUNTIFS(I$382:$N$382,$A392)=COUNTIFS(I392:$N392,1)),H$381)+1))</f>
        <v>0</v>
      </c>
      <c r="I392" s="306">
        <f ca="1">IF($A392&lt;&gt;I$382,0,IF($A392&lt;&gt;$A391,1,MOD(I391-1+(COUNTIFS(N$382:$N$382,$A392)=COUNTIFS(N392:$N392,1)),I$381)+1))</f>
        <v>0</v>
      </c>
      <c r="J392" s="306"/>
      <c r="K392" s="306"/>
      <c r="L392" s="306"/>
      <c r="M392" s="306"/>
      <c r="O392">
        <v>9</v>
      </c>
      <c r="P392" s="115">
        <f t="shared" ca="1" si="1480"/>
        <v>0.5</v>
      </c>
      <c r="Q392" s="115">
        <f t="shared" ca="1" si="1481"/>
        <v>0.5</v>
      </c>
      <c r="R392" s="115">
        <f t="shared" ca="1" si="1482"/>
        <v>0</v>
      </c>
      <c r="S392" s="115">
        <f t="shared" ca="1" si="1483"/>
        <v>0</v>
      </c>
      <c r="T392" s="115">
        <f t="shared" ca="1" si="1484"/>
        <v>0</v>
      </c>
      <c r="U392" s="115">
        <f t="shared" ca="1" si="1485"/>
        <v>0</v>
      </c>
      <c r="V392" s="115">
        <f t="shared" ca="1" si="1486"/>
        <v>0</v>
      </c>
      <c r="W392" s="115"/>
      <c r="X392" s="115"/>
      <c r="Y392" s="115"/>
      <c r="Z392" s="115"/>
    </row>
    <row r="393" spans="1:26" hidden="1" outlineLevel="1">
      <c r="A393">
        <f t="shared" ca="1" si="1487"/>
        <v>0</v>
      </c>
      <c r="B393" t="str">
        <f t="shared" ca="1" si="1479"/>
        <v>EP1 LPAll1</v>
      </c>
      <c r="C393" s="308">
        <f ca="1">IF($A393&lt;&gt;$A392,1,MOD(C392-1+(COUNTIFS(D$382:$N$382,$A393)=COUNTIFS(D393:$N393,1)),C$381)+1)</f>
        <v>1</v>
      </c>
      <c r="D393" s="306">
        <f ca="1">IF($A393&lt;&gt;D$382,0,IF($A393&lt;&gt;$A392,1,MOD(D392-1+(COUNTIFS(E$382:$N$382,$A393)=COUNTIFS(E393:$N393,1)),D$381)+1))</f>
        <v>1</v>
      </c>
      <c r="E393" s="306">
        <f ca="1">IF($A393&lt;&gt;E$382,0,IF($A393&lt;&gt;$A392,1,MOD(E392-1+(COUNTIFS(F$382:$N$382,$A393)=COUNTIFS(F393:$N393,1)),E$381)+1))</f>
        <v>0</v>
      </c>
      <c r="F393" s="306">
        <f ca="1">IF($A393&lt;&gt;F$382,0,IF($A393&lt;&gt;$A392,1,MOD(F392-1+(COUNTIFS(G$382:$N$382,$A393)=COUNTIFS(G393:$N393,1)),F$381)+1))</f>
        <v>0</v>
      </c>
      <c r="G393" s="306">
        <f ca="1">IF($A393&lt;&gt;G$382,0,IF($A393&lt;&gt;$A392,1,MOD(G392-1+(COUNTIFS(H$382:$N$382,$A393)=COUNTIFS(H393:$N393,1)),G$381)+1))</f>
        <v>0</v>
      </c>
      <c r="H393" s="306">
        <f ca="1">IF($A393&lt;&gt;H$382,0,IF($A393&lt;&gt;$A392,1,MOD(H392-1+(COUNTIFS(I$382:$N$382,$A393)=COUNTIFS(I393:$N393,1)),H$381)+1))</f>
        <v>0</v>
      </c>
      <c r="I393" s="306">
        <f ca="1">IF($A393&lt;&gt;I$382,0,IF($A393&lt;&gt;$A392,1,MOD(I392-1+(COUNTIFS(N$382:$N$382,$A393)=COUNTIFS(N393:$N393,1)),I$381)+1))</f>
        <v>0</v>
      </c>
      <c r="J393" s="306"/>
      <c r="K393" s="306"/>
      <c r="L393" s="306"/>
      <c r="M393" s="306"/>
      <c r="O393">
        <v>10</v>
      </c>
      <c r="P393" s="115">
        <f t="shared" ca="1" si="1480"/>
        <v>-0.5</v>
      </c>
      <c r="Q393" s="115">
        <f t="shared" ca="1" si="1481"/>
        <v>-0.5</v>
      </c>
      <c r="R393" s="115">
        <f t="shared" ca="1" si="1482"/>
        <v>0</v>
      </c>
      <c r="S393" s="115">
        <f t="shared" ca="1" si="1483"/>
        <v>0</v>
      </c>
      <c r="T393" s="115">
        <f t="shared" ca="1" si="1484"/>
        <v>0</v>
      </c>
      <c r="U393" s="115">
        <f t="shared" ca="1" si="1485"/>
        <v>0</v>
      </c>
      <c r="V393" s="115">
        <f t="shared" ca="1" si="1486"/>
        <v>0</v>
      </c>
      <c r="W393" s="115"/>
      <c r="X393" s="115"/>
      <c r="Y393" s="115"/>
      <c r="Z393" s="115"/>
    </row>
    <row r="394" spans="1:26" hidden="1" outlineLevel="1">
      <c r="A394">
        <f t="shared" ca="1" si="1487"/>
        <v>0</v>
      </c>
      <c r="B394" t="str">
        <f t="shared" ca="1" si="1479"/>
        <v>EP1 LPAll2</v>
      </c>
      <c r="C394" s="308">
        <f ca="1">IF($A394&lt;&gt;$A393,1,MOD(C393-1+(COUNTIFS(D$382:$N$382,$A394)=COUNTIFS(D394:$N394,1)),C$381)+1)</f>
        <v>1</v>
      </c>
      <c r="D394" s="306">
        <f ca="1">IF($A394&lt;&gt;D$382,0,IF($A394&lt;&gt;$A393,1,MOD(D393-1+(COUNTIFS(E$382:$N$382,$A394)=COUNTIFS(E394:$N394,1)),D$381)+1))</f>
        <v>2</v>
      </c>
      <c r="E394" s="306">
        <f ca="1">IF($A394&lt;&gt;E$382,0,IF($A394&lt;&gt;$A393,1,MOD(E393-1+(COUNTIFS(F$382:$N$382,$A394)=COUNTIFS(F394:$N394,1)),E$381)+1))</f>
        <v>0</v>
      </c>
      <c r="F394" s="306">
        <f ca="1">IF($A394&lt;&gt;F$382,0,IF($A394&lt;&gt;$A393,1,MOD(F393-1+(COUNTIFS(G$382:$N$382,$A394)=COUNTIFS(G394:$N394,1)),F$381)+1))</f>
        <v>0</v>
      </c>
      <c r="G394" s="306">
        <f ca="1">IF($A394&lt;&gt;G$382,0,IF($A394&lt;&gt;$A393,1,MOD(G393-1+(COUNTIFS(H$382:$N$382,$A394)=COUNTIFS(H394:$N394,1)),G$381)+1))</f>
        <v>0</v>
      </c>
      <c r="H394" s="306">
        <f ca="1">IF($A394&lt;&gt;H$382,0,IF($A394&lt;&gt;$A393,1,MOD(H393-1+(COUNTIFS(I$382:$N$382,$A394)=COUNTIFS(I394:$N394,1)),H$381)+1))</f>
        <v>0</v>
      </c>
      <c r="I394" s="306">
        <f ca="1">IF($A394&lt;&gt;I$382,0,IF($A394&lt;&gt;$A393,1,MOD(I393-1+(COUNTIFS(N$382:$N$382,$A394)=COUNTIFS(N394:$N394,1)),I$381)+1))</f>
        <v>0</v>
      </c>
      <c r="J394" s="306"/>
      <c r="K394" s="306"/>
      <c r="L394" s="306"/>
      <c r="M394" s="306"/>
      <c r="O394">
        <v>11</v>
      </c>
      <c r="P394" s="115">
        <f t="shared" ca="1" si="1480"/>
        <v>-0.5</v>
      </c>
      <c r="Q394" s="115">
        <f t="shared" ca="1" si="1481"/>
        <v>0</v>
      </c>
      <c r="R394" s="115">
        <f t="shared" ca="1" si="1482"/>
        <v>0</v>
      </c>
      <c r="S394" s="115">
        <f t="shared" ca="1" si="1483"/>
        <v>0</v>
      </c>
      <c r="T394" s="115">
        <f t="shared" ca="1" si="1484"/>
        <v>0</v>
      </c>
      <c r="U394" s="115">
        <f t="shared" ca="1" si="1485"/>
        <v>0</v>
      </c>
      <c r="V394" s="115">
        <f t="shared" ca="1" si="1486"/>
        <v>0</v>
      </c>
      <c r="W394" s="115"/>
      <c r="X394" s="115"/>
      <c r="Y394" s="115"/>
      <c r="Z394" s="115"/>
    </row>
    <row r="395" spans="1:26" hidden="1" outlineLevel="1">
      <c r="A395">
        <f t="shared" ca="1" si="1487"/>
        <v>0</v>
      </c>
      <c r="B395" t="str">
        <f t="shared" ca="1" si="1479"/>
        <v>EP1 LPAll3</v>
      </c>
      <c r="C395" s="308">
        <f ca="1">IF($A395&lt;&gt;$A394,1,MOD(C394-1+(COUNTIFS(D$382:$N$382,$A395)=COUNTIFS(D395:$N395,1)),C$381)+1)</f>
        <v>1</v>
      </c>
      <c r="D395" s="306">
        <f ca="1">IF($A395&lt;&gt;D$382,0,IF($A395&lt;&gt;$A394,1,MOD(D394-1+(COUNTIFS(E$382:$N$382,$A395)=COUNTIFS(E395:$N395,1)),D$381)+1))</f>
        <v>3</v>
      </c>
      <c r="E395" s="306">
        <f ca="1">IF($A395&lt;&gt;E$382,0,IF($A395&lt;&gt;$A394,1,MOD(E394-1+(COUNTIFS(F$382:$N$382,$A395)=COUNTIFS(F395:$N395,1)),E$381)+1))</f>
        <v>0</v>
      </c>
      <c r="F395" s="306">
        <f ca="1">IF($A395&lt;&gt;F$382,0,IF($A395&lt;&gt;$A394,1,MOD(F394-1+(COUNTIFS(G$382:$N$382,$A395)=COUNTIFS(G395:$N395,1)),F$381)+1))</f>
        <v>0</v>
      </c>
      <c r="G395" s="306">
        <f ca="1">IF($A395&lt;&gt;G$382,0,IF($A395&lt;&gt;$A394,1,MOD(G394-1+(COUNTIFS(H$382:$N$382,$A395)=COUNTIFS(H395:$N395,1)),G$381)+1))</f>
        <v>0</v>
      </c>
      <c r="H395" s="306">
        <f ca="1">IF($A395&lt;&gt;H$382,0,IF($A395&lt;&gt;$A394,1,MOD(H394-1+(COUNTIFS(I$382:$N$382,$A395)=COUNTIFS(I395:$N395,1)),H$381)+1))</f>
        <v>0</v>
      </c>
      <c r="I395" s="306">
        <f ca="1">IF($A395&lt;&gt;I$382,0,IF($A395&lt;&gt;$A394,1,MOD(I394-1+(COUNTIFS(N$382:$N$382,$A395)=COUNTIFS(N395:$N395,1)),I$381)+1))</f>
        <v>0</v>
      </c>
      <c r="J395" s="306"/>
      <c r="K395" s="306"/>
      <c r="L395" s="306"/>
      <c r="M395" s="306"/>
      <c r="O395">
        <v>12</v>
      </c>
      <c r="P395" s="115">
        <f t="shared" ca="1" si="1480"/>
        <v>-0.5</v>
      </c>
      <c r="Q395" s="115">
        <f t="shared" ca="1" si="1481"/>
        <v>0.5</v>
      </c>
      <c r="R395" s="115">
        <f t="shared" ca="1" si="1482"/>
        <v>0</v>
      </c>
      <c r="S395" s="115">
        <f t="shared" ca="1" si="1483"/>
        <v>0</v>
      </c>
      <c r="T395" s="115">
        <f t="shared" ca="1" si="1484"/>
        <v>0</v>
      </c>
      <c r="U395" s="115">
        <f t="shared" ca="1" si="1485"/>
        <v>0</v>
      </c>
      <c r="V395" s="115">
        <f t="shared" ca="1" si="1486"/>
        <v>0</v>
      </c>
      <c r="W395" s="115"/>
      <c r="X395" s="115"/>
      <c r="Y395" s="115"/>
      <c r="Z395" s="115"/>
    </row>
    <row r="396" spans="1:26" hidden="1" outlineLevel="1">
      <c r="A396">
        <f t="shared" ca="1" si="1487"/>
        <v>0</v>
      </c>
      <c r="B396" t="str">
        <f t="shared" ca="1" si="1479"/>
        <v>EP2 LPAll1</v>
      </c>
      <c r="C396" s="308">
        <f ca="1">IF($A396&lt;&gt;$A395,1,MOD(C395-1+(COUNTIFS(D$382:$N$382,$A396)=COUNTIFS(D396:$N396,1)),C$381)+1)</f>
        <v>2</v>
      </c>
      <c r="D396" s="306">
        <f ca="1">IF($A396&lt;&gt;D$382,0,IF($A396&lt;&gt;$A395,1,MOD(D395-1+(COUNTIFS(E$382:$N$382,$A396)=COUNTIFS(E396:$N396,1)),D$381)+1))</f>
        <v>1</v>
      </c>
      <c r="E396" s="306">
        <f ca="1">IF($A396&lt;&gt;E$382,0,IF($A396&lt;&gt;$A395,1,MOD(E395-1+(COUNTIFS(F$382:$N$382,$A396)=COUNTIFS(F396:$N396,1)),E$381)+1))</f>
        <v>0</v>
      </c>
      <c r="F396" s="306">
        <f ca="1">IF($A396&lt;&gt;F$382,0,IF($A396&lt;&gt;$A395,1,MOD(F395-1+(COUNTIFS(G$382:$N$382,$A396)=COUNTIFS(G396:$N396,1)),F$381)+1))</f>
        <v>0</v>
      </c>
      <c r="G396" s="306">
        <f ca="1">IF($A396&lt;&gt;G$382,0,IF($A396&lt;&gt;$A395,1,MOD(G395-1+(COUNTIFS(H$382:$N$382,$A396)=COUNTIFS(H396:$N396,1)),G$381)+1))</f>
        <v>0</v>
      </c>
      <c r="H396" s="306">
        <f ca="1">IF($A396&lt;&gt;H$382,0,IF($A396&lt;&gt;$A395,1,MOD(H395-1+(COUNTIFS(I$382:$N$382,$A396)=COUNTIFS(I396:$N396,1)),H$381)+1))</f>
        <v>0</v>
      </c>
      <c r="I396" s="306">
        <f ca="1">IF($A396&lt;&gt;I$382,0,IF($A396&lt;&gt;$A395,1,MOD(I395-1+(COUNTIFS(N$382:$N$382,$A396)=COUNTIFS(N396:$N396,1)),I$381)+1))</f>
        <v>0</v>
      </c>
      <c r="J396" s="306"/>
      <c r="K396" s="306"/>
      <c r="L396" s="306"/>
      <c r="M396" s="306"/>
      <c r="O396">
        <v>13</v>
      </c>
      <c r="P396" s="115">
        <f t="shared" ca="1" si="1480"/>
        <v>0</v>
      </c>
      <c r="Q396" s="115">
        <f t="shared" ca="1" si="1481"/>
        <v>-0.5</v>
      </c>
      <c r="R396" s="115">
        <f t="shared" ca="1" si="1482"/>
        <v>0</v>
      </c>
      <c r="S396" s="115">
        <f t="shared" ca="1" si="1483"/>
        <v>0</v>
      </c>
      <c r="T396" s="115">
        <f t="shared" ca="1" si="1484"/>
        <v>0</v>
      </c>
      <c r="U396" s="115">
        <f t="shared" ca="1" si="1485"/>
        <v>0</v>
      </c>
      <c r="V396" s="115">
        <f t="shared" ca="1" si="1486"/>
        <v>0</v>
      </c>
      <c r="W396" s="115"/>
      <c r="X396" s="115"/>
      <c r="Y396" s="115"/>
      <c r="Z396" s="115"/>
    </row>
    <row r="397" spans="1:26" hidden="1" outlineLevel="1">
      <c r="A397">
        <f t="shared" ca="1" si="1487"/>
        <v>0</v>
      </c>
      <c r="B397" t="str">
        <f t="shared" ca="1" si="1479"/>
        <v>EP2 LPAll2</v>
      </c>
      <c r="C397" s="308">
        <f ca="1">IF($A397&lt;&gt;$A396,1,MOD(C396-1+(COUNTIFS(D$382:$N$382,$A397)=COUNTIFS(D397:$N397,1)),C$381)+1)</f>
        <v>2</v>
      </c>
      <c r="D397" s="306">
        <f ca="1">IF($A397&lt;&gt;D$382,0,IF($A397&lt;&gt;$A396,1,MOD(D396-1+(COUNTIFS(E$382:$N$382,$A397)=COUNTIFS(E397:$N397,1)),D$381)+1))</f>
        <v>2</v>
      </c>
      <c r="E397" s="306">
        <f ca="1">IF($A397&lt;&gt;E$382,0,IF($A397&lt;&gt;$A396,1,MOD(E396-1+(COUNTIFS(F$382:$N$382,$A397)=COUNTIFS(F397:$N397,1)),E$381)+1))</f>
        <v>0</v>
      </c>
      <c r="F397" s="306">
        <f ca="1">IF($A397&lt;&gt;F$382,0,IF($A397&lt;&gt;$A396,1,MOD(F396-1+(COUNTIFS(G$382:$N$382,$A397)=COUNTIFS(G397:$N397,1)),F$381)+1))</f>
        <v>0</v>
      </c>
      <c r="G397" s="306">
        <f ca="1">IF($A397&lt;&gt;G$382,0,IF($A397&lt;&gt;$A396,1,MOD(G396-1+(COUNTIFS(H$382:$N$382,$A397)=COUNTIFS(H397:$N397,1)),G$381)+1))</f>
        <v>0</v>
      </c>
      <c r="H397" s="306">
        <f ca="1">IF($A397&lt;&gt;H$382,0,IF($A397&lt;&gt;$A396,1,MOD(H396-1+(COUNTIFS(I$382:$N$382,$A397)=COUNTIFS(I397:$N397,1)),H$381)+1))</f>
        <v>0</v>
      </c>
      <c r="I397" s="306">
        <f ca="1">IF($A397&lt;&gt;I$382,0,IF($A397&lt;&gt;$A396,1,MOD(I396-1+(COUNTIFS(N$382:$N$382,$A397)=COUNTIFS(N397:$N397,1)),I$381)+1))</f>
        <v>0</v>
      </c>
      <c r="J397" s="306"/>
      <c r="K397" s="306"/>
      <c r="L397" s="306"/>
      <c r="M397" s="306"/>
      <c r="O397">
        <v>14</v>
      </c>
      <c r="P397" s="115">
        <f t="shared" ca="1" si="1480"/>
        <v>0</v>
      </c>
      <c r="Q397" s="115">
        <f t="shared" ca="1" si="1481"/>
        <v>0</v>
      </c>
      <c r="R397" s="115">
        <f t="shared" ca="1" si="1482"/>
        <v>0</v>
      </c>
      <c r="S397" s="115">
        <f t="shared" ca="1" si="1483"/>
        <v>0</v>
      </c>
      <c r="T397" s="115">
        <f t="shared" ca="1" si="1484"/>
        <v>0</v>
      </c>
      <c r="U397" s="115">
        <f t="shared" ca="1" si="1485"/>
        <v>0</v>
      </c>
      <c r="V397" s="115">
        <f t="shared" ca="1" si="1486"/>
        <v>0</v>
      </c>
      <c r="W397" s="115"/>
      <c r="X397" s="115"/>
      <c r="Y397" s="115"/>
      <c r="Z397" s="115"/>
    </row>
    <row r="398" spans="1:26" hidden="1" outlineLevel="1">
      <c r="A398">
        <f t="shared" ca="1" si="1487"/>
        <v>0</v>
      </c>
      <c r="B398" t="str">
        <f t="shared" ca="1" si="1479"/>
        <v>EP2 LPAll3</v>
      </c>
      <c r="C398" s="308">
        <f ca="1">IF($A398&lt;&gt;$A397,1,MOD(C397-1+(COUNTIFS(D$382:$N$382,$A398)=COUNTIFS(D398:$N398,1)),C$381)+1)</f>
        <v>2</v>
      </c>
      <c r="D398" s="306">
        <f ca="1">IF($A398&lt;&gt;D$382,0,IF($A398&lt;&gt;$A397,1,MOD(D397-1+(COUNTIFS(E$382:$N$382,$A398)=COUNTIFS(E398:$N398,1)),D$381)+1))</f>
        <v>3</v>
      </c>
      <c r="E398" s="306">
        <f ca="1">IF($A398&lt;&gt;E$382,0,IF($A398&lt;&gt;$A397,1,MOD(E397-1+(COUNTIFS(F$382:$N$382,$A398)=COUNTIFS(F398:$N398,1)),E$381)+1))</f>
        <v>0</v>
      </c>
      <c r="F398" s="306">
        <f ca="1">IF($A398&lt;&gt;F$382,0,IF($A398&lt;&gt;$A397,1,MOD(F397-1+(COUNTIFS(G$382:$N$382,$A398)=COUNTIFS(G398:$N398,1)),F$381)+1))</f>
        <v>0</v>
      </c>
      <c r="G398" s="306">
        <f ca="1">IF($A398&lt;&gt;G$382,0,IF($A398&lt;&gt;$A397,1,MOD(G397-1+(COUNTIFS(H$382:$N$382,$A398)=COUNTIFS(H398:$N398,1)),G$381)+1))</f>
        <v>0</v>
      </c>
      <c r="H398" s="306">
        <f ca="1">IF($A398&lt;&gt;H$382,0,IF($A398&lt;&gt;$A397,1,MOD(H397-1+(COUNTIFS(I$382:$N$382,$A398)=COUNTIFS(I398:$N398,1)),H$381)+1))</f>
        <v>0</v>
      </c>
      <c r="I398" s="306">
        <f ca="1">IF($A398&lt;&gt;I$382,0,IF($A398&lt;&gt;$A397,1,MOD(I397-1+(COUNTIFS(N$382:$N$382,$A398)=COUNTIFS(N398:$N398,1)),I$381)+1))</f>
        <v>0</v>
      </c>
      <c r="J398" s="306"/>
      <c r="K398" s="306"/>
      <c r="L398" s="306"/>
      <c r="M398" s="306"/>
      <c r="O398">
        <v>15</v>
      </c>
      <c r="P398" s="115">
        <f t="shared" ca="1" si="1480"/>
        <v>0</v>
      </c>
      <c r="Q398" s="115">
        <f t="shared" ca="1" si="1481"/>
        <v>0.5</v>
      </c>
      <c r="R398" s="115">
        <f t="shared" ca="1" si="1482"/>
        <v>0</v>
      </c>
      <c r="S398" s="115">
        <f t="shared" ca="1" si="1483"/>
        <v>0</v>
      </c>
      <c r="T398" s="115">
        <f t="shared" ca="1" si="1484"/>
        <v>0</v>
      </c>
      <c r="U398" s="115">
        <f t="shared" ca="1" si="1485"/>
        <v>0</v>
      </c>
      <c r="V398" s="115">
        <f t="shared" ca="1" si="1486"/>
        <v>0</v>
      </c>
      <c r="W398" s="115"/>
      <c r="X398" s="115"/>
      <c r="Y398" s="115"/>
      <c r="Z398" s="115"/>
    </row>
    <row r="399" spans="1:26" hidden="1" outlineLevel="1">
      <c r="A399">
        <f t="shared" ca="1" si="1487"/>
        <v>0</v>
      </c>
      <c r="B399" t="str">
        <f t="shared" ca="1" si="1479"/>
        <v>EP3 LPAll1</v>
      </c>
      <c r="C399" s="308">
        <f ca="1">IF($A399&lt;&gt;$A398,1,MOD(C398-1+(COUNTIFS(D$382:$N$382,$A399)=COUNTIFS(D399:$N399,1)),C$381)+1)</f>
        <v>3</v>
      </c>
      <c r="D399" s="306">
        <f ca="1">IF($A399&lt;&gt;D$382,0,IF($A399&lt;&gt;$A398,1,MOD(D398-1+(COUNTIFS(E$382:$N$382,$A399)=COUNTIFS(E399:$N399,1)),D$381)+1))</f>
        <v>1</v>
      </c>
      <c r="E399" s="306">
        <f ca="1">IF($A399&lt;&gt;E$382,0,IF($A399&lt;&gt;$A398,1,MOD(E398-1+(COUNTIFS(F$382:$N$382,$A399)=COUNTIFS(F399:$N399,1)),E$381)+1))</f>
        <v>0</v>
      </c>
      <c r="F399" s="306">
        <f ca="1">IF($A399&lt;&gt;F$382,0,IF($A399&lt;&gt;$A398,1,MOD(F398-1+(COUNTIFS(G$382:$N$382,$A399)=COUNTIFS(G399:$N399,1)),F$381)+1))</f>
        <v>0</v>
      </c>
      <c r="G399" s="306">
        <f ca="1">IF($A399&lt;&gt;G$382,0,IF($A399&lt;&gt;$A398,1,MOD(G398-1+(COUNTIFS(H$382:$N$382,$A399)=COUNTIFS(H399:$N399,1)),G$381)+1))</f>
        <v>0</v>
      </c>
      <c r="H399" s="306">
        <f ca="1">IF($A399&lt;&gt;H$382,0,IF($A399&lt;&gt;$A398,1,MOD(H398-1+(COUNTIFS(I$382:$N$382,$A399)=COUNTIFS(I399:$N399,1)),H$381)+1))</f>
        <v>0</v>
      </c>
      <c r="I399" s="306">
        <f ca="1">IF($A399&lt;&gt;I$382,0,IF($A399&lt;&gt;$A398,1,MOD(I398-1+(COUNTIFS(N$382:$N$382,$A399)=COUNTIFS(N399:$N399,1)),I$381)+1))</f>
        <v>0</v>
      </c>
      <c r="J399" s="306"/>
      <c r="K399" s="306"/>
      <c r="L399" s="306"/>
      <c r="M399" s="306"/>
      <c r="O399">
        <v>16</v>
      </c>
      <c r="P399" s="115">
        <f t="shared" ca="1" si="1480"/>
        <v>0.5</v>
      </c>
      <c r="Q399" s="115">
        <f t="shared" ca="1" si="1481"/>
        <v>-0.5</v>
      </c>
      <c r="R399" s="115">
        <f t="shared" ca="1" si="1482"/>
        <v>0</v>
      </c>
      <c r="S399" s="115">
        <f t="shared" ca="1" si="1483"/>
        <v>0</v>
      </c>
      <c r="T399" s="115">
        <f t="shared" ca="1" si="1484"/>
        <v>0</v>
      </c>
      <c r="U399" s="115">
        <f t="shared" ca="1" si="1485"/>
        <v>0</v>
      </c>
      <c r="V399" s="115">
        <f t="shared" ca="1" si="1486"/>
        <v>0</v>
      </c>
      <c r="W399" s="115"/>
      <c r="X399" s="115"/>
      <c r="Y399" s="115"/>
      <c r="Z399" s="115"/>
    </row>
    <row r="400" spans="1:26" hidden="1" outlineLevel="1">
      <c r="A400" s="21">
        <v>1</v>
      </c>
      <c r="B400" t="str">
        <f t="shared" ca="1" si="1479"/>
        <v>EP1 LPD1 LPS1</v>
      </c>
      <c r="C400" s="308">
        <f ca="1">IF($A400&lt;&gt;$A399,1,MOD(C399-1+(COUNTIFS(D$382:$N$382,$A400)=COUNTIFS(D400:$N400,1)),C$381)+1)</f>
        <v>1</v>
      </c>
      <c r="D400" s="306">
        <f>IF($A400&lt;&gt;D$382,0,IF($A400&lt;&gt;$A399,1,MOD(D399-1+(COUNTIFS(E$382:$N$382,$A400)=COUNTIFS(E400:$N400,1)),D$381)+1))</f>
        <v>0</v>
      </c>
      <c r="E400" s="306">
        <f ca="1">IF($A400&lt;&gt;E$382,0,IF($A400&lt;&gt;$A399,1,MOD(E399-1+(COUNTIFS(F$382:$N$382,$A400)=COUNTIFS(F400:$N400,1)),E$381)+1))</f>
        <v>1</v>
      </c>
      <c r="F400" s="306">
        <f ca="1">IF($A400&lt;&gt;F$382,0,IF($A400&lt;&gt;$A399,1,MOD(F399-1+(COUNTIFS(G$382:$N$382,$A400)=COUNTIFS(G400:$N400,1)),F$381)+1))</f>
        <v>1</v>
      </c>
      <c r="G400" s="306">
        <f>IF($A400&lt;&gt;G$382,0,IF($A400&lt;&gt;$A399,1,MOD(G399-1+(COUNTIFS(H$382:$N$382,$A400)=COUNTIFS(H400:$N400,1)),G$381)+1))</f>
        <v>0</v>
      </c>
      <c r="H400" s="306">
        <f>IF($A400&lt;&gt;H$382,0,IF($A400&lt;&gt;$A399,1,MOD(H399-1+(COUNTIFS(I$382:$N$382,$A400)=COUNTIFS(I400:$N400,1)),H$381)+1))</f>
        <v>0</v>
      </c>
      <c r="I400" s="306">
        <f>IF($A400&lt;&gt;I$382,0,IF($A400&lt;&gt;$A399,1,MOD(I399-1+(COUNTIFS(N$382:$N$382,$A400)=COUNTIFS(N400:$N400,1)),I$381)+1))</f>
        <v>0</v>
      </c>
      <c r="J400" s="306"/>
      <c r="K400" s="306"/>
      <c r="L400" s="306"/>
      <c r="M400" s="306"/>
      <c r="O400">
        <v>17</v>
      </c>
      <c r="P400" s="115">
        <f t="shared" ca="1" si="1480"/>
        <v>-0.5</v>
      </c>
      <c r="Q400" s="115">
        <f t="shared" si="1481"/>
        <v>0</v>
      </c>
      <c r="R400" s="115">
        <f t="shared" ca="1" si="1482"/>
        <v>-0.5</v>
      </c>
      <c r="S400" s="115">
        <f t="shared" ca="1" si="1483"/>
        <v>-0.5</v>
      </c>
      <c r="T400" s="115">
        <f t="shared" si="1484"/>
        <v>0</v>
      </c>
      <c r="U400" s="115">
        <f t="shared" si="1485"/>
        <v>0</v>
      </c>
      <c r="V400" s="115">
        <f t="shared" si="1486"/>
        <v>0</v>
      </c>
      <c r="W400" s="115"/>
      <c r="X400" s="115"/>
      <c r="Y400" s="115"/>
      <c r="Z400" s="115"/>
    </row>
    <row r="401" spans="1:26" hidden="1" outlineLevel="1">
      <c r="A401">
        <f t="shared" ref="A401:A432" ca="1" si="1488">OFFSET(A401,-1,0)</f>
        <v>1</v>
      </c>
      <c r="B401" t="str">
        <f t="shared" ca="1" si="1479"/>
        <v>EP1 LPD1 LPS2</v>
      </c>
      <c r="C401" s="308">
        <f ca="1">IF($A401&lt;&gt;$A400,1,MOD(C400-1+(COUNTIFS(D$382:$N$382,$A401)=COUNTIFS(D401:$N401,1)),C$381)+1)</f>
        <v>1</v>
      </c>
      <c r="D401" s="306">
        <f ca="1">IF($A401&lt;&gt;D$382,0,IF($A401&lt;&gt;$A400,1,MOD(D400-1+(COUNTIFS(E$382:$N$382,$A401)=COUNTIFS(E401:$N401,1)),D$381)+1))</f>
        <v>0</v>
      </c>
      <c r="E401" s="306">
        <f ca="1">IF($A401&lt;&gt;E$382,0,IF($A401&lt;&gt;$A400,1,MOD(E400-1+(COUNTIFS(F$382:$N$382,$A401)=COUNTIFS(F401:$N401,1)),E$381)+1))</f>
        <v>1</v>
      </c>
      <c r="F401" s="306">
        <f ca="1">IF($A401&lt;&gt;F$382,0,IF($A401&lt;&gt;$A400,1,MOD(F400-1+(COUNTIFS(G$382:$N$382,$A401)=COUNTIFS(G401:$N401,1)),F$381)+1))</f>
        <v>2</v>
      </c>
      <c r="G401" s="306">
        <f ca="1">IF($A401&lt;&gt;G$382,0,IF($A401&lt;&gt;$A400,1,MOD(G400-1+(COUNTIFS(H$382:$N$382,$A401)=COUNTIFS(H401:$N401,1)),G$381)+1))</f>
        <v>0</v>
      </c>
      <c r="H401" s="306">
        <f ca="1">IF($A401&lt;&gt;H$382,0,IF($A401&lt;&gt;$A400,1,MOD(H400-1+(COUNTIFS(I$382:$N$382,$A401)=COUNTIFS(I401:$N401,1)),H$381)+1))</f>
        <v>0</v>
      </c>
      <c r="I401" s="306">
        <f ca="1">IF($A401&lt;&gt;I$382,0,IF($A401&lt;&gt;$A400,1,MOD(I400-1+(COUNTIFS(N$382:$N$382,$A401)=COUNTIFS(N401:$N401,1)),I$381)+1))</f>
        <v>0</v>
      </c>
      <c r="J401" s="306"/>
      <c r="K401" s="306"/>
      <c r="L401" s="306"/>
      <c r="M401" s="306"/>
      <c r="O401">
        <v>18</v>
      </c>
      <c r="P401" s="115">
        <f t="shared" ca="1" si="1480"/>
        <v>-0.5</v>
      </c>
      <c r="Q401" s="115">
        <f t="shared" ca="1" si="1481"/>
        <v>0</v>
      </c>
      <c r="R401" s="115">
        <f t="shared" ca="1" si="1482"/>
        <v>-0.5</v>
      </c>
      <c r="S401" s="115">
        <f t="shared" ca="1" si="1483"/>
        <v>0</v>
      </c>
      <c r="T401" s="115">
        <f t="shared" ca="1" si="1484"/>
        <v>0</v>
      </c>
      <c r="U401" s="115">
        <f t="shared" ca="1" si="1485"/>
        <v>0</v>
      </c>
      <c r="V401" s="115">
        <f t="shared" ca="1" si="1486"/>
        <v>0</v>
      </c>
      <c r="W401" s="115"/>
      <c r="X401" s="115"/>
      <c r="Y401" s="115"/>
      <c r="Z401" s="115"/>
    </row>
    <row r="402" spans="1:26" hidden="1" outlineLevel="1">
      <c r="A402">
        <f t="shared" ca="1" si="1488"/>
        <v>1</v>
      </c>
      <c r="B402" t="str">
        <f t="shared" ca="1" si="1479"/>
        <v>EP1 LPD1 LPS3</v>
      </c>
      <c r="C402" s="308">
        <f ca="1">IF($A402&lt;&gt;$A401,1,MOD(C401-1+(COUNTIFS(D$382:$N$382,$A402)=COUNTIFS(D402:$N402,1)),C$381)+1)</f>
        <v>1</v>
      </c>
      <c r="D402" s="306">
        <f ca="1">IF($A402&lt;&gt;D$382,0,IF($A402&lt;&gt;$A401,1,MOD(D401-1+(COUNTIFS(E$382:$N$382,$A402)=COUNTIFS(E402:$N402,1)),D$381)+1))</f>
        <v>0</v>
      </c>
      <c r="E402" s="306">
        <f ca="1">IF($A402&lt;&gt;E$382,0,IF($A402&lt;&gt;$A401,1,MOD(E401-1+(COUNTIFS(F$382:$N$382,$A402)=COUNTIFS(F402:$N402,1)),E$381)+1))</f>
        <v>1</v>
      </c>
      <c r="F402" s="306">
        <f ca="1">IF($A402&lt;&gt;F$382,0,IF($A402&lt;&gt;$A401,1,MOD(F401-1+(COUNTIFS(G$382:$N$382,$A402)=COUNTIFS(G402:$N402,1)),F$381)+1))</f>
        <v>3</v>
      </c>
      <c r="G402" s="306">
        <f ca="1">IF($A402&lt;&gt;G$382,0,IF($A402&lt;&gt;$A401,1,MOD(G401-1+(COUNTIFS(H$382:$N$382,$A402)=COUNTIFS(H402:$N402,1)),G$381)+1))</f>
        <v>0</v>
      </c>
      <c r="H402" s="306">
        <f ca="1">IF($A402&lt;&gt;H$382,0,IF($A402&lt;&gt;$A401,1,MOD(H401-1+(COUNTIFS(I$382:$N$382,$A402)=COUNTIFS(I402:$N402,1)),H$381)+1))</f>
        <v>0</v>
      </c>
      <c r="I402" s="306">
        <f ca="1">IF($A402&lt;&gt;I$382,0,IF($A402&lt;&gt;$A401,1,MOD(I401-1+(COUNTIFS(N$382:$N$382,$A402)=COUNTIFS(N402:$N402,1)),I$381)+1))</f>
        <v>0</v>
      </c>
      <c r="J402" s="306"/>
      <c r="K402" s="306"/>
      <c r="L402" s="306"/>
      <c r="M402" s="306"/>
      <c r="O402">
        <v>19</v>
      </c>
      <c r="P402" s="115">
        <f t="shared" ca="1" si="1480"/>
        <v>-0.5</v>
      </c>
      <c r="Q402" s="115">
        <f t="shared" ca="1" si="1481"/>
        <v>0</v>
      </c>
      <c r="R402" s="115">
        <f t="shared" ca="1" si="1482"/>
        <v>-0.5</v>
      </c>
      <c r="S402" s="115">
        <f t="shared" ca="1" si="1483"/>
        <v>0.5</v>
      </c>
      <c r="T402" s="115">
        <f t="shared" ca="1" si="1484"/>
        <v>0</v>
      </c>
      <c r="U402" s="115">
        <f t="shared" ca="1" si="1485"/>
        <v>0</v>
      </c>
      <c r="V402" s="115">
        <f t="shared" ca="1" si="1486"/>
        <v>0</v>
      </c>
      <c r="W402" s="115"/>
      <c r="X402" s="115"/>
      <c r="Y402" s="115"/>
      <c r="Z402" s="115"/>
    </row>
    <row r="403" spans="1:26" hidden="1" outlineLevel="1">
      <c r="A403">
        <f t="shared" ca="1" si="1488"/>
        <v>1</v>
      </c>
      <c r="B403" t="str">
        <f t="shared" ca="1" si="1479"/>
        <v>EP1 LPD2 LPS1</v>
      </c>
      <c r="C403" s="308">
        <f ca="1">IF($A403&lt;&gt;$A402,1,MOD(C402-1+(COUNTIFS(D$382:$N$382,$A403)=COUNTIFS(D403:$N403,1)),C$381)+1)</f>
        <v>1</v>
      </c>
      <c r="D403" s="306">
        <f ca="1">IF($A403&lt;&gt;D$382,0,IF($A403&lt;&gt;$A402,1,MOD(D402-1+(COUNTIFS(E$382:$N$382,$A403)=COUNTIFS(E403:$N403,1)),D$381)+1))</f>
        <v>0</v>
      </c>
      <c r="E403" s="306">
        <f ca="1">IF($A403&lt;&gt;E$382,0,IF($A403&lt;&gt;$A402,1,MOD(E402-1+(COUNTIFS(F$382:$N$382,$A403)=COUNTIFS(F403:$N403,1)),E$381)+1))</f>
        <v>2</v>
      </c>
      <c r="F403" s="306">
        <f ca="1">IF($A403&lt;&gt;F$382,0,IF($A403&lt;&gt;$A402,1,MOD(F402-1+(COUNTIFS(G$382:$N$382,$A403)=COUNTIFS(G403:$N403,1)),F$381)+1))</f>
        <v>1</v>
      </c>
      <c r="G403" s="306">
        <f ca="1">IF($A403&lt;&gt;G$382,0,IF($A403&lt;&gt;$A402,1,MOD(G402-1+(COUNTIFS(H$382:$N$382,$A403)=COUNTIFS(H403:$N403,1)),G$381)+1))</f>
        <v>0</v>
      </c>
      <c r="H403" s="306">
        <f ca="1">IF($A403&lt;&gt;H$382,0,IF($A403&lt;&gt;$A402,1,MOD(H402-1+(COUNTIFS(I$382:$N$382,$A403)=COUNTIFS(I403:$N403,1)),H$381)+1))</f>
        <v>0</v>
      </c>
      <c r="I403" s="306">
        <f ca="1">IF($A403&lt;&gt;I$382,0,IF($A403&lt;&gt;$A402,1,MOD(I402-1+(COUNTIFS(N$382:$N$382,$A403)=COUNTIFS(N403:$N403,1)),I$381)+1))</f>
        <v>0</v>
      </c>
      <c r="J403" s="306"/>
      <c r="K403" s="306"/>
      <c r="L403" s="306"/>
      <c r="M403" s="306"/>
      <c r="O403">
        <v>20</v>
      </c>
      <c r="P403" s="115">
        <f t="shared" ca="1" si="1480"/>
        <v>-0.5</v>
      </c>
      <c r="Q403" s="115">
        <f t="shared" ca="1" si="1481"/>
        <v>0</v>
      </c>
      <c r="R403" s="115">
        <f t="shared" ca="1" si="1482"/>
        <v>0</v>
      </c>
      <c r="S403" s="115">
        <f t="shared" ca="1" si="1483"/>
        <v>-0.5</v>
      </c>
      <c r="T403" s="115">
        <f t="shared" ca="1" si="1484"/>
        <v>0</v>
      </c>
      <c r="U403" s="115">
        <f t="shared" ca="1" si="1485"/>
        <v>0</v>
      </c>
      <c r="V403" s="115">
        <f t="shared" ca="1" si="1486"/>
        <v>0</v>
      </c>
      <c r="W403" s="115"/>
      <c r="X403" s="115"/>
      <c r="Y403" s="115"/>
      <c r="Z403" s="115"/>
    </row>
    <row r="404" spans="1:26" hidden="1" outlineLevel="1">
      <c r="A404">
        <f t="shared" ca="1" si="1488"/>
        <v>1</v>
      </c>
      <c r="B404" t="str">
        <f t="shared" ca="1" si="1479"/>
        <v>EP1 LPD2 LPS2</v>
      </c>
      <c r="C404" s="308">
        <f ca="1">IF($A404&lt;&gt;$A403,1,MOD(C403-1+(COUNTIFS(D$382:$N$382,$A404)=COUNTIFS(D404:$N404,1)),C$381)+1)</f>
        <v>1</v>
      </c>
      <c r="D404" s="306">
        <f ca="1">IF($A404&lt;&gt;D$382,0,IF($A404&lt;&gt;$A403,1,MOD(D403-1+(COUNTIFS(E$382:$N$382,$A404)=COUNTIFS(E404:$N404,1)),D$381)+1))</f>
        <v>0</v>
      </c>
      <c r="E404" s="306">
        <f ca="1">IF($A404&lt;&gt;E$382,0,IF($A404&lt;&gt;$A403,1,MOD(E403-1+(COUNTIFS(F$382:$N$382,$A404)=COUNTIFS(F404:$N404,1)),E$381)+1))</f>
        <v>2</v>
      </c>
      <c r="F404" s="306">
        <f ca="1">IF($A404&lt;&gt;F$382,0,IF($A404&lt;&gt;$A403,1,MOD(F403-1+(COUNTIFS(G$382:$N$382,$A404)=COUNTIFS(G404:$N404,1)),F$381)+1))</f>
        <v>2</v>
      </c>
      <c r="G404" s="306">
        <f ca="1">IF($A404&lt;&gt;G$382,0,IF($A404&lt;&gt;$A403,1,MOD(G403-1+(COUNTIFS(H$382:$N$382,$A404)=COUNTIFS(H404:$N404,1)),G$381)+1))</f>
        <v>0</v>
      </c>
      <c r="H404" s="306">
        <f ca="1">IF($A404&lt;&gt;H$382,0,IF($A404&lt;&gt;$A403,1,MOD(H403-1+(COUNTIFS(I$382:$N$382,$A404)=COUNTIFS(I404:$N404,1)),H$381)+1))</f>
        <v>0</v>
      </c>
      <c r="I404" s="306">
        <f ca="1">IF($A404&lt;&gt;I$382,0,IF($A404&lt;&gt;$A403,1,MOD(I403-1+(COUNTIFS(N$382:$N$382,$A404)=COUNTIFS(N404:$N404,1)),I$381)+1))</f>
        <v>0</v>
      </c>
      <c r="J404" s="306"/>
      <c r="K404" s="306"/>
      <c r="L404" s="306"/>
      <c r="M404" s="306"/>
      <c r="O404">
        <v>21</v>
      </c>
      <c r="P404" s="115">
        <f t="shared" ca="1" si="1480"/>
        <v>-0.5</v>
      </c>
      <c r="Q404" s="115">
        <f t="shared" ca="1" si="1481"/>
        <v>0</v>
      </c>
      <c r="R404" s="115">
        <f t="shared" ca="1" si="1482"/>
        <v>0</v>
      </c>
      <c r="S404" s="115">
        <f t="shared" ca="1" si="1483"/>
        <v>0</v>
      </c>
      <c r="T404" s="115">
        <f t="shared" ca="1" si="1484"/>
        <v>0</v>
      </c>
      <c r="U404" s="115">
        <f t="shared" ca="1" si="1485"/>
        <v>0</v>
      </c>
      <c r="V404" s="115">
        <f t="shared" ca="1" si="1486"/>
        <v>0</v>
      </c>
      <c r="W404" s="115"/>
      <c r="X404" s="115"/>
      <c r="Y404" s="115"/>
      <c r="Z404" s="115"/>
    </row>
    <row r="405" spans="1:26" hidden="1" outlineLevel="1">
      <c r="A405">
        <f t="shared" ca="1" si="1488"/>
        <v>1</v>
      </c>
      <c r="B405" t="str">
        <f t="shared" ca="1" si="1479"/>
        <v>EP1 LPD2 LPS3</v>
      </c>
      <c r="C405" s="308">
        <f ca="1">IF($A405&lt;&gt;$A404,1,MOD(C404-1+(COUNTIFS(D$382:$N$382,$A405)=COUNTIFS(D405:$N405,1)),C$381)+1)</f>
        <v>1</v>
      </c>
      <c r="D405" s="306">
        <f ca="1">IF($A405&lt;&gt;D$382,0,IF($A405&lt;&gt;$A404,1,MOD(D404-1+(COUNTIFS(E$382:$N$382,$A405)=COUNTIFS(E405:$N405,1)),D$381)+1))</f>
        <v>0</v>
      </c>
      <c r="E405" s="306">
        <f ca="1">IF($A405&lt;&gt;E$382,0,IF($A405&lt;&gt;$A404,1,MOD(E404-1+(COUNTIFS(F$382:$N$382,$A405)=COUNTIFS(F405:$N405,1)),E$381)+1))</f>
        <v>2</v>
      </c>
      <c r="F405" s="306">
        <f ca="1">IF($A405&lt;&gt;F$382,0,IF($A405&lt;&gt;$A404,1,MOD(F404-1+(COUNTIFS(G$382:$N$382,$A405)=COUNTIFS(G405:$N405,1)),F$381)+1))</f>
        <v>3</v>
      </c>
      <c r="G405" s="306">
        <f ca="1">IF($A405&lt;&gt;G$382,0,IF($A405&lt;&gt;$A404,1,MOD(G404-1+(COUNTIFS(H$382:$N$382,$A405)=COUNTIFS(H405:$N405,1)),G$381)+1))</f>
        <v>0</v>
      </c>
      <c r="H405" s="306">
        <f ca="1">IF($A405&lt;&gt;H$382,0,IF($A405&lt;&gt;$A404,1,MOD(H404-1+(COUNTIFS(I$382:$N$382,$A405)=COUNTIFS(I405:$N405,1)),H$381)+1))</f>
        <v>0</v>
      </c>
      <c r="I405" s="306">
        <f ca="1">IF($A405&lt;&gt;I$382,0,IF($A405&lt;&gt;$A404,1,MOD(I404-1+(COUNTIFS(N$382:$N$382,$A405)=COUNTIFS(N405:$N405,1)),I$381)+1))</f>
        <v>0</v>
      </c>
      <c r="J405" s="306"/>
      <c r="K405" s="306"/>
      <c r="L405" s="306"/>
      <c r="M405" s="306"/>
      <c r="O405">
        <v>22</v>
      </c>
      <c r="P405" s="115">
        <f t="shared" ca="1" si="1480"/>
        <v>-0.5</v>
      </c>
      <c r="Q405" s="115">
        <f t="shared" ca="1" si="1481"/>
        <v>0</v>
      </c>
      <c r="R405" s="115">
        <f t="shared" ca="1" si="1482"/>
        <v>0</v>
      </c>
      <c r="S405" s="115">
        <f t="shared" ca="1" si="1483"/>
        <v>0.5</v>
      </c>
      <c r="T405" s="115">
        <f t="shared" ca="1" si="1484"/>
        <v>0</v>
      </c>
      <c r="U405" s="115">
        <f t="shared" ca="1" si="1485"/>
        <v>0</v>
      </c>
      <c r="V405" s="115">
        <f t="shared" ca="1" si="1486"/>
        <v>0</v>
      </c>
      <c r="W405" s="115"/>
      <c r="X405" s="115"/>
      <c r="Y405" s="115"/>
      <c r="Z405" s="115"/>
    </row>
    <row r="406" spans="1:26" hidden="1" outlineLevel="1">
      <c r="A406">
        <f t="shared" ca="1" si="1488"/>
        <v>1</v>
      </c>
      <c r="B406" t="str">
        <f t="shared" ca="1" si="1479"/>
        <v>EP1 LPD3 LPS1</v>
      </c>
      <c r="C406" s="308">
        <f ca="1">IF($A406&lt;&gt;$A405,1,MOD(C405-1+(COUNTIFS(D$382:$N$382,$A406)=COUNTIFS(D406:$N406,1)),C$381)+1)</f>
        <v>1</v>
      </c>
      <c r="D406" s="306">
        <f ca="1">IF($A406&lt;&gt;D$382,0,IF($A406&lt;&gt;$A405,1,MOD(D405-1+(COUNTIFS(E$382:$N$382,$A406)=COUNTIFS(E406:$N406,1)),D$381)+1))</f>
        <v>0</v>
      </c>
      <c r="E406" s="306">
        <f ca="1">IF($A406&lt;&gt;E$382,0,IF($A406&lt;&gt;$A405,1,MOD(E405-1+(COUNTIFS(F$382:$N$382,$A406)=COUNTIFS(F406:$N406,1)),E$381)+1))</f>
        <v>3</v>
      </c>
      <c r="F406" s="306">
        <f ca="1">IF($A406&lt;&gt;F$382,0,IF($A406&lt;&gt;$A405,1,MOD(F405-1+(COUNTIFS(G$382:$N$382,$A406)=COUNTIFS(G406:$N406,1)),F$381)+1))</f>
        <v>1</v>
      </c>
      <c r="G406" s="306">
        <f ca="1">IF($A406&lt;&gt;G$382,0,IF($A406&lt;&gt;$A405,1,MOD(G405-1+(COUNTIFS(H$382:$N$382,$A406)=COUNTIFS(H406:$N406,1)),G$381)+1))</f>
        <v>0</v>
      </c>
      <c r="H406" s="306">
        <f ca="1">IF($A406&lt;&gt;H$382,0,IF($A406&lt;&gt;$A405,1,MOD(H405-1+(COUNTIFS(I$382:$N$382,$A406)=COUNTIFS(I406:$N406,1)),H$381)+1))</f>
        <v>0</v>
      </c>
      <c r="I406" s="306">
        <f ca="1">IF($A406&lt;&gt;I$382,0,IF($A406&lt;&gt;$A405,1,MOD(I405-1+(COUNTIFS(N$382:$N$382,$A406)=COUNTIFS(N406:$N406,1)),I$381)+1))</f>
        <v>0</v>
      </c>
      <c r="J406" s="306"/>
      <c r="K406" s="306"/>
      <c r="L406" s="306"/>
      <c r="M406" s="306"/>
      <c r="O406">
        <v>23</v>
      </c>
      <c r="P406" s="115">
        <f t="shared" ca="1" si="1480"/>
        <v>-0.5</v>
      </c>
      <c r="Q406" s="115">
        <f t="shared" ca="1" si="1481"/>
        <v>0</v>
      </c>
      <c r="R406" s="115">
        <f t="shared" ca="1" si="1482"/>
        <v>0.5</v>
      </c>
      <c r="S406" s="115">
        <f t="shared" ca="1" si="1483"/>
        <v>-0.5</v>
      </c>
      <c r="T406" s="115">
        <f t="shared" ca="1" si="1484"/>
        <v>0</v>
      </c>
      <c r="U406" s="115">
        <f t="shared" ca="1" si="1485"/>
        <v>0</v>
      </c>
      <c r="V406" s="115">
        <f t="shared" ca="1" si="1486"/>
        <v>0</v>
      </c>
      <c r="W406" s="115"/>
      <c r="X406" s="115"/>
      <c r="Y406" s="115"/>
      <c r="Z406" s="115"/>
    </row>
    <row r="407" spans="1:26" hidden="1" outlineLevel="1">
      <c r="A407">
        <f t="shared" ca="1" si="1488"/>
        <v>1</v>
      </c>
      <c r="B407" t="str">
        <f t="shared" ca="1" si="1479"/>
        <v>EP1 LPD3 LPS2</v>
      </c>
      <c r="C407" s="308">
        <f ca="1">IF($A407&lt;&gt;$A406,1,MOD(C406-1+(COUNTIFS(D$382:$N$382,$A407)=COUNTIFS(D407:$N407,1)),C$381)+1)</f>
        <v>1</v>
      </c>
      <c r="D407" s="306">
        <f ca="1">IF($A407&lt;&gt;D$382,0,IF($A407&lt;&gt;$A406,1,MOD(D406-1+(COUNTIFS(E$382:$N$382,$A407)=COUNTIFS(E407:$N407,1)),D$381)+1))</f>
        <v>0</v>
      </c>
      <c r="E407" s="306">
        <f ca="1">IF($A407&lt;&gt;E$382,0,IF($A407&lt;&gt;$A406,1,MOD(E406-1+(COUNTIFS(F$382:$N$382,$A407)=COUNTIFS(F407:$N407,1)),E$381)+1))</f>
        <v>3</v>
      </c>
      <c r="F407" s="306">
        <f ca="1">IF($A407&lt;&gt;F$382,0,IF($A407&lt;&gt;$A406,1,MOD(F406-1+(COUNTIFS(G$382:$N$382,$A407)=COUNTIFS(G407:$N407,1)),F$381)+1))</f>
        <v>2</v>
      </c>
      <c r="G407" s="306">
        <f ca="1">IF($A407&lt;&gt;G$382,0,IF($A407&lt;&gt;$A406,1,MOD(G406-1+(COUNTIFS(H$382:$N$382,$A407)=COUNTIFS(H407:$N407,1)),G$381)+1))</f>
        <v>0</v>
      </c>
      <c r="H407" s="306">
        <f ca="1">IF($A407&lt;&gt;H$382,0,IF($A407&lt;&gt;$A406,1,MOD(H406-1+(COUNTIFS(I$382:$N$382,$A407)=COUNTIFS(I407:$N407,1)),H$381)+1))</f>
        <v>0</v>
      </c>
      <c r="I407" s="306">
        <f ca="1">IF($A407&lt;&gt;I$382,0,IF($A407&lt;&gt;$A406,1,MOD(I406-1+(COUNTIFS(N$382:$N$382,$A407)=COUNTIFS(N407:$N407,1)),I$381)+1))</f>
        <v>0</v>
      </c>
      <c r="J407" s="306"/>
      <c r="K407" s="306"/>
      <c r="L407" s="306"/>
      <c r="M407" s="306"/>
      <c r="O407">
        <v>24</v>
      </c>
      <c r="P407" s="115">
        <f t="shared" ca="1" si="1480"/>
        <v>-0.5</v>
      </c>
      <c r="Q407" s="115">
        <f t="shared" ca="1" si="1481"/>
        <v>0</v>
      </c>
      <c r="R407" s="115">
        <f t="shared" ca="1" si="1482"/>
        <v>0.5</v>
      </c>
      <c r="S407" s="115">
        <f t="shared" ca="1" si="1483"/>
        <v>0</v>
      </c>
      <c r="T407" s="115">
        <f t="shared" ca="1" si="1484"/>
        <v>0</v>
      </c>
      <c r="U407" s="115">
        <f t="shared" ca="1" si="1485"/>
        <v>0</v>
      </c>
      <c r="V407" s="115">
        <f t="shared" ca="1" si="1486"/>
        <v>0</v>
      </c>
      <c r="W407" s="115"/>
      <c r="X407" s="115"/>
      <c r="Y407" s="115"/>
      <c r="Z407" s="115"/>
    </row>
    <row r="408" spans="1:26" hidden="1" outlineLevel="1">
      <c r="A408">
        <f t="shared" ca="1" si="1488"/>
        <v>1</v>
      </c>
      <c r="B408" t="str">
        <f t="shared" ca="1" si="1479"/>
        <v>EP1 LPD3 LPS3</v>
      </c>
      <c r="C408" s="308">
        <f ca="1">IF($A408&lt;&gt;$A407,1,MOD(C407-1+(COUNTIFS(D$382:$N$382,$A408)=COUNTIFS(D408:$N408,1)),C$381)+1)</f>
        <v>1</v>
      </c>
      <c r="D408" s="306">
        <f ca="1">IF($A408&lt;&gt;D$382,0,IF($A408&lt;&gt;$A407,1,MOD(D407-1+(COUNTIFS(E$382:$N$382,$A408)=COUNTIFS(E408:$N408,1)),D$381)+1))</f>
        <v>0</v>
      </c>
      <c r="E408" s="306">
        <f ca="1">IF($A408&lt;&gt;E$382,0,IF($A408&lt;&gt;$A407,1,MOD(E407-1+(COUNTIFS(F$382:$N$382,$A408)=COUNTIFS(F408:$N408,1)),E$381)+1))</f>
        <v>3</v>
      </c>
      <c r="F408" s="306">
        <f ca="1">IF($A408&lt;&gt;F$382,0,IF($A408&lt;&gt;$A407,1,MOD(F407-1+(COUNTIFS(G$382:$N$382,$A408)=COUNTIFS(G408:$N408,1)),F$381)+1))</f>
        <v>3</v>
      </c>
      <c r="G408" s="306">
        <f ca="1">IF($A408&lt;&gt;G$382,0,IF($A408&lt;&gt;$A407,1,MOD(G407-1+(COUNTIFS(H$382:$N$382,$A408)=COUNTIFS(H408:$N408,1)),G$381)+1))</f>
        <v>0</v>
      </c>
      <c r="H408" s="306">
        <f ca="1">IF($A408&lt;&gt;H$382,0,IF($A408&lt;&gt;$A407,1,MOD(H407-1+(COUNTIFS(I$382:$N$382,$A408)=COUNTIFS(I408:$N408,1)),H$381)+1))</f>
        <v>0</v>
      </c>
      <c r="I408" s="306">
        <f ca="1">IF($A408&lt;&gt;I$382,0,IF($A408&lt;&gt;$A407,1,MOD(I407-1+(COUNTIFS(N$382:$N$382,$A408)=COUNTIFS(N408:$N408,1)),I$381)+1))</f>
        <v>0</v>
      </c>
      <c r="J408" s="306"/>
      <c r="K408" s="306"/>
      <c r="L408" s="306"/>
      <c r="M408" s="306"/>
      <c r="O408">
        <v>25</v>
      </c>
      <c r="P408" s="115">
        <f t="shared" ca="1" si="1480"/>
        <v>-0.5</v>
      </c>
      <c r="Q408" s="115">
        <f t="shared" ca="1" si="1481"/>
        <v>0</v>
      </c>
      <c r="R408" s="115">
        <f t="shared" ca="1" si="1482"/>
        <v>0.5</v>
      </c>
      <c r="S408" s="115">
        <f t="shared" ca="1" si="1483"/>
        <v>0.5</v>
      </c>
      <c r="T408" s="115">
        <f t="shared" ca="1" si="1484"/>
        <v>0</v>
      </c>
      <c r="U408" s="115">
        <f t="shared" ca="1" si="1485"/>
        <v>0</v>
      </c>
      <c r="V408" s="115">
        <f t="shared" ca="1" si="1486"/>
        <v>0</v>
      </c>
      <c r="W408" s="115"/>
      <c r="X408" s="115"/>
      <c r="Y408" s="115"/>
      <c r="Z408" s="115"/>
    </row>
    <row r="409" spans="1:26" hidden="1" outlineLevel="1">
      <c r="A409">
        <f t="shared" ca="1" si="1488"/>
        <v>1</v>
      </c>
      <c r="B409" t="str">
        <f t="shared" ca="1" si="1479"/>
        <v>EP2 LPD1 LPS1</v>
      </c>
      <c r="C409" s="308">
        <f ca="1">IF($A409&lt;&gt;$A408,1,MOD(C408-1+(COUNTIFS(D$382:$N$382,$A409)=COUNTIFS(D409:$N409,1)),C$381)+1)</f>
        <v>2</v>
      </c>
      <c r="D409" s="306">
        <f ca="1">IF($A409&lt;&gt;D$382,0,IF($A409&lt;&gt;$A408,1,MOD(D408-1+(COUNTIFS(E$382:$N$382,$A409)=COUNTIFS(E409:$N409,1)),D$381)+1))</f>
        <v>0</v>
      </c>
      <c r="E409" s="306">
        <f ca="1">IF($A409&lt;&gt;E$382,0,IF($A409&lt;&gt;$A408,1,MOD(E408-1+(COUNTIFS(F$382:$N$382,$A409)=COUNTIFS(F409:$N409,1)),E$381)+1))</f>
        <v>1</v>
      </c>
      <c r="F409" s="306">
        <f ca="1">IF($A409&lt;&gt;F$382,0,IF($A409&lt;&gt;$A408,1,MOD(F408-1+(COUNTIFS(G$382:$N$382,$A409)=COUNTIFS(G409:$N409,1)),F$381)+1))</f>
        <v>1</v>
      </c>
      <c r="G409" s="306">
        <f ca="1">IF($A409&lt;&gt;G$382,0,IF($A409&lt;&gt;$A408,1,MOD(G408-1+(COUNTIFS(H$382:$N$382,$A409)=COUNTIFS(H409:$N409,1)),G$381)+1))</f>
        <v>0</v>
      </c>
      <c r="H409" s="306">
        <f ca="1">IF($A409&lt;&gt;H$382,0,IF($A409&lt;&gt;$A408,1,MOD(H408-1+(COUNTIFS(I$382:$N$382,$A409)=COUNTIFS(I409:$N409,1)),H$381)+1))</f>
        <v>0</v>
      </c>
      <c r="I409" s="306">
        <f ca="1">IF($A409&lt;&gt;I$382,0,IF($A409&lt;&gt;$A408,1,MOD(I408-1+(COUNTIFS(N$382:$N$382,$A409)=COUNTIFS(N409:$N409,1)),I$381)+1))</f>
        <v>0</v>
      </c>
      <c r="J409" s="306"/>
      <c r="K409" s="306"/>
      <c r="L409" s="306"/>
      <c r="M409" s="306"/>
      <c r="O409">
        <v>26</v>
      </c>
      <c r="P409" s="115">
        <f t="shared" ca="1" si="1480"/>
        <v>0</v>
      </c>
      <c r="Q409" s="115">
        <f t="shared" ca="1" si="1481"/>
        <v>0</v>
      </c>
      <c r="R409" s="115">
        <f t="shared" ca="1" si="1482"/>
        <v>-0.5</v>
      </c>
      <c r="S409" s="115">
        <f t="shared" ca="1" si="1483"/>
        <v>-0.5</v>
      </c>
      <c r="T409" s="115">
        <f t="shared" ca="1" si="1484"/>
        <v>0</v>
      </c>
      <c r="U409" s="115">
        <f t="shared" ca="1" si="1485"/>
        <v>0</v>
      </c>
      <c r="V409" s="115">
        <f t="shared" ca="1" si="1486"/>
        <v>0</v>
      </c>
      <c r="W409" s="115"/>
      <c r="X409" s="115"/>
      <c r="Y409" s="115"/>
      <c r="Z409" s="115"/>
    </row>
    <row r="410" spans="1:26" hidden="1" outlineLevel="1">
      <c r="A410">
        <f t="shared" ca="1" si="1488"/>
        <v>1</v>
      </c>
      <c r="B410" t="str">
        <f t="shared" ca="1" si="1479"/>
        <v>EP2 LPD1 LPS2</v>
      </c>
      <c r="C410" s="308">
        <f ca="1">IF($A410&lt;&gt;$A409,1,MOD(C409-1+(COUNTIFS(D$382:$N$382,$A410)=COUNTIFS(D410:$N410,1)),C$381)+1)</f>
        <v>2</v>
      </c>
      <c r="D410" s="306">
        <f ca="1">IF($A410&lt;&gt;D$382,0,IF($A410&lt;&gt;$A409,1,MOD(D409-1+(COUNTIFS(E$382:$N$382,$A410)=COUNTIFS(E410:$N410,1)),D$381)+1))</f>
        <v>0</v>
      </c>
      <c r="E410" s="306">
        <f ca="1">IF($A410&lt;&gt;E$382,0,IF($A410&lt;&gt;$A409,1,MOD(E409-1+(COUNTIFS(F$382:$N$382,$A410)=COUNTIFS(F410:$N410,1)),E$381)+1))</f>
        <v>1</v>
      </c>
      <c r="F410" s="306">
        <f ca="1">IF($A410&lt;&gt;F$382,0,IF($A410&lt;&gt;$A409,1,MOD(F409-1+(COUNTIFS(G$382:$N$382,$A410)=COUNTIFS(G410:$N410,1)),F$381)+1))</f>
        <v>2</v>
      </c>
      <c r="G410" s="306">
        <f ca="1">IF($A410&lt;&gt;G$382,0,IF($A410&lt;&gt;$A409,1,MOD(G409-1+(COUNTIFS(H$382:$N$382,$A410)=COUNTIFS(H410:$N410,1)),G$381)+1))</f>
        <v>0</v>
      </c>
      <c r="H410" s="306">
        <f ca="1">IF($A410&lt;&gt;H$382,0,IF($A410&lt;&gt;$A409,1,MOD(H409-1+(COUNTIFS(I$382:$N$382,$A410)=COUNTIFS(I410:$N410,1)),H$381)+1))</f>
        <v>0</v>
      </c>
      <c r="I410" s="306">
        <f ca="1">IF($A410&lt;&gt;I$382,0,IF($A410&lt;&gt;$A409,1,MOD(I409-1+(COUNTIFS(N$382:$N$382,$A410)=COUNTIFS(N410:$N410,1)),I$381)+1))</f>
        <v>0</v>
      </c>
      <c r="J410" s="306"/>
      <c r="K410" s="306"/>
      <c r="L410" s="306"/>
      <c r="M410" s="306"/>
      <c r="O410">
        <v>27</v>
      </c>
      <c r="P410" s="115">
        <f t="shared" ca="1" si="1480"/>
        <v>0</v>
      </c>
      <c r="Q410" s="115">
        <f t="shared" ca="1" si="1481"/>
        <v>0</v>
      </c>
      <c r="R410" s="115">
        <f t="shared" ca="1" si="1482"/>
        <v>-0.5</v>
      </c>
      <c r="S410" s="115">
        <f t="shared" ca="1" si="1483"/>
        <v>0</v>
      </c>
      <c r="T410" s="115">
        <f t="shared" ca="1" si="1484"/>
        <v>0</v>
      </c>
      <c r="U410" s="115">
        <f t="shared" ca="1" si="1485"/>
        <v>0</v>
      </c>
      <c r="V410" s="115">
        <f t="shared" ca="1" si="1486"/>
        <v>0</v>
      </c>
      <c r="W410" s="115"/>
      <c r="X410" s="115"/>
      <c r="Y410" s="115"/>
      <c r="Z410" s="115"/>
    </row>
    <row r="411" spans="1:26" hidden="1" outlineLevel="1">
      <c r="A411">
        <f t="shared" ca="1" si="1488"/>
        <v>1</v>
      </c>
      <c r="B411" t="str">
        <f t="shared" ca="1" si="1479"/>
        <v>EP2 LPD1 LPS3</v>
      </c>
      <c r="C411" s="308">
        <f ca="1">IF($A411&lt;&gt;$A410,1,MOD(C410-1+(COUNTIFS(D$382:$N$382,$A411)=COUNTIFS(D411:$N411,1)),C$381)+1)</f>
        <v>2</v>
      </c>
      <c r="D411" s="306">
        <f ca="1">IF($A411&lt;&gt;D$382,0,IF($A411&lt;&gt;$A410,1,MOD(D410-1+(COUNTIFS(E$382:$N$382,$A411)=COUNTIFS(E411:$N411,1)),D$381)+1))</f>
        <v>0</v>
      </c>
      <c r="E411" s="306">
        <f ca="1">IF($A411&lt;&gt;E$382,0,IF($A411&lt;&gt;$A410,1,MOD(E410-1+(COUNTIFS(F$382:$N$382,$A411)=COUNTIFS(F411:$N411,1)),E$381)+1))</f>
        <v>1</v>
      </c>
      <c r="F411" s="306">
        <f ca="1">IF($A411&lt;&gt;F$382,0,IF($A411&lt;&gt;$A410,1,MOD(F410-1+(COUNTIFS(G$382:$N$382,$A411)=COUNTIFS(G411:$N411,1)),F$381)+1))</f>
        <v>3</v>
      </c>
      <c r="G411" s="306">
        <f ca="1">IF($A411&lt;&gt;G$382,0,IF($A411&lt;&gt;$A410,1,MOD(G410-1+(COUNTIFS(H$382:$N$382,$A411)=COUNTIFS(H411:$N411,1)),G$381)+1))</f>
        <v>0</v>
      </c>
      <c r="H411" s="306">
        <f ca="1">IF($A411&lt;&gt;H$382,0,IF($A411&lt;&gt;$A410,1,MOD(H410-1+(COUNTIFS(I$382:$N$382,$A411)=COUNTIFS(I411:$N411,1)),H$381)+1))</f>
        <v>0</v>
      </c>
      <c r="I411" s="306">
        <f ca="1">IF($A411&lt;&gt;I$382,0,IF($A411&lt;&gt;$A410,1,MOD(I410-1+(COUNTIFS(N$382:$N$382,$A411)=COUNTIFS(N411:$N411,1)),I$381)+1))</f>
        <v>0</v>
      </c>
      <c r="J411" s="306"/>
      <c r="K411" s="306"/>
      <c r="L411" s="306"/>
      <c r="M411" s="306"/>
      <c r="O411">
        <v>28</v>
      </c>
      <c r="P411" s="115">
        <f t="shared" ca="1" si="1480"/>
        <v>0</v>
      </c>
      <c r="Q411" s="115">
        <f t="shared" ca="1" si="1481"/>
        <v>0</v>
      </c>
      <c r="R411" s="115">
        <f t="shared" ca="1" si="1482"/>
        <v>-0.5</v>
      </c>
      <c r="S411" s="115">
        <f t="shared" ca="1" si="1483"/>
        <v>0.5</v>
      </c>
      <c r="T411" s="115">
        <f t="shared" ca="1" si="1484"/>
        <v>0</v>
      </c>
      <c r="U411" s="115">
        <f t="shared" ca="1" si="1485"/>
        <v>0</v>
      </c>
      <c r="V411" s="115">
        <f t="shared" ca="1" si="1486"/>
        <v>0</v>
      </c>
      <c r="W411" s="115"/>
      <c r="X411" s="115"/>
      <c r="Y411" s="115"/>
      <c r="Z411" s="115"/>
    </row>
    <row r="412" spans="1:26" hidden="1" outlineLevel="1">
      <c r="A412">
        <f t="shared" ca="1" si="1488"/>
        <v>1</v>
      </c>
      <c r="B412" t="str">
        <f t="shared" ca="1" si="1479"/>
        <v>EP2 LPD2 LPS1</v>
      </c>
      <c r="C412" s="308">
        <f ca="1">IF($A412&lt;&gt;$A411,1,MOD(C411-1+(COUNTIFS(D$382:$N$382,$A412)=COUNTIFS(D412:$N412,1)),C$381)+1)</f>
        <v>2</v>
      </c>
      <c r="D412" s="306">
        <f ca="1">IF($A412&lt;&gt;D$382,0,IF($A412&lt;&gt;$A411,1,MOD(D411-1+(COUNTIFS(E$382:$N$382,$A412)=COUNTIFS(E412:$N412,1)),D$381)+1))</f>
        <v>0</v>
      </c>
      <c r="E412" s="306">
        <f ca="1">IF($A412&lt;&gt;E$382,0,IF($A412&lt;&gt;$A411,1,MOD(E411-1+(COUNTIFS(F$382:$N$382,$A412)=COUNTIFS(F412:$N412,1)),E$381)+1))</f>
        <v>2</v>
      </c>
      <c r="F412" s="306">
        <f ca="1">IF($A412&lt;&gt;F$382,0,IF($A412&lt;&gt;$A411,1,MOD(F411-1+(COUNTIFS(G$382:$N$382,$A412)=COUNTIFS(G412:$N412,1)),F$381)+1))</f>
        <v>1</v>
      </c>
      <c r="G412" s="306">
        <f ca="1">IF($A412&lt;&gt;G$382,0,IF($A412&lt;&gt;$A411,1,MOD(G411-1+(COUNTIFS(H$382:$N$382,$A412)=COUNTIFS(H412:$N412,1)),G$381)+1))</f>
        <v>0</v>
      </c>
      <c r="H412" s="306">
        <f ca="1">IF($A412&lt;&gt;H$382,0,IF($A412&lt;&gt;$A411,1,MOD(H411-1+(COUNTIFS(I$382:$N$382,$A412)=COUNTIFS(I412:$N412,1)),H$381)+1))</f>
        <v>0</v>
      </c>
      <c r="I412" s="306">
        <f ca="1">IF($A412&lt;&gt;I$382,0,IF($A412&lt;&gt;$A411,1,MOD(I411-1+(COUNTIFS(N$382:$N$382,$A412)=COUNTIFS(N412:$N412,1)),I$381)+1))</f>
        <v>0</v>
      </c>
      <c r="J412" s="306"/>
      <c r="K412" s="306"/>
      <c r="L412" s="306"/>
      <c r="M412" s="306"/>
      <c r="O412">
        <v>29</v>
      </c>
      <c r="P412" s="115">
        <f t="shared" ca="1" si="1480"/>
        <v>0</v>
      </c>
      <c r="Q412" s="115">
        <f t="shared" ca="1" si="1481"/>
        <v>0</v>
      </c>
      <c r="R412" s="115">
        <f t="shared" ca="1" si="1482"/>
        <v>0</v>
      </c>
      <c r="S412" s="115">
        <f t="shared" ca="1" si="1483"/>
        <v>-0.5</v>
      </c>
      <c r="T412" s="115">
        <f t="shared" ca="1" si="1484"/>
        <v>0</v>
      </c>
      <c r="U412" s="115">
        <f t="shared" ca="1" si="1485"/>
        <v>0</v>
      </c>
      <c r="V412" s="115">
        <f t="shared" ca="1" si="1486"/>
        <v>0</v>
      </c>
      <c r="W412" s="115"/>
      <c r="X412" s="115"/>
      <c r="Y412" s="115"/>
      <c r="Z412" s="115"/>
    </row>
    <row r="413" spans="1:26" hidden="1" outlineLevel="1">
      <c r="A413">
        <f t="shared" ca="1" si="1488"/>
        <v>1</v>
      </c>
      <c r="B413" t="str">
        <f t="shared" ca="1" si="1479"/>
        <v>EP2 LPD2 LPS2</v>
      </c>
      <c r="C413" s="308">
        <f ca="1">IF($A413&lt;&gt;$A412,1,MOD(C412-1+(COUNTIFS(D$382:$N$382,$A413)=COUNTIFS(D413:$N413,1)),C$381)+1)</f>
        <v>2</v>
      </c>
      <c r="D413" s="306">
        <f ca="1">IF($A413&lt;&gt;D$382,0,IF($A413&lt;&gt;$A412,1,MOD(D412-1+(COUNTIFS(E$382:$N$382,$A413)=COUNTIFS(E413:$N413,1)),D$381)+1))</f>
        <v>0</v>
      </c>
      <c r="E413" s="306">
        <f ca="1">IF($A413&lt;&gt;E$382,0,IF($A413&lt;&gt;$A412,1,MOD(E412-1+(COUNTIFS(F$382:$N$382,$A413)=COUNTIFS(F413:$N413,1)),E$381)+1))</f>
        <v>2</v>
      </c>
      <c r="F413" s="306">
        <f ca="1">IF($A413&lt;&gt;F$382,0,IF($A413&lt;&gt;$A412,1,MOD(F412-1+(COUNTIFS(G$382:$N$382,$A413)=COUNTIFS(G413:$N413,1)),F$381)+1))</f>
        <v>2</v>
      </c>
      <c r="G413" s="306">
        <f ca="1">IF($A413&lt;&gt;G$382,0,IF($A413&lt;&gt;$A412,1,MOD(G412-1+(COUNTIFS(H$382:$N$382,$A413)=COUNTIFS(H413:$N413,1)),G$381)+1))</f>
        <v>0</v>
      </c>
      <c r="H413" s="306">
        <f ca="1">IF($A413&lt;&gt;H$382,0,IF($A413&lt;&gt;$A412,1,MOD(H412-1+(COUNTIFS(I$382:$N$382,$A413)=COUNTIFS(I413:$N413,1)),H$381)+1))</f>
        <v>0</v>
      </c>
      <c r="I413" s="306">
        <f ca="1">IF($A413&lt;&gt;I$382,0,IF($A413&lt;&gt;$A412,1,MOD(I412-1+(COUNTIFS(N$382:$N$382,$A413)=COUNTIFS(N413:$N413,1)),I$381)+1))</f>
        <v>0</v>
      </c>
      <c r="J413" s="306"/>
      <c r="K413" s="306"/>
      <c r="L413" s="306"/>
      <c r="M413" s="306"/>
      <c r="O413">
        <v>30</v>
      </c>
      <c r="P413" s="115">
        <f t="shared" ca="1" si="1480"/>
        <v>0</v>
      </c>
      <c r="Q413" s="115">
        <f t="shared" ca="1" si="1481"/>
        <v>0</v>
      </c>
      <c r="R413" s="115">
        <f t="shared" ca="1" si="1482"/>
        <v>0</v>
      </c>
      <c r="S413" s="115">
        <f t="shared" ca="1" si="1483"/>
        <v>0</v>
      </c>
      <c r="T413" s="115">
        <f t="shared" ca="1" si="1484"/>
        <v>0</v>
      </c>
      <c r="U413" s="115">
        <f t="shared" ca="1" si="1485"/>
        <v>0</v>
      </c>
      <c r="V413" s="115">
        <f t="shared" ca="1" si="1486"/>
        <v>0</v>
      </c>
      <c r="W413" s="115"/>
      <c r="X413" s="115"/>
      <c r="Y413" s="115"/>
      <c r="Z413" s="115"/>
    </row>
    <row r="414" spans="1:26" hidden="1" outlineLevel="1">
      <c r="A414">
        <f t="shared" ca="1" si="1488"/>
        <v>1</v>
      </c>
      <c r="B414" t="str">
        <f t="shared" ca="1" si="1479"/>
        <v>EP2 LPD2 LPS3</v>
      </c>
      <c r="C414" s="308">
        <f ca="1">IF($A414&lt;&gt;$A413,1,MOD(C413-1+(COUNTIFS(D$382:$N$382,$A414)=COUNTIFS(D414:$N414,1)),C$381)+1)</f>
        <v>2</v>
      </c>
      <c r="D414" s="306">
        <f ca="1">IF($A414&lt;&gt;D$382,0,IF($A414&lt;&gt;$A413,1,MOD(D413-1+(COUNTIFS(E$382:$N$382,$A414)=COUNTIFS(E414:$N414,1)),D$381)+1))</f>
        <v>0</v>
      </c>
      <c r="E414" s="306">
        <f ca="1">IF($A414&lt;&gt;E$382,0,IF($A414&lt;&gt;$A413,1,MOD(E413-1+(COUNTIFS(F$382:$N$382,$A414)=COUNTIFS(F414:$N414,1)),E$381)+1))</f>
        <v>2</v>
      </c>
      <c r="F414" s="306">
        <f ca="1">IF($A414&lt;&gt;F$382,0,IF($A414&lt;&gt;$A413,1,MOD(F413-1+(COUNTIFS(G$382:$N$382,$A414)=COUNTIFS(G414:$N414,1)),F$381)+1))</f>
        <v>3</v>
      </c>
      <c r="G414" s="306">
        <f ca="1">IF($A414&lt;&gt;G$382,0,IF($A414&lt;&gt;$A413,1,MOD(G413-1+(COUNTIFS(H$382:$N$382,$A414)=COUNTIFS(H414:$N414,1)),G$381)+1))</f>
        <v>0</v>
      </c>
      <c r="H414" s="306">
        <f ca="1">IF($A414&lt;&gt;H$382,0,IF($A414&lt;&gt;$A413,1,MOD(H413-1+(COUNTIFS(I$382:$N$382,$A414)=COUNTIFS(I414:$N414,1)),H$381)+1))</f>
        <v>0</v>
      </c>
      <c r="I414" s="306">
        <f ca="1">IF($A414&lt;&gt;I$382,0,IF($A414&lt;&gt;$A413,1,MOD(I413-1+(COUNTIFS(N$382:$N$382,$A414)=COUNTIFS(N414:$N414,1)),I$381)+1))</f>
        <v>0</v>
      </c>
      <c r="J414" s="306"/>
      <c r="K414" s="306"/>
      <c r="L414" s="306"/>
      <c r="M414" s="306"/>
      <c r="O414">
        <v>31</v>
      </c>
      <c r="P414" s="115">
        <f t="shared" ca="1" si="1480"/>
        <v>0</v>
      </c>
      <c r="Q414" s="115">
        <f t="shared" ca="1" si="1481"/>
        <v>0</v>
      </c>
      <c r="R414" s="115">
        <f t="shared" ca="1" si="1482"/>
        <v>0</v>
      </c>
      <c r="S414" s="115">
        <f t="shared" ca="1" si="1483"/>
        <v>0.5</v>
      </c>
      <c r="T414" s="115">
        <f t="shared" ca="1" si="1484"/>
        <v>0</v>
      </c>
      <c r="U414" s="115">
        <f t="shared" ca="1" si="1485"/>
        <v>0</v>
      </c>
      <c r="V414" s="115">
        <f t="shared" ca="1" si="1486"/>
        <v>0</v>
      </c>
      <c r="W414" s="115"/>
      <c r="X414" s="115"/>
      <c r="Y414" s="115"/>
      <c r="Z414" s="115"/>
    </row>
    <row r="415" spans="1:26" hidden="1" outlineLevel="1">
      <c r="A415">
        <f t="shared" ca="1" si="1488"/>
        <v>1</v>
      </c>
      <c r="B415" t="str">
        <f t="shared" ca="1" si="1479"/>
        <v>EP2 LPD3 LPS1</v>
      </c>
      <c r="C415" s="308">
        <f ca="1">IF($A415&lt;&gt;$A414,1,MOD(C414-1+(COUNTIFS(D$382:$N$382,$A415)=COUNTIFS(D415:$N415,1)),C$381)+1)</f>
        <v>2</v>
      </c>
      <c r="D415" s="306">
        <f ca="1">IF($A415&lt;&gt;D$382,0,IF($A415&lt;&gt;$A414,1,MOD(D414-1+(COUNTIFS(E$382:$N$382,$A415)=COUNTIFS(E415:$N415,1)),D$381)+1))</f>
        <v>0</v>
      </c>
      <c r="E415" s="306">
        <f ca="1">IF($A415&lt;&gt;E$382,0,IF($A415&lt;&gt;$A414,1,MOD(E414-1+(COUNTIFS(F$382:$N$382,$A415)=COUNTIFS(F415:$N415,1)),E$381)+1))</f>
        <v>3</v>
      </c>
      <c r="F415" s="306">
        <f ca="1">IF($A415&lt;&gt;F$382,0,IF($A415&lt;&gt;$A414,1,MOD(F414-1+(COUNTIFS(G$382:$N$382,$A415)=COUNTIFS(G415:$N415,1)),F$381)+1))</f>
        <v>1</v>
      </c>
      <c r="G415" s="306">
        <f ca="1">IF($A415&lt;&gt;G$382,0,IF($A415&lt;&gt;$A414,1,MOD(G414-1+(COUNTIFS(H$382:$N$382,$A415)=COUNTIFS(H415:$N415,1)),G$381)+1))</f>
        <v>0</v>
      </c>
      <c r="H415" s="306">
        <f ca="1">IF($A415&lt;&gt;H$382,0,IF($A415&lt;&gt;$A414,1,MOD(H414-1+(COUNTIFS(I$382:$N$382,$A415)=COUNTIFS(I415:$N415,1)),H$381)+1))</f>
        <v>0</v>
      </c>
      <c r="I415" s="306">
        <f ca="1">IF($A415&lt;&gt;I$382,0,IF($A415&lt;&gt;$A414,1,MOD(I414-1+(COUNTIFS(N$382:$N$382,$A415)=COUNTIFS(N415:$N415,1)),I$381)+1))</f>
        <v>0</v>
      </c>
      <c r="J415" s="306"/>
      <c r="K415" s="306"/>
      <c r="L415" s="306"/>
      <c r="M415" s="306"/>
      <c r="O415">
        <v>32</v>
      </c>
      <c r="P415" s="115">
        <f t="shared" ca="1" si="1480"/>
        <v>0</v>
      </c>
      <c r="Q415" s="115">
        <f t="shared" ca="1" si="1481"/>
        <v>0</v>
      </c>
      <c r="R415" s="115">
        <f t="shared" ca="1" si="1482"/>
        <v>0.5</v>
      </c>
      <c r="S415" s="115">
        <f t="shared" ca="1" si="1483"/>
        <v>-0.5</v>
      </c>
      <c r="T415" s="115">
        <f t="shared" ca="1" si="1484"/>
        <v>0</v>
      </c>
      <c r="U415" s="115">
        <f t="shared" ca="1" si="1485"/>
        <v>0</v>
      </c>
      <c r="V415" s="115">
        <f t="shared" ca="1" si="1486"/>
        <v>0</v>
      </c>
      <c r="W415" s="115"/>
      <c r="X415" s="115"/>
      <c r="Y415" s="115"/>
      <c r="Z415" s="115"/>
    </row>
    <row r="416" spans="1:26" hidden="1" outlineLevel="1">
      <c r="A416">
        <f t="shared" ca="1" si="1488"/>
        <v>1</v>
      </c>
      <c r="B416" t="str">
        <f t="shared" ca="1" si="1479"/>
        <v>EP2 LPD3 LPS2</v>
      </c>
      <c r="C416" s="308">
        <f ca="1">IF($A416&lt;&gt;$A415,1,MOD(C415-1+(COUNTIFS(D$382:$N$382,$A416)=COUNTIFS(D416:$N416,1)),C$381)+1)</f>
        <v>2</v>
      </c>
      <c r="D416" s="306">
        <f ca="1">IF($A416&lt;&gt;D$382,0,IF($A416&lt;&gt;$A415,1,MOD(D415-1+(COUNTIFS(E$382:$N$382,$A416)=COUNTIFS(E416:$N416,1)),D$381)+1))</f>
        <v>0</v>
      </c>
      <c r="E416" s="306">
        <f ca="1">IF($A416&lt;&gt;E$382,0,IF($A416&lt;&gt;$A415,1,MOD(E415-1+(COUNTIFS(F$382:$N$382,$A416)=COUNTIFS(F416:$N416,1)),E$381)+1))</f>
        <v>3</v>
      </c>
      <c r="F416" s="306">
        <f ca="1">IF($A416&lt;&gt;F$382,0,IF($A416&lt;&gt;$A415,1,MOD(F415-1+(COUNTIFS(G$382:$N$382,$A416)=COUNTIFS(G416:$N416,1)),F$381)+1))</f>
        <v>2</v>
      </c>
      <c r="G416" s="306">
        <f ca="1">IF($A416&lt;&gt;G$382,0,IF($A416&lt;&gt;$A415,1,MOD(G415-1+(COUNTIFS(H$382:$N$382,$A416)=COUNTIFS(H416:$N416,1)),G$381)+1))</f>
        <v>0</v>
      </c>
      <c r="H416" s="306">
        <f ca="1">IF($A416&lt;&gt;H$382,0,IF($A416&lt;&gt;$A415,1,MOD(H415-1+(COUNTIFS(I$382:$N$382,$A416)=COUNTIFS(I416:$N416,1)),H$381)+1))</f>
        <v>0</v>
      </c>
      <c r="I416" s="306">
        <f ca="1">IF($A416&lt;&gt;I$382,0,IF($A416&lt;&gt;$A415,1,MOD(I415-1+(COUNTIFS(N$382:$N$382,$A416)=COUNTIFS(N416:$N416,1)),I$381)+1))</f>
        <v>0</v>
      </c>
      <c r="J416" s="306"/>
      <c r="K416" s="306"/>
      <c r="L416" s="306"/>
      <c r="M416" s="306"/>
      <c r="O416">
        <v>33</v>
      </c>
      <c r="P416" s="115">
        <f t="shared" ref="P416:P447" ca="1" si="1489">IF(C416=0,0,INDEX(C$374:C$377,C416,1))</f>
        <v>0</v>
      </c>
      <c r="Q416" s="115">
        <f t="shared" ref="Q416:Q447" ca="1" si="1490">IF(D416=0,0,INDEX(D$374:D$377,D416,1))</f>
        <v>0</v>
      </c>
      <c r="R416" s="115">
        <f t="shared" ref="R416:R447" ca="1" si="1491">IF(E416=0,0,INDEX(E$374:E$377,E416,1))</f>
        <v>0.5</v>
      </c>
      <c r="S416" s="115">
        <f t="shared" ref="S416:S447" ca="1" si="1492">IF(F416=0,0,INDEX(F$374:F$377,F416,1))</f>
        <v>0</v>
      </c>
      <c r="T416" s="115">
        <f t="shared" ref="T416:T447" ca="1" si="1493">IF(G416=0,0,INDEX(G$374:G$377,G416,1))</f>
        <v>0</v>
      </c>
      <c r="U416" s="115">
        <f t="shared" ref="U416:U447" ca="1" si="1494">IF(H416=0,0,INDEX(H$374:H$377,H416,1))</f>
        <v>0</v>
      </c>
      <c r="V416" s="115">
        <f t="shared" ref="V416:V447" ca="1" si="1495">IF(I416=0,0,INDEX(I$374:I$377,I416,1))</f>
        <v>0</v>
      </c>
      <c r="W416" s="115"/>
      <c r="X416" s="115"/>
      <c r="Y416" s="115"/>
      <c r="Z416" s="115"/>
    </row>
    <row r="417" spans="1:26" hidden="1" outlineLevel="1">
      <c r="A417">
        <f t="shared" ca="1" si="1488"/>
        <v>1</v>
      </c>
      <c r="B417" t="str">
        <f t="shared" ca="1" si="1479"/>
        <v>EP2 LPD3 LPS3</v>
      </c>
      <c r="C417" s="308">
        <f ca="1">IF($A417&lt;&gt;$A416,1,MOD(C416-1+(COUNTIFS(D$382:$N$382,$A417)=COUNTIFS(D417:$N417,1)),C$381)+1)</f>
        <v>2</v>
      </c>
      <c r="D417" s="306">
        <f ca="1">IF($A417&lt;&gt;D$382,0,IF($A417&lt;&gt;$A416,1,MOD(D416-1+(COUNTIFS(E$382:$N$382,$A417)=COUNTIFS(E417:$N417,1)),D$381)+1))</f>
        <v>0</v>
      </c>
      <c r="E417" s="306">
        <f ca="1">IF($A417&lt;&gt;E$382,0,IF($A417&lt;&gt;$A416,1,MOD(E416-1+(COUNTIFS(F$382:$N$382,$A417)=COUNTIFS(F417:$N417,1)),E$381)+1))</f>
        <v>3</v>
      </c>
      <c r="F417" s="306">
        <f ca="1">IF($A417&lt;&gt;F$382,0,IF($A417&lt;&gt;$A416,1,MOD(F416-1+(COUNTIFS(G$382:$N$382,$A417)=COUNTIFS(G417:$N417,1)),F$381)+1))</f>
        <v>3</v>
      </c>
      <c r="G417" s="306">
        <f ca="1">IF($A417&lt;&gt;G$382,0,IF($A417&lt;&gt;$A416,1,MOD(G416-1+(COUNTIFS(H$382:$N$382,$A417)=COUNTIFS(H417:$N417,1)),G$381)+1))</f>
        <v>0</v>
      </c>
      <c r="H417" s="306">
        <f ca="1">IF($A417&lt;&gt;H$382,0,IF($A417&lt;&gt;$A416,1,MOD(H416-1+(COUNTIFS(I$382:$N$382,$A417)=COUNTIFS(I417:$N417,1)),H$381)+1))</f>
        <v>0</v>
      </c>
      <c r="I417" s="306">
        <f ca="1">IF($A417&lt;&gt;I$382,0,IF($A417&lt;&gt;$A416,1,MOD(I416-1+(COUNTIFS(N$382:$N$382,$A417)=COUNTIFS(N417:$N417,1)),I$381)+1))</f>
        <v>0</v>
      </c>
      <c r="J417" s="306"/>
      <c r="K417" s="306"/>
      <c r="L417" s="306"/>
      <c r="M417" s="306"/>
      <c r="O417">
        <v>34</v>
      </c>
      <c r="P417" s="115">
        <f t="shared" ca="1" si="1489"/>
        <v>0</v>
      </c>
      <c r="Q417" s="115">
        <f t="shared" ca="1" si="1490"/>
        <v>0</v>
      </c>
      <c r="R417" s="115">
        <f t="shared" ca="1" si="1491"/>
        <v>0.5</v>
      </c>
      <c r="S417" s="115">
        <f t="shared" ca="1" si="1492"/>
        <v>0.5</v>
      </c>
      <c r="T417" s="115">
        <f t="shared" ca="1" si="1493"/>
        <v>0</v>
      </c>
      <c r="U417" s="115">
        <f t="shared" ca="1" si="1494"/>
        <v>0</v>
      </c>
      <c r="V417" s="115">
        <f t="shared" ca="1" si="1495"/>
        <v>0</v>
      </c>
      <c r="W417" s="115"/>
      <c r="X417" s="115"/>
      <c r="Y417" s="115"/>
      <c r="Z417" s="115"/>
    </row>
    <row r="418" spans="1:26" hidden="1" outlineLevel="1">
      <c r="A418">
        <f t="shared" ca="1" si="1488"/>
        <v>1</v>
      </c>
      <c r="B418" t="str">
        <f t="shared" ca="1" si="1479"/>
        <v>EP3 LPD1 LPS1</v>
      </c>
      <c r="C418" s="308">
        <f ca="1">IF($A418&lt;&gt;$A417,1,MOD(C417-1+(COUNTIFS(D$382:$N$382,$A418)=COUNTIFS(D418:$N418,1)),C$381)+1)</f>
        <v>3</v>
      </c>
      <c r="D418" s="306">
        <f ca="1">IF($A418&lt;&gt;D$382,0,IF($A418&lt;&gt;$A417,1,MOD(D417-1+(COUNTIFS(E$382:$N$382,$A418)=COUNTIFS(E418:$N418,1)),D$381)+1))</f>
        <v>0</v>
      </c>
      <c r="E418" s="306">
        <f ca="1">IF($A418&lt;&gt;E$382,0,IF($A418&lt;&gt;$A417,1,MOD(E417-1+(COUNTIFS(F$382:$N$382,$A418)=COUNTIFS(F418:$N418,1)),E$381)+1))</f>
        <v>1</v>
      </c>
      <c r="F418" s="306">
        <f ca="1">IF($A418&lt;&gt;F$382,0,IF($A418&lt;&gt;$A417,1,MOD(F417-1+(COUNTIFS(G$382:$N$382,$A418)=COUNTIFS(G418:$N418,1)),F$381)+1))</f>
        <v>1</v>
      </c>
      <c r="G418" s="306">
        <f ca="1">IF($A418&lt;&gt;G$382,0,IF($A418&lt;&gt;$A417,1,MOD(G417-1+(COUNTIFS(H$382:$N$382,$A418)=COUNTIFS(H418:$N418,1)),G$381)+1))</f>
        <v>0</v>
      </c>
      <c r="H418" s="306">
        <f ca="1">IF($A418&lt;&gt;H$382,0,IF($A418&lt;&gt;$A417,1,MOD(H417-1+(COUNTIFS(I$382:$N$382,$A418)=COUNTIFS(I418:$N418,1)),H$381)+1))</f>
        <v>0</v>
      </c>
      <c r="I418" s="306">
        <f ca="1">IF($A418&lt;&gt;I$382,0,IF($A418&lt;&gt;$A417,1,MOD(I417-1+(COUNTIFS(N$382:$N$382,$A418)=COUNTIFS(N418:$N418,1)),I$381)+1))</f>
        <v>0</v>
      </c>
      <c r="J418" s="306"/>
      <c r="K418" s="306"/>
      <c r="L418" s="306"/>
      <c r="M418" s="306"/>
      <c r="O418">
        <v>35</v>
      </c>
      <c r="P418" s="115">
        <f t="shared" ca="1" si="1489"/>
        <v>0.5</v>
      </c>
      <c r="Q418" s="115">
        <f t="shared" ca="1" si="1490"/>
        <v>0</v>
      </c>
      <c r="R418" s="115">
        <f t="shared" ca="1" si="1491"/>
        <v>-0.5</v>
      </c>
      <c r="S418" s="115">
        <f t="shared" ca="1" si="1492"/>
        <v>-0.5</v>
      </c>
      <c r="T418" s="115">
        <f t="shared" ca="1" si="1493"/>
        <v>0</v>
      </c>
      <c r="U418" s="115">
        <f t="shared" ca="1" si="1494"/>
        <v>0</v>
      </c>
      <c r="V418" s="115">
        <f t="shared" ca="1" si="1495"/>
        <v>0</v>
      </c>
      <c r="W418" s="115"/>
      <c r="X418" s="115"/>
      <c r="Y418" s="115"/>
      <c r="Z418" s="115"/>
    </row>
    <row r="419" spans="1:26" hidden="1" outlineLevel="1">
      <c r="A419">
        <f t="shared" ca="1" si="1488"/>
        <v>1</v>
      </c>
      <c r="B419" t="str">
        <f t="shared" ca="1" si="1479"/>
        <v>EP3 LPD1 LPS2</v>
      </c>
      <c r="C419" s="308">
        <f ca="1">IF($A419&lt;&gt;$A418,1,MOD(C418-1+(COUNTIFS(D$382:$N$382,$A419)=COUNTIFS(D419:$N419,1)),C$381)+1)</f>
        <v>3</v>
      </c>
      <c r="D419" s="306">
        <f ca="1">IF($A419&lt;&gt;D$382,0,IF($A419&lt;&gt;$A418,1,MOD(D418-1+(COUNTIFS(E$382:$N$382,$A419)=COUNTIFS(E419:$N419,1)),D$381)+1))</f>
        <v>0</v>
      </c>
      <c r="E419" s="306">
        <f ca="1">IF($A419&lt;&gt;E$382,0,IF($A419&lt;&gt;$A418,1,MOD(E418-1+(COUNTIFS(F$382:$N$382,$A419)=COUNTIFS(F419:$N419,1)),E$381)+1))</f>
        <v>1</v>
      </c>
      <c r="F419" s="306">
        <f ca="1">IF($A419&lt;&gt;F$382,0,IF($A419&lt;&gt;$A418,1,MOD(F418-1+(COUNTIFS(G$382:$N$382,$A419)=COUNTIFS(G419:$N419,1)),F$381)+1))</f>
        <v>2</v>
      </c>
      <c r="G419" s="306">
        <f ca="1">IF($A419&lt;&gt;G$382,0,IF($A419&lt;&gt;$A418,1,MOD(G418-1+(COUNTIFS(H$382:$N$382,$A419)=COUNTIFS(H419:$N419,1)),G$381)+1))</f>
        <v>0</v>
      </c>
      <c r="H419" s="306">
        <f ca="1">IF($A419&lt;&gt;H$382,0,IF($A419&lt;&gt;$A418,1,MOD(H418-1+(COUNTIFS(I$382:$N$382,$A419)=COUNTIFS(I419:$N419,1)),H$381)+1))</f>
        <v>0</v>
      </c>
      <c r="I419" s="306">
        <f ca="1">IF($A419&lt;&gt;I$382,0,IF($A419&lt;&gt;$A418,1,MOD(I418-1+(COUNTIFS(N$382:$N$382,$A419)=COUNTIFS(N419:$N419,1)),I$381)+1))</f>
        <v>0</v>
      </c>
      <c r="J419" s="306"/>
      <c r="K419" s="306"/>
      <c r="L419" s="306"/>
      <c r="M419" s="306"/>
      <c r="O419">
        <v>36</v>
      </c>
      <c r="P419" s="115">
        <f t="shared" ca="1" si="1489"/>
        <v>0.5</v>
      </c>
      <c r="Q419" s="115">
        <f t="shared" ca="1" si="1490"/>
        <v>0</v>
      </c>
      <c r="R419" s="115">
        <f t="shared" ca="1" si="1491"/>
        <v>-0.5</v>
      </c>
      <c r="S419" s="115">
        <f t="shared" ca="1" si="1492"/>
        <v>0</v>
      </c>
      <c r="T419" s="115">
        <f t="shared" ca="1" si="1493"/>
        <v>0</v>
      </c>
      <c r="U419" s="115">
        <f t="shared" ca="1" si="1494"/>
        <v>0</v>
      </c>
      <c r="V419" s="115">
        <f t="shared" ca="1" si="1495"/>
        <v>0</v>
      </c>
      <c r="W419" s="115"/>
      <c r="X419" s="115"/>
      <c r="Y419" s="115"/>
      <c r="Z419" s="115"/>
    </row>
    <row r="420" spans="1:26" hidden="1" outlineLevel="1">
      <c r="A420">
        <f t="shared" ca="1" si="1488"/>
        <v>1</v>
      </c>
      <c r="B420" t="str">
        <f t="shared" ca="1" si="1479"/>
        <v>EP3 LPD1 LPS3</v>
      </c>
      <c r="C420" s="308">
        <f ca="1">IF($A420&lt;&gt;$A419,1,MOD(C419-1+(COUNTIFS(D$382:$N$382,$A420)=COUNTIFS(D420:$N420,1)),C$381)+1)</f>
        <v>3</v>
      </c>
      <c r="D420" s="306">
        <f ca="1">IF($A420&lt;&gt;D$382,0,IF($A420&lt;&gt;$A419,1,MOD(D419-1+(COUNTIFS(E$382:$N$382,$A420)=COUNTIFS(E420:$N420,1)),D$381)+1))</f>
        <v>0</v>
      </c>
      <c r="E420" s="306">
        <f ca="1">IF($A420&lt;&gt;E$382,0,IF($A420&lt;&gt;$A419,1,MOD(E419-1+(COUNTIFS(F$382:$N$382,$A420)=COUNTIFS(F420:$N420,1)),E$381)+1))</f>
        <v>1</v>
      </c>
      <c r="F420" s="306">
        <f ca="1">IF($A420&lt;&gt;F$382,0,IF($A420&lt;&gt;$A419,1,MOD(F419-1+(COUNTIFS(G$382:$N$382,$A420)=COUNTIFS(G420:$N420,1)),F$381)+1))</f>
        <v>3</v>
      </c>
      <c r="G420" s="306">
        <f ca="1">IF($A420&lt;&gt;G$382,0,IF($A420&lt;&gt;$A419,1,MOD(G419-1+(COUNTIFS(H$382:$N$382,$A420)=COUNTIFS(H420:$N420,1)),G$381)+1))</f>
        <v>0</v>
      </c>
      <c r="H420" s="306">
        <f ca="1">IF($A420&lt;&gt;H$382,0,IF($A420&lt;&gt;$A419,1,MOD(H419-1+(COUNTIFS(I$382:$N$382,$A420)=COUNTIFS(I420:$N420,1)),H$381)+1))</f>
        <v>0</v>
      </c>
      <c r="I420" s="306">
        <f ca="1">IF($A420&lt;&gt;I$382,0,IF($A420&lt;&gt;$A419,1,MOD(I419-1+(COUNTIFS(N$382:$N$382,$A420)=COUNTIFS(N420:$N420,1)),I$381)+1))</f>
        <v>0</v>
      </c>
      <c r="J420" s="306"/>
      <c r="K420" s="306"/>
      <c r="L420" s="306"/>
      <c r="M420" s="306"/>
      <c r="O420">
        <v>37</v>
      </c>
      <c r="P420" s="115">
        <f t="shared" ca="1" si="1489"/>
        <v>0.5</v>
      </c>
      <c r="Q420" s="115">
        <f t="shared" ca="1" si="1490"/>
        <v>0</v>
      </c>
      <c r="R420" s="115">
        <f t="shared" ca="1" si="1491"/>
        <v>-0.5</v>
      </c>
      <c r="S420" s="115">
        <f t="shared" ca="1" si="1492"/>
        <v>0.5</v>
      </c>
      <c r="T420" s="115">
        <f t="shared" ca="1" si="1493"/>
        <v>0</v>
      </c>
      <c r="U420" s="115">
        <f t="shared" ca="1" si="1494"/>
        <v>0</v>
      </c>
      <c r="V420" s="115">
        <f t="shared" ca="1" si="1495"/>
        <v>0</v>
      </c>
      <c r="W420" s="115"/>
      <c r="X420" s="115"/>
      <c r="Y420" s="115"/>
      <c r="Z420" s="115"/>
    </row>
    <row r="421" spans="1:26" hidden="1" outlineLevel="1">
      <c r="A421">
        <f t="shared" ca="1" si="1488"/>
        <v>1</v>
      </c>
      <c r="B421" t="str">
        <f t="shared" ca="1" si="1479"/>
        <v>EP3 LPD2 LPS1</v>
      </c>
      <c r="C421" s="308">
        <f ca="1">IF($A421&lt;&gt;$A420,1,MOD(C420-1+(COUNTIFS(D$382:$N$382,$A421)=COUNTIFS(D421:$N421,1)),C$381)+1)</f>
        <v>3</v>
      </c>
      <c r="D421" s="306">
        <f ca="1">IF($A421&lt;&gt;D$382,0,IF($A421&lt;&gt;$A420,1,MOD(D420-1+(COUNTIFS(E$382:$N$382,$A421)=COUNTIFS(E421:$N421,1)),D$381)+1))</f>
        <v>0</v>
      </c>
      <c r="E421" s="306">
        <f ca="1">IF($A421&lt;&gt;E$382,0,IF($A421&lt;&gt;$A420,1,MOD(E420-1+(COUNTIFS(F$382:$N$382,$A421)=COUNTIFS(F421:$N421,1)),E$381)+1))</f>
        <v>2</v>
      </c>
      <c r="F421" s="306">
        <f ca="1">IF($A421&lt;&gt;F$382,0,IF($A421&lt;&gt;$A420,1,MOD(F420-1+(COUNTIFS(G$382:$N$382,$A421)=COUNTIFS(G421:$N421,1)),F$381)+1))</f>
        <v>1</v>
      </c>
      <c r="G421" s="306">
        <f ca="1">IF($A421&lt;&gt;G$382,0,IF($A421&lt;&gt;$A420,1,MOD(G420-1+(COUNTIFS(H$382:$N$382,$A421)=COUNTIFS(H421:$N421,1)),G$381)+1))</f>
        <v>0</v>
      </c>
      <c r="H421" s="306">
        <f ca="1">IF($A421&lt;&gt;H$382,0,IF($A421&lt;&gt;$A420,1,MOD(H420-1+(COUNTIFS(I$382:$N$382,$A421)=COUNTIFS(I421:$N421,1)),H$381)+1))</f>
        <v>0</v>
      </c>
      <c r="I421" s="306">
        <f ca="1">IF($A421&lt;&gt;I$382,0,IF($A421&lt;&gt;$A420,1,MOD(I420-1+(COUNTIFS(N$382:$N$382,$A421)=COUNTIFS(N421:$N421,1)),I$381)+1))</f>
        <v>0</v>
      </c>
      <c r="J421" s="306"/>
      <c r="K421" s="306"/>
      <c r="L421" s="306"/>
      <c r="M421" s="306"/>
      <c r="O421">
        <v>38</v>
      </c>
      <c r="P421" s="115">
        <f t="shared" ca="1" si="1489"/>
        <v>0.5</v>
      </c>
      <c r="Q421" s="115">
        <f t="shared" ca="1" si="1490"/>
        <v>0</v>
      </c>
      <c r="R421" s="115">
        <f t="shared" ca="1" si="1491"/>
        <v>0</v>
      </c>
      <c r="S421" s="115">
        <f t="shared" ca="1" si="1492"/>
        <v>-0.5</v>
      </c>
      <c r="T421" s="115">
        <f t="shared" ca="1" si="1493"/>
        <v>0</v>
      </c>
      <c r="U421" s="115">
        <f t="shared" ca="1" si="1494"/>
        <v>0</v>
      </c>
      <c r="V421" s="115">
        <f t="shared" ca="1" si="1495"/>
        <v>0</v>
      </c>
      <c r="W421" s="115"/>
      <c r="X421" s="115"/>
      <c r="Y421" s="115"/>
      <c r="Z421" s="115"/>
    </row>
    <row r="422" spans="1:26" hidden="1" outlineLevel="1">
      <c r="A422">
        <f t="shared" ca="1" si="1488"/>
        <v>1</v>
      </c>
      <c r="B422" t="str">
        <f t="shared" ca="1" si="1479"/>
        <v>EP3 LPD2 LPS2</v>
      </c>
      <c r="C422" s="308">
        <f ca="1">IF($A422&lt;&gt;$A421,1,MOD(C421-1+(COUNTIFS(D$382:$N$382,$A422)=COUNTIFS(D422:$N422,1)),C$381)+1)</f>
        <v>3</v>
      </c>
      <c r="D422" s="306">
        <f ca="1">IF($A422&lt;&gt;D$382,0,IF($A422&lt;&gt;$A421,1,MOD(D421-1+(COUNTIFS(E$382:$N$382,$A422)=COUNTIFS(E422:$N422,1)),D$381)+1))</f>
        <v>0</v>
      </c>
      <c r="E422" s="306">
        <f ca="1">IF($A422&lt;&gt;E$382,0,IF($A422&lt;&gt;$A421,1,MOD(E421-1+(COUNTIFS(F$382:$N$382,$A422)=COUNTIFS(F422:$N422,1)),E$381)+1))</f>
        <v>2</v>
      </c>
      <c r="F422" s="306">
        <f ca="1">IF($A422&lt;&gt;F$382,0,IF($A422&lt;&gt;$A421,1,MOD(F421-1+(COUNTIFS(G$382:$N$382,$A422)=COUNTIFS(G422:$N422,1)),F$381)+1))</f>
        <v>2</v>
      </c>
      <c r="G422" s="306">
        <f ca="1">IF($A422&lt;&gt;G$382,0,IF($A422&lt;&gt;$A421,1,MOD(G421-1+(COUNTIFS(H$382:$N$382,$A422)=COUNTIFS(H422:$N422,1)),G$381)+1))</f>
        <v>0</v>
      </c>
      <c r="H422" s="306">
        <f ca="1">IF($A422&lt;&gt;H$382,0,IF($A422&lt;&gt;$A421,1,MOD(H421-1+(COUNTIFS(I$382:$N$382,$A422)=COUNTIFS(I422:$N422,1)),H$381)+1))</f>
        <v>0</v>
      </c>
      <c r="I422" s="306">
        <f ca="1">IF($A422&lt;&gt;I$382,0,IF($A422&lt;&gt;$A421,1,MOD(I421-1+(COUNTIFS(N$382:$N$382,$A422)=COUNTIFS(N422:$N422,1)),I$381)+1))</f>
        <v>0</v>
      </c>
      <c r="J422" s="306"/>
      <c r="K422" s="306"/>
      <c r="L422" s="306"/>
      <c r="M422" s="306"/>
      <c r="O422">
        <v>39</v>
      </c>
      <c r="P422" s="115">
        <f t="shared" ca="1" si="1489"/>
        <v>0.5</v>
      </c>
      <c r="Q422" s="115">
        <f t="shared" ca="1" si="1490"/>
        <v>0</v>
      </c>
      <c r="R422" s="115">
        <f t="shared" ca="1" si="1491"/>
        <v>0</v>
      </c>
      <c r="S422" s="115">
        <f t="shared" ca="1" si="1492"/>
        <v>0</v>
      </c>
      <c r="T422" s="115">
        <f t="shared" ca="1" si="1493"/>
        <v>0</v>
      </c>
      <c r="U422" s="115">
        <f t="shared" ca="1" si="1494"/>
        <v>0</v>
      </c>
      <c r="V422" s="115">
        <f t="shared" ca="1" si="1495"/>
        <v>0</v>
      </c>
      <c r="W422" s="115"/>
      <c r="X422" s="115"/>
      <c r="Y422" s="115"/>
      <c r="Z422" s="115"/>
    </row>
    <row r="423" spans="1:26" hidden="1" outlineLevel="1">
      <c r="A423">
        <f t="shared" ca="1" si="1488"/>
        <v>1</v>
      </c>
      <c r="B423" t="str">
        <f t="shared" ca="1" si="1479"/>
        <v>EP3 LPD2 LPS3</v>
      </c>
      <c r="C423" s="308">
        <f ca="1">IF($A423&lt;&gt;$A422,1,MOD(C422-1+(COUNTIFS(D$382:$N$382,$A423)=COUNTIFS(D423:$N423,1)),C$381)+1)</f>
        <v>3</v>
      </c>
      <c r="D423" s="306">
        <f ca="1">IF($A423&lt;&gt;D$382,0,IF($A423&lt;&gt;$A422,1,MOD(D422-1+(COUNTIFS(E$382:$N$382,$A423)=COUNTIFS(E423:$N423,1)),D$381)+1))</f>
        <v>0</v>
      </c>
      <c r="E423" s="306">
        <f ca="1">IF($A423&lt;&gt;E$382,0,IF($A423&lt;&gt;$A422,1,MOD(E422-1+(COUNTIFS(F$382:$N$382,$A423)=COUNTIFS(F423:$N423,1)),E$381)+1))</f>
        <v>2</v>
      </c>
      <c r="F423" s="306">
        <f ca="1">IF($A423&lt;&gt;F$382,0,IF($A423&lt;&gt;$A422,1,MOD(F422-1+(COUNTIFS(G$382:$N$382,$A423)=COUNTIFS(G423:$N423,1)),F$381)+1))</f>
        <v>3</v>
      </c>
      <c r="G423" s="306">
        <f ca="1">IF($A423&lt;&gt;G$382,0,IF($A423&lt;&gt;$A422,1,MOD(G422-1+(COUNTIFS(H$382:$N$382,$A423)=COUNTIFS(H423:$N423,1)),G$381)+1))</f>
        <v>0</v>
      </c>
      <c r="H423" s="306">
        <f ca="1">IF($A423&lt;&gt;H$382,0,IF($A423&lt;&gt;$A422,1,MOD(H422-1+(COUNTIFS(I$382:$N$382,$A423)=COUNTIFS(I423:$N423,1)),H$381)+1))</f>
        <v>0</v>
      </c>
      <c r="I423" s="306">
        <f ca="1">IF($A423&lt;&gt;I$382,0,IF($A423&lt;&gt;$A422,1,MOD(I422-1+(COUNTIFS(N$382:$N$382,$A423)=COUNTIFS(N423:$N423,1)),I$381)+1))</f>
        <v>0</v>
      </c>
      <c r="J423" s="306"/>
      <c r="K423" s="306"/>
      <c r="L423" s="306"/>
      <c r="M423" s="306"/>
      <c r="O423">
        <v>40</v>
      </c>
      <c r="P423" s="115">
        <f t="shared" ca="1" si="1489"/>
        <v>0.5</v>
      </c>
      <c r="Q423" s="115">
        <f t="shared" ca="1" si="1490"/>
        <v>0</v>
      </c>
      <c r="R423" s="115">
        <f t="shared" ca="1" si="1491"/>
        <v>0</v>
      </c>
      <c r="S423" s="115">
        <f t="shared" ca="1" si="1492"/>
        <v>0.5</v>
      </c>
      <c r="T423" s="115">
        <f t="shared" ca="1" si="1493"/>
        <v>0</v>
      </c>
      <c r="U423" s="115">
        <f t="shared" ca="1" si="1494"/>
        <v>0</v>
      </c>
      <c r="V423" s="115">
        <f t="shared" ca="1" si="1495"/>
        <v>0</v>
      </c>
      <c r="W423" s="115"/>
      <c r="X423" s="115"/>
      <c r="Y423" s="115"/>
      <c r="Z423" s="115"/>
    </row>
    <row r="424" spans="1:26" hidden="1" outlineLevel="1">
      <c r="A424">
        <f t="shared" ca="1" si="1488"/>
        <v>1</v>
      </c>
      <c r="B424" t="str">
        <f t="shared" ca="1" si="1479"/>
        <v>EP3 LPD3 LPS1</v>
      </c>
      <c r="C424" s="308">
        <f ca="1">IF($A424&lt;&gt;$A423,1,MOD(C423-1+(COUNTIFS(D$382:$N$382,$A424)=COUNTIFS(D424:$N424,1)),C$381)+1)</f>
        <v>3</v>
      </c>
      <c r="D424" s="306">
        <f ca="1">IF($A424&lt;&gt;D$382,0,IF($A424&lt;&gt;$A423,1,MOD(D423-1+(COUNTIFS(E$382:$N$382,$A424)=COUNTIFS(E424:$N424,1)),D$381)+1))</f>
        <v>0</v>
      </c>
      <c r="E424" s="306">
        <f ca="1">IF($A424&lt;&gt;E$382,0,IF($A424&lt;&gt;$A423,1,MOD(E423-1+(COUNTIFS(F$382:$N$382,$A424)=COUNTIFS(F424:$N424,1)),E$381)+1))</f>
        <v>3</v>
      </c>
      <c r="F424" s="306">
        <f ca="1">IF($A424&lt;&gt;F$382,0,IF($A424&lt;&gt;$A423,1,MOD(F423-1+(COUNTIFS(G$382:$N$382,$A424)=COUNTIFS(G424:$N424,1)),F$381)+1))</f>
        <v>1</v>
      </c>
      <c r="G424" s="306">
        <f ca="1">IF($A424&lt;&gt;G$382,0,IF($A424&lt;&gt;$A423,1,MOD(G423-1+(COUNTIFS(H$382:$N$382,$A424)=COUNTIFS(H424:$N424,1)),G$381)+1))</f>
        <v>0</v>
      </c>
      <c r="H424" s="306">
        <f ca="1">IF($A424&lt;&gt;H$382,0,IF($A424&lt;&gt;$A423,1,MOD(H423-1+(COUNTIFS(I$382:$N$382,$A424)=COUNTIFS(I424:$N424,1)),H$381)+1))</f>
        <v>0</v>
      </c>
      <c r="I424" s="306">
        <f ca="1">IF($A424&lt;&gt;I$382,0,IF($A424&lt;&gt;$A423,1,MOD(I423-1+(COUNTIFS(N$382:$N$382,$A424)=COUNTIFS(N424:$N424,1)),I$381)+1))</f>
        <v>0</v>
      </c>
      <c r="J424" s="306"/>
      <c r="K424" s="306"/>
      <c r="L424" s="306"/>
      <c r="M424" s="306"/>
      <c r="O424">
        <v>41</v>
      </c>
      <c r="P424" s="115">
        <f t="shared" ca="1" si="1489"/>
        <v>0.5</v>
      </c>
      <c r="Q424" s="115">
        <f t="shared" ca="1" si="1490"/>
        <v>0</v>
      </c>
      <c r="R424" s="115">
        <f t="shared" ca="1" si="1491"/>
        <v>0.5</v>
      </c>
      <c r="S424" s="115">
        <f t="shared" ca="1" si="1492"/>
        <v>-0.5</v>
      </c>
      <c r="T424" s="115">
        <f t="shared" ca="1" si="1493"/>
        <v>0</v>
      </c>
      <c r="U424" s="115">
        <f t="shared" ca="1" si="1494"/>
        <v>0</v>
      </c>
      <c r="V424" s="115">
        <f t="shared" ca="1" si="1495"/>
        <v>0</v>
      </c>
      <c r="W424" s="115"/>
      <c r="X424" s="115"/>
      <c r="Y424" s="115"/>
      <c r="Z424" s="115"/>
    </row>
    <row r="425" spans="1:26" hidden="1" outlineLevel="1">
      <c r="A425">
        <f t="shared" ca="1" si="1488"/>
        <v>1</v>
      </c>
      <c r="B425" t="str">
        <f t="shared" ca="1" si="1479"/>
        <v>EP3 LPD3 LPS2</v>
      </c>
      <c r="C425" s="308">
        <f ca="1">IF($A425&lt;&gt;$A424,1,MOD(C424-1+(COUNTIFS(D$382:$N$382,$A425)=COUNTIFS(D425:$N425,1)),C$381)+1)</f>
        <v>3</v>
      </c>
      <c r="D425" s="306">
        <f ca="1">IF($A425&lt;&gt;D$382,0,IF($A425&lt;&gt;$A424,1,MOD(D424-1+(COUNTIFS(E$382:$N$382,$A425)=COUNTIFS(E425:$N425,1)),D$381)+1))</f>
        <v>0</v>
      </c>
      <c r="E425" s="306">
        <f ca="1">IF($A425&lt;&gt;E$382,0,IF($A425&lt;&gt;$A424,1,MOD(E424-1+(COUNTIFS(F$382:$N$382,$A425)=COUNTIFS(F425:$N425,1)),E$381)+1))</f>
        <v>3</v>
      </c>
      <c r="F425" s="306">
        <f ca="1">IF($A425&lt;&gt;F$382,0,IF($A425&lt;&gt;$A424,1,MOD(F424-1+(COUNTIFS(G$382:$N$382,$A425)=COUNTIFS(G425:$N425,1)),F$381)+1))</f>
        <v>2</v>
      </c>
      <c r="G425" s="306">
        <f ca="1">IF($A425&lt;&gt;G$382,0,IF($A425&lt;&gt;$A424,1,MOD(G424-1+(COUNTIFS(H$382:$N$382,$A425)=COUNTIFS(H425:$N425,1)),G$381)+1))</f>
        <v>0</v>
      </c>
      <c r="H425" s="306">
        <f ca="1">IF($A425&lt;&gt;H$382,0,IF($A425&lt;&gt;$A424,1,MOD(H424-1+(COUNTIFS(I$382:$N$382,$A425)=COUNTIFS(I425:$N425,1)),H$381)+1))</f>
        <v>0</v>
      </c>
      <c r="I425" s="306">
        <f ca="1">IF($A425&lt;&gt;I$382,0,IF($A425&lt;&gt;$A424,1,MOD(I424-1+(COUNTIFS(N$382:$N$382,$A425)=COUNTIFS(N425:$N425,1)),I$381)+1))</f>
        <v>0</v>
      </c>
      <c r="J425" s="306"/>
      <c r="K425" s="306"/>
      <c r="L425" s="306"/>
      <c r="M425" s="306"/>
      <c r="O425">
        <v>42</v>
      </c>
      <c r="P425" s="115">
        <f t="shared" ca="1" si="1489"/>
        <v>0.5</v>
      </c>
      <c r="Q425" s="115">
        <f t="shared" ca="1" si="1490"/>
        <v>0</v>
      </c>
      <c r="R425" s="115">
        <f t="shared" ca="1" si="1491"/>
        <v>0.5</v>
      </c>
      <c r="S425" s="115">
        <f t="shared" ca="1" si="1492"/>
        <v>0</v>
      </c>
      <c r="T425" s="115">
        <f t="shared" ca="1" si="1493"/>
        <v>0</v>
      </c>
      <c r="U425" s="115">
        <f t="shared" ca="1" si="1494"/>
        <v>0</v>
      </c>
      <c r="V425" s="115">
        <f t="shared" ca="1" si="1495"/>
        <v>0</v>
      </c>
      <c r="W425" s="115"/>
      <c r="X425" s="115"/>
      <c r="Y425" s="115"/>
      <c r="Z425" s="115"/>
    </row>
    <row r="426" spans="1:26" hidden="1" outlineLevel="1">
      <c r="A426">
        <f t="shared" ca="1" si="1488"/>
        <v>1</v>
      </c>
      <c r="B426" t="str">
        <f t="shared" ca="1" si="1479"/>
        <v>EP3 LPD3 LPS3</v>
      </c>
      <c r="C426" s="308">
        <f ca="1">IF($A426&lt;&gt;$A425,1,MOD(C425-1+(COUNTIFS(D$382:$N$382,$A426)=COUNTIFS(D426:$N426,1)),C$381)+1)</f>
        <v>3</v>
      </c>
      <c r="D426" s="306">
        <f ca="1">IF($A426&lt;&gt;D$382,0,IF($A426&lt;&gt;$A425,1,MOD(D425-1+(COUNTIFS(E$382:$N$382,$A426)=COUNTIFS(E426:$N426,1)),D$381)+1))</f>
        <v>0</v>
      </c>
      <c r="E426" s="306">
        <f ca="1">IF($A426&lt;&gt;E$382,0,IF($A426&lt;&gt;$A425,1,MOD(E425-1+(COUNTIFS(F$382:$N$382,$A426)=COUNTIFS(F426:$N426,1)),E$381)+1))</f>
        <v>3</v>
      </c>
      <c r="F426" s="306">
        <f ca="1">IF($A426&lt;&gt;F$382,0,IF($A426&lt;&gt;$A425,1,MOD(F425-1+(COUNTIFS(G$382:$N$382,$A426)=COUNTIFS(G426:$N426,1)),F$381)+1))</f>
        <v>3</v>
      </c>
      <c r="G426" s="306">
        <f ca="1">IF($A426&lt;&gt;G$382,0,IF($A426&lt;&gt;$A425,1,MOD(G425-1+(COUNTIFS(H$382:$N$382,$A426)=COUNTIFS(H426:$N426,1)),G$381)+1))</f>
        <v>0</v>
      </c>
      <c r="H426" s="306">
        <f ca="1">IF($A426&lt;&gt;H$382,0,IF($A426&lt;&gt;$A425,1,MOD(H425-1+(COUNTIFS(I$382:$N$382,$A426)=COUNTIFS(I426:$N426,1)),H$381)+1))</f>
        <v>0</v>
      </c>
      <c r="I426" s="306">
        <f ca="1">IF($A426&lt;&gt;I$382,0,IF($A426&lt;&gt;$A425,1,MOD(I425-1+(COUNTIFS(N$382:$N$382,$A426)=COUNTIFS(N426:$N426,1)),I$381)+1))</f>
        <v>0</v>
      </c>
      <c r="J426" s="306"/>
      <c r="K426" s="306"/>
      <c r="L426" s="306"/>
      <c r="M426" s="306"/>
      <c r="O426">
        <v>43</v>
      </c>
      <c r="P426" s="115">
        <f t="shared" ca="1" si="1489"/>
        <v>0.5</v>
      </c>
      <c r="Q426" s="115">
        <f t="shared" ca="1" si="1490"/>
        <v>0</v>
      </c>
      <c r="R426" s="115">
        <f t="shared" ca="1" si="1491"/>
        <v>0.5</v>
      </c>
      <c r="S426" s="115">
        <f t="shared" ca="1" si="1492"/>
        <v>0.5</v>
      </c>
      <c r="T426" s="115">
        <f t="shared" ca="1" si="1493"/>
        <v>0</v>
      </c>
      <c r="U426" s="115">
        <f t="shared" ca="1" si="1494"/>
        <v>0</v>
      </c>
      <c r="V426" s="115">
        <f t="shared" ca="1" si="1495"/>
        <v>0</v>
      </c>
      <c r="W426" s="115"/>
      <c r="X426" s="115"/>
      <c r="Y426" s="115"/>
      <c r="Z426" s="115"/>
    </row>
    <row r="427" spans="1:26" hidden="1" outlineLevel="1">
      <c r="A427">
        <f t="shared" ca="1" si="1488"/>
        <v>1</v>
      </c>
      <c r="B427" t="str">
        <f t="shared" ca="1" si="1479"/>
        <v>EP1 LPD1 LPS1</v>
      </c>
      <c r="C427" s="308">
        <f ca="1">IF($A427&lt;&gt;$A426,1,MOD(C426-1+(COUNTIFS(D$382:$N$382,$A427)=COUNTIFS(D427:$N427,1)),C$381)+1)</f>
        <v>1</v>
      </c>
      <c r="D427" s="306">
        <f ca="1">IF($A427&lt;&gt;D$382,0,IF($A427&lt;&gt;$A426,1,MOD(D426-1+(COUNTIFS(E$382:$N$382,$A427)=COUNTIFS(E427:$N427,1)),D$381)+1))</f>
        <v>0</v>
      </c>
      <c r="E427" s="306">
        <f ca="1">IF($A427&lt;&gt;E$382,0,IF($A427&lt;&gt;$A426,1,MOD(E426-1+(COUNTIFS(F$382:$N$382,$A427)=COUNTIFS(F427:$N427,1)),E$381)+1))</f>
        <v>1</v>
      </c>
      <c r="F427" s="306">
        <f ca="1">IF($A427&lt;&gt;F$382,0,IF($A427&lt;&gt;$A426,1,MOD(F426-1+(COUNTIFS(G$382:$N$382,$A427)=COUNTIFS(G427:$N427,1)),F$381)+1))</f>
        <v>1</v>
      </c>
      <c r="G427" s="306">
        <f ca="1">IF($A427&lt;&gt;G$382,0,IF($A427&lt;&gt;$A426,1,MOD(G426-1+(COUNTIFS(H$382:$N$382,$A427)=COUNTIFS(H427:$N427,1)),G$381)+1))</f>
        <v>0</v>
      </c>
      <c r="H427" s="306">
        <f ca="1">IF($A427&lt;&gt;H$382,0,IF($A427&lt;&gt;$A426,1,MOD(H426-1+(COUNTIFS(I$382:$N$382,$A427)=COUNTIFS(I427:$N427,1)),H$381)+1))</f>
        <v>0</v>
      </c>
      <c r="I427" s="306">
        <f ca="1">IF($A427&lt;&gt;I$382,0,IF($A427&lt;&gt;$A426,1,MOD(I426-1+(COUNTIFS(N$382:$N$382,$A427)=COUNTIFS(N427:$N427,1)),I$381)+1))</f>
        <v>0</v>
      </c>
      <c r="J427" s="306"/>
      <c r="K427" s="306"/>
      <c r="L427" s="306"/>
      <c r="M427" s="306"/>
      <c r="O427">
        <v>44</v>
      </c>
      <c r="P427" s="115">
        <f t="shared" ca="1" si="1489"/>
        <v>-0.5</v>
      </c>
      <c r="Q427" s="115">
        <f t="shared" ca="1" si="1490"/>
        <v>0</v>
      </c>
      <c r="R427" s="115">
        <f t="shared" ca="1" si="1491"/>
        <v>-0.5</v>
      </c>
      <c r="S427" s="115">
        <f t="shared" ca="1" si="1492"/>
        <v>-0.5</v>
      </c>
      <c r="T427" s="115">
        <f t="shared" ca="1" si="1493"/>
        <v>0</v>
      </c>
      <c r="U427" s="115">
        <f t="shared" ca="1" si="1494"/>
        <v>0</v>
      </c>
      <c r="V427" s="115">
        <f t="shared" ca="1" si="1495"/>
        <v>0</v>
      </c>
      <c r="W427" s="115"/>
      <c r="X427" s="115"/>
      <c r="Y427" s="115"/>
      <c r="Z427" s="115"/>
    </row>
    <row r="428" spans="1:26" hidden="1" outlineLevel="1">
      <c r="A428">
        <f t="shared" ca="1" si="1488"/>
        <v>1</v>
      </c>
      <c r="B428" t="str">
        <f t="shared" ca="1" si="1479"/>
        <v>EP1 LPD1 LPS2</v>
      </c>
      <c r="C428" s="308">
        <f ca="1">IF($A428&lt;&gt;$A427,1,MOD(C427-1+(COUNTIFS(D$382:$N$382,$A428)=COUNTIFS(D428:$N428,1)),C$381)+1)</f>
        <v>1</v>
      </c>
      <c r="D428" s="306">
        <f ca="1">IF($A428&lt;&gt;D$382,0,IF($A428&lt;&gt;$A427,1,MOD(D427-1+(COUNTIFS(E$382:$N$382,$A428)=COUNTIFS(E428:$N428,1)),D$381)+1))</f>
        <v>0</v>
      </c>
      <c r="E428" s="306">
        <f ca="1">IF($A428&lt;&gt;E$382,0,IF($A428&lt;&gt;$A427,1,MOD(E427-1+(COUNTIFS(F$382:$N$382,$A428)=COUNTIFS(F428:$N428,1)),E$381)+1))</f>
        <v>1</v>
      </c>
      <c r="F428" s="306">
        <f ca="1">IF($A428&lt;&gt;F$382,0,IF($A428&lt;&gt;$A427,1,MOD(F427-1+(COUNTIFS(G$382:$N$382,$A428)=COUNTIFS(G428:$N428,1)),F$381)+1))</f>
        <v>2</v>
      </c>
      <c r="G428" s="306">
        <f ca="1">IF($A428&lt;&gt;G$382,0,IF($A428&lt;&gt;$A427,1,MOD(G427-1+(COUNTIFS(H$382:$N$382,$A428)=COUNTIFS(H428:$N428,1)),G$381)+1))</f>
        <v>0</v>
      </c>
      <c r="H428" s="306">
        <f ca="1">IF($A428&lt;&gt;H$382,0,IF($A428&lt;&gt;$A427,1,MOD(H427-1+(COUNTIFS(I$382:$N$382,$A428)=COUNTIFS(I428:$N428,1)),H$381)+1))</f>
        <v>0</v>
      </c>
      <c r="I428" s="306">
        <f ca="1">IF($A428&lt;&gt;I$382,0,IF($A428&lt;&gt;$A427,1,MOD(I427-1+(COUNTIFS(N$382:$N$382,$A428)=COUNTIFS(N428:$N428,1)),I$381)+1))</f>
        <v>0</v>
      </c>
      <c r="J428" s="306"/>
      <c r="K428" s="306"/>
      <c r="L428" s="306"/>
      <c r="M428" s="306"/>
      <c r="O428">
        <v>45</v>
      </c>
      <c r="P428" s="115">
        <f t="shared" ca="1" si="1489"/>
        <v>-0.5</v>
      </c>
      <c r="Q428" s="115">
        <f t="shared" ca="1" si="1490"/>
        <v>0</v>
      </c>
      <c r="R428" s="115">
        <f t="shared" ca="1" si="1491"/>
        <v>-0.5</v>
      </c>
      <c r="S428" s="115">
        <f t="shared" ca="1" si="1492"/>
        <v>0</v>
      </c>
      <c r="T428" s="115">
        <f t="shared" ca="1" si="1493"/>
        <v>0</v>
      </c>
      <c r="U428" s="115">
        <f t="shared" ca="1" si="1494"/>
        <v>0</v>
      </c>
      <c r="V428" s="115">
        <f t="shared" ca="1" si="1495"/>
        <v>0</v>
      </c>
      <c r="W428" s="115"/>
      <c r="X428" s="115"/>
      <c r="Y428" s="115"/>
      <c r="Z428" s="115"/>
    </row>
    <row r="429" spans="1:26" hidden="1" outlineLevel="1">
      <c r="A429">
        <f t="shared" ca="1" si="1488"/>
        <v>1</v>
      </c>
      <c r="B429" t="str">
        <f t="shared" ca="1" si="1479"/>
        <v>EP1 LPD1 LPS3</v>
      </c>
      <c r="C429" s="308">
        <f ca="1">IF($A429&lt;&gt;$A428,1,MOD(C428-1+(COUNTIFS(D$382:$N$382,$A429)=COUNTIFS(D429:$N429,1)),C$381)+1)</f>
        <v>1</v>
      </c>
      <c r="D429" s="306">
        <f ca="1">IF($A429&lt;&gt;D$382,0,IF($A429&lt;&gt;$A428,1,MOD(D428-1+(COUNTIFS(E$382:$N$382,$A429)=COUNTIFS(E429:$N429,1)),D$381)+1))</f>
        <v>0</v>
      </c>
      <c r="E429" s="306">
        <f ca="1">IF($A429&lt;&gt;E$382,0,IF($A429&lt;&gt;$A428,1,MOD(E428-1+(COUNTIFS(F$382:$N$382,$A429)=COUNTIFS(F429:$N429,1)),E$381)+1))</f>
        <v>1</v>
      </c>
      <c r="F429" s="306">
        <f ca="1">IF($A429&lt;&gt;F$382,0,IF($A429&lt;&gt;$A428,1,MOD(F428-1+(COUNTIFS(G$382:$N$382,$A429)=COUNTIFS(G429:$N429,1)),F$381)+1))</f>
        <v>3</v>
      </c>
      <c r="G429" s="306">
        <f ca="1">IF($A429&lt;&gt;G$382,0,IF($A429&lt;&gt;$A428,1,MOD(G428-1+(COUNTIFS(H$382:$N$382,$A429)=COUNTIFS(H429:$N429,1)),G$381)+1))</f>
        <v>0</v>
      </c>
      <c r="H429" s="306">
        <f ca="1">IF($A429&lt;&gt;H$382,0,IF($A429&lt;&gt;$A428,1,MOD(H428-1+(COUNTIFS(I$382:$N$382,$A429)=COUNTIFS(I429:$N429,1)),H$381)+1))</f>
        <v>0</v>
      </c>
      <c r="I429" s="306">
        <f ca="1">IF($A429&lt;&gt;I$382,0,IF($A429&lt;&gt;$A428,1,MOD(I428-1+(COUNTIFS(N$382:$N$382,$A429)=COUNTIFS(N429:$N429,1)),I$381)+1))</f>
        <v>0</v>
      </c>
      <c r="J429" s="306"/>
      <c r="K429" s="306"/>
      <c r="L429" s="306"/>
      <c r="M429" s="306"/>
      <c r="O429">
        <v>46</v>
      </c>
      <c r="P429" s="115">
        <f t="shared" ca="1" si="1489"/>
        <v>-0.5</v>
      </c>
      <c r="Q429" s="115">
        <f t="shared" ca="1" si="1490"/>
        <v>0</v>
      </c>
      <c r="R429" s="115">
        <f t="shared" ca="1" si="1491"/>
        <v>-0.5</v>
      </c>
      <c r="S429" s="115">
        <f t="shared" ca="1" si="1492"/>
        <v>0.5</v>
      </c>
      <c r="T429" s="115">
        <f t="shared" ca="1" si="1493"/>
        <v>0</v>
      </c>
      <c r="U429" s="115">
        <f t="shared" ca="1" si="1494"/>
        <v>0</v>
      </c>
      <c r="V429" s="115">
        <f t="shared" ca="1" si="1495"/>
        <v>0</v>
      </c>
      <c r="W429" s="115"/>
      <c r="X429" s="115"/>
      <c r="Y429" s="115"/>
      <c r="Z429" s="115"/>
    </row>
    <row r="430" spans="1:26" hidden="1" outlineLevel="1">
      <c r="A430">
        <f t="shared" ca="1" si="1488"/>
        <v>1</v>
      </c>
      <c r="B430" t="str">
        <f t="shared" ca="1" si="1479"/>
        <v>EP1 LPD2 LPS1</v>
      </c>
      <c r="C430" s="308">
        <f ca="1">IF($A430&lt;&gt;$A429,1,MOD(C429-1+(COUNTIFS(D$382:$N$382,$A430)=COUNTIFS(D430:$N430,1)),C$381)+1)</f>
        <v>1</v>
      </c>
      <c r="D430" s="306">
        <f ca="1">IF($A430&lt;&gt;D$382,0,IF($A430&lt;&gt;$A429,1,MOD(D429-1+(COUNTIFS(E$382:$N$382,$A430)=COUNTIFS(E430:$N430,1)),D$381)+1))</f>
        <v>0</v>
      </c>
      <c r="E430" s="306">
        <f ca="1">IF($A430&lt;&gt;E$382,0,IF($A430&lt;&gt;$A429,1,MOD(E429-1+(COUNTIFS(F$382:$N$382,$A430)=COUNTIFS(F430:$N430,1)),E$381)+1))</f>
        <v>2</v>
      </c>
      <c r="F430" s="306">
        <f ca="1">IF($A430&lt;&gt;F$382,0,IF($A430&lt;&gt;$A429,1,MOD(F429-1+(COUNTIFS(G$382:$N$382,$A430)=COUNTIFS(G430:$N430,1)),F$381)+1))</f>
        <v>1</v>
      </c>
      <c r="G430" s="306">
        <f ca="1">IF($A430&lt;&gt;G$382,0,IF($A430&lt;&gt;$A429,1,MOD(G429-1+(COUNTIFS(H$382:$N$382,$A430)=COUNTIFS(H430:$N430,1)),G$381)+1))</f>
        <v>0</v>
      </c>
      <c r="H430" s="306">
        <f ca="1">IF($A430&lt;&gt;H$382,0,IF($A430&lt;&gt;$A429,1,MOD(H429-1+(COUNTIFS(I$382:$N$382,$A430)=COUNTIFS(I430:$N430,1)),H$381)+1))</f>
        <v>0</v>
      </c>
      <c r="I430" s="306">
        <f ca="1">IF($A430&lt;&gt;I$382,0,IF($A430&lt;&gt;$A429,1,MOD(I429-1+(COUNTIFS(N$382:$N$382,$A430)=COUNTIFS(N430:$N430,1)),I$381)+1))</f>
        <v>0</v>
      </c>
      <c r="J430" s="306"/>
      <c r="K430" s="306"/>
      <c r="L430" s="306"/>
      <c r="M430" s="306"/>
      <c r="O430">
        <v>47</v>
      </c>
      <c r="P430" s="115">
        <f t="shared" ca="1" si="1489"/>
        <v>-0.5</v>
      </c>
      <c r="Q430" s="115">
        <f t="shared" ca="1" si="1490"/>
        <v>0</v>
      </c>
      <c r="R430" s="115">
        <f t="shared" ca="1" si="1491"/>
        <v>0</v>
      </c>
      <c r="S430" s="115">
        <f t="shared" ca="1" si="1492"/>
        <v>-0.5</v>
      </c>
      <c r="T430" s="115">
        <f t="shared" ca="1" si="1493"/>
        <v>0</v>
      </c>
      <c r="U430" s="115">
        <f t="shared" ca="1" si="1494"/>
        <v>0</v>
      </c>
      <c r="V430" s="115">
        <f t="shared" ca="1" si="1495"/>
        <v>0</v>
      </c>
      <c r="W430" s="115"/>
      <c r="X430" s="115"/>
      <c r="Y430" s="115"/>
      <c r="Z430" s="115"/>
    </row>
    <row r="431" spans="1:26" hidden="1" outlineLevel="1">
      <c r="A431">
        <f t="shared" ca="1" si="1488"/>
        <v>1</v>
      </c>
      <c r="B431" t="str">
        <f t="shared" ca="1" si="1479"/>
        <v>EP1 LPD2 LPS2</v>
      </c>
      <c r="C431" s="308">
        <f ca="1">IF($A431&lt;&gt;$A430,1,MOD(C430-1+(COUNTIFS(D$382:$N$382,$A431)=COUNTIFS(D431:$N431,1)),C$381)+1)</f>
        <v>1</v>
      </c>
      <c r="D431" s="306">
        <f ca="1">IF($A431&lt;&gt;D$382,0,IF($A431&lt;&gt;$A430,1,MOD(D430-1+(COUNTIFS(E$382:$N$382,$A431)=COUNTIFS(E431:$N431,1)),D$381)+1))</f>
        <v>0</v>
      </c>
      <c r="E431" s="306">
        <f ca="1">IF($A431&lt;&gt;E$382,0,IF($A431&lt;&gt;$A430,1,MOD(E430-1+(COUNTIFS(F$382:$N$382,$A431)=COUNTIFS(F431:$N431,1)),E$381)+1))</f>
        <v>2</v>
      </c>
      <c r="F431" s="306">
        <f ca="1">IF($A431&lt;&gt;F$382,0,IF($A431&lt;&gt;$A430,1,MOD(F430-1+(COUNTIFS(G$382:$N$382,$A431)=COUNTIFS(G431:$N431,1)),F$381)+1))</f>
        <v>2</v>
      </c>
      <c r="G431" s="306">
        <f ca="1">IF($A431&lt;&gt;G$382,0,IF($A431&lt;&gt;$A430,1,MOD(G430-1+(COUNTIFS(H$382:$N$382,$A431)=COUNTIFS(H431:$N431,1)),G$381)+1))</f>
        <v>0</v>
      </c>
      <c r="H431" s="306">
        <f ca="1">IF($A431&lt;&gt;H$382,0,IF($A431&lt;&gt;$A430,1,MOD(H430-1+(COUNTIFS(I$382:$N$382,$A431)=COUNTIFS(I431:$N431,1)),H$381)+1))</f>
        <v>0</v>
      </c>
      <c r="I431" s="306">
        <f ca="1">IF($A431&lt;&gt;I$382,0,IF($A431&lt;&gt;$A430,1,MOD(I430-1+(COUNTIFS(N$382:$N$382,$A431)=COUNTIFS(N431:$N431,1)),I$381)+1))</f>
        <v>0</v>
      </c>
      <c r="J431" s="306"/>
      <c r="K431" s="306"/>
      <c r="L431" s="306"/>
      <c r="M431" s="306"/>
      <c r="O431">
        <v>48</v>
      </c>
      <c r="P431" s="115">
        <f t="shared" ca="1" si="1489"/>
        <v>-0.5</v>
      </c>
      <c r="Q431" s="115">
        <f t="shared" ca="1" si="1490"/>
        <v>0</v>
      </c>
      <c r="R431" s="115">
        <f t="shared" ca="1" si="1491"/>
        <v>0</v>
      </c>
      <c r="S431" s="115">
        <f t="shared" ca="1" si="1492"/>
        <v>0</v>
      </c>
      <c r="T431" s="115">
        <f t="shared" ca="1" si="1493"/>
        <v>0</v>
      </c>
      <c r="U431" s="115">
        <f t="shared" ca="1" si="1494"/>
        <v>0</v>
      </c>
      <c r="V431" s="115">
        <f t="shared" ca="1" si="1495"/>
        <v>0</v>
      </c>
      <c r="W431" s="115"/>
      <c r="X431" s="115"/>
      <c r="Y431" s="115"/>
      <c r="Z431" s="115"/>
    </row>
    <row r="432" spans="1:26" hidden="1" outlineLevel="1">
      <c r="A432">
        <f t="shared" ca="1" si="1488"/>
        <v>1</v>
      </c>
      <c r="B432" t="str">
        <f t="shared" ca="1" si="1479"/>
        <v>EP1 LPD2 LPS3</v>
      </c>
      <c r="C432" s="308">
        <f ca="1">IF($A432&lt;&gt;$A431,1,MOD(C431-1+(COUNTIFS(D$382:$N$382,$A432)=COUNTIFS(D432:$N432,1)),C$381)+1)</f>
        <v>1</v>
      </c>
      <c r="D432" s="306">
        <f ca="1">IF($A432&lt;&gt;D$382,0,IF($A432&lt;&gt;$A431,1,MOD(D431-1+(COUNTIFS(E$382:$N$382,$A432)=COUNTIFS(E432:$N432,1)),D$381)+1))</f>
        <v>0</v>
      </c>
      <c r="E432" s="306">
        <f ca="1">IF($A432&lt;&gt;E$382,0,IF($A432&lt;&gt;$A431,1,MOD(E431-1+(COUNTIFS(F$382:$N$382,$A432)=COUNTIFS(F432:$N432,1)),E$381)+1))</f>
        <v>2</v>
      </c>
      <c r="F432" s="306">
        <f ca="1">IF($A432&lt;&gt;F$382,0,IF($A432&lt;&gt;$A431,1,MOD(F431-1+(COUNTIFS(G$382:$N$382,$A432)=COUNTIFS(G432:$N432,1)),F$381)+1))</f>
        <v>3</v>
      </c>
      <c r="G432" s="306">
        <f ca="1">IF($A432&lt;&gt;G$382,0,IF($A432&lt;&gt;$A431,1,MOD(G431-1+(COUNTIFS(H$382:$N$382,$A432)=COUNTIFS(H432:$N432,1)),G$381)+1))</f>
        <v>0</v>
      </c>
      <c r="H432" s="306">
        <f ca="1">IF($A432&lt;&gt;H$382,0,IF($A432&lt;&gt;$A431,1,MOD(H431-1+(COUNTIFS(I$382:$N$382,$A432)=COUNTIFS(I432:$N432,1)),H$381)+1))</f>
        <v>0</v>
      </c>
      <c r="I432" s="306">
        <f ca="1">IF($A432&lt;&gt;I$382,0,IF($A432&lt;&gt;$A431,1,MOD(I431-1+(COUNTIFS(N$382:$N$382,$A432)=COUNTIFS(N432:$N432,1)),I$381)+1))</f>
        <v>0</v>
      </c>
      <c r="J432" s="306"/>
      <c r="K432" s="306"/>
      <c r="L432" s="306"/>
      <c r="M432" s="306"/>
      <c r="O432">
        <v>49</v>
      </c>
      <c r="P432" s="115">
        <f t="shared" ca="1" si="1489"/>
        <v>-0.5</v>
      </c>
      <c r="Q432" s="115">
        <f t="shared" ca="1" si="1490"/>
        <v>0</v>
      </c>
      <c r="R432" s="115">
        <f t="shared" ca="1" si="1491"/>
        <v>0</v>
      </c>
      <c r="S432" s="115">
        <f t="shared" ca="1" si="1492"/>
        <v>0.5</v>
      </c>
      <c r="T432" s="115">
        <f t="shared" ca="1" si="1493"/>
        <v>0</v>
      </c>
      <c r="U432" s="115">
        <f t="shared" ca="1" si="1494"/>
        <v>0</v>
      </c>
      <c r="V432" s="115">
        <f t="shared" ca="1" si="1495"/>
        <v>0</v>
      </c>
      <c r="W432" s="115"/>
      <c r="X432" s="115"/>
      <c r="Y432" s="115"/>
      <c r="Z432" s="115"/>
    </row>
    <row r="433" spans="1:26" hidden="1" outlineLevel="1">
      <c r="A433">
        <f t="shared" ref="A433:A463" ca="1" si="1496">OFFSET(A433,-1,0)</f>
        <v>1</v>
      </c>
      <c r="B433" t="str">
        <f t="shared" ca="1" si="1479"/>
        <v>EP1 LPD3 LPS1</v>
      </c>
      <c r="C433" s="308">
        <f ca="1">IF($A433&lt;&gt;$A432,1,MOD(C432-1+(COUNTIFS(D$382:$N$382,$A433)=COUNTIFS(D433:$N433,1)),C$381)+1)</f>
        <v>1</v>
      </c>
      <c r="D433" s="306">
        <f ca="1">IF($A433&lt;&gt;D$382,0,IF($A433&lt;&gt;$A432,1,MOD(D432-1+(COUNTIFS(E$382:$N$382,$A433)=COUNTIFS(E433:$N433,1)),D$381)+1))</f>
        <v>0</v>
      </c>
      <c r="E433" s="306">
        <f ca="1">IF($A433&lt;&gt;E$382,0,IF($A433&lt;&gt;$A432,1,MOD(E432-1+(COUNTIFS(F$382:$N$382,$A433)=COUNTIFS(F433:$N433,1)),E$381)+1))</f>
        <v>3</v>
      </c>
      <c r="F433" s="306">
        <f ca="1">IF($A433&lt;&gt;F$382,0,IF($A433&lt;&gt;$A432,1,MOD(F432-1+(COUNTIFS(G$382:$N$382,$A433)=COUNTIFS(G433:$N433,1)),F$381)+1))</f>
        <v>1</v>
      </c>
      <c r="G433" s="306">
        <f ca="1">IF($A433&lt;&gt;G$382,0,IF($A433&lt;&gt;$A432,1,MOD(G432-1+(COUNTIFS(H$382:$N$382,$A433)=COUNTIFS(H433:$N433,1)),G$381)+1))</f>
        <v>0</v>
      </c>
      <c r="H433" s="306">
        <f ca="1">IF($A433&lt;&gt;H$382,0,IF($A433&lt;&gt;$A432,1,MOD(H432-1+(COUNTIFS(I$382:$N$382,$A433)=COUNTIFS(I433:$N433,1)),H$381)+1))</f>
        <v>0</v>
      </c>
      <c r="I433" s="306">
        <f ca="1">IF($A433&lt;&gt;I$382,0,IF($A433&lt;&gt;$A432,1,MOD(I432-1+(COUNTIFS(N$382:$N$382,$A433)=COUNTIFS(N433:$N433,1)),I$381)+1))</f>
        <v>0</v>
      </c>
      <c r="J433" s="306"/>
      <c r="K433" s="306"/>
      <c r="L433" s="306"/>
      <c r="M433" s="306"/>
      <c r="O433">
        <v>50</v>
      </c>
      <c r="P433" s="115">
        <f t="shared" ca="1" si="1489"/>
        <v>-0.5</v>
      </c>
      <c r="Q433" s="115">
        <f t="shared" ca="1" si="1490"/>
        <v>0</v>
      </c>
      <c r="R433" s="115">
        <f t="shared" ca="1" si="1491"/>
        <v>0.5</v>
      </c>
      <c r="S433" s="115">
        <f t="shared" ca="1" si="1492"/>
        <v>-0.5</v>
      </c>
      <c r="T433" s="115">
        <f t="shared" ca="1" si="1493"/>
        <v>0</v>
      </c>
      <c r="U433" s="115">
        <f t="shared" ca="1" si="1494"/>
        <v>0</v>
      </c>
      <c r="V433" s="115">
        <f t="shared" ca="1" si="1495"/>
        <v>0</v>
      </c>
      <c r="W433" s="115"/>
      <c r="X433" s="115"/>
      <c r="Y433" s="115"/>
      <c r="Z433" s="115"/>
    </row>
    <row r="434" spans="1:26" hidden="1" outlineLevel="1">
      <c r="A434">
        <f t="shared" ca="1" si="1496"/>
        <v>1</v>
      </c>
      <c r="B434" t="str">
        <f t="shared" ca="1" si="1479"/>
        <v>EP1 LPD3 LPS2</v>
      </c>
      <c r="C434" s="308">
        <f ca="1">IF($A434&lt;&gt;$A433,1,MOD(C433-1+(COUNTIFS(D$382:$N$382,$A434)=COUNTIFS(D434:$N434,1)),C$381)+1)</f>
        <v>1</v>
      </c>
      <c r="D434" s="306">
        <f ca="1">IF($A434&lt;&gt;D$382,0,IF($A434&lt;&gt;$A433,1,MOD(D433-1+(COUNTIFS(E$382:$N$382,$A434)=COUNTIFS(E434:$N434,1)),D$381)+1))</f>
        <v>0</v>
      </c>
      <c r="E434" s="306">
        <f ca="1">IF($A434&lt;&gt;E$382,0,IF($A434&lt;&gt;$A433,1,MOD(E433-1+(COUNTIFS(F$382:$N$382,$A434)=COUNTIFS(F434:$N434,1)),E$381)+1))</f>
        <v>3</v>
      </c>
      <c r="F434" s="306">
        <f ca="1">IF($A434&lt;&gt;F$382,0,IF($A434&lt;&gt;$A433,1,MOD(F433-1+(COUNTIFS(G$382:$N$382,$A434)=COUNTIFS(G434:$N434,1)),F$381)+1))</f>
        <v>2</v>
      </c>
      <c r="G434" s="306">
        <f ca="1">IF($A434&lt;&gt;G$382,0,IF($A434&lt;&gt;$A433,1,MOD(G433-1+(COUNTIFS(H$382:$N$382,$A434)=COUNTIFS(H434:$N434,1)),G$381)+1))</f>
        <v>0</v>
      </c>
      <c r="H434" s="306">
        <f ca="1">IF($A434&lt;&gt;H$382,0,IF($A434&lt;&gt;$A433,1,MOD(H433-1+(COUNTIFS(I$382:$N$382,$A434)=COUNTIFS(I434:$N434,1)),H$381)+1))</f>
        <v>0</v>
      </c>
      <c r="I434" s="306">
        <f ca="1">IF($A434&lt;&gt;I$382,0,IF($A434&lt;&gt;$A433,1,MOD(I433-1+(COUNTIFS(N$382:$N$382,$A434)=COUNTIFS(N434:$N434,1)),I$381)+1))</f>
        <v>0</v>
      </c>
      <c r="J434" s="306"/>
      <c r="K434" s="306"/>
      <c r="L434" s="306"/>
      <c r="M434" s="306"/>
      <c r="O434">
        <v>51</v>
      </c>
      <c r="P434" s="115">
        <f t="shared" ca="1" si="1489"/>
        <v>-0.5</v>
      </c>
      <c r="Q434" s="115">
        <f t="shared" ca="1" si="1490"/>
        <v>0</v>
      </c>
      <c r="R434" s="115">
        <f t="shared" ca="1" si="1491"/>
        <v>0.5</v>
      </c>
      <c r="S434" s="115">
        <f t="shared" ca="1" si="1492"/>
        <v>0</v>
      </c>
      <c r="T434" s="115">
        <f t="shared" ca="1" si="1493"/>
        <v>0</v>
      </c>
      <c r="U434" s="115">
        <f t="shared" ca="1" si="1494"/>
        <v>0</v>
      </c>
      <c r="V434" s="115">
        <f t="shared" ca="1" si="1495"/>
        <v>0</v>
      </c>
      <c r="W434" s="115"/>
      <c r="X434" s="115"/>
      <c r="Y434" s="115"/>
      <c r="Z434" s="115"/>
    </row>
    <row r="435" spans="1:26" hidden="1" outlineLevel="1">
      <c r="A435">
        <f t="shared" ca="1" si="1496"/>
        <v>1</v>
      </c>
      <c r="B435" t="str">
        <f t="shared" ca="1" si="1479"/>
        <v>EP1 LPD3 LPS3</v>
      </c>
      <c r="C435" s="308">
        <f ca="1">IF($A435&lt;&gt;$A434,1,MOD(C434-1+(COUNTIFS(D$382:$N$382,$A435)=COUNTIFS(D435:$N435,1)),C$381)+1)</f>
        <v>1</v>
      </c>
      <c r="D435" s="306">
        <f ca="1">IF($A435&lt;&gt;D$382,0,IF($A435&lt;&gt;$A434,1,MOD(D434-1+(COUNTIFS(E$382:$N$382,$A435)=COUNTIFS(E435:$N435,1)),D$381)+1))</f>
        <v>0</v>
      </c>
      <c r="E435" s="306">
        <f ca="1">IF($A435&lt;&gt;E$382,0,IF($A435&lt;&gt;$A434,1,MOD(E434-1+(COUNTIFS(F$382:$N$382,$A435)=COUNTIFS(F435:$N435,1)),E$381)+1))</f>
        <v>3</v>
      </c>
      <c r="F435" s="306">
        <f ca="1">IF($A435&lt;&gt;F$382,0,IF($A435&lt;&gt;$A434,1,MOD(F434-1+(COUNTIFS(G$382:$N$382,$A435)=COUNTIFS(G435:$N435,1)),F$381)+1))</f>
        <v>3</v>
      </c>
      <c r="G435" s="306">
        <f ca="1">IF($A435&lt;&gt;G$382,0,IF($A435&lt;&gt;$A434,1,MOD(G434-1+(COUNTIFS(H$382:$N$382,$A435)=COUNTIFS(H435:$N435,1)),G$381)+1))</f>
        <v>0</v>
      </c>
      <c r="H435" s="306">
        <f ca="1">IF($A435&lt;&gt;H$382,0,IF($A435&lt;&gt;$A434,1,MOD(H434-1+(COUNTIFS(I$382:$N$382,$A435)=COUNTIFS(I435:$N435,1)),H$381)+1))</f>
        <v>0</v>
      </c>
      <c r="I435" s="306">
        <f ca="1">IF($A435&lt;&gt;I$382,0,IF($A435&lt;&gt;$A434,1,MOD(I434-1+(COUNTIFS(N$382:$N$382,$A435)=COUNTIFS(N435:$N435,1)),I$381)+1))</f>
        <v>0</v>
      </c>
      <c r="J435" s="306"/>
      <c r="K435" s="306"/>
      <c r="L435" s="306"/>
      <c r="M435" s="306"/>
      <c r="O435">
        <v>52</v>
      </c>
      <c r="P435" s="115">
        <f t="shared" ca="1" si="1489"/>
        <v>-0.5</v>
      </c>
      <c r="Q435" s="115">
        <f t="shared" ca="1" si="1490"/>
        <v>0</v>
      </c>
      <c r="R435" s="115">
        <f t="shared" ca="1" si="1491"/>
        <v>0.5</v>
      </c>
      <c r="S435" s="115">
        <f t="shared" ca="1" si="1492"/>
        <v>0.5</v>
      </c>
      <c r="T435" s="115">
        <f t="shared" ca="1" si="1493"/>
        <v>0</v>
      </c>
      <c r="U435" s="115">
        <f t="shared" ca="1" si="1494"/>
        <v>0</v>
      </c>
      <c r="V435" s="115">
        <f t="shared" ca="1" si="1495"/>
        <v>0</v>
      </c>
      <c r="W435" s="115"/>
      <c r="X435" s="115"/>
      <c r="Y435" s="115"/>
      <c r="Z435" s="115"/>
    </row>
    <row r="436" spans="1:26" hidden="1" outlineLevel="1">
      <c r="A436">
        <f t="shared" ca="1" si="1496"/>
        <v>1</v>
      </c>
      <c r="B436" t="str">
        <f t="shared" ca="1" si="1479"/>
        <v>EP2 LPD1 LPS1</v>
      </c>
      <c r="C436" s="308">
        <f ca="1">IF($A436&lt;&gt;$A435,1,MOD(C435-1+(COUNTIFS(D$382:$N$382,$A436)=COUNTIFS(D436:$N436,1)),C$381)+1)</f>
        <v>2</v>
      </c>
      <c r="D436" s="306">
        <f ca="1">IF($A436&lt;&gt;D$382,0,IF($A436&lt;&gt;$A435,1,MOD(D435-1+(COUNTIFS(E$382:$N$382,$A436)=COUNTIFS(E436:$N436,1)),D$381)+1))</f>
        <v>0</v>
      </c>
      <c r="E436" s="306">
        <f ca="1">IF($A436&lt;&gt;E$382,0,IF($A436&lt;&gt;$A435,1,MOD(E435-1+(COUNTIFS(F$382:$N$382,$A436)=COUNTIFS(F436:$N436,1)),E$381)+1))</f>
        <v>1</v>
      </c>
      <c r="F436" s="306">
        <f ca="1">IF($A436&lt;&gt;F$382,0,IF($A436&lt;&gt;$A435,1,MOD(F435-1+(COUNTIFS(G$382:$N$382,$A436)=COUNTIFS(G436:$N436,1)),F$381)+1))</f>
        <v>1</v>
      </c>
      <c r="G436" s="306">
        <f ca="1">IF($A436&lt;&gt;G$382,0,IF($A436&lt;&gt;$A435,1,MOD(G435-1+(COUNTIFS(H$382:$N$382,$A436)=COUNTIFS(H436:$N436,1)),G$381)+1))</f>
        <v>0</v>
      </c>
      <c r="H436" s="306">
        <f ca="1">IF($A436&lt;&gt;H$382,0,IF($A436&lt;&gt;$A435,1,MOD(H435-1+(COUNTIFS(I$382:$N$382,$A436)=COUNTIFS(I436:$N436,1)),H$381)+1))</f>
        <v>0</v>
      </c>
      <c r="I436" s="306">
        <f ca="1">IF($A436&lt;&gt;I$382,0,IF($A436&lt;&gt;$A435,1,MOD(I435-1+(COUNTIFS(N$382:$N$382,$A436)=COUNTIFS(N436:$N436,1)),I$381)+1))</f>
        <v>0</v>
      </c>
      <c r="J436" s="306"/>
      <c r="K436" s="306"/>
      <c r="L436" s="306"/>
      <c r="M436" s="306"/>
      <c r="O436">
        <v>53</v>
      </c>
      <c r="P436" s="115">
        <f t="shared" ca="1" si="1489"/>
        <v>0</v>
      </c>
      <c r="Q436" s="115">
        <f t="shared" ca="1" si="1490"/>
        <v>0</v>
      </c>
      <c r="R436" s="115">
        <f t="shared" ca="1" si="1491"/>
        <v>-0.5</v>
      </c>
      <c r="S436" s="115">
        <f t="shared" ca="1" si="1492"/>
        <v>-0.5</v>
      </c>
      <c r="T436" s="115">
        <f t="shared" ca="1" si="1493"/>
        <v>0</v>
      </c>
      <c r="U436" s="115">
        <f t="shared" ca="1" si="1494"/>
        <v>0</v>
      </c>
      <c r="V436" s="115">
        <f t="shared" ca="1" si="1495"/>
        <v>0</v>
      </c>
      <c r="W436" s="115"/>
      <c r="X436" s="115"/>
      <c r="Y436" s="115"/>
      <c r="Z436" s="115"/>
    </row>
    <row r="437" spans="1:26" hidden="1" outlineLevel="1">
      <c r="A437">
        <f t="shared" ca="1" si="1496"/>
        <v>1</v>
      </c>
      <c r="B437" t="str">
        <f t="shared" ca="1" si="1479"/>
        <v>EP2 LPD1 LPS2</v>
      </c>
      <c r="C437" s="308">
        <f ca="1">IF($A437&lt;&gt;$A436,1,MOD(C436-1+(COUNTIFS(D$382:$N$382,$A437)=COUNTIFS(D437:$N437,1)),C$381)+1)</f>
        <v>2</v>
      </c>
      <c r="D437" s="306">
        <f ca="1">IF($A437&lt;&gt;D$382,0,IF($A437&lt;&gt;$A436,1,MOD(D436-1+(COUNTIFS(E$382:$N$382,$A437)=COUNTIFS(E437:$N437,1)),D$381)+1))</f>
        <v>0</v>
      </c>
      <c r="E437" s="306">
        <f ca="1">IF($A437&lt;&gt;E$382,0,IF($A437&lt;&gt;$A436,1,MOD(E436-1+(COUNTIFS(F$382:$N$382,$A437)=COUNTIFS(F437:$N437,1)),E$381)+1))</f>
        <v>1</v>
      </c>
      <c r="F437" s="306">
        <f ca="1">IF($A437&lt;&gt;F$382,0,IF($A437&lt;&gt;$A436,1,MOD(F436-1+(COUNTIFS(G$382:$N$382,$A437)=COUNTIFS(G437:$N437,1)),F$381)+1))</f>
        <v>2</v>
      </c>
      <c r="G437" s="306">
        <f ca="1">IF($A437&lt;&gt;G$382,0,IF($A437&lt;&gt;$A436,1,MOD(G436-1+(COUNTIFS(H$382:$N$382,$A437)=COUNTIFS(H437:$N437,1)),G$381)+1))</f>
        <v>0</v>
      </c>
      <c r="H437" s="306">
        <f ca="1">IF($A437&lt;&gt;H$382,0,IF($A437&lt;&gt;$A436,1,MOD(H436-1+(COUNTIFS(I$382:$N$382,$A437)=COUNTIFS(I437:$N437,1)),H$381)+1))</f>
        <v>0</v>
      </c>
      <c r="I437" s="306">
        <f ca="1">IF($A437&lt;&gt;I$382,0,IF($A437&lt;&gt;$A436,1,MOD(I436-1+(COUNTIFS(N$382:$N$382,$A437)=COUNTIFS(N437:$N437,1)),I$381)+1))</f>
        <v>0</v>
      </c>
      <c r="J437" s="306"/>
      <c r="K437" s="306"/>
      <c r="L437" s="306"/>
      <c r="M437" s="306"/>
      <c r="O437">
        <v>54</v>
      </c>
      <c r="P437" s="115">
        <f t="shared" ca="1" si="1489"/>
        <v>0</v>
      </c>
      <c r="Q437" s="115">
        <f t="shared" ca="1" si="1490"/>
        <v>0</v>
      </c>
      <c r="R437" s="115">
        <f t="shared" ca="1" si="1491"/>
        <v>-0.5</v>
      </c>
      <c r="S437" s="115">
        <f t="shared" ca="1" si="1492"/>
        <v>0</v>
      </c>
      <c r="T437" s="115">
        <f t="shared" ca="1" si="1493"/>
        <v>0</v>
      </c>
      <c r="U437" s="115">
        <f t="shared" ca="1" si="1494"/>
        <v>0</v>
      </c>
      <c r="V437" s="115">
        <f t="shared" ca="1" si="1495"/>
        <v>0</v>
      </c>
      <c r="W437" s="115"/>
      <c r="X437" s="115"/>
      <c r="Y437" s="115"/>
      <c r="Z437" s="115"/>
    </row>
    <row r="438" spans="1:26" hidden="1" outlineLevel="1">
      <c r="A438">
        <f t="shared" ca="1" si="1496"/>
        <v>1</v>
      </c>
      <c r="B438" t="str">
        <f t="shared" ca="1" si="1479"/>
        <v>EP2 LPD1 LPS3</v>
      </c>
      <c r="C438" s="308">
        <f ca="1">IF($A438&lt;&gt;$A437,1,MOD(C437-1+(COUNTIFS(D$382:$N$382,$A438)=COUNTIFS(D438:$N438,1)),C$381)+1)</f>
        <v>2</v>
      </c>
      <c r="D438" s="306">
        <f ca="1">IF($A438&lt;&gt;D$382,0,IF($A438&lt;&gt;$A437,1,MOD(D437-1+(COUNTIFS(E$382:$N$382,$A438)=COUNTIFS(E438:$N438,1)),D$381)+1))</f>
        <v>0</v>
      </c>
      <c r="E438" s="306">
        <f ca="1">IF($A438&lt;&gt;E$382,0,IF($A438&lt;&gt;$A437,1,MOD(E437-1+(COUNTIFS(F$382:$N$382,$A438)=COUNTIFS(F438:$N438,1)),E$381)+1))</f>
        <v>1</v>
      </c>
      <c r="F438" s="306">
        <f ca="1">IF($A438&lt;&gt;F$382,0,IF($A438&lt;&gt;$A437,1,MOD(F437-1+(COUNTIFS(G$382:$N$382,$A438)=COUNTIFS(G438:$N438,1)),F$381)+1))</f>
        <v>3</v>
      </c>
      <c r="G438" s="306">
        <f ca="1">IF($A438&lt;&gt;G$382,0,IF($A438&lt;&gt;$A437,1,MOD(G437-1+(COUNTIFS(H$382:$N$382,$A438)=COUNTIFS(H438:$N438,1)),G$381)+1))</f>
        <v>0</v>
      </c>
      <c r="H438" s="306">
        <f ca="1">IF($A438&lt;&gt;H$382,0,IF($A438&lt;&gt;$A437,1,MOD(H437-1+(COUNTIFS(I$382:$N$382,$A438)=COUNTIFS(I438:$N438,1)),H$381)+1))</f>
        <v>0</v>
      </c>
      <c r="I438" s="306">
        <f ca="1">IF($A438&lt;&gt;I$382,0,IF($A438&lt;&gt;$A437,1,MOD(I437-1+(COUNTIFS(N$382:$N$382,$A438)=COUNTIFS(N438:$N438,1)),I$381)+1))</f>
        <v>0</v>
      </c>
      <c r="J438" s="306"/>
      <c r="K438" s="306"/>
      <c r="L438" s="306"/>
      <c r="M438" s="306"/>
      <c r="O438">
        <v>55</v>
      </c>
      <c r="P438" s="115">
        <f t="shared" ca="1" si="1489"/>
        <v>0</v>
      </c>
      <c r="Q438" s="115">
        <f t="shared" ca="1" si="1490"/>
        <v>0</v>
      </c>
      <c r="R438" s="115">
        <f t="shared" ca="1" si="1491"/>
        <v>-0.5</v>
      </c>
      <c r="S438" s="115">
        <f t="shared" ca="1" si="1492"/>
        <v>0.5</v>
      </c>
      <c r="T438" s="115">
        <f t="shared" ca="1" si="1493"/>
        <v>0</v>
      </c>
      <c r="U438" s="115">
        <f t="shared" ca="1" si="1494"/>
        <v>0</v>
      </c>
      <c r="V438" s="115">
        <f t="shared" ca="1" si="1495"/>
        <v>0</v>
      </c>
      <c r="W438" s="115"/>
      <c r="X438" s="115"/>
      <c r="Y438" s="115"/>
      <c r="Z438" s="115"/>
    </row>
    <row r="439" spans="1:26" hidden="1" outlineLevel="1">
      <c r="A439">
        <f t="shared" ca="1" si="1496"/>
        <v>1</v>
      </c>
      <c r="B439" t="str">
        <f t="shared" ca="1" si="1479"/>
        <v>EP2 LPD2 LPS1</v>
      </c>
      <c r="C439" s="308">
        <f ca="1">IF($A439&lt;&gt;$A438,1,MOD(C438-1+(COUNTIFS(D$382:$N$382,$A439)=COUNTIFS(D439:$N439,1)),C$381)+1)</f>
        <v>2</v>
      </c>
      <c r="D439" s="306">
        <f ca="1">IF($A439&lt;&gt;D$382,0,IF($A439&lt;&gt;$A438,1,MOD(D438-1+(COUNTIFS(E$382:$N$382,$A439)=COUNTIFS(E439:$N439,1)),D$381)+1))</f>
        <v>0</v>
      </c>
      <c r="E439" s="306">
        <f ca="1">IF($A439&lt;&gt;E$382,0,IF($A439&lt;&gt;$A438,1,MOD(E438-1+(COUNTIFS(F$382:$N$382,$A439)=COUNTIFS(F439:$N439,1)),E$381)+1))</f>
        <v>2</v>
      </c>
      <c r="F439" s="306">
        <f ca="1">IF($A439&lt;&gt;F$382,0,IF($A439&lt;&gt;$A438,1,MOD(F438-1+(COUNTIFS(G$382:$N$382,$A439)=COUNTIFS(G439:$N439,1)),F$381)+1))</f>
        <v>1</v>
      </c>
      <c r="G439" s="306">
        <f ca="1">IF($A439&lt;&gt;G$382,0,IF($A439&lt;&gt;$A438,1,MOD(G438-1+(COUNTIFS(H$382:$N$382,$A439)=COUNTIFS(H439:$N439,1)),G$381)+1))</f>
        <v>0</v>
      </c>
      <c r="H439" s="306">
        <f ca="1">IF($A439&lt;&gt;H$382,0,IF($A439&lt;&gt;$A438,1,MOD(H438-1+(COUNTIFS(I$382:$N$382,$A439)=COUNTIFS(I439:$N439,1)),H$381)+1))</f>
        <v>0</v>
      </c>
      <c r="I439" s="306">
        <f ca="1">IF($A439&lt;&gt;I$382,0,IF($A439&lt;&gt;$A438,1,MOD(I438-1+(COUNTIFS(N$382:$N$382,$A439)=COUNTIFS(N439:$N439,1)),I$381)+1))</f>
        <v>0</v>
      </c>
      <c r="J439" s="306"/>
      <c r="K439" s="306"/>
      <c r="L439" s="306"/>
      <c r="M439" s="306"/>
      <c r="O439">
        <v>56</v>
      </c>
      <c r="P439" s="115">
        <f t="shared" ca="1" si="1489"/>
        <v>0</v>
      </c>
      <c r="Q439" s="115">
        <f t="shared" ca="1" si="1490"/>
        <v>0</v>
      </c>
      <c r="R439" s="115">
        <f t="shared" ca="1" si="1491"/>
        <v>0</v>
      </c>
      <c r="S439" s="115">
        <f t="shared" ca="1" si="1492"/>
        <v>-0.5</v>
      </c>
      <c r="T439" s="115">
        <f t="shared" ca="1" si="1493"/>
        <v>0</v>
      </c>
      <c r="U439" s="115">
        <f t="shared" ca="1" si="1494"/>
        <v>0</v>
      </c>
      <c r="V439" s="115">
        <f t="shared" ca="1" si="1495"/>
        <v>0</v>
      </c>
      <c r="W439" s="115"/>
      <c r="X439" s="115"/>
      <c r="Y439" s="115"/>
      <c r="Z439" s="115"/>
    </row>
    <row r="440" spans="1:26" hidden="1" outlineLevel="1">
      <c r="A440">
        <f t="shared" ca="1" si="1496"/>
        <v>1</v>
      </c>
      <c r="B440" t="str">
        <f t="shared" ca="1" si="1479"/>
        <v>EP2 LPD2 LPS2</v>
      </c>
      <c r="C440" s="308">
        <f ca="1">IF($A440&lt;&gt;$A439,1,MOD(C439-1+(COUNTIFS(D$382:$N$382,$A440)=COUNTIFS(D440:$N440,1)),C$381)+1)</f>
        <v>2</v>
      </c>
      <c r="D440" s="306">
        <f ca="1">IF($A440&lt;&gt;D$382,0,IF($A440&lt;&gt;$A439,1,MOD(D439-1+(COUNTIFS(E$382:$N$382,$A440)=COUNTIFS(E440:$N440,1)),D$381)+1))</f>
        <v>0</v>
      </c>
      <c r="E440" s="306">
        <f ca="1">IF($A440&lt;&gt;E$382,0,IF($A440&lt;&gt;$A439,1,MOD(E439-1+(COUNTIFS(F$382:$N$382,$A440)=COUNTIFS(F440:$N440,1)),E$381)+1))</f>
        <v>2</v>
      </c>
      <c r="F440" s="306">
        <f ca="1">IF($A440&lt;&gt;F$382,0,IF($A440&lt;&gt;$A439,1,MOD(F439-1+(COUNTIFS(G$382:$N$382,$A440)=COUNTIFS(G440:$N440,1)),F$381)+1))</f>
        <v>2</v>
      </c>
      <c r="G440" s="306">
        <f ca="1">IF($A440&lt;&gt;G$382,0,IF($A440&lt;&gt;$A439,1,MOD(G439-1+(COUNTIFS(H$382:$N$382,$A440)=COUNTIFS(H440:$N440,1)),G$381)+1))</f>
        <v>0</v>
      </c>
      <c r="H440" s="306">
        <f ca="1">IF($A440&lt;&gt;H$382,0,IF($A440&lt;&gt;$A439,1,MOD(H439-1+(COUNTIFS(I$382:$N$382,$A440)=COUNTIFS(I440:$N440,1)),H$381)+1))</f>
        <v>0</v>
      </c>
      <c r="I440" s="306">
        <f ca="1">IF($A440&lt;&gt;I$382,0,IF($A440&lt;&gt;$A439,1,MOD(I439-1+(COUNTIFS(N$382:$N$382,$A440)=COUNTIFS(N440:$N440,1)),I$381)+1))</f>
        <v>0</v>
      </c>
      <c r="J440" s="306"/>
      <c r="K440" s="306"/>
      <c r="L440" s="306"/>
      <c r="M440" s="306"/>
      <c r="O440">
        <v>57</v>
      </c>
      <c r="P440" s="115">
        <f t="shared" ca="1" si="1489"/>
        <v>0</v>
      </c>
      <c r="Q440" s="115">
        <f t="shared" ca="1" si="1490"/>
        <v>0</v>
      </c>
      <c r="R440" s="115">
        <f t="shared" ca="1" si="1491"/>
        <v>0</v>
      </c>
      <c r="S440" s="115">
        <f t="shared" ca="1" si="1492"/>
        <v>0</v>
      </c>
      <c r="T440" s="115">
        <f t="shared" ca="1" si="1493"/>
        <v>0</v>
      </c>
      <c r="U440" s="115">
        <f t="shared" ca="1" si="1494"/>
        <v>0</v>
      </c>
      <c r="V440" s="115">
        <f t="shared" ca="1" si="1495"/>
        <v>0</v>
      </c>
      <c r="W440" s="115"/>
      <c r="X440" s="115"/>
      <c r="Y440" s="115"/>
      <c r="Z440" s="115"/>
    </row>
    <row r="441" spans="1:26" hidden="1" outlineLevel="1">
      <c r="A441">
        <f t="shared" ca="1" si="1496"/>
        <v>1</v>
      </c>
      <c r="B441" t="str">
        <f t="shared" ca="1" si="1479"/>
        <v>EP2 LPD2 LPS3</v>
      </c>
      <c r="C441" s="308">
        <f ca="1">IF($A441&lt;&gt;$A440,1,MOD(C440-1+(COUNTIFS(D$382:$N$382,$A441)=COUNTIFS(D441:$N441,1)),C$381)+1)</f>
        <v>2</v>
      </c>
      <c r="D441" s="306">
        <f ca="1">IF($A441&lt;&gt;D$382,0,IF($A441&lt;&gt;$A440,1,MOD(D440-1+(COUNTIFS(E$382:$N$382,$A441)=COUNTIFS(E441:$N441,1)),D$381)+1))</f>
        <v>0</v>
      </c>
      <c r="E441" s="306">
        <f ca="1">IF($A441&lt;&gt;E$382,0,IF($A441&lt;&gt;$A440,1,MOD(E440-1+(COUNTIFS(F$382:$N$382,$A441)=COUNTIFS(F441:$N441,1)),E$381)+1))</f>
        <v>2</v>
      </c>
      <c r="F441" s="306">
        <f ca="1">IF($A441&lt;&gt;F$382,0,IF($A441&lt;&gt;$A440,1,MOD(F440-1+(COUNTIFS(G$382:$N$382,$A441)=COUNTIFS(G441:$N441,1)),F$381)+1))</f>
        <v>3</v>
      </c>
      <c r="G441" s="306">
        <f ca="1">IF($A441&lt;&gt;G$382,0,IF($A441&lt;&gt;$A440,1,MOD(G440-1+(COUNTIFS(H$382:$N$382,$A441)=COUNTIFS(H441:$N441,1)),G$381)+1))</f>
        <v>0</v>
      </c>
      <c r="H441" s="306">
        <f ca="1">IF($A441&lt;&gt;H$382,0,IF($A441&lt;&gt;$A440,1,MOD(H440-1+(COUNTIFS(I$382:$N$382,$A441)=COUNTIFS(I441:$N441,1)),H$381)+1))</f>
        <v>0</v>
      </c>
      <c r="I441" s="306">
        <f ca="1">IF($A441&lt;&gt;I$382,0,IF($A441&lt;&gt;$A440,1,MOD(I440-1+(COUNTIFS(N$382:$N$382,$A441)=COUNTIFS(N441:$N441,1)),I$381)+1))</f>
        <v>0</v>
      </c>
      <c r="J441" s="306"/>
      <c r="K441" s="306"/>
      <c r="L441" s="306"/>
      <c r="M441" s="306"/>
      <c r="O441">
        <v>58</v>
      </c>
      <c r="P441" s="115">
        <f t="shared" ca="1" si="1489"/>
        <v>0</v>
      </c>
      <c r="Q441" s="115">
        <f t="shared" ca="1" si="1490"/>
        <v>0</v>
      </c>
      <c r="R441" s="115">
        <f t="shared" ca="1" si="1491"/>
        <v>0</v>
      </c>
      <c r="S441" s="115">
        <f t="shared" ca="1" si="1492"/>
        <v>0.5</v>
      </c>
      <c r="T441" s="115">
        <f t="shared" ca="1" si="1493"/>
        <v>0</v>
      </c>
      <c r="U441" s="115">
        <f t="shared" ca="1" si="1494"/>
        <v>0</v>
      </c>
      <c r="V441" s="115">
        <f t="shared" ca="1" si="1495"/>
        <v>0</v>
      </c>
      <c r="W441" s="115"/>
      <c r="X441" s="115"/>
      <c r="Y441" s="115"/>
      <c r="Z441" s="115"/>
    </row>
    <row r="442" spans="1:26" hidden="1" outlineLevel="1">
      <c r="A442">
        <f t="shared" ca="1" si="1496"/>
        <v>1</v>
      </c>
      <c r="B442" t="str">
        <f t="shared" ca="1" si="1479"/>
        <v>EP2 LPD3 LPS1</v>
      </c>
      <c r="C442" s="308">
        <f ca="1">IF($A442&lt;&gt;$A441,1,MOD(C441-1+(COUNTIFS(D$382:$N$382,$A442)=COUNTIFS(D442:$N442,1)),C$381)+1)</f>
        <v>2</v>
      </c>
      <c r="D442" s="306">
        <f ca="1">IF($A442&lt;&gt;D$382,0,IF($A442&lt;&gt;$A441,1,MOD(D441-1+(COUNTIFS(E$382:$N$382,$A442)=COUNTIFS(E442:$N442,1)),D$381)+1))</f>
        <v>0</v>
      </c>
      <c r="E442" s="306">
        <f ca="1">IF($A442&lt;&gt;E$382,0,IF($A442&lt;&gt;$A441,1,MOD(E441-1+(COUNTIFS(F$382:$N$382,$A442)=COUNTIFS(F442:$N442,1)),E$381)+1))</f>
        <v>3</v>
      </c>
      <c r="F442" s="306">
        <f ca="1">IF($A442&lt;&gt;F$382,0,IF($A442&lt;&gt;$A441,1,MOD(F441-1+(COUNTIFS(G$382:$N$382,$A442)=COUNTIFS(G442:$N442,1)),F$381)+1))</f>
        <v>1</v>
      </c>
      <c r="G442" s="306">
        <f ca="1">IF($A442&lt;&gt;G$382,0,IF($A442&lt;&gt;$A441,1,MOD(G441-1+(COUNTIFS(H$382:$N$382,$A442)=COUNTIFS(H442:$N442,1)),G$381)+1))</f>
        <v>0</v>
      </c>
      <c r="H442" s="306">
        <f ca="1">IF($A442&lt;&gt;H$382,0,IF($A442&lt;&gt;$A441,1,MOD(H441-1+(COUNTIFS(I$382:$N$382,$A442)=COUNTIFS(I442:$N442,1)),H$381)+1))</f>
        <v>0</v>
      </c>
      <c r="I442" s="306">
        <f ca="1">IF($A442&lt;&gt;I$382,0,IF($A442&lt;&gt;$A441,1,MOD(I441-1+(COUNTIFS(N$382:$N$382,$A442)=COUNTIFS(N442:$N442,1)),I$381)+1))</f>
        <v>0</v>
      </c>
      <c r="J442" s="306"/>
      <c r="K442" s="306"/>
      <c r="L442" s="306"/>
      <c r="M442" s="306"/>
      <c r="O442">
        <v>59</v>
      </c>
      <c r="P442" s="115">
        <f t="shared" ca="1" si="1489"/>
        <v>0</v>
      </c>
      <c r="Q442" s="115">
        <f t="shared" ca="1" si="1490"/>
        <v>0</v>
      </c>
      <c r="R442" s="115">
        <f t="shared" ca="1" si="1491"/>
        <v>0.5</v>
      </c>
      <c r="S442" s="115">
        <f t="shared" ca="1" si="1492"/>
        <v>-0.5</v>
      </c>
      <c r="T442" s="115">
        <f t="shared" ca="1" si="1493"/>
        <v>0</v>
      </c>
      <c r="U442" s="115">
        <f t="shared" ca="1" si="1494"/>
        <v>0</v>
      </c>
      <c r="V442" s="115">
        <f t="shared" ca="1" si="1495"/>
        <v>0</v>
      </c>
      <c r="W442" s="115"/>
      <c r="X442" s="115"/>
      <c r="Y442" s="115"/>
      <c r="Z442" s="115"/>
    </row>
    <row r="443" spans="1:26" hidden="1" outlineLevel="1">
      <c r="A443">
        <f t="shared" ca="1" si="1496"/>
        <v>1</v>
      </c>
      <c r="B443" t="str">
        <f t="shared" ca="1" si="1479"/>
        <v>EP2 LPD3 LPS2</v>
      </c>
      <c r="C443" s="308">
        <f ca="1">IF($A443&lt;&gt;$A442,1,MOD(C442-1+(COUNTIFS(D$382:$N$382,$A443)=COUNTIFS(D443:$N443,1)),C$381)+1)</f>
        <v>2</v>
      </c>
      <c r="D443" s="306">
        <f ca="1">IF($A443&lt;&gt;D$382,0,IF($A443&lt;&gt;$A442,1,MOD(D442-1+(COUNTIFS(E$382:$N$382,$A443)=COUNTIFS(E443:$N443,1)),D$381)+1))</f>
        <v>0</v>
      </c>
      <c r="E443" s="306">
        <f ca="1">IF($A443&lt;&gt;E$382,0,IF($A443&lt;&gt;$A442,1,MOD(E442-1+(COUNTIFS(F$382:$N$382,$A443)=COUNTIFS(F443:$N443,1)),E$381)+1))</f>
        <v>3</v>
      </c>
      <c r="F443" s="306">
        <f ca="1">IF($A443&lt;&gt;F$382,0,IF($A443&lt;&gt;$A442,1,MOD(F442-1+(COUNTIFS(G$382:$N$382,$A443)=COUNTIFS(G443:$N443,1)),F$381)+1))</f>
        <v>2</v>
      </c>
      <c r="G443" s="306">
        <f ca="1">IF($A443&lt;&gt;G$382,0,IF($A443&lt;&gt;$A442,1,MOD(G442-1+(COUNTIFS(H$382:$N$382,$A443)=COUNTIFS(H443:$N443,1)),G$381)+1))</f>
        <v>0</v>
      </c>
      <c r="H443" s="306">
        <f ca="1">IF($A443&lt;&gt;H$382,0,IF($A443&lt;&gt;$A442,1,MOD(H442-1+(COUNTIFS(I$382:$N$382,$A443)=COUNTIFS(I443:$N443,1)),H$381)+1))</f>
        <v>0</v>
      </c>
      <c r="I443" s="306">
        <f ca="1">IF($A443&lt;&gt;I$382,0,IF($A443&lt;&gt;$A442,1,MOD(I442-1+(COUNTIFS(N$382:$N$382,$A443)=COUNTIFS(N443:$N443,1)),I$381)+1))</f>
        <v>0</v>
      </c>
      <c r="J443" s="306"/>
      <c r="K443" s="306"/>
      <c r="L443" s="306"/>
      <c r="M443" s="306"/>
      <c r="O443">
        <v>60</v>
      </c>
      <c r="P443" s="115">
        <f t="shared" ca="1" si="1489"/>
        <v>0</v>
      </c>
      <c r="Q443" s="115">
        <f t="shared" ca="1" si="1490"/>
        <v>0</v>
      </c>
      <c r="R443" s="115">
        <f t="shared" ca="1" si="1491"/>
        <v>0.5</v>
      </c>
      <c r="S443" s="115">
        <f t="shared" ca="1" si="1492"/>
        <v>0</v>
      </c>
      <c r="T443" s="115">
        <f t="shared" ca="1" si="1493"/>
        <v>0</v>
      </c>
      <c r="U443" s="115">
        <f t="shared" ca="1" si="1494"/>
        <v>0</v>
      </c>
      <c r="V443" s="115">
        <f t="shared" ca="1" si="1495"/>
        <v>0</v>
      </c>
      <c r="W443" s="115"/>
      <c r="X443" s="115"/>
      <c r="Y443" s="115"/>
      <c r="Z443" s="115"/>
    </row>
    <row r="444" spans="1:26" hidden="1" outlineLevel="1">
      <c r="A444">
        <f t="shared" ca="1" si="1496"/>
        <v>1</v>
      </c>
      <c r="B444" t="str">
        <f t="shared" ca="1" si="1479"/>
        <v>EP2 LPD3 LPS3</v>
      </c>
      <c r="C444" s="308">
        <f ca="1">IF($A444&lt;&gt;$A443,1,MOD(C443-1+(COUNTIFS(D$382:$N$382,$A444)=COUNTIFS(D444:$N444,1)),C$381)+1)</f>
        <v>2</v>
      </c>
      <c r="D444" s="306">
        <f ca="1">IF($A444&lt;&gt;D$382,0,IF($A444&lt;&gt;$A443,1,MOD(D443-1+(COUNTIFS(E$382:$N$382,$A444)=COUNTIFS(E444:$N444,1)),D$381)+1))</f>
        <v>0</v>
      </c>
      <c r="E444" s="306">
        <f ca="1">IF($A444&lt;&gt;E$382,0,IF($A444&lt;&gt;$A443,1,MOD(E443-1+(COUNTIFS(F$382:$N$382,$A444)=COUNTIFS(F444:$N444,1)),E$381)+1))</f>
        <v>3</v>
      </c>
      <c r="F444" s="306">
        <f ca="1">IF($A444&lt;&gt;F$382,0,IF($A444&lt;&gt;$A443,1,MOD(F443-1+(COUNTIFS(G$382:$N$382,$A444)=COUNTIFS(G444:$N444,1)),F$381)+1))</f>
        <v>3</v>
      </c>
      <c r="G444" s="306">
        <f ca="1">IF($A444&lt;&gt;G$382,0,IF($A444&lt;&gt;$A443,1,MOD(G443-1+(COUNTIFS(H$382:$N$382,$A444)=COUNTIFS(H444:$N444,1)),G$381)+1))</f>
        <v>0</v>
      </c>
      <c r="H444" s="306">
        <f ca="1">IF($A444&lt;&gt;H$382,0,IF($A444&lt;&gt;$A443,1,MOD(H443-1+(COUNTIFS(I$382:$N$382,$A444)=COUNTIFS(I444:$N444,1)),H$381)+1))</f>
        <v>0</v>
      </c>
      <c r="I444" s="306">
        <f ca="1">IF($A444&lt;&gt;I$382,0,IF($A444&lt;&gt;$A443,1,MOD(I443-1+(COUNTIFS(N$382:$N$382,$A444)=COUNTIFS(N444:$N444,1)),I$381)+1))</f>
        <v>0</v>
      </c>
      <c r="J444" s="306"/>
      <c r="K444" s="306"/>
      <c r="L444" s="306"/>
      <c r="M444" s="306"/>
      <c r="O444">
        <v>61</v>
      </c>
      <c r="P444" s="115">
        <f t="shared" ca="1" si="1489"/>
        <v>0</v>
      </c>
      <c r="Q444" s="115">
        <f t="shared" ca="1" si="1490"/>
        <v>0</v>
      </c>
      <c r="R444" s="115">
        <f t="shared" ca="1" si="1491"/>
        <v>0.5</v>
      </c>
      <c r="S444" s="115">
        <f t="shared" ca="1" si="1492"/>
        <v>0.5</v>
      </c>
      <c r="T444" s="115">
        <f t="shared" ca="1" si="1493"/>
        <v>0</v>
      </c>
      <c r="U444" s="115">
        <f t="shared" ca="1" si="1494"/>
        <v>0</v>
      </c>
      <c r="V444" s="115">
        <f t="shared" ca="1" si="1495"/>
        <v>0</v>
      </c>
      <c r="W444" s="115"/>
      <c r="X444" s="115"/>
      <c r="Y444" s="115"/>
      <c r="Z444" s="115"/>
    </row>
    <row r="445" spans="1:26" hidden="1" outlineLevel="1">
      <c r="A445">
        <f t="shared" ca="1" si="1496"/>
        <v>1</v>
      </c>
      <c r="B445" t="str">
        <f t="shared" ca="1" si="1479"/>
        <v>EP3 LPD1 LPS1</v>
      </c>
      <c r="C445" s="308">
        <f ca="1">IF($A445&lt;&gt;$A444,1,MOD(C444-1+(COUNTIFS(D$382:$N$382,$A445)=COUNTIFS(D445:$N445,1)),C$381)+1)</f>
        <v>3</v>
      </c>
      <c r="D445" s="306">
        <f ca="1">IF($A445&lt;&gt;D$382,0,IF($A445&lt;&gt;$A444,1,MOD(D444-1+(COUNTIFS(E$382:$N$382,$A445)=COUNTIFS(E445:$N445,1)),D$381)+1))</f>
        <v>0</v>
      </c>
      <c r="E445" s="306">
        <f ca="1">IF($A445&lt;&gt;E$382,0,IF($A445&lt;&gt;$A444,1,MOD(E444-1+(COUNTIFS(F$382:$N$382,$A445)=COUNTIFS(F445:$N445,1)),E$381)+1))</f>
        <v>1</v>
      </c>
      <c r="F445" s="306">
        <f ca="1">IF($A445&lt;&gt;F$382,0,IF($A445&lt;&gt;$A444,1,MOD(F444-1+(COUNTIFS(G$382:$N$382,$A445)=COUNTIFS(G445:$N445,1)),F$381)+1))</f>
        <v>1</v>
      </c>
      <c r="G445" s="306">
        <f ca="1">IF($A445&lt;&gt;G$382,0,IF($A445&lt;&gt;$A444,1,MOD(G444-1+(COUNTIFS(H$382:$N$382,$A445)=COUNTIFS(H445:$N445,1)),G$381)+1))</f>
        <v>0</v>
      </c>
      <c r="H445" s="306">
        <f ca="1">IF($A445&lt;&gt;H$382,0,IF($A445&lt;&gt;$A444,1,MOD(H444-1+(COUNTIFS(I$382:$N$382,$A445)=COUNTIFS(I445:$N445,1)),H$381)+1))</f>
        <v>0</v>
      </c>
      <c r="I445" s="306">
        <f ca="1">IF($A445&lt;&gt;I$382,0,IF($A445&lt;&gt;$A444,1,MOD(I444-1+(COUNTIFS(N$382:$N$382,$A445)=COUNTIFS(N445:$N445,1)),I$381)+1))</f>
        <v>0</v>
      </c>
      <c r="J445" s="306"/>
      <c r="K445" s="306"/>
      <c r="L445" s="306"/>
      <c r="M445" s="306"/>
      <c r="O445">
        <v>62</v>
      </c>
      <c r="P445" s="115">
        <f t="shared" ca="1" si="1489"/>
        <v>0.5</v>
      </c>
      <c r="Q445" s="115">
        <f t="shared" ca="1" si="1490"/>
        <v>0</v>
      </c>
      <c r="R445" s="115">
        <f t="shared" ca="1" si="1491"/>
        <v>-0.5</v>
      </c>
      <c r="S445" s="115">
        <f t="shared" ca="1" si="1492"/>
        <v>-0.5</v>
      </c>
      <c r="T445" s="115">
        <f t="shared" ca="1" si="1493"/>
        <v>0</v>
      </c>
      <c r="U445" s="115">
        <f t="shared" ca="1" si="1494"/>
        <v>0</v>
      </c>
      <c r="V445" s="115">
        <f t="shared" ca="1" si="1495"/>
        <v>0</v>
      </c>
      <c r="W445" s="115"/>
      <c r="X445" s="115"/>
      <c r="Y445" s="115"/>
      <c r="Z445" s="115"/>
    </row>
    <row r="446" spans="1:26" hidden="1" outlineLevel="1">
      <c r="A446">
        <f t="shared" ca="1" si="1496"/>
        <v>1</v>
      </c>
      <c r="B446" t="str">
        <f t="shared" ca="1" si="1479"/>
        <v>EP3 LPD1 LPS2</v>
      </c>
      <c r="C446" s="308">
        <f ca="1">IF($A446&lt;&gt;$A445,1,MOD(C445-1+(COUNTIFS(D$382:$N$382,$A446)=COUNTIFS(D446:$N446,1)),C$381)+1)</f>
        <v>3</v>
      </c>
      <c r="D446" s="306">
        <f ca="1">IF($A446&lt;&gt;D$382,0,IF($A446&lt;&gt;$A445,1,MOD(D445-1+(COUNTIFS(E$382:$N$382,$A446)=COUNTIFS(E446:$N446,1)),D$381)+1))</f>
        <v>0</v>
      </c>
      <c r="E446" s="306">
        <f ca="1">IF($A446&lt;&gt;E$382,0,IF($A446&lt;&gt;$A445,1,MOD(E445-1+(COUNTIFS(F$382:$N$382,$A446)=COUNTIFS(F446:$N446,1)),E$381)+1))</f>
        <v>1</v>
      </c>
      <c r="F446" s="306">
        <f ca="1">IF($A446&lt;&gt;F$382,0,IF($A446&lt;&gt;$A445,1,MOD(F445-1+(COUNTIFS(G$382:$N$382,$A446)=COUNTIFS(G446:$N446,1)),F$381)+1))</f>
        <v>2</v>
      </c>
      <c r="G446" s="306">
        <f ca="1">IF($A446&lt;&gt;G$382,0,IF($A446&lt;&gt;$A445,1,MOD(G445-1+(COUNTIFS(H$382:$N$382,$A446)=COUNTIFS(H446:$N446,1)),G$381)+1))</f>
        <v>0</v>
      </c>
      <c r="H446" s="306">
        <f ca="1">IF($A446&lt;&gt;H$382,0,IF($A446&lt;&gt;$A445,1,MOD(H445-1+(COUNTIFS(I$382:$N$382,$A446)=COUNTIFS(I446:$N446,1)),H$381)+1))</f>
        <v>0</v>
      </c>
      <c r="I446" s="306">
        <f ca="1">IF($A446&lt;&gt;I$382,0,IF($A446&lt;&gt;$A445,1,MOD(I445-1+(COUNTIFS(N$382:$N$382,$A446)=COUNTIFS(N446:$N446,1)),I$381)+1))</f>
        <v>0</v>
      </c>
      <c r="J446" s="306"/>
      <c r="K446" s="306"/>
      <c r="L446" s="306"/>
      <c r="M446" s="306"/>
      <c r="O446">
        <v>63</v>
      </c>
      <c r="P446" s="115">
        <f t="shared" ca="1" si="1489"/>
        <v>0.5</v>
      </c>
      <c r="Q446" s="115">
        <f t="shared" ca="1" si="1490"/>
        <v>0</v>
      </c>
      <c r="R446" s="115">
        <f t="shared" ca="1" si="1491"/>
        <v>-0.5</v>
      </c>
      <c r="S446" s="115">
        <f t="shared" ca="1" si="1492"/>
        <v>0</v>
      </c>
      <c r="T446" s="115">
        <f t="shared" ca="1" si="1493"/>
        <v>0</v>
      </c>
      <c r="U446" s="115">
        <f t="shared" ca="1" si="1494"/>
        <v>0</v>
      </c>
      <c r="V446" s="115">
        <f t="shared" ca="1" si="1495"/>
        <v>0</v>
      </c>
      <c r="W446" s="115"/>
      <c r="X446" s="115"/>
      <c r="Y446" s="115"/>
      <c r="Z446" s="115"/>
    </row>
    <row r="447" spans="1:26" hidden="1" outlineLevel="1">
      <c r="A447">
        <f t="shared" ca="1" si="1496"/>
        <v>1</v>
      </c>
      <c r="B447" t="str">
        <f t="shared" ca="1" si="1479"/>
        <v>EP3 LPD1 LPS3</v>
      </c>
      <c r="C447" s="308">
        <f ca="1">IF($A447&lt;&gt;$A446,1,MOD(C446-1+(COUNTIFS(D$382:$N$382,$A447)=COUNTIFS(D447:$N447,1)),C$381)+1)</f>
        <v>3</v>
      </c>
      <c r="D447" s="306">
        <f ca="1">IF($A447&lt;&gt;D$382,0,IF($A447&lt;&gt;$A446,1,MOD(D446-1+(COUNTIFS(E$382:$N$382,$A447)=COUNTIFS(E447:$N447,1)),D$381)+1))</f>
        <v>0</v>
      </c>
      <c r="E447" s="306">
        <f ca="1">IF($A447&lt;&gt;E$382,0,IF($A447&lt;&gt;$A446,1,MOD(E446-1+(COUNTIFS(F$382:$N$382,$A447)=COUNTIFS(F447:$N447,1)),E$381)+1))</f>
        <v>1</v>
      </c>
      <c r="F447" s="306">
        <f ca="1">IF($A447&lt;&gt;F$382,0,IF($A447&lt;&gt;$A446,1,MOD(F446-1+(COUNTIFS(G$382:$N$382,$A447)=COUNTIFS(G447:$N447,1)),F$381)+1))</f>
        <v>3</v>
      </c>
      <c r="G447" s="306">
        <f ca="1">IF($A447&lt;&gt;G$382,0,IF($A447&lt;&gt;$A446,1,MOD(G446-1+(COUNTIFS(H$382:$N$382,$A447)=COUNTIFS(H447:$N447,1)),G$381)+1))</f>
        <v>0</v>
      </c>
      <c r="H447" s="306">
        <f ca="1">IF($A447&lt;&gt;H$382,0,IF($A447&lt;&gt;$A446,1,MOD(H446-1+(COUNTIFS(I$382:$N$382,$A447)=COUNTIFS(I447:$N447,1)),H$381)+1))</f>
        <v>0</v>
      </c>
      <c r="I447" s="306">
        <f ca="1">IF($A447&lt;&gt;I$382,0,IF($A447&lt;&gt;$A446,1,MOD(I446-1+(COUNTIFS(N$382:$N$382,$A447)=COUNTIFS(N447:$N447,1)),I$381)+1))</f>
        <v>0</v>
      </c>
      <c r="J447" s="306"/>
      <c r="K447" s="306"/>
      <c r="L447" s="306"/>
      <c r="M447" s="306"/>
      <c r="O447">
        <v>64</v>
      </c>
      <c r="P447" s="115">
        <f t="shared" ca="1" si="1489"/>
        <v>0.5</v>
      </c>
      <c r="Q447" s="115">
        <f t="shared" ca="1" si="1490"/>
        <v>0</v>
      </c>
      <c r="R447" s="115">
        <f t="shared" ca="1" si="1491"/>
        <v>-0.5</v>
      </c>
      <c r="S447" s="115">
        <f t="shared" ca="1" si="1492"/>
        <v>0.5</v>
      </c>
      <c r="T447" s="115">
        <f t="shared" ca="1" si="1493"/>
        <v>0</v>
      </c>
      <c r="U447" s="115">
        <f t="shared" ca="1" si="1494"/>
        <v>0</v>
      </c>
      <c r="V447" s="115">
        <f t="shared" ca="1" si="1495"/>
        <v>0</v>
      </c>
      <c r="W447" s="115"/>
      <c r="X447" s="115"/>
      <c r="Y447" s="115"/>
      <c r="Z447" s="115"/>
    </row>
    <row r="448" spans="1:26" hidden="1" outlineLevel="1">
      <c r="A448">
        <f t="shared" ca="1" si="1496"/>
        <v>1</v>
      </c>
      <c r="B448" t="str">
        <f t="shared" ref="B448:B511" ca="1" si="1497">"EP"&amp;$C448&amp;IF($A448=0," LPAll"&amp;$D448,"")&amp;IF($A448=1," LPD"&amp;$E448&amp;" LPS"&amp;$F448,"")&amp;IF($A448=2," LPD"&amp;$G448&amp;" LPS"&amp;$H448&amp;" LPM"&amp;$I448,"")</f>
        <v>EP3 LPD2 LPS1</v>
      </c>
      <c r="C448" s="308">
        <f ca="1">IF($A448&lt;&gt;$A447,1,MOD(C447-1+(COUNTIFS(D$382:$N$382,$A448)=COUNTIFS(D448:$N448,1)),C$381)+1)</f>
        <v>3</v>
      </c>
      <c r="D448" s="306">
        <f ca="1">IF($A448&lt;&gt;D$382,0,IF($A448&lt;&gt;$A447,1,MOD(D447-1+(COUNTIFS(E$382:$N$382,$A448)=COUNTIFS(E448:$N448,1)),D$381)+1))</f>
        <v>0</v>
      </c>
      <c r="E448" s="306">
        <f ca="1">IF($A448&lt;&gt;E$382,0,IF($A448&lt;&gt;$A447,1,MOD(E447-1+(COUNTIFS(F$382:$N$382,$A448)=COUNTIFS(F448:$N448,1)),E$381)+1))</f>
        <v>2</v>
      </c>
      <c r="F448" s="306">
        <f ca="1">IF($A448&lt;&gt;F$382,0,IF($A448&lt;&gt;$A447,1,MOD(F447-1+(COUNTIFS(G$382:$N$382,$A448)=COUNTIFS(G448:$N448,1)),F$381)+1))</f>
        <v>1</v>
      </c>
      <c r="G448" s="306">
        <f ca="1">IF($A448&lt;&gt;G$382,0,IF($A448&lt;&gt;$A447,1,MOD(G447-1+(COUNTIFS(H$382:$N$382,$A448)=COUNTIFS(H448:$N448,1)),G$381)+1))</f>
        <v>0</v>
      </c>
      <c r="H448" s="306">
        <f ca="1">IF($A448&lt;&gt;H$382,0,IF($A448&lt;&gt;$A447,1,MOD(H447-1+(COUNTIFS(I$382:$N$382,$A448)=COUNTIFS(I448:$N448,1)),H$381)+1))</f>
        <v>0</v>
      </c>
      <c r="I448" s="306">
        <f ca="1">IF($A448&lt;&gt;I$382,0,IF($A448&lt;&gt;$A447,1,MOD(I447-1+(COUNTIFS(N$382:$N$382,$A448)=COUNTIFS(N448:$N448,1)),I$381)+1))</f>
        <v>0</v>
      </c>
      <c r="J448" s="306"/>
      <c r="K448" s="306"/>
      <c r="L448" s="306"/>
      <c r="M448" s="306"/>
      <c r="O448">
        <v>65</v>
      </c>
      <c r="P448" s="115">
        <f t="shared" ref="P448:P463" ca="1" si="1498">IF(C448=0,0,INDEX(C$374:C$377,C448,1))</f>
        <v>0.5</v>
      </c>
      <c r="Q448" s="115">
        <f t="shared" ref="Q448:Q463" ca="1" si="1499">IF(D448=0,0,INDEX(D$374:D$377,D448,1))</f>
        <v>0</v>
      </c>
      <c r="R448" s="115">
        <f t="shared" ref="R448:R463" ca="1" si="1500">IF(E448=0,0,INDEX(E$374:E$377,E448,1))</f>
        <v>0</v>
      </c>
      <c r="S448" s="115">
        <f t="shared" ref="S448:S463" ca="1" si="1501">IF(F448=0,0,INDEX(F$374:F$377,F448,1))</f>
        <v>-0.5</v>
      </c>
      <c r="T448" s="115">
        <f t="shared" ref="T448:T463" ca="1" si="1502">IF(G448=0,0,INDEX(G$374:G$377,G448,1))</f>
        <v>0</v>
      </c>
      <c r="U448" s="115">
        <f t="shared" ref="U448:U463" ca="1" si="1503">IF(H448=0,0,INDEX(H$374:H$377,H448,1))</f>
        <v>0</v>
      </c>
      <c r="V448" s="115">
        <f t="shared" ref="V448:V463" ca="1" si="1504">IF(I448=0,0,INDEX(I$374:I$377,I448,1))</f>
        <v>0</v>
      </c>
      <c r="W448" s="115"/>
      <c r="X448" s="115"/>
      <c r="Y448" s="115"/>
      <c r="Z448" s="115"/>
    </row>
    <row r="449" spans="1:26" hidden="1" outlineLevel="1">
      <c r="A449">
        <f t="shared" ca="1" si="1496"/>
        <v>1</v>
      </c>
      <c r="B449" t="str">
        <f t="shared" ca="1" si="1497"/>
        <v>EP3 LPD2 LPS2</v>
      </c>
      <c r="C449" s="308">
        <f ca="1">IF($A449&lt;&gt;$A448,1,MOD(C448-1+(COUNTIFS(D$382:$N$382,$A449)=COUNTIFS(D449:$N449,1)),C$381)+1)</f>
        <v>3</v>
      </c>
      <c r="D449" s="306">
        <f ca="1">IF($A449&lt;&gt;D$382,0,IF($A449&lt;&gt;$A448,1,MOD(D448-1+(COUNTIFS(E$382:$N$382,$A449)=COUNTIFS(E449:$N449,1)),D$381)+1))</f>
        <v>0</v>
      </c>
      <c r="E449" s="306">
        <f ca="1">IF($A449&lt;&gt;E$382,0,IF($A449&lt;&gt;$A448,1,MOD(E448-1+(COUNTIFS(F$382:$N$382,$A449)=COUNTIFS(F449:$N449,1)),E$381)+1))</f>
        <v>2</v>
      </c>
      <c r="F449" s="306">
        <f ca="1">IF($A449&lt;&gt;F$382,0,IF($A449&lt;&gt;$A448,1,MOD(F448-1+(COUNTIFS(G$382:$N$382,$A449)=COUNTIFS(G449:$N449,1)),F$381)+1))</f>
        <v>2</v>
      </c>
      <c r="G449" s="306">
        <f ca="1">IF($A449&lt;&gt;G$382,0,IF($A449&lt;&gt;$A448,1,MOD(G448-1+(COUNTIFS(H$382:$N$382,$A449)=COUNTIFS(H449:$N449,1)),G$381)+1))</f>
        <v>0</v>
      </c>
      <c r="H449" s="306">
        <f ca="1">IF($A449&lt;&gt;H$382,0,IF($A449&lt;&gt;$A448,1,MOD(H448-1+(COUNTIFS(I$382:$N$382,$A449)=COUNTIFS(I449:$N449,1)),H$381)+1))</f>
        <v>0</v>
      </c>
      <c r="I449" s="306">
        <f ca="1">IF($A449&lt;&gt;I$382,0,IF($A449&lt;&gt;$A448,1,MOD(I448-1+(COUNTIFS(N$382:$N$382,$A449)=COUNTIFS(N449:$N449,1)),I$381)+1))</f>
        <v>0</v>
      </c>
      <c r="J449" s="306"/>
      <c r="K449" s="306"/>
      <c r="L449" s="306"/>
      <c r="M449" s="306"/>
      <c r="O449">
        <v>66</v>
      </c>
      <c r="P449" s="115">
        <f t="shared" ca="1" si="1498"/>
        <v>0.5</v>
      </c>
      <c r="Q449" s="115">
        <f t="shared" ca="1" si="1499"/>
        <v>0</v>
      </c>
      <c r="R449" s="115">
        <f t="shared" ca="1" si="1500"/>
        <v>0</v>
      </c>
      <c r="S449" s="115">
        <f t="shared" ca="1" si="1501"/>
        <v>0</v>
      </c>
      <c r="T449" s="115">
        <f t="shared" ca="1" si="1502"/>
        <v>0</v>
      </c>
      <c r="U449" s="115">
        <f t="shared" ca="1" si="1503"/>
        <v>0</v>
      </c>
      <c r="V449" s="115">
        <f t="shared" ca="1" si="1504"/>
        <v>0</v>
      </c>
      <c r="W449" s="115"/>
      <c r="X449" s="115"/>
      <c r="Y449" s="115"/>
      <c r="Z449" s="115"/>
    </row>
    <row r="450" spans="1:26" hidden="1" outlineLevel="1">
      <c r="A450">
        <f t="shared" ca="1" si="1496"/>
        <v>1</v>
      </c>
      <c r="B450" t="str">
        <f t="shared" ca="1" si="1497"/>
        <v>EP3 LPD2 LPS3</v>
      </c>
      <c r="C450" s="308">
        <f ca="1">IF($A450&lt;&gt;$A449,1,MOD(C449-1+(COUNTIFS(D$382:$N$382,$A450)=COUNTIFS(D450:$N450,1)),C$381)+1)</f>
        <v>3</v>
      </c>
      <c r="D450" s="306">
        <f ca="1">IF($A450&lt;&gt;D$382,0,IF($A450&lt;&gt;$A449,1,MOD(D449-1+(COUNTIFS(E$382:$N$382,$A450)=COUNTIFS(E450:$N450,1)),D$381)+1))</f>
        <v>0</v>
      </c>
      <c r="E450" s="306">
        <f ca="1">IF($A450&lt;&gt;E$382,0,IF($A450&lt;&gt;$A449,1,MOD(E449-1+(COUNTIFS(F$382:$N$382,$A450)=COUNTIFS(F450:$N450,1)),E$381)+1))</f>
        <v>2</v>
      </c>
      <c r="F450" s="306">
        <f ca="1">IF($A450&lt;&gt;F$382,0,IF($A450&lt;&gt;$A449,1,MOD(F449-1+(COUNTIFS(G$382:$N$382,$A450)=COUNTIFS(G450:$N450,1)),F$381)+1))</f>
        <v>3</v>
      </c>
      <c r="G450" s="306">
        <f ca="1">IF($A450&lt;&gt;G$382,0,IF($A450&lt;&gt;$A449,1,MOD(G449-1+(COUNTIFS(H$382:$N$382,$A450)=COUNTIFS(H450:$N450,1)),G$381)+1))</f>
        <v>0</v>
      </c>
      <c r="H450" s="306">
        <f ca="1">IF($A450&lt;&gt;H$382,0,IF($A450&lt;&gt;$A449,1,MOD(H449-1+(COUNTIFS(I$382:$N$382,$A450)=COUNTIFS(I450:$N450,1)),H$381)+1))</f>
        <v>0</v>
      </c>
      <c r="I450" s="306">
        <f ca="1">IF($A450&lt;&gt;I$382,0,IF($A450&lt;&gt;$A449,1,MOD(I449-1+(COUNTIFS(N$382:$N$382,$A450)=COUNTIFS(N450:$N450,1)),I$381)+1))</f>
        <v>0</v>
      </c>
      <c r="J450" s="306"/>
      <c r="K450" s="306"/>
      <c r="L450" s="306"/>
      <c r="M450" s="306"/>
      <c r="O450">
        <v>67</v>
      </c>
      <c r="P450" s="115">
        <f t="shared" ca="1" si="1498"/>
        <v>0.5</v>
      </c>
      <c r="Q450" s="115">
        <f t="shared" ca="1" si="1499"/>
        <v>0</v>
      </c>
      <c r="R450" s="115">
        <f t="shared" ca="1" si="1500"/>
        <v>0</v>
      </c>
      <c r="S450" s="115">
        <f t="shared" ca="1" si="1501"/>
        <v>0.5</v>
      </c>
      <c r="T450" s="115">
        <f t="shared" ca="1" si="1502"/>
        <v>0</v>
      </c>
      <c r="U450" s="115">
        <f t="shared" ca="1" si="1503"/>
        <v>0</v>
      </c>
      <c r="V450" s="115">
        <f t="shared" ca="1" si="1504"/>
        <v>0</v>
      </c>
      <c r="W450" s="115"/>
      <c r="X450" s="115"/>
      <c r="Y450" s="115"/>
      <c r="Z450" s="115"/>
    </row>
    <row r="451" spans="1:26" hidden="1" outlineLevel="1">
      <c r="A451">
        <f t="shared" ca="1" si="1496"/>
        <v>1</v>
      </c>
      <c r="B451" t="str">
        <f t="shared" ca="1" si="1497"/>
        <v>EP3 LPD3 LPS1</v>
      </c>
      <c r="C451" s="308">
        <f ca="1">IF($A451&lt;&gt;$A450,1,MOD(C450-1+(COUNTIFS(D$382:$N$382,$A451)=COUNTIFS(D451:$N451,1)),C$381)+1)</f>
        <v>3</v>
      </c>
      <c r="D451" s="306">
        <f ca="1">IF($A451&lt;&gt;D$382,0,IF($A451&lt;&gt;$A450,1,MOD(D450-1+(COUNTIFS(E$382:$N$382,$A451)=COUNTIFS(E451:$N451,1)),D$381)+1))</f>
        <v>0</v>
      </c>
      <c r="E451" s="306">
        <f ca="1">IF($A451&lt;&gt;E$382,0,IF($A451&lt;&gt;$A450,1,MOD(E450-1+(COUNTIFS(F$382:$N$382,$A451)=COUNTIFS(F451:$N451,1)),E$381)+1))</f>
        <v>3</v>
      </c>
      <c r="F451" s="306">
        <f ca="1">IF($A451&lt;&gt;F$382,0,IF($A451&lt;&gt;$A450,1,MOD(F450-1+(COUNTIFS(G$382:$N$382,$A451)=COUNTIFS(G451:$N451,1)),F$381)+1))</f>
        <v>1</v>
      </c>
      <c r="G451" s="306">
        <f ca="1">IF($A451&lt;&gt;G$382,0,IF($A451&lt;&gt;$A450,1,MOD(G450-1+(COUNTIFS(H$382:$N$382,$A451)=COUNTIFS(H451:$N451,1)),G$381)+1))</f>
        <v>0</v>
      </c>
      <c r="H451" s="306">
        <f ca="1">IF($A451&lt;&gt;H$382,0,IF($A451&lt;&gt;$A450,1,MOD(H450-1+(COUNTIFS(I$382:$N$382,$A451)=COUNTIFS(I451:$N451,1)),H$381)+1))</f>
        <v>0</v>
      </c>
      <c r="I451" s="306">
        <f ca="1">IF($A451&lt;&gt;I$382,0,IF($A451&lt;&gt;$A450,1,MOD(I450-1+(COUNTIFS(N$382:$N$382,$A451)=COUNTIFS(N451:$N451,1)),I$381)+1))</f>
        <v>0</v>
      </c>
      <c r="J451" s="306"/>
      <c r="K451" s="306"/>
      <c r="L451" s="306"/>
      <c r="M451" s="306"/>
      <c r="O451">
        <v>68</v>
      </c>
      <c r="P451" s="115">
        <f t="shared" ca="1" si="1498"/>
        <v>0.5</v>
      </c>
      <c r="Q451" s="115">
        <f t="shared" ca="1" si="1499"/>
        <v>0</v>
      </c>
      <c r="R451" s="115">
        <f t="shared" ca="1" si="1500"/>
        <v>0.5</v>
      </c>
      <c r="S451" s="115">
        <f t="shared" ca="1" si="1501"/>
        <v>-0.5</v>
      </c>
      <c r="T451" s="115">
        <f t="shared" ca="1" si="1502"/>
        <v>0</v>
      </c>
      <c r="U451" s="115">
        <f t="shared" ca="1" si="1503"/>
        <v>0</v>
      </c>
      <c r="V451" s="115">
        <f t="shared" ca="1" si="1504"/>
        <v>0</v>
      </c>
      <c r="W451" s="115"/>
      <c r="X451" s="115"/>
      <c r="Y451" s="115"/>
      <c r="Z451" s="115"/>
    </row>
    <row r="452" spans="1:26" hidden="1" outlineLevel="1">
      <c r="A452">
        <f t="shared" ca="1" si="1496"/>
        <v>1</v>
      </c>
      <c r="B452" t="str">
        <f t="shared" ca="1" si="1497"/>
        <v>EP3 LPD3 LPS2</v>
      </c>
      <c r="C452" s="308">
        <f ca="1">IF($A452&lt;&gt;$A451,1,MOD(C451-1+(COUNTIFS(D$382:$N$382,$A452)=COUNTIFS(D452:$N452,1)),C$381)+1)</f>
        <v>3</v>
      </c>
      <c r="D452" s="306">
        <f ca="1">IF($A452&lt;&gt;D$382,0,IF($A452&lt;&gt;$A451,1,MOD(D451-1+(COUNTIFS(E$382:$N$382,$A452)=COUNTIFS(E452:$N452,1)),D$381)+1))</f>
        <v>0</v>
      </c>
      <c r="E452" s="306">
        <f ca="1">IF($A452&lt;&gt;E$382,0,IF($A452&lt;&gt;$A451,1,MOD(E451-1+(COUNTIFS(F$382:$N$382,$A452)=COUNTIFS(F452:$N452,1)),E$381)+1))</f>
        <v>3</v>
      </c>
      <c r="F452" s="306">
        <f ca="1">IF($A452&lt;&gt;F$382,0,IF($A452&lt;&gt;$A451,1,MOD(F451-1+(COUNTIFS(G$382:$N$382,$A452)=COUNTIFS(G452:$N452,1)),F$381)+1))</f>
        <v>2</v>
      </c>
      <c r="G452" s="306">
        <f ca="1">IF($A452&lt;&gt;G$382,0,IF($A452&lt;&gt;$A451,1,MOD(G451-1+(COUNTIFS(H$382:$N$382,$A452)=COUNTIFS(H452:$N452,1)),G$381)+1))</f>
        <v>0</v>
      </c>
      <c r="H452" s="306">
        <f ca="1">IF($A452&lt;&gt;H$382,0,IF($A452&lt;&gt;$A451,1,MOD(H451-1+(COUNTIFS(I$382:$N$382,$A452)=COUNTIFS(I452:$N452,1)),H$381)+1))</f>
        <v>0</v>
      </c>
      <c r="I452" s="306">
        <f ca="1">IF($A452&lt;&gt;I$382,0,IF($A452&lt;&gt;$A451,1,MOD(I451-1+(COUNTIFS(N$382:$N$382,$A452)=COUNTIFS(N452:$N452,1)),I$381)+1))</f>
        <v>0</v>
      </c>
      <c r="J452" s="306"/>
      <c r="K452" s="306"/>
      <c r="L452" s="306"/>
      <c r="M452" s="306"/>
      <c r="O452">
        <v>69</v>
      </c>
      <c r="P452" s="115">
        <f t="shared" ca="1" si="1498"/>
        <v>0.5</v>
      </c>
      <c r="Q452" s="115">
        <f t="shared" ca="1" si="1499"/>
        <v>0</v>
      </c>
      <c r="R452" s="115">
        <f t="shared" ca="1" si="1500"/>
        <v>0.5</v>
      </c>
      <c r="S452" s="115">
        <f t="shared" ca="1" si="1501"/>
        <v>0</v>
      </c>
      <c r="T452" s="115">
        <f t="shared" ca="1" si="1502"/>
        <v>0</v>
      </c>
      <c r="U452" s="115">
        <f t="shared" ca="1" si="1503"/>
        <v>0</v>
      </c>
      <c r="V452" s="115">
        <f t="shared" ca="1" si="1504"/>
        <v>0</v>
      </c>
      <c r="W452" s="115"/>
      <c r="X452" s="115"/>
      <c r="Y452" s="115"/>
      <c r="Z452" s="115"/>
    </row>
    <row r="453" spans="1:26" hidden="1" outlineLevel="1">
      <c r="A453">
        <f t="shared" ca="1" si="1496"/>
        <v>1</v>
      </c>
      <c r="B453" t="str">
        <f t="shared" ca="1" si="1497"/>
        <v>EP3 LPD3 LPS3</v>
      </c>
      <c r="C453" s="308">
        <f ca="1">IF($A453&lt;&gt;$A452,1,MOD(C452-1+(COUNTIFS(D$382:$N$382,$A453)=COUNTIFS(D453:$N453,1)),C$381)+1)</f>
        <v>3</v>
      </c>
      <c r="D453" s="306">
        <f ca="1">IF($A453&lt;&gt;D$382,0,IF($A453&lt;&gt;$A452,1,MOD(D452-1+(COUNTIFS(E$382:$N$382,$A453)=COUNTIFS(E453:$N453,1)),D$381)+1))</f>
        <v>0</v>
      </c>
      <c r="E453" s="306">
        <f ca="1">IF($A453&lt;&gt;E$382,0,IF($A453&lt;&gt;$A452,1,MOD(E452-1+(COUNTIFS(F$382:$N$382,$A453)=COUNTIFS(F453:$N453,1)),E$381)+1))</f>
        <v>3</v>
      </c>
      <c r="F453" s="306">
        <f ca="1">IF($A453&lt;&gt;F$382,0,IF($A453&lt;&gt;$A452,1,MOD(F452-1+(COUNTIFS(G$382:$N$382,$A453)=COUNTIFS(G453:$N453,1)),F$381)+1))</f>
        <v>3</v>
      </c>
      <c r="G453" s="306">
        <f ca="1">IF($A453&lt;&gt;G$382,0,IF($A453&lt;&gt;$A452,1,MOD(G452-1+(COUNTIFS(H$382:$N$382,$A453)=COUNTIFS(H453:$N453,1)),G$381)+1))</f>
        <v>0</v>
      </c>
      <c r="H453" s="306">
        <f ca="1">IF($A453&lt;&gt;H$382,0,IF($A453&lt;&gt;$A452,1,MOD(H452-1+(COUNTIFS(I$382:$N$382,$A453)=COUNTIFS(I453:$N453,1)),H$381)+1))</f>
        <v>0</v>
      </c>
      <c r="I453" s="306">
        <f ca="1">IF($A453&lt;&gt;I$382,0,IF($A453&lt;&gt;$A452,1,MOD(I452-1+(COUNTIFS(N$382:$N$382,$A453)=COUNTIFS(N453:$N453,1)),I$381)+1))</f>
        <v>0</v>
      </c>
      <c r="J453" s="306"/>
      <c r="K453" s="306"/>
      <c r="L453" s="306"/>
      <c r="M453" s="306"/>
      <c r="O453">
        <v>70</v>
      </c>
      <c r="P453" s="115">
        <f t="shared" ca="1" si="1498"/>
        <v>0.5</v>
      </c>
      <c r="Q453" s="115">
        <f t="shared" ca="1" si="1499"/>
        <v>0</v>
      </c>
      <c r="R453" s="115">
        <f t="shared" ca="1" si="1500"/>
        <v>0.5</v>
      </c>
      <c r="S453" s="115">
        <f t="shared" ca="1" si="1501"/>
        <v>0.5</v>
      </c>
      <c r="T453" s="115">
        <f t="shared" ca="1" si="1502"/>
        <v>0</v>
      </c>
      <c r="U453" s="115">
        <f t="shared" ca="1" si="1503"/>
        <v>0</v>
      </c>
      <c r="V453" s="115">
        <f t="shared" ca="1" si="1504"/>
        <v>0</v>
      </c>
      <c r="W453" s="115"/>
      <c r="X453" s="115"/>
      <c r="Y453" s="115"/>
      <c r="Z453" s="115"/>
    </row>
    <row r="454" spans="1:26" hidden="1" outlineLevel="1">
      <c r="A454">
        <f t="shared" ca="1" si="1496"/>
        <v>1</v>
      </c>
      <c r="B454" t="str">
        <f t="shared" ca="1" si="1497"/>
        <v>EP1 LPD1 LPS1</v>
      </c>
      <c r="C454" s="308">
        <f ca="1">IF($A454&lt;&gt;$A453,1,MOD(C453-1+(COUNTIFS(D$382:$N$382,$A454)=COUNTIFS(D454:$N454,1)),C$381)+1)</f>
        <v>1</v>
      </c>
      <c r="D454" s="306">
        <f ca="1">IF($A454&lt;&gt;D$382,0,IF($A454&lt;&gt;$A453,1,MOD(D453-1+(COUNTIFS(E$382:$N$382,$A454)=COUNTIFS(E454:$N454,1)),D$381)+1))</f>
        <v>0</v>
      </c>
      <c r="E454" s="306">
        <f ca="1">IF($A454&lt;&gt;E$382,0,IF($A454&lt;&gt;$A453,1,MOD(E453-1+(COUNTIFS(F$382:$N$382,$A454)=COUNTIFS(F454:$N454,1)),E$381)+1))</f>
        <v>1</v>
      </c>
      <c r="F454" s="306">
        <f ca="1">IF($A454&lt;&gt;F$382,0,IF($A454&lt;&gt;$A453,1,MOD(F453-1+(COUNTIFS(G$382:$N$382,$A454)=COUNTIFS(G454:$N454,1)),F$381)+1))</f>
        <v>1</v>
      </c>
      <c r="G454" s="306">
        <f ca="1">IF($A454&lt;&gt;G$382,0,IF($A454&lt;&gt;$A453,1,MOD(G453-1+(COUNTIFS(H$382:$N$382,$A454)=COUNTIFS(H454:$N454,1)),G$381)+1))</f>
        <v>0</v>
      </c>
      <c r="H454" s="306">
        <f ca="1">IF($A454&lt;&gt;H$382,0,IF($A454&lt;&gt;$A453,1,MOD(H453-1+(COUNTIFS(I$382:$N$382,$A454)=COUNTIFS(I454:$N454,1)),H$381)+1))</f>
        <v>0</v>
      </c>
      <c r="I454" s="306">
        <f ca="1">IF($A454&lt;&gt;I$382,0,IF($A454&lt;&gt;$A453,1,MOD(I453-1+(COUNTIFS(N$382:$N$382,$A454)=COUNTIFS(N454:$N454,1)),I$381)+1))</f>
        <v>0</v>
      </c>
      <c r="J454" s="306"/>
      <c r="K454" s="306"/>
      <c r="L454" s="306"/>
      <c r="M454" s="306"/>
      <c r="O454">
        <v>71</v>
      </c>
      <c r="P454" s="115">
        <f t="shared" ca="1" si="1498"/>
        <v>-0.5</v>
      </c>
      <c r="Q454" s="115">
        <f t="shared" ca="1" si="1499"/>
        <v>0</v>
      </c>
      <c r="R454" s="115">
        <f t="shared" ca="1" si="1500"/>
        <v>-0.5</v>
      </c>
      <c r="S454" s="115">
        <f t="shared" ca="1" si="1501"/>
        <v>-0.5</v>
      </c>
      <c r="T454" s="115">
        <f t="shared" ca="1" si="1502"/>
        <v>0</v>
      </c>
      <c r="U454" s="115">
        <f t="shared" ca="1" si="1503"/>
        <v>0</v>
      </c>
      <c r="V454" s="115">
        <f t="shared" ca="1" si="1504"/>
        <v>0</v>
      </c>
      <c r="W454" s="115"/>
      <c r="X454" s="115"/>
      <c r="Y454" s="115"/>
      <c r="Z454" s="115"/>
    </row>
    <row r="455" spans="1:26" hidden="1" outlineLevel="1">
      <c r="A455">
        <f t="shared" ca="1" si="1496"/>
        <v>1</v>
      </c>
      <c r="B455" t="str">
        <f t="shared" ca="1" si="1497"/>
        <v>EP1 LPD1 LPS2</v>
      </c>
      <c r="C455" s="308">
        <f ca="1">IF($A455&lt;&gt;$A454,1,MOD(C454-1+(COUNTIFS(D$382:$N$382,$A455)=COUNTIFS(D455:$N455,1)),C$381)+1)</f>
        <v>1</v>
      </c>
      <c r="D455" s="306">
        <f ca="1">IF($A455&lt;&gt;D$382,0,IF($A455&lt;&gt;$A454,1,MOD(D454-1+(COUNTIFS(E$382:$N$382,$A455)=COUNTIFS(E455:$N455,1)),D$381)+1))</f>
        <v>0</v>
      </c>
      <c r="E455" s="306">
        <f ca="1">IF($A455&lt;&gt;E$382,0,IF($A455&lt;&gt;$A454,1,MOD(E454-1+(COUNTIFS(F$382:$N$382,$A455)=COUNTIFS(F455:$N455,1)),E$381)+1))</f>
        <v>1</v>
      </c>
      <c r="F455" s="306">
        <f ca="1">IF($A455&lt;&gt;F$382,0,IF($A455&lt;&gt;$A454,1,MOD(F454-1+(COUNTIFS(G$382:$N$382,$A455)=COUNTIFS(G455:$N455,1)),F$381)+1))</f>
        <v>2</v>
      </c>
      <c r="G455" s="306">
        <f ca="1">IF($A455&lt;&gt;G$382,0,IF($A455&lt;&gt;$A454,1,MOD(G454-1+(COUNTIFS(H$382:$N$382,$A455)=COUNTIFS(H455:$N455,1)),G$381)+1))</f>
        <v>0</v>
      </c>
      <c r="H455" s="306">
        <f ca="1">IF($A455&lt;&gt;H$382,0,IF($A455&lt;&gt;$A454,1,MOD(H454-1+(COUNTIFS(I$382:$N$382,$A455)=COUNTIFS(I455:$N455,1)),H$381)+1))</f>
        <v>0</v>
      </c>
      <c r="I455" s="306">
        <f ca="1">IF($A455&lt;&gt;I$382,0,IF($A455&lt;&gt;$A454,1,MOD(I454-1+(COUNTIFS(N$382:$N$382,$A455)=COUNTIFS(N455:$N455,1)),I$381)+1))</f>
        <v>0</v>
      </c>
      <c r="J455" s="306"/>
      <c r="K455" s="306"/>
      <c r="L455" s="306"/>
      <c r="M455" s="306"/>
      <c r="O455">
        <v>72</v>
      </c>
      <c r="P455" s="115">
        <f t="shared" ca="1" si="1498"/>
        <v>-0.5</v>
      </c>
      <c r="Q455" s="115">
        <f t="shared" ca="1" si="1499"/>
        <v>0</v>
      </c>
      <c r="R455" s="115">
        <f t="shared" ca="1" si="1500"/>
        <v>-0.5</v>
      </c>
      <c r="S455" s="115">
        <f t="shared" ca="1" si="1501"/>
        <v>0</v>
      </c>
      <c r="T455" s="115">
        <f t="shared" ca="1" si="1502"/>
        <v>0</v>
      </c>
      <c r="U455" s="115">
        <f t="shared" ca="1" si="1503"/>
        <v>0</v>
      </c>
      <c r="V455" s="115">
        <f t="shared" ca="1" si="1504"/>
        <v>0</v>
      </c>
      <c r="W455" s="115"/>
      <c r="X455" s="115"/>
      <c r="Y455" s="115"/>
      <c r="Z455" s="115"/>
    </row>
    <row r="456" spans="1:26" hidden="1" outlineLevel="1">
      <c r="A456">
        <f t="shared" ca="1" si="1496"/>
        <v>1</v>
      </c>
      <c r="B456" t="str">
        <f t="shared" ca="1" si="1497"/>
        <v>EP1 LPD1 LPS3</v>
      </c>
      <c r="C456" s="308">
        <f ca="1">IF($A456&lt;&gt;$A455,1,MOD(C455-1+(COUNTIFS(D$382:$N$382,$A456)=COUNTIFS(D456:$N456,1)),C$381)+1)</f>
        <v>1</v>
      </c>
      <c r="D456" s="306">
        <f ca="1">IF($A456&lt;&gt;D$382,0,IF($A456&lt;&gt;$A455,1,MOD(D455-1+(COUNTIFS(E$382:$N$382,$A456)=COUNTIFS(E456:$N456,1)),D$381)+1))</f>
        <v>0</v>
      </c>
      <c r="E456" s="306">
        <f ca="1">IF($A456&lt;&gt;E$382,0,IF($A456&lt;&gt;$A455,1,MOD(E455-1+(COUNTIFS(F$382:$N$382,$A456)=COUNTIFS(F456:$N456,1)),E$381)+1))</f>
        <v>1</v>
      </c>
      <c r="F456" s="306">
        <f ca="1">IF($A456&lt;&gt;F$382,0,IF($A456&lt;&gt;$A455,1,MOD(F455-1+(COUNTIFS(G$382:$N$382,$A456)=COUNTIFS(G456:$N456,1)),F$381)+1))</f>
        <v>3</v>
      </c>
      <c r="G456" s="306">
        <f ca="1">IF($A456&lt;&gt;G$382,0,IF($A456&lt;&gt;$A455,1,MOD(G455-1+(COUNTIFS(H$382:$N$382,$A456)=COUNTIFS(H456:$N456,1)),G$381)+1))</f>
        <v>0</v>
      </c>
      <c r="H456" s="306">
        <f ca="1">IF($A456&lt;&gt;H$382,0,IF($A456&lt;&gt;$A455,1,MOD(H455-1+(COUNTIFS(I$382:$N$382,$A456)=COUNTIFS(I456:$N456,1)),H$381)+1))</f>
        <v>0</v>
      </c>
      <c r="I456" s="306">
        <f ca="1">IF($A456&lt;&gt;I$382,0,IF($A456&lt;&gt;$A455,1,MOD(I455-1+(COUNTIFS(N$382:$N$382,$A456)=COUNTIFS(N456:$N456,1)),I$381)+1))</f>
        <v>0</v>
      </c>
      <c r="J456" s="306"/>
      <c r="K456" s="306"/>
      <c r="L456" s="306"/>
      <c r="M456" s="306"/>
      <c r="O456">
        <v>73</v>
      </c>
      <c r="P456" s="115">
        <f t="shared" ca="1" si="1498"/>
        <v>-0.5</v>
      </c>
      <c r="Q456" s="115">
        <f t="shared" ca="1" si="1499"/>
        <v>0</v>
      </c>
      <c r="R456" s="115">
        <f t="shared" ca="1" si="1500"/>
        <v>-0.5</v>
      </c>
      <c r="S456" s="115">
        <f t="shared" ca="1" si="1501"/>
        <v>0.5</v>
      </c>
      <c r="T456" s="115">
        <f t="shared" ca="1" si="1502"/>
        <v>0</v>
      </c>
      <c r="U456" s="115">
        <f t="shared" ca="1" si="1503"/>
        <v>0</v>
      </c>
      <c r="V456" s="115">
        <f t="shared" ca="1" si="1504"/>
        <v>0</v>
      </c>
      <c r="W456" s="115"/>
      <c r="X456" s="115"/>
      <c r="Y456" s="115"/>
      <c r="Z456" s="115"/>
    </row>
    <row r="457" spans="1:26" hidden="1" outlineLevel="1">
      <c r="A457">
        <f t="shared" ca="1" si="1496"/>
        <v>1</v>
      </c>
      <c r="B457" t="str">
        <f t="shared" ca="1" si="1497"/>
        <v>EP1 LPD2 LPS1</v>
      </c>
      <c r="C457" s="308">
        <f ca="1">IF($A457&lt;&gt;$A456,1,MOD(C456-1+(COUNTIFS(D$382:$N$382,$A457)=COUNTIFS(D457:$N457,1)),C$381)+1)</f>
        <v>1</v>
      </c>
      <c r="D457" s="306">
        <f ca="1">IF($A457&lt;&gt;D$382,0,IF($A457&lt;&gt;$A456,1,MOD(D456-1+(COUNTIFS(E$382:$N$382,$A457)=COUNTIFS(E457:$N457,1)),D$381)+1))</f>
        <v>0</v>
      </c>
      <c r="E457" s="306">
        <f ca="1">IF($A457&lt;&gt;E$382,0,IF($A457&lt;&gt;$A456,1,MOD(E456-1+(COUNTIFS(F$382:$N$382,$A457)=COUNTIFS(F457:$N457,1)),E$381)+1))</f>
        <v>2</v>
      </c>
      <c r="F457" s="306">
        <f ca="1">IF($A457&lt;&gt;F$382,0,IF($A457&lt;&gt;$A456,1,MOD(F456-1+(COUNTIFS(G$382:$N$382,$A457)=COUNTIFS(G457:$N457,1)),F$381)+1))</f>
        <v>1</v>
      </c>
      <c r="G457" s="306">
        <f ca="1">IF($A457&lt;&gt;G$382,0,IF($A457&lt;&gt;$A456,1,MOD(G456-1+(COUNTIFS(H$382:$N$382,$A457)=COUNTIFS(H457:$N457,1)),G$381)+1))</f>
        <v>0</v>
      </c>
      <c r="H457" s="306">
        <f ca="1">IF($A457&lt;&gt;H$382,0,IF($A457&lt;&gt;$A456,1,MOD(H456-1+(COUNTIFS(I$382:$N$382,$A457)=COUNTIFS(I457:$N457,1)),H$381)+1))</f>
        <v>0</v>
      </c>
      <c r="I457" s="306">
        <f ca="1">IF($A457&lt;&gt;I$382,0,IF($A457&lt;&gt;$A456,1,MOD(I456-1+(COUNTIFS(N$382:$N$382,$A457)=COUNTIFS(N457:$N457,1)),I$381)+1))</f>
        <v>0</v>
      </c>
      <c r="J457" s="306"/>
      <c r="K457" s="306"/>
      <c r="L457" s="306"/>
      <c r="M457" s="306"/>
      <c r="O457">
        <v>74</v>
      </c>
      <c r="P457" s="115">
        <f t="shared" ca="1" si="1498"/>
        <v>-0.5</v>
      </c>
      <c r="Q457" s="115">
        <f t="shared" ca="1" si="1499"/>
        <v>0</v>
      </c>
      <c r="R457" s="115">
        <f t="shared" ca="1" si="1500"/>
        <v>0</v>
      </c>
      <c r="S457" s="115">
        <f t="shared" ca="1" si="1501"/>
        <v>-0.5</v>
      </c>
      <c r="T457" s="115">
        <f t="shared" ca="1" si="1502"/>
        <v>0</v>
      </c>
      <c r="U457" s="115">
        <f t="shared" ca="1" si="1503"/>
        <v>0</v>
      </c>
      <c r="V457" s="115">
        <f t="shared" ca="1" si="1504"/>
        <v>0</v>
      </c>
      <c r="W457" s="115"/>
      <c r="X457" s="115"/>
      <c r="Y457" s="115"/>
      <c r="Z457" s="115"/>
    </row>
    <row r="458" spans="1:26" hidden="1" outlineLevel="1">
      <c r="A458">
        <f t="shared" ca="1" si="1496"/>
        <v>1</v>
      </c>
      <c r="B458" t="str">
        <f t="shared" ca="1" si="1497"/>
        <v>EP1 LPD2 LPS2</v>
      </c>
      <c r="C458" s="308">
        <f ca="1">IF($A458&lt;&gt;$A457,1,MOD(C457-1+(COUNTIFS(D$382:$N$382,$A458)=COUNTIFS(D458:$N458,1)),C$381)+1)</f>
        <v>1</v>
      </c>
      <c r="D458" s="306">
        <f ca="1">IF($A458&lt;&gt;D$382,0,IF($A458&lt;&gt;$A457,1,MOD(D457-1+(COUNTIFS(E$382:$N$382,$A458)=COUNTIFS(E458:$N458,1)),D$381)+1))</f>
        <v>0</v>
      </c>
      <c r="E458" s="306">
        <f ca="1">IF($A458&lt;&gt;E$382,0,IF($A458&lt;&gt;$A457,1,MOD(E457-1+(COUNTIFS(F$382:$N$382,$A458)=COUNTIFS(F458:$N458,1)),E$381)+1))</f>
        <v>2</v>
      </c>
      <c r="F458" s="306">
        <f ca="1">IF($A458&lt;&gt;F$382,0,IF($A458&lt;&gt;$A457,1,MOD(F457-1+(COUNTIFS(G$382:$N$382,$A458)=COUNTIFS(G458:$N458,1)),F$381)+1))</f>
        <v>2</v>
      </c>
      <c r="G458" s="306">
        <f ca="1">IF($A458&lt;&gt;G$382,0,IF($A458&lt;&gt;$A457,1,MOD(G457-1+(COUNTIFS(H$382:$N$382,$A458)=COUNTIFS(H458:$N458,1)),G$381)+1))</f>
        <v>0</v>
      </c>
      <c r="H458" s="306">
        <f ca="1">IF($A458&lt;&gt;H$382,0,IF($A458&lt;&gt;$A457,1,MOD(H457-1+(COUNTIFS(I$382:$N$382,$A458)=COUNTIFS(I458:$N458,1)),H$381)+1))</f>
        <v>0</v>
      </c>
      <c r="I458" s="306">
        <f ca="1">IF($A458&lt;&gt;I$382,0,IF($A458&lt;&gt;$A457,1,MOD(I457-1+(COUNTIFS(N$382:$N$382,$A458)=COUNTIFS(N458:$N458,1)),I$381)+1))</f>
        <v>0</v>
      </c>
      <c r="J458" s="306"/>
      <c r="K458" s="306"/>
      <c r="L458" s="306"/>
      <c r="M458" s="306"/>
      <c r="O458">
        <v>75</v>
      </c>
      <c r="P458" s="115">
        <f t="shared" ca="1" si="1498"/>
        <v>-0.5</v>
      </c>
      <c r="Q458" s="115">
        <f t="shared" ca="1" si="1499"/>
        <v>0</v>
      </c>
      <c r="R458" s="115">
        <f t="shared" ca="1" si="1500"/>
        <v>0</v>
      </c>
      <c r="S458" s="115">
        <f t="shared" ca="1" si="1501"/>
        <v>0</v>
      </c>
      <c r="T458" s="115">
        <f t="shared" ca="1" si="1502"/>
        <v>0</v>
      </c>
      <c r="U458" s="115">
        <f t="shared" ca="1" si="1503"/>
        <v>0</v>
      </c>
      <c r="V458" s="115">
        <f t="shared" ca="1" si="1504"/>
        <v>0</v>
      </c>
      <c r="W458" s="115"/>
      <c r="X458" s="115"/>
      <c r="Y458" s="115"/>
      <c r="Z458" s="115"/>
    </row>
    <row r="459" spans="1:26" hidden="1" outlineLevel="1">
      <c r="A459">
        <f t="shared" ca="1" si="1496"/>
        <v>1</v>
      </c>
      <c r="B459" t="str">
        <f t="shared" ca="1" si="1497"/>
        <v>EP1 LPD2 LPS3</v>
      </c>
      <c r="C459" s="308">
        <f ca="1">IF($A459&lt;&gt;$A458,1,MOD(C458-1+(COUNTIFS(D$382:$N$382,$A459)=COUNTIFS(D459:$N459,1)),C$381)+1)</f>
        <v>1</v>
      </c>
      <c r="D459" s="306">
        <f ca="1">IF($A459&lt;&gt;D$382,0,IF($A459&lt;&gt;$A458,1,MOD(D458-1+(COUNTIFS(E$382:$N$382,$A459)=COUNTIFS(E459:$N459,1)),D$381)+1))</f>
        <v>0</v>
      </c>
      <c r="E459" s="306">
        <f ca="1">IF($A459&lt;&gt;E$382,0,IF($A459&lt;&gt;$A458,1,MOD(E458-1+(COUNTIFS(F$382:$N$382,$A459)=COUNTIFS(F459:$N459,1)),E$381)+1))</f>
        <v>2</v>
      </c>
      <c r="F459" s="306">
        <f ca="1">IF($A459&lt;&gt;F$382,0,IF($A459&lt;&gt;$A458,1,MOD(F458-1+(COUNTIFS(G$382:$N$382,$A459)=COUNTIFS(G459:$N459,1)),F$381)+1))</f>
        <v>3</v>
      </c>
      <c r="G459" s="306">
        <f ca="1">IF($A459&lt;&gt;G$382,0,IF($A459&lt;&gt;$A458,1,MOD(G458-1+(COUNTIFS(H$382:$N$382,$A459)=COUNTIFS(H459:$N459,1)),G$381)+1))</f>
        <v>0</v>
      </c>
      <c r="H459" s="306">
        <f ca="1">IF($A459&lt;&gt;H$382,0,IF($A459&lt;&gt;$A458,1,MOD(H458-1+(COUNTIFS(I$382:$N$382,$A459)=COUNTIFS(I459:$N459,1)),H$381)+1))</f>
        <v>0</v>
      </c>
      <c r="I459" s="306">
        <f ca="1">IF($A459&lt;&gt;I$382,0,IF($A459&lt;&gt;$A458,1,MOD(I458-1+(COUNTIFS(N$382:$N$382,$A459)=COUNTIFS(N459:$N459,1)),I$381)+1))</f>
        <v>0</v>
      </c>
      <c r="J459" s="306"/>
      <c r="K459" s="306"/>
      <c r="L459" s="306"/>
      <c r="M459" s="306"/>
      <c r="O459">
        <v>76</v>
      </c>
      <c r="P459" s="115">
        <f t="shared" ca="1" si="1498"/>
        <v>-0.5</v>
      </c>
      <c r="Q459" s="115">
        <f t="shared" ca="1" si="1499"/>
        <v>0</v>
      </c>
      <c r="R459" s="115">
        <f t="shared" ca="1" si="1500"/>
        <v>0</v>
      </c>
      <c r="S459" s="115">
        <f t="shared" ca="1" si="1501"/>
        <v>0.5</v>
      </c>
      <c r="T459" s="115">
        <f t="shared" ca="1" si="1502"/>
        <v>0</v>
      </c>
      <c r="U459" s="115">
        <f t="shared" ca="1" si="1503"/>
        <v>0</v>
      </c>
      <c r="V459" s="115">
        <f t="shared" ca="1" si="1504"/>
        <v>0</v>
      </c>
      <c r="W459" s="115"/>
      <c r="X459" s="115"/>
      <c r="Y459" s="115"/>
      <c r="Z459" s="115"/>
    </row>
    <row r="460" spans="1:26" hidden="1" outlineLevel="1">
      <c r="A460">
        <f t="shared" ca="1" si="1496"/>
        <v>1</v>
      </c>
      <c r="B460" t="str">
        <f t="shared" ca="1" si="1497"/>
        <v>EP1 LPD3 LPS1</v>
      </c>
      <c r="C460" s="308">
        <f ca="1">IF($A460&lt;&gt;$A459,1,MOD(C459-1+(COUNTIFS(D$382:$N$382,$A460)=COUNTIFS(D460:$N460,1)),C$381)+1)</f>
        <v>1</v>
      </c>
      <c r="D460" s="306">
        <f ca="1">IF($A460&lt;&gt;D$382,0,IF($A460&lt;&gt;$A459,1,MOD(D459-1+(COUNTIFS(E$382:$N$382,$A460)=COUNTIFS(E460:$N460,1)),D$381)+1))</f>
        <v>0</v>
      </c>
      <c r="E460" s="306">
        <f ca="1">IF($A460&lt;&gt;E$382,0,IF($A460&lt;&gt;$A459,1,MOD(E459-1+(COUNTIFS(F$382:$N$382,$A460)=COUNTIFS(F460:$N460,1)),E$381)+1))</f>
        <v>3</v>
      </c>
      <c r="F460" s="306">
        <f ca="1">IF($A460&lt;&gt;F$382,0,IF($A460&lt;&gt;$A459,1,MOD(F459-1+(COUNTIFS(G$382:$N$382,$A460)=COUNTIFS(G460:$N460,1)),F$381)+1))</f>
        <v>1</v>
      </c>
      <c r="G460" s="306">
        <f ca="1">IF($A460&lt;&gt;G$382,0,IF($A460&lt;&gt;$A459,1,MOD(G459-1+(COUNTIFS(H$382:$N$382,$A460)=COUNTIFS(H460:$N460,1)),G$381)+1))</f>
        <v>0</v>
      </c>
      <c r="H460" s="306">
        <f ca="1">IF($A460&lt;&gt;H$382,0,IF($A460&lt;&gt;$A459,1,MOD(H459-1+(COUNTIFS(I$382:$N$382,$A460)=COUNTIFS(I460:$N460,1)),H$381)+1))</f>
        <v>0</v>
      </c>
      <c r="I460" s="306">
        <f ca="1">IF($A460&lt;&gt;I$382,0,IF($A460&lt;&gt;$A459,1,MOD(I459-1+(COUNTIFS(N$382:$N$382,$A460)=COUNTIFS(N460:$N460,1)),I$381)+1))</f>
        <v>0</v>
      </c>
      <c r="J460" s="306"/>
      <c r="K460" s="306"/>
      <c r="L460" s="306"/>
      <c r="M460" s="306"/>
      <c r="O460">
        <v>77</v>
      </c>
      <c r="P460" s="115">
        <f t="shared" ca="1" si="1498"/>
        <v>-0.5</v>
      </c>
      <c r="Q460" s="115">
        <f t="shared" ca="1" si="1499"/>
        <v>0</v>
      </c>
      <c r="R460" s="115">
        <f t="shared" ca="1" si="1500"/>
        <v>0.5</v>
      </c>
      <c r="S460" s="115">
        <f t="shared" ca="1" si="1501"/>
        <v>-0.5</v>
      </c>
      <c r="T460" s="115">
        <f t="shared" ca="1" si="1502"/>
        <v>0</v>
      </c>
      <c r="U460" s="115">
        <f t="shared" ca="1" si="1503"/>
        <v>0</v>
      </c>
      <c r="V460" s="115">
        <f t="shared" ca="1" si="1504"/>
        <v>0</v>
      </c>
      <c r="W460" s="115"/>
      <c r="X460" s="115"/>
      <c r="Y460" s="115"/>
      <c r="Z460" s="115"/>
    </row>
    <row r="461" spans="1:26" hidden="1" outlineLevel="1">
      <c r="A461">
        <f t="shared" ca="1" si="1496"/>
        <v>1</v>
      </c>
      <c r="B461" t="str">
        <f t="shared" ca="1" si="1497"/>
        <v>EP1 LPD3 LPS2</v>
      </c>
      <c r="C461" s="308">
        <f ca="1">IF($A461&lt;&gt;$A460,1,MOD(C460-1+(COUNTIFS(D$382:$N$382,$A461)=COUNTIFS(D461:$N461,1)),C$381)+1)</f>
        <v>1</v>
      </c>
      <c r="D461" s="306">
        <f ca="1">IF($A461&lt;&gt;D$382,0,IF($A461&lt;&gt;$A460,1,MOD(D460-1+(COUNTIFS(E$382:$N$382,$A461)=COUNTIFS(E461:$N461,1)),D$381)+1))</f>
        <v>0</v>
      </c>
      <c r="E461" s="306">
        <f ca="1">IF($A461&lt;&gt;E$382,0,IF($A461&lt;&gt;$A460,1,MOD(E460-1+(COUNTIFS(F$382:$N$382,$A461)=COUNTIFS(F461:$N461,1)),E$381)+1))</f>
        <v>3</v>
      </c>
      <c r="F461" s="306">
        <f ca="1">IF($A461&lt;&gt;F$382,0,IF($A461&lt;&gt;$A460,1,MOD(F460-1+(COUNTIFS(G$382:$N$382,$A461)=COUNTIFS(G461:$N461,1)),F$381)+1))</f>
        <v>2</v>
      </c>
      <c r="G461" s="306">
        <f ca="1">IF($A461&lt;&gt;G$382,0,IF($A461&lt;&gt;$A460,1,MOD(G460-1+(COUNTIFS(H$382:$N$382,$A461)=COUNTIFS(H461:$N461,1)),G$381)+1))</f>
        <v>0</v>
      </c>
      <c r="H461" s="306">
        <f ca="1">IF($A461&lt;&gt;H$382,0,IF($A461&lt;&gt;$A460,1,MOD(H460-1+(COUNTIFS(I$382:$N$382,$A461)=COUNTIFS(I461:$N461,1)),H$381)+1))</f>
        <v>0</v>
      </c>
      <c r="I461" s="306">
        <f ca="1">IF($A461&lt;&gt;I$382,0,IF($A461&lt;&gt;$A460,1,MOD(I460-1+(COUNTIFS(N$382:$N$382,$A461)=COUNTIFS(N461:$N461,1)),I$381)+1))</f>
        <v>0</v>
      </c>
      <c r="J461" s="306"/>
      <c r="K461" s="306"/>
      <c r="L461" s="306"/>
      <c r="M461" s="306"/>
      <c r="O461">
        <v>78</v>
      </c>
      <c r="P461" s="115">
        <f t="shared" ca="1" si="1498"/>
        <v>-0.5</v>
      </c>
      <c r="Q461" s="115">
        <f t="shared" ca="1" si="1499"/>
        <v>0</v>
      </c>
      <c r="R461" s="115">
        <f t="shared" ca="1" si="1500"/>
        <v>0.5</v>
      </c>
      <c r="S461" s="115">
        <f t="shared" ca="1" si="1501"/>
        <v>0</v>
      </c>
      <c r="T461" s="115">
        <f t="shared" ca="1" si="1502"/>
        <v>0</v>
      </c>
      <c r="U461" s="115">
        <f t="shared" ca="1" si="1503"/>
        <v>0</v>
      </c>
      <c r="V461" s="115">
        <f t="shared" ca="1" si="1504"/>
        <v>0</v>
      </c>
      <c r="W461" s="115"/>
      <c r="X461" s="115"/>
      <c r="Y461" s="115"/>
      <c r="Z461" s="115"/>
    </row>
    <row r="462" spans="1:26" hidden="1" outlineLevel="1">
      <c r="A462">
        <f t="shared" ca="1" si="1496"/>
        <v>1</v>
      </c>
      <c r="B462" t="str">
        <f t="shared" ca="1" si="1497"/>
        <v>EP1 LPD3 LPS3</v>
      </c>
      <c r="C462" s="308">
        <f ca="1">IF($A462&lt;&gt;$A461,1,MOD(C461-1+(COUNTIFS(D$382:$N$382,$A462)=COUNTIFS(D462:$N462,1)),C$381)+1)</f>
        <v>1</v>
      </c>
      <c r="D462" s="306">
        <f ca="1">IF($A462&lt;&gt;D$382,0,IF($A462&lt;&gt;$A461,1,MOD(D461-1+(COUNTIFS(E$382:$N$382,$A462)=COUNTIFS(E462:$N462,1)),D$381)+1))</f>
        <v>0</v>
      </c>
      <c r="E462" s="306">
        <f ca="1">IF($A462&lt;&gt;E$382,0,IF($A462&lt;&gt;$A461,1,MOD(E461-1+(COUNTIFS(F$382:$N$382,$A462)=COUNTIFS(F462:$N462,1)),E$381)+1))</f>
        <v>3</v>
      </c>
      <c r="F462" s="306">
        <f ca="1">IF($A462&lt;&gt;F$382,0,IF($A462&lt;&gt;$A461,1,MOD(F461-1+(COUNTIFS(G$382:$N$382,$A462)=COUNTIFS(G462:$N462,1)),F$381)+1))</f>
        <v>3</v>
      </c>
      <c r="G462" s="306">
        <f ca="1">IF($A462&lt;&gt;G$382,0,IF($A462&lt;&gt;$A461,1,MOD(G461-1+(COUNTIFS(H$382:$N$382,$A462)=COUNTIFS(H462:$N462,1)),G$381)+1))</f>
        <v>0</v>
      </c>
      <c r="H462" s="306">
        <f ca="1">IF($A462&lt;&gt;H$382,0,IF($A462&lt;&gt;$A461,1,MOD(H461-1+(COUNTIFS(I$382:$N$382,$A462)=COUNTIFS(I462:$N462,1)),H$381)+1))</f>
        <v>0</v>
      </c>
      <c r="I462" s="306">
        <f ca="1">IF($A462&lt;&gt;I$382,0,IF($A462&lt;&gt;$A461,1,MOD(I461-1+(COUNTIFS(N$382:$N$382,$A462)=COUNTIFS(N462:$N462,1)),I$381)+1))</f>
        <v>0</v>
      </c>
      <c r="J462" s="306"/>
      <c r="K462" s="306"/>
      <c r="L462" s="306"/>
      <c r="M462" s="306"/>
      <c r="O462">
        <v>79</v>
      </c>
      <c r="P462" s="115">
        <f t="shared" ca="1" si="1498"/>
        <v>-0.5</v>
      </c>
      <c r="Q462" s="115">
        <f t="shared" ca="1" si="1499"/>
        <v>0</v>
      </c>
      <c r="R462" s="115">
        <f t="shared" ca="1" si="1500"/>
        <v>0.5</v>
      </c>
      <c r="S462" s="115">
        <f t="shared" ca="1" si="1501"/>
        <v>0.5</v>
      </c>
      <c r="T462" s="115">
        <f t="shared" ca="1" si="1502"/>
        <v>0</v>
      </c>
      <c r="U462" s="115">
        <f t="shared" ca="1" si="1503"/>
        <v>0</v>
      </c>
      <c r="V462" s="115">
        <f t="shared" ca="1" si="1504"/>
        <v>0</v>
      </c>
      <c r="W462" s="115"/>
      <c r="X462" s="115"/>
      <c r="Y462" s="115"/>
      <c r="Z462" s="115"/>
    </row>
    <row r="463" spans="1:26" hidden="1" outlineLevel="1">
      <c r="A463">
        <f t="shared" ca="1" si="1496"/>
        <v>1</v>
      </c>
      <c r="B463" t="str">
        <f t="shared" ca="1" si="1497"/>
        <v>EP2 LPD1 LPS1</v>
      </c>
      <c r="C463" s="308">
        <f ca="1">IF($A463&lt;&gt;$A462,1,MOD(C462-1+(COUNTIFS(D$382:$N$382,$A463)=COUNTIFS(D463:$N463,1)),C$381)+1)</f>
        <v>2</v>
      </c>
      <c r="D463" s="306">
        <f ca="1">IF($A463&lt;&gt;D$382,0,IF($A463&lt;&gt;$A462,1,MOD(D462-1+(COUNTIFS(E$382:$N$382,$A463)=COUNTIFS(E463:$N463,1)),D$381)+1))</f>
        <v>0</v>
      </c>
      <c r="E463" s="306">
        <f ca="1">IF($A463&lt;&gt;E$382,0,IF($A463&lt;&gt;$A462,1,MOD(E462-1+(COUNTIFS(F$382:$N$382,$A463)=COUNTIFS(F463:$N463,1)),E$381)+1))</f>
        <v>1</v>
      </c>
      <c r="F463" s="306">
        <f ca="1">IF($A463&lt;&gt;F$382,0,IF($A463&lt;&gt;$A462,1,MOD(F462-1+(COUNTIFS(G$382:$N$382,$A463)=COUNTIFS(G463:$N463,1)),F$381)+1))</f>
        <v>1</v>
      </c>
      <c r="G463" s="306">
        <f ca="1">IF($A463&lt;&gt;G$382,0,IF($A463&lt;&gt;$A462,1,MOD(G462-1+(COUNTIFS(H$382:$N$382,$A463)=COUNTIFS(H463:$N463,1)),G$381)+1))</f>
        <v>0</v>
      </c>
      <c r="H463" s="306">
        <f ca="1">IF($A463&lt;&gt;H$382,0,IF($A463&lt;&gt;$A462,1,MOD(H462-1+(COUNTIFS(I$382:$N$382,$A463)=COUNTIFS(I463:$N463,1)),H$381)+1))</f>
        <v>0</v>
      </c>
      <c r="I463" s="306">
        <f ca="1">IF($A463&lt;&gt;I$382,0,IF($A463&lt;&gt;$A462,1,MOD(I462-1+(COUNTIFS(N$382:$N$382,$A463)=COUNTIFS(N463:$N463,1)),I$381)+1))</f>
        <v>0</v>
      </c>
      <c r="J463" s="306"/>
      <c r="K463" s="306"/>
      <c r="L463" s="306"/>
      <c r="M463" s="306"/>
      <c r="O463">
        <v>80</v>
      </c>
      <c r="P463" s="115">
        <f t="shared" ca="1" si="1498"/>
        <v>0</v>
      </c>
      <c r="Q463" s="115">
        <f t="shared" ca="1" si="1499"/>
        <v>0</v>
      </c>
      <c r="R463" s="115">
        <f t="shared" ca="1" si="1500"/>
        <v>-0.5</v>
      </c>
      <c r="S463" s="115">
        <f t="shared" ca="1" si="1501"/>
        <v>-0.5</v>
      </c>
      <c r="T463" s="115">
        <f t="shared" ca="1" si="1502"/>
        <v>0</v>
      </c>
      <c r="U463" s="115">
        <f t="shared" ca="1" si="1503"/>
        <v>0</v>
      </c>
      <c r="V463" s="115">
        <f t="shared" ca="1" si="1504"/>
        <v>0</v>
      </c>
      <c r="W463" s="115"/>
      <c r="X463" s="115"/>
      <c r="Y463" s="115"/>
      <c r="Z463" s="115"/>
    </row>
    <row r="464" spans="1:26" hidden="1" outlineLevel="1">
      <c r="A464" s="21">
        <v>2</v>
      </c>
      <c r="B464" t="str">
        <f t="shared" ca="1" si="1497"/>
        <v>EP1 LPD1 LPS1 LPM1</v>
      </c>
      <c r="C464" s="308">
        <f ca="1">IF($A464&lt;&gt;$A463,1,MOD(C463-1+(COUNTIFS(D$382:$N$382,$A464)=COUNTIFS(D464:$N464,1)),C$381)+1)</f>
        <v>1</v>
      </c>
      <c r="D464" s="306">
        <f>IF($A464&lt;&gt;D$382,0,IF($A464&lt;&gt;$A463,1,MOD(D463-1+(COUNTIFS(E$382:$N$382,$A464)=COUNTIFS(E464:$N464,1)),D$381)+1))</f>
        <v>0</v>
      </c>
      <c r="E464" s="306">
        <f>IF($A464&lt;&gt;E$382,0,IF($A464&lt;&gt;$A463,1,MOD(E463-1+(COUNTIFS(F$382:$N$382,$A464)=COUNTIFS(F464:$N464,1)),E$381)+1))</f>
        <v>0</v>
      </c>
      <c r="F464" s="306">
        <f>IF($A464&lt;&gt;F$382,0,IF($A464&lt;&gt;$A463,1,MOD(F463-1+(COUNTIFS(G$382:$N$382,$A464)=COUNTIFS(G464:$N464,1)),F$381)+1))</f>
        <v>0</v>
      </c>
      <c r="G464" s="306">
        <f ca="1">IF($A464&lt;&gt;G$382,0,IF($A464&lt;&gt;$A463,1,MOD(G463-1+(COUNTIFS(H$382:$N$382,$A464)=COUNTIFS(H464:$N464,1)),G$381)+1))</f>
        <v>1</v>
      </c>
      <c r="H464" s="306">
        <f ca="1">IF($A464&lt;&gt;H$382,0,IF($A464&lt;&gt;$A463,1,MOD(H463-1+(COUNTIFS(I$382:$N$382,$A464)=COUNTIFS(I464:$N464,1)),H$381)+1))</f>
        <v>1</v>
      </c>
      <c r="I464" s="306">
        <f ca="1">IF($A464&lt;&gt;I$382,0,IF($A464&lt;&gt;$A463,1,MOD(I463-1+(COUNTIFS(N$382:$N$382,$A464)=COUNTIFS(N464:$N464,1)),I$381)+1))</f>
        <v>1</v>
      </c>
      <c r="J464" s="306"/>
      <c r="K464" s="306"/>
      <c r="L464" s="306"/>
      <c r="M464" s="306"/>
      <c r="O464">
        <v>81</v>
      </c>
      <c r="P464" s="115">
        <f t="shared" ref="P464:P527" ca="1" si="1505">IF(C464=0,0,INDEX(C$374:C$377,C464,1))</f>
        <v>-0.5</v>
      </c>
      <c r="Q464" s="115">
        <f t="shared" ref="Q464:Q527" si="1506">IF(D464=0,0,INDEX(D$374:D$377,D464,1))</f>
        <v>0</v>
      </c>
      <c r="R464" s="115">
        <f t="shared" ref="R464:R527" si="1507">IF(E464=0,0,INDEX(E$374:E$377,E464,1))</f>
        <v>0</v>
      </c>
      <c r="S464" s="115">
        <f t="shared" ref="S464:S527" si="1508">IF(F464=0,0,INDEX(F$374:F$377,F464,1))</f>
        <v>0</v>
      </c>
      <c r="T464" s="115">
        <v>0</v>
      </c>
      <c r="U464" s="115">
        <f t="shared" ref="U464:U527" ca="1" si="1509">IF(H464=0,0,INDEX(H$374:H$377,H464,1))</f>
        <v>-0.5</v>
      </c>
      <c r="V464" s="115">
        <f t="shared" ref="V464:V527" ca="1" si="1510">IF(I464=0,0,INDEX(I$374:I$377,I464,1))</f>
        <v>-0.5</v>
      </c>
      <c r="W464" s="115"/>
      <c r="X464" s="115"/>
      <c r="Y464" s="115"/>
      <c r="Z464" s="115"/>
    </row>
    <row r="465" spans="1:26" hidden="1" outlineLevel="1">
      <c r="A465">
        <f t="shared" ref="A465:A528" ca="1" si="1511">OFFSET(A465,-1,0)</f>
        <v>2</v>
      </c>
      <c r="B465" t="str">
        <f t="shared" ca="1" si="1497"/>
        <v>EP1 LPD1 LPS1 LPM2</v>
      </c>
      <c r="C465" s="308">
        <f ca="1">IF($A465&lt;&gt;$A464,1,MOD(C464-1+(COUNTIFS(D$382:$N$382,$A465)=COUNTIFS(D465:$N465,1)),C$381)+1)</f>
        <v>1</v>
      </c>
      <c r="D465" s="306">
        <f ca="1">IF($A465&lt;&gt;D$382,0,IF($A465&lt;&gt;$A464,1,MOD(D464-1+(COUNTIFS(E$382:$N$382,$A465)=COUNTIFS(E465:$N465,1)),D$381)+1))</f>
        <v>0</v>
      </c>
      <c r="E465" s="306">
        <f ca="1">IF($A465&lt;&gt;E$382,0,IF($A465&lt;&gt;$A464,1,MOD(E464-1+(COUNTIFS(F$382:$N$382,$A465)=COUNTIFS(F465:$N465,1)),E$381)+1))</f>
        <v>0</v>
      </c>
      <c r="F465" s="306">
        <f ca="1">IF($A465&lt;&gt;F$382,0,IF($A465&lt;&gt;$A464,1,MOD(F464-1+(COUNTIFS(G$382:$N$382,$A465)=COUNTIFS(G465:$N465,1)),F$381)+1))</f>
        <v>0</v>
      </c>
      <c r="G465" s="306">
        <f ca="1">IF($A465&lt;&gt;G$382,0,IF($A465&lt;&gt;$A464,1,MOD(G464-1+(COUNTIFS(H$382:$N$382,$A465)=COUNTIFS(H465:$N465,1)),G$381)+1))</f>
        <v>1</v>
      </c>
      <c r="H465" s="306">
        <f ca="1">IF($A465&lt;&gt;H$382,0,IF($A465&lt;&gt;$A464,1,MOD(H464-1+(COUNTIFS(I$382:$N$382,$A465)=COUNTIFS(I465:$N465,1)),H$381)+1))</f>
        <v>1</v>
      </c>
      <c r="I465" s="306">
        <f ca="1">IF($A465&lt;&gt;I$382,0,IF($A465&lt;&gt;$A464,1,MOD(I464-1+(COUNTIFS(N$382:$N$382,$A465)=COUNTIFS(N465:$N465,1)),I$381)+1))</f>
        <v>2</v>
      </c>
      <c r="J465" s="306"/>
      <c r="K465" s="306"/>
      <c r="L465" s="306"/>
      <c r="M465" s="306"/>
      <c r="O465">
        <v>82</v>
      </c>
      <c r="P465" s="115">
        <f t="shared" ca="1" si="1505"/>
        <v>-0.5</v>
      </c>
      <c r="Q465" s="115">
        <f t="shared" ca="1" si="1506"/>
        <v>0</v>
      </c>
      <c r="R465" s="115">
        <f t="shared" ca="1" si="1507"/>
        <v>0</v>
      </c>
      <c r="S465" s="115">
        <f t="shared" ca="1" si="1508"/>
        <v>0</v>
      </c>
      <c r="T465" s="115">
        <v>0</v>
      </c>
      <c r="U465" s="115">
        <f t="shared" ca="1" si="1509"/>
        <v>-0.5</v>
      </c>
      <c r="V465" s="115">
        <f t="shared" ca="1" si="1510"/>
        <v>0</v>
      </c>
      <c r="W465" s="115"/>
      <c r="X465" s="115"/>
      <c r="Y465" s="115"/>
      <c r="Z465" s="115"/>
    </row>
    <row r="466" spans="1:26" hidden="1" outlineLevel="1">
      <c r="A466">
        <f t="shared" ca="1" si="1511"/>
        <v>2</v>
      </c>
      <c r="B466" t="str">
        <f t="shared" ca="1" si="1497"/>
        <v>EP1 LPD1 LPS1 LPM3</v>
      </c>
      <c r="C466" s="308">
        <f ca="1">IF($A466&lt;&gt;$A465,1,MOD(C465-1+(COUNTIFS(D$382:$N$382,$A466)=COUNTIFS(D466:$N466,1)),C$381)+1)</f>
        <v>1</v>
      </c>
      <c r="D466" s="306">
        <f ca="1">IF($A466&lt;&gt;D$382,0,IF($A466&lt;&gt;$A465,1,MOD(D465-1+(COUNTIFS(E$382:$N$382,$A466)=COUNTIFS(E466:$N466,1)),D$381)+1))</f>
        <v>0</v>
      </c>
      <c r="E466" s="306">
        <f ca="1">IF($A466&lt;&gt;E$382,0,IF($A466&lt;&gt;$A465,1,MOD(E465-1+(COUNTIFS(F$382:$N$382,$A466)=COUNTIFS(F466:$N466,1)),E$381)+1))</f>
        <v>0</v>
      </c>
      <c r="F466" s="306">
        <f ca="1">IF($A466&lt;&gt;F$382,0,IF($A466&lt;&gt;$A465,1,MOD(F465-1+(COUNTIFS(G$382:$N$382,$A466)=COUNTIFS(G466:$N466,1)),F$381)+1))</f>
        <v>0</v>
      </c>
      <c r="G466" s="306">
        <f ca="1">IF($A466&lt;&gt;G$382,0,IF($A466&lt;&gt;$A465,1,MOD(G465-1+(COUNTIFS(H$382:$N$382,$A466)=COUNTIFS(H466:$N466,1)),G$381)+1))</f>
        <v>1</v>
      </c>
      <c r="H466" s="306">
        <f ca="1">IF($A466&lt;&gt;H$382,0,IF($A466&lt;&gt;$A465,1,MOD(H465-1+(COUNTIFS(I$382:$N$382,$A466)=COUNTIFS(I466:$N466,1)),H$381)+1))</f>
        <v>1</v>
      </c>
      <c r="I466" s="306">
        <f ca="1">IF($A466&lt;&gt;I$382,0,IF($A466&lt;&gt;$A465,1,MOD(I465-1+(COUNTIFS(N$382:$N$382,$A466)=COUNTIFS(N466:$N466,1)),I$381)+1))</f>
        <v>3</v>
      </c>
      <c r="J466" s="306"/>
      <c r="K466" s="306"/>
      <c r="L466" s="306"/>
      <c r="M466" s="306"/>
      <c r="O466">
        <v>83</v>
      </c>
      <c r="P466" s="115">
        <f t="shared" ca="1" si="1505"/>
        <v>-0.5</v>
      </c>
      <c r="Q466" s="115">
        <f t="shared" ca="1" si="1506"/>
        <v>0</v>
      </c>
      <c r="R466" s="115">
        <f t="shared" ca="1" si="1507"/>
        <v>0</v>
      </c>
      <c r="S466" s="115">
        <f t="shared" ca="1" si="1508"/>
        <v>0</v>
      </c>
      <c r="T466" s="115">
        <v>0</v>
      </c>
      <c r="U466" s="115">
        <f t="shared" ca="1" si="1509"/>
        <v>-0.5</v>
      </c>
      <c r="V466" s="115">
        <f t="shared" ca="1" si="1510"/>
        <v>0.5</v>
      </c>
      <c r="W466" s="115"/>
      <c r="X466" s="115"/>
      <c r="Y466" s="115"/>
      <c r="Z466" s="115"/>
    </row>
    <row r="467" spans="1:26" hidden="1" outlineLevel="1">
      <c r="A467">
        <f t="shared" ca="1" si="1511"/>
        <v>2</v>
      </c>
      <c r="B467" t="str">
        <f t="shared" ca="1" si="1497"/>
        <v>EP1 LPD1 LPS2 LPM1</v>
      </c>
      <c r="C467" s="308">
        <f ca="1">IF($A467&lt;&gt;$A466,1,MOD(C466-1+(COUNTIFS(D$382:$N$382,$A467)=COUNTIFS(D467:$N467,1)),C$381)+1)</f>
        <v>1</v>
      </c>
      <c r="D467" s="306">
        <f ca="1">IF($A467&lt;&gt;D$382,0,IF($A467&lt;&gt;$A466,1,MOD(D466-1+(COUNTIFS(E$382:$N$382,$A467)=COUNTIFS(E467:$N467,1)),D$381)+1))</f>
        <v>0</v>
      </c>
      <c r="E467" s="306">
        <f ca="1">IF($A467&lt;&gt;E$382,0,IF($A467&lt;&gt;$A466,1,MOD(E466-1+(COUNTIFS(F$382:$N$382,$A467)=COUNTIFS(F467:$N467,1)),E$381)+1))</f>
        <v>0</v>
      </c>
      <c r="F467" s="306">
        <f ca="1">IF($A467&lt;&gt;F$382,0,IF($A467&lt;&gt;$A466,1,MOD(F466-1+(COUNTIFS(G$382:$N$382,$A467)=COUNTIFS(G467:$N467,1)),F$381)+1))</f>
        <v>0</v>
      </c>
      <c r="G467" s="306">
        <f ca="1">IF($A467&lt;&gt;G$382,0,IF($A467&lt;&gt;$A466,1,MOD(G466-1+(COUNTIFS(H$382:$N$382,$A467)=COUNTIFS(H467:$N467,1)),G$381)+1))</f>
        <v>1</v>
      </c>
      <c r="H467" s="306">
        <f ca="1">IF($A467&lt;&gt;H$382,0,IF($A467&lt;&gt;$A466,1,MOD(H466-1+(COUNTIFS(I$382:$N$382,$A467)=COUNTIFS(I467:$N467,1)),H$381)+1))</f>
        <v>2</v>
      </c>
      <c r="I467" s="306">
        <f ca="1">IF($A467&lt;&gt;I$382,0,IF($A467&lt;&gt;$A466,1,MOD(I466-1+(COUNTIFS(N$382:$N$382,$A467)=COUNTIFS(N467:$N467,1)),I$381)+1))</f>
        <v>1</v>
      </c>
      <c r="J467" s="306"/>
      <c r="K467" s="306"/>
      <c r="L467" s="306"/>
      <c r="M467" s="306"/>
      <c r="O467">
        <v>84</v>
      </c>
      <c r="P467" s="115">
        <f t="shared" ca="1" si="1505"/>
        <v>-0.5</v>
      </c>
      <c r="Q467" s="115">
        <f t="shared" ca="1" si="1506"/>
        <v>0</v>
      </c>
      <c r="R467" s="115">
        <f t="shared" ca="1" si="1507"/>
        <v>0</v>
      </c>
      <c r="S467" s="115">
        <f t="shared" ca="1" si="1508"/>
        <v>0</v>
      </c>
      <c r="T467" s="115">
        <v>0</v>
      </c>
      <c r="U467" s="115">
        <f t="shared" ca="1" si="1509"/>
        <v>0</v>
      </c>
      <c r="V467" s="115">
        <f t="shared" ca="1" si="1510"/>
        <v>-0.5</v>
      </c>
      <c r="W467" s="115"/>
      <c r="X467" s="115"/>
      <c r="Y467" s="115"/>
      <c r="Z467" s="115"/>
    </row>
    <row r="468" spans="1:26" hidden="1" outlineLevel="1">
      <c r="A468">
        <f t="shared" ca="1" si="1511"/>
        <v>2</v>
      </c>
      <c r="B468" t="str">
        <f t="shared" ca="1" si="1497"/>
        <v>EP1 LPD1 LPS2 LPM2</v>
      </c>
      <c r="C468" s="308">
        <f ca="1">IF($A468&lt;&gt;$A467,1,MOD(C467-1+(COUNTIFS(D$382:$N$382,$A468)=COUNTIFS(D468:$N468,1)),C$381)+1)</f>
        <v>1</v>
      </c>
      <c r="D468" s="306">
        <f ca="1">IF($A468&lt;&gt;D$382,0,IF($A468&lt;&gt;$A467,1,MOD(D467-1+(COUNTIFS(E$382:$N$382,$A468)=COUNTIFS(E468:$N468,1)),D$381)+1))</f>
        <v>0</v>
      </c>
      <c r="E468" s="306">
        <f ca="1">IF($A468&lt;&gt;E$382,0,IF($A468&lt;&gt;$A467,1,MOD(E467-1+(COUNTIFS(F$382:$N$382,$A468)=COUNTIFS(F468:$N468,1)),E$381)+1))</f>
        <v>0</v>
      </c>
      <c r="F468" s="306">
        <f ca="1">IF($A468&lt;&gt;F$382,0,IF($A468&lt;&gt;$A467,1,MOD(F467-1+(COUNTIFS(G$382:$N$382,$A468)=COUNTIFS(G468:$N468,1)),F$381)+1))</f>
        <v>0</v>
      </c>
      <c r="G468" s="306">
        <f ca="1">IF($A468&lt;&gt;G$382,0,IF($A468&lt;&gt;$A467,1,MOD(G467-1+(COUNTIFS(H$382:$N$382,$A468)=COUNTIFS(H468:$N468,1)),G$381)+1))</f>
        <v>1</v>
      </c>
      <c r="H468" s="306">
        <f ca="1">IF($A468&lt;&gt;H$382,0,IF($A468&lt;&gt;$A467,1,MOD(H467-1+(COUNTIFS(I$382:$N$382,$A468)=COUNTIFS(I468:$N468,1)),H$381)+1))</f>
        <v>2</v>
      </c>
      <c r="I468" s="306">
        <f ca="1">IF($A468&lt;&gt;I$382,0,IF($A468&lt;&gt;$A467,1,MOD(I467-1+(COUNTIFS(N$382:$N$382,$A468)=COUNTIFS(N468:$N468,1)),I$381)+1))</f>
        <v>2</v>
      </c>
      <c r="J468" s="306"/>
      <c r="K468" s="306"/>
      <c r="L468" s="306"/>
      <c r="M468" s="306"/>
      <c r="O468">
        <v>85</v>
      </c>
      <c r="P468" s="115">
        <f t="shared" ca="1" si="1505"/>
        <v>-0.5</v>
      </c>
      <c r="Q468" s="115">
        <f t="shared" ca="1" si="1506"/>
        <v>0</v>
      </c>
      <c r="R468" s="115">
        <f t="shared" ca="1" si="1507"/>
        <v>0</v>
      </c>
      <c r="S468" s="115">
        <f t="shared" ca="1" si="1508"/>
        <v>0</v>
      </c>
      <c r="T468" s="115">
        <v>0</v>
      </c>
      <c r="U468" s="115">
        <f t="shared" ca="1" si="1509"/>
        <v>0</v>
      </c>
      <c r="V468" s="115">
        <f t="shared" ca="1" si="1510"/>
        <v>0</v>
      </c>
      <c r="W468" s="115"/>
      <c r="X468" s="115"/>
      <c r="Y468" s="115"/>
      <c r="Z468" s="115"/>
    </row>
    <row r="469" spans="1:26" hidden="1" outlineLevel="1">
      <c r="A469">
        <f t="shared" ca="1" si="1511"/>
        <v>2</v>
      </c>
      <c r="B469" t="str">
        <f t="shared" ca="1" si="1497"/>
        <v>EP1 LPD1 LPS2 LPM3</v>
      </c>
      <c r="C469" s="308">
        <f ca="1">IF($A469&lt;&gt;$A468,1,MOD(C468-1+(COUNTIFS(D$382:$N$382,$A469)=COUNTIFS(D469:$N469,1)),C$381)+1)</f>
        <v>1</v>
      </c>
      <c r="D469" s="306">
        <f ca="1">IF($A469&lt;&gt;D$382,0,IF($A469&lt;&gt;$A468,1,MOD(D468-1+(COUNTIFS(E$382:$N$382,$A469)=COUNTIFS(E469:$N469,1)),D$381)+1))</f>
        <v>0</v>
      </c>
      <c r="E469" s="306">
        <f ca="1">IF($A469&lt;&gt;E$382,0,IF($A469&lt;&gt;$A468,1,MOD(E468-1+(COUNTIFS(F$382:$N$382,$A469)=COUNTIFS(F469:$N469,1)),E$381)+1))</f>
        <v>0</v>
      </c>
      <c r="F469" s="306">
        <f ca="1">IF($A469&lt;&gt;F$382,0,IF($A469&lt;&gt;$A468,1,MOD(F468-1+(COUNTIFS(G$382:$N$382,$A469)=COUNTIFS(G469:$N469,1)),F$381)+1))</f>
        <v>0</v>
      </c>
      <c r="G469" s="306">
        <f ca="1">IF($A469&lt;&gt;G$382,0,IF($A469&lt;&gt;$A468,1,MOD(G468-1+(COUNTIFS(H$382:$N$382,$A469)=COUNTIFS(H469:$N469,1)),G$381)+1))</f>
        <v>1</v>
      </c>
      <c r="H469" s="306">
        <f ca="1">IF($A469&lt;&gt;H$382,0,IF($A469&lt;&gt;$A468,1,MOD(H468-1+(COUNTIFS(I$382:$N$382,$A469)=COUNTIFS(I469:$N469,1)),H$381)+1))</f>
        <v>2</v>
      </c>
      <c r="I469" s="306">
        <f ca="1">IF($A469&lt;&gt;I$382,0,IF($A469&lt;&gt;$A468,1,MOD(I468-1+(COUNTIFS(N$382:$N$382,$A469)=COUNTIFS(N469:$N469,1)),I$381)+1))</f>
        <v>3</v>
      </c>
      <c r="J469" s="306"/>
      <c r="K469" s="306"/>
      <c r="L469" s="306"/>
      <c r="M469" s="306"/>
      <c r="O469">
        <v>86</v>
      </c>
      <c r="P469" s="115">
        <f t="shared" ca="1" si="1505"/>
        <v>-0.5</v>
      </c>
      <c r="Q469" s="115">
        <f t="shared" ca="1" si="1506"/>
        <v>0</v>
      </c>
      <c r="R469" s="115">
        <f t="shared" ca="1" si="1507"/>
        <v>0</v>
      </c>
      <c r="S469" s="115">
        <f t="shared" ca="1" si="1508"/>
        <v>0</v>
      </c>
      <c r="T469" s="115">
        <v>0</v>
      </c>
      <c r="U469" s="115">
        <f t="shared" ca="1" si="1509"/>
        <v>0</v>
      </c>
      <c r="V469" s="115">
        <f t="shared" ca="1" si="1510"/>
        <v>0.5</v>
      </c>
      <c r="W469" s="115"/>
      <c r="X469" s="115"/>
      <c r="Y469" s="115"/>
      <c r="Z469" s="115"/>
    </row>
    <row r="470" spans="1:26" hidden="1" outlineLevel="1">
      <c r="A470">
        <f t="shared" ca="1" si="1511"/>
        <v>2</v>
      </c>
      <c r="B470" t="str">
        <f t="shared" ca="1" si="1497"/>
        <v>EP1 LPD1 LPS3 LPM1</v>
      </c>
      <c r="C470" s="308">
        <f ca="1">IF($A470&lt;&gt;$A469,1,MOD(C469-1+(COUNTIFS(D$382:$N$382,$A470)=COUNTIFS(D470:$N470,1)),C$381)+1)</f>
        <v>1</v>
      </c>
      <c r="D470" s="306">
        <f ca="1">IF($A470&lt;&gt;D$382,0,IF($A470&lt;&gt;$A469,1,MOD(D469-1+(COUNTIFS(E$382:$N$382,$A470)=COUNTIFS(E470:$N470,1)),D$381)+1))</f>
        <v>0</v>
      </c>
      <c r="E470" s="306">
        <f ca="1">IF($A470&lt;&gt;E$382,0,IF($A470&lt;&gt;$A469,1,MOD(E469-1+(COUNTIFS(F$382:$N$382,$A470)=COUNTIFS(F470:$N470,1)),E$381)+1))</f>
        <v>0</v>
      </c>
      <c r="F470" s="306">
        <f ca="1">IF($A470&lt;&gt;F$382,0,IF($A470&lt;&gt;$A469,1,MOD(F469-1+(COUNTIFS(G$382:$N$382,$A470)=COUNTIFS(G470:$N470,1)),F$381)+1))</f>
        <v>0</v>
      </c>
      <c r="G470" s="306">
        <f ca="1">IF($A470&lt;&gt;G$382,0,IF($A470&lt;&gt;$A469,1,MOD(G469-1+(COUNTIFS(H$382:$N$382,$A470)=COUNTIFS(H470:$N470,1)),G$381)+1))</f>
        <v>1</v>
      </c>
      <c r="H470" s="306">
        <f ca="1">IF($A470&lt;&gt;H$382,0,IF($A470&lt;&gt;$A469,1,MOD(H469-1+(COUNTIFS(I$382:$N$382,$A470)=COUNTIFS(I470:$N470,1)),H$381)+1))</f>
        <v>3</v>
      </c>
      <c r="I470" s="306">
        <f ca="1">IF($A470&lt;&gt;I$382,0,IF($A470&lt;&gt;$A469,1,MOD(I469-1+(COUNTIFS(N$382:$N$382,$A470)=COUNTIFS(N470:$N470,1)),I$381)+1))</f>
        <v>1</v>
      </c>
      <c r="J470" s="306"/>
      <c r="K470" s="306"/>
      <c r="L470" s="306"/>
      <c r="M470" s="306"/>
      <c r="O470">
        <v>87</v>
      </c>
      <c r="P470" s="115">
        <f t="shared" ca="1" si="1505"/>
        <v>-0.5</v>
      </c>
      <c r="Q470" s="115">
        <f t="shared" ca="1" si="1506"/>
        <v>0</v>
      </c>
      <c r="R470" s="115">
        <f t="shared" ca="1" si="1507"/>
        <v>0</v>
      </c>
      <c r="S470" s="115">
        <f t="shared" ca="1" si="1508"/>
        <v>0</v>
      </c>
      <c r="T470" s="115">
        <v>0</v>
      </c>
      <c r="U470" s="115">
        <f t="shared" ca="1" si="1509"/>
        <v>0.5</v>
      </c>
      <c r="V470" s="115">
        <f t="shared" ca="1" si="1510"/>
        <v>-0.5</v>
      </c>
      <c r="W470" s="115"/>
      <c r="X470" s="115"/>
      <c r="Y470" s="115"/>
      <c r="Z470" s="115"/>
    </row>
    <row r="471" spans="1:26" hidden="1" outlineLevel="1">
      <c r="A471">
        <f t="shared" ca="1" si="1511"/>
        <v>2</v>
      </c>
      <c r="B471" t="str">
        <f t="shared" ca="1" si="1497"/>
        <v>EP1 LPD1 LPS3 LPM2</v>
      </c>
      <c r="C471" s="308">
        <f ca="1">IF($A471&lt;&gt;$A470,1,MOD(C470-1+(COUNTIFS(D$382:$N$382,$A471)=COUNTIFS(D471:$N471,1)),C$381)+1)</f>
        <v>1</v>
      </c>
      <c r="D471" s="306">
        <f ca="1">IF($A471&lt;&gt;D$382,0,IF($A471&lt;&gt;$A470,1,MOD(D470-1+(COUNTIFS(E$382:$N$382,$A471)=COUNTIFS(E471:$N471,1)),D$381)+1))</f>
        <v>0</v>
      </c>
      <c r="E471" s="306">
        <f ca="1">IF($A471&lt;&gt;E$382,0,IF($A471&lt;&gt;$A470,1,MOD(E470-1+(COUNTIFS(F$382:$N$382,$A471)=COUNTIFS(F471:$N471,1)),E$381)+1))</f>
        <v>0</v>
      </c>
      <c r="F471" s="306">
        <f ca="1">IF($A471&lt;&gt;F$382,0,IF($A471&lt;&gt;$A470,1,MOD(F470-1+(COUNTIFS(G$382:$N$382,$A471)=COUNTIFS(G471:$N471,1)),F$381)+1))</f>
        <v>0</v>
      </c>
      <c r="G471" s="306">
        <f ca="1">IF($A471&lt;&gt;G$382,0,IF($A471&lt;&gt;$A470,1,MOD(G470-1+(COUNTIFS(H$382:$N$382,$A471)=COUNTIFS(H471:$N471,1)),G$381)+1))</f>
        <v>1</v>
      </c>
      <c r="H471" s="306">
        <f ca="1">IF($A471&lt;&gt;H$382,0,IF($A471&lt;&gt;$A470,1,MOD(H470-1+(COUNTIFS(I$382:$N$382,$A471)=COUNTIFS(I471:$N471,1)),H$381)+1))</f>
        <v>3</v>
      </c>
      <c r="I471" s="306">
        <f ca="1">IF($A471&lt;&gt;I$382,0,IF($A471&lt;&gt;$A470,1,MOD(I470-1+(COUNTIFS(N$382:$N$382,$A471)=COUNTIFS(N471:$N471,1)),I$381)+1))</f>
        <v>2</v>
      </c>
      <c r="J471" s="306"/>
      <c r="K471" s="306"/>
      <c r="L471" s="306"/>
      <c r="M471" s="306"/>
      <c r="O471">
        <v>88</v>
      </c>
      <c r="P471" s="115">
        <f t="shared" ca="1" si="1505"/>
        <v>-0.5</v>
      </c>
      <c r="Q471" s="115">
        <f t="shared" ca="1" si="1506"/>
        <v>0</v>
      </c>
      <c r="R471" s="115">
        <f t="shared" ca="1" si="1507"/>
        <v>0</v>
      </c>
      <c r="S471" s="115">
        <f t="shared" ca="1" si="1508"/>
        <v>0</v>
      </c>
      <c r="T471" s="115">
        <v>0</v>
      </c>
      <c r="U471" s="115">
        <f t="shared" ca="1" si="1509"/>
        <v>0.5</v>
      </c>
      <c r="V471" s="115">
        <f t="shared" ca="1" si="1510"/>
        <v>0</v>
      </c>
      <c r="W471" s="115"/>
      <c r="X471" s="115"/>
      <c r="Y471" s="115"/>
      <c r="Z471" s="115"/>
    </row>
    <row r="472" spans="1:26" hidden="1" outlineLevel="1">
      <c r="A472">
        <f t="shared" ca="1" si="1511"/>
        <v>2</v>
      </c>
      <c r="B472" t="str">
        <f t="shared" ca="1" si="1497"/>
        <v>EP1 LPD1 LPS3 LPM3</v>
      </c>
      <c r="C472" s="308">
        <f ca="1">IF($A472&lt;&gt;$A471,1,MOD(C471-1+(COUNTIFS(D$382:$N$382,$A472)=COUNTIFS(D472:$N472,1)),C$381)+1)</f>
        <v>1</v>
      </c>
      <c r="D472" s="306">
        <f ca="1">IF($A472&lt;&gt;D$382,0,IF($A472&lt;&gt;$A471,1,MOD(D471-1+(COUNTIFS(E$382:$N$382,$A472)=COUNTIFS(E472:$N472,1)),D$381)+1))</f>
        <v>0</v>
      </c>
      <c r="E472" s="306">
        <f ca="1">IF($A472&lt;&gt;E$382,0,IF($A472&lt;&gt;$A471,1,MOD(E471-1+(COUNTIFS(F$382:$N$382,$A472)=COUNTIFS(F472:$N472,1)),E$381)+1))</f>
        <v>0</v>
      </c>
      <c r="F472" s="306">
        <f ca="1">IF($A472&lt;&gt;F$382,0,IF($A472&lt;&gt;$A471,1,MOD(F471-1+(COUNTIFS(G$382:$N$382,$A472)=COUNTIFS(G472:$N472,1)),F$381)+1))</f>
        <v>0</v>
      </c>
      <c r="G472" s="306">
        <f ca="1">IF($A472&lt;&gt;G$382,0,IF($A472&lt;&gt;$A471,1,MOD(G471-1+(COUNTIFS(H$382:$N$382,$A472)=COUNTIFS(H472:$N472,1)),G$381)+1))</f>
        <v>1</v>
      </c>
      <c r="H472" s="306">
        <f ca="1">IF($A472&lt;&gt;H$382,0,IF($A472&lt;&gt;$A471,1,MOD(H471-1+(COUNTIFS(I$382:$N$382,$A472)=COUNTIFS(I472:$N472,1)),H$381)+1))</f>
        <v>3</v>
      </c>
      <c r="I472" s="306">
        <f ca="1">IF($A472&lt;&gt;I$382,0,IF($A472&lt;&gt;$A471,1,MOD(I471-1+(COUNTIFS(N$382:$N$382,$A472)=COUNTIFS(N472:$N472,1)),I$381)+1))</f>
        <v>3</v>
      </c>
      <c r="J472" s="306"/>
      <c r="K472" s="306"/>
      <c r="L472" s="306"/>
      <c r="M472" s="306"/>
      <c r="O472">
        <v>89</v>
      </c>
      <c r="P472" s="115">
        <f t="shared" ca="1" si="1505"/>
        <v>-0.5</v>
      </c>
      <c r="Q472" s="115">
        <f t="shared" ca="1" si="1506"/>
        <v>0</v>
      </c>
      <c r="R472" s="115">
        <f t="shared" ca="1" si="1507"/>
        <v>0</v>
      </c>
      <c r="S472" s="115">
        <f t="shared" ca="1" si="1508"/>
        <v>0</v>
      </c>
      <c r="T472" s="115">
        <v>0</v>
      </c>
      <c r="U472" s="115">
        <f t="shared" ca="1" si="1509"/>
        <v>0.5</v>
      </c>
      <c r="V472" s="115">
        <f t="shared" ca="1" si="1510"/>
        <v>0.5</v>
      </c>
      <c r="W472" s="115"/>
      <c r="X472" s="115"/>
      <c r="Y472" s="115"/>
      <c r="Z472" s="115"/>
    </row>
    <row r="473" spans="1:26" hidden="1" outlineLevel="1">
      <c r="A473">
        <f t="shared" ca="1" si="1511"/>
        <v>2</v>
      </c>
      <c r="B473" t="str">
        <f t="shared" ca="1" si="1497"/>
        <v>EP2 LPD1 LPS1 LPM1</v>
      </c>
      <c r="C473" s="308">
        <f ca="1">IF($A473&lt;&gt;$A472,1,MOD(C472-1+(COUNTIFS(D$382:$N$382,$A473)=COUNTIFS(D473:$N473,1)),C$381)+1)</f>
        <v>2</v>
      </c>
      <c r="D473" s="306">
        <f ca="1">IF($A473&lt;&gt;D$382,0,IF($A473&lt;&gt;$A472,1,MOD(D472-1+(COUNTIFS(E$382:$N$382,$A473)=COUNTIFS(E473:$N473,1)),D$381)+1))</f>
        <v>0</v>
      </c>
      <c r="E473" s="306">
        <f ca="1">IF($A473&lt;&gt;E$382,0,IF($A473&lt;&gt;$A472,1,MOD(E472-1+(COUNTIFS(F$382:$N$382,$A473)=COUNTIFS(F473:$N473,1)),E$381)+1))</f>
        <v>0</v>
      </c>
      <c r="F473" s="306">
        <f ca="1">IF($A473&lt;&gt;F$382,0,IF($A473&lt;&gt;$A472,1,MOD(F472-1+(COUNTIFS(G$382:$N$382,$A473)=COUNTIFS(G473:$N473,1)),F$381)+1))</f>
        <v>0</v>
      </c>
      <c r="G473" s="306">
        <f ca="1">IF($A473&lt;&gt;G$382,0,IF($A473&lt;&gt;$A472,1,MOD(G472-1+(COUNTIFS(H$382:$N$382,$A473)=COUNTIFS(H473:$N473,1)),G$381)+1))</f>
        <v>1</v>
      </c>
      <c r="H473" s="306">
        <f ca="1">IF($A473&lt;&gt;H$382,0,IF($A473&lt;&gt;$A472,1,MOD(H472-1+(COUNTIFS(I$382:$N$382,$A473)=COUNTIFS(I473:$N473,1)),H$381)+1))</f>
        <v>1</v>
      </c>
      <c r="I473" s="306">
        <f ca="1">IF($A473&lt;&gt;I$382,0,IF($A473&lt;&gt;$A472,1,MOD(I472-1+(COUNTIFS(N$382:$N$382,$A473)=COUNTIFS(N473:$N473,1)),I$381)+1))</f>
        <v>1</v>
      </c>
      <c r="J473" s="306"/>
      <c r="K473" s="306"/>
      <c r="L473" s="306"/>
      <c r="M473" s="306"/>
      <c r="O473">
        <v>90</v>
      </c>
      <c r="P473" s="115">
        <f t="shared" ca="1" si="1505"/>
        <v>0</v>
      </c>
      <c r="Q473" s="115">
        <f t="shared" ca="1" si="1506"/>
        <v>0</v>
      </c>
      <c r="R473" s="115">
        <f t="shared" ca="1" si="1507"/>
        <v>0</v>
      </c>
      <c r="S473" s="115">
        <f t="shared" ca="1" si="1508"/>
        <v>0</v>
      </c>
      <c r="T473" s="115">
        <v>0</v>
      </c>
      <c r="U473" s="115">
        <f t="shared" ca="1" si="1509"/>
        <v>-0.5</v>
      </c>
      <c r="V473" s="115">
        <f t="shared" ca="1" si="1510"/>
        <v>-0.5</v>
      </c>
      <c r="W473" s="115"/>
      <c r="X473" s="115"/>
      <c r="Y473" s="115"/>
      <c r="Z473" s="115"/>
    </row>
    <row r="474" spans="1:26" hidden="1" outlineLevel="1">
      <c r="A474">
        <f t="shared" ca="1" si="1511"/>
        <v>2</v>
      </c>
      <c r="B474" t="str">
        <f t="shared" ca="1" si="1497"/>
        <v>EP2 LPD1 LPS1 LPM2</v>
      </c>
      <c r="C474" s="308">
        <f ca="1">IF($A474&lt;&gt;$A473,1,MOD(C473-1+(COUNTIFS(D$382:$N$382,$A474)=COUNTIFS(D474:$N474,1)),C$381)+1)</f>
        <v>2</v>
      </c>
      <c r="D474" s="306">
        <f ca="1">IF($A474&lt;&gt;D$382,0,IF($A474&lt;&gt;$A473,1,MOD(D473-1+(COUNTIFS(E$382:$N$382,$A474)=COUNTIFS(E474:$N474,1)),D$381)+1))</f>
        <v>0</v>
      </c>
      <c r="E474" s="306">
        <f ca="1">IF($A474&lt;&gt;E$382,0,IF($A474&lt;&gt;$A473,1,MOD(E473-1+(COUNTIFS(F$382:$N$382,$A474)=COUNTIFS(F474:$N474,1)),E$381)+1))</f>
        <v>0</v>
      </c>
      <c r="F474" s="306">
        <f ca="1">IF($A474&lt;&gt;F$382,0,IF($A474&lt;&gt;$A473,1,MOD(F473-1+(COUNTIFS(G$382:$N$382,$A474)=COUNTIFS(G474:$N474,1)),F$381)+1))</f>
        <v>0</v>
      </c>
      <c r="G474" s="306">
        <f ca="1">IF($A474&lt;&gt;G$382,0,IF($A474&lt;&gt;$A473,1,MOD(G473-1+(COUNTIFS(H$382:$N$382,$A474)=COUNTIFS(H474:$N474,1)),G$381)+1))</f>
        <v>1</v>
      </c>
      <c r="H474" s="306">
        <f ca="1">IF($A474&lt;&gt;H$382,0,IF($A474&lt;&gt;$A473,1,MOD(H473-1+(COUNTIFS(I$382:$N$382,$A474)=COUNTIFS(I474:$N474,1)),H$381)+1))</f>
        <v>1</v>
      </c>
      <c r="I474" s="306">
        <f ca="1">IF($A474&lt;&gt;I$382,0,IF($A474&lt;&gt;$A473,1,MOD(I473-1+(COUNTIFS(N$382:$N$382,$A474)=COUNTIFS(N474:$N474,1)),I$381)+1))</f>
        <v>2</v>
      </c>
      <c r="J474" s="306"/>
      <c r="K474" s="306"/>
      <c r="L474" s="306"/>
      <c r="M474" s="306"/>
      <c r="O474">
        <v>91</v>
      </c>
      <c r="P474" s="115">
        <f t="shared" ca="1" si="1505"/>
        <v>0</v>
      </c>
      <c r="Q474" s="115">
        <f t="shared" ca="1" si="1506"/>
        <v>0</v>
      </c>
      <c r="R474" s="115">
        <f t="shared" ca="1" si="1507"/>
        <v>0</v>
      </c>
      <c r="S474" s="115">
        <f t="shared" ca="1" si="1508"/>
        <v>0</v>
      </c>
      <c r="T474" s="115">
        <v>0</v>
      </c>
      <c r="U474" s="115">
        <f t="shared" ca="1" si="1509"/>
        <v>-0.5</v>
      </c>
      <c r="V474" s="115">
        <f t="shared" ca="1" si="1510"/>
        <v>0</v>
      </c>
      <c r="W474" s="115"/>
      <c r="X474" s="115"/>
      <c r="Y474" s="115"/>
      <c r="Z474" s="115"/>
    </row>
    <row r="475" spans="1:26" hidden="1" outlineLevel="1">
      <c r="A475">
        <f t="shared" ca="1" si="1511"/>
        <v>2</v>
      </c>
      <c r="B475" t="str">
        <f t="shared" ca="1" si="1497"/>
        <v>EP2 LPD1 LPS1 LPM3</v>
      </c>
      <c r="C475" s="308">
        <f ca="1">IF($A475&lt;&gt;$A474,1,MOD(C474-1+(COUNTIFS(D$382:$N$382,$A475)=COUNTIFS(D475:$N475,1)),C$381)+1)</f>
        <v>2</v>
      </c>
      <c r="D475" s="306">
        <f ca="1">IF($A475&lt;&gt;D$382,0,IF($A475&lt;&gt;$A474,1,MOD(D474-1+(COUNTIFS(E$382:$N$382,$A475)=COUNTIFS(E475:$N475,1)),D$381)+1))</f>
        <v>0</v>
      </c>
      <c r="E475" s="306">
        <f ca="1">IF($A475&lt;&gt;E$382,0,IF($A475&lt;&gt;$A474,1,MOD(E474-1+(COUNTIFS(F$382:$N$382,$A475)=COUNTIFS(F475:$N475,1)),E$381)+1))</f>
        <v>0</v>
      </c>
      <c r="F475" s="306">
        <f ca="1">IF($A475&lt;&gt;F$382,0,IF($A475&lt;&gt;$A474,1,MOD(F474-1+(COUNTIFS(G$382:$N$382,$A475)=COUNTIFS(G475:$N475,1)),F$381)+1))</f>
        <v>0</v>
      </c>
      <c r="G475" s="306">
        <f ca="1">IF($A475&lt;&gt;G$382,0,IF($A475&lt;&gt;$A474,1,MOD(G474-1+(COUNTIFS(H$382:$N$382,$A475)=COUNTIFS(H475:$N475,1)),G$381)+1))</f>
        <v>1</v>
      </c>
      <c r="H475" s="306">
        <f ca="1">IF($A475&lt;&gt;H$382,0,IF($A475&lt;&gt;$A474,1,MOD(H474-1+(COUNTIFS(I$382:$N$382,$A475)=COUNTIFS(I475:$N475,1)),H$381)+1))</f>
        <v>1</v>
      </c>
      <c r="I475" s="306">
        <f ca="1">IF($A475&lt;&gt;I$382,0,IF($A475&lt;&gt;$A474,1,MOD(I474-1+(COUNTIFS(N$382:$N$382,$A475)=COUNTIFS(N475:$N475,1)),I$381)+1))</f>
        <v>3</v>
      </c>
      <c r="J475" s="306"/>
      <c r="K475" s="306"/>
      <c r="L475" s="306"/>
      <c r="M475" s="306"/>
      <c r="O475">
        <v>92</v>
      </c>
      <c r="P475" s="115">
        <f t="shared" ca="1" si="1505"/>
        <v>0</v>
      </c>
      <c r="Q475" s="115">
        <f t="shared" ca="1" si="1506"/>
        <v>0</v>
      </c>
      <c r="R475" s="115">
        <f t="shared" ca="1" si="1507"/>
        <v>0</v>
      </c>
      <c r="S475" s="115">
        <f t="shared" ca="1" si="1508"/>
        <v>0</v>
      </c>
      <c r="T475" s="115">
        <v>0</v>
      </c>
      <c r="U475" s="115">
        <f t="shared" ca="1" si="1509"/>
        <v>-0.5</v>
      </c>
      <c r="V475" s="115">
        <f t="shared" ca="1" si="1510"/>
        <v>0.5</v>
      </c>
      <c r="W475" s="115"/>
      <c r="X475" s="115"/>
      <c r="Y475" s="115"/>
      <c r="Z475" s="115"/>
    </row>
    <row r="476" spans="1:26" hidden="1" outlineLevel="1">
      <c r="A476">
        <f t="shared" ca="1" si="1511"/>
        <v>2</v>
      </c>
      <c r="B476" t="str">
        <f t="shared" ca="1" si="1497"/>
        <v>EP2 LPD1 LPS2 LPM1</v>
      </c>
      <c r="C476" s="308">
        <f ca="1">IF($A476&lt;&gt;$A475,1,MOD(C475-1+(COUNTIFS(D$382:$N$382,$A476)=COUNTIFS(D476:$N476,1)),C$381)+1)</f>
        <v>2</v>
      </c>
      <c r="D476" s="306">
        <f ca="1">IF($A476&lt;&gt;D$382,0,IF($A476&lt;&gt;$A475,1,MOD(D475-1+(COUNTIFS(E$382:$N$382,$A476)=COUNTIFS(E476:$N476,1)),D$381)+1))</f>
        <v>0</v>
      </c>
      <c r="E476" s="306">
        <f ca="1">IF($A476&lt;&gt;E$382,0,IF($A476&lt;&gt;$A475,1,MOD(E475-1+(COUNTIFS(F$382:$N$382,$A476)=COUNTIFS(F476:$N476,1)),E$381)+1))</f>
        <v>0</v>
      </c>
      <c r="F476" s="306">
        <f ca="1">IF($A476&lt;&gt;F$382,0,IF($A476&lt;&gt;$A475,1,MOD(F475-1+(COUNTIFS(G$382:$N$382,$A476)=COUNTIFS(G476:$N476,1)),F$381)+1))</f>
        <v>0</v>
      </c>
      <c r="G476" s="306">
        <f ca="1">IF($A476&lt;&gt;G$382,0,IF($A476&lt;&gt;$A475,1,MOD(G475-1+(COUNTIFS(H$382:$N$382,$A476)=COUNTIFS(H476:$N476,1)),G$381)+1))</f>
        <v>1</v>
      </c>
      <c r="H476" s="306">
        <f ca="1">IF($A476&lt;&gt;H$382,0,IF($A476&lt;&gt;$A475,1,MOD(H475-1+(COUNTIFS(I$382:$N$382,$A476)=COUNTIFS(I476:$N476,1)),H$381)+1))</f>
        <v>2</v>
      </c>
      <c r="I476" s="306">
        <f ca="1">IF($A476&lt;&gt;I$382,0,IF($A476&lt;&gt;$A475,1,MOD(I475-1+(COUNTIFS(N$382:$N$382,$A476)=COUNTIFS(N476:$N476,1)),I$381)+1))</f>
        <v>1</v>
      </c>
      <c r="J476" s="306"/>
      <c r="K476" s="306"/>
      <c r="L476" s="306"/>
      <c r="M476" s="306"/>
      <c r="O476">
        <v>93</v>
      </c>
      <c r="P476" s="115">
        <f t="shared" ca="1" si="1505"/>
        <v>0</v>
      </c>
      <c r="Q476" s="115">
        <f t="shared" ca="1" si="1506"/>
        <v>0</v>
      </c>
      <c r="R476" s="115">
        <f t="shared" ca="1" si="1507"/>
        <v>0</v>
      </c>
      <c r="S476" s="115">
        <f t="shared" ca="1" si="1508"/>
        <v>0</v>
      </c>
      <c r="T476" s="115">
        <v>0</v>
      </c>
      <c r="U476" s="115">
        <f t="shared" ca="1" si="1509"/>
        <v>0</v>
      </c>
      <c r="V476" s="115">
        <f t="shared" ca="1" si="1510"/>
        <v>-0.5</v>
      </c>
      <c r="W476" s="115"/>
      <c r="X476" s="115"/>
      <c r="Y476" s="115"/>
      <c r="Z476" s="115"/>
    </row>
    <row r="477" spans="1:26" hidden="1" outlineLevel="1">
      <c r="A477">
        <f t="shared" ca="1" si="1511"/>
        <v>2</v>
      </c>
      <c r="B477" t="str">
        <f t="shared" ca="1" si="1497"/>
        <v>EP2 LPD1 LPS2 LPM2</v>
      </c>
      <c r="C477" s="308">
        <f ca="1">IF($A477&lt;&gt;$A476,1,MOD(C476-1+(COUNTIFS(D$382:$N$382,$A477)=COUNTIFS(D477:$N477,1)),C$381)+1)</f>
        <v>2</v>
      </c>
      <c r="D477" s="306">
        <f ca="1">IF($A477&lt;&gt;D$382,0,IF($A477&lt;&gt;$A476,1,MOD(D476-1+(COUNTIFS(E$382:$N$382,$A477)=COUNTIFS(E477:$N477,1)),D$381)+1))</f>
        <v>0</v>
      </c>
      <c r="E477" s="306">
        <f ca="1">IF($A477&lt;&gt;E$382,0,IF($A477&lt;&gt;$A476,1,MOD(E476-1+(COUNTIFS(F$382:$N$382,$A477)=COUNTIFS(F477:$N477,1)),E$381)+1))</f>
        <v>0</v>
      </c>
      <c r="F477" s="306">
        <f ca="1">IF($A477&lt;&gt;F$382,0,IF($A477&lt;&gt;$A476,1,MOD(F476-1+(COUNTIFS(G$382:$N$382,$A477)=COUNTIFS(G477:$N477,1)),F$381)+1))</f>
        <v>0</v>
      </c>
      <c r="G477" s="306">
        <f ca="1">IF($A477&lt;&gt;G$382,0,IF($A477&lt;&gt;$A476,1,MOD(G476-1+(COUNTIFS(H$382:$N$382,$A477)=COUNTIFS(H477:$N477,1)),G$381)+1))</f>
        <v>1</v>
      </c>
      <c r="H477" s="306">
        <f ca="1">IF($A477&lt;&gt;H$382,0,IF($A477&lt;&gt;$A476,1,MOD(H476-1+(COUNTIFS(I$382:$N$382,$A477)=COUNTIFS(I477:$N477,1)),H$381)+1))</f>
        <v>2</v>
      </c>
      <c r="I477" s="306">
        <f ca="1">IF($A477&lt;&gt;I$382,0,IF($A477&lt;&gt;$A476,1,MOD(I476-1+(COUNTIFS(N$382:$N$382,$A477)=COUNTIFS(N477:$N477,1)),I$381)+1))</f>
        <v>2</v>
      </c>
      <c r="J477" s="306"/>
      <c r="K477" s="306"/>
      <c r="L477" s="306"/>
      <c r="M477" s="306"/>
      <c r="O477">
        <v>94</v>
      </c>
      <c r="P477" s="115">
        <f t="shared" ca="1" si="1505"/>
        <v>0</v>
      </c>
      <c r="Q477" s="115">
        <f t="shared" ca="1" si="1506"/>
        <v>0</v>
      </c>
      <c r="R477" s="115">
        <f t="shared" ca="1" si="1507"/>
        <v>0</v>
      </c>
      <c r="S477" s="115">
        <f t="shared" ca="1" si="1508"/>
        <v>0</v>
      </c>
      <c r="T477" s="115">
        <v>0</v>
      </c>
      <c r="U477" s="115">
        <f t="shared" ca="1" si="1509"/>
        <v>0</v>
      </c>
      <c r="V477" s="115">
        <f t="shared" ca="1" si="1510"/>
        <v>0</v>
      </c>
      <c r="W477" s="115"/>
      <c r="X477" s="115"/>
      <c r="Y477" s="115"/>
      <c r="Z477" s="115"/>
    </row>
    <row r="478" spans="1:26" hidden="1" outlineLevel="1">
      <c r="A478">
        <f t="shared" ca="1" si="1511"/>
        <v>2</v>
      </c>
      <c r="B478" t="str">
        <f t="shared" ca="1" si="1497"/>
        <v>EP2 LPD1 LPS2 LPM3</v>
      </c>
      <c r="C478" s="308">
        <f ca="1">IF($A478&lt;&gt;$A477,1,MOD(C477-1+(COUNTIFS(D$382:$N$382,$A478)=COUNTIFS(D478:$N478,1)),C$381)+1)</f>
        <v>2</v>
      </c>
      <c r="D478" s="306">
        <f ca="1">IF($A478&lt;&gt;D$382,0,IF($A478&lt;&gt;$A477,1,MOD(D477-1+(COUNTIFS(E$382:$N$382,$A478)=COUNTIFS(E478:$N478,1)),D$381)+1))</f>
        <v>0</v>
      </c>
      <c r="E478" s="306">
        <f ca="1">IF($A478&lt;&gt;E$382,0,IF($A478&lt;&gt;$A477,1,MOD(E477-1+(COUNTIFS(F$382:$N$382,$A478)=COUNTIFS(F478:$N478,1)),E$381)+1))</f>
        <v>0</v>
      </c>
      <c r="F478" s="306">
        <f ca="1">IF($A478&lt;&gt;F$382,0,IF($A478&lt;&gt;$A477,1,MOD(F477-1+(COUNTIFS(G$382:$N$382,$A478)=COUNTIFS(G478:$N478,1)),F$381)+1))</f>
        <v>0</v>
      </c>
      <c r="G478" s="306">
        <f ca="1">IF($A478&lt;&gt;G$382,0,IF($A478&lt;&gt;$A477,1,MOD(G477-1+(COUNTIFS(H$382:$N$382,$A478)=COUNTIFS(H478:$N478,1)),G$381)+1))</f>
        <v>1</v>
      </c>
      <c r="H478" s="306">
        <f ca="1">IF($A478&lt;&gt;H$382,0,IF($A478&lt;&gt;$A477,1,MOD(H477-1+(COUNTIFS(I$382:$N$382,$A478)=COUNTIFS(I478:$N478,1)),H$381)+1))</f>
        <v>2</v>
      </c>
      <c r="I478" s="306">
        <f ca="1">IF($A478&lt;&gt;I$382,0,IF($A478&lt;&gt;$A477,1,MOD(I477-1+(COUNTIFS(N$382:$N$382,$A478)=COUNTIFS(N478:$N478,1)),I$381)+1))</f>
        <v>3</v>
      </c>
      <c r="J478" s="306"/>
      <c r="K478" s="306"/>
      <c r="L478" s="306"/>
      <c r="M478" s="306"/>
      <c r="O478">
        <v>95</v>
      </c>
      <c r="P478" s="115">
        <f t="shared" ca="1" si="1505"/>
        <v>0</v>
      </c>
      <c r="Q478" s="115">
        <f t="shared" ca="1" si="1506"/>
        <v>0</v>
      </c>
      <c r="R478" s="115">
        <f t="shared" ca="1" si="1507"/>
        <v>0</v>
      </c>
      <c r="S478" s="115">
        <f t="shared" ca="1" si="1508"/>
        <v>0</v>
      </c>
      <c r="T478" s="115">
        <v>0</v>
      </c>
      <c r="U478" s="115">
        <f t="shared" ca="1" si="1509"/>
        <v>0</v>
      </c>
      <c r="V478" s="115">
        <f t="shared" ca="1" si="1510"/>
        <v>0.5</v>
      </c>
      <c r="W478" s="115"/>
      <c r="X478" s="115"/>
      <c r="Y478" s="115"/>
      <c r="Z478" s="115"/>
    </row>
    <row r="479" spans="1:26" hidden="1" outlineLevel="1">
      <c r="A479">
        <f t="shared" ca="1" si="1511"/>
        <v>2</v>
      </c>
      <c r="B479" t="str">
        <f t="shared" ca="1" si="1497"/>
        <v>EP2 LPD1 LPS3 LPM1</v>
      </c>
      <c r="C479" s="308">
        <f ca="1">IF($A479&lt;&gt;$A478,1,MOD(C478-1+(COUNTIFS(D$382:$N$382,$A479)=COUNTIFS(D479:$N479,1)),C$381)+1)</f>
        <v>2</v>
      </c>
      <c r="D479" s="306">
        <f ca="1">IF($A479&lt;&gt;D$382,0,IF($A479&lt;&gt;$A478,1,MOD(D478-1+(COUNTIFS(E$382:$N$382,$A479)=COUNTIFS(E479:$N479,1)),D$381)+1))</f>
        <v>0</v>
      </c>
      <c r="E479" s="306">
        <f ca="1">IF($A479&lt;&gt;E$382,0,IF($A479&lt;&gt;$A478,1,MOD(E478-1+(COUNTIFS(F$382:$N$382,$A479)=COUNTIFS(F479:$N479,1)),E$381)+1))</f>
        <v>0</v>
      </c>
      <c r="F479" s="306">
        <f ca="1">IF($A479&lt;&gt;F$382,0,IF($A479&lt;&gt;$A478,1,MOD(F478-1+(COUNTIFS(G$382:$N$382,$A479)=COUNTIFS(G479:$N479,1)),F$381)+1))</f>
        <v>0</v>
      </c>
      <c r="G479" s="306">
        <f ca="1">IF($A479&lt;&gt;G$382,0,IF($A479&lt;&gt;$A478,1,MOD(G478-1+(COUNTIFS(H$382:$N$382,$A479)=COUNTIFS(H479:$N479,1)),G$381)+1))</f>
        <v>1</v>
      </c>
      <c r="H479" s="306">
        <f ca="1">IF($A479&lt;&gt;H$382,0,IF($A479&lt;&gt;$A478,1,MOD(H478-1+(COUNTIFS(I$382:$N$382,$A479)=COUNTIFS(I479:$N479,1)),H$381)+1))</f>
        <v>3</v>
      </c>
      <c r="I479" s="306">
        <f ca="1">IF($A479&lt;&gt;I$382,0,IF($A479&lt;&gt;$A478,1,MOD(I478-1+(COUNTIFS(N$382:$N$382,$A479)=COUNTIFS(N479:$N479,1)),I$381)+1))</f>
        <v>1</v>
      </c>
      <c r="J479" s="306"/>
      <c r="K479" s="306"/>
      <c r="L479" s="306"/>
      <c r="M479" s="306"/>
      <c r="O479">
        <v>96</v>
      </c>
      <c r="P479" s="115">
        <f t="shared" ca="1" si="1505"/>
        <v>0</v>
      </c>
      <c r="Q479" s="115">
        <f t="shared" ca="1" si="1506"/>
        <v>0</v>
      </c>
      <c r="R479" s="115">
        <f t="shared" ca="1" si="1507"/>
        <v>0</v>
      </c>
      <c r="S479" s="115">
        <f t="shared" ca="1" si="1508"/>
        <v>0</v>
      </c>
      <c r="T479" s="115">
        <v>0</v>
      </c>
      <c r="U479" s="115">
        <f t="shared" ca="1" si="1509"/>
        <v>0.5</v>
      </c>
      <c r="V479" s="115">
        <f t="shared" ca="1" si="1510"/>
        <v>-0.5</v>
      </c>
      <c r="W479" s="115"/>
      <c r="X479" s="115"/>
      <c r="Y479" s="115"/>
      <c r="Z479" s="115"/>
    </row>
    <row r="480" spans="1:26" hidden="1" outlineLevel="1">
      <c r="A480">
        <f t="shared" ca="1" si="1511"/>
        <v>2</v>
      </c>
      <c r="B480" t="str">
        <f t="shared" ca="1" si="1497"/>
        <v>EP2 LPD1 LPS3 LPM2</v>
      </c>
      <c r="C480" s="308">
        <f ca="1">IF($A480&lt;&gt;$A479,1,MOD(C479-1+(COUNTIFS(D$382:$N$382,$A480)=COUNTIFS(D480:$N480,1)),C$381)+1)</f>
        <v>2</v>
      </c>
      <c r="D480" s="306">
        <f ca="1">IF($A480&lt;&gt;D$382,0,IF($A480&lt;&gt;$A479,1,MOD(D479-1+(COUNTIFS(E$382:$N$382,$A480)=COUNTIFS(E480:$N480,1)),D$381)+1))</f>
        <v>0</v>
      </c>
      <c r="E480" s="306">
        <f ca="1">IF($A480&lt;&gt;E$382,0,IF($A480&lt;&gt;$A479,1,MOD(E479-1+(COUNTIFS(F$382:$N$382,$A480)=COUNTIFS(F480:$N480,1)),E$381)+1))</f>
        <v>0</v>
      </c>
      <c r="F480" s="306">
        <f ca="1">IF($A480&lt;&gt;F$382,0,IF($A480&lt;&gt;$A479,1,MOD(F479-1+(COUNTIFS(G$382:$N$382,$A480)=COUNTIFS(G480:$N480,1)),F$381)+1))</f>
        <v>0</v>
      </c>
      <c r="G480" s="306">
        <f ca="1">IF($A480&lt;&gt;G$382,0,IF($A480&lt;&gt;$A479,1,MOD(G479-1+(COUNTIFS(H$382:$N$382,$A480)=COUNTIFS(H480:$N480,1)),G$381)+1))</f>
        <v>1</v>
      </c>
      <c r="H480" s="306">
        <f ca="1">IF($A480&lt;&gt;H$382,0,IF($A480&lt;&gt;$A479,1,MOD(H479-1+(COUNTIFS(I$382:$N$382,$A480)=COUNTIFS(I480:$N480,1)),H$381)+1))</f>
        <v>3</v>
      </c>
      <c r="I480" s="306">
        <f ca="1">IF($A480&lt;&gt;I$382,0,IF($A480&lt;&gt;$A479,1,MOD(I479-1+(COUNTIFS(N$382:$N$382,$A480)=COUNTIFS(N480:$N480,1)),I$381)+1))</f>
        <v>2</v>
      </c>
      <c r="J480" s="306"/>
      <c r="K480" s="306"/>
      <c r="L480" s="306"/>
      <c r="M480" s="306"/>
      <c r="O480">
        <v>97</v>
      </c>
      <c r="P480" s="115">
        <f t="shared" ca="1" si="1505"/>
        <v>0</v>
      </c>
      <c r="Q480" s="115">
        <f t="shared" ca="1" si="1506"/>
        <v>0</v>
      </c>
      <c r="R480" s="115">
        <f t="shared" ca="1" si="1507"/>
        <v>0</v>
      </c>
      <c r="S480" s="115">
        <f t="shared" ca="1" si="1508"/>
        <v>0</v>
      </c>
      <c r="T480" s="115">
        <v>0</v>
      </c>
      <c r="U480" s="115">
        <f t="shared" ca="1" si="1509"/>
        <v>0.5</v>
      </c>
      <c r="V480" s="115">
        <f t="shared" ca="1" si="1510"/>
        <v>0</v>
      </c>
      <c r="W480" s="115"/>
      <c r="X480" s="115"/>
      <c r="Y480" s="115"/>
      <c r="Z480" s="115"/>
    </row>
    <row r="481" spans="1:26" hidden="1" outlineLevel="1">
      <c r="A481">
        <f t="shared" ca="1" si="1511"/>
        <v>2</v>
      </c>
      <c r="B481" t="str">
        <f t="shared" ca="1" si="1497"/>
        <v>EP2 LPD1 LPS3 LPM3</v>
      </c>
      <c r="C481" s="308">
        <f ca="1">IF($A481&lt;&gt;$A480,1,MOD(C480-1+(COUNTIFS(D$382:$N$382,$A481)=COUNTIFS(D481:$N481,1)),C$381)+1)</f>
        <v>2</v>
      </c>
      <c r="D481" s="306">
        <f ca="1">IF($A481&lt;&gt;D$382,0,IF($A481&lt;&gt;$A480,1,MOD(D480-1+(COUNTIFS(E$382:$N$382,$A481)=COUNTIFS(E481:$N481,1)),D$381)+1))</f>
        <v>0</v>
      </c>
      <c r="E481" s="306">
        <f ca="1">IF($A481&lt;&gt;E$382,0,IF($A481&lt;&gt;$A480,1,MOD(E480-1+(COUNTIFS(F$382:$N$382,$A481)=COUNTIFS(F481:$N481,1)),E$381)+1))</f>
        <v>0</v>
      </c>
      <c r="F481" s="306">
        <f ca="1">IF($A481&lt;&gt;F$382,0,IF($A481&lt;&gt;$A480,1,MOD(F480-1+(COUNTIFS(G$382:$N$382,$A481)=COUNTIFS(G481:$N481,1)),F$381)+1))</f>
        <v>0</v>
      </c>
      <c r="G481" s="306">
        <f ca="1">IF($A481&lt;&gt;G$382,0,IF($A481&lt;&gt;$A480,1,MOD(G480-1+(COUNTIFS(H$382:$N$382,$A481)=COUNTIFS(H481:$N481,1)),G$381)+1))</f>
        <v>1</v>
      </c>
      <c r="H481" s="306">
        <f ca="1">IF($A481&lt;&gt;H$382,0,IF($A481&lt;&gt;$A480,1,MOD(H480-1+(COUNTIFS(I$382:$N$382,$A481)=COUNTIFS(I481:$N481,1)),H$381)+1))</f>
        <v>3</v>
      </c>
      <c r="I481" s="306">
        <f ca="1">IF($A481&lt;&gt;I$382,0,IF($A481&lt;&gt;$A480,1,MOD(I480-1+(COUNTIFS(N$382:$N$382,$A481)=COUNTIFS(N481:$N481,1)),I$381)+1))</f>
        <v>3</v>
      </c>
      <c r="J481" s="306"/>
      <c r="K481" s="306"/>
      <c r="L481" s="306"/>
      <c r="M481" s="306"/>
      <c r="O481">
        <v>98</v>
      </c>
      <c r="P481" s="115">
        <f t="shared" ca="1" si="1505"/>
        <v>0</v>
      </c>
      <c r="Q481" s="115">
        <f t="shared" ca="1" si="1506"/>
        <v>0</v>
      </c>
      <c r="R481" s="115">
        <f t="shared" ca="1" si="1507"/>
        <v>0</v>
      </c>
      <c r="S481" s="115">
        <f t="shared" ca="1" si="1508"/>
        <v>0</v>
      </c>
      <c r="T481" s="115">
        <v>0</v>
      </c>
      <c r="U481" s="115">
        <f t="shared" ca="1" si="1509"/>
        <v>0.5</v>
      </c>
      <c r="V481" s="115">
        <f t="shared" ca="1" si="1510"/>
        <v>0.5</v>
      </c>
      <c r="W481" s="115"/>
      <c r="X481" s="115"/>
      <c r="Y481" s="115"/>
      <c r="Z481" s="115"/>
    </row>
    <row r="482" spans="1:26" hidden="1" outlineLevel="1">
      <c r="A482">
        <f t="shared" ca="1" si="1511"/>
        <v>2</v>
      </c>
      <c r="B482" t="str">
        <f t="shared" ca="1" si="1497"/>
        <v>EP3 LPD1 LPS1 LPM1</v>
      </c>
      <c r="C482" s="308">
        <f ca="1">IF($A482&lt;&gt;$A481,1,MOD(C481-1+(COUNTIFS(D$382:$N$382,$A482)=COUNTIFS(D482:$N482,1)),C$381)+1)</f>
        <v>3</v>
      </c>
      <c r="D482" s="306">
        <f ca="1">IF($A482&lt;&gt;D$382,0,IF($A482&lt;&gt;$A481,1,MOD(D481-1+(COUNTIFS(E$382:$N$382,$A482)=COUNTIFS(E482:$N482,1)),D$381)+1))</f>
        <v>0</v>
      </c>
      <c r="E482" s="306">
        <f ca="1">IF($A482&lt;&gt;E$382,0,IF($A482&lt;&gt;$A481,1,MOD(E481-1+(COUNTIFS(F$382:$N$382,$A482)=COUNTIFS(F482:$N482,1)),E$381)+1))</f>
        <v>0</v>
      </c>
      <c r="F482" s="306">
        <f ca="1">IF($A482&lt;&gt;F$382,0,IF($A482&lt;&gt;$A481,1,MOD(F481-1+(COUNTIFS(G$382:$N$382,$A482)=COUNTIFS(G482:$N482,1)),F$381)+1))</f>
        <v>0</v>
      </c>
      <c r="G482" s="306">
        <f ca="1">IF($A482&lt;&gt;G$382,0,IF($A482&lt;&gt;$A481,1,MOD(G481-1+(COUNTIFS(H$382:$N$382,$A482)=COUNTIFS(H482:$N482,1)),G$381)+1))</f>
        <v>1</v>
      </c>
      <c r="H482" s="306">
        <f ca="1">IF($A482&lt;&gt;H$382,0,IF($A482&lt;&gt;$A481,1,MOD(H481-1+(COUNTIFS(I$382:$N$382,$A482)=COUNTIFS(I482:$N482,1)),H$381)+1))</f>
        <v>1</v>
      </c>
      <c r="I482" s="306">
        <f ca="1">IF($A482&lt;&gt;I$382,0,IF($A482&lt;&gt;$A481,1,MOD(I481-1+(COUNTIFS(N$382:$N$382,$A482)=COUNTIFS(N482:$N482,1)),I$381)+1))</f>
        <v>1</v>
      </c>
      <c r="J482" s="306"/>
      <c r="K482" s="306"/>
      <c r="L482" s="306"/>
      <c r="M482" s="306"/>
      <c r="O482">
        <v>99</v>
      </c>
      <c r="P482" s="115">
        <f t="shared" ca="1" si="1505"/>
        <v>0.5</v>
      </c>
      <c r="Q482" s="115">
        <f t="shared" ca="1" si="1506"/>
        <v>0</v>
      </c>
      <c r="R482" s="115">
        <f t="shared" ca="1" si="1507"/>
        <v>0</v>
      </c>
      <c r="S482" s="115">
        <f t="shared" ca="1" si="1508"/>
        <v>0</v>
      </c>
      <c r="T482" s="115">
        <v>0</v>
      </c>
      <c r="U482" s="115">
        <f t="shared" ca="1" si="1509"/>
        <v>-0.5</v>
      </c>
      <c r="V482" s="115">
        <f t="shared" ca="1" si="1510"/>
        <v>-0.5</v>
      </c>
      <c r="W482" s="115"/>
      <c r="X482" s="115"/>
      <c r="Y482" s="115"/>
      <c r="Z482" s="115"/>
    </row>
    <row r="483" spans="1:26" hidden="1" outlineLevel="1">
      <c r="A483">
        <f t="shared" ca="1" si="1511"/>
        <v>2</v>
      </c>
      <c r="B483" t="str">
        <f t="shared" ca="1" si="1497"/>
        <v>EP3 LPD1 LPS1 LPM2</v>
      </c>
      <c r="C483" s="308">
        <f ca="1">IF($A483&lt;&gt;$A482,1,MOD(C482-1+(COUNTIFS(D$382:$N$382,$A483)=COUNTIFS(D483:$N483,1)),C$381)+1)</f>
        <v>3</v>
      </c>
      <c r="D483" s="306">
        <f ca="1">IF($A483&lt;&gt;D$382,0,IF($A483&lt;&gt;$A482,1,MOD(D482-1+(COUNTIFS(E$382:$N$382,$A483)=COUNTIFS(E483:$N483,1)),D$381)+1))</f>
        <v>0</v>
      </c>
      <c r="E483" s="306">
        <f ca="1">IF($A483&lt;&gt;E$382,0,IF($A483&lt;&gt;$A482,1,MOD(E482-1+(COUNTIFS(F$382:$N$382,$A483)=COUNTIFS(F483:$N483,1)),E$381)+1))</f>
        <v>0</v>
      </c>
      <c r="F483" s="306">
        <f ca="1">IF($A483&lt;&gt;F$382,0,IF($A483&lt;&gt;$A482,1,MOD(F482-1+(COUNTIFS(G$382:$N$382,$A483)=COUNTIFS(G483:$N483,1)),F$381)+1))</f>
        <v>0</v>
      </c>
      <c r="G483" s="306">
        <f ca="1">IF($A483&lt;&gt;G$382,0,IF($A483&lt;&gt;$A482,1,MOD(G482-1+(COUNTIFS(H$382:$N$382,$A483)=COUNTIFS(H483:$N483,1)),G$381)+1))</f>
        <v>1</v>
      </c>
      <c r="H483" s="306">
        <f ca="1">IF($A483&lt;&gt;H$382,0,IF($A483&lt;&gt;$A482,1,MOD(H482-1+(COUNTIFS(I$382:$N$382,$A483)=COUNTIFS(I483:$N483,1)),H$381)+1))</f>
        <v>1</v>
      </c>
      <c r="I483" s="306">
        <f ca="1">IF($A483&lt;&gt;I$382,0,IF($A483&lt;&gt;$A482,1,MOD(I482-1+(COUNTIFS(N$382:$N$382,$A483)=COUNTIFS(N483:$N483,1)),I$381)+1))</f>
        <v>2</v>
      </c>
      <c r="J483" s="306"/>
      <c r="K483" s="306"/>
      <c r="L483" s="306"/>
      <c r="M483" s="306"/>
      <c r="O483">
        <v>100</v>
      </c>
      <c r="P483" s="115">
        <f t="shared" ca="1" si="1505"/>
        <v>0.5</v>
      </c>
      <c r="Q483" s="115">
        <f t="shared" ca="1" si="1506"/>
        <v>0</v>
      </c>
      <c r="R483" s="115">
        <f t="shared" ca="1" si="1507"/>
        <v>0</v>
      </c>
      <c r="S483" s="115">
        <f t="shared" ca="1" si="1508"/>
        <v>0</v>
      </c>
      <c r="T483" s="115">
        <v>0</v>
      </c>
      <c r="U483" s="115">
        <f t="shared" ca="1" si="1509"/>
        <v>-0.5</v>
      </c>
      <c r="V483" s="115">
        <f t="shared" ca="1" si="1510"/>
        <v>0</v>
      </c>
      <c r="W483" s="115"/>
      <c r="X483" s="115"/>
      <c r="Y483" s="115"/>
      <c r="Z483" s="115"/>
    </row>
    <row r="484" spans="1:26" hidden="1" outlineLevel="1">
      <c r="A484">
        <f t="shared" ca="1" si="1511"/>
        <v>2</v>
      </c>
      <c r="B484" t="str">
        <f t="shared" ca="1" si="1497"/>
        <v>EP3 LPD1 LPS1 LPM3</v>
      </c>
      <c r="C484" s="308">
        <f ca="1">IF($A484&lt;&gt;$A483,1,MOD(C483-1+(COUNTIFS(D$382:$N$382,$A484)=COUNTIFS(D484:$N484,1)),C$381)+1)</f>
        <v>3</v>
      </c>
      <c r="D484" s="306">
        <f ca="1">IF($A484&lt;&gt;D$382,0,IF($A484&lt;&gt;$A483,1,MOD(D483-1+(COUNTIFS(E$382:$N$382,$A484)=COUNTIFS(E484:$N484,1)),D$381)+1))</f>
        <v>0</v>
      </c>
      <c r="E484" s="306">
        <f ca="1">IF($A484&lt;&gt;E$382,0,IF($A484&lt;&gt;$A483,1,MOD(E483-1+(COUNTIFS(F$382:$N$382,$A484)=COUNTIFS(F484:$N484,1)),E$381)+1))</f>
        <v>0</v>
      </c>
      <c r="F484" s="306">
        <f ca="1">IF($A484&lt;&gt;F$382,0,IF($A484&lt;&gt;$A483,1,MOD(F483-1+(COUNTIFS(G$382:$N$382,$A484)=COUNTIFS(G484:$N484,1)),F$381)+1))</f>
        <v>0</v>
      </c>
      <c r="G484" s="306">
        <f ca="1">IF($A484&lt;&gt;G$382,0,IF($A484&lt;&gt;$A483,1,MOD(G483-1+(COUNTIFS(H$382:$N$382,$A484)=COUNTIFS(H484:$N484,1)),G$381)+1))</f>
        <v>1</v>
      </c>
      <c r="H484" s="306">
        <f ca="1">IF($A484&lt;&gt;H$382,0,IF($A484&lt;&gt;$A483,1,MOD(H483-1+(COUNTIFS(I$382:$N$382,$A484)=COUNTIFS(I484:$N484,1)),H$381)+1))</f>
        <v>1</v>
      </c>
      <c r="I484" s="306">
        <f ca="1">IF($A484&lt;&gt;I$382,0,IF($A484&lt;&gt;$A483,1,MOD(I483-1+(COUNTIFS(N$382:$N$382,$A484)=COUNTIFS(N484:$N484,1)),I$381)+1))</f>
        <v>3</v>
      </c>
      <c r="J484" s="306"/>
      <c r="K484" s="306"/>
      <c r="L484" s="306"/>
      <c r="M484" s="306"/>
      <c r="O484">
        <v>101</v>
      </c>
      <c r="P484" s="115">
        <f t="shared" ca="1" si="1505"/>
        <v>0.5</v>
      </c>
      <c r="Q484" s="115">
        <f t="shared" ca="1" si="1506"/>
        <v>0</v>
      </c>
      <c r="R484" s="115">
        <f t="shared" ca="1" si="1507"/>
        <v>0</v>
      </c>
      <c r="S484" s="115">
        <f t="shared" ca="1" si="1508"/>
        <v>0</v>
      </c>
      <c r="T484" s="115">
        <v>0</v>
      </c>
      <c r="U484" s="115">
        <f t="shared" ca="1" si="1509"/>
        <v>-0.5</v>
      </c>
      <c r="V484" s="115">
        <f t="shared" ca="1" si="1510"/>
        <v>0.5</v>
      </c>
      <c r="W484" s="115"/>
      <c r="X484" s="115"/>
      <c r="Y484" s="115"/>
      <c r="Z484" s="115"/>
    </row>
    <row r="485" spans="1:26" hidden="1" outlineLevel="1">
      <c r="A485">
        <f t="shared" ca="1" si="1511"/>
        <v>2</v>
      </c>
      <c r="B485" t="str">
        <f t="shared" ca="1" si="1497"/>
        <v>EP3 LPD1 LPS2 LPM1</v>
      </c>
      <c r="C485" s="308">
        <f ca="1">IF($A485&lt;&gt;$A484,1,MOD(C484-1+(COUNTIFS(D$382:$N$382,$A485)=COUNTIFS(D485:$N485,1)),C$381)+1)</f>
        <v>3</v>
      </c>
      <c r="D485" s="306">
        <f ca="1">IF($A485&lt;&gt;D$382,0,IF($A485&lt;&gt;$A484,1,MOD(D484-1+(COUNTIFS(E$382:$N$382,$A485)=COUNTIFS(E485:$N485,1)),D$381)+1))</f>
        <v>0</v>
      </c>
      <c r="E485" s="306">
        <f ca="1">IF($A485&lt;&gt;E$382,0,IF($A485&lt;&gt;$A484,1,MOD(E484-1+(COUNTIFS(F$382:$N$382,$A485)=COUNTIFS(F485:$N485,1)),E$381)+1))</f>
        <v>0</v>
      </c>
      <c r="F485" s="306">
        <f ca="1">IF($A485&lt;&gt;F$382,0,IF($A485&lt;&gt;$A484,1,MOD(F484-1+(COUNTIFS(G$382:$N$382,$A485)=COUNTIFS(G485:$N485,1)),F$381)+1))</f>
        <v>0</v>
      </c>
      <c r="G485" s="306">
        <f ca="1">IF($A485&lt;&gt;G$382,0,IF($A485&lt;&gt;$A484,1,MOD(G484-1+(COUNTIFS(H$382:$N$382,$A485)=COUNTIFS(H485:$N485,1)),G$381)+1))</f>
        <v>1</v>
      </c>
      <c r="H485" s="306">
        <f ca="1">IF($A485&lt;&gt;H$382,0,IF($A485&lt;&gt;$A484,1,MOD(H484-1+(COUNTIFS(I$382:$N$382,$A485)=COUNTIFS(I485:$N485,1)),H$381)+1))</f>
        <v>2</v>
      </c>
      <c r="I485" s="306">
        <f ca="1">IF($A485&lt;&gt;I$382,0,IF($A485&lt;&gt;$A484,1,MOD(I484-1+(COUNTIFS(N$382:$N$382,$A485)=COUNTIFS(N485:$N485,1)),I$381)+1))</f>
        <v>1</v>
      </c>
      <c r="J485" s="306"/>
      <c r="K485" s="306"/>
      <c r="L485" s="306"/>
      <c r="M485" s="306"/>
      <c r="O485">
        <v>102</v>
      </c>
      <c r="P485" s="115">
        <f t="shared" ca="1" si="1505"/>
        <v>0.5</v>
      </c>
      <c r="Q485" s="115">
        <f t="shared" ca="1" si="1506"/>
        <v>0</v>
      </c>
      <c r="R485" s="115">
        <f t="shared" ca="1" si="1507"/>
        <v>0</v>
      </c>
      <c r="S485" s="115">
        <f t="shared" ca="1" si="1508"/>
        <v>0</v>
      </c>
      <c r="T485" s="115">
        <v>0</v>
      </c>
      <c r="U485" s="115">
        <f t="shared" ca="1" si="1509"/>
        <v>0</v>
      </c>
      <c r="V485" s="115">
        <f t="shared" ca="1" si="1510"/>
        <v>-0.5</v>
      </c>
      <c r="W485" s="115"/>
      <c r="X485" s="115"/>
      <c r="Y485" s="115"/>
      <c r="Z485" s="115"/>
    </row>
    <row r="486" spans="1:26" hidden="1" outlineLevel="1">
      <c r="A486">
        <f t="shared" ca="1" si="1511"/>
        <v>2</v>
      </c>
      <c r="B486" t="str">
        <f t="shared" ca="1" si="1497"/>
        <v>EP3 LPD1 LPS2 LPM2</v>
      </c>
      <c r="C486" s="308">
        <f ca="1">IF($A486&lt;&gt;$A485,1,MOD(C485-1+(COUNTIFS(D$382:$N$382,$A486)=COUNTIFS(D486:$N486,1)),C$381)+1)</f>
        <v>3</v>
      </c>
      <c r="D486" s="306">
        <f ca="1">IF($A486&lt;&gt;D$382,0,IF($A486&lt;&gt;$A485,1,MOD(D485-1+(COUNTIFS(E$382:$N$382,$A486)=COUNTIFS(E486:$N486,1)),D$381)+1))</f>
        <v>0</v>
      </c>
      <c r="E486" s="306">
        <f ca="1">IF($A486&lt;&gt;E$382,0,IF($A486&lt;&gt;$A485,1,MOD(E485-1+(COUNTIFS(F$382:$N$382,$A486)=COUNTIFS(F486:$N486,1)),E$381)+1))</f>
        <v>0</v>
      </c>
      <c r="F486" s="306">
        <f ca="1">IF($A486&lt;&gt;F$382,0,IF($A486&lt;&gt;$A485,1,MOD(F485-1+(COUNTIFS(G$382:$N$382,$A486)=COUNTIFS(G486:$N486,1)),F$381)+1))</f>
        <v>0</v>
      </c>
      <c r="G486" s="306">
        <f ca="1">IF($A486&lt;&gt;G$382,0,IF($A486&lt;&gt;$A485,1,MOD(G485-1+(COUNTIFS(H$382:$N$382,$A486)=COUNTIFS(H486:$N486,1)),G$381)+1))</f>
        <v>1</v>
      </c>
      <c r="H486" s="306">
        <f ca="1">IF($A486&lt;&gt;H$382,0,IF($A486&lt;&gt;$A485,1,MOD(H485-1+(COUNTIFS(I$382:$N$382,$A486)=COUNTIFS(I486:$N486,1)),H$381)+1))</f>
        <v>2</v>
      </c>
      <c r="I486" s="306">
        <f ca="1">IF($A486&lt;&gt;I$382,0,IF($A486&lt;&gt;$A485,1,MOD(I485-1+(COUNTIFS(N$382:$N$382,$A486)=COUNTIFS(N486:$N486,1)),I$381)+1))</f>
        <v>2</v>
      </c>
      <c r="J486" s="306"/>
      <c r="K486" s="306"/>
      <c r="L486" s="306"/>
      <c r="M486" s="306"/>
      <c r="O486">
        <v>103</v>
      </c>
      <c r="P486" s="115">
        <f t="shared" ca="1" si="1505"/>
        <v>0.5</v>
      </c>
      <c r="Q486" s="115">
        <f t="shared" ca="1" si="1506"/>
        <v>0</v>
      </c>
      <c r="R486" s="115">
        <f t="shared" ca="1" si="1507"/>
        <v>0</v>
      </c>
      <c r="S486" s="115">
        <f t="shared" ca="1" si="1508"/>
        <v>0</v>
      </c>
      <c r="T486" s="115">
        <v>0</v>
      </c>
      <c r="U486" s="115">
        <f t="shared" ca="1" si="1509"/>
        <v>0</v>
      </c>
      <c r="V486" s="115">
        <f t="shared" ca="1" si="1510"/>
        <v>0</v>
      </c>
      <c r="W486" s="115"/>
      <c r="X486" s="115"/>
      <c r="Y486" s="115"/>
      <c r="Z486" s="115"/>
    </row>
    <row r="487" spans="1:26" hidden="1" outlineLevel="1">
      <c r="A487">
        <f t="shared" ca="1" si="1511"/>
        <v>2</v>
      </c>
      <c r="B487" t="str">
        <f t="shared" ca="1" si="1497"/>
        <v>EP3 LPD1 LPS2 LPM3</v>
      </c>
      <c r="C487" s="308">
        <f ca="1">IF($A487&lt;&gt;$A486,1,MOD(C486-1+(COUNTIFS(D$382:$N$382,$A487)=COUNTIFS(D487:$N487,1)),C$381)+1)</f>
        <v>3</v>
      </c>
      <c r="D487" s="306">
        <f ca="1">IF($A487&lt;&gt;D$382,0,IF($A487&lt;&gt;$A486,1,MOD(D486-1+(COUNTIFS(E$382:$N$382,$A487)=COUNTIFS(E487:$N487,1)),D$381)+1))</f>
        <v>0</v>
      </c>
      <c r="E487" s="306">
        <f ca="1">IF($A487&lt;&gt;E$382,0,IF($A487&lt;&gt;$A486,1,MOD(E486-1+(COUNTIFS(F$382:$N$382,$A487)=COUNTIFS(F487:$N487,1)),E$381)+1))</f>
        <v>0</v>
      </c>
      <c r="F487" s="306">
        <f ca="1">IF($A487&lt;&gt;F$382,0,IF($A487&lt;&gt;$A486,1,MOD(F486-1+(COUNTIFS(G$382:$N$382,$A487)=COUNTIFS(G487:$N487,1)),F$381)+1))</f>
        <v>0</v>
      </c>
      <c r="G487" s="306">
        <f ca="1">IF($A487&lt;&gt;G$382,0,IF($A487&lt;&gt;$A486,1,MOD(G486-1+(COUNTIFS(H$382:$N$382,$A487)=COUNTIFS(H487:$N487,1)),G$381)+1))</f>
        <v>1</v>
      </c>
      <c r="H487" s="306">
        <f ca="1">IF($A487&lt;&gt;H$382,0,IF($A487&lt;&gt;$A486,1,MOD(H486-1+(COUNTIFS(I$382:$N$382,$A487)=COUNTIFS(I487:$N487,1)),H$381)+1))</f>
        <v>2</v>
      </c>
      <c r="I487" s="306">
        <f ca="1">IF($A487&lt;&gt;I$382,0,IF($A487&lt;&gt;$A486,1,MOD(I486-1+(COUNTIFS(N$382:$N$382,$A487)=COUNTIFS(N487:$N487,1)),I$381)+1))</f>
        <v>3</v>
      </c>
      <c r="J487" s="306"/>
      <c r="K487" s="306"/>
      <c r="L487" s="306"/>
      <c r="M487" s="306"/>
      <c r="O487">
        <v>104</v>
      </c>
      <c r="P487" s="115">
        <f t="shared" ca="1" si="1505"/>
        <v>0.5</v>
      </c>
      <c r="Q487" s="115">
        <f t="shared" ca="1" si="1506"/>
        <v>0</v>
      </c>
      <c r="R487" s="115">
        <f t="shared" ca="1" si="1507"/>
        <v>0</v>
      </c>
      <c r="S487" s="115">
        <f t="shared" ca="1" si="1508"/>
        <v>0</v>
      </c>
      <c r="T487" s="115">
        <v>0</v>
      </c>
      <c r="U487" s="115">
        <f t="shared" ca="1" si="1509"/>
        <v>0</v>
      </c>
      <c r="V487" s="115">
        <f t="shared" ca="1" si="1510"/>
        <v>0.5</v>
      </c>
      <c r="W487" s="115"/>
      <c r="X487" s="115"/>
      <c r="Y487" s="115"/>
      <c r="Z487" s="115"/>
    </row>
    <row r="488" spans="1:26" hidden="1" outlineLevel="1">
      <c r="A488">
        <f t="shared" ca="1" si="1511"/>
        <v>2</v>
      </c>
      <c r="B488" t="str">
        <f t="shared" ca="1" si="1497"/>
        <v>EP3 LPD1 LPS3 LPM1</v>
      </c>
      <c r="C488" s="308">
        <f ca="1">IF($A488&lt;&gt;$A487,1,MOD(C487-1+(COUNTIFS(D$382:$N$382,$A488)=COUNTIFS(D488:$N488,1)),C$381)+1)</f>
        <v>3</v>
      </c>
      <c r="D488" s="306">
        <f ca="1">IF($A488&lt;&gt;D$382,0,IF($A488&lt;&gt;$A487,1,MOD(D487-1+(COUNTIFS(E$382:$N$382,$A488)=COUNTIFS(E488:$N488,1)),D$381)+1))</f>
        <v>0</v>
      </c>
      <c r="E488" s="306">
        <f ca="1">IF($A488&lt;&gt;E$382,0,IF($A488&lt;&gt;$A487,1,MOD(E487-1+(COUNTIFS(F$382:$N$382,$A488)=COUNTIFS(F488:$N488,1)),E$381)+1))</f>
        <v>0</v>
      </c>
      <c r="F488" s="306">
        <f ca="1">IF($A488&lt;&gt;F$382,0,IF($A488&lt;&gt;$A487,1,MOD(F487-1+(COUNTIFS(G$382:$N$382,$A488)=COUNTIFS(G488:$N488,1)),F$381)+1))</f>
        <v>0</v>
      </c>
      <c r="G488" s="306">
        <f ca="1">IF($A488&lt;&gt;G$382,0,IF($A488&lt;&gt;$A487,1,MOD(G487-1+(COUNTIFS(H$382:$N$382,$A488)=COUNTIFS(H488:$N488,1)),G$381)+1))</f>
        <v>1</v>
      </c>
      <c r="H488" s="306">
        <f ca="1">IF($A488&lt;&gt;H$382,0,IF($A488&lt;&gt;$A487,1,MOD(H487-1+(COUNTIFS(I$382:$N$382,$A488)=COUNTIFS(I488:$N488,1)),H$381)+1))</f>
        <v>3</v>
      </c>
      <c r="I488" s="306">
        <f ca="1">IF($A488&lt;&gt;I$382,0,IF($A488&lt;&gt;$A487,1,MOD(I487-1+(COUNTIFS(N$382:$N$382,$A488)=COUNTIFS(N488:$N488,1)),I$381)+1))</f>
        <v>1</v>
      </c>
      <c r="J488" s="306"/>
      <c r="K488" s="306"/>
      <c r="L488" s="306"/>
      <c r="M488" s="306"/>
      <c r="O488">
        <v>105</v>
      </c>
      <c r="P488" s="115">
        <f t="shared" ca="1" si="1505"/>
        <v>0.5</v>
      </c>
      <c r="Q488" s="115">
        <f t="shared" ca="1" si="1506"/>
        <v>0</v>
      </c>
      <c r="R488" s="115">
        <f t="shared" ca="1" si="1507"/>
        <v>0</v>
      </c>
      <c r="S488" s="115">
        <f t="shared" ca="1" si="1508"/>
        <v>0</v>
      </c>
      <c r="T488" s="115">
        <v>0</v>
      </c>
      <c r="U488" s="115">
        <f t="shared" ca="1" si="1509"/>
        <v>0.5</v>
      </c>
      <c r="V488" s="115">
        <f t="shared" ca="1" si="1510"/>
        <v>-0.5</v>
      </c>
      <c r="W488" s="115"/>
      <c r="X488" s="115"/>
      <c r="Y488" s="115"/>
      <c r="Z488" s="115"/>
    </row>
    <row r="489" spans="1:26" hidden="1" outlineLevel="1">
      <c r="A489">
        <f t="shared" ca="1" si="1511"/>
        <v>2</v>
      </c>
      <c r="B489" t="str">
        <f t="shared" ca="1" si="1497"/>
        <v>EP3 LPD1 LPS3 LPM2</v>
      </c>
      <c r="C489" s="308">
        <f ca="1">IF($A489&lt;&gt;$A488,1,MOD(C488-1+(COUNTIFS(D$382:$N$382,$A489)=COUNTIFS(D489:$N489,1)),C$381)+1)</f>
        <v>3</v>
      </c>
      <c r="D489" s="306">
        <f ca="1">IF($A489&lt;&gt;D$382,0,IF($A489&lt;&gt;$A488,1,MOD(D488-1+(COUNTIFS(E$382:$N$382,$A489)=COUNTIFS(E489:$N489,1)),D$381)+1))</f>
        <v>0</v>
      </c>
      <c r="E489" s="306">
        <f ca="1">IF($A489&lt;&gt;E$382,0,IF($A489&lt;&gt;$A488,1,MOD(E488-1+(COUNTIFS(F$382:$N$382,$A489)=COUNTIFS(F489:$N489,1)),E$381)+1))</f>
        <v>0</v>
      </c>
      <c r="F489" s="306">
        <f ca="1">IF($A489&lt;&gt;F$382,0,IF($A489&lt;&gt;$A488,1,MOD(F488-1+(COUNTIFS(G$382:$N$382,$A489)=COUNTIFS(G489:$N489,1)),F$381)+1))</f>
        <v>0</v>
      </c>
      <c r="G489" s="306">
        <f ca="1">IF($A489&lt;&gt;G$382,0,IF($A489&lt;&gt;$A488,1,MOD(G488-1+(COUNTIFS(H$382:$N$382,$A489)=COUNTIFS(H489:$N489,1)),G$381)+1))</f>
        <v>1</v>
      </c>
      <c r="H489" s="306">
        <f ca="1">IF($A489&lt;&gt;H$382,0,IF($A489&lt;&gt;$A488,1,MOD(H488-1+(COUNTIFS(I$382:$N$382,$A489)=COUNTIFS(I489:$N489,1)),H$381)+1))</f>
        <v>3</v>
      </c>
      <c r="I489" s="306">
        <f ca="1">IF($A489&lt;&gt;I$382,0,IF($A489&lt;&gt;$A488,1,MOD(I488-1+(COUNTIFS(N$382:$N$382,$A489)=COUNTIFS(N489:$N489,1)),I$381)+1))</f>
        <v>2</v>
      </c>
      <c r="J489" s="306"/>
      <c r="K489" s="306"/>
      <c r="L489" s="306"/>
      <c r="M489" s="306"/>
      <c r="O489">
        <v>106</v>
      </c>
      <c r="P489" s="115">
        <f t="shared" ca="1" si="1505"/>
        <v>0.5</v>
      </c>
      <c r="Q489" s="115">
        <f t="shared" ca="1" si="1506"/>
        <v>0</v>
      </c>
      <c r="R489" s="115">
        <f t="shared" ca="1" si="1507"/>
        <v>0</v>
      </c>
      <c r="S489" s="115">
        <f t="shared" ca="1" si="1508"/>
        <v>0</v>
      </c>
      <c r="T489" s="115">
        <v>0</v>
      </c>
      <c r="U489" s="115">
        <f t="shared" ca="1" si="1509"/>
        <v>0.5</v>
      </c>
      <c r="V489" s="115">
        <f t="shared" ca="1" si="1510"/>
        <v>0</v>
      </c>
      <c r="W489" s="115"/>
      <c r="X489" s="115"/>
      <c r="Y489" s="115"/>
      <c r="Z489" s="115"/>
    </row>
    <row r="490" spans="1:26" hidden="1" outlineLevel="1">
      <c r="A490">
        <f t="shared" ca="1" si="1511"/>
        <v>2</v>
      </c>
      <c r="B490" t="str">
        <f t="shared" ca="1" si="1497"/>
        <v>EP3 LPD1 LPS3 LPM3</v>
      </c>
      <c r="C490" s="308">
        <f ca="1">IF($A490&lt;&gt;$A489,1,MOD(C489-1+(COUNTIFS(D$382:$N$382,$A490)=COUNTIFS(D490:$N490,1)),C$381)+1)</f>
        <v>3</v>
      </c>
      <c r="D490" s="306">
        <f ca="1">IF($A490&lt;&gt;D$382,0,IF($A490&lt;&gt;$A489,1,MOD(D489-1+(COUNTIFS(E$382:$N$382,$A490)=COUNTIFS(E490:$N490,1)),D$381)+1))</f>
        <v>0</v>
      </c>
      <c r="E490" s="306">
        <f ca="1">IF($A490&lt;&gt;E$382,0,IF($A490&lt;&gt;$A489,1,MOD(E489-1+(COUNTIFS(F$382:$N$382,$A490)=COUNTIFS(F490:$N490,1)),E$381)+1))</f>
        <v>0</v>
      </c>
      <c r="F490" s="306">
        <f ca="1">IF($A490&lt;&gt;F$382,0,IF($A490&lt;&gt;$A489,1,MOD(F489-1+(COUNTIFS(G$382:$N$382,$A490)=COUNTIFS(G490:$N490,1)),F$381)+1))</f>
        <v>0</v>
      </c>
      <c r="G490" s="306">
        <f ca="1">IF($A490&lt;&gt;G$382,0,IF($A490&lt;&gt;$A489,1,MOD(G489-1+(COUNTIFS(H$382:$N$382,$A490)=COUNTIFS(H490:$N490,1)),G$381)+1))</f>
        <v>1</v>
      </c>
      <c r="H490" s="306">
        <f ca="1">IF($A490&lt;&gt;H$382,0,IF($A490&lt;&gt;$A489,1,MOD(H489-1+(COUNTIFS(I$382:$N$382,$A490)=COUNTIFS(I490:$N490,1)),H$381)+1))</f>
        <v>3</v>
      </c>
      <c r="I490" s="306">
        <f ca="1">IF($A490&lt;&gt;I$382,0,IF($A490&lt;&gt;$A489,1,MOD(I489-1+(COUNTIFS(N$382:$N$382,$A490)=COUNTIFS(N490:$N490,1)),I$381)+1))</f>
        <v>3</v>
      </c>
      <c r="J490" s="306"/>
      <c r="K490" s="306"/>
      <c r="L490" s="306"/>
      <c r="M490" s="306"/>
      <c r="O490">
        <v>107</v>
      </c>
      <c r="P490" s="115">
        <f t="shared" ca="1" si="1505"/>
        <v>0.5</v>
      </c>
      <c r="Q490" s="115">
        <f t="shared" ca="1" si="1506"/>
        <v>0</v>
      </c>
      <c r="R490" s="115">
        <f t="shared" ca="1" si="1507"/>
        <v>0</v>
      </c>
      <c r="S490" s="115">
        <f t="shared" ca="1" si="1508"/>
        <v>0</v>
      </c>
      <c r="T490" s="115">
        <v>0</v>
      </c>
      <c r="U490" s="115">
        <f t="shared" ca="1" si="1509"/>
        <v>0.5</v>
      </c>
      <c r="V490" s="115">
        <f t="shared" ca="1" si="1510"/>
        <v>0.5</v>
      </c>
      <c r="W490" s="115"/>
      <c r="X490" s="115"/>
      <c r="Y490" s="115"/>
      <c r="Z490" s="115"/>
    </row>
    <row r="491" spans="1:26" hidden="1" outlineLevel="1">
      <c r="A491">
        <f t="shared" ca="1" si="1511"/>
        <v>2</v>
      </c>
      <c r="B491" t="str">
        <f t="shared" ca="1" si="1497"/>
        <v>EP1 LPD1 LPS1 LPM1</v>
      </c>
      <c r="C491" s="308">
        <f ca="1">IF($A491&lt;&gt;$A490,1,MOD(C490-1+(COUNTIFS(D$382:$N$382,$A491)=COUNTIFS(D491:$N491,1)),C$381)+1)</f>
        <v>1</v>
      </c>
      <c r="D491" s="306">
        <f ca="1">IF($A491&lt;&gt;D$382,0,IF($A491&lt;&gt;$A490,1,MOD(D490-1+(COUNTIFS(E$382:$N$382,$A491)=COUNTIFS(E491:$N491,1)),D$381)+1))</f>
        <v>0</v>
      </c>
      <c r="E491" s="306">
        <f ca="1">IF($A491&lt;&gt;E$382,0,IF($A491&lt;&gt;$A490,1,MOD(E490-1+(COUNTIFS(F$382:$N$382,$A491)=COUNTIFS(F491:$N491,1)),E$381)+1))</f>
        <v>0</v>
      </c>
      <c r="F491" s="306">
        <f ca="1">IF($A491&lt;&gt;F$382,0,IF($A491&lt;&gt;$A490,1,MOD(F490-1+(COUNTIFS(G$382:$N$382,$A491)=COUNTIFS(G491:$N491,1)),F$381)+1))</f>
        <v>0</v>
      </c>
      <c r="G491" s="306">
        <f ca="1">IF($A491&lt;&gt;G$382,0,IF($A491&lt;&gt;$A490,1,MOD(G490-1+(COUNTIFS(H$382:$N$382,$A491)=COUNTIFS(H491:$N491,1)),G$381)+1))</f>
        <v>1</v>
      </c>
      <c r="H491" s="306">
        <f ca="1">IF($A491&lt;&gt;H$382,0,IF($A491&lt;&gt;$A490,1,MOD(H490-1+(COUNTIFS(I$382:$N$382,$A491)=COUNTIFS(I491:$N491,1)),H$381)+1))</f>
        <v>1</v>
      </c>
      <c r="I491" s="306">
        <f ca="1">IF($A491&lt;&gt;I$382,0,IF($A491&lt;&gt;$A490,1,MOD(I490-1+(COUNTIFS(N$382:$N$382,$A491)=COUNTIFS(N491:$N491,1)),I$381)+1))</f>
        <v>1</v>
      </c>
      <c r="J491" s="306"/>
      <c r="K491" s="306"/>
      <c r="L491" s="306"/>
      <c r="M491" s="306"/>
      <c r="O491">
        <v>108</v>
      </c>
      <c r="P491" s="115">
        <f t="shared" ca="1" si="1505"/>
        <v>-0.5</v>
      </c>
      <c r="Q491" s="115">
        <f t="shared" ca="1" si="1506"/>
        <v>0</v>
      </c>
      <c r="R491" s="115">
        <f t="shared" ca="1" si="1507"/>
        <v>0</v>
      </c>
      <c r="S491" s="115">
        <f t="shared" ca="1" si="1508"/>
        <v>0</v>
      </c>
      <c r="T491" s="115">
        <v>0</v>
      </c>
      <c r="U491" s="115">
        <f t="shared" ca="1" si="1509"/>
        <v>-0.5</v>
      </c>
      <c r="V491" s="115">
        <f t="shared" ca="1" si="1510"/>
        <v>-0.5</v>
      </c>
      <c r="W491" s="115"/>
      <c r="X491" s="115"/>
      <c r="Y491" s="115"/>
      <c r="Z491" s="115"/>
    </row>
    <row r="492" spans="1:26" hidden="1" outlineLevel="1">
      <c r="A492">
        <f t="shared" ca="1" si="1511"/>
        <v>2</v>
      </c>
      <c r="B492" t="str">
        <f t="shared" ca="1" si="1497"/>
        <v>EP1 LPD1 LPS1 LPM2</v>
      </c>
      <c r="C492" s="308">
        <f ca="1">IF($A492&lt;&gt;$A491,1,MOD(C491-1+(COUNTIFS(D$382:$N$382,$A492)=COUNTIFS(D492:$N492,1)),C$381)+1)</f>
        <v>1</v>
      </c>
      <c r="D492" s="306">
        <f ca="1">IF($A492&lt;&gt;D$382,0,IF($A492&lt;&gt;$A491,1,MOD(D491-1+(COUNTIFS(E$382:$N$382,$A492)=COUNTIFS(E492:$N492,1)),D$381)+1))</f>
        <v>0</v>
      </c>
      <c r="E492" s="306">
        <f ca="1">IF($A492&lt;&gt;E$382,0,IF($A492&lt;&gt;$A491,1,MOD(E491-1+(COUNTIFS(F$382:$N$382,$A492)=COUNTIFS(F492:$N492,1)),E$381)+1))</f>
        <v>0</v>
      </c>
      <c r="F492" s="306">
        <f ca="1">IF($A492&lt;&gt;F$382,0,IF($A492&lt;&gt;$A491,1,MOD(F491-1+(COUNTIFS(G$382:$N$382,$A492)=COUNTIFS(G492:$N492,1)),F$381)+1))</f>
        <v>0</v>
      </c>
      <c r="G492" s="306">
        <f ca="1">IF($A492&lt;&gt;G$382,0,IF($A492&lt;&gt;$A491,1,MOD(G491-1+(COUNTIFS(H$382:$N$382,$A492)=COUNTIFS(H492:$N492,1)),G$381)+1))</f>
        <v>1</v>
      </c>
      <c r="H492" s="306">
        <f ca="1">IF($A492&lt;&gt;H$382,0,IF($A492&lt;&gt;$A491,1,MOD(H491-1+(COUNTIFS(I$382:$N$382,$A492)=COUNTIFS(I492:$N492,1)),H$381)+1))</f>
        <v>1</v>
      </c>
      <c r="I492" s="306">
        <f ca="1">IF($A492&lt;&gt;I$382,0,IF($A492&lt;&gt;$A491,1,MOD(I491-1+(COUNTIFS(N$382:$N$382,$A492)=COUNTIFS(N492:$N492,1)),I$381)+1))</f>
        <v>2</v>
      </c>
      <c r="J492" s="306"/>
      <c r="K492" s="306"/>
      <c r="L492" s="306"/>
      <c r="M492" s="306"/>
      <c r="O492">
        <v>109</v>
      </c>
      <c r="P492" s="115">
        <f t="shared" ca="1" si="1505"/>
        <v>-0.5</v>
      </c>
      <c r="Q492" s="115">
        <f t="shared" ca="1" si="1506"/>
        <v>0</v>
      </c>
      <c r="R492" s="115">
        <f t="shared" ca="1" si="1507"/>
        <v>0</v>
      </c>
      <c r="S492" s="115">
        <f t="shared" ca="1" si="1508"/>
        <v>0</v>
      </c>
      <c r="T492" s="115">
        <v>0</v>
      </c>
      <c r="U492" s="115">
        <f t="shared" ca="1" si="1509"/>
        <v>-0.5</v>
      </c>
      <c r="V492" s="115">
        <f t="shared" ca="1" si="1510"/>
        <v>0</v>
      </c>
      <c r="W492" s="115"/>
      <c r="X492" s="115"/>
      <c r="Y492" s="115"/>
      <c r="Z492" s="115"/>
    </row>
    <row r="493" spans="1:26" hidden="1" outlineLevel="1">
      <c r="A493">
        <f t="shared" ca="1" si="1511"/>
        <v>2</v>
      </c>
      <c r="B493" t="str">
        <f t="shared" ca="1" si="1497"/>
        <v>EP1 LPD1 LPS1 LPM3</v>
      </c>
      <c r="C493" s="308">
        <f ca="1">IF($A493&lt;&gt;$A492,1,MOD(C492-1+(COUNTIFS(D$382:$N$382,$A493)=COUNTIFS(D493:$N493,1)),C$381)+1)</f>
        <v>1</v>
      </c>
      <c r="D493" s="306">
        <f ca="1">IF($A493&lt;&gt;D$382,0,IF($A493&lt;&gt;$A492,1,MOD(D492-1+(COUNTIFS(E$382:$N$382,$A493)=COUNTIFS(E493:$N493,1)),D$381)+1))</f>
        <v>0</v>
      </c>
      <c r="E493" s="306">
        <f ca="1">IF($A493&lt;&gt;E$382,0,IF($A493&lt;&gt;$A492,1,MOD(E492-1+(COUNTIFS(F$382:$N$382,$A493)=COUNTIFS(F493:$N493,1)),E$381)+1))</f>
        <v>0</v>
      </c>
      <c r="F493" s="306">
        <f ca="1">IF($A493&lt;&gt;F$382,0,IF($A493&lt;&gt;$A492,1,MOD(F492-1+(COUNTIFS(G$382:$N$382,$A493)=COUNTIFS(G493:$N493,1)),F$381)+1))</f>
        <v>0</v>
      </c>
      <c r="G493" s="306">
        <f ca="1">IF($A493&lt;&gt;G$382,0,IF($A493&lt;&gt;$A492,1,MOD(G492-1+(COUNTIFS(H$382:$N$382,$A493)=COUNTIFS(H493:$N493,1)),G$381)+1))</f>
        <v>1</v>
      </c>
      <c r="H493" s="306">
        <f ca="1">IF($A493&lt;&gt;H$382,0,IF($A493&lt;&gt;$A492,1,MOD(H492-1+(COUNTIFS(I$382:$N$382,$A493)=COUNTIFS(I493:$N493,1)),H$381)+1))</f>
        <v>1</v>
      </c>
      <c r="I493" s="306">
        <f ca="1">IF($A493&lt;&gt;I$382,0,IF($A493&lt;&gt;$A492,1,MOD(I492-1+(COUNTIFS(N$382:$N$382,$A493)=COUNTIFS(N493:$N493,1)),I$381)+1))</f>
        <v>3</v>
      </c>
      <c r="J493" s="306"/>
      <c r="K493" s="306"/>
      <c r="L493" s="306"/>
      <c r="M493" s="306"/>
      <c r="O493">
        <v>110</v>
      </c>
      <c r="P493" s="115">
        <f t="shared" ca="1" si="1505"/>
        <v>-0.5</v>
      </c>
      <c r="Q493" s="115">
        <f t="shared" ca="1" si="1506"/>
        <v>0</v>
      </c>
      <c r="R493" s="115">
        <f t="shared" ca="1" si="1507"/>
        <v>0</v>
      </c>
      <c r="S493" s="115">
        <f t="shared" ca="1" si="1508"/>
        <v>0</v>
      </c>
      <c r="T493" s="115">
        <v>0</v>
      </c>
      <c r="U493" s="115">
        <f t="shared" ca="1" si="1509"/>
        <v>-0.5</v>
      </c>
      <c r="V493" s="115">
        <f t="shared" ca="1" si="1510"/>
        <v>0.5</v>
      </c>
      <c r="W493" s="115"/>
      <c r="X493" s="115"/>
      <c r="Y493" s="115"/>
      <c r="Z493" s="115"/>
    </row>
    <row r="494" spans="1:26" hidden="1" outlineLevel="1">
      <c r="A494">
        <f t="shared" ca="1" si="1511"/>
        <v>2</v>
      </c>
      <c r="B494" t="str">
        <f t="shared" ca="1" si="1497"/>
        <v>EP1 LPD1 LPS2 LPM1</v>
      </c>
      <c r="C494" s="308">
        <f ca="1">IF($A494&lt;&gt;$A493,1,MOD(C493-1+(COUNTIFS(D$382:$N$382,$A494)=COUNTIFS(D494:$N494,1)),C$381)+1)</f>
        <v>1</v>
      </c>
      <c r="D494" s="306">
        <f ca="1">IF($A494&lt;&gt;D$382,0,IF($A494&lt;&gt;$A493,1,MOD(D493-1+(COUNTIFS(E$382:$N$382,$A494)=COUNTIFS(E494:$N494,1)),D$381)+1))</f>
        <v>0</v>
      </c>
      <c r="E494" s="306">
        <f ca="1">IF($A494&lt;&gt;E$382,0,IF($A494&lt;&gt;$A493,1,MOD(E493-1+(COUNTIFS(F$382:$N$382,$A494)=COUNTIFS(F494:$N494,1)),E$381)+1))</f>
        <v>0</v>
      </c>
      <c r="F494" s="306">
        <f ca="1">IF($A494&lt;&gt;F$382,0,IF($A494&lt;&gt;$A493,1,MOD(F493-1+(COUNTIFS(G$382:$N$382,$A494)=COUNTIFS(G494:$N494,1)),F$381)+1))</f>
        <v>0</v>
      </c>
      <c r="G494" s="306">
        <f ca="1">IF($A494&lt;&gt;G$382,0,IF($A494&lt;&gt;$A493,1,MOD(G493-1+(COUNTIFS(H$382:$N$382,$A494)=COUNTIFS(H494:$N494,1)),G$381)+1))</f>
        <v>1</v>
      </c>
      <c r="H494" s="306">
        <f ca="1">IF($A494&lt;&gt;H$382,0,IF($A494&lt;&gt;$A493,1,MOD(H493-1+(COUNTIFS(I$382:$N$382,$A494)=COUNTIFS(I494:$N494,1)),H$381)+1))</f>
        <v>2</v>
      </c>
      <c r="I494" s="306">
        <f ca="1">IF($A494&lt;&gt;I$382,0,IF($A494&lt;&gt;$A493,1,MOD(I493-1+(COUNTIFS(N$382:$N$382,$A494)=COUNTIFS(N494:$N494,1)),I$381)+1))</f>
        <v>1</v>
      </c>
      <c r="J494" s="306"/>
      <c r="K494" s="306"/>
      <c r="L494" s="306"/>
      <c r="M494" s="306"/>
      <c r="O494">
        <v>111</v>
      </c>
      <c r="P494" s="115">
        <f t="shared" ca="1" si="1505"/>
        <v>-0.5</v>
      </c>
      <c r="Q494" s="115">
        <f t="shared" ca="1" si="1506"/>
        <v>0</v>
      </c>
      <c r="R494" s="115">
        <f t="shared" ca="1" si="1507"/>
        <v>0</v>
      </c>
      <c r="S494" s="115">
        <f t="shared" ca="1" si="1508"/>
        <v>0</v>
      </c>
      <c r="T494" s="115">
        <v>0</v>
      </c>
      <c r="U494" s="115">
        <f t="shared" ca="1" si="1509"/>
        <v>0</v>
      </c>
      <c r="V494" s="115">
        <f t="shared" ca="1" si="1510"/>
        <v>-0.5</v>
      </c>
      <c r="W494" s="115"/>
      <c r="X494" s="115"/>
      <c r="Y494" s="115"/>
      <c r="Z494" s="115"/>
    </row>
    <row r="495" spans="1:26" hidden="1" outlineLevel="1">
      <c r="A495">
        <f t="shared" ca="1" si="1511"/>
        <v>2</v>
      </c>
      <c r="B495" t="str">
        <f t="shared" ca="1" si="1497"/>
        <v>EP1 LPD1 LPS2 LPM2</v>
      </c>
      <c r="C495" s="308">
        <f ca="1">IF($A495&lt;&gt;$A494,1,MOD(C494-1+(COUNTIFS(D$382:$N$382,$A495)=COUNTIFS(D495:$N495,1)),C$381)+1)</f>
        <v>1</v>
      </c>
      <c r="D495" s="306">
        <f ca="1">IF($A495&lt;&gt;D$382,0,IF($A495&lt;&gt;$A494,1,MOD(D494-1+(COUNTIFS(E$382:$N$382,$A495)=COUNTIFS(E495:$N495,1)),D$381)+1))</f>
        <v>0</v>
      </c>
      <c r="E495" s="306">
        <f ca="1">IF($A495&lt;&gt;E$382,0,IF($A495&lt;&gt;$A494,1,MOD(E494-1+(COUNTIFS(F$382:$N$382,$A495)=COUNTIFS(F495:$N495,1)),E$381)+1))</f>
        <v>0</v>
      </c>
      <c r="F495" s="306">
        <f ca="1">IF($A495&lt;&gt;F$382,0,IF($A495&lt;&gt;$A494,1,MOD(F494-1+(COUNTIFS(G$382:$N$382,$A495)=COUNTIFS(G495:$N495,1)),F$381)+1))</f>
        <v>0</v>
      </c>
      <c r="G495" s="306">
        <f ca="1">IF($A495&lt;&gt;G$382,0,IF($A495&lt;&gt;$A494,1,MOD(G494-1+(COUNTIFS(H$382:$N$382,$A495)=COUNTIFS(H495:$N495,1)),G$381)+1))</f>
        <v>1</v>
      </c>
      <c r="H495" s="306">
        <f ca="1">IF($A495&lt;&gt;H$382,0,IF($A495&lt;&gt;$A494,1,MOD(H494-1+(COUNTIFS(I$382:$N$382,$A495)=COUNTIFS(I495:$N495,1)),H$381)+1))</f>
        <v>2</v>
      </c>
      <c r="I495" s="306">
        <f ca="1">IF($A495&lt;&gt;I$382,0,IF($A495&lt;&gt;$A494,1,MOD(I494-1+(COUNTIFS(N$382:$N$382,$A495)=COUNTIFS(N495:$N495,1)),I$381)+1))</f>
        <v>2</v>
      </c>
      <c r="J495" s="306"/>
      <c r="K495" s="306"/>
      <c r="L495" s="306"/>
      <c r="M495" s="306"/>
      <c r="O495">
        <v>112</v>
      </c>
      <c r="P495" s="115">
        <f t="shared" ca="1" si="1505"/>
        <v>-0.5</v>
      </c>
      <c r="Q495" s="115">
        <f t="shared" ca="1" si="1506"/>
        <v>0</v>
      </c>
      <c r="R495" s="115">
        <f t="shared" ca="1" si="1507"/>
        <v>0</v>
      </c>
      <c r="S495" s="115">
        <f t="shared" ca="1" si="1508"/>
        <v>0</v>
      </c>
      <c r="T495" s="115">
        <v>0</v>
      </c>
      <c r="U495" s="115">
        <f t="shared" ca="1" si="1509"/>
        <v>0</v>
      </c>
      <c r="V495" s="115">
        <f t="shared" ca="1" si="1510"/>
        <v>0</v>
      </c>
      <c r="W495" s="115"/>
      <c r="X495" s="115"/>
      <c r="Y495" s="115"/>
      <c r="Z495" s="115"/>
    </row>
    <row r="496" spans="1:26" hidden="1" outlineLevel="1">
      <c r="A496">
        <f t="shared" ca="1" si="1511"/>
        <v>2</v>
      </c>
      <c r="B496" t="str">
        <f t="shared" ca="1" si="1497"/>
        <v>EP1 LPD1 LPS2 LPM3</v>
      </c>
      <c r="C496" s="308">
        <f ca="1">IF($A496&lt;&gt;$A495,1,MOD(C495-1+(COUNTIFS(D$382:$N$382,$A496)=COUNTIFS(D496:$N496,1)),C$381)+1)</f>
        <v>1</v>
      </c>
      <c r="D496" s="306">
        <f ca="1">IF($A496&lt;&gt;D$382,0,IF($A496&lt;&gt;$A495,1,MOD(D495-1+(COUNTIFS(E$382:$N$382,$A496)=COUNTIFS(E496:$N496,1)),D$381)+1))</f>
        <v>0</v>
      </c>
      <c r="E496" s="306">
        <f ca="1">IF($A496&lt;&gt;E$382,0,IF($A496&lt;&gt;$A495,1,MOD(E495-1+(COUNTIFS(F$382:$N$382,$A496)=COUNTIFS(F496:$N496,1)),E$381)+1))</f>
        <v>0</v>
      </c>
      <c r="F496" s="306">
        <f ca="1">IF($A496&lt;&gt;F$382,0,IF($A496&lt;&gt;$A495,1,MOD(F495-1+(COUNTIFS(G$382:$N$382,$A496)=COUNTIFS(G496:$N496,1)),F$381)+1))</f>
        <v>0</v>
      </c>
      <c r="G496" s="306">
        <f ca="1">IF($A496&lt;&gt;G$382,0,IF($A496&lt;&gt;$A495,1,MOD(G495-1+(COUNTIFS(H$382:$N$382,$A496)=COUNTIFS(H496:$N496,1)),G$381)+1))</f>
        <v>1</v>
      </c>
      <c r="H496" s="306">
        <f ca="1">IF($A496&lt;&gt;H$382,0,IF($A496&lt;&gt;$A495,1,MOD(H495-1+(COUNTIFS(I$382:$N$382,$A496)=COUNTIFS(I496:$N496,1)),H$381)+1))</f>
        <v>2</v>
      </c>
      <c r="I496" s="306">
        <f ca="1">IF($A496&lt;&gt;I$382,0,IF($A496&lt;&gt;$A495,1,MOD(I495-1+(COUNTIFS(N$382:$N$382,$A496)=COUNTIFS(N496:$N496,1)),I$381)+1))</f>
        <v>3</v>
      </c>
      <c r="J496" s="306"/>
      <c r="K496" s="306"/>
      <c r="L496" s="306"/>
      <c r="M496" s="306"/>
      <c r="O496">
        <v>113</v>
      </c>
      <c r="P496" s="115">
        <f t="shared" ca="1" si="1505"/>
        <v>-0.5</v>
      </c>
      <c r="Q496" s="115">
        <f t="shared" ca="1" si="1506"/>
        <v>0</v>
      </c>
      <c r="R496" s="115">
        <f t="shared" ca="1" si="1507"/>
        <v>0</v>
      </c>
      <c r="S496" s="115">
        <f t="shared" ca="1" si="1508"/>
        <v>0</v>
      </c>
      <c r="T496" s="115">
        <v>0</v>
      </c>
      <c r="U496" s="115">
        <f t="shared" ca="1" si="1509"/>
        <v>0</v>
      </c>
      <c r="V496" s="115">
        <f t="shared" ca="1" si="1510"/>
        <v>0.5</v>
      </c>
      <c r="W496" s="115"/>
      <c r="X496" s="115"/>
      <c r="Y496" s="115"/>
      <c r="Z496" s="115"/>
    </row>
    <row r="497" spans="1:26" hidden="1" outlineLevel="1">
      <c r="A497">
        <f t="shared" ca="1" si="1511"/>
        <v>2</v>
      </c>
      <c r="B497" t="str">
        <f t="shared" ca="1" si="1497"/>
        <v>EP1 LPD1 LPS3 LPM1</v>
      </c>
      <c r="C497" s="308">
        <f ca="1">IF($A497&lt;&gt;$A496,1,MOD(C496-1+(COUNTIFS(D$382:$N$382,$A497)=COUNTIFS(D497:$N497,1)),C$381)+1)</f>
        <v>1</v>
      </c>
      <c r="D497" s="306">
        <f ca="1">IF($A497&lt;&gt;D$382,0,IF($A497&lt;&gt;$A496,1,MOD(D496-1+(COUNTIFS(E$382:$N$382,$A497)=COUNTIFS(E497:$N497,1)),D$381)+1))</f>
        <v>0</v>
      </c>
      <c r="E497" s="306">
        <f ca="1">IF($A497&lt;&gt;E$382,0,IF($A497&lt;&gt;$A496,1,MOD(E496-1+(COUNTIFS(F$382:$N$382,$A497)=COUNTIFS(F497:$N497,1)),E$381)+1))</f>
        <v>0</v>
      </c>
      <c r="F497" s="306">
        <f ca="1">IF($A497&lt;&gt;F$382,0,IF($A497&lt;&gt;$A496,1,MOD(F496-1+(COUNTIFS(G$382:$N$382,$A497)=COUNTIFS(G497:$N497,1)),F$381)+1))</f>
        <v>0</v>
      </c>
      <c r="G497" s="306">
        <f ca="1">IF($A497&lt;&gt;G$382,0,IF($A497&lt;&gt;$A496,1,MOD(G496-1+(COUNTIFS(H$382:$N$382,$A497)=COUNTIFS(H497:$N497,1)),G$381)+1))</f>
        <v>1</v>
      </c>
      <c r="H497" s="306">
        <f ca="1">IF($A497&lt;&gt;H$382,0,IF($A497&lt;&gt;$A496,1,MOD(H496-1+(COUNTIFS(I$382:$N$382,$A497)=COUNTIFS(I497:$N497,1)),H$381)+1))</f>
        <v>3</v>
      </c>
      <c r="I497" s="306">
        <f ca="1">IF($A497&lt;&gt;I$382,0,IF($A497&lt;&gt;$A496,1,MOD(I496-1+(COUNTIFS(N$382:$N$382,$A497)=COUNTIFS(N497:$N497,1)),I$381)+1))</f>
        <v>1</v>
      </c>
      <c r="J497" s="306"/>
      <c r="K497" s="306"/>
      <c r="L497" s="306"/>
      <c r="M497" s="306"/>
      <c r="O497">
        <v>114</v>
      </c>
      <c r="P497" s="115">
        <f t="shared" ca="1" si="1505"/>
        <v>-0.5</v>
      </c>
      <c r="Q497" s="115">
        <f t="shared" ca="1" si="1506"/>
        <v>0</v>
      </c>
      <c r="R497" s="115">
        <f t="shared" ca="1" si="1507"/>
        <v>0</v>
      </c>
      <c r="S497" s="115">
        <f t="shared" ca="1" si="1508"/>
        <v>0</v>
      </c>
      <c r="T497" s="115">
        <v>0</v>
      </c>
      <c r="U497" s="115">
        <f t="shared" ca="1" si="1509"/>
        <v>0.5</v>
      </c>
      <c r="V497" s="115">
        <f t="shared" ca="1" si="1510"/>
        <v>-0.5</v>
      </c>
      <c r="W497" s="115"/>
      <c r="X497" s="115"/>
      <c r="Y497" s="115"/>
      <c r="Z497" s="115"/>
    </row>
    <row r="498" spans="1:26" hidden="1" outlineLevel="1">
      <c r="A498">
        <f t="shared" ca="1" si="1511"/>
        <v>2</v>
      </c>
      <c r="B498" t="str">
        <f t="shared" ca="1" si="1497"/>
        <v>EP1 LPD1 LPS3 LPM2</v>
      </c>
      <c r="C498" s="308">
        <f ca="1">IF($A498&lt;&gt;$A497,1,MOD(C497-1+(COUNTIFS(D$382:$N$382,$A498)=COUNTIFS(D498:$N498,1)),C$381)+1)</f>
        <v>1</v>
      </c>
      <c r="D498" s="306">
        <f ca="1">IF($A498&lt;&gt;D$382,0,IF($A498&lt;&gt;$A497,1,MOD(D497-1+(COUNTIFS(E$382:$N$382,$A498)=COUNTIFS(E498:$N498,1)),D$381)+1))</f>
        <v>0</v>
      </c>
      <c r="E498" s="306">
        <f ca="1">IF($A498&lt;&gt;E$382,0,IF($A498&lt;&gt;$A497,1,MOD(E497-1+(COUNTIFS(F$382:$N$382,$A498)=COUNTIFS(F498:$N498,1)),E$381)+1))</f>
        <v>0</v>
      </c>
      <c r="F498" s="306">
        <f ca="1">IF($A498&lt;&gt;F$382,0,IF($A498&lt;&gt;$A497,1,MOD(F497-1+(COUNTIFS(G$382:$N$382,$A498)=COUNTIFS(G498:$N498,1)),F$381)+1))</f>
        <v>0</v>
      </c>
      <c r="G498" s="306">
        <f ca="1">IF($A498&lt;&gt;G$382,0,IF($A498&lt;&gt;$A497,1,MOD(G497-1+(COUNTIFS(H$382:$N$382,$A498)=COUNTIFS(H498:$N498,1)),G$381)+1))</f>
        <v>1</v>
      </c>
      <c r="H498" s="306">
        <f ca="1">IF($A498&lt;&gt;H$382,0,IF($A498&lt;&gt;$A497,1,MOD(H497-1+(COUNTIFS(I$382:$N$382,$A498)=COUNTIFS(I498:$N498,1)),H$381)+1))</f>
        <v>3</v>
      </c>
      <c r="I498" s="306">
        <f ca="1">IF($A498&lt;&gt;I$382,0,IF($A498&lt;&gt;$A497,1,MOD(I497-1+(COUNTIFS(N$382:$N$382,$A498)=COUNTIFS(N498:$N498,1)),I$381)+1))</f>
        <v>2</v>
      </c>
      <c r="J498" s="306"/>
      <c r="K498" s="306"/>
      <c r="L498" s="306"/>
      <c r="M498" s="306"/>
      <c r="O498">
        <v>115</v>
      </c>
      <c r="P498" s="115">
        <f t="shared" ca="1" si="1505"/>
        <v>-0.5</v>
      </c>
      <c r="Q498" s="115">
        <f t="shared" ca="1" si="1506"/>
        <v>0</v>
      </c>
      <c r="R498" s="115">
        <f t="shared" ca="1" si="1507"/>
        <v>0</v>
      </c>
      <c r="S498" s="115">
        <f t="shared" ca="1" si="1508"/>
        <v>0</v>
      </c>
      <c r="T498" s="115">
        <v>0</v>
      </c>
      <c r="U498" s="115">
        <f t="shared" ca="1" si="1509"/>
        <v>0.5</v>
      </c>
      <c r="V498" s="115">
        <f t="shared" ca="1" si="1510"/>
        <v>0</v>
      </c>
      <c r="W498" s="115"/>
      <c r="X498" s="115"/>
      <c r="Y498" s="115"/>
      <c r="Z498" s="115"/>
    </row>
    <row r="499" spans="1:26" hidden="1" outlineLevel="1">
      <c r="A499">
        <f t="shared" ca="1" si="1511"/>
        <v>2</v>
      </c>
      <c r="B499" t="str">
        <f t="shared" ca="1" si="1497"/>
        <v>EP1 LPD1 LPS3 LPM3</v>
      </c>
      <c r="C499" s="308">
        <f ca="1">IF($A499&lt;&gt;$A498,1,MOD(C498-1+(COUNTIFS(D$382:$N$382,$A499)=COUNTIFS(D499:$N499,1)),C$381)+1)</f>
        <v>1</v>
      </c>
      <c r="D499" s="306">
        <f ca="1">IF($A499&lt;&gt;D$382,0,IF($A499&lt;&gt;$A498,1,MOD(D498-1+(COUNTIFS(E$382:$N$382,$A499)=COUNTIFS(E499:$N499,1)),D$381)+1))</f>
        <v>0</v>
      </c>
      <c r="E499" s="306">
        <f ca="1">IF($A499&lt;&gt;E$382,0,IF($A499&lt;&gt;$A498,1,MOD(E498-1+(COUNTIFS(F$382:$N$382,$A499)=COUNTIFS(F499:$N499,1)),E$381)+1))</f>
        <v>0</v>
      </c>
      <c r="F499" s="306">
        <f ca="1">IF($A499&lt;&gt;F$382,0,IF($A499&lt;&gt;$A498,1,MOD(F498-1+(COUNTIFS(G$382:$N$382,$A499)=COUNTIFS(G499:$N499,1)),F$381)+1))</f>
        <v>0</v>
      </c>
      <c r="G499" s="306">
        <f ca="1">IF($A499&lt;&gt;G$382,0,IF($A499&lt;&gt;$A498,1,MOD(G498-1+(COUNTIFS(H$382:$N$382,$A499)=COUNTIFS(H499:$N499,1)),G$381)+1))</f>
        <v>1</v>
      </c>
      <c r="H499" s="306">
        <f ca="1">IF($A499&lt;&gt;H$382,0,IF($A499&lt;&gt;$A498,1,MOD(H498-1+(COUNTIFS(I$382:$N$382,$A499)=COUNTIFS(I499:$N499,1)),H$381)+1))</f>
        <v>3</v>
      </c>
      <c r="I499" s="306">
        <f ca="1">IF($A499&lt;&gt;I$382,0,IF($A499&lt;&gt;$A498,1,MOD(I498-1+(COUNTIFS(N$382:$N$382,$A499)=COUNTIFS(N499:$N499,1)),I$381)+1))</f>
        <v>3</v>
      </c>
      <c r="J499" s="306"/>
      <c r="K499" s="306"/>
      <c r="L499" s="306"/>
      <c r="M499" s="306"/>
      <c r="O499">
        <v>116</v>
      </c>
      <c r="P499" s="115">
        <f t="shared" ca="1" si="1505"/>
        <v>-0.5</v>
      </c>
      <c r="Q499" s="115">
        <f t="shared" ca="1" si="1506"/>
        <v>0</v>
      </c>
      <c r="R499" s="115">
        <f t="shared" ca="1" si="1507"/>
        <v>0</v>
      </c>
      <c r="S499" s="115">
        <f t="shared" ca="1" si="1508"/>
        <v>0</v>
      </c>
      <c r="T499" s="115">
        <v>0</v>
      </c>
      <c r="U499" s="115">
        <f t="shared" ca="1" si="1509"/>
        <v>0.5</v>
      </c>
      <c r="V499" s="115">
        <f t="shared" ca="1" si="1510"/>
        <v>0.5</v>
      </c>
      <c r="W499" s="115"/>
      <c r="X499" s="115"/>
      <c r="Y499" s="115"/>
      <c r="Z499" s="115"/>
    </row>
    <row r="500" spans="1:26" hidden="1" outlineLevel="1">
      <c r="A500">
        <f t="shared" ca="1" si="1511"/>
        <v>2</v>
      </c>
      <c r="B500" t="str">
        <f t="shared" ca="1" si="1497"/>
        <v>EP2 LPD1 LPS1 LPM1</v>
      </c>
      <c r="C500" s="308">
        <f ca="1">IF($A500&lt;&gt;$A499,1,MOD(C499-1+(COUNTIFS(D$382:$N$382,$A500)=COUNTIFS(D500:$N500,1)),C$381)+1)</f>
        <v>2</v>
      </c>
      <c r="D500" s="306">
        <f ca="1">IF($A500&lt;&gt;D$382,0,IF($A500&lt;&gt;$A499,1,MOD(D499-1+(COUNTIFS(E$382:$N$382,$A500)=COUNTIFS(E500:$N500,1)),D$381)+1))</f>
        <v>0</v>
      </c>
      <c r="E500" s="306">
        <f ca="1">IF($A500&lt;&gt;E$382,0,IF($A500&lt;&gt;$A499,1,MOD(E499-1+(COUNTIFS(F$382:$N$382,$A500)=COUNTIFS(F500:$N500,1)),E$381)+1))</f>
        <v>0</v>
      </c>
      <c r="F500" s="306">
        <f ca="1">IF($A500&lt;&gt;F$382,0,IF($A500&lt;&gt;$A499,1,MOD(F499-1+(COUNTIFS(G$382:$N$382,$A500)=COUNTIFS(G500:$N500,1)),F$381)+1))</f>
        <v>0</v>
      </c>
      <c r="G500" s="306">
        <f ca="1">IF($A500&lt;&gt;G$382,0,IF($A500&lt;&gt;$A499,1,MOD(G499-1+(COUNTIFS(H$382:$N$382,$A500)=COUNTIFS(H500:$N500,1)),G$381)+1))</f>
        <v>1</v>
      </c>
      <c r="H500" s="306">
        <f ca="1">IF($A500&lt;&gt;H$382,0,IF($A500&lt;&gt;$A499,1,MOD(H499-1+(COUNTIFS(I$382:$N$382,$A500)=COUNTIFS(I500:$N500,1)),H$381)+1))</f>
        <v>1</v>
      </c>
      <c r="I500" s="306">
        <f ca="1">IF($A500&lt;&gt;I$382,0,IF($A500&lt;&gt;$A499,1,MOD(I499-1+(COUNTIFS(N$382:$N$382,$A500)=COUNTIFS(N500:$N500,1)),I$381)+1))</f>
        <v>1</v>
      </c>
      <c r="J500" s="306"/>
      <c r="K500" s="306"/>
      <c r="L500" s="306"/>
      <c r="M500" s="306"/>
      <c r="O500">
        <v>117</v>
      </c>
      <c r="P500" s="115">
        <f t="shared" ca="1" si="1505"/>
        <v>0</v>
      </c>
      <c r="Q500" s="115">
        <f t="shared" ca="1" si="1506"/>
        <v>0</v>
      </c>
      <c r="R500" s="115">
        <f t="shared" ca="1" si="1507"/>
        <v>0</v>
      </c>
      <c r="S500" s="115">
        <f t="shared" ca="1" si="1508"/>
        <v>0</v>
      </c>
      <c r="T500" s="115">
        <v>0</v>
      </c>
      <c r="U500" s="115">
        <f t="shared" ca="1" si="1509"/>
        <v>-0.5</v>
      </c>
      <c r="V500" s="115">
        <f t="shared" ca="1" si="1510"/>
        <v>-0.5</v>
      </c>
      <c r="W500" s="115"/>
      <c r="X500" s="115"/>
      <c r="Y500" s="115"/>
      <c r="Z500" s="115"/>
    </row>
    <row r="501" spans="1:26" hidden="1" outlineLevel="1">
      <c r="A501">
        <f t="shared" ca="1" si="1511"/>
        <v>2</v>
      </c>
      <c r="B501" t="str">
        <f t="shared" ca="1" si="1497"/>
        <v>EP2 LPD1 LPS1 LPM2</v>
      </c>
      <c r="C501" s="308">
        <f ca="1">IF($A501&lt;&gt;$A500,1,MOD(C500-1+(COUNTIFS(D$382:$N$382,$A501)=COUNTIFS(D501:$N501,1)),C$381)+1)</f>
        <v>2</v>
      </c>
      <c r="D501" s="306">
        <f ca="1">IF($A501&lt;&gt;D$382,0,IF($A501&lt;&gt;$A500,1,MOD(D500-1+(COUNTIFS(E$382:$N$382,$A501)=COUNTIFS(E501:$N501,1)),D$381)+1))</f>
        <v>0</v>
      </c>
      <c r="E501" s="306">
        <f ca="1">IF($A501&lt;&gt;E$382,0,IF($A501&lt;&gt;$A500,1,MOD(E500-1+(COUNTIFS(F$382:$N$382,$A501)=COUNTIFS(F501:$N501,1)),E$381)+1))</f>
        <v>0</v>
      </c>
      <c r="F501" s="306">
        <f ca="1">IF($A501&lt;&gt;F$382,0,IF($A501&lt;&gt;$A500,1,MOD(F500-1+(COUNTIFS(G$382:$N$382,$A501)=COUNTIFS(G501:$N501,1)),F$381)+1))</f>
        <v>0</v>
      </c>
      <c r="G501" s="306">
        <f ca="1">IF($A501&lt;&gt;G$382,0,IF($A501&lt;&gt;$A500,1,MOD(G500-1+(COUNTIFS(H$382:$N$382,$A501)=COUNTIFS(H501:$N501,1)),G$381)+1))</f>
        <v>1</v>
      </c>
      <c r="H501" s="306">
        <f ca="1">IF($A501&lt;&gt;H$382,0,IF($A501&lt;&gt;$A500,1,MOD(H500-1+(COUNTIFS(I$382:$N$382,$A501)=COUNTIFS(I501:$N501,1)),H$381)+1))</f>
        <v>1</v>
      </c>
      <c r="I501" s="306">
        <f ca="1">IF($A501&lt;&gt;I$382,0,IF($A501&lt;&gt;$A500,1,MOD(I500-1+(COUNTIFS(N$382:$N$382,$A501)=COUNTIFS(N501:$N501,1)),I$381)+1))</f>
        <v>2</v>
      </c>
      <c r="J501" s="306"/>
      <c r="K501" s="306"/>
      <c r="L501" s="306"/>
      <c r="M501" s="306"/>
      <c r="O501">
        <v>118</v>
      </c>
      <c r="P501" s="115">
        <f t="shared" ca="1" si="1505"/>
        <v>0</v>
      </c>
      <c r="Q501" s="115">
        <f t="shared" ca="1" si="1506"/>
        <v>0</v>
      </c>
      <c r="R501" s="115">
        <f t="shared" ca="1" si="1507"/>
        <v>0</v>
      </c>
      <c r="S501" s="115">
        <f t="shared" ca="1" si="1508"/>
        <v>0</v>
      </c>
      <c r="T501" s="115">
        <v>0</v>
      </c>
      <c r="U501" s="115">
        <f t="shared" ca="1" si="1509"/>
        <v>-0.5</v>
      </c>
      <c r="V501" s="115">
        <f t="shared" ca="1" si="1510"/>
        <v>0</v>
      </c>
      <c r="W501" s="115"/>
      <c r="X501" s="115"/>
      <c r="Y501" s="115"/>
      <c r="Z501" s="115"/>
    </row>
    <row r="502" spans="1:26" hidden="1" outlineLevel="1">
      <c r="A502">
        <f t="shared" ca="1" si="1511"/>
        <v>2</v>
      </c>
      <c r="B502" t="str">
        <f t="shared" ca="1" si="1497"/>
        <v>EP2 LPD1 LPS1 LPM3</v>
      </c>
      <c r="C502" s="308">
        <f ca="1">IF($A502&lt;&gt;$A501,1,MOD(C501-1+(COUNTIFS(D$382:$N$382,$A502)=COUNTIFS(D502:$N502,1)),C$381)+1)</f>
        <v>2</v>
      </c>
      <c r="D502" s="306">
        <f ca="1">IF($A502&lt;&gt;D$382,0,IF($A502&lt;&gt;$A501,1,MOD(D501-1+(COUNTIFS(E$382:$N$382,$A502)=COUNTIFS(E502:$N502,1)),D$381)+1))</f>
        <v>0</v>
      </c>
      <c r="E502" s="306">
        <f ca="1">IF($A502&lt;&gt;E$382,0,IF($A502&lt;&gt;$A501,1,MOD(E501-1+(COUNTIFS(F$382:$N$382,$A502)=COUNTIFS(F502:$N502,1)),E$381)+1))</f>
        <v>0</v>
      </c>
      <c r="F502" s="306">
        <f ca="1">IF($A502&lt;&gt;F$382,0,IF($A502&lt;&gt;$A501,1,MOD(F501-1+(COUNTIFS(G$382:$N$382,$A502)=COUNTIFS(G502:$N502,1)),F$381)+1))</f>
        <v>0</v>
      </c>
      <c r="G502" s="306">
        <f ca="1">IF($A502&lt;&gt;G$382,0,IF($A502&lt;&gt;$A501,1,MOD(G501-1+(COUNTIFS(H$382:$N$382,$A502)=COUNTIFS(H502:$N502,1)),G$381)+1))</f>
        <v>1</v>
      </c>
      <c r="H502" s="306">
        <f ca="1">IF($A502&lt;&gt;H$382,0,IF($A502&lt;&gt;$A501,1,MOD(H501-1+(COUNTIFS(I$382:$N$382,$A502)=COUNTIFS(I502:$N502,1)),H$381)+1))</f>
        <v>1</v>
      </c>
      <c r="I502" s="306">
        <f ca="1">IF($A502&lt;&gt;I$382,0,IF($A502&lt;&gt;$A501,1,MOD(I501-1+(COUNTIFS(N$382:$N$382,$A502)=COUNTIFS(N502:$N502,1)),I$381)+1))</f>
        <v>3</v>
      </c>
      <c r="J502" s="306"/>
      <c r="K502" s="306"/>
      <c r="L502" s="306"/>
      <c r="M502" s="306"/>
      <c r="O502">
        <v>119</v>
      </c>
      <c r="P502" s="115">
        <f t="shared" ca="1" si="1505"/>
        <v>0</v>
      </c>
      <c r="Q502" s="115">
        <f t="shared" ca="1" si="1506"/>
        <v>0</v>
      </c>
      <c r="R502" s="115">
        <f t="shared" ca="1" si="1507"/>
        <v>0</v>
      </c>
      <c r="S502" s="115">
        <f t="shared" ca="1" si="1508"/>
        <v>0</v>
      </c>
      <c r="T502" s="115">
        <v>0</v>
      </c>
      <c r="U502" s="115">
        <f t="shared" ca="1" si="1509"/>
        <v>-0.5</v>
      </c>
      <c r="V502" s="115">
        <f t="shared" ca="1" si="1510"/>
        <v>0.5</v>
      </c>
      <c r="W502" s="115"/>
      <c r="X502" s="115"/>
      <c r="Y502" s="115"/>
      <c r="Z502" s="115"/>
    </row>
    <row r="503" spans="1:26" hidden="1" outlineLevel="1">
      <c r="A503">
        <f t="shared" ca="1" si="1511"/>
        <v>2</v>
      </c>
      <c r="B503" t="str">
        <f t="shared" ca="1" si="1497"/>
        <v>EP2 LPD1 LPS2 LPM1</v>
      </c>
      <c r="C503" s="308">
        <f ca="1">IF($A503&lt;&gt;$A502,1,MOD(C502-1+(COUNTIFS(D$382:$N$382,$A503)=COUNTIFS(D503:$N503,1)),C$381)+1)</f>
        <v>2</v>
      </c>
      <c r="D503" s="306">
        <f ca="1">IF($A503&lt;&gt;D$382,0,IF($A503&lt;&gt;$A502,1,MOD(D502-1+(COUNTIFS(E$382:$N$382,$A503)=COUNTIFS(E503:$N503,1)),D$381)+1))</f>
        <v>0</v>
      </c>
      <c r="E503" s="306">
        <f ca="1">IF($A503&lt;&gt;E$382,0,IF($A503&lt;&gt;$A502,1,MOD(E502-1+(COUNTIFS(F$382:$N$382,$A503)=COUNTIFS(F503:$N503,1)),E$381)+1))</f>
        <v>0</v>
      </c>
      <c r="F503" s="306">
        <f ca="1">IF($A503&lt;&gt;F$382,0,IF($A503&lt;&gt;$A502,1,MOD(F502-1+(COUNTIFS(G$382:$N$382,$A503)=COUNTIFS(G503:$N503,1)),F$381)+1))</f>
        <v>0</v>
      </c>
      <c r="G503" s="306">
        <f ca="1">IF($A503&lt;&gt;G$382,0,IF($A503&lt;&gt;$A502,1,MOD(G502-1+(COUNTIFS(H$382:$N$382,$A503)=COUNTIFS(H503:$N503,1)),G$381)+1))</f>
        <v>1</v>
      </c>
      <c r="H503" s="306">
        <f ca="1">IF($A503&lt;&gt;H$382,0,IF($A503&lt;&gt;$A502,1,MOD(H502-1+(COUNTIFS(I$382:$N$382,$A503)=COUNTIFS(I503:$N503,1)),H$381)+1))</f>
        <v>2</v>
      </c>
      <c r="I503" s="306">
        <f ca="1">IF($A503&lt;&gt;I$382,0,IF($A503&lt;&gt;$A502,1,MOD(I502-1+(COUNTIFS(N$382:$N$382,$A503)=COUNTIFS(N503:$N503,1)),I$381)+1))</f>
        <v>1</v>
      </c>
      <c r="J503" s="306"/>
      <c r="K503" s="306"/>
      <c r="L503" s="306"/>
      <c r="M503" s="306"/>
      <c r="O503">
        <v>120</v>
      </c>
      <c r="P503" s="115">
        <f t="shared" ca="1" si="1505"/>
        <v>0</v>
      </c>
      <c r="Q503" s="115">
        <f t="shared" ca="1" si="1506"/>
        <v>0</v>
      </c>
      <c r="R503" s="115">
        <f t="shared" ca="1" si="1507"/>
        <v>0</v>
      </c>
      <c r="S503" s="115">
        <f t="shared" ca="1" si="1508"/>
        <v>0</v>
      </c>
      <c r="T503" s="115">
        <v>0</v>
      </c>
      <c r="U503" s="115">
        <f t="shared" ca="1" si="1509"/>
        <v>0</v>
      </c>
      <c r="V503" s="115">
        <f t="shared" ca="1" si="1510"/>
        <v>-0.5</v>
      </c>
      <c r="W503" s="115"/>
      <c r="X503" s="115"/>
      <c r="Y503" s="115"/>
      <c r="Z503" s="115"/>
    </row>
    <row r="504" spans="1:26" hidden="1" outlineLevel="1">
      <c r="A504">
        <f t="shared" ca="1" si="1511"/>
        <v>2</v>
      </c>
      <c r="B504" t="str">
        <f t="shared" ca="1" si="1497"/>
        <v>EP2 LPD1 LPS2 LPM2</v>
      </c>
      <c r="C504" s="308">
        <f ca="1">IF($A504&lt;&gt;$A503,1,MOD(C503-1+(COUNTIFS(D$382:$N$382,$A504)=COUNTIFS(D504:$N504,1)),C$381)+1)</f>
        <v>2</v>
      </c>
      <c r="D504" s="306">
        <f ca="1">IF($A504&lt;&gt;D$382,0,IF($A504&lt;&gt;$A503,1,MOD(D503-1+(COUNTIFS(E$382:$N$382,$A504)=COUNTIFS(E504:$N504,1)),D$381)+1))</f>
        <v>0</v>
      </c>
      <c r="E504" s="306">
        <f ca="1">IF($A504&lt;&gt;E$382,0,IF($A504&lt;&gt;$A503,1,MOD(E503-1+(COUNTIFS(F$382:$N$382,$A504)=COUNTIFS(F504:$N504,1)),E$381)+1))</f>
        <v>0</v>
      </c>
      <c r="F504" s="306">
        <f ca="1">IF($A504&lt;&gt;F$382,0,IF($A504&lt;&gt;$A503,1,MOD(F503-1+(COUNTIFS(G$382:$N$382,$A504)=COUNTIFS(G504:$N504,1)),F$381)+1))</f>
        <v>0</v>
      </c>
      <c r="G504" s="306">
        <f ca="1">IF($A504&lt;&gt;G$382,0,IF($A504&lt;&gt;$A503,1,MOD(G503-1+(COUNTIFS(H$382:$N$382,$A504)=COUNTIFS(H504:$N504,1)),G$381)+1))</f>
        <v>1</v>
      </c>
      <c r="H504" s="306">
        <f ca="1">IF($A504&lt;&gt;H$382,0,IF($A504&lt;&gt;$A503,1,MOD(H503-1+(COUNTIFS(I$382:$N$382,$A504)=COUNTIFS(I504:$N504,1)),H$381)+1))</f>
        <v>2</v>
      </c>
      <c r="I504" s="306">
        <f ca="1">IF($A504&lt;&gt;I$382,0,IF($A504&lt;&gt;$A503,1,MOD(I503-1+(COUNTIFS(N$382:$N$382,$A504)=COUNTIFS(N504:$N504,1)),I$381)+1))</f>
        <v>2</v>
      </c>
      <c r="J504" s="306"/>
      <c r="K504" s="306"/>
      <c r="L504" s="306"/>
      <c r="M504" s="306"/>
      <c r="O504">
        <v>121</v>
      </c>
      <c r="P504" s="115">
        <f t="shared" ca="1" si="1505"/>
        <v>0</v>
      </c>
      <c r="Q504" s="115">
        <f t="shared" ca="1" si="1506"/>
        <v>0</v>
      </c>
      <c r="R504" s="115">
        <f t="shared" ca="1" si="1507"/>
        <v>0</v>
      </c>
      <c r="S504" s="115">
        <f t="shared" ca="1" si="1508"/>
        <v>0</v>
      </c>
      <c r="T504" s="115">
        <v>0</v>
      </c>
      <c r="U504" s="115">
        <f t="shared" ca="1" si="1509"/>
        <v>0</v>
      </c>
      <c r="V504" s="115">
        <f t="shared" ca="1" si="1510"/>
        <v>0</v>
      </c>
      <c r="W504" s="115"/>
      <c r="X504" s="115"/>
      <c r="Y504" s="115"/>
      <c r="Z504" s="115"/>
    </row>
    <row r="505" spans="1:26" hidden="1" outlineLevel="1">
      <c r="A505">
        <f t="shared" ca="1" si="1511"/>
        <v>2</v>
      </c>
      <c r="B505" t="str">
        <f t="shared" ca="1" si="1497"/>
        <v>EP2 LPD1 LPS2 LPM3</v>
      </c>
      <c r="C505" s="308">
        <f ca="1">IF($A505&lt;&gt;$A504,1,MOD(C504-1+(COUNTIFS(D$382:$N$382,$A505)=COUNTIFS(D505:$N505,1)),C$381)+1)</f>
        <v>2</v>
      </c>
      <c r="D505" s="306">
        <f ca="1">IF($A505&lt;&gt;D$382,0,IF($A505&lt;&gt;$A504,1,MOD(D504-1+(COUNTIFS(E$382:$N$382,$A505)=COUNTIFS(E505:$N505,1)),D$381)+1))</f>
        <v>0</v>
      </c>
      <c r="E505" s="306">
        <f ca="1">IF($A505&lt;&gt;E$382,0,IF($A505&lt;&gt;$A504,1,MOD(E504-1+(COUNTIFS(F$382:$N$382,$A505)=COUNTIFS(F505:$N505,1)),E$381)+1))</f>
        <v>0</v>
      </c>
      <c r="F505" s="306">
        <f ca="1">IF($A505&lt;&gt;F$382,0,IF($A505&lt;&gt;$A504,1,MOD(F504-1+(COUNTIFS(G$382:$N$382,$A505)=COUNTIFS(G505:$N505,1)),F$381)+1))</f>
        <v>0</v>
      </c>
      <c r="G505" s="306">
        <f ca="1">IF($A505&lt;&gt;G$382,0,IF($A505&lt;&gt;$A504,1,MOD(G504-1+(COUNTIFS(H$382:$N$382,$A505)=COUNTIFS(H505:$N505,1)),G$381)+1))</f>
        <v>1</v>
      </c>
      <c r="H505" s="306">
        <f ca="1">IF($A505&lt;&gt;H$382,0,IF($A505&lt;&gt;$A504,1,MOD(H504-1+(COUNTIFS(I$382:$N$382,$A505)=COUNTIFS(I505:$N505,1)),H$381)+1))</f>
        <v>2</v>
      </c>
      <c r="I505" s="306">
        <f ca="1">IF($A505&lt;&gt;I$382,0,IF($A505&lt;&gt;$A504,1,MOD(I504-1+(COUNTIFS(N$382:$N$382,$A505)=COUNTIFS(N505:$N505,1)),I$381)+1))</f>
        <v>3</v>
      </c>
      <c r="J505" s="306"/>
      <c r="K505" s="306"/>
      <c r="L505" s="306"/>
      <c r="M505" s="306"/>
      <c r="O505">
        <v>122</v>
      </c>
      <c r="P505" s="115">
        <f t="shared" ca="1" si="1505"/>
        <v>0</v>
      </c>
      <c r="Q505" s="115">
        <f t="shared" ca="1" si="1506"/>
        <v>0</v>
      </c>
      <c r="R505" s="115">
        <f t="shared" ca="1" si="1507"/>
        <v>0</v>
      </c>
      <c r="S505" s="115">
        <f t="shared" ca="1" si="1508"/>
        <v>0</v>
      </c>
      <c r="T505" s="115">
        <v>0</v>
      </c>
      <c r="U505" s="115">
        <f t="shared" ca="1" si="1509"/>
        <v>0</v>
      </c>
      <c r="V505" s="115">
        <f t="shared" ca="1" si="1510"/>
        <v>0.5</v>
      </c>
      <c r="W505" s="115"/>
      <c r="X505" s="115"/>
      <c r="Y505" s="115"/>
      <c r="Z505" s="115"/>
    </row>
    <row r="506" spans="1:26" hidden="1" outlineLevel="1">
      <c r="A506">
        <f t="shared" ca="1" si="1511"/>
        <v>2</v>
      </c>
      <c r="B506" t="str">
        <f t="shared" ca="1" si="1497"/>
        <v>EP2 LPD1 LPS3 LPM1</v>
      </c>
      <c r="C506" s="308">
        <f ca="1">IF($A506&lt;&gt;$A505,1,MOD(C505-1+(COUNTIFS(D$382:$N$382,$A506)=COUNTIFS(D506:$N506,1)),C$381)+1)</f>
        <v>2</v>
      </c>
      <c r="D506" s="306">
        <f ca="1">IF($A506&lt;&gt;D$382,0,IF($A506&lt;&gt;$A505,1,MOD(D505-1+(COUNTIFS(E$382:$N$382,$A506)=COUNTIFS(E506:$N506,1)),D$381)+1))</f>
        <v>0</v>
      </c>
      <c r="E506" s="306">
        <f ca="1">IF($A506&lt;&gt;E$382,0,IF($A506&lt;&gt;$A505,1,MOD(E505-1+(COUNTIFS(F$382:$N$382,$A506)=COUNTIFS(F506:$N506,1)),E$381)+1))</f>
        <v>0</v>
      </c>
      <c r="F506" s="306">
        <f ca="1">IF($A506&lt;&gt;F$382,0,IF($A506&lt;&gt;$A505,1,MOD(F505-1+(COUNTIFS(G$382:$N$382,$A506)=COUNTIFS(G506:$N506,1)),F$381)+1))</f>
        <v>0</v>
      </c>
      <c r="G506" s="306">
        <f ca="1">IF($A506&lt;&gt;G$382,0,IF($A506&lt;&gt;$A505,1,MOD(G505-1+(COUNTIFS(H$382:$N$382,$A506)=COUNTIFS(H506:$N506,1)),G$381)+1))</f>
        <v>1</v>
      </c>
      <c r="H506" s="306">
        <f ca="1">IF($A506&lt;&gt;H$382,0,IF($A506&lt;&gt;$A505,1,MOD(H505-1+(COUNTIFS(I$382:$N$382,$A506)=COUNTIFS(I506:$N506,1)),H$381)+1))</f>
        <v>3</v>
      </c>
      <c r="I506" s="306">
        <f ca="1">IF($A506&lt;&gt;I$382,0,IF($A506&lt;&gt;$A505,1,MOD(I505-1+(COUNTIFS(N$382:$N$382,$A506)=COUNTIFS(N506:$N506,1)),I$381)+1))</f>
        <v>1</v>
      </c>
      <c r="J506" s="306"/>
      <c r="K506" s="306"/>
      <c r="L506" s="306"/>
      <c r="M506" s="306"/>
      <c r="O506">
        <v>123</v>
      </c>
      <c r="P506" s="115">
        <f t="shared" ca="1" si="1505"/>
        <v>0</v>
      </c>
      <c r="Q506" s="115">
        <f t="shared" ca="1" si="1506"/>
        <v>0</v>
      </c>
      <c r="R506" s="115">
        <f t="shared" ca="1" si="1507"/>
        <v>0</v>
      </c>
      <c r="S506" s="115">
        <f t="shared" ca="1" si="1508"/>
        <v>0</v>
      </c>
      <c r="T506" s="115">
        <v>0</v>
      </c>
      <c r="U506" s="115">
        <f t="shared" ca="1" si="1509"/>
        <v>0.5</v>
      </c>
      <c r="V506" s="115">
        <f t="shared" ca="1" si="1510"/>
        <v>-0.5</v>
      </c>
      <c r="W506" s="115"/>
      <c r="X506" s="115"/>
      <c r="Y506" s="115"/>
      <c r="Z506" s="115"/>
    </row>
    <row r="507" spans="1:26" hidden="1" outlineLevel="1">
      <c r="A507">
        <f t="shared" ca="1" si="1511"/>
        <v>2</v>
      </c>
      <c r="B507" t="str">
        <f t="shared" ca="1" si="1497"/>
        <v>EP2 LPD1 LPS3 LPM2</v>
      </c>
      <c r="C507" s="308">
        <f ca="1">IF($A507&lt;&gt;$A506,1,MOD(C506-1+(COUNTIFS(D$382:$N$382,$A507)=COUNTIFS(D507:$N507,1)),C$381)+1)</f>
        <v>2</v>
      </c>
      <c r="D507" s="306">
        <f ca="1">IF($A507&lt;&gt;D$382,0,IF($A507&lt;&gt;$A506,1,MOD(D506-1+(COUNTIFS(E$382:$N$382,$A507)=COUNTIFS(E507:$N507,1)),D$381)+1))</f>
        <v>0</v>
      </c>
      <c r="E507" s="306">
        <f ca="1">IF($A507&lt;&gt;E$382,0,IF($A507&lt;&gt;$A506,1,MOD(E506-1+(COUNTIFS(F$382:$N$382,$A507)=COUNTIFS(F507:$N507,1)),E$381)+1))</f>
        <v>0</v>
      </c>
      <c r="F507" s="306">
        <f ca="1">IF($A507&lt;&gt;F$382,0,IF($A507&lt;&gt;$A506,1,MOD(F506-1+(COUNTIFS(G$382:$N$382,$A507)=COUNTIFS(G507:$N507,1)),F$381)+1))</f>
        <v>0</v>
      </c>
      <c r="G507" s="306">
        <f ca="1">IF($A507&lt;&gt;G$382,0,IF($A507&lt;&gt;$A506,1,MOD(G506-1+(COUNTIFS(H$382:$N$382,$A507)=COUNTIFS(H507:$N507,1)),G$381)+1))</f>
        <v>1</v>
      </c>
      <c r="H507" s="306">
        <f ca="1">IF($A507&lt;&gt;H$382,0,IF($A507&lt;&gt;$A506,1,MOD(H506-1+(COUNTIFS(I$382:$N$382,$A507)=COUNTIFS(I507:$N507,1)),H$381)+1))</f>
        <v>3</v>
      </c>
      <c r="I507" s="306">
        <f ca="1">IF($A507&lt;&gt;I$382,0,IF($A507&lt;&gt;$A506,1,MOD(I506-1+(COUNTIFS(N$382:$N$382,$A507)=COUNTIFS(N507:$N507,1)),I$381)+1))</f>
        <v>2</v>
      </c>
      <c r="J507" s="306"/>
      <c r="K507" s="306"/>
      <c r="L507" s="306"/>
      <c r="M507" s="306"/>
      <c r="O507">
        <v>124</v>
      </c>
      <c r="P507" s="115">
        <f t="shared" ca="1" si="1505"/>
        <v>0</v>
      </c>
      <c r="Q507" s="115">
        <f t="shared" ca="1" si="1506"/>
        <v>0</v>
      </c>
      <c r="R507" s="115">
        <f t="shared" ca="1" si="1507"/>
        <v>0</v>
      </c>
      <c r="S507" s="115">
        <f t="shared" ca="1" si="1508"/>
        <v>0</v>
      </c>
      <c r="T507" s="115">
        <v>0</v>
      </c>
      <c r="U507" s="115">
        <f t="shared" ca="1" si="1509"/>
        <v>0.5</v>
      </c>
      <c r="V507" s="115">
        <f t="shared" ca="1" si="1510"/>
        <v>0</v>
      </c>
      <c r="W507" s="115"/>
      <c r="X507" s="115"/>
      <c r="Y507" s="115"/>
      <c r="Z507" s="115"/>
    </row>
    <row r="508" spans="1:26" hidden="1" outlineLevel="1">
      <c r="A508">
        <f t="shared" ca="1" si="1511"/>
        <v>2</v>
      </c>
      <c r="B508" t="str">
        <f t="shared" ca="1" si="1497"/>
        <v>EP2 LPD1 LPS3 LPM3</v>
      </c>
      <c r="C508" s="308">
        <f ca="1">IF($A508&lt;&gt;$A507,1,MOD(C507-1+(COUNTIFS(D$382:$N$382,$A508)=COUNTIFS(D508:$N508,1)),C$381)+1)</f>
        <v>2</v>
      </c>
      <c r="D508" s="306">
        <f ca="1">IF($A508&lt;&gt;D$382,0,IF($A508&lt;&gt;$A507,1,MOD(D507-1+(COUNTIFS(E$382:$N$382,$A508)=COUNTIFS(E508:$N508,1)),D$381)+1))</f>
        <v>0</v>
      </c>
      <c r="E508" s="306">
        <f ca="1">IF($A508&lt;&gt;E$382,0,IF($A508&lt;&gt;$A507,1,MOD(E507-1+(COUNTIFS(F$382:$N$382,$A508)=COUNTIFS(F508:$N508,1)),E$381)+1))</f>
        <v>0</v>
      </c>
      <c r="F508" s="306">
        <f ca="1">IF($A508&lt;&gt;F$382,0,IF($A508&lt;&gt;$A507,1,MOD(F507-1+(COUNTIFS(G$382:$N$382,$A508)=COUNTIFS(G508:$N508,1)),F$381)+1))</f>
        <v>0</v>
      </c>
      <c r="G508" s="306">
        <f ca="1">IF($A508&lt;&gt;G$382,0,IF($A508&lt;&gt;$A507,1,MOD(G507-1+(COUNTIFS(H$382:$N$382,$A508)=COUNTIFS(H508:$N508,1)),G$381)+1))</f>
        <v>1</v>
      </c>
      <c r="H508" s="306">
        <f ca="1">IF($A508&lt;&gt;H$382,0,IF($A508&lt;&gt;$A507,1,MOD(H507-1+(COUNTIFS(I$382:$N$382,$A508)=COUNTIFS(I508:$N508,1)),H$381)+1))</f>
        <v>3</v>
      </c>
      <c r="I508" s="306">
        <f ca="1">IF($A508&lt;&gt;I$382,0,IF($A508&lt;&gt;$A507,1,MOD(I507-1+(COUNTIFS(N$382:$N$382,$A508)=COUNTIFS(N508:$N508,1)),I$381)+1))</f>
        <v>3</v>
      </c>
      <c r="J508" s="306"/>
      <c r="K508" s="306"/>
      <c r="L508" s="306"/>
      <c r="M508" s="306"/>
      <c r="O508">
        <v>125</v>
      </c>
      <c r="P508" s="115">
        <f t="shared" ca="1" si="1505"/>
        <v>0</v>
      </c>
      <c r="Q508" s="115">
        <f t="shared" ca="1" si="1506"/>
        <v>0</v>
      </c>
      <c r="R508" s="115">
        <f t="shared" ca="1" si="1507"/>
        <v>0</v>
      </c>
      <c r="S508" s="115">
        <f t="shared" ca="1" si="1508"/>
        <v>0</v>
      </c>
      <c r="T508" s="115">
        <v>0</v>
      </c>
      <c r="U508" s="115">
        <f t="shared" ca="1" si="1509"/>
        <v>0.5</v>
      </c>
      <c r="V508" s="115">
        <f t="shared" ca="1" si="1510"/>
        <v>0.5</v>
      </c>
      <c r="W508" s="115"/>
      <c r="X508" s="115"/>
      <c r="Y508" s="115"/>
      <c r="Z508" s="115"/>
    </row>
    <row r="509" spans="1:26" hidden="1" outlineLevel="1">
      <c r="A509">
        <f t="shared" ca="1" si="1511"/>
        <v>2</v>
      </c>
      <c r="B509" t="str">
        <f t="shared" ca="1" si="1497"/>
        <v>EP3 LPD1 LPS1 LPM1</v>
      </c>
      <c r="C509" s="308">
        <f ca="1">IF($A509&lt;&gt;$A508,1,MOD(C508-1+(COUNTIFS(D$382:$N$382,$A509)=COUNTIFS(D509:$N509,1)),C$381)+1)</f>
        <v>3</v>
      </c>
      <c r="D509" s="306">
        <f ca="1">IF($A509&lt;&gt;D$382,0,IF($A509&lt;&gt;$A508,1,MOD(D508-1+(COUNTIFS(E$382:$N$382,$A509)=COUNTIFS(E509:$N509,1)),D$381)+1))</f>
        <v>0</v>
      </c>
      <c r="E509" s="306">
        <f ca="1">IF($A509&lt;&gt;E$382,0,IF($A509&lt;&gt;$A508,1,MOD(E508-1+(COUNTIFS(F$382:$N$382,$A509)=COUNTIFS(F509:$N509,1)),E$381)+1))</f>
        <v>0</v>
      </c>
      <c r="F509" s="306">
        <f ca="1">IF($A509&lt;&gt;F$382,0,IF($A509&lt;&gt;$A508,1,MOD(F508-1+(COUNTIFS(G$382:$N$382,$A509)=COUNTIFS(G509:$N509,1)),F$381)+1))</f>
        <v>0</v>
      </c>
      <c r="G509" s="306">
        <f ca="1">IF($A509&lt;&gt;G$382,0,IF($A509&lt;&gt;$A508,1,MOD(G508-1+(COUNTIFS(H$382:$N$382,$A509)=COUNTIFS(H509:$N509,1)),G$381)+1))</f>
        <v>1</v>
      </c>
      <c r="H509" s="306">
        <f ca="1">IF($A509&lt;&gt;H$382,0,IF($A509&lt;&gt;$A508,1,MOD(H508-1+(COUNTIFS(I$382:$N$382,$A509)=COUNTIFS(I509:$N509,1)),H$381)+1))</f>
        <v>1</v>
      </c>
      <c r="I509" s="306">
        <f ca="1">IF($A509&lt;&gt;I$382,0,IF($A509&lt;&gt;$A508,1,MOD(I508-1+(COUNTIFS(N$382:$N$382,$A509)=COUNTIFS(N509:$N509,1)),I$381)+1))</f>
        <v>1</v>
      </c>
      <c r="J509" s="306"/>
      <c r="K509" s="306"/>
      <c r="L509" s="306"/>
      <c r="M509" s="306"/>
      <c r="O509">
        <v>126</v>
      </c>
      <c r="P509" s="115">
        <f t="shared" ca="1" si="1505"/>
        <v>0.5</v>
      </c>
      <c r="Q509" s="115">
        <f t="shared" ca="1" si="1506"/>
        <v>0</v>
      </c>
      <c r="R509" s="115">
        <f t="shared" ca="1" si="1507"/>
        <v>0</v>
      </c>
      <c r="S509" s="115">
        <f t="shared" ca="1" si="1508"/>
        <v>0</v>
      </c>
      <c r="T509" s="115">
        <v>0</v>
      </c>
      <c r="U509" s="115">
        <f t="shared" ca="1" si="1509"/>
        <v>-0.5</v>
      </c>
      <c r="V509" s="115">
        <f t="shared" ca="1" si="1510"/>
        <v>-0.5</v>
      </c>
      <c r="W509" s="115"/>
      <c r="X509" s="115"/>
      <c r="Y509" s="115"/>
      <c r="Z509" s="115"/>
    </row>
    <row r="510" spans="1:26" hidden="1" outlineLevel="1">
      <c r="A510">
        <f t="shared" ca="1" si="1511"/>
        <v>2</v>
      </c>
      <c r="B510" t="str">
        <f t="shared" ca="1" si="1497"/>
        <v>EP3 LPD1 LPS1 LPM2</v>
      </c>
      <c r="C510" s="308">
        <f ca="1">IF($A510&lt;&gt;$A509,1,MOD(C509-1+(COUNTIFS(D$382:$N$382,$A510)=COUNTIFS(D510:$N510,1)),C$381)+1)</f>
        <v>3</v>
      </c>
      <c r="D510" s="306">
        <f ca="1">IF($A510&lt;&gt;D$382,0,IF($A510&lt;&gt;$A509,1,MOD(D509-1+(COUNTIFS(E$382:$N$382,$A510)=COUNTIFS(E510:$N510,1)),D$381)+1))</f>
        <v>0</v>
      </c>
      <c r="E510" s="306">
        <f ca="1">IF($A510&lt;&gt;E$382,0,IF($A510&lt;&gt;$A509,1,MOD(E509-1+(COUNTIFS(F$382:$N$382,$A510)=COUNTIFS(F510:$N510,1)),E$381)+1))</f>
        <v>0</v>
      </c>
      <c r="F510" s="306">
        <f ca="1">IF($A510&lt;&gt;F$382,0,IF($A510&lt;&gt;$A509,1,MOD(F509-1+(COUNTIFS(G$382:$N$382,$A510)=COUNTIFS(G510:$N510,1)),F$381)+1))</f>
        <v>0</v>
      </c>
      <c r="G510" s="306">
        <f ca="1">IF($A510&lt;&gt;G$382,0,IF($A510&lt;&gt;$A509,1,MOD(G509-1+(COUNTIFS(H$382:$N$382,$A510)=COUNTIFS(H510:$N510,1)),G$381)+1))</f>
        <v>1</v>
      </c>
      <c r="H510" s="306">
        <f ca="1">IF($A510&lt;&gt;H$382,0,IF($A510&lt;&gt;$A509,1,MOD(H509-1+(COUNTIFS(I$382:$N$382,$A510)=COUNTIFS(I510:$N510,1)),H$381)+1))</f>
        <v>1</v>
      </c>
      <c r="I510" s="306">
        <f ca="1">IF($A510&lt;&gt;I$382,0,IF($A510&lt;&gt;$A509,1,MOD(I509-1+(COUNTIFS(N$382:$N$382,$A510)=COUNTIFS(N510:$N510,1)),I$381)+1))</f>
        <v>2</v>
      </c>
      <c r="J510" s="306"/>
      <c r="K510" s="306"/>
      <c r="L510" s="306"/>
      <c r="M510" s="306"/>
      <c r="O510">
        <v>127</v>
      </c>
      <c r="P510" s="115">
        <f t="shared" ca="1" si="1505"/>
        <v>0.5</v>
      </c>
      <c r="Q510" s="115">
        <f t="shared" ca="1" si="1506"/>
        <v>0</v>
      </c>
      <c r="R510" s="115">
        <f t="shared" ca="1" si="1507"/>
        <v>0</v>
      </c>
      <c r="S510" s="115">
        <f t="shared" ca="1" si="1508"/>
        <v>0</v>
      </c>
      <c r="T510" s="115">
        <v>0</v>
      </c>
      <c r="U510" s="115">
        <f t="shared" ca="1" si="1509"/>
        <v>-0.5</v>
      </c>
      <c r="V510" s="115">
        <f t="shared" ca="1" si="1510"/>
        <v>0</v>
      </c>
      <c r="W510" s="115"/>
      <c r="X510" s="115"/>
      <c r="Y510" s="115"/>
      <c r="Z510" s="115"/>
    </row>
    <row r="511" spans="1:26" hidden="1" outlineLevel="1">
      <c r="A511">
        <f t="shared" ca="1" si="1511"/>
        <v>2</v>
      </c>
      <c r="B511" t="str">
        <f t="shared" ca="1" si="1497"/>
        <v>EP3 LPD1 LPS1 LPM3</v>
      </c>
      <c r="C511" s="308">
        <f ca="1">IF($A511&lt;&gt;$A510,1,MOD(C510-1+(COUNTIFS(D$382:$N$382,$A511)=COUNTIFS(D511:$N511,1)),C$381)+1)</f>
        <v>3</v>
      </c>
      <c r="D511" s="306">
        <f ca="1">IF($A511&lt;&gt;D$382,0,IF($A511&lt;&gt;$A510,1,MOD(D510-1+(COUNTIFS(E$382:$N$382,$A511)=COUNTIFS(E511:$N511,1)),D$381)+1))</f>
        <v>0</v>
      </c>
      <c r="E511" s="306">
        <f ca="1">IF($A511&lt;&gt;E$382,0,IF($A511&lt;&gt;$A510,1,MOD(E510-1+(COUNTIFS(F$382:$N$382,$A511)=COUNTIFS(F511:$N511,1)),E$381)+1))</f>
        <v>0</v>
      </c>
      <c r="F511" s="306">
        <f ca="1">IF($A511&lt;&gt;F$382,0,IF($A511&lt;&gt;$A510,1,MOD(F510-1+(COUNTIFS(G$382:$N$382,$A511)=COUNTIFS(G511:$N511,1)),F$381)+1))</f>
        <v>0</v>
      </c>
      <c r="G511" s="306">
        <f ca="1">IF($A511&lt;&gt;G$382,0,IF($A511&lt;&gt;$A510,1,MOD(G510-1+(COUNTIFS(H$382:$N$382,$A511)=COUNTIFS(H511:$N511,1)),G$381)+1))</f>
        <v>1</v>
      </c>
      <c r="H511" s="306">
        <f ca="1">IF($A511&lt;&gt;H$382,0,IF($A511&lt;&gt;$A510,1,MOD(H510-1+(COUNTIFS(I$382:$N$382,$A511)=COUNTIFS(I511:$N511,1)),H$381)+1))</f>
        <v>1</v>
      </c>
      <c r="I511" s="306">
        <f ca="1">IF($A511&lt;&gt;I$382,0,IF($A511&lt;&gt;$A510,1,MOD(I510-1+(COUNTIFS(N$382:$N$382,$A511)=COUNTIFS(N511:$N511,1)),I$381)+1))</f>
        <v>3</v>
      </c>
      <c r="J511" s="306"/>
      <c r="K511" s="306"/>
      <c r="L511" s="306"/>
      <c r="M511" s="306"/>
      <c r="O511">
        <v>128</v>
      </c>
      <c r="P511" s="115">
        <f t="shared" ca="1" si="1505"/>
        <v>0.5</v>
      </c>
      <c r="Q511" s="115">
        <f t="shared" ca="1" si="1506"/>
        <v>0</v>
      </c>
      <c r="R511" s="115">
        <f t="shared" ca="1" si="1507"/>
        <v>0</v>
      </c>
      <c r="S511" s="115">
        <f t="shared" ca="1" si="1508"/>
        <v>0</v>
      </c>
      <c r="T511" s="115">
        <v>0</v>
      </c>
      <c r="U511" s="115">
        <f t="shared" ca="1" si="1509"/>
        <v>-0.5</v>
      </c>
      <c r="V511" s="115">
        <f t="shared" ca="1" si="1510"/>
        <v>0.5</v>
      </c>
      <c r="W511" s="115"/>
      <c r="X511" s="115"/>
      <c r="Y511" s="115"/>
      <c r="Z511" s="115"/>
    </row>
    <row r="512" spans="1:26" hidden="1" outlineLevel="1">
      <c r="A512">
        <f t="shared" ca="1" si="1511"/>
        <v>2</v>
      </c>
      <c r="B512" t="str">
        <f t="shared" ref="B512:B575" ca="1" si="1512">"EP"&amp;$C512&amp;IF($A512=0," LPAll"&amp;$D512,"")&amp;IF($A512=1," LPD"&amp;$E512&amp;" LPS"&amp;$F512,"")&amp;IF($A512=2," LPD"&amp;$G512&amp;" LPS"&amp;$H512&amp;" LPM"&amp;$I512,"")</f>
        <v>EP3 LPD1 LPS2 LPM1</v>
      </c>
      <c r="C512" s="308">
        <f ca="1">IF($A512&lt;&gt;$A511,1,MOD(C511-1+(COUNTIFS(D$382:$N$382,$A512)=COUNTIFS(D512:$N512,1)),C$381)+1)</f>
        <v>3</v>
      </c>
      <c r="D512" s="306">
        <f ca="1">IF($A512&lt;&gt;D$382,0,IF($A512&lt;&gt;$A511,1,MOD(D511-1+(COUNTIFS(E$382:$N$382,$A512)=COUNTIFS(E512:$N512,1)),D$381)+1))</f>
        <v>0</v>
      </c>
      <c r="E512" s="306">
        <f ca="1">IF($A512&lt;&gt;E$382,0,IF($A512&lt;&gt;$A511,1,MOD(E511-1+(COUNTIFS(F$382:$N$382,$A512)=COUNTIFS(F512:$N512,1)),E$381)+1))</f>
        <v>0</v>
      </c>
      <c r="F512" s="306">
        <f ca="1">IF($A512&lt;&gt;F$382,0,IF($A512&lt;&gt;$A511,1,MOD(F511-1+(COUNTIFS(G$382:$N$382,$A512)=COUNTIFS(G512:$N512,1)),F$381)+1))</f>
        <v>0</v>
      </c>
      <c r="G512" s="306">
        <f ca="1">IF($A512&lt;&gt;G$382,0,IF($A512&lt;&gt;$A511,1,MOD(G511-1+(COUNTIFS(H$382:$N$382,$A512)=COUNTIFS(H512:$N512,1)),G$381)+1))</f>
        <v>1</v>
      </c>
      <c r="H512" s="306">
        <f ca="1">IF($A512&lt;&gt;H$382,0,IF($A512&lt;&gt;$A511,1,MOD(H511-1+(COUNTIFS(I$382:$N$382,$A512)=COUNTIFS(I512:$N512,1)),H$381)+1))</f>
        <v>2</v>
      </c>
      <c r="I512" s="306">
        <f ca="1">IF($A512&lt;&gt;I$382,0,IF($A512&lt;&gt;$A511,1,MOD(I511-1+(COUNTIFS(N$382:$N$382,$A512)=COUNTIFS(N512:$N512,1)),I$381)+1))</f>
        <v>1</v>
      </c>
      <c r="J512" s="306"/>
      <c r="K512" s="306"/>
      <c r="L512" s="306"/>
      <c r="M512" s="306"/>
      <c r="O512">
        <v>129</v>
      </c>
      <c r="P512" s="115">
        <f t="shared" ca="1" si="1505"/>
        <v>0.5</v>
      </c>
      <c r="Q512" s="115">
        <f t="shared" ca="1" si="1506"/>
        <v>0</v>
      </c>
      <c r="R512" s="115">
        <f t="shared" ca="1" si="1507"/>
        <v>0</v>
      </c>
      <c r="S512" s="115">
        <f t="shared" ca="1" si="1508"/>
        <v>0</v>
      </c>
      <c r="T512" s="115">
        <v>0</v>
      </c>
      <c r="U512" s="115">
        <f t="shared" ca="1" si="1509"/>
        <v>0</v>
      </c>
      <c r="V512" s="115">
        <f t="shared" ca="1" si="1510"/>
        <v>-0.5</v>
      </c>
      <c r="W512" s="115"/>
      <c r="X512" s="115"/>
      <c r="Y512" s="115"/>
      <c r="Z512" s="115"/>
    </row>
    <row r="513" spans="1:26" hidden="1" outlineLevel="1">
      <c r="A513">
        <f t="shared" ca="1" si="1511"/>
        <v>2</v>
      </c>
      <c r="B513" t="str">
        <f t="shared" ca="1" si="1512"/>
        <v>EP3 LPD1 LPS2 LPM2</v>
      </c>
      <c r="C513" s="308">
        <f ca="1">IF($A513&lt;&gt;$A512,1,MOD(C512-1+(COUNTIFS(D$382:$N$382,$A513)=COUNTIFS(D513:$N513,1)),C$381)+1)</f>
        <v>3</v>
      </c>
      <c r="D513" s="306">
        <f ca="1">IF($A513&lt;&gt;D$382,0,IF($A513&lt;&gt;$A512,1,MOD(D512-1+(COUNTIFS(E$382:$N$382,$A513)=COUNTIFS(E513:$N513,1)),D$381)+1))</f>
        <v>0</v>
      </c>
      <c r="E513" s="306">
        <f ca="1">IF($A513&lt;&gt;E$382,0,IF($A513&lt;&gt;$A512,1,MOD(E512-1+(COUNTIFS(F$382:$N$382,$A513)=COUNTIFS(F513:$N513,1)),E$381)+1))</f>
        <v>0</v>
      </c>
      <c r="F513" s="306">
        <f ca="1">IF($A513&lt;&gt;F$382,0,IF($A513&lt;&gt;$A512,1,MOD(F512-1+(COUNTIFS(G$382:$N$382,$A513)=COUNTIFS(G513:$N513,1)),F$381)+1))</f>
        <v>0</v>
      </c>
      <c r="G513" s="306">
        <f ca="1">IF($A513&lt;&gt;G$382,0,IF($A513&lt;&gt;$A512,1,MOD(G512-1+(COUNTIFS(H$382:$N$382,$A513)=COUNTIFS(H513:$N513,1)),G$381)+1))</f>
        <v>1</v>
      </c>
      <c r="H513" s="306">
        <f ca="1">IF($A513&lt;&gt;H$382,0,IF($A513&lt;&gt;$A512,1,MOD(H512-1+(COUNTIFS(I$382:$N$382,$A513)=COUNTIFS(I513:$N513,1)),H$381)+1))</f>
        <v>2</v>
      </c>
      <c r="I513" s="306">
        <f ca="1">IF($A513&lt;&gt;I$382,0,IF($A513&lt;&gt;$A512,1,MOD(I512-1+(COUNTIFS(N$382:$N$382,$A513)=COUNTIFS(N513:$N513,1)),I$381)+1))</f>
        <v>2</v>
      </c>
      <c r="J513" s="306"/>
      <c r="K513" s="306"/>
      <c r="L513" s="306"/>
      <c r="M513" s="306"/>
      <c r="O513">
        <v>130</v>
      </c>
      <c r="P513" s="115">
        <f t="shared" ca="1" si="1505"/>
        <v>0.5</v>
      </c>
      <c r="Q513" s="115">
        <f t="shared" ca="1" si="1506"/>
        <v>0</v>
      </c>
      <c r="R513" s="115">
        <f t="shared" ca="1" si="1507"/>
        <v>0</v>
      </c>
      <c r="S513" s="115">
        <f t="shared" ca="1" si="1508"/>
        <v>0</v>
      </c>
      <c r="T513" s="115">
        <v>0</v>
      </c>
      <c r="U513" s="115">
        <f t="shared" ca="1" si="1509"/>
        <v>0</v>
      </c>
      <c r="V513" s="115">
        <f t="shared" ca="1" si="1510"/>
        <v>0</v>
      </c>
      <c r="W513" s="115"/>
      <c r="X513" s="115"/>
      <c r="Y513" s="115"/>
      <c r="Z513" s="115"/>
    </row>
    <row r="514" spans="1:26" hidden="1" outlineLevel="1">
      <c r="A514">
        <f t="shared" ca="1" si="1511"/>
        <v>2</v>
      </c>
      <c r="B514" t="str">
        <f t="shared" ca="1" si="1512"/>
        <v>EP3 LPD1 LPS2 LPM3</v>
      </c>
      <c r="C514" s="308">
        <f ca="1">IF($A514&lt;&gt;$A513,1,MOD(C513-1+(COUNTIFS(D$382:$N$382,$A514)=COUNTIFS(D514:$N514,1)),C$381)+1)</f>
        <v>3</v>
      </c>
      <c r="D514" s="306">
        <f ca="1">IF($A514&lt;&gt;D$382,0,IF($A514&lt;&gt;$A513,1,MOD(D513-1+(COUNTIFS(E$382:$N$382,$A514)=COUNTIFS(E514:$N514,1)),D$381)+1))</f>
        <v>0</v>
      </c>
      <c r="E514" s="306">
        <f ca="1">IF($A514&lt;&gt;E$382,0,IF($A514&lt;&gt;$A513,1,MOD(E513-1+(COUNTIFS(F$382:$N$382,$A514)=COUNTIFS(F514:$N514,1)),E$381)+1))</f>
        <v>0</v>
      </c>
      <c r="F514" s="306">
        <f ca="1">IF($A514&lt;&gt;F$382,0,IF($A514&lt;&gt;$A513,1,MOD(F513-1+(COUNTIFS(G$382:$N$382,$A514)=COUNTIFS(G514:$N514,1)),F$381)+1))</f>
        <v>0</v>
      </c>
      <c r="G514" s="306">
        <f ca="1">IF($A514&lt;&gt;G$382,0,IF($A514&lt;&gt;$A513,1,MOD(G513-1+(COUNTIFS(H$382:$N$382,$A514)=COUNTIFS(H514:$N514,1)),G$381)+1))</f>
        <v>1</v>
      </c>
      <c r="H514" s="306">
        <f ca="1">IF($A514&lt;&gt;H$382,0,IF($A514&lt;&gt;$A513,1,MOD(H513-1+(COUNTIFS(I$382:$N$382,$A514)=COUNTIFS(I514:$N514,1)),H$381)+1))</f>
        <v>2</v>
      </c>
      <c r="I514" s="306">
        <f ca="1">IF($A514&lt;&gt;I$382,0,IF($A514&lt;&gt;$A513,1,MOD(I513-1+(COUNTIFS(N$382:$N$382,$A514)=COUNTIFS(N514:$N514,1)),I$381)+1))</f>
        <v>3</v>
      </c>
      <c r="J514" s="306"/>
      <c r="K514" s="306"/>
      <c r="L514" s="306"/>
      <c r="M514" s="306"/>
      <c r="O514">
        <v>131</v>
      </c>
      <c r="P514" s="115">
        <f t="shared" ca="1" si="1505"/>
        <v>0.5</v>
      </c>
      <c r="Q514" s="115">
        <f t="shared" ca="1" si="1506"/>
        <v>0</v>
      </c>
      <c r="R514" s="115">
        <f t="shared" ca="1" si="1507"/>
        <v>0</v>
      </c>
      <c r="S514" s="115">
        <f t="shared" ca="1" si="1508"/>
        <v>0</v>
      </c>
      <c r="T514" s="115">
        <v>0</v>
      </c>
      <c r="U514" s="115">
        <f t="shared" ca="1" si="1509"/>
        <v>0</v>
      </c>
      <c r="V514" s="115">
        <f t="shared" ca="1" si="1510"/>
        <v>0.5</v>
      </c>
      <c r="W514" s="115"/>
      <c r="X514" s="115"/>
      <c r="Y514" s="115"/>
      <c r="Z514" s="115"/>
    </row>
    <row r="515" spans="1:26" hidden="1" outlineLevel="1">
      <c r="A515">
        <f t="shared" ca="1" si="1511"/>
        <v>2</v>
      </c>
      <c r="B515" t="str">
        <f t="shared" ca="1" si="1512"/>
        <v>EP3 LPD1 LPS3 LPM1</v>
      </c>
      <c r="C515" s="308">
        <f ca="1">IF($A515&lt;&gt;$A514,1,MOD(C514-1+(COUNTIFS(D$382:$N$382,$A515)=COUNTIFS(D515:$N515,1)),C$381)+1)</f>
        <v>3</v>
      </c>
      <c r="D515" s="306">
        <f ca="1">IF($A515&lt;&gt;D$382,0,IF($A515&lt;&gt;$A514,1,MOD(D514-1+(COUNTIFS(E$382:$N$382,$A515)=COUNTIFS(E515:$N515,1)),D$381)+1))</f>
        <v>0</v>
      </c>
      <c r="E515" s="306">
        <f ca="1">IF($A515&lt;&gt;E$382,0,IF($A515&lt;&gt;$A514,1,MOD(E514-1+(COUNTIFS(F$382:$N$382,$A515)=COUNTIFS(F515:$N515,1)),E$381)+1))</f>
        <v>0</v>
      </c>
      <c r="F515" s="306">
        <f ca="1">IF($A515&lt;&gt;F$382,0,IF($A515&lt;&gt;$A514,1,MOD(F514-1+(COUNTIFS(G$382:$N$382,$A515)=COUNTIFS(G515:$N515,1)),F$381)+1))</f>
        <v>0</v>
      </c>
      <c r="G515" s="306">
        <f ca="1">IF($A515&lt;&gt;G$382,0,IF($A515&lt;&gt;$A514,1,MOD(G514-1+(COUNTIFS(H$382:$N$382,$A515)=COUNTIFS(H515:$N515,1)),G$381)+1))</f>
        <v>1</v>
      </c>
      <c r="H515" s="306">
        <f ca="1">IF($A515&lt;&gt;H$382,0,IF($A515&lt;&gt;$A514,1,MOD(H514-1+(COUNTIFS(I$382:$N$382,$A515)=COUNTIFS(I515:$N515,1)),H$381)+1))</f>
        <v>3</v>
      </c>
      <c r="I515" s="306">
        <f ca="1">IF($A515&lt;&gt;I$382,0,IF($A515&lt;&gt;$A514,1,MOD(I514-1+(COUNTIFS(N$382:$N$382,$A515)=COUNTIFS(N515:$N515,1)),I$381)+1))</f>
        <v>1</v>
      </c>
      <c r="J515" s="306"/>
      <c r="K515" s="306"/>
      <c r="L515" s="306"/>
      <c r="M515" s="306"/>
      <c r="O515">
        <v>132</v>
      </c>
      <c r="P515" s="115">
        <f t="shared" ca="1" si="1505"/>
        <v>0.5</v>
      </c>
      <c r="Q515" s="115">
        <f t="shared" ca="1" si="1506"/>
        <v>0</v>
      </c>
      <c r="R515" s="115">
        <f t="shared" ca="1" si="1507"/>
        <v>0</v>
      </c>
      <c r="S515" s="115">
        <f t="shared" ca="1" si="1508"/>
        <v>0</v>
      </c>
      <c r="T515" s="115">
        <v>0</v>
      </c>
      <c r="U515" s="115">
        <f t="shared" ca="1" si="1509"/>
        <v>0.5</v>
      </c>
      <c r="V515" s="115">
        <f t="shared" ca="1" si="1510"/>
        <v>-0.5</v>
      </c>
      <c r="W515" s="115"/>
      <c r="X515" s="115"/>
      <c r="Y515" s="115"/>
      <c r="Z515" s="115"/>
    </row>
    <row r="516" spans="1:26" hidden="1" outlineLevel="1">
      <c r="A516">
        <f t="shared" ca="1" si="1511"/>
        <v>2</v>
      </c>
      <c r="B516" t="str">
        <f t="shared" ca="1" si="1512"/>
        <v>EP3 LPD1 LPS3 LPM2</v>
      </c>
      <c r="C516" s="308">
        <f ca="1">IF($A516&lt;&gt;$A515,1,MOD(C515-1+(COUNTIFS(D$382:$N$382,$A516)=COUNTIFS(D516:$N516,1)),C$381)+1)</f>
        <v>3</v>
      </c>
      <c r="D516" s="306">
        <f ca="1">IF($A516&lt;&gt;D$382,0,IF($A516&lt;&gt;$A515,1,MOD(D515-1+(COUNTIFS(E$382:$N$382,$A516)=COUNTIFS(E516:$N516,1)),D$381)+1))</f>
        <v>0</v>
      </c>
      <c r="E516" s="306">
        <f ca="1">IF($A516&lt;&gt;E$382,0,IF($A516&lt;&gt;$A515,1,MOD(E515-1+(COUNTIFS(F$382:$N$382,$A516)=COUNTIFS(F516:$N516,1)),E$381)+1))</f>
        <v>0</v>
      </c>
      <c r="F516" s="306">
        <f ca="1">IF($A516&lt;&gt;F$382,0,IF($A516&lt;&gt;$A515,1,MOD(F515-1+(COUNTIFS(G$382:$N$382,$A516)=COUNTIFS(G516:$N516,1)),F$381)+1))</f>
        <v>0</v>
      </c>
      <c r="G516" s="306">
        <f ca="1">IF($A516&lt;&gt;G$382,0,IF($A516&lt;&gt;$A515,1,MOD(G515-1+(COUNTIFS(H$382:$N$382,$A516)=COUNTIFS(H516:$N516,1)),G$381)+1))</f>
        <v>1</v>
      </c>
      <c r="H516" s="306">
        <f ca="1">IF($A516&lt;&gt;H$382,0,IF($A516&lt;&gt;$A515,1,MOD(H515-1+(COUNTIFS(I$382:$N$382,$A516)=COUNTIFS(I516:$N516,1)),H$381)+1))</f>
        <v>3</v>
      </c>
      <c r="I516" s="306">
        <f ca="1">IF($A516&lt;&gt;I$382,0,IF($A516&lt;&gt;$A515,1,MOD(I515-1+(COUNTIFS(N$382:$N$382,$A516)=COUNTIFS(N516:$N516,1)),I$381)+1))</f>
        <v>2</v>
      </c>
      <c r="J516" s="306"/>
      <c r="K516" s="306"/>
      <c r="L516" s="306"/>
      <c r="M516" s="306"/>
      <c r="O516">
        <v>133</v>
      </c>
      <c r="P516" s="115">
        <f t="shared" ca="1" si="1505"/>
        <v>0.5</v>
      </c>
      <c r="Q516" s="115">
        <f t="shared" ca="1" si="1506"/>
        <v>0</v>
      </c>
      <c r="R516" s="115">
        <f t="shared" ca="1" si="1507"/>
        <v>0</v>
      </c>
      <c r="S516" s="115">
        <f t="shared" ca="1" si="1508"/>
        <v>0</v>
      </c>
      <c r="T516" s="115">
        <v>0</v>
      </c>
      <c r="U516" s="115">
        <f t="shared" ca="1" si="1509"/>
        <v>0.5</v>
      </c>
      <c r="V516" s="115">
        <f t="shared" ca="1" si="1510"/>
        <v>0</v>
      </c>
      <c r="W516" s="115"/>
      <c r="X516" s="115"/>
      <c r="Y516" s="115"/>
      <c r="Z516" s="115"/>
    </row>
    <row r="517" spans="1:26" hidden="1" outlineLevel="1">
      <c r="A517">
        <f t="shared" ca="1" si="1511"/>
        <v>2</v>
      </c>
      <c r="B517" t="str">
        <f t="shared" ca="1" si="1512"/>
        <v>EP3 LPD1 LPS3 LPM3</v>
      </c>
      <c r="C517" s="308">
        <f ca="1">IF($A517&lt;&gt;$A516,1,MOD(C516-1+(COUNTIFS(D$382:$N$382,$A517)=COUNTIFS(D517:$N517,1)),C$381)+1)</f>
        <v>3</v>
      </c>
      <c r="D517" s="306">
        <f ca="1">IF($A517&lt;&gt;D$382,0,IF($A517&lt;&gt;$A516,1,MOD(D516-1+(COUNTIFS(E$382:$N$382,$A517)=COUNTIFS(E517:$N517,1)),D$381)+1))</f>
        <v>0</v>
      </c>
      <c r="E517" s="306">
        <f ca="1">IF($A517&lt;&gt;E$382,0,IF($A517&lt;&gt;$A516,1,MOD(E516-1+(COUNTIFS(F$382:$N$382,$A517)=COUNTIFS(F517:$N517,1)),E$381)+1))</f>
        <v>0</v>
      </c>
      <c r="F517" s="306">
        <f ca="1">IF($A517&lt;&gt;F$382,0,IF($A517&lt;&gt;$A516,1,MOD(F516-1+(COUNTIFS(G$382:$N$382,$A517)=COUNTIFS(G517:$N517,1)),F$381)+1))</f>
        <v>0</v>
      </c>
      <c r="G517" s="306">
        <f ca="1">IF($A517&lt;&gt;G$382,0,IF($A517&lt;&gt;$A516,1,MOD(G516-1+(COUNTIFS(H$382:$N$382,$A517)=COUNTIFS(H517:$N517,1)),G$381)+1))</f>
        <v>1</v>
      </c>
      <c r="H517" s="306">
        <f ca="1">IF($A517&lt;&gt;H$382,0,IF($A517&lt;&gt;$A516,1,MOD(H516-1+(COUNTIFS(I$382:$N$382,$A517)=COUNTIFS(I517:$N517,1)),H$381)+1))</f>
        <v>3</v>
      </c>
      <c r="I517" s="306">
        <f ca="1">IF($A517&lt;&gt;I$382,0,IF($A517&lt;&gt;$A516,1,MOD(I516-1+(COUNTIFS(N$382:$N$382,$A517)=COUNTIFS(N517:$N517,1)),I$381)+1))</f>
        <v>3</v>
      </c>
      <c r="J517" s="306"/>
      <c r="K517" s="306"/>
      <c r="L517" s="306"/>
      <c r="M517" s="306"/>
      <c r="O517">
        <v>134</v>
      </c>
      <c r="P517" s="115">
        <f t="shared" ca="1" si="1505"/>
        <v>0.5</v>
      </c>
      <c r="Q517" s="115">
        <f t="shared" ca="1" si="1506"/>
        <v>0</v>
      </c>
      <c r="R517" s="115">
        <f t="shared" ca="1" si="1507"/>
        <v>0</v>
      </c>
      <c r="S517" s="115">
        <f t="shared" ca="1" si="1508"/>
        <v>0</v>
      </c>
      <c r="T517" s="115">
        <v>0</v>
      </c>
      <c r="U517" s="115">
        <f t="shared" ca="1" si="1509"/>
        <v>0.5</v>
      </c>
      <c r="V517" s="115">
        <f t="shared" ca="1" si="1510"/>
        <v>0.5</v>
      </c>
      <c r="W517" s="115"/>
      <c r="X517" s="115"/>
      <c r="Y517" s="115"/>
      <c r="Z517" s="115"/>
    </row>
    <row r="518" spans="1:26" hidden="1" outlineLevel="1">
      <c r="A518">
        <f t="shared" ca="1" si="1511"/>
        <v>2</v>
      </c>
      <c r="B518" t="str">
        <f t="shared" ca="1" si="1512"/>
        <v>EP1 LPD1 LPS1 LPM1</v>
      </c>
      <c r="C518" s="308">
        <f ca="1">IF($A518&lt;&gt;$A517,1,MOD(C517-1+(COUNTIFS(D$382:$N$382,$A518)=COUNTIFS(D518:$N518,1)),C$381)+1)</f>
        <v>1</v>
      </c>
      <c r="D518" s="306">
        <f ca="1">IF($A518&lt;&gt;D$382,0,IF($A518&lt;&gt;$A517,1,MOD(D517-1+(COUNTIFS(E$382:$N$382,$A518)=COUNTIFS(E518:$N518,1)),D$381)+1))</f>
        <v>0</v>
      </c>
      <c r="E518" s="306">
        <f ca="1">IF($A518&lt;&gt;E$382,0,IF($A518&lt;&gt;$A517,1,MOD(E517-1+(COUNTIFS(F$382:$N$382,$A518)=COUNTIFS(F518:$N518,1)),E$381)+1))</f>
        <v>0</v>
      </c>
      <c r="F518" s="306">
        <f ca="1">IF($A518&lt;&gt;F$382,0,IF($A518&lt;&gt;$A517,1,MOD(F517-1+(COUNTIFS(G$382:$N$382,$A518)=COUNTIFS(G518:$N518,1)),F$381)+1))</f>
        <v>0</v>
      </c>
      <c r="G518" s="306">
        <f ca="1">IF($A518&lt;&gt;G$382,0,IF($A518&lt;&gt;$A517,1,MOD(G517-1+(COUNTIFS(H$382:$N$382,$A518)=COUNTIFS(H518:$N518,1)),G$381)+1))</f>
        <v>1</v>
      </c>
      <c r="H518" s="306">
        <f ca="1">IF($A518&lt;&gt;H$382,0,IF($A518&lt;&gt;$A517,1,MOD(H517-1+(COUNTIFS(I$382:$N$382,$A518)=COUNTIFS(I518:$N518,1)),H$381)+1))</f>
        <v>1</v>
      </c>
      <c r="I518" s="306">
        <f ca="1">IF($A518&lt;&gt;I$382,0,IF($A518&lt;&gt;$A517,1,MOD(I517-1+(COUNTIFS(N$382:$N$382,$A518)=COUNTIFS(N518:$N518,1)),I$381)+1))</f>
        <v>1</v>
      </c>
      <c r="J518" s="306"/>
      <c r="K518" s="306"/>
      <c r="L518" s="306"/>
      <c r="M518" s="306"/>
      <c r="O518">
        <v>135</v>
      </c>
      <c r="P518" s="115">
        <f t="shared" ca="1" si="1505"/>
        <v>-0.5</v>
      </c>
      <c r="Q518" s="115">
        <f t="shared" ca="1" si="1506"/>
        <v>0</v>
      </c>
      <c r="R518" s="115">
        <f t="shared" ca="1" si="1507"/>
        <v>0</v>
      </c>
      <c r="S518" s="115">
        <f t="shared" ca="1" si="1508"/>
        <v>0</v>
      </c>
      <c r="T518" s="115">
        <v>0</v>
      </c>
      <c r="U518" s="115">
        <f t="shared" ca="1" si="1509"/>
        <v>-0.5</v>
      </c>
      <c r="V518" s="115">
        <f t="shared" ca="1" si="1510"/>
        <v>-0.5</v>
      </c>
      <c r="W518" s="115"/>
      <c r="X518" s="115"/>
      <c r="Y518" s="115"/>
      <c r="Z518" s="115"/>
    </row>
    <row r="519" spans="1:26" hidden="1" outlineLevel="1">
      <c r="A519">
        <f t="shared" ca="1" si="1511"/>
        <v>2</v>
      </c>
      <c r="B519" t="str">
        <f t="shared" ca="1" si="1512"/>
        <v>EP1 LPD1 LPS1 LPM2</v>
      </c>
      <c r="C519" s="308">
        <f ca="1">IF($A519&lt;&gt;$A518,1,MOD(C518-1+(COUNTIFS(D$382:$N$382,$A519)=COUNTIFS(D519:$N519,1)),C$381)+1)</f>
        <v>1</v>
      </c>
      <c r="D519" s="306">
        <f ca="1">IF($A519&lt;&gt;D$382,0,IF($A519&lt;&gt;$A518,1,MOD(D518-1+(COUNTIFS(E$382:$N$382,$A519)=COUNTIFS(E519:$N519,1)),D$381)+1))</f>
        <v>0</v>
      </c>
      <c r="E519" s="306">
        <f ca="1">IF($A519&lt;&gt;E$382,0,IF($A519&lt;&gt;$A518,1,MOD(E518-1+(COUNTIFS(F$382:$N$382,$A519)=COUNTIFS(F519:$N519,1)),E$381)+1))</f>
        <v>0</v>
      </c>
      <c r="F519" s="306">
        <f ca="1">IF($A519&lt;&gt;F$382,0,IF($A519&lt;&gt;$A518,1,MOD(F518-1+(COUNTIFS(G$382:$N$382,$A519)=COUNTIFS(G519:$N519,1)),F$381)+1))</f>
        <v>0</v>
      </c>
      <c r="G519" s="306">
        <f ca="1">IF($A519&lt;&gt;G$382,0,IF($A519&lt;&gt;$A518,1,MOD(G518-1+(COUNTIFS(H$382:$N$382,$A519)=COUNTIFS(H519:$N519,1)),G$381)+1))</f>
        <v>1</v>
      </c>
      <c r="H519" s="306">
        <f ca="1">IF($A519&lt;&gt;H$382,0,IF($A519&lt;&gt;$A518,1,MOD(H518-1+(COUNTIFS(I$382:$N$382,$A519)=COUNTIFS(I519:$N519,1)),H$381)+1))</f>
        <v>1</v>
      </c>
      <c r="I519" s="306">
        <f ca="1">IF($A519&lt;&gt;I$382,0,IF($A519&lt;&gt;$A518,1,MOD(I518-1+(COUNTIFS(N$382:$N$382,$A519)=COUNTIFS(N519:$N519,1)),I$381)+1))</f>
        <v>2</v>
      </c>
      <c r="J519" s="306"/>
      <c r="K519" s="306"/>
      <c r="L519" s="306"/>
      <c r="M519" s="306"/>
      <c r="O519">
        <v>136</v>
      </c>
      <c r="P519" s="115">
        <f t="shared" ca="1" si="1505"/>
        <v>-0.5</v>
      </c>
      <c r="Q519" s="115">
        <f t="shared" ca="1" si="1506"/>
        <v>0</v>
      </c>
      <c r="R519" s="115">
        <f t="shared" ca="1" si="1507"/>
        <v>0</v>
      </c>
      <c r="S519" s="115">
        <f t="shared" ca="1" si="1508"/>
        <v>0</v>
      </c>
      <c r="T519" s="115">
        <v>0</v>
      </c>
      <c r="U519" s="115">
        <f t="shared" ca="1" si="1509"/>
        <v>-0.5</v>
      </c>
      <c r="V519" s="115">
        <f t="shared" ca="1" si="1510"/>
        <v>0</v>
      </c>
      <c r="W519" s="115"/>
      <c r="X519" s="115"/>
      <c r="Y519" s="115"/>
      <c r="Z519" s="115"/>
    </row>
    <row r="520" spans="1:26" hidden="1" outlineLevel="1">
      <c r="A520">
        <f t="shared" ca="1" si="1511"/>
        <v>2</v>
      </c>
      <c r="B520" t="str">
        <f t="shared" ca="1" si="1512"/>
        <v>EP1 LPD1 LPS1 LPM3</v>
      </c>
      <c r="C520" s="308">
        <f ca="1">IF($A520&lt;&gt;$A519,1,MOD(C519-1+(COUNTIFS(D$382:$N$382,$A520)=COUNTIFS(D520:$N520,1)),C$381)+1)</f>
        <v>1</v>
      </c>
      <c r="D520" s="306">
        <f ca="1">IF($A520&lt;&gt;D$382,0,IF($A520&lt;&gt;$A519,1,MOD(D519-1+(COUNTIFS(E$382:$N$382,$A520)=COUNTIFS(E520:$N520,1)),D$381)+1))</f>
        <v>0</v>
      </c>
      <c r="E520" s="306">
        <f ca="1">IF($A520&lt;&gt;E$382,0,IF($A520&lt;&gt;$A519,1,MOD(E519-1+(COUNTIFS(F$382:$N$382,$A520)=COUNTIFS(F520:$N520,1)),E$381)+1))</f>
        <v>0</v>
      </c>
      <c r="F520" s="306">
        <f ca="1">IF($A520&lt;&gt;F$382,0,IF($A520&lt;&gt;$A519,1,MOD(F519-1+(COUNTIFS(G$382:$N$382,$A520)=COUNTIFS(G520:$N520,1)),F$381)+1))</f>
        <v>0</v>
      </c>
      <c r="G520" s="306">
        <f ca="1">IF($A520&lt;&gt;G$382,0,IF($A520&lt;&gt;$A519,1,MOD(G519-1+(COUNTIFS(H$382:$N$382,$A520)=COUNTIFS(H520:$N520,1)),G$381)+1))</f>
        <v>1</v>
      </c>
      <c r="H520" s="306">
        <f ca="1">IF($A520&lt;&gt;H$382,0,IF($A520&lt;&gt;$A519,1,MOD(H519-1+(COUNTIFS(I$382:$N$382,$A520)=COUNTIFS(I520:$N520,1)),H$381)+1))</f>
        <v>1</v>
      </c>
      <c r="I520" s="306">
        <f ca="1">IF($A520&lt;&gt;I$382,0,IF($A520&lt;&gt;$A519,1,MOD(I519-1+(COUNTIFS(N$382:$N$382,$A520)=COUNTIFS(N520:$N520,1)),I$381)+1))</f>
        <v>3</v>
      </c>
      <c r="J520" s="306"/>
      <c r="K520" s="306"/>
      <c r="L520" s="306"/>
      <c r="M520" s="306"/>
      <c r="O520">
        <v>137</v>
      </c>
      <c r="P520" s="115">
        <f t="shared" ca="1" si="1505"/>
        <v>-0.5</v>
      </c>
      <c r="Q520" s="115">
        <f t="shared" ca="1" si="1506"/>
        <v>0</v>
      </c>
      <c r="R520" s="115">
        <f t="shared" ca="1" si="1507"/>
        <v>0</v>
      </c>
      <c r="S520" s="115">
        <f t="shared" ca="1" si="1508"/>
        <v>0</v>
      </c>
      <c r="T520" s="115">
        <v>0</v>
      </c>
      <c r="U520" s="115">
        <f t="shared" ca="1" si="1509"/>
        <v>-0.5</v>
      </c>
      <c r="V520" s="115">
        <f t="shared" ca="1" si="1510"/>
        <v>0.5</v>
      </c>
      <c r="W520" s="115"/>
      <c r="X520" s="115"/>
      <c r="Y520" s="115"/>
      <c r="Z520" s="115"/>
    </row>
    <row r="521" spans="1:26" hidden="1" outlineLevel="1">
      <c r="A521">
        <f t="shared" ca="1" si="1511"/>
        <v>2</v>
      </c>
      <c r="B521" t="str">
        <f t="shared" ca="1" si="1512"/>
        <v>EP1 LPD1 LPS2 LPM1</v>
      </c>
      <c r="C521" s="308">
        <f ca="1">IF($A521&lt;&gt;$A520,1,MOD(C520-1+(COUNTIFS(D$382:$N$382,$A521)=COUNTIFS(D521:$N521,1)),C$381)+1)</f>
        <v>1</v>
      </c>
      <c r="D521" s="306">
        <f ca="1">IF($A521&lt;&gt;D$382,0,IF($A521&lt;&gt;$A520,1,MOD(D520-1+(COUNTIFS(E$382:$N$382,$A521)=COUNTIFS(E521:$N521,1)),D$381)+1))</f>
        <v>0</v>
      </c>
      <c r="E521" s="306">
        <f ca="1">IF($A521&lt;&gt;E$382,0,IF($A521&lt;&gt;$A520,1,MOD(E520-1+(COUNTIFS(F$382:$N$382,$A521)=COUNTIFS(F521:$N521,1)),E$381)+1))</f>
        <v>0</v>
      </c>
      <c r="F521" s="306">
        <f ca="1">IF($A521&lt;&gt;F$382,0,IF($A521&lt;&gt;$A520,1,MOD(F520-1+(COUNTIFS(G$382:$N$382,$A521)=COUNTIFS(G521:$N521,1)),F$381)+1))</f>
        <v>0</v>
      </c>
      <c r="G521" s="306">
        <f ca="1">IF($A521&lt;&gt;G$382,0,IF($A521&lt;&gt;$A520,1,MOD(G520-1+(COUNTIFS(H$382:$N$382,$A521)=COUNTIFS(H521:$N521,1)),G$381)+1))</f>
        <v>1</v>
      </c>
      <c r="H521" s="306">
        <f ca="1">IF($A521&lt;&gt;H$382,0,IF($A521&lt;&gt;$A520,1,MOD(H520-1+(COUNTIFS(I$382:$N$382,$A521)=COUNTIFS(I521:$N521,1)),H$381)+1))</f>
        <v>2</v>
      </c>
      <c r="I521" s="306">
        <f ca="1">IF($A521&lt;&gt;I$382,0,IF($A521&lt;&gt;$A520,1,MOD(I520-1+(COUNTIFS(N$382:$N$382,$A521)=COUNTIFS(N521:$N521,1)),I$381)+1))</f>
        <v>1</v>
      </c>
      <c r="J521" s="306"/>
      <c r="K521" s="306"/>
      <c r="L521" s="306"/>
      <c r="M521" s="306"/>
      <c r="O521">
        <v>138</v>
      </c>
      <c r="P521" s="115">
        <f t="shared" ca="1" si="1505"/>
        <v>-0.5</v>
      </c>
      <c r="Q521" s="115">
        <f t="shared" ca="1" si="1506"/>
        <v>0</v>
      </c>
      <c r="R521" s="115">
        <f t="shared" ca="1" si="1507"/>
        <v>0</v>
      </c>
      <c r="S521" s="115">
        <f t="shared" ca="1" si="1508"/>
        <v>0</v>
      </c>
      <c r="T521" s="115">
        <v>0</v>
      </c>
      <c r="U521" s="115">
        <f t="shared" ca="1" si="1509"/>
        <v>0</v>
      </c>
      <c r="V521" s="115">
        <f t="shared" ca="1" si="1510"/>
        <v>-0.5</v>
      </c>
      <c r="W521" s="115"/>
      <c r="X521" s="115"/>
      <c r="Y521" s="115"/>
      <c r="Z521" s="115"/>
    </row>
    <row r="522" spans="1:26" hidden="1" outlineLevel="1">
      <c r="A522">
        <f t="shared" ca="1" si="1511"/>
        <v>2</v>
      </c>
      <c r="B522" t="str">
        <f t="shared" ca="1" si="1512"/>
        <v>EP1 LPD1 LPS2 LPM2</v>
      </c>
      <c r="C522" s="308">
        <f ca="1">IF($A522&lt;&gt;$A521,1,MOD(C521-1+(COUNTIFS(D$382:$N$382,$A522)=COUNTIFS(D522:$N522,1)),C$381)+1)</f>
        <v>1</v>
      </c>
      <c r="D522" s="306">
        <f ca="1">IF($A522&lt;&gt;D$382,0,IF($A522&lt;&gt;$A521,1,MOD(D521-1+(COUNTIFS(E$382:$N$382,$A522)=COUNTIFS(E522:$N522,1)),D$381)+1))</f>
        <v>0</v>
      </c>
      <c r="E522" s="306">
        <f ca="1">IF($A522&lt;&gt;E$382,0,IF($A522&lt;&gt;$A521,1,MOD(E521-1+(COUNTIFS(F$382:$N$382,$A522)=COUNTIFS(F522:$N522,1)),E$381)+1))</f>
        <v>0</v>
      </c>
      <c r="F522" s="306">
        <f ca="1">IF($A522&lt;&gt;F$382,0,IF($A522&lt;&gt;$A521,1,MOD(F521-1+(COUNTIFS(G$382:$N$382,$A522)=COUNTIFS(G522:$N522,1)),F$381)+1))</f>
        <v>0</v>
      </c>
      <c r="G522" s="306">
        <f ca="1">IF($A522&lt;&gt;G$382,0,IF($A522&lt;&gt;$A521,1,MOD(G521-1+(COUNTIFS(H$382:$N$382,$A522)=COUNTIFS(H522:$N522,1)),G$381)+1))</f>
        <v>1</v>
      </c>
      <c r="H522" s="306">
        <f ca="1">IF($A522&lt;&gt;H$382,0,IF($A522&lt;&gt;$A521,1,MOD(H521-1+(COUNTIFS(I$382:$N$382,$A522)=COUNTIFS(I522:$N522,1)),H$381)+1))</f>
        <v>2</v>
      </c>
      <c r="I522" s="306">
        <f ca="1">IF($A522&lt;&gt;I$382,0,IF($A522&lt;&gt;$A521,1,MOD(I521-1+(COUNTIFS(N$382:$N$382,$A522)=COUNTIFS(N522:$N522,1)),I$381)+1))</f>
        <v>2</v>
      </c>
      <c r="J522" s="306"/>
      <c r="K522" s="306"/>
      <c r="L522" s="306"/>
      <c r="M522" s="306"/>
      <c r="O522">
        <v>139</v>
      </c>
      <c r="P522" s="115">
        <f t="shared" ca="1" si="1505"/>
        <v>-0.5</v>
      </c>
      <c r="Q522" s="115">
        <f t="shared" ca="1" si="1506"/>
        <v>0</v>
      </c>
      <c r="R522" s="115">
        <f t="shared" ca="1" si="1507"/>
        <v>0</v>
      </c>
      <c r="S522" s="115">
        <f t="shared" ca="1" si="1508"/>
        <v>0</v>
      </c>
      <c r="T522" s="115">
        <v>0</v>
      </c>
      <c r="U522" s="115">
        <f t="shared" ca="1" si="1509"/>
        <v>0</v>
      </c>
      <c r="V522" s="115">
        <f t="shared" ca="1" si="1510"/>
        <v>0</v>
      </c>
      <c r="W522" s="115"/>
      <c r="X522" s="115"/>
      <c r="Y522" s="115"/>
      <c r="Z522" s="115"/>
    </row>
    <row r="523" spans="1:26" hidden="1" outlineLevel="1">
      <c r="A523">
        <f t="shared" ca="1" si="1511"/>
        <v>2</v>
      </c>
      <c r="B523" t="str">
        <f t="shared" ca="1" si="1512"/>
        <v>EP1 LPD1 LPS2 LPM3</v>
      </c>
      <c r="C523" s="308">
        <f ca="1">IF($A523&lt;&gt;$A522,1,MOD(C522-1+(COUNTIFS(D$382:$N$382,$A523)=COUNTIFS(D523:$N523,1)),C$381)+1)</f>
        <v>1</v>
      </c>
      <c r="D523" s="306">
        <f ca="1">IF($A523&lt;&gt;D$382,0,IF($A523&lt;&gt;$A522,1,MOD(D522-1+(COUNTIFS(E$382:$N$382,$A523)=COUNTIFS(E523:$N523,1)),D$381)+1))</f>
        <v>0</v>
      </c>
      <c r="E523" s="306">
        <f ca="1">IF($A523&lt;&gt;E$382,0,IF($A523&lt;&gt;$A522,1,MOD(E522-1+(COUNTIFS(F$382:$N$382,$A523)=COUNTIFS(F523:$N523,1)),E$381)+1))</f>
        <v>0</v>
      </c>
      <c r="F523" s="306">
        <f ca="1">IF($A523&lt;&gt;F$382,0,IF($A523&lt;&gt;$A522,1,MOD(F522-1+(COUNTIFS(G$382:$N$382,$A523)=COUNTIFS(G523:$N523,1)),F$381)+1))</f>
        <v>0</v>
      </c>
      <c r="G523" s="306">
        <f ca="1">IF($A523&lt;&gt;G$382,0,IF($A523&lt;&gt;$A522,1,MOD(G522-1+(COUNTIFS(H$382:$N$382,$A523)=COUNTIFS(H523:$N523,1)),G$381)+1))</f>
        <v>1</v>
      </c>
      <c r="H523" s="306">
        <f ca="1">IF($A523&lt;&gt;H$382,0,IF($A523&lt;&gt;$A522,1,MOD(H522-1+(COUNTIFS(I$382:$N$382,$A523)=COUNTIFS(I523:$N523,1)),H$381)+1))</f>
        <v>2</v>
      </c>
      <c r="I523" s="306">
        <f ca="1">IF($A523&lt;&gt;I$382,0,IF($A523&lt;&gt;$A522,1,MOD(I522-1+(COUNTIFS(N$382:$N$382,$A523)=COUNTIFS(N523:$N523,1)),I$381)+1))</f>
        <v>3</v>
      </c>
      <c r="J523" s="306"/>
      <c r="K523" s="306"/>
      <c r="L523" s="306"/>
      <c r="M523" s="306"/>
      <c r="O523">
        <v>140</v>
      </c>
      <c r="P523" s="115">
        <f t="shared" ca="1" si="1505"/>
        <v>-0.5</v>
      </c>
      <c r="Q523" s="115">
        <f t="shared" ca="1" si="1506"/>
        <v>0</v>
      </c>
      <c r="R523" s="115">
        <f t="shared" ca="1" si="1507"/>
        <v>0</v>
      </c>
      <c r="S523" s="115">
        <f t="shared" ca="1" si="1508"/>
        <v>0</v>
      </c>
      <c r="T523" s="115">
        <v>0</v>
      </c>
      <c r="U523" s="115">
        <f t="shared" ca="1" si="1509"/>
        <v>0</v>
      </c>
      <c r="V523" s="115">
        <f t="shared" ca="1" si="1510"/>
        <v>0.5</v>
      </c>
      <c r="W523" s="115"/>
      <c r="X523" s="115"/>
      <c r="Y523" s="115"/>
      <c r="Z523" s="115"/>
    </row>
    <row r="524" spans="1:26" hidden="1" outlineLevel="1">
      <c r="A524">
        <f t="shared" ca="1" si="1511"/>
        <v>2</v>
      </c>
      <c r="B524" t="str">
        <f t="shared" ca="1" si="1512"/>
        <v>EP1 LPD1 LPS3 LPM1</v>
      </c>
      <c r="C524" s="308">
        <f ca="1">IF($A524&lt;&gt;$A523,1,MOD(C523-1+(COUNTIFS(D$382:$N$382,$A524)=COUNTIFS(D524:$N524,1)),C$381)+1)</f>
        <v>1</v>
      </c>
      <c r="D524" s="306">
        <f ca="1">IF($A524&lt;&gt;D$382,0,IF($A524&lt;&gt;$A523,1,MOD(D523-1+(COUNTIFS(E$382:$N$382,$A524)=COUNTIFS(E524:$N524,1)),D$381)+1))</f>
        <v>0</v>
      </c>
      <c r="E524" s="306">
        <f ca="1">IF($A524&lt;&gt;E$382,0,IF($A524&lt;&gt;$A523,1,MOD(E523-1+(COUNTIFS(F$382:$N$382,$A524)=COUNTIFS(F524:$N524,1)),E$381)+1))</f>
        <v>0</v>
      </c>
      <c r="F524" s="306">
        <f ca="1">IF($A524&lt;&gt;F$382,0,IF($A524&lt;&gt;$A523,1,MOD(F523-1+(COUNTIFS(G$382:$N$382,$A524)=COUNTIFS(G524:$N524,1)),F$381)+1))</f>
        <v>0</v>
      </c>
      <c r="G524" s="306">
        <f ca="1">IF($A524&lt;&gt;G$382,0,IF($A524&lt;&gt;$A523,1,MOD(G523-1+(COUNTIFS(H$382:$N$382,$A524)=COUNTIFS(H524:$N524,1)),G$381)+1))</f>
        <v>1</v>
      </c>
      <c r="H524" s="306">
        <f ca="1">IF($A524&lt;&gt;H$382,0,IF($A524&lt;&gt;$A523,1,MOD(H523-1+(COUNTIFS(I$382:$N$382,$A524)=COUNTIFS(I524:$N524,1)),H$381)+1))</f>
        <v>3</v>
      </c>
      <c r="I524" s="306">
        <f ca="1">IF($A524&lt;&gt;I$382,0,IF($A524&lt;&gt;$A523,1,MOD(I523-1+(COUNTIFS(N$382:$N$382,$A524)=COUNTIFS(N524:$N524,1)),I$381)+1))</f>
        <v>1</v>
      </c>
      <c r="J524" s="306"/>
      <c r="K524" s="306"/>
      <c r="L524" s="306"/>
      <c r="M524" s="306"/>
      <c r="O524">
        <v>141</v>
      </c>
      <c r="P524" s="115">
        <f t="shared" ca="1" si="1505"/>
        <v>-0.5</v>
      </c>
      <c r="Q524" s="115">
        <f t="shared" ca="1" si="1506"/>
        <v>0</v>
      </c>
      <c r="R524" s="115">
        <f t="shared" ca="1" si="1507"/>
        <v>0</v>
      </c>
      <c r="S524" s="115">
        <f t="shared" ca="1" si="1508"/>
        <v>0</v>
      </c>
      <c r="T524" s="115">
        <v>0</v>
      </c>
      <c r="U524" s="115">
        <f t="shared" ca="1" si="1509"/>
        <v>0.5</v>
      </c>
      <c r="V524" s="115">
        <f t="shared" ca="1" si="1510"/>
        <v>-0.5</v>
      </c>
      <c r="W524" s="115"/>
      <c r="X524" s="115"/>
      <c r="Y524" s="115"/>
      <c r="Z524" s="115"/>
    </row>
    <row r="525" spans="1:26" hidden="1" outlineLevel="1">
      <c r="A525">
        <f t="shared" ca="1" si="1511"/>
        <v>2</v>
      </c>
      <c r="B525" t="str">
        <f t="shared" ca="1" si="1512"/>
        <v>EP1 LPD1 LPS3 LPM2</v>
      </c>
      <c r="C525" s="308">
        <f ca="1">IF($A525&lt;&gt;$A524,1,MOD(C524-1+(COUNTIFS(D$382:$N$382,$A525)=COUNTIFS(D525:$N525,1)),C$381)+1)</f>
        <v>1</v>
      </c>
      <c r="D525" s="306">
        <f ca="1">IF($A525&lt;&gt;D$382,0,IF($A525&lt;&gt;$A524,1,MOD(D524-1+(COUNTIFS(E$382:$N$382,$A525)=COUNTIFS(E525:$N525,1)),D$381)+1))</f>
        <v>0</v>
      </c>
      <c r="E525" s="306">
        <f ca="1">IF($A525&lt;&gt;E$382,0,IF($A525&lt;&gt;$A524,1,MOD(E524-1+(COUNTIFS(F$382:$N$382,$A525)=COUNTIFS(F525:$N525,1)),E$381)+1))</f>
        <v>0</v>
      </c>
      <c r="F525" s="306">
        <f ca="1">IF($A525&lt;&gt;F$382,0,IF($A525&lt;&gt;$A524,1,MOD(F524-1+(COUNTIFS(G$382:$N$382,$A525)=COUNTIFS(G525:$N525,1)),F$381)+1))</f>
        <v>0</v>
      </c>
      <c r="G525" s="306">
        <f ca="1">IF($A525&lt;&gt;G$382,0,IF($A525&lt;&gt;$A524,1,MOD(G524-1+(COUNTIFS(H$382:$N$382,$A525)=COUNTIFS(H525:$N525,1)),G$381)+1))</f>
        <v>1</v>
      </c>
      <c r="H525" s="306">
        <f ca="1">IF($A525&lt;&gt;H$382,0,IF($A525&lt;&gt;$A524,1,MOD(H524-1+(COUNTIFS(I$382:$N$382,$A525)=COUNTIFS(I525:$N525,1)),H$381)+1))</f>
        <v>3</v>
      </c>
      <c r="I525" s="306">
        <f ca="1">IF($A525&lt;&gt;I$382,0,IF($A525&lt;&gt;$A524,1,MOD(I524-1+(COUNTIFS(N$382:$N$382,$A525)=COUNTIFS(N525:$N525,1)),I$381)+1))</f>
        <v>2</v>
      </c>
      <c r="J525" s="306"/>
      <c r="K525" s="306"/>
      <c r="L525" s="306"/>
      <c r="M525" s="306"/>
      <c r="O525">
        <v>142</v>
      </c>
      <c r="P525" s="115">
        <f t="shared" ca="1" si="1505"/>
        <v>-0.5</v>
      </c>
      <c r="Q525" s="115">
        <f t="shared" ca="1" si="1506"/>
        <v>0</v>
      </c>
      <c r="R525" s="115">
        <f t="shared" ca="1" si="1507"/>
        <v>0</v>
      </c>
      <c r="S525" s="115">
        <f t="shared" ca="1" si="1508"/>
        <v>0</v>
      </c>
      <c r="T525" s="115">
        <v>0</v>
      </c>
      <c r="U525" s="115">
        <f t="shared" ca="1" si="1509"/>
        <v>0.5</v>
      </c>
      <c r="V525" s="115">
        <f t="shared" ca="1" si="1510"/>
        <v>0</v>
      </c>
      <c r="W525" s="115"/>
      <c r="X525" s="115"/>
      <c r="Y525" s="115"/>
      <c r="Z525" s="115"/>
    </row>
    <row r="526" spans="1:26" hidden="1" outlineLevel="1">
      <c r="A526">
        <f t="shared" ca="1" si="1511"/>
        <v>2</v>
      </c>
      <c r="B526" t="str">
        <f t="shared" ca="1" si="1512"/>
        <v>EP1 LPD1 LPS3 LPM3</v>
      </c>
      <c r="C526" s="308">
        <f ca="1">IF($A526&lt;&gt;$A525,1,MOD(C525-1+(COUNTIFS(D$382:$N$382,$A526)=COUNTIFS(D526:$N526,1)),C$381)+1)</f>
        <v>1</v>
      </c>
      <c r="D526" s="306">
        <f ca="1">IF($A526&lt;&gt;D$382,0,IF($A526&lt;&gt;$A525,1,MOD(D525-1+(COUNTIFS(E$382:$N$382,$A526)=COUNTIFS(E526:$N526,1)),D$381)+1))</f>
        <v>0</v>
      </c>
      <c r="E526" s="306">
        <f ca="1">IF($A526&lt;&gt;E$382,0,IF($A526&lt;&gt;$A525,1,MOD(E525-1+(COUNTIFS(F$382:$N$382,$A526)=COUNTIFS(F526:$N526,1)),E$381)+1))</f>
        <v>0</v>
      </c>
      <c r="F526" s="306">
        <f ca="1">IF($A526&lt;&gt;F$382,0,IF($A526&lt;&gt;$A525,1,MOD(F525-1+(COUNTIFS(G$382:$N$382,$A526)=COUNTIFS(G526:$N526,1)),F$381)+1))</f>
        <v>0</v>
      </c>
      <c r="G526" s="306">
        <f ca="1">IF($A526&lt;&gt;G$382,0,IF($A526&lt;&gt;$A525,1,MOD(G525-1+(COUNTIFS(H$382:$N$382,$A526)=COUNTIFS(H526:$N526,1)),G$381)+1))</f>
        <v>1</v>
      </c>
      <c r="H526" s="306">
        <f ca="1">IF($A526&lt;&gt;H$382,0,IF($A526&lt;&gt;$A525,1,MOD(H525-1+(COUNTIFS(I$382:$N$382,$A526)=COUNTIFS(I526:$N526,1)),H$381)+1))</f>
        <v>3</v>
      </c>
      <c r="I526" s="306">
        <f ca="1">IF($A526&lt;&gt;I$382,0,IF($A526&lt;&gt;$A525,1,MOD(I525-1+(COUNTIFS(N$382:$N$382,$A526)=COUNTIFS(N526:$N526,1)),I$381)+1))</f>
        <v>3</v>
      </c>
      <c r="J526" s="306"/>
      <c r="K526" s="306"/>
      <c r="L526" s="306"/>
      <c r="M526" s="306"/>
      <c r="O526">
        <v>143</v>
      </c>
      <c r="P526" s="115">
        <f t="shared" ca="1" si="1505"/>
        <v>-0.5</v>
      </c>
      <c r="Q526" s="115">
        <f t="shared" ca="1" si="1506"/>
        <v>0</v>
      </c>
      <c r="R526" s="115">
        <f t="shared" ca="1" si="1507"/>
        <v>0</v>
      </c>
      <c r="S526" s="115">
        <f t="shared" ca="1" si="1508"/>
        <v>0</v>
      </c>
      <c r="T526" s="115">
        <v>0</v>
      </c>
      <c r="U526" s="115">
        <f t="shared" ca="1" si="1509"/>
        <v>0.5</v>
      </c>
      <c r="V526" s="115">
        <f t="shared" ca="1" si="1510"/>
        <v>0.5</v>
      </c>
      <c r="W526" s="115"/>
      <c r="X526" s="115"/>
      <c r="Y526" s="115"/>
      <c r="Z526" s="115"/>
    </row>
    <row r="527" spans="1:26" hidden="1" outlineLevel="1">
      <c r="A527">
        <f t="shared" ca="1" si="1511"/>
        <v>2</v>
      </c>
      <c r="B527" t="str">
        <f t="shared" ca="1" si="1512"/>
        <v>EP2 LPD1 LPS1 LPM1</v>
      </c>
      <c r="C527" s="308">
        <f ca="1">IF($A527&lt;&gt;$A526,1,MOD(C526-1+(COUNTIFS(D$382:$N$382,$A527)=COUNTIFS(D527:$N527,1)),C$381)+1)</f>
        <v>2</v>
      </c>
      <c r="D527" s="306">
        <f ca="1">IF($A527&lt;&gt;D$382,0,IF($A527&lt;&gt;$A526,1,MOD(D526-1+(COUNTIFS(E$382:$N$382,$A527)=COUNTIFS(E527:$N527,1)),D$381)+1))</f>
        <v>0</v>
      </c>
      <c r="E527" s="306">
        <f ca="1">IF($A527&lt;&gt;E$382,0,IF($A527&lt;&gt;$A526,1,MOD(E526-1+(COUNTIFS(F$382:$N$382,$A527)=COUNTIFS(F527:$N527,1)),E$381)+1))</f>
        <v>0</v>
      </c>
      <c r="F527" s="306">
        <f ca="1">IF($A527&lt;&gt;F$382,0,IF($A527&lt;&gt;$A526,1,MOD(F526-1+(COUNTIFS(G$382:$N$382,$A527)=COUNTIFS(G527:$N527,1)),F$381)+1))</f>
        <v>0</v>
      </c>
      <c r="G527" s="306">
        <f ca="1">IF($A527&lt;&gt;G$382,0,IF($A527&lt;&gt;$A526,1,MOD(G526-1+(COUNTIFS(H$382:$N$382,$A527)=COUNTIFS(H527:$N527,1)),G$381)+1))</f>
        <v>1</v>
      </c>
      <c r="H527" s="306">
        <f ca="1">IF($A527&lt;&gt;H$382,0,IF($A527&lt;&gt;$A526,1,MOD(H526-1+(COUNTIFS(I$382:$N$382,$A527)=COUNTIFS(I527:$N527,1)),H$381)+1))</f>
        <v>1</v>
      </c>
      <c r="I527" s="306">
        <f ca="1">IF($A527&lt;&gt;I$382,0,IF($A527&lt;&gt;$A526,1,MOD(I526-1+(COUNTIFS(N$382:$N$382,$A527)=COUNTIFS(N527:$N527,1)),I$381)+1))</f>
        <v>1</v>
      </c>
      <c r="J527" s="306"/>
      <c r="K527" s="306"/>
      <c r="L527" s="306"/>
      <c r="M527" s="306"/>
      <c r="O527">
        <v>144</v>
      </c>
      <c r="P527" s="115">
        <f t="shared" ca="1" si="1505"/>
        <v>0</v>
      </c>
      <c r="Q527" s="115">
        <f t="shared" ca="1" si="1506"/>
        <v>0</v>
      </c>
      <c r="R527" s="115">
        <f t="shared" ca="1" si="1507"/>
        <v>0</v>
      </c>
      <c r="S527" s="115">
        <f t="shared" ca="1" si="1508"/>
        <v>0</v>
      </c>
      <c r="T527" s="115">
        <v>0</v>
      </c>
      <c r="U527" s="115">
        <f t="shared" ca="1" si="1509"/>
        <v>-0.5</v>
      </c>
      <c r="V527" s="115">
        <f t="shared" ca="1" si="1510"/>
        <v>-0.5</v>
      </c>
      <c r="W527" s="115"/>
      <c r="X527" s="115"/>
      <c r="Y527" s="115"/>
      <c r="Z527" s="115"/>
    </row>
    <row r="528" spans="1:26" hidden="1" outlineLevel="1">
      <c r="A528">
        <f t="shared" ca="1" si="1511"/>
        <v>2</v>
      </c>
      <c r="B528" t="str">
        <f t="shared" ca="1" si="1512"/>
        <v>EP2 LPD1 LPS1 LPM2</v>
      </c>
      <c r="C528" s="308">
        <f ca="1">IF($A528&lt;&gt;$A527,1,MOD(C527-1+(COUNTIFS(D$382:$N$382,$A528)=COUNTIFS(D528:$N528,1)),C$381)+1)</f>
        <v>2</v>
      </c>
      <c r="D528" s="306">
        <f ca="1">IF($A528&lt;&gt;D$382,0,IF($A528&lt;&gt;$A527,1,MOD(D527-1+(COUNTIFS(E$382:$N$382,$A528)=COUNTIFS(E528:$N528,1)),D$381)+1))</f>
        <v>0</v>
      </c>
      <c r="E528" s="306">
        <f ca="1">IF($A528&lt;&gt;E$382,0,IF($A528&lt;&gt;$A527,1,MOD(E527-1+(COUNTIFS(F$382:$N$382,$A528)=COUNTIFS(F528:$N528,1)),E$381)+1))</f>
        <v>0</v>
      </c>
      <c r="F528" s="306">
        <f ca="1">IF($A528&lt;&gt;F$382,0,IF($A528&lt;&gt;$A527,1,MOD(F527-1+(COUNTIFS(G$382:$N$382,$A528)=COUNTIFS(G528:$N528,1)),F$381)+1))</f>
        <v>0</v>
      </c>
      <c r="G528" s="306">
        <f ca="1">IF($A528&lt;&gt;G$382,0,IF($A528&lt;&gt;$A527,1,MOD(G527-1+(COUNTIFS(H$382:$N$382,$A528)=COUNTIFS(H528:$N528,1)),G$381)+1))</f>
        <v>1</v>
      </c>
      <c r="H528" s="306">
        <f ca="1">IF($A528&lt;&gt;H$382,0,IF($A528&lt;&gt;$A527,1,MOD(H527-1+(COUNTIFS(I$382:$N$382,$A528)=COUNTIFS(I528:$N528,1)),H$381)+1))</f>
        <v>1</v>
      </c>
      <c r="I528" s="306">
        <f ca="1">IF($A528&lt;&gt;I$382,0,IF($A528&lt;&gt;$A527,1,MOD(I527-1+(COUNTIFS(N$382:$N$382,$A528)=COUNTIFS(N528:$N528,1)),I$381)+1))</f>
        <v>2</v>
      </c>
      <c r="J528" s="306"/>
      <c r="K528" s="306"/>
      <c r="L528" s="306"/>
      <c r="M528" s="306"/>
      <c r="O528">
        <v>145</v>
      </c>
      <c r="P528" s="115">
        <f t="shared" ref="P528:P591" ca="1" si="1513">IF(C528=0,0,INDEX(C$374:C$377,C528,1))</f>
        <v>0</v>
      </c>
      <c r="Q528" s="115">
        <f t="shared" ref="Q528:Q591" ca="1" si="1514">IF(D528=0,0,INDEX(D$374:D$377,D528,1))</f>
        <v>0</v>
      </c>
      <c r="R528" s="115">
        <f t="shared" ref="R528:R591" ca="1" si="1515">IF(E528=0,0,INDEX(E$374:E$377,E528,1))</f>
        <v>0</v>
      </c>
      <c r="S528" s="115">
        <f t="shared" ref="S528:S591" ca="1" si="1516">IF(F528=0,0,INDEX(F$374:F$377,F528,1))</f>
        <v>0</v>
      </c>
      <c r="T528" s="115">
        <v>0</v>
      </c>
      <c r="U528" s="115">
        <f t="shared" ref="U528:U591" ca="1" si="1517">IF(H528=0,0,INDEX(H$374:H$377,H528,1))</f>
        <v>-0.5</v>
      </c>
      <c r="V528" s="115">
        <f t="shared" ref="V528:V591" ca="1" si="1518">IF(I528=0,0,INDEX(I$374:I$377,I528,1))</f>
        <v>0</v>
      </c>
      <c r="W528" s="115"/>
      <c r="X528" s="115"/>
      <c r="Y528" s="115"/>
      <c r="Z528" s="115"/>
    </row>
    <row r="529" spans="1:26" hidden="1" outlineLevel="1">
      <c r="A529">
        <f t="shared" ref="A529:A592" ca="1" si="1519">OFFSET(A529,-1,0)</f>
        <v>2</v>
      </c>
      <c r="B529" t="str">
        <f t="shared" ca="1" si="1512"/>
        <v>EP2 LPD1 LPS1 LPM3</v>
      </c>
      <c r="C529" s="308">
        <f ca="1">IF($A529&lt;&gt;$A528,1,MOD(C528-1+(COUNTIFS(D$382:$N$382,$A529)=COUNTIFS(D529:$N529,1)),C$381)+1)</f>
        <v>2</v>
      </c>
      <c r="D529" s="306">
        <f ca="1">IF($A529&lt;&gt;D$382,0,IF($A529&lt;&gt;$A528,1,MOD(D528-1+(COUNTIFS(E$382:$N$382,$A529)=COUNTIFS(E529:$N529,1)),D$381)+1))</f>
        <v>0</v>
      </c>
      <c r="E529" s="306">
        <f ca="1">IF($A529&lt;&gt;E$382,0,IF($A529&lt;&gt;$A528,1,MOD(E528-1+(COUNTIFS(F$382:$N$382,$A529)=COUNTIFS(F529:$N529,1)),E$381)+1))</f>
        <v>0</v>
      </c>
      <c r="F529" s="306">
        <f ca="1">IF($A529&lt;&gt;F$382,0,IF($A529&lt;&gt;$A528,1,MOD(F528-1+(COUNTIFS(G$382:$N$382,$A529)=COUNTIFS(G529:$N529,1)),F$381)+1))</f>
        <v>0</v>
      </c>
      <c r="G529" s="306">
        <f ca="1">IF($A529&lt;&gt;G$382,0,IF($A529&lt;&gt;$A528,1,MOD(G528-1+(COUNTIFS(H$382:$N$382,$A529)=COUNTIFS(H529:$N529,1)),G$381)+1))</f>
        <v>1</v>
      </c>
      <c r="H529" s="306">
        <f ca="1">IF($A529&lt;&gt;H$382,0,IF($A529&lt;&gt;$A528,1,MOD(H528-1+(COUNTIFS(I$382:$N$382,$A529)=COUNTIFS(I529:$N529,1)),H$381)+1))</f>
        <v>1</v>
      </c>
      <c r="I529" s="306">
        <f ca="1">IF($A529&lt;&gt;I$382,0,IF($A529&lt;&gt;$A528,1,MOD(I528-1+(COUNTIFS(N$382:$N$382,$A529)=COUNTIFS(N529:$N529,1)),I$381)+1))</f>
        <v>3</v>
      </c>
      <c r="J529" s="306"/>
      <c r="K529" s="306"/>
      <c r="L529" s="306"/>
      <c r="M529" s="306"/>
      <c r="O529">
        <v>146</v>
      </c>
      <c r="P529" s="115">
        <f t="shared" ca="1" si="1513"/>
        <v>0</v>
      </c>
      <c r="Q529" s="115">
        <f t="shared" ca="1" si="1514"/>
        <v>0</v>
      </c>
      <c r="R529" s="115">
        <f t="shared" ca="1" si="1515"/>
        <v>0</v>
      </c>
      <c r="S529" s="115">
        <f t="shared" ca="1" si="1516"/>
        <v>0</v>
      </c>
      <c r="T529" s="115">
        <v>0</v>
      </c>
      <c r="U529" s="115">
        <f t="shared" ca="1" si="1517"/>
        <v>-0.5</v>
      </c>
      <c r="V529" s="115">
        <f t="shared" ca="1" si="1518"/>
        <v>0.5</v>
      </c>
      <c r="W529" s="115"/>
      <c r="X529" s="115"/>
      <c r="Y529" s="115"/>
      <c r="Z529" s="115"/>
    </row>
    <row r="530" spans="1:26" hidden="1" outlineLevel="1">
      <c r="A530">
        <f t="shared" ca="1" si="1519"/>
        <v>2</v>
      </c>
      <c r="B530" t="str">
        <f t="shared" ca="1" si="1512"/>
        <v>EP2 LPD1 LPS2 LPM1</v>
      </c>
      <c r="C530" s="308">
        <f ca="1">IF($A530&lt;&gt;$A529,1,MOD(C529-1+(COUNTIFS(D$382:$N$382,$A530)=COUNTIFS(D530:$N530,1)),C$381)+1)</f>
        <v>2</v>
      </c>
      <c r="D530" s="306">
        <f ca="1">IF($A530&lt;&gt;D$382,0,IF($A530&lt;&gt;$A529,1,MOD(D529-1+(COUNTIFS(E$382:$N$382,$A530)=COUNTIFS(E530:$N530,1)),D$381)+1))</f>
        <v>0</v>
      </c>
      <c r="E530" s="306">
        <f ca="1">IF($A530&lt;&gt;E$382,0,IF($A530&lt;&gt;$A529,1,MOD(E529-1+(COUNTIFS(F$382:$N$382,$A530)=COUNTIFS(F530:$N530,1)),E$381)+1))</f>
        <v>0</v>
      </c>
      <c r="F530" s="306">
        <f ca="1">IF($A530&lt;&gt;F$382,0,IF($A530&lt;&gt;$A529,1,MOD(F529-1+(COUNTIFS(G$382:$N$382,$A530)=COUNTIFS(G530:$N530,1)),F$381)+1))</f>
        <v>0</v>
      </c>
      <c r="G530" s="306">
        <f ca="1">IF($A530&lt;&gt;G$382,0,IF($A530&lt;&gt;$A529,1,MOD(G529-1+(COUNTIFS(H$382:$N$382,$A530)=COUNTIFS(H530:$N530,1)),G$381)+1))</f>
        <v>1</v>
      </c>
      <c r="H530" s="306">
        <f ca="1">IF($A530&lt;&gt;H$382,0,IF($A530&lt;&gt;$A529,1,MOD(H529-1+(COUNTIFS(I$382:$N$382,$A530)=COUNTIFS(I530:$N530,1)),H$381)+1))</f>
        <v>2</v>
      </c>
      <c r="I530" s="306">
        <f ca="1">IF($A530&lt;&gt;I$382,0,IF($A530&lt;&gt;$A529,1,MOD(I529-1+(COUNTIFS(N$382:$N$382,$A530)=COUNTIFS(N530:$N530,1)),I$381)+1))</f>
        <v>1</v>
      </c>
      <c r="J530" s="306"/>
      <c r="K530" s="306"/>
      <c r="L530" s="306"/>
      <c r="M530" s="306"/>
      <c r="O530">
        <v>147</v>
      </c>
      <c r="P530" s="115">
        <f t="shared" ca="1" si="1513"/>
        <v>0</v>
      </c>
      <c r="Q530" s="115">
        <f t="shared" ca="1" si="1514"/>
        <v>0</v>
      </c>
      <c r="R530" s="115">
        <f t="shared" ca="1" si="1515"/>
        <v>0</v>
      </c>
      <c r="S530" s="115">
        <f t="shared" ca="1" si="1516"/>
        <v>0</v>
      </c>
      <c r="T530" s="115">
        <v>0</v>
      </c>
      <c r="U530" s="115">
        <f t="shared" ca="1" si="1517"/>
        <v>0</v>
      </c>
      <c r="V530" s="115">
        <f t="shared" ca="1" si="1518"/>
        <v>-0.5</v>
      </c>
      <c r="W530" s="115"/>
      <c r="X530" s="115"/>
      <c r="Y530" s="115"/>
      <c r="Z530" s="115"/>
    </row>
    <row r="531" spans="1:26" hidden="1" outlineLevel="1">
      <c r="A531">
        <f t="shared" ca="1" si="1519"/>
        <v>2</v>
      </c>
      <c r="B531" t="str">
        <f t="shared" ca="1" si="1512"/>
        <v>EP2 LPD1 LPS2 LPM2</v>
      </c>
      <c r="C531" s="308">
        <f ca="1">IF($A531&lt;&gt;$A530,1,MOD(C530-1+(COUNTIFS(D$382:$N$382,$A531)=COUNTIFS(D531:$N531,1)),C$381)+1)</f>
        <v>2</v>
      </c>
      <c r="D531" s="306">
        <f ca="1">IF($A531&lt;&gt;D$382,0,IF($A531&lt;&gt;$A530,1,MOD(D530-1+(COUNTIFS(E$382:$N$382,$A531)=COUNTIFS(E531:$N531,1)),D$381)+1))</f>
        <v>0</v>
      </c>
      <c r="E531" s="306">
        <f ca="1">IF($A531&lt;&gt;E$382,0,IF($A531&lt;&gt;$A530,1,MOD(E530-1+(COUNTIFS(F$382:$N$382,$A531)=COUNTIFS(F531:$N531,1)),E$381)+1))</f>
        <v>0</v>
      </c>
      <c r="F531" s="306">
        <f ca="1">IF($A531&lt;&gt;F$382,0,IF($A531&lt;&gt;$A530,1,MOD(F530-1+(COUNTIFS(G$382:$N$382,$A531)=COUNTIFS(G531:$N531,1)),F$381)+1))</f>
        <v>0</v>
      </c>
      <c r="G531" s="306">
        <f ca="1">IF($A531&lt;&gt;G$382,0,IF($A531&lt;&gt;$A530,1,MOD(G530-1+(COUNTIFS(H$382:$N$382,$A531)=COUNTIFS(H531:$N531,1)),G$381)+1))</f>
        <v>1</v>
      </c>
      <c r="H531" s="306">
        <f ca="1">IF($A531&lt;&gt;H$382,0,IF($A531&lt;&gt;$A530,1,MOD(H530-1+(COUNTIFS(I$382:$N$382,$A531)=COUNTIFS(I531:$N531,1)),H$381)+1))</f>
        <v>2</v>
      </c>
      <c r="I531" s="306">
        <f ca="1">IF($A531&lt;&gt;I$382,0,IF($A531&lt;&gt;$A530,1,MOD(I530-1+(COUNTIFS(N$382:$N$382,$A531)=COUNTIFS(N531:$N531,1)),I$381)+1))</f>
        <v>2</v>
      </c>
      <c r="J531" s="306"/>
      <c r="K531" s="306"/>
      <c r="L531" s="306"/>
      <c r="M531" s="306"/>
      <c r="O531">
        <v>148</v>
      </c>
      <c r="P531" s="115">
        <f t="shared" ca="1" si="1513"/>
        <v>0</v>
      </c>
      <c r="Q531" s="115">
        <f t="shared" ca="1" si="1514"/>
        <v>0</v>
      </c>
      <c r="R531" s="115">
        <f t="shared" ca="1" si="1515"/>
        <v>0</v>
      </c>
      <c r="S531" s="115">
        <f t="shared" ca="1" si="1516"/>
        <v>0</v>
      </c>
      <c r="T531" s="115">
        <v>0</v>
      </c>
      <c r="U531" s="115">
        <f t="shared" ca="1" si="1517"/>
        <v>0</v>
      </c>
      <c r="V531" s="115">
        <f t="shared" ca="1" si="1518"/>
        <v>0</v>
      </c>
      <c r="W531" s="115"/>
      <c r="X531" s="115"/>
      <c r="Y531" s="115"/>
      <c r="Z531" s="115"/>
    </row>
    <row r="532" spans="1:26" hidden="1" outlineLevel="1">
      <c r="A532">
        <f t="shared" ca="1" si="1519"/>
        <v>2</v>
      </c>
      <c r="B532" t="str">
        <f t="shared" ca="1" si="1512"/>
        <v>EP2 LPD1 LPS2 LPM3</v>
      </c>
      <c r="C532" s="308">
        <f ca="1">IF($A532&lt;&gt;$A531,1,MOD(C531-1+(COUNTIFS(D$382:$N$382,$A532)=COUNTIFS(D532:$N532,1)),C$381)+1)</f>
        <v>2</v>
      </c>
      <c r="D532" s="306">
        <f ca="1">IF($A532&lt;&gt;D$382,0,IF($A532&lt;&gt;$A531,1,MOD(D531-1+(COUNTIFS(E$382:$N$382,$A532)=COUNTIFS(E532:$N532,1)),D$381)+1))</f>
        <v>0</v>
      </c>
      <c r="E532" s="306">
        <f ca="1">IF($A532&lt;&gt;E$382,0,IF($A532&lt;&gt;$A531,1,MOD(E531-1+(COUNTIFS(F$382:$N$382,$A532)=COUNTIFS(F532:$N532,1)),E$381)+1))</f>
        <v>0</v>
      </c>
      <c r="F532" s="306">
        <f ca="1">IF($A532&lt;&gt;F$382,0,IF($A532&lt;&gt;$A531,1,MOD(F531-1+(COUNTIFS(G$382:$N$382,$A532)=COUNTIFS(G532:$N532,1)),F$381)+1))</f>
        <v>0</v>
      </c>
      <c r="G532" s="306">
        <f ca="1">IF($A532&lt;&gt;G$382,0,IF($A532&lt;&gt;$A531,1,MOD(G531-1+(COUNTIFS(H$382:$N$382,$A532)=COUNTIFS(H532:$N532,1)),G$381)+1))</f>
        <v>1</v>
      </c>
      <c r="H532" s="306">
        <f ca="1">IF($A532&lt;&gt;H$382,0,IF($A532&lt;&gt;$A531,1,MOD(H531-1+(COUNTIFS(I$382:$N$382,$A532)=COUNTIFS(I532:$N532,1)),H$381)+1))</f>
        <v>2</v>
      </c>
      <c r="I532" s="306">
        <f ca="1">IF($A532&lt;&gt;I$382,0,IF($A532&lt;&gt;$A531,1,MOD(I531-1+(COUNTIFS(N$382:$N$382,$A532)=COUNTIFS(N532:$N532,1)),I$381)+1))</f>
        <v>3</v>
      </c>
      <c r="J532" s="306"/>
      <c r="K532" s="306"/>
      <c r="L532" s="306"/>
      <c r="M532" s="306"/>
      <c r="O532">
        <v>149</v>
      </c>
      <c r="P532" s="115">
        <f t="shared" ca="1" si="1513"/>
        <v>0</v>
      </c>
      <c r="Q532" s="115">
        <f t="shared" ca="1" si="1514"/>
        <v>0</v>
      </c>
      <c r="R532" s="115">
        <f t="shared" ca="1" si="1515"/>
        <v>0</v>
      </c>
      <c r="S532" s="115">
        <f t="shared" ca="1" si="1516"/>
        <v>0</v>
      </c>
      <c r="T532" s="115">
        <v>0</v>
      </c>
      <c r="U532" s="115">
        <f t="shared" ca="1" si="1517"/>
        <v>0</v>
      </c>
      <c r="V532" s="115">
        <f t="shared" ca="1" si="1518"/>
        <v>0.5</v>
      </c>
      <c r="W532" s="115"/>
      <c r="X532" s="115"/>
      <c r="Y532" s="115"/>
      <c r="Z532" s="115"/>
    </row>
    <row r="533" spans="1:26" hidden="1" outlineLevel="1">
      <c r="A533">
        <f t="shared" ca="1" si="1519"/>
        <v>2</v>
      </c>
      <c r="B533" t="str">
        <f t="shared" ca="1" si="1512"/>
        <v>EP2 LPD1 LPS3 LPM1</v>
      </c>
      <c r="C533" s="308">
        <f ca="1">IF($A533&lt;&gt;$A532,1,MOD(C532-1+(COUNTIFS(D$382:$N$382,$A533)=COUNTIFS(D533:$N533,1)),C$381)+1)</f>
        <v>2</v>
      </c>
      <c r="D533" s="306">
        <f ca="1">IF($A533&lt;&gt;D$382,0,IF($A533&lt;&gt;$A532,1,MOD(D532-1+(COUNTIFS(E$382:$N$382,$A533)=COUNTIFS(E533:$N533,1)),D$381)+1))</f>
        <v>0</v>
      </c>
      <c r="E533" s="306">
        <f ca="1">IF($A533&lt;&gt;E$382,0,IF($A533&lt;&gt;$A532,1,MOD(E532-1+(COUNTIFS(F$382:$N$382,$A533)=COUNTIFS(F533:$N533,1)),E$381)+1))</f>
        <v>0</v>
      </c>
      <c r="F533" s="306">
        <f ca="1">IF($A533&lt;&gt;F$382,0,IF($A533&lt;&gt;$A532,1,MOD(F532-1+(COUNTIFS(G$382:$N$382,$A533)=COUNTIFS(G533:$N533,1)),F$381)+1))</f>
        <v>0</v>
      </c>
      <c r="G533" s="306">
        <f ca="1">IF($A533&lt;&gt;G$382,0,IF($A533&lt;&gt;$A532,1,MOD(G532-1+(COUNTIFS(H$382:$N$382,$A533)=COUNTIFS(H533:$N533,1)),G$381)+1))</f>
        <v>1</v>
      </c>
      <c r="H533" s="306">
        <f ca="1">IF($A533&lt;&gt;H$382,0,IF($A533&lt;&gt;$A532,1,MOD(H532-1+(COUNTIFS(I$382:$N$382,$A533)=COUNTIFS(I533:$N533,1)),H$381)+1))</f>
        <v>3</v>
      </c>
      <c r="I533" s="306">
        <f ca="1">IF($A533&lt;&gt;I$382,0,IF($A533&lt;&gt;$A532,1,MOD(I532-1+(COUNTIFS(N$382:$N$382,$A533)=COUNTIFS(N533:$N533,1)),I$381)+1))</f>
        <v>1</v>
      </c>
      <c r="J533" s="306"/>
      <c r="K533" s="306"/>
      <c r="L533" s="306"/>
      <c r="M533" s="306"/>
      <c r="O533">
        <v>150</v>
      </c>
      <c r="P533" s="115">
        <f t="shared" ca="1" si="1513"/>
        <v>0</v>
      </c>
      <c r="Q533" s="115">
        <f t="shared" ca="1" si="1514"/>
        <v>0</v>
      </c>
      <c r="R533" s="115">
        <f t="shared" ca="1" si="1515"/>
        <v>0</v>
      </c>
      <c r="S533" s="115">
        <f t="shared" ca="1" si="1516"/>
        <v>0</v>
      </c>
      <c r="T533" s="115">
        <v>0</v>
      </c>
      <c r="U533" s="115">
        <f t="shared" ca="1" si="1517"/>
        <v>0.5</v>
      </c>
      <c r="V533" s="115">
        <f t="shared" ca="1" si="1518"/>
        <v>-0.5</v>
      </c>
      <c r="W533" s="115"/>
      <c r="X533" s="115"/>
      <c r="Y533" s="115"/>
      <c r="Z533" s="115"/>
    </row>
    <row r="534" spans="1:26" hidden="1" outlineLevel="1">
      <c r="A534">
        <f t="shared" ca="1" si="1519"/>
        <v>2</v>
      </c>
      <c r="B534" t="str">
        <f t="shared" ca="1" si="1512"/>
        <v>EP2 LPD1 LPS3 LPM2</v>
      </c>
      <c r="C534" s="308">
        <f ca="1">IF($A534&lt;&gt;$A533,1,MOD(C533-1+(COUNTIFS(D$382:$N$382,$A534)=COUNTIFS(D534:$N534,1)),C$381)+1)</f>
        <v>2</v>
      </c>
      <c r="D534" s="306">
        <f ca="1">IF($A534&lt;&gt;D$382,0,IF($A534&lt;&gt;$A533,1,MOD(D533-1+(COUNTIFS(E$382:$N$382,$A534)=COUNTIFS(E534:$N534,1)),D$381)+1))</f>
        <v>0</v>
      </c>
      <c r="E534" s="306">
        <f ca="1">IF($A534&lt;&gt;E$382,0,IF($A534&lt;&gt;$A533,1,MOD(E533-1+(COUNTIFS(F$382:$N$382,$A534)=COUNTIFS(F534:$N534,1)),E$381)+1))</f>
        <v>0</v>
      </c>
      <c r="F534" s="306">
        <f ca="1">IF($A534&lt;&gt;F$382,0,IF($A534&lt;&gt;$A533,1,MOD(F533-1+(COUNTIFS(G$382:$N$382,$A534)=COUNTIFS(G534:$N534,1)),F$381)+1))</f>
        <v>0</v>
      </c>
      <c r="G534" s="306">
        <f ca="1">IF($A534&lt;&gt;G$382,0,IF($A534&lt;&gt;$A533,1,MOD(G533-1+(COUNTIFS(H$382:$N$382,$A534)=COUNTIFS(H534:$N534,1)),G$381)+1))</f>
        <v>1</v>
      </c>
      <c r="H534" s="306">
        <f ca="1">IF($A534&lt;&gt;H$382,0,IF($A534&lt;&gt;$A533,1,MOD(H533-1+(COUNTIFS(I$382:$N$382,$A534)=COUNTIFS(I534:$N534,1)),H$381)+1))</f>
        <v>3</v>
      </c>
      <c r="I534" s="306">
        <f ca="1">IF($A534&lt;&gt;I$382,0,IF($A534&lt;&gt;$A533,1,MOD(I533-1+(COUNTIFS(N$382:$N$382,$A534)=COUNTIFS(N534:$N534,1)),I$381)+1))</f>
        <v>2</v>
      </c>
      <c r="J534" s="306"/>
      <c r="K534" s="306"/>
      <c r="L534" s="306"/>
      <c r="M534" s="306"/>
      <c r="O534">
        <v>151</v>
      </c>
      <c r="P534" s="115">
        <f t="shared" ca="1" si="1513"/>
        <v>0</v>
      </c>
      <c r="Q534" s="115">
        <f t="shared" ca="1" si="1514"/>
        <v>0</v>
      </c>
      <c r="R534" s="115">
        <f t="shared" ca="1" si="1515"/>
        <v>0</v>
      </c>
      <c r="S534" s="115">
        <f t="shared" ca="1" si="1516"/>
        <v>0</v>
      </c>
      <c r="T534" s="115">
        <v>0</v>
      </c>
      <c r="U534" s="115">
        <f t="shared" ca="1" si="1517"/>
        <v>0.5</v>
      </c>
      <c r="V534" s="115">
        <f t="shared" ca="1" si="1518"/>
        <v>0</v>
      </c>
      <c r="W534" s="115"/>
      <c r="X534" s="115"/>
      <c r="Y534" s="115"/>
      <c r="Z534" s="115"/>
    </row>
    <row r="535" spans="1:26" hidden="1" outlineLevel="1">
      <c r="A535">
        <f t="shared" ca="1" si="1519"/>
        <v>2</v>
      </c>
      <c r="B535" t="str">
        <f t="shared" ca="1" si="1512"/>
        <v>EP2 LPD1 LPS3 LPM3</v>
      </c>
      <c r="C535" s="308">
        <f ca="1">IF($A535&lt;&gt;$A534,1,MOD(C534-1+(COUNTIFS(D$382:$N$382,$A535)=COUNTIFS(D535:$N535,1)),C$381)+1)</f>
        <v>2</v>
      </c>
      <c r="D535" s="306">
        <f ca="1">IF($A535&lt;&gt;D$382,0,IF($A535&lt;&gt;$A534,1,MOD(D534-1+(COUNTIFS(E$382:$N$382,$A535)=COUNTIFS(E535:$N535,1)),D$381)+1))</f>
        <v>0</v>
      </c>
      <c r="E535" s="306">
        <f ca="1">IF($A535&lt;&gt;E$382,0,IF($A535&lt;&gt;$A534,1,MOD(E534-1+(COUNTIFS(F$382:$N$382,$A535)=COUNTIFS(F535:$N535,1)),E$381)+1))</f>
        <v>0</v>
      </c>
      <c r="F535" s="306">
        <f ca="1">IF($A535&lt;&gt;F$382,0,IF($A535&lt;&gt;$A534,1,MOD(F534-1+(COUNTIFS(G$382:$N$382,$A535)=COUNTIFS(G535:$N535,1)),F$381)+1))</f>
        <v>0</v>
      </c>
      <c r="G535" s="306">
        <f ca="1">IF($A535&lt;&gt;G$382,0,IF($A535&lt;&gt;$A534,1,MOD(G534-1+(COUNTIFS(H$382:$N$382,$A535)=COUNTIFS(H535:$N535,1)),G$381)+1))</f>
        <v>1</v>
      </c>
      <c r="H535" s="306">
        <f ca="1">IF($A535&lt;&gt;H$382,0,IF($A535&lt;&gt;$A534,1,MOD(H534-1+(COUNTIFS(I$382:$N$382,$A535)=COUNTIFS(I535:$N535,1)),H$381)+1))</f>
        <v>3</v>
      </c>
      <c r="I535" s="306">
        <f ca="1">IF($A535&lt;&gt;I$382,0,IF($A535&lt;&gt;$A534,1,MOD(I534-1+(COUNTIFS(N$382:$N$382,$A535)=COUNTIFS(N535:$N535,1)),I$381)+1))</f>
        <v>3</v>
      </c>
      <c r="J535" s="306"/>
      <c r="K535" s="306"/>
      <c r="L535" s="306"/>
      <c r="M535" s="306"/>
      <c r="O535">
        <v>152</v>
      </c>
      <c r="P535" s="115">
        <f t="shared" ca="1" si="1513"/>
        <v>0</v>
      </c>
      <c r="Q535" s="115">
        <f t="shared" ca="1" si="1514"/>
        <v>0</v>
      </c>
      <c r="R535" s="115">
        <f t="shared" ca="1" si="1515"/>
        <v>0</v>
      </c>
      <c r="S535" s="115">
        <f t="shared" ca="1" si="1516"/>
        <v>0</v>
      </c>
      <c r="T535" s="115">
        <v>0</v>
      </c>
      <c r="U535" s="115">
        <f t="shared" ca="1" si="1517"/>
        <v>0.5</v>
      </c>
      <c r="V535" s="115">
        <f t="shared" ca="1" si="1518"/>
        <v>0.5</v>
      </c>
      <c r="W535" s="115"/>
      <c r="X535" s="115"/>
      <c r="Y535" s="115"/>
      <c r="Z535" s="115"/>
    </row>
    <row r="536" spans="1:26" hidden="1" outlineLevel="1">
      <c r="A536">
        <f t="shared" ca="1" si="1519"/>
        <v>2</v>
      </c>
      <c r="B536" t="str">
        <f t="shared" ca="1" si="1512"/>
        <v>EP3 LPD1 LPS1 LPM1</v>
      </c>
      <c r="C536" s="308">
        <f ca="1">IF($A536&lt;&gt;$A535,1,MOD(C535-1+(COUNTIFS(D$382:$N$382,$A536)=COUNTIFS(D536:$N536,1)),C$381)+1)</f>
        <v>3</v>
      </c>
      <c r="D536" s="306">
        <f ca="1">IF($A536&lt;&gt;D$382,0,IF($A536&lt;&gt;$A535,1,MOD(D535-1+(COUNTIFS(E$382:$N$382,$A536)=COUNTIFS(E536:$N536,1)),D$381)+1))</f>
        <v>0</v>
      </c>
      <c r="E536" s="306">
        <f ca="1">IF($A536&lt;&gt;E$382,0,IF($A536&lt;&gt;$A535,1,MOD(E535-1+(COUNTIFS(F$382:$N$382,$A536)=COUNTIFS(F536:$N536,1)),E$381)+1))</f>
        <v>0</v>
      </c>
      <c r="F536" s="306">
        <f ca="1">IF($A536&lt;&gt;F$382,0,IF($A536&lt;&gt;$A535,1,MOD(F535-1+(COUNTIFS(G$382:$N$382,$A536)=COUNTIFS(G536:$N536,1)),F$381)+1))</f>
        <v>0</v>
      </c>
      <c r="G536" s="306">
        <f ca="1">IF($A536&lt;&gt;G$382,0,IF($A536&lt;&gt;$A535,1,MOD(G535-1+(COUNTIFS(H$382:$N$382,$A536)=COUNTIFS(H536:$N536,1)),G$381)+1))</f>
        <v>1</v>
      </c>
      <c r="H536" s="306">
        <f ca="1">IF($A536&lt;&gt;H$382,0,IF($A536&lt;&gt;$A535,1,MOD(H535-1+(COUNTIFS(I$382:$N$382,$A536)=COUNTIFS(I536:$N536,1)),H$381)+1))</f>
        <v>1</v>
      </c>
      <c r="I536" s="306">
        <f ca="1">IF($A536&lt;&gt;I$382,0,IF($A536&lt;&gt;$A535,1,MOD(I535-1+(COUNTIFS(N$382:$N$382,$A536)=COUNTIFS(N536:$N536,1)),I$381)+1))</f>
        <v>1</v>
      </c>
      <c r="J536" s="306"/>
      <c r="K536" s="306"/>
      <c r="L536" s="306"/>
      <c r="M536" s="306"/>
      <c r="O536">
        <v>153</v>
      </c>
      <c r="P536" s="115">
        <f t="shared" ca="1" si="1513"/>
        <v>0.5</v>
      </c>
      <c r="Q536" s="115">
        <f t="shared" ca="1" si="1514"/>
        <v>0</v>
      </c>
      <c r="R536" s="115">
        <f t="shared" ca="1" si="1515"/>
        <v>0</v>
      </c>
      <c r="S536" s="115">
        <f t="shared" ca="1" si="1516"/>
        <v>0</v>
      </c>
      <c r="T536" s="115">
        <v>0</v>
      </c>
      <c r="U536" s="115">
        <f t="shared" ca="1" si="1517"/>
        <v>-0.5</v>
      </c>
      <c r="V536" s="115">
        <f t="shared" ca="1" si="1518"/>
        <v>-0.5</v>
      </c>
      <c r="W536" s="115"/>
      <c r="X536" s="115"/>
      <c r="Y536" s="115"/>
      <c r="Z536" s="115"/>
    </row>
    <row r="537" spans="1:26" hidden="1" outlineLevel="1">
      <c r="A537">
        <f t="shared" ca="1" si="1519"/>
        <v>2</v>
      </c>
      <c r="B537" t="str">
        <f t="shared" ca="1" si="1512"/>
        <v>EP3 LPD1 LPS1 LPM2</v>
      </c>
      <c r="C537" s="308">
        <f ca="1">IF($A537&lt;&gt;$A536,1,MOD(C536-1+(COUNTIFS(D$382:$N$382,$A537)=COUNTIFS(D537:$N537,1)),C$381)+1)</f>
        <v>3</v>
      </c>
      <c r="D537" s="306">
        <f ca="1">IF($A537&lt;&gt;D$382,0,IF($A537&lt;&gt;$A536,1,MOD(D536-1+(COUNTIFS(E$382:$N$382,$A537)=COUNTIFS(E537:$N537,1)),D$381)+1))</f>
        <v>0</v>
      </c>
      <c r="E537" s="306">
        <f ca="1">IF($A537&lt;&gt;E$382,0,IF($A537&lt;&gt;$A536,1,MOD(E536-1+(COUNTIFS(F$382:$N$382,$A537)=COUNTIFS(F537:$N537,1)),E$381)+1))</f>
        <v>0</v>
      </c>
      <c r="F537" s="306">
        <f ca="1">IF($A537&lt;&gt;F$382,0,IF($A537&lt;&gt;$A536,1,MOD(F536-1+(COUNTIFS(G$382:$N$382,$A537)=COUNTIFS(G537:$N537,1)),F$381)+1))</f>
        <v>0</v>
      </c>
      <c r="G537" s="306">
        <f ca="1">IF($A537&lt;&gt;G$382,0,IF($A537&lt;&gt;$A536,1,MOD(G536-1+(COUNTIFS(H$382:$N$382,$A537)=COUNTIFS(H537:$N537,1)),G$381)+1))</f>
        <v>1</v>
      </c>
      <c r="H537" s="306">
        <f ca="1">IF($A537&lt;&gt;H$382,0,IF($A537&lt;&gt;$A536,1,MOD(H536-1+(COUNTIFS(I$382:$N$382,$A537)=COUNTIFS(I537:$N537,1)),H$381)+1))</f>
        <v>1</v>
      </c>
      <c r="I537" s="306">
        <f ca="1">IF($A537&lt;&gt;I$382,0,IF($A537&lt;&gt;$A536,1,MOD(I536-1+(COUNTIFS(N$382:$N$382,$A537)=COUNTIFS(N537:$N537,1)),I$381)+1))</f>
        <v>2</v>
      </c>
      <c r="J537" s="306"/>
      <c r="K537" s="306"/>
      <c r="L537" s="306"/>
      <c r="M537" s="306"/>
      <c r="O537">
        <v>154</v>
      </c>
      <c r="P537" s="115">
        <f t="shared" ca="1" si="1513"/>
        <v>0.5</v>
      </c>
      <c r="Q537" s="115">
        <f t="shared" ca="1" si="1514"/>
        <v>0</v>
      </c>
      <c r="R537" s="115">
        <f t="shared" ca="1" si="1515"/>
        <v>0</v>
      </c>
      <c r="S537" s="115">
        <f t="shared" ca="1" si="1516"/>
        <v>0</v>
      </c>
      <c r="T537" s="115">
        <v>0</v>
      </c>
      <c r="U537" s="115">
        <f t="shared" ca="1" si="1517"/>
        <v>-0.5</v>
      </c>
      <c r="V537" s="115">
        <f t="shared" ca="1" si="1518"/>
        <v>0</v>
      </c>
      <c r="W537" s="115"/>
      <c r="X537" s="115"/>
      <c r="Y537" s="115"/>
      <c r="Z537" s="115"/>
    </row>
    <row r="538" spans="1:26" hidden="1" outlineLevel="1">
      <c r="A538">
        <f t="shared" ca="1" si="1519"/>
        <v>2</v>
      </c>
      <c r="B538" t="str">
        <f t="shared" ca="1" si="1512"/>
        <v>EP3 LPD1 LPS1 LPM3</v>
      </c>
      <c r="C538" s="308">
        <f ca="1">IF($A538&lt;&gt;$A537,1,MOD(C537-1+(COUNTIFS(D$382:$N$382,$A538)=COUNTIFS(D538:$N538,1)),C$381)+1)</f>
        <v>3</v>
      </c>
      <c r="D538" s="306">
        <f ca="1">IF($A538&lt;&gt;D$382,0,IF($A538&lt;&gt;$A537,1,MOD(D537-1+(COUNTIFS(E$382:$N$382,$A538)=COUNTIFS(E538:$N538,1)),D$381)+1))</f>
        <v>0</v>
      </c>
      <c r="E538" s="306">
        <f ca="1">IF($A538&lt;&gt;E$382,0,IF($A538&lt;&gt;$A537,1,MOD(E537-1+(COUNTIFS(F$382:$N$382,$A538)=COUNTIFS(F538:$N538,1)),E$381)+1))</f>
        <v>0</v>
      </c>
      <c r="F538" s="306">
        <f ca="1">IF($A538&lt;&gt;F$382,0,IF($A538&lt;&gt;$A537,1,MOD(F537-1+(COUNTIFS(G$382:$N$382,$A538)=COUNTIFS(G538:$N538,1)),F$381)+1))</f>
        <v>0</v>
      </c>
      <c r="G538" s="306">
        <f ca="1">IF($A538&lt;&gt;G$382,0,IF($A538&lt;&gt;$A537,1,MOD(G537-1+(COUNTIFS(H$382:$N$382,$A538)=COUNTIFS(H538:$N538,1)),G$381)+1))</f>
        <v>1</v>
      </c>
      <c r="H538" s="306">
        <f ca="1">IF($A538&lt;&gt;H$382,0,IF($A538&lt;&gt;$A537,1,MOD(H537-1+(COUNTIFS(I$382:$N$382,$A538)=COUNTIFS(I538:$N538,1)),H$381)+1))</f>
        <v>1</v>
      </c>
      <c r="I538" s="306">
        <f ca="1">IF($A538&lt;&gt;I$382,0,IF($A538&lt;&gt;$A537,1,MOD(I537-1+(COUNTIFS(N$382:$N$382,$A538)=COUNTIFS(N538:$N538,1)),I$381)+1))</f>
        <v>3</v>
      </c>
      <c r="J538" s="306"/>
      <c r="K538" s="306"/>
      <c r="L538" s="306"/>
      <c r="M538" s="306"/>
      <c r="O538">
        <v>155</v>
      </c>
      <c r="P538" s="115">
        <f t="shared" ca="1" si="1513"/>
        <v>0.5</v>
      </c>
      <c r="Q538" s="115">
        <f t="shared" ca="1" si="1514"/>
        <v>0</v>
      </c>
      <c r="R538" s="115">
        <f t="shared" ca="1" si="1515"/>
        <v>0</v>
      </c>
      <c r="S538" s="115">
        <f t="shared" ca="1" si="1516"/>
        <v>0</v>
      </c>
      <c r="T538" s="115">
        <v>0</v>
      </c>
      <c r="U538" s="115">
        <f t="shared" ca="1" si="1517"/>
        <v>-0.5</v>
      </c>
      <c r="V538" s="115">
        <f t="shared" ca="1" si="1518"/>
        <v>0.5</v>
      </c>
      <c r="W538" s="115"/>
      <c r="X538" s="115"/>
      <c r="Y538" s="115"/>
      <c r="Z538" s="115"/>
    </row>
    <row r="539" spans="1:26" hidden="1" outlineLevel="1">
      <c r="A539">
        <f t="shared" ca="1" si="1519"/>
        <v>2</v>
      </c>
      <c r="B539" t="str">
        <f t="shared" ca="1" si="1512"/>
        <v>EP3 LPD1 LPS2 LPM1</v>
      </c>
      <c r="C539" s="308">
        <f ca="1">IF($A539&lt;&gt;$A538,1,MOD(C538-1+(COUNTIFS(D$382:$N$382,$A539)=COUNTIFS(D539:$N539,1)),C$381)+1)</f>
        <v>3</v>
      </c>
      <c r="D539" s="306">
        <f ca="1">IF($A539&lt;&gt;D$382,0,IF($A539&lt;&gt;$A538,1,MOD(D538-1+(COUNTIFS(E$382:$N$382,$A539)=COUNTIFS(E539:$N539,1)),D$381)+1))</f>
        <v>0</v>
      </c>
      <c r="E539" s="306">
        <f ca="1">IF($A539&lt;&gt;E$382,0,IF($A539&lt;&gt;$A538,1,MOD(E538-1+(COUNTIFS(F$382:$N$382,$A539)=COUNTIFS(F539:$N539,1)),E$381)+1))</f>
        <v>0</v>
      </c>
      <c r="F539" s="306">
        <f ca="1">IF($A539&lt;&gt;F$382,0,IF($A539&lt;&gt;$A538,1,MOD(F538-1+(COUNTIFS(G$382:$N$382,$A539)=COUNTIFS(G539:$N539,1)),F$381)+1))</f>
        <v>0</v>
      </c>
      <c r="G539" s="306">
        <f ca="1">IF($A539&lt;&gt;G$382,0,IF($A539&lt;&gt;$A538,1,MOD(G538-1+(COUNTIFS(H$382:$N$382,$A539)=COUNTIFS(H539:$N539,1)),G$381)+1))</f>
        <v>1</v>
      </c>
      <c r="H539" s="306">
        <f ca="1">IF($A539&lt;&gt;H$382,0,IF($A539&lt;&gt;$A538,1,MOD(H538-1+(COUNTIFS(I$382:$N$382,$A539)=COUNTIFS(I539:$N539,1)),H$381)+1))</f>
        <v>2</v>
      </c>
      <c r="I539" s="306">
        <f ca="1">IF($A539&lt;&gt;I$382,0,IF($A539&lt;&gt;$A538,1,MOD(I538-1+(COUNTIFS(N$382:$N$382,$A539)=COUNTIFS(N539:$N539,1)),I$381)+1))</f>
        <v>1</v>
      </c>
      <c r="J539" s="306"/>
      <c r="K539" s="306"/>
      <c r="L539" s="306"/>
      <c r="M539" s="306"/>
      <c r="O539">
        <v>156</v>
      </c>
      <c r="P539" s="115">
        <f t="shared" ca="1" si="1513"/>
        <v>0.5</v>
      </c>
      <c r="Q539" s="115">
        <f t="shared" ca="1" si="1514"/>
        <v>0</v>
      </c>
      <c r="R539" s="115">
        <f t="shared" ca="1" si="1515"/>
        <v>0</v>
      </c>
      <c r="S539" s="115">
        <f t="shared" ca="1" si="1516"/>
        <v>0</v>
      </c>
      <c r="T539" s="115">
        <v>0</v>
      </c>
      <c r="U539" s="115">
        <f t="shared" ca="1" si="1517"/>
        <v>0</v>
      </c>
      <c r="V539" s="115">
        <f t="shared" ca="1" si="1518"/>
        <v>-0.5</v>
      </c>
      <c r="W539" s="115"/>
      <c r="X539" s="115"/>
      <c r="Y539" s="115"/>
      <c r="Z539" s="115"/>
    </row>
    <row r="540" spans="1:26" hidden="1" outlineLevel="1">
      <c r="A540">
        <f t="shared" ca="1" si="1519"/>
        <v>2</v>
      </c>
      <c r="B540" t="str">
        <f t="shared" ca="1" si="1512"/>
        <v>EP3 LPD1 LPS2 LPM2</v>
      </c>
      <c r="C540" s="308">
        <f ca="1">IF($A540&lt;&gt;$A539,1,MOD(C539-1+(COUNTIFS(D$382:$N$382,$A540)=COUNTIFS(D540:$N540,1)),C$381)+1)</f>
        <v>3</v>
      </c>
      <c r="D540" s="306">
        <f ca="1">IF($A540&lt;&gt;D$382,0,IF($A540&lt;&gt;$A539,1,MOD(D539-1+(COUNTIFS(E$382:$N$382,$A540)=COUNTIFS(E540:$N540,1)),D$381)+1))</f>
        <v>0</v>
      </c>
      <c r="E540" s="306">
        <f ca="1">IF($A540&lt;&gt;E$382,0,IF($A540&lt;&gt;$A539,1,MOD(E539-1+(COUNTIFS(F$382:$N$382,$A540)=COUNTIFS(F540:$N540,1)),E$381)+1))</f>
        <v>0</v>
      </c>
      <c r="F540" s="306">
        <f ca="1">IF($A540&lt;&gt;F$382,0,IF($A540&lt;&gt;$A539,1,MOD(F539-1+(COUNTIFS(G$382:$N$382,$A540)=COUNTIFS(G540:$N540,1)),F$381)+1))</f>
        <v>0</v>
      </c>
      <c r="G540" s="306">
        <f ca="1">IF($A540&lt;&gt;G$382,0,IF($A540&lt;&gt;$A539,1,MOD(G539-1+(COUNTIFS(H$382:$N$382,$A540)=COUNTIFS(H540:$N540,1)),G$381)+1))</f>
        <v>1</v>
      </c>
      <c r="H540" s="306">
        <f ca="1">IF($A540&lt;&gt;H$382,0,IF($A540&lt;&gt;$A539,1,MOD(H539-1+(COUNTIFS(I$382:$N$382,$A540)=COUNTIFS(I540:$N540,1)),H$381)+1))</f>
        <v>2</v>
      </c>
      <c r="I540" s="306">
        <f ca="1">IF($A540&lt;&gt;I$382,0,IF($A540&lt;&gt;$A539,1,MOD(I539-1+(COUNTIFS(N$382:$N$382,$A540)=COUNTIFS(N540:$N540,1)),I$381)+1))</f>
        <v>2</v>
      </c>
      <c r="J540" s="306"/>
      <c r="K540" s="306"/>
      <c r="L540" s="306"/>
      <c r="M540" s="306"/>
      <c r="O540">
        <v>157</v>
      </c>
      <c r="P540" s="115">
        <f t="shared" ca="1" si="1513"/>
        <v>0.5</v>
      </c>
      <c r="Q540" s="115">
        <f t="shared" ca="1" si="1514"/>
        <v>0</v>
      </c>
      <c r="R540" s="115">
        <f t="shared" ca="1" si="1515"/>
        <v>0</v>
      </c>
      <c r="S540" s="115">
        <f t="shared" ca="1" si="1516"/>
        <v>0</v>
      </c>
      <c r="T540" s="115">
        <v>0</v>
      </c>
      <c r="U540" s="115">
        <f t="shared" ca="1" si="1517"/>
        <v>0</v>
      </c>
      <c r="V540" s="115">
        <f t="shared" ca="1" si="1518"/>
        <v>0</v>
      </c>
      <c r="W540" s="115"/>
      <c r="X540" s="115"/>
      <c r="Y540" s="115"/>
      <c r="Z540" s="115"/>
    </row>
    <row r="541" spans="1:26" hidden="1" outlineLevel="1">
      <c r="A541">
        <f t="shared" ca="1" si="1519"/>
        <v>2</v>
      </c>
      <c r="B541" t="str">
        <f t="shared" ca="1" si="1512"/>
        <v>EP3 LPD1 LPS2 LPM3</v>
      </c>
      <c r="C541" s="308">
        <f ca="1">IF($A541&lt;&gt;$A540,1,MOD(C540-1+(COUNTIFS(D$382:$N$382,$A541)=COUNTIFS(D541:$N541,1)),C$381)+1)</f>
        <v>3</v>
      </c>
      <c r="D541" s="306">
        <f ca="1">IF($A541&lt;&gt;D$382,0,IF($A541&lt;&gt;$A540,1,MOD(D540-1+(COUNTIFS(E$382:$N$382,$A541)=COUNTIFS(E541:$N541,1)),D$381)+1))</f>
        <v>0</v>
      </c>
      <c r="E541" s="306">
        <f ca="1">IF($A541&lt;&gt;E$382,0,IF($A541&lt;&gt;$A540,1,MOD(E540-1+(COUNTIFS(F$382:$N$382,$A541)=COUNTIFS(F541:$N541,1)),E$381)+1))</f>
        <v>0</v>
      </c>
      <c r="F541" s="306">
        <f ca="1">IF($A541&lt;&gt;F$382,0,IF($A541&lt;&gt;$A540,1,MOD(F540-1+(COUNTIFS(G$382:$N$382,$A541)=COUNTIFS(G541:$N541,1)),F$381)+1))</f>
        <v>0</v>
      </c>
      <c r="G541" s="306">
        <f ca="1">IF($A541&lt;&gt;G$382,0,IF($A541&lt;&gt;$A540,1,MOD(G540-1+(COUNTIFS(H$382:$N$382,$A541)=COUNTIFS(H541:$N541,1)),G$381)+1))</f>
        <v>1</v>
      </c>
      <c r="H541" s="306">
        <f ca="1">IF($A541&lt;&gt;H$382,0,IF($A541&lt;&gt;$A540,1,MOD(H540-1+(COUNTIFS(I$382:$N$382,$A541)=COUNTIFS(I541:$N541,1)),H$381)+1))</f>
        <v>2</v>
      </c>
      <c r="I541" s="306">
        <f ca="1">IF($A541&lt;&gt;I$382,0,IF($A541&lt;&gt;$A540,1,MOD(I540-1+(COUNTIFS(N$382:$N$382,$A541)=COUNTIFS(N541:$N541,1)),I$381)+1))</f>
        <v>3</v>
      </c>
      <c r="J541" s="306"/>
      <c r="K541" s="306"/>
      <c r="L541" s="306"/>
      <c r="M541" s="306"/>
      <c r="O541">
        <v>158</v>
      </c>
      <c r="P541" s="115">
        <f t="shared" ca="1" si="1513"/>
        <v>0.5</v>
      </c>
      <c r="Q541" s="115">
        <f t="shared" ca="1" si="1514"/>
        <v>0</v>
      </c>
      <c r="R541" s="115">
        <f t="shared" ca="1" si="1515"/>
        <v>0</v>
      </c>
      <c r="S541" s="115">
        <f t="shared" ca="1" si="1516"/>
        <v>0</v>
      </c>
      <c r="T541" s="115">
        <v>0</v>
      </c>
      <c r="U541" s="115">
        <f t="shared" ca="1" si="1517"/>
        <v>0</v>
      </c>
      <c r="V541" s="115">
        <f t="shared" ca="1" si="1518"/>
        <v>0.5</v>
      </c>
      <c r="W541" s="115"/>
      <c r="X541" s="115"/>
      <c r="Y541" s="115"/>
      <c r="Z541" s="115"/>
    </row>
    <row r="542" spans="1:26" hidden="1" outlineLevel="1">
      <c r="A542">
        <f t="shared" ca="1" si="1519"/>
        <v>2</v>
      </c>
      <c r="B542" t="str">
        <f t="shared" ca="1" si="1512"/>
        <v>EP3 LPD1 LPS3 LPM1</v>
      </c>
      <c r="C542" s="308">
        <f ca="1">IF($A542&lt;&gt;$A541,1,MOD(C541-1+(COUNTIFS(D$382:$N$382,$A542)=COUNTIFS(D542:$N542,1)),C$381)+1)</f>
        <v>3</v>
      </c>
      <c r="D542" s="306">
        <f ca="1">IF($A542&lt;&gt;D$382,0,IF($A542&lt;&gt;$A541,1,MOD(D541-1+(COUNTIFS(E$382:$N$382,$A542)=COUNTIFS(E542:$N542,1)),D$381)+1))</f>
        <v>0</v>
      </c>
      <c r="E542" s="306">
        <f ca="1">IF($A542&lt;&gt;E$382,0,IF($A542&lt;&gt;$A541,1,MOD(E541-1+(COUNTIFS(F$382:$N$382,$A542)=COUNTIFS(F542:$N542,1)),E$381)+1))</f>
        <v>0</v>
      </c>
      <c r="F542" s="306">
        <f ca="1">IF($A542&lt;&gt;F$382,0,IF($A542&lt;&gt;$A541,1,MOD(F541-1+(COUNTIFS(G$382:$N$382,$A542)=COUNTIFS(G542:$N542,1)),F$381)+1))</f>
        <v>0</v>
      </c>
      <c r="G542" s="306">
        <f ca="1">IF($A542&lt;&gt;G$382,0,IF($A542&lt;&gt;$A541,1,MOD(G541-1+(COUNTIFS(H$382:$N$382,$A542)=COUNTIFS(H542:$N542,1)),G$381)+1))</f>
        <v>1</v>
      </c>
      <c r="H542" s="306">
        <f ca="1">IF($A542&lt;&gt;H$382,0,IF($A542&lt;&gt;$A541,1,MOD(H541-1+(COUNTIFS(I$382:$N$382,$A542)=COUNTIFS(I542:$N542,1)),H$381)+1))</f>
        <v>3</v>
      </c>
      <c r="I542" s="306">
        <f ca="1">IF($A542&lt;&gt;I$382,0,IF($A542&lt;&gt;$A541,1,MOD(I541-1+(COUNTIFS(N$382:$N$382,$A542)=COUNTIFS(N542:$N542,1)),I$381)+1))</f>
        <v>1</v>
      </c>
      <c r="J542" s="306"/>
      <c r="K542" s="306"/>
      <c r="L542" s="306"/>
      <c r="M542" s="306"/>
      <c r="O542">
        <v>159</v>
      </c>
      <c r="P542" s="115">
        <f t="shared" ca="1" si="1513"/>
        <v>0.5</v>
      </c>
      <c r="Q542" s="115">
        <f t="shared" ca="1" si="1514"/>
        <v>0</v>
      </c>
      <c r="R542" s="115">
        <f t="shared" ca="1" si="1515"/>
        <v>0</v>
      </c>
      <c r="S542" s="115">
        <f t="shared" ca="1" si="1516"/>
        <v>0</v>
      </c>
      <c r="T542" s="115">
        <v>0</v>
      </c>
      <c r="U542" s="115">
        <f t="shared" ca="1" si="1517"/>
        <v>0.5</v>
      </c>
      <c r="V542" s="115">
        <f t="shared" ca="1" si="1518"/>
        <v>-0.5</v>
      </c>
      <c r="W542" s="115"/>
      <c r="X542" s="115"/>
      <c r="Y542" s="115"/>
      <c r="Z542" s="115"/>
    </row>
    <row r="543" spans="1:26" hidden="1" outlineLevel="1">
      <c r="A543">
        <f t="shared" ca="1" si="1519"/>
        <v>2</v>
      </c>
      <c r="B543" t="str">
        <f t="shared" ca="1" si="1512"/>
        <v>EP3 LPD1 LPS3 LPM2</v>
      </c>
      <c r="C543" s="308">
        <f ca="1">IF($A543&lt;&gt;$A542,1,MOD(C542-1+(COUNTIFS(D$382:$N$382,$A543)=COUNTIFS(D543:$N543,1)),C$381)+1)</f>
        <v>3</v>
      </c>
      <c r="D543" s="306">
        <f ca="1">IF($A543&lt;&gt;D$382,0,IF($A543&lt;&gt;$A542,1,MOD(D542-1+(COUNTIFS(E$382:$N$382,$A543)=COUNTIFS(E543:$N543,1)),D$381)+1))</f>
        <v>0</v>
      </c>
      <c r="E543" s="306">
        <f ca="1">IF($A543&lt;&gt;E$382,0,IF($A543&lt;&gt;$A542,1,MOD(E542-1+(COUNTIFS(F$382:$N$382,$A543)=COUNTIFS(F543:$N543,1)),E$381)+1))</f>
        <v>0</v>
      </c>
      <c r="F543" s="306">
        <f ca="1">IF($A543&lt;&gt;F$382,0,IF($A543&lt;&gt;$A542,1,MOD(F542-1+(COUNTIFS(G$382:$N$382,$A543)=COUNTIFS(G543:$N543,1)),F$381)+1))</f>
        <v>0</v>
      </c>
      <c r="G543" s="306">
        <f ca="1">IF($A543&lt;&gt;G$382,0,IF($A543&lt;&gt;$A542,1,MOD(G542-1+(COUNTIFS(H$382:$N$382,$A543)=COUNTIFS(H543:$N543,1)),G$381)+1))</f>
        <v>1</v>
      </c>
      <c r="H543" s="306">
        <f ca="1">IF($A543&lt;&gt;H$382,0,IF($A543&lt;&gt;$A542,1,MOD(H542-1+(COUNTIFS(I$382:$N$382,$A543)=COUNTIFS(I543:$N543,1)),H$381)+1))</f>
        <v>3</v>
      </c>
      <c r="I543" s="306">
        <f ca="1">IF($A543&lt;&gt;I$382,0,IF($A543&lt;&gt;$A542,1,MOD(I542-1+(COUNTIFS(N$382:$N$382,$A543)=COUNTIFS(N543:$N543,1)),I$381)+1))</f>
        <v>2</v>
      </c>
      <c r="J543" s="306"/>
      <c r="K543" s="306"/>
      <c r="L543" s="306"/>
      <c r="M543" s="306"/>
      <c r="O543">
        <v>160</v>
      </c>
      <c r="P543" s="115">
        <f t="shared" ca="1" si="1513"/>
        <v>0.5</v>
      </c>
      <c r="Q543" s="115">
        <f t="shared" ca="1" si="1514"/>
        <v>0</v>
      </c>
      <c r="R543" s="115">
        <f t="shared" ca="1" si="1515"/>
        <v>0</v>
      </c>
      <c r="S543" s="115">
        <f t="shared" ca="1" si="1516"/>
        <v>0</v>
      </c>
      <c r="T543" s="115">
        <v>0</v>
      </c>
      <c r="U543" s="115">
        <f t="shared" ca="1" si="1517"/>
        <v>0.5</v>
      </c>
      <c r="V543" s="115">
        <f t="shared" ca="1" si="1518"/>
        <v>0</v>
      </c>
      <c r="W543" s="115"/>
      <c r="X543" s="115"/>
      <c r="Y543" s="115"/>
      <c r="Z543" s="115"/>
    </row>
    <row r="544" spans="1:26" hidden="1" outlineLevel="1">
      <c r="A544">
        <f t="shared" ca="1" si="1519"/>
        <v>2</v>
      </c>
      <c r="B544" t="str">
        <f t="shared" ca="1" si="1512"/>
        <v>EP3 LPD1 LPS3 LPM3</v>
      </c>
      <c r="C544" s="308">
        <f ca="1">IF($A544&lt;&gt;$A543,1,MOD(C543-1+(COUNTIFS(D$382:$N$382,$A544)=COUNTIFS(D544:$N544,1)),C$381)+1)</f>
        <v>3</v>
      </c>
      <c r="D544" s="306">
        <f ca="1">IF($A544&lt;&gt;D$382,0,IF($A544&lt;&gt;$A543,1,MOD(D543-1+(COUNTIFS(E$382:$N$382,$A544)=COUNTIFS(E544:$N544,1)),D$381)+1))</f>
        <v>0</v>
      </c>
      <c r="E544" s="306">
        <f ca="1">IF($A544&lt;&gt;E$382,0,IF($A544&lt;&gt;$A543,1,MOD(E543-1+(COUNTIFS(F$382:$N$382,$A544)=COUNTIFS(F544:$N544,1)),E$381)+1))</f>
        <v>0</v>
      </c>
      <c r="F544" s="306">
        <f ca="1">IF($A544&lt;&gt;F$382,0,IF($A544&lt;&gt;$A543,1,MOD(F543-1+(COUNTIFS(G$382:$N$382,$A544)=COUNTIFS(G544:$N544,1)),F$381)+1))</f>
        <v>0</v>
      </c>
      <c r="G544" s="306">
        <f ca="1">IF($A544&lt;&gt;G$382,0,IF($A544&lt;&gt;$A543,1,MOD(G543-1+(COUNTIFS(H$382:$N$382,$A544)=COUNTIFS(H544:$N544,1)),G$381)+1))</f>
        <v>1</v>
      </c>
      <c r="H544" s="306">
        <f ca="1">IF($A544&lt;&gt;H$382,0,IF($A544&lt;&gt;$A543,1,MOD(H543-1+(COUNTIFS(I$382:$N$382,$A544)=COUNTIFS(I544:$N544,1)),H$381)+1))</f>
        <v>3</v>
      </c>
      <c r="I544" s="306">
        <f ca="1">IF($A544&lt;&gt;I$382,0,IF($A544&lt;&gt;$A543,1,MOD(I543-1+(COUNTIFS(N$382:$N$382,$A544)=COUNTIFS(N544:$N544,1)),I$381)+1))</f>
        <v>3</v>
      </c>
      <c r="J544" s="306"/>
      <c r="K544" s="306"/>
      <c r="L544" s="306"/>
      <c r="M544" s="306"/>
      <c r="O544">
        <v>161</v>
      </c>
      <c r="P544" s="115">
        <f t="shared" ca="1" si="1513"/>
        <v>0.5</v>
      </c>
      <c r="Q544" s="115">
        <f t="shared" ca="1" si="1514"/>
        <v>0</v>
      </c>
      <c r="R544" s="115">
        <f t="shared" ca="1" si="1515"/>
        <v>0</v>
      </c>
      <c r="S544" s="115">
        <f t="shared" ca="1" si="1516"/>
        <v>0</v>
      </c>
      <c r="T544" s="115">
        <v>0</v>
      </c>
      <c r="U544" s="115">
        <f t="shared" ca="1" si="1517"/>
        <v>0.5</v>
      </c>
      <c r="V544" s="115">
        <f t="shared" ca="1" si="1518"/>
        <v>0.5</v>
      </c>
      <c r="W544" s="115"/>
      <c r="X544" s="115"/>
      <c r="Y544" s="115"/>
      <c r="Z544" s="115"/>
    </row>
    <row r="545" spans="1:26" hidden="1" outlineLevel="1">
      <c r="A545">
        <f t="shared" ca="1" si="1519"/>
        <v>2</v>
      </c>
      <c r="B545" t="str">
        <f t="shared" ca="1" si="1512"/>
        <v>EP1 LPD1 LPS1 LPM1</v>
      </c>
      <c r="C545" s="308">
        <f ca="1">IF($A545&lt;&gt;$A544,1,MOD(C544-1+(COUNTIFS(D$382:$N$382,$A545)=COUNTIFS(D545:$N545,1)),C$381)+1)</f>
        <v>1</v>
      </c>
      <c r="D545" s="306">
        <f ca="1">IF($A545&lt;&gt;D$382,0,IF($A545&lt;&gt;$A544,1,MOD(D544-1+(COUNTIFS(E$382:$N$382,$A545)=COUNTIFS(E545:$N545,1)),D$381)+1))</f>
        <v>0</v>
      </c>
      <c r="E545" s="306">
        <f ca="1">IF($A545&lt;&gt;E$382,0,IF($A545&lt;&gt;$A544,1,MOD(E544-1+(COUNTIFS(F$382:$N$382,$A545)=COUNTIFS(F545:$N545,1)),E$381)+1))</f>
        <v>0</v>
      </c>
      <c r="F545" s="306">
        <f ca="1">IF($A545&lt;&gt;F$382,0,IF($A545&lt;&gt;$A544,1,MOD(F544-1+(COUNTIFS(G$382:$N$382,$A545)=COUNTIFS(G545:$N545,1)),F$381)+1))</f>
        <v>0</v>
      </c>
      <c r="G545" s="306">
        <f ca="1">IF($A545&lt;&gt;G$382,0,IF($A545&lt;&gt;$A544,1,MOD(G544-1+(COUNTIFS(H$382:$N$382,$A545)=COUNTIFS(H545:$N545,1)),G$381)+1))</f>
        <v>1</v>
      </c>
      <c r="H545" s="306">
        <f ca="1">IF($A545&lt;&gt;H$382,0,IF($A545&lt;&gt;$A544,1,MOD(H544-1+(COUNTIFS(I$382:$N$382,$A545)=COUNTIFS(I545:$N545,1)),H$381)+1))</f>
        <v>1</v>
      </c>
      <c r="I545" s="306">
        <f ca="1">IF($A545&lt;&gt;I$382,0,IF($A545&lt;&gt;$A544,1,MOD(I544-1+(COUNTIFS(N$382:$N$382,$A545)=COUNTIFS(N545:$N545,1)),I$381)+1))</f>
        <v>1</v>
      </c>
      <c r="J545" s="306"/>
      <c r="K545" s="306"/>
      <c r="L545" s="306"/>
      <c r="M545" s="306"/>
      <c r="O545">
        <v>162</v>
      </c>
      <c r="P545" s="115">
        <f t="shared" ca="1" si="1513"/>
        <v>-0.5</v>
      </c>
      <c r="Q545" s="115">
        <f t="shared" ca="1" si="1514"/>
        <v>0</v>
      </c>
      <c r="R545" s="115">
        <f t="shared" ca="1" si="1515"/>
        <v>0</v>
      </c>
      <c r="S545" s="115">
        <f t="shared" ca="1" si="1516"/>
        <v>0</v>
      </c>
      <c r="T545" s="115">
        <v>0</v>
      </c>
      <c r="U545" s="115">
        <f t="shared" ca="1" si="1517"/>
        <v>-0.5</v>
      </c>
      <c r="V545" s="115">
        <f t="shared" ca="1" si="1518"/>
        <v>-0.5</v>
      </c>
      <c r="W545" s="115"/>
      <c r="X545" s="115"/>
      <c r="Y545" s="115"/>
      <c r="Z545" s="115"/>
    </row>
    <row r="546" spans="1:26" hidden="1" outlineLevel="1">
      <c r="A546">
        <f t="shared" ca="1" si="1519"/>
        <v>2</v>
      </c>
      <c r="B546" t="str">
        <f t="shared" ca="1" si="1512"/>
        <v>EP1 LPD1 LPS1 LPM2</v>
      </c>
      <c r="C546" s="308">
        <f ca="1">IF($A546&lt;&gt;$A545,1,MOD(C545-1+(COUNTIFS(D$382:$N$382,$A546)=COUNTIFS(D546:$N546,1)),C$381)+1)</f>
        <v>1</v>
      </c>
      <c r="D546" s="306">
        <f ca="1">IF($A546&lt;&gt;D$382,0,IF($A546&lt;&gt;$A545,1,MOD(D545-1+(COUNTIFS(E$382:$N$382,$A546)=COUNTIFS(E546:$N546,1)),D$381)+1))</f>
        <v>0</v>
      </c>
      <c r="E546" s="306">
        <f ca="1">IF($A546&lt;&gt;E$382,0,IF($A546&lt;&gt;$A545,1,MOD(E545-1+(COUNTIFS(F$382:$N$382,$A546)=COUNTIFS(F546:$N546,1)),E$381)+1))</f>
        <v>0</v>
      </c>
      <c r="F546" s="306">
        <f ca="1">IF($A546&lt;&gt;F$382,0,IF($A546&lt;&gt;$A545,1,MOD(F545-1+(COUNTIFS(G$382:$N$382,$A546)=COUNTIFS(G546:$N546,1)),F$381)+1))</f>
        <v>0</v>
      </c>
      <c r="G546" s="306">
        <f ca="1">IF($A546&lt;&gt;G$382,0,IF($A546&lt;&gt;$A545,1,MOD(G545-1+(COUNTIFS(H$382:$N$382,$A546)=COUNTIFS(H546:$N546,1)),G$381)+1))</f>
        <v>1</v>
      </c>
      <c r="H546" s="306">
        <f ca="1">IF($A546&lt;&gt;H$382,0,IF($A546&lt;&gt;$A545,1,MOD(H545-1+(COUNTIFS(I$382:$N$382,$A546)=COUNTIFS(I546:$N546,1)),H$381)+1))</f>
        <v>1</v>
      </c>
      <c r="I546" s="306">
        <f ca="1">IF($A546&lt;&gt;I$382,0,IF($A546&lt;&gt;$A545,1,MOD(I545-1+(COUNTIFS(N$382:$N$382,$A546)=COUNTIFS(N546:$N546,1)),I$381)+1))</f>
        <v>2</v>
      </c>
      <c r="J546" s="306"/>
      <c r="K546" s="306"/>
      <c r="L546" s="306"/>
      <c r="M546" s="306"/>
      <c r="O546">
        <v>163</v>
      </c>
      <c r="P546" s="115">
        <f t="shared" ca="1" si="1513"/>
        <v>-0.5</v>
      </c>
      <c r="Q546" s="115">
        <f t="shared" ca="1" si="1514"/>
        <v>0</v>
      </c>
      <c r="R546" s="115">
        <f t="shared" ca="1" si="1515"/>
        <v>0</v>
      </c>
      <c r="S546" s="115">
        <f t="shared" ca="1" si="1516"/>
        <v>0</v>
      </c>
      <c r="T546" s="115">
        <v>0</v>
      </c>
      <c r="U546" s="115">
        <f t="shared" ca="1" si="1517"/>
        <v>-0.5</v>
      </c>
      <c r="V546" s="115">
        <f t="shared" ca="1" si="1518"/>
        <v>0</v>
      </c>
      <c r="W546" s="115"/>
      <c r="X546" s="115"/>
      <c r="Y546" s="115"/>
      <c r="Z546" s="115"/>
    </row>
    <row r="547" spans="1:26" hidden="1" outlineLevel="1">
      <c r="A547">
        <f t="shared" ca="1" si="1519"/>
        <v>2</v>
      </c>
      <c r="B547" t="str">
        <f t="shared" ca="1" si="1512"/>
        <v>EP1 LPD1 LPS1 LPM3</v>
      </c>
      <c r="C547" s="308">
        <f ca="1">IF($A547&lt;&gt;$A546,1,MOD(C546-1+(COUNTIFS(D$382:$N$382,$A547)=COUNTIFS(D547:$N547,1)),C$381)+1)</f>
        <v>1</v>
      </c>
      <c r="D547" s="306">
        <f ca="1">IF($A547&lt;&gt;D$382,0,IF($A547&lt;&gt;$A546,1,MOD(D546-1+(COUNTIFS(E$382:$N$382,$A547)=COUNTIFS(E547:$N547,1)),D$381)+1))</f>
        <v>0</v>
      </c>
      <c r="E547" s="306">
        <f ca="1">IF($A547&lt;&gt;E$382,0,IF($A547&lt;&gt;$A546,1,MOD(E546-1+(COUNTIFS(F$382:$N$382,$A547)=COUNTIFS(F547:$N547,1)),E$381)+1))</f>
        <v>0</v>
      </c>
      <c r="F547" s="306">
        <f ca="1">IF($A547&lt;&gt;F$382,0,IF($A547&lt;&gt;$A546,1,MOD(F546-1+(COUNTIFS(G$382:$N$382,$A547)=COUNTIFS(G547:$N547,1)),F$381)+1))</f>
        <v>0</v>
      </c>
      <c r="G547" s="306">
        <f ca="1">IF($A547&lt;&gt;G$382,0,IF($A547&lt;&gt;$A546,1,MOD(G546-1+(COUNTIFS(H$382:$N$382,$A547)=COUNTIFS(H547:$N547,1)),G$381)+1))</f>
        <v>1</v>
      </c>
      <c r="H547" s="306">
        <f ca="1">IF($A547&lt;&gt;H$382,0,IF($A547&lt;&gt;$A546,1,MOD(H546-1+(COUNTIFS(I$382:$N$382,$A547)=COUNTIFS(I547:$N547,1)),H$381)+1))</f>
        <v>1</v>
      </c>
      <c r="I547" s="306">
        <f ca="1">IF($A547&lt;&gt;I$382,0,IF($A547&lt;&gt;$A546,1,MOD(I546-1+(COUNTIFS(N$382:$N$382,$A547)=COUNTIFS(N547:$N547,1)),I$381)+1))</f>
        <v>3</v>
      </c>
      <c r="J547" s="306"/>
      <c r="K547" s="306"/>
      <c r="L547" s="306"/>
      <c r="M547" s="306"/>
      <c r="O547">
        <v>164</v>
      </c>
      <c r="P547" s="115">
        <f t="shared" ca="1" si="1513"/>
        <v>-0.5</v>
      </c>
      <c r="Q547" s="115">
        <f t="shared" ca="1" si="1514"/>
        <v>0</v>
      </c>
      <c r="R547" s="115">
        <f t="shared" ca="1" si="1515"/>
        <v>0</v>
      </c>
      <c r="S547" s="115">
        <f t="shared" ca="1" si="1516"/>
        <v>0</v>
      </c>
      <c r="T547" s="115">
        <v>0</v>
      </c>
      <c r="U547" s="115">
        <f t="shared" ca="1" si="1517"/>
        <v>-0.5</v>
      </c>
      <c r="V547" s="115">
        <f t="shared" ca="1" si="1518"/>
        <v>0.5</v>
      </c>
      <c r="W547" s="115"/>
      <c r="X547" s="115"/>
      <c r="Y547" s="115"/>
      <c r="Z547" s="115"/>
    </row>
    <row r="548" spans="1:26" hidden="1" outlineLevel="1">
      <c r="A548">
        <f t="shared" ca="1" si="1519"/>
        <v>2</v>
      </c>
      <c r="B548" t="str">
        <f t="shared" ca="1" si="1512"/>
        <v>EP1 LPD1 LPS2 LPM1</v>
      </c>
      <c r="C548" s="308">
        <f ca="1">IF($A548&lt;&gt;$A547,1,MOD(C547-1+(COUNTIFS(D$382:$N$382,$A548)=COUNTIFS(D548:$N548,1)),C$381)+1)</f>
        <v>1</v>
      </c>
      <c r="D548" s="306">
        <f ca="1">IF($A548&lt;&gt;D$382,0,IF($A548&lt;&gt;$A547,1,MOD(D547-1+(COUNTIFS(E$382:$N$382,$A548)=COUNTIFS(E548:$N548,1)),D$381)+1))</f>
        <v>0</v>
      </c>
      <c r="E548" s="306">
        <f ca="1">IF($A548&lt;&gt;E$382,0,IF($A548&lt;&gt;$A547,1,MOD(E547-1+(COUNTIFS(F$382:$N$382,$A548)=COUNTIFS(F548:$N548,1)),E$381)+1))</f>
        <v>0</v>
      </c>
      <c r="F548" s="306">
        <f ca="1">IF($A548&lt;&gt;F$382,0,IF($A548&lt;&gt;$A547,1,MOD(F547-1+(COUNTIFS(G$382:$N$382,$A548)=COUNTIFS(G548:$N548,1)),F$381)+1))</f>
        <v>0</v>
      </c>
      <c r="G548" s="306">
        <f ca="1">IF($A548&lt;&gt;G$382,0,IF($A548&lt;&gt;$A547,1,MOD(G547-1+(COUNTIFS(H$382:$N$382,$A548)=COUNTIFS(H548:$N548,1)),G$381)+1))</f>
        <v>1</v>
      </c>
      <c r="H548" s="306">
        <f ca="1">IF($A548&lt;&gt;H$382,0,IF($A548&lt;&gt;$A547,1,MOD(H547-1+(COUNTIFS(I$382:$N$382,$A548)=COUNTIFS(I548:$N548,1)),H$381)+1))</f>
        <v>2</v>
      </c>
      <c r="I548" s="306">
        <f ca="1">IF($A548&lt;&gt;I$382,0,IF($A548&lt;&gt;$A547,1,MOD(I547-1+(COUNTIFS(N$382:$N$382,$A548)=COUNTIFS(N548:$N548,1)),I$381)+1))</f>
        <v>1</v>
      </c>
      <c r="J548" s="306"/>
      <c r="K548" s="306"/>
      <c r="L548" s="306"/>
      <c r="M548" s="306"/>
      <c r="O548">
        <v>165</v>
      </c>
      <c r="P548" s="115">
        <f t="shared" ca="1" si="1513"/>
        <v>-0.5</v>
      </c>
      <c r="Q548" s="115">
        <f t="shared" ca="1" si="1514"/>
        <v>0</v>
      </c>
      <c r="R548" s="115">
        <f t="shared" ca="1" si="1515"/>
        <v>0</v>
      </c>
      <c r="S548" s="115">
        <f t="shared" ca="1" si="1516"/>
        <v>0</v>
      </c>
      <c r="T548" s="115">
        <v>0</v>
      </c>
      <c r="U548" s="115">
        <f t="shared" ca="1" si="1517"/>
        <v>0</v>
      </c>
      <c r="V548" s="115">
        <f t="shared" ca="1" si="1518"/>
        <v>-0.5</v>
      </c>
      <c r="W548" s="115"/>
      <c r="X548" s="115"/>
      <c r="Y548" s="115"/>
      <c r="Z548" s="115"/>
    </row>
    <row r="549" spans="1:26" hidden="1" outlineLevel="1">
      <c r="A549">
        <f t="shared" ca="1" si="1519"/>
        <v>2</v>
      </c>
      <c r="B549" t="str">
        <f t="shared" ca="1" si="1512"/>
        <v>EP1 LPD1 LPS2 LPM2</v>
      </c>
      <c r="C549" s="308">
        <f ca="1">IF($A549&lt;&gt;$A548,1,MOD(C548-1+(COUNTIFS(D$382:$N$382,$A549)=COUNTIFS(D549:$N549,1)),C$381)+1)</f>
        <v>1</v>
      </c>
      <c r="D549" s="306">
        <f ca="1">IF($A549&lt;&gt;D$382,0,IF($A549&lt;&gt;$A548,1,MOD(D548-1+(COUNTIFS(E$382:$N$382,$A549)=COUNTIFS(E549:$N549,1)),D$381)+1))</f>
        <v>0</v>
      </c>
      <c r="E549" s="306">
        <f ca="1">IF($A549&lt;&gt;E$382,0,IF($A549&lt;&gt;$A548,1,MOD(E548-1+(COUNTIFS(F$382:$N$382,$A549)=COUNTIFS(F549:$N549,1)),E$381)+1))</f>
        <v>0</v>
      </c>
      <c r="F549" s="306">
        <f ca="1">IF($A549&lt;&gt;F$382,0,IF($A549&lt;&gt;$A548,1,MOD(F548-1+(COUNTIFS(G$382:$N$382,$A549)=COUNTIFS(G549:$N549,1)),F$381)+1))</f>
        <v>0</v>
      </c>
      <c r="G549" s="306">
        <f ca="1">IF($A549&lt;&gt;G$382,0,IF($A549&lt;&gt;$A548,1,MOD(G548-1+(COUNTIFS(H$382:$N$382,$A549)=COUNTIFS(H549:$N549,1)),G$381)+1))</f>
        <v>1</v>
      </c>
      <c r="H549" s="306">
        <f ca="1">IF($A549&lt;&gt;H$382,0,IF($A549&lt;&gt;$A548,1,MOD(H548-1+(COUNTIFS(I$382:$N$382,$A549)=COUNTIFS(I549:$N549,1)),H$381)+1))</f>
        <v>2</v>
      </c>
      <c r="I549" s="306">
        <f ca="1">IF($A549&lt;&gt;I$382,0,IF($A549&lt;&gt;$A548,1,MOD(I548-1+(COUNTIFS(N$382:$N$382,$A549)=COUNTIFS(N549:$N549,1)),I$381)+1))</f>
        <v>2</v>
      </c>
      <c r="J549" s="306"/>
      <c r="K549" s="306"/>
      <c r="L549" s="306"/>
      <c r="M549" s="306"/>
      <c r="O549">
        <v>166</v>
      </c>
      <c r="P549" s="115">
        <f t="shared" ca="1" si="1513"/>
        <v>-0.5</v>
      </c>
      <c r="Q549" s="115">
        <f t="shared" ca="1" si="1514"/>
        <v>0</v>
      </c>
      <c r="R549" s="115">
        <f t="shared" ca="1" si="1515"/>
        <v>0</v>
      </c>
      <c r="S549" s="115">
        <f t="shared" ca="1" si="1516"/>
        <v>0</v>
      </c>
      <c r="T549" s="115">
        <v>0</v>
      </c>
      <c r="U549" s="115">
        <f t="shared" ca="1" si="1517"/>
        <v>0</v>
      </c>
      <c r="V549" s="115">
        <f t="shared" ca="1" si="1518"/>
        <v>0</v>
      </c>
      <c r="W549" s="115"/>
      <c r="X549" s="115"/>
      <c r="Y549" s="115"/>
      <c r="Z549" s="115"/>
    </row>
    <row r="550" spans="1:26" hidden="1" outlineLevel="1">
      <c r="A550">
        <f t="shared" ca="1" si="1519"/>
        <v>2</v>
      </c>
      <c r="B550" t="str">
        <f t="shared" ca="1" si="1512"/>
        <v>EP1 LPD1 LPS2 LPM3</v>
      </c>
      <c r="C550" s="308">
        <f ca="1">IF($A550&lt;&gt;$A549,1,MOD(C549-1+(COUNTIFS(D$382:$N$382,$A550)=COUNTIFS(D550:$N550,1)),C$381)+1)</f>
        <v>1</v>
      </c>
      <c r="D550" s="306">
        <f ca="1">IF($A550&lt;&gt;D$382,0,IF($A550&lt;&gt;$A549,1,MOD(D549-1+(COUNTIFS(E$382:$N$382,$A550)=COUNTIFS(E550:$N550,1)),D$381)+1))</f>
        <v>0</v>
      </c>
      <c r="E550" s="306">
        <f ca="1">IF($A550&lt;&gt;E$382,0,IF($A550&lt;&gt;$A549,1,MOD(E549-1+(COUNTIFS(F$382:$N$382,$A550)=COUNTIFS(F550:$N550,1)),E$381)+1))</f>
        <v>0</v>
      </c>
      <c r="F550" s="306">
        <f ca="1">IF($A550&lt;&gt;F$382,0,IF($A550&lt;&gt;$A549,1,MOD(F549-1+(COUNTIFS(G$382:$N$382,$A550)=COUNTIFS(G550:$N550,1)),F$381)+1))</f>
        <v>0</v>
      </c>
      <c r="G550" s="306">
        <f ca="1">IF($A550&lt;&gt;G$382,0,IF($A550&lt;&gt;$A549,1,MOD(G549-1+(COUNTIFS(H$382:$N$382,$A550)=COUNTIFS(H550:$N550,1)),G$381)+1))</f>
        <v>1</v>
      </c>
      <c r="H550" s="306">
        <f ca="1">IF($A550&lt;&gt;H$382,0,IF($A550&lt;&gt;$A549,1,MOD(H549-1+(COUNTIFS(I$382:$N$382,$A550)=COUNTIFS(I550:$N550,1)),H$381)+1))</f>
        <v>2</v>
      </c>
      <c r="I550" s="306">
        <f ca="1">IF($A550&lt;&gt;I$382,0,IF($A550&lt;&gt;$A549,1,MOD(I549-1+(COUNTIFS(N$382:$N$382,$A550)=COUNTIFS(N550:$N550,1)),I$381)+1))</f>
        <v>3</v>
      </c>
      <c r="J550" s="306"/>
      <c r="K550" s="306"/>
      <c r="L550" s="306"/>
      <c r="M550" s="306"/>
      <c r="O550">
        <v>167</v>
      </c>
      <c r="P550" s="115">
        <f t="shared" ca="1" si="1513"/>
        <v>-0.5</v>
      </c>
      <c r="Q550" s="115">
        <f t="shared" ca="1" si="1514"/>
        <v>0</v>
      </c>
      <c r="R550" s="115">
        <f t="shared" ca="1" si="1515"/>
        <v>0</v>
      </c>
      <c r="S550" s="115">
        <f t="shared" ca="1" si="1516"/>
        <v>0</v>
      </c>
      <c r="T550" s="115">
        <v>0</v>
      </c>
      <c r="U550" s="115">
        <f t="shared" ca="1" si="1517"/>
        <v>0</v>
      </c>
      <c r="V550" s="115">
        <f t="shared" ca="1" si="1518"/>
        <v>0.5</v>
      </c>
      <c r="W550" s="115"/>
      <c r="X550" s="115"/>
      <c r="Y550" s="115"/>
      <c r="Z550" s="115"/>
    </row>
    <row r="551" spans="1:26" hidden="1" outlineLevel="1">
      <c r="A551">
        <f t="shared" ca="1" si="1519"/>
        <v>2</v>
      </c>
      <c r="B551" t="str">
        <f t="shared" ca="1" si="1512"/>
        <v>EP1 LPD1 LPS3 LPM1</v>
      </c>
      <c r="C551" s="308">
        <f ca="1">IF($A551&lt;&gt;$A550,1,MOD(C550-1+(COUNTIFS(D$382:$N$382,$A551)=COUNTIFS(D551:$N551,1)),C$381)+1)</f>
        <v>1</v>
      </c>
      <c r="D551" s="306">
        <f ca="1">IF($A551&lt;&gt;D$382,0,IF($A551&lt;&gt;$A550,1,MOD(D550-1+(COUNTIFS(E$382:$N$382,$A551)=COUNTIFS(E551:$N551,1)),D$381)+1))</f>
        <v>0</v>
      </c>
      <c r="E551" s="306">
        <f ca="1">IF($A551&lt;&gt;E$382,0,IF($A551&lt;&gt;$A550,1,MOD(E550-1+(COUNTIFS(F$382:$N$382,$A551)=COUNTIFS(F551:$N551,1)),E$381)+1))</f>
        <v>0</v>
      </c>
      <c r="F551" s="306">
        <f ca="1">IF($A551&lt;&gt;F$382,0,IF($A551&lt;&gt;$A550,1,MOD(F550-1+(COUNTIFS(G$382:$N$382,$A551)=COUNTIFS(G551:$N551,1)),F$381)+1))</f>
        <v>0</v>
      </c>
      <c r="G551" s="306">
        <f ca="1">IF($A551&lt;&gt;G$382,0,IF($A551&lt;&gt;$A550,1,MOD(G550-1+(COUNTIFS(H$382:$N$382,$A551)=COUNTIFS(H551:$N551,1)),G$381)+1))</f>
        <v>1</v>
      </c>
      <c r="H551" s="306">
        <f ca="1">IF($A551&lt;&gt;H$382,0,IF($A551&lt;&gt;$A550,1,MOD(H550-1+(COUNTIFS(I$382:$N$382,$A551)=COUNTIFS(I551:$N551,1)),H$381)+1))</f>
        <v>3</v>
      </c>
      <c r="I551" s="306">
        <f ca="1">IF($A551&lt;&gt;I$382,0,IF($A551&lt;&gt;$A550,1,MOD(I550-1+(COUNTIFS(N$382:$N$382,$A551)=COUNTIFS(N551:$N551,1)),I$381)+1))</f>
        <v>1</v>
      </c>
      <c r="J551" s="306"/>
      <c r="K551" s="306"/>
      <c r="L551" s="306"/>
      <c r="M551" s="306"/>
      <c r="O551">
        <v>168</v>
      </c>
      <c r="P551" s="115">
        <f t="shared" ca="1" si="1513"/>
        <v>-0.5</v>
      </c>
      <c r="Q551" s="115">
        <f t="shared" ca="1" si="1514"/>
        <v>0</v>
      </c>
      <c r="R551" s="115">
        <f t="shared" ca="1" si="1515"/>
        <v>0</v>
      </c>
      <c r="S551" s="115">
        <f t="shared" ca="1" si="1516"/>
        <v>0</v>
      </c>
      <c r="T551" s="115">
        <v>0</v>
      </c>
      <c r="U551" s="115">
        <f t="shared" ca="1" si="1517"/>
        <v>0.5</v>
      </c>
      <c r="V551" s="115">
        <f t="shared" ca="1" si="1518"/>
        <v>-0.5</v>
      </c>
      <c r="W551" s="115"/>
      <c r="X551" s="115"/>
      <c r="Y551" s="115"/>
      <c r="Z551" s="115"/>
    </row>
    <row r="552" spans="1:26" hidden="1" outlineLevel="1">
      <c r="A552">
        <f t="shared" ca="1" si="1519"/>
        <v>2</v>
      </c>
      <c r="B552" t="str">
        <f t="shared" ca="1" si="1512"/>
        <v>EP1 LPD1 LPS3 LPM2</v>
      </c>
      <c r="C552" s="308">
        <f ca="1">IF($A552&lt;&gt;$A551,1,MOD(C551-1+(COUNTIFS(D$382:$N$382,$A552)=COUNTIFS(D552:$N552,1)),C$381)+1)</f>
        <v>1</v>
      </c>
      <c r="D552" s="306">
        <f ca="1">IF($A552&lt;&gt;D$382,0,IF($A552&lt;&gt;$A551,1,MOD(D551-1+(COUNTIFS(E$382:$N$382,$A552)=COUNTIFS(E552:$N552,1)),D$381)+1))</f>
        <v>0</v>
      </c>
      <c r="E552" s="306">
        <f ca="1">IF($A552&lt;&gt;E$382,0,IF($A552&lt;&gt;$A551,1,MOD(E551-1+(COUNTIFS(F$382:$N$382,$A552)=COUNTIFS(F552:$N552,1)),E$381)+1))</f>
        <v>0</v>
      </c>
      <c r="F552" s="306">
        <f ca="1">IF($A552&lt;&gt;F$382,0,IF($A552&lt;&gt;$A551,1,MOD(F551-1+(COUNTIFS(G$382:$N$382,$A552)=COUNTIFS(G552:$N552,1)),F$381)+1))</f>
        <v>0</v>
      </c>
      <c r="G552" s="306">
        <f ca="1">IF($A552&lt;&gt;G$382,0,IF($A552&lt;&gt;$A551,1,MOD(G551-1+(COUNTIFS(H$382:$N$382,$A552)=COUNTIFS(H552:$N552,1)),G$381)+1))</f>
        <v>1</v>
      </c>
      <c r="H552" s="306">
        <f ca="1">IF($A552&lt;&gt;H$382,0,IF($A552&lt;&gt;$A551,1,MOD(H551-1+(COUNTIFS(I$382:$N$382,$A552)=COUNTIFS(I552:$N552,1)),H$381)+1))</f>
        <v>3</v>
      </c>
      <c r="I552" s="306">
        <f ca="1">IF($A552&lt;&gt;I$382,0,IF($A552&lt;&gt;$A551,1,MOD(I551-1+(COUNTIFS(N$382:$N$382,$A552)=COUNTIFS(N552:$N552,1)),I$381)+1))</f>
        <v>2</v>
      </c>
      <c r="J552" s="306"/>
      <c r="K552" s="306"/>
      <c r="L552" s="306"/>
      <c r="M552" s="306"/>
      <c r="O552">
        <v>169</v>
      </c>
      <c r="P552" s="115">
        <f t="shared" ca="1" si="1513"/>
        <v>-0.5</v>
      </c>
      <c r="Q552" s="115">
        <f t="shared" ca="1" si="1514"/>
        <v>0</v>
      </c>
      <c r="R552" s="115">
        <f t="shared" ca="1" si="1515"/>
        <v>0</v>
      </c>
      <c r="S552" s="115">
        <f t="shared" ca="1" si="1516"/>
        <v>0</v>
      </c>
      <c r="T552" s="115">
        <v>0</v>
      </c>
      <c r="U552" s="115">
        <f t="shared" ca="1" si="1517"/>
        <v>0.5</v>
      </c>
      <c r="V552" s="115">
        <f t="shared" ca="1" si="1518"/>
        <v>0</v>
      </c>
      <c r="W552" s="115"/>
      <c r="X552" s="115"/>
      <c r="Y552" s="115"/>
      <c r="Z552" s="115"/>
    </row>
    <row r="553" spans="1:26" hidden="1" outlineLevel="1">
      <c r="A553">
        <f t="shared" ca="1" si="1519"/>
        <v>2</v>
      </c>
      <c r="B553" t="str">
        <f t="shared" ca="1" si="1512"/>
        <v>EP1 LPD1 LPS3 LPM3</v>
      </c>
      <c r="C553" s="308">
        <f ca="1">IF($A553&lt;&gt;$A552,1,MOD(C552-1+(COUNTIFS(D$382:$N$382,$A553)=COUNTIFS(D553:$N553,1)),C$381)+1)</f>
        <v>1</v>
      </c>
      <c r="D553" s="306">
        <f ca="1">IF($A553&lt;&gt;D$382,0,IF($A553&lt;&gt;$A552,1,MOD(D552-1+(COUNTIFS(E$382:$N$382,$A553)=COUNTIFS(E553:$N553,1)),D$381)+1))</f>
        <v>0</v>
      </c>
      <c r="E553" s="306">
        <f ca="1">IF($A553&lt;&gt;E$382,0,IF($A553&lt;&gt;$A552,1,MOD(E552-1+(COUNTIFS(F$382:$N$382,$A553)=COUNTIFS(F553:$N553,1)),E$381)+1))</f>
        <v>0</v>
      </c>
      <c r="F553" s="306">
        <f ca="1">IF($A553&lt;&gt;F$382,0,IF($A553&lt;&gt;$A552,1,MOD(F552-1+(COUNTIFS(G$382:$N$382,$A553)=COUNTIFS(G553:$N553,1)),F$381)+1))</f>
        <v>0</v>
      </c>
      <c r="G553" s="306">
        <f ca="1">IF($A553&lt;&gt;G$382,0,IF($A553&lt;&gt;$A552,1,MOD(G552-1+(COUNTIFS(H$382:$N$382,$A553)=COUNTIFS(H553:$N553,1)),G$381)+1))</f>
        <v>1</v>
      </c>
      <c r="H553" s="306">
        <f ca="1">IF($A553&lt;&gt;H$382,0,IF($A553&lt;&gt;$A552,1,MOD(H552-1+(COUNTIFS(I$382:$N$382,$A553)=COUNTIFS(I553:$N553,1)),H$381)+1))</f>
        <v>3</v>
      </c>
      <c r="I553" s="306">
        <f ca="1">IF($A553&lt;&gt;I$382,0,IF($A553&lt;&gt;$A552,1,MOD(I552-1+(COUNTIFS(N$382:$N$382,$A553)=COUNTIFS(N553:$N553,1)),I$381)+1))</f>
        <v>3</v>
      </c>
      <c r="J553" s="306"/>
      <c r="K553" s="306"/>
      <c r="L553" s="306"/>
      <c r="M553" s="306"/>
      <c r="O553">
        <v>170</v>
      </c>
      <c r="P553" s="115">
        <f t="shared" ca="1" si="1513"/>
        <v>-0.5</v>
      </c>
      <c r="Q553" s="115">
        <f t="shared" ca="1" si="1514"/>
        <v>0</v>
      </c>
      <c r="R553" s="115">
        <f t="shared" ca="1" si="1515"/>
        <v>0</v>
      </c>
      <c r="S553" s="115">
        <f t="shared" ca="1" si="1516"/>
        <v>0</v>
      </c>
      <c r="T553" s="115">
        <v>0</v>
      </c>
      <c r="U553" s="115">
        <f t="shared" ca="1" si="1517"/>
        <v>0.5</v>
      </c>
      <c r="V553" s="115">
        <f t="shared" ca="1" si="1518"/>
        <v>0.5</v>
      </c>
      <c r="W553" s="115"/>
      <c r="X553" s="115"/>
      <c r="Y553" s="115"/>
      <c r="Z553" s="115"/>
    </row>
    <row r="554" spans="1:26" hidden="1" outlineLevel="1">
      <c r="A554">
        <f t="shared" ca="1" si="1519"/>
        <v>2</v>
      </c>
      <c r="B554" t="str">
        <f t="shared" ca="1" si="1512"/>
        <v>EP2 LPD1 LPS1 LPM1</v>
      </c>
      <c r="C554" s="308">
        <f ca="1">IF($A554&lt;&gt;$A553,1,MOD(C553-1+(COUNTIFS(D$382:$N$382,$A554)=COUNTIFS(D554:$N554,1)),C$381)+1)</f>
        <v>2</v>
      </c>
      <c r="D554" s="306">
        <f ca="1">IF($A554&lt;&gt;D$382,0,IF($A554&lt;&gt;$A553,1,MOD(D553-1+(COUNTIFS(E$382:$N$382,$A554)=COUNTIFS(E554:$N554,1)),D$381)+1))</f>
        <v>0</v>
      </c>
      <c r="E554" s="306">
        <f ca="1">IF($A554&lt;&gt;E$382,0,IF($A554&lt;&gt;$A553,1,MOD(E553-1+(COUNTIFS(F$382:$N$382,$A554)=COUNTIFS(F554:$N554,1)),E$381)+1))</f>
        <v>0</v>
      </c>
      <c r="F554" s="306">
        <f ca="1">IF($A554&lt;&gt;F$382,0,IF($A554&lt;&gt;$A553,1,MOD(F553-1+(COUNTIFS(G$382:$N$382,$A554)=COUNTIFS(G554:$N554,1)),F$381)+1))</f>
        <v>0</v>
      </c>
      <c r="G554" s="306">
        <f ca="1">IF($A554&lt;&gt;G$382,0,IF($A554&lt;&gt;$A553,1,MOD(G553-1+(COUNTIFS(H$382:$N$382,$A554)=COUNTIFS(H554:$N554,1)),G$381)+1))</f>
        <v>1</v>
      </c>
      <c r="H554" s="306">
        <f ca="1">IF($A554&lt;&gt;H$382,0,IF($A554&lt;&gt;$A553,1,MOD(H553-1+(COUNTIFS(I$382:$N$382,$A554)=COUNTIFS(I554:$N554,1)),H$381)+1))</f>
        <v>1</v>
      </c>
      <c r="I554" s="306">
        <f ca="1">IF($A554&lt;&gt;I$382,0,IF($A554&lt;&gt;$A553,1,MOD(I553-1+(COUNTIFS(N$382:$N$382,$A554)=COUNTIFS(N554:$N554,1)),I$381)+1))</f>
        <v>1</v>
      </c>
      <c r="J554" s="306"/>
      <c r="K554" s="306"/>
      <c r="L554" s="306"/>
      <c r="M554" s="306"/>
      <c r="O554">
        <v>171</v>
      </c>
      <c r="P554" s="115">
        <f t="shared" ca="1" si="1513"/>
        <v>0</v>
      </c>
      <c r="Q554" s="115">
        <f t="shared" ca="1" si="1514"/>
        <v>0</v>
      </c>
      <c r="R554" s="115">
        <f t="shared" ca="1" si="1515"/>
        <v>0</v>
      </c>
      <c r="S554" s="115">
        <f t="shared" ca="1" si="1516"/>
        <v>0</v>
      </c>
      <c r="T554" s="115">
        <v>0</v>
      </c>
      <c r="U554" s="115">
        <f t="shared" ca="1" si="1517"/>
        <v>-0.5</v>
      </c>
      <c r="V554" s="115">
        <f t="shared" ca="1" si="1518"/>
        <v>-0.5</v>
      </c>
      <c r="W554" s="115"/>
      <c r="X554" s="115"/>
      <c r="Y554" s="115"/>
      <c r="Z554" s="115"/>
    </row>
    <row r="555" spans="1:26" hidden="1" outlineLevel="1">
      <c r="A555">
        <f t="shared" ca="1" si="1519"/>
        <v>2</v>
      </c>
      <c r="B555" t="str">
        <f t="shared" ca="1" si="1512"/>
        <v>EP2 LPD1 LPS1 LPM2</v>
      </c>
      <c r="C555" s="308">
        <f ca="1">IF($A555&lt;&gt;$A554,1,MOD(C554-1+(COUNTIFS(D$382:$N$382,$A555)=COUNTIFS(D555:$N555,1)),C$381)+1)</f>
        <v>2</v>
      </c>
      <c r="D555" s="306">
        <f ca="1">IF($A555&lt;&gt;D$382,0,IF($A555&lt;&gt;$A554,1,MOD(D554-1+(COUNTIFS(E$382:$N$382,$A555)=COUNTIFS(E555:$N555,1)),D$381)+1))</f>
        <v>0</v>
      </c>
      <c r="E555" s="306">
        <f ca="1">IF($A555&lt;&gt;E$382,0,IF($A555&lt;&gt;$A554,1,MOD(E554-1+(COUNTIFS(F$382:$N$382,$A555)=COUNTIFS(F555:$N555,1)),E$381)+1))</f>
        <v>0</v>
      </c>
      <c r="F555" s="306">
        <f ca="1">IF($A555&lt;&gt;F$382,0,IF($A555&lt;&gt;$A554,1,MOD(F554-1+(COUNTIFS(G$382:$N$382,$A555)=COUNTIFS(G555:$N555,1)),F$381)+1))</f>
        <v>0</v>
      </c>
      <c r="G555" s="306">
        <f ca="1">IF($A555&lt;&gt;G$382,0,IF($A555&lt;&gt;$A554,1,MOD(G554-1+(COUNTIFS(H$382:$N$382,$A555)=COUNTIFS(H555:$N555,1)),G$381)+1))</f>
        <v>1</v>
      </c>
      <c r="H555" s="306">
        <f ca="1">IF($A555&lt;&gt;H$382,0,IF($A555&lt;&gt;$A554,1,MOD(H554-1+(COUNTIFS(I$382:$N$382,$A555)=COUNTIFS(I555:$N555,1)),H$381)+1))</f>
        <v>1</v>
      </c>
      <c r="I555" s="306">
        <f ca="1">IF($A555&lt;&gt;I$382,0,IF($A555&lt;&gt;$A554,1,MOD(I554-1+(COUNTIFS(N$382:$N$382,$A555)=COUNTIFS(N555:$N555,1)),I$381)+1))</f>
        <v>2</v>
      </c>
      <c r="J555" s="306"/>
      <c r="K555" s="306"/>
      <c r="L555" s="306"/>
      <c r="M555" s="306"/>
      <c r="O555">
        <v>172</v>
      </c>
      <c r="P555" s="115">
        <f t="shared" ca="1" si="1513"/>
        <v>0</v>
      </c>
      <c r="Q555" s="115">
        <f t="shared" ca="1" si="1514"/>
        <v>0</v>
      </c>
      <c r="R555" s="115">
        <f t="shared" ca="1" si="1515"/>
        <v>0</v>
      </c>
      <c r="S555" s="115">
        <f t="shared" ca="1" si="1516"/>
        <v>0</v>
      </c>
      <c r="T555" s="115">
        <v>0</v>
      </c>
      <c r="U555" s="115">
        <f t="shared" ca="1" si="1517"/>
        <v>-0.5</v>
      </c>
      <c r="V555" s="115">
        <f t="shared" ca="1" si="1518"/>
        <v>0</v>
      </c>
      <c r="W555" s="115"/>
      <c r="X555" s="115"/>
      <c r="Y555" s="115"/>
      <c r="Z555" s="115"/>
    </row>
    <row r="556" spans="1:26" hidden="1" outlineLevel="1">
      <c r="A556">
        <f t="shared" ca="1" si="1519"/>
        <v>2</v>
      </c>
      <c r="B556" t="str">
        <f t="shared" ca="1" si="1512"/>
        <v>EP2 LPD1 LPS1 LPM3</v>
      </c>
      <c r="C556" s="308">
        <f ca="1">IF($A556&lt;&gt;$A555,1,MOD(C555-1+(COUNTIFS(D$382:$N$382,$A556)=COUNTIFS(D556:$N556,1)),C$381)+1)</f>
        <v>2</v>
      </c>
      <c r="D556" s="306">
        <f ca="1">IF($A556&lt;&gt;D$382,0,IF($A556&lt;&gt;$A555,1,MOD(D555-1+(COUNTIFS(E$382:$N$382,$A556)=COUNTIFS(E556:$N556,1)),D$381)+1))</f>
        <v>0</v>
      </c>
      <c r="E556" s="306">
        <f ca="1">IF($A556&lt;&gt;E$382,0,IF($A556&lt;&gt;$A555,1,MOD(E555-1+(COUNTIFS(F$382:$N$382,$A556)=COUNTIFS(F556:$N556,1)),E$381)+1))</f>
        <v>0</v>
      </c>
      <c r="F556" s="306">
        <f ca="1">IF($A556&lt;&gt;F$382,0,IF($A556&lt;&gt;$A555,1,MOD(F555-1+(COUNTIFS(G$382:$N$382,$A556)=COUNTIFS(G556:$N556,1)),F$381)+1))</f>
        <v>0</v>
      </c>
      <c r="G556" s="306">
        <f ca="1">IF($A556&lt;&gt;G$382,0,IF($A556&lt;&gt;$A555,1,MOD(G555-1+(COUNTIFS(H$382:$N$382,$A556)=COUNTIFS(H556:$N556,1)),G$381)+1))</f>
        <v>1</v>
      </c>
      <c r="H556" s="306">
        <f ca="1">IF($A556&lt;&gt;H$382,0,IF($A556&lt;&gt;$A555,1,MOD(H555-1+(COUNTIFS(I$382:$N$382,$A556)=COUNTIFS(I556:$N556,1)),H$381)+1))</f>
        <v>1</v>
      </c>
      <c r="I556" s="306">
        <f ca="1">IF($A556&lt;&gt;I$382,0,IF($A556&lt;&gt;$A555,1,MOD(I555-1+(COUNTIFS(N$382:$N$382,$A556)=COUNTIFS(N556:$N556,1)),I$381)+1))</f>
        <v>3</v>
      </c>
      <c r="J556" s="306"/>
      <c r="K556" s="306"/>
      <c r="L556" s="306"/>
      <c r="M556" s="306"/>
      <c r="O556">
        <v>173</v>
      </c>
      <c r="P556" s="115">
        <f t="shared" ca="1" si="1513"/>
        <v>0</v>
      </c>
      <c r="Q556" s="115">
        <f t="shared" ca="1" si="1514"/>
        <v>0</v>
      </c>
      <c r="R556" s="115">
        <f t="shared" ca="1" si="1515"/>
        <v>0</v>
      </c>
      <c r="S556" s="115">
        <f t="shared" ca="1" si="1516"/>
        <v>0</v>
      </c>
      <c r="T556" s="115">
        <v>0</v>
      </c>
      <c r="U556" s="115">
        <f t="shared" ca="1" si="1517"/>
        <v>-0.5</v>
      </c>
      <c r="V556" s="115">
        <f t="shared" ca="1" si="1518"/>
        <v>0.5</v>
      </c>
      <c r="W556" s="115"/>
      <c r="X556" s="115"/>
      <c r="Y556" s="115"/>
      <c r="Z556" s="115"/>
    </row>
    <row r="557" spans="1:26" hidden="1" outlineLevel="1">
      <c r="A557">
        <f t="shared" ca="1" si="1519"/>
        <v>2</v>
      </c>
      <c r="B557" t="str">
        <f t="shared" ca="1" si="1512"/>
        <v>EP2 LPD1 LPS2 LPM1</v>
      </c>
      <c r="C557" s="308">
        <f ca="1">IF($A557&lt;&gt;$A556,1,MOD(C556-1+(COUNTIFS(D$382:$N$382,$A557)=COUNTIFS(D557:$N557,1)),C$381)+1)</f>
        <v>2</v>
      </c>
      <c r="D557" s="306">
        <f ca="1">IF($A557&lt;&gt;D$382,0,IF($A557&lt;&gt;$A556,1,MOD(D556-1+(COUNTIFS(E$382:$N$382,$A557)=COUNTIFS(E557:$N557,1)),D$381)+1))</f>
        <v>0</v>
      </c>
      <c r="E557" s="306">
        <f ca="1">IF($A557&lt;&gt;E$382,0,IF($A557&lt;&gt;$A556,1,MOD(E556-1+(COUNTIFS(F$382:$N$382,$A557)=COUNTIFS(F557:$N557,1)),E$381)+1))</f>
        <v>0</v>
      </c>
      <c r="F557" s="306">
        <f ca="1">IF($A557&lt;&gt;F$382,0,IF($A557&lt;&gt;$A556,1,MOD(F556-1+(COUNTIFS(G$382:$N$382,$A557)=COUNTIFS(G557:$N557,1)),F$381)+1))</f>
        <v>0</v>
      </c>
      <c r="G557" s="306">
        <f ca="1">IF($A557&lt;&gt;G$382,0,IF($A557&lt;&gt;$A556,1,MOD(G556-1+(COUNTIFS(H$382:$N$382,$A557)=COUNTIFS(H557:$N557,1)),G$381)+1))</f>
        <v>1</v>
      </c>
      <c r="H557" s="306">
        <f ca="1">IF($A557&lt;&gt;H$382,0,IF($A557&lt;&gt;$A556,1,MOD(H556-1+(COUNTIFS(I$382:$N$382,$A557)=COUNTIFS(I557:$N557,1)),H$381)+1))</f>
        <v>2</v>
      </c>
      <c r="I557" s="306">
        <f ca="1">IF($A557&lt;&gt;I$382,0,IF($A557&lt;&gt;$A556,1,MOD(I556-1+(COUNTIFS(N$382:$N$382,$A557)=COUNTIFS(N557:$N557,1)),I$381)+1))</f>
        <v>1</v>
      </c>
      <c r="J557" s="306"/>
      <c r="K557" s="306"/>
      <c r="L557" s="306"/>
      <c r="M557" s="306"/>
      <c r="O557">
        <v>174</v>
      </c>
      <c r="P557" s="115">
        <f t="shared" ca="1" si="1513"/>
        <v>0</v>
      </c>
      <c r="Q557" s="115">
        <f t="shared" ca="1" si="1514"/>
        <v>0</v>
      </c>
      <c r="R557" s="115">
        <f t="shared" ca="1" si="1515"/>
        <v>0</v>
      </c>
      <c r="S557" s="115">
        <f t="shared" ca="1" si="1516"/>
        <v>0</v>
      </c>
      <c r="T557" s="115">
        <v>0</v>
      </c>
      <c r="U557" s="115">
        <f t="shared" ca="1" si="1517"/>
        <v>0</v>
      </c>
      <c r="V557" s="115">
        <f t="shared" ca="1" si="1518"/>
        <v>-0.5</v>
      </c>
      <c r="W557" s="115"/>
      <c r="X557" s="115"/>
      <c r="Y557" s="115"/>
      <c r="Z557" s="115"/>
    </row>
    <row r="558" spans="1:26" hidden="1" outlineLevel="1">
      <c r="A558">
        <f t="shared" ca="1" si="1519"/>
        <v>2</v>
      </c>
      <c r="B558" t="str">
        <f t="shared" ca="1" si="1512"/>
        <v>EP2 LPD1 LPS2 LPM2</v>
      </c>
      <c r="C558" s="308">
        <f ca="1">IF($A558&lt;&gt;$A557,1,MOD(C557-1+(COUNTIFS(D$382:$N$382,$A558)=COUNTIFS(D558:$N558,1)),C$381)+1)</f>
        <v>2</v>
      </c>
      <c r="D558" s="306">
        <f ca="1">IF($A558&lt;&gt;D$382,0,IF($A558&lt;&gt;$A557,1,MOD(D557-1+(COUNTIFS(E$382:$N$382,$A558)=COUNTIFS(E558:$N558,1)),D$381)+1))</f>
        <v>0</v>
      </c>
      <c r="E558" s="306">
        <f ca="1">IF($A558&lt;&gt;E$382,0,IF($A558&lt;&gt;$A557,1,MOD(E557-1+(COUNTIFS(F$382:$N$382,$A558)=COUNTIFS(F558:$N558,1)),E$381)+1))</f>
        <v>0</v>
      </c>
      <c r="F558" s="306">
        <f ca="1">IF($A558&lt;&gt;F$382,0,IF($A558&lt;&gt;$A557,1,MOD(F557-1+(COUNTIFS(G$382:$N$382,$A558)=COUNTIFS(G558:$N558,1)),F$381)+1))</f>
        <v>0</v>
      </c>
      <c r="G558" s="306">
        <f ca="1">IF($A558&lt;&gt;G$382,0,IF($A558&lt;&gt;$A557,1,MOD(G557-1+(COUNTIFS(H$382:$N$382,$A558)=COUNTIFS(H558:$N558,1)),G$381)+1))</f>
        <v>1</v>
      </c>
      <c r="H558" s="306">
        <f ca="1">IF($A558&lt;&gt;H$382,0,IF($A558&lt;&gt;$A557,1,MOD(H557-1+(COUNTIFS(I$382:$N$382,$A558)=COUNTIFS(I558:$N558,1)),H$381)+1))</f>
        <v>2</v>
      </c>
      <c r="I558" s="306">
        <f ca="1">IF($A558&lt;&gt;I$382,0,IF($A558&lt;&gt;$A557,1,MOD(I557-1+(COUNTIFS(N$382:$N$382,$A558)=COUNTIFS(N558:$N558,1)),I$381)+1))</f>
        <v>2</v>
      </c>
      <c r="J558" s="306"/>
      <c r="K558" s="306"/>
      <c r="L558" s="306"/>
      <c r="M558" s="306"/>
      <c r="O558">
        <v>175</v>
      </c>
      <c r="P558" s="115">
        <f t="shared" ca="1" si="1513"/>
        <v>0</v>
      </c>
      <c r="Q558" s="115">
        <f t="shared" ca="1" si="1514"/>
        <v>0</v>
      </c>
      <c r="R558" s="115">
        <f t="shared" ca="1" si="1515"/>
        <v>0</v>
      </c>
      <c r="S558" s="115">
        <f t="shared" ca="1" si="1516"/>
        <v>0</v>
      </c>
      <c r="T558" s="115">
        <v>0</v>
      </c>
      <c r="U558" s="115">
        <f t="shared" ca="1" si="1517"/>
        <v>0</v>
      </c>
      <c r="V558" s="115">
        <f t="shared" ca="1" si="1518"/>
        <v>0</v>
      </c>
      <c r="W558" s="115"/>
      <c r="X558" s="115"/>
      <c r="Y558" s="115"/>
      <c r="Z558" s="115"/>
    </row>
    <row r="559" spans="1:26" hidden="1" outlineLevel="1">
      <c r="A559">
        <f t="shared" ca="1" si="1519"/>
        <v>2</v>
      </c>
      <c r="B559" t="str">
        <f t="shared" ca="1" si="1512"/>
        <v>EP2 LPD1 LPS2 LPM3</v>
      </c>
      <c r="C559" s="308">
        <f ca="1">IF($A559&lt;&gt;$A558,1,MOD(C558-1+(COUNTIFS(D$382:$N$382,$A559)=COUNTIFS(D559:$N559,1)),C$381)+1)</f>
        <v>2</v>
      </c>
      <c r="D559" s="306">
        <f ca="1">IF($A559&lt;&gt;D$382,0,IF($A559&lt;&gt;$A558,1,MOD(D558-1+(COUNTIFS(E$382:$N$382,$A559)=COUNTIFS(E559:$N559,1)),D$381)+1))</f>
        <v>0</v>
      </c>
      <c r="E559" s="306">
        <f ca="1">IF($A559&lt;&gt;E$382,0,IF($A559&lt;&gt;$A558,1,MOD(E558-1+(COUNTIFS(F$382:$N$382,$A559)=COUNTIFS(F559:$N559,1)),E$381)+1))</f>
        <v>0</v>
      </c>
      <c r="F559" s="306">
        <f ca="1">IF($A559&lt;&gt;F$382,0,IF($A559&lt;&gt;$A558,1,MOD(F558-1+(COUNTIFS(G$382:$N$382,$A559)=COUNTIFS(G559:$N559,1)),F$381)+1))</f>
        <v>0</v>
      </c>
      <c r="G559" s="306">
        <f ca="1">IF($A559&lt;&gt;G$382,0,IF($A559&lt;&gt;$A558,1,MOD(G558-1+(COUNTIFS(H$382:$N$382,$A559)=COUNTIFS(H559:$N559,1)),G$381)+1))</f>
        <v>1</v>
      </c>
      <c r="H559" s="306">
        <f ca="1">IF($A559&lt;&gt;H$382,0,IF($A559&lt;&gt;$A558,1,MOD(H558-1+(COUNTIFS(I$382:$N$382,$A559)=COUNTIFS(I559:$N559,1)),H$381)+1))</f>
        <v>2</v>
      </c>
      <c r="I559" s="306">
        <f ca="1">IF($A559&lt;&gt;I$382,0,IF($A559&lt;&gt;$A558,1,MOD(I558-1+(COUNTIFS(N$382:$N$382,$A559)=COUNTIFS(N559:$N559,1)),I$381)+1))</f>
        <v>3</v>
      </c>
      <c r="J559" s="306"/>
      <c r="K559" s="306"/>
      <c r="L559" s="306"/>
      <c r="M559" s="306"/>
      <c r="O559">
        <v>176</v>
      </c>
      <c r="P559" s="115">
        <f t="shared" ca="1" si="1513"/>
        <v>0</v>
      </c>
      <c r="Q559" s="115">
        <f t="shared" ca="1" si="1514"/>
        <v>0</v>
      </c>
      <c r="R559" s="115">
        <f t="shared" ca="1" si="1515"/>
        <v>0</v>
      </c>
      <c r="S559" s="115">
        <f t="shared" ca="1" si="1516"/>
        <v>0</v>
      </c>
      <c r="T559" s="115">
        <v>0</v>
      </c>
      <c r="U559" s="115">
        <f t="shared" ca="1" si="1517"/>
        <v>0</v>
      </c>
      <c r="V559" s="115">
        <f t="shared" ca="1" si="1518"/>
        <v>0.5</v>
      </c>
      <c r="W559" s="115"/>
      <c r="X559" s="115"/>
      <c r="Y559" s="115"/>
      <c r="Z559" s="115"/>
    </row>
    <row r="560" spans="1:26" hidden="1" outlineLevel="1">
      <c r="A560">
        <f t="shared" ca="1" si="1519"/>
        <v>2</v>
      </c>
      <c r="B560" t="str">
        <f t="shared" ca="1" si="1512"/>
        <v>EP2 LPD1 LPS3 LPM1</v>
      </c>
      <c r="C560" s="308">
        <f ca="1">IF($A560&lt;&gt;$A559,1,MOD(C559-1+(COUNTIFS(D$382:$N$382,$A560)=COUNTIFS(D560:$N560,1)),C$381)+1)</f>
        <v>2</v>
      </c>
      <c r="D560" s="306">
        <f ca="1">IF($A560&lt;&gt;D$382,0,IF($A560&lt;&gt;$A559,1,MOD(D559-1+(COUNTIFS(E$382:$N$382,$A560)=COUNTIFS(E560:$N560,1)),D$381)+1))</f>
        <v>0</v>
      </c>
      <c r="E560" s="306">
        <f ca="1">IF($A560&lt;&gt;E$382,0,IF($A560&lt;&gt;$A559,1,MOD(E559-1+(COUNTIFS(F$382:$N$382,$A560)=COUNTIFS(F560:$N560,1)),E$381)+1))</f>
        <v>0</v>
      </c>
      <c r="F560" s="306">
        <f ca="1">IF($A560&lt;&gt;F$382,0,IF($A560&lt;&gt;$A559,1,MOD(F559-1+(COUNTIFS(G$382:$N$382,$A560)=COUNTIFS(G560:$N560,1)),F$381)+1))</f>
        <v>0</v>
      </c>
      <c r="G560" s="306">
        <f ca="1">IF($A560&lt;&gt;G$382,0,IF($A560&lt;&gt;$A559,1,MOD(G559-1+(COUNTIFS(H$382:$N$382,$A560)=COUNTIFS(H560:$N560,1)),G$381)+1))</f>
        <v>1</v>
      </c>
      <c r="H560" s="306">
        <f ca="1">IF($A560&lt;&gt;H$382,0,IF($A560&lt;&gt;$A559,1,MOD(H559-1+(COUNTIFS(I$382:$N$382,$A560)=COUNTIFS(I560:$N560,1)),H$381)+1))</f>
        <v>3</v>
      </c>
      <c r="I560" s="306">
        <f ca="1">IF($A560&lt;&gt;I$382,0,IF($A560&lt;&gt;$A559,1,MOD(I559-1+(COUNTIFS(N$382:$N$382,$A560)=COUNTIFS(N560:$N560,1)),I$381)+1))</f>
        <v>1</v>
      </c>
      <c r="J560" s="306"/>
      <c r="K560" s="306"/>
      <c r="L560" s="306"/>
      <c r="M560" s="306"/>
      <c r="O560">
        <v>177</v>
      </c>
      <c r="P560" s="115">
        <f t="shared" ca="1" si="1513"/>
        <v>0</v>
      </c>
      <c r="Q560" s="115">
        <f t="shared" ca="1" si="1514"/>
        <v>0</v>
      </c>
      <c r="R560" s="115">
        <f t="shared" ca="1" si="1515"/>
        <v>0</v>
      </c>
      <c r="S560" s="115">
        <f t="shared" ca="1" si="1516"/>
        <v>0</v>
      </c>
      <c r="T560" s="115">
        <v>0</v>
      </c>
      <c r="U560" s="115">
        <f t="shared" ca="1" si="1517"/>
        <v>0.5</v>
      </c>
      <c r="V560" s="115">
        <f t="shared" ca="1" si="1518"/>
        <v>-0.5</v>
      </c>
      <c r="W560" s="115"/>
      <c r="X560" s="115"/>
      <c r="Y560" s="115"/>
      <c r="Z560" s="115"/>
    </row>
    <row r="561" spans="1:26" hidden="1" outlineLevel="1">
      <c r="A561">
        <f t="shared" ca="1" si="1519"/>
        <v>2</v>
      </c>
      <c r="B561" t="str">
        <f t="shared" ca="1" si="1512"/>
        <v>EP2 LPD1 LPS3 LPM2</v>
      </c>
      <c r="C561" s="308">
        <f ca="1">IF($A561&lt;&gt;$A560,1,MOD(C560-1+(COUNTIFS(D$382:$N$382,$A561)=COUNTIFS(D561:$N561,1)),C$381)+1)</f>
        <v>2</v>
      </c>
      <c r="D561" s="306">
        <f ca="1">IF($A561&lt;&gt;D$382,0,IF($A561&lt;&gt;$A560,1,MOD(D560-1+(COUNTIFS(E$382:$N$382,$A561)=COUNTIFS(E561:$N561,1)),D$381)+1))</f>
        <v>0</v>
      </c>
      <c r="E561" s="306">
        <f ca="1">IF($A561&lt;&gt;E$382,0,IF($A561&lt;&gt;$A560,1,MOD(E560-1+(COUNTIFS(F$382:$N$382,$A561)=COUNTIFS(F561:$N561,1)),E$381)+1))</f>
        <v>0</v>
      </c>
      <c r="F561" s="306">
        <f ca="1">IF($A561&lt;&gt;F$382,0,IF($A561&lt;&gt;$A560,1,MOD(F560-1+(COUNTIFS(G$382:$N$382,$A561)=COUNTIFS(G561:$N561,1)),F$381)+1))</f>
        <v>0</v>
      </c>
      <c r="G561" s="306">
        <f ca="1">IF($A561&lt;&gt;G$382,0,IF($A561&lt;&gt;$A560,1,MOD(G560-1+(COUNTIFS(H$382:$N$382,$A561)=COUNTIFS(H561:$N561,1)),G$381)+1))</f>
        <v>1</v>
      </c>
      <c r="H561" s="306">
        <f ca="1">IF($A561&lt;&gt;H$382,0,IF($A561&lt;&gt;$A560,1,MOD(H560-1+(COUNTIFS(I$382:$N$382,$A561)=COUNTIFS(I561:$N561,1)),H$381)+1))</f>
        <v>3</v>
      </c>
      <c r="I561" s="306">
        <f ca="1">IF($A561&lt;&gt;I$382,0,IF($A561&lt;&gt;$A560,1,MOD(I560-1+(COUNTIFS(N$382:$N$382,$A561)=COUNTIFS(N561:$N561,1)),I$381)+1))</f>
        <v>2</v>
      </c>
      <c r="J561" s="306"/>
      <c r="K561" s="306"/>
      <c r="L561" s="306"/>
      <c r="M561" s="306"/>
      <c r="O561">
        <v>178</v>
      </c>
      <c r="P561" s="115">
        <f t="shared" ca="1" si="1513"/>
        <v>0</v>
      </c>
      <c r="Q561" s="115">
        <f t="shared" ca="1" si="1514"/>
        <v>0</v>
      </c>
      <c r="R561" s="115">
        <f t="shared" ca="1" si="1515"/>
        <v>0</v>
      </c>
      <c r="S561" s="115">
        <f t="shared" ca="1" si="1516"/>
        <v>0</v>
      </c>
      <c r="T561" s="115">
        <v>0</v>
      </c>
      <c r="U561" s="115">
        <f t="shared" ca="1" si="1517"/>
        <v>0.5</v>
      </c>
      <c r="V561" s="115">
        <f t="shared" ca="1" si="1518"/>
        <v>0</v>
      </c>
      <c r="W561" s="115"/>
      <c r="X561" s="115"/>
      <c r="Y561" s="115"/>
      <c r="Z561" s="115"/>
    </row>
    <row r="562" spans="1:26" hidden="1" outlineLevel="1">
      <c r="A562">
        <f t="shared" ca="1" si="1519"/>
        <v>2</v>
      </c>
      <c r="B562" t="str">
        <f t="shared" ca="1" si="1512"/>
        <v>EP2 LPD1 LPS3 LPM3</v>
      </c>
      <c r="C562" s="308">
        <f ca="1">IF($A562&lt;&gt;$A561,1,MOD(C561-1+(COUNTIFS(D$382:$N$382,$A562)=COUNTIFS(D562:$N562,1)),C$381)+1)</f>
        <v>2</v>
      </c>
      <c r="D562" s="306">
        <f ca="1">IF($A562&lt;&gt;D$382,0,IF($A562&lt;&gt;$A561,1,MOD(D561-1+(COUNTIFS(E$382:$N$382,$A562)=COUNTIFS(E562:$N562,1)),D$381)+1))</f>
        <v>0</v>
      </c>
      <c r="E562" s="306">
        <f ca="1">IF($A562&lt;&gt;E$382,0,IF($A562&lt;&gt;$A561,1,MOD(E561-1+(COUNTIFS(F$382:$N$382,$A562)=COUNTIFS(F562:$N562,1)),E$381)+1))</f>
        <v>0</v>
      </c>
      <c r="F562" s="306">
        <f ca="1">IF($A562&lt;&gt;F$382,0,IF($A562&lt;&gt;$A561,1,MOD(F561-1+(COUNTIFS(G$382:$N$382,$A562)=COUNTIFS(G562:$N562,1)),F$381)+1))</f>
        <v>0</v>
      </c>
      <c r="G562" s="306">
        <f ca="1">IF($A562&lt;&gt;G$382,0,IF($A562&lt;&gt;$A561,1,MOD(G561-1+(COUNTIFS(H$382:$N$382,$A562)=COUNTIFS(H562:$N562,1)),G$381)+1))</f>
        <v>1</v>
      </c>
      <c r="H562" s="306">
        <f ca="1">IF($A562&lt;&gt;H$382,0,IF($A562&lt;&gt;$A561,1,MOD(H561-1+(COUNTIFS(I$382:$N$382,$A562)=COUNTIFS(I562:$N562,1)),H$381)+1))</f>
        <v>3</v>
      </c>
      <c r="I562" s="306">
        <f ca="1">IF($A562&lt;&gt;I$382,0,IF($A562&lt;&gt;$A561,1,MOD(I561-1+(COUNTIFS(N$382:$N$382,$A562)=COUNTIFS(N562:$N562,1)),I$381)+1))</f>
        <v>3</v>
      </c>
      <c r="J562" s="306"/>
      <c r="K562" s="306"/>
      <c r="L562" s="306"/>
      <c r="M562" s="306"/>
      <c r="O562">
        <v>179</v>
      </c>
      <c r="P562" s="115">
        <f t="shared" ca="1" si="1513"/>
        <v>0</v>
      </c>
      <c r="Q562" s="115">
        <f t="shared" ca="1" si="1514"/>
        <v>0</v>
      </c>
      <c r="R562" s="115">
        <f t="shared" ca="1" si="1515"/>
        <v>0</v>
      </c>
      <c r="S562" s="115">
        <f t="shared" ca="1" si="1516"/>
        <v>0</v>
      </c>
      <c r="T562" s="115">
        <v>0</v>
      </c>
      <c r="U562" s="115">
        <f t="shared" ca="1" si="1517"/>
        <v>0.5</v>
      </c>
      <c r="V562" s="115">
        <f t="shared" ca="1" si="1518"/>
        <v>0.5</v>
      </c>
      <c r="W562" s="115"/>
      <c r="X562" s="115"/>
      <c r="Y562" s="115"/>
      <c r="Z562" s="115"/>
    </row>
    <row r="563" spans="1:26" hidden="1" outlineLevel="1">
      <c r="A563">
        <f t="shared" ca="1" si="1519"/>
        <v>2</v>
      </c>
      <c r="B563" t="str">
        <f t="shared" ca="1" si="1512"/>
        <v>EP3 LPD1 LPS1 LPM1</v>
      </c>
      <c r="C563" s="308">
        <f ca="1">IF($A563&lt;&gt;$A562,1,MOD(C562-1+(COUNTIFS(D$382:$N$382,$A563)=COUNTIFS(D563:$N563,1)),C$381)+1)</f>
        <v>3</v>
      </c>
      <c r="D563" s="306">
        <f ca="1">IF($A563&lt;&gt;D$382,0,IF($A563&lt;&gt;$A562,1,MOD(D562-1+(COUNTIFS(E$382:$N$382,$A563)=COUNTIFS(E563:$N563,1)),D$381)+1))</f>
        <v>0</v>
      </c>
      <c r="E563" s="306">
        <f ca="1">IF($A563&lt;&gt;E$382,0,IF($A563&lt;&gt;$A562,1,MOD(E562-1+(COUNTIFS(F$382:$N$382,$A563)=COUNTIFS(F563:$N563,1)),E$381)+1))</f>
        <v>0</v>
      </c>
      <c r="F563" s="306">
        <f ca="1">IF($A563&lt;&gt;F$382,0,IF($A563&lt;&gt;$A562,1,MOD(F562-1+(COUNTIFS(G$382:$N$382,$A563)=COUNTIFS(G563:$N563,1)),F$381)+1))</f>
        <v>0</v>
      </c>
      <c r="G563" s="306">
        <f ca="1">IF($A563&lt;&gt;G$382,0,IF($A563&lt;&gt;$A562,1,MOD(G562-1+(COUNTIFS(H$382:$N$382,$A563)=COUNTIFS(H563:$N563,1)),G$381)+1))</f>
        <v>1</v>
      </c>
      <c r="H563" s="306">
        <f ca="1">IF($A563&lt;&gt;H$382,0,IF($A563&lt;&gt;$A562,1,MOD(H562-1+(COUNTIFS(I$382:$N$382,$A563)=COUNTIFS(I563:$N563,1)),H$381)+1))</f>
        <v>1</v>
      </c>
      <c r="I563" s="306">
        <f ca="1">IF($A563&lt;&gt;I$382,0,IF($A563&lt;&gt;$A562,1,MOD(I562-1+(COUNTIFS(N$382:$N$382,$A563)=COUNTIFS(N563:$N563,1)),I$381)+1))</f>
        <v>1</v>
      </c>
      <c r="J563" s="306"/>
      <c r="K563" s="306"/>
      <c r="L563" s="306"/>
      <c r="M563" s="306"/>
      <c r="O563">
        <v>180</v>
      </c>
      <c r="P563" s="115">
        <f t="shared" ca="1" si="1513"/>
        <v>0.5</v>
      </c>
      <c r="Q563" s="115">
        <f t="shared" ca="1" si="1514"/>
        <v>0</v>
      </c>
      <c r="R563" s="115">
        <f t="shared" ca="1" si="1515"/>
        <v>0</v>
      </c>
      <c r="S563" s="115">
        <f t="shared" ca="1" si="1516"/>
        <v>0</v>
      </c>
      <c r="T563" s="115">
        <v>0</v>
      </c>
      <c r="U563" s="115">
        <f t="shared" ca="1" si="1517"/>
        <v>-0.5</v>
      </c>
      <c r="V563" s="115">
        <f t="shared" ca="1" si="1518"/>
        <v>-0.5</v>
      </c>
      <c r="W563" s="115"/>
      <c r="X563" s="115"/>
      <c r="Y563" s="115"/>
      <c r="Z563" s="115"/>
    </row>
    <row r="564" spans="1:26" hidden="1" outlineLevel="1">
      <c r="A564">
        <f t="shared" ca="1" si="1519"/>
        <v>2</v>
      </c>
      <c r="B564" t="str">
        <f t="shared" ca="1" si="1512"/>
        <v>EP3 LPD1 LPS1 LPM2</v>
      </c>
      <c r="C564" s="308">
        <f ca="1">IF($A564&lt;&gt;$A563,1,MOD(C563-1+(COUNTIFS(D$382:$N$382,$A564)=COUNTIFS(D564:$N564,1)),C$381)+1)</f>
        <v>3</v>
      </c>
      <c r="D564" s="306">
        <f ca="1">IF($A564&lt;&gt;D$382,0,IF($A564&lt;&gt;$A563,1,MOD(D563-1+(COUNTIFS(E$382:$N$382,$A564)=COUNTIFS(E564:$N564,1)),D$381)+1))</f>
        <v>0</v>
      </c>
      <c r="E564" s="306">
        <f ca="1">IF($A564&lt;&gt;E$382,0,IF($A564&lt;&gt;$A563,1,MOD(E563-1+(COUNTIFS(F$382:$N$382,$A564)=COUNTIFS(F564:$N564,1)),E$381)+1))</f>
        <v>0</v>
      </c>
      <c r="F564" s="306">
        <f ca="1">IF($A564&lt;&gt;F$382,0,IF($A564&lt;&gt;$A563,1,MOD(F563-1+(COUNTIFS(G$382:$N$382,$A564)=COUNTIFS(G564:$N564,1)),F$381)+1))</f>
        <v>0</v>
      </c>
      <c r="G564" s="306">
        <f ca="1">IF($A564&lt;&gt;G$382,0,IF($A564&lt;&gt;$A563,1,MOD(G563-1+(COUNTIFS(H$382:$N$382,$A564)=COUNTIFS(H564:$N564,1)),G$381)+1))</f>
        <v>1</v>
      </c>
      <c r="H564" s="306">
        <f ca="1">IF($A564&lt;&gt;H$382,0,IF($A564&lt;&gt;$A563,1,MOD(H563-1+(COUNTIFS(I$382:$N$382,$A564)=COUNTIFS(I564:$N564,1)),H$381)+1))</f>
        <v>1</v>
      </c>
      <c r="I564" s="306">
        <f ca="1">IF($A564&lt;&gt;I$382,0,IF($A564&lt;&gt;$A563,1,MOD(I563-1+(COUNTIFS(N$382:$N$382,$A564)=COUNTIFS(N564:$N564,1)),I$381)+1))</f>
        <v>2</v>
      </c>
      <c r="J564" s="306"/>
      <c r="K564" s="306"/>
      <c r="L564" s="306"/>
      <c r="M564" s="306"/>
      <c r="O564">
        <v>181</v>
      </c>
      <c r="P564" s="115">
        <f t="shared" ca="1" si="1513"/>
        <v>0.5</v>
      </c>
      <c r="Q564" s="115">
        <f t="shared" ca="1" si="1514"/>
        <v>0</v>
      </c>
      <c r="R564" s="115">
        <f t="shared" ca="1" si="1515"/>
        <v>0</v>
      </c>
      <c r="S564" s="115">
        <f t="shared" ca="1" si="1516"/>
        <v>0</v>
      </c>
      <c r="T564" s="115">
        <v>0</v>
      </c>
      <c r="U564" s="115">
        <f t="shared" ca="1" si="1517"/>
        <v>-0.5</v>
      </c>
      <c r="V564" s="115">
        <f t="shared" ca="1" si="1518"/>
        <v>0</v>
      </c>
      <c r="W564" s="115"/>
      <c r="X564" s="115"/>
      <c r="Y564" s="115"/>
      <c r="Z564" s="115"/>
    </row>
    <row r="565" spans="1:26" hidden="1" outlineLevel="1">
      <c r="A565">
        <f t="shared" ca="1" si="1519"/>
        <v>2</v>
      </c>
      <c r="B565" t="str">
        <f t="shared" ca="1" si="1512"/>
        <v>EP3 LPD1 LPS1 LPM3</v>
      </c>
      <c r="C565" s="308">
        <f ca="1">IF($A565&lt;&gt;$A564,1,MOD(C564-1+(COUNTIFS(D$382:$N$382,$A565)=COUNTIFS(D565:$N565,1)),C$381)+1)</f>
        <v>3</v>
      </c>
      <c r="D565" s="306">
        <f ca="1">IF($A565&lt;&gt;D$382,0,IF($A565&lt;&gt;$A564,1,MOD(D564-1+(COUNTIFS(E$382:$N$382,$A565)=COUNTIFS(E565:$N565,1)),D$381)+1))</f>
        <v>0</v>
      </c>
      <c r="E565" s="306">
        <f ca="1">IF($A565&lt;&gt;E$382,0,IF($A565&lt;&gt;$A564,1,MOD(E564-1+(COUNTIFS(F$382:$N$382,$A565)=COUNTIFS(F565:$N565,1)),E$381)+1))</f>
        <v>0</v>
      </c>
      <c r="F565" s="306">
        <f ca="1">IF($A565&lt;&gt;F$382,0,IF($A565&lt;&gt;$A564,1,MOD(F564-1+(COUNTIFS(G$382:$N$382,$A565)=COUNTIFS(G565:$N565,1)),F$381)+1))</f>
        <v>0</v>
      </c>
      <c r="G565" s="306">
        <f ca="1">IF($A565&lt;&gt;G$382,0,IF($A565&lt;&gt;$A564,1,MOD(G564-1+(COUNTIFS(H$382:$N$382,$A565)=COUNTIFS(H565:$N565,1)),G$381)+1))</f>
        <v>1</v>
      </c>
      <c r="H565" s="306">
        <f ca="1">IF($A565&lt;&gt;H$382,0,IF($A565&lt;&gt;$A564,1,MOD(H564-1+(COUNTIFS(I$382:$N$382,$A565)=COUNTIFS(I565:$N565,1)),H$381)+1))</f>
        <v>1</v>
      </c>
      <c r="I565" s="306">
        <f ca="1">IF($A565&lt;&gt;I$382,0,IF($A565&lt;&gt;$A564,1,MOD(I564-1+(COUNTIFS(N$382:$N$382,$A565)=COUNTIFS(N565:$N565,1)),I$381)+1))</f>
        <v>3</v>
      </c>
      <c r="J565" s="306"/>
      <c r="K565" s="306"/>
      <c r="L565" s="306"/>
      <c r="M565" s="306"/>
      <c r="O565">
        <v>182</v>
      </c>
      <c r="P565" s="115">
        <f t="shared" ca="1" si="1513"/>
        <v>0.5</v>
      </c>
      <c r="Q565" s="115">
        <f t="shared" ca="1" si="1514"/>
        <v>0</v>
      </c>
      <c r="R565" s="115">
        <f t="shared" ca="1" si="1515"/>
        <v>0</v>
      </c>
      <c r="S565" s="115">
        <f t="shared" ca="1" si="1516"/>
        <v>0</v>
      </c>
      <c r="T565" s="115">
        <v>0</v>
      </c>
      <c r="U565" s="115">
        <f t="shared" ca="1" si="1517"/>
        <v>-0.5</v>
      </c>
      <c r="V565" s="115">
        <f t="shared" ca="1" si="1518"/>
        <v>0.5</v>
      </c>
      <c r="W565" s="115"/>
      <c r="X565" s="115"/>
      <c r="Y565" s="115"/>
      <c r="Z565" s="115"/>
    </row>
    <row r="566" spans="1:26" hidden="1" outlineLevel="1">
      <c r="A566">
        <f t="shared" ca="1" si="1519"/>
        <v>2</v>
      </c>
      <c r="B566" t="str">
        <f t="shared" ca="1" si="1512"/>
        <v>EP3 LPD1 LPS2 LPM1</v>
      </c>
      <c r="C566" s="308">
        <f ca="1">IF($A566&lt;&gt;$A565,1,MOD(C565-1+(COUNTIFS(D$382:$N$382,$A566)=COUNTIFS(D566:$N566,1)),C$381)+1)</f>
        <v>3</v>
      </c>
      <c r="D566" s="306">
        <f ca="1">IF($A566&lt;&gt;D$382,0,IF($A566&lt;&gt;$A565,1,MOD(D565-1+(COUNTIFS(E$382:$N$382,$A566)=COUNTIFS(E566:$N566,1)),D$381)+1))</f>
        <v>0</v>
      </c>
      <c r="E566" s="306">
        <f ca="1">IF($A566&lt;&gt;E$382,0,IF($A566&lt;&gt;$A565,1,MOD(E565-1+(COUNTIFS(F$382:$N$382,$A566)=COUNTIFS(F566:$N566,1)),E$381)+1))</f>
        <v>0</v>
      </c>
      <c r="F566" s="306">
        <f ca="1">IF($A566&lt;&gt;F$382,0,IF($A566&lt;&gt;$A565,1,MOD(F565-1+(COUNTIFS(G$382:$N$382,$A566)=COUNTIFS(G566:$N566,1)),F$381)+1))</f>
        <v>0</v>
      </c>
      <c r="G566" s="306">
        <f ca="1">IF($A566&lt;&gt;G$382,0,IF($A566&lt;&gt;$A565,1,MOD(G565-1+(COUNTIFS(H$382:$N$382,$A566)=COUNTIFS(H566:$N566,1)),G$381)+1))</f>
        <v>1</v>
      </c>
      <c r="H566" s="306">
        <f ca="1">IF($A566&lt;&gt;H$382,0,IF($A566&lt;&gt;$A565,1,MOD(H565-1+(COUNTIFS(I$382:$N$382,$A566)=COUNTIFS(I566:$N566,1)),H$381)+1))</f>
        <v>2</v>
      </c>
      <c r="I566" s="306">
        <f ca="1">IF($A566&lt;&gt;I$382,0,IF($A566&lt;&gt;$A565,1,MOD(I565-1+(COUNTIFS(N$382:$N$382,$A566)=COUNTIFS(N566:$N566,1)),I$381)+1))</f>
        <v>1</v>
      </c>
      <c r="J566" s="306"/>
      <c r="K566" s="306"/>
      <c r="L566" s="306"/>
      <c r="M566" s="306"/>
      <c r="O566">
        <v>183</v>
      </c>
      <c r="P566" s="115">
        <f t="shared" ca="1" si="1513"/>
        <v>0.5</v>
      </c>
      <c r="Q566" s="115">
        <f t="shared" ca="1" si="1514"/>
        <v>0</v>
      </c>
      <c r="R566" s="115">
        <f t="shared" ca="1" si="1515"/>
        <v>0</v>
      </c>
      <c r="S566" s="115">
        <f t="shared" ca="1" si="1516"/>
        <v>0</v>
      </c>
      <c r="T566" s="115">
        <v>0</v>
      </c>
      <c r="U566" s="115">
        <f t="shared" ca="1" si="1517"/>
        <v>0</v>
      </c>
      <c r="V566" s="115">
        <f t="shared" ca="1" si="1518"/>
        <v>-0.5</v>
      </c>
      <c r="W566" s="115"/>
      <c r="X566" s="115"/>
      <c r="Y566" s="115"/>
      <c r="Z566" s="115"/>
    </row>
    <row r="567" spans="1:26" hidden="1" outlineLevel="1">
      <c r="A567">
        <f t="shared" ca="1" si="1519"/>
        <v>2</v>
      </c>
      <c r="B567" t="str">
        <f t="shared" ca="1" si="1512"/>
        <v>EP3 LPD1 LPS2 LPM2</v>
      </c>
      <c r="C567" s="308">
        <f ca="1">IF($A567&lt;&gt;$A566,1,MOD(C566-1+(COUNTIFS(D$382:$N$382,$A567)=COUNTIFS(D567:$N567,1)),C$381)+1)</f>
        <v>3</v>
      </c>
      <c r="D567" s="306">
        <f ca="1">IF($A567&lt;&gt;D$382,0,IF($A567&lt;&gt;$A566,1,MOD(D566-1+(COUNTIFS(E$382:$N$382,$A567)=COUNTIFS(E567:$N567,1)),D$381)+1))</f>
        <v>0</v>
      </c>
      <c r="E567" s="306">
        <f ca="1">IF($A567&lt;&gt;E$382,0,IF($A567&lt;&gt;$A566,1,MOD(E566-1+(COUNTIFS(F$382:$N$382,$A567)=COUNTIFS(F567:$N567,1)),E$381)+1))</f>
        <v>0</v>
      </c>
      <c r="F567" s="306">
        <f ca="1">IF($A567&lt;&gt;F$382,0,IF($A567&lt;&gt;$A566,1,MOD(F566-1+(COUNTIFS(G$382:$N$382,$A567)=COUNTIFS(G567:$N567,1)),F$381)+1))</f>
        <v>0</v>
      </c>
      <c r="G567" s="306">
        <f ca="1">IF($A567&lt;&gt;G$382,0,IF($A567&lt;&gt;$A566,1,MOD(G566-1+(COUNTIFS(H$382:$N$382,$A567)=COUNTIFS(H567:$N567,1)),G$381)+1))</f>
        <v>1</v>
      </c>
      <c r="H567" s="306">
        <f ca="1">IF($A567&lt;&gt;H$382,0,IF($A567&lt;&gt;$A566,1,MOD(H566-1+(COUNTIFS(I$382:$N$382,$A567)=COUNTIFS(I567:$N567,1)),H$381)+1))</f>
        <v>2</v>
      </c>
      <c r="I567" s="306">
        <f ca="1">IF($A567&lt;&gt;I$382,0,IF($A567&lt;&gt;$A566,1,MOD(I566-1+(COUNTIFS(N$382:$N$382,$A567)=COUNTIFS(N567:$N567,1)),I$381)+1))</f>
        <v>2</v>
      </c>
      <c r="J567" s="306"/>
      <c r="K567" s="306"/>
      <c r="L567" s="306"/>
      <c r="M567" s="306"/>
      <c r="O567">
        <v>184</v>
      </c>
      <c r="P567" s="115">
        <f t="shared" ca="1" si="1513"/>
        <v>0.5</v>
      </c>
      <c r="Q567" s="115">
        <f t="shared" ca="1" si="1514"/>
        <v>0</v>
      </c>
      <c r="R567" s="115">
        <f t="shared" ca="1" si="1515"/>
        <v>0</v>
      </c>
      <c r="S567" s="115">
        <f t="shared" ca="1" si="1516"/>
        <v>0</v>
      </c>
      <c r="T567" s="115">
        <v>0</v>
      </c>
      <c r="U567" s="115">
        <f t="shared" ca="1" si="1517"/>
        <v>0</v>
      </c>
      <c r="V567" s="115">
        <f t="shared" ca="1" si="1518"/>
        <v>0</v>
      </c>
      <c r="W567" s="115"/>
      <c r="X567" s="115"/>
      <c r="Y567" s="115"/>
      <c r="Z567" s="115"/>
    </row>
    <row r="568" spans="1:26" hidden="1" outlineLevel="1">
      <c r="A568">
        <f t="shared" ca="1" si="1519"/>
        <v>2</v>
      </c>
      <c r="B568" t="str">
        <f t="shared" ca="1" si="1512"/>
        <v>EP3 LPD1 LPS2 LPM3</v>
      </c>
      <c r="C568" s="308">
        <f ca="1">IF($A568&lt;&gt;$A567,1,MOD(C567-1+(COUNTIFS(D$382:$N$382,$A568)=COUNTIFS(D568:$N568,1)),C$381)+1)</f>
        <v>3</v>
      </c>
      <c r="D568" s="306">
        <f ca="1">IF($A568&lt;&gt;D$382,0,IF($A568&lt;&gt;$A567,1,MOD(D567-1+(COUNTIFS(E$382:$N$382,$A568)=COUNTIFS(E568:$N568,1)),D$381)+1))</f>
        <v>0</v>
      </c>
      <c r="E568" s="306">
        <f ca="1">IF($A568&lt;&gt;E$382,0,IF($A568&lt;&gt;$A567,1,MOD(E567-1+(COUNTIFS(F$382:$N$382,$A568)=COUNTIFS(F568:$N568,1)),E$381)+1))</f>
        <v>0</v>
      </c>
      <c r="F568" s="306">
        <f ca="1">IF($A568&lt;&gt;F$382,0,IF($A568&lt;&gt;$A567,1,MOD(F567-1+(COUNTIFS(G$382:$N$382,$A568)=COUNTIFS(G568:$N568,1)),F$381)+1))</f>
        <v>0</v>
      </c>
      <c r="G568" s="306">
        <f ca="1">IF($A568&lt;&gt;G$382,0,IF($A568&lt;&gt;$A567,1,MOD(G567-1+(COUNTIFS(H$382:$N$382,$A568)=COUNTIFS(H568:$N568,1)),G$381)+1))</f>
        <v>1</v>
      </c>
      <c r="H568" s="306">
        <f ca="1">IF($A568&lt;&gt;H$382,0,IF($A568&lt;&gt;$A567,1,MOD(H567-1+(COUNTIFS(I$382:$N$382,$A568)=COUNTIFS(I568:$N568,1)),H$381)+1))</f>
        <v>2</v>
      </c>
      <c r="I568" s="306">
        <f ca="1">IF($A568&lt;&gt;I$382,0,IF($A568&lt;&gt;$A567,1,MOD(I567-1+(COUNTIFS(N$382:$N$382,$A568)=COUNTIFS(N568:$N568,1)),I$381)+1))</f>
        <v>3</v>
      </c>
      <c r="J568" s="306"/>
      <c r="K568" s="306"/>
      <c r="L568" s="306"/>
      <c r="M568" s="306"/>
      <c r="O568">
        <v>185</v>
      </c>
      <c r="P568" s="115">
        <f t="shared" ca="1" si="1513"/>
        <v>0.5</v>
      </c>
      <c r="Q568" s="115">
        <f t="shared" ca="1" si="1514"/>
        <v>0</v>
      </c>
      <c r="R568" s="115">
        <f t="shared" ca="1" si="1515"/>
        <v>0</v>
      </c>
      <c r="S568" s="115">
        <f t="shared" ca="1" si="1516"/>
        <v>0</v>
      </c>
      <c r="T568" s="115">
        <v>0</v>
      </c>
      <c r="U568" s="115">
        <f t="shared" ca="1" si="1517"/>
        <v>0</v>
      </c>
      <c r="V568" s="115">
        <f t="shared" ca="1" si="1518"/>
        <v>0.5</v>
      </c>
      <c r="W568" s="115"/>
      <c r="X568" s="115"/>
      <c r="Y568" s="115"/>
      <c r="Z568" s="115"/>
    </row>
    <row r="569" spans="1:26" hidden="1" outlineLevel="1">
      <c r="A569">
        <f t="shared" ca="1" si="1519"/>
        <v>2</v>
      </c>
      <c r="B569" t="str">
        <f t="shared" ca="1" si="1512"/>
        <v>EP3 LPD1 LPS3 LPM1</v>
      </c>
      <c r="C569" s="308">
        <f ca="1">IF($A569&lt;&gt;$A568,1,MOD(C568-1+(COUNTIFS(D$382:$N$382,$A569)=COUNTIFS(D569:$N569,1)),C$381)+1)</f>
        <v>3</v>
      </c>
      <c r="D569" s="306">
        <f ca="1">IF($A569&lt;&gt;D$382,0,IF($A569&lt;&gt;$A568,1,MOD(D568-1+(COUNTIFS(E$382:$N$382,$A569)=COUNTIFS(E569:$N569,1)),D$381)+1))</f>
        <v>0</v>
      </c>
      <c r="E569" s="306">
        <f ca="1">IF($A569&lt;&gt;E$382,0,IF($A569&lt;&gt;$A568,1,MOD(E568-1+(COUNTIFS(F$382:$N$382,$A569)=COUNTIFS(F569:$N569,1)),E$381)+1))</f>
        <v>0</v>
      </c>
      <c r="F569" s="306">
        <f ca="1">IF($A569&lt;&gt;F$382,0,IF($A569&lt;&gt;$A568,1,MOD(F568-1+(COUNTIFS(G$382:$N$382,$A569)=COUNTIFS(G569:$N569,1)),F$381)+1))</f>
        <v>0</v>
      </c>
      <c r="G569" s="306">
        <f ca="1">IF($A569&lt;&gt;G$382,0,IF($A569&lt;&gt;$A568,1,MOD(G568-1+(COUNTIFS(H$382:$N$382,$A569)=COUNTIFS(H569:$N569,1)),G$381)+1))</f>
        <v>1</v>
      </c>
      <c r="H569" s="306">
        <f ca="1">IF($A569&lt;&gt;H$382,0,IF($A569&lt;&gt;$A568,1,MOD(H568-1+(COUNTIFS(I$382:$N$382,$A569)=COUNTIFS(I569:$N569,1)),H$381)+1))</f>
        <v>3</v>
      </c>
      <c r="I569" s="306">
        <f ca="1">IF($A569&lt;&gt;I$382,0,IF($A569&lt;&gt;$A568,1,MOD(I568-1+(COUNTIFS(N$382:$N$382,$A569)=COUNTIFS(N569:$N569,1)),I$381)+1))</f>
        <v>1</v>
      </c>
      <c r="J569" s="306"/>
      <c r="K569" s="306"/>
      <c r="L569" s="306"/>
      <c r="M569" s="306"/>
      <c r="O569">
        <v>186</v>
      </c>
      <c r="P569" s="115">
        <f t="shared" ca="1" si="1513"/>
        <v>0.5</v>
      </c>
      <c r="Q569" s="115">
        <f t="shared" ca="1" si="1514"/>
        <v>0</v>
      </c>
      <c r="R569" s="115">
        <f t="shared" ca="1" si="1515"/>
        <v>0</v>
      </c>
      <c r="S569" s="115">
        <f t="shared" ca="1" si="1516"/>
        <v>0</v>
      </c>
      <c r="T569" s="115">
        <v>0</v>
      </c>
      <c r="U569" s="115">
        <f t="shared" ca="1" si="1517"/>
        <v>0.5</v>
      </c>
      <c r="V569" s="115">
        <f t="shared" ca="1" si="1518"/>
        <v>-0.5</v>
      </c>
      <c r="W569" s="115"/>
      <c r="X569" s="115"/>
      <c r="Y569" s="115"/>
      <c r="Z569" s="115"/>
    </row>
    <row r="570" spans="1:26" hidden="1" outlineLevel="1">
      <c r="A570">
        <f t="shared" ca="1" si="1519"/>
        <v>2</v>
      </c>
      <c r="B570" t="str">
        <f t="shared" ca="1" si="1512"/>
        <v>EP3 LPD1 LPS3 LPM2</v>
      </c>
      <c r="C570" s="308">
        <f ca="1">IF($A570&lt;&gt;$A569,1,MOD(C569-1+(COUNTIFS(D$382:$N$382,$A570)=COUNTIFS(D570:$N570,1)),C$381)+1)</f>
        <v>3</v>
      </c>
      <c r="D570" s="306">
        <f ca="1">IF($A570&lt;&gt;D$382,0,IF($A570&lt;&gt;$A569,1,MOD(D569-1+(COUNTIFS(E$382:$N$382,$A570)=COUNTIFS(E570:$N570,1)),D$381)+1))</f>
        <v>0</v>
      </c>
      <c r="E570" s="306">
        <f ca="1">IF($A570&lt;&gt;E$382,0,IF($A570&lt;&gt;$A569,1,MOD(E569-1+(COUNTIFS(F$382:$N$382,$A570)=COUNTIFS(F570:$N570,1)),E$381)+1))</f>
        <v>0</v>
      </c>
      <c r="F570" s="306">
        <f ca="1">IF($A570&lt;&gt;F$382,0,IF($A570&lt;&gt;$A569,1,MOD(F569-1+(COUNTIFS(G$382:$N$382,$A570)=COUNTIFS(G570:$N570,1)),F$381)+1))</f>
        <v>0</v>
      </c>
      <c r="G570" s="306">
        <f ca="1">IF($A570&lt;&gt;G$382,0,IF($A570&lt;&gt;$A569,1,MOD(G569-1+(COUNTIFS(H$382:$N$382,$A570)=COUNTIFS(H570:$N570,1)),G$381)+1))</f>
        <v>1</v>
      </c>
      <c r="H570" s="306">
        <f ca="1">IF($A570&lt;&gt;H$382,0,IF($A570&lt;&gt;$A569,1,MOD(H569-1+(COUNTIFS(I$382:$N$382,$A570)=COUNTIFS(I570:$N570,1)),H$381)+1))</f>
        <v>3</v>
      </c>
      <c r="I570" s="306">
        <f ca="1">IF($A570&lt;&gt;I$382,0,IF($A570&lt;&gt;$A569,1,MOD(I569-1+(COUNTIFS(N$382:$N$382,$A570)=COUNTIFS(N570:$N570,1)),I$381)+1))</f>
        <v>2</v>
      </c>
      <c r="J570" s="306"/>
      <c r="K570" s="306"/>
      <c r="L570" s="306"/>
      <c r="M570" s="306"/>
      <c r="O570">
        <v>187</v>
      </c>
      <c r="P570" s="115">
        <f t="shared" ca="1" si="1513"/>
        <v>0.5</v>
      </c>
      <c r="Q570" s="115">
        <f t="shared" ca="1" si="1514"/>
        <v>0</v>
      </c>
      <c r="R570" s="115">
        <f t="shared" ca="1" si="1515"/>
        <v>0</v>
      </c>
      <c r="S570" s="115">
        <f t="shared" ca="1" si="1516"/>
        <v>0</v>
      </c>
      <c r="T570" s="115">
        <v>0</v>
      </c>
      <c r="U570" s="115">
        <f t="shared" ca="1" si="1517"/>
        <v>0.5</v>
      </c>
      <c r="V570" s="115">
        <f t="shared" ca="1" si="1518"/>
        <v>0</v>
      </c>
      <c r="W570" s="115"/>
      <c r="X570" s="115"/>
      <c r="Y570" s="115"/>
      <c r="Z570" s="115"/>
    </row>
    <row r="571" spans="1:26" hidden="1" outlineLevel="1">
      <c r="A571">
        <f t="shared" ca="1" si="1519"/>
        <v>2</v>
      </c>
      <c r="B571" t="str">
        <f t="shared" ca="1" si="1512"/>
        <v>EP3 LPD1 LPS3 LPM3</v>
      </c>
      <c r="C571" s="308">
        <f ca="1">IF($A571&lt;&gt;$A570,1,MOD(C570-1+(COUNTIFS(D$382:$N$382,$A571)=COUNTIFS(D571:$N571,1)),C$381)+1)</f>
        <v>3</v>
      </c>
      <c r="D571" s="306">
        <f ca="1">IF($A571&lt;&gt;D$382,0,IF($A571&lt;&gt;$A570,1,MOD(D570-1+(COUNTIFS(E$382:$N$382,$A571)=COUNTIFS(E571:$N571,1)),D$381)+1))</f>
        <v>0</v>
      </c>
      <c r="E571" s="306">
        <f ca="1">IF($A571&lt;&gt;E$382,0,IF($A571&lt;&gt;$A570,1,MOD(E570-1+(COUNTIFS(F$382:$N$382,$A571)=COUNTIFS(F571:$N571,1)),E$381)+1))</f>
        <v>0</v>
      </c>
      <c r="F571" s="306">
        <f ca="1">IF($A571&lt;&gt;F$382,0,IF($A571&lt;&gt;$A570,1,MOD(F570-1+(COUNTIFS(G$382:$N$382,$A571)=COUNTIFS(G571:$N571,1)),F$381)+1))</f>
        <v>0</v>
      </c>
      <c r="G571" s="306">
        <f ca="1">IF($A571&lt;&gt;G$382,0,IF($A571&lt;&gt;$A570,1,MOD(G570-1+(COUNTIFS(H$382:$N$382,$A571)=COUNTIFS(H571:$N571,1)),G$381)+1))</f>
        <v>1</v>
      </c>
      <c r="H571" s="306">
        <f ca="1">IF($A571&lt;&gt;H$382,0,IF($A571&lt;&gt;$A570,1,MOD(H570-1+(COUNTIFS(I$382:$N$382,$A571)=COUNTIFS(I571:$N571,1)),H$381)+1))</f>
        <v>3</v>
      </c>
      <c r="I571" s="306">
        <f ca="1">IF($A571&lt;&gt;I$382,0,IF($A571&lt;&gt;$A570,1,MOD(I570-1+(COUNTIFS(N$382:$N$382,$A571)=COUNTIFS(N571:$N571,1)),I$381)+1))</f>
        <v>3</v>
      </c>
      <c r="J571" s="306"/>
      <c r="K571" s="306"/>
      <c r="L571" s="306"/>
      <c r="M571" s="306"/>
      <c r="O571">
        <v>188</v>
      </c>
      <c r="P571" s="115">
        <f t="shared" ca="1" si="1513"/>
        <v>0.5</v>
      </c>
      <c r="Q571" s="115">
        <f t="shared" ca="1" si="1514"/>
        <v>0</v>
      </c>
      <c r="R571" s="115">
        <f t="shared" ca="1" si="1515"/>
        <v>0</v>
      </c>
      <c r="S571" s="115">
        <f t="shared" ca="1" si="1516"/>
        <v>0</v>
      </c>
      <c r="T571" s="115">
        <v>0</v>
      </c>
      <c r="U571" s="115">
        <f t="shared" ca="1" si="1517"/>
        <v>0.5</v>
      </c>
      <c r="V571" s="115">
        <f t="shared" ca="1" si="1518"/>
        <v>0.5</v>
      </c>
      <c r="W571" s="115"/>
      <c r="X571" s="115"/>
      <c r="Y571" s="115"/>
      <c r="Z571" s="115"/>
    </row>
    <row r="572" spans="1:26" hidden="1" outlineLevel="1">
      <c r="A572">
        <f t="shared" ca="1" si="1519"/>
        <v>2</v>
      </c>
      <c r="B572" t="str">
        <f t="shared" ca="1" si="1512"/>
        <v>EP1 LPD1 LPS1 LPM1</v>
      </c>
      <c r="C572" s="308">
        <f ca="1">IF($A572&lt;&gt;$A571,1,MOD(C571-1+(COUNTIFS(D$382:$N$382,$A572)=COUNTIFS(D572:$N572,1)),C$381)+1)</f>
        <v>1</v>
      </c>
      <c r="D572" s="306">
        <f ca="1">IF($A572&lt;&gt;D$382,0,IF($A572&lt;&gt;$A571,1,MOD(D571-1+(COUNTIFS(E$382:$N$382,$A572)=COUNTIFS(E572:$N572,1)),D$381)+1))</f>
        <v>0</v>
      </c>
      <c r="E572" s="306">
        <f ca="1">IF($A572&lt;&gt;E$382,0,IF($A572&lt;&gt;$A571,1,MOD(E571-1+(COUNTIFS(F$382:$N$382,$A572)=COUNTIFS(F572:$N572,1)),E$381)+1))</f>
        <v>0</v>
      </c>
      <c r="F572" s="306">
        <f ca="1">IF($A572&lt;&gt;F$382,0,IF($A572&lt;&gt;$A571,1,MOD(F571-1+(COUNTIFS(G$382:$N$382,$A572)=COUNTIFS(G572:$N572,1)),F$381)+1))</f>
        <v>0</v>
      </c>
      <c r="G572" s="306">
        <f ca="1">IF($A572&lt;&gt;G$382,0,IF($A572&lt;&gt;$A571,1,MOD(G571-1+(COUNTIFS(H$382:$N$382,$A572)=COUNTIFS(H572:$N572,1)),G$381)+1))</f>
        <v>1</v>
      </c>
      <c r="H572" s="306">
        <f ca="1">IF($A572&lt;&gt;H$382,0,IF($A572&lt;&gt;$A571,1,MOD(H571-1+(COUNTIFS(I$382:$N$382,$A572)=COUNTIFS(I572:$N572,1)),H$381)+1))</f>
        <v>1</v>
      </c>
      <c r="I572" s="306">
        <f ca="1">IF($A572&lt;&gt;I$382,0,IF($A572&lt;&gt;$A571,1,MOD(I571-1+(COUNTIFS(N$382:$N$382,$A572)=COUNTIFS(N572:$N572,1)),I$381)+1))</f>
        <v>1</v>
      </c>
      <c r="J572" s="306"/>
      <c r="K572" s="306"/>
      <c r="L572" s="306"/>
      <c r="M572" s="306"/>
      <c r="O572">
        <v>189</v>
      </c>
      <c r="P572" s="115">
        <f t="shared" ca="1" si="1513"/>
        <v>-0.5</v>
      </c>
      <c r="Q572" s="115">
        <f t="shared" ca="1" si="1514"/>
        <v>0</v>
      </c>
      <c r="R572" s="115">
        <f t="shared" ca="1" si="1515"/>
        <v>0</v>
      </c>
      <c r="S572" s="115">
        <f t="shared" ca="1" si="1516"/>
        <v>0</v>
      </c>
      <c r="T572" s="115">
        <v>0</v>
      </c>
      <c r="U572" s="115">
        <f t="shared" ca="1" si="1517"/>
        <v>-0.5</v>
      </c>
      <c r="V572" s="115">
        <f t="shared" ca="1" si="1518"/>
        <v>-0.5</v>
      </c>
      <c r="W572" s="115"/>
      <c r="X572" s="115"/>
      <c r="Y572" s="115"/>
      <c r="Z572" s="115"/>
    </row>
    <row r="573" spans="1:26" hidden="1" outlineLevel="1">
      <c r="A573">
        <f t="shared" ca="1" si="1519"/>
        <v>2</v>
      </c>
      <c r="B573" t="str">
        <f t="shared" ca="1" si="1512"/>
        <v>EP1 LPD1 LPS1 LPM2</v>
      </c>
      <c r="C573" s="308">
        <f ca="1">IF($A573&lt;&gt;$A572,1,MOD(C572-1+(COUNTIFS(D$382:$N$382,$A573)=COUNTIFS(D573:$N573,1)),C$381)+1)</f>
        <v>1</v>
      </c>
      <c r="D573" s="306">
        <f ca="1">IF($A573&lt;&gt;D$382,0,IF($A573&lt;&gt;$A572,1,MOD(D572-1+(COUNTIFS(E$382:$N$382,$A573)=COUNTIFS(E573:$N573,1)),D$381)+1))</f>
        <v>0</v>
      </c>
      <c r="E573" s="306">
        <f ca="1">IF($A573&lt;&gt;E$382,0,IF($A573&lt;&gt;$A572,1,MOD(E572-1+(COUNTIFS(F$382:$N$382,$A573)=COUNTIFS(F573:$N573,1)),E$381)+1))</f>
        <v>0</v>
      </c>
      <c r="F573" s="306">
        <f ca="1">IF($A573&lt;&gt;F$382,0,IF($A573&lt;&gt;$A572,1,MOD(F572-1+(COUNTIFS(G$382:$N$382,$A573)=COUNTIFS(G573:$N573,1)),F$381)+1))</f>
        <v>0</v>
      </c>
      <c r="G573" s="306">
        <f ca="1">IF($A573&lt;&gt;G$382,0,IF($A573&lt;&gt;$A572,1,MOD(G572-1+(COUNTIFS(H$382:$N$382,$A573)=COUNTIFS(H573:$N573,1)),G$381)+1))</f>
        <v>1</v>
      </c>
      <c r="H573" s="306">
        <f ca="1">IF($A573&lt;&gt;H$382,0,IF($A573&lt;&gt;$A572,1,MOD(H572-1+(COUNTIFS(I$382:$N$382,$A573)=COUNTIFS(I573:$N573,1)),H$381)+1))</f>
        <v>1</v>
      </c>
      <c r="I573" s="306">
        <f ca="1">IF($A573&lt;&gt;I$382,0,IF($A573&lt;&gt;$A572,1,MOD(I572-1+(COUNTIFS(N$382:$N$382,$A573)=COUNTIFS(N573:$N573,1)),I$381)+1))</f>
        <v>2</v>
      </c>
      <c r="J573" s="306"/>
      <c r="K573" s="306"/>
      <c r="L573" s="306"/>
      <c r="M573" s="306"/>
      <c r="O573">
        <v>190</v>
      </c>
      <c r="P573" s="115">
        <f t="shared" ca="1" si="1513"/>
        <v>-0.5</v>
      </c>
      <c r="Q573" s="115">
        <f t="shared" ca="1" si="1514"/>
        <v>0</v>
      </c>
      <c r="R573" s="115">
        <f t="shared" ca="1" si="1515"/>
        <v>0</v>
      </c>
      <c r="S573" s="115">
        <f t="shared" ca="1" si="1516"/>
        <v>0</v>
      </c>
      <c r="T573" s="115">
        <v>0</v>
      </c>
      <c r="U573" s="115">
        <f t="shared" ca="1" si="1517"/>
        <v>-0.5</v>
      </c>
      <c r="V573" s="115">
        <f t="shared" ca="1" si="1518"/>
        <v>0</v>
      </c>
      <c r="W573" s="115"/>
      <c r="X573" s="115"/>
      <c r="Y573" s="115"/>
      <c r="Z573" s="115"/>
    </row>
    <row r="574" spans="1:26" hidden="1" outlineLevel="1">
      <c r="A574">
        <f t="shared" ca="1" si="1519"/>
        <v>2</v>
      </c>
      <c r="B574" t="str">
        <f t="shared" ca="1" si="1512"/>
        <v>EP1 LPD1 LPS1 LPM3</v>
      </c>
      <c r="C574" s="308">
        <f ca="1">IF($A574&lt;&gt;$A573,1,MOD(C573-1+(COUNTIFS(D$382:$N$382,$A574)=COUNTIFS(D574:$N574,1)),C$381)+1)</f>
        <v>1</v>
      </c>
      <c r="D574" s="306">
        <f ca="1">IF($A574&lt;&gt;D$382,0,IF($A574&lt;&gt;$A573,1,MOD(D573-1+(COUNTIFS(E$382:$N$382,$A574)=COUNTIFS(E574:$N574,1)),D$381)+1))</f>
        <v>0</v>
      </c>
      <c r="E574" s="306">
        <f ca="1">IF($A574&lt;&gt;E$382,0,IF($A574&lt;&gt;$A573,1,MOD(E573-1+(COUNTIFS(F$382:$N$382,$A574)=COUNTIFS(F574:$N574,1)),E$381)+1))</f>
        <v>0</v>
      </c>
      <c r="F574" s="306">
        <f ca="1">IF($A574&lt;&gt;F$382,0,IF($A574&lt;&gt;$A573,1,MOD(F573-1+(COUNTIFS(G$382:$N$382,$A574)=COUNTIFS(G574:$N574,1)),F$381)+1))</f>
        <v>0</v>
      </c>
      <c r="G574" s="306">
        <f ca="1">IF($A574&lt;&gt;G$382,0,IF($A574&lt;&gt;$A573,1,MOD(G573-1+(COUNTIFS(H$382:$N$382,$A574)=COUNTIFS(H574:$N574,1)),G$381)+1))</f>
        <v>1</v>
      </c>
      <c r="H574" s="306">
        <f ca="1">IF($A574&lt;&gt;H$382,0,IF($A574&lt;&gt;$A573,1,MOD(H573-1+(COUNTIFS(I$382:$N$382,$A574)=COUNTIFS(I574:$N574,1)),H$381)+1))</f>
        <v>1</v>
      </c>
      <c r="I574" s="306">
        <f ca="1">IF($A574&lt;&gt;I$382,0,IF($A574&lt;&gt;$A573,1,MOD(I573-1+(COUNTIFS(N$382:$N$382,$A574)=COUNTIFS(N574:$N574,1)),I$381)+1))</f>
        <v>3</v>
      </c>
      <c r="J574" s="306"/>
      <c r="K574" s="306"/>
      <c r="L574" s="306"/>
      <c r="M574" s="306"/>
      <c r="O574">
        <v>191</v>
      </c>
      <c r="P574" s="115">
        <f t="shared" ca="1" si="1513"/>
        <v>-0.5</v>
      </c>
      <c r="Q574" s="115">
        <f t="shared" ca="1" si="1514"/>
        <v>0</v>
      </c>
      <c r="R574" s="115">
        <f t="shared" ca="1" si="1515"/>
        <v>0</v>
      </c>
      <c r="S574" s="115">
        <f t="shared" ca="1" si="1516"/>
        <v>0</v>
      </c>
      <c r="T574" s="115">
        <v>0</v>
      </c>
      <c r="U574" s="115">
        <f t="shared" ca="1" si="1517"/>
        <v>-0.5</v>
      </c>
      <c r="V574" s="115">
        <f t="shared" ca="1" si="1518"/>
        <v>0.5</v>
      </c>
      <c r="W574" s="115"/>
      <c r="X574" s="115"/>
      <c r="Y574" s="115"/>
      <c r="Z574" s="115"/>
    </row>
    <row r="575" spans="1:26" hidden="1" outlineLevel="1">
      <c r="A575">
        <f t="shared" ca="1" si="1519"/>
        <v>2</v>
      </c>
      <c r="B575" t="str">
        <f t="shared" ca="1" si="1512"/>
        <v>EP1 LPD1 LPS2 LPM1</v>
      </c>
      <c r="C575" s="308">
        <f ca="1">IF($A575&lt;&gt;$A574,1,MOD(C574-1+(COUNTIFS(D$382:$N$382,$A575)=COUNTIFS(D575:$N575,1)),C$381)+1)</f>
        <v>1</v>
      </c>
      <c r="D575" s="306">
        <f ca="1">IF($A575&lt;&gt;D$382,0,IF($A575&lt;&gt;$A574,1,MOD(D574-1+(COUNTIFS(E$382:$N$382,$A575)=COUNTIFS(E575:$N575,1)),D$381)+1))</f>
        <v>0</v>
      </c>
      <c r="E575" s="306">
        <f ca="1">IF($A575&lt;&gt;E$382,0,IF($A575&lt;&gt;$A574,1,MOD(E574-1+(COUNTIFS(F$382:$N$382,$A575)=COUNTIFS(F575:$N575,1)),E$381)+1))</f>
        <v>0</v>
      </c>
      <c r="F575" s="306">
        <f ca="1">IF($A575&lt;&gt;F$382,0,IF($A575&lt;&gt;$A574,1,MOD(F574-1+(COUNTIFS(G$382:$N$382,$A575)=COUNTIFS(G575:$N575,1)),F$381)+1))</f>
        <v>0</v>
      </c>
      <c r="G575" s="306">
        <f ca="1">IF($A575&lt;&gt;G$382,0,IF($A575&lt;&gt;$A574,1,MOD(G574-1+(COUNTIFS(H$382:$N$382,$A575)=COUNTIFS(H575:$N575,1)),G$381)+1))</f>
        <v>1</v>
      </c>
      <c r="H575" s="306">
        <f ca="1">IF($A575&lt;&gt;H$382,0,IF($A575&lt;&gt;$A574,1,MOD(H574-1+(COUNTIFS(I$382:$N$382,$A575)=COUNTIFS(I575:$N575,1)),H$381)+1))</f>
        <v>2</v>
      </c>
      <c r="I575" s="306">
        <f ca="1">IF($A575&lt;&gt;I$382,0,IF($A575&lt;&gt;$A574,1,MOD(I574-1+(COUNTIFS(N$382:$N$382,$A575)=COUNTIFS(N575:$N575,1)),I$381)+1))</f>
        <v>1</v>
      </c>
      <c r="J575" s="306"/>
      <c r="K575" s="306"/>
      <c r="L575" s="306"/>
      <c r="M575" s="306"/>
      <c r="O575">
        <v>192</v>
      </c>
      <c r="P575" s="115">
        <f t="shared" ca="1" si="1513"/>
        <v>-0.5</v>
      </c>
      <c r="Q575" s="115">
        <f t="shared" ca="1" si="1514"/>
        <v>0</v>
      </c>
      <c r="R575" s="115">
        <f t="shared" ca="1" si="1515"/>
        <v>0</v>
      </c>
      <c r="S575" s="115">
        <f t="shared" ca="1" si="1516"/>
        <v>0</v>
      </c>
      <c r="T575" s="115">
        <v>0</v>
      </c>
      <c r="U575" s="115">
        <f t="shared" ca="1" si="1517"/>
        <v>0</v>
      </c>
      <c r="V575" s="115">
        <f t="shared" ca="1" si="1518"/>
        <v>-0.5</v>
      </c>
      <c r="W575" s="115"/>
      <c r="X575" s="115"/>
      <c r="Y575" s="115"/>
      <c r="Z575" s="115"/>
    </row>
    <row r="576" spans="1:26" hidden="1" outlineLevel="1">
      <c r="A576">
        <f t="shared" ca="1" si="1519"/>
        <v>2</v>
      </c>
      <c r="B576" t="str">
        <f t="shared" ref="B576:B639" ca="1" si="1520">"EP"&amp;$C576&amp;IF($A576=0," LPAll"&amp;$D576,"")&amp;IF($A576=1," LPD"&amp;$E576&amp;" LPS"&amp;$F576,"")&amp;IF($A576=2," LPD"&amp;$G576&amp;" LPS"&amp;$H576&amp;" LPM"&amp;$I576,"")</f>
        <v>EP1 LPD1 LPS2 LPM2</v>
      </c>
      <c r="C576" s="308">
        <f ca="1">IF($A576&lt;&gt;$A575,1,MOD(C575-1+(COUNTIFS(D$382:$N$382,$A576)=COUNTIFS(D576:$N576,1)),C$381)+1)</f>
        <v>1</v>
      </c>
      <c r="D576" s="306">
        <f ca="1">IF($A576&lt;&gt;D$382,0,IF($A576&lt;&gt;$A575,1,MOD(D575-1+(COUNTIFS(E$382:$N$382,$A576)=COUNTIFS(E576:$N576,1)),D$381)+1))</f>
        <v>0</v>
      </c>
      <c r="E576" s="306">
        <f ca="1">IF($A576&lt;&gt;E$382,0,IF($A576&lt;&gt;$A575,1,MOD(E575-1+(COUNTIFS(F$382:$N$382,$A576)=COUNTIFS(F576:$N576,1)),E$381)+1))</f>
        <v>0</v>
      </c>
      <c r="F576" s="306">
        <f ca="1">IF($A576&lt;&gt;F$382,0,IF($A576&lt;&gt;$A575,1,MOD(F575-1+(COUNTIFS(G$382:$N$382,$A576)=COUNTIFS(G576:$N576,1)),F$381)+1))</f>
        <v>0</v>
      </c>
      <c r="G576" s="306">
        <f ca="1">IF($A576&lt;&gt;G$382,0,IF($A576&lt;&gt;$A575,1,MOD(G575-1+(COUNTIFS(H$382:$N$382,$A576)=COUNTIFS(H576:$N576,1)),G$381)+1))</f>
        <v>1</v>
      </c>
      <c r="H576" s="306">
        <f ca="1">IF($A576&lt;&gt;H$382,0,IF($A576&lt;&gt;$A575,1,MOD(H575-1+(COUNTIFS(I$382:$N$382,$A576)=COUNTIFS(I576:$N576,1)),H$381)+1))</f>
        <v>2</v>
      </c>
      <c r="I576" s="306">
        <f ca="1">IF($A576&lt;&gt;I$382,0,IF($A576&lt;&gt;$A575,1,MOD(I575-1+(COUNTIFS(N$382:$N$382,$A576)=COUNTIFS(N576:$N576,1)),I$381)+1))</f>
        <v>2</v>
      </c>
      <c r="J576" s="306"/>
      <c r="K576" s="306"/>
      <c r="L576" s="306"/>
      <c r="M576" s="306"/>
      <c r="O576">
        <v>193</v>
      </c>
      <c r="P576" s="115">
        <f t="shared" ca="1" si="1513"/>
        <v>-0.5</v>
      </c>
      <c r="Q576" s="115">
        <f t="shared" ca="1" si="1514"/>
        <v>0</v>
      </c>
      <c r="R576" s="115">
        <f t="shared" ca="1" si="1515"/>
        <v>0</v>
      </c>
      <c r="S576" s="115">
        <f t="shared" ca="1" si="1516"/>
        <v>0</v>
      </c>
      <c r="T576" s="115">
        <v>0</v>
      </c>
      <c r="U576" s="115">
        <f t="shared" ca="1" si="1517"/>
        <v>0</v>
      </c>
      <c r="V576" s="115">
        <f t="shared" ca="1" si="1518"/>
        <v>0</v>
      </c>
      <c r="W576" s="115"/>
      <c r="X576" s="115"/>
      <c r="Y576" s="115"/>
      <c r="Z576" s="115"/>
    </row>
    <row r="577" spans="1:26" hidden="1" outlineLevel="1">
      <c r="A577">
        <f t="shared" ca="1" si="1519"/>
        <v>2</v>
      </c>
      <c r="B577" t="str">
        <f t="shared" ca="1" si="1520"/>
        <v>EP1 LPD1 LPS2 LPM3</v>
      </c>
      <c r="C577" s="308">
        <f ca="1">IF($A577&lt;&gt;$A576,1,MOD(C576-1+(COUNTIFS(D$382:$N$382,$A577)=COUNTIFS(D577:$N577,1)),C$381)+1)</f>
        <v>1</v>
      </c>
      <c r="D577" s="306">
        <f ca="1">IF($A577&lt;&gt;D$382,0,IF($A577&lt;&gt;$A576,1,MOD(D576-1+(COUNTIFS(E$382:$N$382,$A577)=COUNTIFS(E577:$N577,1)),D$381)+1))</f>
        <v>0</v>
      </c>
      <c r="E577" s="306">
        <f ca="1">IF($A577&lt;&gt;E$382,0,IF($A577&lt;&gt;$A576,1,MOD(E576-1+(COUNTIFS(F$382:$N$382,$A577)=COUNTIFS(F577:$N577,1)),E$381)+1))</f>
        <v>0</v>
      </c>
      <c r="F577" s="306">
        <f ca="1">IF($A577&lt;&gt;F$382,0,IF($A577&lt;&gt;$A576,1,MOD(F576-1+(COUNTIFS(G$382:$N$382,$A577)=COUNTIFS(G577:$N577,1)),F$381)+1))</f>
        <v>0</v>
      </c>
      <c r="G577" s="306">
        <f ca="1">IF($A577&lt;&gt;G$382,0,IF($A577&lt;&gt;$A576,1,MOD(G576-1+(COUNTIFS(H$382:$N$382,$A577)=COUNTIFS(H577:$N577,1)),G$381)+1))</f>
        <v>1</v>
      </c>
      <c r="H577" s="306">
        <f ca="1">IF($A577&lt;&gt;H$382,0,IF($A577&lt;&gt;$A576,1,MOD(H576-1+(COUNTIFS(I$382:$N$382,$A577)=COUNTIFS(I577:$N577,1)),H$381)+1))</f>
        <v>2</v>
      </c>
      <c r="I577" s="306">
        <f ca="1">IF($A577&lt;&gt;I$382,0,IF($A577&lt;&gt;$A576,1,MOD(I576-1+(COUNTIFS(N$382:$N$382,$A577)=COUNTIFS(N577:$N577,1)),I$381)+1))</f>
        <v>3</v>
      </c>
      <c r="J577" s="306"/>
      <c r="K577" s="306"/>
      <c r="L577" s="306"/>
      <c r="M577" s="306"/>
      <c r="O577">
        <v>194</v>
      </c>
      <c r="P577" s="115">
        <f t="shared" ca="1" si="1513"/>
        <v>-0.5</v>
      </c>
      <c r="Q577" s="115">
        <f t="shared" ca="1" si="1514"/>
        <v>0</v>
      </c>
      <c r="R577" s="115">
        <f t="shared" ca="1" si="1515"/>
        <v>0</v>
      </c>
      <c r="S577" s="115">
        <f t="shared" ca="1" si="1516"/>
        <v>0</v>
      </c>
      <c r="T577" s="115">
        <v>0</v>
      </c>
      <c r="U577" s="115">
        <f t="shared" ca="1" si="1517"/>
        <v>0</v>
      </c>
      <c r="V577" s="115">
        <f t="shared" ca="1" si="1518"/>
        <v>0.5</v>
      </c>
      <c r="W577" s="115"/>
      <c r="X577" s="115"/>
      <c r="Y577" s="115"/>
      <c r="Z577" s="115"/>
    </row>
    <row r="578" spans="1:26" hidden="1" outlineLevel="1">
      <c r="A578">
        <f t="shared" ca="1" si="1519"/>
        <v>2</v>
      </c>
      <c r="B578" t="str">
        <f t="shared" ca="1" si="1520"/>
        <v>EP1 LPD1 LPS3 LPM1</v>
      </c>
      <c r="C578" s="308">
        <f ca="1">IF($A578&lt;&gt;$A577,1,MOD(C577-1+(COUNTIFS(D$382:$N$382,$A578)=COUNTIFS(D578:$N578,1)),C$381)+1)</f>
        <v>1</v>
      </c>
      <c r="D578" s="306">
        <f ca="1">IF($A578&lt;&gt;D$382,0,IF($A578&lt;&gt;$A577,1,MOD(D577-1+(COUNTIFS(E$382:$N$382,$A578)=COUNTIFS(E578:$N578,1)),D$381)+1))</f>
        <v>0</v>
      </c>
      <c r="E578" s="306">
        <f ca="1">IF($A578&lt;&gt;E$382,0,IF($A578&lt;&gt;$A577,1,MOD(E577-1+(COUNTIFS(F$382:$N$382,$A578)=COUNTIFS(F578:$N578,1)),E$381)+1))</f>
        <v>0</v>
      </c>
      <c r="F578" s="306">
        <f ca="1">IF($A578&lt;&gt;F$382,0,IF($A578&lt;&gt;$A577,1,MOD(F577-1+(COUNTIFS(G$382:$N$382,$A578)=COUNTIFS(G578:$N578,1)),F$381)+1))</f>
        <v>0</v>
      </c>
      <c r="G578" s="306">
        <f ca="1">IF($A578&lt;&gt;G$382,0,IF($A578&lt;&gt;$A577,1,MOD(G577-1+(COUNTIFS(H$382:$N$382,$A578)=COUNTIFS(H578:$N578,1)),G$381)+1))</f>
        <v>1</v>
      </c>
      <c r="H578" s="306">
        <f ca="1">IF($A578&lt;&gt;H$382,0,IF($A578&lt;&gt;$A577,1,MOD(H577-1+(COUNTIFS(I$382:$N$382,$A578)=COUNTIFS(I578:$N578,1)),H$381)+1))</f>
        <v>3</v>
      </c>
      <c r="I578" s="306">
        <f ca="1">IF($A578&lt;&gt;I$382,0,IF($A578&lt;&gt;$A577,1,MOD(I577-1+(COUNTIFS(N$382:$N$382,$A578)=COUNTIFS(N578:$N578,1)),I$381)+1))</f>
        <v>1</v>
      </c>
      <c r="J578" s="306"/>
      <c r="K578" s="306"/>
      <c r="L578" s="306"/>
      <c r="M578" s="306"/>
      <c r="O578">
        <v>195</v>
      </c>
      <c r="P578" s="115">
        <f t="shared" ca="1" si="1513"/>
        <v>-0.5</v>
      </c>
      <c r="Q578" s="115">
        <f t="shared" ca="1" si="1514"/>
        <v>0</v>
      </c>
      <c r="R578" s="115">
        <f t="shared" ca="1" si="1515"/>
        <v>0</v>
      </c>
      <c r="S578" s="115">
        <f t="shared" ca="1" si="1516"/>
        <v>0</v>
      </c>
      <c r="T578" s="115">
        <v>0</v>
      </c>
      <c r="U578" s="115">
        <f t="shared" ca="1" si="1517"/>
        <v>0.5</v>
      </c>
      <c r="V578" s="115">
        <f t="shared" ca="1" si="1518"/>
        <v>-0.5</v>
      </c>
      <c r="W578" s="115"/>
      <c r="X578" s="115"/>
      <c r="Y578" s="115"/>
      <c r="Z578" s="115"/>
    </row>
    <row r="579" spans="1:26" hidden="1" outlineLevel="1">
      <c r="A579">
        <f t="shared" ca="1" si="1519"/>
        <v>2</v>
      </c>
      <c r="B579" t="str">
        <f t="shared" ca="1" si="1520"/>
        <v>EP1 LPD1 LPS3 LPM2</v>
      </c>
      <c r="C579" s="308">
        <f ca="1">IF($A579&lt;&gt;$A578,1,MOD(C578-1+(COUNTIFS(D$382:$N$382,$A579)=COUNTIFS(D579:$N579,1)),C$381)+1)</f>
        <v>1</v>
      </c>
      <c r="D579" s="306">
        <f ca="1">IF($A579&lt;&gt;D$382,0,IF($A579&lt;&gt;$A578,1,MOD(D578-1+(COUNTIFS(E$382:$N$382,$A579)=COUNTIFS(E579:$N579,1)),D$381)+1))</f>
        <v>0</v>
      </c>
      <c r="E579" s="306">
        <f ca="1">IF($A579&lt;&gt;E$382,0,IF($A579&lt;&gt;$A578,1,MOD(E578-1+(COUNTIFS(F$382:$N$382,$A579)=COUNTIFS(F579:$N579,1)),E$381)+1))</f>
        <v>0</v>
      </c>
      <c r="F579" s="306">
        <f ca="1">IF($A579&lt;&gt;F$382,0,IF($A579&lt;&gt;$A578,1,MOD(F578-1+(COUNTIFS(G$382:$N$382,$A579)=COUNTIFS(G579:$N579,1)),F$381)+1))</f>
        <v>0</v>
      </c>
      <c r="G579" s="306">
        <f ca="1">IF($A579&lt;&gt;G$382,0,IF($A579&lt;&gt;$A578,1,MOD(G578-1+(COUNTIFS(H$382:$N$382,$A579)=COUNTIFS(H579:$N579,1)),G$381)+1))</f>
        <v>1</v>
      </c>
      <c r="H579" s="306">
        <f ca="1">IF($A579&lt;&gt;H$382,0,IF($A579&lt;&gt;$A578,1,MOD(H578-1+(COUNTIFS(I$382:$N$382,$A579)=COUNTIFS(I579:$N579,1)),H$381)+1))</f>
        <v>3</v>
      </c>
      <c r="I579" s="306">
        <f ca="1">IF($A579&lt;&gt;I$382,0,IF($A579&lt;&gt;$A578,1,MOD(I578-1+(COUNTIFS(N$382:$N$382,$A579)=COUNTIFS(N579:$N579,1)),I$381)+1))</f>
        <v>2</v>
      </c>
      <c r="J579" s="306"/>
      <c r="K579" s="306"/>
      <c r="L579" s="306"/>
      <c r="M579" s="306"/>
      <c r="O579">
        <v>196</v>
      </c>
      <c r="P579" s="115">
        <f t="shared" ca="1" si="1513"/>
        <v>-0.5</v>
      </c>
      <c r="Q579" s="115">
        <f t="shared" ca="1" si="1514"/>
        <v>0</v>
      </c>
      <c r="R579" s="115">
        <f t="shared" ca="1" si="1515"/>
        <v>0</v>
      </c>
      <c r="S579" s="115">
        <f t="shared" ca="1" si="1516"/>
        <v>0</v>
      </c>
      <c r="T579" s="115">
        <v>0</v>
      </c>
      <c r="U579" s="115">
        <f t="shared" ca="1" si="1517"/>
        <v>0.5</v>
      </c>
      <c r="V579" s="115">
        <f t="shared" ca="1" si="1518"/>
        <v>0</v>
      </c>
      <c r="W579" s="115"/>
      <c r="X579" s="115"/>
      <c r="Y579" s="115"/>
      <c r="Z579" s="115"/>
    </row>
    <row r="580" spans="1:26" hidden="1" outlineLevel="1">
      <c r="A580">
        <f t="shared" ca="1" si="1519"/>
        <v>2</v>
      </c>
      <c r="B580" t="str">
        <f t="shared" ca="1" si="1520"/>
        <v>EP1 LPD1 LPS3 LPM3</v>
      </c>
      <c r="C580" s="308">
        <f ca="1">IF($A580&lt;&gt;$A579,1,MOD(C579-1+(COUNTIFS(D$382:$N$382,$A580)=COUNTIFS(D580:$N580,1)),C$381)+1)</f>
        <v>1</v>
      </c>
      <c r="D580" s="306">
        <f ca="1">IF($A580&lt;&gt;D$382,0,IF($A580&lt;&gt;$A579,1,MOD(D579-1+(COUNTIFS(E$382:$N$382,$A580)=COUNTIFS(E580:$N580,1)),D$381)+1))</f>
        <v>0</v>
      </c>
      <c r="E580" s="306">
        <f ca="1">IF($A580&lt;&gt;E$382,0,IF($A580&lt;&gt;$A579,1,MOD(E579-1+(COUNTIFS(F$382:$N$382,$A580)=COUNTIFS(F580:$N580,1)),E$381)+1))</f>
        <v>0</v>
      </c>
      <c r="F580" s="306">
        <f ca="1">IF($A580&lt;&gt;F$382,0,IF($A580&lt;&gt;$A579,1,MOD(F579-1+(COUNTIFS(G$382:$N$382,$A580)=COUNTIFS(G580:$N580,1)),F$381)+1))</f>
        <v>0</v>
      </c>
      <c r="G580" s="306">
        <f ca="1">IF($A580&lt;&gt;G$382,0,IF($A580&lt;&gt;$A579,1,MOD(G579-1+(COUNTIFS(H$382:$N$382,$A580)=COUNTIFS(H580:$N580,1)),G$381)+1))</f>
        <v>1</v>
      </c>
      <c r="H580" s="306">
        <f ca="1">IF($A580&lt;&gt;H$382,0,IF($A580&lt;&gt;$A579,1,MOD(H579-1+(COUNTIFS(I$382:$N$382,$A580)=COUNTIFS(I580:$N580,1)),H$381)+1))</f>
        <v>3</v>
      </c>
      <c r="I580" s="306">
        <f ca="1">IF($A580&lt;&gt;I$382,0,IF($A580&lt;&gt;$A579,1,MOD(I579-1+(COUNTIFS(N$382:$N$382,$A580)=COUNTIFS(N580:$N580,1)),I$381)+1))</f>
        <v>3</v>
      </c>
      <c r="J580" s="306"/>
      <c r="K580" s="306"/>
      <c r="L580" s="306"/>
      <c r="M580" s="306"/>
      <c r="O580">
        <v>197</v>
      </c>
      <c r="P580" s="115">
        <f t="shared" ca="1" si="1513"/>
        <v>-0.5</v>
      </c>
      <c r="Q580" s="115">
        <f t="shared" ca="1" si="1514"/>
        <v>0</v>
      </c>
      <c r="R580" s="115">
        <f t="shared" ca="1" si="1515"/>
        <v>0</v>
      </c>
      <c r="S580" s="115">
        <f t="shared" ca="1" si="1516"/>
        <v>0</v>
      </c>
      <c r="T580" s="115">
        <v>0</v>
      </c>
      <c r="U580" s="115">
        <f t="shared" ca="1" si="1517"/>
        <v>0.5</v>
      </c>
      <c r="V580" s="115">
        <f t="shared" ca="1" si="1518"/>
        <v>0.5</v>
      </c>
      <c r="W580" s="115"/>
      <c r="X580" s="115"/>
      <c r="Y580" s="115"/>
      <c r="Z580" s="115"/>
    </row>
    <row r="581" spans="1:26" hidden="1" outlineLevel="1">
      <c r="A581">
        <f t="shared" ca="1" si="1519"/>
        <v>2</v>
      </c>
      <c r="B581" t="str">
        <f t="shared" ca="1" si="1520"/>
        <v>EP2 LPD1 LPS1 LPM1</v>
      </c>
      <c r="C581" s="308">
        <f ca="1">IF($A581&lt;&gt;$A580,1,MOD(C580-1+(COUNTIFS(D$382:$N$382,$A581)=COUNTIFS(D581:$N581,1)),C$381)+1)</f>
        <v>2</v>
      </c>
      <c r="D581" s="306">
        <f ca="1">IF($A581&lt;&gt;D$382,0,IF($A581&lt;&gt;$A580,1,MOD(D580-1+(COUNTIFS(E$382:$N$382,$A581)=COUNTIFS(E581:$N581,1)),D$381)+1))</f>
        <v>0</v>
      </c>
      <c r="E581" s="306">
        <f ca="1">IF($A581&lt;&gt;E$382,0,IF($A581&lt;&gt;$A580,1,MOD(E580-1+(COUNTIFS(F$382:$N$382,$A581)=COUNTIFS(F581:$N581,1)),E$381)+1))</f>
        <v>0</v>
      </c>
      <c r="F581" s="306">
        <f ca="1">IF($A581&lt;&gt;F$382,0,IF($A581&lt;&gt;$A580,1,MOD(F580-1+(COUNTIFS(G$382:$N$382,$A581)=COUNTIFS(G581:$N581,1)),F$381)+1))</f>
        <v>0</v>
      </c>
      <c r="G581" s="306">
        <f ca="1">IF($A581&lt;&gt;G$382,0,IF($A581&lt;&gt;$A580,1,MOD(G580-1+(COUNTIFS(H$382:$N$382,$A581)=COUNTIFS(H581:$N581,1)),G$381)+1))</f>
        <v>1</v>
      </c>
      <c r="H581" s="306">
        <f ca="1">IF($A581&lt;&gt;H$382,0,IF($A581&lt;&gt;$A580,1,MOD(H580-1+(COUNTIFS(I$382:$N$382,$A581)=COUNTIFS(I581:$N581,1)),H$381)+1))</f>
        <v>1</v>
      </c>
      <c r="I581" s="306">
        <f ca="1">IF($A581&lt;&gt;I$382,0,IF($A581&lt;&gt;$A580,1,MOD(I580-1+(COUNTIFS(N$382:$N$382,$A581)=COUNTIFS(N581:$N581,1)),I$381)+1))</f>
        <v>1</v>
      </c>
      <c r="J581" s="306"/>
      <c r="K581" s="306"/>
      <c r="L581" s="306"/>
      <c r="M581" s="306"/>
      <c r="O581">
        <v>198</v>
      </c>
      <c r="P581" s="115">
        <f t="shared" ca="1" si="1513"/>
        <v>0</v>
      </c>
      <c r="Q581" s="115">
        <f t="shared" ca="1" si="1514"/>
        <v>0</v>
      </c>
      <c r="R581" s="115">
        <f t="shared" ca="1" si="1515"/>
        <v>0</v>
      </c>
      <c r="S581" s="115">
        <f t="shared" ca="1" si="1516"/>
        <v>0</v>
      </c>
      <c r="T581" s="115">
        <v>0</v>
      </c>
      <c r="U581" s="115">
        <f t="shared" ca="1" si="1517"/>
        <v>-0.5</v>
      </c>
      <c r="V581" s="115">
        <f t="shared" ca="1" si="1518"/>
        <v>-0.5</v>
      </c>
      <c r="W581" s="115"/>
      <c r="X581" s="115"/>
      <c r="Y581" s="115"/>
      <c r="Z581" s="115"/>
    </row>
    <row r="582" spans="1:26" hidden="1" outlineLevel="1">
      <c r="A582">
        <f t="shared" ca="1" si="1519"/>
        <v>2</v>
      </c>
      <c r="B582" t="str">
        <f t="shared" ca="1" si="1520"/>
        <v>EP2 LPD1 LPS1 LPM2</v>
      </c>
      <c r="C582" s="308">
        <f ca="1">IF($A582&lt;&gt;$A581,1,MOD(C581-1+(COUNTIFS(D$382:$N$382,$A582)=COUNTIFS(D582:$N582,1)),C$381)+1)</f>
        <v>2</v>
      </c>
      <c r="D582" s="306">
        <f ca="1">IF($A582&lt;&gt;D$382,0,IF($A582&lt;&gt;$A581,1,MOD(D581-1+(COUNTIFS(E$382:$N$382,$A582)=COUNTIFS(E582:$N582,1)),D$381)+1))</f>
        <v>0</v>
      </c>
      <c r="E582" s="306">
        <f ca="1">IF($A582&lt;&gt;E$382,0,IF($A582&lt;&gt;$A581,1,MOD(E581-1+(COUNTIFS(F$382:$N$382,$A582)=COUNTIFS(F582:$N582,1)),E$381)+1))</f>
        <v>0</v>
      </c>
      <c r="F582" s="306">
        <f ca="1">IF($A582&lt;&gt;F$382,0,IF($A582&lt;&gt;$A581,1,MOD(F581-1+(COUNTIFS(G$382:$N$382,$A582)=COUNTIFS(G582:$N582,1)),F$381)+1))</f>
        <v>0</v>
      </c>
      <c r="G582" s="306">
        <f ca="1">IF($A582&lt;&gt;G$382,0,IF($A582&lt;&gt;$A581,1,MOD(G581-1+(COUNTIFS(H$382:$N$382,$A582)=COUNTIFS(H582:$N582,1)),G$381)+1))</f>
        <v>1</v>
      </c>
      <c r="H582" s="306">
        <f ca="1">IF($A582&lt;&gt;H$382,0,IF($A582&lt;&gt;$A581,1,MOD(H581-1+(COUNTIFS(I$382:$N$382,$A582)=COUNTIFS(I582:$N582,1)),H$381)+1))</f>
        <v>1</v>
      </c>
      <c r="I582" s="306">
        <f ca="1">IF($A582&lt;&gt;I$382,0,IF($A582&lt;&gt;$A581,1,MOD(I581-1+(COUNTIFS(N$382:$N$382,$A582)=COUNTIFS(N582:$N582,1)),I$381)+1))</f>
        <v>2</v>
      </c>
      <c r="J582" s="306"/>
      <c r="K582" s="306"/>
      <c r="L582" s="306"/>
      <c r="M582" s="306"/>
      <c r="O582">
        <v>199</v>
      </c>
      <c r="P582" s="115">
        <f t="shared" ca="1" si="1513"/>
        <v>0</v>
      </c>
      <c r="Q582" s="115">
        <f t="shared" ca="1" si="1514"/>
        <v>0</v>
      </c>
      <c r="R582" s="115">
        <f t="shared" ca="1" si="1515"/>
        <v>0</v>
      </c>
      <c r="S582" s="115">
        <f t="shared" ca="1" si="1516"/>
        <v>0</v>
      </c>
      <c r="T582" s="115">
        <v>0</v>
      </c>
      <c r="U582" s="115">
        <f t="shared" ca="1" si="1517"/>
        <v>-0.5</v>
      </c>
      <c r="V582" s="115">
        <f t="shared" ca="1" si="1518"/>
        <v>0</v>
      </c>
      <c r="W582" s="115"/>
      <c r="X582" s="115"/>
      <c r="Y582" s="115"/>
      <c r="Z582" s="115"/>
    </row>
    <row r="583" spans="1:26" hidden="1" outlineLevel="1">
      <c r="A583">
        <f t="shared" ca="1" si="1519"/>
        <v>2</v>
      </c>
      <c r="B583" t="str">
        <f t="shared" ca="1" si="1520"/>
        <v>EP2 LPD1 LPS1 LPM3</v>
      </c>
      <c r="C583" s="308">
        <f ca="1">IF($A583&lt;&gt;$A582,1,MOD(C582-1+(COUNTIFS(D$382:$N$382,$A583)=COUNTIFS(D583:$N583,1)),C$381)+1)</f>
        <v>2</v>
      </c>
      <c r="D583" s="306">
        <f ca="1">IF($A583&lt;&gt;D$382,0,IF($A583&lt;&gt;$A582,1,MOD(D582-1+(COUNTIFS(E$382:$N$382,$A583)=COUNTIFS(E583:$N583,1)),D$381)+1))</f>
        <v>0</v>
      </c>
      <c r="E583" s="306">
        <f ca="1">IF($A583&lt;&gt;E$382,0,IF($A583&lt;&gt;$A582,1,MOD(E582-1+(COUNTIFS(F$382:$N$382,$A583)=COUNTIFS(F583:$N583,1)),E$381)+1))</f>
        <v>0</v>
      </c>
      <c r="F583" s="306">
        <f ca="1">IF($A583&lt;&gt;F$382,0,IF($A583&lt;&gt;$A582,1,MOD(F582-1+(COUNTIFS(G$382:$N$382,$A583)=COUNTIFS(G583:$N583,1)),F$381)+1))</f>
        <v>0</v>
      </c>
      <c r="G583" s="306">
        <f ca="1">IF($A583&lt;&gt;G$382,0,IF($A583&lt;&gt;$A582,1,MOD(G582-1+(COUNTIFS(H$382:$N$382,$A583)=COUNTIFS(H583:$N583,1)),G$381)+1))</f>
        <v>1</v>
      </c>
      <c r="H583" s="306">
        <f ca="1">IF($A583&lt;&gt;H$382,0,IF($A583&lt;&gt;$A582,1,MOD(H582-1+(COUNTIFS(I$382:$N$382,$A583)=COUNTIFS(I583:$N583,1)),H$381)+1))</f>
        <v>1</v>
      </c>
      <c r="I583" s="306">
        <f ca="1">IF($A583&lt;&gt;I$382,0,IF($A583&lt;&gt;$A582,1,MOD(I582-1+(COUNTIFS(N$382:$N$382,$A583)=COUNTIFS(N583:$N583,1)),I$381)+1))</f>
        <v>3</v>
      </c>
      <c r="J583" s="306"/>
      <c r="K583" s="306"/>
      <c r="L583" s="306"/>
      <c r="M583" s="306"/>
      <c r="O583">
        <v>200</v>
      </c>
      <c r="P583" s="115">
        <f t="shared" ca="1" si="1513"/>
        <v>0</v>
      </c>
      <c r="Q583" s="115">
        <f t="shared" ca="1" si="1514"/>
        <v>0</v>
      </c>
      <c r="R583" s="115">
        <f t="shared" ca="1" si="1515"/>
        <v>0</v>
      </c>
      <c r="S583" s="115">
        <f t="shared" ca="1" si="1516"/>
        <v>0</v>
      </c>
      <c r="T583" s="115">
        <v>0</v>
      </c>
      <c r="U583" s="115">
        <f t="shared" ca="1" si="1517"/>
        <v>-0.5</v>
      </c>
      <c r="V583" s="115">
        <f t="shared" ca="1" si="1518"/>
        <v>0.5</v>
      </c>
      <c r="W583" s="115"/>
      <c r="X583" s="115"/>
      <c r="Y583" s="115"/>
      <c r="Z583" s="115"/>
    </row>
    <row r="584" spans="1:26" hidden="1" outlineLevel="1">
      <c r="A584">
        <f t="shared" ca="1" si="1519"/>
        <v>2</v>
      </c>
      <c r="B584" t="str">
        <f t="shared" ca="1" si="1520"/>
        <v>EP2 LPD1 LPS2 LPM1</v>
      </c>
      <c r="C584" s="308">
        <f ca="1">IF($A584&lt;&gt;$A583,1,MOD(C583-1+(COUNTIFS(D$382:$N$382,$A584)=COUNTIFS(D584:$N584,1)),C$381)+1)</f>
        <v>2</v>
      </c>
      <c r="D584" s="306">
        <f ca="1">IF($A584&lt;&gt;D$382,0,IF($A584&lt;&gt;$A583,1,MOD(D583-1+(COUNTIFS(E$382:$N$382,$A584)=COUNTIFS(E584:$N584,1)),D$381)+1))</f>
        <v>0</v>
      </c>
      <c r="E584" s="306">
        <f ca="1">IF($A584&lt;&gt;E$382,0,IF($A584&lt;&gt;$A583,1,MOD(E583-1+(COUNTIFS(F$382:$N$382,$A584)=COUNTIFS(F584:$N584,1)),E$381)+1))</f>
        <v>0</v>
      </c>
      <c r="F584" s="306">
        <f ca="1">IF($A584&lt;&gt;F$382,0,IF($A584&lt;&gt;$A583,1,MOD(F583-1+(COUNTIFS(G$382:$N$382,$A584)=COUNTIFS(G584:$N584,1)),F$381)+1))</f>
        <v>0</v>
      </c>
      <c r="G584" s="306">
        <f ca="1">IF($A584&lt;&gt;G$382,0,IF($A584&lt;&gt;$A583,1,MOD(G583-1+(COUNTIFS(H$382:$N$382,$A584)=COUNTIFS(H584:$N584,1)),G$381)+1))</f>
        <v>1</v>
      </c>
      <c r="H584" s="306">
        <f ca="1">IF($A584&lt;&gt;H$382,0,IF($A584&lt;&gt;$A583,1,MOD(H583-1+(COUNTIFS(I$382:$N$382,$A584)=COUNTIFS(I584:$N584,1)),H$381)+1))</f>
        <v>2</v>
      </c>
      <c r="I584" s="306">
        <f ca="1">IF($A584&lt;&gt;I$382,0,IF($A584&lt;&gt;$A583,1,MOD(I583-1+(COUNTIFS(N$382:$N$382,$A584)=COUNTIFS(N584:$N584,1)),I$381)+1))</f>
        <v>1</v>
      </c>
      <c r="J584" s="306"/>
      <c r="K584" s="306"/>
      <c r="L584" s="306"/>
      <c r="M584" s="306"/>
      <c r="O584">
        <v>201</v>
      </c>
      <c r="P584" s="115">
        <f t="shared" ca="1" si="1513"/>
        <v>0</v>
      </c>
      <c r="Q584" s="115">
        <f t="shared" ca="1" si="1514"/>
        <v>0</v>
      </c>
      <c r="R584" s="115">
        <f t="shared" ca="1" si="1515"/>
        <v>0</v>
      </c>
      <c r="S584" s="115">
        <f t="shared" ca="1" si="1516"/>
        <v>0</v>
      </c>
      <c r="T584" s="115">
        <v>0</v>
      </c>
      <c r="U584" s="115">
        <f t="shared" ca="1" si="1517"/>
        <v>0</v>
      </c>
      <c r="V584" s="115">
        <f t="shared" ca="1" si="1518"/>
        <v>-0.5</v>
      </c>
      <c r="W584" s="115"/>
      <c r="X584" s="115"/>
      <c r="Y584" s="115"/>
      <c r="Z584" s="115"/>
    </row>
    <row r="585" spans="1:26" hidden="1" outlineLevel="1">
      <c r="A585">
        <f t="shared" ca="1" si="1519"/>
        <v>2</v>
      </c>
      <c r="B585" t="str">
        <f t="shared" ca="1" si="1520"/>
        <v>EP2 LPD1 LPS2 LPM2</v>
      </c>
      <c r="C585" s="308">
        <f ca="1">IF($A585&lt;&gt;$A584,1,MOD(C584-1+(COUNTIFS(D$382:$N$382,$A585)=COUNTIFS(D585:$N585,1)),C$381)+1)</f>
        <v>2</v>
      </c>
      <c r="D585" s="306">
        <f ca="1">IF($A585&lt;&gt;D$382,0,IF($A585&lt;&gt;$A584,1,MOD(D584-1+(COUNTIFS(E$382:$N$382,$A585)=COUNTIFS(E585:$N585,1)),D$381)+1))</f>
        <v>0</v>
      </c>
      <c r="E585" s="306">
        <f ca="1">IF($A585&lt;&gt;E$382,0,IF($A585&lt;&gt;$A584,1,MOD(E584-1+(COUNTIFS(F$382:$N$382,$A585)=COUNTIFS(F585:$N585,1)),E$381)+1))</f>
        <v>0</v>
      </c>
      <c r="F585" s="306">
        <f ca="1">IF($A585&lt;&gt;F$382,0,IF($A585&lt;&gt;$A584,1,MOD(F584-1+(COUNTIFS(G$382:$N$382,$A585)=COUNTIFS(G585:$N585,1)),F$381)+1))</f>
        <v>0</v>
      </c>
      <c r="G585" s="306">
        <f ca="1">IF($A585&lt;&gt;G$382,0,IF($A585&lt;&gt;$A584,1,MOD(G584-1+(COUNTIFS(H$382:$N$382,$A585)=COUNTIFS(H585:$N585,1)),G$381)+1))</f>
        <v>1</v>
      </c>
      <c r="H585" s="306">
        <f ca="1">IF($A585&lt;&gt;H$382,0,IF($A585&lt;&gt;$A584,1,MOD(H584-1+(COUNTIFS(I$382:$N$382,$A585)=COUNTIFS(I585:$N585,1)),H$381)+1))</f>
        <v>2</v>
      </c>
      <c r="I585" s="306">
        <f ca="1">IF($A585&lt;&gt;I$382,0,IF($A585&lt;&gt;$A584,1,MOD(I584-1+(COUNTIFS(N$382:$N$382,$A585)=COUNTIFS(N585:$N585,1)),I$381)+1))</f>
        <v>2</v>
      </c>
      <c r="J585" s="306"/>
      <c r="K585" s="306"/>
      <c r="L585" s="306"/>
      <c r="M585" s="306"/>
      <c r="O585">
        <v>202</v>
      </c>
      <c r="P585" s="115">
        <f t="shared" ca="1" si="1513"/>
        <v>0</v>
      </c>
      <c r="Q585" s="115">
        <f t="shared" ca="1" si="1514"/>
        <v>0</v>
      </c>
      <c r="R585" s="115">
        <f t="shared" ca="1" si="1515"/>
        <v>0</v>
      </c>
      <c r="S585" s="115">
        <f t="shared" ca="1" si="1516"/>
        <v>0</v>
      </c>
      <c r="T585" s="115">
        <v>0</v>
      </c>
      <c r="U585" s="115">
        <f t="shared" ca="1" si="1517"/>
        <v>0</v>
      </c>
      <c r="V585" s="115">
        <f t="shared" ca="1" si="1518"/>
        <v>0</v>
      </c>
      <c r="W585" s="115"/>
      <c r="X585" s="115"/>
      <c r="Y585" s="115"/>
      <c r="Z585" s="115"/>
    </row>
    <row r="586" spans="1:26" hidden="1" outlineLevel="1">
      <c r="A586">
        <f t="shared" ca="1" si="1519"/>
        <v>2</v>
      </c>
      <c r="B586" t="str">
        <f t="shared" ca="1" si="1520"/>
        <v>EP2 LPD1 LPS2 LPM3</v>
      </c>
      <c r="C586" s="308">
        <f ca="1">IF($A586&lt;&gt;$A585,1,MOD(C585-1+(COUNTIFS(D$382:$N$382,$A586)=COUNTIFS(D586:$N586,1)),C$381)+1)</f>
        <v>2</v>
      </c>
      <c r="D586" s="306">
        <f ca="1">IF($A586&lt;&gt;D$382,0,IF($A586&lt;&gt;$A585,1,MOD(D585-1+(COUNTIFS(E$382:$N$382,$A586)=COUNTIFS(E586:$N586,1)),D$381)+1))</f>
        <v>0</v>
      </c>
      <c r="E586" s="306">
        <f ca="1">IF($A586&lt;&gt;E$382,0,IF($A586&lt;&gt;$A585,1,MOD(E585-1+(COUNTIFS(F$382:$N$382,$A586)=COUNTIFS(F586:$N586,1)),E$381)+1))</f>
        <v>0</v>
      </c>
      <c r="F586" s="306">
        <f ca="1">IF($A586&lt;&gt;F$382,0,IF($A586&lt;&gt;$A585,1,MOD(F585-1+(COUNTIFS(G$382:$N$382,$A586)=COUNTIFS(G586:$N586,1)),F$381)+1))</f>
        <v>0</v>
      </c>
      <c r="G586" s="306">
        <f ca="1">IF($A586&lt;&gt;G$382,0,IF($A586&lt;&gt;$A585,1,MOD(G585-1+(COUNTIFS(H$382:$N$382,$A586)=COUNTIFS(H586:$N586,1)),G$381)+1))</f>
        <v>1</v>
      </c>
      <c r="H586" s="306">
        <f ca="1">IF($A586&lt;&gt;H$382,0,IF($A586&lt;&gt;$A585,1,MOD(H585-1+(COUNTIFS(I$382:$N$382,$A586)=COUNTIFS(I586:$N586,1)),H$381)+1))</f>
        <v>2</v>
      </c>
      <c r="I586" s="306">
        <f ca="1">IF($A586&lt;&gt;I$382,0,IF($A586&lt;&gt;$A585,1,MOD(I585-1+(COUNTIFS(N$382:$N$382,$A586)=COUNTIFS(N586:$N586,1)),I$381)+1))</f>
        <v>3</v>
      </c>
      <c r="J586" s="306"/>
      <c r="K586" s="306"/>
      <c r="L586" s="306"/>
      <c r="M586" s="306"/>
      <c r="O586">
        <v>203</v>
      </c>
      <c r="P586" s="115">
        <f t="shared" ca="1" si="1513"/>
        <v>0</v>
      </c>
      <c r="Q586" s="115">
        <f t="shared" ca="1" si="1514"/>
        <v>0</v>
      </c>
      <c r="R586" s="115">
        <f t="shared" ca="1" si="1515"/>
        <v>0</v>
      </c>
      <c r="S586" s="115">
        <f t="shared" ca="1" si="1516"/>
        <v>0</v>
      </c>
      <c r="T586" s="115">
        <v>0</v>
      </c>
      <c r="U586" s="115">
        <f t="shared" ca="1" si="1517"/>
        <v>0</v>
      </c>
      <c r="V586" s="115">
        <f t="shared" ca="1" si="1518"/>
        <v>0.5</v>
      </c>
      <c r="W586" s="115"/>
      <c r="X586" s="115"/>
      <c r="Y586" s="115"/>
      <c r="Z586" s="115"/>
    </row>
    <row r="587" spans="1:26" hidden="1" outlineLevel="1">
      <c r="A587">
        <f t="shared" ca="1" si="1519"/>
        <v>2</v>
      </c>
      <c r="B587" t="str">
        <f t="shared" ca="1" si="1520"/>
        <v>EP2 LPD1 LPS3 LPM1</v>
      </c>
      <c r="C587" s="308">
        <f ca="1">IF($A587&lt;&gt;$A586,1,MOD(C586-1+(COUNTIFS(D$382:$N$382,$A587)=COUNTIFS(D587:$N587,1)),C$381)+1)</f>
        <v>2</v>
      </c>
      <c r="D587" s="306">
        <f ca="1">IF($A587&lt;&gt;D$382,0,IF($A587&lt;&gt;$A586,1,MOD(D586-1+(COUNTIFS(E$382:$N$382,$A587)=COUNTIFS(E587:$N587,1)),D$381)+1))</f>
        <v>0</v>
      </c>
      <c r="E587" s="306">
        <f ca="1">IF($A587&lt;&gt;E$382,0,IF($A587&lt;&gt;$A586,1,MOD(E586-1+(COUNTIFS(F$382:$N$382,$A587)=COUNTIFS(F587:$N587,1)),E$381)+1))</f>
        <v>0</v>
      </c>
      <c r="F587" s="306">
        <f ca="1">IF($A587&lt;&gt;F$382,0,IF($A587&lt;&gt;$A586,1,MOD(F586-1+(COUNTIFS(G$382:$N$382,$A587)=COUNTIFS(G587:$N587,1)),F$381)+1))</f>
        <v>0</v>
      </c>
      <c r="G587" s="306">
        <f ca="1">IF($A587&lt;&gt;G$382,0,IF($A587&lt;&gt;$A586,1,MOD(G586-1+(COUNTIFS(H$382:$N$382,$A587)=COUNTIFS(H587:$N587,1)),G$381)+1))</f>
        <v>1</v>
      </c>
      <c r="H587" s="306">
        <f ca="1">IF($A587&lt;&gt;H$382,0,IF($A587&lt;&gt;$A586,1,MOD(H586-1+(COUNTIFS(I$382:$N$382,$A587)=COUNTIFS(I587:$N587,1)),H$381)+1))</f>
        <v>3</v>
      </c>
      <c r="I587" s="306">
        <f ca="1">IF($A587&lt;&gt;I$382,0,IF($A587&lt;&gt;$A586,1,MOD(I586-1+(COUNTIFS(N$382:$N$382,$A587)=COUNTIFS(N587:$N587,1)),I$381)+1))</f>
        <v>1</v>
      </c>
      <c r="J587" s="306"/>
      <c r="K587" s="306"/>
      <c r="L587" s="306"/>
      <c r="M587" s="306"/>
      <c r="O587">
        <v>204</v>
      </c>
      <c r="P587" s="115">
        <f t="shared" ca="1" si="1513"/>
        <v>0</v>
      </c>
      <c r="Q587" s="115">
        <f t="shared" ca="1" si="1514"/>
        <v>0</v>
      </c>
      <c r="R587" s="115">
        <f t="shared" ca="1" si="1515"/>
        <v>0</v>
      </c>
      <c r="S587" s="115">
        <f t="shared" ca="1" si="1516"/>
        <v>0</v>
      </c>
      <c r="T587" s="115">
        <v>0</v>
      </c>
      <c r="U587" s="115">
        <f t="shared" ca="1" si="1517"/>
        <v>0.5</v>
      </c>
      <c r="V587" s="115">
        <f t="shared" ca="1" si="1518"/>
        <v>-0.5</v>
      </c>
      <c r="W587" s="115"/>
      <c r="X587" s="115"/>
      <c r="Y587" s="115"/>
      <c r="Z587" s="115"/>
    </row>
    <row r="588" spans="1:26" hidden="1" outlineLevel="1">
      <c r="A588">
        <f t="shared" ca="1" si="1519"/>
        <v>2</v>
      </c>
      <c r="B588" t="str">
        <f t="shared" ca="1" si="1520"/>
        <v>EP2 LPD1 LPS3 LPM2</v>
      </c>
      <c r="C588" s="308">
        <f ca="1">IF($A588&lt;&gt;$A587,1,MOD(C587-1+(COUNTIFS(D$382:$N$382,$A588)=COUNTIFS(D588:$N588,1)),C$381)+1)</f>
        <v>2</v>
      </c>
      <c r="D588" s="306">
        <f ca="1">IF($A588&lt;&gt;D$382,0,IF($A588&lt;&gt;$A587,1,MOD(D587-1+(COUNTIFS(E$382:$N$382,$A588)=COUNTIFS(E588:$N588,1)),D$381)+1))</f>
        <v>0</v>
      </c>
      <c r="E588" s="306">
        <f ca="1">IF($A588&lt;&gt;E$382,0,IF($A588&lt;&gt;$A587,1,MOD(E587-1+(COUNTIFS(F$382:$N$382,$A588)=COUNTIFS(F588:$N588,1)),E$381)+1))</f>
        <v>0</v>
      </c>
      <c r="F588" s="306">
        <f ca="1">IF($A588&lt;&gt;F$382,0,IF($A588&lt;&gt;$A587,1,MOD(F587-1+(COUNTIFS(G$382:$N$382,$A588)=COUNTIFS(G588:$N588,1)),F$381)+1))</f>
        <v>0</v>
      </c>
      <c r="G588" s="306">
        <f ca="1">IF($A588&lt;&gt;G$382,0,IF($A588&lt;&gt;$A587,1,MOD(G587-1+(COUNTIFS(H$382:$N$382,$A588)=COUNTIFS(H588:$N588,1)),G$381)+1))</f>
        <v>1</v>
      </c>
      <c r="H588" s="306">
        <f ca="1">IF($A588&lt;&gt;H$382,0,IF($A588&lt;&gt;$A587,1,MOD(H587-1+(COUNTIFS(I$382:$N$382,$A588)=COUNTIFS(I588:$N588,1)),H$381)+1))</f>
        <v>3</v>
      </c>
      <c r="I588" s="306">
        <f ca="1">IF($A588&lt;&gt;I$382,0,IF($A588&lt;&gt;$A587,1,MOD(I587-1+(COUNTIFS(N$382:$N$382,$A588)=COUNTIFS(N588:$N588,1)),I$381)+1))</f>
        <v>2</v>
      </c>
      <c r="J588" s="306"/>
      <c r="K588" s="306"/>
      <c r="L588" s="306"/>
      <c r="M588" s="306"/>
      <c r="O588">
        <v>205</v>
      </c>
      <c r="P588" s="115">
        <f t="shared" ca="1" si="1513"/>
        <v>0</v>
      </c>
      <c r="Q588" s="115">
        <f t="shared" ca="1" si="1514"/>
        <v>0</v>
      </c>
      <c r="R588" s="115">
        <f t="shared" ca="1" si="1515"/>
        <v>0</v>
      </c>
      <c r="S588" s="115">
        <f t="shared" ca="1" si="1516"/>
        <v>0</v>
      </c>
      <c r="T588" s="115">
        <v>0</v>
      </c>
      <c r="U588" s="115">
        <f t="shared" ca="1" si="1517"/>
        <v>0.5</v>
      </c>
      <c r="V588" s="115">
        <f t="shared" ca="1" si="1518"/>
        <v>0</v>
      </c>
      <c r="W588" s="115"/>
      <c r="X588" s="115"/>
      <c r="Y588" s="115"/>
      <c r="Z588" s="115"/>
    </row>
    <row r="589" spans="1:26" hidden="1" outlineLevel="1">
      <c r="A589">
        <f t="shared" ca="1" si="1519"/>
        <v>2</v>
      </c>
      <c r="B589" t="str">
        <f t="shared" ca="1" si="1520"/>
        <v>EP2 LPD1 LPS3 LPM3</v>
      </c>
      <c r="C589" s="308">
        <f ca="1">IF($A589&lt;&gt;$A588,1,MOD(C588-1+(COUNTIFS(D$382:$N$382,$A589)=COUNTIFS(D589:$N589,1)),C$381)+1)</f>
        <v>2</v>
      </c>
      <c r="D589" s="306">
        <f ca="1">IF($A589&lt;&gt;D$382,0,IF($A589&lt;&gt;$A588,1,MOD(D588-1+(COUNTIFS(E$382:$N$382,$A589)=COUNTIFS(E589:$N589,1)),D$381)+1))</f>
        <v>0</v>
      </c>
      <c r="E589" s="306">
        <f ca="1">IF($A589&lt;&gt;E$382,0,IF($A589&lt;&gt;$A588,1,MOD(E588-1+(COUNTIFS(F$382:$N$382,$A589)=COUNTIFS(F589:$N589,1)),E$381)+1))</f>
        <v>0</v>
      </c>
      <c r="F589" s="306">
        <f ca="1">IF($A589&lt;&gt;F$382,0,IF($A589&lt;&gt;$A588,1,MOD(F588-1+(COUNTIFS(G$382:$N$382,$A589)=COUNTIFS(G589:$N589,1)),F$381)+1))</f>
        <v>0</v>
      </c>
      <c r="G589" s="306">
        <f ca="1">IF($A589&lt;&gt;G$382,0,IF($A589&lt;&gt;$A588,1,MOD(G588-1+(COUNTIFS(H$382:$N$382,$A589)=COUNTIFS(H589:$N589,1)),G$381)+1))</f>
        <v>1</v>
      </c>
      <c r="H589" s="306">
        <f ca="1">IF($A589&lt;&gt;H$382,0,IF($A589&lt;&gt;$A588,1,MOD(H588-1+(COUNTIFS(I$382:$N$382,$A589)=COUNTIFS(I589:$N589,1)),H$381)+1))</f>
        <v>3</v>
      </c>
      <c r="I589" s="306">
        <f ca="1">IF($A589&lt;&gt;I$382,0,IF($A589&lt;&gt;$A588,1,MOD(I588-1+(COUNTIFS(N$382:$N$382,$A589)=COUNTIFS(N589:$N589,1)),I$381)+1))</f>
        <v>3</v>
      </c>
      <c r="J589" s="306"/>
      <c r="K589" s="306"/>
      <c r="L589" s="306"/>
      <c r="M589" s="306"/>
      <c r="O589">
        <v>206</v>
      </c>
      <c r="P589" s="115">
        <f t="shared" ca="1" si="1513"/>
        <v>0</v>
      </c>
      <c r="Q589" s="115">
        <f t="shared" ca="1" si="1514"/>
        <v>0</v>
      </c>
      <c r="R589" s="115">
        <f t="shared" ca="1" si="1515"/>
        <v>0</v>
      </c>
      <c r="S589" s="115">
        <f t="shared" ca="1" si="1516"/>
        <v>0</v>
      </c>
      <c r="T589" s="115">
        <v>0</v>
      </c>
      <c r="U589" s="115">
        <f t="shared" ca="1" si="1517"/>
        <v>0.5</v>
      </c>
      <c r="V589" s="115">
        <f t="shared" ca="1" si="1518"/>
        <v>0.5</v>
      </c>
      <c r="W589" s="115"/>
      <c r="X589" s="115"/>
      <c r="Y589" s="115"/>
      <c r="Z589" s="115"/>
    </row>
    <row r="590" spans="1:26" hidden="1" outlineLevel="1">
      <c r="A590">
        <f t="shared" ca="1" si="1519"/>
        <v>2</v>
      </c>
      <c r="B590" t="str">
        <f t="shared" ca="1" si="1520"/>
        <v>EP3 LPD1 LPS1 LPM1</v>
      </c>
      <c r="C590" s="308">
        <f ca="1">IF($A590&lt;&gt;$A589,1,MOD(C589-1+(COUNTIFS(D$382:$N$382,$A590)=COUNTIFS(D590:$N590,1)),C$381)+1)</f>
        <v>3</v>
      </c>
      <c r="D590" s="306">
        <f ca="1">IF($A590&lt;&gt;D$382,0,IF($A590&lt;&gt;$A589,1,MOD(D589-1+(COUNTIFS(E$382:$N$382,$A590)=COUNTIFS(E590:$N590,1)),D$381)+1))</f>
        <v>0</v>
      </c>
      <c r="E590" s="306">
        <f ca="1">IF($A590&lt;&gt;E$382,0,IF($A590&lt;&gt;$A589,1,MOD(E589-1+(COUNTIFS(F$382:$N$382,$A590)=COUNTIFS(F590:$N590,1)),E$381)+1))</f>
        <v>0</v>
      </c>
      <c r="F590" s="306">
        <f ca="1">IF($A590&lt;&gt;F$382,0,IF($A590&lt;&gt;$A589,1,MOD(F589-1+(COUNTIFS(G$382:$N$382,$A590)=COUNTIFS(G590:$N590,1)),F$381)+1))</f>
        <v>0</v>
      </c>
      <c r="G590" s="306">
        <f ca="1">IF($A590&lt;&gt;G$382,0,IF($A590&lt;&gt;$A589,1,MOD(G589-1+(COUNTIFS(H$382:$N$382,$A590)=COUNTIFS(H590:$N590,1)),G$381)+1))</f>
        <v>1</v>
      </c>
      <c r="H590" s="306">
        <f ca="1">IF($A590&lt;&gt;H$382,0,IF($A590&lt;&gt;$A589,1,MOD(H589-1+(COUNTIFS(I$382:$N$382,$A590)=COUNTIFS(I590:$N590,1)),H$381)+1))</f>
        <v>1</v>
      </c>
      <c r="I590" s="306">
        <f ca="1">IF($A590&lt;&gt;I$382,0,IF($A590&lt;&gt;$A589,1,MOD(I589-1+(COUNTIFS(N$382:$N$382,$A590)=COUNTIFS(N590:$N590,1)),I$381)+1))</f>
        <v>1</v>
      </c>
      <c r="J590" s="306"/>
      <c r="K590" s="306"/>
      <c r="L590" s="306"/>
      <c r="M590" s="306"/>
      <c r="O590">
        <v>207</v>
      </c>
      <c r="P590" s="115">
        <f t="shared" ca="1" si="1513"/>
        <v>0.5</v>
      </c>
      <c r="Q590" s="115">
        <f t="shared" ca="1" si="1514"/>
        <v>0</v>
      </c>
      <c r="R590" s="115">
        <f t="shared" ca="1" si="1515"/>
        <v>0</v>
      </c>
      <c r="S590" s="115">
        <f t="shared" ca="1" si="1516"/>
        <v>0</v>
      </c>
      <c r="T590" s="115">
        <v>0</v>
      </c>
      <c r="U590" s="115">
        <f t="shared" ca="1" si="1517"/>
        <v>-0.5</v>
      </c>
      <c r="V590" s="115">
        <f t="shared" ca="1" si="1518"/>
        <v>-0.5</v>
      </c>
      <c r="W590" s="115"/>
      <c r="X590" s="115"/>
      <c r="Y590" s="115"/>
      <c r="Z590" s="115"/>
    </row>
    <row r="591" spans="1:26" hidden="1" outlineLevel="1">
      <c r="A591">
        <f t="shared" ca="1" si="1519"/>
        <v>2</v>
      </c>
      <c r="B591" t="str">
        <f t="shared" ca="1" si="1520"/>
        <v>EP3 LPD1 LPS1 LPM2</v>
      </c>
      <c r="C591" s="308">
        <f ca="1">IF($A591&lt;&gt;$A590,1,MOD(C590-1+(COUNTIFS(D$382:$N$382,$A591)=COUNTIFS(D591:$N591,1)),C$381)+1)</f>
        <v>3</v>
      </c>
      <c r="D591" s="306">
        <f ca="1">IF($A591&lt;&gt;D$382,0,IF($A591&lt;&gt;$A590,1,MOD(D590-1+(COUNTIFS(E$382:$N$382,$A591)=COUNTIFS(E591:$N591,1)),D$381)+1))</f>
        <v>0</v>
      </c>
      <c r="E591" s="306">
        <f ca="1">IF($A591&lt;&gt;E$382,0,IF($A591&lt;&gt;$A590,1,MOD(E590-1+(COUNTIFS(F$382:$N$382,$A591)=COUNTIFS(F591:$N591,1)),E$381)+1))</f>
        <v>0</v>
      </c>
      <c r="F591" s="306">
        <f ca="1">IF($A591&lt;&gt;F$382,0,IF($A591&lt;&gt;$A590,1,MOD(F590-1+(COUNTIFS(G$382:$N$382,$A591)=COUNTIFS(G591:$N591,1)),F$381)+1))</f>
        <v>0</v>
      </c>
      <c r="G591" s="306">
        <f ca="1">IF($A591&lt;&gt;G$382,0,IF($A591&lt;&gt;$A590,1,MOD(G590-1+(COUNTIFS(H$382:$N$382,$A591)=COUNTIFS(H591:$N591,1)),G$381)+1))</f>
        <v>1</v>
      </c>
      <c r="H591" s="306">
        <f ca="1">IF($A591&lt;&gt;H$382,0,IF($A591&lt;&gt;$A590,1,MOD(H590-1+(COUNTIFS(I$382:$N$382,$A591)=COUNTIFS(I591:$N591,1)),H$381)+1))</f>
        <v>1</v>
      </c>
      <c r="I591" s="306">
        <f ca="1">IF($A591&lt;&gt;I$382,0,IF($A591&lt;&gt;$A590,1,MOD(I590-1+(COUNTIFS(N$382:$N$382,$A591)=COUNTIFS(N591:$N591,1)),I$381)+1))</f>
        <v>2</v>
      </c>
      <c r="J591" s="306"/>
      <c r="K591" s="306"/>
      <c r="L591" s="306"/>
      <c r="M591" s="306"/>
      <c r="O591">
        <v>208</v>
      </c>
      <c r="P591" s="115">
        <f t="shared" ca="1" si="1513"/>
        <v>0.5</v>
      </c>
      <c r="Q591" s="115">
        <f t="shared" ca="1" si="1514"/>
        <v>0</v>
      </c>
      <c r="R591" s="115">
        <f t="shared" ca="1" si="1515"/>
        <v>0</v>
      </c>
      <c r="S591" s="115">
        <f t="shared" ca="1" si="1516"/>
        <v>0</v>
      </c>
      <c r="T591" s="115">
        <v>0</v>
      </c>
      <c r="U591" s="115">
        <f t="shared" ca="1" si="1517"/>
        <v>-0.5</v>
      </c>
      <c r="V591" s="115">
        <f t="shared" ca="1" si="1518"/>
        <v>0</v>
      </c>
      <c r="W591" s="115"/>
      <c r="X591" s="115"/>
      <c r="Y591" s="115"/>
      <c r="Z591" s="115"/>
    </row>
    <row r="592" spans="1:26" hidden="1" outlineLevel="1">
      <c r="A592">
        <f t="shared" ca="1" si="1519"/>
        <v>2</v>
      </c>
      <c r="B592" t="str">
        <f t="shared" ca="1" si="1520"/>
        <v>EP3 LPD1 LPS1 LPM3</v>
      </c>
      <c r="C592" s="308">
        <f ca="1">IF($A592&lt;&gt;$A591,1,MOD(C591-1+(COUNTIFS(D$382:$N$382,$A592)=COUNTIFS(D592:$N592,1)),C$381)+1)</f>
        <v>3</v>
      </c>
      <c r="D592" s="306">
        <f ca="1">IF($A592&lt;&gt;D$382,0,IF($A592&lt;&gt;$A591,1,MOD(D591-1+(COUNTIFS(E$382:$N$382,$A592)=COUNTIFS(E592:$N592,1)),D$381)+1))</f>
        <v>0</v>
      </c>
      <c r="E592" s="306">
        <f ca="1">IF($A592&lt;&gt;E$382,0,IF($A592&lt;&gt;$A591,1,MOD(E591-1+(COUNTIFS(F$382:$N$382,$A592)=COUNTIFS(F592:$N592,1)),E$381)+1))</f>
        <v>0</v>
      </c>
      <c r="F592" s="306">
        <f ca="1">IF($A592&lt;&gt;F$382,0,IF($A592&lt;&gt;$A591,1,MOD(F591-1+(COUNTIFS(G$382:$N$382,$A592)=COUNTIFS(G592:$N592,1)),F$381)+1))</f>
        <v>0</v>
      </c>
      <c r="G592" s="306">
        <f ca="1">IF($A592&lt;&gt;G$382,0,IF($A592&lt;&gt;$A591,1,MOD(G591-1+(COUNTIFS(H$382:$N$382,$A592)=COUNTIFS(H592:$N592,1)),G$381)+1))</f>
        <v>1</v>
      </c>
      <c r="H592" s="306">
        <f ca="1">IF($A592&lt;&gt;H$382,0,IF($A592&lt;&gt;$A591,1,MOD(H591-1+(COUNTIFS(I$382:$N$382,$A592)=COUNTIFS(I592:$N592,1)),H$381)+1))</f>
        <v>1</v>
      </c>
      <c r="I592" s="306">
        <f ca="1">IF($A592&lt;&gt;I$382,0,IF($A592&lt;&gt;$A591,1,MOD(I591-1+(COUNTIFS(N$382:$N$382,$A592)=COUNTIFS(N592:$N592,1)),I$381)+1))</f>
        <v>3</v>
      </c>
      <c r="J592" s="306"/>
      <c r="K592" s="306"/>
      <c r="L592" s="306"/>
      <c r="M592" s="306"/>
      <c r="O592">
        <v>209</v>
      </c>
      <c r="P592" s="115">
        <f t="shared" ref="P592:P655" ca="1" si="1521">IF(C592=0,0,INDEX(C$374:C$377,C592,1))</f>
        <v>0.5</v>
      </c>
      <c r="Q592" s="115">
        <f t="shared" ref="Q592:Q655" ca="1" si="1522">IF(D592=0,0,INDEX(D$374:D$377,D592,1))</f>
        <v>0</v>
      </c>
      <c r="R592" s="115">
        <f t="shared" ref="R592:R655" ca="1" si="1523">IF(E592=0,0,INDEX(E$374:E$377,E592,1))</f>
        <v>0</v>
      </c>
      <c r="S592" s="115">
        <f t="shared" ref="S592:S655" ca="1" si="1524">IF(F592=0,0,INDEX(F$374:F$377,F592,1))</f>
        <v>0</v>
      </c>
      <c r="T592" s="115">
        <v>0</v>
      </c>
      <c r="U592" s="115">
        <f t="shared" ref="U592:U655" ca="1" si="1525">IF(H592=0,0,INDEX(H$374:H$377,H592,1))</f>
        <v>-0.5</v>
      </c>
      <c r="V592" s="115">
        <f t="shared" ref="V592:V655" ca="1" si="1526">IF(I592=0,0,INDEX(I$374:I$377,I592,1))</f>
        <v>0.5</v>
      </c>
      <c r="W592" s="115"/>
      <c r="X592" s="115"/>
      <c r="Y592" s="115"/>
      <c r="Z592" s="115"/>
    </row>
    <row r="593" spans="1:26" hidden="1" outlineLevel="1">
      <c r="A593">
        <f t="shared" ref="A593:A656" ca="1" si="1527">OFFSET(A593,-1,0)</f>
        <v>2</v>
      </c>
      <c r="B593" t="str">
        <f t="shared" ca="1" si="1520"/>
        <v>EP3 LPD1 LPS2 LPM1</v>
      </c>
      <c r="C593" s="308">
        <f ca="1">IF($A593&lt;&gt;$A592,1,MOD(C592-1+(COUNTIFS(D$382:$N$382,$A593)=COUNTIFS(D593:$N593,1)),C$381)+1)</f>
        <v>3</v>
      </c>
      <c r="D593" s="306">
        <f ca="1">IF($A593&lt;&gt;D$382,0,IF($A593&lt;&gt;$A592,1,MOD(D592-1+(COUNTIFS(E$382:$N$382,$A593)=COUNTIFS(E593:$N593,1)),D$381)+1))</f>
        <v>0</v>
      </c>
      <c r="E593" s="306">
        <f ca="1">IF($A593&lt;&gt;E$382,0,IF($A593&lt;&gt;$A592,1,MOD(E592-1+(COUNTIFS(F$382:$N$382,$A593)=COUNTIFS(F593:$N593,1)),E$381)+1))</f>
        <v>0</v>
      </c>
      <c r="F593" s="306">
        <f ca="1">IF($A593&lt;&gt;F$382,0,IF($A593&lt;&gt;$A592,1,MOD(F592-1+(COUNTIFS(G$382:$N$382,$A593)=COUNTIFS(G593:$N593,1)),F$381)+1))</f>
        <v>0</v>
      </c>
      <c r="G593" s="306">
        <f ca="1">IF($A593&lt;&gt;G$382,0,IF($A593&lt;&gt;$A592,1,MOD(G592-1+(COUNTIFS(H$382:$N$382,$A593)=COUNTIFS(H593:$N593,1)),G$381)+1))</f>
        <v>1</v>
      </c>
      <c r="H593" s="306">
        <f ca="1">IF($A593&lt;&gt;H$382,0,IF($A593&lt;&gt;$A592,1,MOD(H592-1+(COUNTIFS(I$382:$N$382,$A593)=COUNTIFS(I593:$N593,1)),H$381)+1))</f>
        <v>2</v>
      </c>
      <c r="I593" s="306">
        <f ca="1">IF($A593&lt;&gt;I$382,0,IF($A593&lt;&gt;$A592,1,MOD(I592-1+(COUNTIFS(N$382:$N$382,$A593)=COUNTIFS(N593:$N593,1)),I$381)+1))</f>
        <v>1</v>
      </c>
      <c r="J593" s="306"/>
      <c r="K593" s="306"/>
      <c r="L593" s="306"/>
      <c r="M593" s="306"/>
      <c r="O593">
        <v>210</v>
      </c>
      <c r="P593" s="115">
        <f t="shared" ca="1" si="1521"/>
        <v>0.5</v>
      </c>
      <c r="Q593" s="115">
        <f t="shared" ca="1" si="1522"/>
        <v>0</v>
      </c>
      <c r="R593" s="115">
        <f t="shared" ca="1" si="1523"/>
        <v>0</v>
      </c>
      <c r="S593" s="115">
        <f t="shared" ca="1" si="1524"/>
        <v>0</v>
      </c>
      <c r="T593" s="115">
        <v>0</v>
      </c>
      <c r="U593" s="115">
        <f t="shared" ca="1" si="1525"/>
        <v>0</v>
      </c>
      <c r="V593" s="115">
        <f t="shared" ca="1" si="1526"/>
        <v>-0.5</v>
      </c>
      <c r="W593" s="115"/>
      <c r="X593" s="115"/>
      <c r="Y593" s="115"/>
      <c r="Z593" s="115"/>
    </row>
    <row r="594" spans="1:26" hidden="1" outlineLevel="1">
      <c r="A594">
        <f t="shared" ca="1" si="1527"/>
        <v>2</v>
      </c>
      <c r="B594" t="str">
        <f t="shared" ca="1" si="1520"/>
        <v>EP3 LPD1 LPS2 LPM2</v>
      </c>
      <c r="C594" s="308">
        <f ca="1">IF($A594&lt;&gt;$A593,1,MOD(C593-1+(COUNTIFS(D$382:$N$382,$A594)=COUNTIFS(D594:$N594,1)),C$381)+1)</f>
        <v>3</v>
      </c>
      <c r="D594" s="306">
        <f ca="1">IF($A594&lt;&gt;D$382,0,IF($A594&lt;&gt;$A593,1,MOD(D593-1+(COUNTIFS(E$382:$N$382,$A594)=COUNTIFS(E594:$N594,1)),D$381)+1))</f>
        <v>0</v>
      </c>
      <c r="E594" s="306">
        <f ca="1">IF($A594&lt;&gt;E$382,0,IF($A594&lt;&gt;$A593,1,MOD(E593-1+(COUNTIFS(F$382:$N$382,$A594)=COUNTIFS(F594:$N594,1)),E$381)+1))</f>
        <v>0</v>
      </c>
      <c r="F594" s="306">
        <f ca="1">IF($A594&lt;&gt;F$382,0,IF($A594&lt;&gt;$A593,1,MOD(F593-1+(COUNTIFS(G$382:$N$382,$A594)=COUNTIFS(G594:$N594,1)),F$381)+1))</f>
        <v>0</v>
      </c>
      <c r="G594" s="306">
        <f ca="1">IF($A594&lt;&gt;G$382,0,IF($A594&lt;&gt;$A593,1,MOD(G593-1+(COUNTIFS(H$382:$N$382,$A594)=COUNTIFS(H594:$N594,1)),G$381)+1))</f>
        <v>1</v>
      </c>
      <c r="H594" s="306">
        <f ca="1">IF($A594&lt;&gt;H$382,0,IF($A594&lt;&gt;$A593,1,MOD(H593-1+(COUNTIFS(I$382:$N$382,$A594)=COUNTIFS(I594:$N594,1)),H$381)+1))</f>
        <v>2</v>
      </c>
      <c r="I594" s="306">
        <f ca="1">IF($A594&lt;&gt;I$382,0,IF($A594&lt;&gt;$A593,1,MOD(I593-1+(COUNTIFS(N$382:$N$382,$A594)=COUNTIFS(N594:$N594,1)),I$381)+1))</f>
        <v>2</v>
      </c>
      <c r="J594" s="306"/>
      <c r="K594" s="306"/>
      <c r="L594" s="306"/>
      <c r="M594" s="306"/>
      <c r="O594">
        <v>211</v>
      </c>
      <c r="P594" s="115">
        <f t="shared" ca="1" si="1521"/>
        <v>0.5</v>
      </c>
      <c r="Q594" s="115">
        <f t="shared" ca="1" si="1522"/>
        <v>0</v>
      </c>
      <c r="R594" s="115">
        <f t="shared" ca="1" si="1523"/>
        <v>0</v>
      </c>
      <c r="S594" s="115">
        <f t="shared" ca="1" si="1524"/>
        <v>0</v>
      </c>
      <c r="T594" s="115">
        <v>0</v>
      </c>
      <c r="U594" s="115">
        <f t="shared" ca="1" si="1525"/>
        <v>0</v>
      </c>
      <c r="V594" s="115">
        <f t="shared" ca="1" si="1526"/>
        <v>0</v>
      </c>
      <c r="W594" s="115"/>
      <c r="X594" s="115"/>
      <c r="Y594" s="115"/>
      <c r="Z594" s="115"/>
    </row>
    <row r="595" spans="1:26" hidden="1" outlineLevel="1">
      <c r="A595">
        <f t="shared" ca="1" si="1527"/>
        <v>2</v>
      </c>
      <c r="B595" t="str">
        <f t="shared" ca="1" si="1520"/>
        <v>EP3 LPD1 LPS2 LPM3</v>
      </c>
      <c r="C595" s="308">
        <f ca="1">IF($A595&lt;&gt;$A594,1,MOD(C594-1+(COUNTIFS(D$382:$N$382,$A595)=COUNTIFS(D595:$N595,1)),C$381)+1)</f>
        <v>3</v>
      </c>
      <c r="D595" s="306">
        <f ca="1">IF($A595&lt;&gt;D$382,0,IF($A595&lt;&gt;$A594,1,MOD(D594-1+(COUNTIFS(E$382:$N$382,$A595)=COUNTIFS(E595:$N595,1)),D$381)+1))</f>
        <v>0</v>
      </c>
      <c r="E595" s="306">
        <f ca="1">IF($A595&lt;&gt;E$382,0,IF($A595&lt;&gt;$A594,1,MOD(E594-1+(COUNTIFS(F$382:$N$382,$A595)=COUNTIFS(F595:$N595,1)),E$381)+1))</f>
        <v>0</v>
      </c>
      <c r="F595" s="306">
        <f ca="1">IF($A595&lt;&gt;F$382,0,IF($A595&lt;&gt;$A594,1,MOD(F594-1+(COUNTIFS(G$382:$N$382,$A595)=COUNTIFS(G595:$N595,1)),F$381)+1))</f>
        <v>0</v>
      </c>
      <c r="G595" s="306">
        <f ca="1">IF($A595&lt;&gt;G$382,0,IF($A595&lt;&gt;$A594,1,MOD(G594-1+(COUNTIFS(H$382:$N$382,$A595)=COUNTIFS(H595:$N595,1)),G$381)+1))</f>
        <v>1</v>
      </c>
      <c r="H595" s="306">
        <f ca="1">IF($A595&lt;&gt;H$382,0,IF($A595&lt;&gt;$A594,1,MOD(H594-1+(COUNTIFS(I$382:$N$382,$A595)=COUNTIFS(I595:$N595,1)),H$381)+1))</f>
        <v>2</v>
      </c>
      <c r="I595" s="306">
        <f ca="1">IF($A595&lt;&gt;I$382,0,IF($A595&lt;&gt;$A594,1,MOD(I594-1+(COUNTIFS(N$382:$N$382,$A595)=COUNTIFS(N595:$N595,1)),I$381)+1))</f>
        <v>3</v>
      </c>
      <c r="J595" s="306"/>
      <c r="K595" s="306"/>
      <c r="L595" s="306"/>
      <c r="M595" s="306"/>
      <c r="O595">
        <v>212</v>
      </c>
      <c r="P595" s="115">
        <f t="shared" ca="1" si="1521"/>
        <v>0.5</v>
      </c>
      <c r="Q595" s="115">
        <f t="shared" ca="1" si="1522"/>
        <v>0</v>
      </c>
      <c r="R595" s="115">
        <f t="shared" ca="1" si="1523"/>
        <v>0</v>
      </c>
      <c r="S595" s="115">
        <f t="shared" ca="1" si="1524"/>
        <v>0</v>
      </c>
      <c r="T595" s="115">
        <v>0</v>
      </c>
      <c r="U595" s="115">
        <f t="shared" ca="1" si="1525"/>
        <v>0</v>
      </c>
      <c r="V595" s="115">
        <f t="shared" ca="1" si="1526"/>
        <v>0.5</v>
      </c>
      <c r="W595" s="115"/>
      <c r="X595" s="115"/>
      <c r="Y595" s="115"/>
      <c r="Z595" s="115"/>
    </row>
    <row r="596" spans="1:26" hidden="1" outlineLevel="1">
      <c r="A596">
        <f t="shared" ca="1" si="1527"/>
        <v>2</v>
      </c>
      <c r="B596" t="str">
        <f t="shared" ca="1" si="1520"/>
        <v>EP3 LPD1 LPS3 LPM1</v>
      </c>
      <c r="C596" s="308">
        <f ca="1">IF($A596&lt;&gt;$A595,1,MOD(C595-1+(COUNTIFS(D$382:$N$382,$A596)=COUNTIFS(D596:$N596,1)),C$381)+1)</f>
        <v>3</v>
      </c>
      <c r="D596" s="306">
        <f ca="1">IF($A596&lt;&gt;D$382,0,IF($A596&lt;&gt;$A595,1,MOD(D595-1+(COUNTIFS(E$382:$N$382,$A596)=COUNTIFS(E596:$N596,1)),D$381)+1))</f>
        <v>0</v>
      </c>
      <c r="E596" s="306">
        <f ca="1">IF($A596&lt;&gt;E$382,0,IF($A596&lt;&gt;$A595,1,MOD(E595-1+(COUNTIFS(F$382:$N$382,$A596)=COUNTIFS(F596:$N596,1)),E$381)+1))</f>
        <v>0</v>
      </c>
      <c r="F596" s="306">
        <f ca="1">IF($A596&lt;&gt;F$382,0,IF($A596&lt;&gt;$A595,1,MOD(F595-1+(COUNTIFS(G$382:$N$382,$A596)=COUNTIFS(G596:$N596,1)),F$381)+1))</f>
        <v>0</v>
      </c>
      <c r="G596" s="306">
        <f ca="1">IF($A596&lt;&gt;G$382,0,IF($A596&lt;&gt;$A595,1,MOD(G595-1+(COUNTIFS(H$382:$N$382,$A596)=COUNTIFS(H596:$N596,1)),G$381)+1))</f>
        <v>1</v>
      </c>
      <c r="H596" s="306">
        <f ca="1">IF($A596&lt;&gt;H$382,0,IF($A596&lt;&gt;$A595,1,MOD(H595-1+(COUNTIFS(I$382:$N$382,$A596)=COUNTIFS(I596:$N596,1)),H$381)+1))</f>
        <v>3</v>
      </c>
      <c r="I596" s="306">
        <f ca="1">IF($A596&lt;&gt;I$382,0,IF($A596&lt;&gt;$A595,1,MOD(I595-1+(COUNTIFS(N$382:$N$382,$A596)=COUNTIFS(N596:$N596,1)),I$381)+1))</f>
        <v>1</v>
      </c>
      <c r="J596" s="306"/>
      <c r="K596" s="306"/>
      <c r="L596" s="306"/>
      <c r="M596" s="306"/>
      <c r="O596">
        <v>213</v>
      </c>
      <c r="P596" s="115">
        <f t="shared" ca="1" si="1521"/>
        <v>0.5</v>
      </c>
      <c r="Q596" s="115">
        <f t="shared" ca="1" si="1522"/>
        <v>0</v>
      </c>
      <c r="R596" s="115">
        <f t="shared" ca="1" si="1523"/>
        <v>0</v>
      </c>
      <c r="S596" s="115">
        <f t="shared" ca="1" si="1524"/>
        <v>0</v>
      </c>
      <c r="T596" s="115">
        <v>0</v>
      </c>
      <c r="U596" s="115">
        <f t="shared" ca="1" si="1525"/>
        <v>0.5</v>
      </c>
      <c r="V596" s="115">
        <f t="shared" ca="1" si="1526"/>
        <v>-0.5</v>
      </c>
      <c r="W596" s="115"/>
      <c r="X596" s="115"/>
      <c r="Y596" s="115"/>
      <c r="Z596" s="115"/>
    </row>
    <row r="597" spans="1:26" hidden="1" outlineLevel="1">
      <c r="A597">
        <f t="shared" ca="1" si="1527"/>
        <v>2</v>
      </c>
      <c r="B597" t="str">
        <f t="shared" ca="1" si="1520"/>
        <v>EP3 LPD1 LPS3 LPM2</v>
      </c>
      <c r="C597" s="308">
        <f ca="1">IF($A597&lt;&gt;$A596,1,MOD(C596-1+(COUNTIFS(D$382:$N$382,$A597)=COUNTIFS(D597:$N597,1)),C$381)+1)</f>
        <v>3</v>
      </c>
      <c r="D597" s="306">
        <f ca="1">IF($A597&lt;&gt;D$382,0,IF($A597&lt;&gt;$A596,1,MOD(D596-1+(COUNTIFS(E$382:$N$382,$A597)=COUNTIFS(E597:$N597,1)),D$381)+1))</f>
        <v>0</v>
      </c>
      <c r="E597" s="306">
        <f ca="1">IF($A597&lt;&gt;E$382,0,IF($A597&lt;&gt;$A596,1,MOD(E596-1+(COUNTIFS(F$382:$N$382,$A597)=COUNTIFS(F597:$N597,1)),E$381)+1))</f>
        <v>0</v>
      </c>
      <c r="F597" s="306">
        <f ca="1">IF($A597&lt;&gt;F$382,0,IF($A597&lt;&gt;$A596,1,MOD(F596-1+(COUNTIFS(G$382:$N$382,$A597)=COUNTIFS(G597:$N597,1)),F$381)+1))</f>
        <v>0</v>
      </c>
      <c r="G597" s="306">
        <f ca="1">IF($A597&lt;&gt;G$382,0,IF($A597&lt;&gt;$A596,1,MOD(G596-1+(COUNTIFS(H$382:$N$382,$A597)=COUNTIFS(H597:$N597,1)),G$381)+1))</f>
        <v>1</v>
      </c>
      <c r="H597" s="306">
        <f ca="1">IF($A597&lt;&gt;H$382,0,IF($A597&lt;&gt;$A596,1,MOD(H596-1+(COUNTIFS(I$382:$N$382,$A597)=COUNTIFS(I597:$N597,1)),H$381)+1))</f>
        <v>3</v>
      </c>
      <c r="I597" s="306">
        <f ca="1">IF($A597&lt;&gt;I$382,0,IF($A597&lt;&gt;$A596,1,MOD(I596-1+(COUNTIFS(N$382:$N$382,$A597)=COUNTIFS(N597:$N597,1)),I$381)+1))</f>
        <v>2</v>
      </c>
      <c r="J597" s="306"/>
      <c r="K597" s="306"/>
      <c r="L597" s="306"/>
      <c r="M597" s="306"/>
      <c r="O597">
        <v>214</v>
      </c>
      <c r="P597" s="115">
        <f t="shared" ca="1" si="1521"/>
        <v>0.5</v>
      </c>
      <c r="Q597" s="115">
        <f t="shared" ca="1" si="1522"/>
        <v>0</v>
      </c>
      <c r="R597" s="115">
        <f t="shared" ca="1" si="1523"/>
        <v>0</v>
      </c>
      <c r="S597" s="115">
        <f t="shared" ca="1" si="1524"/>
        <v>0</v>
      </c>
      <c r="T597" s="115">
        <v>0</v>
      </c>
      <c r="U597" s="115">
        <f t="shared" ca="1" si="1525"/>
        <v>0.5</v>
      </c>
      <c r="V597" s="115">
        <f t="shared" ca="1" si="1526"/>
        <v>0</v>
      </c>
      <c r="W597" s="115"/>
      <c r="X597" s="115"/>
      <c r="Y597" s="115"/>
      <c r="Z597" s="115"/>
    </row>
    <row r="598" spans="1:26" hidden="1" outlineLevel="1">
      <c r="A598">
        <f t="shared" ca="1" si="1527"/>
        <v>2</v>
      </c>
      <c r="B598" t="str">
        <f t="shared" ca="1" si="1520"/>
        <v>EP3 LPD1 LPS3 LPM3</v>
      </c>
      <c r="C598" s="308">
        <f ca="1">IF($A598&lt;&gt;$A597,1,MOD(C597-1+(COUNTIFS(D$382:$N$382,$A598)=COUNTIFS(D598:$N598,1)),C$381)+1)</f>
        <v>3</v>
      </c>
      <c r="D598" s="306">
        <f ca="1">IF($A598&lt;&gt;D$382,0,IF($A598&lt;&gt;$A597,1,MOD(D597-1+(COUNTIFS(E$382:$N$382,$A598)=COUNTIFS(E598:$N598,1)),D$381)+1))</f>
        <v>0</v>
      </c>
      <c r="E598" s="306">
        <f ca="1">IF($A598&lt;&gt;E$382,0,IF($A598&lt;&gt;$A597,1,MOD(E597-1+(COUNTIFS(F$382:$N$382,$A598)=COUNTIFS(F598:$N598,1)),E$381)+1))</f>
        <v>0</v>
      </c>
      <c r="F598" s="306">
        <f ca="1">IF($A598&lt;&gt;F$382,0,IF($A598&lt;&gt;$A597,1,MOD(F597-1+(COUNTIFS(G$382:$N$382,$A598)=COUNTIFS(G598:$N598,1)),F$381)+1))</f>
        <v>0</v>
      </c>
      <c r="G598" s="306">
        <f ca="1">IF($A598&lt;&gt;G$382,0,IF($A598&lt;&gt;$A597,1,MOD(G597-1+(COUNTIFS(H$382:$N$382,$A598)=COUNTIFS(H598:$N598,1)),G$381)+1))</f>
        <v>1</v>
      </c>
      <c r="H598" s="306">
        <f ca="1">IF($A598&lt;&gt;H$382,0,IF($A598&lt;&gt;$A597,1,MOD(H597-1+(COUNTIFS(I$382:$N$382,$A598)=COUNTIFS(I598:$N598,1)),H$381)+1))</f>
        <v>3</v>
      </c>
      <c r="I598" s="306">
        <f ca="1">IF($A598&lt;&gt;I$382,0,IF($A598&lt;&gt;$A597,1,MOD(I597-1+(COUNTIFS(N$382:$N$382,$A598)=COUNTIFS(N598:$N598,1)),I$381)+1))</f>
        <v>3</v>
      </c>
      <c r="J598" s="306"/>
      <c r="K598" s="306"/>
      <c r="L598" s="306"/>
      <c r="M598" s="306"/>
      <c r="O598">
        <v>215</v>
      </c>
      <c r="P598" s="115">
        <f t="shared" ca="1" si="1521"/>
        <v>0.5</v>
      </c>
      <c r="Q598" s="115">
        <f t="shared" ca="1" si="1522"/>
        <v>0</v>
      </c>
      <c r="R598" s="115">
        <f t="shared" ca="1" si="1523"/>
        <v>0</v>
      </c>
      <c r="S598" s="115">
        <f t="shared" ca="1" si="1524"/>
        <v>0</v>
      </c>
      <c r="T598" s="115">
        <v>0</v>
      </c>
      <c r="U598" s="115">
        <f t="shared" ca="1" si="1525"/>
        <v>0.5</v>
      </c>
      <c r="V598" s="115">
        <f t="shared" ca="1" si="1526"/>
        <v>0.5</v>
      </c>
      <c r="W598" s="115"/>
      <c r="X598" s="115"/>
      <c r="Y598" s="115"/>
      <c r="Z598" s="115"/>
    </row>
    <row r="599" spans="1:26" hidden="1" outlineLevel="1">
      <c r="A599">
        <f t="shared" ca="1" si="1527"/>
        <v>2</v>
      </c>
      <c r="B599" t="str">
        <f t="shared" ca="1" si="1520"/>
        <v>EP1 LPD1 LPS1 LPM1</v>
      </c>
      <c r="C599" s="308">
        <f ca="1">IF($A599&lt;&gt;$A598,1,MOD(C598-1+(COUNTIFS(D$382:$N$382,$A599)=COUNTIFS(D599:$N599,1)),C$381)+1)</f>
        <v>1</v>
      </c>
      <c r="D599" s="306">
        <f ca="1">IF($A599&lt;&gt;D$382,0,IF($A599&lt;&gt;$A598,1,MOD(D598-1+(COUNTIFS(E$382:$N$382,$A599)=COUNTIFS(E599:$N599,1)),D$381)+1))</f>
        <v>0</v>
      </c>
      <c r="E599" s="306">
        <f ca="1">IF($A599&lt;&gt;E$382,0,IF($A599&lt;&gt;$A598,1,MOD(E598-1+(COUNTIFS(F$382:$N$382,$A599)=COUNTIFS(F599:$N599,1)),E$381)+1))</f>
        <v>0</v>
      </c>
      <c r="F599" s="306">
        <f ca="1">IF($A599&lt;&gt;F$382,0,IF($A599&lt;&gt;$A598,1,MOD(F598-1+(COUNTIFS(G$382:$N$382,$A599)=COUNTIFS(G599:$N599,1)),F$381)+1))</f>
        <v>0</v>
      </c>
      <c r="G599" s="306">
        <f ca="1">IF($A599&lt;&gt;G$382,0,IF($A599&lt;&gt;$A598,1,MOD(G598-1+(COUNTIFS(H$382:$N$382,$A599)=COUNTIFS(H599:$N599,1)),G$381)+1))</f>
        <v>1</v>
      </c>
      <c r="H599" s="306">
        <f ca="1">IF($A599&lt;&gt;H$382,0,IF($A599&lt;&gt;$A598,1,MOD(H598-1+(COUNTIFS(I$382:$N$382,$A599)=COUNTIFS(I599:$N599,1)),H$381)+1))</f>
        <v>1</v>
      </c>
      <c r="I599" s="306">
        <f ca="1">IF($A599&lt;&gt;I$382,0,IF($A599&lt;&gt;$A598,1,MOD(I598-1+(COUNTIFS(N$382:$N$382,$A599)=COUNTIFS(N599:$N599,1)),I$381)+1))</f>
        <v>1</v>
      </c>
      <c r="J599" s="306"/>
      <c r="K599" s="306"/>
      <c r="L599" s="306"/>
      <c r="M599" s="306"/>
      <c r="O599">
        <v>216</v>
      </c>
      <c r="P599" s="115">
        <f t="shared" ca="1" si="1521"/>
        <v>-0.5</v>
      </c>
      <c r="Q599" s="115">
        <f t="shared" ca="1" si="1522"/>
        <v>0</v>
      </c>
      <c r="R599" s="115">
        <f t="shared" ca="1" si="1523"/>
        <v>0</v>
      </c>
      <c r="S599" s="115">
        <f t="shared" ca="1" si="1524"/>
        <v>0</v>
      </c>
      <c r="T599" s="115">
        <v>0</v>
      </c>
      <c r="U599" s="115">
        <f t="shared" ca="1" si="1525"/>
        <v>-0.5</v>
      </c>
      <c r="V599" s="115">
        <f t="shared" ca="1" si="1526"/>
        <v>-0.5</v>
      </c>
      <c r="W599" s="115"/>
      <c r="X599" s="115"/>
      <c r="Y599" s="115"/>
      <c r="Z599" s="115"/>
    </row>
    <row r="600" spans="1:26" hidden="1" outlineLevel="1">
      <c r="A600">
        <f t="shared" ca="1" si="1527"/>
        <v>2</v>
      </c>
      <c r="B600" t="str">
        <f t="shared" ca="1" si="1520"/>
        <v>EP1 LPD1 LPS1 LPM2</v>
      </c>
      <c r="C600" s="308">
        <f ca="1">IF($A600&lt;&gt;$A599,1,MOD(C599-1+(COUNTIFS(D$382:$N$382,$A600)=COUNTIFS(D600:$N600,1)),C$381)+1)</f>
        <v>1</v>
      </c>
      <c r="D600" s="306">
        <f ca="1">IF($A600&lt;&gt;D$382,0,IF($A600&lt;&gt;$A599,1,MOD(D599-1+(COUNTIFS(E$382:$N$382,$A600)=COUNTIFS(E600:$N600,1)),D$381)+1))</f>
        <v>0</v>
      </c>
      <c r="E600" s="306">
        <f ca="1">IF($A600&lt;&gt;E$382,0,IF($A600&lt;&gt;$A599,1,MOD(E599-1+(COUNTIFS(F$382:$N$382,$A600)=COUNTIFS(F600:$N600,1)),E$381)+1))</f>
        <v>0</v>
      </c>
      <c r="F600" s="306">
        <f ca="1">IF($A600&lt;&gt;F$382,0,IF($A600&lt;&gt;$A599,1,MOD(F599-1+(COUNTIFS(G$382:$N$382,$A600)=COUNTIFS(G600:$N600,1)),F$381)+1))</f>
        <v>0</v>
      </c>
      <c r="G600" s="306">
        <f ca="1">IF($A600&lt;&gt;G$382,0,IF($A600&lt;&gt;$A599,1,MOD(G599-1+(COUNTIFS(H$382:$N$382,$A600)=COUNTIFS(H600:$N600,1)),G$381)+1))</f>
        <v>1</v>
      </c>
      <c r="H600" s="306">
        <f ca="1">IF($A600&lt;&gt;H$382,0,IF($A600&lt;&gt;$A599,1,MOD(H599-1+(COUNTIFS(I$382:$N$382,$A600)=COUNTIFS(I600:$N600,1)),H$381)+1))</f>
        <v>1</v>
      </c>
      <c r="I600" s="306">
        <f ca="1">IF($A600&lt;&gt;I$382,0,IF($A600&lt;&gt;$A599,1,MOD(I599-1+(COUNTIFS(N$382:$N$382,$A600)=COUNTIFS(N600:$N600,1)),I$381)+1))</f>
        <v>2</v>
      </c>
      <c r="J600" s="306"/>
      <c r="K600" s="306"/>
      <c r="L600" s="306"/>
      <c r="M600" s="306"/>
      <c r="O600">
        <v>217</v>
      </c>
      <c r="P600" s="115">
        <f t="shared" ca="1" si="1521"/>
        <v>-0.5</v>
      </c>
      <c r="Q600" s="115">
        <f t="shared" ca="1" si="1522"/>
        <v>0</v>
      </c>
      <c r="R600" s="115">
        <f t="shared" ca="1" si="1523"/>
        <v>0</v>
      </c>
      <c r="S600" s="115">
        <f t="shared" ca="1" si="1524"/>
        <v>0</v>
      </c>
      <c r="T600" s="115">
        <v>0</v>
      </c>
      <c r="U600" s="115">
        <f t="shared" ca="1" si="1525"/>
        <v>-0.5</v>
      </c>
      <c r="V600" s="115">
        <f t="shared" ca="1" si="1526"/>
        <v>0</v>
      </c>
      <c r="W600" s="115"/>
      <c r="X600" s="115"/>
      <c r="Y600" s="115"/>
      <c r="Z600" s="115"/>
    </row>
    <row r="601" spans="1:26" hidden="1" outlineLevel="1">
      <c r="A601">
        <f t="shared" ca="1" si="1527"/>
        <v>2</v>
      </c>
      <c r="B601" t="str">
        <f t="shared" ca="1" si="1520"/>
        <v>EP1 LPD1 LPS1 LPM3</v>
      </c>
      <c r="C601" s="308">
        <f ca="1">IF($A601&lt;&gt;$A600,1,MOD(C600-1+(COUNTIFS(D$382:$N$382,$A601)=COUNTIFS(D601:$N601,1)),C$381)+1)</f>
        <v>1</v>
      </c>
      <c r="D601" s="306">
        <f ca="1">IF($A601&lt;&gt;D$382,0,IF($A601&lt;&gt;$A600,1,MOD(D600-1+(COUNTIFS(E$382:$N$382,$A601)=COUNTIFS(E601:$N601,1)),D$381)+1))</f>
        <v>0</v>
      </c>
      <c r="E601" s="306">
        <f ca="1">IF($A601&lt;&gt;E$382,0,IF($A601&lt;&gt;$A600,1,MOD(E600-1+(COUNTIFS(F$382:$N$382,$A601)=COUNTIFS(F601:$N601,1)),E$381)+1))</f>
        <v>0</v>
      </c>
      <c r="F601" s="306">
        <f ca="1">IF($A601&lt;&gt;F$382,0,IF($A601&lt;&gt;$A600,1,MOD(F600-1+(COUNTIFS(G$382:$N$382,$A601)=COUNTIFS(G601:$N601,1)),F$381)+1))</f>
        <v>0</v>
      </c>
      <c r="G601" s="306">
        <f ca="1">IF($A601&lt;&gt;G$382,0,IF($A601&lt;&gt;$A600,1,MOD(G600-1+(COUNTIFS(H$382:$N$382,$A601)=COUNTIFS(H601:$N601,1)),G$381)+1))</f>
        <v>1</v>
      </c>
      <c r="H601" s="306">
        <f ca="1">IF($A601&lt;&gt;H$382,0,IF($A601&lt;&gt;$A600,1,MOD(H600-1+(COUNTIFS(I$382:$N$382,$A601)=COUNTIFS(I601:$N601,1)),H$381)+1))</f>
        <v>1</v>
      </c>
      <c r="I601" s="306">
        <f ca="1">IF($A601&lt;&gt;I$382,0,IF($A601&lt;&gt;$A600,1,MOD(I600-1+(COUNTIFS(N$382:$N$382,$A601)=COUNTIFS(N601:$N601,1)),I$381)+1))</f>
        <v>3</v>
      </c>
      <c r="J601" s="306"/>
      <c r="K601" s="306"/>
      <c r="L601" s="306"/>
      <c r="M601" s="306"/>
      <c r="O601">
        <v>218</v>
      </c>
      <c r="P601" s="115">
        <f t="shared" ca="1" si="1521"/>
        <v>-0.5</v>
      </c>
      <c r="Q601" s="115">
        <f t="shared" ca="1" si="1522"/>
        <v>0</v>
      </c>
      <c r="R601" s="115">
        <f t="shared" ca="1" si="1523"/>
        <v>0</v>
      </c>
      <c r="S601" s="115">
        <f t="shared" ca="1" si="1524"/>
        <v>0</v>
      </c>
      <c r="T601" s="115">
        <v>0</v>
      </c>
      <c r="U601" s="115">
        <f t="shared" ca="1" si="1525"/>
        <v>-0.5</v>
      </c>
      <c r="V601" s="115">
        <f t="shared" ca="1" si="1526"/>
        <v>0.5</v>
      </c>
      <c r="W601" s="115"/>
      <c r="X601" s="115"/>
      <c r="Y601" s="115"/>
      <c r="Z601" s="115"/>
    </row>
    <row r="602" spans="1:26" hidden="1" outlineLevel="1">
      <c r="A602">
        <f t="shared" ca="1" si="1527"/>
        <v>2</v>
      </c>
      <c r="B602" t="str">
        <f t="shared" ca="1" si="1520"/>
        <v>EP1 LPD1 LPS2 LPM1</v>
      </c>
      <c r="C602" s="308">
        <f ca="1">IF($A602&lt;&gt;$A601,1,MOD(C601-1+(COUNTIFS(D$382:$N$382,$A602)=COUNTIFS(D602:$N602,1)),C$381)+1)</f>
        <v>1</v>
      </c>
      <c r="D602" s="306">
        <f ca="1">IF($A602&lt;&gt;D$382,0,IF($A602&lt;&gt;$A601,1,MOD(D601-1+(COUNTIFS(E$382:$N$382,$A602)=COUNTIFS(E602:$N602,1)),D$381)+1))</f>
        <v>0</v>
      </c>
      <c r="E602" s="306">
        <f ca="1">IF($A602&lt;&gt;E$382,0,IF($A602&lt;&gt;$A601,1,MOD(E601-1+(COUNTIFS(F$382:$N$382,$A602)=COUNTIFS(F602:$N602,1)),E$381)+1))</f>
        <v>0</v>
      </c>
      <c r="F602" s="306">
        <f ca="1">IF($A602&lt;&gt;F$382,0,IF($A602&lt;&gt;$A601,1,MOD(F601-1+(COUNTIFS(G$382:$N$382,$A602)=COUNTIFS(G602:$N602,1)),F$381)+1))</f>
        <v>0</v>
      </c>
      <c r="G602" s="306">
        <f ca="1">IF($A602&lt;&gt;G$382,0,IF($A602&lt;&gt;$A601,1,MOD(G601-1+(COUNTIFS(H$382:$N$382,$A602)=COUNTIFS(H602:$N602,1)),G$381)+1))</f>
        <v>1</v>
      </c>
      <c r="H602" s="306">
        <f ca="1">IF($A602&lt;&gt;H$382,0,IF($A602&lt;&gt;$A601,1,MOD(H601-1+(COUNTIFS(I$382:$N$382,$A602)=COUNTIFS(I602:$N602,1)),H$381)+1))</f>
        <v>2</v>
      </c>
      <c r="I602" s="306">
        <f ca="1">IF($A602&lt;&gt;I$382,0,IF($A602&lt;&gt;$A601,1,MOD(I601-1+(COUNTIFS(N$382:$N$382,$A602)=COUNTIFS(N602:$N602,1)),I$381)+1))</f>
        <v>1</v>
      </c>
      <c r="J602" s="306"/>
      <c r="K602" s="306"/>
      <c r="L602" s="306"/>
      <c r="M602" s="306"/>
      <c r="O602">
        <v>219</v>
      </c>
      <c r="P602" s="115">
        <f t="shared" ca="1" si="1521"/>
        <v>-0.5</v>
      </c>
      <c r="Q602" s="115">
        <f t="shared" ca="1" si="1522"/>
        <v>0</v>
      </c>
      <c r="R602" s="115">
        <f t="shared" ca="1" si="1523"/>
        <v>0</v>
      </c>
      <c r="S602" s="115">
        <f t="shared" ca="1" si="1524"/>
        <v>0</v>
      </c>
      <c r="T602" s="115">
        <v>0</v>
      </c>
      <c r="U602" s="115">
        <f t="shared" ca="1" si="1525"/>
        <v>0</v>
      </c>
      <c r="V602" s="115">
        <f t="shared" ca="1" si="1526"/>
        <v>-0.5</v>
      </c>
      <c r="W602" s="115"/>
      <c r="X602" s="115"/>
      <c r="Y602" s="115"/>
      <c r="Z602" s="115"/>
    </row>
    <row r="603" spans="1:26" hidden="1" outlineLevel="1">
      <c r="A603">
        <f t="shared" ca="1" si="1527"/>
        <v>2</v>
      </c>
      <c r="B603" t="str">
        <f t="shared" ca="1" si="1520"/>
        <v>EP1 LPD1 LPS2 LPM2</v>
      </c>
      <c r="C603" s="308">
        <f ca="1">IF($A603&lt;&gt;$A602,1,MOD(C602-1+(COUNTIFS(D$382:$N$382,$A603)=COUNTIFS(D603:$N603,1)),C$381)+1)</f>
        <v>1</v>
      </c>
      <c r="D603" s="306">
        <f ca="1">IF($A603&lt;&gt;D$382,0,IF($A603&lt;&gt;$A602,1,MOD(D602-1+(COUNTIFS(E$382:$N$382,$A603)=COUNTIFS(E603:$N603,1)),D$381)+1))</f>
        <v>0</v>
      </c>
      <c r="E603" s="306">
        <f ca="1">IF($A603&lt;&gt;E$382,0,IF($A603&lt;&gt;$A602,1,MOD(E602-1+(COUNTIFS(F$382:$N$382,$A603)=COUNTIFS(F603:$N603,1)),E$381)+1))</f>
        <v>0</v>
      </c>
      <c r="F603" s="306">
        <f ca="1">IF($A603&lt;&gt;F$382,0,IF($A603&lt;&gt;$A602,1,MOD(F602-1+(COUNTIFS(G$382:$N$382,$A603)=COUNTIFS(G603:$N603,1)),F$381)+1))</f>
        <v>0</v>
      </c>
      <c r="G603" s="306">
        <f ca="1">IF($A603&lt;&gt;G$382,0,IF($A603&lt;&gt;$A602,1,MOD(G602-1+(COUNTIFS(H$382:$N$382,$A603)=COUNTIFS(H603:$N603,1)),G$381)+1))</f>
        <v>1</v>
      </c>
      <c r="H603" s="306">
        <f ca="1">IF($A603&lt;&gt;H$382,0,IF($A603&lt;&gt;$A602,1,MOD(H602-1+(COUNTIFS(I$382:$N$382,$A603)=COUNTIFS(I603:$N603,1)),H$381)+1))</f>
        <v>2</v>
      </c>
      <c r="I603" s="306">
        <f ca="1">IF($A603&lt;&gt;I$382,0,IF($A603&lt;&gt;$A602,1,MOD(I602-1+(COUNTIFS(N$382:$N$382,$A603)=COUNTIFS(N603:$N603,1)),I$381)+1))</f>
        <v>2</v>
      </c>
      <c r="J603" s="306"/>
      <c r="K603" s="306"/>
      <c r="L603" s="306"/>
      <c r="M603" s="306"/>
      <c r="O603">
        <v>220</v>
      </c>
      <c r="P603" s="115">
        <f t="shared" ca="1" si="1521"/>
        <v>-0.5</v>
      </c>
      <c r="Q603" s="115">
        <f t="shared" ca="1" si="1522"/>
        <v>0</v>
      </c>
      <c r="R603" s="115">
        <f t="shared" ca="1" si="1523"/>
        <v>0</v>
      </c>
      <c r="S603" s="115">
        <f t="shared" ca="1" si="1524"/>
        <v>0</v>
      </c>
      <c r="T603" s="115">
        <v>0</v>
      </c>
      <c r="U603" s="115">
        <f t="shared" ca="1" si="1525"/>
        <v>0</v>
      </c>
      <c r="V603" s="115">
        <f t="shared" ca="1" si="1526"/>
        <v>0</v>
      </c>
      <c r="W603" s="115"/>
      <c r="X603" s="115"/>
      <c r="Y603" s="115"/>
      <c r="Z603" s="115"/>
    </row>
    <row r="604" spans="1:26" hidden="1" outlineLevel="1">
      <c r="A604">
        <f t="shared" ca="1" si="1527"/>
        <v>2</v>
      </c>
      <c r="B604" t="str">
        <f t="shared" ca="1" si="1520"/>
        <v>EP1 LPD1 LPS2 LPM3</v>
      </c>
      <c r="C604" s="308">
        <f ca="1">IF($A604&lt;&gt;$A603,1,MOD(C603-1+(COUNTIFS(D$382:$N$382,$A604)=COUNTIFS(D604:$N604,1)),C$381)+1)</f>
        <v>1</v>
      </c>
      <c r="D604" s="306">
        <f ca="1">IF($A604&lt;&gt;D$382,0,IF($A604&lt;&gt;$A603,1,MOD(D603-1+(COUNTIFS(E$382:$N$382,$A604)=COUNTIFS(E604:$N604,1)),D$381)+1))</f>
        <v>0</v>
      </c>
      <c r="E604" s="306">
        <f ca="1">IF($A604&lt;&gt;E$382,0,IF($A604&lt;&gt;$A603,1,MOD(E603-1+(COUNTIFS(F$382:$N$382,$A604)=COUNTIFS(F604:$N604,1)),E$381)+1))</f>
        <v>0</v>
      </c>
      <c r="F604" s="306">
        <f ca="1">IF($A604&lt;&gt;F$382,0,IF($A604&lt;&gt;$A603,1,MOD(F603-1+(COUNTIFS(G$382:$N$382,$A604)=COUNTIFS(G604:$N604,1)),F$381)+1))</f>
        <v>0</v>
      </c>
      <c r="G604" s="306">
        <f ca="1">IF($A604&lt;&gt;G$382,0,IF($A604&lt;&gt;$A603,1,MOD(G603-1+(COUNTIFS(H$382:$N$382,$A604)=COUNTIFS(H604:$N604,1)),G$381)+1))</f>
        <v>1</v>
      </c>
      <c r="H604" s="306">
        <f ca="1">IF($A604&lt;&gt;H$382,0,IF($A604&lt;&gt;$A603,1,MOD(H603-1+(COUNTIFS(I$382:$N$382,$A604)=COUNTIFS(I604:$N604,1)),H$381)+1))</f>
        <v>2</v>
      </c>
      <c r="I604" s="306">
        <f ca="1">IF($A604&lt;&gt;I$382,0,IF($A604&lt;&gt;$A603,1,MOD(I603-1+(COUNTIFS(N$382:$N$382,$A604)=COUNTIFS(N604:$N604,1)),I$381)+1))</f>
        <v>3</v>
      </c>
      <c r="J604" s="306"/>
      <c r="K604" s="306"/>
      <c r="L604" s="306"/>
      <c r="M604" s="306"/>
      <c r="O604">
        <v>221</v>
      </c>
      <c r="P604" s="115">
        <f t="shared" ca="1" si="1521"/>
        <v>-0.5</v>
      </c>
      <c r="Q604" s="115">
        <f t="shared" ca="1" si="1522"/>
        <v>0</v>
      </c>
      <c r="R604" s="115">
        <f t="shared" ca="1" si="1523"/>
        <v>0</v>
      </c>
      <c r="S604" s="115">
        <f t="shared" ca="1" si="1524"/>
        <v>0</v>
      </c>
      <c r="T604" s="115">
        <v>0</v>
      </c>
      <c r="U604" s="115">
        <f t="shared" ca="1" si="1525"/>
        <v>0</v>
      </c>
      <c r="V604" s="115">
        <f t="shared" ca="1" si="1526"/>
        <v>0.5</v>
      </c>
      <c r="W604" s="115"/>
      <c r="X604" s="115"/>
      <c r="Y604" s="115"/>
      <c r="Z604" s="115"/>
    </row>
    <row r="605" spans="1:26" hidden="1" outlineLevel="1">
      <c r="A605">
        <f t="shared" ca="1" si="1527"/>
        <v>2</v>
      </c>
      <c r="B605" t="str">
        <f t="shared" ca="1" si="1520"/>
        <v>EP1 LPD1 LPS3 LPM1</v>
      </c>
      <c r="C605" s="308">
        <f ca="1">IF($A605&lt;&gt;$A604,1,MOD(C604-1+(COUNTIFS(D$382:$N$382,$A605)=COUNTIFS(D605:$N605,1)),C$381)+1)</f>
        <v>1</v>
      </c>
      <c r="D605" s="306">
        <f ca="1">IF($A605&lt;&gt;D$382,0,IF($A605&lt;&gt;$A604,1,MOD(D604-1+(COUNTIFS(E$382:$N$382,$A605)=COUNTIFS(E605:$N605,1)),D$381)+1))</f>
        <v>0</v>
      </c>
      <c r="E605" s="306">
        <f ca="1">IF($A605&lt;&gt;E$382,0,IF($A605&lt;&gt;$A604,1,MOD(E604-1+(COUNTIFS(F$382:$N$382,$A605)=COUNTIFS(F605:$N605,1)),E$381)+1))</f>
        <v>0</v>
      </c>
      <c r="F605" s="306">
        <f ca="1">IF($A605&lt;&gt;F$382,0,IF($A605&lt;&gt;$A604,1,MOD(F604-1+(COUNTIFS(G$382:$N$382,$A605)=COUNTIFS(G605:$N605,1)),F$381)+1))</f>
        <v>0</v>
      </c>
      <c r="G605" s="306">
        <f ca="1">IF($A605&lt;&gt;G$382,0,IF($A605&lt;&gt;$A604,1,MOD(G604-1+(COUNTIFS(H$382:$N$382,$A605)=COUNTIFS(H605:$N605,1)),G$381)+1))</f>
        <v>1</v>
      </c>
      <c r="H605" s="306">
        <f ca="1">IF($A605&lt;&gt;H$382,0,IF($A605&lt;&gt;$A604,1,MOD(H604-1+(COUNTIFS(I$382:$N$382,$A605)=COUNTIFS(I605:$N605,1)),H$381)+1))</f>
        <v>3</v>
      </c>
      <c r="I605" s="306">
        <f ca="1">IF($A605&lt;&gt;I$382,0,IF($A605&lt;&gt;$A604,1,MOD(I604-1+(COUNTIFS(N$382:$N$382,$A605)=COUNTIFS(N605:$N605,1)),I$381)+1))</f>
        <v>1</v>
      </c>
      <c r="J605" s="306"/>
      <c r="K605" s="306"/>
      <c r="L605" s="306"/>
      <c r="M605" s="306"/>
      <c r="O605">
        <v>222</v>
      </c>
      <c r="P605" s="115">
        <f t="shared" ca="1" si="1521"/>
        <v>-0.5</v>
      </c>
      <c r="Q605" s="115">
        <f t="shared" ca="1" si="1522"/>
        <v>0</v>
      </c>
      <c r="R605" s="115">
        <f t="shared" ca="1" si="1523"/>
        <v>0</v>
      </c>
      <c r="S605" s="115">
        <f t="shared" ca="1" si="1524"/>
        <v>0</v>
      </c>
      <c r="T605" s="115">
        <v>0</v>
      </c>
      <c r="U605" s="115">
        <f t="shared" ca="1" si="1525"/>
        <v>0.5</v>
      </c>
      <c r="V605" s="115">
        <f t="shared" ca="1" si="1526"/>
        <v>-0.5</v>
      </c>
      <c r="W605" s="115"/>
      <c r="X605" s="115"/>
      <c r="Y605" s="115"/>
      <c r="Z605" s="115"/>
    </row>
    <row r="606" spans="1:26" hidden="1" outlineLevel="1">
      <c r="A606">
        <f t="shared" ca="1" si="1527"/>
        <v>2</v>
      </c>
      <c r="B606" t="str">
        <f t="shared" ca="1" si="1520"/>
        <v>EP1 LPD1 LPS3 LPM2</v>
      </c>
      <c r="C606" s="308">
        <f ca="1">IF($A606&lt;&gt;$A605,1,MOD(C605-1+(COUNTIFS(D$382:$N$382,$A606)=COUNTIFS(D606:$N606,1)),C$381)+1)</f>
        <v>1</v>
      </c>
      <c r="D606" s="306">
        <f ca="1">IF($A606&lt;&gt;D$382,0,IF($A606&lt;&gt;$A605,1,MOD(D605-1+(COUNTIFS(E$382:$N$382,$A606)=COUNTIFS(E606:$N606,1)),D$381)+1))</f>
        <v>0</v>
      </c>
      <c r="E606" s="306">
        <f ca="1">IF($A606&lt;&gt;E$382,0,IF($A606&lt;&gt;$A605,1,MOD(E605-1+(COUNTIFS(F$382:$N$382,$A606)=COUNTIFS(F606:$N606,1)),E$381)+1))</f>
        <v>0</v>
      </c>
      <c r="F606" s="306">
        <f ca="1">IF($A606&lt;&gt;F$382,0,IF($A606&lt;&gt;$A605,1,MOD(F605-1+(COUNTIFS(G$382:$N$382,$A606)=COUNTIFS(G606:$N606,1)),F$381)+1))</f>
        <v>0</v>
      </c>
      <c r="G606" s="306">
        <f ca="1">IF($A606&lt;&gt;G$382,0,IF($A606&lt;&gt;$A605,1,MOD(G605-1+(COUNTIFS(H$382:$N$382,$A606)=COUNTIFS(H606:$N606,1)),G$381)+1))</f>
        <v>1</v>
      </c>
      <c r="H606" s="306">
        <f ca="1">IF($A606&lt;&gt;H$382,0,IF($A606&lt;&gt;$A605,1,MOD(H605-1+(COUNTIFS(I$382:$N$382,$A606)=COUNTIFS(I606:$N606,1)),H$381)+1))</f>
        <v>3</v>
      </c>
      <c r="I606" s="306">
        <f ca="1">IF($A606&lt;&gt;I$382,0,IF($A606&lt;&gt;$A605,1,MOD(I605-1+(COUNTIFS(N$382:$N$382,$A606)=COUNTIFS(N606:$N606,1)),I$381)+1))</f>
        <v>2</v>
      </c>
      <c r="J606" s="306"/>
      <c r="K606" s="306"/>
      <c r="L606" s="306"/>
      <c r="M606" s="306"/>
      <c r="O606">
        <v>223</v>
      </c>
      <c r="P606" s="115">
        <f t="shared" ca="1" si="1521"/>
        <v>-0.5</v>
      </c>
      <c r="Q606" s="115">
        <f t="shared" ca="1" si="1522"/>
        <v>0</v>
      </c>
      <c r="R606" s="115">
        <f t="shared" ca="1" si="1523"/>
        <v>0</v>
      </c>
      <c r="S606" s="115">
        <f t="shared" ca="1" si="1524"/>
        <v>0</v>
      </c>
      <c r="T606" s="115">
        <v>0</v>
      </c>
      <c r="U606" s="115">
        <f t="shared" ca="1" si="1525"/>
        <v>0.5</v>
      </c>
      <c r="V606" s="115">
        <f t="shared" ca="1" si="1526"/>
        <v>0</v>
      </c>
      <c r="W606" s="115"/>
      <c r="X606" s="115"/>
      <c r="Y606" s="115"/>
      <c r="Z606" s="115"/>
    </row>
    <row r="607" spans="1:26" hidden="1" outlineLevel="1">
      <c r="A607">
        <f t="shared" ca="1" si="1527"/>
        <v>2</v>
      </c>
      <c r="B607" t="str">
        <f t="shared" ca="1" si="1520"/>
        <v>EP1 LPD1 LPS3 LPM3</v>
      </c>
      <c r="C607" s="308">
        <f ca="1">IF($A607&lt;&gt;$A606,1,MOD(C606-1+(COUNTIFS(D$382:$N$382,$A607)=COUNTIFS(D607:$N607,1)),C$381)+1)</f>
        <v>1</v>
      </c>
      <c r="D607" s="306">
        <f ca="1">IF($A607&lt;&gt;D$382,0,IF($A607&lt;&gt;$A606,1,MOD(D606-1+(COUNTIFS(E$382:$N$382,$A607)=COUNTIFS(E607:$N607,1)),D$381)+1))</f>
        <v>0</v>
      </c>
      <c r="E607" s="306">
        <f ca="1">IF($A607&lt;&gt;E$382,0,IF($A607&lt;&gt;$A606,1,MOD(E606-1+(COUNTIFS(F$382:$N$382,$A607)=COUNTIFS(F607:$N607,1)),E$381)+1))</f>
        <v>0</v>
      </c>
      <c r="F607" s="306">
        <f ca="1">IF($A607&lt;&gt;F$382,0,IF($A607&lt;&gt;$A606,1,MOD(F606-1+(COUNTIFS(G$382:$N$382,$A607)=COUNTIFS(G607:$N607,1)),F$381)+1))</f>
        <v>0</v>
      </c>
      <c r="G607" s="306">
        <f ca="1">IF($A607&lt;&gt;G$382,0,IF($A607&lt;&gt;$A606,1,MOD(G606-1+(COUNTIFS(H$382:$N$382,$A607)=COUNTIFS(H607:$N607,1)),G$381)+1))</f>
        <v>1</v>
      </c>
      <c r="H607" s="306">
        <f ca="1">IF($A607&lt;&gt;H$382,0,IF($A607&lt;&gt;$A606,1,MOD(H606-1+(COUNTIFS(I$382:$N$382,$A607)=COUNTIFS(I607:$N607,1)),H$381)+1))</f>
        <v>3</v>
      </c>
      <c r="I607" s="306">
        <f ca="1">IF($A607&lt;&gt;I$382,0,IF($A607&lt;&gt;$A606,1,MOD(I606-1+(COUNTIFS(N$382:$N$382,$A607)=COUNTIFS(N607:$N607,1)),I$381)+1))</f>
        <v>3</v>
      </c>
      <c r="J607" s="306"/>
      <c r="K607" s="306"/>
      <c r="L607" s="306"/>
      <c r="M607" s="306"/>
      <c r="O607">
        <v>224</v>
      </c>
      <c r="P607" s="115">
        <f t="shared" ca="1" si="1521"/>
        <v>-0.5</v>
      </c>
      <c r="Q607" s="115">
        <f t="shared" ca="1" si="1522"/>
        <v>0</v>
      </c>
      <c r="R607" s="115">
        <f t="shared" ca="1" si="1523"/>
        <v>0</v>
      </c>
      <c r="S607" s="115">
        <f t="shared" ca="1" si="1524"/>
        <v>0</v>
      </c>
      <c r="T607" s="115">
        <v>0</v>
      </c>
      <c r="U607" s="115">
        <f t="shared" ca="1" si="1525"/>
        <v>0.5</v>
      </c>
      <c r="V607" s="115">
        <f t="shared" ca="1" si="1526"/>
        <v>0.5</v>
      </c>
      <c r="W607" s="115"/>
      <c r="X607" s="115"/>
      <c r="Y607" s="115"/>
      <c r="Z607" s="115"/>
    </row>
    <row r="608" spans="1:26" hidden="1" outlineLevel="1">
      <c r="A608">
        <f t="shared" ca="1" si="1527"/>
        <v>2</v>
      </c>
      <c r="B608" t="str">
        <f t="shared" ca="1" si="1520"/>
        <v>EP2 LPD1 LPS1 LPM1</v>
      </c>
      <c r="C608" s="308">
        <f ca="1">IF($A608&lt;&gt;$A607,1,MOD(C607-1+(COUNTIFS(D$382:$N$382,$A608)=COUNTIFS(D608:$N608,1)),C$381)+1)</f>
        <v>2</v>
      </c>
      <c r="D608" s="306">
        <f ca="1">IF($A608&lt;&gt;D$382,0,IF($A608&lt;&gt;$A607,1,MOD(D607-1+(COUNTIFS(E$382:$N$382,$A608)=COUNTIFS(E608:$N608,1)),D$381)+1))</f>
        <v>0</v>
      </c>
      <c r="E608" s="306">
        <f ca="1">IF($A608&lt;&gt;E$382,0,IF($A608&lt;&gt;$A607,1,MOD(E607-1+(COUNTIFS(F$382:$N$382,$A608)=COUNTIFS(F608:$N608,1)),E$381)+1))</f>
        <v>0</v>
      </c>
      <c r="F608" s="306">
        <f ca="1">IF($A608&lt;&gt;F$382,0,IF($A608&lt;&gt;$A607,1,MOD(F607-1+(COUNTIFS(G$382:$N$382,$A608)=COUNTIFS(G608:$N608,1)),F$381)+1))</f>
        <v>0</v>
      </c>
      <c r="G608" s="306">
        <f ca="1">IF($A608&lt;&gt;G$382,0,IF($A608&lt;&gt;$A607,1,MOD(G607-1+(COUNTIFS(H$382:$N$382,$A608)=COUNTIFS(H608:$N608,1)),G$381)+1))</f>
        <v>1</v>
      </c>
      <c r="H608" s="306">
        <f ca="1">IF($A608&lt;&gt;H$382,0,IF($A608&lt;&gt;$A607,1,MOD(H607-1+(COUNTIFS(I$382:$N$382,$A608)=COUNTIFS(I608:$N608,1)),H$381)+1))</f>
        <v>1</v>
      </c>
      <c r="I608" s="306">
        <f ca="1">IF($A608&lt;&gt;I$382,0,IF($A608&lt;&gt;$A607,1,MOD(I607-1+(COUNTIFS(N$382:$N$382,$A608)=COUNTIFS(N608:$N608,1)),I$381)+1))</f>
        <v>1</v>
      </c>
      <c r="J608" s="306"/>
      <c r="K608" s="306"/>
      <c r="L608" s="306"/>
      <c r="M608" s="306"/>
      <c r="O608">
        <v>225</v>
      </c>
      <c r="P608" s="115">
        <f t="shared" ca="1" si="1521"/>
        <v>0</v>
      </c>
      <c r="Q608" s="115">
        <f t="shared" ca="1" si="1522"/>
        <v>0</v>
      </c>
      <c r="R608" s="115">
        <f t="shared" ca="1" si="1523"/>
        <v>0</v>
      </c>
      <c r="S608" s="115">
        <f t="shared" ca="1" si="1524"/>
        <v>0</v>
      </c>
      <c r="T608" s="115">
        <v>0</v>
      </c>
      <c r="U608" s="115">
        <f t="shared" ca="1" si="1525"/>
        <v>-0.5</v>
      </c>
      <c r="V608" s="115">
        <f t="shared" ca="1" si="1526"/>
        <v>-0.5</v>
      </c>
      <c r="W608" s="115"/>
      <c r="X608" s="115"/>
      <c r="Y608" s="115"/>
      <c r="Z608" s="115"/>
    </row>
    <row r="609" spans="1:26" hidden="1" outlineLevel="1">
      <c r="A609">
        <f t="shared" ca="1" si="1527"/>
        <v>2</v>
      </c>
      <c r="B609" t="str">
        <f t="shared" ca="1" si="1520"/>
        <v>EP2 LPD1 LPS1 LPM2</v>
      </c>
      <c r="C609" s="308">
        <f ca="1">IF($A609&lt;&gt;$A608,1,MOD(C608-1+(COUNTIFS(D$382:$N$382,$A609)=COUNTIFS(D609:$N609,1)),C$381)+1)</f>
        <v>2</v>
      </c>
      <c r="D609" s="306">
        <f ca="1">IF($A609&lt;&gt;D$382,0,IF($A609&lt;&gt;$A608,1,MOD(D608-1+(COUNTIFS(E$382:$N$382,$A609)=COUNTIFS(E609:$N609,1)),D$381)+1))</f>
        <v>0</v>
      </c>
      <c r="E609" s="306">
        <f ca="1">IF($A609&lt;&gt;E$382,0,IF($A609&lt;&gt;$A608,1,MOD(E608-1+(COUNTIFS(F$382:$N$382,$A609)=COUNTIFS(F609:$N609,1)),E$381)+1))</f>
        <v>0</v>
      </c>
      <c r="F609" s="306">
        <f ca="1">IF($A609&lt;&gt;F$382,0,IF($A609&lt;&gt;$A608,1,MOD(F608-1+(COUNTIFS(G$382:$N$382,$A609)=COUNTIFS(G609:$N609,1)),F$381)+1))</f>
        <v>0</v>
      </c>
      <c r="G609" s="306">
        <f ca="1">IF($A609&lt;&gt;G$382,0,IF($A609&lt;&gt;$A608,1,MOD(G608-1+(COUNTIFS(H$382:$N$382,$A609)=COUNTIFS(H609:$N609,1)),G$381)+1))</f>
        <v>1</v>
      </c>
      <c r="H609" s="306">
        <f ca="1">IF($A609&lt;&gt;H$382,0,IF($A609&lt;&gt;$A608,1,MOD(H608-1+(COUNTIFS(I$382:$N$382,$A609)=COUNTIFS(I609:$N609,1)),H$381)+1))</f>
        <v>1</v>
      </c>
      <c r="I609" s="306">
        <f ca="1">IF($A609&lt;&gt;I$382,0,IF($A609&lt;&gt;$A608,1,MOD(I608-1+(COUNTIFS(N$382:$N$382,$A609)=COUNTIFS(N609:$N609,1)),I$381)+1))</f>
        <v>2</v>
      </c>
      <c r="J609" s="306"/>
      <c r="K609" s="306"/>
      <c r="L609" s="306"/>
      <c r="M609" s="306"/>
      <c r="O609">
        <v>226</v>
      </c>
      <c r="P609" s="115">
        <f t="shared" ca="1" si="1521"/>
        <v>0</v>
      </c>
      <c r="Q609" s="115">
        <f t="shared" ca="1" si="1522"/>
        <v>0</v>
      </c>
      <c r="R609" s="115">
        <f t="shared" ca="1" si="1523"/>
        <v>0</v>
      </c>
      <c r="S609" s="115">
        <f t="shared" ca="1" si="1524"/>
        <v>0</v>
      </c>
      <c r="T609" s="115">
        <v>0</v>
      </c>
      <c r="U609" s="115">
        <f t="shared" ca="1" si="1525"/>
        <v>-0.5</v>
      </c>
      <c r="V609" s="115">
        <f t="shared" ca="1" si="1526"/>
        <v>0</v>
      </c>
      <c r="W609" s="115"/>
      <c r="X609" s="115"/>
      <c r="Y609" s="115"/>
      <c r="Z609" s="115"/>
    </row>
    <row r="610" spans="1:26" hidden="1" outlineLevel="1">
      <c r="A610">
        <f t="shared" ca="1" si="1527"/>
        <v>2</v>
      </c>
      <c r="B610" t="str">
        <f t="shared" ca="1" si="1520"/>
        <v>EP2 LPD1 LPS1 LPM3</v>
      </c>
      <c r="C610" s="308">
        <f ca="1">IF($A610&lt;&gt;$A609,1,MOD(C609-1+(COUNTIFS(D$382:$N$382,$A610)=COUNTIFS(D610:$N610,1)),C$381)+1)</f>
        <v>2</v>
      </c>
      <c r="D610" s="306">
        <f ca="1">IF($A610&lt;&gt;D$382,0,IF($A610&lt;&gt;$A609,1,MOD(D609-1+(COUNTIFS(E$382:$N$382,$A610)=COUNTIFS(E610:$N610,1)),D$381)+1))</f>
        <v>0</v>
      </c>
      <c r="E610" s="306">
        <f ca="1">IF($A610&lt;&gt;E$382,0,IF($A610&lt;&gt;$A609,1,MOD(E609-1+(COUNTIFS(F$382:$N$382,$A610)=COUNTIFS(F610:$N610,1)),E$381)+1))</f>
        <v>0</v>
      </c>
      <c r="F610" s="306">
        <f ca="1">IF($A610&lt;&gt;F$382,0,IF($A610&lt;&gt;$A609,1,MOD(F609-1+(COUNTIFS(G$382:$N$382,$A610)=COUNTIFS(G610:$N610,1)),F$381)+1))</f>
        <v>0</v>
      </c>
      <c r="G610" s="306">
        <f ca="1">IF($A610&lt;&gt;G$382,0,IF($A610&lt;&gt;$A609,1,MOD(G609-1+(COUNTIFS(H$382:$N$382,$A610)=COUNTIFS(H610:$N610,1)),G$381)+1))</f>
        <v>1</v>
      </c>
      <c r="H610" s="306">
        <f ca="1">IF($A610&lt;&gt;H$382,0,IF($A610&lt;&gt;$A609,1,MOD(H609-1+(COUNTIFS(I$382:$N$382,$A610)=COUNTIFS(I610:$N610,1)),H$381)+1))</f>
        <v>1</v>
      </c>
      <c r="I610" s="306">
        <f ca="1">IF($A610&lt;&gt;I$382,0,IF($A610&lt;&gt;$A609,1,MOD(I609-1+(COUNTIFS(N$382:$N$382,$A610)=COUNTIFS(N610:$N610,1)),I$381)+1))</f>
        <v>3</v>
      </c>
      <c r="J610" s="306"/>
      <c r="K610" s="306"/>
      <c r="L610" s="306"/>
      <c r="M610" s="306"/>
      <c r="O610">
        <v>227</v>
      </c>
      <c r="P610" s="115">
        <f t="shared" ca="1" si="1521"/>
        <v>0</v>
      </c>
      <c r="Q610" s="115">
        <f t="shared" ca="1" si="1522"/>
        <v>0</v>
      </c>
      <c r="R610" s="115">
        <f t="shared" ca="1" si="1523"/>
        <v>0</v>
      </c>
      <c r="S610" s="115">
        <f t="shared" ca="1" si="1524"/>
        <v>0</v>
      </c>
      <c r="T610" s="115">
        <v>0</v>
      </c>
      <c r="U610" s="115">
        <f t="shared" ca="1" si="1525"/>
        <v>-0.5</v>
      </c>
      <c r="V610" s="115">
        <f t="shared" ca="1" si="1526"/>
        <v>0.5</v>
      </c>
      <c r="W610" s="115"/>
      <c r="X610" s="115"/>
      <c r="Y610" s="115"/>
      <c r="Z610" s="115"/>
    </row>
    <row r="611" spans="1:26" hidden="1" outlineLevel="1">
      <c r="A611">
        <f t="shared" ca="1" si="1527"/>
        <v>2</v>
      </c>
      <c r="B611" t="str">
        <f t="shared" ca="1" si="1520"/>
        <v>EP2 LPD1 LPS2 LPM1</v>
      </c>
      <c r="C611" s="308">
        <f ca="1">IF($A611&lt;&gt;$A610,1,MOD(C610-1+(COUNTIFS(D$382:$N$382,$A611)=COUNTIFS(D611:$N611,1)),C$381)+1)</f>
        <v>2</v>
      </c>
      <c r="D611" s="306">
        <f ca="1">IF($A611&lt;&gt;D$382,0,IF($A611&lt;&gt;$A610,1,MOD(D610-1+(COUNTIFS(E$382:$N$382,$A611)=COUNTIFS(E611:$N611,1)),D$381)+1))</f>
        <v>0</v>
      </c>
      <c r="E611" s="306">
        <f ca="1">IF($A611&lt;&gt;E$382,0,IF($A611&lt;&gt;$A610,1,MOD(E610-1+(COUNTIFS(F$382:$N$382,$A611)=COUNTIFS(F611:$N611,1)),E$381)+1))</f>
        <v>0</v>
      </c>
      <c r="F611" s="306">
        <f ca="1">IF($A611&lt;&gt;F$382,0,IF($A611&lt;&gt;$A610,1,MOD(F610-1+(COUNTIFS(G$382:$N$382,$A611)=COUNTIFS(G611:$N611,1)),F$381)+1))</f>
        <v>0</v>
      </c>
      <c r="G611" s="306">
        <f ca="1">IF($A611&lt;&gt;G$382,0,IF($A611&lt;&gt;$A610,1,MOD(G610-1+(COUNTIFS(H$382:$N$382,$A611)=COUNTIFS(H611:$N611,1)),G$381)+1))</f>
        <v>1</v>
      </c>
      <c r="H611" s="306">
        <f ca="1">IF($A611&lt;&gt;H$382,0,IF($A611&lt;&gt;$A610,1,MOD(H610-1+(COUNTIFS(I$382:$N$382,$A611)=COUNTIFS(I611:$N611,1)),H$381)+1))</f>
        <v>2</v>
      </c>
      <c r="I611" s="306">
        <f ca="1">IF($A611&lt;&gt;I$382,0,IF($A611&lt;&gt;$A610,1,MOD(I610-1+(COUNTIFS(N$382:$N$382,$A611)=COUNTIFS(N611:$N611,1)),I$381)+1))</f>
        <v>1</v>
      </c>
      <c r="J611" s="306"/>
      <c r="K611" s="306"/>
      <c r="L611" s="306"/>
      <c r="M611" s="306"/>
      <c r="O611">
        <v>228</v>
      </c>
      <c r="P611" s="115">
        <f t="shared" ca="1" si="1521"/>
        <v>0</v>
      </c>
      <c r="Q611" s="115">
        <f t="shared" ca="1" si="1522"/>
        <v>0</v>
      </c>
      <c r="R611" s="115">
        <f t="shared" ca="1" si="1523"/>
        <v>0</v>
      </c>
      <c r="S611" s="115">
        <f t="shared" ca="1" si="1524"/>
        <v>0</v>
      </c>
      <c r="T611" s="115">
        <v>0</v>
      </c>
      <c r="U611" s="115">
        <f t="shared" ca="1" si="1525"/>
        <v>0</v>
      </c>
      <c r="V611" s="115">
        <f t="shared" ca="1" si="1526"/>
        <v>-0.5</v>
      </c>
      <c r="W611" s="115"/>
      <c r="X611" s="115"/>
      <c r="Y611" s="115"/>
      <c r="Z611" s="115"/>
    </row>
    <row r="612" spans="1:26" hidden="1" outlineLevel="1">
      <c r="A612">
        <f t="shared" ca="1" si="1527"/>
        <v>2</v>
      </c>
      <c r="B612" t="str">
        <f t="shared" ca="1" si="1520"/>
        <v>EP2 LPD1 LPS2 LPM2</v>
      </c>
      <c r="C612" s="308">
        <f ca="1">IF($A612&lt;&gt;$A611,1,MOD(C611-1+(COUNTIFS(D$382:$N$382,$A612)=COUNTIFS(D612:$N612,1)),C$381)+1)</f>
        <v>2</v>
      </c>
      <c r="D612" s="306">
        <f ca="1">IF($A612&lt;&gt;D$382,0,IF($A612&lt;&gt;$A611,1,MOD(D611-1+(COUNTIFS(E$382:$N$382,$A612)=COUNTIFS(E612:$N612,1)),D$381)+1))</f>
        <v>0</v>
      </c>
      <c r="E612" s="306">
        <f ca="1">IF($A612&lt;&gt;E$382,0,IF($A612&lt;&gt;$A611,1,MOD(E611-1+(COUNTIFS(F$382:$N$382,$A612)=COUNTIFS(F612:$N612,1)),E$381)+1))</f>
        <v>0</v>
      </c>
      <c r="F612" s="306">
        <f ca="1">IF($A612&lt;&gt;F$382,0,IF($A612&lt;&gt;$A611,1,MOD(F611-1+(COUNTIFS(G$382:$N$382,$A612)=COUNTIFS(G612:$N612,1)),F$381)+1))</f>
        <v>0</v>
      </c>
      <c r="G612" s="306">
        <f ca="1">IF($A612&lt;&gt;G$382,0,IF($A612&lt;&gt;$A611,1,MOD(G611-1+(COUNTIFS(H$382:$N$382,$A612)=COUNTIFS(H612:$N612,1)),G$381)+1))</f>
        <v>1</v>
      </c>
      <c r="H612" s="306">
        <f ca="1">IF($A612&lt;&gt;H$382,0,IF($A612&lt;&gt;$A611,1,MOD(H611-1+(COUNTIFS(I$382:$N$382,$A612)=COUNTIFS(I612:$N612,1)),H$381)+1))</f>
        <v>2</v>
      </c>
      <c r="I612" s="306">
        <f ca="1">IF($A612&lt;&gt;I$382,0,IF($A612&lt;&gt;$A611,1,MOD(I611-1+(COUNTIFS(N$382:$N$382,$A612)=COUNTIFS(N612:$N612,1)),I$381)+1))</f>
        <v>2</v>
      </c>
      <c r="J612" s="306"/>
      <c r="K612" s="306"/>
      <c r="L612" s="306"/>
      <c r="M612" s="306"/>
      <c r="O612">
        <v>229</v>
      </c>
      <c r="P612" s="115">
        <f t="shared" ca="1" si="1521"/>
        <v>0</v>
      </c>
      <c r="Q612" s="115">
        <f t="shared" ca="1" si="1522"/>
        <v>0</v>
      </c>
      <c r="R612" s="115">
        <f t="shared" ca="1" si="1523"/>
        <v>0</v>
      </c>
      <c r="S612" s="115">
        <f t="shared" ca="1" si="1524"/>
        <v>0</v>
      </c>
      <c r="T612" s="115">
        <v>0</v>
      </c>
      <c r="U612" s="115">
        <f t="shared" ca="1" si="1525"/>
        <v>0</v>
      </c>
      <c r="V612" s="115">
        <f t="shared" ca="1" si="1526"/>
        <v>0</v>
      </c>
      <c r="W612" s="115"/>
      <c r="X612" s="115"/>
      <c r="Y612" s="115"/>
      <c r="Z612" s="115"/>
    </row>
    <row r="613" spans="1:26" hidden="1" outlineLevel="1">
      <c r="A613">
        <f t="shared" ca="1" si="1527"/>
        <v>2</v>
      </c>
      <c r="B613" t="str">
        <f t="shared" ca="1" si="1520"/>
        <v>EP2 LPD1 LPS2 LPM3</v>
      </c>
      <c r="C613" s="308">
        <f ca="1">IF($A613&lt;&gt;$A612,1,MOD(C612-1+(COUNTIFS(D$382:$N$382,$A613)=COUNTIFS(D613:$N613,1)),C$381)+1)</f>
        <v>2</v>
      </c>
      <c r="D613" s="306">
        <f ca="1">IF($A613&lt;&gt;D$382,0,IF($A613&lt;&gt;$A612,1,MOD(D612-1+(COUNTIFS(E$382:$N$382,$A613)=COUNTIFS(E613:$N613,1)),D$381)+1))</f>
        <v>0</v>
      </c>
      <c r="E613" s="306">
        <f ca="1">IF($A613&lt;&gt;E$382,0,IF($A613&lt;&gt;$A612,1,MOD(E612-1+(COUNTIFS(F$382:$N$382,$A613)=COUNTIFS(F613:$N613,1)),E$381)+1))</f>
        <v>0</v>
      </c>
      <c r="F613" s="306">
        <f ca="1">IF($A613&lt;&gt;F$382,0,IF($A613&lt;&gt;$A612,1,MOD(F612-1+(COUNTIFS(G$382:$N$382,$A613)=COUNTIFS(G613:$N613,1)),F$381)+1))</f>
        <v>0</v>
      </c>
      <c r="G613" s="306">
        <f ca="1">IF($A613&lt;&gt;G$382,0,IF($A613&lt;&gt;$A612,1,MOD(G612-1+(COUNTIFS(H$382:$N$382,$A613)=COUNTIFS(H613:$N613,1)),G$381)+1))</f>
        <v>1</v>
      </c>
      <c r="H613" s="306">
        <f ca="1">IF($A613&lt;&gt;H$382,0,IF($A613&lt;&gt;$A612,1,MOD(H612-1+(COUNTIFS(I$382:$N$382,$A613)=COUNTIFS(I613:$N613,1)),H$381)+1))</f>
        <v>2</v>
      </c>
      <c r="I613" s="306">
        <f ca="1">IF($A613&lt;&gt;I$382,0,IF($A613&lt;&gt;$A612,1,MOD(I612-1+(COUNTIFS(N$382:$N$382,$A613)=COUNTIFS(N613:$N613,1)),I$381)+1))</f>
        <v>3</v>
      </c>
      <c r="J613" s="306"/>
      <c r="K613" s="306"/>
      <c r="L613" s="306"/>
      <c r="M613" s="306"/>
      <c r="O613">
        <v>230</v>
      </c>
      <c r="P613" s="115">
        <f t="shared" ca="1" si="1521"/>
        <v>0</v>
      </c>
      <c r="Q613" s="115">
        <f t="shared" ca="1" si="1522"/>
        <v>0</v>
      </c>
      <c r="R613" s="115">
        <f t="shared" ca="1" si="1523"/>
        <v>0</v>
      </c>
      <c r="S613" s="115">
        <f t="shared" ca="1" si="1524"/>
        <v>0</v>
      </c>
      <c r="T613" s="115">
        <v>0</v>
      </c>
      <c r="U613" s="115">
        <f t="shared" ca="1" si="1525"/>
        <v>0</v>
      </c>
      <c r="V613" s="115">
        <f t="shared" ca="1" si="1526"/>
        <v>0.5</v>
      </c>
      <c r="W613" s="115"/>
      <c r="X613" s="115"/>
      <c r="Y613" s="115"/>
      <c r="Z613" s="115"/>
    </row>
    <row r="614" spans="1:26" hidden="1" outlineLevel="1">
      <c r="A614">
        <f t="shared" ca="1" si="1527"/>
        <v>2</v>
      </c>
      <c r="B614" t="str">
        <f t="shared" ca="1" si="1520"/>
        <v>EP2 LPD1 LPS3 LPM1</v>
      </c>
      <c r="C614" s="308">
        <f ca="1">IF($A614&lt;&gt;$A613,1,MOD(C613-1+(COUNTIFS(D$382:$N$382,$A614)=COUNTIFS(D614:$N614,1)),C$381)+1)</f>
        <v>2</v>
      </c>
      <c r="D614" s="306">
        <f ca="1">IF($A614&lt;&gt;D$382,0,IF($A614&lt;&gt;$A613,1,MOD(D613-1+(COUNTIFS(E$382:$N$382,$A614)=COUNTIFS(E614:$N614,1)),D$381)+1))</f>
        <v>0</v>
      </c>
      <c r="E614" s="306">
        <f ca="1">IF($A614&lt;&gt;E$382,0,IF($A614&lt;&gt;$A613,1,MOD(E613-1+(COUNTIFS(F$382:$N$382,$A614)=COUNTIFS(F614:$N614,1)),E$381)+1))</f>
        <v>0</v>
      </c>
      <c r="F614" s="306">
        <f ca="1">IF($A614&lt;&gt;F$382,0,IF($A614&lt;&gt;$A613,1,MOD(F613-1+(COUNTIFS(G$382:$N$382,$A614)=COUNTIFS(G614:$N614,1)),F$381)+1))</f>
        <v>0</v>
      </c>
      <c r="G614" s="306">
        <f ca="1">IF($A614&lt;&gt;G$382,0,IF($A614&lt;&gt;$A613,1,MOD(G613-1+(COUNTIFS(H$382:$N$382,$A614)=COUNTIFS(H614:$N614,1)),G$381)+1))</f>
        <v>1</v>
      </c>
      <c r="H614" s="306">
        <f ca="1">IF($A614&lt;&gt;H$382,0,IF($A614&lt;&gt;$A613,1,MOD(H613-1+(COUNTIFS(I$382:$N$382,$A614)=COUNTIFS(I614:$N614,1)),H$381)+1))</f>
        <v>3</v>
      </c>
      <c r="I614" s="306">
        <f ca="1">IF($A614&lt;&gt;I$382,0,IF($A614&lt;&gt;$A613,1,MOD(I613-1+(COUNTIFS(N$382:$N$382,$A614)=COUNTIFS(N614:$N614,1)),I$381)+1))</f>
        <v>1</v>
      </c>
      <c r="J614" s="306"/>
      <c r="K614" s="306"/>
      <c r="L614" s="306"/>
      <c r="M614" s="306"/>
      <c r="O614">
        <v>231</v>
      </c>
      <c r="P614" s="115">
        <f t="shared" ca="1" si="1521"/>
        <v>0</v>
      </c>
      <c r="Q614" s="115">
        <f t="shared" ca="1" si="1522"/>
        <v>0</v>
      </c>
      <c r="R614" s="115">
        <f t="shared" ca="1" si="1523"/>
        <v>0</v>
      </c>
      <c r="S614" s="115">
        <f t="shared" ca="1" si="1524"/>
        <v>0</v>
      </c>
      <c r="T614" s="115">
        <v>0</v>
      </c>
      <c r="U614" s="115">
        <f t="shared" ca="1" si="1525"/>
        <v>0.5</v>
      </c>
      <c r="V614" s="115">
        <f t="shared" ca="1" si="1526"/>
        <v>-0.5</v>
      </c>
      <c r="W614" s="115"/>
      <c r="X614" s="115"/>
      <c r="Y614" s="115"/>
      <c r="Z614" s="115"/>
    </row>
    <row r="615" spans="1:26" hidden="1" outlineLevel="1">
      <c r="A615">
        <f t="shared" ca="1" si="1527"/>
        <v>2</v>
      </c>
      <c r="B615" t="str">
        <f t="shared" ca="1" si="1520"/>
        <v>EP2 LPD1 LPS3 LPM2</v>
      </c>
      <c r="C615" s="308">
        <f ca="1">IF($A615&lt;&gt;$A614,1,MOD(C614-1+(COUNTIFS(D$382:$N$382,$A615)=COUNTIFS(D615:$N615,1)),C$381)+1)</f>
        <v>2</v>
      </c>
      <c r="D615" s="306">
        <f ca="1">IF($A615&lt;&gt;D$382,0,IF($A615&lt;&gt;$A614,1,MOD(D614-1+(COUNTIFS(E$382:$N$382,$A615)=COUNTIFS(E615:$N615,1)),D$381)+1))</f>
        <v>0</v>
      </c>
      <c r="E615" s="306">
        <f ca="1">IF($A615&lt;&gt;E$382,0,IF($A615&lt;&gt;$A614,1,MOD(E614-1+(COUNTIFS(F$382:$N$382,$A615)=COUNTIFS(F615:$N615,1)),E$381)+1))</f>
        <v>0</v>
      </c>
      <c r="F615" s="306">
        <f ca="1">IF($A615&lt;&gt;F$382,0,IF($A615&lt;&gt;$A614,1,MOD(F614-1+(COUNTIFS(G$382:$N$382,$A615)=COUNTIFS(G615:$N615,1)),F$381)+1))</f>
        <v>0</v>
      </c>
      <c r="G615" s="306">
        <f ca="1">IF($A615&lt;&gt;G$382,0,IF($A615&lt;&gt;$A614,1,MOD(G614-1+(COUNTIFS(H$382:$N$382,$A615)=COUNTIFS(H615:$N615,1)),G$381)+1))</f>
        <v>1</v>
      </c>
      <c r="H615" s="306">
        <f ca="1">IF($A615&lt;&gt;H$382,0,IF($A615&lt;&gt;$A614,1,MOD(H614-1+(COUNTIFS(I$382:$N$382,$A615)=COUNTIFS(I615:$N615,1)),H$381)+1))</f>
        <v>3</v>
      </c>
      <c r="I615" s="306">
        <f ca="1">IF($A615&lt;&gt;I$382,0,IF($A615&lt;&gt;$A614,1,MOD(I614-1+(COUNTIFS(N$382:$N$382,$A615)=COUNTIFS(N615:$N615,1)),I$381)+1))</f>
        <v>2</v>
      </c>
      <c r="J615" s="306"/>
      <c r="K615" s="306"/>
      <c r="L615" s="306"/>
      <c r="M615" s="306"/>
      <c r="O615">
        <v>232</v>
      </c>
      <c r="P615" s="115">
        <f t="shared" ca="1" si="1521"/>
        <v>0</v>
      </c>
      <c r="Q615" s="115">
        <f t="shared" ca="1" si="1522"/>
        <v>0</v>
      </c>
      <c r="R615" s="115">
        <f t="shared" ca="1" si="1523"/>
        <v>0</v>
      </c>
      <c r="S615" s="115">
        <f t="shared" ca="1" si="1524"/>
        <v>0</v>
      </c>
      <c r="T615" s="115">
        <v>0</v>
      </c>
      <c r="U615" s="115">
        <f t="shared" ca="1" si="1525"/>
        <v>0.5</v>
      </c>
      <c r="V615" s="115">
        <f t="shared" ca="1" si="1526"/>
        <v>0</v>
      </c>
      <c r="W615" s="115"/>
      <c r="X615" s="115"/>
      <c r="Y615" s="115"/>
      <c r="Z615" s="115"/>
    </row>
    <row r="616" spans="1:26" hidden="1" outlineLevel="1">
      <c r="A616">
        <f t="shared" ca="1" si="1527"/>
        <v>2</v>
      </c>
      <c r="B616" t="str">
        <f t="shared" ca="1" si="1520"/>
        <v>EP2 LPD1 LPS3 LPM3</v>
      </c>
      <c r="C616" s="308">
        <f ca="1">IF($A616&lt;&gt;$A615,1,MOD(C615-1+(COUNTIFS(D$382:$N$382,$A616)=COUNTIFS(D616:$N616,1)),C$381)+1)</f>
        <v>2</v>
      </c>
      <c r="D616" s="306">
        <f ca="1">IF($A616&lt;&gt;D$382,0,IF($A616&lt;&gt;$A615,1,MOD(D615-1+(COUNTIFS(E$382:$N$382,$A616)=COUNTIFS(E616:$N616,1)),D$381)+1))</f>
        <v>0</v>
      </c>
      <c r="E616" s="306">
        <f ca="1">IF($A616&lt;&gt;E$382,0,IF($A616&lt;&gt;$A615,1,MOD(E615-1+(COUNTIFS(F$382:$N$382,$A616)=COUNTIFS(F616:$N616,1)),E$381)+1))</f>
        <v>0</v>
      </c>
      <c r="F616" s="306">
        <f ca="1">IF($A616&lt;&gt;F$382,0,IF($A616&lt;&gt;$A615,1,MOD(F615-1+(COUNTIFS(G$382:$N$382,$A616)=COUNTIFS(G616:$N616,1)),F$381)+1))</f>
        <v>0</v>
      </c>
      <c r="G616" s="306">
        <f ca="1">IF($A616&lt;&gt;G$382,0,IF($A616&lt;&gt;$A615,1,MOD(G615-1+(COUNTIFS(H$382:$N$382,$A616)=COUNTIFS(H616:$N616,1)),G$381)+1))</f>
        <v>1</v>
      </c>
      <c r="H616" s="306">
        <f ca="1">IF($A616&lt;&gt;H$382,0,IF($A616&lt;&gt;$A615,1,MOD(H615-1+(COUNTIFS(I$382:$N$382,$A616)=COUNTIFS(I616:$N616,1)),H$381)+1))</f>
        <v>3</v>
      </c>
      <c r="I616" s="306">
        <f ca="1">IF($A616&lt;&gt;I$382,0,IF($A616&lt;&gt;$A615,1,MOD(I615-1+(COUNTIFS(N$382:$N$382,$A616)=COUNTIFS(N616:$N616,1)),I$381)+1))</f>
        <v>3</v>
      </c>
      <c r="J616" s="306"/>
      <c r="K616" s="306"/>
      <c r="L616" s="306"/>
      <c r="M616" s="306"/>
      <c r="O616">
        <v>233</v>
      </c>
      <c r="P616" s="115">
        <f t="shared" ca="1" si="1521"/>
        <v>0</v>
      </c>
      <c r="Q616" s="115">
        <f t="shared" ca="1" si="1522"/>
        <v>0</v>
      </c>
      <c r="R616" s="115">
        <f t="shared" ca="1" si="1523"/>
        <v>0</v>
      </c>
      <c r="S616" s="115">
        <f t="shared" ca="1" si="1524"/>
        <v>0</v>
      </c>
      <c r="T616" s="115">
        <v>0</v>
      </c>
      <c r="U616" s="115">
        <f t="shared" ca="1" si="1525"/>
        <v>0.5</v>
      </c>
      <c r="V616" s="115">
        <f t="shared" ca="1" si="1526"/>
        <v>0.5</v>
      </c>
      <c r="W616" s="115"/>
      <c r="X616" s="115"/>
      <c r="Y616" s="115"/>
      <c r="Z616" s="115"/>
    </row>
    <row r="617" spans="1:26" hidden="1" outlineLevel="1">
      <c r="A617">
        <f t="shared" ca="1" si="1527"/>
        <v>2</v>
      </c>
      <c r="B617" t="str">
        <f t="shared" ca="1" si="1520"/>
        <v>EP3 LPD1 LPS1 LPM1</v>
      </c>
      <c r="C617" s="308">
        <f ca="1">IF($A617&lt;&gt;$A616,1,MOD(C616-1+(COUNTIFS(D$382:$N$382,$A617)=COUNTIFS(D617:$N617,1)),C$381)+1)</f>
        <v>3</v>
      </c>
      <c r="D617" s="306">
        <f ca="1">IF($A617&lt;&gt;D$382,0,IF($A617&lt;&gt;$A616,1,MOD(D616-1+(COUNTIFS(E$382:$N$382,$A617)=COUNTIFS(E617:$N617,1)),D$381)+1))</f>
        <v>0</v>
      </c>
      <c r="E617" s="306">
        <f ca="1">IF($A617&lt;&gt;E$382,0,IF($A617&lt;&gt;$A616,1,MOD(E616-1+(COUNTIFS(F$382:$N$382,$A617)=COUNTIFS(F617:$N617,1)),E$381)+1))</f>
        <v>0</v>
      </c>
      <c r="F617" s="306">
        <f ca="1">IF($A617&lt;&gt;F$382,0,IF($A617&lt;&gt;$A616,1,MOD(F616-1+(COUNTIFS(G$382:$N$382,$A617)=COUNTIFS(G617:$N617,1)),F$381)+1))</f>
        <v>0</v>
      </c>
      <c r="G617" s="306">
        <f ca="1">IF($A617&lt;&gt;G$382,0,IF($A617&lt;&gt;$A616,1,MOD(G616-1+(COUNTIFS(H$382:$N$382,$A617)=COUNTIFS(H617:$N617,1)),G$381)+1))</f>
        <v>1</v>
      </c>
      <c r="H617" s="306">
        <f ca="1">IF($A617&lt;&gt;H$382,0,IF($A617&lt;&gt;$A616,1,MOD(H616-1+(COUNTIFS(I$382:$N$382,$A617)=COUNTIFS(I617:$N617,1)),H$381)+1))</f>
        <v>1</v>
      </c>
      <c r="I617" s="306">
        <f ca="1">IF($A617&lt;&gt;I$382,0,IF($A617&lt;&gt;$A616,1,MOD(I616-1+(COUNTIFS(N$382:$N$382,$A617)=COUNTIFS(N617:$N617,1)),I$381)+1))</f>
        <v>1</v>
      </c>
      <c r="J617" s="306"/>
      <c r="K617" s="306"/>
      <c r="L617" s="306"/>
      <c r="M617" s="306"/>
      <c r="O617">
        <v>234</v>
      </c>
      <c r="P617" s="115">
        <f t="shared" ca="1" si="1521"/>
        <v>0.5</v>
      </c>
      <c r="Q617" s="115">
        <f t="shared" ca="1" si="1522"/>
        <v>0</v>
      </c>
      <c r="R617" s="115">
        <f t="shared" ca="1" si="1523"/>
        <v>0</v>
      </c>
      <c r="S617" s="115">
        <f t="shared" ca="1" si="1524"/>
        <v>0</v>
      </c>
      <c r="T617" s="115">
        <v>0</v>
      </c>
      <c r="U617" s="115">
        <f t="shared" ca="1" si="1525"/>
        <v>-0.5</v>
      </c>
      <c r="V617" s="115">
        <f t="shared" ca="1" si="1526"/>
        <v>-0.5</v>
      </c>
      <c r="W617" s="115"/>
      <c r="X617" s="115"/>
      <c r="Y617" s="115"/>
      <c r="Z617" s="115"/>
    </row>
    <row r="618" spans="1:26" hidden="1" outlineLevel="1">
      <c r="A618">
        <f t="shared" ca="1" si="1527"/>
        <v>2</v>
      </c>
      <c r="B618" t="str">
        <f t="shared" ca="1" si="1520"/>
        <v>EP3 LPD1 LPS1 LPM2</v>
      </c>
      <c r="C618" s="308">
        <f ca="1">IF($A618&lt;&gt;$A617,1,MOD(C617-1+(COUNTIFS(D$382:$N$382,$A618)=COUNTIFS(D618:$N618,1)),C$381)+1)</f>
        <v>3</v>
      </c>
      <c r="D618" s="306">
        <f ca="1">IF($A618&lt;&gt;D$382,0,IF($A618&lt;&gt;$A617,1,MOD(D617-1+(COUNTIFS(E$382:$N$382,$A618)=COUNTIFS(E618:$N618,1)),D$381)+1))</f>
        <v>0</v>
      </c>
      <c r="E618" s="306">
        <f ca="1">IF($A618&lt;&gt;E$382,0,IF($A618&lt;&gt;$A617,1,MOD(E617-1+(COUNTIFS(F$382:$N$382,$A618)=COUNTIFS(F618:$N618,1)),E$381)+1))</f>
        <v>0</v>
      </c>
      <c r="F618" s="306">
        <f ca="1">IF($A618&lt;&gt;F$382,0,IF($A618&lt;&gt;$A617,1,MOD(F617-1+(COUNTIFS(G$382:$N$382,$A618)=COUNTIFS(G618:$N618,1)),F$381)+1))</f>
        <v>0</v>
      </c>
      <c r="G618" s="306">
        <f ca="1">IF($A618&lt;&gt;G$382,0,IF($A618&lt;&gt;$A617,1,MOD(G617-1+(COUNTIFS(H$382:$N$382,$A618)=COUNTIFS(H618:$N618,1)),G$381)+1))</f>
        <v>1</v>
      </c>
      <c r="H618" s="306">
        <f ca="1">IF($A618&lt;&gt;H$382,0,IF($A618&lt;&gt;$A617,1,MOD(H617-1+(COUNTIFS(I$382:$N$382,$A618)=COUNTIFS(I618:$N618,1)),H$381)+1))</f>
        <v>1</v>
      </c>
      <c r="I618" s="306">
        <f ca="1">IF($A618&lt;&gt;I$382,0,IF($A618&lt;&gt;$A617,1,MOD(I617-1+(COUNTIFS(N$382:$N$382,$A618)=COUNTIFS(N618:$N618,1)),I$381)+1))</f>
        <v>2</v>
      </c>
      <c r="J618" s="306"/>
      <c r="K618" s="306"/>
      <c r="L618" s="306"/>
      <c r="M618" s="306"/>
      <c r="O618">
        <v>235</v>
      </c>
      <c r="P618" s="115">
        <f t="shared" ca="1" si="1521"/>
        <v>0.5</v>
      </c>
      <c r="Q618" s="115">
        <f t="shared" ca="1" si="1522"/>
        <v>0</v>
      </c>
      <c r="R618" s="115">
        <f t="shared" ca="1" si="1523"/>
        <v>0</v>
      </c>
      <c r="S618" s="115">
        <f t="shared" ca="1" si="1524"/>
        <v>0</v>
      </c>
      <c r="T618" s="115">
        <v>0</v>
      </c>
      <c r="U618" s="115">
        <f t="shared" ca="1" si="1525"/>
        <v>-0.5</v>
      </c>
      <c r="V618" s="115">
        <f t="shared" ca="1" si="1526"/>
        <v>0</v>
      </c>
      <c r="W618" s="115"/>
      <c r="X618" s="115"/>
      <c r="Y618" s="115"/>
      <c r="Z618" s="115"/>
    </row>
    <row r="619" spans="1:26" hidden="1" outlineLevel="1">
      <c r="A619">
        <f t="shared" ca="1" si="1527"/>
        <v>2</v>
      </c>
      <c r="B619" t="str">
        <f t="shared" ca="1" si="1520"/>
        <v>EP3 LPD1 LPS1 LPM3</v>
      </c>
      <c r="C619" s="308">
        <f ca="1">IF($A619&lt;&gt;$A618,1,MOD(C618-1+(COUNTIFS(D$382:$N$382,$A619)=COUNTIFS(D619:$N619,1)),C$381)+1)</f>
        <v>3</v>
      </c>
      <c r="D619" s="306">
        <f ca="1">IF($A619&lt;&gt;D$382,0,IF($A619&lt;&gt;$A618,1,MOD(D618-1+(COUNTIFS(E$382:$N$382,$A619)=COUNTIFS(E619:$N619,1)),D$381)+1))</f>
        <v>0</v>
      </c>
      <c r="E619" s="306">
        <f ca="1">IF($A619&lt;&gt;E$382,0,IF($A619&lt;&gt;$A618,1,MOD(E618-1+(COUNTIFS(F$382:$N$382,$A619)=COUNTIFS(F619:$N619,1)),E$381)+1))</f>
        <v>0</v>
      </c>
      <c r="F619" s="306">
        <f ca="1">IF($A619&lt;&gt;F$382,0,IF($A619&lt;&gt;$A618,1,MOD(F618-1+(COUNTIFS(G$382:$N$382,$A619)=COUNTIFS(G619:$N619,1)),F$381)+1))</f>
        <v>0</v>
      </c>
      <c r="G619" s="306">
        <f ca="1">IF($A619&lt;&gt;G$382,0,IF($A619&lt;&gt;$A618,1,MOD(G618-1+(COUNTIFS(H$382:$N$382,$A619)=COUNTIFS(H619:$N619,1)),G$381)+1))</f>
        <v>1</v>
      </c>
      <c r="H619" s="306">
        <f ca="1">IF($A619&lt;&gt;H$382,0,IF($A619&lt;&gt;$A618,1,MOD(H618-1+(COUNTIFS(I$382:$N$382,$A619)=COUNTIFS(I619:$N619,1)),H$381)+1))</f>
        <v>1</v>
      </c>
      <c r="I619" s="306">
        <f ca="1">IF($A619&lt;&gt;I$382,0,IF($A619&lt;&gt;$A618,1,MOD(I618-1+(COUNTIFS(N$382:$N$382,$A619)=COUNTIFS(N619:$N619,1)),I$381)+1))</f>
        <v>3</v>
      </c>
      <c r="J619" s="306"/>
      <c r="K619" s="306"/>
      <c r="L619" s="306"/>
      <c r="M619" s="306"/>
      <c r="O619">
        <v>236</v>
      </c>
      <c r="P619" s="115">
        <f t="shared" ca="1" si="1521"/>
        <v>0.5</v>
      </c>
      <c r="Q619" s="115">
        <f t="shared" ca="1" si="1522"/>
        <v>0</v>
      </c>
      <c r="R619" s="115">
        <f t="shared" ca="1" si="1523"/>
        <v>0</v>
      </c>
      <c r="S619" s="115">
        <f t="shared" ca="1" si="1524"/>
        <v>0</v>
      </c>
      <c r="T619" s="115">
        <v>0</v>
      </c>
      <c r="U619" s="115">
        <f t="shared" ca="1" si="1525"/>
        <v>-0.5</v>
      </c>
      <c r="V619" s="115">
        <f t="shared" ca="1" si="1526"/>
        <v>0.5</v>
      </c>
      <c r="W619" s="115"/>
      <c r="X619" s="115"/>
      <c r="Y619" s="115"/>
      <c r="Z619" s="115"/>
    </row>
    <row r="620" spans="1:26" hidden="1" outlineLevel="1">
      <c r="A620">
        <f t="shared" ca="1" si="1527"/>
        <v>2</v>
      </c>
      <c r="B620" t="str">
        <f t="shared" ca="1" si="1520"/>
        <v>EP3 LPD1 LPS2 LPM1</v>
      </c>
      <c r="C620" s="308">
        <f ca="1">IF($A620&lt;&gt;$A619,1,MOD(C619-1+(COUNTIFS(D$382:$N$382,$A620)=COUNTIFS(D620:$N620,1)),C$381)+1)</f>
        <v>3</v>
      </c>
      <c r="D620" s="306">
        <f ca="1">IF($A620&lt;&gt;D$382,0,IF($A620&lt;&gt;$A619,1,MOD(D619-1+(COUNTIFS(E$382:$N$382,$A620)=COUNTIFS(E620:$N620,1)),D$381)+1))</f>
        <v>0</v>
      </c>
      <c r="E620" s="306">
        <f ca="1">IF($A620&lt;&gt;E$382,0,IF($A620&lt;&gt;$A619,1,MOD(E619-1+(COUNTIFS(F$382:$N$382,$A620)=COUNTIFS(F620:$N620,1)),E$381)+1))</f>
        <v>0</v>
      </c>
      <c r="F620" s="306">
        <f ca="1">IF($A620&lt;&gt;F$382,0,IF($A620&lt;&gt;$A619,1,MOD(F619-1+(COUNTIFS(G$382:$N$382,$A620)=COUNTIFS(G620:$N620,1)),F$381)+1))</f>
        <v>0</v>
      </c>
      <c r="G620" s="306">
        <f ca="1">IF($A620&lt;&gt;G$382,0,IF($A620&lt;&gt;$A619,1,MOD(G619-1+(COUNTIFS(H$382:$N$382,$A620)=COUNTIFS(H620:$N620,1)),G$381)+1))</f>
        <v>1</v>
      </c>
      <c r="H620" s="306">
        <f ca="1">IF($A620&lt;&gt;H$382,0,IF($A620&lt;&gt;$A619,1,MOD(H619-1+(COUNTIFS(I$382:$N$382,$A620)=COUNTIFS(I620:$N620,1)),H$381)+1))</f>
        <v>2</v>
      </c>
      <c r="I620" s="306">
        <f ca="1">IF($A620&lt;&gt;I$382,0,IF($A620&lt;&gt;$A619,1,MOD(I619-1+(COUNTIFS(N$382:$N$382,$A620)=COUNTIFS(N620:$N620,1)),I$381)+1))</f>
        <v>1</v>
      </c>
      <c r="J620" s="306"/>
      <c r="K620" s="306"/>
      <c r="L620" s="306"/>
      <c r="M620" s="306"/>
      <c r="O620">
        <v>237</v>
      </c>
      <c r="P620" s="115">
        <f t="shared" ca="1" si="1521"/>
        <v>0.5</v>
      </c>
      <c r="Q620" s="115">
        <f t="shared" ca="1" si="1522"/>
        <v>0</v>
      </c>
      <c r="R620" s="115">
        <f t="shared" ca="1" si="1523"/>
        <v>0</v>
      </c>
      <c r="S620" s="115">
        <f t="shared" ca="1" si="1524"/>
        <v>0</v>
      </c>
      <c r="T620" s="115">
        <v>0</v>
      </c>
      <c r="U620" s="115">
        <f t="shared" ca="1" si="1525"/>
        <v>0</v>
      </c>
      <c r="V620" s="115">
        <f t="shared" ca="1" si="1526"/>
        <v>-0.5</v>
      </c>
      <c r="W620" s="115"/>
      <c r="X620" s="115"/>
      <c r="Y620" s="115"/>
      <c r="Z620" s="115"/>
    </row>
    <row r="621" spans="1:26" hidden="1" outlineLevel="1">
      <c r="A621">
        <f t="shared" ca="1" si="1527"/>
        <v>2</v>
      </c>
      <c r="B621" t="str">
        <f t="shared" ca="1" si="1520"/>
        <v>EP3 LPD1 LPS2 LPM2</v>
      </c>
      <c r="C621" s="308">
        <f ca="1">IF($A621&lt;&gt;$A620,1,MOD(C620-1+(COUNTIFS(D$382:$N$382,$A621)=COUNTIFS(D621:$N621,1)),C$381)+1)</f>
        <v>3</v>
      </c>
      <c r="D621" s="306">
        <f ca="1">IF($A621&lt;&gt;D$382,0,IF($A621&lt;&gt;$A620,1,MOD(D620-1+(COUNTIFS(E$382:$N$382,$A621)=COUNTIFS(E621:$N621,1)),D$381)+1))</f>
        <v>0</v>
      </c>
      <c r="E621" s="306">
        <f ca="1">IF($A621&lt;&gt;E$382,0,IF($A621&lt;&gt;$A620,1,MOD(E620-1+(COUNTIFS(F$382:$N$382,$A621)=COUNTIFS(F621:$N621,1)),E$381)+1))</f>
        <v>0</v>
      </c>
      <c r="F621" s="306">
        <f ca="1">IF($A621&lt;&gt;F$382,0,IF($A621&lt;&gt;$A620,1,MOD(F620-1+(COUNTIFS(G$382:$N$382,$A621)=COUNTIFS(G621:$N621,1)),F$381)+1))</f>
        <v>0</v>
      </c>
      <c r="G621" s="306">
        <f ca="1">IF($A621&lt;&gt;G$382,0,IF($A621&lt;&gt;$A620,1,MOD(G620-1+(COUNTIFS(H$382:$N$382,$A621)=COUNTIFS(H621:$N621,1)),G$381)+1))</f>
        <v>1</v>
      </c>
      <c r="H621" s="306">
        <f ca="1">IF($A621&lt;&gt;H$382,0,IF($A621&lt;&gt;$A620,1,MOD(H620-1+(COUNTIFS(I$382:$N$382,$A621)=COUNTIFS(I621:$N621,1)),H$381)+1))</f>
        <v>2</v>
      </c>
      <c r="I621" s="306">
        <f ca="1">IF($A621&lt;&gt;I$382,0,IF($A621&lt;&gt;$A620,1,MOD(I620-1+(COUNTIFS(N$382:$N$382,$A621)=COUNTIFS(N621:$N621,1)),I$381)+1))</f>
        <v>2</v>
      </c>
      <c r="J621" s="306"/>
      <c r="K621" s="306"/>
      <c r="L621" s="306"/>
      <c r="M621" s="306"/>
      <c r="O621">
        <v>238</v>
      </c>
      <c r="P621" s="115">
        <f t="shared" ca="1" si="1521"/>
        <v>0.5</v>
      </c>
      <c r="Q621" s="115">
        <f t="shared" ca="1" si="1522"/>
        <v>0</v>
      </c>
      <c r="R621" s="115">
        <f t="shared" ca="1" si="1523"/>
        <v>0</v>
      </c>
      <c r="S621" s="115">
        <f t="shared" ca="1" si="1524"/>
        <v>0</v>
      </c>
      <c r="T621" s="115">
        <v>0</v>
      </c>
      <c r="U621" s="115">
        <f t="shared" ca="1" si="1525"/>
        <v>0</v>
      </c>
      <c r="V621" s="115">
        <f t="shared" ca="1" si="1526"/>
        <v>0</v>
      </c>
      <c r="W621" s="115"/>
      <c r="X621" s="115"/>
      <c r="Y621" s="115"/>
      <c r="Z621" s="115"/>
    </row>
    <row r="622" spans="1:26" hidden="1" outlineLevel="1">
      <c r="A622">
        <f t="shared" ca="1" si="1527"/>
        <v>2</v>
      </c>
      <c r="B622" t="str">
        <f t="shared" ca="1" si="1520"/>
        <v>EP3 LPD1 LPS2 LPM3</v>
      </c>
      <c r="C622" s="308">
        <f ca="1">IF($A622&lt;&gt;$A621,1,MOD(C621-1+(COUNTIFS(D$382:$N$382,$A622)=COUNTIFS(D622:$N622,1)),C$381)+1)</f>
        <v>3</v>
      </c>
      <c r="D622" s="306">
        <f ca="1">IF($A622&lt;&gt;D$382,0,IF($A622&lt;&gt;$A621,1,MOD(D621-1+(COUNTIFS(E$382:$N$382,$A622)=COUNTIFS(E622:$N622,1)),D$381)+1))</f>
        <v>0</v>
      </c>
      <c r="E622" s="306">
        <f ca="1">IF($A622&lt;&gt;E$382,0,IF($A622&lt;&gt;$A621,1,MOD(E621-1+(COUNTIFS(F$382:$N$382,$A622)=COUNTIFS(F622:$N622,1)),E$381)+1))</f>
        <v>0</v>
      </c>
      <c r="F622" s="306">
        <f ca="1">IF($A622&lt;&gt;F$382,0,IF($A622&lt;&gt;$A621,1,MOD(F621-1+(COUNTIFS(G$382:$N$382,$A622)=COUNTIFS(G622:$N622,1)),F$381)+1))</f>
        <v>0</v>
      </c>
      <c r="G622" s="306">
        <f ca="1">IF($A622&lt;&gt;G$382,0,IF($A622&lt;&gt;$A621,1,MOD(G621-1+(COUNTIFS(H$382:$N$382,$A622)=COUNTIFS(H622:$N622,1)),G$381)+1))</f>
        <v>1</v>
      </c>
      <c r="H622" s="306">
        <f ca="1">IF($A622&lt;&gt;H$382,0,IF($A622&lt;&gt;$A621,1,MOD(H621-1+(COUNTIFS(I$382:$N$382,$A622)=COUNTIFS(I622:$N622,1)),H$381)+1))</f>
        <v>2</v>
      </c>
      <c r="I622" s="306">
        <f ca="1">IF($A622&lt;&gt;I$382,0,IF($A622&lt;&gt;$A621,1,MOD(I621-1+(COUNTIFS(N$382:$N$382,$A622)=COUNTIFS(N622:$N622,1)),I$381)+1))</f>
        <v>3</v>
      </c>
      <c r="J622" s="306"/>
      <c r="K622" s="306"/>
      <c r="L622" s="306"/>
      <c r="M622" s="306"/>
      <c r="O622">
        <v>239</v>
      </c>
      <c r="P622" s="115">
        <f t="shared" ca="1" si="1521"/>
        <v>0.5</v>
      </c>
      <c r="Q622" s="115">
        <f t="shared" ca="1" si="1522"/>
        <v>0</v>
      </c>
      <c r="R622" s="115">
        <f t="shared" ca="1" si="1523"/>
        <v>0</v>
      </c>
      <c r="S622" s="115">
        <f t="shared" ca="1" si="1524"/>
        <v>0</v>
      </c>
      <c r="T622" s="115">
        <v>0</v>
      </c>
      <c r="U622" s="115">
        <f t="shared" ca="1" si="1525"/>
        <v>0</v>
      </c>
      <c r="V622" s="115">
        <f t="shared" ca="1" si="1526"/>
        <v>0.5</v>
      </c>
      <c r="W622" s="115"/>
      <c r="X622" s="115"/>
      <c r="Y622" s="115"/>
      <c r="Z622" s="115"/>
    </row>
    <row r="623" spans="1:26" hidden="1" outlineLevel="1">
      <c r="A623">
        <f t="shared" ca="1" si="1527"/>
        <v>2</v>
      </c>
      <c r="B623" t="str">
        <f t="shared" ca="1" si="1520"/>
        <v>EP3 LPD1 LPS3 LPM1</v>
      </c>
      <c r="C623" s="308">
        <f ca="1">IF($A623&lt;&gt;$A622,1,MOD(C622-1+(COUNTIFS(D$382:$N$382,$A623)=COUNTIFS(D623:$N623,1)),C$381)+1)</f>
        <v>3</v>
      </c>
      <c r="D623" s="306">
        <f ca="1">IF($A623&lt;&gt;D$382,0,IF($A623&lt;&gt;$A622,1,MOD(D622-1+(COUNTIFS(E$382:$N$382,$A623)=COUNTIFS(E623:$N623,1)),D$381)+1))</f>
        <v>0</v>
      </c>
      <c r="E623" s="306">
        <f ca="1">IF($A623&lt;&gt;E$382,0,IF($A623&lt;&gt;$A622,1,MOD(E622-1+(COUNTIFS(F$382:$N$382,$A623)=COUNTIFS(F623:$N623,1)),E$381)+1))</f>
        <v>0</v>
      </c>
      <c r="F623" s="306">
        <f ca="1">IF($A623&lt;&gt;F$382,0,IF($A623&lt;&gt;$A622,1,MOD(F622-1+(COUNTIFS(G$382:$N$382,$A623)=COUNTIFS(G623:$N623,1)),F$381)+1))</f>
        <v>0</v>
      </c>
      <c r="G623" s="306">
        <f ca="1">IF($A623&lt;&gt;G$382,0,IF($A623&lt;&gt;$A622,1,MOD(G622-1+(COUNTIFS(H$382:$N$382,$A623)=COUNTIFS(H623:$N623,1)),G$381)+1))</f>
        <v>1</v>
      </c>
      <c r="H623" s="306">
        <f ca="1">IF($A623&lt;&gt;H$382,0,IF($A623&lt;&gt;$A622,1,MOD(H622-1+(COUNTIFS(I$382:$N$382,$A623)=COUNTIFS(I623:$N623,1)),H$381)+1))</f>
        <v>3</v>
      </c>
      <c r="I623" s="306">
        <f ca="1">IF($A623&lt;&gt;I$382,0,IF($A623&lt;&gt;$A622,1,MOD(I622-1+(COUNTIFS(N$382:$N$382,$A623)=COUNTIFS(N623:$N623,1)),I$381)+1))</f>
        <v>1</v>
      </c>
      <c r="J623" s="306"/>
      <c r="K623" s="306"/>
      <c r="L623" s="306"/>
      <c r="M623" s="306"/>
      <c r="O623">
        <v>240</v>
      </c>
      <c r="P623" s="115">
        <f t="shared" ca="1" si="1521"/>
        <v>0.5</v>
      </c>
      <c r="Q623" s="115">
        <f t="shared" ca="1" si="1522"/>
        <v>0</v>
      </c>
      <c r="R623" s="115">
        <f t="shared" ca="1" si="1523"/>
        <v>0</v>
      </c>
      <c r="S623" s="115">
        <f t="shared" ca="1" si="1524"/>
        <v>0</v>
      </c>
      <c r="T623" s="115">
        <v>0</v>
      </c>
      <c r="U623" s="115">
        <f t="shared" ca="1" si="1525"/>
        <v>0.5</v>
      </c>
      <c r="V623" s="115">
        <f t="shared" ca="1" si="1526"/>
        <v>-0.5</v>
      </c>
      <c r="W623" s="115"/>
      <c r="X623" s="115"/>
      <c r="Y623" s="115"/>
      <c r="Z623" s="115"/>
    </row>
    <row r="624" spans="1:26" hidden="1" outlineLevel="1">
      <c r="A624">
        <f t="shared" ca="1" si="1527"/>
        <v>2</v>
      </c>
      <c r="B624" t="str">
        <f t="shared" ca="1" si="1520"/>
        <v>EP3 LPD1 LPS3 LPM2</v>
      </c>
      <c r="C624" s="308">
        <f ca="1">IF($A624&lt;&gt;$A623,1,MOD(C623-1+(COUNTIFS(D$382:$N$382,$A624)=COUNTIFS(D624:$N624,1)),C$381)+1)</f>
        <v>3</v>
      </c>
      <c r="D624" s="306">
        <f ca="1">IF($A624&lt;&gt;D$382,0,IF($A624&lt;&gt;$A623,1,MOD(D623-1+(COUNTIFS(E$382:$N$382,$A624)=COUNTIFS(E624:$N624,1)),D$381)+1))</f>
        <v>0</v>
      </c>
      <c r="E624" s="306">
        <f ca="1">IF($A624&lt;&gt;E$382,0,IF($A624&lt;&gt;$A623,1,MOD(E623-1+(COUNTIFS(F$382:$N$382,$A624)=COUNTIFS(F624:$N624,1)),E$381)+1))</f>
        <v>0</v>
      </c>
      <c r="F624" s="306">
        <f ca="1">IF($A624&lt;&gt;F$382,0,IF($A624&lt;&gt;$A623,1,MOD(F623-1+(COUNTIFS(G$382:$N$382,$A624)=COUNTIFS(G624:$N624,1)),F$381)+1))</f>
        <v>0</v>
      </c>
      <c r="G624" s="306">
        <f ca="1">IF($A624&lt;&gt;G$382,0,IF($A624&lt;&gt;$A623,1,MOD(G623-1+(COUNTIFS(H$382:$N$382,$A624)=COUNTIFS(H624:$N624,1)),G$381)+1))</f>
        <v>1</v>
      </c>
      <c r="H624" s="306">
        <f ca="1">IF($A624&lt;&gt;H$382,0,IF($A624&lt;&gt;$A623,1,MOD(H623-1+(COUNTIFS(I$382:$N$382,$A624)=COUNTIFS(I624:$N624,1)),H$381)+1))</f>
        <v>3</v>
      </c>
      <c r="I624" s="306">
        <f ca="1">IF($A624&lt;&gt;I$382,0,IF($A624&lt;&gt;$A623,1,MOD(I623-1+(COUNTIFS(N$382:$N$382,$A624)=COUNTIFS(N624:$N624,1)),I$381)+1))</f>
        <v>2</v>
      </c>
      <c r="J624" s="306"/>
      <c r="K624" s="306"/>
      <c r="L624" s="306"/>
      <c r="M624" s="306"/>
      <c r="O624">
        <v>241</v>
      </c>
      <c r="P624" s="115">
        <f t="shared" ca="1" si="1521"/>
        <v>0.5</v>
      </c>
      <c r="Q624" s="115">
        <f t="shared" ca="1" si="1522"/>
        <v>0</v>
      </c>
      <c r="R624" s="115">
        <f t="shared" ca="1" si="1523"/>
        <v>0</v>
      </c>
      <c r="S624" s="115">
        <f t="shared" ca="1" si="1524"/>
        <v>0</v>
      </c>
      <c r="T624" s="115">
        <v>0</v>
      </c>
      <c r="U624" s="115">
        <f t="shared" ca="1" si="1525"/>
        <v>0.5</v>
      </c>
      <c r="V624" s="115">
        <f t="shared" ca="1" si="1526"/>
        <v>0</v>
      </c>
      <c r="W624" s="115"/>
      <c r="X624" s="115"/>
      <c r="Y624" s="115"/>
      <c r="Z624" s="115"/>
    </row>
    <row r="625" spans="1:26" hidden="1" outlineLevel="1">
      <c r="A625">
        <f t="shared" ca="1" si="1527"/>
        <v>2</v>
      </c>
      <c r="B625" t="str">
        <f t="shared" ca="1" si="1520"/>
        <v>EP3 LPD1 LPS3 LPM3</v>
      </c>
      <c r="C625" s="308">
        <f ca="1">IF($A625&lt;&gt;$A624,1,MOD(C624-1+(COUNTIFS(D$382:$N$382,$A625)=COUNTIFS(D625:$N625,1)),C$381)+1)</f>
        <v>3</v>
      </c>
      <c r="D625" s="306">
        <f ca="1">IF($A625&lt;&gt;D$382,0,IF($A625&lt;&gt;$A624,1,MOD(D624-1+(COUNTIFS(E$382:$N$382,$A625)=COUNTIFS(E625:$N625,1)),D$381)+1))</f>
        <v>0</v>
      </c>
      <c r="E625" s="306">
        <f ca="1">IF($A625&lt;&gt;E$382,0,IF($A625&lt;&gt;$A624,1,MOD(E624-1+(COUNTIFS(F$382:$N$382,$A625)=COUNTIFS(F625:$N625,1)),E$381)+1))</f>
        <v>0</v>
      </c>
      <c r="F625" s="306">
        <f ca="1">IF($A625&lt;&gt;F$382,0,IF($A625&lt;&gt;$A624,1,MOD(F624-1+(COUNTIFS(G$382:$N$382,$A625)=COUNTIFS(G625:$N625,1)),F$381)+1))</f>
        <v>0</v>
      </c>
      <c r="G625" s="306">
        <f ca="1">IF($A625&lt;&gt;G$382,0,IF($A625&lt;&gt;$A624,1,MOD(G624-1+(COUNTIFS(H$382:$N$382,$A625)=COUNTIFS(H625:$N625,1)),G$381)+1))</f>
        <v>1</v>
      </c>
      <c r="H625" s="306">
        <f ca="1">IF($A625&lt;&gt;H$382,0,IF($A625&lt;&gt;$A624,1,MOD(H624-1+(COUNTIFS(I$382:$N$382,$A625)=COUNTIFS(I625:$N625,1)),H$381)+1))</f>
        <v>3</v>
      </c>
      <c r="I625" s="306">
        <f ca="1">IF($A625&lt;&gt;I$382,0,IF($A625&lt;&gt;$A624,1,MOD(I624-1+(COUNTIFS(N$382:$N$382,$A625)=COUNTIFS(N625:$N625,1)),I$381)+1))</f>
        <v>3</v>
      </c>
      <c r="J625" s="306"/>
      <c r="K625" s="306"/>
      <c r="L625" s="306"/>
      <c r="M625" s="306"/>
      <c r="O625">
        <v>242</v>
      </c>
      <c r="P625" s="115">
        <f t="shared" ca="1" si="1521"/>
        <v>0.5</v>
      </c>
      <c r="Q625" s="115">
        <f t="shared" ca="1" si="1522"/>
        <v>0</v>
      </c>
      <c r="R625" s="115">
        <f t="shared" ca="1" si="1523"/>
        <v>0</v>
      </c>
      <c r="S625" s="115">
        <f t="shared" ca="1" si="1524"/>
        <v>0</v>
      </c>
      <c r="T625" s="115">
        <v>0</v>
      </c>
      <c r="U625" s="115">
        <f t="shared" ca="1" si="1525"/>
        <v>0.5</v>
      </c>
      <c r="V625" s="115">
        <f t="shared" ca="1" si="1526"/>
        <v>0.5</v>
      </c>
      <c r="W625" s="115"/>
      <c r="X625" s="115"/>
      <c r="Y625" s="115"/>
      <c r="Z625" s="115"/>
    </row>
    <row r="626" spans="1:26" hidden="1" outlineLevel="1">
      <c r="A626">
        <f t="shared" ca="1" si="1527"/>
        <v>2</v>
      </c>
      <c r="B626" t="str">
        <f t="shared" ca="1" si="1520"/>
        <v>EP1 LPD1 LPS1 LPM1</v>
      </c>
      <c r="C626" s="308">
        <f ca="1">IF($A626&lt;&gt;$A625,1,MOD(C625-1+(COUNTIFS(D$382:$N$382,$A626)=COUNTIFS(D626:$N626,1)),C$381)+1)</f>
        <v>1</v>
      </c>
      <c r="D626" s="306">
        <f ca="1">IF($A626&lt;&gt;D$382,0,IF($A626&lt;&gt;$A625,1,MOD(D625-1+(COUNTIFS(E$382:$N$382,$A626)=COUNTIFS(E626:$N626,1)),D$381)+1))</f>
        <v>0</v>
      </c>
      <c r="E626" s="306">
        <f ca="1">IF($A626&lt;&gt;E$382,0,IF($A626&lt;&gt;$A625,1,MOD(E625-1+(COUNTIFS(F$382:$N$382,$A626)=COUNTIFS(F626:$N626,1)),E$381)+1))</f>
        <v>0</v>
      </c>
      <c r="F626" s="306">
        <f ca="1">IF($A626&lt;&gt;F$382,0,IF($A626&lt;&gt;$A625,1,MOD(F625-1+(COUNTIFS(G$382:$N$382,$A626)=COUNTIFS(G626:$N626,1)),F$381)+1))</f>
        <v>0</v>
      </c>
      <c r="G626" s="306">
        <f ca="1">IF($A626&lt;&gt;G$382,0,IF($A626&lt;&gt;$A625,1,MOD(G625-1+(COUNTIFS(H$382:$N$382,$A626)=COUNTIFS(H626:$N626,1)),G$381)+1))</f>
        <v>1</v>
      </c>
      <c r="H626" s="306">
        <f ca="1">IF($A626&lt;&gt;H$382,0,IF($A626&lt;&gt;$A625,1,MOD(H625-1+(COUNTIFS(I$382:$N$382,$A626)=COUNTIFS(I626:$N626,1)),H$381)+1))</f>
        <v>1</v>
      </c>
      <c r="I626" s="306">
        <f ca="1">IF($A626&lt;&gt;I$382,0,IF($A626&lt;&gt;$A625,1,MOD(I625-1+(COUNTIFS(N$382:$N$382,$A626)=COUNTIFS(N626:$N626,1)),I$381)+1))</f>
        <v>1</v>
      </c>
      <c r="J626" s="306"/>
      <c r="K626" s="306"/>
      <c r="L626" s="306"/>
      <c r="M626" s="306"/>
      <c r="O626">
        <v>243</v>
      </c>
      <c r="P626" s="115">
        <f t="shared" ca="1" si="1521"/>
        <v>-0.5</v>
      </c>
      <c r="Q626" s="115">
        <f t="shared" ca="1" si="1522"/>
        <v>0</v>
      </c>
      <c r="R626" s="115">
        <f t="shared" ca="1" si="1523"/>
        <v>0</v>
      </c>
      <c r="S626" s="115">
        <f t="shared" ca="1" si="1524"/>
        <v>0</v>
      </c>
      <c r="T626" s="115">
        <v>0</v>
      </c>
      <c r="U626" s="115">
        <f t="shared" ca="1" si="1525"/>
        <v>-0.5</v>
      </c>
      <c r="V626" s="115">
        <f t="shared" ca="1" si="1526"/>
        <v>-0.5</v>
      </c>
      <c r="W626" s="115"/>
      <c r="X626" s="115"/>
      <c r="Y626" s="115"/>
      <c r="Z626" s="115"/>
    </row>
    <row r="627" spans="1:26" hidden="1" outlineLevel="1">
      <c r="A627">
        <f t="shared" ca="1" si="1527"/>
        <v>2</v>
      </c>
      <c r="B627" t="str">
        <f t="shared" ca="1" si="1520"/>
        <v>EP1 LPD1 LPS1 LPM2</v>
      </c>
      <c r="C627" s="308">
        <f ca="1">IF($A627&lt;&gt;$A626,1,MOD(C626-1+(COUNTIFS(D$382:$N$382,$A627)=COUNTIFS(D627:$N627,1)),C$381)+1)</f>
        <v>1</v>
      </c>
      <c r="D627" s="306">
        <f ca="1">IF($A627&lt;&gt;D$382,0,IF($A627&lt;&gt;$A626,1,MOD(D626-1+(COUNTIFS(E$382:$N$382,$A627)=COUNTIFS(E627:$N627,1)),D$381)+1))</f>
        <v>0</v>
      </c>
      <c r="E627" s="306">
        <f ca="1">IF($A627&lt;&gt;E$382,0,IF($A627&lt;&gt;$A626,1,MOD(E626-1+(COUNTIFS(F$382:$N$382,$A627)=COUNTIFS(F627:$N627,1)),E$381)+1))</f>
        <v>0</v>
      </c>
      <c r="F627" s="306">
        <f ca="1">IF($A627&lt;&gt;F$382,0,IF($A627&lt;&gt;$A626,1,MOD(F626-1+(COUNTIFS(G$382:$N$382,$A627)=COUNTIFS(G627:$N627,1)),F$381)+1))</f>
        <v>0</v>
      </c>
      <c r="G627" s="306">
        <f ca="1">IF($A627&lt;&gt;G$382,0,IF($A627&lt;&gt;$A626,1,MOD(G626-1+(COUNTIFS(H$382:$N$382,$A627)=COUNTIFS(H627:$N627,1)),G$381)+1))</f>
        <v>1</v>
      </c>
      <c r="H627" s="306">
        <f ca="1">IF($A627&lt;&gt;H$382,0,IF($A627&lt;&gt;$A626,1,MOD(H626-1+(COUNTIFS(I$382:$N$382,$A627)=COUNTIFS(I627:$N627,1)),H$381)+1))</f>
        <v>1</v>
      </c>
      <c r="I627" s="306">
        <f ca="1">IF($A627&lt;&gt;I$382,0,IF($A627&lt;&gt;$A626,1,MOD(I626-1+(COUNTIFS(N$382:$N$382,$A627)=COUNTIFS(N627:$N627,1)),I$381)+1))</f>
        <v>2</v>
      </c>
      <c r="J627" s="306"/>
      <c r="K627" s="306"/>
      <c r="L627" s="306"/>
      <c r="M627" s="306"/>
      <c r="O627">
        <v>244</v>
      </c>
      <c r="P627" s="115">
        <f t="shared" ca="1" si="1521"/>
        <v>-0.5</v>
      </c>
      <c r="Q627" s="115">
        <f t="shared" ca="1" si="1522"/>
        <v>0</v>
      </c>
      <c r="R627" s="115">
        <f t="shared" ca="1" si="1523"/>
        <v>0</v>
      </c>
      <c r="S627" s="115">
        <f t="shared" ca="1" si="1524"/>
        <v>0</v>
      </c>
      <c r="T627" s="115">
        <v>0</v>
      </c>
      <c r="U627" s="115">
        <f t="shared" ca="1" si="1525"/>
        <v>-0.5</v>
      </c>
      <c r="V627" s="115">
        <f t="shared" ca="1" si="1526"/>
        <v>0</v>
      </c>
      <c r="W627" s="115"/>
      <c r="X627" s="115"/>
      <c r="Y627" s="115"/>
      <c r="Z627" s="115"/>
    </row>
    <row r="628" spans="1:26" hidden="1" outlineLevel="1">
      <c r="A628">
        <f t="shared" ca="1" si="1527"/>
        <v>2</v>
      </c>
      <c r="B628" t="str">
        <f t="shared" ca="1" si="1520"/>
        <v>EP1 LPD1 LPS1 LPM3</v>
      </c>
      <c r="C628" s="308">
        <f ca="1">IF($A628&lt;&gt;$A627,1,MOD(C627-1+(COUNTIFS(D$382:$N$382,$A628)=COUNTIFS(D628:$N628,1)),C$381)+1)</f>
        <v>1</v>
      </c>
      <c r="D628" s="306">
        <f ca="1">IF($A628&lt;&gt;D$382,0,IF($A628&lt;&gt;$A627,1,MOD(D627-1+(COUNTIFS(E$382:$N$382,$A628)=COUNTIFS(E628:$N628,1)),D$381)+1))</f>
        <v>0</v>
      </c>
      <c r="E628" s="306">
        <f ca="1">IF($A628&lt;&gt;E$382,0,IF($A628&lt;&gt;$A627,1,MOD(E627-1+(COUNTIFS(F$382:$N$382,$A628)=COUNTIFS(F628:$N628,1)),E$381)+1))</f>
        <v>0</v>
      </c>
      <c r="F628" s="306">
        <f ca="1">IF($A628&lt;&gt;F$382,0,IF($A628&lt;&gt;$A627,1,MOD(F627-1+(COUNTIFS(G$382:$N$382,$A628)=COUNTIFS(G628:$N628,1)),F$381)+1))</f>
        <v>0</v>
      </c>
      <c r="G628" s="306">
        <f ca="1">IF($A628&lt;&gt;G$382,0,IF($A628&lt;&gt;$A627,1,MOD(G627-1+(COUNTIFS(H$382:$N$382,$A628)=COUNTIFS(H628:$N628,1)),G$381)+1))</f>
        <v>1</v>
      </c>
      <c r="H628" s="306">
        <f ca="1">IF($A628&lt;&gt;H$382,0,IF($A628&lt;&gt;$A627,1,MOD(H627-1+(COUNTIFS(I$382:$N$382,$A628)=COUNTIFS(I628:$N628,1)),H$381)+1))</f>
        <v>1</v>
      </c>
      <c r="I628" s="306">
        <f ca="1">IF($A628&lt;&gt;I$382,0,IF($A628&lt;&gt;$A627,1,MOD(I627-1+(COUNTIFS(N$382:$N$382,$A628)=COUNTIFS(N628:$N628,1)),I$381)+1))</f>
        <v>3</v>
      </c>
      <c r="J628" s="306"/>
      <c r="K628" s="306"/>
      <c r="L628" s="306"/>
      <c r="M628" s="306"/>
      <c r="O628">
        <v>245</v>
      </c>
      <c r="P628" s="115">
        <f t="shared" ca="1" si="1521"/>
        <v>-0.5</v>
      </c>
      <c r="Q628" s="115">
        <f t="shared" ca="1" si="1522"/>
        <v>0</v>
      </c>
      <c r="R628" s="115">
        <f t="shared" ca="1" si="1523"/>
        <v>0</v>
      </c>
      <c r="S628" s="115">
        <f t="shared" ca="1" si="1524"/>
        <v>0</v>
      </c>
      <c r="T628" s="115">
        <v>0</v>
      </c>
      <c r="U628" s="115">
        <f t="shared" ca="1" si="1525"/>
        <v>-0.5</v>
      </c>
      <c r="V628" s="115">
        <f t="shared" ca="1" si="1526"/>
        <v>0.5</v>
      </c>
      <c r="W628" s="115"/>
      <c r="X628" s="115"/>
      <c r="Y628" s="115"/>
      <c r="Z628" s="115"/>
    </row>
    <row r="629" spans="1:26" hidden="1" outlineLevel="1">
      <c r="A629">
        <f t="shared" ca="1" si="1527"/>
        <v>2</v>
      </c>
      <c r="B629" t="str">
        <f t="shared" ca="1" si="1520"/>
        <v>EP1 LPD1 LPS2 LPM1</v>
      </c>
      <c r="C629" s="308">
        <f ca="1">IF($A629&lt;&gt;$A628,1,MOD(C628-1+(COUNTIFS(D$382:$N$382,$A629)=COUNTIFS(D629:$N629,1)),C$381)+1)</f>
        <v>1</v>
      </c>
      <c r="D629" s="306">
        <f ca="1">IF($A629&lt;&gt;D$382,0,IF($A629&lt;&gt;$A628,1,MOD(D628-1+(COUNTIFS(E$382:$N$382,$A629)=COUNTIFS(E629:$N629,1)),D$381)+1))</f>
        <v>0</v>
      </c>
      <c r="E629" s="306">
        <f ca="1">IF($A629&lt;&gt;E$382,0,IF($A629&lt;&gt;$A628,1,MOD(E628-1+(COUNTIFS(F$382:$N$382,$A629)=COUNTIFS(F629:$N629,1)),E$381)+1))</f>
        <v>0</v>
      </c>
      <c r="F629" s="306">
        <f ca="1">IF($A629&lt;&gt;F$382,0,IF($A629&lt;&gt;$A628,1,MOD(F628-1+(COUNTIFS(G$382:$N$382,$A629)=COUNTIFS(G629:$N629,1)),F$381)+1))</f>
        <v>0</v>
      </c>
      <c r="G629" s="306">
        <f ca="1">IF($A629&lt;&gt;G$382,0,IF($A629&lt;&gt;$A628,1,MOD(G628-1+(COUNTIFS(H$382:$N$382,$A629)=COUNTIFS(H629:$N629,1)),G$381)+1))</f>
        <v>1</v>
      </c>
      <c r="H629" s="306">
        <f ca="1">IF($A629&lt;&gt;H$382,0,IF($A629&lt;&gt;$A628,1,MOD(H628-1+(COUNTIFS(I$382:$N$382,$A629)=COUNTIFS(I629:$N629,1)),H$381)+1))</f>
        <v>2</v>
      </c>
      <c r="I629" s="306">
        <f ca="1">IF($A629&lt;&gt;I$382,0,IF($A629&lt;&gt;$A628,1,MOD(I628-1+(COUNTIFS(N$382:$N$382,$A629)=COUNTIFS(N629:$N629,1)),I$381)+1))</f>
        <v>1</v>
      </c>
      <c r="J629" s="306"/>
      <c r="K629" s="306"/>
      <c r="L629" s="306"/>
      <c r="M629" s="306"/>
      <c r="O629">
        <v>246</v>
      </c>
      <c r="P629" s="115">
        <f t="shared" ca="1" si="1521"/>
        <v>-0.5</v>
      </c>
      <c r="Q629" s="115">
        <f t="shared" ca="1" si="1522"/>
        <v>0</v>
      </c>
      <c r="R629" s="115">
        <f t="shared" ca="1" si="1523"/>
        <v>0</v>
      </c>
      <c r="S629" s="115">
        <f t="shared" ca="1" si="1524"/>
        <v>0</v>
      </c>
      <c r="T629" s="115">
        <v>0</v>
      </c>
      <c r="U629" s="115">
        <f t="shared" ca="1" si="1525"/>
        <v>0</v>
      </c>
      <c r="V629" s="115">
        <f t="shared" ca="1" si="1526"/>
        <v>-0.5</v>
      </c>
      <c r="W629" s="115"/>
      <c r="X629" s="115"/>
      <c r="Y629" s="115"/>
      <c r="Z629" s="115"/>
    </row>
    <row r="630" spans="1:26" hidden="1" outlineLevel="1">
      <c r="A630">
        <f t="shared" ca="1" si="1527"/>
        <v>2</v>
      </c>
      <c r="B630" t="str">
        <f t="shared" ca="1" si="1520"/>
        <v>EP1 LPD1 LPS2 LPM2</v>
      </c>
      <c r="C630" s="308">
        <f ca="1">IF($A630&lt;&gt;$A629,1,MOD(C629-1+(COUNTIFS(D$382:$N$382,$A630)=COUNTIFS(D630:$N630,1)),C$381)+1)</f>
        <v>1</v>
      </c>
      <c r="D630" s="306">
        <f ca="1">IF($A630&lt;&gt;D$382,0,IF($A630&lt;&gt;$A629,1,MOD(D629-1+(COUNTIFS(E$382:$N$382,$A630)=COUNTIFS(E630:$N630,1)),D$381)+1))</f>
        <v>0</v>
      </c>
      <c r="E630" s="306">
        <f ca="1">IF($A630&lt;&gt;E$382,0,IF($A630&lt;&gt;$A629,1,MOD(E629-1+(COUNTIFS(F$382:$N$382,$A630)=COUNTIFS(F630:$N630,1)),E$381)+1))</f>
        <v>0</v>
      </c>
      <c r="F630" s="306">
        <f ca="1">IF($A630&lt;&gt;F$382,0,IF($A630&lt;&gt;$A629,1,MOD(F629-1+(COUNTIFS(G$382:$N$382,$A630)=COUNTIFS(G630:$N630,1)),F$381)+1))</f>
        <v>0</v>
      </c>
      <c r="G630" s="306">
        <f ca="1">IF($A630&lt;&gt;G$382,0,IF($A630&lt;&gt;$A629,1,MOD(G629-1+(COUNTIFS(H$382:$N$382,$A630)=COUNTIFS(H630:$N630,1)),G$381)+1))</f>
        <v>1</v>
      </c>
      <c r="H630" s="306">
        <f ca="1">IF($A630&lt;&gt;H$382,0,IF($A630&lt;&gt;$A629,1,MOD(H629-1+(COUNTIFS(I$382:$N$382,$A630)=COUNTIFS(I630:$N630,1)),H$381)+1))</f>
        <v>2</v>
      </c>
      <c r="I630" s="306">
        <f ca="1">IF($A630&lt;&gt;I$382,0,IF($A630&lt;&gt;$A629,1,MOD(I629-1+(COUNTIFS(N$382:$N$382,$A630)=COUNTIFS(N630:$N630,1)),I$381)+1))</f>
        <v>2</v>
      </c>
      <c r="J630" s="306"/>
      <c r="K630" s="306"/>
      <c r="L630" s="306"/>
      <c r="M630" s="306"/>
      <c r="O630">
        <v>247</v>
      </c>
      <c r="P630" s="115">
        <f t="shared" ca="1" si="1521"/>
        <v>-0.5</v>
      </c>
      <c r="Q630" s="115">
        <f t="shared" ca="1" si="1522"/>
        <v>0</v>
      </c>
      <c r="R630" s="115">
        <f t="shared" ca="1" si="1523"/>
        <v>0</v>
      </c>
      <c r="S630" s="115">
        <f t="shared" ca="1" si="1524"/>
        <v>0</v>
      </c>
      <c r="T630" s="115">
        <v>0</v>
      </c>
      <c r="U630" s="115">
        <f t="shared" ca="1" si="1525"/>
        <v>0</v>
      </c>
      <c r="V630" s="115">
        <f t="shared" ca="1" si="1526"/>
        <v>0</v>
      </c>
      <c r="W630" s="115"/>
      <c r="X630" s="115"/>
      <c r="Y630" s="115"/>
      <c r="Z630" s="115"/>
    </row>
    <row r="631" spans="1:26" hidden="1" outlineLevel="1">
      <c r="A631">
        <f t="shared" ca="1" si="1527"/>
        <v>2</v>
      </c>
      <c r="B631" t="str">
        <f t="shared" ca="1" si="1520"/>
        <v>EP1 LPD1 LPS2 LPM3</v>
      </c>
      <c r="C631" s="308">
        <f ca="1">IF($A631&lt;&gt;$A630,1,MOD(C630-1+(COUNTIFS(D$382:$N$382,$A631)=COUNTIFS(D631:$N631,1)),C$381)+1)</f>
        <v>1</v>
      </c>
      <c r="D631" s="306">
        <f ca="1">IF($A631&lt;&gt;D$382,0,IF($A631&lt;&gt;$A630,1,MOD(D630-1+(COUNTIFS(E$382:$N$382,$A631)=COUNTIFS(E631:$N631,1)),D$381)+1))</f>
        <v>0</v>
      </c>
      <c r="E631" s="306">
        <f ca="1">IF($A631&lt;&gt;E$382,0,IF($A631&lt;&gt;$A630,1,MOD(E630-1+(COUNTIFS(F$382:$N$382,$A631)=COUNTIFS(F631:$N631,1)),E$381)+1))</f>
        <v>0</v>
      </c>
      <c r="F631" s="306">
        <f ca="1">IF($A631&lt;&gt;F$382,0,IF($A631&lt;&gt;$A630,1,MOD(F630-1+(COUNTIFS(G$382:$N$382,$A631)=COUNTIFS(G631:$N631,1)),F$381)+1))</f>
        <v>0</v>
      </c>
      <c r="G631" s="306">
        <f ca="1">IF($A631&lt;&gt;G$382,0,IF($A631&lt;&gt;$A630,1,MOD(G630-1+(COUNTIFS(H$382:$N$382,$A631)=COUNTIFS(H631:$N631,1)),G$381)+1))</f>
        <v>1</v>
      </c>
      <c r="H631" s="306">
        <f ca="1">IF($A631&lt;&gt;H$382,0,IF($A631&lt;&gt;$A630,1,MOD(H630-1+(COUNTIFS(I$382:$N$382,$A631)=COUNTIFS(I631:$N631,1)),H$381)+1))</f>
        <v>2</v>
      </c>
      <c r="I631" s="306">
        <f ca="1">IF($A631&lt;&gt;I$382,0,IF($A631&lt;&gt;$A630,1,MOD(I630-1+(COUNTIFS(N$382:$N$382,$A631)=COUNTIFS(N631:$N631,1)),I$381)+1))</f>
        <v>3</v>
      </c>
      <c r="J631" s="306"/>
      <c r="K631" s="306"/>
      <c r="L631" s="306"/>
      <c r="M631" s="306"/>
      <c r="O631">
        <v>248</v>
      </c>
      <c r="P631" s="115">
        <f t="shared" ca="1" si="1521"/>
        <v>-0.5</v>
      </c>
      <c r="Q631" s="115">
        <f t="shared" ca="1" si="1522"/>
        <v>0</v>
      </c>
      <c r="R631" s="115">
        <f t="shared" ca="1" si="1523"/>
        <v>0</v>
      </c>
      <c r="S631" s="115">
        <f t="shared" ca="1" si="1524"/>
        <v>0</v>
      </c>
      <c r="T631" s="115">
        <v>0</v>
      </c>
      <c r="U631" s="115">
        <f t="shared" ca="1" si="1525"/>
        <v>0</v>
      </c>
      <c r="V631" s="115">
        <f t="shared" ca="1" si="1526"/>
        <v>0.5</v>
      </c>
      <c r="W631" s="115"/>
      <c r="X631" s="115"/>
      <c r="Y631" s="115"/>
      <c r="Z631" s="115"/>
    </row>
    <row r="632" spans="1:26" hidden="1" outlineLevel="1">
      <c r="A632">
        <f t="shared" ca="1" si="1527"/>
        <v>2</v>
      </c>
      <c r="B632" t="str">
        <f t="shared" ca="1" si="1520"/>
        <v>EP1 LPD1 LPS3 LPM1</v>
      </c>
      <c r="C632" s="308">
        <f ca="1">IF($A632&lt;&gt;$A631,1,MOD(C631-1+(COUNTIFS(D$382:$N$382,$A632)=COUNTIFS(D632:$N632,1)),C$381)+1)</f>
        <v>1</v>
      </c>
      <c r="D632" s="306">
        <f ca="1">IF($A632&lt;&gt;D$382,0,IF($A632&lt;&gt;$A631,1,MOD(D631-1+(COUNTIFS(E$382:$N$382,$A632)=COUNTIFS(E632:$N632,1)),D$381)+1))</f>
        <v>0</v>
      </c>
      <c r="E632" s="306">
        <f ca="1">IF($A632&lt;&gt;E$382,0,IF($A632&lt;&gt;$A631,1,MOD(E631-1+(COUNTIFS(F$382:$N$382,$A632)=COUNTIFS(F632:$N632,1)),E$381)+1))</f>
        <v>0</v>
      </c>
      <c r="F632" s="306">
        <f ca="1">IF($A632&lt;&gt;F$382,0,IF($A632&lt;&gt;$A631,1,MOD(F631-1+(COUNTIFS(G$382:$N$382,$A632)=COUNTIFS(G632:$N632,1)),F$381)+1))</f>
        <v>0</v>
      </c>
      <c r="G632" s="306">
        <f ca="1">IF($A632&lt;&gt;G$382,0,IF($A632&lt;&gt;$A631,1,MOD(G631-1+(COUNTIFS(H$382:$N$382,$A632)=COUNTIFS(H632:$N632,1)),G$381)+1))</f>
        <v>1</v>
      </c>
      <c r="H632" s="306">
        <f ca="1">IF($A632&lt;&gt;H$382,0,IF($A632&lt;&gt;$A631,1,MOD(H631-1+(COUNTIFS(I$382:$N$382,$A632)=COUNTIFS(I632:$N632,1)),H$381)+1))</f>
        <v>3</v>
      </c>
      <c r="I632" s="306">
        <f ca="1">IF($A632&lt;&gt;I$382,0,IF($A632&lt;&gt;$A631,1,MOD(I631-1+(COUNTIFS(N$382:$N$382,$A632)=COUNTIFS(N632:$N632,1)),I$381)+1))</f>
        <v>1</v>
      </c>
      <c r="J632" s="306"/>
      <c r="K632" s="306"/>
      <c r="L632" s="306"/>
      <c r="M632" s="306"/>
      <c r="O632">
        <v>249</v>
      </c>
      <c r="P632" s="115">
        <f t="shared" ca="1" si="1521"/>
        <v>-0.5</v>
      </c>
      <c r="Q632" s="115">
        <f t="shared" ca="1" si="1522"/>
        <v>0</v>
      </c>
      <c r="R632" s="115">
        <f t="shared" ca="1" si="1523"/>
        <v>0</v>
      </c>
      <c r="S632" s="115">
        <f t="shared" ca="1" si="1524"/>
        <v>0</v>
      </c>
      <c r="T632" s="115">
        <v>0</v>
      </c>
      <c r="U632" s="115">
        <f t="shared" ca="1" si="1525"/>
        <v>0.5</v>
      </c>
      <c r="V632" s="115">
        <f t="shared" ca="1" si="1526"/>
        <v>-0.5</v>
      </c>
      <c r="W632" s="115"/>
      <c r="X632" s="115"/>
      <c r="Y632" s="115"/>
      <c r="Z632" s="115"/>
    </row>
    <row r="633" spans="1:26" hidden="1" outlineLevel="1">
      <c r="A633">
        <f t="shared" ca="1" si="1527"/>
        <v>2</v>
      </c>
      <c r="B633" t="str">
        <f t="shared" ca="1" si="1520"/>
        <v>EP1 LPD1 LPS3 LPM2</v>
      </c>
      <c r="C633" s="308">
        <f ca="1">IF($A633&lt;&gt;$A632,1,MOD(C632-1+(COUNTIFS(D$382:$N$382,$A633)=COUNTIFS(D633:$N633,1)),C$381)+1)</f>
        <v>1</v>
      </c>
      <c r="D633" s="306">
        <f ca="1">IF($A633&lt;&gt;D$382,0,IF($A633&lt;&gt;$A632,1,MOD(D632-1+(COUNTIFS(E$382:$N$382,$A633)=COUNTIFS(E633:$N633,1)),D$381)+1))</f>
        <v>0</v>
      </c>
      <c r="E633" s="306">
        <f ca="1">IF($A633&lt;&gt;E$382,0,IF($A633&lt;&gt;$A632,1,MOD(E632-1+(COUNTIFS(F$382:$N$382,$A633)=COUNTIFS(F633:$N633,1)),E$381)+1))</f>
        <v>0</v>
      </c>
      <c r="F633" s="306">
        <f ca="1">IF($A633&lt;&gt;F$382,0,IF($A633&lt;&gt;$A632,1,MOD(F632-1+(COUNTIFS(G$382:$N$382,$A633)=COUNTIFS(G633:$N633,1)),F$381)+1))</f>
        <v>0</v>
      </c>
      <c r="G633" s="306">
        <f ca="1">IF($A633&lt;&gt;G$382,0,IF($A633&lt;&gt;$A632,1,MOD(G632-1+(COUNTIFS(H$382:$N$382,$A633)=COUNTIFS(H633:$N633,1)),G$381)+1))</f>
        <v>1</v>
      </c>
      <c r="H633" s="306">
        <f ca="1">IF($A633&lt;&gt;H$382,0,IF($A633&lt;&gt;$A632,1,MOD(H632-1+(COUNTIFS(I$382:$N$382,$A633)=COUNTIFS(I633:$N633,1)),H$381)+1))</f>
        <v>3</v>
      </c>
      <c r="I633" s="306">
        <f ca="1">IF($A633&lt;&gt;I$382,0,IF($A633&lt;&gt;$A632,1,MOD(I632-1+(COUNTIFS(N$382:$N$382,$A633)=COUNTIFS(N633:$N633,1)),I$381)+1))</f>
        <v>2</v>
      </c>
      <c r="J633" s="306"/>
      <c r="K633" s="306"/>
      <c r="L633" s="306"/>
      <c r="M633" s="306"/>
      <c r="O633">
        <v>250</v>
      </c>
      <c r="P633" s="115">
        <f t="shared" ca="1" si="1521"/>
        <v>-0.5</v>
      </c>
      <c r="Q633" s="115">
        <f t="shared" ca="1" si="1522"/>
        <v>0</v>
      </c>
      <c r="R633" s="115">
        <f t="shared" ca="1" si="1523"/>
        <v>0</v>
      </c>
      <c r="S633" s="115">
        <f t="shared" ca="1" si="1524"/>
        <v>0</v>
      </c>
      <c r="T633" s="115">
        <v>0</v>
      </c>
      <c r="U633" s="115">
        <f t="shared" ca="1" si="1525"/>
        <v>0.5</v>
      </c>
      <c r="V633" s="115">
        <f t="shared" ca="1" si="1526"/>
        <v>0</v>
      </c>
      <c r="W633" s="115"/>
      <c r="X633" s="115"/>
      <c r="Y633" s="115"/>
      <c r="Z633" s="115"/>
    </row>
    <row r="634" spans="1:26" hidden="1" outlineLevel="1">
      <c r="A634">
        <f t="shared" ca="1" si="1527"/>
        <v>2</v>
      </c>
      <c r="B634" t="str">
        <f t="shared" ca="1" si="1520"/>
        <v>EP1 LPD1 LPS3 LPM3</v>
      </c>
      <c r="C634" s="308">
        <f ca="1">IF($A634&lt;&gt;$A633,1,MOD(C633-1+(COUNTIFS(D$382:$N$382,$A634)=COUNTIFS(D634:$N634,1)),C$381)+1)</f>
        <v>1</v>
      </c>
      <c r="D634" s="306">
        <f ca="1">IF($A634&lt;&gt;D$382,0,IF($A634&lt;&gt;$A633,1,MOD(D633-1+(COUNTIFS(E$382:$N$382,$A634)=COUNTIFS(E634:$N634,1)),D$381)+1))</f>
        <v>0</v>
      </c>
      <c r="E634" s="306">
        <f ca="1">IF($A634&lt;&gt;E$382,0,IF($A634&lt;&gt;$A633,1,MOD(E633-1+(COUNTIFS(F$382:$N$382,$A634)=COUNTIFS(F634:$N634,1)),E$381)+1))</f>
        <v>0</v>
      </c>
      <c r="F634" s="306">
        <f ca="1">IF($A634&lt;&gt;F$382,0,IF($A634&lt;&gt;$A633,1,MOD(F633-1+(COUNTIFS(G$382:$N$382,$A634)=COUNTIFS(G634:$N634,1)),F$381)+1))</f>
        <v>0</v>
      </c>
      <c r="G634" s="306">
        <f ca="1">IF($A634&lt;&gt;G$382,0,IF($A634&lt;&gt;$A633,1,MOD(G633-1+(COUNTIFS(H$382:$N$382,$A634)=COUNTIFS(H634:$N634,1)),G$381)+1))</f>
        <v>1</v>
      </c>
      <c r="H634" s="306">
        <f ca="1">IF($A634&lt;&gt;H$382,0,IF($A634&lt;&gt;$A633,1,MOD(H633-1+(COUNTIFS(I$382:$N$382,$A634)=COUNTIFS(I634:$N634,1)),H$381)+1))</f>
        <v>3</v>
      </c>
      <c r="I634" s="306">
        <f ca="1">IF($A634&lt;&gt;I$382,0,IF($A634&lt;&gt;$A633,1,MOD(I633-1+(COUNTIFS(N$382:$N$382,$A634)=COUNTIFS(N634:$N634,1)),I$381)+1))</f>
        <v>3</v>
      </c>
      <c r="J634" s="306"/>
      <c r="K634" s="306"/>
      <c r="L634" s="306"/>
      <c r="M634" s="306"/>
      <c r="O634">
        <v>251</v>
      </c>
      <c r="P634" s="115">
        <f t="shared" ca="1" si="1521"/>
        <v>-0.5</v>
      </c>
      <c r="Q634" s="115">
        <f t="shared" ca="1" si="1522"/>
        <v>0</v>
      </c>
      <c r="R634" s="115">
        <f t="shared" ca="1" si="1523"/>
        <v>0</v>
      </c>
      <c r="S634" s="115">
        <f t="shared" ca="1" si="1524"/>
        <v>0</v>
      </c>
      <c r="T634" s="115">
        <v>0</v>
      </c>
      <c r="U634" s="115">
        <f t="shared" ca="1" si="1525"/>
        <v>0.5</v>
      </c>
      <c r="V634" s="115">
        <f t="shared" ca="1" si="1526"/>
        <v>0.5</v>
      </c>
      <c r="W634" s="115"/>
      <c r="X634" s="115"/>
      <c r="Y634" s="115"/>
      <c r="Z634" s="115"/>
    </row>
    <row r="635" spans="1:26" hidden="1" outlineLevel="1">
      <c r="A635">
        <f t="shared" ca="1" si="1527"/>
        <v>2</v>
      </c>
      <c r="B635" t="str">
        <f t="shared" ca="1" si="1520"/>
        <v>EP2 LPD1 LPS1 LPM1</v>
      </c>
      <c r="C635" s="308">
        <f ca="1">IF($A635&lt;&gt;$A634,1,MOD(C634-1+(COUNTIFS(D$382:$N$382,$A635)=COUNTIFS(D635:$N635,1)),C$381)+1)</f>
        <v>2</v>
      </c>
      <c r="D635" s="306">
        <f ca="1">IF($A635&lt;&gt;D$382,0,IF($A635&lt;&gt;$A634,1,MOD(D634-1+(COUNTIFS(E$382:$N$382,$A635)=COUNTIFS(E635:$N635,1)),D$381)+1))</f>
        <v>0</v>
      </c>
      <c r="E635" s="306">
        <f ca="1">IF($A635&lt;&gt;E$382,0,IF($A635&lt;&gt;$A634,1,MOD(E634-1+(COUNTIFS(F$382:$N$382,$A635)=COUNTIFS(F635:$N635,1)),E$381)+1))</f>
        <v>0</v>
      </c>
      <c r="F635" s="306">
        <f ca="1">IF($A635&lt;&gt;F$382,0,IF($A635&lt;&gt;$A634,1,MOD(F634-1+(COUNTIFS(G$382:$N$382,$A635)=COUNTIFS(G635:$N635,1)),F$381)+1))</f>
        <v>0</v>
      </c>
      <c r="G635" s="306">
        <f ca="1">IF($A635&lt;&gt;G$382,0,IF($A635&lt;&gt;$A634,1,MOD(G634-1+(COUNTIFS(H$382:$N$382,$A635)=COUNTIFS(H635:$N635,1)),G$381)+1))</f>
        <v>1</v>
      </c>
      <c r="H635" s="306">
        <f ca="1">IF($A635&lt;&gt;H$382,0,IF($A635&lt;&gt;$A634,1,MOD(H634-1+(COUNTIFS(I$382:$N$382,$A635)=COUNTIFS(I635:$N635,1)),H$381)+1))</f>
        <v>1</v>
      </c>
      <c r="I635" s="306">
        <f ca="1">IF($A635&lt;&gt;I$382,0,IF($A635&lt;&gt;$A634,1,MOD(I634-1+(COUNTIFS(N$382:$N$382,$A635)=COUNTIFS(N635:$N635,1)),I$381)+1))</f>
        <v>1</v>
      </c>
      <c r="J635" s="306"/>
      <c r="K635" s="306"/>
      <c r="L635" s="306"/>
      <c r="M635" s="306"/>
      <c r="O635">
        <v>252</v>
      </c>
      <c r="P635" s="115">
        <f t="shared" ca="1" si="1521"/>
        <v>0</v>
      </c>
      <c r="Q635" s="115">
        <f t="shared" ca="1" si="1522"/>
        <v>0</v>
      </c>
      <c r="R635" s="115">
        <f t="shared" ca="1" si="1523"/>
        <v>0</v>
      </c>
      <c r="S635" s="115">
        <f t="shared" ca="1" si="1524"/>
        <v>0</v>
      </c>
      <c r="T635" s="115">
        <v>0</v>
      </c>
      <c r="U635" s="115">
        <f t="shared" ca="1" si="1525"/>
        <v>-0.5</v>
      </c>
      <c r="V635" s="115">
        <f t="shared" ca="1" si="1526"/>
        <v>-0.5</v>
      </c>
      <c r="W635" s="115"/>
      <c r="X635" s="115"/>
      <c r="Y635" s="115"/>
      <c r="Z635" s="115"/>
    </row>
    <row r="636" spans="1:26" hidden="1" outlineLevel="1">
      <c r="A636">
        <f t="shared" ca="1" si="1527"/>
        <v>2</v>
      </c>
      <c r="B636" t="str">
        <f t="shared" ca="1" si="1520"/>
        <v>EP2 LPD1 LPS1 LPM2</v>
      </c>
      <c r="C636" s="308">
        <f ca="1">IF($A636&lt;&gt;$A635,1,MOD(C635-1+(COUNTIFS(D$382:$N$382,$A636)=COUNTIFS(D636:$N636,1)),C$381)+1)</f>
        <v>2</v>
      </c>
      <c r="D636" s="306">
        <f ca="1">IF($A636&lt;&gt;D$382,0,IF($A636&lt;&gt;$A635,1,MOD(D635-1+(COUNTIFS(E$382:$N$382,$A636)=COUNTIFS(E636:$N636,1)),D$381)+1))</f>
        <v>0</v>
      </c>
      <c r="E636" s="306">
        <f ca="1">IF($A636&lt;&gt;E$382,0,IF($A636&lt;&gt;$A635,1,MOD(E635-1+(COUNTIFS(F$382:$N$382,$A636)=COUNTIFS(F636:$N636,1)),E$381)+1))</f>
        <v>0</v>
      </c>
      <c r="F636" s="306">
        <f ca="1">IF($A636&lt;&gt;F$382,0,IF($A636&lt;&gt;$A635,1,MOD(F635-1+(COUNTIFS(G$382:$N$382,$A636)=COUNTIFS(G636:$N636,1)),F$381)+1))</f>
        <v>0</v>
      </c>
      <c r="G636" s="306">
        <f ca="1">IF($A636&lt;&gt;G$382,0,IF($A636&lt;&gt;$A635,1,MOD(G635-1+(COUNTIFS(H$382:$N$382,$A636)=COUNTIFS(H636:$N636,1)),G$381)+1))</f>
        <v>1</v>
      </c>
      <c r="H636" s="306">
        <f ca="1">IF($A636&lt;&gt;H$382,0,IF($A636&lt;&gt;$A635,1,MOD(H635-1+(COUNTIFS(I$382:$N$382,$A636)=COUNTIFS(I636:$N636,1)),H$381)+1))</f>
        <v>1</v>
      </c>
      <c r="I636" s="306">
        <f ca="1">IF($A636&lt;&gt;I$382,0,IF($A636&lt;&gt;$A635,1,MOD(I635-1+(COUNTIFS(N$382:$N$382,$A636)=COUNTIFS(N636:$N636,1)),I$381)+1))</f>
        <v>2</v>
      </c>
      <c r="J636" s="306"/>
      <c r="K636" s="306"/>
      <c r="L636" s="306"/>
      <c r="M636" s="306"/>
      <c r="O636">
        <v>253</v>
      </c>
      <c r="P636" s="115">
        <f t="shared" ca="1" si="1521"/>
        <v>0</v>
      </c>
      <c r="Q636" s="115">
        <f t="shared" ca="1" si="1522"/>
        <v>0</v>
      </c>
      <c r="R636" s="115">
        <f t="shared" ca="1" si="1523"/>
        <v>0</v>
      </c>
      <c r="S636" s="115">
        <f t="shared" ca="1" si="1524"/>
        <v>0</v>
      </c>
      <c r="T636" s="115">
        <v>0</v>
      </c>
      <c r="U636" s="115">
        <f t="shared" ca="1" si="1525"/>
        <v>-0.5</v>
      </c>
      <c r="V636" s="115">
        <f t="shared" ca="1" si="1526"/>
        <v>0</v>
      </c>
      <c r="W636" s="115"/>
      <c r="X636" s="115"/>
      <c r="Y636" s="115"/>
      <c r="Z636" s="115"/>
    </row>
    <row r="637" spans="1:26" hidden="1" outlineLevel="1">
      <c r="A637">
        <f t="shared" ca="1" si="1527"/>
        <v>2</v>
      </c>
      <c r="B637" t="str">
        <f t="shared" ca="1" si="1520"/>
        <v>EP2 LPD1 LPS1 LPM3</v>
      </c>
      <c r="C637" s="308">
        <f ca="1">IF($A637&lt;&gt;$A636,1,MOD(C636-1+(COUNTIFS(D$382:$N$382,$A637)=COUNTIFS(D637:$N637,1)),C$381)+1)</f>
        <v>2</v>
      </c>
      <c r="D637" s="306">
        <f ca="1">IF($A637&lt;&gt;D$382,0,IF($A637&lt;&gt;$A636,1,MOD(D636-1+(COUNTIFS(E$382:$N$382,$A637)=COUNTIFS(E637:$N637,1)),D$381)+1))</f>
        <v>0</v>
      </c>
      <c r="E637" s="306">
        <f ca="1">IF($A637&lt;&gt;E$382,0,IF($A637&lt;&gt;$A636,1,MOD(E636-1+(COUNTIFS(F$382:$N$382,$A637)=COUNTIFS(F637:$N637,1)),E$381)+1))</f>
        <v>0</v>
      </c>
      <c r="F637" s="306">
        <f ca="1">IF($A637&lt;&gt;F$382,0,IF($A637&lt;&gt;$A636,1,MOD(F636-1+(COUNTIFS(G$382:$N$382,$A637)=COUNTIFS(G637:$N637,1)),F$381)+1))</f>
        <v>0</v>
      </c>
      <c r="G637" s="306">
        <f ca="1">IF($A637&lt;&gt;G$382,0,IF($A637&lt;&gt;$A636,1,MOD(G636-1+(COUNTIFS(H$382:$N$382,$A637)=COUNTIFS(H637:$N637,1)),G$381)+1))</f>
        <v>1</v>
      </c>
      <c r="H637" s="306">
        <f ca="1">IF($A637&lt;&gt;H$382,0,IF($A637&lt;&gt;$A636,1,MOD(H636-1+(COUNTIFS(I$382:$N$382,$A637)=COUNTIFS(I637:$N637,1)),H$381)+1))</f>
        <v>1</v>
      </c>
      <c r="I637" s="306">
        <f ca="1">IF($A637&lt;&gt;I$382,0,IF($A637&lt;&gt;$A636,1,MOD(I636-1+(COUNTIFS(N$382:$N$382,$A637)=COUNTIFS(N637:$N637,1)),I$381)+1))</f>
        <v>3</v>
      </c>
      <c r="J637" s="306"/>
      <c r="K637" s="306"/>
      <c r="L637" s="306"/>
      <c r="M637" s="306"/>
      <c r="O637">
        <v>254</v>
      </c>
      <c r="P637" s="115">
        <f t="shared" ca="1" si="1521"/>
        <v>0</v>
      </c>
      <c r="Q637" s="115">
        <f t="shared" ca="1" si="1522"/>
        <v>0</v>
      </c>
      <c r="R637" s="115">
        <f t="shared" ca="1" si="1523"/>
        <v>0</v>
      </c>
      <c r="S637" s="115">
        <f t="shared" ca="1" si="1524"/>
        <v>0</v>
      </c>
      <c r="T637" s="115">
        <v>0</v>
      </c>
      <c r="U637" s="115">
        <f t="shared" ca="1" si="1525"/>
        <v>-0.5</v>
      </c>
      <c r="V637" s="115">
        <f t="shared" ca="1" si="1526"/>
        <v>0.5</v>
      </c>
      <c r="W637" s="115"/>
      <c r="X637" s="115"/>
      <c r="Y637" s="115"/>
      <c r="Z637" s="115"/>
    </row>
    <row r="638" spans="1:26" hidden="1" outlineLevel="1">
      <c r="A638">
        <f t="shared" ca="1" si="1527"/>
        <v>2</v>
      </c>
      <c r="B638" t="str">
        <f t="shared" ca="1" si="1520"/>
        <v>EP2 LPD1 LPS2 LPM1</v>
      </c>
      <c r="C638" s="308">
        <f ca="1">IF($A638&lt;&gt;$A637,1,MOD(C637-1+(COUNTIFS(D$382:$N$382,$A638)=COUNTIFS(D638:$N638,1)),C$381)+1)</f>
        <v>2</v>
      </c>
      <c r="D638" s="306">
        <f ca="1">IF($A638&lt;&gt;D$382,0,IF($A638&lt;&gt;$A637,1,MOD(D637-1+(COUNTIFS(E$382:$N$382,$A638)=COUNTIFS(E638:$N638,1)),D$381)+1))</f>
        <v>0</v>
      </c>
      <c r="E638" s="306">
        <f ca="1">IF($A638&lt;&gt;E$382,0,IF($A638&lt;&gt;$A637,1,MOD(E637-1+(COUNTIFS(F$382:$N$382,$A638)=COUNTIFS(F638:$N638,1)),E$381)+1))</f>
        <v>0</v>
      </c>
      <c r="F638" s="306">
        <f ca="1">IF($A638&lt;&gt;F$382,0,IF($A638&lt;&gt;$A637,1,MOD(F637-1+(COUNTIFS(G$382:$N$382,$A638)=COUNTIFS(G638:$N638,1)),F$381)+1))</f>
        <v>0</v>
      </c>
      <c r="G638" s="306">
        <f ca="1">IF($A638&lt;&gt;G$382,0,IF($A638&lt;&gt;$A637,1,MOD(G637-1+(COUNTIFS(H$382:$N$382,$A638)=COUNTIFS(H638:$N638,1)),G$381)+1))</f>
        <v>1</v>
      </c>
      <c r="H638" s="306">
        <f ca="1">IF($A638&lt;&gt;H$382,0,IF($A638&lt;&gt;$A637,1,MOD(H637-1+(COUNTIFS(I$382:$N$382,$A638)=COUNTIFS(I638:$N638,1)),H$381)+1))</f>
        <v>2</v>
      </c>
      <c r="I638" s="306">
        <f ca="1">IF($A638&lt;&gt;I$382,0,IF($A638&lt;&gt;$A637,1,MOD(I637-1+(COUNTIFS(N$382:$N$382,$A638)=COUNTIFS(N638:$N638,1)),I$381)+1))</f>
        <v>1</v>
      </c>
      <c r="J638" s="306"/>
      <c r="K638" s="306"/>
      <c r="L638" s="306"/>
      <c r="M638" s="306"/>
      <c r="O638">
        <v>255</v>
      </c>
      <c r="P638" s="115">
        <f t="shared" ca="1" si="1521"/>
        <v>0</v>
      </c>
      <c r="Q638" s="115">
        <f t="shared" ca="1" si="1522"/>
        <v>0</v>
      </c>
      <c r="R638" s="115">
        <f t="shared" ca="1" si="1523"/>
        <v>0</v>
      </c>
      <c r="S638" s="115">
        <f t="shared" ca="1" si="1524"/>
        <v>0</v>
      </c>
      <c r="T638" s="115">
        <v>0</v>
      </c>
      <c r="U638" s="115">
        <f t="shared" ca="1" si="1525"/>
        <v>0</v>
      </c>
      <c r="V638" s="115">
        <f t="shared" ca="1" si="1526"/>
        <v>-0.5</v>
      </c>
      <c r="W638" s="115"/>
      <c r="X638" s="115"/>
      <c r="Y638" s="115"/>
      <c r="Z638" s="115"/>
    </row>
    <row r="639" spans="1:26" hidden="1" outlineLevel="1">
      <c r="A639">
        <f t="shared" ca="1" si="1527"/>
        <v>2</v>
      </c>
      <c r="B639" t="str">
        <f t="shared" ca="1" si="1520"/>
        <v>EP2 LPD1 LPS2 LPM2</v>
      </c>
      <c r="C639" s="308">
        <f ca="1">IF($A639&lt;&gt;$A638,1,MOD(C638-1+(COUNTIFS(D$382:$N$382,$A639)=COUNTIFS(D639:$N639,1)),C$381)+1)</f>
        <v>2</v>
      </c>
      <c r="D639" s="306">
        <f ca="1">IF($A639&lt;&gt;D$382,0,IF($A639&lt;&gt;$A638,1,MOD(D638-1+(COUNTIFS(E$382:$N$382,$A639)=COUNTIFS(E639:$N639,1)),D$381)+1))</f>
        <v>0</v>
      </c>
      <c r="E639" s="306">
        <f ca="1">IF($A639&lt;&gt;E$382,0,IF($A639&lt;&gt;$A638,1,MOD(E638-1+(COUNTIFS(F$382:$N$382,$A639)=COUNTIFS(F639:$N639,1)),E$381)+1))</f>
        <v>0</v>
      </c>
      <c r="F639" s="306">
        <f ca="1">IF($A639&lt;&gt;F$382,0,IF($A639&lt;&gt;$A638,1,MOD(F638-1+(COUNTIFS(G$382:$N$382,$A639)=COUNTIFS(G639:$N639,1)),F$381)+1))</f>
        <v>0</v>
      </c>
      <c r="G639" s="306">
        <f ca="1">IF($A639&lt;&gt;G$382,0,IF($A639&lt;&gt;$A638,1,MOD(G638-1+(COUNTIFS(H$382:$N$382,$A639)=COUNTIFS(H639:$N639,1)),G$381)+1))</f>
        <v>1</v>
      </c>
      <c r="H639" s="306">
        <f ca="1">IF($A639&lt;&gt;H$382,0,IF($A639&lt;&gt;$A638,1,MOD(H638-1+(COUNTIFS(I$382:$N$382,$A639)=COUNTIFS(I639:$N639,1)),H$381)+1))</f>
        <v>2</v>
      </c>
      <c r="I639" s="306">
        <f ca="1">IF($A639&lt;&gt;I$382,0,IF($A639&lt;&gt;$A638,1,MOD(I638-1+(COUNTIFS(N$382:$N$382,$A639)=COUNTIFS(N639:$N639,1)),I$381)+1))</f>
        <v>2</v>
      </c>
      <c r="J639" s="306"/>
      <c r="K639" s="306"/>
      <c r="L639" s="306"/>
      <c r="M639" s="306"/>
      <c r="O639">
        <v>256</v>
      </c>
      <c r="P639" s="115">
        <f t="shared" ca="1" si="1521"/>
        <v>0</v>
      </c>
      <c r="Q639" s="115">
        <f t="shared" ca="1" si="1522"/>
        <v>0</v>
      </c>
      <c r="R639" s="115">
        <f t="shared" ca="1" si="1523"/>
        <v>0</v>
      </c>
      <c r="S639" s="115">
        <f t="shared" ca="1" si="1524"/>
        <v>0</v>
      </c>
      <c r="T639" s="115">
        <v>0</v>
      </c>
      <c r="U639" s="115">
        <f t="shared" ca="1" si="1525"/>
        <v>0</v>
      </c>
      <c r="V639" s="115">
        <f t="shared" ca="1" si="1526"/>
        <v>0</v>
      </c>
      <c r="W639" s="115"/>
      <c r="X639" s="115"/>
      <c r="Y639" s="115"/>
      <c r="Z639" s="115"/>
    </row>
    <row r="640" spans="1:26" hidden="1" outlineLevel="1">
      <c r="A640">
        <f t="shared" ca="1" si="1527"/>
        <v>2</v>
      </c>
      <c r="B640" t="str">
        <f t="shared" ref="B640:B703" ca="1" si="1528">"EP"&amp;$C640&amp;IF($A640=0," LPAll"&amp;$D640,"")&amp;IF($A640=1," LPD"&amp;$E640&amp;" LPS"&amp;$F640,"")&amp;IF($A640=2," LPD"&amp;$G640&amp;" LPS"&amp;$H640&amp;" LPM"&amp;$I640,"")</f>
        <v>EP2 LPD1 LPS2 LPM3</v>
      </c>
      <c r="C640" s="308">
        <f ca="1">IF($A640&lt;&gt;$A639,1,MOD(C639-1+(COUNTIFS(D$382:$N$382,$A640)=COUNTIFS(D640:$N640,1)),C$381)+1)</f>
        <v>2</v>
      </c>
      <c r="D640" s="306">
        <f ca="1">IF($A640&lt;&gt;D$382,0,IF($A640&lt;&gt;$A639,1,MOD(D639-1+(COUNTIFS(E$382:$N$382,$A640)=COUNTIFS(E640:$N640,1)),D$381)+1))</f>
        <v>0</v>
      </c>
      <c r="E640" s="306">
        <f ca="1">IF($A640&lt;&gt;E$382,0,IF($A640&lt;&gt;$A639,1,MOD(E639-1+(COUNTIFS(F$382:$N$382,$A640)=COUNTIFS(F640:$N640,1)),E$381)+1))</f>
        <v>0</v>
      </c>
      <c r="F640" s="306">
        <f ca="1">IF($A640&lt;&gt;F$382,0,IF($A640&lt;&gt;$A639,1,MOD(F639-1+(COUNTIFS(G$382:$N$382,$A640)=COUNTIFS(G640:$N640,1)),F$381)+1))</f>
        <v>0</v>
      </c>
      <c r="G640" s="306">
        <f ca="1">IF($A640&lt;&gt;G$382,0,IF($A640&lt;&gt;$A639,1,MOD(G639-1+(COUNTIFS(H$382:$N$382,$A640)=COUNTIFS(H640:$N640,1)),G$381)+1))</f>
        <v>1</v>
      </c>
      <c r="H640" s="306">
        <f ca="1">IF($A640&lt;&gt;H$382,0,IF($A640&lt;&gt;$A639,1,MOD(H639-1+(COUNTIFS(I$382:$N$382,$A640)=COUNTIFS(I640:$N640,1)),H$381)+1))</f>
        <v>2</v>
      </c>
      <c r="I640" s="306">
        <f ca="1">IF($A640&lt;&gt;I$382,0,IF($A640&lt;&gt;$A639,1,MOD(I639-1+(COUNTIFS(N$382:$N$382,$A640)=COUNTIFS(N640:$N640,1)),I$381)+1))</f>
        <v>3</v>
      </c>
      <c r="J640" s="306"/>
      <c r="K640" s="306"/>
      <c r="L640" s="306"/>
      <c r="M640" s="306"/>
      <c r="O640">
        <v>257</v>
      </c>
      <c r="P640" s="115">
        <f t="shared" ca="1" si="1521"/>
        <v>0</v>
      </c>
      <c r="Q640" s="115">
        <f t="shared" ca="1" si="1522"/>
        <v>0</v>
      </c>
      <c r="R640" s="115">
        <f t="shared" ca="1" si="1523"/>
        <v>0</v>
      </c>
      <c r="S640" s="115">
        <f t="shared" ca="1" si="1524"/>
        <v>0</v>
      </c>
      <c r="T640" s="115">
        <v>0</v>
      </c>
      <c r="U640" s="115">
        <f t="shared" ca="1" si="1525"/>
        <v>0</v>
      </c>
      <c r="V640" s="115">
        <f t="shared" ca="1" si="1526"/>
        <v>0.5</v>
      </c>
      <c r="W640" s="115"/>
      <c r="X640" s="115"/>
      <c r="Y640" s="115"/>
      <c r="Z640" s="115"/>
    </row>
    <row r="641" spans="1:26" hidden="1" outlineLevel="1">
      <c r="A641">
        <f t="shared" ca="1" si="1527"/>
        <v>2</v>
      </c>
      <c r="B641" t="str">
        <f t="shared" ca="1" si="1528"/>
        <v>EP2 LPD1 LPS3 LPM1</v>
      </c>
      <c r="C641" s="308">
        <f ca="1">IF($A641&lt;&gt;$A640,1,MOD(C640-1+(COUNTIFS(D$382:$N$382,$A641)=COUNTIFS(D641:$N641,1)),C$381)+1)</f>
        <v>2</v>
      </c>
      <c r="D641" s="306">
        <f ca="1">IF($A641&lt;&gt;D$382,0,IF($A641&lt;&gt;$A640,1,MOD(D640-1+(COUNTIFS(E$382:$N$382,$A641)=COUNTIFS(E641:$N641,1)),D$381)+1))</f>
        <v>0</v>
      </c>
      <c r="E641" s="306">
        <f ca="1">IF($A641&lt;&gt;E$382,0,IF($A641&lt;&gt;$A640,1,MOD(E640-1+(COUNTIFS(F$382:$N$382,$A641)=COUNTIFS(F641:$N641,1)),E$381)+1))</f>
        <v>0</v>
      </c>
      <c r="F641" s="306">
        <f ca="1">IF($A641&lt;&gt;F$382,0,IF($A641&lt;&gt;$A640,1,MOD(F640-1+(COUNTIFS(G$382:$N$382,$A641)=COUNTIFS(G641:$N641,1)),F$381)+1))</f>
        <v>0</v>
      </c>
      <c r="G641" s="306">
        <f ca="1">IF($A641&lt;&gt;G$382,0,IF($A641&lt;&gt;$A640,1,MOD(G640-1+(COUNTIFS(H$382:$N$382,$A641)=COUNTIFS(H641:$N641,1)),G$381)+1))</f>
        <v>1</v>
      </c>
      <c r="H641" s="306">
        <f ca="1">IF($A641&lt;&gt;H$382,0,IF($A641&lt;&gt;$A640,1,MOD(H640-1+(COUNTIFS(I$382:$N$382,$A641)=COUNTIFS(I641:$N641,1)),H$381)+1))</f>
        <v>3</v>
      </c>
      <c r="I641" s="306">
        <f ca="1">IF($A641&lt;&gt;I$382,0,IF($A641&lt;&gt;$A640,1,MOD(I640-1+(COUNTIFS(N$382:$N$382,$A641)=COUNTIFS(N641:$N641,1)),I$381)+1))</f>
        <v>1</v>
      </c>
      <c r="J641" s="306"/>
      <c r="K641" s="306"/>
      <c r="L641" s="306"/>
      <c r="M641" s="306"/>
      <c r="O641">
        <v>258</v>
      </c>
      <c r="P641" s="115">
        <f t="shared" ca="1" si="1521"/>
        <v>0</v>
      </c>
      <c r="Q641" s="115">
        <f t="shared" ca="1" si="1522"/>
        <v>0</v>
      </c>
      <c r="R641" s="115">
        <f t="shared" ca="1" si="1523"/>
        <v>0</v>
      </c>
      <c r="S641" s="115">
        <f t="shared" ca="1" si="1524"/>
        <v>0</v>
      </c>
      <c r="T641" s="115">
        <v>0</v>
      </c>
      <c r="U641" s="115">
        <f t="shared" ca="1" si="1525"/>
        <v>0.5</v>
      </c>
      <c r="V641" s="115">
        <f t="shared" ca="1" si="1526"/>
        <v>-0.5</v>
      </c>
      <c r="W641" s="115"/>
      <c r="X641" s="115"/>
      <c r="Y641" s="115"/>
      <c r="Z641" s="115"/>
    </row>
    <row r="642" spans="1:26" hidden="1" outlineLevel="1">
      <c r="A642">
        <f t="shared" ca="1" si="1527"/>
        <v>2</v>
      </c>
      <c r="B642" t="str">
        <f t="shared" ca="1" si="1528"/>
        <v>EP2 LPD1 LPS3 LPM2</v>
      </c>
      <c r="C642" s="308">
        <f ca="1">IF($A642&lt;&gt;$A641,1,MOD(C641-1+(COUNTIFS(D$382:$N$382,$A642)=COUNTIFS(D642:$N642,1)),C$381)+1)</f>
        <v>2</v>
      </c>
      <c r="D642" s="306">
        <f ca="1">IF($A642&lt;&gt;D$382,0,IF($A642&lt;&gt;$A641,1,MOD(D641-1+(COUNTIFS(E$382:$N$382,$A642)=COUNTIFS(E642:$N642,1)),D$381)+1))</f>
        <v>0</v>
      </c>
      <c r="E642" s="306">
        <f ca="1">IF($A642&lt;&gt;E$382,0,IF($A642&lt;&gt;$A641,1,MOD(E641-1+(COUNTIFS(F$382:$N$382,$A642)=COUNTIFS(F642:$N642,1)),E$381)+1))</f>
        <v>0</v>
      </c>
      <c r="F642" s="306">
        <f ca="1">IF($A642&lt;&gt;F$382,0,IF($A642&lt;&gt;$A641,1,MOD(F641-1+(COUNTIFS(G$382:$N$382,$A642)=COUNTIFS(G642:$N642,1)),F$381)+1))</f>
        <v>0</v>
      </c>
      <c r="G642" s="306">
        <f ca="1">IF($A642&lt;&gt;G$382,0,IF($A642&lt;&gt;$A641,1,MOD(G641-1+(COUNTIFS(H$382:$N$382,$A642)=COUNTIFS(H642:$N642,1)),G$381)+1))</f>
        <v>1</v>
      </c>
      <c r="H642" s="306">
        <f ca="1">IF($A642&lt;&gt;H$382,0,IF($A642&lt;&gt;$A641,1,MOD(H641-1+(COUNTIFS(I$382:$N$382,$A642)=COUNTIFS(I642:$N642,1)),H$381)+1))</f>
        <v>3</v>
      </c>
      <c r="I642" s="306">
        <f ca="1">IF($A642&lt;&gt;I$382,0,IF($A642&lt;&gt;$A641,1,MOD(I641-1+(COUNTIFS(N$382:$N$382,$A642)=COUNTIFS(N642:$N642,1)),I$381)+1))</f>
        <v>2</v>
      </c>
      <c r="J642" s="306"/>
      <c r="K642" s="306"/>
      <c r="L642" s="306"/>
      <c r="M642" s="306"/>
      <c r="O642">
        <v>259</v>
      </c>
      <c r="P642" s="115">
        <f t="shared" ca="1" si="1521"/>
        <v>0</v>
      </c>
      <c r="Q642" s="115">
        <f t="shared" ca="1" si="1522"/>
        <v>0</v>
      </c>
      <c r="R642" s="115">
        <f t="shared" ca="1" si="1523"/>
        <v>0</v>
      </c>
      <c r="S642" s="115">
        <f t="shared" ca="1" si="1524"/>
        <v>0</v>
      </c>
      <c r="T642" s="115">
        <v>0</v>
      </c>
      <c r="U642" s="115">
        <f t="shared" ca="1" si="1525"/>
        <v>0.5</v>
      </c>
      <c r="V642" s="115">
        <f t="shared" ca="1" si="1526"/>
        <v>0</v>
      </c>
      <c r="W642" s="115"/>
      <c r="X642" s="115"/>
      <c r="Y642" s="115"/>
      <c r="Z642" s="115"/>
    </row>
    <row r="643" spans="1:26" hidden="1" outlineLevel="1">
      <c r="A643">
        <f t="shared" ca="1" si="1527"/>
        <v>2</v>
      </c>
      <c r="B643" t="str">
        <f t="shared" ca="1" si="1528"/>
        <v>EP2 LPD1 LPS3 LPM3</v>
      </c>
      <c r="C643" s="308">
        <f ca="1">IF($A643&lt;&gt;$A642,1,MOD(C642-1+(COUNTIFS(D$382:$N$382,$A643)=COUNTIFS(D643:$N643,1)),C$381)+1)</f>
        <v>2</v>
      </c>
      <c r="D643" s="306">
        <f ca="1">IF($A643&lt;&gt;D$382,0,IF($A643&lt;&gt;$A642,1,MOD(D642-1+(COUNTIFS(E$382:$N$382,$A643)=COUNTIFS(E643:$N643,1)),D$381)+1))</f>
        <v>0</v>
      </c>
      <c r="E643" s="306">
        <f ca="1">IF($A643&lt;&gt;E$382,0,IF($A643&lt;&gt;$A642,1,MOD(E642-1+(COUNTIFS(F$382:$N$382,$A643)=COUNTIFS(F643:$N643,1)),E$381)+1))</f>
        <v>0</v>
      </c>
      <c r="F643" s="306">
        <f ca="1">IF($A643&lt;&gt;F$382,0,IF($A643&lt;&gt;$A642,1,MOD(F642-1+(COUNTIFS(G$382:$N$382,$A643)=COUNTIFS(G643:$N643,1)),F$381)+1))</f>
        <v>0</v>
      </c>
      <c r="G643" s="306">
        <f ca="1">IF($A643&lt;&gt;G$382,0,IF($A643&lt;&gt;$A642,1,MOD(G642-1+(COUNTIFS(H$382:$N$382,$A643)=COUNTIFS(H643:$N643,1)),G$381)+1))</f>
        <v>1</v>
      </c>
      <c r="H643" s="306">
        <f ca="1">IF($A643&lt;&gt;H$382,0,IF($A643&lt;&gt;$A642,1,MOD(H642-1+(COUNTIFS(I$382:$N$382,$A643)=COUNTIFS(I643:$N643,1)),H$381)+1))</f>
        <v>3</v>
      </c>
      <c r="I643" s="306">
        <f ca="1">IF($A643&lt;&gt;I$382,0,IF($A643&lt;&gt;$A642,1,MOD(I642-1+(COUNTIFS(N$382:$N$382,$A643)=COUNTIFS(N643:$N643,1)),I$381)+1))</f>
        <v>3</v>
      </c>
      <c r="J643" s="306"/>
      <c r="K643" s="306"/>
      <c r="L643" s="306"/>
      <c r="M643" s="306"/>
      <c r="O643">
        <v>260</v>
      </c>
      <c r="P643" s="115">
        <f t="shared" ca="1" si="1521"/>
        <v>0</v>
      </c>
      <c r="Q643" s="115">
        <f t="shared" ca="1" si="1522"/>
        <v>0</v>
      </c>
      <c r="R643" s="115">
        <f t="shared" ca="1" si="1523"/>
        <v>0</v>
      </c>
      <c r="S643" s="115">
        <f t="shared" ca="1" si="1524"/>
        <v>0</v>
      </c>
      <c r="T643" s="115">
        <v>0</v>
      </c>
      <c r="U643" s="115">
        <f t="shared" ca="1" si="1525"/>
        <v>0.5</v>
      </c>
      <c r="V643" s="115">
        <f t="shared" ca="1" si="1526"/>
        <v>0.5</v>
      </c>
      <c r="W643" s="115"/>
      <c r="X643" s="115"/>
      <c r="Y643" s="115"/>
      <c r="Z643" s="115"/>
    </row>
    <row r="644" spans="1:26" hidden="1" outlineLevel="1">
      <c r="A644">
        <f t="shared" ca="1" si="1527"/>
        <v>2</v>
      </c>
      <c r="B644" t="str">
        <f t="shared" ca="1" si="1528"/>
        <v>EP3 LPD1 LPS1 LPM1</v>
      </c>
      <c r="C644" s="308">
        <f ca="1">IF($A644&lt;&gt;$A643,1,MOD(C643-1+(COUNTIFS(D$382:$N$382,$A644)=COUNTIFS(D644:$N644,1)),C$381)+1)</f>
        <v>3</v>
      </c>
      <c r="D644" s="306">
        <f ca="1">IF($A644&lt;&gt;D$382,0,IF($A644&lt;&gt;$A643,1,MOD(D643-1+(COUNTIFS(E$382:$N$382,$A644)=COUNTIFS(E644:$N644,1)),D$381)+1))</f>
        <v>0</v>
      </c>
      <c r="E644" s="306">
        <f ca="1">IF($A644&lt;&gt;E$382,0,IF($A644&lt;&gt;$A643,1,MOD(E643-1+(COUNTIFS(F$382:$N$382,$A644)=COUNTIFS(F644:$N644,1)),E$381)+1))</f>
        <v>0</v>
      </c>
      <c r="F644" s="306">
        <f ca="1">IF($A644&lt;&gt;F$382,0,IF($A644&lt;&gt;$A643,1,MOD(F643-1+(COUNTIFS(G$382:$N$382,$A644)=COUNTIFS(G644:$N644,1)),F$381)+1))</f>
        <v>0</v>
      </c>
      <c r="G644" s="306">
        <f ca="1">IF($A644&lt;&gt;G$382,0,IF($A644&lt;&gt;$A643,1,MOD(G643-1+(COUNTIFS(H$382:$N$382,$A644)=COUNTIFS(H644:$N644,1)),G$381)+1))</f>
        <v>1</v>
      </c>
      <c r="H644" s="306">
        <f ca="1">IF($A644&lt;&gt;H$382,0,IF($A644&lt;&gt;$A643,1,MOD(H643-1+(COUNTIFS(I$382:$N$382,$A644)=COUNTIFS(I644:$N644,1)),H$381)+1))</f>
        <v>1</v>
      </c>
      <c r="I644" s="306">
        <f ca="1">IF($A644&lt;&gt;I$382,0,IF($A644&lt;&gt;$A643,1,MOD(I643-1+(COUNTIFS(N$382:$N$382,$A644)=COUNTIFS(N644:$N644,1)),I$381)+1))</f>
        <v>1</v>
      </c>
      <c r="J644" s="306"/>
      <c r="K644" s="306"/>
      <c r="L644" s="306"/>
      <c r="M644" s="306"/>
      <c r="O644">
        <v>261</v>
      </c>
      <c r="P644" s="115">
        <f t="shared" ca="1" si="1521"/>
        <v>0.5</v>
      </c>
      <c r="Q644" s="115">
        <f t="shared" ca="1" si="1522"/>
        <v>0</v>
      </c>
      <c r="R644" s="115">
        <f t="shared" ca="1" si="1523"/>
        <v>0</v>
      </c>
      <c r="S644" s="115">
        <f t="shared" ca="1" si="1524"/>
        <v>0</v>
      </c>
      <c r="T644" s="115">
        <v>0</v>
      </c>
      <c r="U644" s="115">
        <f t="shared" ca="1" si="1525"/>
        <v>-0.5</v>
      </c>
      <c r="V644" s="115">
        <f t="shared" ca="1" si="1526"/>
        <v>-0.5</v>
      </c>
      <c r="W644" s="115"/>
      <c r="X644" s="115"/>
      <c r="Y644" s="115"/>
      <c r="Z644" s="115"/>
    </row>
    <row r="645" spans="1:26" hidden="1" outlineLevel="1">
      <c r="A645">
        <f t="shared" ca="1" si="1527"/>
        <v>2</v>
      </c>
      <c r="B645" t="str">
        <f t="shared" ca="1" si="1528"/>
        <v>EP3 LPD1 LPS1 LPM2</v>
      </c>
      <c r="C645" s="308">
        <f ca="1">IF($A645&lt;&gt;$A644,1,MOD(C644-1+(COUNTIFS(D$382:$N$382,$A645)=COUNTIFS(D645:$N645,1)),C$381)+1)</f>
        <v>3</v>
      </c>
      <c r="D645" s="306">
        <f ca="1">IF($A645&lt;&gt;D$382,0,IF($A645&lt;&gt;$A644,1,MOD(D644-1+(COUNTIFS(E$382:$N$382,$A645)=COUNTIFS(E645:$N645,1)),D$381)+1))</f>
        <v>0</v>
      </c>
      <c r="E645" s="306">
        <f ca="1">IF($A645&lt;&gt;E$382,0,IF($A645&lt;&gt;$A644,1,MOD(E644-1+(COUNTIFS(F$382:$N$382,$A645)=COUNTIFS(F645:$N645,1)),E$381)+1))</f>
        <v>0</v>
      </c>
      <c r="F645" s="306">
        <f ca="1">IF($A645&lt;&gt;F$382,0,IF($A645&lt;&gt;$A644,1,MOD(F644-1+(COUNTIFS(G$382:$N$382,$A645)=COUNTIFS(G645:$N645,1)),F$381)+1))</f>
        <v>0</v>
      </c>
      <c r="G645" s="306">
        <f ca="1">IF($A645&lt;&gt;G$382,0,IF($A645&lt;&gt;$A644,1,MOD(G644-1+(COUNTIFS(H$382:$N$382,$A645)=COUNTIFS(H645:$N645,1)),G$381)+1))</f>
        <v>1</v>
      </c>
      <c r="H645" s="306">
        <f ca="1">IF($A645&lt;&gt;H$382,0,IF($A645&lt;&gt;$A644,1,MOD(H644-1+(COUNTIFS(I$382:$N$382,$A645)=COUNTIFS(I645:$N645,1)),H$381)+1))</f>
        <v>1</v>
      </c>
      <c r="I645" s="306">
        <f ca="1">IF($A645&lt;&gt;I$382,0,IF($A645&lt;&gt;$A644,1,MOD(I644-1+(COUNTIFS(N$382:$N$382,$A645)=COUNTIFS(N645:$N645,1)),I$381)+1))</f>
        <v>2</v>
      </c>
      <c r="J645" s="306"/>
      <c r="K645" s="306"/>
      <c r="L645" s="306"/>
      <c r="M645" s="306"/>
      <c r="O645">
        <v>262</v>
      </c>
      <c r="P645" s="115">
        <f t="shared" ca="1" si="1521"/>
        <v>0.5</v>
      </c>
      <c r="Q645" s="115">
        <f t="shared" ca="1" si="1522"/>
        <v>0</v>
      </c>
      <c r="R645" s="115">
        <f t="shared" ca="1" si="1523"/>
        <v>0</v>
      </c>
      <c r="S645" s="115">
        <f t="shared" ca="1" si="1524"/>
        <v>0</v>
      </c>
      <c r="T645" s="115">
        <v>0</v>
      </c>
      <c r="U645" s="115">
        <f t="shared" ca="1" si="1525"/>
        <v>-0.5</v>
      </c>
      <c r="V645" s="115">
        <f t="shared" ca="1" si="1526"/>
        <v>0</v>
      </c>
      <c r="W645" s="115"/>
      <c r="X645" s="115"/>
      <c r="Y645" s="115"/>
      <c r="Z645" s="115"/>
    </row>
    <row r="646" spans="1:26" hidden="1" outlineLevel="1">
      <c r="A646">
        <f t="shared" ca="1" si="1527"/>
        <v>2</v>
      </c>
      <c r="B646" t="str">
        <f t="shared" ca="1" si="1528"/>
        <v>EP3 LPD1 LPS1 LPM3</v>
      </c>
      <c r="C646" s="308">
        <f ca="1">IF($A646&lt;&gt;$A645,1,MOD(C645-1+(COUNTIFS(D$382:$N$382,$A646)=COUNTIFS(D646:$N646,1)),C$381)+1)</f>
        <v>3</v>
      </c>
      <c r="D646" s="306">
        <f ca="1">IF($A646&lt;&gt;D$382,0,IF($A646&lt;&gt;$A645,1,MOD(D645-1+(COUNTIFS(E$382:$N$382,$A646)=COUNTIFS(E646:$N646,1)),D$381)+1))</f>
        <v>0</v>
      </c>
      <c r="E646" s="306">
        <f ca="1">IF($A646&lt;&gt;E$382,0,IF($A646&lt;&gt;$A645,1,MOD(E645-1+(COUNTIFS(F$382:$N$382,$A646)=COUNTIFS(F646:$N646,1)),E$381)+1))</f>
        <v>0</v>
      </c>
      <c r="F646" s="306">
        <f ca="1">IF($A646&lt;&gt;F$382,0,IF($A646&lt;&gt;$A645,1,MOD(F645-1+(COUNTIFS(G$382:$N$382,$A646)=COUNTIFS(G646:$N646,1)),F$381)+1))</f>
        <v>0</v>
      </c>
      <c r="G646" s="306">
        <f ca="1">IF($A646&lt;&gt;G$382,0,IF($A646&lt;&gt;$A645,1,MOD(G645-1+(COUNTIFS(H$382:$N$382,$A646)=COUNTIFS(H646:$N646,1)),G$381)+1))</f>
        <v>1</v>
      </c>
      <c r="H646" s="306">
        <f ca="1">IF($A646&lt;&gt;H$382,0,IF($A646&lt;&gt;$A645,1,MOD(H645-1+(COUNTIFS(I$382:$N$382,$A646)=COUNTIFS(I646:$N646,1)),H$381)+1))</f>
        <v>1</v>
      </c>
      <c r="I646" s="306">
        <f ca="1">IF($A646&lt;&gt;I$382,0,IF($A646&lt;&gt;$A645,1,MOD(I645-1+(COUNTIFS(N$382:$N$382,$A646)=COUNTIFS(N646:$N646,1)),I$381)+1))</f>
        <v>3</v>
      </c>
      <c r="J646" s="306"/>
      <c r="K646" s="306"/>
      <c r="L646" s="306"/>
      <c r="M646" s="306"/>
      <c r="O646">
        <v>263</v>
      </c>
      <c r="P646" s="115">
        <f t="shared" ca="1" si="1521"/>
        <v>0.5</v>
      </c>
      <c r="Q646" s="115">
        <f t="shared" ca="1" si="1522"/>
        <v>0</v>
      </c>
      <c r="R646" s="115">
        <f t="shared" ca="1" si="1523"/>
        <v>0</v>
      </c>
      <c r="S646" s="115">
        <f t="shared" ca="1" si="1524"/>
        <v>0</v>
      </c>
      <c r="T646" s="115">
        <v>0</v>
      </c>
      <c r="U646" s="115">
        <f t="shared" ca="1" si="1525"/>
        <v>-0.5</v>
      </c>
      <c r="V646" s="115">
        <f t="shared" ca="1" si="1526"/>
        <v>0.5</v>
      </c>
      <c r="W646" s="115"/>
      <c r="X646" s="115"/>
      <c r="Y646" s="115"/>
      <c r="Z646" s="115"/>
    </row>
    <row r="647" spans="1:26" hidden="1" outlineLevel="1">
      <c r="A647">
        <f t="shared" ca="1" si="1527"/>
        <v>2</v>
      </c>
      <c r="B647" t="str">
        <f t="shared" ca="1" si="1528"/>
        <v>EP3 LPD1 LPS2 LPM1</v>
      </c>
      <c r="C647" s="308">
        <f ca="1">IF($A647&lt;&gt;$A646,1,MOD(C646-1+(COUNTIFS(D$382:$N$382,$A647)=COUNTIFS(D647:$N647,1)),C$381)+1)</f>
        <v>3</v>
      </c>
      <c r="D647" s="306">
        <f ca="1">IF($A647&lt;&gt;D$382,0,IF($A647&lt;&gt;$A646,1,MOD(D646-1+(COUNTIFS(E$382:$N$382,$A647)=COUNTIFS(E647:$N647,1)),D$381)+1))</f>
        <v>0</v>
      </c>
      <c r="E647" s="306">
        <f ca="1">IF($A647&lt;&gt;E$382,0,IF($A647&lt;&gt;$A646,1,MOD(E646-1+(COUNTIFS(F$382:$N$382,$A647)=COUNTIFS(F647:$N647,1)),E$381)+1))</f>
        <v>0</v>
      </c>
      <c r="F647" s="306">
        <f ca="1">IF($A647&lt;&gt;F$382,0,IF($A647&lt;&gt;$A646,1,MOD(F646-1+(COUNTIFS(G$382:$N$382,$A647)=COUNTIFS(G647:$N647,1)),F$381)+1))</f>
        <v>0</v>
      </c>
      <c r="G647" s="306">
        <f ca="1">IF($A647&lt;&gt;G$382,0,IF($A647&lt;&gt;$A646,1,MOD(G646-1+(COUNTIFS(H$382:$N$382,$A647)=COUNTIFS(H647:$N647,1)),G$381)+1))</f>
        <v>1</v>
      </c>
      <c r="H647" s="306">
        <f ca="1">IF($A647&lt;&gt;H$382,0,IF($A647&lt;&gt;$A646,1,MOD(H646-1+(COUNTIFS(I$382:$N$382,$A647)=COUNTIFS(I647:$N647,1)),H$381)+1))</f>
        <v>2</v>
      </c>
      <c r="I647" s="306">
        <f ca="1">IF($A647&lt;&gt;I$382,0,IF($A647&lt;&gt;$A646,1,MOD(I646-1+(COUNTIFS(N$382:$N$382,$A647)=COUNTIFS(N647:$N647,1)),I$381)+1))</f>
        <v>1</v>
      </c>
      <c r="J647" s="306"/>
      <c r="K647" s="306"/>
      <c r="L647" s="306"/>
      <c r="M647" s="306"/>
      <c r="O647">
        <v>264</v>
      </c>
      <c r="P647" s="115">
        <f t="shared" ca="1" si="1521"/>
        <v>0.5</v>
      </c>
      <c r="Q647" s="115">
        <f t="shared" ca="1" si="1522"/>
        <v>0</v>
      </c>
      <c r="R647" s="115">
        <f t="shared" ca="1" si="1523"/>
        <v>0</v>
      </c>
      <c r="S647" s="115">
        <f t="shared" ca="1" si="1524"/>
        <v>0</v>
      </c>
      <c r="T647" s="115">
        <v>0</v>
      </c>
      <c r="U647" s="115">
        <f t="shared" ca="1" si="1525"/>
        <v>0</v>
      </c>
      <c r="V647" s="115">
        <f t="shared" ca="1" si="1526"/>
        <v>-0.5</v>
      </c>
      <c r="W647" s="115"/>
      <c r="X647" s="115"/>
      <c r="Y647" s="115"/>
      <c r="Z647" s="115"/>
    </row>
    <row r="648" spans="1:26" hidden="1" outlineLevel="1">
      <c r="A648">
        <f t="shared" ca="1" si="1527"/>
        <v>2</v>
      </c>
      <c r="B648" t="str">
        <f t="shared" ca="1" si="1528"/>
        <v>EP3 LPD1 LPS2 LPM2</v>
      </c>
      <c r="C648" s="308">
        <f ca="1">IF($A648&lt;&gt;$A647,1,MOD(C647-1+(COUNTIFS(D$382:$N$382,$A648)=COUNTIFS(D648:$N648,1)),C$381)+1)</f>
        <v>3</v>
      </c>
      <c r="D648" s="306">
        <f ca="1">IF($A648&lt;&gt;D$382,0,IF($A648&lt;&gt;$A647,1,MOD(D647-1+(COUNTIFS(E$382:$N$382,$A648)=COUNTIFS(E648:$N648,1)),D$381)+1))</f>
        <v>0</v>
      </c>
      <c r="E648" s="306">
        <f ca="1">IF($A648&lt;&gt;E$382,0,IF($A648&lt;&gt;$A647,1,MOD(E647-1+(COUNTIFS(F$382:$N$382,$A648)=COUNTIFS(F648:$N648,1)),E$381)+1))</f>
        <v>0</v>
      </c>
      <c r="F648" s="306">
        <f ca="1">IF($A648&lt;&gt;F$382,0,IF($A648&lt;&gt;$A647,1,MOD(F647-1+(COUNTIFS(G$382:$N$382,$A648)=COUNTIFS(G648:$N648,1)),F$381)+1))</f>
        <v>0</v>
      </c>
      <c r="G648" s="306">
        <f ca="1">IF($A648&lt;&gt;G$382,0,IF($A648&lt;&gt;$A647,1,MOD(G647-1+(COUNTIFS(H$382:$N$382,$A648)=COUNTIFS(H648:$N648,1)),G$381)+1))</f>
        <v>1</v>
      </c>
      <c r="H648" s="306">
        <f ca="1">IF($A648&lt;&gt;H$382,0,IF($A648&lt;&gt;$A647,1,MOD(H647-1+(COUNTIFS(I$382:$N$382,$A648)=COUNTIFS(I648:$N648,1)),H$381)+1))</f>
        <v>2</v>
      </c>
      <c r="I648" s="306">
        <f ca="1">IF($A648&lt;&gt;I$382,0,IF($A648&lt;&gt;$A647,1,MOD(I647-1+(COUNTIFS(N$382:$N$382,$A648)=COUNTIFS(N648:$N648,1)),I$381)+1))</f>
        <v>2</v>
      </c>
      <c r="J648" s="306"/>
      <c r="K648" s="306"/>
      <c r="L648" s="306"/>
      <c r="M648" s="306"/>
      <c r="O648">
        <v>265</v>
      </c>
      <c r="P648" s="115">
        <f t="shared" ca="1" si="1521"/>
        <v>0.5</v>
      </c>
      <c r="Q648" s="115">
        <f t="shared" ca="1" si="1522"/>
        <v>0</v>
      </c>
      <c r="R648" s="115">
        <f t="shared" ca="1" si="1523"/>
        <v>0</v>
      </c>
      <c r="S648" s="115">
        <f t="shared" ca="1" si="1524"/>
        <v>0</v>
      </c>
      <c r="T648" s="115">
        <v>0</v>
      </c>
      <c r="U648" s="115">
        <f t="shared" ca="1" si="1525"/>
        <v>0</v>
      </c>
      <c r="V648" s="115">
        <f t="shared" ca="1" si="1526"/>
        <v>0</v>
      </c>
      <c r="W648" s="115"/>
      <c r="X648" s="115"/>
      <c r="Y648" s="115"/>
      <c r="Z648" s="115"/>
    </row>
    <row r="649" spans="1:26" hidden="1" outlineLevel="1">
      <c r="A649">
        <f t="shared" ca="1" si="1527"/>
        <v>2</v>
      </c>
      <c r="B649" t="str">
        <f t="shared" ca="1" si="1528"/>
        <v>EP3 LPD1 LPS2 LPM3</v>
      </c>
      <c r="C649" s="308">
        <f ca="1">IF($A649&lt;&gt;$A648,1,MOD(C648-1+(COUNTIFS(D$382:$N$382,$A649)=COUNTIFS(D649:$N649,1)),C$381)+1)</f>
        <v>3</v>
      </c>
      <c r="D649" s="306">
        <f ca="1">IF($A649&lt;&gt;D$382,0,IF($A649&lt;&gt;$A648,1,MOD(D648-1+(COUNTIFS(E$382:$N$382,$A649)=COUNTIFS(E649:$N649,1)),D$381)+1))</f>
        <v>0</v>
      </c>
      <c r="E649" s="306">
        <f ca="1">IF($A649&lt;&gt;E$382,0,IF($A649&lt;&gt;$A648,1,MOD(E648-1+(COUNTIFS(F$382:$N$382,$A649)=COUNTIFS(F649:$N649,1)),E$381)+1))</f>
        <v>0</v>
      </c>
      <c r="F649" s="306">
        <f ca="1">IF($A649&lt;&gt;F$382,0,IF($A649&lt;&gt;$A648,1,MOD(F648-1+(COUNTIFS(G$382:$N$382,$A649)=COUNTIFS(G649:$N649,1)),F$381)+1))</f>
        <v>0</v>
      </c>
      <c r="G649" s="306">
        <f ca="1">IF($A649&lt;&gt;G$382,0,IF($A649&lt;&gt;$A648,1,MOD(G648-1+(COUNTIFS(H$382:$N$382,$A649)=COUNTIFS(H649:$N649,1)),G$381)+1))</f>
        <v>1</v>
      </c>
      <c r="H649" s="306">
        <f ca="1">IF($A649&lt;&gt;H$382,0,IF($A649&lt;&gt;$A648,1,MOD(H648-1+(COUNTIFS(I$382:$N$382,$A649)=COUNTIFS(I649:$N649,1)),H$381)+1))</f>
        <v>2</v>
      </c>
      <c r="I649" s="306">
        <f ca="1">IF($A649&lt;&gt;I$382,0,IF($A649&lt;&gt;$A648,1,MOD(I648-1+(COUNTIFS(N$382:$N$382,$A649)=COUNTIFS(N649:$N649,1)),I$381)+1))</f>
        <v>3</v>
      </c>
      <c r="J649" s="306"/>
      <c r="K649" s="306"/>
      <c r="L649" s="306"/>
      <c r="M649" s="306"/>
      <c r="O649">
        <v>266</v>
      </c>
      <c r="P649" s="115">
        <f t="shared" ca="1" si="1521"/>
        <v>0.5</v>
      </c>
      <c r="Q649" s="115">
        <f t="shared" ca="1" si="1522"/>
        <v>0</v>
      </c>
      <c r="R649" s="115">
        <f t="shared" ca="1" si="1523"/>
        <v>0</v>
      </c>
      <c r="S649" s="115">
        <f t="shared" ca="1" si="1524"/>
        <v>0</v>
      </c>
      <c r="T649" s="115">
        <v>0</v>
      </c>
      <c r="U649" s="115">
        <f t="shared" ca="1" si="1525"/>
        <v>0</v>
      </c>
      <c r="V649" s="115">
        <f t="shared" ca="1" si="1526"/>
        <v>0.5</v>
      </c>
      <c r="W649" s="115"/>
      <c r="X649" s="115"/>
      <c r="Y649" s="115"/>
      <c r="Z649" s="115"/>
    </row>
    <row r="650" spans="1:26" hidden="1" outlineLevel="1">
      <c r="A650">
        <f t="shared" ca="1" si="1527"/>
        <v>2</v>
      </c>
      <c r="B650" t="str">
        <f t="shared" ca="1" si="1528"/>
        <v>EP3 LPD1 LPS3 LPM1</v>
      </c>
      <c r="C650" s="308">
        <f ca="1">IF($A650&lt;&gt;$A649,1,MOD(C649-1+(COUNTIFS(D$382:$N$382,$A650)=COUNTIFS(D650:$N650,1)),C$381)+1)</f>
        <v>3</v>
      </c>
      <c r="D650" s="306">
        <f ca="1">IF($A650&lt;&gt;D$382,0,IF($A650&lt;&gt;$A649,1,MOD(D649-1+(COUNTIFS(E$382:$N$382,$A650)=COUNTIFS(E650:$N650,1)),D$381)+1))</f>
        <v>0</v>
      </c>
      <c r="E650" s="306">
        <f ca="1">IF($A650&lt;&gt;E$382,0,IF($A650&lt;&gt;$A649,1,MOD(E649-1+(COUNTIFS(F$382:$N$382,$A650)=COUNTIFS(F650:$N650,1)),E$381)+1))</f>
        <v>0</v>
      </c>
      <c r="F650" s="306">
        <f ca="1">IF($A650&lt;&gt;F$382,0,IF($A650&lt;&gt;$A649,1,MOD(F649-1+(COUNTIFS(G$382:$N$382,$A650)=COUNTIFS(G650:$N650,1)),F$381)+1))</f>
        <v>0</v>
      </c>
      <c r="G650" s="306">
        <f ca="1">IF($A650&lt;&gt;G$382,0,IF($A650&lt;&gt;$A649,1,MOD(G649-1+(COUNTIFS(H$382:$N$382,$A650)=COUNTIFS(H650:$N650,1)),G$381)+1))</f>
        <v>1</v>
      </c>
      <c r="H650" s="306">
        <f ca="1">IF($A650&lt;&gt;H$382,0,IF($A650&lt;&gt;$A649,1,MOD(H649-1+(COUNTIFS(I$382:$N$382,$A650)=COUNTIFS(I650:$N650,1)),H$381)+1))</f>
        <v>3</v>
      </c>
      <c r="I650" s="306">
        <f ca="1">IF($A650&lt;&gt;I$382,0,IF($A650&lt;&gt;$A649,1,MOD(I649-1+(COUNTIFS(N$382:$N$382,$A650)=COUNTIFS(N650:$N650,1)),I$381)+1))</f>
        <v>1</v>
      </c>
      <c r="J650" s="306"/>
      <c r="K650" s="306"/>
      <c r="L650" s="306"/>
      <c r="M650" s="306"/>
      <c r="O650">
        <v>267</v>
      </c>
      <c r="P650" s="115">
        <f t="shared" ca="1" si="1521"/>
        <v>0.5</v>
      </c>
      <c r="Q650" s="115">
        <f t="shared" ca="1" si="1522"/>
        <v>0</v>
      </c>
      <c r="R650" s="115">
        <f t="shared" ca="1" si="1523"/>
        <v>0</v>
      </c>
      <c r="S650" s="115">
        <f t="shared" ca="1" si="1524"/>
        <v>0</v>
      </c>
      <c r="T650" s="115">
        <v>0</v>
      </c>
      <c r="U650" s="115">
        <f t="shared" ca="1" si="1525"/>
        <v>0.5</v>
      </c>
      <c r="V650" s="115">
        <f t="shared" ca="1" si="1526"/>
        <v>-0.5</v>
      </c>
      <c r="W650" s="115"/>
      <c r="X650" s="115"/>
      <c r="Y650" s="115"/>
      <c r="Z650" s="115"/>
    </row>
    <row r="651" spans="1:26" hidden="1" outlineLevel="1">
      <c r="A651">
        <f t="shared" ca="1" si="1527"/>
        <v>2</v>
      </c>
      <c r="B651" t="str">
        <f t="shared" ca="1" si="1528"/>
        <v>EP3 LPD1 LPS3 LPM2</v>
      </c>
      <c r="C651" s="308">
        <f ca="1">IF($A651&lt;&gt;$A650,1,MOD(C650-1+(COUNTIFS(D$382:$N$382,$A651)=COUNTIFS(D651:$N651,1)),C$381)+1)</f>
        <v>3</v>
      </c>
      <c r="D651" s="306">
        <f ca="1">IF($A651&lt;&gt;D$382,0,IF($A651&lt;&gt;$A650,1,MOD(D650-1+(COUNTIFS(E$382:$N$382,$A651)=COUNTIFS(E651:$N651,1)),D$381)+1))</f>
        <v>0</v>
      </c>
      <c r="E651" s="306">
        <f ca="1">IF($A651&lt;&gt;E$382,0,IF($A651&lt;&gt;$A650,1,MOD(E650-1+(COUNTIFS(F$382:$N$382,$A651)=COUNTIFS(F651:$N651,1)),E$381)+1))</f>
        <v>0</v>
      </c>
      <c r="F651" s="306">
        <f ca="1">IF($A651&lt;&gt;F$382,0,IF($A651&lt;&gt;$A650,1,MOD(F650-1+(COUNTIFS(G$382:$N$382,$A651)=COUNTIFS(G651:$N651,1)),F$381)+1))</f>
        <v>0</v>
      </c>
      <c r="G651" s="306">
        <f ca="1">IF($A651&lt;&gt;G$382,0,IF($A651&lt;&gt;$A650,1,MOD(G650-1+(COUNTIFS(H$382:$N$382,$A651)=COUNTIFS(H651:$N651,1)),G$381)+1))</f>
        <v>1</v>
      </c>
      <c r="H651" s="306">
        <f ca="1">IF($A651&lt;&gt;H$382,0,IF($A651&lt;&gt;$A650,1,MOD(H650-1+(COUNTIFS(I$382:$N$382,$A651)=COUNTIFS(I651:$N651,1)),H$381)+1))</f>
        <v>3</v>
      </c>
      <c r="I651" s="306">
        <f ca="1">IF($A651&lt;&gt;I$382,0,IF($A651&lt;&gt;$A650,1,MOD(I650-1+(COUNTIFS(N$382:$N$382,$A651)=COUNTIFS(N651:$N651,1)),I$381)+1))</f>
        <v>2</v>
      </c>
      <c r="J651" s="306"/>
      <c r="K651" s="306"/>
      <c r="L651" s="306"/>
      <c r="M651" s="306"/>
      <c r="O651">
        <v>268</v>
      </c>
      <c r="P651" s="115">
        <f t="shared" ca="1" si="1521"/>
        <v>0.5</v>
      </c>
      <c r="Q651" s="115">
        <f t="shared" ca="1" si="1522"/>
        <v>0</v>
      </c>
      <c r="R651" s="115">
        <f t="shared" ca="1" si="1523"/>
        <v>0</v>
      </c>
      <c r="S651" s="115">
        <f t="shared" ca="1" si="1524"/>
        <v>0</v>
      </c>
      <c r="T651" s="115">
        <v>0</v>
      </c>
      <c r="U651" s="115">
        <f t="shared" ca="1" si="1525"/>
        <v>0.5</v>
      </c>
      <c r="V651" s="115">
        <f t="shared" ca="1" si="1526"/>
        <v>0</v>
      </c>
      <c r="W651" s="115"/>
      <c r="X651" s="115"/>
      <c r="Y651" s="115"/>
      <c r="Z651" s="115"/>
    </row>
    <row r="652" spans="1:26" hidden="1" outlineLevel="1">
      <c r="A652">
        <f t="shared" ca="1" si="1527"/>
        <v>2</v>
      </c>
      <c r="B652" t="str">
        <f t="shared" ca="1" si="1528"/>
        <v>EP3 LPD1 LPS3 LPM3</v>
      </c>
      <c r="C652" s="308">
        <f ca="1">IF($A652&lt;&gt;$A651,1,MOD(C651-1+(COUNTIFS(D$382:$N$382,$A652)=COUNTIFS(D652:$N652,1)),C$381)+1)</f>
        <v>3</v>
      </c>
      <c r="D652" s="306">
        <f ca="1">IF($A652&lt;&gt;D$382,0,IF($A652&lt;&gt;$A651,1,MOD(D651-1+(COUNTIFS(E$382:$N$382,$A652)=COUNTIFS(E652:$N652,1)),D$381)+1))</f>
        <v>0</v>
      </c>
      <c r="E652" s="306">
        <f ca="1">IF($A652&lt;&gt;E$382,0,IF($A652&lt;&gt;$A651,1,MOD(E651-1+(COUNTIFS(F$382:$N$382,$A652)=COUNTIFS(F652:$N652,1)),E$381)+1))</f>
        <v>0</v>
      </c>
      <c r="F652" s="306">
        <f ca="1">IF($A652&lt;&gt;F$382,0,IF($A652&lt;&gt;$A651,1,MOD(F651-1+(COUNTIFS(G$382:$N$382,$A652)=COUNTIFS(G652:$N652,1)),F$381)+1))</f>
        <v>0</v>
      </c>
      <c r="G652" s="306">
        <f ca="1">IF($A652&lt;&gt;G$382,0,IF($A652&lt;&gt;$A651,1,MOD(G651-1+(COUNTIFS(H$382:$N$382,$A652)=COUNTIFS(H652:$N652,1)),G$381)+1))</f>
        <v>1</v>
      </c>
      <c r="H652" s="306">
        <f ca="1">IF($A652&lt;&gt;H$382,0,IF($A652&lt;&gt;$A651,1,MOD(H651-1+(COUNTIFS(I$382:$N$382,$A652)=COUNTIFS(I652:$N652,1)),H$381)+1))</f>
        <v>3</v>
      </c>
      <c r="I652" s="306">
        <f ca="1">IF($A652&lt;&gt;I$382,0,IF($A652&lt;&gt;$A651,1,MOD(I651-1+(COUNTIFS(N$382:$N$382,$A652)=COUNTIFS(N652:$N652,1)),I$381)+1))</f>
        <v>3</v>
      </c>
      <c r="J652" s="306"/>
      <c r="K652" s="306"/>
      <c r="L652" s="306"/>
      <c r="M652" s="306"/>
      <c r="O652">
        <v>269</v>
      </c>
      <c r="P652" s="115">
        <f t="shared" ca="1" si="1521"/>
        <v>0.5</v>
      </c>
      <c r="Q652" s="115">
        <f t="shared" ca="1" si="1522"/>
        <v>0</v>
      </c>
      <c r="R652" s="115">
        <f t="shared" ca="1" si="1523"/>
        <v>0</v>
      </c>
      <c r="S652" s="115">
        <f t="shared" ca="1" si="1524"/>
        <v>0</v>
      </c>
      <c r="T652" s="115">
        <v>0</v>
      </c>
      <c r="U652" s="115">
        <f t="shared" ca="1" si="1525"/>
        <v>0.5</v>
      </c>
      <c r="V652" s="115">
        <f t="shared" ca="1" si="1526"/>
        <v>0.5</v>
      </c>
      <c r="W652" s="115"/>
      <c r="X652" s="115"/>
      <c r="Y652" s="115"/>
      <c r="Z652" s="115"/>
    </row>
    <row r="653" spans="1:26" hidden="1" outlineLevel="1">
      <c r="A653">
        <f t="shared" ca="1" si="1527"/>
        <v>2</v>
      </c>
      <c r="B653" t="str">
        <f t="shared" ca="1" si="1528"/>
        <v>EP1 LPD1 LPS1 LPM1</v>
      </c>
      <c r="C653" s="308">
        <f ca="1">IF($A653&lt;&gt;$A652,1,MOD(C652-1+(COUNTIFS(D$382:$N$382,$A653)=COUNTIFS(D653:$N653,1)),C$381)+1)</f>
        <v>1</v>
      </c>
      <c r="D653" s="306">
        <f ca="1">IF($A653&lt;&gt;D$382,0,IF($A653&lt;&gt;$A652,1,MOD(D652-1+(COUNTIFS(E$382:$N$382,$A653)=COUNTIFS(E653:$N653,1)),D$381)+1))</f>
        <v>0</v>
      </c>
      <c r="E653" s="306">
        <f ca="1">IF($A653&lt;&gt;E$382,0,IF($A653&lt;&gt;$A652,1,MOD(E652-1+(COUNTIFS(F$382:$N$382,$A653)=COUNTIFS(F653:$N653,1)),E$381)+1))</f>
        <v>0</v>
      </c>
      <c r="F653" s="306">
        <f ca="1">IF($A653&lt;&gt;F$382,0,IF($A653&lt;&gt;$A652,1,MOD(F652-1+(COUNTIFS(G$382:$N$382,$A653)=COUNTIFS(G653:$N653,1)),F$381)+1))</f>
        <v>0</v>
      </c>
      <c r="G653" s="306">
        <f ca="1">IF($A653&lt;&gt;G$382,0,IF($A653&lt;&gt;$A652,1,MOD(G652-1+(COUNTIFS(H$382:$N$382,$A653)=COUNTIFS(H653:$N653,1)),G$381)+1))</f>
        <v>1</v>
      </c>
      <c r="H653" s="306">
        <f ca="1">IF($A653&lt;&gt;H$382,0,IF($A653&lt;&gt;$A652,1,MOD(H652-1+(COUNTIFS(I$382:$N$382,$A653)=COUNTIFS(I653:$N653,1)),H$381)+1))</f>
        <v>1</v>
      </c>
      <c r="I653" s="306">
        <f ca="1">IF($A653&lt;&gt;I$382,0,IF($A653&lt;&gt;$A652,1,MOD(I652-1+(COUNTIFS(N$382:$N$382,$A653)=COUNTIFS(N653:$N653,1)),I$381)+1))</f>
        <v>1</v>
      </c>
      <c r="J653" s="306"/>
      <c r="K653" s="306"/>
      <c r="L653" s="306"/>
      <c r="M653" s="306"/>
      <c r="O653">
        <v>270</v>
      </c>
      <c r="P653" s="115">
        <f t="shared" ca="1" si="1521"/>
        <v>-0.5</v>
      </c>
      <c r="Q653" s="115">
        <f t="shared" ca="1" si="1522"/>
        <v>0</v>
      </c>
      <c r="R653" s="115">
        <f t="shared" ca="1" si="1523"/>
        <v>0</v>
      </c>
      <c r="S653" s="115">
        <f t="shared" ca="1" si="1524"/>
        <v>0</v>
      </c>
      <c r="T653" s="115">
        <v>0</v>
      </c>
      <c r="U653" s="115">
        <f t="shared" ca="1" si="1525"/>
        <v>-0.5</v>
      </c>
      <c r="V653" s="115">
        <f t="shared" ca="1" si="1526"/>
        <v>-0.5</v>
      </c>
      <c r="W653" s="115"/>
      <c r="X653" s="115"/>
      <c r="Y653" s="115"/>
      <c r="Z653" s="115"/>
    </row>
    <row r="654" spans="1:26" hidden="1" outlineLevel="1">
      <c r="A654">
        <f t="shared" ca="1" si="1527"/>
        <v>2</v>
      </c>
      <c r="B654" t="str">
        <f t="shared" ca="1" si="1528"/>
        <v>EP1 LPD1 LPS1 LPM2</v>
      </c>
      <c r="C654" s="308">
        <f ca="1">IF($A654&lt;&gt;$A653,1,MOD(C653-1+(COUNTIFS(D$382:$N$382,$A654)=COUNTIFS(D654:$N654,1)),C$381)+1)</f>
        <v>1</v>
      </c>
      <c r="D654" s="306">
        <f ca="1">IF($A654&lt;&gt;D$382,0,IF($A654&lt;&gt;$A653,1,MOD(D653-1+(COUNTIFS(E$382:$N$382,$A654)=COUNTIFS(E654:$N654,1)),D$381)+1))</f>
        <v>0</v>
      </c>
      <c r="E654" s="306">
        <f ca="1">IF($A654&lt;&gt;E$382,0,IF($A654&lt;&gt;$A653,1,MOD(E653-1+(COUNTIFS(F$382:$N$382,$A654)=COUNTIFS(F654:$N654,1)),E$381)+1))</f>
        <v>0</v>
      </c>
      <c r="F654" s="306">
        <f ca="1">IF($A654&lt;&gt;F$382,0,IF($A654&lt;&gt;$A653,1,MOD(F653-1+(COUNTIFS(G$382:$N$382,$A654)=COUNTIFS(G654:$N654,1)),F$381)+1))</f>
        <v>0</v>
      </c>
      <c r="G654" s="306">
        <f ca="1">IF($A654&lt;&gt;G$382,0,IF($A654&lt;&gt;$A653,1,MOD(G653-1+(COUNTIFS(H$382:$N$382,$A654)=COUNTIFS(H654:$N654,1)),G$381)+1))</f>
        <v>1</v>
      </c>
      <c r="H654" s="306">
        <f ca="1">IF($A654&lt;&gt;H$382,0,IF($A654&lt;&gt;$A653,1,MOD(H653-1+(COUNTIFS(I$382:$N$382,$A654)=COUNTIFS(I654:$N654,1)),H$381)+1))</f>
        <v>1</v>
      </c>
      <c r="I654" s="306">
        <f ca="1">IF($A654&lt;&gt;I$382,0,IF($A654&lt;&gt;$A653,1,MOD(I653-1+(COUNTIFS(N$382:$N$382,$A654)=COUNTIFS(N654:$N654,1)),I$381)+1))</f>
        <v>2</v>
      </c>
      <c r="J654" s="306"/>
      <c r="K654" s="306"/>
      <c r="L654" s="306"/>
      <c r="M654" s="306"/>
      <c r="O654">
        <v>271</v>
      </c>
      <c r="P654" s="115">
        <f t="shared" ca="1" si="1521"/>
        <v>-0.5</v>
      </c>
      <c r="Q654" s="115">
        <f t="shared" ca="1" si="1522"/>
        <v>0</v>
      </c>
      <c r="R654" s="115">
        <f t="shared" ca="1" si="1523"/>
        <v>0</v>
      </c>
      <c r="S654" s="115">
        <f t="shared" ca="1" si="1524"/>
        <v>0</v>
      </c>
      <c r="T654" s="115">
        <v>0</v>
      </c>
      <c r="U654" s="115">
        <f t="shared" ca="1" si="1525"/>
        <v>-0.5</v>
      </c>
      <c r="V654" s="115">
        <f t="shared" ca="1" si="1526"/>
        <v>0</v>
      </c>
      <c r="W654" s="115"/>
      <c r="X654" s="115"/>
      <c r="Y654" s="115"/>
      <c r="Z654" s="115"/>
    </row>
    <row r="655" spans="1:26" hidden="1" outlineLevel="1">
      <c r="A655">
        <f t="shared" ca="1" si="1527"/>
        <v>2</v>
      </c>
      <c r="B655" t="str">
        <f t="shared" ca="1" si="1528"/>
        <v>EP1 LPD1 LPS1 LPM3</v>
      </c>
      <c r="C655" s="308">
        <f ca="1">IF($A655&lt;&gt;$A654,1,MOD(C654-1+(COUNTIFS(D$382:$N$382,$A655)=COUNTIFS(D655:$N655,1)),C$381)+1)</f>
        <v>1</v>
      </c>
      <c r="D655" s="306">
        <f ca="1">IF($A655&lt;&gt;D$382,0,IF($A655&lt;&gt;$A654,1,MOD(D654-1+(COUNTIFS(E$382:$N$382,$A655)=COUNTIFS(E655:$N655,1)),D$381)+1))</f>
        <v>0</v>
      </c>
      <c r="E655" s="306">
        <f ca="1">IF($A655&lt;&gt;E$382,0,IF($A655&lt;&gt;$A654,1,MOD(E654-1+(COUNTIFS(F$382:$N$382,$A655)=COUNTIFS(F655:$N655,1)),E$381)+1))</f>
        <v>0</v>
      </c>
      <c r="F655" s="306">
        <f ca="1">IF($A655&lt;&gt;F$382,0,IF($A655&lt;&gt;$A654,1,MOD(F654-1+(COUNTIFS(G$382:$N$382,$A655)=COUNTIFS(G655:$N655,1)),F$381)+1))</f>
        <v>0</v>
      </c>
      <c r="G655" s="306">
        <f ca="1">IF($A655&lt;&gt;G$382,0,IF($A655&lt;&gt;$A654,1,MOD(G654-1+(COUNTIFS(H$382:$N$382,$A655)=COUNTIFS(H655:$N655,1)),G$381)+1))</f>
        <v>1</v>
      </c>
      <c r="H655" s="306">
        <f ca="1">IF($A655&lt;&gt;H$382,0,IF($A655&lt;&gt;$A654,1,MOD(H654-1+(COUNTIFS(I$382:$N$382,$A655)=COUNTIFS(I655:$N655,1)),H$381)+1))</f>
        <v>1</v>
      </c>
      <c r="I655" s="306">
        <f ca="1">IF($A655&lt;&gt;I$382,0,IF($A655&lt;&gt;$A654,1,MOD(I654-1+(COUNTIFS(N$382:$N$382,$A655)=COUNTIFS(N655:$N655,1)),I$381)+1))</f>
        <v>3</v>
      </c>
      <c r="J655" s="306"/>
      <c r="K655" s="306"/>
      <c r="L655" s="306"/>
      <c r="M655" s="306"/>
      <c r="O655">
        <v>272</v>
      </c>
      <c r="P655" s="115">
        <f t="shared" ca="1" si="1521"/>
        <v>-0.5</v>
      </c>
      <c r="Q655" s="115">
        <f t="shared" ca="1" si="1522"/>
        <v>0</v>
      </c>
      <c r="R655" s="115">
        <f t="shared" ca="1" si="1523"/>
        <v>0</v>
      </c>
      <c r="S655" s="115">
        <f t="shared" ca="1" si="1524"/>
        <v>0</v>
      </c>
      <c r="T655" s="115">
        <v>0</v>
      </c>
      <c r="U655" s="115">
        <f t="shared" ca="1" si="1525"/>
        <v>-0.5</v>
      </c>
      <c r="V655" s="115">
        <f t="shared" ca="1" si="1526"/>
        <v>0.5</v>
      </c>
      <c r="W655" s="115"/>
      <c r="X655" s="115"/>
      <c r="Y655" s="115"/>
      <c r="Z655" s="115"/>
    </row>
    <row r="656" spans="1:26" hidden="1" outlineLevel="1">
      <c r="A656">
        <f t="shared" ca="1" si="1527"/>
        <v>2</v>
      </c>
      <c r="B656" t="str">
        <f t="shared" ca="1" si="1528"/>
        <v>EP1 LPD1 LPS2 LPM1</v>
      </c>
      <c r="C656" s="308">
        <f ca="1">IF($A656&lt;&gt;$A655,1,MOD(C655-1+(COUNTIFS(D$382:$N$382,$A656)=COUNTIFS(D656:$N656,1)),C$381)+1)</f>
        <v>1</v>
      </c>
      <c r="D656" s="306">
        <f ca="1">IF($A656&lt;&gt;D$382,0,IF($A656&lt;&gt;$A655,1,MOD(D655-1+(COUNTIFS(E$382:$N$382,$A656)=COUNTIFS(E656:$N656,1)),D$381)+1))</f>
        <v>0</v>
      </c>
      <c r="E656" s="306">
        <f ca="1">IF($A656&lt;&gt;E$382,0,IF($A656&lt;&gt;$A655,1,MOD(E655-1+(COUNTIFS(F$382:$N$382,$A656)=COUNTIFS(F656:$N656,1)),E$381)+1))</f>
        <v>0</v>
      </c>
      <c r="F656" s="306">
        <f ca="1">IF($A656&lt;&gt;F$382,0,IF($A656&lt;&gt;$A655,1,MOD(F655-1+(COUNTIFS(G$382:$N$382,$A656)=COUNTIFS(G656:$N656,1)),F$381)+1))</f>
        <v>0</v>
      </c>
      <c r="G656" s="306">
        <f ca="1">IF($A656&lt;&gt;G$382,0,IF($A656&lt;&gt;$A655,1,MOD(G655-1+(COUNTIFS(H$382:$N$382,$A656)=COUNTIFS(H656:$N656,1)),G$381)+1))</f>
        <v>1</v>
      </c>
      <c r="H656" s="306">
        <f ca="1">IF($A656&lt;&gt;H$382,0,IF($A656&lt;&gt;$A655,1,MOD(H655-1+(COUNTIFS(I$382:$N$382,$A656)=COUNTIFS(I656:$N656,1)),H$381)+1))</f>
        <v>2</v>
      </c>
      <c r="I656" s="306">
        <f ca="1">IF($A656&lt;&gt;I$382,0,IF($A656&lt;&gt;$A655,1,MOD(I655-1+(COUNTIFS(N$382:$N$382,$A656)=COUNTIFS(N656:$N656,1)),I$381)+1))</f>
        <v>1</v>
      </c>
      <c r="J656" s="306"/>
      <c r="K656" s="306"/>
      <c r="L656" s="306"/>
      <c r="M656" s="306"/>
      <c r="O656">
        <v>273</v>
      </c>
      <c r="P656" s="115">
        <f t="shared" ref="P656:P719" ca="1" si="1529">IF(C656=0,0,INDEX(C$374:C$377,C656,1))</f>
        <v>-0.5</v>
      </c>
      <c r="Q656" s="115">
        <f t="shared" ref="Q656:Q719" ca="1" si="1530">IF(D656=0,0,INDEX(D$374:D$377,D656,1))</f>
        <v>0</v>
      </c>
      <c r="R656" s="115">
        <f t="shared" ref="R656:R719" ca="1" si="1531">IF(E656=0,0,INDEX(E$374:E$377,E656,1))</f>
        <v>0</v>
      </c>
      <c r="S656" s="115">
        <f t="shared" ref="S656:S719" ca="1" si="1532">IF(F656=0,0,INDEX(F$374:F$377,F656,1))</f>
        <v>0</v>
      </c>
      <c r="T656" s="115">
        <v>0</v>
      </c>
      <c r="U656" s="115">
        <f t="shared" ref="U656:U719" ca="1" si="1533">IF(H656=0,0,INDEX(H$374:H$377,H656,1))</f>
        <v>0</v>
      </c>
      <c r="V656" s="115">
        <f t="shared" ref="V656:V719" ca="1" si="1534">IF(I656=0,0,INDEX(I$374:I$377,I656,1))</f>
        <v>-0.5</v>
      </c>
      <c r="W656" s="115"/>
      <c r="X656" s="115"/>
      <c r="Y656" s="115"/>
      <c r="Z656" s="115"/>
    </row>
    <row r="657" spans="1:26" hidden="1" outlineLevel="1">
      <c r="A657">
        <f t="shared" ref="A657:A719" ca="1" si="1535">OFFSET(A657,-1,0)</f>
        <v>2</v>
      </c>
      <c r="B657" t="str">
        <f t="shared" ca="1" si="1528"/>
        <v>EP1 LPD1 LPS2 LPM2</v>
      </c>
      <c r="C657" s="308">
        <f ca="1">IF($A657&lt;&gt;$A656,1,MOD(C656-1+(COUNTIFS(D$382:$N$382,$A657)=COUNTIFS(D657:$N657,1)),C$381)+1)</f>
        <v>1</v>
      </c>
      <c r="D657" s="306">
        <f ca="1">IF($A657&lt;&gt;D$382,0,IF($A657&lt;&gt;$A656,1,MOD(D656-1+(COUNTIFS(E$382:$N$382,$A657)=COUNTIFS(E657:$N657,1)),D$381)+1))</f>
        <v>0</v>
      </c>
      <c r="E657" s="306">
        <f ca="1">IF($A657&lt;&gt;E$382,0,IF($A657&lt;&gt;$A656,1,MOD(E656-1+(COUNTIFS(F$382:$N$382,$A657)=COUNTIFS(F657:$N657,1)),E$381)+1))</f>
        <v>0</v>
      </c>
      <c r="F657" s="306">
        <f ca="1">IF($A657&lt;&gt;F$382,0,IF($A657&lt;&gt;$A656,1,MOD(F656-1+(COUNTIFS(G$382:$N$382,$A657)=COUNTIFS(G657:$N657,1)),F$381)+1))</f>
        <v>0</v>
      </c>
      <c r="G657" s="306">
        <f ca="1">IF($A657&lt;&gt;G$382,0,IF($A657&lt;&gt;$A656,1,MOD(G656-1+(COUNTIFS(H$382:$N$382,$A657)=COUNTIFS(H657:$N657,1)),G$381)+1))</f>
        <v>1</v>
      </c>
      <c r="H657" s="306">
        <f ca="1">IF($A657&lt;&gt;H$382,0,IF($A657&lt;&gt;$A656,1,MOD(H656-1+(COUNTIFS(I$382:$N$382,$A657)=COUNTIFS(I657:$N657,1)),H$381)+1))</f>
        <v>2</v>
      </c>
      <c r="I657" s="306">
        <f ca="1">IF($A657&lt;&gt;I$382,0,IF($A657&lt;&gt;$A656,1,MOD(I656-1+(COUNTIFS(N$382:$N$382,$A657)=COUNTIFS(N657:$N657,1)),I$381)+1))</f>
        <v>2</v>
      </c>
      <c r="J657" s="306"/>
      <c r="K657" s="306"/>
      <c r="L657" s="306"/>
      <c r="M657" s="306"/>
      <c r="O657">
        <v>274</v>
      </c>
      <c r="P657" s="115">
        <f t="shared" ca="1" si="1529"/>
        <v>-0.5</v>
      </c>
      <c r="Q657" s="115">
        <f t="shared" ca="1" si="1530"/>
        <v>0</v>
      </c>
      <c r="R657" s="115">
        <f t="shared" ca="1" si="1531"/>
        <v>0</v>
      </c>
      <c r="S657" s="115">
        <f t="shared" ca="1" si="1532"/>
        <v>0</v>
      </c>
      <c r="T657" s="115">
        <v>0</v>
      </c>
      <c r="U657" s="115">
        <f t="shared" ca="1" si="1533"/>
        <v>0</v>
      </c>
      <c r="V657" s="115">
        <f t="shared" ca="1" si="1534"/>
        <v>0</v>
      </c>
      <c r="W657" s="115"/>
      <c r="X657" s="115"/>
      <c r="Y657" s="115"/>
      <c r="Z657" s="115"/>
    </row>
    <row r="658" spans="1:26" hidden="1" outlineLevel="1">
      <c r="A658">
        <f t="shared" ca="1" si="1535"/>
        <v>2</v>
      </c>
      <c r="B658" t="str">
        <f t="shared" ca="1" si="1528"/>
        <v>EP1 LPD1 LPS2 LPM3</v>
      </c>
      <c r="C658" s="308">
        <f ca="1">IF($A658&lt;&gt;$A657,1,MOD(C657-1+(COUNTIFS(D$382:$N$382,$A658)=COUNTIFS(D658:$N658,1)),C$381)+1)</f>
        <v>1</v>
      </c>
      <c r="D658" s="306">
        <f ca="1">IF($A658&lt;&gt;D$382,0,IF($A658&lt;&gt;$A657,1,MOD(D657-1+(COUNTIFS(E$382:$N$382,$A658)=COUNTIFS(E658:$N658,1)),D$381)+1))</f>
        <v>0</v>
      </c>
      <c r="E658" s="306">
        <f ca="1">IF($A658&lt;&gt;E$382,0,IF($A658&lt;&gt;$A657,1,MOD(E657-1+(COUNTIFS(F$382:$N$382,$A658)=COUNTIFS(F658:$N658,1)),E$381)+1))</f>
        <v>0</v>
      </c>
      <c r="F658" s="306">
        <f ca="1">IF($A658&lt;&gt;F$382,0,IF($A658&lt;&gt;$A657,1,MOD(F657-1+(COUNTIFS(G$382:$N$382,$A658)=COUNTIFS(G658:$N658,1)),F$381)+1))</f>
        <v>0</v>
      </c>
      <c r="G658" s="306">
        <f ca="1">IF($A658&lt;&gt;G$382,0,IF($A658&lt;&gt;$A657,1,MOD(G657-1+(COUNTIFS(H$382:$N$382,$A658)=COUNTIFS(H658:$N658,1)),G$381)+1))</f>
        <v>1</v>
      </c>
      <c r="H658" s="306">
        <f ca="1">IF($A658&lt;&gt;H$382,0,IF($A658&lt;&gt;$A657,1,MOD(H657-1+(COUNTIFS(I$382:$N$382,$A658)=COUNTIFS(I658:$N658,1)),H$381)+1))</f>
        <v>2</v>
      </c>
      <c r="I658" s="306">
        <f ca="1">IF($A658&lt;&gt;I$382,0,IF($A658&lt;&gt;$A657,1,MOD(I657-1+(COUNTIFS(N$382:$N$382,$A658)=COUNTIFS(N658:$N658,1)),I$381)+1))</f>
        <v>3</v>
      </c>
      <c r="J658" s="306"/>
      <c r="K658" s="306"/>
      <c r="L658" s="306"/>
      <c r="M658" s="306"/>
      <c r="O658">
        <v>275</v>
      </c>
      <c r="P658" s="115">
        <f t="shared" ca="1" si="1529"/>
        <v>-0.5</v>
      </c>
      <c r="Q658" s="115">
        <f t="shared" ca="1" si="1530"/>
        <v>0</v>
      </c>
      <c r="R658" s="115">
        <f t="shared" ca="1" si="1531"/>
        <v>0</v>
      </c>
      <c r="S658" s="115">
        <f t="shared" ca="1" si="1532"/>
        <v>0</v>
      </c>
      <c r="T658" s="115">
        <v>0</v>
      </c>
      <c r="U658" s="115">
        <f t="shared" ca="1" si="1533"/>
        <v>0</v>
      </c>
      <c r="V658" s="115">
        <f t="shared" ca="1" si="1534"/>
        <v>0.5</v>
      </c>
      <c r="W658" s="115"/>
      <c r="X658" s="115"/>
      <c r="Y658" s="115"/>
      <c r="Z658" s="115"/>
    </row>
    <row r="659" spans="1:26" hidden="1" outlineLevel="1">
      <c r="A659">
        <f t="shared" ca="1" si="1535"/>
        <v>2</v>
      </c>
      <c r="B659" t="str">
        <f t="shared" ca="1" si="1528"/>
        <v>EP1 LPD1 LPS3 LPM1</v>
      </c>
      <c r="C659" s="308">
        <f ca="1">IF($A659&lt;&gt;$A658,1,MOD(C658-1+(COUNTIFS(D$382:$N$382,$A659)=COUNTIFS(D659:$N659,1)),C$381)+1)</f>
        <v>1</v>
      </c>
      <c r="D659" s="306">
        <f ca="1">IF($A659&lt;&gt;D$382,0,IF($A659&lt;&gt;$A658,1,MOD(D658-1+(COUNTIFS(E$382:$N$382,$A659)=COUNTIFS(E659:$N659,1)),D$381)+1))</f>
        <v>0</v>
      </c>
      <c r="E659" s="306">
        <f ca="1">IF($A659&lt;&gt;E$382,0,IF($A659&lt;&gt;$A658,1,MOD(E658-1+(COUNTIFS(F$382:$N$382,$A659)=COUNTIFS(F659:$N659,1)),E$381)+1))</f>
        <v>0</v>
      </c>
      <c r="F659" s="306">
        <f ca="1">IF($A659&lt;&gt;F$382,0,IF($A659&lt;&gt;$A658,1,MOD(F658-1+(COUNTIFS(G$382:$N$382,$A659)=COUNTIFS(G659:$N659,1)),F$381)+1))</f>
        <v>0</v>
      </c>
      <c r="G659" s="306">
        <f ca="1">IF($A659&lt;&gt;G$382,0,IF($A659&lt;&gt;$A658,1,MOD(G658-1+(COUNTIFS(H$382:$N$382,$A659)=COUNTIFS(H659:$N659,1)),G$381)+1))</f>
        <v>1</v>
      </c>
      <c r="H659" s="306">
        <f ca="1">IF($A659&lt;&gt;H$382,0,IF($A659&lt;&gt;$A658,1,MOD(H658-1+(COUNTIFS(I$382:$N$382,$A659)=COUNTIFS(I659:$N659,1)),H$381)+1))</f>
        <v>3</v>
      </c>
      <c r="I659" s="306">
        <f ca="1">IF($A659&lt;&gt;I$382,0,IF($A659&lt;&gt;$A658,1,MOD(I658-1+(COUNTIFS(N$382:$N$382,$A659)=COUNTIFS(N659:$N659,1)),I$381)+1))</f>
        <v>1</v>
      </c>
      <c r="J659" s="306"/>
      <c r="K659" s="306"/>
      <c r="L659" s="306"/>
      <c r="M659" s="306"/>
      <c r="O659">
        <v>276</v>
      </c>
      <c r="P659" s="115">
        <f t="shared" ca="1" si="1529"/>
        <v>-0.5</v>
      </c>
      <c r="Q659" s="115">
        <f t="shared" ca="1" si="1530"/>
        <v>0</v>
      </c>
      <c r="R659" s="115">
        <f t="shared" ca="1" si="1531"/>
        <v>0</v>
      </c>
      <c r="S659" s="115">
        <f t="shared" ca="1" si="1532"/>
        <v>0</v>
      </c>
      <c r="T659" s="115">
        <v>0</v>
      </c>
      <c r="U659" s="115">
        <f t="shared" ca="1" si="1533"/>
        <v>0.5</v>
      </c>
      <c r="V659" s="115">
        <f t="shared" ca="1" si="1534"/>
        <v>-0.5</v>
      </c>
      <c r="W659" s="115"/>
      <c r="X659" s="115"/>
      <c r="Y659" s="115"/>
      <c r="Z659" s="115"/>
    </row>
    <row r="660" spans="1:26" hidden="1" outlineLevel="1">
      <c r="A660">
        <f t="shared" ca="1" si="1535"/>
        <v>2</v>
      </c>
      <c r="B660" t="str">
        <f t="shared" ca="1" si="1528"/>
        <v>EP1 LPD1 LPS3 LPM2</v>
      </c>
      <c r="C660" s="308">
        <f ca="1">IF($A660&lt;&gt;$A659,1,MOD(C659-1+(COUNTIFS(D$382:$N$382,$A660)=COUNTIFS(D660:$N660,1)),C$381)+1)</f>
        <v>1</v>
      </c>
      <c r="D660" s="306">
        <f ca="1">IF($A660&lt;&gt;D$382,0,IF($A660&lt;&gt;$A659,1,MOD(D659-1+(COUNTIFS(E$382:$N$382,$A660)=COUNTIFS(E660:$N660,1)),D$381)+1))</f>
        <v>0</v>
      </c>
      <c r="E660" s="306">
        <f ca="1">IF($A660&lt;&gt;E$382,0,IF($A660&lt;&gt;$A659,1,MOD(E659-1+(COUNTIFS(F$382:$N$382,$A660)=COUNTIFS(F660:$N660,1)),E$381)+1))</f>
        <v>0</v>
      </c>
      <c r="F660" s="306">
        <f ca="1">IF($A660&lt;&gt;F$382,0,IF($A660&lt;&gt;$A659,1,MOD(F659-1+(COUNTIFS(G$382:$N$382,$A660)=COUNTIFS(G660:$N660,1)),F$381)+1))</f>
        <v>0</v>
      </c>
      <c r="G660" s="306">
        <f ca="1">IF($A660&lt;&gt;G$382,0,IF($A660&lt;&gt;$A659,1,MOD(G659-1+(COUNTIFS(H$382:$N$382,$A660)=COUNTIFS(H660:$N660,1)),G$381)+1))</f>
        <v>1</v>
      </c>
      <c r="H660" s="306">
        <f ca="1">IF($A660&lt;&gt;H$382,0,IF($A660&lt;&gt;$A659,1,MOD(H659-1+(COUNTIFS(I$382:$N$382,$A660)=COUNTIFS(I660:$N660,1)),H$381)+1))</f>
        <v>3</v>
      </c>
      <c r="I660" s="306">
        <f ca="1">IF($A660&lt;&gt;I$382,0,IF($A660&lt;&gt;$A659,1,MOD(I659-1+(COUNTIFS(N$382:$N$382,$A660)=COUNTIFS(N660:$N660,1)),I$381)+1))</f>
        <v>2</v>
      </c>
      <c r="J660" s="306"/>
      <c r="K660" s="306"/>
      <c r="L660" s="306"/>
      <c r="M660" s="306"/>
      <c r="O660">
        <v>277</v>
      </c>
      <c r="P660" s="115">
        <f t="shared" ca="1" si="1529"/>
        <v>-0.5</v>
      </c>
      <c r="Q660" s="115">
        <f t="shared" ca="1" si="1530"/>
        <v>0</v>
      </c>
      <c r="R660" s="115">
        <f t="shared" ca="1" si="1531"/>
        <v>0</v>
      </c>
      <c r="S660" s="115">
        <f t="shared" ca="1" si="1532"/>
        <v>0</v>
      </c>
      <c r="T660" s="115">
        <v>0</v>
      </c>
      <c r="U660" s="115">
        <f t="shared" ca="1" si="1533"/>
        <v>0.5</v>
      </c>
      <c r="V660" s="115">
        <f t="shared" ca="1" si="1534"/>
        <v>0</v>
      </c>
      <c r="W660" s="115"/>
      <c r="X660" s="115"/>
      <c r="Y660" s="115"/>
      <c r="Z660" s="115"/>
    </row>
    <row r="661" spans="1:26" hidden="1" outlineLevel="1">
      <c r="A661">
        <f t="shared" ca="1" si="1535"/>
        <v>2</v>
      </c>
      <c r="B661" t="str">
        <f t="shared" ca="1" si="1528"/>
        <v>EP1 LPD1 LPS3 LPM3</v>
      </c>
      <c r="C661" s="308">
        <f ca="1">IF($A661&lt;&gt;$A660,1,MOD(C660-1+(COUNTIFS(D$382:$N$382,$A661)=COUNTIFS(D661:$N661,1)),C$381)+1)</f>
        <v>1</v>
      </c>
      <c r="D661" s="306">
        <f ca="1">IF($A661&lt;&gt;D$382,0,IF($A661&lt;&gt;$A660,1,MOD(D660-1+(COUNTIFS(E$382:$N$382,$A661)=COUNTIFS(E661:$N661,1)),D$381)+1))</f>
        <v>0</v>
      </c>
      <c r="E661" s="306">
        <f ca="1">IF($A661&lt;&gt;E$382,0,IF($A661&lt;&gt;$A660,1,MOD(E660-1+(COUNTIFS(F$382:$N$382,$A661)=COUNTIFS(F661:$N661,1)),E$381)+1))</f>
        <v>0</v>
      </c>
      <c r="F661" s="306">
        <f ca="1">IF($A661&lt;&gt;F$382,0,IF($A661&lt;&gt;$A660,1,MOD(F660-1+(COUNTIFS(G$382:$N$382,$A661)=COUNTIFS(G661:$N661,1)),F$381)+1))</f>
        <v>0</v>
      </c>
      <c r="G661" s="306">
        <f ca="1">IF($A661&lt;&gt;G$382,0,IF($A661&lt;&gt;$A660,1,MOD(G660-1+(COUNTIFS(H$382:$N$382,$A661)=COUNTIFS(H661:$N661,1)),G$381)+1))</f>
        <v>1</v>
      </c>
      <c r="H661" s="306">
        <f ca="1">IF($A661&lt;&gt;H$382,0,IF($A661&lt;&gt;$A660,1,MOD(H660-1+(COUNTIFS(I$382:$N$382,$A661)=COUNTIFS(I661:$N661,1)),H$381)+1))</f>
        <v>3</v>
      </c>
      <c r="I661" s="306">
        <f ca="1">IF($A661&lt;&gt;I$382,0,IF($A661&lt;&gt;$A660,1,MOD(I660-1+(COUNTIFS(N$382:$N$382,$A661)=COUNTIFS(N661:$N661,1)),I$381)+1))</f>
        <v>3</v>
      </c>
      <c r="J661" s="306"/>
      <c r="K661" s="306"/>
      <c r="L661" s="306"/>
      <c r="M661" s="306"/>
      <c r="O661">
        <v>278</v>
      </c>
      <c r="P661" s="115">
        <f t="shared" ca="1" si="1529"/>
        <v>-0.5</v>
      </c>
      <c r="Q661" s="115">
        <f t="shared" ca="1" si="1530"/>
        <v>0</v>
      </c>
      <c r="R661" s="115">
        <f t="shared" ca="1" si="1531"/>
        <v>0</v>
      </c>
      <c r="S661" s="115">
        <f t="shared" ca="1" si="1532"/>
        <v>0</v>
      </c>
      <c r="T661" s="115">
        <v>0</v>
      </c>
      <c r="U661" s="115">
        <f t="shared" ca="1" si="1533"/>
        <v>0.5</v>
      </c>
      <c r="V661" s="115">
        <f t="shared" ca="1" si="1534"/>
        <v>0.5</v>
      </c>
      <c r="W661" s="115"/>
      <c r="X661" s="115"/>
      <c r="Y661" s="115"/>
      <c r="Z661" s="115"/>
    </row>
    <row r="662" spans="1:26" hidden="1" outlineLevel="1">
      <c r="A662">
        <f t="shared" ca="1" si="1535"/>
        <v>2</v>
      </c>
      <c r="B662" t="str">
        <f t="shared" ca="1" si="1528"/>
        <v>EP2 LPD1 LPS1 LPM1</v>
      </c>
      <c r="C662" s="308">
        <f ca="1">IF($A662&lt;&gt;$A661,1,MOD(C661-1+(COUNTIFS(D$382:$N$382,$A662)=COUNTIFS(D662:$N662,1)),C$381)+1)</f>
        <v>2</v>
      </c>
      <c r="D662" s="306">
        <f ca="1">IF($A662&lt;&gt;D$382,0,IF($A662&lt;&gt;$A661,1,MOD(D661-1+(COUNTIFS(E$382:$N$382,$A662)=COUNTIFS(E662:$N662,1)),D$381)+1))</f>
        <v>0</v>
      </c>
      <c r="E662" s="306">
        <f ca="1">IF($A662&lt;&gt;E$382,0,IF($A662&lt;&gt;$A661,1,MOD(E661-1+(COUNTIFS(F$382:$N$382,$A662)=COUNTIFS(F662:$N662,1)),E$381)+1))</f>
        <v>0</v>
      </c>
      <c r="F662" s="306">
        <f ca="1">IF($A662&lt;&gt;F$382,0,IF($A662&lt;&gt;$A661,1,MOD(F661-1+(COUNTIFS(G$382:$N$382,$A662)=COUNTIFS(G662:$N662,1)),F$381)+1))</f>
        <v>0</v>
      </c>
      <c r="G662" s="306">
        <f ca="1">IF($A662&lt;&gt;G$382,0,IF($A662&lt;&gt;$A661,1,MOD(G661-1+(COUNTIFS(H$382:$N$382,$A662)=COUNTIFS(H662:$N662,1)),G$381)+1))</f>
        <v>1</v>
      </c>
      <c r="H662" s="306">
        <f ca="1">IF($A662&lt;&gt;H$382,0,IF($A662&lt;&gt;$A661,1,MOD(H661-1+(COUNTIFS(I$382:$N$382,$A662)=COUNTIFS(I662:$N662,1)),H$381)+1))</f>
        <v>1</v>
      </c>
      <c r="I662" s="306">
        <f ca="1">IF($A662&lt;&gt;I$382,0,IF($A662&lt;&gt;$A661,1,MOD(I661-1+(COUNTIFS(N$382:$N$382,$A662)=COUNTIFS(N662:$N662,1)),I$381)+1))</f>
        <v>1</v>
      </c>
      <c r="J662" s="306"/>
      <c r="K662" s="306"/>
      <c r="L662" s="306"/>
      <c r="M662" s="306"/>
      <c r="O662">
        <v>279</v>
      </c>
      <c r="P662" s="115">
        <f t="shared" ca="1" si="1529"/>
        <v>0</v>
      </c>
      <c r="Q662" s="115">
        <f t="shared" ca="1" si="1530"/>
        <v>0</v>
      </c>
      <c r="R662" s="115">
        <f t="shared" ca="1" si="1531"/>
        <v>0</v>
      </c>
      <c r="S662" s="115">
        <f t="shared" ca="1" si="1532"/>
        <v>0</v>
      </c>
      <c r="T662" s="115">
        <v>0</v>
      </c>
      <c r="U662" s="115">
        <f t="shared" ca="1" si="1533"/>
        <v>-0.5</v>
      </c>
      <c r="V662" s="115">
        <f t="shared" ca="1" si="1534"/>
        <v>-0.5</v>
      </c>
      <c r="W662" s="115"/>
      <c r="X662" s="115"/>
      <c r="Y662" s="115"/>
      <c r="Z662" s="115"/>
    </row>
    <row r="663" spans="1:26" hidden="1" outlineLevel="1">
      <c r="A663">
        <f t="shared" ca="1" si="1535"/>
        <v>2</v>
      </c>
      <c r="B663" t="str">
        <f t="shared" ca="1" si="1528"/>
        <v>EP2 LPD1 LPS1 LPM2</v>
      </c>
      <c r="C663" s="308">
        <f ca="1">IF($A663&lt;&gt;$A662,1,MOD(C662-1+(COUNTIFS(D$382:$N$382,$A663)=COUNTIFS(D663:$N663,1)),C$381)+1)</f>
        <v>2</v>
      </c>
      <c r="D663" s="306">
        <f ca="1">IF($A663&lt;&gt;D$382,0,IF($A663&lt;&gt;$A662,1,MOD(D662-1+(COUNTIFS(E$382:$N$382,$A663)=COUNTIFS(E663:$N663,1)),D$381)+1))</f>
        <v>0</v>
      </c>
      <c r="E663" s="306">
        <f ca="1">IF($A663&lt;&gt;E$382,0,IF($A663&lt;&gt;$A662,1,MOD(E662-1+(COUNTIFS(F$382:$N$382,$A663)=COUNTIFS(F663:$N663,1)),E$381)+1))</f>
        <v>0</v>
      </c>
      <c r="F663" s="306">
        <f ca="1">IF($A663&lt;&gt;F$382,0,IF($A663&lt;&gt;$A662,1,MOD(F662-1+(COUNTIFS(G$382:$N$382,$A663)=COUNTIFS(G663:$N663,1)),F$381)+1))</f>
        <v>0</v>
      </c>
      <c r="G663" s="306">
        <f ca="1">IF($A663&lt;&gt;G$382,0,IF($A663&lt;&gt;$A662,1,MOD(G662-1+(COUNTIFS(H$382:$N$382,$A663)=COUNTIFS(H663:$N663,1)),G$381)+1))</f>
        <v>1</v>
      </c>
      <c r="H663" s="306">
        <f ca="1">IF($A663&lt;&gt;H$382,0,IF($A663&lt;&gt;$A662,1,MOD(H662-1+(COUNTIFS(I$382:$N$382,$A663)=COUNTIFS(I663:$N663,1)),H$381)+1))</f>
        <v>1</v>
      </c>
      <c r="I663" s="306">
        <f ca="1">IF($A663&lt;&gt;I$382,0,IF($A663&lt;&gt;$A662,1,MOD(I662-1+(COUNTIFS(N$382:$N$382,$A663)=COUNTIFS(N663:$N663,1)),I$381)+1))</f>
        <v>2</v>
      </c>
      <c r="J663" s="306"/>
      <c r="K663" s="306"/>
      <c r="L663" s="306"/>
      <c r="M663" s="306"/>
      <c r="O663">
        <v>280</v>
      </c>
      <c r="P663" s="115">
        <f t="shared" ca="1" si="1529"/>
        <v>0</v>
      </c>
      <c r="Q663" s="115">
        <f t="shared" ca="1" si="1530"/>
        <v>0</v>
      </c>
      <c r="R663" s="115">
        <f t="shared" ca="1" si="1531"/>
        <v>0</v>
      </c>
      <c r="S663" s="115">
        <f t="shared" ca="1" si="1532"/>
        <v>0</v>
      </c>
      <c r="T663" s="115">
        <v>0</v>
      </c>
      <c r="U663" s="115">
        <f t="shared" ca="1" si="1533"/>
        <v>-0.5</v>
      </c>
      <c r="V663" s="115">
        <f t="shared" ca="1" si="1534"/>
        <v>0</v>
      </c>
      <c r="W663" s="115"/>
      <c r="X663" s="115"/>
      <c r="Y663" s="115"/>
      <c r="Z663" s="115"/>
    </row>
    <row r="664" spans="1:26" hidden="1" outlineLevel="1">
      <c r="A664">
        <f t="shared" ca="1" si="1535"/>
        <v>2</v>
      </c>
      <c r="B664" t="str">
        <f t="shared" ca="1" si="1528"/>
        <v>EP2 LPD1 LPS1 LPM3</v>
      </c>
      <c r="C664" s="308">
        <f ca="1">IF($A664&lt;&gt;$A663,1,MOD(C663-1+(COUNTIFS(D$382:$N$382,$A664)=COUNTIFS(D664:$N664,1)),C$381)+1)</f>
        <v>2</v>
      </c>
      <c r="D664" s="306">
        <f ca="1">IF($A664&lt;&gt;D$382,0,IF($A664&lt;&gt;$A663,1,MOD(D663-1+(COUNTIFS(E$382:$N$382,$A664)=COUNTIFS(E664:$N664,1)),D$381)+1))</f>
        <v>0</v>
      </c>
      <c r="E664" s="306">
        <f ca="1">IF($A664&lt;&gt;E$382,0,IF($A664&lt;&gt;$A663,1,MOD(E663-1+(COUNTIFS(F$382:$N$382,$A664)=COUNTIFS(F664:$N664,1)),E$381)+1))</f>
        <v>0</v>
      </c>
      <c r="F664" s="306">
        <f ca="1">IF($A664&lt;&gt;F$382,0,IF($A664&lt;&gt;$A663,1,MOD(F663-1+(COUNTIFS(G$382:$N$382,$A664)=COUNTIFS(G664:$N664,1)),F$381)+1))</f>
        <v>0</v>
      </c>
      <c r="G664" s="306">
        <f ca="1">IF($A664&lt;&gt;G$382,0,IF($A664&lt;&gt;$A663,1,MOD(G663-1+(COUNTIFS(H$382:$N$382,$A664)=COUNTIFS(H664:$N664,1)),G$381)+1))</f>
        <v>1</v>
      </c>
      <c r="H664" s="306">
        <f ca="1">IF($A664&lt;&gt;H$382,0,IF($A664&lt;&gt;$A663,1,MOD(H663-1+(COUNTIFS(I$382:$N$382,$A664)=COUNTIFS(I664:$N664,1)),H$381)+1))</f>
        <v>1</v>
      </c>
      <c r="I664" s="306">
        <f ca="1">IF($A664&lt;&gt;I$382,0,IF($A664&lt;&gt;$A663,1,MOD(I663-1+(COUNTIFS(N$382:$N$382,$A664)=COUNTIFS(N664:$N664,1)),I$381)+1))</f>
        <v>3</v>
      </c>
      <c r="J664" s="306"/>
      <c r="K664" s="306"/>
      <c r="L664" s="306"/>
      <c r="M664" s="306"/>
      <c r="O664">
        <v>281</v>
      </c>
      <c r="P664" s="115">
        <f t="shared" ca="1" si="1529"/>
        <v>0</v>
      </c>
      <c r="Q664" s="115">
        <f t="shared" ca="1" si="1530"/>
        <v>0</v>
      </c>
      <c r="R664" s="115">
        <f t="shared" ca="1" si="1531"/>
        <v>0</v>
      </c>
      <c r="S664" s="115">
        <f t="shared" ca="1" si="1532"/>
        <v>0</v>
      </c>
      <c r="T664" s="115">
        <v>0</v>
      </c>
      <c r="U664" s="115">
        <f t="shared" ca="1" si="1533"/>
        <v>-0.5</v>
      </c>
      <c r="V664" s="115">
        <f t="shared" ca="1" si="1534"/>
        <v>0.5</v>
      </c>
      <c r="W664" s="115"/>
      <c r="X664" s="115"/>
      <c r="Y664" s="115"/>
      <c r="Z664" s="115"/>
    </row>
    <row r="665" spans="1:26" hidden="1" outlineLevel="1">
      <c r="A665">
        <f t="shared" ca="1" si="1535"/>
        <v>2</v>
      </c>
      <c r="B665" t="str">
        <f t="shared" ca="1" si="1528"/>
        <v>EP2 LPD1 LPS2 LPM1</v>
      </c>
      <c r="C665" s="308">
        <f ca="1">IF($A665&lt;&gt;$A664,1,MOD(C664-1+(COUNTIFS(D$382:$N$382,$A665)=COUNTIFS(D665:$N665,1)),C$381)+1)</f>
        <v>2</v>
      </c>
      <c r="D665" s="306">
        <f ca="1">IF($A665&lt;&gt;D$382,0,IF($A665&lt;&gt;$A664,1,MOD(D664-1+(COUNTIFS(E$382:$N$382,$A665)=COUNTIFS(E665:$N665,1)),D$381)+1))</f>
        <v>0</v>
      </c>
      <c r="E665" s="306">
        <f ca="1">IF($A665&lt;&gt;E$382,0,IF($A665&lt;&gt;$A664,1,MOD(E664-1+(COUNTIFS(F$382:$N$382,$A665)=COUNTIFS(F665:$N665,1)),E$381)+1))</f>
        <v>0</v>
      </c>
      <c r="F665" s="306">
        <f ca="1">IF($A665&lt;&gt;F$382,0,IF($A665&lt;&gt;$A664,1,MOD(F664-1+(COUNTIFS(G$382:$N$382,$A665)=COUNTIFS(G665:$N665,1)),F$381)+1))</f>
        <v>0</v>
      </c>
      <c r="G665" s="306">
        <f ca="1">IF($A665&lt;&gt;G$382,0,IF($A665&lt;&gt;$A664,1,MOD(G664-1+(COUNTIFS(H$382:$N$382,$A665)=COUNTIFS(H665:$N665,1)),G$381)+1))</f>
        <v>1</v>
      </c>
      <c r="H665" s="306">
        <f ca="1">IF($A665&lt;&gt;H$382,0,IF($A665&lt;&gt;$A664,1,MOD(H664-1+(COUNTIFS(I$382:$N$382,$A665)=COUNTIFS(I665:$N665,1)),H$381)+1))</f>
        <v>2</v>
      </c>
      <c r="I665" s="306">
        <f ca="1">IF($A665&lt;&gt;I$382,0,IF($A665&lt;&gt;$A664,1,MOD(I664-1+(COUNTIFS(N$382:$N$382,$A665)=COUNTIFS(N665:$N665,1)),I$381)+1))</f>
        <v>1</v>
      </c>
      <c r="J665" s="306"/>
      <c r="K665" s="306"/>
      <c r="L665" s="306"/>
      <c r="M665" s="306"/>
      <c r="O665">
        <v>282</v>
      </c>
      <c r="P665" s="115">
        <f t="shared" ca="1" si="1529"/>
        <v>0</v>
      </c>
      <c r="Q665" s="115">
        <f t="shared" ca="1" si="1530"/>
        <v>0</v>
      </c>
      <c r="R665" s="115">
        <f t="shared" ca="1" si="1531"/>
        <v>0</v>
      </c>
      <c r="S665" s="115">
        <f t="shared" ca="1" si="1532"/>
        <v>0</v>
      </c>
      <c r="T665" s="115">
        <v>0</v>
      </c>
      <c r="U665" s="115">
        <f t="shared" ca="1" si="1533"/>
        <v>0</v>
      </c>
      <c r="V665" s="115">
        <f t="shared" ca="1" si="1534"/>
        <v>-0.5</v>
      </c>
      <c r="W665" s="115"/>
      <c r="X665" s="115"/>
      <c r="Y665" s="115"/>
      <c r="Z665" s="115"/>
    </row>
    <row r="666" spans="1:26" hidden="1" outlineLevel="1">
      <c r="A666">
        <f t="shared" ca="1" si="1535"/>
        <v>2</v>
      </c>
      <c r="B666" t="str">
        <f t="shared" ca="1" si="1528"/>
        <v>EP2 LPD1 LPS2 LPM2</v>
      </c>
      <c r="C666" s="308">
        <f ca="1">IF($A666&lt;&gt;$A665,1,MOD(C665-1+(COUNTIFS(D$382:$N$382,$A666)=COUNTIFS(D666:$N666,1)),C$381)+1)</f>
        <v>2</v>
      </c>
      <c r="D666" s="306">
        <f ca="1">IF($A666&lt;&gt;D$382,0,IF($A666&lt;&gt;$A665,1,MOD(D665-1+(COUNTIFS(E$382:$N$382,$A666)=COUNTIFS(E666:$N666,1)),D$381)+1))</f>
        <v>0</v>
      </c>
      <c r="E666" s="306">
        <f ca="1">IF($A666&lt;&gt;E$382,0,IF($A666&lt;&gt;$A665,1,MOD(E665-1+(COUNTIFS(F$382:$N$382,$A666)=COUNTIFS(F666:$N666,1)),E$381)+1))</f>
        <v>0</v>
      </c>
      <c r="F666" s="306">
        <f ca="1">IF($A666&lt;&gt;F$382,0,IF($A666&lt;&gt;$A665,1,MOD(F665-1+(COUNTIFS(G$382:$N$382,$A666)=COUNTIFS(G666:$N666,1)),F$381)+1))</f>
        <v>0</v>
      </c>
      <c r="G666" s="306">
        <f ca="1">IF($A666&lt;&gt;G$382,0,IF($A666&lt;&gt;$A665,1,MOD(G665-1+(COUNTIFS(H$382:$N$382,$A666)=COUNTIFS(H666:$N666,1)),G$381)+1))</f>
        <v>1</v>
      </c>
      <c r="H666" s="306">
        <f ca="1">IF($A666&lt;&gt;H$382,0,IF($A666&lt;&gt;$A665,1,MOD(H665-1+(COUNTIFS(I$382:$N$382,$A666)=COUNTIFS(I666:$N666,1)),H$381)+1))</f>
        <v>2</v>
      </c>
      <c r="I666" s="306">
        <f ca="1">IF($A666&lt;&gt;I$382,0,IF($A666&lt;&gt;$A665,1,MOD(I665-1+(COUNTIFS(N$382:$N$382,$A666)=COUNTIFS(N666:$N666,1)),I$381)+1))</f>
        <v>2</v>
      </c>
      <c r="J666" s="306"/>
      <c r="K666" s="306"/>
      <c r="L666" s="306"/>
      <c r="M666" s="306"/>
      <c r="O666">
        <v>283</v>
      </c>
      <c r="P666" s="115">
        <f t="shared" ca="1" si="1529"/>
        <v>0</v>
      </c>
      <c r="Q666" s="115">
        <f t="shared" ca="1" si="1530"/>
        <v>0</v>
      </c>
      <c r="R666" s="115">
        <f t="shared" ca="1" si="1531"/>
        <v>0</v>
      </c>
      <c r="S666" s="115">
        <f t="shared" ca="1" si="1532"/>
        <v>0</v>
      </c>
      <c r="T666" s="115">
        <v>0</v>
      </c>
      <c r="U666" s="115">
        <f t="shared" ca="1" si="1533"/>
        <v>0</v>
      </c>
      <c r="V666" s="115">
        <f t="shared" ca="1" si="1534"/>
        <v>0</v>
      </c>
      <c r="W666" s="115"/>
      <c r="X666" s="115"/>
      <c r="Y666" s="115"/>
      <c r="Z666" s="115"/>
    </row>
    <row r="667" spans="1:26" hidden="1" outlineLevel="1">
      <c r="A667">
        <f t="shared" ca="1" si="1535"/>
        <v>2</v>
      </c>
      <c r="B667" t="str">
        <f t="shared" ca="1" si="1528"/>
        <v>EP2 LPD1 LPS2 LPM3</v>
      </c>
      <c r="C667" s="308">
        <f ca="1">IF($A667&lt;&gt;$A666,1,MOD(C666-1+(COUNTIFS(D$382:$N$382,$A667)=COUNTIFS(D667:$N667,1)),C$381)+1)</f>
        <v>2</v>
      </c>
      <c r="D667" s="306">
        <f ca="1">IF($A667&lt;&gt;D$382,0,IF($A667&lt;&gt;$A666,1,MOD(D666-1+(COUNTIFS(E$382:$N$382,$A667)=COUNTIFS(E667:$N667,1)),D$381)+1))</f>
        <v>0</v>
      </c>
      <c r="E667" s="306">
        <f ca="1">IF($A667&lt;&gt;E$382,0,IF($A667&lt;&gt;$A666,1,MOD(E666-1+(COUNTIFS(F$382:$N$382,$A667)=COUNTIFS(F667:$N667,1)),E$381)+1))</f>
        <v>0</v>
      </c>
      <c r="F667" s="306">
        <f ca="1">IF($A667&lt;&gt;F$382,0,IF($A667&lt;&gt;$A666,1,MOD(F666-1+(COUNTIFS(G$382:$N$382,$A667)=COUNTIFS(G667:$N667,1)),F$381)+1))</f>
        <v>0</v>
      </c>
      <c r="G667" s="306">
        <f ca="1">IF($A667&lt;&gt;G$382,0,IF($A667&lt;&gt;$A666,1,MOD(G666-1+(COUNTIFS(H$382:$N$382,$A667)=COUNTIFS(H667:$N667,1)),G$381)+1))</f>
        <v>1</v>
      </c>
      <c r="H667" s="306">
        <f ca="1">IF($A667&lt;&gt;H$382,0,IF($A667&lt;&gt;$A666,1,MOD(H666-1+(COUNTIFS(I$382:$N$382,$A667)=COUNTIFS(I667:$N667,1)),H$381)+1))</f>
        <v>2</v>
      </c>
      <c r="I667" s="306">
        <f ca="1">IF($A667&lt;&gt;I$382,0,IF($A667&lt;&gt;$A666,1,MOD(I666-1+(COUNTIFS(N$382:$N$382,$A667)=COUNTIFS(N667:$N667,1)),I$381)+1))</f>
        <v>3</v>
      </c>
      <c r="J667" s="306"/>
      <c r="K667" s="306"/>
      <c r="L667" s="306"/>
      <c r="M667" s="306"/>
      <c r="O667">
        <v>284</v>
      </c>
      <c r="P667" s="115">
        <f t="shared" ca="1" si="1529"/>
        <v>0</v>
      </c>
      <c r="Q667" s="115">
        <f t="shared" ca="1" si="1530"/>
        <v>0</v>
      </c>
      <c r="R667" s="115">
        <f t="shared" ca="1" si="1531"/>
        <v>0</v>
      </c>
      <c r="S667" s="115">
        <f t="shared" ca="1" si="1532"/>
        <v>0</v>
      </c>
      <c r="T667" s="115">
        <v>0</v>
      </c>
      <c r="U667" s="115">
        <f t="shared" ca="1" si="1533"/>
        <v>0</v>
      </c>
      <c r="V667" s="115">
        <f t="shared" ca="1" si="1534"/>
        <v>0.5</v>
      </c>
      <c r="W667" s="115"/>
      <c r="X667" s="115"/>
      <c r="Y667" s="115"/>
      <c r="Z667" s="115"/>
    </row>
    <row r="668" spans="1:26" hidden="1" outlineLevel="1">
      <c r="A668">
        <f t="shared" ca="1" si="1535"/>
        <v>2</v>
      </c>
      <c r="B668" t="str">
        <f t="shared" ca="1" si="1528"/>
        <v>EP2 LPD1 LPS3 LPM1</v>
      </c>
      <c r="C668" s="308">
        <f ca="1">IF($A668&lt;&gt;$A667,1,MOD(C667-1+(COUNTIFS(D$382:$N$382,$A668)=COUNTIFS(D668:$N668,1)),C$381)+1)</f>
        <v>2</v>
      </c>
      <c r="D668" s="306">
        <f ca="1">IF($A668&lt;&gt;D$382,0,IF($A668&lt;&gt;$A667,1,MOD(D667-1+(COUNTIFS(E$382:$N$382,$A668)=COUNTIFS(E668:$N668,1)),D$381)+1))</f>
        <v>0</v>
      </c>
      <c r="E668" s="306">
        <f ca="1">IF($A668&lt;&gt;E$382,0,IF($A668&lt;&gt;$A667,1,MOD(E667-1+(COUNTIFS(F$382:$N$382,$A668)=COUNTIFS(F668:$N668,1)),E$381)+1))</f>
        <v>0</v>
      </c>
      <c r="F668" s="306">
        <f ca="1">IF($A668&lt;&gt;F$382,0,IF($A668&lt;&gt;$A667,1,MOD(F667-1+(COUNTIFS(G$382:$N$382,$A668)=COUNTIFS(G668:$N668,1)),F$381)+1))</f>
        <v>0</v>
      </c>
      <c r="G668" s="306">
        <f ca="1">IF($A668&lt;&gt;G$382,0,IF($A668&lt;&gt;$A667,1,MOD(G667-1+(COUNTIFS(H$382:$N$382,$A668)=COUNTIFS(H668:$N668,1)),G$381)+1))</f>
        <v>1</v>
      </c>
      <c r="H668" s="306">
        <f ca="1">IF($A668&lt;&gt;H$382,0,IF($A668&lt;&gt;$A667,1,MOD(H667-1+(COUNTIFS(I$382:$N$382,$A668)=COUNTIFS(I668:$N668,1)),H$381)+1))</f>
        <v>3</v>
      </c>
      <c r="I668" s="306">
        <f ca="1">IF($A668&lt;&gt;I$382,0,IF($A668&lt;&gt;$A667,1,MOD(I667-1+(COUNTIFS(N$382:$N$382,$A668)=COUNTIFS(N668:$N668,1)),I$381)+1))</f>
        <v>1</v>
      </c>
      <c r="J668" s="306"/>
      <c r="K668" s="306"/>
      <c r="L668" s="306"/>
      <c r="M668" s="306"/>
      <c r="O668">
        <v>285</v>
      </c>
      <c r="P668" s="115">
        <f t="shared" ca="1" si="1529"/>
        <v>0</v>
      </c>
      <c r="Q668" s="115">
        <f t="shared" ca="1" si="1530"/>
        <v>0</v>
      </c>
      <c r="R668" s="115">
        <f t="shared" ca="1" si="1531"/>
        <v>0</v>
      </c>
      <c r="S668" s="115">
        <f t="shared" ca="1" si="1532"/>
        <v>0</v>
      </c>
      <c r="T668" s="115">
        <v>0</v>
      </c>
      <c r="U668" s="115">
        <f t="shared" ca="1" si="1533"/>
        <v>0.5</v>
      </c>
      <c r="V668" s="115">
        <f t="shared" ca="1" si="1534"/>
        <v>-0.5</v>
      </c>
      <c r="W668" s="115"/>
      <c r="X668" s="115"/>
      <c r="Y668" s="115"/>
      <c r="Z668" s="115"/>
    </row>
    <row r="669" spans="1:26" hidden="1" outlineLevel="1">
      <c r="A669">
        <f t="shared" ca="1" si="1535"/>
        <v>2</v>
      </c>
      <c r="B669" t="str">
        <f t="shared" ca="1" si="1528"/>
        <v>EP2 LPD1 LPS3 LPM2</v>
      </c>
      <c r="C669" s="308">
        <f ca="1">IF($A669&lt;&gt;$A668,1,MOD(C668-1+(COUNTIFS(D$382:$N$382,$A669)=COUNTIFS(D669:$N669,1)),C$381)+1)</f>
        <v>2</v>
      </c>
      <c r="D669" s="306">
        <f ca="1">IF($A669&lt;&gt;D$382,0,IF($A669&lt;&gt;$A668,1,MOD(D668-1+(COUNTIFS(E$382:$N$382,$A669)=COUNTIFS(E669:$N669,1)),D$381)+1))</f>
        <v>0</v>
      </c>
      <c r="E669" s="306">
        <f ca="1">IF($A669&lt;&gt;E$382,0,IF($A669&lt;&gt;$A668,1,MOD(E668-1+(COUNTIFS(F$382:$N$382,$A669)=COUNTIFS(F669:$N669,1)),E$381)+1))</f>
        <v>0</v>
      </c>
      <c r="F669" s="306">
        <f ca="1">IF($A669&lt;&gt;F$382,0,IF($A669&lt;&gt;$A668,1,MOD(F668-1+(COUNTIFS(G$382:$N$382,$A669)=COUNTIFS(G669:$N669,1)),F$381)+1))</f>
        <v>0</v>
      </c>
      <c r="G669" s="306">
        <f ca="1">IF($A669&lt;&gt;G$382,0,IF($A669&lt;&gt;$A668,1,MOD(G668-1+(COUNTIFS(H$382:$N$382,$A669)=COUNTIFS(H669:$N669,1)),G$381)+1))</f>
        <v>1</v>
      </c>
      <c r="H669" s="306">
        <f ca="1">IF($A669&lt;&gt;H$382,0,IF($A669&lt;&gt;$A668,1,MOD(H668-1+(COUNTIFS(I$382:$N$382,$A669)=COUNTIFS(I669:$N669,1)),H$381)+1))</f>
        <v>3</v>
      </c>
      <c r="I669" s="306">
        <f ca="1">IF($A669&lt;&gt;I$382,0,IF($A669&lt;&gt;$A668,1,MOD(I668-1+(COUNTIFS(N$382:$N$382,$A669)=COUNTIFS(N669:$N669,1)),I$381)+1))</f>
        <v>2</v>
      </c>
      <c r="J669" s="306"/>
      <c r="K669" s="306"/>
      <c r="L669" s="306"/>
      <c r="M669" s="306"/>
      <c r="O669">
        <v>286</v>
      </c>
      <c r="P669" s="115">
        <f t="shared" ca="1" si="1529"/>
        <v>0</v>
      </c>
      <c r="Q669" s="115">
        <f t="shared" ca="1" si="1530"/>
        <v>0</v>
      </c>
      <c r="R669" s="115">
        <f t="shared" ca="1" si="1531"/>
        <v>0</v>
      </c>
      <c r="S669" s="115">
        <f t="shared" ca="1" si="1532"/>
        <v>0</v>
      </c>
      <c r="T669" s="115">
        <v>0</v>
      </c>
      <c r="U669" s="115">
        <f t="shared" ca="1" si="1533"/>
        <v>0.5</v>
      </c>
      <c r="V669" s="115">
        <f t="shared" ca="1" si="1534"/>
        <v>0</v>
      </c>
      <c r="W669" s="115"/>
      <c r="X669" s="115"/>
      <c r="Y669" s="115"/>
      <c r="Z669" s="115"/>
    </row>
    <row r="670" spans="1:26" hidden="1" outlineLevel="1">
      <c r="A670">
        <f t="shared" ca="1" si="1535"/>
        <v>2</v>
      </c>
      <c r="B670" t="str">
        <f t="shared" ca="1" si="1528"/>
        <v>EP2 LPD1 LPS3 LPM3</v>
      </c>
      <c r="C670" s="308">
        <f ca="1">IF($A670&lt;&gt;$A669,1,MOD(C669-1+(COUNTIFS(D$382:$N$382,$A670)=COUNTIFS(D670:$N670,1)),C$381)+1)</f>
        <v>2</v>
      </c>
      <c r="D670" s="306">
        <f ca="1">IF($A670&lt;&gt;D$382,0,IF($A670&lt;&gt;$A669,1,MOD(D669-1+(COUNTIFS(E$382:$N$382,$A670)=COUNTIFS(E670:$N670,1)),D$381)+1))</f>
        <v>0</v>
      </c>
      <c r="E670" s="306">
        <f ca="1">IF($A670&lt;&gt;E$382,0,IF($A670&lt;&gt;$A669,1,MOD(E669-1+(COUNTIFS(F$382:$N$382,$A670)=COUNTIFS(F670:$N670,1)),E$381)+1))</f>
        <v>0</v>
      </c>
      <c r="F670" s="306">
        <f ca="1">IF($A670&lt;&gt;F$382,0,IF($A670&lt;&gt;$A669,1,MOD(F669-1+(COUNTIFS(G$382:$N$382,$A670)=COUNTIFS(G670:$N670,1)),F$381)+1))</f>
        <v>0</v>
      </c>
      <c r="G670" s="306">
        <f ca="1">IF($A670&lt;&gt;G$382,0,IF($A670&lt;&gt;$A669,1,MOD(G669-1+(COUNTIFS(H$382:$N$382,$A670)=COUNTIFS(H670:$N670,1)),G$381)+1))</f>
        <v>1</v>
      </c>
      <c r="H670" s="306">
        <f ca="1">IF($A670&lt;&gt;H$382,0,IF($A670&lt;&gt;$A669,1,MOD(H669-1+(COUNTIFS(I$382:$N$382,$A670)=COUNTIFS(I670:$N670,1)),H$381)+1))</f>
        <v>3</v>
      </c>
      <c r="I670" s="306">
        <f ca="1">IF($A670&lt;&gt;I$382,0,IF($A670&lt;&gt;$A669,1,MOD(I669-1+(COUNTIFS(N$382:$N$382,$A670)=COUNTIFS(N670:$N670,1)),I$381)+1))</f>
        <v>3</v>
      </c>
      <c r="J670" s="306"/>
      <c r="K670" s="306"/>
      <c r="L670" s="306"/>
      <c r="M670" s="306"/>
      <c r="O670">
        <v>287</v>
      </c>
      <c r="P670" s="115">
        <f t="shared" ca="1" si="1529"/>
        <v>0</v>
      </c>
      <c r="Q670" s="115">
        <f t="shared" ca="1" si="1530"/>
        <v>0</v>
      </c>
      <c r="R670" s="115">
        <f t="shared" ca="1" si="1531"/>
        <v>0</v>
      </c>
      <c r="S670" s="115">
        <f t="shared" ca="1" si="1532"/>
        <v>0</v>
      </c>
      <c r="T670" s="115">
        <v>0</v>
      </c>
      <c r="U670" s="115">
        <f t="shared" ca="1" si="1533"/>
        <v>0.5</v>
      </c>
      <c r="V670" s="115">
        <f t="shared" ca="1" si="1534"/>
        <v>0.5</v>
      </c>
      <c r="W670" s="115"/>
      <c r="X670" s="115"/>
      <c r="Y670" s="115"/>
      <c r="Z670" s="115"/>
    </row>
    <row r="671" spans="1:26" hidden="1" outlineLevel="1">
      <c r="A671">
        <f t="shared" ca="1" si="1535"/>
        <v>2</v>
      </c>
      <c r="B671" t="str">
        <f t="shared" ca="1" si="1528"/>
        <v>EP3 LPD1 LPS1 LPM1</v>
      </c>
      <c r="C671" s="308">
        <f ca="1">IF($A671&lt;&gt;$A670,1,MOD(C670-1+(COUNTIFS(D$382:$N$382,$A671)=COUNTIFS(D671:$N671,1)),C$381)+1)</f>
        <v>3</v>
      </c>
      <c r="D671" s="306">
        <f ca="1">IF($A671&lt;&gt;D$382,0,IF($A671&lt;&gt;$A670,1,MOD(D670-1+(COUNTIFS(E$382:$N$382,$A671)=COUNTIFS(E671:$N671,1)),D$381)+1))</f>
        <v>0</v>
      </c>
      <c r="E671" s="306">
        <f ca="1">IF($A671&lt;&gt;E$382,0,IF($A671&lt;&gt;$A670,1,MOD(E670-1+(COUNTIFS(F$382:$N$382,$A671)=COUNTIFS(F671:$N671,1)),E$381)+1))</f>
        <v>0</v>
      </c>
      <c r="F671" s="306">
        <f ca="1">IF($A671&lt;&gt;F$382,0,IF($A671&lt;&gt;$A670,1,MOD(F670-1+(COUNTIFS(G$382:$N$382,$A671)=COUNTIFS(G671:$N671,1)),F$381)+1))</f>
        <v>0</v>
      </c>
      <c r="G671" s="306">
        <f ca="1">IF($A671&lt;&gt;G$382,0,IF($A671&lt;&gt;$A670,1,MOD(G670-1+(COUNTIFS(H$382:$N$382,$A671)=COUNTIFS(H671:$N671,1)),G$381)+1))</f>
        <v>1</v>
      </c>
      <c r="H671" s="306">
        <f ca="1">IF($A671&lt;&gt;H$382,0,IF($A671&lt;&gt;$A670,1,MOD(H670-1+(COUNTIFS(I$382:$N$382,$A671)=COUNTIFS(I671:$N671,1)),H$381)+1))</f>
        <v>1</v>
      </c>
      <c r="I671" s="306">
        <f ca="1">IF($A671&lt;&gt;I$382,0,IF($A671&lt;&gt;$A670,1,MOD(I670-1+(COUNTIFS(N$382:$N$382,$A671)=COUNTIFS(N671:$N671,1)),I$381)+1))</f>
        <v>1</v>
      </c>
      <c r="J671" s="306"/>
      <c r="K671" s="306"/>
      <c r="L671" s="306"/>
      <c r="M671" s="306"/>
      <c r="O671">
        <v>288</v>
      </c>
      <c r="P671" s="115">
        <f t="shared" ca="1" si="1529"/>
        <v>0.5</v>
      </c>
      <c r="Q671" s="115">
        <f t="shared" ca="1" si="1530"/>
        <v>0</v>
      </c>
      <c r="R671" s="115">
        <f t="shared" ca="1" si="1531"/>
        <v>0</v>
      </c>
      <c r="S671" s="115">
        <f t="shared" ca="1" si="1532"/>
        <v>0</v>
      </c>
      <c r="T671" s="115">
        <v>0</v>
      </c>
      <c r="U671" s="115">
        <f t="shared" ca="1" si="1533"/>
        <v>-0.5</v>
      </c>
      <c r="V671" s="115">
        <f t="shared" ca="1" si="1534"/>
        <v>-0.5</v>
      </c>
      <c r="W671" s="115"/>
      <c r="X671" s="115"/>
      <c r="Y671" s="115"/>
      <c r="Z671" s="115"/>
    </row>
    <row r="672" spans="1:26" hidden="1" outlineLevel="1">
      <c r="A672">
        <f t="shared" ca="1" si="1535"/>
        <v>2</v>
      </c>
      <c r="B672" t="str">
        <f t="shared" ca="1" si="1528"/>
        <v>EP3 LPD1 LPS1 LPM2</v>
      </c>
      <c r="C672" s="308">
        <f ca="1">IF($A672&lt;&gt;$A671,1,MOD(C671-1+(COUNTIFS(D$382:$N$382,$A672)=COUNTIFS(D672:$N672,1)),C$381)+1)</f>
        <v>3</v>
      </c>
      <c r="D672" s="306">
        <f ca="1">IF($A672&lt;&gt;D$382,0,IF($A672&lt;&gt;$A671,1,MOD(D671-1+(COUNTIFS(E$382:$N$382,$A672)=COUNTIFS(E672:$N672,1)),D$381)+1))</f>
        <v>0</v>
      </c>
      <c r="E672" s="306">
        <f ca="1">IF($A672&lt;&gt;E$382,0,IF($A672&lt;&gt;$A671,1,MOD(E671-1+(COUNTIFS(F$382:$N$382,$A672)=COUNTIFS(F672:$N672,1)),E$381)+1))</f>
        <v>0</v>
      </c>
      <c r="F672" s="306">
        <f ca="1">IF($A672&lt;&gt;F$382,0,IF($A672&lt;&gt;$A671,1,MOD(F671-1+(COUNTIFS(G$382:$N$382,$A672)=COUNTIFS(G672:$N672,1)),F$381)+1))</f>
        <v>0</v>
      </c>
      <c r="G672" s="306">
        <f ca="1">IF($A672&lt;&gt;G$382,0,IF($A672&lt;&gt;$A671,1,MOD(G671-1+(COUNTIFS(H$382:$N$382,$A672)=COUNTIFS(H672:$N672,1)),G$381)+1))</f>
        <v>1</v>
      </c>
      <c r="H672" s="306">
        <f ca="1">IF($A672&lt;&gt;H$382,0,IF($A672&lt;&gt;$A671,1,MOD(H671-1+(COUNTIFS(I$382:$N$382,$A672)=COUNTIFS(I672:$N672,1)),H$381)+1))</f>
        <v>1</v>
      </c>
      <c r="I672" s="306">
        <f ca="1">IF($A672&lt;&gt;I$382,0,IF($A672&lt;&gt;$A671,1,MOD(I671-1+(COUNTIFS(N$382:$N$382,$A672)=COUNTIFS(N672:$N672,1)),I$381)+1))</f>
        <v>2</v>
      </c>
      <c r="J672" s="306"/>
      <c r="K672" s="306"/>
      <c r="L672" s="306"/>
      <c r="M672" s="306"/>
      <c r="O672">
        <v>289</v>
      </c>
      <c r="P672" s="115">
        <f t="shared" ca="1" si="1529"/>
        <v>0.5</v>
      </c>
      <c r="Q672" s="115">
        <f t="shared" ca="1" si="1530"/>
        <v>0</v>
      </c>
      <c r="R672" s="115">
        <f t="shared" ca="1" si="1531"/>
        <v>0</v>
      </c>
      <c r="S672" s="115">
        <f t="shared" ca="1" si="1532"/>
        <v>0</v>
      </c>
      <c r="T672" s="115">
        <v>0</v>
      </c>
      <c r="U672" s="115">
        <f t="shared" ca="1" si="1533"/>
        <v>-0.5</v>
      </c>
      <c r="V672" s="115">
        <f t="shared" ca="1" si="1534"/>
        <v>0</v>
      </c>
      <c r="W672" s="115"/>
      <c r="X672" s="115"/>
      <c r="Y672" s="115"/>
      <c r="Z672" s="115"/>
    </row>
    <row r="673" spans="1:26" hidden="1" outlineLevel="1">
      <c r="A673">
        <f t="shared" ca="1" si="1535"/>
        <v>2</v>
      </c>
      <c r="B673" t="str">
        <f t="shared" ca="1" si="1528"/>
        <v>EP3 LPD1 LPS1 LPM3</v>
      </c>
      <c r="C673" s="308">
        <f ca="1">IF($A673&lt;&gt;$A672,1,MOD(C672-1+(COUNTIFS(D$382:$N$382,$A673)=COUNTIFS(D673:$N673,1)),C$381)+1)</f>
        <v>3</v>
      </c>
      <c r="D673" s="306">
        <f ca="1">IF($A673&lt;&gt;D$382,0,IF($A673&lt;&gt;$A672,1,MOD(D672-1+(COUNTIFS(E$382:$N$382,$A673)=COUNTIFS(E673:$N673,1)),D$381)+1))</f>
        <v>0</v>
      </c>
      <c r="E673" s="306">
        <f ca="1">IF($A673&lt;&gt;E$382,0,IF($A673&lt;&gt;$A672,1,MOD(E672-1+(COUNTIFS(F$382:$N$382,$A673)=COUNTIFS(F673:$N673,1)),E$381)+1))</f>
        <v>0</v>
      </c>
      <c r="F673" s="306">
        <f ca="1">IF($A673&lt;&gt;F$382,0,IF($A673&lt;&gt;$A672,1,MOD(F672-1+(COUNTIFS(G$382:$N$382,$A673)=COUNTIFS(G673:$N673,1)),F$381)+1))</f>
        <v>0</v>
      </c>
      <c r="G673" s="306">
        <f ca="1">IF($A673&lt;&gt;G$382,0,IF($A673&lt;&gt;$A672,1,MOD(G672-1+(COUNTIFS(H$382:$N$382,$A673)=COUNTIFS(H673:$N673,1)),G$381)+1))</f>
        <v>1</v>
      </c>
      <c r="H673" s="306">
        <f ca="1">IF($A673&lt;&gt;H$382,0,IF($A673&lt;&gt;$A672,1,MOD(H672-1+(COUNTIFS(I$382:$N$382,$A673)=COUNTIFS(I673:$N673,1)),H$381)+1))</f>
        <v>1</v>
      </c>
      <c r="I673" s="306">
        <f ca="1">IF($A673&lt;&gt;I$382,0,IF($A673&lt;&gt;$A672,1,MOD(I672-1+(COUNTIFS(N$382:$N$382,$A673)=COUNTIFS(N673:$N673,1)),I$381)+1))</f>
        <v>3</v>
      </c>
      <c r="J673" s="306"/>
      <c r="K673" s="306"/>
      <c r="L673" s="306"/>
      <c r="M673" s="306"/>
      <c r="O673">
        <v>290</v>
      </c>
      <c r="P673" s="115">
        <f t="shared" ca="1" si="1529"/>
        <v>0.5</v>
      </c>
      <c r="Q673" s="115">
        <f t="shared" ca="1" si="1530"/>
        <v>0</v>
      </c>
      <c r="R673" s="115">
        <f t="shared" ca="1" si="1531"/>
        <v>0</v>
      </c>
      <c r="S673" s="115">
        <f t="shared" ca="1" si="1532"/>
        <v>0</v>
      </c>
      <c r="T673" s="115">
        <v>0</v>
      </c>
      <c r="U673" s="115">
        <f t="shared" ca="1" si="1533"/>
        <v>-0.5</v>
      </c>
      <c r="V673" s="115">
        <f t="shared" ca="1" si="1534"/>
        <v>0.5</v>
      </c>
      <c r="W673" s="115"/>
      <c r="X673" s="115"/>
      <c r="Y673" s="115"/>
      <c r="Z673" s="115"/>
    </row>
    <row r="674" spans="1:26" hidden="1" outlineLevel="1">
      <c r="A674">
        <f t="shared" ca="1" si="1535"/>
        <v>2</v>
      </c>
      <c r="B674" t="str">
        <f t="shared" ca="1" si="1528"/>
        <v>EP3 LPD1 LPS2 LPM1</v>
      </c>
      <c r="C674" s="308">
        <f ca="1">IF($A674&lt;&gt;$A673,1,MOD(C673-1+(COUNTIFS(D$382:$N$382,$A674)=COUNTIFS(D674:$N674,1)),C$381)+1)</f>
        <v>3</v>
      </c>
      <c r="D674" s="306">
        <f ca="1">IF($A674&lt;&gt;D$382,0,IF($A674&lt;&gt;$A673,1,MOD(D673-1+(COUNTIFS(E$382:$N$382,$A674)=COUNTIFS(E674:$N674,1)),D$381)+1))</f>
        <v>0</v>
      </c>
      <c r="E674" s="306">
        <f ca="1">IF($A674&lt;&gt;E$382,0,IF($A674&lt;&gt;$A673,1,MOD(E673-1+(COUNTIFS(F$382:$N$382,$A674)=COUNTIFS(F674:$N674,1)),E$381)+1))</f>
        <v>0</v>
      </c>
      <c r="F674" s="306">
        <f ca="1">IF($A674&lt;&gt;F$382,0,IF($A674&lt;&gt;$A673,1,MOD(F673-1+(COUNTIFS(G$382:$N$382,$A674)=COUNTIFS(G674:$N674,1)),F$381)+1))</f>
        <v>0</v>
      </c>
      <c r="G674" s="306">
        <f ca="1">IF($A674&lt;&gt;G$382,0,IF($A674&lt;&gt;$A673,1,MOD(G673-1+(COUNTIFS(H$382:$N$382,$A674)=COUNTIFS(H674:$N674,1)),G$381)+1))</f>
        <v>1</v>
      </c>
      <c r="H674" s="306">
        <f ca="1">IF($A674&lt;&gt;H$382,0,IF($A674&lt;&gt;$A673,1,MOD(H673-1+(COUNTIFS(I$382:$N$382,$A674)=COUNTIFS(I674:$N674,1)),H$381)+1))</f>
        <v>2</v>
      </c>
      <c r="I674" s="306">
        <f ca="1">IF($A674&lt;&gt;I$382,0,IF($A674&lt;&gt;$A673,1,MOD(I673-1+(COUNTIFS(N$382:$N$382,$A674)=COUNTIFS(N674:$N674,1)),I$381)+1))</f>
        <v>1</v>
      </c>
      <c r="J674" s="306"/>
      <c r="K674" s="306"/>
      <c r="L674" s="306"/>
      <c r="M674" s="306"/>
      <c r="O674">
        <v>291</v>
      </c>
      <c r="P674" s="115">
        <f t="shared" ca="1" si="1529"/>
        <v>0.5</v>
      </c>
      <c r="Q674" s="115">
        <f t="shared" ca="1" si="1530"/>
        <v>0</v>
      </c>
      <c r="R674" s="115">
        <f t="shared" ca="1" si="1531"/>
        <v>0</v>
      </c>
      <c r="S674" s="115">
        <f t="shared" ca="1" si="1532"/>
        <v>0</v>
      </c>
      <c r="T674" s="115">
        <v>0</v>
      </c>
      <c r="U674" s="115">
        <f t="shared" ca="1" si="1533"/>
        <v>0</v>
      </c>
      <c r="V674" s="115">
        <f t="shared" ca="1" si="1534"/>
        <v>-0.5</v>
      </c>
      <c r="W674" s="115"/>
      <c r="X674" s="115"/>
      <c r="Y674" s="115"/>
      <c r="Z674" s="115"/>
    </row>
    <row r="675" spans="1:26" hidden="1" outlineLevel="1">
      <c r="A675">
        <f t="shared" ca="1" si="1535"/>
        <v>2</v>
      </c>
      <c r="B675" t="str">
        <f t="shared" ca="1" si="1528"/>
        <v>EP3 LPD1 LPS2 LPM2</v>
      </c>
      <c r="C675" s="308">
        <f ca="1">IF($A675&lt;&gt;$A674,1,MOD(C674-1+(COUNTIFS(D$382:$N$382,$A675)=COUNTIFS(D675:$N675,1)),C$381)+1)</f>
        <v>3</v>
      </c>
      <c r="D675" s="306">
        <f ca="1">IF($A675&lt;&gt;D$382,0,IF($A675&lt;&gt;$A674,1,MOD(D674-1+(COUNTIFS(E$382:$N$382,$A675)=COUNTIFS(E675:$N675,1)),D$381)+1))</f>
        <v>0</v>
      </c>
      <c r="E675" s="306">
        <f ca="1">IF($A675&lt;&gt;E$382,0,IF($A675&lt;&gt;$A674,1,MOD(E674-1+(COUNTIFS(F$382:$N$382,$A675)=COUNTIFS(F675:$N675,1)),E$381)+1))</f>
        <v>0</v>
      </c>
      <c r="F675" s="306">
        <f ca="1">IF($A675&lt;&gt;F$382,0,IF($A675&lt;&gt;$A674,1,MOD(F674-1+(COUNTIFS(G$382:$N$382,$A675)=COUNTIFS(G675:$N675,1)),F$381)+1))</f>
        <v>0</v>
      </c>
      <c r="G675" s="306">
        <f ca="1">IF($A675&lt;&gt;G$382,0,IF($A675&lt;&gt;$A674,1,MOD(G674-1+(COUNTIFS(H$382:$N$382,$A675)=COUNTIFS(H675:$N675,1)),G$381)+1))</f>
        <v>1</v>
      </c>
      <c r="H675" s="306">
        <f ca="1">IF($A675&lt;&gt;H$382,0,IF($A675&lt;&gt;$A674,1,MOD(H674-1+(COUNTIFS(I$382:$N$382,$A675)=COUNTIFS(I675:$N675,1)),H$381)+1))</f>
        <v>2</v>
      </c>
      <c r="I675" s="306">
        <f ca="1">IF($A675&lt;&gt;I$382,0,IF($A675&lt;&gt;$A674,1,MOD(I674-1+(COUNTIFS(N$382:$N$382,$A675)=COUNTIFS(N675:$N675,1)),I$381)+1))</f>
        <v>2</v>
      </c>
      <c r="J675" s="306"/>
      <c r="K675" s="306"/>
      <c r="L675" s="306"/>
      <c r="M675" s="306"/>
      <c r="O675">
        <v>292</v>
      </c>
      <c r="P675" s="115">
        <f t="shared" ca="1" si="1529"/>
        <v>0.5</v>
      </c>
      <c r="Q675" s="115">
        <f t="shared" ca="1" si="1530"/>
        <v>0</v>
      </c>
      <c r="R675" s="115">
        <f t="shared" ca="1" si="1531"/>
        <v>0</v>
      </c>
      <c r="S675" s="115">
        <f t="shared" ca="1" si="1532"/>
        <v>0</v>
      </c>
      <c r="T675" s="115">
        <v>0</v>
      </c>
      <c r="U675" s="115">
        <f t="shared" ca="1" si="1533"/>
        <v>0</v>
      </c>
      <c r="V675" s="115">
        <f t="shared" ca="1" si="1534"/>
        <v>0</v>
      </c>
      <c r="W675" s="115"/>
      <c r="X675" s="115"/>
      <c r="Y675" s="115"/>
      <c r="Z675" s="115"/>
    </row>
    <row r="676" spans="1:26" hidden="1" outlineLevel="1">
      <c r="A676">
        <f t="shared" ca="1" si="1535"/>
        <v>2</v>
      </c>
      <c r="B676" t="str">
        <f t="shared" ca="1" si="1528"/>
        <v>EP3 LPD1 LPS2 LPM3</v>
      </c>
      <c r="C676" s="308">
        <f ca="1">IF($A676&lt;&gt;$A675,1,MOD(C675-1+(COUNTIFS(D$382:$N$382,$A676)=COUNTIFS(D676:$N676,1)),C$381)+1)</f>
        <v>3</v>
      </c>
      <c r="D676" s="306">
        <f ca="1">IF($A676&lt;&gt;D$382,0,IF($A676&lt;&gt;$A675,1,MOD(D675-1+(COUNTIFS(E$382:$N$382,$A676)=COUNTIFS(E676:$N676,1)),D$381)+1))</f>
        <v>0</v>
      </c>
      <c r="E676" s="306">
        <f ca="1">IF($A676&lt;&gt;E$382,0,IF($A676&lt;&gt;$A675,1,MOD(E675-1+(COUNTIFS(F$382:$N$382,$A676)=COUNTIFS(F676:$N676,1)),E$381)+1))</f>
        <v>0</v>
      </c>
      <c r="F676" s="306">
        <f ca="1">IF($A676&lt;&gt;F$382,0,IF($A676&lt;&gt;$A675,1,MOD(F675-1+(COUNTIFS(G$382:$N$382,$A676)=COUNTIFS(G676:$N676,1)),F$381)+1))</f>
        <v>0</v>
      </c>
      <c r="G676" s="306">
        <f ca="1">IF($A676&lt;&gt;G$382,0,IF($A676&lt;&gt;$A675,1,MOD(G675-1+(COUNTIFS(H$382:$N$382,$A676)=COUNTIFS(H676:$N676,1)),G$381)+1))</f>
        <v>1</v>
      </c>
      <c r="H676" s="306">
        <f ca="1">IF($A676&lt;&gt;H$382,0,IF($A676&lt;&gt;$A675,1,MOD(H675-1+(COUNTIFS(I$382:$N$382,$A676)=COUNTIFS(I676:$N676,1)),H$381)+1))</f>
        <v>2</v>
      </c>
      <c r="I676" s="306">
        <f ca="1">IF($A676&lt;&gt;I$382,0,IF($A676&lt;&gt;$A675,1,MOD(I675-1+(COUNTIFS(N$382:$N$382,$A676)=COUNTIFS(N676:$N676,1)),I$381)+1))</f>
        <v>3</v>
      </c>
      <c r="J676" s="306"/>
      <c r="K676" s="306"/>
      <c r="L676" s="306"/>
      <c r="M676" s="306"/>
      <c r="O676">
        <v>293</v>
      </c>
      <c r="P676" s="115">
        <f t="shared" ca="1" si="1529"/>
        <v>0.5</v>
      </c>
      <c r="Q676" s="115">
        <f t="shared" ca="1" si="1530"/>
        <v>0</v>
      </c>
      <c r="R676" s="115">
        <f t="shared" ca="1" si="1531"/>
        <v>0</v>
      </c>
      <c r="S676" s="115">
        <f t="shared" ca="1" si="1532"/>
        <v>0</v>
      </c>
      <c r="T676" s="115">
        <v>0</v>
      </c>
      <c r="U676" s="115">
        <f t="shared" ca="1" si="1533"/>
        <v>0</v>
      </c>
      <c r="V676" s="115">
        <f t="shared" ca="1" si="1534"/>
        <v>0.5</v>
      </c>
      <c r="W676" s="115"/>
      <c r="X676" s="115"/>
      <c r="Y676" s="115"/>
      <c r="Z676" s="115"/>
    </row>
    <row r="677" spans="1:26" hidden="1" outlineLevel="1">
      <c r="A677">
        <f t="shared" ca="1" si="1535"/>
        <v>2</v>
      </c>
      <c r="B677" t="str">
        <f t="shared" ca="1" si="1528"/>
        <v>EP3 LPD1 LPS3 LPM1</v>
      </c>
      <c r="C677" s="308">
        <f ca="1">IF($A677&lt;&gt;$A676,1,MOD(C676-1+(COUNTIFS(D$382:$N$382,$A677)=COUNTIFS(D677:$N677,1)),C$381)+1)</f>
        <v>3</v>
      </c>
      <c r="D677" s="306">
        <f ca="1">IF($A677&lt;&gt;D$382,0,IF($A677&lt;&gt;$A676,1,MOD(D676-1+(COUNTIFS(E$382:$N$382,$A677)=COUNTIFS(E677:$N677,1)),D$381)+1))</f>
        <v>0</v>
      </c>
      <c r="E677" s="306">
        <f ca="1">IF($A677&lt;&gt;E$382,0,IF($A677&lt;&gt;$A676,1,MOD(E676-1+(COUNTIFS(F$382:$N$382,$A677)=COUNTIFS(F677:$N677,1)),E$381)+1))</f>
        <v>0</v>
      </c>
      <c r="F677" s="306">
        <f ca="1">IF($A677&lt;&gt;F$382,0,IF($A677&lt;&gt;$A676,1,MOD(F676-1+(COUNTIFS(G$382:$N$382,$A677)=COUNTIFS(G677:$N677,1)),F$381)+1))</f>
        <v>0</v>
      </c>
      <c r="G677" s="306">
        <f ca="1">IF($A677&lt;&gt;G$382,0,IF($A677&lt;&gt;$A676,1,MOD(G676-1+(COUNTIFS(H$382:$N$382,$A677)=COUNTIFS(H677:$N677,1)),G$381)+1))</f>
        <v>1</v>
      </c>
      <c r="H677" s="306">
        <f ca="1">IF($A677&lt;&gt;H$382,0,IF($A677&lt;&gt;$A676,1,MOD(H676-1+(COUNTIFS(I$382:$N$382,$A677)=COUNTIFS(I677:$N677,1)),H$381)+1))</f>
        <v>3</v>
      </c>
      <c r="I677" s="306">
        <f ca="1">IF($A677&lt;&gt;I$382,0,IF($A677&lt;&gt;$A676,1,MOD(I676-1+(COUNTIFS(N$382:$N$382,$A677)=COUNTIFS(N677:$N677,1)),I$381)+1))</f>
        <v>1</v>
      </c>
      <c r="J677" s="306"/>
      <c r="K677" s="306"/>
      <c r="L677" s="306"/>
      <c r="M677" s="306"/>
      <c r="O677">
        <v>294</v>
      </c>
      <c r="P677" s="115">
        <f t="shared" ca="1" si="1529"/>
        <v>0.5</v>
      </c>
      <c r="Q677" s="115">
        <f t="shared" ca="1" si="1530"/>
        <v>0</v>
      </c>
      <c r="R677" s="115">
        <f t="shared" ca="1" si="1531"/>
        <v>0</v>
      </c>
      <c r="S677" s="115">
        <f t="shared" ca="1" si="1532"/>
        <v>0</v>
      </c>
      <c r="T677" s="115">
        <v>0</v>
      </c>
      <c r="U677" s="115">
        <f t="shared" ca="1" si="1533"/>
        <v>0.5</v>
      </c>
      <c r="V677" s="115">
        <f t="shared" ca="1" si="1534"/>
        <v>-0.5</v>
      </c>
      <c r="W677" s="115"/>
      <c r="X677" s="115"/>
      <c r="Y677" s="115"/>
      <c r="Z677" s="115"/>
    </row>
    <row r="678" spans="1:26" hidden="1" outlineLevel="1">
      <c r="A678">
        <f t="shared" ca="1" si="1535"/>
        <v>2</v>
      </c>
      <c r="B678" t="str">
        <f t="shared" ca="1" si="1528"/>
        <v>EP3 LPD1 LPS3 LPM2</v>
      </c>
      <c r="C678" s="308">
        <f ca="1">IF($A678&lt;&gt;$A677,1,MOD(C677-1+(COUNTIFS(D$382:$N$382,$A678)=COUNTIFS(D678:$N678,1)),C$381)+1)</f>
        <v>3</v>
      </c>
      <c r="D678" s="306">
        <f ca="1">IF($A678&lt;&gt;D$382,0,IF($A678&lt;&gt;$A677,1,MOD(D677-1+(COUNTIFS(E$382:$N$382,$A678)=COUNTIFS(E678:$N678,1)),D$381)+1))</f>
        <v>0</v>
      </c>
      <c r="E678" s="306">
        <f ca="1">IF($A678&lt;&gt;E$382,0,IF($A678&lt;&gt;$A677,1,MOD(E677-1+(COUNTIFS(F$382:$N$382,$A678)=COUNTIFS(F678:$N678,1)),E$381)+1))</f>
        <v>0</v>
      </c>
      <c r="F678" s="306">
        <f ca="1">IF($A678&lt;&gt;F$382,0,IF($A678&lt;&gt;$A677,1,MOD(F677-1+(COUNTIFS(G$382:$N$382,$A678)=COUNTIFS(G678:$N678,1)),F$381)+1))</f>
        <v>0</v>
      </c>
      <c r="G678" s="306">
        <f ca="1">IF($A678&lt;&gt;G$382,0,IF($A678&lt;&gt;$A677,1,MOD(G677-1+(COUNTIFS(H$382:$N$382,$A678)=COUNTIFS(H678:$N678,1)),G$381)+1))</f>
        <v>1</v>
      </c>
      <c r="H678" s="306">
        <f ca="1">IF($A678&lt;&gt;H$382,0,IF($A678&lt;&gt;$A677,1,MOD(H677-1+(COUNTIFS(I$382:$N$382,$A678)=COUNTIFS(I678:$N678,1)),H$381)+1))</f>
        <v>3</v>
      </c>
      <c r="I678" s="306">
        <f ca="1">IF($A678&lt;&gt;I$382,0,IF($A678&lt;&gt;$A677,1,MOD(I677-1+(COUNTIFS(N$382:$N$382,$A678)=COUNTIFS(N678:$N678,1)),I$381)+1))</f>
        <v>2</v>
      </c>
      <c r="J678" s="306"/>
      <c r="K678" s="306"/>
      <c r="L678" s="306"/>
      <c r="M678" s="306"/>
      <c r="O678">
        <v>295</v>
      </c>
      <c r="P678" s="115">
        <f t="shared" ca="1" si="1529"/>
        <v>0.5</v>
      </c>
      <c r="Q678" s="115">
        <f t="shared" ca="1" si="1530"/>
        <v>0</v>
      </c>
      <c r="R678" s="115">
        <f t="shared" ca="1" si="1531"/>
        <v>0</v>
      </c>
      <c r="S678" s="115">
        <f t="shared" ca="1" si="1532"/>
        <v>0</v>
      </c>
      <c r="T678" s="115">
        <v>0</v>
      </c>
      <c r="U678" s="115">
        <f t="shared" ca="1" si="1533"/>
        <v>0.5</v>
      </c>
      <c r="V678" s="115">
        <f t="shared" ca="1" si="1534"/>
        <v>0</v>
      </c>
      <c r="W678" s="115"/>
      <c r="X678" s="115"/>
      <c r="Y678" s="115"/>
      <c r="Z678" s="115"/>
    </row>
    <row r="679" spans="1:26" hidden="1" outlineLevel="1">
      <c r="A679">
        <f t="shared" ca="1" si="1535"/>
        <v>2</v>
      </c>
      <c r="B679" t="str">
        <f t="shared" ca="1" si="1528"/>
        <v>EP3 LPD1 LPS3 LPM3</v>
      </c>
      <c r="C679" s="308">
        <f ca="1">IF($A679&lt;&gt;$A678,1,MOD(C678-1+(COUNTIFS(D$382:$N$382,$A679)=COUNTIFS(D679:$N679,1)),C$381)+1)</f>
        <v>3</v>
      </c>
      <c r="D679" s="306">
        <f ca="1">IF($A679&lt;&gt;D$382,0,IF($A679&lt;&gt;$A678,1,MOD(D678-1+(COUNTIFS(E$382:$N$382,$A679)=COUNTIFS(E679:$N679,1)),D$381)+1))</f>
        <v>0</v>
      </c>
      <c r="E679" s="306">
        <f ca="1">IF($A679&lt;&gt;E$382,0,IF($A679&lt;&gt;$A678,1,MOD(E678-1+(COUNTIFS(F$382:$N$382,$A679)=COUNTIFS(F679:$N679,1)),E$381)+1))</f>
        <v>0</v>
      </c>
      <c r="F679" s="306">
        <f ca="1">IF($A679&lt;&gt;F$382,0,IF($A679&lt;&gt;$A678,1,MOD(F678-1+(COUNTIFS(G$382:$N$382,$A679)=COUNTIFS(G679:$N679,1)),F$381)+1))</f>
        <v>0</v>
      </c>
      <c r="G679" s="306">
        <f ca="1">IF($A679&lt;&gt;G$382,0,IF($A679&lt;&gt;$A678,1,MOD(G678-1+(COUNTIFS(H$382:$N$382,$A679)=COUNTIFS(H679:$N679,1)),G$381)+1))</f>
        <v>1</v>
      </c>
      <c r="H679" s="306">
        <f ca="1">IF($A679&lt;&gt;H$382,0,IF($A679&lt;&gt;$A678,1,MOD(H678-1+(COUNTIFS(I$382:$N$382,$A679)=COUNTIFS(I679:$N679,1)),H$381)+1))</f>
        <v>3</v>
      </c>
      <c r="I679" s="306">
        <f ca="1">IF($A679&lt;&gt;I$382,0,IF($A679&lt;&gt;$A678,1,MOD(I678-1+(COUNTIFS(N$382:$N$382,$A679)=COUNTIFS(N679:$N679,1)),I$381)+1))</f>
        <v>3</v>
      </c>
      <c r="J679" s="306"/>
      <c r="K679" s="306"/>
      <c r="L679" s="306"/>
      <c r="M679" s="306"/>
      <c r="O679">
        <v>296</v>
      </c>
      <c r="P679" s="115">
        <f t="shared" ca="1" si="1529"/>
        <v>0.5</v>
      </c>
      <c r="Q679" s="115">
        <f t="shared" ca="1" si="1530"/>
        <v>0</v>
      </c>
      <c r="R679" s="115">
        <f t="shared" ca="1" si="1531"/>
        <v>0</v>
      </c>
      <c r="S679" s="115">
        <f t="shared" ca="1" si="1532"/>
        <v>0</v>
      </c>
      <c r="T679" s="115">
        <v>0</v>
      </c>
      <c r="U679" s="115">
        <f t="shared" ca="1" si="1533"/>
        <v>0.5</v>
      </c>
      <c r="V679" s="115">
        <f t="shared" ca="1" si="1534"/>
        <v>0.5</v>
      </c>
      <c r="W679" s="115"/>
      <c r="X679" s="115"/>
      <c r="Y679" s="115"/>
      <c r="Z679" s="115"/>
    </row>
    <row r="680" spans="1:26" hidden="1" outlineLevel="1">
      <c r="A680">
        <f t="shared" ca="1" si="1535"/>
        <v>2</v>
      </c>
      <c r="B680" t="str">
        <f t="shared" ca="1" si="1528"/>
        <v>EP1 LPD1 LPS1 LPM1</v>
      </c>
      <c r="C680" s="308">
        <f ca="1">IF($A680&lt;&gt;$A679,1,MOD(C679-1+(COUNTIFS(D$382:$N$382,$A680)=COUNTIFS(D680:$N680,1)),C$381)+1)</f>
        <v>1</v>
      </c>
      <c r="D680" s="306">
        <f ca="1">IF($A680&lt;&gt;D$382,0,IF($A680&lt;&gt;$A679,1,MOD(D679-1+(COUNTIFS(E$382:$N$382,$A680)=COUNTIFS(E680:$N680,1)),D$381)+1))</f>
        <v>0</v>
      </c>
      <c r="E680" s="306">
        <f ca="1">IF($A680&lt;&gt;E$382,0,IF($A680&lt;&gt;$A679,1,MOD(E679-1+(COUNTIFS(F$382:$N$382,$A680)=COUNTIFS(F680:$N680,1)),E$381)+1))</f>
        <v>0</v>
      </c>
      <c r="F680" s="306">
        <f ca="1">IF($A680&lt;&gt;F$382,0,IF($A680&lt;&gt;$A679,1,MOD(F679-1+(COUNTIFS(G$382:$N$382,$A680)=COUNTIFS(G680:$N680,1)),F$381)+1))</f>
        <v>0</v>
      </c>
      <c r="G680" s="306">
        <f ca="1">IF($A680&lt;&gt;G$382,0,IF($A680&lt;&gt;$A679,1,MOD(G679-1+(COUNTIFS(H$382:$N$382,$A680)=COUNTIFS(H680:$N680,1)),G$381)+1))</f>
        <v>1</v>
      </c>
      <c r="H680" s="306">
        <f ca="1">IF($A680&lt;&gt;H$382,0,IF($A680&lt;&gt;$A679,1,MOD(H679-1+(COUNTIFS(I$382:$N$382,$A680)=COUNTIFS(I680:$N680,1)),H$381)+1))</f>
        <v>1</v>
      </c>
      <c r="I680" s="306">
        <f ca="1">IF($A680&lt;&gt;I$382,0,IF($A680&lt;&gt;$A679,1,MOD(I679-1+(COUNTIFS(N$382:$N$382,$A680)=COUNTIFS(N680:$N680,1)),I$381)+1))</f>
        <v>1</v>
      </c>
      <c r="J680" s="306"/>
      <c r="K680" s="306"/>
      <c r="L680" s="306"/>
      <c r="M680" s="306"/>
      <c r="O680">
        <v>297</v>
      </c>
      <c r="P680" s="115">
        <f t="shared" ca="1" si="1529"/>
        <v>-0.5</v>
      </c>
      <c r="Q680" s="115">
        <f t="shared" ca="1" si="1530"/>
        <v>0</v>
      </c>
      <c r="R680" s="115">
        <f t="shared" ca="1" si="1531"/>
        <v>0</v>
      </c>
      <c r="S680" s="115">
        <f t="shared" ca="1" si="1532"/>
        <v>0</v>
      </c>
      <c r="T680" s="115">
        <v>0</v>
      </c>
      <c r="U680" s="115">
        <f t="shared" ca="1" si="1533"/>
        <v>-0.5</v>
      </c>
      <c r="V680" s="115">
        <f t="shared" ca="1" si="1534"/>
        <v>-0.5</v>
      </c>
      <c r="W680" s="115"/>
      <c r="X680" s="115"/>
      <c r="Y680" s="115"/>
      <c r="Z680" s="115"/>
    </row>
    <row r="681" spans="1:26" hidden="1" outlineLevel="1">
      <c r="A681">
        <f t="shared" ca="1" si="1535"/>
        <v>2</v>
      </c>
      <c r="B681" t="str">
        <f t="shared" ca="1" si="1528"/>
        <v>EP1 LPD1 LPS1 LPM2</v>
      </c>
      <c r="C681" s="308">
        <f ca="1">IF($A681&lt;&gt;$A680,1,MOD(C680-1+(COUNTIFS(D$382:$N$382,$A681)=COUNTIFS(D681:$N681,1)),C$381)+1)</f>
        <v>1</v>
      </c>
      <c r="D681" s="306">
        <f ca="1">IF($A681&lt;&gt;D$382,0,IF($A681&lt;&gt;$A680,1,MOD(D680-1+(COUNTIFS(E$382:$N$382,$A681)=COUNTIFS(E681:$N681,1)),D$381)+1))</f>
        <v>0</v>
      </c>
      <c r="E681" s="306">
        <f ca="1">IF($A681&lt;&gt;E$382,0,IF($A681&lt;&gt;$A680,1,MOD(E680-1+(COUNTIFS(F$382:$N$382,$A681)=COUNTIFS(F681:$N681,1)),E$381)+1))</f>
        <v>0</v>
      </c>
      <c r="F681" s="306">
        <f ca="1">IF($A681&lt;&gt;F$382,0,IF($A681&lt;&gt;$A680,1,MOD(F680-1+(COUNTIFS(G$382:$N$382,$A681)=COUNTIFS(G681:$N681,1)),F$381)+1))</f>
        <v>0</v>
      </c>
      <c r="G681" s="306">
        <f ca="1">IF($A681&lt;&gt;G$382,0,IF($A681&lt;&gt;$A680,1,MOD(G680-1+(COUNTIFS(H$382:$N$382,$A681)=COUNTIFS(H681:$N681,1)),G$381)+1))</f>
        <v>1</v>
      </c>
      <c r="H681" s="306">
        <f ca="1">IF($A681&lt;&gt;H$382,0,IF($A681&lt;&gt;$A680,1,MOD(H680-1+(COUNTIFS(I$382:$N$382,$A681)=COUNTIFS(I681:$N681,1)),H$381)+1))</f>
        <v>1</v>
      </c>
      <c r="I681" s="306">
        <f ca="1">IF($A681&lt;&gt;I$382,0,IF($A681&lt;&gt;$A680,1,MOD(I680-1+(COUNTIFS(N$382:$N$382,$A681)=COUNTIFS(N681:$N681,1)),I$381)+1))</f>
        <v>2</v>
      </c>
      <c r="J681" s="306"/>
      <c r="K681" s="306"/>
      <c r="L681" s="306"/>
      <c r="M681" s="306"/>
      <c r="O681">
        <v>298</v>
      </c>
      <c r="P681" s="115">
        <f t="shared" ca="1" si="1529"/>
        <v>-0.5</v>
      </c>
      <c r="Q681" s="115">
        <f t="shared" ca="1" si="1530"/>
        <v>0</v>
      </c>
      <c r="R681" s="115">
        <f t="shared" ca="1" si="1531"/>
        <v>0</v>
      </c>
      <c r="S681" s="115">
        <f t="shared" ca="1" si="1532"/>
        <v>0</v>
      </c>
      <c r="T681" s="115">
        <v>0</v>
      </c>
      <c r="U681" s="115">
        <f t="shared" ca="1" si="1533"/>
        <v>-0.5</v>
      </c>
      <c r="V681" s="115">
        <f t="shared" ca="1" si="1534"/>
        <v>0</v>
      </c>
      <c r="W681" s="115"/>
      <c r="X681" s="115"/>
      <c r="Y681" s="115"/>
      <c r="Z681" s="115"/>
    </row>
    <row r="682" spans="1:26" hidden="1" outlineLevel="1">
      <c r="A682">
        <f t="shared" ca="1" si="1535"/>
        <v>2</v>
      </c>
      <c r="B682" t="str">
        <f t="shared" ca="1" si="1528"/>
        <v>EP1 LPD1 LPS1 LPM3</v>
      </c>
      <c r="C682" s="308">
        <f ca="1">IF($A682&lt;&gt;$A681,1,MOD(C681-1+(COUNTIFS(D$382:$N$382,$A682)=COUNTIFS(D682:$N682,1)),C$381)+1)</f>
        <v>1</v>
      </c>
      <c r="D682" s="306">
        <f ca="1">IF($A682&lt;&gt;D$382,0,IF($A682&lt;&gt;$A681,1,MOD(D681-1+(COUNTIFS(E$382:$N$382,$A682)=COUNTIFS(E682:$N682,1)),D$381)+1))</f>
        <v>0</v>
      </c>
      <c r="E682" s="306">
        <f ca="1">IF($A682&lt;&gt;E$382,0,IF($A682&lt;&gt;$A681,1,MOD(E681-1+(COUNTIFS(F$382:$N$382,$A682)=COUNTIFS(F682:$N682,1)),E$381)+1))</f>
        <v>0</v>
      </c>
      <c r="F682" s="306">
        <f ca="1">IF($A682&lt;&gt;F$382,0,IF($A682&lt;&gt;$A681,1,MOD(F681-1+(COUNTIFS(G$382:$N$382,$A682)=COUNTIFS(G682:$N682,1)),F$381)+1))</f>
        <v>0</v>
      </c>
      <c r="G682" s="306">
        <f ca="1">IF($A682&lt;&gt;G$382,0,IF($A682&lt;&gt;$A681,1,MOD(G681-1+(COUNTIFS(H$382:$N$382,$A682)=COUNTIFS(H682:$N682,1)),G$381)+1))</f>
        <v>1</v>
      </c>
      <c r="H682" s="306">
        <f ca="1">IF($A682&lt;&gt;H$382,0,IF($A682&lt;&gt;$A681,1,MOD(H681-1+(COUNTIFS(I$382:$N$382,$A682)=COUNTIFS(I682:$N682,1)),H$381)+1))</f>
        <v>1</v>
      </c>
      <c r="I682" s="306">
        <f ca="1">IF($A682&lt;&gt;I$382,0,IF($A682&lt;&gt;$A681,1,MOD(I681-1+(COUNTIFS(N$382:$N$382,$A682)=COUNTIFS(N682:$N682,1)),I$381)+1))</f>
        <v>3</v>
      </c>
      <c r="J682" s="306"/>
      <c r="K682" s="306"/>
      <c r="L682" s="306"/>
      <c r="M682" s="306"/>
      <c r="O682">
        <v>299</v>
      </c>
      <c r="P682" s="115">
        <f t="shared" ca="1" si="1529"/>
        <v>-0.5</v>
      </c>
      <c r="Q682" s="115">
        <f t="shared" ca="1" si="1530"/>
        <v>0</v>
      </c>
      <c r="R682" s="115">
        <f t="shared" ca="1" si="1531"/>
        <v>0</v>
      </c>
      <c r="S682" s="115">
        <f t="shared" ca="1" si="1532"/>
        <v>0</v>
      </c>
      <c r="T682" s="115">
        <v>0</v>
      </c>
      <c r="U682" s="115">
        <f t="shared" ca="1" si="1533"/>
        <v>-0.5</v>
      </c>
      <c r="V682" s="115">
        <f t="shared" ca="1" si="1534"/>
        <v>0.5</v>
      </c>
      <c r="W682" s="115"/>
      <c r="X682" s="115"/>
      <c r="Y682" s="115"/>
      <c r="Z682" s="115"/>
    </row>
    <row r="683" spans="1:26" hidden="1" outlineLevel="1">
      <c r="A683">
        <f t="shared" ca="1" si="1535"/>
        <v>2</v>
      </c>
      <c r="B683" t="str">
        <f t="shared" ca="1" si="1528"/>
        <v>EP1 LPD1 LPS2 LPM1</v>
      </c>
      <c r="C683" s="308">
        <f ca="1">IF($A683&lt;&gt;$A682,1,MOD(C682-1+(COUNTIFS(D$382:$N$382,$A683)=COUNTIFS(D683:$N683,1)),C$381)+1)</f>
        <v>1</v>
      </c>
      <c r="D683" s="306">
        <f ca="1">IF($A683&lt;&gt;D$382,0,IF($A683&lt;&gt;$A682,1,MOD(D682-1+(COUNTIFS(E$382:$N$382,$A683)=COUNTIFS(E683:$N683,1)),D$381)+1))</f>
        <v>0</v>
      </c>
      <c r="E683" s="306">
        <f ca="1">IF($A683&lt;&gt;E$382,0,IF($A683&lt;&gt;$A682,1,MOD(E682-1+(COUNTIFS(F$382:$N$382,$A683)=COUNTIFS(F683:$N683,1)),E$381)+1))</f>
        <v>0</v>
      </c>
      <c r="F683" s="306">
        <f ca="1">IF($A683&lt;&gt;F$382,0,IF($A683&lt;&gt;$A682,1,MOD(F682-1+(COUNTIFS(G$382:$N$382,$A683)=COUNTIFS(G683:$N683,1)),F$381)+1))</f>
        <v>0</v>
      </c>
      <c r="G683" s="306">
        <f ca="1">IF($A683&lt;&gt;G$382,0,IF($A683&lt;&gt;$A682,1,MOD(G682-1+(COUNTIFS(H$382:$N$382,$A683)=COUNTIFS(H683:$N683,1)),G$381)+1))</f>
        <v>1</v>
      </c>
      <c r="H683" s="306">
        <f ca="1">IF($A683&lt;&gt;H$382,0,IF($A683&lt;&gt;$A682,1,MOD(H682-1+(COUNTIFS(I$382:$N$382,$A683)=COUNTIFS(I683:$N683,1)),H$381)+1))</f>
        <v>2</v>
      </c>
      <c r="I683" s="306">
        <f ca="1">IF($A683&lt;&gt;I$382,0,IF($A683&lt;&gt;$A682,1,MOD(I682-1+(COUNTIFS(N$382:$N$382,$A683)=COUNTIFS(N683:$N683,1)),I$381)+1))</f>
        <v>1</v>
      </c>
      <c r="J683" s="306"/>
      <c r="K683" s="306"/>
      <c r="L683" s="306"/>
      <c r="M683" s="306"/>
      <c r="O683">
        <v>300</v>
      </c>
      <c r="P683" s="115">
        <f t="shared" ca="1" si="1529"/>
        <v>-0.5</v>
      </c>
      <c r="Q683" s="115">
        <f t="shared" ca="1" si="1530"/>
        <v>0</v>
      </c>
      <c r="R683" s="115">
        <f t="shared" ca="1" si="1531"/>
        <v>0</v>
      </c>
      <c r="S683" s="115">
        <f t="shared" ca="1" si="1532"/>
        <v>0</v>
      </c>
      <c r="T683" s="115">
        <v>0</v>
      </c>
      <c r="U683" s="115">
        <f t="shared" ca="1" si="1533"/>
        <v>0</v>
      </c>
      <c r="V683" s="115">
        <f t="shared" ca="1" si="1534"/>
        <v>-0.5</v>
      </c>
      <c r="W683" s="115"/>
      <c r="X683" s="115"/>
      <c r="Y683" s="115"/>
      <c r="Z683" s="115"/>
    </row>
    <row r="684" spans="1:26" hidden="1" outlineLevel="1">
      <c r="A684">
        <f t="shared" ca="1" si="1535"/>
        <v>2</v>
      </c>
      <c r="B684" t="str">
        <f t="shared" ca="1" si="1528"/>
        <v>EP1 LPD1 LPS2 LPM2</v>
      </c>
      <c r="C684" s="308">
        <f ca="1">IF($A684&lt;&gt;$A683,1,MOD(C683-1+(COUNTIFS(D$382:$N$382,$A684)=COUNTIFS(D684:$N684,1)),C$381)+1)</f>
        <v>1</v>
      </c>
      <c r="D684" s="306">
        <f ca="1">IF($A684&lt;&gt;D$382,0,IF($A684&lt;&gt;$A683,1,MOD(D683-1+(COUNTIFS(E$382:$N$382,$A684)=COUNTIFS(E684:$N684,1)),D$381)+1))</f>
        <v>0</v>
      </c>
      <c r="E684" s="306">
        <f ca="1">IF($A684&lt;&gt;E$382,0,IF($A684&lt;&gt;$A683,1,MOD(E683-1+(COUNTIFS(F$382:$N$382,$A684)=COUNTIFS(F684:$N684,1)),E$381)+1))</f>
        <v>0</v>
      </c>
      <c r="F684" s="306">
        <f ca="1">IF($A684&lt;&gt;F$382,0,IF($A684&lt;&gt;$A683,1,MOD(F683-1+(COUNTIFS(G$382:$N$382,$A684)=COUNTIFS(G684:$N684,1)),F$381)+1))</f>
        <v>0</v>
      </c>
      <c r="G684" s="306">
        <f ca="1">IF($A684&lt;&gt;G$382,0,IF($A684&lt;&gt;$A683,1,MOD(G683-1+(COUNTIFS(H$382:$N$382,$A684)=COUNTIFS(H684:$N684,1)),G$381)+1))</f>
        <v>1</v>
      </c>
      <c r="H684" s="306">
        <f ca="1">IF($A684&lt;&gt;H$382,0,IF($A684&lt;&gt;$A683,1,MOD(H683-1+(COUNTIFS(I$382:$N$382,$A684)=COUNTIFS(I684:$N684,1)),H$381)+1))</f>
        <v>2</v>
      </c>
      <c r="I684" s="306">
        <f ca="1">IF($A684&lt;&gt;I$382,0,IF($A684&lt;&gt;$A683,1,MOD(I683-1+(COUNTIFS(N$382:$N$382,$A684)=COUNTIFS(N684:$N684,1)),I$381)+1))</f>
        <v>2</v>
      </c>
      <c r="J684" s="306"/>
      <c r="K684" s="306"/>
      <c r="L684" s="306"/>
      <c r="M684" s="306"/>
      <c r="O684">
        <v>301</v>
      </c>
      <c r="P684" s="115">
        <f t="shared" ca="1" si="1529"/>
        <v>-0.5</v>
      </c>
      <c r="Q684" s="115">
        <f t="shared" ca="1" si="1530"/>
        <v>0</v>
      </c>
      <c r="R684" s="115">
        <f t="shared" ca="1" si="1531"/>
        <v>0</v>
      </c>
      <c r="S684" s="115">
        <f t="shared" ca="1" si="1532"/>
        <v>0</v>
      </c>
      <c r="T684" s="115">
        <v>0</v>
      </c>
      <c r="U684" s="115">
        <f t="shared" ca="1" si="1533"/>
        <v>0</v>
      </c>
      <c r="V684" s="115">
        <f t="shared" ca="1" si="1534"/>
        <v>0</v>
      </c>
      <c r="W684" s="115"/>
      <c r="X684" s="115"/>
      <c r="Y684" s="115"/>
      <c r="Z684" s="115"/>
    </row>
    <row r="685" spans="1:26" hidden="1" outlineLevel="1">
      <c r="A685">
        <f t="shared" ca="1" si="1535"/>
        <v>2</v>
      </c>
      <c r="B685" t="str">
        <f t="shared" ca="1" si="1528"/>
        <v>EP1 LPD1 LPS2 LPM3</v>
      </c>
      <c r="C685" s="308">
        <f ca="1">IF($A685&lt;&gt;$A684,1,MOD(C684-1+(COUNTIFS(D$382:$N$382,$A685)=COUNTIFS(D685:$N685,1)),C$381)+1)</f>
        <v>1</v>
      </c>
      <c r="D685" s="306">
        <f ca="1">IF($A685&lt;&gt;D$382,0,IF($A685&lt;&gt;$A684,1,MOD(D684-1+(COUNTIFS(E$382:$N$382,$A685)=COUNTIFS(E685:$N685,1)),D$381)+1))</f>
        <v>0</v>
      </c>
      <c r="E685" s="306">
        <f ca="1">IF($A685&lt;&gt;E$382,0,IF($A685&lt;&gt;$A684,1,MOD(E684-1+(COUNTIFS(F$382:$N$382,$A685)=COUNTIFS(F685:$N685,1)),E$381)+1))</f>
        <v>0</v>
      </c>
      <c r="F685" s="306">
        <f ca="1">IF($A685&lt;&gt;F$382,0,IF($A685&lt;&gt;$A684,1,MOD(F684-1+(COUNTIFS(G$382:$N$382,$A685)=COUNTIFS(G685:$N685,1)),F$381)+1))</f>
        <v>0</v>
      </c>
      <c r="G685" s="306">
        <f ca="1">IF($A685&lt;&gt;G$382,0,IF($A685&lt;&gt;$A684,1,MOD(G684-1+(COUNTIFS(H$382:$N$382,$A685)=COUNTIFS(H685:$N685,1)),G$381)+1))</f>
        <v>1</v>
      </c>
      <c r="H685" s="306">
        <f ca="1">IF($A685&lt;&gt;H$382,0,IF($A685&lt;&gt;$A684,1,MOD(H684-1+(COUNTIFS(I$382:$N$382,$A685)=COUNTIFS(I685:$N685,1)),H$381)+1))</f>
        <v>2</v>
      </c>
      <c r="I685" s="306">
        <f ca="1">IF($A685&lt;&gt;I$382,0,IF($A685&lt;&gt;$A684,1,MOD(I684-1+(COUNTIFS(N$382:$N$382,$A685)=COUNTIFS(N685:$N685,1)),I$381)+1))</f>
        <v>3</v>
      </c>
      <c r="J685" s="306"/>
      <c r="K685" s="306"/>
      <c r="L685" s="306"/>
      <c r="M685" s="306"/>
      <c r="O685">
        <v>302</v>
      </c>
      <c r="P685" s="115">
        <f t="shared" ca="1" si="1529"/>
        <v>-0.5</v>
      </c>
      <c r="Q685" s="115">
        <f t="shared" ca="1" si="1530"/>
        <v>0</v>
      </c>
      <c r="R685" s="115">
        <f t="shared" ca="1" si="1531"/>
        <v>0</v>
      </c>
      <c r="S685" s="115">
        <f t="shared" ca="1" si="1532"/>
        <v>0</v>
      </c>
      <c r="T685" s="115">
        <v>0</v>
      </c>
      <c r="U685" s="115">
        <f t="shared" ca="1" si="1533"/>
        <v>0</v>
      </c>
      <c r="V685" s="115">
        <f t="shared" ca="1" si="1534"/>
        <v>0.5</v>
      </c>
      <c r="W685" s="115"/>
      <c r="X685" s="115"/>
      <c r="Y685" s="115"/>
      <c r="Z685" s="115"/>
    </row>
    <row r="686" spans="1:26" hidden="1" outlineLevel="1">
      <c r="A686">
        <f t="shared" ca="1" si="1535"/>
        <v>2</v>
      </c>
      <c r="B686" t="str">
        <f t="shared" ca="1" si="1528"/>
        <v>EP1 LPD1 LPS3 LPM1</v>
      </c>
      <c r="C686" s="308">
        <f ca="1">IF($A686&lt;&gt;$A685,1,MOD(C685-1+(COUNTIFS(D$382:$N$382,$A686)=COUNTIFS(D686:$N686,1)),C$381)+1)</f>
        <v>1</v>
      </c>
      <c r="D686" s="306">
        <f ca="1">IF($A686&lt;&gt;D$382,0,IF($A686&lt;&gt;$A685,1,MOD(D685-1+(COUNTIFS(E$382:$N$382,$A686)=COUNTIFS(E686:$N686,1)),D$381)+1))</f>
        <v>0</v>
      </c>
      <c r="E686" s="306">
        <f ca="1">IF($A686&lt;&gt;E$382,0,IF($A686&lt;&gt;$A685,1,MOD(E685-1+(COUNTIFS(F$382:$N$382,$A686)=COUNTIFS(F686:$N686,1)),E$381)+1))</f>
        <v>0</v>
      </c>
      <c r="F686" s="306">
        <f ca="1">IF($A686&lt;&gt;F$382,0,IF($A686&lt;&gt;$A685,1,MOD(F685-1+(COUNTIFS(G$382:$N$382,$A686)=COUNTIFS(G686:$N686,1)),F$381)+1))</f>
        <v>0</v>
      </c>
      <c r="G686" s="306">
        <f ca="1">IF($A686&lt;&gt;G$382,0,IF($A686&lt;&gt;$A685,1,MOD(G685-1+(COUNTIFS(H$382:$N$382,$A686)=COUNTIFS(H686:$N686,1)),G$381)+1))</f>
        <v>1</v>
      </c>
      <c r="H686" s="306">
        <f ca="1">IF($A686&lt;&gt;H$382,0,IF($A686&lt;&gt;$A685,1,MOD(H685-1+(COUNTIFS(I$382:$N$382,$A686)=COUNTIFS(I686:$N686,1)),H$381)+1))</f>
        <v>3</v>
      </c>
      <c r="I686" s="306">
        <f ca="1">IF($A686&lt;&gt;I$382,0,IF($A686&lt;&gt;$A685,1,MOD(I685-1+(COUNTIFS(N$382:$N$382,$A686)=COUNTIFS(N686:$N686,1)),I$381)+1))</f>
        <v>1</v>
      </c>
      <c r="J686" s="306"/>
      <c r="K686" s="306"/>
      <c r="L686" s="306"/>
      <c r="M686" s="306"/>
      <c r="O686">
        <v>303</v>
      </c>
      <c r="P686" s="115">
        <f t="shared" ca="1" si="1529"/>
        <v>-0.5</v>
      </c>
      <c r="Q686" s="115">
        <f t="shared" ca="1" si="1530"/>
        <v>0</v>
      </c>
      <c r="R686" s="115">
        <f t="shared" ca="1" si="1531"/>
        <v>0</v>
      </c>
      <c r="S686" s="115">
        <f t="shared" ca="1" si="1532"/>
        <v>0</v>
      </c>
      <c r="T686" s="115">
        <v>0</v>
      </c>
      <c r="U686" s="115">
        <f t="shared" ca="1" si="1533"/>
        <v>0.5</v>
      </c>
      <c r="V686" s="115">
        <f t="shared" ca="1" si="1534"/>
        <v>-0.5</v>
      </c>
      <c r="W686" s="115"/>
      <c r="X686" s="115"/>
      <c r="Y686" s="115"/>
      <c r="Z686" s="115"/>
    </row>
    <row r="687" spans="1:26" hidden="1" outlineLevel="1">
      <c r="A687">
        <f t="shared" ca="1" si="1535"/>
        <v>2</v>
      </c>
      <c r="B687" t="str">
        <f t="shared" ca="1" si="1528"/>
        <v>EP1 LPD1 LPS3 LPM2</v>
      </c>
      <c r="C687" s="308">
        <f ca="1">IF($A687&lt;&gt;$A686,1,MOD(C686-1+(COUNTIFS(D$382:$N$382,$A687)=COUNTIFS(D687:$N687,1)),C$381)+1)</f>
        <v>1</v>
      </c>
      <c r="D687" s="306">
        <f ca="1">IF($A687&lt;&gt;D$382,0,IF($A687&lt;&gt;$A686,1,MOD(D686-1+(COUNTIFS(E$382:$N$382,$A687)=COUNTIFS(E687:$N687,1)),D$381)+1))</f>
        <v>0</v>
      </c>
      <c r="E687" s="306">
        <f ca="1">IF($A687&lt;&gt;E$382,0,IF($A687&lt;&gt;$A686,1,MOD(E686-1+(COUNTIFS(F$382:$N$382,$A687)=COUNTIFS(F687:$N687,1)),E$381)+1))</f>
        <v>0</v>
      </c>
      <c r="F687" s="306">
        <f ca="1">IF($A687&lt;&gt;F$382,0,IF($A687&lt;&gt;$A686,1,MOD(F686-1+(COUNTIFS(G$382:$N$382,$A687)=COUNTIFS(G687:$N687,1)),F$381)+1))</f>
        <v>0</v>
      </c>
      <c r="G687" s="306">
        <f ca="1">IF($A687&lt;&gt;G$382,0,IF($A687&lt;&gt;$A686,1,MOD(G686-1+(COUNTIFS(H$382:$N$382,$A687)=COUNTIFS(H687:$N687,1)),G$381)+1))</f>
        <v>1</v>
      </c>
      <c r="H687" s="306">
        <f ca="1">IF($A687&lt;&gt;H$382,0,IF($A687&lt;&gt;$A686,1,MOD(H686-1+(COUNTIFS(I$382:$N$382,$A687)=COUNTIFS(I687:$N687,1)),H$381)+1))</f>
        <v>3</v>
      </c>
      <c r="I687" s="306">
        <f ca="1">IF($A687&lt;&gt;I$382,0,IF($A687&lt;&gt;$A686,1,MOD(I686-1+(COUNTIFS(N$382:$N$382,$A687)=COUNTIFS(N687:$N687,1)),I$381)+1))</f>
        <v>2</v>
      </c>
      <c r="J687" s="306"/>
      <c r="K687" s="306"/>
      <c r="L687" s="306"/>
      <c r="M687" s="306"/>
      <c r="O687">
        <v>304</v>
      </c>
      <c r="P687" s="115">
        <f t="shared" ca="1" si="1529"/>
        <v>-0.5</v>
      </c>
      <c r="Q687" s="115">
        <f t="shared" ca="1" si="1530"/>
        <v>0</v>
      </c>
      <c r="R687" s="115">
        <f t="shared" ca="1" si="1531"/>
        <v>0</v>
      </c>
      <c r="S687" s="115">
        <f t="shared" ca="1" si="1532"/>
        <v>0</v>
      </c>
      <c r="T687" s="115">
        <v>0</v>
      </c>
      <c r="U687" s="115">
        <f t="shared" ca="1" si="1533"/>
        <v>0.5</v>
      </c>
      <c r="V687" s="115">
        <f t="shared" ca="1" si="1534"/>
        <v>0</v>
      </c>
      <c r="W687" s="115"/>
      <c r="X687" s="115"/>
      <c r="Y687" s="115"/>
      <c r="Z687" s="115"/>
    </row>
    <row r="688" spans="1:26" hidden="1" outlineLevel="1">
      <c r="A688">
        <f t="shared" ca="1" si="1535"/>
        <v>2</v>
      </c>
      <c r="B688" t="str">
        <f t="shared" ca="1" si="1528"/>
        <v>EP1 LPD1 LPS3 LPM3</v>
      </c>
      <c r="C688" s="308">
        <f ca="1">IF($A688&lt;&gt;$A687,1,MOD(C687-1+(COUNTIFS(D$382:$N$382,$A688)=COUNTIFS(D688:$N688,1)),C$381)+1)</f>
        <v>1</v>
      </c>
      <c r="D688" s="306">
        <f ca="1">IF($A688&lt;&gt;D$382,0,IF($A688&lt;&gt;$A687,1,MOD(D687-1+(COUNTIFS(E$382:$N$382,$A688)=COUNTIFS(E688:$N688,1)),D$381)+1))</f>
        <v>0</v>
      </c>
      <c r="E688" s="306">
        <f ca="1">IF($A688&lt;&gt;E$382,0,IF($A688&lt;&gt;$A687,1,MOD(E687-1+(COUNTIFS(F$382:$N$382,$A688)=COUNTIFS(F688:$N688,1)),E$381)+1))</f>
        <v>0</v>
      </c>
      <c r="F688" s="306">
        <f ca="1">IF($A688&lt;&gt;F$382,0,IF($A688&lt;&gt;$A687,1,MOD(F687-1+(COUNTIFS(G$382:$N$382,$A688)=COUNTIFS(G688:$N688,1)),F$381)+1))</f>
        <v>0</v>
      </c>
      <c r="G688" s="306">
        <f ca="1">IF($A688&lt;&gt;G$382,0,IF($A688&lt;&gt;$A687,1,MOD(G687-1+(COUNTIFS(H$382:$N$382,$A688)=COUNTIFS(H688:$N688,1)),G$381)+1))</f>
        <v>1</v>
      </c>
      <c r="H688" s="306">
        <f ca="1">IF($A688&lt;&gt;H$382,0,IF($A688&lt;&gt;$A687,1,MOD(H687-1+(COUNTIFS(I$382:$N$382,$A688)=COUNTIFS(I688:$N688,1)),H$381)+1))</f>
        <v>3</v>
      </c>
      <c r="I688" s="306">
        <f ca="1">IF($A688&lt;&gt;I$382,0,IF($A688&lt;&gt;$A687,1,MOD(I687-1+(COUNTIFS(N$382:$N$382,$A688)=COUNTIFS(N688:$N688,1)),I$381)+1))</f>
        <v>3</v>
      </c>
      <c r="J688" s="306"/>
      <c r="K688" s="306"/>
      <c r="L688" s="306"/>
      <c r="M688" s="306"/>
      <c r="O688">
        <v>305</v>
      </c>
      <c r="P688" s="115">
        <f t="shared" ca="1" si="1529"/>
        <v>-0.5</v>
      </c>
      <c r="Q688" s="115">
        <f t="shared" ca="1" si="1530"/>
        <v>0</v>
      </c>
      <c r="R688" s="115">
        <f t="shared" ca="1" si="1531"/>
        <v>0</v>
      </c>
      <c r="S688" s="115">
        <f t="shared" ca="1" si="1532"/>
        <v>0</v>
      </c>
      <c r="T688" s="115">
        <v>0</v>
      </c>
      <c r="U688" s="115">
        <f t="shared" ca="1" si="1533"/>
        <v>0.5</v>
      </c>
      <c r="V688" s="115">
        <f t="shared" ca="1" si="1534"/>
        <v>0.5</v>
      </c>
      <c r="W688" s="115"/>
      <c r="X688" s="115"/>
      <c r="Y688" s="115"/>
      <c r="Z688" s="115"/>
    </row>
    <row r="689" spans="1:26" hidden="1" outlineLevel="1">
      <c r="A689">
        <f t="shared" ca="1" si="1535"/>
        <v>2</v>
      </c>
      <c r="B689" t="str">
        <f t="shared" ca="1" si="1528"/>
        <v>EP2 LPD1 LPS1 LPM1</v>
      </c>
      <c r="C689" s="308">
        <f ca="1">IF($A689&lt;&gt;$A688,1,MOD(C688-1+(COUNTIFS(D$382:$N$382,$A689)=COUNTIFS(D689:$N689,1)),C$381)+1)</f>
        <v>2</v>
      </c>
      <c r="D689" s="306">
        <f ca="1">IF($A689&lt;&gt;D$382,0,IF($A689&lt;&gt;$A688,1,MOD(D688-1+(COUNTIFS(E$382:$N$382,$A689)=COUNTIFS(E689:$N689,1)),D$381)+1))</f>
        <v>0</v>
      </c>
      <c r="E689" s="306">
        <f ca="1">IF($A689&lt;&gt;E$382,0,IF($A689&lt;&gt;$A688,1,MOD(E688-1+(COUNTIFS(F$382:$N$382,$A689)=COUNTIFS(F689:$N689,1)),E$381)+1))</f>
        <v>0</v>
      </c>
      <c r="F689" s="306">
        <f ca="1">IF($A689&lt;&gt;F$382,0,IF($A689&lt;&gt;$A688,1,MOD(F688-1+(COUNTIFS(G$382:$N$382,$A689)=COUNTIFS(G689:$N689,1)),F$381)+1))</f>
        <v>0</v>
      </c>
      <c r="G689" s="306">
        <f ca="1">IF($A689&lt;&gt;G$382,0,IF($A689&lt;&gt;$A688,1,MOD(G688-1+(COUNTIFS(H$382:$N$382,$A689)=COUNTIFS(H689:$N689,1)),G$381)+1))</f>
        <v>1</v>
      </c>
      <c r="H689" s="306">
        <f ca="1">IF($A689&lt;&gt;H$382,0,IF($A689&lt;&gt;$A688,1,MOD(H688-1+(COUNTIFS(I$382:$N$382,$A689)=COUNTIFS(I689:$N689,1)),H$381)+1))</f>
        <v>1</v>
      </c>
      <c r="I689" s="306">
        <f ca="1">IF($A689&lt;&gt;I$382,0,IF($A689&lt;&gt;$A688,1,MOD(I688-1+(COUNTIFS(N$382:$N$382,$A689)=COUNTIFS(N689:$N689,1)),I$381)+1))</f>
        <v>1</v>
      </c>
      <c r="J689" s="306"/>
      <c r="K689" s="306"/>
      <c r="L689" s="306"/>
      <c r="M689" s="306"/>
      <c r="O689">
        <v>306</v>
      </c>
      <c r="P689" s="115">
        <f t="shared" ca="1" si="1529"/>
        <v>0</v>
      </c>
      <c r="Q689" s="115">
        <f t="shared" ca="1" si="1530"/>
        <v>0</v>
      </c>
      <c r="R689" s="115">
        <f t="shared" ca="1" si="1531"/>
        <v>0</v>
      </c>
      <c r="S689" s="115">
        <f t="shared" ca="1" si="1532"/>
        <v>0</v>
      </c>
      <c r="T689" s="115">
        <v>0</v>
      </c>
      <c r="U689" s="115">
        <f t="shared" ca="1" si="1533"/>
        <v>-0.5</v>
      </c>
      <c r="V689" s="115">
        <f t="shared" ca="1" si="1534"/>
        <v>-0.5</v>
      </c>
      <c r="W689" s="115"/>
      <c r="X689" s="115"/>
      <c r="Y689" s="115"/>
      <c r="Z689" s="115"/>
    </row>
    <row r="690" spans="1:26" hidden="1" outlineLevel="1">
      <c r="A690">
        <f t="shared" ca="1" si="1535"/>
        <v>2</v>
      </c>
      <c r="B690" t="str">
        <f t="shared" ca="1" si="1528"/>
        <v>EP2 LPD1 LPS1 LPM2</v>
      </c>
      <c r="C690" s="308">
        <f ca="1">IF($A690&lt;&gt;$A689,1,MOD(C689-1+(COUNTIFS(D$382:$N$382,$A690)=COUNTIFS(D690:$N690,1)),C$381)+1)</f>
        <v>2</v>
      </c>
      <c r="D690" s="306">
        <f ca="1">IF($A690&lt;&gt;D$382,0,IF($A690&lt;&gt;$A689,1,MOD(D689-1+(COUNTIFS(E$382:$N$382,$A690)=COUNTIFS(E690:$N690,1)),D$381)+1))</f>
        <v>0</v>
      </c>
      <c r="E690" s="306">
        <f ca="1">IF($A690&lt;&gt;E$382,0,IF($A690&lt;&gt;$A689,1,MOD(E689-1+(COUNTIFS(F$382:$N$382,$A690)=COUNTIFS(F690:$N690,1)),E$381)+1))</f>
        <v>0</v>
      </c>
      <c r="F690" s="306">
        <f ca="1">IF($A690&lt;&gt;F$382,0,IF($A690&lt;&gt;$A689,1,MOD(F689-1+(COUNTIFS(G$382:$N$382,$A690)=COUNTIFS(G690:$N690,1)),F$381)+1))</f>
        <v>0</v>
      </c>
      <c r="G690" s="306">
        <f ca="1">IF($A690&lt;&gt;G$382,0,IF($A690&lt;&gt;$A689,1,MOD(G689-1+(COUNTIFS(H$382:$N$382,$A690)=COUNTIFS(H690:$N690,1)),G$381)+1))</f>
        <v>1</v>
      </c>
      <c r="H690" s="306">
        <f ca="1">IF($A690&lt;&gt;H$382,0,IF($A690&lt;&gt;$A689,1,MOD(H689-1+(COUNTIFS(I$382:$N$382,$A690)=COUNTIFS(I690:$N690,1)),H$381)+1))</f>
        <v>1</v>
      </c>
      <c r="I690" s="306">
        <f ca="1">IF($A690&lt;&gt;I$382,0,IF($A690&lt;&gt;$A689,1,MOD(I689-1+(COUNTIFS(N$382:$N$382,$A690)=COUNTIFS(N690:$N690,1)),I$381)+1))</f>
        <v>2</v>
      </c>
      <c r="J690" s="306"/>
      <c r="K690" s="306"/>
      <c r="L690" s="306"/>
      <c r="M690" s="306"/>
      <c r="O690">
        <v>307</v>
      </c>
      <c r="P690" s="115">
        <f t="shared" ca="1" si="1529"/>
        <v>0</v>
      </c>
      <c r="Q690" s="115">
        <f t="shared" ca="1" si="1530"/>
        <v>0</v>
      </c>
      <c r="R690" s="115">
        <f t="shared" ca="1" si="1531"/>
        <v>0</v>
      </c>
      <c r="S690" s="115">
        <f t="shared" ca="1" si="1532"/>
        <v>0</v>
      </c>
      <c r="T690" s="115">
        <v>0</v>
      </c>
      <c r="U690" s="115">
        <f t="shared" ca="1" si="1533"/>
        <v>-0.5</v>
      </c>
      <c r="V690" s="115">
        <f t="shared" ca="1" si="1534"/>
        <v>0</v>
      </c>
      <c r="W690" s="115"/>
      <c r="X690" s="115"/>
      <c r="Y690" s="115"/>
      <c r="Z690" s="115"/>
    </row>
    <row r="691" spans="1:26" hidden="1" outlineLevel="1">
      <c r="A691">
        <f t="shared" ca="1" si="1535"/>
        <v>2</v>
      </c>
      <c r="B691" t="str">
        <f t="shared" ca="1" si="1528"/>
        <v>EP2 LPD1 LPS1 LPM3</v>
      </c>
      <c r="C691" s="308">
        <f ca="1">IF($A691&lt;&gt;$A690,1,MOD(C690-1+(COUNTIFS(D$382:$N$382,$A691)=COUNTIFS(D691:$N691,1)),C$381)+1)</f>
        <v>2</v>
      </c>
      <c r="D691" s="306">
        <f ca="1">IF($A691&lt;&gt;D$382,0,IF($A691&lt;&gt;$A690,1,MOD(D690-1+(COUNTIFS(E$382:$N$382,$A691)=COUNTIFS(E691:$N691,1)),D$381)+1))</f>
        <v>0</v>
      </c>
      <c r="E691" s="306">
        <f ca="1">IF($A691&lt;&gt;E$382,0,IF($A691&lt;&gt;$A690,1,MOD(E690-1+(COUNTIFS(F$382:$N$382,$A691)=COUNTIFS(F691:$N691,1)),E$381)+1))</f>
        <v>0</v>
      </c>
      <c r="F691" s="306">
        <f ca="1">IF($A691&lt;&gt;F$382,0,IF($A691&lt;&gt;$A690,1,MOD(F690-1+(COUNTIFS(G$382:$N$382,$A691)=COUNTIFS(G691:$N691,1)),F$381)+1))</f>
        <v>0</v>
      </c>
      <c r="G691" s="306">
        <f ca="1">IF($A691&lt;&gt;G$382,0,IF($A691&lt;&gt;$A690,1,MOD(G690-1+(COUNTIFS(H$382:$N$382,$A691)=COUNTIFS(H691:$N691,1)),G$381)+1))</f>
        <v>1</v>
      </c>
      <c r="H691" s="306">
        <f ca="1">IF($A691&lt;&gt;H$382,0,IF($A691&lt;&gt;$A690,1,MOD(H690-1+(COUNTIFS(I$382:$N$382,$A691)=COUNTIFS(I691:$N691,1)),H$381)+1))</f>
        <v>1</v>
      </c>
      <c r="I691" s="306">
        <f ca="1">IF($A691&lt;&gt;I$382,0,IF($A691&lt;&gt;$A690,1,MOD(I690-1+(COUNTIFS(N$382:$N$382,$A691)=COUNTIFS(N691:$N691,1)),I$381)+1))</f>
        <v>3</v>
      </c>
      <c r="J691" s="306"/>
      <c r="K691" s="306"/>
      <c r="L691" s="306"/>
      <c r="M691" s="306"/>
      <c r="O691">
        <v>308</v>
      </c>
      <c r="P691" s="115">
        <f t="shared" ca="1" si="1529"/>
        <v>0</v>
      </c>
      <c r="Q691" s="115">
        <f t="shared" ca="1" si="1530"/>
        <v>0</v>
      </c>
      <c r="R691" s="115">
        <f t="shared" ca="1" si="1531"/>
        <v>0</v>
      </c>
      <c r="S691" s="115">
        <f t="shared" ca="1" si="1532"/>
        <v>0</v>
      </c>
      <c r="T691" s="115">
        <v>0</v>
      </c>
      <c r="U691" s="115">
        <f t="shared" ca="1" si="1533"/>
        <v>-0.5</v>
      </c>
      <c r="V691" s="115">
        <f t="shared" ca="1" si="1534"/>
        <v>0.5</v>
      </c>
      <c r="W691" s="115"/>
      <c r="X691" s="115"/>
      <c r="Y691" s="115"/>
      <c r="Z691" s="115"/>
    </row>
    <row r="692" spans="1:26" hidden="1" outlineLevel="1">
      <c r="A692">
        <f t="shared" ca="1" si="1535"/>
        <v>2</v>
      </c>
      <c r="B692" t="str">
        <f t="shared" ca="1" si="1528"/>
        <v>EP2 LPD1 LPS2 LPM1</v>
      </c>
      <c r="C692" s="308">
        <f ca="1">IF($A692&lt;&gt;$A691,1,MOD(C691-1+(COUNTIFS(D$382:$N$382,$A692)=COUNTIFS(D692:$N692,1)),C$381)+1)</f>
        <v>2</v>
      </c>
      <c r="D692" s="306">
        <f ca="1">IF($A692&lt;&gt;D$382,0,IF($A692&lt;&gt;$A691,1,MOD(D691-1+(COUNTIFS(E$382:$N$382,$A692)=COUNTIFS(E692:$N692,1)),D$381)+1))</f>
        <v>0</v>
      </c>
      <c r="E692" s="306">
        <f ca="1">IF($A692&lt;&gt;E$382,0,IF($A692&lt;&gt;$A691,1,MOD(E691-1+(COUNTIFS(F$382:$N$382,$A692)=COUNTIFS(F692:$N692,1)),E$381)+1))</f>
        <v>0</v>
      </c>
      <c r="F692" s="306">
        <f ca="1">IF($A692&lt;&gt;F$382,0,IF($A692&lt;&gt;$A691,1,MOD(F691-1+(COUNTIFS(G$382:$N$382,$A692)=COUNTIFS(G692:$N692,1)),F$381)+1))</f>
        <v>0</v>
      </c>
      <c r="G692" s="306">
        <f ca="1">IF($A692&lt;&gt;G$382,0,IF($A692&lt;&gt;$A691,1,MOD(G691-1+(COUNTIFS(H$382:$N$382,$A692)=COUNTIFS(H692:$N692,1)),G$381)+1))</f>
        <v>1</v>
      </c>
      <c r="H692" s="306">
        <f ca="1">IF($A692&lt;&gt;H$382,0,IF($A692&lt;&gt;$A691,1,MOD(H691-1+(COUNTIFS(I$382:$N$382,$A692)=COUNTIFS(I692:$N692,1)),H$381)+1))</f>
        <v>2</v>
      </c>
      <c r="I692" s="306">
        <f ca="1">IF($A692&lt;&gt;I$382,0,IF($A692&lt;&gt;$A691,1,MOD(I691-1+(COUNTIFS(N$382:$N$382,$A692)=COUNTIFS(N692:$N692,1)),I$381)+1))</f>
        <v>1</v>
      </c>
      <c r="J692" s="306"/>
      <c r="K692" s="306"/>
      <c r="L692" s="306"/>
      <c r="M692" s="306"/>
      <c r="O692">
        <v>309</v>
      </c>
      <c r="P692" s="115">
        <f t="shared" ca="1" si="1529"/>
        <v>0</v>
      </c>
      <c r="Q692" s="115">
        <f t="shared" ca="1" si="1530"/>
        <v>0</v>
      </c>
      <c r="R692" s="115">
        <f t="shared" ca="1" si="1531"/>
        <v>0</v>
      </c>
      <c r="S692" s="115">
        <f t="shared" ca="1" si="1532"/>
        <v>0</v>
      </c>
      <c r="T692" s="115">
        <v>0</v>
      </c>
      <c r="U692" s="115">
        <f t="shared" ca="1" si="1533"/>
        <v>0</v>
      </c>
      <c r="V692" s="115">
        <f t="shared" ca="1" si="1534"/>
        <v>-0.5</v>
      </c>
      <c r="W692" s="115"/>
      <c r="X692" s="115"/>
      <c r="Y692" s="115"/>
      <c r="Z692" s="115"/>
    </row>
    <row r="693" spans="1:26" hidden="1" outlineLevel="1">
      <c r="A693">
        <f t="shared" ca="1" si="1535"/>
        <v>2</v>
      </c>
      <c r="B693" t="str">
        <f t="shared" ca="1" si="1528"/>
        <v>EP2 LPD1 LPS2 LPM2</v>
      </c>
      <c r="C693" s="308">
        <f ca="1">IF($A693&lt;&gt;$A692,1,MOD(C692-1+(COUNTIFS(D$382:$N$382,$A693)=COUNTIFS(D693:$N693,1)),C$381)+1)</f>
        <v>2</v>
      </c>
      <c r="D693" s="306">
        <f ca="1">IF($A693&lt;&gt;D$382,0,IF($A693&lt;&gt;$A692,1,MOD(D692-1+(COUNTIFS(E$382:$N$382,$A693)=COUNTIFS(E693:$N693,1)),D$381)+1))</f>
        <v>0</v>
      </c>
      <c r="E693" s="306">
        <f ca="1">IF($A693&lt;&gt;E$382,0,IF($A693&lt;&gt;$A692,1,MOD(E692-1+(COUNTIFS(F$382:$N$382,$A693)=COUNTIFS(F693:$N693,1)),E$381)+1))</f>
        <v>0</v>
      </c>
      <c r="F693" s="306">
        <f ca="1">IF($A693&lt;&gt;F$382,0,IF($A693&lt;&gt;$A692,1,MOD(F692-1+(COUNTIFS(G$382:$N$382,$A693)=COUNTIFS(G693:$N693,1)),F$381)+1))</f>
        <v>0</v>
      </c>
      <c r="G693" s="306">
        <f ca="1">IF($A693&lt;&gt;G$382,0,IF($A693&lt;&gt;$A692,1,MOD(G692-1+(COUNTIFS(H$382:$N$382,$A693)=COUNTIFS(H693:$N693,1)),G$381)+1))</f>
        <v>1</v>
      </c>
      <c r="H693" s="306">
        <f ca="1">IF($A693&lt;&gt;H$382,0,IF($A693&lt;&gt;$A692,1,MOD(H692-1+(COUNTIFS(I$382:$N$382,$A693)=COUNTIFS(I693:$N693,1)),H$381)+1))</f>
        <v>2</v>
      </c>
      <c r="I693" s="306">
        <f ca="1">IF($A693&lt;&gt;I$382,0,IF($A693&lt;&gt;$A692,1,MOD(I692-1+(COUNTIFS(N$382:$N$382,$A693)=COUNTIFS(N693:$N693,1)),I$381)+1))</f>
        <v>2</v>
      </c>
      <c r="J693" s="306"/>
      <c r="K693" s="306"/>
      <c r="L693" s="306"/>
      <c r="M693" s="306"/>
      <c r="O693">
        <v>310</v>
      </c>
      <c r="P693" s="115">
        <f t="shared" ca="1" si="1529"/>
        <v>0</v>
      </c>
      <c r="Q693" s="115">
        <f t="shared" ca="1" si="1530"/>
        <v>0</v>
      </c>
      <c r="R693" s="115">
        <f t="shared" ca="1" si="1531"/>
        <v>0</v>
      </c>
      <c r="S693" s="115">
        <f t="shared" ca="1" si="1532"/>
        <v>0</v>
      </c>
      <c r="T693" s="115">
        <v>0</v>
      </c>
      <c r="U693" s="115">
        <f t="shared" ca="1" si="1533"/>
        <v>0</v>
      </c>
      <c r="V693" s="115">
        <f t="shared" ca="1" si="1534"/>
        <v>0</v>
      </c>
      <c r="W693" s="115"/>
      <c r="X693" s="115"/>
      <c r="Y693" s="115"/>
      <c r="Z693" s="115"/>
    </row>
    <row r="694" spans="1:26" hidden="1" outlineLevel="1">
      <c r="A694">
        <f t="shared" ca="1" si="1535"/>
        <v>2</v>
      </c>
      <c r="B694" t="str">
        <f t="shared" ca="1" si="1528"/>
        <v>EP2 LPD1 LPS2 LPM3</v>
      </c>
      <c r="C694" s="308">
        <f ca="1">IF($A694&lt;&gt;$A693,1,MOD(C693-1+(COUNTIFS(D$382:$N$382,$A694)=COUNTIFS(D694:$N694,1)),C$381)+1)</f>
        <v>2</v>
      </c>
      <c r="D694" s="306">
        <f ca="1">IF($A694&lt;&gt;D$382,0,IF($A694&lt;&gt;$A693,1,MOD(D693-1+(COUNTIFS(E$382:$N$382,$A694)=COUNTIFS(E694:$N694,1)),D$381)+1))</f>
        <v>0</v>
      </c>
      <c r="E694" s="306">
        <f ca="1">IF($A694&lt;&gt;E$382,0,IF($A694&lt;&gt;$A693,1,MOD(E693-1+(COUNTIFS(F$382:$N$382,$A694)=COUNTIFS(F694:$N694,1)),E$381)+1))</f>
        <v>0</v>
      </c>
      <c r="F694" s="306">
        <f ca="1">IF($A694&lt;&gt;F$382,0,IF($A694&lt;&gt;$A693,1,MOD(F693-1+(COUNTIFS(G$382:$N$382,$A694)=COUNTIFS(G694:$N694,1)),F$381)+1))</f>
        <v>0</v>
      </c>
      <c r="G694" s="306">
        <f ca="1">IF($A694&lt;&gt;G$382,0,IF($A694&lt;&gt;$A693,1,MOD(G693-1+(COUNTIFS(H$382:$N$382,$A694)=COUNTIFS(H694:$N694,1)),G$381)+1))</f>
        <v>1</v>
      </c>
      <c r="H694" s="306">
        <f ca="1">IF($A694&lt;&gt;H$382,0,IF($A694&lt;&gt;$A693,1,MOD(H693-1+(COUNTIFS(I$382:$N$382,$A694)=COUNTIFS(I694:$N694,1)),H$381)+1))</f>
        <v>2</v>
      </c>
      <c r="I694" s="306">
        <f ca="1">IF($A694&lt;&gt;I$382,0,IF($A694&lt;&gt;$A693,1,MOD(I693-1+(COUNTIFS(N$382:$N$382,$A694)=COUNTIFS(N694:$N694,1)),I$381)+1))</f>
        <v>3</v>
      </c>
      <c r="J694" s="306"/>
      <c r="K694" s="306"/>
      <c r="L694" s="306"/>
      <c r="M694" s="306"/>
      <c r="O694">
        <v>311</v>
      </c>
      <c r="P694" s="115">
        <f t="shared" ca="1" si="1529"/>
        <v>0</v>
      </c>
      <c r="Q694" s="115">
        <f t="shared" ca="1" si="1530"/>
        <v>0</v>
      </c>
      <c r="R694" s="115">
        <f t="shared" ca="1" si="1531"/>
        <v>0</v>
      </c>
      <c r="S694" s="115">
        <f t="shared" ca="1" si="1532"/>
        <v>0</v>
      </c>
      <c r="T694" s="115">
        <v>0</v>
      </c>
      <c r="U694" s="115">
        <f t="shared" ca="1" si="1533"/>
        <v>0</v>
      </c>
      <c r="V694" s="115">
        <f t="shared" ca="1" si="1534"/>
        <v>0.5</v>
      </c>
      <c r="W694" s="115"/>
      <c r="X694" s="115"/>
      <c r="Y694" s="115"/>
      <c r="Z694" s="115"/>
    </row>
    <row r="695" spans="1:26" hidden="1" outlineLevel="1">
      <c r="A695">
        <f t="shared" ca="1" si="1535"/>
        <v>2</v>
      </c>
      <c r="B695" t="str">
        <f t="shared" ca="1" si="1528"/>
        <v>EP2 LPD1 LPS3 LPM1</v>
      </c>
      <c r="C695" s="308">
        <f ca="1">IF($A695&lt;&gt;$A694,1,MOD(C694-1+(COUNTIFS(D$382:$N$382,$A695)=COUNTIFS(D695:$N695,1)),C$381)+1)</f>
        <v>2</v>
      </c>
      <c r="D695" s="306">
        <f ca="1">IF($A695&lt;&gt;D$382,0,IF($A695&lt;&gt;$A694,1,MOD(D694-1+(COUNTIFS(E$382:$N$382,$A695)=COUNTIFS(E695:$N695,1)),D$381)+1))</f>
        <v>0</v>
      </c>
      <c r="E695" s="306">
        <f ca="1">IF($A695&lt;&gt;E$382,0,IF($A695&lt;&gt;$A694,1,MOD(E694-1+(COUNTIFS(F$382:$N$382,$A695)=COUNTIFS(F695:$N695,1)),E$381)+1))</f>
        <v>0</v>
      </c>
      <c r="F695" s="306">
        <f ca="1">IF($A695&lt;&gt;F$382,0,IF($A695&lt;&gt;$A694,1,MOD(F694-1+(COUNTIFS(G$382:$N$382,$A695)=COUNTIFS(G695:$N695,1)),F$381)+1))</f>
        <v>0</v>
      </c>
      <c r="G695" s="306">
        <f ca="1">IF($A695&lt;&gt;G$382,0,IF($A695&lt;&gt;$A694,1,MOD(G694-1+(COUNTIFS(H$382:$N$382,$A695)=COUNTIFS(H695:$N695,1)),G$381)+1))</f>
        <v>1</v>
      </c>
      <c r="H695" s="306">
        <f ca="1">IF($A695&lt;&gt;H$382,0,IF($A695&lt;&gt;$A694,1,MOD(H694-1+(COUNTIFS(I$382:$N$382,$A695)=COUNTIFS(I695:$N695,1)),H$381)+1))</f>
        <v>3</v>
      </c>
      <c r="I695" s="306">
        <f ca="1">IF($A695&lt;&gt;I$382,0,IF($A695&lt;&gt;$A694,1,MOD(I694-1+(COUNTIFS(N$382:$N$382,$A695)=COUNTIFS(N695:$N695,1)),I$381)+1))</f>
        <v>1</v>
      </c>
      <c r="J695" s="306"/>
      <c r="K695" s="306"/>
      <c r="L695" s="306"/>
      <c r="M695" s="306"/>
      <c r="O695">
        <v>312</v>
      </c>
      <c r="P695" s="115">
        <f t="shared" ca="1" si="1529"/>
        <v>0</v>
      </c>
      <c r="Q695" s="115">
        <f t="shared" ca="1" si="1530"/>
        <v>0</v>
      </c>
      <c r="R695" s="115">
        <f t="shared" ca="1" si="1531"/>
        <v>0</v>
      </c>
      <c r="S695" s="115">
        <f t="shared" ca="1" si="1532"/>
        <v>0</v>
      </c>
      <c r="T695" s="115">
        <v>0</v>
      </c>
      <c r="U695" s="115">
        <f t="shared" ca="1" si="1533"/>
        <v>0.5</v>
      </c>
      <c r="V695" s="115">
        <f t="shared" ca="1" si="1534"/>
        <v>-0.5</v>
      </c>
      <c r="W695" s="115"/>
      <c r="X695" s="115"/>
      <c r="Y695" s="115"/>
      <c r="Z695" s="115"/>
    </row>
    <row r="696" spans="1:26" hidden="1" outlineLevel="1">
      <c r="A696">
        <f t="shared" ca="1" si="1535"/>
        <v>2</v>
      </c>
      <c r="B696" t="str">
        <f t="shared" ca="1" si="1528"/>
        <v>EP2 LPD1 LPS3 LPM2</v>
      </c>
      <c r="C696" s="308">
        <f ca="1">IF($A696&lt;&gt;$A695,1,MOD(C695-1+(COUNTIFS(D$382:$N$382,$A696)=COUNTIFS(D696:$N696,1)),C$381)+1)</f>
        <v>2</v>
      </c>
      <c r="D696" s="306">
        <f ca="1">IF($A696&lt;&gt;D$382,0,IF($A696&lt;&gt;$A695,1,MOD(D695-1+(COUNTIFS(E$382:$N$382,$A696)=COUNTIFS(E696:$N696,1)),D$381)+1))</f>
        <v>0</v>
      </c>
      <c r="E696" s="306">
        <f ca="1">IF($A696&lt;&gt;E$382,0,IF($A696&lt;&gt;$A695,1,MOD(E695-1+(COUNTIFS(F$382:$N$382,$A696)=COUNTIFS(F696:$N696,1)),E$381)+1))</f>
        <v>0</v>
      </c>
      <c r="F696" s="306">
        <f ca="1">IF($A696&lt;&gt;F$382,0,IF($A696&lt;&gt;$A695,1,MOD(F695-1+(COUNTIFS(G$382:$N$382,$A696)=COUNTIFS(G696:$N696,1)),F$381)+1))</f>
        <v>0</v>
      </c>
      <c r="G696" s="306">
        <f ca="1">IF($A696&lt;&gt;G$382,0,IF($A696&lt;&gt;$A695,1,MOD(G695-1+(COUNTIFS(H$382:$N$382,$A696)=COUNTIFS(H696:$N696,1)),G$381)+1))</f>
        <v>1</v>
      </c>
      <c r="H696" s="306">
        <f ca="1">IF($A696&lt;&gt;H$382,0,IF($A696&lt;&gt;$A695,1,MOD(H695-1+(COUNTIFS(I$382:$N$382,$A696)=COUNTIFS(I696:$N696,1)),H$381)+1))</f>
        <v>3</v>
      </c>
      <c r="I696" s="306">
        <f ca="1">IF($A696&lt;&gt;I$382,0,IF($A696&lt;&gt;$A695,1,MOD(I695-1+(COUNTIFS(N$382:$N$382,$A696)=COUNTIFS(N696:$N696,1)),I$381)+1))</f>
        <v>2</v>
      </c>
      <c r="J696" s="306"/>
      <c r="K696" s="306"/>
      <c r="L696" s="306"/>
      <c r="M696" s="306"/>
      <c r="O696">
        <v>313</v>
      </c>
      <c r="P696" s="115">
        <f t="shared" ca="1" si="1529"/>
        <v>0</v>
      </c>
      <c r="Q696" s="115">
        <f t="shared" ca="1" si="1530"/>
        <v>0</v>
      </c>
      <c r="R696" s="115">
        <f t="shared" ca="1" si="1531"/>
        <v>0</v>
      </c>
      <c r="S696" s="115">
        <f t="shared" ca="1" si="1532"/>
        <v>0</v>
      </c>
      <c r="T696" s="115">
        <v>0</v>
      </c>
      <c r="U696" s="115">
        <f t="shared" ca="1" si="1533"/>
        <v>0.5</v>
      </c>
      <c r="V696" s="115">
        <f t="shared" ca="1" si="1534"/>
        <v>0</v>
      </c>
      <c r="W696" s="115"/>
      <c r="X696" s="115"/>
      <c r="Y696" s="115"/>
      <c r="Z696" s="115"/>
    </row>
    <row r="697" spans="1:26" hidden="1" outlineLevel="1">
      <c r="A697">
        <f t="shared" ca="1" si="1535"/>
        <v>2</v>
      </c>
      <c r="B697" t="str">
        <f t="shared" ca="1" si="1528"/>
        <v>EP2 LPD1 LPS3 LPM3</v>
      </c>
      <c r="C697" s="308">
        <f ca="1">IF($A697&lt;&gt;$A696,1,MOD(C696-1+(COUNTIFS(D$382:$N$382,$A697)=COUNTIFS(D697:$N697,1)),C$381)+1)</f>
        <v>2</v>
      </c>
      <c r="D697" s="306">
        <f ca="1">IF($A697&lt;&gt;D$382,0,IF($A697&lt;&gt;$A696,1,MOD(D696-1+(COUNTIFS(E$382:$N$382,$A697)=COUNTIFS(E697:$N697,1)),D$381)+1))</f>
        <v>0</v>
      </c>
      <c r="E697" s="306">
        <f ca="1">IF($A697&lt;&gt;E$382,0,IF($A697&lt;&gt;$A696,1,MOD(E696-1+(COUNTIFS(F$382:$N$382,$A697)=COUNTIFS(F697:$N697,1)),E$381)+1))</f>
        <v>0</v>
      </c>
      <c r="F697" s="306">
        <f ca="1">IF($A697&lt;&gt;F$382,0,IF($A697&lt;&gt;$A696,1,MOD(F696-1+(COUNTIFS(G$382:$N$382,$A697)=COUNTIFS(G697:$N697,1)),F$381)+1))</f>
        <v>0</v>
      </c>
      <c r="G697" s="306">
        <f ca="1">IF($A697&lt;&gt;G$382,0,IF($A697&lt;&gt;$A696,1,MOD(G696-1+(COUNTIFS(H$382:$N$382,$A697)=COUNTIFS(H697:$N697,1)),G$381)+1))</f>
        <v>1</v>
      </c>
      <c r="H697" s="306">
        <f ca="1">IF($A697&lt;&gt;H$382,0,IF($A697&lt;&gt;$A696,1,MOD(H696-1+(COUNTIFS(I$382:$N$382,$A697)=COUNTIFS(I697:$N697,1)),H$381)+1))</f>
        <v>3</v>
      </c>
      <c r="I697" s="306">
        <f ca="1">IF($A697&lt;&gt;I$382,0,IF($A697&lt;&gt;$A696,1,MOD(I696-1+(COUNTIFS(N$382:$N$382,$A697)=COUNTIFS(N697:$N697,1)),I$381)+1))</f>
        <v>3</v>
      </c>
      <c r="J697" s="306"/>
      <c r="K697" s="306"/>
      <c r="L697" s="306"/>
      <c r="M697" s="306"/>
      <c r="O697">
        <v>314</v>
      </c>
      <c r="P697" s="115">
        <f t="shared" ca="1" si="1529"/>
        <v>0</v>
      </c>
      <c r="Q697" s="115">
        <f t="shared" ca="1" si="1530"/>
        <v>0</v>
      </c>
      <c r="R697" s="115">
        <f t="shared" ca="1" si="1531"/>
        <v>0</v>
      </c>
      <c r="S697" s="115">
        <f t="shared" ca="1" si="1532"/>
        <v>0</v>
      </c>
      <c r="T697" s="115">
        <v>0</v>
      </c>
      <c r="U697" s="115">
        <f t="shared" ca="1" si="1533"/>
        <v>0.5</v>
      </c>
      <c r="V697" s="115">
        <f t="shared" ca="1" si="1534"/>
        <v>0.5</v>
      </c>
      <c r="W697" s="115"/>
      <c r="X697" s="115"/>
      <c r="Y697" s="115"/>
      <c r="Z697" s="115"/>
    </row>
    <row r="698" spans="1:26" hidden="1" outlineLevel="1">
      <c r="A698">
        <f t="shared" ca="1" si="1535"/>
        <v>2</v>
      </c>
      <c r="B698" t="str">
        <f t="shared" ca="1" si="1528"/>
        <v>EP3 LPD1 LPS1 LPM1</v>
      </c>
      <c r="C698" s="308">
        <f ca="1">IF($A698&lt;&gt;$A697,1,MOD(C697-1+(COUNTIFS(D$382:$N$382,$A698)=COUNTIFS(D698:$N698,1)),C$381)+1)</f>
        <v>3</v>
      </c>
      <c r="D698" s="306">
        <f ca="1">IF($A698&lt;&gt;D$382,0,IF($A698&lt;&gt;$A697,1,MOD(D697-1+(COUNTIFS(E$382:$N$382,$A698)=COUNTIFS(E698:$N698,1)),D$381)+1))</f>
        <v>0</v>
      </c>
      <c r="E698" s="306">
        <f ca="1">IF($A698&lt;&gt;E$382,0,IF($A698&lt;&gt;$A697,1,MOD(E697-1+(COUNTIFS(F$382:$N$382,$A698)=COUNTIFS(F698:$N698,1)),E$381)+1))</f>
        <v>0</v>
      </c>
      <c r="F698" s="306">
        <f ca="1">IF($A698&lt;&gt;F$382,0,IF($A698&lt;&gt;$A697,1,MOD(F697-1+(COUNTIFS(G$382:$N$382,$A698)=COUNTIFS(G698:$N698,1)),F$381)+1))</f>
        <v>0</v>
      </c>
      <c r="G698" s="306">
        <f ca="1">IF($A698&lt;&gt;G$382,0,IF($A698&lt;&gt;$A697,1,MOD(G697-1+(COUNTIFS(H$382:$N$382,$A698)=COUNTIFS(H698:$N698,1)),G$381)+1))</f>
        <v>1</v>
      </c>
      <c r="H698" s="306">
        <f ca="1">IF($A698&lt;&gt;H$382,0,IF($A698&lt;&gt;$A697,1,MOD(H697-1+(COUNTIFS(I$382:$N$382,$A698)=COUNTIFS(I698:$N698,1)),H$381)+1))</f>
        <v>1</v>
      </c>
      <c r="I698" s="306">
        <f ca="1">IF($A698&lt;&gt;I$382,0,IF($A698&lt;&gt;$A697,1,MOD(I697-1+(COUNTIFS(N$382:$N$382,$A698)=COUNTIFS(N698:$N698,1)),I$381)+1))</f>
        <v>1</v>
      </c>
      <c r="J698" s="306"/>
      <c r="K698" s="306"/>
      <c r="L698" s="306"/>
      <c r="M698" s="306"/>
      <c r="O698">
        <v>315</v>
      </c>
      <c r="P698" s="115">
        <f t="shared" ca="1" si="1529"/>
        <v>0.5</v>
      </c>
      <c r="Q698" s="115">
        <f t="shared" ca="1" si="1530"/>
        <v>0</v>
      </c>
      <c r="R698" s="115">
        <f t="shared" ca="1" si="1531"/>
        <v>0</v>
      </c>
      <c r="S698" s="115">
        <f t="shared" ca="1" si="1532"/>
        <v>0</v>
      </c>
      <c r="T698" s="115">
        <v>0</v>
      </c>
      <c r="U698" s="115">
        <f t="shared" ca="1" si="1533"/>
        <v>-0.5</v>
      </c>
      <c r="V698" s="115">
        <f t="shared" ca="1" si="1534"/>
        <v>-0.5</v>
      </c>
      <c r="W698" s="115"/>
      <c r="X698" s="115"/>
      <c r="Y698" s="115"/>
      <c r="Z698" s="115"/>
    </row>
    <row r="699" spans="1:26" hidden="1" outlineLevel="1">
      <c r="A699">
        <f t="shared" ca="1" si="1535"/>
        <v>2</v>
      </c>
      <c r="B699" t="str">
        <f t="shared" ca="1" si="1528"/>
        <v>EP3 LPD1 LPS1 LPM2</v>
      </c>
      <c r="C699" s="308">
        <f ca="1">IF($A699&lt;&gt;$A698,1,MOD(C698-1+(COUNTIFS(D$382:$N$382,$A699)=COUNTIFS(D699:$N699,1)),C$381)+1)</f>
        <v>3</v>
      </c>
      <c r="D699" s="306">
        <f ca="1">IF($A699&lt;&gt;D$382,0,IF($A699&lt;&gt;$A698,1,MOD(D698-1+(COUNTIFS(E$382:$N$382,$A699)=COUNTIFS(E699:$N699,1)),D$381)+1))</f>
        <v>0</v>
      </c>
      <c r="E699" s="306">
        <f ca="1">IF($A699&lt;&gt;E$382,0,IF($A699&lt;&gt;$A698,1,MOD(E698-1+(COUNTIFS(F$382:$N$382,$A699)=COUNTIFS(F699:$N699,1)),E$381)+1))</f>
        <v>0</v>
      </c>
      <c r="F699" s="306">
        <f ca="1">IF($A699&lt;&gt;F$382,0,IF($A699&lt;&gt;$A698,1,MOD(F698-1+(COUNTIFS(G$382:$N$382,$A699)=COUNTIFS(G699:$N699,1)),F$381)+1))</f>
        <v>0</v>
      </c>
      <c r="G699" s="306">
        <f ca="1">IF($A699&lt;&gt;G$382,0,IF($A699&lt;&gt;$A698,1,MOD(G698-1+(COUNTIFS(H$382:$N$382,$A699)=COUNTIFS(H699:$N699,1)),G$381)+1))</f>
        <v>1</v>
      </c>
      <c r="H699" s="306">
        <f ca="1">IF($A699&lt;&gt;H$382,0,IF($A699&lt;&gt;$A698,1,MOD(H698-1+(COUNTIFS(I$382:$N$382,$A699)=COUNTIFS(I699:$N699,1)),H$381)+1))</f>
        <v>1</v>
      </c>
      <c r="I699" s="306">
        <f ca="1">IF($A699&lt;&gt;I$382,0,IF($A699&lt;&gt;$A698,1,MOD(I698-1+(COUNTIFS(N$382:$N$382,$A699)=COUNTIFS(N699:$N699,1)),I$381)+1))</f>
        <v>2</v>
      </c>
      <c r="J699" s="306"/>
      <c r="K699" s="306"/>
      <c r="L699" s="306"/>
      <c r="M699" s="306"/>
      <c r="O699">
        <v>316</v>
      </c>
      <c r="P699" s="115">
        <f t="shared" ca="1" si="1529"/>
        <v>0.5</v>
      </c>
      <c r="Q699" s="115">
        <f t="shared" ca="1" si="1530"/>
        <v>0</v>
      </c>
      <c r="R699" s="115">
        <f t="shared" ca="1" si="1531"/>
        <v>0</v>
      </c>
      <c r="S699" s="115">
        <f t="shared" ca="1" si="1532"/>
        <v>0</v>
      </c>
      <c r="T699" s="115">
        <v>0</v>
      </c>
      <c r="U699" s="115">
        <f t="shared" ca="1" si="1533"/>
        <v>-0.5</v>
      </c>
      <c r="V699" s="115">
        <f t="shared" ca="1" si="1534"/>
        <v>0</v>
      </c>
      <c r="W699" s="115"/>
      <c r="X699" s="115"/>
      <c r="Y699" s="115"/>
      <c r="Z699" s="115"/>
    </row>
    <row r="700" spans="1:26" hidden="1" outlineLevel="1">
      <c r="A700">
        <f t="shared" ca="1" si="1535"/>
        <v>2</v>
      </c>
      <c r="B700" t="str">
        <f t="shared" ca="1" si="1528"/>
        <v>EP3 LPD1 LPS1 LPM3</v>
      </c>
      <c r="C700" s="308">
        <f ca="1">IF($A700&lt;&gt;$A699,1,MOD(C699-1+(COUNTIFS(D$382:$N$382,$A700)=COUNTIFS(D700:$N700,1)),C$381)+1)</f>
        <v>3</v>
      </c>
      <c r="D700" s="306">
        <f ca="1">IF($A700&lt;&gt;D$382,0,IF($A700&lt;&gt;$A699,1,MOD(D699-1+(COUNTIFS(E$382:$N$382,$A700)=COUNTIFS(E700:$N700,1)),D$381)+1))</f>
        <v>0</v>
      </c>
      <c r="E700" s="306">
        <f ca="1">IF($A700&lt;&gt;E$382,0,IF($A700&lt;&gt;$A699,1,MOD(E699-1+(COUNTIFS(F$382:$N$382,$A700)=COUNTIFS(F700:$N700,1)),E$381)+1))</f>
        <v>0</v>
      </c>
      <c r="F700" s="306">
        <f ca="1">IF($A700&lt;&gt;F$382,0,IF($A700&lt;&gt;$A699,1,MOD(F699-1+(COUNTIFS(G$382:$N$382,$A700)=COUNTIFS(G700:$N700,1)),F$381)+1))</f>
        <v>0</v>
      </c>
      <c r="G700" s="306">
        <f ca="1">IF($A700&lt;&gt;G$382,0,IF($A700&lt;&gt;$A699,1,MOD(G699-1+(COUNTIFS(H$382:$N$382,$A700)=COUNTIFS(H700:$N700,1)),G$381)+1))</f>
        <v>1</v>
      </c>
      <c r="H700" s="306">
        <f ca="1">IF($A700&lt;&gt;H$382,0,IF($A700&lt;&gt;$A699,1,MOD(H699-1+(COUNTIFS(I$382:$N$382,$A700)=COUNTIFS(I700:$N700,1)),H$381)+1))</f>
        <v>1</v>
      </c>
      <c r="I700" s="306">
        <f ca="1">IF($A700&lt;&gt;I$382,0,IF($A700&lt;&gt;$A699,1,MOD(I699-1+(COUNTIFS(N$382:$N$382,$A700)=COUNTIFS(N700:$N700,1)),I$381)+1))</f>
        <v>3</v>
      </c>
      <c r="J700" s="306"/>
      <c r="K700" s="306"/>
      <c r="L700" s="306"/>
      <c r="M700" s="306"/>
      <c r="O700">
        <v>317</v>
      </c>
      <c r="P700" s="115">
        <f t="shared" ca="1" si="1529"/>
        <v>0.5</v>
      </c>
      <c r="Q700" s="115">
        <f t="shared" ca="1" si="1530"/>
        <v>0</v>
      </c>
      <c r="R700" s="115">
        <f t="shared" ca="1" si="1531"/>
        <v>0</v>
      </c>
      <c r="S700" s="115">
        <f t="shared" ca="1" si="1532"/>
        <v>0</v>
      </c>
      <c r="T700" s="115">
        <v>0</v>
      </c>
      <c r="U700" s="115">
        <f t="shared" ca="1" si="1533"/>
        <v>-0.5</v>
      </c>
      <c r="V700" s="115">
        <f t="shared" ca="1" si="1534"/>
        <v>0.5</v>
      </c>
      <c r="W700" s="115"/>
      <c r="X700" s="115"/>
      <c r="Y700" s="115"/>
      <c r="Z700" s="115"/>
    </row>
    <row r="701" spans="1:26" hidden="1" outlineLevel="1">
      <c r="A701">
        <f t="shared" ca="1" si="1535"/>
        <v>2</v>
      </c>
      <c r="B701" t="str">
        <f t="shared" ca="1" si="1528"/>
        <v>EP3 LPD1 LPS2 LPM1</v>
      </c>
      <c r="C701" s="308">
        <f ca="1">IF($A701&lt;&gt;$A700,1,MOD(C700-1+(COUNTIFS(D$382:$N$382,$A701)=COUNTIFS(D701:$N701,1)),C$381)+1)</f>
        <v>3</v>
      </c>
      <c r="D701" s="306">
        <f ca="1">IF($A701&lt;&gt;D$382,0,IF($A701&lt;&gt;$A700,1,MOD(D700-1+(COUNTIFS(E$382:$N$382,$A701)=COUNTIFS(E701:$N701,1)),D$381)+1))</f>
        <v>0</v>
      </c>
      <c r="E701" s="306">
        <f ca="1">IF($A701&lt;&gt;E$382,0,IF($A701&lt;&gt;$A700,1,MOD(E700-1+(COUNTIFS(F$382:$N$382,$A701)=COUNTIFS(F701:$N701,1)),E$381)+1))</f>
        <v>0</v>
      </c>
      <c r="F701" s="306">
        <f ca="1">IF($A701&lt;&gt;F$382,0,IF($A701&lt;&gt;$A700,1,MOD(F700-1+(COUNTIFS(G$382:$N$382,$A701)=COUNTIFS(G701:$N701,1)),F$381)+1))</f>
        <v>0</v>
      </c>
      <c r="G701" s="306">
        <f ca="1">IF($A701&lt;&gt;G$382,0,IF($A701&lt;&gt;$A700,1,MOD(G700-1+(COUNTIFS(H$382:$N$382,$A701)=COUNTIFS(H701:$N701,1)),G$381)+1))</f>
        <v>1</v>
      </c>
      <c r="H701" s="306">
        <f ca="1">IF($A701&lt;&gt;H$382,0,IF($A701&lt;&gt;$A700,1,MOD(H700-1+(COUNTIFS(I$382:$N$382,$A701)=COUNTIFS(I701:$N701,1)),H$381)+1))</f>
        <v>2</v>
      </c>
      <c r="I701" s="306">
        <f ca="1">IF($A701&lt;&gt;I$382,0,IF($A701&lt;&gt;$A700,1,MOD(I700-1+(COUNTIFS(N$382:$N$382,$A701)=COUNTIFS(N701:$N701,1)),I$381)+1))</f>
        <v>1</v>
      </c>
      <c r="J701" s="306"/>
      <c r="K701" s="306"/>
      <c r="L701" s="306"/>
      <c r="M701" s="306"/>
      <c r="O701">
        <v>318</v>
      </c>
      <c r="P701" s="115">
        <f t="shared" ca="1" si="1529"/>
        <v>0.5</v>
      </c>
      <c r="Q701" s="115">
        <f t="shared" ca="1" si="1530"/>
        <v>0</v>
      </c>
      <c r="R701" s="115">
        <f t="shared" ca="1" si="1531"/>
        <v>0</v>
      </c>
      <c r="S701" s="115">
        <f t="shared" ca="1" si="1532"/>
        <v>0</v>
      </c>
      <c r="T701" s="115">
        <v>0</v>
      </c>
      <c r="U701" s="115">
        <f t="shared" ca="1" si="1533"/>
        <v>0</v>
      </c>
      <c r="V701" s="115">
        <f t="shared" ca="1" si="1534"/>
        <v>-0.5</v>
      </c>
      <c r="W701" s="115"/>
      <c r="X701" s="115"/>
      <c r="Y701" s="115"/>
      <c r="Z701" s="115"/>
    </row>
    <row r="702" spans="1:26" hidden="1" outlineLevel="1">
      <c r="A702">
        <f t="shared" ca="1" si="1535"/>
        <v>2</v>
      </c>
      <c r="B702" t="str">
        <f t="shared" ca="1" si="1528"/>
        <v>EP3 LPD1 LPS2 LPM2</v>
      </c>
      <c r="C702" s="308">
        <f ca="1">IF($A702&lt;&gt;$A701,1,MOD(C701-1+(COUNTIFS(D$382:$N$382,$A702)=COUNTIFS(D702:$N702,1)),C$381)+1)</f>
        <v>3</v>
      </c>
      <c r="D702" s="306">
        <f ca="1">IF($A702&lt;&gt;D$382,0,IF($A702&lt;&gt;$A701,1,MOD(D701-1+(COUNTIFS(E$382:$N$382,$A702)=COUNTIFS(E702:$N702,1)),D$381)+1))</f>
        <v>0</v>
      </c>
      <c r="E702" s="306">
        <f ca="1">IF($A702&lt;&gt;E$382,0,IF($A702&lt;&gt;$A701,1,MOD(E701-1+(COUNTIFS(F$382:$N$382,$A702)=COUNTIFS(F702:$N702,1)),E$381)+1))</f>
        <v>0</v>
      </c>
      <c r="F702" s="306">
        <f ca="1">IF($A702&lt;&gt;F$382,0,IF($A702&lt;&gt;$A701,1,MOD(F701-1+(COUNTIFS(G$382:$N$382,$A702)=COUNTIFS(G702:$N702,1)),F$381)+1))</f>
        <v>0</v>
      </c>
      <c r="G702" s="306">
        <f ca="1">IF($A702&lt;&gt;G$382,0,IF($A702&lt;&gt;$A701,1,MOD(G701-1+(COUNTIFS(H$382:$N$382,$A702)=COUNTIFS(H702:$N702,1)),G$381)+1))</f>
        <v>1</v>
      </c>
      <c r="H702" s="306">
        <f ca="1">IF($A702&lt;&gt;H$382,0,IF($A702&lt;&gt;$A701,1,MOD(H701-1+(COUNTIFS(I$382:$N$382,$A702)=COUNTIFS(I702:$N702,1)),H$381)+1))</f>
        <v>2</v>
      </c>
      <c r="I702" s="306">
        <f ca="1">IF($A702&lt;&gt;I$382,0,IF($A702&lt;&gt;$A701,1,MOD(I701-1+(COUNTIFS(N$382:$N$382,$A702)=COUNTIFS(N702:$N702,1)),I$381)+1))</f>
        <v>2</v>
      </c>
      <c r="J702" s="306"/>
      <c r="K702" s="306"/>
      <c r="L702" s="306"/>
      <c r="M702" s="306"/>
      <c r="O702">
        <v>319</v>
      </c>
      <c r="P702" s="115">
        <f t="shared" ca="1" si="1529"/>
        <v>0.5</v>
      </c>
      <c r="Q702" s="115">
        <f t="shared" ca="1" si="1530"/>
        <v>0</v>
      </c>
      <c r="R702" s="115">
        <f t="shared" ca="1" si="1531"/>
        <v>0</v>
      </c>
      <c r="S702" s="115">
        <f t="shared" ca="1" si="1532"/>
        <v>0</v>
      </c>
      <c r="T702" s="115">
        <v>0</v>
      </c>
      <c r="U702" s="115">
        <f t="shared" ca="1" si="1533"/>
        <v>0</v>
      </c>
      <c r="V702" s="115">
        <f t="shared" ca="1" si="1534"/>
        <v>0</v>
      </c>
      <c r="W702" s="115"/>
      <c r="X702" s="115"/>
      <c r="Y702" s="115"/>
      <c r="Z702" s="115"/>
    </row>
    <row r="703" spans="1:26" hidden="1" outlineLevel="1">
      <c r="A703">
        <f t="shared" ca="1" si="1535"/>
        <v>2</v>
      </c>
      <c r="B703" t="str">
        <f t="shared" ca="1" si="1528"/>
        <v>EP3 LPD1 LPS2 LPM3</v>
      </c>
      <c r="C703" s="308">
        <f ca="1">IF($A703&lt;&gt;$A702,1,MOD(C702-1+(COUNTIFS(D$382:$N$382,$A703)=COUNTIFS(D703:$N703,1)),C$381)+1)</f>
        <v>3</v>
      </c>
      <c r="D703" s="306">
        <f ca="1">IF($A703&lt;&gt;D$382,0,IF($A703&lt;&gt;$A702,1,MOD(D702-1+(COUNTIFS(E$382:$N$382,$A703)=COUNTIFS(E703:$N703,1)),D$381)+1))</f>
        <v>0</v>
      </c>
      <c r="E703" s="306">
        <f ca="1">IF($A703&lt;&gt;E$382,0,IF($A703&lt;&gt;$A702,1,MOD(E702-1+(COUNTIFS(F$382:$N$382,$A703)=COUNTIFS(F703:$N703,1)),E$381)+1))</f>
        <v>0</v>
      </c>
      <c r="F703" s="306">
        <f ca="1">IF($A703&lt;&gt;F$382,0,IF($A703&lt;&gt;$A702,1,MOD(F702-1+(COUNTIFS(G$382:$N$382,$A703)=COUNTIFS(G703:$N703,1)),F$381)+1))</f>
        <v>0</v>
      </c>
      <c r="G703" s="306">
        <f ca="1">IF($A703&lt;&gt;G$382,0,IF($A703&lt;&gt;$A702,1,MOD(G702-1+(COUNTIFS(H$382:$N$382,$A703)=COUNTIFS(H703:$N703,1)),G$381)+1))</f>
        <v>1</v>
      </c>
      <c r="H703" s="306">
        <f ca="1">IF($A703&lt;&gt;H$382,0,IF($A703&lt;&gt;$A702,1,MOD(H702-1+(COUNTIFS(I$382:$N$382,$A703)=COUNTIFS(I703:$N703,1)),H$381)+1))</f>
        <v>2</v>
      </c>
      <c r="I703" s="306">
        <f ca="1">IF($A703&lt;&gt;I$382,0,IF($A703&lt;&gt;$A702,1,MOD(I702-1+(COUNTIFS(N$382:$N$382,$A703)=COUNTIFS(N703:$N703,1)),I$381)+1))</f>
        <v>3</v>
      </c>
      <c r="J703" s="306"/>
      <c r="K703" s="306"/>
      <c r="L703" s="306"/>
      <c r="M703" s="306"/>
      <c r="O703">
        <v>320</v>
      </c>
      <c r="P703" s="115">
        <f t="shared" ca="1" si="1529"/>
        <v>0.5</v>
      </c>
      <c r="Q703" s="115">
        <f t="shared" ca="1" si="1530"/>
        <v>0</v>
      </c>
      <c r="R703" s="115">
        <f t="shared" ca="1" si="1531"/>
        <v>0</v>
      </c>
      <c r="S703" s="115">
        <f t="shared" ca="1" si="1532"/>
        <v>0</v>
      </c>
      <c r="T703" s="115">
        <v>0</v>
      </c>
      <c r="U703" s="115">
        <f t="shared" ca="1" si="1533"/>
        <v>0</v>
      </c>
      <c r="V703" s="115">
        <f t="shared" ca="1" si="1534"/>
        <v>0.5</v>
      </c>
      <c r="W703" s="115"/>
      <c r="X703" s="115"/>
      <c r="Y703" s="115"/>
      <c r="Z703" s="115"/>
    </row>
    <row r="704" spans="1:26" hidden="1" outlineLevel="1">
      <c r="A704">
        <f t="shared" ca="1" si="1535"/>
        <v>2</v>
      </c>
      <c r="B704" t="str">
        <f t="shared" ref="B704:B719" ca="1" si="1536">"EP"&amp;$C704&amp;IF($A704=0," LPAll"&amp;$D704,"")&amp;IF($A704=1," LPD"&amp;$E704&amp;" LPS"&amp;$F704,"")&amp;IF($A704=2," LPD"&amp;$G704&amp;" LPS"&amp;$H704&amp;" LPM"&amp;$I704,"")</f>
        <v>EP3 LPD1 LPS3 LPM1</v>
      </c>
      <c r="C704" s="308">
        <f ca="1">IF($A704&lt;&gt;$A703,1,MOD(C703-1+(COUNTIFS(D$382:$N$382,$A704)=COUNTIFS(D704:$N704,1)),C$381)+1)</f>
        <v>3</v>
      </c>
      <c r="D704" s="306">
        <f ca="1">IF($A704&lt;&gt;D$382,0,IF($A704&lt;&gt;$A703,1,MOD(D703-1+(COUNTIFS(E$382:$N$382,$A704)=COUNTIFS(E704:$N704,1)),D$381)+1))</f>
        <v>0</v>
      </c>
      <c r="E704" s="306">
        <f ca="1">IF($A704&lt;&gt;E$382,0,IF($A704&lt;&gt;$A703,1,MOD(E703-1+(COUNTIFS(F$382:$N$382,$A704)=COUNTIFS(F704:$N704,1)),E$381)+1))</f>
        <v>0</v>
      </c>
      <c r="F704" s="306">
        <f ca="1">IF($A704&lt;&gt;F$382,0,IF($A704&lt;&gt;$A703,1,MOD(F703-1+(COUNTIFS(G$382:$N$382,$A704)=COUNTIFS(G704:$N704,1)),F$381)+1))</f>
        <v>0</v>
      </c>
      <c r="G704" s="306">
        <f ca="1">IF($A704&lt;&gt;G$382,0,IF($A704&lt;&gt;$A703,1,MOD(G703-1+(COUNTIFS(H$382:$N$382,$A704)=COUNTIFS(H704:$N704,1)),G$381)+1))</f>
        <v>1</v>
      </c>
      <c r="H704" s="306">
        <f ca="1">IF($A704&lt;&gt;H$382,0,IF($A704&lt;&gt;$A703,1,MOD(H703-1+(COUNTIFS(I$382:$N$382,$A704)=COUNTIFS(I704:$N704,1)),H$381)+1))</f>
        <v>3</v>
      </c>
      <c r="I704" s="306">
        <f ca="1">IF($A704&lt;&gt;I$382,0,IF($A704&lt;&gt;$A703,1,MOD(I703-1+(COUNTIFS(N$382:$N$382,$A704)=COUNTIFS(N704:$N704,1)),I$381)+1))</f>
        <v>1</v>
      </c>
      <c r="J704" s="306"/>
      <c r="K704" s="306"/>
      <c r="L704" s="306"/>
      <c r="M704" s="306"/>
      <c r="O704">
        <v>321</v>
      </c>
      <c r="P704" s="115">
        <f t="shared" ca="1" si="1529"/>
        <v>0.5</v>
      </c>
      <c r="Q704" s="115">
        <f t="shared" ca="1" si="1530"/>
        <v>0</v>
      </c>
      <c r="R704" s="115">
        <f t="shared" ca="1" si="1531"/>
        <v>0</v>
      </c>
      <c r="S704" s="115">
        <f t="shared" ca="1" si="1532"/>
        <v>0</v>
      </c>
      <c r="T704" s="115">
        <v>0</v>
      </c>
      <c r="U704" s="115">
        <f t="shared" ca="1" si="1533"/>
        <v>0.5</v>
      </c>
      <c r="V704" s="115">
        <f t="shared" ca="1" si="1534"/>
        <v>-0.5</v>
      </c>
      <c r="W704" s="115"/>
      <c r="X704" s="115"/>
      <c r="Y704" s="115"/>
      <c r="Z704" s="115"/>
    </row>
    <row r="705" spans="1:28" hidden="1" outlineLevel="1">
      <c r="A705">
        <f t="shared" ca="1" si="1535"/>
        <v>2</v>
      </c>
      <c r="B705" t="str">
        <f t="shared" ca="1" si="1536"/>
        <v>EP3 LPD1 LPS3 LPM2</v>
      </c>
      <c r="C705" s="308">
        <f ca="1">IF($A705&lt;&gt;$A704,1,MOD(C704-1+(COUNTIFS(D$382:$N$382,$A705)=COUNTIFS(D705:$N705,1)),C$381)+1)</f>
        <v>3</v>
      </c>
      <c r="D705" s="306">
        <f ca="1">IF($A705&lt;&gt;D$382,0,IF($A705&lt;&gt;$A704,1,MOD(D704-1+(COUNTIFS(E$382:$N$382,$A705)=COUNTIFS(E705:$N705,1)),D$381)+1))</f>
        <v>0</v>
      </c>
      <c r="E705" s="306">
        <f ca="1">IF($A705&lt;&gt;E$382,0,IF($A705&lt;&gt;$A704,1,MOD(E704-1+(COUNTIFS(F$382:$N$382,$A705)=COUNTIFS(F705:$N705,1)),E$381)+1))</f>
        <v>0</v>
      </c>
      <c r="F705" s="306">
        <f ca="1">IF($A705&lt;&gt;F$382,0,IF($A705&lt;&gt;$A704,1,MOD(F704-1+(COUNTIFS(G$382:$N$382,$A705)=COUNTIFS(G705:$N705,1)),F$381)+1))</f>
        <v>0</v>
      </c>
      <c r="G705" s="306">
        <f ca="1">IF($A705&lt;&gt;G$382,0,IF($A705&lt;&gt;$A704,1,MOD(G704-1+(COUNTIFS(H$382:$N$382,$A705)=COUNTIFS(H705:$N705,1)),G$381)+1))</f>
        <v>1</v>
      </c>
      <c r="H705" s="306">
        <f ca="1">IF($A705&lt;&gt;H$382,0,IF($A705&lt;&gt;$A704,1,MOD(H704-1+(COUNTIFS(I$382:$N$382,$A705)=COUNTIFS(I705:$N705,1)),H$381)+1))</f>
        <v>3</v>
      </c>
      <c r="I705" s="306">
        <f ca="1">IF($A705&lt;&gt;I$382,0,IF($A705&lt;&gt;$A704,1,MOD(I704-1+(COUNTIFS(N$382:$N$382,$A705)=COUNTIFS(N705:$N705,1)),I$381)+1))</f>
        <v>2</v>
      </c>
      <c r="J705" s="306"/>
      <c r="K705" s="306"/>
      <c r="L705" s="306"/>
      <c r="M705" s="306"/>
      <c r="O705">
        <v>322</v>
      </c>
      <c r="P705" s="115">
        <f t="shared" ca="1" si="1529"/>
        <v>0.5</v>
      </c>
      <c r="Q705" s="115">
        <f t="shared" ca="1" si="1530"/>
        <v>0</v>
      </c>
      <c r="R705" s="115">
        <f t="shared" ca="1" si="1531"/>
        <v>0</v>
      </c>
      <c r="S705" s="115">
        <f t="shared" ca="1" si="1532"/>
        <v>0</v>
      </c>
      <c r="T705" s="115">
        <v>0</v>
      </c>
      <c r="U705" s="115">
        <f t="shared" ca="1" si="1533"/>
        <v>0.5</v>
      </c>
      <c r="V705" s="115">
        <f t="shared" ca="1" si="1534"/>
        <v>0</v>
      </c>
      <c r="W705" s="115"/>
      <c r="X705" s="115"/>
      <c r="Y705" s="115"/>
      <c r="Z705" s="115"/>
    </row>
    <row r="706" spans="1:28" hidden="1" outlineLevel="1">
      <c r="A706">
        <f t="shared" ca="1" si="1535"/>
        <v>2</v>
      </c>
      <c r="B706" t="str">
        <f t="shared" ca="1" si="1536"/>
        <v>EP3 LPD1 LPS3 LPM3</v>
      </c>
      <c r="C706" s="308">
        <f ca="1">IF($A706&lt;&gt;$A705,1,MOD(C705-1+(COUNTIFS(D$382:$N$382,$A706)=COUNTIFS(D706:$N706,1)),C$381)+1)</f>
        <v>3</v>
      </c>
      <c r="D706" s="306">
        <f ca="1">IF($A706&lt;&gt;D$382,0,IF($A706&lt;&gt;$A705,1,MOD(D705-1+(COUNTIFS(E$382:$N$382,$A706)=COUNTIFS(E706:$N706,1)),D$381)+1))</f>
        <v>0</v>
      </c>
      <c r="E706" s="306">
        <f ca="1">IF($A706&lt;&gt;E$382,0,IF($A706&lt;&gt;$A705,1,MOD(E705-1+(COUNTIFS(F$382:$N$382,$A706)=COUNTIFS(F706:$N706,1)),E$381)+1))</f>
        <v>0</v>
      </c>
      <c r="F706" s="306">
        <f ca="1">IF($A706&lt;&gt;F$382,0,IF($A706&lt;&gt;$A705,1,MOD(F705-1+(COUNTIFS(G$382:$N$382,$A706)=COUNTIFS(G706:$N706,1)),F$381)+1))</f>
        <v>0</v>
      </c>
      <c r="G706" s="306">
        <f ca="1">IF($A706&lt;&gt;G$382,0,IF($A706&lt;&gt;$A705,1,MOD(G705-1+(COUNTIFS(H$382:$N$382,$A706)=COUNTIFS(H706:$N706,1)),G$381)+1))</f>
        <v>1</v>
      </c>
      <c r="H706" s="306">
        <f ca="1">IF($A706&lt;&gt;H$382,0,IF($A706&lt;&gt;$A705,1,MOD(H705-1+(COUNTIFS(I$382:$N$382,$A706)=COUNTIFS(I706:$N706,1)),H$381)+1))</f>
        <v>3</v>
      </c>
      <c r="I706" s="306">
        <f ca="1">IF($A706&lt;&gt;I$382,0,IF($A706&lt;&gt;$A705,1,MOD(I705-1+(COUNTIFS(N$382:$N$382,$A706)=COUNTIFS(N706:$N706,1)),I$381)+1))</f>
        <v>3</v>
      </c>
      <c r="J706" s="306"/>
      <c r="K706" s="306"/>
      <c r="L706" s="306"/>
      <c r="M706" s="306"/>
      <c r="O706">
        <v>323</v>
      </c>
      <c r="P706" s="115">
        <f t="shared" ca="1" si="1529"/>
        <v>0.5</v>
      </c>
      <c r="Q706" s="115">
        <f t="shared" ca="1" si="1530"/>
        <v>0</v>
      </c>
      <c r="R706" s="115">
        <f t="shared" ca="1" si="1531"/>
        <v>0</v>
      </c>
      <c r="S706" s="115">
        <f t="shared" ca="1" si="1532"/>
        <v>0</v>
      </c>
      <c r="T706" s="115">
        <v>0</v>
      </c>
      <c r="U706" s="115">
        <f t="shared" ca="1" si="1533"/>
        <v>0.5</v>
      </c>
      <c r="V706" s="115">
        <f t="shared" ca="1" si="1534"/>
        <v>0.5</v>
      </c>
      <c r="W706" s="115"/>
      <c r="X706" s="115"/>
      <c r="Y706" s="115"/>
      <c r="Z706" s="115"/>
    </row>
    <row r="707" spans="1:28" hidden="1" outlineLevel="1">
      <c r="A707">
        <f t="shared" ca="1" si="1535"/>
        <v>2</v>
      </c>
      <c r="B707" t="str">
        <f t="shared" ca="1" si="1536"/>
        <v>EP1 LPD1 LPS1 LPM1</v>
      </c>
      <c r="C707" s="308">
        <f ca="1">IF($A707&lt;&gt;$A706,1,MOD(C706-1+(COUNTIFS(D$382:$N$382,$A707)=COUNTIFS(D707:$N707,1)),C$381)+1)</f>
        <v>1</v>
      </c>
      <c r="D707" s="306">
        <f ca="1">IF($A707&lt;&gt;D$382,0,IF($A707&lt;&gt;$A706,1,MOD(D706-1+(COUNTIFS(E$382:$N$382,$A707)=COUNTIFS(E707:$N707,1)),D$381)+1))</f>
        <v>0</v>
      </c>
      <c r="E707" s="306">
        <f ca="1">IF($A707&lt;&gt;E$382,0,IF($A707&lt;&gt;$A706,1,MOD(E706-1+(COUNTIFS(F$382:$N$382,$A707)=COUNTIFS(F707:$N707,1)),E$381)+1))</f>
        <v>0</v>
      </c>
      <c r="F707" s="306">
        <f ca="1">IF($A707&lt;&gt;F$382,0,IF($A707&lt;&gt;$A706,1,MOD(F706-1+(COUNTIFS(G$382:$N$382,$A707)=COUNTIFS(G707:$N707,1)),F$381)+1))</f>
        <v>0</v>
      </c>
      <c r="G707" s="306">
        <f ca="1">IF($A707&lt;&gt;G$382,0,IF($A707&lt;&gt;$A706,1,MOD(G706-1+(COUNTIFS(H$382:$N$382,$A707)=COUNTIFS(H707:$N707,1)),G$381)+1))</f>
        <v>1</v>
      </c>
      <c r="H707" s="306">
        <f ca="1">IF($A707&lt;&gt;H$382,0,IF($A707&lt;&gt;$A706,1,MOD(H706-1+(COUNTIFS(I$382:$N$382,$A707)=COUNTIFS(I707:$N707,1)),H$381)+1))</f>
        <v>1</v>
      </c>
      <c r="I707" s="306">
        <f ca="1">IF($A707&lt;&gt;I$382,0,IF($A707&lt;&gt;$A706,1,MOD(I706-1+(COUNTIFS(N$382:$N$382,$A707)=COUNTIFS(N707:$N707,1)),I$381)+1))</f>
        <v>1</v>
      </c>
      <c r="J707" s="306"/>
      <c r="K707" s="306"/>
      <c r="L707" s="306"/>
      <c r="M707" s="306"/>
      <c r="O707">
        <v>324</v>
      </c>
      <c r="P707" s="115">
        <f t="shared" ca="1" si="1529"/>
        <v>-0.5</v>
      </c>
      <c r="Q707" s="115">
        <f t="shared" ca="1" si="1530"/>
        <v>0</v>
      </c>
      <c r="R707" s="115">
        <f t="shared" ca="1" si="1531"/>
        <v>0</v>
      </c>
      <c r="S707" s="115">
        <f t="shared" ca="1" si="1532"/>
        <v>0</v>
      </c>
      <c r="T707" s="115">
        <v>0</v>
      </c>
      <c r="U707" s="115">
        <f t="shared" ca="1" si="1533"/>
        <v>-0.5</v>
      </c>
      <c r="V707" s="115">
        <f t="shared" ca="1" si="1534"/>
        <v>-0.5</v>
      </c>
      <c r="W707" s="115"/>
      <c r="X707" s="115"/>
      <c r="Y707" s="115"/>
      <c r="Z707" s="115"/>
    </row>
    <row r="708" spans="1:28" hidden="1" outlineLevel="1">
      <c r="A708">
        <f t="shared" ca="1" si="1535"/>
        <v>2</v>
      </c>
      <c r="B708" t="str">
        <f t="shared" ca="1" si="1536"/>
        <v>EP1 LPD1 LPS1 LPM2</v>
      </c>
      <c r="C708" s="308">
        <f ca="1">IF($A708&lt;&gt;$A707,1,MOD(C707-1+(COUNTIFS(D$382:$N$382,$A708)=COUNTIFS(D708:$N708,1)),C$381)+1)</f>
        <v>1</v>
      </c>
      <c r="D708" s="306">
        <f ca="1">IF($A708&lt;&gt;D$382,0,IF($A708&lt;&gt;$A707,1,MOD(D707-1+(COUNTIFS(E$382:$N$382,$A708)=COUNTIFS(E708:$N708,1)),D$381)+1))</f>
        <v>0</v>
      </c>
      <c r="E708" s="306">
        <f ca="1">IF($A708&lt;&gt;E$382,0,IF($A708&lt;&gt;$A707,1,MOD(E707-1+(COUNTIFS(F$382:$N$382,$A708)=COUNTIFS(F708:$N708,1)),E$381)+1))</f>
        <v>0</v>
      </c>
      <c r="F708" s="306">
        <f ca="1">IF($A708&lt;&gt;F$382,0,IF($A708&lt;&gt;$A707,1,MOD(F707-1+(COUNTIFS(G$382:$N$382,$A708)=COUNTIFS(G708:$N708,1)),F$381)+1))</f>
        <v>0</v>
      </c>
      <c r="G708" s="306">
        <f ca="1">IF($A708&lt;&gt;G$382,0,IF($A708&lt;&gt;$A707,1,MOD(G707-1+(COUNTIFS(H$382:$N$382,$A708)=COUNTIFS(H708:$N708,1)),G$381)+1))</f>
        <v>1</v>
      </c>
      <c r="H708" s="306">
        <f ca="1">IF($A708&lt;&gt;H$382,0,IF($A708&lt;&gt;$A707,1,MOD(H707-1+(COUNTIFS(I$382:$N$382,$A708)=COUNTIFS(I708:$N708,1)),H$381)+1))</f>
        <v>1</v>
      </c>
      <c r="I708" s="306">
        <f ca="1">IF($A708&lt;&gt;I$382,0,IF($A708&lt;&gt;$A707,1,MOD(I707-1+(COUNTIFS(N$382:$N$382,$A708)=COUNTIFS(N708:$N708,1)),I$381)+1))</f>
        <v>2</v>
      </c>
      <c r="J708" s="306"/>
      <c r="K708" s="306"/>
      <c r="L708" s="306"/>
      <c r="M708" s="306"/>
      <c r="O708">
        <v>325</v>
      </c>
      <c r="P708" s="115">
        <f t="shared" ca="1" si="1529"/>
        <v>-0.5</v>
      </c>
      <c r="Q708" s="115">
        <f t="shared" ca="1" si="1530"/>
        <v>0</v>
      </c>
      <c r="R708" s="115">
        <f t="shared" ca="1" si="1531"/>
        <v>0</v>
      </c>
      <c r="S708" s="115">
        <f t="shared" ca="1" si="1532"/>
        <v>0</v>
      </c>
      <c r="T708" s="115">
        <v>0</v>
      </c>
      <c r="U708" s="115">
        <f t="shared" ca="1" si="1533"/>
        <v>-0.5</v>
      </c>
      <c r="V708" s="115">
        <f t="shared" ca="1" si="1534"/>
        <v>0</v>
      </c>
      <c r="W708" s="115"/>
      <c r="X708" s="115"/>
      <c r="Y708" s="115"/>
      <c r="Z708" s="115"/>
    </row>
    <row r="709" spans="1:28" hidden="1" outlineLevel="1">
      <c r="A709">
        <f t="shared" ca="1" si="1535"/>
        <v>2</v>
      </c>
      <c r="B709" t="str">
        <f t="shared" ca="1" si="1536"/>
        <v>EP1 LPD1 LPS1 LPM3</v>
      </c>
      <c r="C709" s="308">
        <f ca="1">IF($A709&lt;&gt;$A708,1,MOD(C708-1+(COUNTIFS(D$382:$N$382,$A709)=COUNTIFS(D709:$N709,1)),C$381)+1)</f>
        <v>1</v>
      </c>
      <c r="D709" s="306">
        <f ca="1">IF($A709&lt;&gt;D$382,0,IF($A709&lt;&gt;$A708,1,MOD(D708-1+(COUNTIFS(E$382:$N$382,$A709)=COUNTIFS(E709:$N709,1)),D$381)+1))</f>
        <v>0</v>
      </c>
      <c r="E709" s="306">
        <f ca="1">IF($A709&lt;&gt;E$382,0,IF($A709&lt;&gt;$A708,1,MOD(E708-1+(COUNTIFS(F$382:$N$382,$A709)=COUNTIFS(F709:$N709,1)),E$381)+1))</f>
        <v>0</v>
      </c>
      <c r="F709" s="306">
        <f ca="1">IF($A709&lt;&gt;F$382,0,IF($A709&lt;&gt;$A708,1,MOD(F708-1+(COUNTIFS(G$382:$N$382,$A709)=COUNTIFS(G709:$N709,1)),F$381)+1))</f>
        <v>0</v>
      </c>
      <c r="G709" s="306">
        <f ca="1">IF($A709&lt;&gt;G$382,0,IF($A709&lt;&gt;$A708,1,MOD(G708-1+(COUNTIFS(H$382:$N$382,$A709)=COUNTIFS(H709:$N709,1)),G$381)+1))</f>
        <v>1</v>
      </c>
      <c r="H709" s="306">
        <f ca="1">IF($A709&lt;&gt;H$382,0,IF($A709&lt;&gt;$A708,1,MOD(H708-1+(COUNTIFS(I$382:$N$382,$A709)=COUNTIFS(I709:$N709,1)),H$381)+1))</f>
        <v>1</v>
      </c>
      <c r="I709" s="306">
        <f ca="1">IF($A709&lt;&gt;I$382,0,IF($A709&lt;&gt;$A708,1,MOD(I708-1+(COUNTIFS(N$382:$N$382,$A709)=COUNTIFS(N709:$N709,1)),I$381)+1))</f>
        <v>3</v>
      </c>
      <c r="J709" s="306"/>
      <c r="K709" s="306"/>
      <c r="L709" s="306"/>
      <c r="M709" s="306"/>
      <c r="O709">
        <v>326</v>
      </c>
      <c r="P709" s="115">
        <f t="shared" ca="1" si="1529"/>
        <v>-0.5</v>
      </c>
      <c r="Q709" s="115">
        <f t="shared" ca="1" si="1530"/>
        <v>0</v>
      </c>
      <c r="R709" s="115">
        <f t="shared" ca="1" si="1531"/>
        <v>0</v>
      </c>
      <c r="S709" s="115">
        <f t="shared" ca="1" si="1532"/>
        <v>0</v>
      </c>
      <c r="T709" s="115">
        <v>0</v>
      </c>
      <c r="U709" s="115">
        <f t="shared" ca="1" si="1533"/>
        <v>-0.5</v>
      </c>
      <c r="V709" s="115">
        <f t="shared" ca="1" si="1534"/>
        <v>0.5</v>
      </c>
      <c r="W709" s="115"/>
      <c r="X709" s="115"/>
      <c r="Y709" s="115"/>
      <c r="Z709" s="115"/>
    </row>
    <row r="710" spans="1:28" hidden="1" outlineLevel="1">
      <c r="A710">
        <f t="shared" ca="1" si="1535"/>
        <v>2</v>
      </c>
      <c r="B710" t="str">
        <f t="shared" ca="1" si="1536"/>
        <v>EP1 LPD1 LPS2 LPM1</v>
      </c>
      <c r="C710" s="308">
        <f ca="1">IF($A710&lt;&gt;$A709,1,MOD(C709-1+(COUNTIFS(D$382:$N$382,$A710)=COUNTIFS(D710:$N710,1)),C$381)+1)</f>
        <v>1</v>
      </c>
      <c r="D710" s="306">
        <f ca="1">IF($A710&lt;&gt;D$382,0,IF($A710&lt;&gt;$A709,1,MOD(D709-1+(COUNTIFS(E$382:$N$382,$A710)=COUNTIFS(E710:$N710,1)),D$381)+1))</f>
        <v>0</v>
      </c>
      <c r="E710" s="306">
        <f ca="1">IF($A710&lt;&gt;E$382,0,IF($A710&lt;&gt;$A709,1,MOD(E709-1+(COUNTIFS(F$382:$N$382,$A710)=COUNTIFS(F710:$N710,1)),E$381)+1))</f>
        <v>0</v>
      </c>
      <c r="F710" s="306">
        <f ca="1">IF($A710&lt;&gt;F$382,0,IF($A710&lt;&gt;$A709,1,MOD(F709-1+(COUNTIFS(G$382:$N$382,$A710)=COUNTIFS(G710:$N710,1)),F$381)+1))</f>
        <v>0</v>
      </c>
      <c r="G710" s="306">
        <f ca="1">IF($A710&lt;&gt;G$382,0,IF($A710&lt;&gt;$A709,1,MOD(G709-1+(COUNTIFS(H$382:$N$382,$A710)=COUNTIFS(H710:$N710,1)),G$381)+1))</f>
        <v>1</v>
      </c>
      <c r="H710" s="306">
        <f ca="1">IF($A710&lt;&gt;H$382,0,IF($A710&lt;&gt;$A709,1,MOD(H709-1+(COUNTIFS(I$382:$N$382,$A710)=COUNTIFS(I710:$N710,1)),H$381)+1))</f>
        <v>2</v>
      </c>
      <c r="I710" s="306">
        <f ca="1">IF($A710&lt;&gt;I$382,0,IF($A710&lt;&gt;$A709,1,MOD(I709-1+(COUNTIFS(N$382:$N$382,$A710)=COUNTIFS(N710:$N710,1)),I$381)+1))</f>
        <v>1</v>
      </c>
      <c r="J710" s="306"/>
      <c r="K710" s="306"/>
      <c r="L710" s="306"/>
      <c r="M710" s="306"/>
      <c r="O710">
        <v>327</v>
      </c>
      <c r="P710" s="115">
        <f t="shared" ca="1" si="1529"/>
        <v>-0.5</v>
      </c>
      <c r="Q710" s="115">
        <f t="shared" ca="1" si="1530"/>
        <v>0</v>
      </c>
      <c r="R710" s="115">
        <f t="shared" ca="1" si="1531"/>
        <v>0</v>
      </c>
      <c r="S710" s="115">
        <f t="shared" ca="1" si="1532"/>
        <v>0</v>
      </c>
      <c r="T710" s="115">
        <v>0</v>
      </c>
      <c r="U710" s="115">
        <f t="shared" ca="1" si="1533"/>
        <v>0</v>
      </c>
      <c r="V710" s="115">
        <f t="shared" ca="1" si="1534"/>
        <v>-0.5</v>
      </c>
      <c r="W710" s="115"/>
      <c r="X710" s="115"/>
      <c r="Y710" s="115"/>
      <c r="Z710" s="115"/>
    </row>
    <row r="711" spans="1:28" hidden="1" outlineLevel="1">
      <c r="A711">
        <f t="shared" ca="1" si="1535"/>
        <v>2</v>
      </c>
      <c r="B711" t="str">
        <f t="shared" ca="1" si="1536"/>
        <v>EP1 LPD1 LPS2 LPM2</v>
      </c>
      <c r="C711" s="308">
        <f ca="1">IF($A711&lt;&gt;$A710,1,MOD(C710-1+(COUNTIFS(D$382:$N$382,$A711)=COUNTIFS(D711:$N711,1)),C$381)+1)</f>
        <v>1</v>
      </c>
      <c r="D711" s="306">
        <f ca="1">IF($A711&lt;&gt;D$382,0,IF($A711&lt;&gt;$A710,1,MOD(D710-1+(COUNTIFS(E$382:$N$382,$A711)=COUNTIFS(E711:$N711,1)),D$381)+1))</f>
        <v>0</v>
      </c>
      <c r="E711" s="306">
        <f ca="1">IF($A711&lt;&gt;E$382,0,IF($A711&lt;&gt;$A710,1,MOD(E710-1+(COUNTIFS(F$382:$N$382,$A711)=COUNTIFS(F711:$N711,1)),E$381)+1))</f>
        <v>0</v>
      </c>
      <c r="F711" s="306">
        <f ca="1">IF($A711&lt;&gt;F$382,0,IF($A711&lt;&gt;$A710,1,MOD(F710-1+(COUNTIFS(G$382:$N$382,$A711)=COUNTIFS(G711:$N711,1)),F$381)+1))</f>
        <v>0</v>
      </c>
      <c r="G711" s="306">
        <f ca="1">IF($A711&lt;&gt;G$382,0,IF($A711&lt;&gt;$A710,1,MOD(G710-1+(COUNTIFS(H$382:$N$382,$A711)=COUNTIFS(H711:$N711,1)),G$381)+1))</f>
        <v>1</v>
      </c>
      <c r="H711" s="306">
        <f ca="1">IF($A711&lt;&gt;H$382,0,IF($A711&lt;&gt;$A710,1,MOD(H710-1+(COUNTIFS(I$382:$N$382,$A711)=COUNTIFS(I711:$N711,1)),H$381)+1))</f>
        <v>2</v>
      </c>
      <c r="I711" s="306">
        <f ca="1">IF($A711&lt;&gt;I$382,0,IF($A711&lt;&gt;$A710,1,MOD(I710-1+(COUNTIFS(N$382:$N$382,$A711)=COUNTIFS(N711:$N711,1)),I$381)+1))</f>
        <v>2</v>
      </c>
      <c r="J711" s="306"/>
      <c r="K711" s="306"/>
      <c r="L711" s="306"/>
      <c r="M711" s="306"/>
      <c r="O711">
        <v>328</v>
      </c>
      <c r="P711" s="115">
        <f t="shared" ca="1" si="1529"/>
        <v>-0.5</v>
      </c>
      <c r="Q711" s="115">
        <f t="shared" ca="1" si="1530"/>
        <v>0</v>
      </c>
      <c r="R711" s="115">
        <f t="shared" ca="1" si="1531"/>
        <v>0</v>
      </c>
      <c r="S711" s="115">
        <f t="shared" ca="1" si="1532"/>
        <v>0</v>
      </c>
      <c r="T711" s="115">
        <v>0</v>
      </c>
      <c r="U711" s="115">
        <f t="shared" ca="1" si="1533"/>
        <v>0</v>
      </c>
      <c r="V711" s="115">
        <f t="shared" ca="1" si="1534"/>
        <v>0</v>
      </c>
      <c r="W711" s="115"/>
      <c r="X711" s="115"/>
      <c r="Y711" s="115"/>
      <c r="Z711" s="115"/>
    </row>
    <row r="712" spans="1:28" hidden="1" outlineLevel="1">
      <c r="A712">
        <f t="shared" ca="1" si="1535"/>
        <v>2</v>
      </c>
      <c r="B712" t="str">
        <f t="shared" ca="1" si="1536"/>
        <v>EP1 LPD1 LPS2 LPM3</v>
      </c>
      <c r="C712" s="308">
        <f ca="1">IF($A712&lt;&gt;$A711,1,MOD(C711-1+(COUNTIFS(D$382:$N$382,$A712)=COUNTIFS(D712:$N712,1)),C$381)+1)</f>
        <v>1</v>
      </c>
      <c r="D712" s="306">
        <f ca="1">IF($A712&lt;&gt;D$382,0,IF($A712&lt;&gt;$A711,1,MOD(D711-1+(COUNTIFS(E$382:$N$382,$A712)=COUNTIFS(E712:$N712,1)),D$381)+1))</f>
        <v>0</v>
      </c>
      <c r="E712" s="306">
        <f ca="1">IF($A712&lt;&gt;E$382,0,IF($A712&lt;&gt;$A711,1,MOD(E711-1+(COUNTIFS(F$382:$N$382,$A712)=COUNTIFS(F712:$N712,1)),E$381)+1))</f>
        <v>0</v>
      </c>
      <c r="F712" s="306">
        <f ca="1">IF($A712&lt;&gt;F$382,0,IF($A712&lt;&gt;$A711,1,MOD(F711-1+(COUNTIFS(G$382:$N$382,$A712)=COUNTIFS(G712:$N712,1)),F$381)+1))</f>
        <v>0</v>
      </c>
      <c r="G712" s="306">
        <f ca="1">IF($A712&lt;&gt;G$382,0,IF($A712&lt;&gt;$A711,1,MOD(G711-1+(COUNTIFS(H$382:$N$382,$A712)=COUNTIFS(H712:$N712,1)),G$381)+1))</f>
        <v>1</v>
      </c>
      <c r="H712" s="306">
        <f ca="1">IF($A712&lt;&gt;H$382,0,IF($A712&lt;&gt;$A711,1,MOD(H711-1+(COUNTIFS(I$382:$N$382,$A712)=COUNTIFS(I712:$N712,1)),H$381)+1))</f>
        <v>2</v>
      </c>
      <c r="I712" s="306">
        <f ca="1">IF($A712&lt;&gt;I$382,0,IF($A712&lt;&gt;$A711,1,MOD(I711-1+(COUNTIFS(N$382:$N$382,$A712)=COUNTIFS(N712:$N712,1)),I$381)+1))</f>
        <v>3</v>
      </c>
      <c r="J712" s="306"/>
      <c r="K712" s="306"/>
      <c r="L712" s="306"/>
      <c r="M712" s="306"/>
      <c r="O712">
        <v>329</v>
      </c>
      <c r="P712" s="115">
        <f t="shared" ca="1" si="1529"/>
        <v>-0.5</v>
      </c>
      <c r="Q712" s="115">
        <f t="shared" ca="1" si="1530"/>
        <v>0</v>
      </c>
      <c r="R712" s="115">
        <f t="shared" ca="1" si="1531"/>
        <v>0</v>
      </c>
      <c r="S712" s="115">
        <f t="shared" ca="1" si="1532"/>
        <v>0</v>
      </c>
      <c r="T712" s="115">
        <v>0</v>
      </c>
      <c r="U712" s="115">
        <f t="shared" ca="1" si="1533"/>
        <v>0</v>
      </c>
      <c r="V712" s="115">
        <f t="shared" ca="1" si="1534"/>
        <v>0.5</v>
      </c>
      <c r="W712" s="115"/>
      <c r="X712" s="115"/>
      <c r="Y712" s="115"/>
      <c r="Z712" s="115"/>
    </row>
    <row r="713" spans="1:28" hidden="1" outlineLevel="1">
      <c r="A713">
        <f t="shared" ca="1" si="1535"/>
        <v>2</v>
      </c>
      <c r="B713" t="str">
        <f t="shared" ca="1" si="1536"/>
        <v>EP1 LPD1 LPS3 LPM1</v>
      </c>
      <c r="C713" s="308">
        <f ca="1">IF($A713&lt;&gt;$A712,1,MOD(C712-1+(COUNTIFS(D$382:$N$382,$A713)=COUNTIFS(D713:$N713,1)),C$381)+1)</f>
        <v>1</v>
      </c>
      <c r="D713" s="306">
        <f ca="1">IF($A713&lt;&gt;D$382,0,IF($A713&lt;&gt;$A712,1,MOD(D712-1+(COUNTIFS(E$382:$N$382,$A713)=COUNTIFS(E713:$N713,1)),D$381)+1))</f>
        <v>0</v>
      </c>
      <c r="E713" s="306">
        <f ca="1">IF($A713&lt;&gt;E$382,0,IF($A713&lt;&gt;$A712,1,MOD(E712-1+(COUNTIFS(F$382:$N$382,$A713)=COUNTIFS(F713:$N713,1)),E$381)+1))</f>
        <v>0</v>
      </c>
      <c r="F713" s="306">
        <f ca="1">IF($A713&lt;&gt;F$382,0,IF($A713&lt;&gt;$A712,1,MOD(F712-1+(COUNTIFS(G$382:$N$382,$A713)=COUNTIFS(G713:$N713,1)),F$381)+1))</f>
        <v>0</v>
      </c>
      <c r="G713" s="306">
        <f ca="1">IF($A713&lt;&gt;G$382,0,IF($A713&lt;&gt;$A712,1,MOD(G712-1+(COUNTIFS(H$382:$N$382,$A713)=COUNTIFS(H713:$N713,1)),G$381)+1))</f>
        <v>1</v>
      </c>
      <c r="H713" s="306">
        <f ca="1">IF($A713&lt;&gt;H$382,0,IF($A713&lt;&gt;$A712,1,MOD(H712-1+(COUNTIFS(I$382:$N$382,$A713)=COUNTIFS(I713:$N713,1)),H$381)+1))</f>
        <v>3</v>
      </c>
      <c r="I713" s="306">
        <f ca="1">IF($A713&lt;&gt;I$382,0,IF($A713&lt;&gt;$A712,1,MOD(I712-1+(COUNTIFS(N$382:$N$382,$A713)=COUNTIFS(N713:$N713,1)),I$381)+1))</f>
        <v>1</v>
      </c>
      <c r="J713" s="306"/>
      <c r="K713" s="306"/>
      <c r="L713" s="306"/>
      <c r="M713" s="306"/>
      <c r="O713">
        <v>330</v>
      </c>
      <c r="P713" s="115">
        <f t="shared" ca="1" si="1529"/>
        <v>-0.5</v>
      </c>
      <c r="Q713" s="115">
        <f t="shared" ca="1" si="1530"/>
        <v>0</v>
      </c>
      <c r="R713" s="115">
        <f t="shared" ca="1" si="1531"/>
        <v>0</v>
      </c>
      <c r="S713" s="115">
        <f t="shared" ca="1" si="1532"/>
        <v>0</v>
      </c>
      <c r="T713" s="115">
        <v>0</v>
      </c>
      <c r="U713" s="115">
        <f t="shared" ca="1" si="1533"/>
        <v>0.5</v>
      </c>
      <c r="V713" s="115">
        <f t="shared" ca="1" si="1534"/>
        <v>-0.5</v>
      </c>
      <c r="W713" s="115"/>
      <c r="X713" s="115"/>
      <c r="Y713" s="115"/>
      <c r="Z713" s="115"/>
    </row>
    <row r="714" spans="1:28" hidden="1" outlineLevel="1">
      <c r="A714">
        <f t="shared" ca="1" si="1535"/>
        <v>2</v>
      </c>
      <c r="B714" t="str">
        <f t="shared" ca="1" si="1536"/>
        <v>EP1 LPD1 LPS3 LPM2</v>
      </c>
      <c r="C714" s="308">
        <f ca="1">IF($A714&lt;&gt;$A713,1,MOD(C713-1+(COUNTIFS(D$382:$N$382,$A714)=COUNTIFS(D714:$N714,1)),C$381)+1)</f>
        <v>1</v>
      </c>
      <c r="D714" s="306">
        <f ca="1">IF($A714&lt;&gt;D$382,0,IF($A714&lt;&gt;$A713,1,MOD(D713-1+(COUNTIFS(E$382:$N$382,$A714)=COUNTIFS(E714:$N714,1)),D$381)+1))</f>
        <v>0</v>
      </c>
      <c r="E714" s="306">
        <f ca="1">IF($A714&lt;&gt;E$382,0,IF($A714&lt;&gt;$A713,1,MOD(E713-1+(COUNTIFS(F$382:$N$382,$A714)=COUNTIFS(F714:$N714,1)),E$381)+1))</f>
        <v>0</v>
      </c>
      <c r="F714" s="306">
        <f ca="1">IF($A714&lt;&gt;F$382,0,IF($A714&lt;&gt;$A713,1,MOD(F713-1+(COUNTIFS(G$382:$N$382,$A714)=COUNTIFS(G714:$N714,1)),F$381)+1))</f>
        <v>0</v>
      </c>
      <c r="G714" s="306">
        <f ca="1">IF($A714&lt;&gt;G$382,0,IF($A714&lt;&gt;$A713,1,MOD(G713-1+(COUNTIFS(H$382:$N$382,$A714)=COUNTIFS(H714:$N714,1)),G$381)+1))</f>
        <v>1</v>
      </c>
      <c r="H714" s="306">
        <f ca="1">IF($A714&lt;&gt;H$382,0,IF($A714&lt;&gt;$A713,1,MOD(H713-1+(COUNTIFS(I$382:$N$382,$A714)=COUNTIFS(I714:$N714,1)),H$381)+1))</f>
        <v>3</v>
      </c>
      <c r="I714" s="306">
        <f ca="1">IF($A714&lt;&gt;I$382,0,IF($A714&lt;&gt;$A713,1,MOD(I713-1+(COUNTIFS(N$382:$N$382,$A714)=COUNTIFS(N714:$N714,1)),I$381)+1))</f>
        <v>2</v>
      </c>
      <c r="J714" s="306"/>
      <c r="K714" s="306"/>
      <c r="L714" s="306"/>
      <c r="M714" s="306"/>
      <c r="O714">
        <v>331</v>
      </c>
      <c r="P714" s="115">
        <f t="shared" ca="1" si="1529"/>
        <v>-0.5</v>
      </c>
      <c r="Q714" s="115">
        <f t="shared" ca="1" si="1530"/>
        <v>0</v>
      </c>
      <c r="R714" s="115">
        <f t="shared" ca="1" si="1531"/>
        <v>0</v>
      </c>
      <c r="S714" s="115">
        <f t="shared" ca="1" si="1532"/>
        <v>0</v>
      </c>
      <c r="T714" s="115">
        <v>0</v>
      </c>
      <c r="U714" s="115">
        <f t="shared" ca="1" si="1533"/>
        <v>0.5</v>
      </c>
      <c r="V714" s="115">
        <f t="shared" ca="1" si="1534"/>
        <v>0</v>
      </c>
      <c r="W714" s="115"/>
      <c r="X714" s="115"/>
      <c r="Y714" s="115"/>
      <c r="Z714" s="115"/>
    </row>
    <row r="715" spans="1:28" hidden="1" outlineLevel="1">
      <c r="A715">
        <f t="shared" ca="1" si="1535"/>
        <v>2</v>
      </c>
      <c r="B715" t="str">
        <f t="shared" ca="1" si="1536"/>
        <v>EP1 LPD1 LPS3 LPM3</v>
      </c>
      <c r="C715" s="308">
        <f ca="1">IF($A715&lt;&gt;$A714,1,MOD(C714-1+(COUNTIFS(D$382:$N$382,$A715)=COUNTIFS(D715:$N715,1)),C$381)+1)</f>
        <v>1</v>
      </c>
      <c r="D715" s="306">
        <f ca="1">IF($A715&lt;&gt;D$382,0,IF($A715&lt;&gt;$A714,1,MOD(D714-1+(COUNTIFS(E$382:$N$382,$A715)=COUNTIFS(E715:$N715,1)),D$381)+1))</f>
        <v>0</v>
      </c>
      <c r="E715" s="306">
        <f ca="1">IF($A715&lt;&gt;E$382,0,IF($A715&lt;&gt;$A714,1,MOD(E714-1+(COUNTIFS(F$382:$N$382,$A715)=COUNTIFS(F715:$N715,1)),E$381)+1))</f>
        <v>0</v>
      </c>
      <c r="F715" s="306">
        <f ca="1">IF($A715&lt;&gt;F$382,0,IF($A715&lt;&gt;$A714,1,MOD(F714-1+(COUNTIFS(G$382:$N$382,$A715)=COUNTIFS(G715:$N715,1)),F$381)+1))</f>
        <v>0</v>
      </c>
      <c r="G715" s="306">
        <f ca="1">IF($A715&lt;&gt;G$382,0,IF($A715&lt;&gt;$A714,1,MOD(G714-1+(COUNTIFS(H$382:$N$382,$A715)=COUNTIFS(H715:$N715,1)),G$381)+1))</f>
        <v>1</v>
      </c>
      <c r="H715" s="306">
        <f ca="1">IF($A715&lt;&gt;H$382,0,IF($A715&lt;&gt;$A714,1,MOD(H714-1+(COUNTIFS(I$382:$N$382,$A715)=COUNTIFS(I715:$N715,1)),H$381)+1))</f>
        <v>3</v>
      </c>
      <c r="I715" s="306">
        <f ca="1">IF($A715&lt;&gt;I$382,0,IF($A715&lt;&gt;$A714,1,MOD(I714-1+(COUNTIFS(N$382:$N$382,$A715)=COUNTIFS(N715:$N715,1)),I$381)+1))</f>
        <v>3</v>
      </c>
      <c r="J715" s="306"/>
      <c r="K715" s="306"/>
      <c r="L715" s="306"/>
      <c r="M715" s="306"/>
      <c r="O715">
        <v>332</v>
      </c>
      <c r="P715" s="115">
        <f t="shared" ca="1" si="1529"/>
        <v>-0.5</v>
      </c>
      <c r="Q715" s="115">
        <f t="shared" ca="1" si="1530"/>
        <v>0</v>
      </c>
      <c r="R715" s="115">
        <f t="shared" ca="1" si="1531"/>
        <v>0</v>
      </c>
      <c r="S715" s="115">
        <f t="shared" ca="1" si="1532"/>
        <v>0</v>
      </c>
      <c r="T715" s="115">
        <v>0</v>
      </c>
      <c r="U715" s="115">
        <f t="shared" ca="1" si="1533"/>
        <v>0.5</v>
      </c>
      <c r="V715" s="115">
        <f t="shared" ca="1" si="1534"/>
        <v>0.5</v>
      </c>
      <c r="W715" s="115"/>
      <c r="X715" s="115"/>
      <c r="Y715" s="115"/>
      <c r="Z715" s="115"/>
    </row>
    <row r="716" spans="1:28" hidden="1" outlineLevel="1">
      <c r="A716">
        <f t="shared" ca="1" si="1535"/>
        <v>2</v>
      </c>
      <c r="B716" t="str">
        <f t="shared" ca="1" si="1536"/>
        <v>EP2 LPD1 LPS1 LPM1</v>
      </c>
      <c r="C716" s="308">
        <f ca="1">IF($A716&lt;&gt;$A715,1,MOD(C715-1+(COUNTIFS(D$382:$N$382,$A716)=COUNTIFS(D716:$N716,1)),C$381)+1)</f>
        <v>2</v>
      </c>
      <c r="D716" s="306">
        <f ca="1">IF($A716&lt;&gt;D$382,0,IF($A716&lt;&gt;$A715,1,MOD(D715-1+(COUNTIFS(E$382:$N$382,$A716)=COUNTIFS(E716:$N716,1)),D$381)+1))</f>
        <v>0</v>
      </c>
      <c r="E716" s="306">
        <f ca="1">IF($A716&lt;&gt;E$382,0,IF($A716&lt;&gt;$A715,1,MOD(E715-1+(COUNTIFS(F$382:$N$382,$A716)=COUNTIFS(F716:$N716,1)),E$381)+1))</f>
        <v>0</v>
      </c>
      <c r="F716" s="306">
        <f ca="1">IF($A716&lt;&gt;F$382,0,IF($A716&lt;&gt;$A715,1,MOD(F715-1+(COUNTIFS(G$382:$N$382,$A716)=COUNTIFS(G716:$N716,1)),F$381)+1))</f>
        <v>0</v>
      </c>
      <c r="G716" s="306">
        <f ca="1">IF($A716&lt;&gt;G$382,0,IF($A716&lt;&gt;$A715,1,MOD(G715-1+(COUNTIFS(H$382:$N$382,$A716)=COUNTIFS(H716:$N716,1)),G$381)+1))</f>
        <v>1</v>
      </c>
      <c r="H716" s="306">
        <f ca="1">IF($A716&lt;&gt;H$382,0,IF($A716&lt;&gt;$A715,1,MOD(H715-1+(COUNTIFS(I$382:$N$382,$A716)=COUNTIFS(I716:$N716,1)),H$381)+1))</f>
        <v>1</v>
      </c>
      <c r="I716" s="306">
        <f ca="1">IF($A716&lt;&gt;I$382,0,IF($A716&lt;&gt;$A715,1,MOD(I715-1+(COUNTIFS(N$382:$N$382,$A716)=COUNTIFS(N716:$N716,1)),I$381)+1))</f>
        <v>1</v>
      </c>
      <c r="J716" s="306"/>
      <c r="K716" s="306"/>
      <c r="L716" s="306"/>
      <c r="M716" s="306"/>
      <c r="O716">
        <v>333</v>
      </c>
      <c r="P716" s="115">
        <f t="shared" ca="1" si="1529"/>
        <v>0</v>
      </c>
      <c r="Q716" s="115">
        <f t="shared" ca="1" si="1530"/>
        <v>0</v>
      </c>
      <c r="R716" s="115">
        <f t="shared" ca="1" si="1531"/>
        <v>0</v>
      </c>
      <c r="S716" s="115">
        <f t="shared" ca="1" si="1532"/>
        <v>0</v>
      </c>
      <c r="T716" s="115">
        <v>0</v>
      </c>
      <c r="U716" s="115">
        <f t="shared" ca="1" si="1533"/>
        <v>-0.5</v>
      </c>
      <c r="V716" s="115">
        <f t="shared" ca="1" si="1534"/>
        <v>-0.5</v>
      </c>
      <c r="W716" s="115"/>
      <c r="X716" s="115"/>
      <c r="Y716" s="115"/>
      <c r="Z716" s="115"/>
    </row>
    <row r="717" spans="1:28" hidden="1" outlineLevel="1">
      <c r="A717">
        <f t="shared" ca="1" si="1535"/>
        <v>2</v>
      </c>
      <c r="B717" t="str">
        <f t="shared" ca="1" si="1536"/>
        <v>EP2 LPD1 LPS1 LPM2</v>
      </c>
      <c r="C717" s="308">
        <f ca="1">IF($A717&lt;&gt;$A716,1,MOD(C716-1+(COUNTIFS(D$382:$N$382,$A717)=COUNTIFS(D717:$N717,1)),C$381)+1)</f>
        <v>2</v>
      </c>
      <c r="D717" s="306">
        <f ca="1">IF($A717&lt;&gt;D$382,0,IF($A717&lt;&gt;$A716,1,MOD(D716-1+(COUNTIFS(E$382:$N$382,$A717)=COUNTIFS(E717:$N717,1)),D$381)+1))</f>
        <v>0</v>
      </c>
      <c r="E717" s="306">
        <f ca="1">IF($A717&lt;&gt;E$382,0,IF($A717&lt;&gt;$A716,1,MOD(E716-1+(COUNTIFS(F$382:$N$382,$A717)=COUNTIFS(F717:$N717,1)),E$381)+1))</f>
        <v>0</v>
      </c>
      <c r="F717" s="306">
        <f ca="1">IF($A717&lt;&gt;F$382,0,IF($A717&lt;&gt;$A716,1,MOD(F716-1+(COUNTIFS(G$382:$N$382,$A717)=COUNTIFS(G717:$N717,1)),F$381)+1))</f>
        <v>0</v>
      </c>
      <c r="G717" s="306">
        <f ca="1">IF($A717&lt;&gt;G$382,0,IF($A717&lt;&gt;$A716,1,MOD(G716-1+(COUNTIFS(H$382:$N$382,$A717)=COUNTIFS(H717:$N717,1)),G$381)+1))</f>
        <v>1</v>
      </c>
      <c r="H717" s="306">
        <f ca="1">IF($A717&lt;&gt;H$382,0,IF($A717&lt;&gt;$A716,1,MOD(H716-1+(COUNTIFS(I$382:$N$382,$A717)=COUNTIFS(I717:$N717,1)),H$381)+1))</f>
        <v>1</v>
      </c>
      <c r="I717" s="306">
        <f ca="1">IF($A717&lt;&gt;I$382,0,IF($A717&lt;&gt;$A716,1,MOD(I716-1+(COUNTIFS(N$382:$N$382,$A717)=COUNTIFS(N717:$N717,1)),I$381)+1))</f>
        <v>2</v>
      </c>
      <c r="J717" s="306"/>
      <c r="K717" s="306"/>
      <c r="L717" s="306"/>
      <c r="M717" s="306"/>
      <c r="O717">
        <v>334</v>
      </c>
      <c r="P717" s="115">
        <f t="shared" ca="1" si="1529"/>
        <v>0</v>
      </c>
      <c r="Q717" s="115">
        <f t="shared" ca="1" si="1530"/>
        <v>0</v>
      </c>
      <c r="R717" s="115">
        <f t="shared" ca="1" si="1531"/>
        <v>0</v>
      </c>
      <c r="S717" s="115">
        <f t="shared" ca="1" si="1532"/>
        <v>0</v>
      </c>
      <c r="T717" s="115">
        <v>0</v>
      </c>
      <c r="U717" s="115">
        <f t="shared" ca="1" si="1533"/>
        <v>-0.5</v>
      </c>
      <c r="V717" s="115">
        <f t="shared" ca="1" si="1534"/>
        <v>0</v>
      </c>
      <c r="W717" s="115"/>
      <c r="X717" s="115"/>
      <c r="Y717" s="115"/>
      <c r="Z717" s="115"/>
    </row>
    <row r="718" spans="1:28" hidden="1" outlineLevel="1">
      <c r="A718">
        <f t="shared" ca="1" si="1535"/>
        <v>2</v>
      </c>
      <c r="B718" t="str">
        <f t="shared" ca="1" si="1536"/>
        <v>EP2 LPD1 LPS1 LPM3</v>
      </c>
      <c r="C718" s="308">
        <f ca="1">IF($A718&lt;&gt;$A717,1,MOD(C717-1+(COUNTIFS(D$382:$N$382,$A718)=COUNTIFS(D718:$N718,1)),C$381)+1)</f>
        <v>2</v>
      </c>
      <c r="D718" s="306">
        <f ca="1">IF($A718&lt;&gt;D$382,0,IF($A718&lt;&gt;$A717,1,MOD(D717-1+(COUNTIFS(E$382:$N$382,$A718)=COUNTIFS(E718:$N718,1)),D$381)+1))</f>
        <v>0</v>
      </c>
      <c r="E718" s="306">
        <f ca="1">IF($A718&lt;&gt;E$382,0,IF($A718&lt;&gt;$A717,1,MOD(E717-1+(COUNTIFS(F$382:$N$382,$A718)=COUNTIFS(F718:$N718,1)),E$381)+1))</f>
        <v>0</v>
      </c>
      <c r="F718" s="306">
        <f ca="1">IF($A718&lt;&gt;F$382,0,IF($A718&lt;&gt;$A717,1,MOD(F717-1+(COUNTIFS(G$382:$N$382,$A718)=COUNTIFS(G718:$N718,1)),F$381)+1))</f>
        <v>0</v>
      </c>
      <c r="G718" s="306">
        <f ca="1">IF($A718&lt;&gt;G$382,0,IF($A718&lt;&gt;$A717,1,MOD(G717-1+(COUNTIFS(H$382:$N$382,$A718)=COUNTIFS(H718:$N718,1)),G$381)+1))</f>
        <v>1</v>
      </c>
      <c r="H718" s="306">
        <f ca="1">IF($A718&lt;&gt;H$382,0,IF($A718&lt;&gt;$A717,1,MOD(H717-1+(COUNTIFS(I$382:$N$382,$A718)=COUNTIFS(I718:$N718,1)),H$381)+1))</f>
        <v>1</v>
      </c>
      <c r="I718" s="306">
        <f ca="1">IF($A718&lt;&gt;I$382,0,IF($A718&lt;&gt;$A717,1,MOD(I717-1+(COUNTIFS(N$382:$N$382,$A718)=COUNTIFS(N718:$N718,1)),I$381)+1))</f>
        <v>3</v>
      </c>
      <c r="J718" s="306"/>
      <c r="K718" s="306"/>
      <c r="L718" s="306"/>
      <c r="M718" s="306"/>
      <c r="O718">
        <v>335</v>
      </c>
      <c r="P718" s="115">
        <f t="shared" ca="1" si="1529"/>
        <v>0</v>
      </c>
      <c r="Q718" s="115">
        <f t="shared" ca="1" si="1530"/>
        <v>0</v>
      </c>
      <c r="R718" s="115">
        <f t="shared" ca="1" si="1531"/>
        <v>0</v>
      </c>
      <c r="S718" s="115">
        <f t="shared" ca="1" si="1532"/>
        <v>0</v>
      </c>
      <c r="T718" s="115">
        <v>0</v>
      </c>
      <c r="U718" s="115">
        <f t="shared" ca="1" si="1533"/>
        <v>-0.5</v>
      </c>
      <c r="V718" s="115">
        <f t="shared" ca="1" si="1534"/>
        <v>0.5</v>
      </c>
      <c r="W718" s="115"/>
      <c r="X718" s="115"/>
      <c r="Y718" s="115"/>
      <c r="Z718" s="115"/>
    </row>
    <row r="719" spans="1:28" hidden="1" outlineLevel="1">
      <c r="A719">
        <f t="shared" ca="1" si="1535"/>
        <v>2</v>
      </c>
      <c r="B719" t="str">
        <f t="shared" ca="1" si="1536"/>
        <v>EP2 LPD1 LPS2 LPM1</v>
      </c>
      <c r="C719" s="308">
        <f ca="1">IF($A719&lt;&gt;$A718,1,MOD(C718-1+(COUNTIFS(D$382:$N$382,$A719)=COUNTIFS(D719:$N719,1)),C$381)+1)</f>
        <v>2</v>
      </c>
      <c r="D719" s="306">
        <f ca="1">IF($A719&lt;&gt;D$382,0,IF($A719&lt;&gt;$A718,1,MOD(D718-1+(COUNTIFS(E$382:$N$382,$A719)=COUNTIFS(E719:$N719,1)),D$381)+1))</f>
        <v>0</v>
      </c>
      <c r="E719" s="306">
        <f ca="1">IF($A719&lt;&gt;E$382,0,IF($A719&lt;&gt;$A718,1,MOD(E718-1+(COUNTIFS(F$382:$N$382,$A719)=COUNTIFS(F719:$N719,1)),E$381)+1))</f>
        <v>0</v>
      </c>
      <c r="F719" s="306">
        <f ca="1">IF($A719&lt;&gt;F$382,0,IF($A719&lt;&gt;$A718,1,MOD(F718-1+(COUNTIFS(G$382:$N$382,$A719)=COUNTIFS(G719:$N719,1)),F$381)+1))</f>
        <v>0</v>
      </c>
      <c r="G719" s="306">
        <f ca="1">IF($A719&lt;&gt;G$382,0,IF($A719&lt;&gt;$A718,1,MOD(G718-1+(COUNTIFS(H$382:$N$382,$A719)=COUNTIFS(H719:$N719,1)),G$381)+1))</f>
        <v>1</v>
      </c>
      <c r="H719" s="306">
        <f ca="1">IF($A719&lt;&gt;H$382,0,IF($A719&lt;&gt;$A718,1,MOD(H718-1+(COUNTIFS(I$382:$N$382,$A719)=COUNTIFS(I719:$N719,1)),H$381)+1))</f>
        <v>2</v>
      </c>
      <c r="I719" s="306">
        <f ca="1">IF($A719&lt;&gt;I$382,0,IF($A719&lt;&gt;$A718,1,MOD(I718-1+(COUNTIFS(N$382:$N$382,$A719)=COUNTIFS(N719:$N719,1)),I$381)+1))</f>
        <v>1</v>
      </c>
      <c r="J719" s="306"/>
      <c r="K719" s="306"/>
      <c r="L719" s="306"/>
      <c r="M719" s="306"/>
      <c r="O719">
        <v>336</v>
      </c>
      <c r="P719" s="115">
        <f t="shared" ca="1" si="1529"/>
        <v>0</v>
      </c>
      <c r="Q719" s="115">
        <f t="shared" ca="1" si="1530"/>
        <v>0</v>
      </c>
      <c r="R719" s="115">
        <f t="shared" ca="1" si="1531"/>
        <v>0</v>
      </c>
      <c r="S719" s="115">
        <f t="shared" ca="1" si="1532"/>
        <v>0</v>
      </c>
      <c r="T719" s="115">
        <v>0</v>
      </c>
      <c r="U719" s="115">
        <f t="shared" ca="1" si="1533"/>
        <v>0</v>
      </c>
      <c r="V719" s="115">
        <f t="shared" ca="1" si="1534"/>
        <v>-0.5</v>
      </c>
      <c r="W719" s="115"/>
      <c r="X719" s="115"/>
      <c r="Y719" s="115"/>
      <c r="Z719" s="115"/>
    </row>
    <row r="720" spans="1:28" hidden="1" outlineLevel="1">
      <c r="N720" s="12">
        <v>-0.25</v>
      </c>
      <c r="O720">
        <f ca="1">OFFSET(O720,-1,0)+1</f>
        <v>337</v>
      </c>
      <c r="P720" s="350">
        <f t="shared" ref="P720:T723" si="1537">$N720*0</f>
        <v>0</v>
      </c>
      <c r="Q720" s="350">
        <f t="shared" si="1537"/>
        <v>0</v>
      </c>
      <c r="R720" s="350">
        <f t="shared" si="1537"/>
        <v>0</v>
      </c>
      <c r="S720" s="350">
        <f t="shared" si="1537"/>
        <v>0</v>
      </c>
      <c r="T720" s="350">
        <f t="shared" si="1537"/>
        <v>0</v>
      </c>
      <c r="U720" s="350">
        <f>$N720/2</f>
        <v>-0.125</v>
      </c>
      <c r="V720" s="350">
        <f>$N720*2</f>
        <v>-0.5</v>
      </c>
      <c r="W720" s="350"/>
      <c r="X720" s="350"/>
      <c r="Y720" s="350"/>
      <c r="Z720" s="350"/>
      <c r="AB720" t="s">
        <v>1307</v>
      </c>
    </row>
    <row r="721" spans="14:28" hidden="1" outlineLevel="1">
      <c r="N721" s="12">
        <v>-0.5</v>
      </c>
      <c r="O721">
        <f t="shared" ref="O721:O735" ca="1" si="1538">OFFSET(O721,-1,0)+1</f>
        <v>338</v>
      </c>
      <c r="P721" s="350">
        <f t="shared" si="1537"/>
        <v>0</v>
      </c>
      <c r="Q721" s="350">
        <f t="shared" si="1537"/>
        <v>0</v>
      </c>
      <c r="R721" s="350">
        <f t="shared" si="1537"/>
        <v>0</v>
      </c>
      <c r="S721" s="350">
        <f t="shared" si="1537"/>
        <v>0</v>
      </c>
      <c r="T721" s="350">
        <f t="shared" si="1537"/>
        <v>0</v>
      </c>
      <c r="U721" s="350">
        <f>$N721/2</f>
        <v>-0.25</v>
      </c>
      <c r="V721" s="350">
        <f>$N721*2</f>
        <v>-1</v>
      </c>
      <c r="W721" s="350"/>
      <c r="X721" s="350"/>
      <c r="Y721" s="350"/>
      <c r="Z721" s="350"/>
    </row>
    <row r="722" spans="14:28" hidden="1" outlineLevel="1">
      <c r="N722" s="12">
        <v>-0.75</v>
      </c>
      <c r="O722">
        <f t="shared" ca="1" si="1538"/>
        <v>339</v>
      </c>
      <c r="P722" s="350">
        <f t="shared" si="1537"/>
        <v>0</v>
      </c>
      <c r="Q722" s="350">
        <f t="shared" si="1537"/>
        <v>0</v>
      </c>
      <c r="R722" s="350">
        <f t="shared" si="1537"/>
        <v>0</v>
      </c>
      <c r="S722" s="350">
        <f t="shared" si="1537"/>
        <v>0</v>
      </c>
      <c r="T722" s="350">
        <f t="shared" si="1537"/>
        <v>0</v>
      </c>
      <c r="U722" s="350">
        <f>$N722/2</f>
        <v>-0.375</v>
      </c>
      <c r="V722" s="350">
        <f>$N722*2</f>
        <v>-1.5</v>
      </c>
      <c r="W722" s="350"/>
      <c r="X722" s="350"/>
      <c r="Y722" s="350"/>
      <c r="Z722" s="350"/>
    </row>
    <row r="723" spans="14:28" hidden="1" outlineLevel="1">
      <c r="N723" s="12">
        <v>-1</v>
      </c>
      <c r="O723">
        <f t="shared" ca="1" si="1538"/>
        <v>340</v>
      </c>
      <c r="P723" s="350">
        <f t="shared" si="1537"/>
        <v>0</v>
      </c>
      <c r="Q723" s="350">
        <f t="shared" si="1537"/>
        <v>0</v>
      </c>
      <c r="R723" s="350">
        <f t="shared" si="1537"/>
        <v>0</v>
      </c>
      <c r="S723" s="350">
        <f t="shared" si="1537"/>
        <v>0</v>
      </c>
      <c r="T723" s="350">
        <f t="shared" si="1537"/>
        <v>0</v>
      </c>
      <c r="U723" s="350">
        <f>$N723/2</f>
        <v>-0.5</v>
      </c>
      <c r="V723" s="350">
        <f>$N723*2</f>
        <v>-2</v>
      </c>
      <c r="W723" s="350"/>
      <c r="X723" s="350"/>
      <c r="Y723" s="350"/>
      <c r="Z723" s="350"/>
    </row>
    <row r="724" spans="14:28" hidden="1" outlineLevel="1">
      <c r="O724">
        <f t="shared" ca="1" si="1538"/>
        <v>341</v>
      </c>
      <c r="P724" s="12">
        <v>-1</v>
      </c>
      <c r="Q724" s="350">
        <v>0</v>
      </c>
      <c r="R724" s="350">
        <v>0</v>
      </c>
      <c r="S724" s="350">
        <v>0</v>
      </c>
      <c r="T724" s="350">
        <v>0</v>
      </c>
      <c r="U724" s="350">
        <f t="shared" ref="U724:U735" si="1539">$P724/2</f>
        <v>-0.5</v>
      </c>
      <c r="V724" s="350">
        <f t="shared" ref="V724:V735" si="1540">$P724*2</f>
        <v>-2</v>
      </c>
      <c r="W724" s="350"/>
      <c r="X724" s="350"/>
      <c r="Y724" s="350"/>
      <c r="Z724" s="350"/>
      <c r="AB724" t="s">
        <v>1297</v>
      </c>
    </row>
    <row r="725" spans="14:28" hidden="1" outlineLevel="1">
      <c r="O725">
        <f t="shared" ca="1" si="1538"/>
        <v>342</v>
      </c>
      <c r="P725" s="12">
        <v>-1</v>
      </c>
      <c r="Q725" s="350">
        <f t="shared" ref="Q725:Q735" si="1541">$P725</f>
        <v>-1</v>
      </c>
      <c r="R725" s="350">
        <v>0</v>
      </c>
      <c r="S725" s="350">
        <f t="shared" ref="S725:S735" si="1542">$P725</f>
        <v>-1</v>
      </c>
      <c r="T725" s="350">
        <v>0</v>
      </c>
      <c r="U725" s="350">
        <f t="shared" si="1539"/>
        <v>-0.5</v>
      </c>
      <c r="V725" s="350">
        <f t="shared" si="1540"/>
        <v>-2</v>
      </c>
      <c r="W725" s="350"/>
      <c r="X725" s="350"/>
      <c r="Y725" s="350"/>
      <c r="Z725" s="350"/>
    </row>
    <row r="726" spans="14:28" hidden="1" outlineLevel="1">
      <c r="O726">
        <f t="shared" ca="1" si="1538"/>
        <v>343</v>
      </c>
      <c r="P726" s="12">
        <v>-1</v>
      </c>
      <c r="Q726" s="350">
        <f t="shared" si="1541"/>
        <v>-1</v>
      </c>
      <c r="R726" s="350">
        <v>0</v>
      </c>
      <c r="S726" s="350">
        <f t="shared" si="1542"/>
        <v>-1</v>
      </c>
      <c r="T726" s="350">
        <v>0</v>
      </c>
      <c r="U726" s="350">
        <f t="shared" si="1539"/>
        <v>-0.5</v>
      </c>
      <c r="V726" s="350">
        <f t="shared" si="1540"/>
        <v>-2</v>
      </c>
      <c r="W726" s="350"/>
      <c r="X726" s="350"/>
      <c r="Y726" s="350"/>
      <c r="Z726" s="350"/>
    </row>
    <row r="727" spans="14:28" hidden="1" outlineLevel="1">
      <c r="O727">
        <f t="shared" ca="1" si="1538"/>
        <v>344</v>
      </c>
      <c r="P727" s="12">
        <v>-1</v>
      </c>
      <c r="Q727" s="350">
        <f t="shared" si="1541"/>
        <v>-1</v>
      </c>
      <c r="R727" s="350">
        <v>0</v>
      </c>
      <c r="S727" s="350">
        <f t="shared" si="1542"/>
        <v>-1</v>
      </c>
      <c r="T727" s="350">
        <v>0</v>
      </c>
      <c r="U727" s="350">
        <f t="shared" si="1539"/>
        <v>-0.5</v>
      </c>
      <c r="V727" s="350">
        <f t="shared" si="1540"/>
        <v>-2</v>
      </c>
      <c r="W727" s="350"/>
      <c r="X727" s="350"/>
      <c r="Y727" s="350"/>
      <c r="Z727" s="350"/>
    </row>
    <row r="728" spans="14:28" hidden="1" outlineLevel="1">
      <c r="O728">
        <f t="shared" ca="1" si="1538"/>
        <v>345</v>
      </c>
      <c r="P728" s="12">
        <v>-1</v>
      </c>
      <c r="Q728" s="350">
        <f t="shared" si="1541"/>
        <v>-1</v>
      </c>
      <c r="R728" s="350">
        <v>0</v>
      </c>
      <c r="S728" s="350">
        <f t="shared" si="1542"/>
        <v>-1</v>
      </c>
      <c r="T728" s="350">
        <v>0</v>
      </c>
      <c r="U728" s="350">
        <f t="shared" si="1539"/>
        <v>-0.5</v>
      </c>
      <c r="V728" s="350">
        <f t="shared" si="1540"/>
        <v>-2</v>
      </c>
      <c r="W728" s="350"/>
      <c r="X728" s="350"/>
      <c r="Y728" s="350"/>
      <c r="Z728" s="350"/>
    </row>
    <row r="729" spans="14:28" hidden="1" outlineLevel="1">
      <c r="O729">
        <f t="shared" ca="1" si="1538"/>
        <v>346</v>
      </c>
      <c r="P729" s="12">
        <v>-1</v>
      </c>
      <c r="Q729" s="350">
        <f t="shared" si="1541"/>
        <v>-1</v>
      </c>
      <c r="R729" s="350">
        <v>0</v>
      </c>
      <c r="S729" s="350">
        <f t="shared" si="1542"/>
        <v>-1</v>
      </c>
      <c r="T729" s="350">
        <v>0</v>
      </c>
      <c r="U729" s="350">
        <f t="shared" si="1539"/>
        <v>-0.5</v>
      </c>
      <c r="V729" s="350">
        <f t="shared" si="1540"/>
        <v>-2</v>
      </c>
      <c r="W729" s="350"/>
      <c r="X729" s="350"/>
      <c r="Y729" s="350"/>
      <c r="Z729" s="350"/>
    </row>
    <row r="730" spans="14:28" hidden="1" outlineLevel="1">
      <c r="O730">
        <f t="shared" ca="1" si="1538"/>
        <v>347</v>
      </c>
      <c r="P730" s="12">
        <v>-1</v>
      </c>
      <c r="Q730" s="350">
        <f t="shared" si="1541"/>
        <v>-1</v>
      </c>
      <c r="R730" s="350">
        <v>0</v>
      </c>
      <c r="S730" s="350">
        <f t="shared" si="1542"/>
        <v>-1</v>
      </c>
      <c r="T730" s="350">
        <v>0</v>
      </c>
      <c r="U730" s="350">
        <f t="shared" si="1539"/>
        <v>-0.5</v>
      </c>
      <c r="V730" s="350">
        <f t="shared" si="1540"/>
        <v>-2</v>
      </c>
      <c r="W730" s="350"/>
      <c r="X730" s="350"/>
      <c r="Y730" s="350"/>
      <c r="Z730" s="350"/>
    </row>
    <row r="731" spans="14:28" hidden="1" outlineLevel="1">
      <c r="O731">
        <f t="shared" ca="1" si="1538"/>
        <v>348</v>
      </c>
      <c r="P731" s="12">
        <v>-1</v>
      </c>
      <c r="Q731" s="350">
        <f t="shared" si="1541"/>
        <v>-1</v>
      </c>
      <c r="R731" s="350">
        <v>0</v>
      </c>
      <c r="S731" s="350">
        <f t="shared" si="1542"/>
        <v>-1</v>
      </c>
      <c r="T731" s="350">
        <v>0</v>
      </c>
      <c r="U731" s="350">
        <f t="shared" si="1539"/>
        <v>-0.5</v>
      </c>
      <c r="V731" s="350">
        <f t="shared" si="1540"/>
        <v>-2</v>
      </c>
      <c r="W731" s="350"/>
      <c r="X731" s="350"/>
      <c r="Y731" s="350"/>
      <c r="Z731" s="350"/>
    </row>
    <row r="732" spans="14:28" hidden="1" outlineLevel="1">
      <c r="O732">
        <f t="shared" ca="1" si="1538"/>
        <v>349</v>
      </c>
      <c r="P732" s="12">
        <v>-1</v>
      </c>
      <c r="Q732" s="350">
        <f t="shared" si="1541"/>
        <v>-1</v>
      </c>
      <c r="R732" s="350">
        <v>0</v>
      </c>
      <c r="S732" s="350">
        <f t="shared" si="1542"/>
        <v>-1</v>
      </c>
      <c r="T732" s="350">
        <v>0</v>
      </c>
      <c r="U732" s="350">
        <f t="shared" si="1539"/>
        <v>-0.5</v>
      </c>
      <c r="V732" s="350">
        <f t="shared" si="1540"/>
        <v>-2</v>
      </c>
      <c r="W732" s="350"/>
      <c r="X732" s="350"/>
      <c r="Y732" s="350"/>
      <c r="Z732" s="350"/>
    </row>
    <row r="733" spans="14:28" hidden="1" outlineLevel="1">
      <c r="O733">
        <f t="shared" ca="1" si="1538"/>
        <v>350</v>
      </c>
      <c r="P733" s="12">
        <v>-1</v>
      </c>
      <c r="Q733" s="350">
        <f t="shared" si="1541"/>
        <v>-1</v>
      </c>
      <c r="R733" s="350">
        <v>0</v>
      </c>
      <c r="S733" s="350">
        <f t="shared" si="1542"/>
        <v>-1</v>
      </c>
      <c r="T733" s="350">
        <v>0</v>
      </c>
      <c r="U733" s="350">
        <f t="shared" si="1539"/>
        <v>-0.5</v>
      </c>
      <c r="V733" s="350">
        <f t="shared" si="1540"/>
        <v>-2</v>
      </c>
      <c r="W733" s="350"/>
      <c r="X733" s="350"/>
      <c r="Y733" s="350"/>
      <c r="Z733" s="350"/>
    </row>
    <row r="734" spans="14:28" hidden="1" outlineLevel="1">
      <c r="O734">
        <f t="shared" ca="1" si="1538"/>
        <v>351</v>
      </c>
      <c r="P734" s="12">
        <v>-1</v>
      </c>
      <c r="Q734" s="350">
        <f t="shared" si="1541"/>
        <v>-1</v>
      </c>
      <c r="R734" s="350">
        <v>0</v>
      </c>
      <c r="S734" s="350">
        <f t="shared" si="1542"/>
        <v>-1</v>
      </c>
      <c r="T734" s="350">
        <v>0</v>
      </c>
      <c r="U734" s="350">
        <f t="shared" si="1539"/>
        <v>-0.5</v>
      </c>
      <c r="V734" s="350">
        <f t="shared" si="1540"/>
        <v>-2</v>
      </c>
      <c r="W734" s="350"/>
      <c r="X734" s="350"/>
      <c r="Y734" s="350"/>
      <c r="Z734" s="350"/>
    </row>
    <row r="735" spans="14:28" hidden="1" outlineLevel="1">
      <c r="O735">
        <f t="shared" ca="1" si="1538"/>
        <v>352</v>
      </c>
      <c r="P735" s="12">
        <v>-1</v>
      </c>
      <c r="Q735" s="350">
        <f t="shared" si="1541"/>
        <v>-1</v>
      </c>
      <c r="R735" s="350">
        <v>0</v>
      </c>
      <c r="S735" s="350">
        <f t="shared" si="1542"/>
        <v>-1</v>
      </c>
      <c r="T735" s="350">
        <v>0</v>
      </c>
      <c r="U735" s="350">
        <f t="shared" si="1539"/>
        <v>-0.5</v>
      </c>
      <c r="V735" s="350">
        <f t="shared" si="1540"/>
        <v>-2</v>
      </c>
      <c r="W735" s="350"/>
      <c r="X735" s="350"/>
      <c r="Y735" s="350"/>
      <c r="Z735" s="350"/>
    </row>
    <row r="736" spans="14:28" hidden="1" outlineLevel="1"/>
    <row r="738" spans="1:30">
      <c r="A738" s="600" t="s">
        <v>1339</v>
      </c>
    </row>
    <row r="739" spans="1:30" ht="16" outlineLevel="1">
      <c r="C739">
        <v>1</v>
      </c>
      <c r="H739" s="138" t="s">
        <v>1340</v>
      </c>
      <c r="I739" s="138"/>
      <c r="J739" s="138"/>
      <c r="K739" s="138"/>
      <c r="L739" s="138"/>
      <c r="M739" s="138"/>
      <c r="N739" s="138"/>
      <c r="O739" s="138"/>
      <c r="P739" s="138"/>
      <c r="Q739" s="138"/>
      <c r="R739" s="138"/>
      <c r="S739" s="138"/>
      <c r="T739" s="138"/>
      <c r="U739" s="138"/>
      <c r="Y739" s="384" t="str">
        <f>$M$54</f>
        <v>SW Victoria</v>
      </c>
      <c r="Z739" s="117"/>
      <c r="AA739" s="384" t="str">
        <f>$W$54</f>
        <v>Great Southern</v>
      </c>
      <c r="AB739" s="117"/>
      <c r="AC739" s="384" t="str">
        <f>$AG$54</f>
        <v>Central Wheatbelt</v>
      </c>
      <c r="AD739" s="384"/>
    </row>
    <row r="740" spans="1:30" ht="83" outlineLevel="1">
      <c r="C740" s="27" t="s">
        <v>364</v>
      </c>
      <c r="D740" s="27" t="s">
        <v>364</v>
      </c>
      <c r="H740" s="208" t="s">
        <v>1341</v>
      </c>
      <c r="I740" s="208" t="s">
        <v>1342</v>
      </c>
      <c r="J740" s="208" t="s">
        <v>1343</v>
      </c>
      <c r="K740" s="208" t="s">
        <v>1344</v>
      </c>
      <c r="L740" s="208" t="s">
        <v>1345</v>
      </c>
      <c r="M740" s="208" t="s">
        <v>1346</v>
      </c>
      <c r="N740" s="208" t="s">
        <v>1347</v>
      </c>
      <c r="O740" s="208" t="s">
        <v>1348</v>
      </c>
      <c r="P740" s="208" t="s">
        <v>1349</v>
      </c>
      <c r="Q740" s="208" t="s">
        <v>1350</v>
      </c>
      <c r="R740" s="385" t="s">
        <v>1351</v>
      </c>
      <c r="S740" s="385"/>
      <c r="T740" s="385" t="s">
        <v>1352</v>
      </c>
      <c r="U740" s="385"/>
      <c r="V740" s="385"/>
      <c r="X740" s="208" t="s">
        <v>1353</v>
      </c>
      <c r="Y740" s="208" t="s">
        <v>1345</v>
      </c>
      <c r="Z740" s="208" t="s">
        <v>1346</v>
      </c>
      <c r="AA740" s="208" t="s">
        <v>1345</v>
      </c>
      <c r="AB740" s="208" t="s">
        <v>1346</v>
      </c>
      <c r="AC740" s="208" t="s">
        <v>1345</v>
      </c>
      <c r="AD740" s="208" t="s">
        <v>1346</v>
      </c>
    </row>
    <row r="741" spans="1:30" outlineLevel="1">
      <c r="C741" s="125" t="s">
        <v>1354</v>
      </c>
      <c r="D741" s="125" t="s">
        <v>1355</v>
      </c>
      <c r="L741" s="147" t="s">
        <v>1356</v>
      </c>
      <c r="M741" s="147"/>
      <c r="R741" s="125" t="s">
        <v>1357</v>
      </c>
      <c r="S741" s="125" t="s">
        <v>1358</v>
      </c>
      <c r="T741" s="125" t="s">
        <v>1357</v>
      </c>
      <c r="U741" s="125" t="s">
        <v>1358</v>
      </c>
      <c r="V741" s="31" t="s">
        <v>1359</v>
      </c>
    </row>
    <row r="742" spans="1:30" outlineLevel="1">
      <c r="A742" t="s">
        <v>1196</v>
      </c>
      <c r="B742" t="s">
        <v>833</v>
      </c>
      <c r="C742" s="386">
        <f t="shared" ref="C742:D749" si="1543">T742</f>
        <v>0</v>
      </c>
      <c r="D742" s="386">
        <f t="shared" si="1543"/>
        <v>0</v>
      </c>
      <c r="G742" s="29" t="s">
        <v>1360</v>
      </c>
      <c r="H742" s="387">
        <v>0.35</v>
      </c>
      <c r="I742" s="387">
        <v>0.5</v>
      </c>
      <c r="J742" s="388">
        <v>1.5</v>
      </c>
      <c r="K742" s="388">
        <v>1.8</v>
      </c>
      <c r="L742" s="389">
        <f t="shared" ref="L742:M749" si="1544">CHOOSE(d.Region,Y742,AA742,AC742)</f>
        <v>0</v>
      </c>
      <c r="M742" s="390">
        <f t="shared" si="1544"/>
        <v>0</v>
      </c>
      <c r="N742" s="236">
        <v>200</v>
      </c>
      <c r="O742" s="391"/>
      <c r="P742" s="391"/>
      <c r="Q742" s="391"/>
      <c r="R742" s="392">
        <f>$H742/(2-$H742)*$N742</f>
        <v>42.424242424242422</v>
      </c>
      <c r="S742" s="392">
        <f>-(1-$H742)/(2-$H742)*$N742</f>
        <v>-78.787878787878796</v>
      </c>
      <c r="T742" s="393">
        <f>L742*R742/100</f>
        <v>0</v>
      </c>
      <c r="U742" s="393">
        <f>M742*S742/100</f>
        <v>0</v>
      </c>
      <c r="V742" s="393">
        <f t="shared" ref="V742:V749" si="1545">((1-$H742)*T742+2*$H742*U742)/(1+$H742)</f>
        <v>0</v>
      </c>
      <c r="Y742" s="394">
        <v>0</v>
      </c>
      <c r="Z742" s="394">
        <v>0</v>
      </c>
      <c r="AA742" s="395">
        <f>Y742</f>
        <v>0</v>
      </c>
      <c r="AB742" s="395">
        <f>Z742</f>
        <v>0</v>
      </c>
      <c r="AC742" s="395">
        <f>AA742</f>
        <v>0</v>
      </c>
      <c r="AD742" s="395">
        <f>AB742</f>
        <v>0</v>
      </c>
    </row>
    <row r="743" spans="1:30" outlineLevel="1">
      <c r="B743" t="s">
        <v>367</v>
      </c>
      <c r="C743" s="386">
        <f t="shared" si="1543"/>
        <v>0</v>
      </c>
      <c r="D743" s="386">
        <f t="shared" si="1543"/>
        <v>0</v>
      </c>
      <c r="G743" s="29" t="s">
        <v>1361</v>
      </c>
      <c r="H743" s="396">
        <f>H742</f>
        <v>0.35</v>
      </c>
      <c r="I743" s="396">
        <f>I742</f>
        <v>0.5</v>
      </c>
      <c r="J743" s="397">
        <f t="shared" ref="J743:K749" si="1546">J742</f>
        <v>1.5</v>
      </c>
      <c r="K743" s="397">
        <f t="shared" si="1546"/>
        <v>1.8</v>
      </c>
      <c r="L743" s="398">
        <f t="shared" si="1544"/>
        <v>0</v>
      </c>
      <c r="M743" s="399">
        <f t="shared" si="1544"/>
        <v>0</v>
      </c>
      <c r="N743" s="31"/>
      <c r="O743" s="391">
        <f>MIN($H743*$K743*(1-$I743),(1-$H743)*$I743*$J743)</f>
        <v>0.315</v>
      </c>
      <c r="P743" s="391">
        <f>$O743/$J743/(1-$H743)</f>
        <v>0.32307692307692304</v>
      </c>
      <c r="Q743" s="391">
        <f>$O743/$K743/$H743</f>
        <v>0.5</v>
      </c>
      <c r="R743" s="391"/>
      <c r="S743" s="391"/>
      <c r="T743" s="393">
        <f t="shared" ref="T743:U745" si="1547">P743*L743</f>
        <v>0</v>
      </c>
      <c r="U743" s="393">
        <f t="shared" si="1547"/>
        <v>0</v>
      </c>
      <c r="V743" s="393">
        <f t="shared" si="1545"/>
        <v>0</v>
      </c>
      <c r="X743" s="400">
        <v>850</v>
      </c>
      <c r="Y743" s="401">
        <v>0</v>
      </c>
      <c r="Z743" s="402">
        <v>0</v>
      </c>
      <c r="AA743" s="401">
        <v>0</v>
      </c>
      <c r="AB743" s="402">
        <v>0</v>
      </c>
      <c r="AC743" s="401">
        <v>0</v>
      </c>
      <c r="AD743" s="402">
        <v>0</v>
      </c>
    </row>
    <row r="744" spans="1:30" outlineLevel="1">
      <c r="B744" t="s">
        <v>1037</v>
      </c>
      <c r="C744" s="386">
        <f t="shared" si="1543"/>
        <v>0</v>
      </c>
      <c r="D744" s="386">
        <f t="shared" si="1543"/>
        <v>0</v>
      </c>
      <c r="G744" s="29"/>
      <c r="H744" s="396">
        <f>H743</f>
        <v>0.35</v>
      </c>
      <c r="I744" s="396">
        <f t="shared" ref="I744:I749" si="1548">I743</f>
        <v>0.5</v>
      </c>
      <c r="J744" s="397">
        <f t="shared" si="1546"/>
        <v>1.5</v>
      </c>
      <c r="K744" s="397">
        <f t="shared" si="1546"/>
        <v>1.8</v>
      </c>
      <c r="L744" s="398">
        <f t="shared" si="1544"/>
        <v>0</v>
      </c>
      <c r="M744" s="399">
        <f t="shared" si="1544"/>
        <v>0</v>
      </c>
      <c r="N744" s="31"/>
      <c r="O744" s="391">
        <f>MIN($H744*$K744*(1-$I744),(1-$H744)*$I744*$J744)</f>
        <v>0.315</v>
      </c>
      <c r="P744" s="391">
        <f>$O744/$J744/(1-$H744)</f>
        <v>0.32307692307692304</v>
      </c>
      <c r="Q744" s="391">
        <f>$O744/$K744/$H744</f>
        <v>0.5</v>
      </c>
      <c r="R744" s="391"/>
      <c r="S744" s="391"/>
      <c r="T744" s="393">
        <f t="shared" si="1547"/>
        <v>0</v>
      </c>
      <c r="U744" s="393">
        <f t="shared" si="1547"/>
        <v>0</v>
      </c>
      <c r="V744" s="393">
        <f t="shared" si="1545"/>
        <v>0</v>
      </c>
      <c r="X744" s="400">
        <v>1000</v>
      </c>
      <c r="Y744" s="403">
        <v>0</v>
      </c>
      <c r="Z744" s="404">
        <v>0</v>
      </c>
      <c r="AA744" s="403">
        <v>0</v>
      </c>
      <c r="AB744" s="404">
        <v>0</v>
      </c>
      <c r="AC744" s="403">
        <v>0</v>
      </c>
      <c r="AD744" s="404">
        <v>0</v>
      </c>
    </row>
    <row r="745" spans="1:30" outlineLevel="1">
      <c r="B745" t="s">
        <v>1362</v>
      </c>
      <c r="C745" s="386">
        <f t="shared" si="1543"/>
        <v>0</v>
      </c>
      <c r="D745" s="386">
        <f t="shared" si="1543"/>
        <v>0</v>
      </c>
      <c r="G745" s="29"/>
      <c r="H745" s="396">
        <f>H744</f>
        <v>0.35</v>
      </c>
      <c r="I745" s="396">
        <f t="shared" si="1548"/>
        <v>0.5</v>
      </c>
      <c r="J745" s="397">
        <f t="shared" si="1546"/>
        <v>1.5</v>
      </c>
      <c r="K745" s="397">
        <f t="shared" si="1546"/>
        <v>1.8</v>
      </c>
      <c r="L745" s="405">
        <f t="shared" si="1544"/>
        <v>0</v>
      </c>
      <c r="M745" s="406">
        <f t="shared" si="1544"/>
        <v>0</v>
      </c>
      <c r="N745" s="31"/>
      <c r="O745" s="391">
        <f>MIN($H745*$K745*(1-$I745),(1-$H745)*$I745*$J745)</f>
        <v>0.315</v>
      </c>
      <c r="P745" s="391">
        <f>$O745/$J745/(1-$H745)</f>
        <v>0.32307692307692304</v>
      </c>
      <c r="Q745" s="391">
        <f>$O745/$K745/$H745</f>
        <v>0.5</v>
      </c>
      <c r="R745" s="391"/>
      <c r="S745" s="391"/>
      <c r="T745" s="393">
        <f t="shared" si="1547"/>
        <v>0</v>
      </c>
      <c r="U745" s="393">
        <f t="shared" si="1547"/>
        <v>0</v>
      </c>
      <c r="V745" s="393">
        <f t="shared" si="1545"/>
        <v>0</v>
      </c>
      <c r="X745" s="400">
        <v>1200</v>
      </c>
      <c r="Y745" s="407">
        <v>0</v>
      </c>
      <c r="Z745" s="408">
        <v>0</v>
      </c>
      <c r="AA745" s="407">
        <v>0</v>
      </c>
      <c r="AB745" s="408">
        <v>0</v>
      </c>
      <c r="AC745" s="407">
        <v>0</v>
      </c>
      <c r="AD745" s="408">
        <v>0</v>
      </c>
    </row>
    <row r="746" spans="1:30" outlineLevel="1">
      <c r="A746" t="s">
        <v>844</v>
      </c>
      <c r="B746" t="s">
        <v>833</v>
      </c>
      <c r="C746" s="386">
        <f t="shared" si="1543"/>
        <v>0</v>
      </c>
      <c r="D746" s="386">
        <f t="shared" si="1543"/>
        <v>0</v>
      </c>
      <c r="G746" s="29" t="s">
        <v>1360</v>
      </c>
      <c r="H746" s="387">
        <v>0.5</v>
      </c>
      <c r="I746" s="396">
        <f t="shared" si="1548"/>
        <v>0.5</v>
      </c>
      <c r="J746" s="397">
        <f t="shared" si="1546"/>
        <v>1.5</v>
      </c>
      <c r="K746" s="397">
        <f t="shared" si="1546"/>
        <v>1.8</v>
      </c>
      <c r="L746" s="389">
        <f t="shared" si="1544"/>
        <v>0</v>
      </c>
      <c r="M746" s="390">
        <f t="shared" si="1544"/>
        <v>0</v>
      </c>
      <c r="N746" s="236">
        <v>200</v>
      </c>
      <c r="O746" s="391"/>
      <c r="P746" s="391"/>
      <c r="Q746" s="391"/>
      <c r="R746" s="392">
        <f>$H746/(2-$H746)*$N746</f>
        <v>66.666666666666657</v>
      </c>
      <c r="S746" s="392">
        <f>-(1-$H746)/(2-$H746)*$N746</f>
        <v>-66.666666666666657</v>
      </c>
      <c r="T746" s="393">
        <f>L746*R746/100</f>
        <v>0</v>
      </c>
      <c r="U746" s="393">
        <f>M746*S746/100</f>
        <v>0</v>
      </c>
      <c r="V746" s="393">
        <f t="shared" si="1545"/>
        <v>0</v>
      </c>
      <c r="X746" s="400"/>
      <c r="Y746" s="394">
        <v>0</v>
      </c>
      <c r="Z746" s="394">
        <v>0</v>
      </c>
      <c r="AA746" s="395">
        <f>Y746</f>
        <v>0</v>
      </c>
      <c r="AB746" s="395">
        <f>Z746</f>
        <v>0</v>
      </c>
      <c r="AC746" s="395">
        <f>AA746</f>
        <v>0</v>
      </c>
      <c r="AD746" s="395">
        <f>AB746</f>
        <v>0</v>
      </c>
    </row>
    <row r="747" spans="1:30" outlineLevel="1">
      <c r="B747" t="s">
        <v>367</v>
      </c>
      <c r="C747" s="386">
        <f t="shared" si="1543"/>
        <v>0</v>
      </c>
      <c r="D747" s="386">
        <f t="shared" si="1543"/>
        <v>0</v>
      </c>
      <c r="G747" s="29" t="s">
        <v>1361</v>
      </c>
      <c r="H747" s="396">
        <f>H746</f>
        <v>0.5</v>
      </c>
      <c r="I747" s="396">
        <f t="shared" si="1548"/>
        <v>0.5</v>
      </c>
      <c r="J747" s="397">
        <f t="shared" si="1546"/>
        <v>1.5</v>
      </c>
      <c r="K747" s="397">
        <f t="shared" si="1546"/>
        <v>1.8</v>
      </c>
      <c r="L747" s="398">
        <f t="shared" si="1544"/>
        <v>0</v>
      </c>
      <c r="M747" s="399">
        <f t="shared" si="1544"/>
        <v>0</v>
      </c>
      <c r="N747" s="31"/>
      <c r="O747" s="391">
        <f>MIN($H747*$K747*(1-$I747),(1-$H747)*$I747*$J747)</f>
        <v>0.375</v>
      </c>
      <c r="P747" s="391">
        <f>$O747/$J747/(1-$H747)</f>
        <v>0.5</v>
      </c>
      <c r="Q747" s="391">
        <f>$O747/$K747/$H747</f>
        <v>0.41666666666666663</v>
      </c>
      <c r="R747" s="391"/>
      <c r="S747" s="391"/>
      <c r="T747" s="393">
        <f t="shared" ref="T747:U749" si="1549">P747*L747</f>
        <v>0</v>
      </c>
      <c r="U747" s="393">
        <f t="shared" si="1549"/>
        <v>0</v>
      </c>
      <c r="V747" s="393">
        <f t="shared" si="1545"/>
        <v>0</v>
      </c>
      <c r="X747" s="400">
        <v>850</v>
      </c>
      <c r="Y747" s="401">
        <v>0</v>
      </c>
      <c r="Z747" s="402">
        <v>0</v>
      </c>
      <c r="AA747" s="401">
        <v>0</v>
      </c>
      <c r="AB747" s="402">
        <v>0</v>
      </c>
      <c r="AC747" s="401">
        <v>0</v>
      </c>
      <c r="AD747" s="402">
        <v>0</v>
      </c>
    </row>
    <row r="748" spans="1:30" outlineLevel="1">
      <c r="B748" t="s">
        <v>1037</v>
      </c>
      <c r="C748" s="386">
        <f t="shared" si="1543"/>
        <v>0</v>
      </c>
      <c r="D748" s="386">
        <f t="shared" si="1543"/>
        <v>0</v>
      </c>
      <c r="G748" s="29"/>
      <c r="H748" s="396">
        <f>H747</f>
        <v>0.5</v>
      </c>
      <c r="I748" s="396">
        <f t="shared" si="1548"/>
        <v>0.5</v>
      </c>
      <c r="J748" s="397">
        <f t="shared" si="1546"/>
        <v>1.5</v>
      </c>
      <c r="K748" s="397">
        <f t="shared" si="1546"/>
        <v>1.8</v>
      </c>
      <c r="L748" s="398">
        <f t="shared" si="1544"/>
        <v>0</v>
      </c>
      <c r="M748" s="399">
        <f t="shared" si="1544"/>
        <v>0</v>
      </c>
      <c r="N748" s="31"/>
      <c r="O748" s="391">
        <f>MIN($H748*$K748*(1-$I748),(1-$H748)*$I748*$J748)</f>
        <v>0.375</v>
      </c>
      <c r="P748" s="391">
        <f>$O748/$J748/(1-$H748)</f>
        <v>0.5</v>
      </c>
      <c r="Q748" s="391">
        <f>$O748/$K748/$H748</f>
        <v>0.41666666666666663</v>
      </c>
      <c r="R748" s="391"/>
      <c r="S748" s="391"/>
      <c r="T748" s="393">
        <f t="shared" si="1549"/>
        <v>0</v>
      </c>
      <c r="U748" s="393">
        <f t="shared" si="1549"/>
        <v>0</v>
      </c>
      <c r="V748" s="393">
        <f t="shared" si="1545"/>
        <v>0</v>
      </c>
      <c r="X748" s="400">
        <v>1000</v>
      </c>
      <c r="Y748" s="403">
        <v>0</v>
      </c>
      <c r="Z748" s="404">
        <v>0</v>
      </c>
      <c r="AA748" s="403">
        <v>0</v>
      </c>
      <c r="AB748" s="404">
        <v>0</v>
      </c>
      <c r="AC748" s="403">
        <v>0</v>
      </c>
      <c r="AD748" s="404">
        <v>0</v>
      </c>
    </row>
    <row r="749" spans="1:30" outlineLevel="1">
      <c r="B749" t="s">
        <v>1362</v>
      </c>
      <c r="C749" s="386">
        <f t="shared" si="1543"/>
        <v>0</v>
      </c>
      <c r="D749" s="386">
        <f t="shared" si="1543"/>
        <v>0</v>
      </c>
      <c r="G749" s="29"/>
      <c r="H749" s="396">
        <f>H748</f>
        <v>0.5</v>
      </c>
      <c r="I749" s="396">
        <f t="shared" si="1548"/>
        <v>0.5</v>
      </c>
      <c r="J749" s="397">
        <f t="shared" si="1546"/>
        <v>1.5</v>
      </c>
      <c r="K749" s="397">
        <f t="shared" si="1546"/>
        <v>1.8</v>
      </c>
      <c r="L749" s="405">
        <f t="shared" si="1544"/>
        <v>0</v>
      </c>
      <c r="M749" s="406">
        <f t="shared" si="1544"/>
        <v>0</v>
      </c>
      <c r="N749" s="31"/>
      <c r="O749" s="391">
        <f>MIN($H749*$K749*(1-$I749),(1-$H749)*$I749*$J749)</f>
        <v>0.375</v>
      </c>
      <c r="P749" s="391">
        <f>$O749/$J749/(1-$H749)</f>
        <v>0.5</v>
      </c>
      <c r="Q749" s="391">
        <f>$O749/$K749/$H749</f>
        <v>0.41666666666666663</v>
      </c>
      <c r="R749" s="391"/>
      <c r="S749" s="391"/>
      <c r="T749" s="393">
        <f t="shared" si="1549"/>
        <v>0</v>
      </c>
      <c r="U749" s="393">
        <f t="shared" si="1549"/>
        <v>0</v>
      </c>
      <c r="V749" s="393">
        <f t="shared" si="1545"/>
        <v>0</v>
      </c>
      <c r="X749" s="400">
        <v>1200</v>
      </c>
      <c r="Y749" s="407">
        <v>0</v>
      </c>
      <c r="Z749" s="408">
        <v>0</v>
      </c>
      <c r="AA749" s="407">
        <v>0</v>
      </c>
      <c r="AB749" s="408">
        <v>0</v>
      </c>
      <c r="AC749" s="407">
        <v>0</v>
      </c>
      <c r="AD749" s="408">
        <v>0</v>
      </c>
    </row>
    <row r="750" spans="1:30" ht="36.5" outlineLevel="1">
      <c r="Y750" s="409" t="s">
        <v>1363</v>
      </c>
      <c r="Z750" s="410"/>
      <c r="AA750" s="410"/>
      <c r="AB750" s="410"/>
      <c r="AC750" s="410"/>
      <c r="AD750" s="410"/>
    </row>
    <row r="752" spans="1:30">
      <c r="A752" s="16" t="s">
        <v>1438</v>
      </c>
    </row>
    <row r="753" spans="1:14" ht="44" outlineLevel="1">
      <c r="C753" s="208" t="s">
        <v>1439</v>
      </c>
      <c r="D753" s="208" t="s">
        <v>889</v>
      </c>
      <c r="E753" s="208" t="s">
        <v>559</v>
      </c>
      <c r="F753" s="208" t="s">
        <v>814</v>
      </c>
      <c r="G753" s="208" t="s">
        <v>1440</v>
      </c>
      <c r="H753" s="208" t="s">
        <v>1441</v>
      </c>
      <c r="I753" s="208" t="s">
        <v>1442</v>
      </c>
      <c r="J753" s="208" t="s">
        <v>1443</v>
      </c>
      <c r="K753" s="208" t="s">
        <v>1444</v>
      </c>
      <c r="L753" s="208" t="s">
        <v>1445</v>
      </c>
      <c r="M753" s="208" t="s">
        <v>1446</v>
      </c>
      <c r="N753" s="208" t="s">
        <v>1614</v>
      </c>
    </row>
    <row r="754" spans="1:14" outlineLevel="1">
      <c r="A754" s="101" t="s">
        <v>1076</v>
      </c>
      <c r="B754" s="101" t="str">
        <f t="shared" ref="B754:B762" si="1550">INDEX(i.Region_Desc,$C754,1)&amp;" "&amp;INDEX(i.GenotypeDesc,$D754,1)&amp;" "&amp;INDEX(i.TOL_Desc,$E754,1)</f>
        <v>SWV  Aut</v>
      </c>
      <c r="C754" s="101">
        <v>1</v>
      </c>
      <c r="D754" s="101">
        <v>1</v>
      </c>
      <c r="E754" s="101">
        <v>1</v>
      </c>
      <c r="F754" s="101">
        <v>1</v>
      </c>
      <c r="G754" s="101">
        <v>1</v>
      </c>
      <c r="H754" s="495">
        <f>CHOOSE($D754,3,4,4,5)</f>
        <v>3</v>
      </c>
      <c r="I754" s="495">
        <v>5</v>
      </c>
      <c r="J754" s="495">
        <v>0</v>
      </c>
      <c r="K754" s="495">
        <v>0</v>
      </c>
      <c r="L754" s="495">
        <v>0</v>
      </c>
      <c r="M754" s="495">
        <v>0</v>
      </c>
      <c r="N754" s="495">
        <f>CHOOSE($D754,2,2,2,3)</f>
        <v>2</v>
      </c>
    </row>
    <row r="755" spans="1:14" outlineLevel="1">
      <c r="B755" t="str">
        <f t="shared" si="1550"/>
        <v>SWV  Win</v>
      </c>
      <c r="C755">
        <v>1</v>
      </c>
      <c r="D755">
        <v>1</v>
      </c>
      <c r="E755">
        <v>2</v>
      </c>
      <c r="F755">
        <v>1</v>
      </c>
      <c r="G755">
        <v>1</v>
      </c>
      <c r="H755" s="461">
        <f t="shared" ref="H755:H789" si="1551">CHOOSE($D755,3,4,4,5)</f>
        <v>3</v>
      </c>
      <c r="I755" s="461">
        <v>2</v>
      </c>
      <c r="J755" s="461">
        <v>0</v>
      </c>
      <c r="K755" s="461">
        <v>0</v>
      </c>
      <c r="L755" s="461">
        <v>0</v>
      </c>
      <c r="M755" s="461">
        <v>0</v>
      </c>
      <c r="N755" s="461">
        <f t="shared" ref="N755:N789" si="1552">CHOOSE($D755,2,2,2,3)</f>
        <v>2</v>
      </c>
    </row>
    <row r="756" spans="1:14" outlineLevel="1">
      <c r="B756" t="str">
        <f t="shared" si="1550"/>
        <v>SWV  Spr</v>
      </c>
      <c r="C756">
        <v>1</v>
      </c>
      <c r="D756">
        <v>1</v>
      </c>
      <c r="E756">
        <v>3</v>
      </c>
      <c r="F756">
        <v>1</v>
      </c>
      <c r="G756">
        <v>1</v>
      </c>
      <c r="H756" s="461">
        <f t="shared" si="1551"/>
        <v>3</v>
      </c>
      <c r="I756" s="461">
        <v>1</v>
      </c>
      <c r="J756" s="461">
        <v>0</v>
      </c>
      <c r="K756" s="461">
        <v>0</v>
      </c>
      <c r="L756" s="461">
        <v>0</v>
      </c>
      <c r="M756" s="461">
        <v>0</v>
      </c>
      <c r="N756" s="461">
        <f t="shared" si="1552"/>
        <v>2</v>
      </c>
    </row>
    <row r="757" spans="1:14" outlineLevel="1">
      <c r="A757" t="s">
        <v>1077</v>
      </c>
      <c r="B757" t="str">
        <f t="shared" si="1550"/>
        <v>SWV  Aut</v>
      </c>
      <c r="C757">
        <v>1</v>
      </c>
      <c r="D757">
        <v>2</v>
      </c>
      <c r="E757">
        <v>1</v>
      </c>
      <c r="F757">
        <v>1</v>
      </c>
      <c r="G757">
        <v>1</v>
      </c>
      <c r="H757" s="461">
        <f t="shared" si="1551"/>
        <v>4</v>
      </c>
      <c r="I757" s="461">
        <v>5</v>
      </c>
      <c r="J757" s="461">
        <v>0</v>
      </c>
      <c r="K757" s="461">
        <v>0</v>
      </c>
      <c r="L757" s="461">
        <v>0</v>
      </c>
      <c r="M757" s="461">
        <v>0</v>
      </c>
      <c r="N757" s="461">
        <f t="shared" si="1552"/>
        <v>2</v>
      </c>
    </row>
    <row r="758" spans="1:14" outlineLevel="1">
      <c r="B758" t="str">
        <f t="shared" si="1550"/>
        <v>SWV  Win</v>
      </c>
      <c r="C758">
        <v>1</v>
      </c>
      <c r="D758">
        <v>2</v>
      </c>
      <c r="E758">
        <v>2</v>
      </c>
      <c r="F758">
        <v>1</v>
      </c>
      <c r="G758">
        <v>1</v>
      </c>
      <c r="H758" s="461">
        <f t="shared" si="1551"/>
        <v>4</v>
      </c>
      <c r="I758" s="461">
        <v>2</v>
      </c>
      <c r="J758" s="461">
        <v>0</v>
      </c>
      <c r="K758" s="461">
        <v>0</v>
      </c>
      <c r="L758" s="461">
        <v>0</v>
      </c>
      <c r="M758" s="461">
        <v>0</v>
      </c>
      <c r="N758" s="461">
        <f t="shared" si="1552"/>
        <v>2</v>
      </c>
    </row>
    <row r="759" spans="1:14" outlineLevel="1">
      <c r="B759" t="str">
        <f t="shared" si="1550"/>
        <v>SWV  Spr</v>
      </c>
      <c r="C759">
        <v>1</v>
      </c>
      <c r="D759">
        <v>2</v>
      </c>
      <c r="E759">
        <v>3</v>
      </c>
      <c r="F759">
        <v>1</v>
      </c>
      <c r="G759">
        <v>1</v>
      </c>
      <c r="H759" s="461">
        <f t="shared" si="1551"/>
        <v>4</v>
      </c>
      <c r="I759" s="461">
        <v>1</v>
      </c>
      <c r="J759" s="461">
        <v>0</v>
      </c>
      <c r="K759" s="461">
        <v>0</v>
      </c>
      <c r="L759" s="461">
        <v>0</v>
      </c>
      <c r="M759" s="461">
        <v>0</v>
      </c>
      <c r="N759" s="461">
        <f t="shared" si="1552"/>
        <v>2</v>
      </c>
    </row>
    <row r="760" spans="1:14" outlineLevel="1">
      <c r="A760" t="s">
        <v>1629</v>
      </c>
      <c r="B760" t="str">
        <f t="shared" si="1550"/>
        <v>SWV  Aut</v>
      </c>
      <c r="C760">
        <v>1</v>
      </c>
      <c r="D760">
        <v>2</v>
      </c>
      <c r="E760">
        <v>1</v>
      </c>
      <c r="F760">
        <v>1</v>
      </c>
      <c r="G760">
        <v>1</v>
      </c>
      <c r="H760" s="461">
        <f t="shared" si="1551"/>
        <v>4</v>
      </c>
      <c r="I760" s="461">
        <v>5</v>
      </c>
      <c r="J760" s="461">
        <v>0</v>
      </c>
      <c r="K760" s="461">
        <v>0</v>
      </c>
      <c r="L760" s="461">
        <v>0</v>
      </c>
      <c r="M760" s="461">
        <v>0</v>
      </c>
      <c r="N760" s="461">
        <f t="shared" si="1552"/>
        <v>2</v>
      </c>
    </row>
    <row r="761" spans="1:14" outlineLevel="1">
      <c r="B761" t="str">
        <f t="shared" si="1550"/>
        <v>SWV  Win</v>
      </c>
      <c r="C761">
        <v>1</v>
      </c>
      <c r="D761">
        <v>2</v>
      </c>
      <c r="E761">
        <v>2</v>
      </c>
      <c r="F761">
        <v>1</v>
      </c>
      <c r="G761">
        <v>1</v>
      </c>
      <c r="H761" s="461">
        <f t="shared" si="1551"/>
        <v>4</v>
      </c>
      <c r="I761" s="461">
        <v>2</v>
      </c>
      <c r="J761" s="461">
        <v>0</v>
      </c>
      <c r="K761" s="461">
        <v>0</v>
      </c>
      <c r="L761" s="461">
        <v>0</v>
      </c>
      <c r="M761" s="461">
        <v>0</v>
      </c>
      <c r="N761" s="461">
        <f t="shared" si="1552"/>
        <v>2</v>
      </c>
    </row>
    <row r="762" spans="1:14" outlineLevel="1">
      <c r="B762" t="str">
        <f t="shared" si="1550"/>
        <v>SWV  Spr</v>
      </c>
      <c r="C762">
        <v>1</v>
      </c>
      <c r="D762">
        <v>2</v>
      </c>
      <c r="E762">
        <v>3</v>
      </c>
      <c r="F762">
        <v>1</v>
      </c>
      <c r="G762">
        <v>1</v>
      </c>
      <c r="H762" s="461">
        <f t="shared" si="1551"/>
        <v>4</v>
      </c>
      <c r="I762" s="461">
        <v>1</v>
      </c>
      <c r="J762" s="461">
        <v>0</v>
      </c>
      <c r="K762" s="461">
        <v>0</v>
      </c>
      <c r="L762" s="461">
        <v>0</v>
      </c>
      <c r="M762" s="461">
        <v>0</v>
      </c>
      <c r="N762" s="461">
        <f t="shared" si="1552"/>
        <v>2</v>
      </c>
    </row>
    <row r="763" spans="1:14" outlineLevel="1">
      <c r="A763" t="s">
        <v>844</v>
      </c>
      <c r="B763" t="str">
        <f t="shared" ref="B763:B774" si="1553">INDEX(i.Region_Desc,$C763,1)&amp;" "&amp;INDEX(i.GenotypeDesc,$D763,1)&amp;" "&amp;INDEX(i.TOL_Desc,$E763,1)</f>
        <v>SWV  Aut</v>
      </c>
      <c r="C763">
        <v>1</v>
      </c>
      <c r="D763">
        <v>4</v>
      </c>
      <c r="E763">
        <v>1</v>
      </c>
      <c r="F763">
        <v>1</v>
      </c>
      <c r="G763">
        <v>1</v>
      </c>
      <c r="H763" s="461">
        <f t="shared" si="1551"/>
        <v>5</v>
      </c>
      <c r="I763" s="461">
        <v>5</v>
      </c>
      <c r="J763" s="461">
        <v>0</v>
      </c>
      <c r="K763" s="461">
        <v>0</v>
      </c>
      <c r="L763" s="461">
        <v>0</v>
      </c>
      <c r="M763" s="461">
        <v>0</v>
      </c>
      <c r="N763" s="461">
        <f t="shared" si="1552"/>
        <v>3</v>
      </c>
    </row>
    <row r="764" spans="1:14" outlineLevel="1">
      <c r="B764" t="str">
        <f t="shared" si="1553"/>
        <v>SWV  Win</v>
      </c>
      <c r="C764">
        <v>1</v>
      </c>
      <c r="D764">
        <v>4</v>
      </c>
      <c r="E764">
        <v>2</v>
      </c>
      <c r="F764">
        <v>1</v>
      </c>
      <c r="G764">
        <v>1</v>
      </c>
      <c r="H764" s="461">
        <f t="shared" si="1551"/>
        <v>5</v>
      </c>
      <c r="I764" s="461">
        <v>2</v>
      </c>
      <c r="J764" s="461">
        <v>0</v>
      </c>
      <c r="K764" s="461">
        <v>0</v>
      </c>
      <c r="L764" s="461">
        <v>0</v>
      </c>
      <c r="M764" s="461">
        <v>0</v>
      </c>
      <c r="N764" s="461">
        <f t="shared" si="1552"/>
        <v>3</v>
      </c>
    </row>
    <row r="765" spans="1:14" outlineLevel="1">
      <c r="A765" s="104"/>
      <c r="B765" s="104" t="str">
        <f t="shared" si="1553"/>
        <v>SWV  Spr</v>
      </c>
      <c r="C765" s="104">
        <v>1</v>
      </c>
      <c r="D765" s="104">
        <v>4</v>
      </c>
      <c r="E765" s="104">
        <v>3</v>
      </c>
      <c r="F765" s="104">
        <v>1</v>
      </c>
      <c r="G765" s="104">
        <v>1</v>
      </c>
      <c r="H765" s="496">
        <f t="shared" si="1551"/>
        <v>5</v>
      </c>
      <c r="I765" s="496">
        <v>1</v>
      </c>
      <c r="J765" s="496">
        <v>0</v>
      </c>
      <c r="K765" s="496">
        <v>0</v>
      </c>
      <c r="L765" s="496">
        <v>0</v>
      </c>
      <c r="M765" s="496">
        <v>0</v>
      </c>
      <c r="N765" s="496">
        <f t="shared" si="1552"/>
        <v>3</v>
      </c>
    </row>
    <row r="766" spans="1:14" outlineLevel="1">
      <c r="A766" s="101" t="s">
        <v>1076</v>
      </c>
      <c r="B766" s="101" t="str">
        <f t="shared" si="1553"/>
        <v>GSW  Aut</v>
      </c>
      <c r="C766" s="101">
        <v>2</v>
      </c>
      <c r="D766" s="101">
        <v>1</v>
      </c>
      <c r="E766" s="101">
        <v>1</v>
      </c>
      <c r="F766" s="101">
        <v>1</v>
      </c>
      <c r="G766" s="101">
        <v>1</v>
      </c>
      <c r="H766" s="495">
        <f t="shared" si="1551"/>
        <v>3</v>
      </c>
      <c r="I766" s="495">
        <v>5</v>
      </c>
      <c r="J766" s="495">
        <v>0</v>
      </c>
      <c r="K766" s="495">
        <v>0</v>
      </c>
      <c r="L766" s="495">
        <v>0</v>
      </c>
      <c r="M766" s="495">
        <v>0</v>
      </c>
      <c r="N766" s="495">
        <f t="shared" si="1552"/>
        <v>2</v>
      </c>
    </row>
    <row r="767" spans="1:14" outlineLevel="1">
      <c r="B767" t="str">
        <f t="shared" si="1553"/>
        <v>GSW  Win</v>
      </c>
      <c r="C767">
        <v>2</v>
      </c>
      <c r="D767">
        <v>1</v>
      </c>
      <c r="E767">
        <v>2</v>
      </c>
      <c r="F767">
        <v>1</v>
      </c>
      <c r="G767">
        <v>1</v>
      </c>
      <c r="H767" s="461">
        <f t="shared" si="1551"/>
        <v>3</v>
      </c>
      <c r="I767" s="461">
        <f t="shared" ref="I767:I788" si="1554">CHOOSE($E767,4,3,2)</f>
        <v>3</v>
      </c>
      <c r="J767" s="461">
        <v>0</v>
      </c>
      <c r="K767" s="461">
        <v>0</v>
      </c>
      <c r="L767" s="461">
        <v>0</v>
      </c>
      <c r="M767" s="461">
        <v>0</v>
      </c>
      <c r="N767" s="461">
        <f t="shared" si="1552"/>
        <v>2</v>
      </c>
    </row>
    <row r="768" spans="1:14" outlineLevel="1">
      <c r="B768" t="str">
        <f t="shared" si="1553"/>
        <v>GSW  Spr</v>
      </c>
      <c r="C768">
        <v>2</v>
      </c>
      <c r="D768">
        <v>1</v>
      </c>
      <c r="E768">
        <v>3</v>
      </c>
      <c r="F768">
        <v>1</v>
      </c>
      <c r="G768">
        <v>1</v>
      </c>
      <c r="H768" s="461">
        <f t="shared" si="1551"/>
        <v>3</v>
      </c>
      <c r="I768" s="461">
        <v>1</v>
      </c>
      <c r="J768" s="461">
        <v>0</v>
      </c>
      <c r="K768" s="461">
        <v>0</v>
      </c>
      <c r="L768" s="461">
        <v>0</v>
      </c>
      <c r="M768" s="461">
        <v>0</v>
      </c>
      <c r="N768" s="461">
        <f t="shared" si="1552"/>
        <v>2</v>
      </c>
    </row>
    <row r="769" spans="1:14" outlineLevel="1">
      <c r="A769" t="s">
        <v>1077</v>
      </c>
      <c r="B769" t="str">
        <f t="shared" si="1553"/>
        <v>GSW  Aut</v>
      </c>
      <c r="C769">
        <v>2</v>
      </c>
      <c r="D769">
        <v>2</v>
      </c>
      <c r="E769">
        <v>1</v>
      </c>
      <c r="F769">
        <v>1</v>
      </c>
      <c r="G769">
        <v>1</v>
      </c>
      <c r="H769" s="461">
        <f t="shared" si="1551"/>
        <v>4</v>
      </c>
      <c r="I769" s="461">
        <v>5</v>
      </c>
      <c r="J769" s="461">
        <v>0</v>
      </c>
      <c r="K769" s="461">
        <v>0</v>
      </c>
      <c r="L769" s="461">
        <v>0</v>
      </c>
      <c r="M769" s="461">
        <v>0</v>
      </c>
      <c r="N769" s="461">
        <f t="shared" si="1552"/>
        <v>2</v>
      </c>
    </row>
    <row r="770" spans="1:14" outlineLevel="1">
      <c r="B770" t="str">
        <f t="shared" si="1553"/>
        <v>GSW  Win</v>
      </c>
      <c r="C770">
        <v>2</v>
      </c>
      <c r="D770">
        <v>2</v>
      </c>
      <c r="E770">
        <v>2</v>
      </c>
      <c r="F770">
        <v>1</v>
      </c>
      <c r="G770">
        <v>1</v>
      </c>
      <c r="H770" s="461">
        <f t="shared" si="1551"/>
        <v>4</v>
      </c>
      <c r="I770" s="461">
        <f t="shared" si="1554"/>
        <v>3</v>
      </c>
      <c r="J770" s="461">
        <v>0</v>
      </c>
      <c r="K770" s="461">
        <v>0</v>
      </c>
      <c r="L770" s="461">
        <v>0</v>
      </c>
      <c r="M770" s="461">
        <v>0</v>
      </c>
      <c r="N770" s="461">
        <f t="shared" si="1552"/>
        <v>2</v>
      </c>
    </row>
    <row r="771" spans="1:14" outlineLevel="1">
      <c r="B771" t="str">
        <f t="shared" si="1553"/>
        <v>GSW  Spr</v>
      </c>
      <c r="C771">
        <v>2</v>
      </c>
      <c r="D771">
        <v>2</v>
      </c>
      <c r="E771">
        <v>3</v>
      </c>
      <c r="F771">
        <v>1</v>
      </c>
      <c r="G771">
        <v>1</v>
      </c>
      <c r="H771" s="461">
        <f t="shared" si="1551"/>
        <v>4</v>
      </c>
      <c r="I771" s="461">
        <v>1</v>
      </c>
      <c r="J771" s="461">
        <v>0</v>
      </c>
      <c r="K771" s="461">
        <v>0</v>
      </c>
      <c r="L771" s="461">
        <v>0</v>
      </c>
      <c r="M771" s="461">
        <v>0</v>
      </c>
      <c r="N771" s="461">
        <f t="shared" si="1552"/>
        <v>2</v>
      </c>
    </row>
    <row r="772" spans="1:14" outlineLevel="1">
      <c r="A772" t="s">
        <v>1629</v>
      </c>
      <c r="B772" t="str">
        <f t="shared" si="1553"/>
        <v>GSW  Aut</v>
      </c>
      <c r="C772">
        <v>2</v>
      </c>
      <c r="D772">
        <v>2</v>
      </c>
      <c r="E772">
        <v>1</v>
      </c>
      <c r="F772">
        <v>1</v>
      </c>
      <c r="G772">
        <v>1</v>
      </c>
      <c r="H772" s="461">
        <f t="shared" si="1551"/>
        <v>4</v>
      </c>
      <c r="I772" s="461">
        <v>5</v>
      </c>
      <c r="J772" s="461">
        <v>0</v>
      </c>
      <c r="K772" s="461">
        <v>0</v>
      </c>
      <c r="L772" s="461">
        <v>0</v>
      </c>
      <c r="M772" s="461">
        <v>0</v>
      </c>
      <c r="N772" s="461">
        <f t="shared" si="1552"/>
        <v>2</v>
      </c>
    </row>
    <row r="773" spans="1:14" outlineLevel="1">
      <c r="B773" t="str">
        <f t="shared" si="1553"/>
        <v>GSW  Win</v>
      </c>
      <c r="C773">
        <v>2</v>
      </c>
      <c r="D773">
        <v>2</v>
      </c>
      <c r="E773">
        <v>2</v>
      </c>
      <c r="F773">
        <v>1</v>
      </c>
      <c r="G773">
        <v>1</v>
      </c>
      <c r="H773" s="461">
        <f t="shared" si="1551"/>
        <v>4</v>
      </c>
      <c r="I773" s="461">
        <f t="shared" si="1554"/>
        <v>3</v>
      </c>
      <c r="J773" s="461">
        <v>0</v>
      </c>
      <c r="K773" s="461">
        <v>0</v>
      </c>
      <c r="L773" s="461">
        <v>0</v>
      </c>
      <c r="M773" s="461">
        <v>0</v>
      </c>
      <c r="N773" s="461">
        <f t="shared" si="1552"/>
        <v>2</v>
      </c>
    </row>
    <row r="774" spans="1:14" outlineLevel="1">
      <c r="B774" t="str">
        <f t="shared" si="1553"/>
        <v>GSW  Spr</v>
      </c>
      <c r="C774">
        <v>2</v>
      </c>
      <c r="D774">
        <v>2</v>
      </c>
      <c r="E774">
        <v>3</v>
      </c>
      <c r="F774">
        <v>1</v>
      </c>
      <c r="G774">
        <v>1</v>
      </c>
      <c r="H774" s="461">
        <f t="shared" si="1551"/>
        <v>4</v>
      </c>
      <c r="I774" s="461">
        <v>1</v>
      </c>
      <c r="J774" s="461">
        <v>0</v>
      </c>
      <c r="K774" s="461">
        <v>0</v>
      </c>
      <c r="L774" s="461">
        <v>0</v>
      </c>
      <c r="M774" s="461">
        <v>0</v>
      </c>
      <c r="N774" s="461">
        <f t="shared" si="1552"/>
        <v>2</v>
      </c>
    </row>
    <row r="775" spans="1:14" outlineLevel="1">
      <c r="A775" t="s">
        <v>844</v>
      </c>
      <c r="B775" t="str">
        <f t="shared" ref="B775:B786" si="1555">INDEX(i.Region_Desc,$C775,1)&amp;" "&amp;INDEX(i.GenotypeDesc,$D775,1)&amp;" "&amp;INDEX(i.TOL_Desc,$E775,1)</f>
        <v>GSW  Aut</v>
      </c>
      <c r="C775">
        <v>2</v>
      </c>
      <c r="D775">
        <v>4</v>
      </c>
      <c r="E775">
        <v>1</v>
      </c>
      <c r="F775">
        <v>1</v>
      </c>
      <c r="G775">
        <v>1</v>
      </c>
      <c r="H775" s="461">
        <f t="shared" si="1551"/>
        <v>5</v>
      </c>
      <c r="I775" s="461">
        <v>5</v>
      </c>
      <c r="J775" s="461">
        <v>0</v>
      </c>
      <c r="K775" s="461">
        <v>0</v>
      </c>
      <c r="L775" s="461">
        <v>0</v>
      </c>
      <c r="M775" s="461">
        <v>0</v>
      </c>
      <c r="N775" s="461">
        <f t="shared" si="1552"/>
        <v>3</v>
      </c>
    </row>
    <row r="776" spans="1:14" outlineLevel="1">
      <c r="B776" t="str">
        <f t="shared" si="1555"/>
        <v>GSW  Win</v>
      </c>
      <c r="C776">
        <v>2</v>
      </c>
      <c r="D776">
        <v>4</v>
      </c>
      <c r="E776">
        <v>2</v>
      </c>
      <c r="F776">
        <v>1</v>
      </c>
      <c r="G776">
        <v>1</v>
      </c>
      <c r="H776" s="461">
        <f t="shared" si="1551"/>
        <v>5</v>
      </c>
      <c r="I776" s="461">
        <f t="shared" si="1554"/>
        <v>3</v>
      </c>
      <c r="J776" s="461">
        <v>0</v>
      </c>
      <c r="K776" s="461">
        <v>0</v>
      </c>
      <c r="L776" s="461">
        <v>0</v>
      </c>
      <c r="M776" s="461">
        <v>0</v>
      </c>
      <c r="N776" s="461">
        <f t="shared" si="1552"/>
        <v>3</v>
      </c>
    </row>
    <row r="777" spans="1:14" outlineLevel="1">
      <c r="A777" s="104"/>
      <c r="B777" s="104" t="str">
        <f t="shared" si="1555"/>
        <v>GSW  Spr</v>
      </c>
      <c r="C777" s="104">
        <v>2</v>
      </c>
      <c r="D777" s="104">
        <v>4</v>
      </c>
      <c r="E777" s="104">
        <v>3</v>
      </c>
      <c r="F777" s="104">
        <v>1</v>
      </c>
      <c r="G777" s="104">
        <v>1</v>
      </c>
      <c r="H777" s="496">
        <f t="shared" si="1551"/>
        <v>5</v>
      </c>
      <c r="I777" s="496">
        <v>1</v>
      </c>
      <c r="J777" s="496">
        <v>0</v>
      </c>
      <c r="K777" s="496">
        <v>0</v>
      </c>
      <c r="L777" s="496">
        <v>0</v>
      </c>
      <c r="M777" s="496">
        <v>0</v>
      </c>
      <c r="N777" s="496">
        <f t="shared" si="1552"/>
        <v>3</v>
      </c>
    </row>
    <row r="778" spans="1:14" outlineLevel="1">
      <c r="A778" s="101" t="s">
        <v>1076</v>
      </c>
      <c r="B778" s="101" t="str">
        <f t="shared" si="1555"/>
        <v>EWW  Aut</v>
      </c>
      <c r="C778" s="101">
        <v>3</v>
      </c>
      <c r="D778" s="101">
        <v>1</v>
      </c>
      <c r="E778" s="101">
        <v>1</v>
      </c>
      <c r="F778" s="101">
        <v>1</v>
      </c>
      <c r="G778" s="101">
        <v>1</v>
      </c>
      <c r="H778" s="495">
        <f t="shared" si="1551"/>
        <v>3</v>
      </c>
      <c r="I778" s="495">
        <v>5</v>
      </c>
      <c r="J778" s="495">
        <v>0</v>
      </c>
      <c r="K778" s="495">
        <v>0</v>
      </c>
      <c r="L778" s="495">
        <v>0</v>
      </c>
      <c r="M778" s="495">
        <v>0</v>
      </c>
      <c r="N778" s="495">
        <f t="shared" si="1552"/>
        <v>2</v>
      </c>
    </row>
    <row r="779" spans="1:14" outlineLevel="1">
      <c r="B779" t="str">
        <f t="shared" si="1555"/>
        <v>EWW  Win</v>
      </c>
      <c r="C779">
        <v>3</v>
      </c>
      <c r="D779">
        <v>1</v>
      </c>
      <c r="E779">
        <v>2</v>
      </c>
      <c r="F779">
        <v>1</v>
      </c>
      <c r="G779">
        <v>1</v>
      </c>
      <c r="H779" s="461">
        <f t="shared" si="1551"/>
        <v>3</v>
      </c>
      <c r="I779" s="461">
        <f t="shared" si="1554"/>
        <v>3</v>
      </c>
      <c r="J779" s="461">
        <v>0</v>
      </c>
      <c r="K779" s="461">
        <v>0</v>
      </c>
      <c r="L779" s="461">
        <v>0</v>
      </c>
      <c r="M779" s="461">
        <v>0</v>
      </c>
      <c r="N779" s="461">
        <f t="shared" si="1552"/>
        <v>2</v>
      </c>
    </row>
    <row r="780" spans="1:14" outlineLevel="1">
      <c r="B780" t="str">
        <f t="shared" si="1555"/>
        <v>EWW  Spr</v>
      </c>
      <c r="C780">
        <v>3</v>
      </c>
      <c r="D780">
        <v>1</v>
      </c>
      <c r="E780">
        <v>3</v>
      </c>
      <c r="F780">
        <v>1</v>
      </c>
      <c r="G780">
        <v>1</v>
      </c>
      <c r="H780" s="461">
        <f t="shared" si="1551"/>
        <v>3</v>
      </c>
      <c r="I780" s="461">
        <v>1</v>
      </c>
      <c r="J780" s="461">
        <v>0</v>
      </c>
      <c r="K780" s="461">
        <v>0</v>
      </c>
      <c r="L780" s="461">
        <v>0</v>
      </c>
      <c r="M780" s="461">
        <v>0</v>
      </c>
      <c r="N780" s="461">
        <f t="shared" si="1552"/>
        <v>2</v>
      </c>
    </row>
    <row r="781" spans="1:14" outlineLevel="1">
      <c r="A781" t="s">
        <v>1077</v>
      </c>
      <c r="B781" t="str">
        <f t="shared" si="1555"/>
        <v>EWW  Aut</v>
      </c>
      <c r="C781">
        <v>3</v>
      </c>
      <c r="D781">
        <v>2</v>
      </c>
      <c r="E781">
        <v>1</v>
      </c>
      <c r="F781">
        <v>1</v>
      </c>
      <c r="G781">
        <v>1</v>
      </c>
      <c r="H781" s="461">
        <f t="shared" si="1551"/>
        <v>4</v>
      </c>
      <c r="I781" s="461">
        <v>5</v>
      </c>
      <c r="J781" s="461">
        <v>0</v>
      </c>
      <c r="K781" s="461">
        <v>0</v>
      </c>
      <c r="L781" s="461">
        <v>0</v>
      </c>
      <c r="M781" s="461">
        <v>0</v>
      </c>
      <c r="N781" s="461">
        <f t="shared" si="1552"/>
        <v>2</v>
      </c>
    </row>
    <row r="782" spans="1:14" outlineLevel="1">
      <c r="B782" t="str">
        <f t="shared" si="1555"/>
        <v>EWW  Win</v>
      </c>
      <c r="C782">
        <v>3</v>
      </c>
      <c r="D782">
        <v>2</v>
      </c>
      <c r="E782">
        <v>2</v>
      </c>
      <c r="F782">
        <v>1</v>
      </c>
      <c r="G782">
        <v>1</v>
      </c>
      <c r="H782" s="461">
        <f t="shared" si="1551"/>
        <v>4</v>
      </c>
      <c r="I782" s="461">
        <f t="shared" si="1554"/>
        <v>3</v>
      </c>
      <c r="J782" s="461">
        <v>0</v>
      </c>
      <c r="K782" s="461">
        <v>0</v>
      </c>
      <c r="L782" s="461">
        <v>0</v>
      </c>
      <c r="M782" s="461">
        <v>0</v>
      </c>
      <c r="N782" s="461">
        <f t="shared" si="1552"/>
        <v>2</v>
      </c>
    </row>
    <row r="783" spans="1:14" outlineLevel="1">
      <c r="B783" t="str">
        <f t="shared" si="1555"/>
        <v>EWW  Spr</v>
      </c>
      <c r="C783">
        <v>3</v>
      </c>
      <c r="D783">
        <v>2</v>
      </c>
      <c r="E783">
        <v>3</v>
      </c>
      <c r="F783">
        <v>1</v>
      </c>
      <c r="G783">
        <v>1</v>
      </c>
      <c r="H783" s="461">
        <f t="shared" si="1551"/>
        <v>4</v>
      </c>
      <c r="I783" s="461">
        <v>1</v>
      </c>
      <c r="J783" s="461">
        <v>0</v>
      </c>
      <c r="K783" s="461">
        <v>0</v>
      </c>
      <c r="L783" s="461">
        <v>0</v>
      </c>
      <c r="M783" s="461">
        <v>0</v>
      </c>
      <c r="N783" s="461">
        <f t="shared" si="1552"/>
        <v>2</v>
      </c>
    </row>
    <row r="784" spans="1:14" outlineLevel="1">
      <c r="A784" t="s">
        <v>1629</v>
      </c>
      <c r="B784" t="str">
        <f t="shared" si="1555"/>
        <v>EWW  Aut</v>
      </c>
      <c r="C784">
        <v>3</v>
      </c>
      <c r="D784">
        <v>2</v>
      </c>
      <c r="E784">
        <v>1</v>
      </c>
      <c r="F784">
        <v>1</v>
      </c>
      <c r="G784">
        <v>1</v>
      </c>
      <c r="H784" s="461">
        <f t="shared" si="1551"/>
        <v>4</v>
      </c>
      <c r="I784" s="461">
        <v>5</v>
      </c>
      <c r="J784" s="461">
        <v>0</v>
      </c>
      <c r="K784" s="461">
        <v>0</v>
      </c>
      <c r="L784" s="461">
        <v>0</v>
      </c>
      <c r="M784" s="461">
        <v>0</v>
      </c>
      <c r="N784" s="461">
        <f t="shared" si="1552"/>
        <v>2</v>
      </c>
    </row>
    <row r="785" spans="1:15" outlineLevel="1">
      <c r="B785" t="str">
        <f t="shared" si="1555"/>
        <v>EWW  Win</v>
      </c>
      <c r="C785">
        <v>3</v>
      </c>
      <c r="D785">
        <v>2</v>
      </c>
      <c r="E785">
        <v>2</v>
      </c>
      <c r="F785">
        <v>1</v>
      </c>
      <c r="G785">
        <v>1</v>
      </c>
      <c r="H785" s="461">
        <f t="shared" si="1551"/>
        <v>4</v>
      </c>
      <c r="I785" s="461">
        <f t="shared" si="1554"/>
        <v>3</v>
      </c>
      <c r="J785" s="461">
        <v>0</v>
      </c>
      <c r="K785" s="461">
        <v>0</v>
      </c>
      <c r="L785" s="461">
        <v>0</v>
      </c>
      <c r="M785" s="461">
        <v>0</v>
      </c>
      <c r="N785" s="461">
        <f t="shared" si="1552"/>
        <v>2</v>
      </c>
    </row>
    <row r="786" spans="1:15" outlineLevel="1">
      <c r="B786" t="str">
        <f t="shared" si="1555"/>
        <v>EWW  Spr</v>
      </c>
      <c r="C786">
        <v>3</v>
      </c>
      <c r="D786">
        <v>2</v>
      </c>
      <c r="E786">
        <v>3</v>
      </c>
      <c r="F786">
        <v>1</v>
      </c>
      <c r="G786">
        <v>1</v>
      </c>
      <c r="H786" s="461">
        <f t="shared" si="1551"/>
        <v>4</v>
      </c>
      <c r="I786" s="461">
        <v>1</v>
      </c>
      <c r="J786" s="461">
        <v>0</v>
      </c>
      <c r="K786" s="461">
        <v>0</v>
      </c>
      <c r="L786" s="461">
        <v>0</v>
      </c>
      <c r="M786" s="461">
        <v>0</v>
      </c>
      <c r="N786" s="461">
        <f t="shared" si="1552"/>
        <v>2</v>
      </c>
    </row>
    <row r="787" spans="1:15" outlineLevel="1">
      <c r="A787" t="s">
        <v>844</v>
      </c>
      <c r="B787" t="str">
        <f>INDEX(i.Region_Desc,$C787,1)&amp;" "&amp;INDEX(i.GenotypeDesc,$D787,1)&amp;" "&amp;INDEX(i.TOL_Desc,$E787,1)</f>
        <v>EWW  Aut</v>
      </c>
      <c r="C787">
        <v>3</v>
      </c>
      <c r="D787">
        <v>4</v>
      </c>
      <c r="E787">
        <v>1</v>
      </c>
      <c r="F787">
        <v>1</v>
      </c>
      <c r="G787">
        <v>1</v>
      </c>
      <c r="H787" s="461">
        <f t="shared" si="1551"/>
        <v>5</v>
      </c>
      <c r="I787" s="461">
        <v>5</v>
      </c>
      <c r="J787" s="461">
        <v>0</v>
      </c>
      <c r="K787" s="461">
        <v>0</v>
      </c>
      <c r="L787" s="461">
        <v>0</v>
      </c>
      <c r="M787" s="461">
        <v>0</v>
      </c>
      <c r="N787" s="461">
        <f t="shared" si="1552"/>
        <v>3</v>
      </c>
    </row>
    <row r="788" spans="1:15" outlineLevel="1">
      <c r="B788" t="str">
        <f>INDEX(i.Region_Desc,$C788,1)&amp;" "&amp;INDEX(i.GenotypeDesc,$D788,1)&amp;" "&amp;INDEX(i.TOL_Desc,$E788,1)</f>
        <v>EWW  Win</v>
      </c>
      <c r="C788">
        <v>3</v>
      </c>
      <c r="D788">
        <v>4</v>
      </c>
      <c r="E788">
        <v>2</v>
      </c>
      <c r="F788">
        <v>1</v>
      </c>
      <c r="G788">
        <v>1</v>
      </c>
      <c r="H788" s="461">
        <f t="shared" si="1551"/>
        <v>5</v>
      </c>
      <c r="I788" s="461">
        <f t="shared" si="1554"/>
        <v>3</v>
      </c>
      <c r="J788" s="461">
        <v>0</v>
      </c>
      <c r="K788" s="461">
        <v>0</v>
      </c>
      <c r="L788" s="461">
        <v>0</v>
      </c>
      <c r="M788" s="461">
        <v>0</v>
      </c>
      <c r="N788" s="461">
        <f t="shared" si="1552"/>
        <v>3</v>
      </c>
    </row>
    <row r="789" spans="1:15" outlineLevel="1">
      <c r="A789" s="104"/>
      <c r="B789" s="104" t="str">
        <f>INDEX(i.Region_Desc,$C789,1)&amp;" "&amp;INDEX(i.GenotypeDesc,$D789,1)&amp;" "&amp;INDEX(i.TOL_Desc,$E789,1)</f>
        <v>EWW  Spr</v>
      </c>
      <c r="C789" s="104">
        <v>3</v>
      </c>
      <c r="D789" s="104">
        <v>4</v>
      </c>
      <c r="E789" s="104">
        <v>3</v>
      </c>
      <c r="F789" s="104">
        <v>1</v>
      </c>
      <c r="G789" s="104">
        <v>1</v>
      </c>
      <c r="H789" s="496">
        <f t="shared" si="1551"/>
        <v>5</v>
      </c>
      <c r="I789" s="496">
        <v>1</v>
      </c>
      <c r="J789" s="496">
        <v>0</v>
      </c>
      <c r="K789" s="496">
        <v>0</v>
      </c>
      <c r="L789" s="496">
        <v>0</v>
      </c>
      <c r="M789" s="496">
        <v>0</v>
      </c>
      <c r="N789" s="496">
        <f t="shared" si="1552"/>
        <v>3</v>
      </c>
    </row>
    <row r="792" spans="1:15" collapsed="1">
      <c r="A792" s="16" t="s">
        <v>1666</v>
      </c>
    </row>
    <row r="793" spans="1:15" ht="71" hidden="1" outlineLevel="1">
      <c r="C793" s="208" t="s">
        <v>1440</v>
      </c>
      <c r="D793" s="208" t="s">
        <v>1523</v>
      </c>
      <c r="E793" s="208"/>
      <c r="F793" s="208" t="s">
        <v>1498</v>
      </c>
      <c r="G793" s="208" t="s">
        <v>1499</v>
      </c>
      <c r="H793" s="208" t="s">
        <v>1500</v>
      </c>
      <c r="I793" s="208" t="s">
        <v>1501</v>
      </c>
      <c r="J793" s="208" t="s">
        <v>1670</v>
      </c>
      <c r="K793" s="208" t="s">
        <v>1500</v>
      </c>
      <c r="L793" s="208" t="s">
        <v>1501</v>
      </c>
      <c r="M793" s="208" t="s">
        <v>1667</v>
      </c>
      <c r="N793" s="208" t="s">
        <v>1761</v>
      </c>
      <c r="O793" s="208" t="s">
        <v>1764</v>
      </c>
    </row>
    <row r="794" spans="1:15" hidden="1" outlineLevel="1">
      <c r="A794">
        <v>0</v>
      </c>
      <c r="B794" t="s">
        <v>367</v>
      </c>
      <c r="C794" s="12">
        <v>1</v>
      </c>
      <c r="D794">
        <v>1</v>
      </c>
      <c r="F794" s="12">
        <v>0</v>
      </c>
      <c r="G794" s="12">
        <v>0</v>
      </c>
      <c r="H794" s="12">
        <v>0</v>
      </c>
      <c r="I794" s="12">
        <v>0</v>
      </c>
      <c r="J794" s="12">
        <v>0</v>
      </c>
      <c r="K794" s="12">
        <v>0</v>
      </c>
      <c r="L794" s="12">
        <v>0</v>
      </c>
      <c r="M794" s="12">
        <v>1</v>
      </c>
      <c r="N794" s="12">
        <v>0</v>
      </c>
      <c r="O794" s="12">
        <v>0</v>
      </c>
    </row>
    <row r="795" spans="1:15" hidden="1" outlineLevel="1">
      <c r="A795">
        <v>1</v>
      </c>
      <c r="C795" s="12">
        <f>6/7</f>
        <v>0.8571428571428571</v>
      </c>
      <c r="D795">
        <v>2</v>
      </c>
      <c r="F795" s="12">
        <v>-0.1</v>
      </c>
      <c r="G795" s="12">
        <v>0.1</v>
      </c>
      <c r="H795" s="12">
        <v>0.1</v>
      </c>
      <c r="I795" s="12">
        <v>0.1</v>
      </c>
      <c r="J795" s="12">
        <v>0.01</v>
      </c>
      <c r="K795" s="12">
        <v>0.02</v>
      </c>
      <c r="L795" s="12">
        <v>0.02</v>
      </c>
      <c r="M795" s="12">
        <v>0.75</v>
      </c>
      <c r="N795" s="12">
        <v>-0.45</v>
      </c>
      <c r="O795" s="12">
        <v>20</v>
      </c>
    </row>
    <row r="796" spans="1:15" hidden="1" outlineLevel="1">
      <c r="A796">
        <v>2</v>
      </c>
      <c r="C796" s="12">
        <f>5/7</f>
        <v>0.7142857142857143</v>
      </c>
      <c r="D796">
        <v>2</v>
      </c>
      <c r="F796" s="12">
        <v>0.1</v>
      </c>
      <c r="G796" s="12">
        <v>-2.5000000000000001E-2</v>
      </c>
      <c r="H796" s="12">
        <v>-0.05</v>
      </c>
      <c r="I796" s="12">
        <v>-0.1</v>
      </c>
      <c r="J796" s="12">
        <v>-0.01</v>
      </c>
      <c r="K796" s="12">
        <v>-0.02</v>
      </c>
      <c r="L796" s="12">
        <v>-0.02</v>
      </c>
      <c r="M796" s="12">
        <v>1.25</v>
      </c>
      <c r="N796" s="12">
        <v>0.45</v>
      </c>
    </row>
    <row r="797" spans="1:15" hidden="1" outlineLevel="1">
      <c r="A797">
        <v>3</v>
      </c>
      <c r="C797" s="12">
        <f>4/7</f>
        <v>0.5714285714285714</v>
      </c>
      <c r="D797">
        <v>2</v>
      </c>
      <c r="F797" s="12">
        <v>0.2</v>
      </c>
      <c r="G797" s="12">
        <v>-0.05</v>
      </c>
      <c r="H797" s="12">
        <v>-0.1</v>
      </c>
      <c r="I797" s="12">
        <v>-0.2</v>
      </c>
      <c r="J797" s="12">
        <v>-0.02</v>
      </c>
      <c r="K797" s="12">
        <v>-0.05</v>
      </c>
      <c r="L797" s="12">
        <v>-0.05</v>
      </c>
      <c r="N797" s="12">
        <v>0.9</v>
      </c>
    </row>
    <row r="798" spans="1:15" hidden="1" outlineLevel="1">
      <c r="A798">
        <v>4</v>
      </c>
      <c r="C798" s="12">
        <f>8/7</f>
        <v>1.1428571428571428</v>
      </c>
      <c r="D798">
        <v>3</v>
      </c>
      <c r="N798" s="12">
        <v>1.35</v>
      </c>
    </row>
    <row r="799" spans="1:15" hidden="1" outlineLevel="1">
      <c r="A799">
        <v>5</v>
      </c>
      <c r="C799" s="12">
        <f>9/7</f>
        <v>1.2857142857142858</v>
      </c>
      <c r="D799">
        <v>3</v>
      </c>
    </row>
    <row r="800" spans="1:15" hidden="1" outlineLevel="1">
      <c r="A800">
        <v>6</v>
      </c>
      <c r="C800" s="12">
        <f>11/7</f>
        <v>1.5714285714285714</v>
      </c>
      <c r="D800">
        <v>4</v>
      </c>
    </row>
    <row r="801" spans="1:30" hidden="1" outlineLevel="1">
      <c r="F801" t="s">
        <v>1504</v>
      </c>
    </row>
    <row r="802" spans="1:30" hidden="1" outlineLevel="1">
      <c r="B802" t="s">
        <v>1502</v>
      </c>
      <c r="C802" s="12">
        <v>85</v>
      </c>
    </row>
    <row r="803" spans="1:30" hidden="1" outlineLevel="1">
      <c r="C803" s="21" t="s">
        <v>1524</v>
      </c>
    </row>
    <row r="804" spans="1:30" hidden="1" outlineLevel="1"/>
    <row r="806" spans="1:30" collapsed="1">
      <c r="A806" s="16" t="s">
        <v>1828</v>
      </c>
      <c r="C806" s="21">
        <v>0</v>
      </c>
      <c r="D806" s="21">
        <v>1</v>
      </c>
      <c r="E806" s="21">
        <v>2</v>
      </c>
      <c r="F806" s="21">
        <v>3</v>
      </c>
      <c r="G806" s="21">
        <v>4</v>
      </c>
      <c r="H806" s="21">
        <v>5</v>
      </c>
      <c r="I806" s="21">
        <v>6</v>
      </c>
      <c r="J806" s="21">
        <v>7</v>
      </c>
      <c r="K806" s="21">
        <v>8</v>
      </c>
      <c r="L806" s="21">
        <v>9</v>
      </c>
      <c r="M806" s="21">
        <v>10</v>
      </c>
      <c r="N806" s="21">
        <v>11</v>
      </c>
      <c r="O806" s="21">
        <v>12</v>
      </c>
      <c r="P806" s="21">
        <v>13</v>
      </c>
      <c r="Q806" s="21">
        <v>14</v>
      </c>
    </row>
    <row r="807" spans="1:30" hidden="1" outlineLevel="1">
      <c r="C807" s="125" t="s">
        <v>1967</v>
      </c>
      <c r="D807" s="125" t="s">
        <v>1968</v>
      </c>
      <c r="E807" s="125" t="s">
        <v>1970</v>
      </c>
      <c r="F807" s="125" t="s">
        <v>1971</v>
      </c>
      <c r="G807" s="125" t="s">
        <v>1969</v>
      </c>
      <c r="H807" s="125" t="s">
        <v>1972</v>
      </c>
      <c r="I807" s="125" t="s">
        <v>1973</v>
      </c>
      <c r="J807" s="125" t="s">
        <v>1974</v>
      </c>
      <c r="K807" s="125" t="s">
        <v>1975</v>
      </c>
      <c r="L807" s="125" t="s">
        <v>1976</v>
      </c>
      <c r="M807" s="125" t="s">
        <v>1977</v>
      </c>
      <c r="N807" s="125" t="s">
        <v>1978</v>
      </c>
      <c r="O807" s="125" t="s">
        <v>1979</v>
      </c>
      <c r="P807" s="125" t="s">
        <v>1980</v>
      </c>
      <c r="Q807" s="125" t="s">
        <v>1981</v>
      </c>
    </row>
    <row r="808" spans="1:30" hidden="1" outlineLevel="1">
      <c r="C808" s="125"/>
      <c r="D808" s="125"/>
      <c r="E808" s="125" t="s">
        <v>0</v>
      </c>
      <c r="F808" s="125"/>
      <c r="G808" s="125"/>
      <c r="H808" s="125"/>
      <c r="I808" s="125"/>
      <c r="J808" s="125"/>
      <c r="K808" s="125" t="s">
        <v>9</v>
      </c>
      <c r="L808" s="125" t="s">
        <v>9</v>
      </c>
      <c r="M808" s="125" t="s">
        <v>9</v>
      </c>
      <c r="N808" s="125" t="s">
        <v>9</v>
      </c>
      <c r="O808" s="125" t="s">
        <v>0</v>
      </c>
      <c r="P808" s="125" t="s">
        <v>9</v>
      </c>
      <c r="Q808" s="125" t="s">
        <v>9</v>
      </c>
      <c r="S808" s="125"/>
      <c r="T808" s="125"/>
      <c r="U808" s="125"/>
      <c r="V808" s="125"/>
      <c r="W808" s="125"/>
      <c r="X808" s="125" t="s">
        <v>0</v>
      </c>
      <c r="Y808" s="125" t="s">
        <v>9</v>
      </c>
      <c r="Z808" s="125" t="s">
        <v>9</v>
      </c>
      <c r="AA808" s="125" t="s">
        <v>9</v>
      </c>
      <c r="AB808" s="125" t="s">
        <v>0</v>
      </c>
      <c r="AC808" s="125" t="s">
        <v>9</v>
      </c>
      <c r="AD808" s="125" t="s">
        <v>0</v>
      </c>
    </row>
    <row r="809" spans="1:30" ht="59.25" hidden="1" customHeight="1" outlineLevel="1">
      <c r="C809" s="208"/>
      <c r="D809" s="208"/>
      <c r="E809" s="208" t="s">
        <v>1900</v>
      </c>
      <c r="F809" s="208"/>
      <c r="G809" s="208"/>
      <c r="H809" s="208"/>
      <c r="I809" s="208"/>
      <c r="J809" s="208"/>
      <c r="K809" s="208" t="s">
        <v>1829</v>
      </c>
      <c r="L809" s="208" t="s">
        <v>1830</v>
      </c>
      <c r="M809" s="208" t="s">
        <v>364</v>
      </c>
      <c r="N809" s="208" t="s">
        <v>195</v>
      </c>
      <c r="O809" s="208" t="s">
        <v>26</v>
      </c>
      <c r="P809" s="208" t="s">
        <v>27</v>
      </c>
      <c r="Q809" s="208" t="s">
        <v>1986</v>
      </c>
      <c r="S809" s="208" t="s">
        <v>1829</v>
      </c>
      <c r="T809" s="208" t="s">
        <v>1830</v>
      </c>
      <c r="U809" s="208" t="s">
        <v>1831</v>
      </c>
      <c r="V809" s="208" t="s">
        <v>1832</v>
      </c>
      <c r="W809" s="208" t="s">
        <v>1833</v>
      </c>
      <c r="X809" s="208" t="s">
        <v>1985</v>
      </c>
      <c r="Y809" s="208" t="s">
        <v>1897</v>
      </c>
      <c r="Z809" s="208" t="s">
        <v>1898</v>
      </c>
      <c r="AA809" s="208" t="s">
        <v>1899</v>
      </c>
      <c r="AB809" s="208" t="s">
        <v>1900</v>
      </c>
      <c r="AC809" s="208" t="s">
        <v>1901</v>
      </c>
      <c r="AD809" s="208" t="s">
        <v>1902</v>
      </c>
    </row>
    <row r="810" spans="1:30" hidden="1" outlineLevel="1">
      <c r="A810">
        <v>1</v>
      </c>
      <c r="B810" t="s">
        <v>367</v>
      </c>
      <c r="C810" s="12"/>
      <c r="D810" s="12"/>
      <c r="E810" s="12">
        <v>1</v>
      </c>
      <c r="F810" s="12"/>
      <c r="G810" s="12"/>
      <c r="H810" s="12"/>
      <c r="I810" s="12"/>
      <c r="J810" s="12"/>
      <c r="K810" s="12">
        <v>0</v>
      </c>
      <c r="L810" s="12">
        <v>0</v>
      </c>
      <c r="M810" s="12">
        <v>0</v>
      </c>
      <c r="N810" s="12">
        <v>0</v>
      </c>
      <c r="O810" s="12">
        <v>1</v>
      </c>
      <c r="P810" s="12">
        <v>0</v>
      </c>
      <c r="Q810" s="12">
        <v>0</v>
      </c>
      <c r="S810" s="12">
        <v>0</v>
      </c>
      <c r="T810" s="12">
        <v>0</v>
      </c>
      <c r="U810" s="12">
        <v>0</v>
      </c>
      <c r="V810" s="12">
        <v>0</v>
      </c>
      <c r="W810" s="12">
        <v>0</v>
      </c>
      <c r="X810" s="12">
        <v>1.1000000000000001</v>
      </c>
      <c r="Y810" s="12">
        <v>0.1</v>
      </c>
      <c r="Z810" s="12">
        <v>0.1</v>
      </c>
      <c r="AA810" s="12">
        <v>0.2</v>
      </c>
      <c r="AB810" s="12">
        <v>0.9</v>
      </c>
      <c r="AC810" s="12">
        <v>-0.1</v>
      </c>
      <c r="AD810" s="12">
        <v>1.1000000000000001</v>
      </c>
    </row>
    <row r="811" spans="1:30" hidden="1" outlineLevel="1">
      <c r="A811">
        <v>2</v>
      </c>
      <c r="C811" s="12"/>
      <c r="D811" s="12"/>
      <c r="E811" s="12">
        <v>1.04</v>
      </c>
      <c r="F811" s="12"/>
      <c r="G811" s="12"/>
      <c r="H811" s="12"/>
      <c r="I811" s="12"/>
      <c r="J811" s="12"/>
      <c r="K811" s="12">
        <v>0.01</v>
      </c>
      <c r="L811" s="12">
        <v>0.01</v>
      </c>
      <c r="M811" s="12">
        <v>0.01</v>
      </c>
      <c r="N811" s="12">
        <v>0.01</v>
      </c>
      <c r="O811" s="12">
        <v>0.95</v>
      </c>
      <c r="P811" s="12">
        <v>0.5</v>
      </c>
      <c r="Q811" s="12">
        <v>-2</v>
      </c>
      <c r="S811" s="12">
        <v>0.01</v>
      </c>
      <c r="T811" s="12">
        <v>0.01</v>
      </c>
      <c r="U811" s="12">
        <v>0.01</v>
      </c>
      <c r="V811" s="12">
        <v>0.01</v>
      </c>
      <c r="W811" s="12">
        <v>0.01</v>
      </c>
      <c r="X811" s="12">
        <v>0.9</v>
      </c>
      <c r="Y811" s="12">
        <v>-0.1</v>
      </c>
      <c r="Z811" s="12">
        <v>-0.1</v>
      </c>
      <c r="AA811" s="12">
        <v>-0.2</v>
      </c>
      <c r="AB811" s="12">
        <v>1.1000000000000001</v>
      </c>
      <c r="AC811" s="12">
        <v>0.1</v>
      </c>
      <c r="AD811" s="12">
        <v>0.9</v>
      </c>
    </row>
    <row r="812" spans="1:30" hidden="1" outlineLevel="1">
      <c r="A812">
        <v>3</v>
      </c>
      <c r="C812" s="12"/>
      <c r="D812" s="12"/>
      <c r="E812" s="12">
        <v>1.07</v>
      </c>
      <c r="F812" s="12"/>
      <c r="G812" s="12"/>
      <c r="H812" s="12"/>
      <c r="I812" s="12"/>
      <c r="J812" s="12"/>
      <c r="K812" s="12">
        <v>-0.01</v>
      </c>
      <c r="L812" s="12">
        <v>0.02</v>
      </c>
      <c r="M812" s="12">
        <v>-0.01</v>
      </c>
      <c r="N812" s="12">
        <v>-0.01</v>
      </c>
      <c r="O812" s="12">
        <v>1.05</v>
      </c>
      <c r="P812" s="12">
        <v>-0.5</v>
      </c>
      <c r="Q812" s="12">
        <v>2</v>
      </c>
      <c r="S812" s="12">
        <v>-0.01</v>
      </c>
      <c r="T812" s="12">
        <v>0.02</v>
      </c>
      <c r="U812" s="12">
        <v>-0.01</v>
      </c>
      <c r="V812" s="12">
        <v>-0.01</v>
      </c>
      <c r="W812" s="12">
        <v>-0.01</v>
      </c>
      <c r="X812" s="12">
        <v>0</v>
      </c>
      <c r="Y812" s="12">
        <v>0</v>
      </c>
      <c r="Z812" s="12">
        <v>0</v>
      </c>
      <c r="AA812" s="12">
        <v>0</v>
      </c>
      <c r="AB812" s="12">
        <v>0</v>
      </c>
      <c r="AC812" s="12">
        <v>0</v>
      </c>
      <c r="AD812" s="12">
        <v>0</v>
      </c>
    </row>
    <row r="813" spans="1:30" hidden="1" outlineLevel="1">
      <c r="C813" s="12"/>
      <c r="D813" s="12"/>
      <c r="E813" s="12"/>
      <c r="F813" s="12"/>
      <c r="G813" s="12"/>
      <c r="H813" s="12"/>
      <c r="I813" s="12"/>
      <c r="J813" s="12"/>
      <c r="K813" s="12"/>
      <c r="L813" s="12"/>
      <c r="M813" s="12"/>
      <c r="N813" s="12"/>
      <c r="O813" s="12"/>
      <c r="P813" s="12"/>
      <c r="Q813" s="12"/>
      <c r="S813" s="12"/>
      <c r="T813" s="12"/>
      <c r="U813" s="12"/>
      <c r="V813" s="12"/>
      <c r="W813" s="12"/>
      <c r="X813" s="12"/>
      <c r="Y813" s="12"/>
      <c r="Z813" s="12"/>
      <c r="AA813" s="12"/>
      <c r="AB813" s="12"/>
      <c r="AC813" s="12"/>
      <c r="AD813" s="12"/>
    </row>
    <row r="815" spans="1:30" collapsed="1">
      <c r="A815" s="16" t="s">
        <v>1845</v>
      </c>
      <c r="C815" s="209" t="s">
        <v>1196</v>
      </c>
      <c r="D815" s="209" t="s">
        <v>844</v>
      </c>
    </row>
    <row r="816" spans="1:30" ht="72.75" hidden="1" customHeight="1" outlineLevel="1">
      <c r="C816" s="208" t="s">
        <v>1850</v>
      </c>
      <c r="D816" s="208" t="s">
        <v>1850</v>
      </c>
      <c r="E816" s="208" t="s">
        <v>1054</v>
      </c>
      <c r="F816" s="208" t="s">
        <v>1757</v>
      </c>
      <c r="G816" s="208" t="s">
        <v>1758</v>
      </c>
      <c r="H816" s="208" t="s">
        <v>1759</v>
      </c>
      <c r="I816" s="208" t="s">
        <v>1760</v>
      </c>
      <c r="J816" s="208" t="s">
        <v>1847</v>
      </c>
      <c r="K816" s="208" t="s">
        <v>1848</v>
      </c>
      <c r="L816" s="208" t="s">
        <v>1849</v>
      </c>
    </row>
    <row r="817" spans="1:12" hidden="1" outlineLevel="1">
      <c r="A817">
        <v>1</v>
      </c>
      <c r="B817" t="s">
        <v>367</v>
      </c>
      <c r="C817" s="100">
        <v>0</v>
      </c>
      <c r="D817" s="100">
        <v>0</v>
      </c>
      <c r="E817" s="12">
        <v>3</v>
      </c>
      <c r="F817" s="12">
        <v>0</v>
      </c>
      <c r="G817" s="12">
        <v>0</v>
      </c>
      <c r="H817" s="12">
        <v>0</v>
      </c>
      <c r="I817" s="12">
        <v>0</v>
      </c>
      <c r="J817" s="12">
        <v>0</v>
      </c>
      <c r="K817" s="12">
        <v>0</v>
      </c>
      <c r="L817" s="12">
        <v>0</v>
      </c>
    </row>
    <row r="818" spans="1:12" hidden="1" outlineLevel="1">
      <c r="A818">
        <v>2</v>
      </c>
      <c r="C818" s="100">
        <v>-0.1</v>
      </c>
      <c r="D818" s="100">
        <v>0.3</v>
      </c>
      <c r="E818" s="12">
        <f>E817</f>
        <v>3</v>
      </c>
      <c r="F818" s="12">
        <v>0</v>
      </c>
      <c r="G818" s="12">
        <v>0</v>
      </c>
      <c r="H818" s="12">
        <v>0</v>
      </c>
      <c r="I818" s="12">
        <v>0</v>
      </c>
      <c r="J818" s="12">
        <v>0</v>
      </c>
      <c r="K818" s="12">
        <v>0</v>
      </c>
      <c r="L818" s="12">
        <v>7.0000000000000007E-2</v>
      </c>
    </row>
    <row r="819" spans="1:12" hidden="1" outlineLevel="1">
      <c r="A819">
        <v>3</v>
      </c>
      <c r="C819" s="100">
        <v>0.1</v>
      </c>
      <c r="D819" s="100">
        <v>0.4</v>
      </c>
      <c r="E819" s="12">
        <f t="shared" ref="E819:E825" si="1556">E818</f>
        <v>3</v>
      </c>
      <c r="F819" s="12">
        <v>0</v>
      </c>
      <c r="G819" s="12">
        <v>0</v>
      </c>
      <c r="H819" s="12">
        <v>0</v>
      </c>
      <c r="I819" s="12">
        <v>0</v>
      </c>
      <c r="J819" s="12">
        <v>0</v>
      </c>
      <c r="K819" s="12">
        <v>0</v>
      </c>
      <c r="L819" s="12">
        <v>-7.0000000000000007E-2</v>
      </c>
    </row>
    <row r="820" spans="1:12" hidden="1" outlineLevel="1">
      <c r="A820">
        <v>4</v>
      </c>
      <c r="C820" s="100">
        <v>0.2</v>
      </c>
      <c r="D820" s="100">
        <v>0.5</v>
      </c>
      <c r="E820" s="12">
        <f t="shared" si="1556"/>
        <v>3</v>
      </c>
      <c r="F820" s="12">
        <v>0</v>
      </c>
      <c r="G820" s="12">
        <v>0</v>
      </c>
      <c r="H820" s="12">
        <v>0</v>
      </c>
      <c r="I820" s="12">
        <v>0</v>
      </c>
      <c r="J820" s="12">
        <v>0</v>
      </c>
      <c r="K820" s="12">
        <v>7.0000000000000007E-2</v>
      </c>
      <c r="L820" s="12">
        <v>0</v>
      </c>
    </row>
    <row r="821" spans="1:12" hidden="1" outlineLevel="1">
      <c r="A821">
        <v>5</v>
      </c>
      <c r="C821" s="100">
        <v>0.3</v>
      </c>
      <c r="D821" s="100">
        <v>0.6</v>
      </c>
      <c r="E821" s="12">
        <f t="shared" si="1556"/>
        <v>3</v>
      </c>
      <c r="F821" s="12">
        <v>0</v>
      </c>
      <c r="G821" s="12">
        <v>0</v>
      </c>
      <c r="H821" s="12">
        <v>0</v>
      </c>
      <c r="I821" s="12">
        <v>0</v>
      </c>
      <c r="J821" s="12">
        <v>0</v>
      </c>
      <c r="K821" s="12">
        <v>7.0000000000000007E-2</v>
      </c>
      <c r="L821" s="12">
        <v>7.0000000000000007E-2</v>
      </c>
    </row>
    <row r="822" spans="1:12" hidden="1" outlineLevel="1">
      <c r="A822">
        <v>6</v>
      </c>
      <c r="C822" s="100">
        <v>0.5</v>
      </c>
      <c r="D822" s="100">
        <v>0.7</v>
      </c>
      <c r="E822" s="12">
        <f t="shared" si="1556"/>
        <v>3</v>
      </c>
      <c r="F822" s="12">
        <v>0</v>
      </c>
      <c r="G822" s="12">
        <v>0</v>
      </c>
      <c r="H822" s="12">
        <v>0</v>
      </c>
      <c r="I822" s="12">
        <v>0</v>
      </c>
      <c r="J822" s="12">
        <v>0</v>
      </c>
      <c r="K822" s="12">
        <v>7.0000000000000007E-2</v>
      </c>
      <c r="L822" s="12">
        <v>-7.0000000000000007E-2</v>
      </c>
    </row>
    <row r="823" spans="1:12" hidden="1" outlineLevel="1">
      <c r="A823">
        <v>7</v>
      </c>
      <c r="E823" s="12">
        <f t="shared" si="1556"/>
        <v>3</v>
      </c>
      <c r="F823" s="12">
        <v>0</v>
      </c>
      <c r="G823" s="12">
        <v>0</v>
      </c>
      <c r="H823" s="12">
        <v>0</v>
      </c>
      <c r="I823" s="12">
        <v>0</v>
      </c>
      <c r="J823" s="12">
        <v>0</v>
      </c>
      <c r="K823" s="12">
        <v>-7.0000000000000007E-2</v>
      </c>
      <c r="L823" s="12">
        <v>0</v>
      </c>
    </row>
    <row r="824" spans="1:12" hidden="1" outlineLevel="1">
      <c r="A824">
        <v>8</v>
      </c>
      <c r="E824" s="12">
        <f t="shared" si="1556"/>
        <v>3</v>
      </c>
      <c r="F824" s="12">
        <v>0</v>
      </c>
      <c r="G824" s="12">
        <v>0</v>
      </c>
      <c r="H824" s="12">
        <v>0</v>
      </c>
      <c r="I824" s="12">
        <v>0</v>
      </c>
      <c r="J824" s="12">
        <v>0</v>
      </c>
      <c r="K824" s="12">
        <v>-7.0000000000000007E-2</v>
      </c>
      <c r="L824" s="12">
        <v>7.0000000000000007E-2</v>
      </c>
    </row>
    <row r="825" spans="1:12" hidden="1" outlineLevel="1">
      <c r="A825">
        <v>9</v>
      </c>
      <c r="E825" s="12">
        <f t="shared" si="1556"/>
        <v>3</v>
      </c>
      <c r="F825" s="12">
        <v>0</v>
      </c>
      <c r="G825" s="12">
        <v>0</v>
      </c>
      <c r="H825" s="12">
        <v>0</v>
      </c>
      <c r="I825" s="12">
        <v>0</v>
      </c>
      <c r="J825" s="12">
        <v>0</v>
      </c>
      <c r="K825" s="12">
        <v>-7.0000000000000007E-2</v>
      </c>
      <c r="L825" s="12">
        <v>-7.0000000000000007E-2</v>
      </c>
    </row>
    <row r="826" spans="1:12" hidden="1" outlineLevel="1">
      <c r="A826">
        <v>10</v>
      </c>
      <c r="E826" s="12">
        <v>2</v>
      </c>
      <c r="F826" s="12">
        <v>7</v>
      </c>
      <c r="G826" s="12">
        <v>8</v>
      </c>
      <c r="H826" s="12">
        <v>9</v>
      </c>
      <c r="I826" s="12">
        <v>9</v>
      </c>
      <c r="J826" s="12">
        <v>0</v>
      </c>
      <c r="K826" s="12">
        <v>0</v>
      </c>
      <c r="L826" s="12">
        <v>0</v>
      </c>
    </row>
    <row r="827" spans="1:12" hidden="1" outlineLevel="1"/>
  </sheetData>
  <phoneticPr fontId="6" type="noConversion"/>
  <conditionalFormatting sqref="C74:G89">
    <cfRule type="cellIs" dxfId="5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0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1765</v>
      </c>
    </row>
    <row r="106" spans="1:11" ht="3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0.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0"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4"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19.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30.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1765</v>
      </c>
      <c r="F200" s="165" t="s">
        <v>1766</v>
      </c>
      <c r="G200" s="165"/>
      <c r="H200" s="165" t="s">
        <v>1084</v>
      </c>
      <c r="I200" s="165"/>
      <c r="J200" s="165"/>
      <c r="K200" s="165"/>
      <c r="L200" s="165"/>
      <c r="M200" s="165"/>
      <c r="N200" s="165"/>
    </row>
    <row r="201" spans="1:47" ht="60.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1765</v>
      </c>
      <c r="J211" s="170"/>
      <c r="K211" s="170"/>
      <c r="L211" s="170" t="s">
        <v>1766</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1765</v>
      </c>
      <c r="J222" s="170"/>
      <c r="K222" s="170"/>
      <c r="L222" s="170" t="s">
        <v>1766</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1054</v>
      </c>
      <c r="F232" t="s">
        <v>1733</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1688</v>
      </c>
      <c r="F233" t="s">
        <v>1695</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1676</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1677</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1678</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1656</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1680</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1681</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76.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4.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5"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6"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36.5" hidden="1" outlineLevel="1">
      <c r="Y741" s="409" t="s">
        <v>1363</v>
      </c>
      <c r="Z741" s="410"/>
      <c r="AA741" s="410"/>
      <c r="AB741" s="410"/>
      <c r="AC741" s="410"/>
      <c r="AD741" s="410"/>
    </row>
    <row r="743" spans="1:30" collapsed="1">
      <c r="A743" s="182" t="s">
        <v>1438</v>
      </c>
    </row>
    <row r="744" spans="1:30" ht="44"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0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0.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0"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4"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19.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30.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0.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1676</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1677</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1678</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1680</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1681</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76.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5"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6"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36.5" outlineLevel="1">
      <c r="Y741" s="409" t="s">
        <v>1363</v>
      </c>
      <c r="Z741" s="410"/>
      <c r="AA741" s="410"/>
      <c r="AB741" s="410"/>
      <c r="AC741" s="410"/>
      <c r="AD741" s="410"/>
    </row>
    <row r="743" spans="1:30">
      <c r="A743" s="182" t="s">
        <v>1438</v>
      </c>
    </row>
    <row r="744" spans="1:30" ht="44"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0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0.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0"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4"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19.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30.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0.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1676</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1677</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1678</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1680</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1681</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76.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5"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6"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36.5" outlineLevel="1">
      <c r="Y741" s="409" t="s">
        <v>1363</v>
      </c>
      <c r="Z741" s="410"/>
      <c r="AA741" s="410"/>
      <c r="AB741" s="410"/>
      <c r="AC741" s="410"/>
      <c r="AD741" s="410"/>
    </row>
    <row r="743" spans="1:30">
      <c r="A743" s="182" t="s">
        <v>1438</v>
      </c>
    </row>
    <row r="744" spans="1:30" ht="44"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29">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29">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29">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1781</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1801</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29">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29">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29">
      <c r="A332" s="20"/>
      <c r="B332" s="549" t="s">
        <v>551</v>
      </c>
    </row>
    <row r="333" spans="1:2">
      <c r="A333" s="20"/>
      <c r="B333" s="549" t="s">
        <v>547</v>
      </c>
    </row>
    <row r="334" spans="1:2">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29">
      <c r="A342" s="20"/>
      <c r="B342" s="549" t="s">
        <v>556</v>
      </c>
    </row>
    <row r="343" spans="1:2" ht="29">
      <c r="A343" s="20"/>
      <c r="B343" s="549" t="s">
        <v>563</v>
      </c>
    </row>
    <row r="344" spans="1:2">
      <c r="A344" s="20"/>
      <c r="B344" s="549" t="s">
        <v>558</v>
      </c>
    </row>
    <row r="345" spans="1:2" ht="29">
      <c r="A345" s="20"/>
      <c r="B345" s="549" t="s">
        <v>560</v>
      </c>
    </row>
    <row r="346" spans="1:2">
      <c r="A346" s="20"/>
      <c r="B346" s="549" t="s">
        <v>562</v>
      </c>
    </row>
    <row r="347" spans="1:2">
      <c r="A347" s="20"/>
      <c r="B347" s="549" t="s">
        <v>564</v>
      </c>
    </row>
    <row r="348" spans="1:2">
      <c r="A348" s="20"/>
      <c r="B348" s="549" t="s">
        <v>565</v>
      </c>
    </row>
    <row r="349" spans="1:2" ht="29">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29">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29">
      <c r="A395" s="20"/>
      <c r="B395" s="549" t="s">
        <v>624</v>
      </c>
    </row>
    <row r="396" spans="1:2">
      <c r="A396" s="20"/>
      <c r="B396" s="549" t="s">
        <v>625</v>
      </c>
    </row>
    <row r="397" spans="1:2">
      <c r="A397" s="20"/>
      <c r="B397" s="549" t="s">
        <v>626</v>
      </c>
    </row>
    <row r="398" spans="1:2">
      <c r="A398" s="20"/>
      <c r="B398" s="549" t="s">
        <v>627</v>
      </c>
    </row>
    <row r="399" spans="1:2">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29">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29">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29">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1782</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29">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1783</v>
      </c>
    </row>
    <row r="493" spans="1:2">
      <c r="A493" s="60"/>
      <c r="B493" s="549" t="s">
        <v>1784</v>
      </c>
    </row>
    <row r="494" spans="1:2">
      <c r="A494" s="60"/>
      <c r="B494" s="549" t="s">
        <v>1785</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1802</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1803</v>
      </c>
    </row>
    <row r="507" spans="1:2">
      <c r="A507" s="60"/>
      <c r="B507" s="549" t="s">
        <v>1804</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29">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1805</v>
      </c>
    </row>
    <row r="550" spans="1:2">
      <c r="A550" s="60"/>
      <c r="B550" s="549" t="s">
        <v>950</v>
      </c>
    </row>
    <row r="551" spans="1:2">
      <c r="A551" s="60"/>
      <c r="B551" s="549" t="s">
        <v>951</v>
      </c>
    </row>
    <row r="552" spans="1:2">
      <c r="A552" s="60"/>
      <c r="B552" s="549" t="s">
        <v>952</v>
      </c>
    </row>
    <row r="553" spans="1:2">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29">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29">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29">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29">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29">
      <c r="A621" s="60"/>
      <c r="B621" s="549" t="s">
        <v>1091</v>
      </c>
    </row>
    <row r="622" spans="1:2">
      <c r="A622" s="60"/>
      <c r="B622" s="549" t="s">
        <v>1092</v>
      </c>
    </row>
    <row r="623" spans="1:2">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29">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1786</v>
      </c>
    </row>
    <row r="668" spans="1:2">
      <c r="A668" s="60"/>
      <c r="B668" s="549" t="s">
        <v>1217</v>
      </c>
    </row>
    <row r="669" spans="1:2">
      <c r="A669" s="60"/>
      <c r="B669" s="549" t="s">
        <v>1218</v>
      </c>
    </row>
    <row r="670" spans="1:2">
      <c r="A670" s="60"/>
      <c r="B670" s="549" t="s">
        <v>1220</v>
      </c>
    </row>
    <row r="671" spans="1:2">
      <c r="A671" s="60"/>
      <c r="B671" s="549" t="s">
        <v>1787</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1806</v>
      </c>
    </row>
    <row r="677" spans="1:2">
      <c r="A677" s="60"/>
      <c r="B677" s="549" t="s">
        <v>1807</v>
      </c>
    </row>
    <row r="678" spans="1:2">
      <c r="A678" s="60"/>
      <c r="B678" s="549" t="s">
        <v>1808</v>
      </c>
    </row>
    <row r="679" spans="1:2">
      <c r="A679" s="60"/>
      <c r="B679" s="549" t="s">
        <v>1236</v>
      </c>
    </row>
    <row r="680" spans="1:2">
      <c r="A680" s="60"/>
      <c r="B680" s="549" t="s">
        <v>1809</v>
      </c>
    </row>
    <row r="681" spans="1:2">
      <c r="A681" s="60">
        <v>44702.3631739583</v>
      </c>
      <c r="B681" s="549" t="s">
        <v>1235</v>
      </c>
    </row>
    <row r="682" spans="1:2">
      <c r="A682" s="60"/>
      <c r="B682" s="549" t="s">
        <v>1237</v>
      </c>
    </row>
    <row r="683" spans="1:2">
      <c r="A683" s="60"/>
      <c r="B683" s="549" t="s">
        <v>1810</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1788</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29">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1789</v>
      </c>
    </row>
    <row r="773" spans="1:2">
      <c r="A773" s="60"/>
      <c r="B773" s="549" t="s">
        <v>1503</v>
      </c>
    </row>
    <row r="774" spans="1:2">
      <c r="A774" s="60"/>
      <c r="B774" s="549" t="s">
        <v>1790</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1791</v>
      </c>
    </row>
    <row r="782" spans="1:2">
      <c r="A782" s="60">
        <v>44841.721172800899</v>
      </c>
      <c r="B782" s="549" t="s">
        <v>1811</v>
      </c>
    </row>
    <row r="783" spans="1:2">
      <c r="A783" s="60"/>
      <c r="B783" s="549" t="s">
        <v>1511</v>
      </c>
    </row>
    <row r="784" spans="1:2">
      <c r="A784" s="60"/>
      <c r="B784" s="549" t="s">
        <v>1792</v>
      </c>
    </row>
    <row r="785" spans="1:2">
      <c r="A785" s="60"/>
      <c r="B785" s="549" t="s">
        <v>1812</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1793</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1637</v>
      </c>
    </row>
    <row r="807" spans="1:2">
      <c r="A807" s="60"/>
      <c r="B807" s="549" t="s">
        <v>1657</v>
      </c>
    </row>
    <row r="808" spans="1:2">
      <c r="A808" s="60"/>
      <c r="B808" s="549" t="s">
        <v>1660</v>
      </c>
    </row>
    <row r="809" spans="1:2">
      <c r="A809" s="60"/>
      <c r="B809" s="549" t="s">
        <v>1662</v>
      </c>
    </row>
    <row r="810" spans="1:2">
      <c r="A810" s="60"/>
      <c r="B810" s="549" t="s">
        <v>1663</v>
      </c>
    </row>
    <row r="811" spans="1:2" ht="29">
      <c r="A811" s="60">
        <v>45078.791273379597</v>
      </c>
      <c r="B811" s="549" t="s">
        <v>1706</v>
      </c>
    </row>
    <row r="812" spans="1:2">
      <c r="A812" s="60"/>
      <c r="B812" s="549" t="s">
        <v>1705</v>
      </c>
    </row>
    <row r="813" spans="1:2">
      <c r="A813" s="60"/>
      <c r="B813" s="549" t="s">
        <v>1794</v>
      </c>
    </row>
    <row r="814" spans="1:2">
      <c r="A814" s="60"/>
      <c r="B814" s="549" t="s">
        <v>1795</v>
      </c>
    </row>
    <row r="815" spans="1:2">
      <c r="A815" s="60">
        <v>45080.517026273097</v>
      </c>
      <c r="B815" s="549" t="s">
        <v>1708</v>
      </c>
    </row>
    <row r="816" spans="1:2">
      <c r="A816" s="60"/>
      <c r="B816" s="549" t="s">
        <v>1709</v>
      </c>
    </row>
    <row r="817" spans="1:2">
      <c r="A817" s="60"/>
      <c r="B817" s="549" t="s">
        <v>1710</v>
      </c>
    </row>
    <row r="818" spans="1:2">
      <c r="A818" s="60"/>
      <c r="B818" s="549" t="s">
        <v>1711</v>
      </c>
    </row>
    <row r="819" spans="1:2">
      <c r="A819" s="60">
        <v>45081.396817245397</v>
      </c>
      <c r="B819" s="549" t="s">
        <v>1712</v>
      </c>
    </row>
    <row r="820" spans="1:2">
      <c r="A820" s="60"/>
      <c r="B820" s="549" t="s">
        <v>1714</v>
      </c>
    </row>
    <row r="821" spans="1:2">
      <c r="A821" s="60"/>
      <c r="B821" s="549" t="s">
        <v>1715</v>
      </c>
    </row>
    <row r="822" spans="1:2">
      <c r="A822" s="60"/>
      <c r="B822" s="549" t="s">
        <v>1716</v>
      </c>
    </row>
    <row r="823" spans="1:2">
      <c r="A823" s="60">
        <v>45082.499787615699</v>
      </c>
      <c r="B823" s="549" t="s">
        <v>1717</v>
      </c>
    </row>
    <row r="824" spans="1:2">
      <c r="A824" s="60">
        <v>45083.433228819398</v>
      </c>
      <c r="B824" s="549" t="s">
        <v>1718</v>
      </c>
    </row>
    <row r="825" spans="1:2">
      <c r="A825" s="60"/>
      <c r="B825" s="549" t="s">
        <v>1719</v>
      </c>
    </row>
    <row r="826" spans="1:2">
      <c r="A826" s="60"/>
      <c r="B826" s="549" t="s">
        <v>1724</v>
      </c>
    </row>
    <row r="827" spans="1:2">
      <c r="A827" s="60"/>
      <c r="B827" s="549" t="s">
        <v>1720</v>
      </c>
    </row>
    <row r="828" spans="1:2">
      <c r="A828" s="60"/>
      <c r="B828" s="549" t="s">
        <v>1796</v>
      </c>
    </row>
    <row r="829" spans="1:2">
      <c r="A829" s="60">
        <v>45084.4831037037</v>
      </c>
      <c r="B829" s="549" t="s">
        <v>1721</v>
      </c>
    </row>
    <row r="830" spans="1:2">
      <c r="A830" s="60"/>
      <c r="B830" s="549" t="s">
        <v>1797</v>
      </c>
    </row>
    <row r="831" spans="1:2">
      <c r="A831" s="60">
        <v>45086.311297222201</v>
      </c>
      <c r="B831" s="549" t="s">
        <v>1722</v>
      </c>
    </row>
    <row r="832" spans="1:2">
      <c r="A832" s="60"/>
      <c r="B832" s="549" t="s">
        <v>1723</v>
      </c>
    </row>
    <row r="833" spans="1:2" ht="29">
      <c r="A833" s="60">
        <v>45087.385850810198</v>
      </c>
      <c r="B833" s="549" t="s">
        <v>1727</v>
      </c>
    </row>
    <row r="834" spans="1:2">
      <c r="A834" s="60"/>
      <c r="B834" s="549" t="s">
        <v>1725</v>
      </c>
    </row>
    <row r="835" spans="1:2">
      <c r="A835" s="60"/>
      <c r="B835" s="553" t="s">
        <v>1774</v>
      </c>
    </row>
    <row r="836" spans="1:2">
      <c r="A836" s="60"/>
      <c r="B836" s="549" t="s">
        <v>1740</v>
      </c>
    </row>
    <row r="837" spans="1:2">
      <c r="A837" s="60">
        <v>45088.334774189803</v>
      </c>
      <c r="B837" s="549" t="s">
        <v>1729</v>
      </c>
    </row>
    <row r="838" spans="1:2">
      <c r="A838" s="60"/>
      <c r="B838" s="549" t="s">
        <v>1726</v>
      </c>
    </row>
    <row r="839" spans="1:2">
      <c r="A839" s="60"/>
      <c r="B839" s="549" t="s">
        <v>1730</v>
      </c>
    </row>
    <row r="840" spans="1:2">
      <c r="A840" s="60">
        <v>45090.898362731503</v>
      </c>
      <c r="B840" s="549" t="s">
        <v>1728</v>
      </c>
    </row>
    <row r="841" spans="1:2">
      <c r="A841" s="60"/>
      <c r="B841" s="549" t="s">
        <v>1731</v>
      </c>
    </row>
    <row r="842" spans="1:2">
      <c r="A842" s="60">
        <v>45091.306663888899</v>
      </c>
      <c r="B842" s="549" t="s">
        <v>1732</v>
      </c>
    </row>
    <row r="843" spans="1:2">
      <c r="A843" s="60"/>
      <c r="B843" s="549" t="s">
        <v>1734</v>
      </c>
    </row>
    <row r="844" spans="1:2">
      <c r="A844" s="60"/>
      <c r="B844" s="549" t="s">
        <v>1735</v>
      </c>
    </row>
    <row r="845" spans="1:2">
      <c r="A845" s="60">
        <v>45092.881522569398</v>
      </c>
      <c r="B845" s="549" t="s">
        <v>1736</v>
      </c>
    </row>
    <row r="846" spans="1:2">
      <c r="A846" s="60">
        <v>45098.464364699103</v>
      </c>
      <c r="B846" s="549" t="s">
        <v>1738</v>
      </c>
    </row>
    <row r="847" spans="1:2" ht="29">
      <c r="A847" s="60">
        <v>45099.812611805603</v>
      </c>
      <c r="B847" s="549" t="s">
        <v>1737</v>
      </c>
    </row>
    <row r="848" spans="1:2">
      <c r="A848" s="60"/>
      <c r="B848" s="549" t="s">
        <v>1739</v>
      </c>
    </row>
    <row r="849" spans="1:2" ht="29">
      <c r="A849" s="60"/>
      <c r="B849" s="549" t="s">
        <v>1798</v>
      </c>
    </row>
    <row r="850" spans="1:2">
      <c r="A850" s="60">
        <v>45100.342025231497</v>
      </c>
      <c r="B850" s="549" t="s">
        <v>1741</v>
      </c>
    </row>
    <row r="851" spans="1:2">
      <c r="A851" s="60">
        <v>45114.622334953703</v>
      </c>
      <c r="B851" s="549" t="s">
        <v>1742</v>
      </c>
    </row>
    <row r="852" spans="1:2">
      <c r="A852" s="60">
        <v>45120.589590625001</v>
      </c>
      <c r="B852" s="549" t="s">
        <v>1756</v>
      </c>
    </row>
    <row r="853" spans="1:2" ht="29">
      <c r="A853" s="60">
        <v>45120.803916782403</v>
      </c>
      <c r="B853" s="549" t="s">
        <v>1773</v>
      </c>
    </row>
    <row r="854" spans="1:2">
      <c r="A854" s="60"/>
      <c r="B854" s="549" t="s">
        <v>1762</v>
      </c>
    </row>
    <row r="855" spans="1:2">
      <c r="A855" s="60"/>
      <c r="B855" s="549" t="s">
        <v>1767</v>
      </c>
    </row>
    <row r="856" spans="1:2">
      <c r="A856" s="60"/>
      <c r="B856" s="549" t="s">
        <v>1768</v>
      </c>
    </row>
    <row r="857" spans="1:2">
      <c r="A857" s="60">
        <v>45123.317289120401</v>
      </c>
      <c r="B857" s="549" t="s">
        <v>1772</v>
      </c>
    </row>
    <row r="858" spans="1:2">
      <c r="A858" s="60"/>
      <c r="B858" s="549" t="s">
        <v>1771</v>
      </c>
    </row>
    <row r="859" spans="1:2" ht="43.5">
      <c r="A859" s="60">
        <v>45123.712809837998</v>
      </c>
      <c r="B859" s="549" t="s">
        <v>1770</v>
      </c>
    </row>
    <row r="860" spans="1:2">
      <c r="A860" s="60"/>
      <c r="B860" s="549" t="s">
        <v>1769</v>
      </c>
    </row>
    <row r="861" spans="1:2">
      <c r="A861" s="60">
        <v>45124.569358101799</v>
      </c>
      <c r="B861" s="6" t="s">
        <v>1775</v>
      </c>
    </row>
    <row r="862" spans="1:2">
      <c r="A862" s="60">
        <v>45126.7630130787</v>
      </c>
      <c r="B862" s="6" t="s">
        <v>1776</v>
      </c>
    </row>
    <row r="863" spans="1:2">
      <c r="A863" s="60"/>
      <c r="B863" s="6" t="s">
        <v>1777</v>
      </c>
    </row>
    <row r="864" spans="1:2">
      <c r="A864" s="60"/>
      <c r="B864" s="6" t="s">
        <v>1778</v>
      </c>
    </row>
    <row r="865" spans="1:2">
      <c r="A865" s="60"/>
      <c r="B865" s="6" t="s">
        <v>1779</v>
      </c>
    </row>
    <row r="866" spans="1:2">
      <c r="A866" s="60"/>
      <c r="B866" s="6" t="s">
        <v>1780</v>
      </c>
    </row>
    <row r="867" spans="1:2">
      <c r="A867" s="60"/>
      <c r="B867" s="6" t="s">
        <v>1813</v>
      </c>
    </row>
    <row r="868" spans="1:2">
      <c r="A868" s="60">
        <v>45130.319001273201</v>
      </c>
      <c r="B868" s="6" t="s">
        <v>1814</v>
      </c>
    </row>
    <row r="869" spans="1:2">
      <c r="A869" s="60"/>
      <c r="B869" s="6" t="s">
        <v>1815</v>
      </c>
    </row>
    <row r="870" spans="1:2">
      <c r="A870" s="60"/>
      <c r="B870" s="6" t="s">
        <v>1816</v>
      </c>
    </row>
    <row r="871" spans="1:2">
      <c r="A871" s="60"/>
      <c r="B871" s="6" t="s">
        <v>1817</v>
      </c>
    </row>
    <row r="872" spans="1:2">
      <c r="A872" s="60"/>
      <c r="B872" s="6" t="s">
        <v>1818</v>
      </c>
    </row>
    <row r="873" spans="1:2">
      <c r="A873" s="60">
        <v>45137.506537731497</v>
      </c>
      <c r="B873" s="6" t="s">
        <v>1819</v>
      </c>
    </row>
    <row r="874" spans="1:2">
      <c r="A874" s="60"/>
      <c r="B874" s="6" t="s">
        <v>1820</v>
      </c>
    </row>
    <row r="875" spans="1:2">
      <c r="A875" s="60"/>
      <c r="B875" s="6" t="s">
        <v>1821</v>
      </c>
    </row>
    <row r="876" spans="1:2">
      <c r="A876" s="60">
        <v>45153.715753703698</v>
      </c>
      <c r="B876" s="6" t="s">
        <v>1825</v>
      </c>
    </row>
    <row r="877" spans="1:2">
      <c r="A877" s="60">
        <v>45157.397011226902</v>
      </c>
      <c r="B877" s="6" t="s">
        <v>1826</v>
      </c>
    </row>
    <row r="878" spans="1:2">
      <c r="A878" s="60"/>
      <c r="B878" s="6" t="s">
        <v>1827</v>
      </c>
    </row>
    <row r="879" spans="1:2">
      <c r="A879" s="60"/>
      <c r="B879" s="6" t="s">
        <v>1834</v>
      </c>
    </row>
    <row r="880" spans="1:2">
      <c r="A880" s="60">
        <v>45158.304701273097</v>
      </c>
      <c r="B880" s="6" t="s">
        <v>1835</v>
      </c>
    </row>
    <row r="881" spans="1:2">
      <c r="A881" s="60"/>
      <c r="B881" s="6" t="s">
        <v>1836</v>
      </c>
    </row>
    <row r="882" spans="1:2">
      <c r="A882" s="60"/>
      <c r="B882" s="6" t="s">
        <v>1837</v>
      </c>
    </row>
    <row r="883" spans="1:2">
      <c r="A883" s="60">
        <v>45185.569915046297</v>
      </c>
      <c r="B883" s="6" t="s">
        <v>1841</v>
      </c>
    </row>
    <row r="884" spans="1:2">
      <c r="A884" s="60">
        <v>45213.910311458298</v>
      </c>
      <c r="B884" s="6" t="s">
        <v>1846</v>
      </c>
    </row>
    <row r="885" spans="1:2">
      <c r="A885" s="60"/>
      <c r="B885" s="6" t="s">
        <v>1851</v>
      </c>
    </row>
    <row r="886" spans="1:2">
      <c r="A886" s="60"/>
      <c r="B886" s="6" t="s">
        <v>1852</v>
      </c>
    </row>
    <row r="887" spans="1:2">
      <c r="A887" s="60"/>
      <c r="B887" s="6" t="s">
        <v>1853</v>
      </c>
    </row>
    <row r="888" spans="1:2">
      <c r="A888" s="60">
        <v>45253.620074074097</v>
      </c>
      <c r="B888" s="6" t="s">
        <v>1861</v>
      </c>
    </row>
    <row r="889" spans="1:2">
      <c r="A889" s="60">
        <v>45264.3189704861</v>
      </c>
      <c r="B889" s="6" t="s">
        <v>1864</v>
      </c>
    </row>
    <row r="890" spans="1:2" ht="29">
      <c r="A890" s="60">
        <v>45265.578445717598</v>
      </c>
      <c r="B890" s="6" t="s">
        <v>1868</v>
      </c>
    </row>
    <row r="891" spans="1:2">
      <c r="A891" s="60">
        <v>45266.352876851903</v>
      </c>
      <c r="B891" s="6" t="s">
        <v>1869</v>
      </c>
    </row>
    <row r="892" spans="1:2">
      <c r="A892" s="60">
        <v>45266.488732523103</v>
      </c>
      <c r="B892" s="6" t="s">
        <v>1870</v>
      </c>
    </row>
    <row r="893" spans="1:2">
      <c r="A893" s="60"/>
      <c r="B893" s="6" t="s">
        <v>1885</v>
      </c>
    </row>
    <row r="894" spans="1:2">
      <c r="A894" s="60"/>
      <c r="B894" s="6" t="s">
        <v>1886</v>
      </c>
    </row>
    <row r="895" spans="1:2">
      <c r="A895" s="60">
        <v>45273.717767824099</v>
      </c>
      <c r="B895" s="6" t="s">
        <v>1895</v>
      </c>
    </row>
    <row r="896" spans="1:2">
      <c r="A896" s="60">
        <v>45283.379961342602</v>
      </c>
      <c r="B896" s="6" t="s">
        <v>1915</v>
      </c>
    </row>
    <row r="897" spans="1:2">
      <c r="A897" s="60">
        <v>45297.403612499998</v>
      </c>
      <c r="B897" s="6" t="s">
        <v>1914</v>
      </c>
    </row>
    <row r="898" spans="1:2">
      <c r="A898" s="60">
        <v>45313.706506828697</v>
      </c>
      <c r="B898" s="6" t="s">
        <v>1917</v>
      </c>
    </row>
    <row r="899" spans="1:2">
      <c r="A899" s="60">
        <v>45317.703878703702</v>
      </c>
      <c r="B899" s="6" t="s">
        <v>1939</v>
      </c>
    </row>
    <row r="900" spans="1:2">
      <c r="A900" s="60"/>
      <c r="B900" s="6" t="s">
        <v>1940</v>
      </c>
    </row>
    <row r="901" spans="1:2">
      <c r="A901" s="60">
        <v>45318.663704050901</v>
      </c>
      <c r="B901" s="6" t="s">
        <v>1941</v>
      </c>
    </row>
    <row r="902" spans="1:2">
      <c r="A902" s="60"/>
      <c r="B902" s="6" t="s">
        <v>1950</v>
      </c>
    </row>
    <row r="903" spans="1:2">
      <c r="A903" s="60"/>
      <c r="B903" s="6" t="s">
        <v>1951</v>
      </c>
    </row>
    <row r="904" spans="1:2">
      <c r="A904" s="60"/>
      <c r="B904" s="6" t="s">
        <v>1952</v>
      </c>
    </row>
    <row r="905" spans="1:2">
      <c r="A905" s="60"/>
      <c r="B905" s="6" t="s">
        <v>1953</v>
      </c>
    </row>
    <row r="906" spans="1:2">
      <c r="A906" s="60">
        <v>45319.426361689802</v>
      </c>
      <c r="B906" s="6" t="s">
        <v>1954</v>
      </c>
    </row>
    <row r="907" spans="1:2">
      <c r="A907" s="60"/>
      <c r="B907" s="6" t="s">
        <v>1955</v>
      </c>
    </row>
    <row r="908" spans="1:2">
      <c r="A908" s="60"/>
      <c r="B908" s="6" t="s">
        <v>1964</v>
      </c>
    </row>
    <row r="909" spans="1:2">
      <c r="A909" s="60"/>
      <c r="B909" s="6" t="s">
        <v>1965</v>
      </c>
    </row>
    <row r="910" spans="1:2">
      <c r="A910" s="60"/>
      <c r="B910" s="6" t="s">
        <v>1966</v>
      </c>
    </row>
    <row r="911" spans="1:2">
      <c r="A911" s="60">
        <v>45319.806912963002</v>
      </c>
      <c r="B911" s="6" t="s">
        <v>1984</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L4" sqref="L3:L4"/>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1</v>
      </c>
      <c r="M4" s="17" t="s">
        <v>425</v>
      </c>
    </row>
    <row r="5" spans="1:13">
      <c r="A5" s="15" t="s">
        <v>1987</v>
      </c>
      <c r="B5" s="12" t="b">
        <v>1</v>
      </c>
      <c r="C5" s="12" t="b">
        <v>1</v>
      </c>
      <c r="D5" s="12" t="b">
        <v>1</v>
      </c>
      <c r="E5" s="12" t="b">
        <v>1</v>
      </c>
      <c r="F5" s="12" t="b">
        <v>1</v>
      </c>
      <c r="G5" s="12" t="b">
        <v>1</v>
      </c>
      <c r="H5" s="12" t="b">
        <v>1</v>
      </c>
      <c r="I5" s="12" t="b">
        <v>1</v>
      </c>
      <c r="J5" s="12" t="b">
        <v>0</v>
      </c>
      <c r="K5" s="12" t="b">
        <v>1</v>
      </c>
      <c r="L5" s="12" t="b">
        <v>0</v>
      </c>
      <c r="M5" s="17" t="s">
        <v>425</v>
      </c>
    </row>
    <row r="6" spans="1:13">
      <c r="A6" s="15" t="s">
        <v>1908</v>
      </c>
      <c r="B6" s="12" t="b">
        <v>1</v>
      </c>
      <c r="C6" s="12" t="b">
        <v>1</v>
      </c>
      <c r="D6" s="12" t="b">
        <v>1</v>
      </c>
      <c r="E6" s="12" t="b">
        <v>0</v>
      </c>
      <c r="F6" s="12" t="b">
        <v>1</v>
      </c>
      <c r="G6" s="12" t="b">
        <v>0</v>
      </c>
      <c r="H6" s="12" t="b">
        <v>0</v>
      </c>
      <c r="I6" s="12" t="b">
        <v>0</v>
      </c>
      <c r="J6" s="12" t="b">
        <v>0</v>
      </c>
      <c r="K6" s="12" t="b">
        <v>0</v>
      </c>
      <c r="L6" s="12" t="b">
        <v>0</v>
      </c>
      <c r="M6" s="18" t="s">
        <v>1911</v>
      </c>
    </row>
    <row r="7" spans="1:13">
      <c r="A7" s="15" t="s">
        <v>1909</v>
      </c>
      <c r="B7" s="12" t="b">
        <v>1</v>
      </c>
      <c r="C7" s="12" t="b">
        <v>1</v>
      </c>
      <c r="D7" s="12" t="b">
        <v>1</v>
      </c>
      <c r="E7" s="12" t="b">
        <v>0</v>
      </c>
      <c r="F7" s="12" t="b">
        <v>1</v>
      </c>
      <c r="G7" s="12" t="b">
        <v>0</v>
      </c>
      <c r="H7" s="12" t="b">
        <v>0</v>
      </c>
      <c r="I7" s="12" t="b">
        <v>0</v>
      </c>
      <c r="J7" s="12" t="b">
        <v>0</v>
      </c>
      <c r="K7" s="12" t="b">
        <v>0</v>
      </c>
      <c r="L7" s="12" t="b">
        <v>0</v>
      </c>
      <c r="M7" s="18" t="s">
        <v>1912</v>
      </c>
    </row>
    <row r="8" spans="1:13">
      <c r="A8" s="15" t="s">
        <v>1910</v>
      </c>
      <c r="B8" s="12" t="b">
        <v>1</v>
      </c>
      <c r="C8" s="12" t="b">
        <v>1</v>
      </c>
      <c r="D8" s="12" t="b">
        <v>1</v>
      </c>
      <c r="E8" s="12" t="b">
        <v>0</v>
      </c>
      <c r="F8" s="12" t="b">
        <v>1</v>
      </c>
      <c r="G8" s="12" t="b">
        <v>0</v>
      </c>
      <c r="H8" s="12" t="b">
        <v>0</v>
      </c>
      <c r="I8" s="12" t="b">
        <v>0</v>
      </c>
      <c r="J8" s="12" t="b">
        <v>0</v>
      </c>
      <c r="K8" s="12" t="b">
        <v>0</v>
      </c>
      <c r="L8" s="12" t="b">
        <v>0</v>
      </c>
      <c r="M8" s="18" t="s">
        <v>1913</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1988</v>
      </c>
      <c r="B17" s="12" t="b">
        <v>1</v>
      </c>
      <c r="C17" s="12" t="b">
        <v>1</v>
      </c>
      <c r="D17" s="12" t="b">
        <v>1</v>
      </c>
      <c r="E17" s="12" t="b">
        <v>1</v>
      </c>
      <c r="F17" s="12" t="b">
        <v>1</v>
      </c>
      <c r="G17" s="12" t="b">
        <v>1</v>
      </c>
      <c r="H17" s="12" t="b">
        <v>1</v>
      </c>
      <c r="I17" s="12" t="b">
        <v>1</v>
      </c>
      <c r="J17" s="12" t="b">
        <v>1</v>
      </c>
      <c r="K17" s="12" t="b">
        <v>1</v>
      </c>
      <c r="L17" s="12" t="b">
        <v>0</v>
      </c>
      <c r="M17" s="18"/>
    </row>
    <row r="18" spans="1:13">
      <c r="A18" s="15" t="s">
        <v>1859</v>
      </c>
      <c r="B18" s="12" t="b">
        <v>1</v>
      </c>
      <c r="C18" s="12" t="b">
        <v>1</v>
      </c>
      <c r="D18" s="12" t="b">
        <v>1</v>
      </c>
      <c r="E18" s="12" t="b">
        <v>1</v>
      </c>
      <c r="F18" s="12" t="b">
        <v>1</v>
      </c>
      <c r="G18" s="12" t="b">
        <v>1</v>
      </c>
      <c r="H18" s="12" t="b">
        <v>1</v>
      </c>
      <c r="I18" s="12" t="b">
        <v>1</v>
      </c>
      <c r="J18" s="12" t="b">
        <v>1</v>
      </c>
      <c r="K18" s="12" t="b">
        <v>1</v>
      </c>
      <c r="L18" s="12" t="b">
        <v>0</v>
      </c>
      <c r="M18" s="18" t="s">
        <v>1860</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1875</v>
      </c>
      <c r="B36" s="12" t="b">
        <v>0</v>
      </c>
      <c r="C36" s="12" t="b">
        <v>0</v>
      </c>
      <c r="D36" s="12" t="b">
        <v>0</v>
      </c>
      <c r="E36" s="12" t="b">
        <v>0</v>
      </c>
      <c r="F36" s="12" t="b">
        <v>0</v>
      </c>
      <c r="G36" s="12" t="b">
        <v>0</v>
      </c>
      <c r="H36" s="12" t="b">
        <v>1</v>
      </c>
      <c r="I36" s="12" t="b">
        <v>0</v>
      </c>
      <c r="J36" s="12" t="b">
        <v>1</v>
      </c>
      <c r="K36" s="12" t="b">
        <v>0</v>
      </c>
      <c r="L36" s="12" t="b">
        <v>0</v>
      </c>
      <c r="M36" s="214" t="s">
        <v>1883</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1942</v>
      </c>
    </row>
    <row r="38" spans="1:13">
      <c r="A38" s="15" t="s">
        <v>1944</v>
      </c>
      <c r="B38" s="12" t="b">
        <v>0</v>
      </c>
      <c r="C38" s="12" t="b">
        <v>0</v>
      </c>
      <c r="D38" s="12" t="b">
        <v>0</v>
      </c>
      <c r="E38" s="12" t="b">
        <v>0</v>
      </c>
      <c r="F38" s="12" t="b">
        <v>0</v>
      </c>
      <c r="G38" s="12" t="b">
        <v>0</v>
      </c>
      <c r="H38" s="12" t="b">
        <v>1</v>
      </c>
      <c r="I38" s="12" t="b">
        <v>0</v>
      </c>
      <c r="J38" s="12" t="b">
        <v>1</v>
      </c>
      <c r="K38" s="12" t="b">
        <v>0</v>
      </c>
      <c r="L38" s="12" t="b">
        <v>0</v>
      </c>
      <c r="M38" s="214" t="s">
        <v>1946</v>
      </c>
    </row>
    <row r="39" spans="1:13">
      <c r="A39" s="15" t="s">
        <v>1948</v>
      </c>
      <c r="B39" s="12" t="b">
        <v>1</v>
      </c>
      <c r="C39" s="12" t="b">
        <v>1</v>
      </c>
      <c r="D39" s="12" t="b">
        <v>1</v>
      </c>
      <c r="E39" s="12" t="b">
        <v>0</v>
      </c>
      <c r="F39" s="12" t="b">
        <v>1</v>
      </c>
      <c r="G39" s="12" t="b">
        <v>0</v>
      </c>
      <c r="H39" s="12" t="b">
        <v>0</v>
      </c>
      <c r="I39" s="12" t="b">
        <v>0</v>
      </c>
      <c r="J39" s="12" t="b">
        <v>0</v>
      </c>
      <c r="K39" s="12" t="b">
        <v>0</v>
      </c>
      <c r="L39" s="12" t="b">
        <v>0</v>
      </c>
      <c r="M39" s="18" t="s">
        <v>1949</v>
      </c>
    </row>
    <row r="40" spans="1:13">
      <c r="A40" s="15" t="s">
        <v>1945</v>
      </c>
      <c r="B40" s="12" t="b">
        <v>0</v>
      </c>
      <c r="C40" s="12" t="b">
        <v>0</v>
      </c>
      <c r="D40" s="12" t="b">
        <v>0</v>
      </c>
      <c r="E40" s="12" t="b">
        <v>0</v>
      </c>
      <c r="F40" s="12" t="b">
        <v>0</v>
      </c>
      <c r="G40" s="12" t="b">
        <v>0</v>
      </c>
      <c r="H40" s="12" t="b">
        <v>1</v>
      </c>
      <c r="I40" s="12" t="b">
        <v>0</v>
      </c>
      <c r="J40" s="12" t="b">
        <v>1</v>
      </c>
      <c r="K40" s="12" t="b">
        <v>0</v>
      </c>
      <c r="L40" s="12" t="b">
        <v>0</v>
      </c>
      <c r="M40" s="214" t="s">
        <v>1947</v>
      </c>
    </row>
    <row r="41" spans="1:13">
      <c r="A41" s="15" t="s">
        <v>1956</v>
      </c>
      <c r="B41" s="12" t="b">
        <v>1</v>
      </c>
      <c r="C41" s="12" t="b">
        <v>1</v>
      </c>
      <c r="D41" s="12" t="b">
        <v>1</v>
      </c>
      <c r="E41" s="12" t="b">
        <v>0</v>
      </c>
      <c r="F41" s="12" t="b">
        <v>1</v>
      </c>
      <c r="G41" s="12" t="b">
        <v>0</v>
      </c>
      <c r="H41" s="12" t="b">
        <v>0</v>
      </c>
      <c r="I41" s="12" t="b">
        <v>0</v>
      </c>
      <c r="J41" s="12" t="b">
        <v>0</v>
      </c>
      <c r="K41" s="12" t="b">
        <v>0</v>
      </c>
      <c r="L41" s="12" t="b">
        <v>0</v>
      </c>
      <c r="M41" s="18" t="s">
        <v>1957</v>
      </c>
    </row>
    <row r="42" spans="1:13">
      <c r="A42" s="15" t="s">
        <v>1958</v>
      </c>
      <c r="B42" s="12" t="b">
        <v>0</v>
      </c>
      <c r="C42" s="12" t="b">
        <v>0</v>
      </c>
      <c r="D42" s="12" t="b">
        <v>0</v>
      </c>
      <c r="E42" s="12" t="b">
        <v>0</v>
      </c>
      <c r="F42" s="12" t="b">
        <v>0</v>
      </c>
      <c r="G42" s="12" t="b">
        <v>0</v>
      </c>
      <c r="H42" s="12" t="b">
        <v>1</v>
      </c>
      <c r="I42" s="12" t="b">
        <v>0</v>
      </c>
      <c r="J42" s="12" t="b">
        <v>1</v>
      </c>
      <c r="K42" s="12" t="b">
        <v>0</v>
      </c>
      <c r="L42" s="12" t="b">
        <v>0</v>
      </c>
      <c r="M42" s="214" t="s">
        <v>1959</v>
      </c>
    </row>
    <row r="43" spans="1:13">
      <c r="A43" s="15" t="s">
        <v>1960</v>
      </c>
      <c r="B43" s="12" t="b">
        <v>1</v>
      </c>
      <c r="C43" s="12" t="b">
        <v>1</v>
      </c>
      <c r="D43" s="12" t="b">
        <v>1</v>
      </c>
      <c r="E43" s="12" t="b">
        <v>0</v>
      </c>
      <c r="F43" s="12" t="b">
        <v>1</v>
      </c>
      <c r="G43" s="12" t="b">
        <v>0</v>
      </c>
      <c r="H43" s="12" t="b">
        <v>0</v>
      </c>
      <c r="I43" s="12" t="b">
        <v>0</v>
      </c>
      <c r="J43" s="12" t="b">
        <v>0</v>
      </c>
      <c r="K43" s="12" t="b">
        <v>0</v>
      </c>
      <c r="L43" s="12" t="b">
        <v>0</v>
      </c>
      <c r="M43" s="18" t="s">
        <v>1961</v>
      </c>
    </row>
    <row r="44" spans="1:13">
      <c r="A44" s="15" t="s">
        <v>1962</v>
      </c>
      <c r="B44" s="12" t="b">
        <v>0</v>
      </c>
      <c r="C44" s="12" t="b">
        <v>0</v>
      </c>
      <c r="D44" s="12" t="b">
        <v>0</v>
      </c>
      <c r="E44" s="12" t="b">
        <v>0</v>
      </c>
      <c r="F44" s="12" t="b">
        <v>0</v>
      </c>
      <c r="G44" s="12" t="b">
        <v>0</v>
      </c>
      <c r="H44" s="12" t="b">
        <v>1</v>
      </c>
      <c r="I44" s="12" t="b">
        <v>0</v>
      </c>
      <c r="J44" s="12" t="b">
        <v>1</v>
      </c>
      <c r="K44" s="12" t="b">
        <v>0</v>
      </c>
      <c r="L44" s="12" t="b">
        <v>0</v>
      </c>
      <c r="M44" s="214" t="s">
        <v>1963</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1943</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1871</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1884</v>
      </c>
    </row>
    <row r="48" spans="1:13">
      <c r="A48" s="74" t="s">
        <v>1748</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1750</v>
      </c>
    </row>
    <row r="49" spans="1:13">
      <c r="A49" s="74" t="s">
        <v>1749</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1751</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1872</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1880</v>
      </c>
    </row>
    <row r="52" spans="1:13">
      <c r="A52" s="74" t="s">
        <v>1873</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1881</v>
      </c>
    </row>
    <row r="53" spans="1:13">
      <c r="A53" s="74" t="s">
        <v>1752</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1754</v>
      </c>
    </row>
    <row r="54" spans="1:13">
      <c r="A54" s="74" t="s">
        <v>1753</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1755</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1874</v>
      </c>
      <c r="B56" s="69" t="b">
        <v>1</v>
      </c>
      <c r="C56" s="69" t="b">
        <v>1</v>
      </c>
      <c r="D56" s="69" t="b">
        <v>1</v>
      </c>
      <c r="E56" s="69" t="b">
        <v>1</v>
      </c>
      <c r="F56" s="69" t="b">
        <v>1</v>
      </c>
      <c r="G56" s="69" t="b">
        <v>1</v>
      </c>
      <c r="H56" s="69" t="b">
        <v>1</v>
      </c>
      <c r="I56" s="69" t="b">
        <v>1</v>
      </c>
      <c r="J56" s="69" t="b">
        <v>0</v>
      </c>
      <c r="K56" s="69" t="b">
        <v>0</v>
      </c>
      <c r="L56" s="604" t="b">
        <v>0</v>
      </c>
      <c r="M56" s="18" t="s">
        <v>1882</v>
      </c>
    </row>
    <row r="57" spans="1:13">
      <c r="A57" s="15" t="s">
        <v>44</v>
      </c>
      <c r="B57" s="69" t="b">
        <v>1</v>
      </c>
      <c r="C57" s="69" t="b">
        <v>1</v>
      </c>
      <c r="D57" s="69" t="b">
        <v>1</v>
      </c>
      <c r="E57" s="69" t="b">
        <v>1</v>
      </c>
      <c r="F57" s="69" t="b">
        <v>1</v>
      </c>
      <c r="G57" s="69" t="b">
        <v>1</v>
      </c>
      <c r="H57" s="69" t="b">
        <v>1</v>
      </c>
      <c r="I57" s="69" t="b">
        <v>1</v>
      </c>
      <c r="J57" s="69" t="b">
        <v>0</v>
      </c>
      <c r="K57" s="69" t="b">
        <v>0</v>
      </c>
      <c r="L57" s="69" t="b">
        <v>1</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7" priority="2" operator="equal">
      <formula>FALSE</formula>
    </cfRule>
  </conditionalFormatting>
  <conditionalFormatting sqref="L3:L12">
    <cfRule type="cellIs" dxfId="56"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1876</v>
      </c>
      <c r="D8" s="464"/>
      <c r="E8" s="209"/>
      <c r="F8" s="209"/>
      <c r="G8" s="526"/>
      <c r="H8" s="21" t="s">
        <v>10</v>
      </c>
      <c r="I8" s="126" t="s">
        <v>1876</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1863</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1916</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1918</v>
      </c>
      <c r="J33" s="125"/>
      <c r="K33" s="317" t="s">
        <v>6</v>
      </c>
      <c r="L33" s="317" t="s">
        <v>7</v>
      </c>
      <c r="M33" s="317" t="s">
        <v>8</v>
      </c>
      <c r="N33" s="317" t="s">
        <v>163</v>
      </c>
      <c r="O33" s="317" t="s">
        <v>178</v>
      </c>
      <c r="P33" s="317" t="s">
        <v>238</v>
      </c>
      <c r="Q33" s="317" t="s">
        <v>240</v>
      </c>
      <c r="R33" s="317" t="s">
        <v>274</v>
      </c>
      <c r="S33" s="125" t="s">
        <v>1921</v>
      </c>
      <c r="T33" s="125" t="s">
        <v>1922</v>
      </c>
      <c r="U33" s="125" t="s">
        <v>1923</v>
      </c>
      <c r="V33" s="125" t="s">
        <v>1924</v>
      </c>
      <c r="W33" s="125" t="s">
        <v>1856</v>
      </c>
      <c r="X33" s="125" t="s">
        <v>1920</v>
      </c>
      <c r="Y33" s="125" t="s">
        <v>1925</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1675</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1896</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1926</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1668</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1927</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1672</v>
      </c>
      <c r="R110" s="317" t="s">
        <v>1568</v>
      </c>
      <c r="S110" s="317" t="s">
        <v>656</v>
      </c>
      <c r="T110" s="317" t="s">
        <v>1567</v>
      </c>
      <c r="U110" s="31" t="s">
        <v>1763</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1887</v>
      </c>
      <c r="J112" s="125"/>
      <c r="K112" s="317" t="s">
        <v>1891</v>
      </c>
      <c r="L112" s="317" t="s">
        <v>1892</v>
      </c>
      <c r="M112" s="317" t="s">
        <v>1893</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1890</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1888</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1889</v>
      </c>
      <c r="J115" s="125"/>
      <c r="K115" s="317" t="s">
        <v>1894</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1664</v>
      </c>
      <c r="J117" s="125"/>
      <c r="K117" s="317" t="s">
        <v>850</v>
      </c>
      <c r="L117" s="317" t="s">
        <v>1844</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1665</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1854</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1855</v>
      </c>
      <c r="J136" s="125"/>
      <c r="K136" s="317" t="s">
        <v>1856</v>
      </c>
      <c r="L136" s="317" t="s">
        <v>1858</v>
      </c>
      <c r="M136" s="317" t="s">
        <v>1857</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1862</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1842</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1661</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1879</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1878</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1879</v>
      </c>
      <c r="D699" s="126"/>
      <c r="E699" s="209"/>
      <c r="F699" s="209"/>
      <c r="G699" s="209"/>
    </row>
    <row r="700" spans="1:7">
      <c r="A700" s="21">
        <f t="shared" si="11"/>
        <v>206</v>
      </c>
      <c r="B700" s="21" t="s">
        <v>10</v>
      </c>
      <c r="C700" s="126" t="s">
        <v>1878</v>
      </c>
      <c r="D700" s="126"/>
      <c r="E700" s="209"/>
      <c r="F700" s="209"/>
      <c r="G700" s="209"/>
    </row>
    <row r="701" spans="1:7">
      <c r="A701" s="21">
        <f t="shared" si="11"/>
        <v>206</v>
      </c>
      <c r="B701" s="21" t="s">
        <v>10</v>
      </c>
      <c r="C701" s="126" t="s">
        <v>1878</v>
      </c>
      <c r="D701" s="126"/>
      <c r="E701" s="209"/>
      <c r="F701" s="209"/>
      <c r="G701" s="209"/>
    </row>
    <row r="702" spans="1:7">
      <c r="A702" s="21">
        <f t="shared" si="11"/>
        <v>206</v>
      </c>
      <c r="B702" s="21" t="s">
        <v>10</v>
      </c>
      <c r="C702" s="126" t="s">
        <v>1878</v>
      </c>
      <c r="D702" s="126"/>
      <c r="E702" s="209"/>
      <c r="F702" s="209"/>
      <c r="G702" s="209"/>
    </row>
    <row r="703" spans="1:7">
      <c r="A703" s="21">
        <f t="shared" si="11"/>
        <v>206</v>
      </c>
      <c r="B703" s="21" t="s">
        <v>10</v>
      </c>
      <c r="C703" s="126" t="s">
        <v>1878</v>
      </c>
      <c r="D703" s="126"/>
      <c r="E703" s="209"/>
      <c r="F703" s="209"/>
      <c r="G703" s="209"/>
    </row>
    <row r="704" spans="1:7">
      <c r="A704" s="21">
        <f t="shared" si="11"/>
        <v>206</v>
      </c>
      <c r="B704" s="21" t="s">
        <v>10</v>
      </c>
      <c r="C704" s="126" t="s">
        <v>1878</v>
      </c>
      <c r="D704" s="126"/>
      <c r="E704" s="209"/>
      <c r="F704" s="209"/>
      <c r="G704" s="209"/>
    </row>
    <row r="705" spans="1:7">
      <c r="A705" s="21">
        <f t="shared" si="11"/>
        <v>206</v>
      </c>
      <c r="B705" s="21" t="s">
        <v>10</v>
      </c>
      <c r="C705" s="126" t="s">
        <v>1878</v>
      </c>
      <c r="D705" s="126"/>
      <c r="E705" s="209"/>
      <c r="F705" s="209"/>
      <c r="G705" s="209"/>
    </row>
    <row r="706" spans="1:7">
      <c r="A706" s="21">
        <f t="shared" si="11"/>
        <v>206</v>
      </c>
      <c r="B706" s="21" t="s">
        <v>10</v>
      </c>
      <c r="C706" s="126" t="s">
        <v>1878</v>
      </c>
      <c r="D706" s="126"/>
      <c r="E706" s="209"/>
      <c r="F706" s="209"/>
      <c r="G706" s="209"/>
    </row>
    <row r="707" spans="1:7">
      <c r="A707" s="21">
        <f t="shared" si="11"/>
        <v>206</v>
      </c>
      <c r="B707" s="21" t="s">
        <v>10</v>
      </c>
      <c r="C707" s="126" t="s">
        <v>1878</v>
      </c>
      <c r="D707" s="126"/>
      <c r="E707" s="209"/>
      <c r="F707" s="209"/>
      <c r="G707" s="209"/>
    </row>
    <row r="708" spans="1:7">
      <c r="A708" s="21">
        <f t="shared" si="11"/>
        <v>206</v>
      </c>
      <c r="B708" s="21" t="s">
        <v>10</v>
      </c>
      <c r="C708" s="126" t="s">
        <v>1878</v>
      </c>
      <c r="D708" s="126"/>
      <c r="E708" s="209"/>
      <c r="F708" s="209"/>
      <c r="G708" s="209"/>
    </row>
    <row r="709" spans="1:7">
      <c r="A709" s="21">
        <f t="shared" si="11"/>
        <v>206</v>
      </c>
      <c r="B709" s="21" t="s">
        <v>10</v>
      </c>
      <c r="C709" s="126" t="s">
        <v>1878</v>
      </c>
      <c r="D709" s="126"/>
      <c r="E709" s="209"/>
      <c r="F709" s="209"/>
      <c r="G709" s="209"/>
    </row>
    <row r="710" spans="1:7">
      <c r="A710" s="21">
        <f t="shared" si="11"/>
        <v>206</v>
      </c>
      <c r="B710" s="21" t="s">
        <v>10</v>
      </c>
      <c r="C710" s="126" t="s">
        <v>1878</v>
      </c>
      <c r="D710" s="126"/>
      <c r="E710" s="209"/>
      <c r="F710" s="209"/>
      <c r="G710" s="209"/>
    </row>
    <row r="711" spans="1:7">
      <c r="A711" s="21">
        <f t="shared" si="11"/>
        <v>206</v>
      </c>
      <c r="B711" s="21" t="s">
        <v>10</v>
      </c>
      <c r="C711" s="126" t="s">
        <v>1878</v>
      </c>
      <c r="D711" s="126"/>
      <c r="E711" s="209"/>
      <c r="F711" s="209"/>
      <c r="G711" s="209"/>
    </row>
    <row r="712" spans="1:7">
      <c r="A712" s="21">
        <f t="shared" si="11"/>
        <v>206</v>
      </c>
      <c r="B712" s="21" t="s">
        <v>10</v>
      </c>
      <c r="C712" s="126" t="s">
        <v>1878</v>
      </c>
      <c r="D712" s="126"/>
      <c r="E712" s="209"/>
      <c r="F712" s="209"/>
      <c r="G712" s="209"/>
    </row>
    <row r="713" spans="1:7">
      <c r="A713" s="21">
        <f t="shared" si="11"/>
        <v>206</v>
      </c>
      <c r="B713" s="21" t="s">
        <v>10</v>
      </c>
      <c r="C713" s="126" t="s">
        <v>1878</v>
      </c>
      <c r="D713" s="126"/>
      <c r="E713" s="209"/>
      <c r="F713" s="209"/>
      <c r="G713" s="209"/>
    </row>
    <row r="714" spans="1:7">
      <c r="A714" s="21">
        <f t="shared" si="11"/>
        <v>206</v>
      </c>
      <c r="B714" s="21" t="s">
        <v>10</v>
      </c>
      <c r="C714" s="126" t="s">
        <v>1878</v>
      </c>
      <c r="D714" s="126"/>
      <c r="E714" s="209"/>
      <c r="F714" s="209"/>
      <c r="G714" s="209"/>
    </row>
    <row r="715" spans="1:7">
      <c r="A715" s="21">
        <f t="shared" si="11"/>
        <v>206</v>
      </c>
      <c r="B715" s="21" t="s">
        <v>10</v>
      </c>
      <c r="C715" s="126" t="s">
        <v>1878</v>
      </c>
      <c r="D715" s="126"/>
      <c r="E715" s="209"/>
      <c r="F715" s="209"/>
      <c r="G715" s="209"/>
    </row>
    <row r="716" spans="1:7">
      <c r="A716" s="21">
        <f t="shared" si="11"/>
        <v>206</v>
      </c>
      <c r="B716" s="21" t="s">
        <v>10</v>
      </c>
      <c r="C716" s="126" t="s">
        <v>1878</v>
      </c>
      <c r="D716" s="126"/>
      <c r="E716" s="209"/>
      <c r="F716" s="209"/>
      <c r="G716" s="209"/>
    </row>
    <row r="717" spans="1:7">
      <c r="A717" s="21">
        <f t="shared" si="11"/>
        <v>206</v>
      </c>
      <c r="B717" s="21" t="s">
        <v>10</v>
      </c>
      <c r="C717" s="126" t="s">
        <v>1878</v>
      </c>
      <c r="D717" s="126"/>
      <c r="E717" s="209"/>
      <c r="F717" s="209"/>
      <c r="G717" s="209"/>
    </row>
    <row r="718" spans="1:7">
      <c r="A718" s="21">
        <f t="shared" si="11"/>
        <v>206</v>
      </c>
      <c r="B718" s="21" t="s">
        <v>10</v>
      </c>
      <c r="C718" s="126" t="s">
        <v>1878</v>
      </c>
      <c r="D718" s="126"/>
      <c r="E718" s="209"/>
      <c r="F718" s="209"/>
      <c r="G718" s="209"/>
    </row>
    <row r="719" spans="1:7">
      <c r="A719" s="21">
        <f t="shared" si="11"/>
        <v>206</v>
      </c>
      <c r="B719" s="21" t="s">
        <v>10</v>
      </c>
      <c r="C719" s="126" t="s">
        <v>1878</v>
      </c>
      <c r="D719" s="126"/>
      <c r="E719" s="209"/>
      <c r="F719" s="209"/>
      <c r="G719" s="209"/>
    </row>
    <row r="720" spans="1:7">
      <c r="A720" s="21">
        <f t="shared" si="11"/>
        <v>206</v>
      </c>
      <c r="B720" s="21" t="s">
        <v>10</v>
      </c>
      <c r="C720" s="126" t="s">
        <v>1878</v>
      </c>
      <c r="D720" s="126"/>
      <c r="E720" s="209"/>
      <c r="F720" s="209"/>
      <c r="G720" s="209"/>
    </row>
    <row r="721" spans="1:7">
      <c r="A721" s="21">
        <f t="shared" si="11"/>
        <v>206</v>
      </c>
      <c r="B721" s="21" t="s">
        <v>10</v>
      </c>
      <c r="C721" s="126" t="s">
        <v>1878</v>
      </c>
      <c r="D721" s="126"/>
      <c r="E721" s="209"/>
      <c r="F721" s="209"/>
      <c r="G721" s="209"/>
    </row>
    <row r="722" spans="1:7">
      <c r="A722" s="21">
        <f t="shared" si="11"/>
        <v>206</v>
      </c>
      <c r="B722" s="21" t="s">
        <v>10</v>
      </c>
      <c r="C722" s="126" t="s">
        <v>1878</v>
      </c>
      <c r="D722" s="126"/>
      <c r="E722" s="209"/>
      <c r="F722" s="209"/>
      <c r="G722" s="209"/>
    </row>
    <row r="723" spans="1:7">
      <c r="A723" s="21">
        <f t="shared" si="11"/>
        <v>206</v>
      </c>
      <c r="B723" s="21" t="s">
        <v>10</v>
      </c>
      <c r="C723" s="126" t="s">
        <v>1878</v>
      </c>
      <c r="D723" s="126"/>
      <c r="E723" s="209"/>
      <c r="F723" s="209"/>
      <c r="G723" s="209"/>
    </row>
    <row r="724" spans="1:7">
      <c r="A724" s="21">
        <f t="shared" si="11"/>
        <v>206</v>
      </c>
      <c r="B724" s="21" t="s">
        <v>10</v>
      </c>
      <c r="C724" s="126" t="s">
        <v>1878</v>
      </c>
      <c r="D724" s="126"/>
      <c r="E724" s="209"/>
      <c r="F724" s="209"/>
      <c r="G724" s="209"/>
    </row>
    <row r="725" spans="1:7">
      <c r="A725" s="21">
        <f t="shared" si="11"/>
        <v>206</v>
      </c>
      <c r="B725" s="21" t="s">
        <v>10</v>
      </c>
      <c r="C725" s="126" t="s">
        <v>1878</v>
      </c>
      <c r="D725" s="126"/>
      <c r="E725" s="209"/>
      <c r="F725" s="209"/>
      <c r="G725" s="209"/>
    </row>
    <row r="726" spans="1:7">
      <c r="A726" s="21">
        <f t="shared" si="11"/>
        <v>206</v>
      </c>
      <c r="B726" s="21" t="s">
        <v>10</v>
      </c>
      <c r="C726" s="126" t="s">
        <v>1878</v>
      </c>
      <c r="D726" s="126"/>
      <c r="E726" s="209"/>
      <c r="F726" s="209"/>
      <c r="G726" s="209"/>
    </row>
    <row r="727" spans="1:7">
      <c r="A727" s="21">
        <f t="shared" si="11"/>
        <v>206</v>
      </c>
      <c r="B727" s="21" t="s">
        <v>10</v>
      </c>
      <c r="C727" s="126" t="s">
        <v>1878</v>
      </c>
      <c r="D727" s="126"/>
      <c r="E727" s="209"/>
      <c r="F727" s="209"/>
      <c r="G727" s="209"/>
    </row>
    <row r="728" spans="1:7">
      <c r="A728" s="21">
        <f t="shared" si="11"/>
        <v>206</v>
      </c>
      <c r="B728" s="21" t="s">
        <v>10</v>
      </c>
      <c r="C728" s="126" t="s">
        <v>1878</v>
      </c>
      <c r="D728" s="126"/>
      <c r="E728" s="209"/>
      <c r="F728" s="209"/>
      <c r="G728" s="209"/>
    </row>
    <row r="729" spans="1:7">
      <c r="A729" s="21">
        <f t="shared" si="11"/>
        <v>206</v>
      </c>
      <c r="B729" s="21" t="s">
        <v>10</v>
      </c>
      <c r="C729" s="126" t="s">
        <v>1878</v>
      </c>
      <c r="D729" s="126"/>
      <c r="E729" s="209"/>
      <c r="F729" s="209"/>
      <c r="G729" s="209"/>
    </row>
    <row r="730" spans="1:7">
      <c r="A730" s="21">
        <f t="shared" si="11"/>
        <v>206</v>
      </c>
      <c r="B730" s="21" t="s">
        <v>10</v>
      </c>
      <c r="C730" s="126" t="s">
        <v>1878</v>
      </c>
      <c r="D730" s="126"/>
      <c r="E730" s="209"/>
      <c r="F730" s="209"/>
      <c r="G730" s="209"/>
    </row>
    <row r="731" spans="1:7">
      <c r="A731" s="21">
        <f t="shared" si="11"/>
        <v>206</v>
      </c>
      <c r="B731" s="21" t="s">
        <v>10</v>
      </c>
      <c r="C731" s="126" t="s">
        <v>1878</v>
      </c>
      <c r="D731" s="126"/>
      <c r="E731" s="209"/>
      <c r="F731" s="209"/>
      <c r="G731" s="209"/>
    </row>
    <row r="732" spans="1:7">
      <c r="A732" s="21">
        <f t="shared" si="11"/>
        <v>206</v>
      </c>
      <c r="B732" s="21" t="s">
        <v>10</v>
      </c>
      <c r="C732" s="126" t="s">
        <v>1878</v>
      </c>
      <c r="D732" s="126"/>
      <c r="E732" s="209"/>
      <c r="F732" s="209"/>
      <c r="G732" s="209"/>
    </row>
    <row r="733" spans="1:7">
      <c r="A733" s="21">
        <f t="shared" si="11"/>
        <v>206</v>
      </c>
      <c r="B733" s="21" t="s">
        <v>10</v>
      </c>
      <c r="C733" s="126" t="s">
        <v>1878</v>
      </c>
      <c r="D733" s="126"/>
      <c r="E733" s="209"/>
      <c r="F733" s="209"/>
      <c r="G733" s="209"/>
    </row>
    <row r="734" spans="1:7">
      <c r="A734" s="21">
        <f t="shared" si="11"/>
        <v>206</v>
      </c>
      <c r="B734" s="21" t="s">
        <v>10</v>
      </c>
      <c r="C734" s="126" t="s">
        <v>1878</v>
      </c>
      <c r="D734" s="126"/>
      <c r="E734" s="209"/>
      <c r="F734" s="209"/>
      <c r="G734" s="209"/>
    </row>
    <row r="735" spans="1:7">
      <c r="A735" s="21">
        <f t="shared" si="11"/>
        <v>206</v>
      </c>
      <c r="B735" s="21" t="s">
        <v>10</v>
      </c>
      <c r="C735" s="126" t="s">
        <v>1878</v>
      </c>
      <c r="D735" s="126"/>
      <c r="E735" s="209"/>
      <c r="F735" s="209"/>
      <c r="G735" s="209"/>
    </row>
    <row r="736" spans="1:7">
      <c r="A736" s="21">
        <f t="shared" si="11"/>
        <v>206</v>
      </c>
      <c r="B736" s="21" t="s">
        <v>10</v>
      </c>
      <c r="C736" s="126" t="s">
        <v>1878</v>
      </c>
      <c r="D736" s="126"/>
      <c r="E736" s="209"/>
      <c r="F736" s="209"/>
      <c r="G736" s="209"/>
    </row>
    <row r="737" spans="1:7">
      <c r="A737" s="21">
        <f t="shared" si="11"/>
        <v>206</v>
      </c>
      <c r="B737" s="21" t="s">
        <v>10</v>
      </c>
      <c r="C737" s="126" t="s">
        <v>1878</v>
      </c>
      <c r="D737" s="126"/>
      <c r="E737" s="209"/>
      <c r="F737" s="209"/>
      <c r="G737" s="209"/>
    </row>
    <row r="738" spans="1:7">
      <c r="A738" s="21">
        <f t="shared" si="11"/>
        <v>206</v>
      </c>
      <c r="B738" s="21" t="s">
        <v>10</v>
      </c>
      <c r="C738" s="126" t="s">
        <v>1878</v>
      </c>
      <c r="D738" s="126"/>
      <c r="E738" s="209"/>
      <c r="F738" s="209"/>
      <c r="G738" s="209"/>
    </row>
    <row r="739" spans="1:7">
      <c r="A739" s="21">
        <f t="shared" si="11"/>
        <v>206</v>
      </c>
      <c r="B739" s="21" t="s">
        <v>10</v>
      </c>
      <c r="C739" s="126" t="s">
        <v>1878</v>
      </c>
      <c r="D739" s="126"/>
      <c r="E739" s="209"/>
      <c r="F739" s="209"/>
      <c r="G739" s="209"/>
    </row>
    <row r="740" spans="1:7">
      <c r="A740" s="21">
        <f t="shared" si="11"/>
        <v>206</v>
      </c>
      <c r="B740" s="21" t="s">
        <v>10</v>
      </c>
      <c r="C740" s="126" t="s">
        <v>1878</v>
      </c>
      <c r="D740" s="126"/>
      <c r="E740" s="209"/>
      <c r="F740" s="209"/>
      <c r="G740" s="209"/>
    </row>
    <row r="741" spans="1:7">
      <c r="A741" s="21">
        <f t="shared" si="11"/>
        <v>206</v>
      </c>
      <c r="B741" s="21" t="s">
        <v>10</v>
      </c>
      <c r="C741" s="126" t="s">
        <v>1878</v>
      </c>
      <c r="D741" s="126"/>
      <c r="E741" s="209"/>
      <c r="F741" s="209"/>
      <c r="G741" s="209"/>
    </row>
    <row r="742" spans="1:7">
      <c r="A742" s="21">
        <f t="shared" si="11"/>
        <v>206</v>
      </c>
      <c r="B742" s="21" t="s">
        <v>10</v>
      </c>
      <c r="C742" s="126" t="s">
        <v>1878</v>
      </c>
      <c r="D742" s="126"/>
      <c r="E742" s="209"/>
      <c r="F742" s="209"/>
      <c r="G742" s="209"/>
    </row>
    <row r="743" spans="1:7">
      <c r="A743" s="21">
        <f t="shared" si="11"/>
        <v>206</v>
      </c>
      <c r="B743" s="21" t="s">
        <v>10</v>
      </c>
      <c r="C743" s="126" t="s">
        <v>1878</v>
      </c>
      <c r="D743" s="126"/>
      <c r="E743" s="209"/>
      <c r="F743" s="209"/>
      <c r="G743" s="209"/>
    </row>
    <row r="744" spans="1:7">
      <c r="A744" s="21">
        <f t="shared" si="11"/>
        <v>206</v>
      </c>
      <c r="B744" s="21" t="s">
        <v>10</v>
      </c>
      <c r="C744" s="126" t="s">
        <v>1878</v>
      </c>
      <c r="D744" s="126"/>
      <c r="E744" s="209"/>
      <c r="F744" s="209"/>
      <c r="G744" s="209"/>
    </row>
    <row r="745" spans="1:7">
      <c r="A745" s="21">
        <f t="shared" si="11"/>
        <v>206</v>
      </c>
      <c r="B745" s="21" t="s">
        <v>10</v>
      </c>
      <c r="C745" s="126" t="s">
        <v>1878</v>
      </c>
      <c r="D745" s="126"/>
      <c r="E745" s="209"/>
      <c r="F745" s="209"/>
      <c r="G745" s="209"/>
    </row>
    <row r="746" spans="1:7">
      <c r="A746" s="21">
        <f t="shared" si="11"/>
        <v>206</v>
      </c>
      <c r="B746" s="21" t="s">
        <v>10</v>
      </c>
      <c r="C746" s="126" t="s">
        <v>1878</v>
      </c>
      <c r="D746" s="126"/>
      <c r="E746" s="209"/>
      <c r="F746" s="209"/>
      <c r="G746" s="209"/>
    </row>
    <row r="747" spans="1:7">
      <c r="A747" s="21">
        <f t="shared" si="11"/>
        <v>206</v>
      </c>
      <c r="B747" s="21" t="s">
        <v>10</v>
      </c>
      <c r="C747" s="126" t="s">
        <v>1878</v>
      </c>
      <c r="D747" s="126"/>
      <c r="E747" s="209"/>
      <c r="F747" s="209"/>
      <c r="G747" s="209"/>
    </row>
    <row r="748" spans="1:7">
      <c r="A748" s="21">
        <f t="shared" si="11"/>
        <v>206</v>
      </c>
      <c r="B748" s="21" t="s">
        <v>10</v>
      </c>
      <c r="C748" s="126" t="s">
        <v>1878</v>
      </c>
      <c r="D748" s="126"/>
      <c r="E748" s="209"/>
      <c r="F748" s="209"/>
      <c r="G748" s="209"/>
    </row>
    <row r="749" spans="1:7">
      <c r="A749" s="21">
        <f t="shared" si="11"/>
        <v>206</v>
      </c>
      <c r="B749" s="21" t="s">
        <v>10</v>
      </c>
      <c r="C749" s="126" t="s">
        <v>1878</v>
      </c>
      <c r="D749" s="126"/>
      <c r="E749" s="209"/>
      <c r="F749" s="209"/>
      <c r="G749" s="209"/>
    </row>
    <row r="750" spans="1:7">
      <c r="A750" s="21">
        <f t="shared" si="11"/>
        <v>206</v>
      </c>
      <c r="B750" s="21" t="s">
        <v>10</v>
      </c>
      <c r="C750" s="126" t="s">
        <v>1878</v>
      </c>
      <c r="D750" s="126"/>
      <c r="E750" s="209"/>
      <c r="F750" s="209"/>
      <c r="G750" s="209"/>
    </row>
    <row r="751" spans="1:7">
      <c r="A751" s="21">
        <f t="shared" si="11"/>
        <v>206</v>
      </c>
      <c r="B751" s="21" t="s">
        <v>10</v>
      </c>
      <c r="C751" s="126" t="s">
        <v>1878</v>
      </c>
      <c r="D751" s="126"/>
      <c r="E751" s="209"/>
      <c r="F751" s="209"/>
      <c r="G751" s="209"/>
    </row>
    <row r="752" spans="1:7">
      <c r="A752" s="21">
        <f t="shared" si="11"/>
        <v>206</v>
      </c>
      <c r="B752" s="21" t="s">
        <v>10</v>
      </c>
      <c r="C752" s="126" t="s">
        <v>1878</v>
      </c>
      <c r="D752" s="126"/>
      <c r="E752" s="209"/>
      <c r="F752" s="209"/>
      <c r="G752" s="209"/>
    </row>
    <row r="753" spans="1:7">
      <c r="A753" s="21">
        <f t="shared" si="11"/>
        <v>206</v>
      </c>
      <c r="B753" s="21" t="s">
        <v>10</v>
      </c>
      <c r="C753" s="126" t="s">
        <v>1878</v>
      </c>
      <c r="D753" s="126"/>
      <c r="E753" s="209"/>
      <c r="F753" s="209"/>
      <c r="G753" s="209"/>
    </row>
    <row r="754" spans="1:7">
      <c r="A754" s="21">
        <f t="shared" ref="A754:A790" si="12">IF($C754="","blank",MATCH($C754,$I$5:$I$212,0))</f>
        <v>206</v>
      </c>
      <c r="B754" s="21" t="s">
        <v>10</v>
      </c>
      <c r="C754" s="126" t="s">
        <v>1878</v>
      </c>
      <c r="D754" s="126"/>
      <c r="E754" s="209"/>
      <c r="F754" s="209"/>
      <c r="G754" s="209"/>
    </row>
    <row r="755" spans="1:7">
      <c r="A755" s="21">
        <f t="shared" si="12"/>
        <v>206</v>
      </c>
      <c r="B755" s="21" t="s">
        <v>10</v>
      </c>
      <c r="C755" s="126" t="s">
        <v>1878</v>
      </c>
      <c r="D755" s="126"/>
      <c r="E755" s="209"/>
      <c r="F755" s="209"/>
      <c r="G755" s="209"/>
    </row>
    <row r="756" spans="1:7">
      <c r="A756" s="21">
        <f t="shared" si="12"/>
        <v>206</v>
      </c>
      <c r="B756" s="21" t="s">
        <v>10</v>
      </c>
      <c r="C756" s="126" t="s">
        <v>1878</v>
      </c>
      <c r="D756" s="126"/>
      <c r="E756" s="209"/>
      <c r="F756" s="209"/>
      <c r="G756" s="209"/>
    </row>
    <row r="757" spans="1:7">
      <c r="A757" s="21">
        <f t="shared" si="12"/>
        <v>206</v>
      </c>
      <c r="B757" s="21" t="s">
        <v>10</v>
      </c>
      <c r="C757" s="126" t="s">
        <v>1878</v>
      </c>
      <c r="D757" s="126"/>
      <c r="E757" s="209"/>
      <c r="F757" s="209"/>
      <c r="G757" s="209"/>
    </row>
    <row r="758" spans="1:7">
      <c r="A758" s="21">
        <f t="shared" si="12"/>
        <v>206</v>
      </c>
      <c r="B758" s="21" t="s">
        <v>10</v>
      </c>
      <c r="C758" s="126" t="s">
        <v>1878</v>
      </c>
      <c r="D758" s="126"/>
      <c r="E758" s="209"/>
      <c r="F758" s="209"/>
      <c r="G758" s="209"/>
    </row>
    <row r="759" spans="1:7">
      <c r="A759" s="21">
        <f t="shared" si="12"/>
        <v>206</v>
      </c>
      <c r="B759" s="21" t="s">
        <v>10</v>
      </c>
      <c r="C759" s="126" t="s">
        <v>1878</v>
      </c>
      <c r="D759" s="126"/>
      <c r="E759" s="209"/>
      <c r="F759" s="209"/>
      <c r="G759" s="209"/>
    </row>
    <row r="760" spans="1:7">
      <c r="A760" s="21">
        <f t="shared" si="12"/>
        <v>206</v>
      </c>
      <c r="B760" s="21" t="s">
        <v>10</v>
      </c>
      <c r="C760" s="126" t="s">
        <v>1878</v>
      </c>
      <c r="D760" s="126"/>
      <c r="E760" s="209"/>
      <c r="F760" s="209"/>
      <c r="G760" s="209"/>
    </row>
    <row r="761" spans="1:7">
      <c r="A761" s="21">
        <f t="shared" si="12"/>
        <v>206</v>
      </c>
      <c r="B761" s="21" t="s">
        <v>10</v>
      </c>
      <c r="C761" s="126" t="s">
        <v>1878</v>
      </c>
      <c r="D761" s="126"/>
      <c r="E761" s="209"/>
      <c r="F761" s="209"/>
      <c r="G761" s="209"/>
    </row>
    <row r="762" spans="1:7">
      <c r="A762" s="21">
        <f t="shared" si="12"/>
        <v>206</v>
      </c>
      <c r="B762" s="21" t="s">
        <v>10</v>
      </c>
      <c r="C762" s="126" t="s">
        <v>1878</v>
      </c>
      <c r="D762" s="126"/>
      <c r="E762" s="209"/>
      <c r="F762" s="209"/>
      <c r="G762" s="209"/>
    </row>
    <row r="763" spans="1:7">
      <c r="A763" s="21">
        <f t="shared" si="12"/>
        <v>206</v>
      </c>
      <c r="B763" s="21" t="s">
        <v>10</v>
      </c>
      <c r="C763" s="126" t="s">
        <v>1878</v>
      </c>
      <c r="D763" s="126"/>
      <c r="E763" s="209"/>
      <c r="F763" s="209"/>
      <c r="G763" s="209"/>
    </row>
    <row r="764" spans="1:7">
      <c r="A764" s="21">
        <f t="shared" si="12"/>
        <v>206</v>
      </c>
      <c r="B764" s="21" t="s">
        <v>10</v>
      </c>
      <c r="C764" s="126" t="s">
        <v>1878</v>
      </c>
      <c r="D764" s="126"/>
      <c r="E764" s="209"/>
      <c r="F764" s="209"/>
      <c r="G764" s="209"/>
    </row>
    <row r="765" spans="1:7">
      <c r="A765" s="21">
        <f t="shared" si="12"/>
        <v>206</v>
      </c>
      <c r="B765" s="21" t="s">
        <v>10</v>
      </c>
      <c r="C765" s="126" t="s">
        <v>1878</v>
      </c>
      <c r="D765" s="126"/>
      <c r="E765" s="209"/>
      <c r="F765" s="209"/>
      <c r="G765" s="209"/>
    </row>
    <row r="766" spans="1:7">
      <c r="A766" s="21">
        <f t="shared" si="12"/>
        <v>206</v>
      </c>
      <c r="B766" s="21" t="s">
        <v>10</v>
      </c>
      <c r="C766" s="126" t="s">
        <v>1878</v>
      </c>
      <c r="D766" s="126"/>
      <c r="E766" s="209"/>
      <c r="F766" s="209"/>
      <c r="G766" s="209"/>
    </row>
    <row r="767" spans="1:7">
      <c r="A767" s="21">
        <f t="shared" si="12"/>
        <v>206</v>
      </c>
      <c r="B767" s="21" t="s">
        <v>10</v>
      </c>
      <c r="C767" s="126" t="s">
        <v>1878</v>
      </c>
      <c r="D767" s="126"/>
      <c r="E767" s="209"/>
      <c r="F767" s="209"/>
      <c r="G767" s="209"/>
    </row>
    <row r="768" spans="1:7">
      <c r="A768" s="21">
        <f t="shared" si="12"/>
        <v>206</v>
      </c>
      <c r="B768" s="21" t="s">
        <v>10</v>
      </c>
      <c r="C768" s="126" t="s">
        <v>1878</v>
      </c>
      <c r="D768" s="126"/>
      <c r="E768" s="209"/>
      <c r="F768" s="209"/>
      <c r="G768" s="209"/>
    </row>
    <row r="769" spans="1:7">
      <c r="A769" s="21">
        <f t="shared" si="12"/>
        <v>206</v>
      </c>
      <c r="B769" s="21" t="s">
        <v>10</v>
      </c>
      <c r="C769" s="126" t="s">
        <v>1878</v>
      </c>
      <c r="D769" s="126"/>
      <c r="E769" s="209"/>
      <c r="F769" s="209"/>
      <c r="G769" s="209"/>
    </row>
    <row r="770" spans="1:7">
      <c r="A770" s="21">
        <f t="shared" si="12"/>
        <v>206</v>
      </c>
      <c r="B770" s="21" t="s">
        <v>10</v>
      </c>
      <c r="C770" s="126" t="s">
        <v>1878</v>
      </c>
      <c r="D770" s="126"/>
      <c r="E770" s="209"/>
      <c r="F770" s="209"/>
      <c r="G770" s="209"/>
    </row>
    <row r="771" spans="1:7">
      <c r="A771" s="21">
        <f t="shared" si="12"/>
        <v>206</v>
      </c>
      <c r="B771" s="21" t="s">
        <v>10</v>
      </c>
      <c r="C771" s="126" t="s">
        <v>1878</v>
      </c>
      <c r="D771" s="126"/>
      <c r="E771" s="209"/>
      <c r="F771" s="209"/>
      <c r="G771" s="209"/>
    </row>
    <row r="772" spans="1:7">
      <c r="A772" s="21">
        <f t="shared" si="12"/>
        <v>206</v>
      </c>
      <c r="B772" s="21" t="s">
        <v>10</v>
      </c>
      <c r="C772" s="126" t="s">
        <v>1878</v>
      </c>
      <c r="D772" s="126"/>
      <c r="E772" s="209"/>
      <c r="F772" s="209"/>
      <c r="G772" s="209"/>
    </row>
    <row r="773" spans="1:7">
      <c r="A773" s="21">
        <f t="shared" si="12"/>
        <v>206</v>
      </c>
      <c r="B773" s="21" t="s">
        <v>10</v>
      </c>
      <c r="C773" s="126" t="s">
        <v>1878</v>
      </c>
      <c r="D773" s="126"/>
      <c r="E773" s="209"/>
      <c r="F773" s="209"/>
      <c r="G773" s="209"/>
    </row>
    <row r="774" spans="1:7">
      <c r="A774" s="21">
        <f t="shared" si="12"/>
        <v>206</v>
      </c>
      <c r="B774" s="21" t="s">
        <v>10</v>
      </c>
      <c r="C774" s="126" t="s">
        <v>1878</v>
      </c>
      <c r="D774" s="126"/>
      <c r="E774" s="209"/>
      <c r="F774" s="209"/>
      <c r="G774" s="209"/>
    </row>
    <row r="775" spans="1:7">
      <c r="A775" s="21">
        <f t="shared" si="12"/>
        <v>206</v>
      </c>
      <c r="B775" s="21" t="s">
        <v>10</v>
      </c>
      <c r="C775" s="126" t="s">
        <v>1878</v>
      </c>
      <c r="D775" s="126"/>
      <c r="E775" s="209"/>
      <c r="F775" s="209"/>
      <c r="G775" s="209"/>
    </row>
    <row r="776" spans="1:7">
      <c r="A776" s="21">
        <f t="shared" si="12"/>
        <v>206</v>
      </c>
      <c r="B776" s="21" t="s">
        <v>10</v>
      </c>
      <c r="C776" s="126" t="s">
        <v>1878</v>
      </c>
      <c r="D776" s="126"/>
      <c r="E776" s="209"/>
      <c r="F776" s="209"/>
      <c r="G776" s="209"/>
    </row>
    <row r="777" spans="1:7">
      <c r="A777" s="21">
        <f t="shared" si="12"/>
        <v>206</v>
      </c>
      <c r="B777" s="21" t="s">
        <v>10</v>
      </c>
      <c r="C777" s="126" t="s">
        <v>1878</v>
      </c>
      <c r="D777" s="126"/>
      <c r="E777" s="209"/>
      <c r="F777" s="209"/>
      <c r="G777" s="209"/>
    </row>
    <row r="778" spans="1:7">
      <c r="A778" s="21">
        <f t="shared" si="12"/>
        <v>206</v>
      </c>
      <c r="B778" s="21" t="s">
        <v>10</v>
      </c>
      <c r="C778" s="126" t="s">
        <v>1878</v>
      </c>
      <c r="D778" s="126"/>
      <c r="E778" s="209"/>
      <c r="F778" s="209"/>
      <c r="G778" s="209"/>
    </row>
    <row r="779" spans="1:7">
      <c r="A779" s="21">
        <f t="shared" si="12"/>
        <v>206</v>
      </c>
      <c r="B779" s="21" t="s">
        <v>10</v>
      </c>
      <c r="C779" s="126" t="s">
        <v>1878</v>
      </c>
      <c r="D779" s="126"/>
      <c r="E779" s="209"/>
      <c r="F779" s="209"/>
      <c r="G779" s="209"/>
    </row>
    <row r="780" spans="1:7">
      <c r="A780" s="21">
        <f t="shared" si="12"/>
        <v>206</v>
      </c>
      <c r="B780" s="21" t="s">
        <v>10</v>
      </c>
      <c r="C780" s="126" t="s">
        <v>1878</v>
      </c>
      <c r="D780" s="126"/>
      <c r="E780" s="209"/>
      <c r="F780" s="209"/>
      <c r="G780" s="209"/>
    </row>
    <row r="781" spans="1:7">
      <c r="A781" s="21">
        <f t="shared" si="12"/>
        <v>206</v>
      </c>
      <c r="B781" s="21" t="s">
        <v>10</v>
      </c>
      <c r="C781" s="126" t="s">
        <v>1878</v>
      </c>
      <c r="D781" s="126"/>
      <c r="E781" s="209"/>
      <c r="F781" s="209"/>
      <c r="G781" s="209"/>
    </row>
    <row r="782" spans="1:7">
      <c r="A782" s="21">
        <f t="shared" si="12"/>
        <v>206</v>
      </c>
      <c r="B782" s="21" t="s">
        <v>10</v>
      </c>
      <c r="C782" s="126" t="s">
        <v>1878</v>
      </c>
      <c r="D782" s="126"/>
      <c r="E782" s="209"/>
      <c r="F782" s="209"/>
      <c r="G782" s="209"/>
    </row>
    <row r="783" spans="1:7">
      <c r="A783" s="21">
        <f t="shared" si="12"/>
        <v>206</v>
      </c>
      <c r="B783" s="21" t="s">
        <v>10</v>
      </c>
      <c r="C783" s="126" t="s">
        <v>1878</v>
      </c>
      <c r="D783" s="126"/>
      <c r="E783" s="209"/>
      <c r="F783" s="209"/>
      <c r="G783" s="209"/>
    </row>
    <row r="784" spans="1:7">
      <c r="A784" s="21">
        <f t="shared" si="12"/>
        <v>206</v>
      </c>
      <c r="B784" s="21" t="s">
        <v>10</v>
      </c>
      <c r="C784" s="126" t="s">
        <v>1878</v>
      </c>
      <c r="D784" s="126"/>
      <c r="E784" s="209"/>
      <c r="F784" s="209"/>
      <c r="G784" s="209"/>
    </row>
    <row r="785" spans="1:7">
      <c r="A785" s="21">
        <f t="shared" si="12"/>
        <v>206</v>
      </c>
      <c r="B785" s="21" t="s">
        <v>10</v>
      </c>
      <c r="C785" s="126" t="s">
        <v>1878</v>
      </c>
      <c r="D785" s="126"/>
      <c r="E785" s="209"/>
      <c r="F785" s="209"/>
      <c r="G785" s="209"/>
    </row>
    <row r="786" spans="1:7">
      <c r="A786" s="21">
        <f t="shared" si="12"/>
        <v>206</v>
      </c>
      <c r="B786" s="21" t="s">
        <v>10</v>
      </c>
      <c r="C786" s="126" t="s">
        <v>1878</v>
      </c>
      <c r="D786" s="126"/>
      <c r="E786" s="209"/>
      <c r="F786" s="209"/>
      <c r="G786" s="209"/>
    </row>
    <row r="787" spans="1:7">
      <c r="A787" s="21">
        <f t="shared" si="12"/>
        <v>206</v>
      </c>
      <c r="B787" s="21" t="s">
        <v>10</v>
      </c>
      <c r="C787" s="126" t="s">
        <v>1878</v>
      </c>
      <c r="D787" s="126"/>
      <c r="E787" s="209"/>
      <c r="F787" s="209"/>
      <c r="G787" s="209"/>
    </row>
    <row r="788" spans="1:7">
      <c r="A788" s="21">
        <f t="shared" si="12"/>
        <v>206</v>
      </c>
      <c r="B788" s="21" t="s">
        <v>10</v>
      </c>
      <c r="C788" s="126" t="s">
        <v>1878</v>
      </c>
      <c r="D788" s="126"/>
      <c r="E788" s="209"/>
      <c r="F788" s="209"/>
      <c r="G788" s="209"/>
    </row>
    <row r="789" spans="1:7">
      <c r="A789" s="21">
        <f t="shared" si="12"/>
        <v>206</v>
      </c>
      <c r="B789" s="21" t="s">
        <v>10</v>
      </c>
      <c r="C789" s="126" t="s">
        <v>1878</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5" priority="189" stopIfTrue="1" operator="containsText" text="sap">
      <formula>NOT(ISERROR(SEARCH("sap",B3)))</formula>
    </cfRule>
    <cfRule type="containsText" dxfId="54" priority="188" stopIfTrue="1" operator="containsText" text="sam">
      <formula>NOT(ISERROR(SEARCH("sam",B3)))</formula>
    </cfRule>
    <cfRule type="containsText" dxfId="53" priority="190" stopIfTrue="1" operator="containsText" text="saa">
      <formula>NOT(ISERROR(SEARCH("saa",B3)))</formula>
    </cfRule>
  </conditionalFormatting>
  <conditionalFormatting sqref="B3:B120">
    <cfRule type="cellIs" dxfId="52" priority="187" stopIfTrue="1" operator="equal">
      <formula>"sav"</formula>
    </cfRule>
    <cfRule type="cellIs" dxfId="51" priority="186" stopIfTrue="1" operator="equal">
      <formula>"sat"</formula>
    </cfRule>
    <cfRule type="cellIs" dxfId="50" priority="185" stopIfTrue="1" operator="equal">
      <formula>"sar"</formula>
    </cfRule>
  </conditionalFormatting>
  <conditionalFormatting sqref="B11">
    <cfRule type="containsText" dxfId="49" priority="184" stopIfTrue="1" operator="containsText" text="saa">
      <formula>NOT(ISERROR(SEARCH("saa",B11)))</formula>
    </cfRule>
    <cfRule type="containsText" dxfId="48" priority="183" stopIfTrue="1" operator="containsText" text="sap">
      <formula>NOT(ISERROR(SEARCH("sap",B11)))</formula>
    </cfRule>
    <cfRule type="containsText" dxfId="47" priority="182" stopIfTrue="1" operator="containsText" text="sam">
      <formula>NOT(ISERROR(SEARCH("sam",B11)))</formula>
    </cfRule>
    <cfRule type="cellIs" dxfId="46" priority="181" stopIfTrue="1" operator="equal">
      <formula>"sav"</formula>
    </cfRule>
    <cfRule type="cellIs" dxfId="45" priority="180" stopIfTrue="1" operator="equal">
      <formula>"sat"</formula>
    </cfRule>
    <cfRule type="cellIs" dxfId="44" priority="179" stopIfTrue="1" operator="equal">
      <formula>"sar"</formula>
    </cfRule>
  </conditionalFormatting>
  <conditionalFormatting sqref="B25:B26">
    <cfRule type="cellIs" dxfId="43" priority="70" stopIfTrue="1" operator="equal">
      <formula>"sar"</formula>
    </cfRule>
    <cfRule type="containsText" dxfId="42" priority="75" stopIfTrue="1" operator="containsText" text="saa">
      <formula>NOT(ISERROR(SEARCH("saa",B25)))</formula>
    </cfRule>
    <cfRule type="containsText" dxfId="41" priority="74" stopIfTrue="1" operator="containsText" text="sap">
      <formula>NOT(ISERROR(SEARCH("sap",B25)))</formula>
    </cfRule>
    <cfRule type="cellIs" dxfId="40" priority="72" stopIfTrue="1" operator="equal">
      <formula>"sav"</formula>
    </cfRule>
    <cfRule type="containsText" dxfId="39" priority="73" stopIfTrue="1" operator="containsText" text="sam">
      <formula>NOT(ISERROR(SEARCH("sam",B25)))</formula>
    </cfRule>
    <cfRule type="cellIs" dxfId="38" priority="71" stopIfTrue="1" operator="equal">
      <formula>"sat"</formula>
    </cfRule>
  </conditionalFormatting>
  <conditionalFormatting sqref="B42:B61">
    <cfRule type="containsText" dxfId="37" priority="81" stopIfTrue="1" operator="containsText" text="saa">
      <formula>NOT(ISERROR(SEARCH("saa",B42)))</formula>
    </cfRule>
    <cfRule type="containsText" dxfId="36" priority="80" stopIfTrue="1" operator="containsText" text="sap">
      <formula>NOT(ISERROR(SEARCH("sap",B42)))</formula>
    </cfRule>
    <cfRule type="containsText" dxfId="35" priority="79" stopIfTrue="1" operator="containsText" text="sam">
      <formula>NOT(ISERROR(SEARCH("sam",B42)))</formula>
    </cfRule>
    <cfRule type="cellIs" dxfId="34" priority="78" stopIfTrue="1" operator="equal">
      <formula>"sav"</formula>
    </cfRule>
    <cfRule type="cellIs" dxfId="33" priority="77" stopIfTrue="1" operator="equal">
      <formula>"sat"</formula>
    </cfRule>
    <cfRule type="cellIs" dxfId="32" priority="76" stopIfTrue="1" operator="equal">
      <formula>"sar"</formula>
    </cfRule>
  </conditionalFormatting>
  <conditionalFormatting sqref="B57">
    <cfRule type="containsText" dxfId="31" priority="63" stopIfTrue="1" operator="containsText" text="saa">
      <formula>NOT(ISERROR(SEARCH("saa",B57)))</formula>
    </cfRule>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onditionalFormatting>
  <conditionalFormatting sqref="B59">
    <cfRule type="containsText" dxfId="25" priority="39" stopIfTrue="1" operator="containsText" text="saa">
      <formula>NOT(ISERROR(SEARCH("saa",B59)))</formula>
    </cfRule>
    <cfRule type="containsText" dxfId="24" priority="38" stopIfTrue="1" operator="containsText" text="sap">
      <formula>NOT(ISERROR(SEARCH("sap",B59)))</formula>
    </cfRule>
    <cfRule type="cellIs" dxfId="23" priority="36" stopIfTrue="1" operator="equal">
      <formula>"sav"</formula>
    </cfRule>
    <cfRule type="containsText" dxfId="22" priority="37" stopIfTrue="1" operator="containsText" text="sam">
      <formula>NOT(ISERROR(SEARCH("sam",B59)))</formula>
    </cfRule>
    <cfRule type="cellIs" dxfId="21" priority="35" stopIfTrue="1" operator="equal">
      <formula>"sat"</formula>
    </cfRule>
    <cfRule type="cellIs" dxfId="20" priority="34" stopIfTrue="1" operator="equal">
      <formula>"sar"</formula>
    </cfRule>
  </conditionalFormatting>
  <conditionalFormatting sqref="B121:B790">
    <cfRule type="containsText" dxfId="19" priority="14" stopIfTrue="1" operator="containsText" text="saa">
      <formula>NOT(ISERROR(SEARCH("saa",B121)))</formula>
    </cfRule>
    <cfRule type="containsText" dxfId="18" priority="13" stopIfTrue="1" operator="containsText" text="sap">
      <formula>NOT(ISERROR(SEARCH("sap",B121)))</formula>
    </cfRule>
    <cfRule type="containsText" dxfId="17" priority="12" stopIfTrue="1" operator="containsText" text="sam">
      <formula>NOT(ISERROR(SEARCH("sam",B121)))</formula>
    </cfRule>
    <cfRule type="cellIs" dxfId="16" priority="11" stopIfTrue="1" operator="equal">
      <formula>"sav"</formula>
    </cfRule>
    <cfRule type="cellIs" dxfId="15" priority="10" stopIfTrue="1" operator="equal">
      <formula>"sat"</formula>
    </cfRule>
    <cfRule type="cellIs" dxfId="14" priority="9" stopIfTrue="1" operator="equal">
      <formula>"sar"</formula>
    </cfRule>
  </conditionalFormatting>
  <conditionalFormatting sqref="G3">
    <cfRule type="cellIs" dxfId="13" priority="33" stopIfTrue="1" operator="equal">
      <formula>"sav"</formula>
    </cfRule>
    <cfRule type="cellIs" dxfId="12" priority="32" stopIfTrue="1" operator="equal">
      <formula>"sat"</formula>
    </cfRule>
    <cfRule type="cellIs" dxfId="11" priority="31" stopIfTrue="1" operator="equal">
      <formula>"sar"</formula>
    </cfRule>
    <cfRule type="cellIs" dxfId="10" priority="30" stopIfTrue="1" operator="equal">
      <formula>"saa"</formula>
    </cfRule>
    <cfRule type="cellIs" dxfId="9" priority="29" stopIfTrue="1" operator="equal">
      <formula>"sap"</formula>
    </cfRule>
    <cfRule type="cellIs" dxfId="8" priority="28" stopIfTrue="1" operator="equal">
      <formula>"sam"</formula>
    </cfRule>
  </conditionalFormatting>
  <conditionalFormatting sqref="H3:H211">
    <cfRule type="cellIs" dxfId="7" priority="5" stopIfTrue="1" operator="equal">
      <formula>"saa"</formula>
    </cfRule>
    <cfRule type="cellIs" dxfId="6" priority="4" stopIfTrue="1" operator="equal">
      <formula>"sap"</formula>
    </cfRule>
    <cfRule type="cellIs" dxfId="5" priority="3" stopIfTrue="1" operator="equal">
      <formula>"sam"</formula>
    </cfRule>
  </conditionalFormatting>
  <conditionalFormatting sqref="H3:H212">
    <cfRule type="cellIs" dxfId="4" priority="8" stopIfTrue="1" operator="equal">
      <formula>"sav"</formula>
    </cfRule>
    <cfRule type="cellIs" dxfId="3" priority="7" stopIfTrue="1" operator="equal">
      <formula>"sat"</formula>
    </cfRule>
    <cfRule type="cellIs" dxfId="2" priority="6" stopIfTrue="1" operator="equal">
      <formula>"sar"</formula>
    </cfRule>
  </conditionalFormatting>
  <conditionalFormatting sqref="I3:I211">
    <cfRule type="expression" dxfId="1"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81">
        <v>45264.519052893498</v>
      </c>
      <c r="B2" s="6" t="s">
        <v>1906</v>
      </c>
    </row>
    <row r="3" spans="1:2" ht="43.5">
      <c r="A3" s="581"/>
      <c r="B3" s="6" t="s">
        <v>1907</v>
      </c>
    </row>
    <row r="4" spans="1:2" ht="29">
      <c r="A4" s="581">
        <v>45297.289203703702</v>
      </c>
      <c r="B4" s="6" t="s">
        <v>1905</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2024-05-15T08:13:01Z</dcterms:modified>
</cp:coreProperties>
</file>